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ctrlProps/ctrlProp19.xml" ContentType="application/vnd.ms-excel.controlproperties+xml"/>
  <Override PartName="/xl/worksheets/sheet6.xml" ContentType="application/vnd.openxmlformats-officedocument.spreadsheetml.worksheet+xml"/>
  <Override PartName="/xl/worksheets/sheet7.xml" ContentType="application/vnd.openxmlformats-officedocument.spreadsheetml.worksheet+xml"/>
  <Default Extension="emf" ContentType="image/x-emf"/>
  <Override PartName="/xl/embeddings/oleObject3.bin" ContentType="application/vnd.openxmlformats-officedocument.oleObject"/>
  <Override PartName="/xl/embeddings/oleObject4.bin" ContentType="application/vnd.openxmlformats-officedocument.oleObject"/>
  <Override PartName="/xl/vbaProject.bin" ContentType="application/vnd.ms-office.vbaProject"/>
  <Override PartName="/xl/ctrlProps/ctrlProp18.xml" ContentType="application/vnd.ms-excel.controlproperties+xml"/>
  <Override PartName="/xl/ctrlProps/ctrlProp17.xml" ContentType="application/vnd.ms-excel.controlproperties+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embeddings/oleObject1.bin" ContentType="application/vnd.openxmlformats-officedocument.oleObject"/>
  <Override PartName="/xl/embeddings/oleObject2.bin" ContentType="application/vnd.openxmlformats-officedocument.oleObject"/>
  <Override PartName="/xl/ctrlProps/ctrlProp9.xml" ContentType="application/vnd.ms-excel.controlproperties+xml"/>
  <Override PartName="/xl/ctrlProps/ctrlProp15.xml" ContentType="application/vnd.ms-excel.controlproperties+xml"/>
  <Override PartName="/xl/ctrlProps/ctrlProp16.xml" ContentType="application/vnd.ms-excel.controlpropertie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trlProps/ctrlProp22.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14.xml" ContentType="application/vnd.ms-excel.controlproperties+xml"/>
  <Override PartName="/xl/ctrlProps/ctrlProp13.xml" ContentType="application/vnd.ms-excel.controlproperties+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ctrlProps/ctrlProp21.xml" ContentType="application/vnd.ms-excel.controlproperties+xml"/>
  <Override PartName="/xl/ctrlProps/ctrlProp12.xml" ContentType="application/vnd.ms-excel.controlproperties+xml"/>
  <Override PartName="/xl/ctrlProps/ctrlProp6.xml" ContentType="application/vnd.ms-excel.controlproperties+xml"/>
  <Override PartName="/xl/ctrlProps/ctrlProp11.xml" ContentType="application/vnd.ms-excel.controlproperties+xml"/>
  <Override PartName="/xl/ctrlProps/ctrlProp5.xml" ContentType="application/vnd.ms-excel.controlproperties+xml"/>
  <Override PartName="/xl/ctrlProps/ctrlProp20.xml" ContentType="application/vnd.ms-excel.controlproperties+xml"/>
  <Override PartName="/xl/sharedStrings.xml" ContentType="application/vnd.openxmlformats-officedocument.spreadsheetml.sharedStrings+xml"/>
  <Override PartName="/xl/ctrlProps/ctrlProp10.xml" ContentType="application/vnd.ms-excel.controlproperties+xml"/>
  <Override PartName="/xl/ctrlProps/ctrlProp3.xml" ContentType="application/vnd.ms-excel.controlproperties+xml"/>
  <Override PartName="/xl/ctrlProps/ctrlProp4.xml" ContentType="application/vnd.ms-excel.controlproperties+xml"/>
  <Override PartName="/xl/metadata.xml" ContentType="application/vnd.openxmlformats-officedocument.spreadsheetml.sheetMetadata+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7" rupBuild="4507" codeName="{B7FE6334-C1A2-E50D-BD3D-5F4D41BBC2E3}"/>
  <workbookPr showInkAnnotation="0" codeName="EstaPasta_de_trabalho"/>
  <bookViews>
    <workbookView xWindow="-120" yWindow="-120" windowWidth="20730" windowHeight="11760" firstSheet="1" activeTab="6"/>
  </bookViews>
  <sheets>
    <sheet name="Analitico" sheetId="12" state="veryHidden" r:id="rId1"/>
    <sheet name="NOVO" sheetId="13" r:id="rId2"/>
    <sheet name="Banco" sheetId="6" r:id="rId3"/>
    <sheet name="Composições" sheetId="9" r:id="rId4"/>
    <sheet name="Cotações" sheetId="10" r:id="rId5"/>
    <sheet name="Relatórios" sheetId="8" r:id="rId6"/>
    <sheet name="Busca" sheetId="7" r:id="rId7"/>
  </sheets>
  <definedNames>
    <definedName name="_xlnm._FilterDatabase" localSheetId="3" hidden="1">Composições!$M$10:$M$133</definedName>
    <definedName name="_xlnm._FilterDatabase" localSheetId="4">Cotações!$L$18:$L$143</definedName>
    <definedName name="_xlnm.Print_Area" localSheetId="3">Composições!$B$1:$J$133</definedName>
    <definedName name="_xlnm.Print_Area" localSheetId="4">Cotações!$B$1:$I$143</definedName>
    <definedName name="BUSCAR">Busca!$D$4</definedName>
    <definedName name="Comp.export">Composições!$K$10</definedName>
    <definedName name="Comp.LP.Banco" localSheetId="3">Composições!$B$5:$H$5</definedName>
    <definedName name="Comp.LP.Comp" localSheetId="3">Composições!$7:$9</definedName>
    <definedName name="Comp.LP.Ins" localSheetId="3">Composições!$8:$8</definedName>
    <definedName name="CONCATENAR" localSheetId="3">CONCATENATE(Composições!$B1," ",Composições!$C1)</definedName>
    <definedName name="CONCATENAR" localSheetId="4">CONCATENATE(Cotações!$B1," ",Cotações!$C1)</definedName>
    <definedName name="CONCATENAR">CONCATENATE(Banco!$B1," ",Banco!$C1)</definedName>
    <definedName name="CONTEM">Busca!$D$2</definedName>
    <definedName name="Cot.LP.Banco">Cotações!$6:$6</definedName>
    <definedName name="Cot.LP.Cot">Cotações!$12:$17</definedName>
    <definedName name="Cot.LP.Cotacao">Cotações!$15:$15</definedName>
    <definedName name="Cot.LP.Empresa">Cotações!$10:$10</definedName>
    <definedName name="Cot.LP.Indice">Cotações!$8:$8</definedName>
    <definedName name="DATABASE">Banco!$B$3</definedName>
    <definedName name="DATAEMISSAO">Banco!$D$4</definedName>
    <definedName name="DESONERACAO">IF(OR(Import.Desoneracao="DESONERADO",Import.Desoneracao="SIM"),"SIM","NÃO")</definedName>
    <definedName name="EMPRESAS">OFFSET(Cotações!$B$25,1,0):OFFSET(Cotações!$H$41,-1,0)</definedName>
    <definedName name="Erro.NomeArquivo">Banco!$B$4</definedName>
    <definedName name="Excel_BuiltIn_Database">TEXT(Import.DataBase,"mm-aaaa")</definedName>
    <definedName name="FiltroComp">Composições!$M$10:$M$133</definedName>
    <definedName name="FiltroCot">Cotações!$L$18:$L$143</definedName>
    <definedName name="INDICES">OFFSET(Cotações!$B$20,1,0):OFFSET(Cotações!$I$24,-1,0)</definedName>
    <definedName name="LINKBANCO" localSheetId="3">HYPERLINK("#SINAPI!B" &amp; MATCH(Relatórios!$A1&amp;" - "&amp;Relatórios!$F1,Composições!$K:$K,0),"LINK")</definedName>
    <definedName name="LINKBANCO" localSheetId="4">HYPERLINK("#SINAPI!B" &amp; MATCH(Relatórios!$A1&amp;" - "&amp;Relatórios!$F1,Cotações!#REF!,0),"LINK")</definedName>
    <definedName name="ListaFontes">OFFSET(Composições!$X$1,0,0,COUNTA(Composições!$X:$X),1)</definedName>
    <definedName name="LOCALIDADE">Banco!$D$3</definedName>
    <definedName name="NAOCONTEM">Busca!$D$3</definedName>
    <definedName name="NCOMPOSICOES">10</definedName>
    <definedName name="NCOTACOES">10</definedName>
    <definedName name="NEMPRESAS">15</definedName>
    <definedName name="NINDICES">3</definedName>
    <definedName name="NRELATORIOS">COUNTA(Relatórios!$A:$A)-2</definedName>
    <definedName name="NumerEmpresa">15</definedName>
    <definedName name="NumerIndice">3</definedName>
    <definedName name="NumEventos">COUNT(OFFSET(Eventos,0,0,,1))</definedName>
    <definedName name="Objeto">"Referência"</definedName>
    <definedName name="ORÇAMENTO.CodBarra">IF(ORÇAMENTO.Fonte="Sinapi",SUBSTITUTE(SUBSTITUTE(ORÇAMENTO.Codigo,"/00","/"),"/0","/"),ORÇAMENTO.Codigo)</definedName>
    <definedName name="RegimeExecucao">IF(OR(Import.RegimeExecução="",Import.RegimeExecução="Empreitada por Preço Global",Import.RegimeExecução="Empreitada Integral"),"Global","Unitário")</definedName>
    <definedName name="RelatoriosFontes">OFFSET(Relatórios!$A$5,1,0,NRELATORIOS)</definedName>
    <definedName name="SENHAGT">"PM2CAIXA"</definedName>
    <definedName name="_xlnm.Print_Titles" localSheetId="2">Banco!$5:$5</definedName>
    <definedName name="_xlnm.Print_Titles" localSheetId="6">Busca!$5:$5</definedName>
    <definedName name="_xlnm.Print_Titles" localSheetId="3">Composições!$10:$10</definedName>
    <definedName name="_xlnm.Print_Titles" localSheetId="5">Relatórios!$5:$5</definedName>
  </definedName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5269" i="6"/>
  <c r="A25270"/>
  <c r="A25271"/>
  <c r="A25272"/>
  <c r="A25273"/>
  <c r="A25274"/>
  <c r="A25275"/>
  <c r="A25276"/>
  <c r="A25277"/>
  <c r="A25278"/>
  <c r="A25279"/>
  <c r="A25280"/>
  <c r="A25281"/>
  <c r="A25282"/>
  <c r="A25283"/>
  <c r="A25284"/>
  <c r="A25285"/>
  <c r="A25286"/>
  <c r="A25287"/>
  <c r="A25288"/>
  <c r="A25289"/>
  <c r="A25290"/>
  <c r="A25291"/>
  <c r="A25292"/>
  <c r="A25293"/>
  <c r="A25294"/>
  <c r="A25295"/>
  <c r="A25296"/>
  <c r="A25297"/>
  <c r="A25298"/>
  <c r="A25299"/>
  <c r="A25300"/>
  <c r="A25301"/>
  <c r="A25302"/>
  <c r="A25303"/>
  <c r="A25304"/>
  <c r="A25305"/>
  <c r="A25306"/>
  <c r="A25307"/>
  <c r="A25308"/>
  <c r="A25309"/>
  <c r="A25310"/>
  <c r="A25311"/>
  <c r="A25312"/>
  <c r="A25313"/>
  <c r="A25314"/>
  <c r="A25315"/>
  <c r="A25316"/>
  <c r="A25317"/>
  <c r="A25318"/>
  <c r="A25319"/>
  <c r="A25320"/>
  <c r="A25321"/>
  <c r="A25322"/>
  <c r="A25323"/>
  <c r="A25324"/>
  <c r="A25325"/>
  <c r="A25326"/>
  <c r="A25327"/>
  <c r="A25328"/>
  <c r="A25329"/>
  <c r="A25330"/>
  <c r="A25331"/>
  <c r="A25332"/>
  <c r="A25333"/>
  <c r="A25334"/>
  <c r="A25335"/>
  <c r="A25336"/>
  <c r="A25337"/>
  <c r="A25338"/>
  <c r="A25339"/>
  <c r="A25340"/>
  <c r="A25341"/>
  <c r="A25342"/>
  <c r="A25343"/>
  <c r="A25344"/>
  <c r="A25345"/>
  <c r="A25346"/>
  <c r="A25347"/>
  <c r="A25348"/>
  <c r="A25349"/>
  <c r="A25350"/>
  <c r="A25351"/>
  <c r="A25352"/>
  <c r="A25353"/>
  <c r="A25354"/>
  <c r="A25355"/>
  <c r="A25356"/>
  <c r="A25357"/>
  <c r="A25358"/>
  <c r="A25359"/>
  <c r="A25360"/>
  <c r="A25361"/>
  <c r="A25362"/>
  <c r="A25363"/>
  <c r="A25364"/>
  <c r="A25365"/>
  <c r="A25366"/>
  <c r="A25367"/>
  <c r="A25368"/>
  <c r="A25369"/>
  <c r="A25370"/>
  <c r="A25371"/>
  <c r="A25372"/>
  <c r="A25373"/>
  <c r="A25374"/>
  <c r="A25375"/>
  <c r="A25376"/>
  <c r="A25377"/>
  <c r="A25378"/>
  <c r="A25379"/>
  <c r="A25380"/>
  <c r="A25381"/>
  <c r="A25382"/>
  <c r="A25383"/>
  <c r="A25384"/>
  <c r="A25385"/>
  <c r="A25386"/>
  <c r="A25387"/>
  <c r="A25388"/>
  <c r="A25389"/>
  <c r="A25390"/>
  <c r="A25391"/>
  <c r="A25392"/>
  <c r="A25393"/>
  <c r="A25394"/>
  <c r="A25395"/>
  <c r="A25396"/>
  <c r="A25397"/>
  <c r="A25398"/>
  <c r="A25399"/>
  <c r="A25400"/>
  <c r="A25401"/>
  <c r="A25402"/>
  <c r="A25403"/>
  <c r="A25404"/>
  <c r="A25405"/>
  <c r="A25406"/>
  <c r="A25407"/>
  <c r="A25408"/>
  <c r="A25409"/>
  <c r="A25410"/>
  <c r="A25411"/>
  <c r="A25412"/>
  <c r="A25413"/>
  <c r="A25414"/>
  <c r="A25415"/>
  <c r="A25416"/>
  <c r="A25417"/>
  <c r="A25418"/>
  <c r="A25419"/>
  <c r="A25420"/>
  <c r="A25421"/>
  <c r="A25422"/>
  <c r="A25423"/>
  <c r="A25424"/>
  <c r="A25425"/>
  <c r="A25426"/>
  <c r="A25427"/>
  <c r="A25428"/>
  <c r="A25429"/>
  <c r="A25430"/>
  <c r="A25431"/>
  <c r="A25432"/>
  <c r="A25433"/>
  <c r="A25434"/>
  <c r="A25435"/>
  <c r="A25436"/>
  <c r="A25437"/>
  <c r="A25438"/>
  <c r="A25439"/>
  <c r="A25440"/>
  <c r="A25441"/>
  <c r="A25442"/>
  <c r="A25443"/>
  <c r="A25444"/>
  <c r="A25445"/>
  <c r="A25446"/>
  <c r="A25447"/>
  <c r="A25448"/>
  <c r="A25449"/>
  <c r="A25450"/>
  <c r="A25451"/>
  <c r="A25452"/>
  <c r="A25453"/>
  <c r="A25454"/>
  <c r="A25455"/>
  <c r="A25456"/>
  <c r="A25457"/>
  <c r="A25458"/>
  <c r="A25459"/>
  <c r="A25460"/>
  <c r="A25461"/>
  <c r="A25462"/>
  <c r="A25463"/>
  <c r="A25464"/>
  <c r="A25465"/>
  <c r="A25466"/>
  <c r="A25467"/>
  <c r="A25468"/>
  <c r="A25469"/>
  <c r="A25470"/>
  <c r="A25471"/>
  <c r="A25472"/>
  <c r="A25473"/>
  <c r="A25474"/>
  <c r="A25475"/>
  <c r="A25476"/>
  <c r="A25477"/>
  <c r="A25478"/>
  <c r="A25479"/>
  <c r="A25480"/>
  <c r="A25481"/>
  <c r="A25482"/>
  <c r="A25483"/>
  <c r="A25484"/>
  <c r="A25485"/>
  <c r="A25486"/>
  <c r="A25487"/>
  <c r="A25488"/>
  <c r="A25489"/>
  <c r="A25490"/>
  <c r="A25491"/>
  <c r="A25492"/>
  <c r="A25493"/>
  <c r="A25494"/>
  <c r="A25495"/>
  <c r="A25496"/>
  <c r="A25497"/>
  <c r="A25498"/>
  <c r="A25499"/>
  <c r="A25500"/>
  <c r="A25501"/>
  <c r="A25502"/>
  <c r="A25503"/>
  <c r="A25504"/>
  <c r="A25505"/>
  <c r="A25506"/>
  <c r="A25507"/>
  <c r="A25508"/>
  <c r="A25509"/>
  <c r="A25510"/>
  <c r="A25511"/>
  <c r="A25512"/>
  <c r="A25513"/>
  <c r="A25514"/>
  <c r="A25515"/>
  <c r="A25516"/>
  <c r="A25517"/>
  <c r="A25518"/>
  <c r="A25519"/>
  <c r="A25520"/>
  <c r="A25521"/>
  <c r="A25522"/>
  <c r="A25523"/>
  <c r="A25524"/>
  <c r="A25525"/>
  <c r="A25526"/>
  <c r="A25527"/>
  <c r="A25528"/>
  <c r="A25529"/>
  <c r="A25530"/>
  <c r="A25531"/>
  <c r="A25532"/>
  <c r="A25533"/>
  <c r="A25534"/>
  <c r="A25535"/>
  <c r="A25536"/>
  <c r="A25537"/>
  <c r="A25538"/>
  <c r="A25539"/>
  <c r="A25540"/>
  <c r="A25541"/>
  <c r="A25542"/>
  <c r="A25543"/>
  <c r="A25544"/>
  <c r="A25545"/>
  <c r="A25546"/>
  <c r="A25547"/>
  <c r="A25548"/>
  <c r="A25549"/>
  <c r="A25550"/>
  <c r="A25551"/>
  <c r="A25552"/>
  <c r="A25553"/>
  <c r="A25554"/>
  <c r="A25555"/>
  <c r="A25556"/>
  <c r="A25557"/>
  <c r="A25558"/>
  <c r="A25559"/>
  <c r="A25560"/>
  <c r="A25561"/>
  <c r="A25562"/>
  <c r="A25563"/>
  <c r="A25564"/>
  <c r="A25565"/>
  <c r="A25566"/>
  <c r="A25567"/>
  <c r="A25568"/>
  <c r="A25569"/>
  <c r="A25570"/>
  <c r="A25571"/>
  <c r="A25572"/>
  <c r="A25573"/>
  <c r="A25574"/>
  <c r="A25575"/>
  <c r="A25576"/>
  <c r="A25577"/>
  <c r="A25578"/>
  <c r="A25579"/>
  <c r="A25580"/>
  <c r="A25581"/>
  <c r="A25582"/>
  <c r="A25583"/>
  <c r="A25584"/>
  <c r="A25585"/>
  <c r="A25586"/>
  <c r="A25587"/>
  <c r="A25588"/>
  <c r="A25589"/>
  <c r="A25590"/>
  <c r="A25591"/>
  <c r="A25592"/>
  <c r="A25593"/>
  <c r="A25594"/>
  <c r="A25595"/>
  <c r="A25596"/>
  <c r="A25597"/>
  <c r="A25598"/>
  <c r="A25599"/>
  <c r="A25600"/>
  <c r="A25601"/>
  <c r="A25602"/>
  <c r="A25603"/>
  <c r="A25604"/>
  <c r="A25605"/>
  <c r="A25606"/>
  <c r="A25607"/>
  <c r="A25608"/>
  <c r="A25609"/>
  <c r="A25610"/>
  <c r="A25611"/>
  <c r="A25612"/>
  <c r="A25613"/>
  <c r="A25614"/>
  <c r="A25615"/>
  <c r="A25616"/>
  <c r="A25617"/>
  <c r="A25618"/>
  <c r="A25619"/>
  <c r="A25620"/>
  <c r="A25621"/>
  <c r="A25622"/>
  <c r="A25623"/>
  <c r="A25624"/>
  <c r="A25625"/>
  <c r="A25626"/>
  <c r="A25627"/>
  <c r="A25628"/>
  <c r="A25629"/>
  <c r="A25630"/>
  <c r="A25631"/>
  <c r="A25632"/>
  <c r="A25633"/>
  <c r="A25634"/>
  <c r="A25635"/>
  <c r="A25636"/>
  <c r="A25637"/>
  <c r="A25638"/>
  <c r="A25639"/>
  <c r="A25640"/>
  <c r="A25641"/>
  <c r="A25642"/>
  <c r="A25643"/>
  <c r="A25644"/>
  <c r="A25645"/>
  <c r="A25646"/>
  <c r="A25647"/>
  <c r="A25648"/>
  <c r="A25649"/>
  <c r="A25650"/>
  <c r="A25651"/>
  <c r="A25652"/>
  <c r="A25653"/>
  <c r="A25654"/>
  <c r="A25655"/>
  <c r="A25656"/>
  <c r="A25657"/>
  <c r="A25658"/>
  <c r="A25659"/>
  <c r="A25660"/>
  <c r="A25661"/>
  <c r="A25662"/>
  <c r="A25663"/>
  <c r="A25664"/>
  <c r="A25665"/>
  <c r="A25666"/>
  <c r="A25667"/>
  <c r="A25668"/>
  <c r="A25669"/>
  <c r="A25670"/>
  <c r="A25671"/>
  <c r="A25672"/>
  <c r="A25673"/>
  <c r="A25674"/>
  <c r="A25675"/>
  <c r="A25676"/>
  <c r="A25677"/>
  <c r="A25678"/>
  <c r="A25679"/>
  <c r="A25680"/>
  <c r="A25681"/>
  <c r="A25682"/>
  <c r="A25683"/>
  <c r="A25684"/>
  <c r="A25685"/>
  <c r="A25686"/>
  <c r="A25687"/>
  <c r="A25688"/>
  <c r="A25689"/>
  <c r="A25690"/>
  <c r="A25691"/>
  <c r="A25692"/>
  <c r="A25693"/>
  <c r="A25694"/>
  <c r="A25695"/>
  <c r="A25696"/>
  <c r="A25697"/>
  <c r="A25698"/>
  <c r="A25699"/>
  <c r="A25700"/>
  <c r="A25701"/>
  <c r="A25702"/>
  <c r="A25703"/>
  <c r="A25704"/>
  <c r="A25705"/>
  <c r="A25706"/>
  <c r="A25707"/>
  <c r="A25708"/>
  <c r="A25709"/>
  <c r="A25710"/>
  <c r="A25711"/>
  <c r="A25712"/>
  <c r="A25713"/>
  <c r="A25714"/>
  <c r="A25715"/>
  <c r="A25716"/>
  <c r="A25717"/>
  <c r="A25718"/>
  <c r="A25719"/>
  <c r="A25720"/>
  <c r="A25721"/>
  <c r="A25722"/>
  <c r="A25723"/>
  <c r="A25724"/>
  <c r="A25725"/>
  <c r="A25726"/>
  <c r="A25727"/>
  <c r="A25728"/>
  <c r="A25729"/>
  <c r="A25730"/>
  <c r="A25731"/>
  <c r="A25732"/>
  <c r="A25733"/>
  <c r="A25734"/>
  <c r="A25735"/>
  <c r="A25736"/>
  <c r="A25737"/>
  <c r="A25738"/>
  <c r="A25739"/>
  <c r="A25740"/>
  <c r="A25741"/>
  <c r="A25742"/>
  <c r="A25743"/>
  <c r="A25744"/>
  <c r="A25745"/>
  <c r="A25746"/>
  <c r="A25747"/>
  <c r="A25748"/>
  <c r="A25749"/>
  <c r="A25750"/>
  <c r="A25751"/>
  <c r="A25752"/>
  <c r="A25753"/>
  <c r="A25754"/>
  <c r="A25755"/>
  <c r="A25756"/>
  <c r="A25757"/>
  <c r="A25758"/>
  <c r="A25759"/>
  <c r="A25760"/>
  <c r="A25761"/>
  <c r="A25762"/>
  <c r="A25763"/>
  <c r="A25764"/>
  <c r="A25765"/>
  <c r="A25766"/>
  <c r="A25767"/>
  <c r="A25768"/>
  <c r="A25769"/>
  <c r="A25770"/>
  <c r="A25771"/>
  <c r="A25772"/>
  <c r="A25773"/>
  <c r="A25774"/>
  <c r="A25775"/>
  <c r="A25776"/>
  <c r="A25777"/>
  <c r="A25778"/>
  <c r="A25779"/>
  <c r="A25780"/>
  <c r="A25781"/>
  <c r="A25782"/>
  <c r="A25783"/>
  <c r="A25784"/>
  <c r="A25785"/>
  <c r="A25786"/>
  <c r="A25787"/>
  <c r="A25788"/>
  <c r="A25789"/>
  <c r="A25790"/>
  <c r="A25791"/>
  <c r="A25792"/>
  <c r="A25793"/>
  <c r="A25794"/>
  <c r="A25795"/>
  <c r="A25796"/>
  <c r="A25797"/>
  <c r="A25798"/>
  <c r="A25799"/>
  <c r="A25800"/>
  <c r="A25801"/>
  <c r="A25802"/>
  <c r="A25803"/>
  <c r="A25804"/>
  <c r="A25805"/>
  <c r="A25806"/>
  <c r="A25807"/>
  <c r="A25808"/>
  <c r="A25809"/>
  <c r="A25810"/>
  <c r="A25811"/>
  <c r="A25812"/>
  <c r="A25813"/>
  <c r="A25814"/>
  <c r="A25815"/>
  <c r="A25816"/>
  <c r="A25817"/>
  <c r="A25818"/>
  <c r="A25819"/>
  <c r="A25820"/>
  <c r="A25821"/>
  <c r="A25822"/>
  <c r="A25823"/>
  <c r="A25824"/>
  <c r="A25825"/>
  <c r="A25826"/>
  <c r="A25827"/>
  <c r="A25828"/>
  <c r="A25829"/>
  <c r="A25830"/>
  <c r="A25831"/>
  <c r="A25832"/>
  <c r="A25833"/>
  <c r="A25834"/>
  <c r="A25835"/>
  <c r="A25836"/>
  <c r="A25837"/>
  <c r="A25838"/>
  <c r="A25839"/>
  <c r="A25840"/>
  <c r="A25841"/>
  <c r="A25842"/>
  <c r="A25843"/>
  <c r="A25844"/>
  <c r="A25845"/>
  <c r="A25846"/>
  <c r="A25847"/>
  <c r="A25848"/>
  <c r="A25849"/>
  <c r="A25850"/>
  <c r="A25851"/>
  <c r="A25852"/>
  <c r="A25853"/>
  <c r="A25854"/>
  <c r="A25855"/>
  <c r="A25856"/>
  <c r="A25857"/>
  <c r="A25858"/>
  <c r="A25859"/>
  <c r="A25860"/>
  <c r="A25861"/>
  <c r="A25862"/>
  <c r="A25863"/>
  <c r="A25864"/>
  <c r="A25865"/>
  <c r="A25866"/>
  <c r="A25867"/>
  <c r="A25868"/>
  <c r="A25869"/>
  <c r="A25870"/>
  <c r="A25871"/>
  <c r="A25872"/>
  <c r="A25873"/>
  <c r="A25874"/>
  <c r="A25875"/>
  <c r="A25876"/>
  <c r="A25877"/>
  <c r="A25878"/>
  <c r="A25879"/>
  <c r="A25880"/>
  <c r="A25881"/>
  <c r="A25882"/>
  <c r="A25883"/>
  <c r="A25884"/>
  <c r="A25885"/>
  <c r="A25886"/>
  <c r="A25887"/>
  <c r="A25888"/>
  <c r="A25889"/>
  <c r="A25890"/>
  <c r="A25891"/>
  <c r="A25892"/>
  <c r="A25893"/>
  <c r="A25894"/>
  <c r="A25895"/>
  <c r="A25896"/>
  <c r="A25897"/>
  <c r="A25898"/>
  <c r="A25899"/>
  <c r="A25900"/>
  <c r="A25901"/>
  <c r="A25902"/>
  <c r="A25903"/>
  <c r="A25904"/>
  <c r="A25905"/>
  <c r="A25906"/>
  <c r="A25907"/>
  <c r="A25908"/>
  <c r="A25909"/>
  <c r="A25910"/>
  <c r="A25911"/>
  <c r="A25912"/>
  <c r="A25913"/>
  <c r="A25914"/>
  <c r="A25915"/>
  <c r="A25916"/>
  <c r="A25917"/>
  <c r="A25918"/>
  <c r="A25919"/>
  <c r="A25920"/>
  <c r="A25921"/>
  <c r="A25922"/>
  <c r="A25923"/>
  <c r="A25924"/>
  <c r="A25925"/>
  <c r="A25926"/>
  <c r="A25927"/>
  <c r="A25928"/>
  <c r="A25929"/>
  <c r="A25930"/>
  <c r="A25931"/>
  <c r="A25932"/>
  <c r="A25933"/>
  <c r="A25934"/>
  <c r="A25935"/>
  <c r="A25936"/>
  <c r="A25937"/>
  <c r="A25938"/>
  <c r="A25939"/>
  <c r="A25940"/>
  <c r="A25941"/>
  <c r="A25942"/>
  <c r="A25943"/>
  <c r="A25944"/>
  <c r="A25945"/>
  <c r="A25946"/>
  <c r="A25947"/>
  <c r="A25948"/>
  <c r="A25949"/>
  <c r="A25950"/>
  <c r="A25951"/>
  <c r="A25952"/>
  <c r="A25953"/>
  <c r="A25954"/>
  <c r="A25955"/>
  <c r="A25956"/>
  <c r="A25957"/>
  <c r="A25958"/>
  <c r="A25959"/>
  <c r="A25960"/>
  <c r="A25961"/>
  <c r="A25962"/>
  <c r="A25963"/>
  <c r="A25964"/>
  <c r="A25965"/>
  <c r="A25966"/>
  <c r="A25967"/>
  <c r="A25968"/>
  <c r="A25969"/>
  <c r="A25970"/>
  <c r="A25971"/>
  <c r="A25972"/>
  <c r="A25973"/>
  <c r="A25974"/>
  <c r="A25975"/>
  <c r="A25976"/>
  <c r="A25977"/>
  <c r="A25978"/>
  <c r="A25979"/>
  <c r="A25980"/>
  <c r="A25981"/>
  <c r="A25982"/>
  <c r="A25983"/>
  <c r="A25984"/>
  <c r="A25985"/>
  <c r="A25986"/>
  <c r="A25987"/>
  <c r="A25988"/>
  <c r="A25989"/>
  <c r="A25990"/>
  <c r="A25991"/>
  <c r="A25992"/>
  <c r="A25993"/>
  <c r="A25994"/>
  <c r="A25995"/>
  <c r="A25996"/>
  <c r="A25997"/>
  <c r="A25998"/>
  <c r="A25999"/>
  <c r="A26000"/>
  <c r="A26001"/>
  <c r="A26002"/>
  <c r="A26003"/>
  <c r="A26004"/>
  <c r="A26005"/>
  <c r="A26006"/>
  <c r="A26007"/>
  <c r="A26008"/>
  <c r="A26009"/>
  <c r="A26010"/>
  <c r="A26011"/>
  <c r="A26012"/>
  <c r="A26013"/>
  <c r="A26014"/>
  <c r="A26015"/>
  <c r="A26016"/>
  <c r="A26017"/>
  <c r="A26018"/>
  <c r="A26019"/>
  <c r="A26020"/>
  <c r="A26021"/>
  <c r="A26022"/>
  <c r="A26023"/>
  <c r="A26024"/>
  <c r="A26025"/>
  <c r="A26026"/>
  <c r="A26027"/>
  <c r="A26028"/>
  <c r="A26029"/>
  <c r="A26030"/>
  <c r="A26031"/>
  <c r="A26032"/>
  <c r="A26033"/>
  <c r="A26034"/>
  <c r="A26035"/>
  <c r="A26036"/>
  <c r="A26037"/>
  <c r="A26038"/>
  <c r="A26039"/>
  <c r="A26040"/>
  <c r="A26041"/>
  <c r="A26042"/>
  <c r="A26043"/>
  <c r="A26044"/>
  <c r="A26045"/>
  <c r="A26046"/>
  <c r="A26047"/>
  <c r="A26048"/>
  <c r="A26049"/>
  <c r="A26050"/>
  <c r="A26051"/>
  <c r="A26052"/>
  <c r="A26053"/>
  <c r="A26054"/>
  <c r="A26055"/>
  <c r="A26056"/>
  <c r="A26057"/>
  <c r="A26058"/>
  <c r="A26059"/>
  <c r="A26060"/>
  <c r="A26061"/>
  <c r="A26062"/>
  <c r="A26063"/>
  <c r="A26064"/>
  <c r="A26065"/>
  <c r="A26066"/>
  <c r="A26067"/>
  <c r="A26068"/>
  <c r="A26069"/>
  <c r="A26070"/>
  <c r="A26071"/>
  <c r="A26072"/>
  <c r="A26073"/>
  <c r="A26074"/>
  <c r="A26075"/>
  <c r="A26076"/>
  <c r="A26077"/>
  <c r="A26078"/>
  <c r="A26079"/>
  <c r="A26080"/>
  <c r="A26081"/>
  <c r="A26082"/>
  <c r="A26083"/>
  <c r="A26084"/>
  <c r="A26085"/>
  <c r="A26086"/>
  <c r="A26087"/>
  <c r="A26088"/>
  <c r="A26089"/>
  <c r="A26090"/>
  <c r="A26091"/>
  <c r="A26092"/>
  <c r="A26093"/>
  <c r="A26094"/>
  <c r="A26095"/>
  <c r="A26096"/>
  <c r="A26097"/>
  <c r="A26098"/>
  <c r="A26099"/>
  <c r="A26100"/>
  <c r="A26101"/>
  <c r="A26102"/>
  <c r="A26103"/>
  <c r="A26104"/>
  <c r="A26105"/>
  <c r="A26106"/>
  <c r="A26107"/>
  <c r="A26108"/>
  <c r="A26109"/>
  <c r="A26110"/>
  <c r="A26111"/>
  <c r="A26112"/>
  <c r="A26113"/>
  <c r="A26114"/>
  <c r="A26115"/>
  <c r="A26116"/>
  <c r="A26117"/>
  <c r="A26118"/>
  <c r="A26119"/>
  <c r="A26120"/>
  <c r="A26121"/>
  <c r="A26122"/>
  <c r="A26123"/>
  <c r="A26124"/>
  <c r="A26125"/>
  <c r="A26126"/>
  <c r="A26127"/>
  <c r="A26128"/>
  <c r="A26129"/>
  <c r="A26130"/>
  <c r="A26131"/>
  <c r="A26132"/>
  <c r="A26133"/>
  <c r="A26134"/>
  <c r="A26135"/>
  <c r="A26136"/>
  <c r="A26137"/>
  <c r="A26138"/>
  <c r="A26139"/>
  <c r="A26140"/>
  <c r="A26141"/>
  <c r="A26142"/>
  <c r="A26143"/>
  <c r="A26144"/>
  <c r="A26145"/>
  <c r="A26146"/>
  <c r="A26147"/>
  <c r="A26148"/>
  <c r="A26149"/>
  <c r="A26150"/>
  <c r="A26151"/>
  <c r="A26152"/>
  <c r="A26153"/>
  <c r="A26154"/>
  <c r="A26155"/>
  <c r="A26156"/>
  <c r="A26157"/>
  <c r="A26158"/>
  <c r="A26159"/>
  <c r="A26160"/>
  <c r="A26161"/>
  <c r="A26162"/>
  <c r="A26163"/>
  <c r="A26164"/>
  <c r="A26165"/>
  <c r="A26166"/>
  <c r="A26167"/>
  <c r="A26168"/>
  <c r="A26169"/>
  <c r="A26170"/>
  <c r="A26171"/>
  <c r="A26172"/>
  <c r="A26173"/>
  <c r="A26174"/>
  <c r="A26175"/>
  <c r="A26176"/>
  <c r="A26177"/>
  <c r="A26178"/>
  <c r="A26179"/>
  <c r="A26180"/>
  <c r="A26181"/>
  <c r="A26182"/>
  <c r="A26183"/>
  <c r="A26184"/>
  <c r="A26185"/>
  <c r="A26186"/>
  <c r="A26187"/>
  <c r="A26188"/>
  <c r="A26189"/>
  <c r="A26190"/>
  <c r="A26191"/>
  <c r="A26192"/>
  <c r="A26193"/>
  <c r="A26194"/>
  <c r="A26195"/>
  <c r="A26196"/>
  <c r="A26197"/>
  <c r="A26198"/>
  <c r="A26199"/>
  <c r="A26200"/>
  <c r="A26201"/>
  <c r="A26202"/>
  <c r="A26203"/>
  <c r="A26204"/>
  <c r="A26205"/>
  <c r="A26206"/>
  <c r="A26207"/>
  <c r="A26208"/>
  <c r="A26209"/>
  <c r="A26210"/>
  <c r="A26211"/>
  <c r="A26212"/>
  <c r="A26213"/>
  <c r="A26214"/>
  <c r="A26215"/>
  <c r="A26216"/>
  <c r="A26217"/>
  <c r="A26218"/>
  <c r="A26219"/>
  <c r="A26220"/>
  <c r="A26221"/>
  <c r="A26222"/>
  <c r="A26223"/>
  <c r="A26224"/>
  <c r="A26225"/>
  <c r="A26226"/>
  <c r="A26227"/>
  <c r="A26228"/>
  <c r="A26229"/>
  <c r="A26230"/>
  <c r="A26231"/>
  <c r="A26232"/>
  <c r="A26233"/>
  <c r="A26234"/>
  <c r="A26235"/>
  <c r="A26236"/>
  <c r="A26237"/>
  <c r="A26238"/>
  <c r="A26239"/>
  <c r="A26240"/>
  <c r="A26241"/>
  <c r="A26242"/>
  <c r="A26243"/>
  <c r="A26244"/>
  <c r="A26245"/>
  <c r="A26246"/>
  <c r="A26247"/>
  <c r="A26248"/>
  <c r="A26249"/>
  <c r="A26250"/>
  <c r="A26251"/>
  <c r="A26252"/>
  <c r="A26253"/>
  <c r="A26254"/>
  <c r="A26255"/>
  <c r="A26256"/>
  <c r="A26257"/>
  <c r="A26258"/>
  <c r="A26259"/>
  <c r="A26260"/>
  <c r="A26261"/>
  <c r="A26262"/>
  <c r="A26263"/>
  <c r="A26264"/>
  <c r="A26265"/>
  <c r="A26266"/>
  <c r="A26267"/>
  <c r="A26268"/>
  <c r="A26269"/>
  <c r="A26270"/>
  <c r="A26271"/>
  <c r="A26272"/>
  <c r="A26273"/>
  <c r="A26274"/>
  <c r="A26275"/>
  <c r="A26276"/>
  <c r="A26277"/>
  <c r="A26278"/>
  <c r="A26279"/>
  <c r="A26280"/>
  <c r="A26281"/>
  <c r="A26282"/>
  <c r="A26283"/>
  <c r="A26284"/>
  <c r="A26285"/>
  <c r="A26286"/>
  <c r="A26287"/>
  <c r="A26288"/>
  <c r="A26289"/>
  <c r="A26290"/>
  <c r="A26291"/>
  <c r="A26292"/>
  <c r="A26293"/>
  <c r="A26294"/>
  <c r="A26295"/>
  <c r="A26296"/>
  <c r="A26297"/>
  <c r="A26298"/>
  <c r="A26299"/>
  <c r="A26300"/>
  <c r="A26301"/>
  <c r="A26302"/>
  <c r="A26303"/>
  <c r="A26304"/>
  <c r="A26305"/>
  <c r="A26306"/>
  <c r="A26307"/>
  <c r="A26308"/>
  <c r="A26309"/>
  <c r="A26310"/>
  <c r="A26311"/>
  <c r="A26312"/>
  <c r="A26313"/>
  <c r="A26314"/>
  <c r="A26315"/>
  <c r="A26316"/>
  <c r="A26317"/>
  <c r="A26318"/>
  <c r="A26319"/>
  <c r="A26320"/>
  <c r="A26321"/>
  <c r="A26322"/>
  <c r="A26323"/>
  <c r="A26324"/>
  <c r="A26325"/>
  <c r="A26326"/>
  <c r="A26327"/>
  <c r="A26328"/>
  <c r="A26329"/>
  <c r="A26330"/>
  <c r="A26331"/>
  <c r="A26332"/>
  <c r="A26333"/>
  <c r="A26334"/>
  <c r="A26335"/>
  <c r="A26336"/>
  <c r="A26337"/>
  <c r="A26338"/>
  <c r="A26339"/>
  <c r="A26340"/>
  <c r="A26341"/>
  <c r="A26342"/>
  <c r="A26343"/>
  <c r="A26344"/>
  <c r="A26345"/>
  <c r="A26346"/>
  <c r="A26347"/>
  <c r="A26348"/>
  <c r="A26349"/>
  <c r="A26350"/>
  <c r="A26351"/>
  <c r="A26352"/>
  <c r="A26353"/>
  <c r="A26354"/>
  <c r="A26355"/>
  <c r="A26356"/>
  <c r="A26357"/>
  <c r="A26358"/>
  <c r="A26359"/>
  <c r="A26360"/>
  <c r="A26361"/>
  <c r="A26362"/>
  <c r="A26363"/>
  <c r="A26364"/>
  <c r="A26365"/>
  <c r="A26366"/>
  <c r="A26367"/>
  <c r="A26368"/>
  <c r="A26369"/>
  <c r="A26370"/>
  <c r="A26371"/>
  <c r="A26372"/>
  <c r="A26373"/>
  <c r="A26374"/>
  <c r="A26375"/>
  <c r="A26376"/>
  <c r="A26377"/>
  <c r="A26378"/>
  <c r="A26379"/>
  <c r="A26380"/>
  <c r="A26381"/>
  <c r="A26382"/>
  <c r="A26383"/>
  <c r="A26384"/>
  <c r="A26385"/>
  <c r="A26386"/>
  <c r="A26387"/>
  <c r="A26388"/>
  <c r="A26389"/>
  <c r="A26390"/>
  <c r="A26391"/>
  <c r="A26392"/>
  <c r="A26393"/>
  <c r="A26394"/>
  <c r="A26395"/>
  <c r="A26396"/>
  <c r="A26397"/>
  <c r="A26398"/>
  <c r="A26399"/>
  <c r="A26400"/>
  <c r="A26401"/>
  <c r="A26402"/>
  <c r="A26403"/>
  <c r="A26404"/>
  <c r="A26405"/>
  <c r="A26406"/>
  <c r="A26407"/>
  <c r="A26408"/>
  <c r="A26409"/>
  <c r="A26410"/>
  <c r="A26411"/>
  <c r="A26412"/>
  <c r="A26413"/>
  <c r="A26414"/>
  <c r="A26415"/>
  <c r="A26416"/>
  <c r="A26417"/>
  <c r="A26418"/>
  <c r="A26419"/>
  <c r="A26420"/>
  <c r="A26421"/>
  <c r="A26422"/>
  <c r="A26423"/>
  <c r="A26424"/>
  <c r="A26425"/>
  <c r="A26426"/>
  <c r="A26427"/>
  <c r="A26428"/>
  <c r="A26429"/>
  <c r="A26430"/>
  <c r="A26431"/>
  <c r="A26432"/>
  <c r="A26433"/>
  <c r="A26434"/>
  <c r="A26435"/>
  <c r="A26436"/>
  <c r="A26437"/>
  <c r="A26438"/>
  <c r="A26439"/>
  <c r="A26440"/>
  <c r="A26441"/>
  <c r="A26442"/>
  <c r="A26443"/>
  <c r="A26444"/>
  <c r="A26445"/>
  <c r="A26446"/>
  <c r="A26447"/>
  <c r="A26448"/>
  <c r="A26449"/>
  <c r="A26450"/>
  <c r="A26451"/>
  <c r="A26452"/>
  <c r="A26453"/>
  <c r="A26454"/>
  <c r="A26455"/>
  <c r="A26456"/>
  <c r="A26457"/>
  <c r="A26458"/>
  <c r="A26459"/>
  <c r="A26460"/>
  <c r="A26461"/>
  <c r="A26462"/>
  <c r="A26463"/>
  <c r="A26464"/>
  <c r="A26465"/>
  <c r="A26466"/>
  <c r="A26467"/>
  <c r="A26468"/>
  <c r="A26469"/>
  <c r="A26470"/>
  <c r="A26471"/>
  <c r="A26472"/>
  <c r="A26473"/>
  <c r="A26474"/>
  <c r="A26475"/>
  <c r="A26476"/>
  <c r="A26477"/>
  <c r="A26478"/>
  <c r="A26479"/>
  <c r="A26480"/>
  <c r="A26481"/>
  <c r="A26482"/>
  <c r="A26483"/>
  <c r="A26484"/>
  <c r="A26485"/>
  <c r="A26486"/>
  <c r="A26487"/>
  <c r="A26488"/>
  <c r="A26489"/>
  <c r="A26490"/>
  <c r="A26491"/>
  <c r="A26492"/>
  <c r="A26493"/>
  <c r="A26494"/>
  <c r="A26495"/>
  <c r="A26496"/>
  <c r="A26497"/>
  <c r="A26498"/>
  <c r="A26499"/>
  <c r="A26500"/>
  <c r="A26501"/>
  <c r="A26502"/>
  <c r="A26503"/>
  <c r="A26504"/>
  <c r="A26505"/>
  <c r="A26506"/>
  <c r="A26507"/>
  <c r="A26508"/>
  <c r="A26509"/>
  <c r="A26510"/>
  <c r="A26511"/>
  <c r="A26512"/>
  <c r="A26513"/>
  <c r="A26514"/>
  <c r="A26515"/>
  <c r="A26516"/>
  <c r="A26517"/>
  <c r="A26518"/>
  <c r="A26519"/>
  <c r="A26520"/>
  <c r="A26521"/>
  <c r="A26522"/>
  <c r="A26523"/>
  <c r="A26524"/>
  <c r="A26525"/>
  <c r="A26526"/>
  <c r="A26527"/>
  <c r="A26528"/>
  <c r="A26529"/>
  <c r="A26530"/>
  <c r="A26531"/>
  <c r="A26532"/>
  <c r="A26533"/>
  <c r="A26534"/>
  <c r="A26535"/>
  <c r="A26536"/>
  <c r="A26537"/>
  <c r="A26538"/>
  <c r="A26539"/>
  <c r="A26540"/>
  <c r="A26541"/>
  <c r="A26542"/>
  <c r="A26543"/>
  <c r="A26544"/>
  <c r="A26545"/>
  <c r="A26546"/>
  <c r="A26547"/>
  <c r="A26548"/>
  <c r="A26549"/>
  <c r="A26550"/>
  <c r="A26551"/>
  <c r="A26552"/>
  <c r="A26553"/>
  <c r="A26554"/>
  <c r="A26555"/>
  <c r="A26556"/>
  <c r="A26557"/>
  <c r="A26558"/>
  <c r="A26559"/>
  <c r="A26560"/>
  <c r="A26561"/>
  <c r="A26562"/>
  <c r="A26563"/>
  <c r="A26564"/>
  <c r="A26565"/>
  <c r="A26566"/>
  <c r="A26567"/>
  <c r="A26568"/>
  <c r="A26569"/>
  <c r="A26570"/>
  <c r="A26571"/>
  <c r="A26572"/>
  <c r="A26573"/>
  <c r="A26574"/>
  <c r="A26575"/>
  <c r="A26576"/>
  <c r="A26577"/>
  <c r="A26578"/>
  <c r="A26579"/>
  <c r="A26580"/>
  <c r="A26581"/>
  <c r="A26582"/>
  <c r="A26583"/>
  <c r="A26584"/>
  <c r="A26585"/>
  <c r="A26586"/>
  <c r="A26587"/>
  <c r="A26588"/>
  <c r="A26589"/>
  <c r="A26590"/>
  <c r="A26591"/>
  <c r="A26592"/>
  <c r="A26593"/>
  <c r="A26594"/>
  <c r="A26595"/>
  <c r="A26596"/>
  <c r="A26597"/>
  <c r="A26598"/>
  <c r="A26599"/>
  <c r="A26600"/>
  <c r="A26601"/>
  <c r="A26602"/>
  <c r="A26603"/>
  <c r="A26604"/>
  <c r="A26605"/>
  <c r="A26606"/>
  <c r="A26607"/>
  <c r="A26608"/>
  <c r="A26609"/>
  <c r="A26610"/>
  <c r="A26611"/>
  <c r="A26612"/>
  <c r="A26613"/>
  <c r="A26614"/>
  <c r="A26615"/>
  <c r="A26616"/>
  <c r="A26617"/>
  <c r="A26618"/>
  <c r="A26619"/>
  <c r="A26620"/>
  <c r="A26621"/>
  <c r="A26622"/>
  <c r="A26623"/>
  <c r="A26624"/>
  <c r="A26625"/>
  <c r="A26626"/>
  <c r="A26627"/>
  <c r="A26628"/>
  <c r="A26629"/>
  <c r="A26630"/>
  <c r="A26631"/>
  <c r="A26632"/>
  <c r="A26633"/>
  <c r="A26634"/>
  <c r="A26635"/>
  <c r="A26636"/>
  <c r="A26637"/>
  <c r="A26638"/>
  <c r="A26639"/>
  <c r="A26640"/>
  <c r="A26641"/>
  <c r="A26642"/>
  <c r="A26643"/>
  <c r="A26644"/>
  <c r="A26645"/>
  <c r="A26646"/>
  <c r="A26647"/>
  <c r="A26648"/>
  <c r="A26649"/>
  <c r="A26650"/>
  <c r="A26651"/>
  <c r="A26652"/>
  <c r="A26653"/>
  <c r="A26654"/>
  <c r="A26655"/>
  <c r="A26656"/>
  <c r="A26657"/>
  <c r="A26658"/>
  <c r="A26659"/>
  <c r="A26660"/>
  <c r="A26661"/>
  <c r="A26662"/>
  <c r="A26663"/>
  <c r="A26664"/>
  <c r="A26665"/>
  <c r="A26666"/>
  <c r="A26667"/>
  <c r="A26668"/>
  <c r="A26669"/>
  <c r="A26670"/>
  <c r="A26671"/>
  <c r="A26672"/>
  <c r="A26673"/>
  <c r="A26674"/>
  <c r="A26675"/>
  <c r="A26676"/>
  <c r="A26677"/>
  <c r="A26678"/>
  <c r="A26679"/>
  <c r="A26680"/>
  <c r="A26681"/>
  <c r="A26682"/>
  <c r="A26683"/>
  <c r="A26684"/>
  <c r="A26685"/>
  <c r="A26686"/>
  <c r="A26687"/>
  <c r="A26688"/>
  <c r="A26689"/>
  <c r="A26690"/>
  <c r="A26691"/>
  <c r="A26692"/>
  <c r="A26693"/>
  <c r="A26694"/>
  <c r="A26695"/>
  <c r="A26696"/>
  <c r="A26697"/>
  <c r="A26698"/>
  <c r="A26699"/>
  <c r="A26700"/>
  <c r="A26701"/>
  <c r="A26702"/>
  <c r="A26703"/>
  <c r="A26704"/>
  <c r="A26705"/>
  <c r="A26706"/>
  <c r="A26707"/>
  <c r="A26708"/>
  <c r="A26709"/>
  <c r="A26710"/>
  <c r="A26711"/>
  <c r="A26712"/>
  <c r="A26713"/>
  <c r="A26714"/>
  <c r="A26715"/>
  <c r="A26716"/>
  <c r="A26717"/>
  <c r="A26718"/>
  <c r="A26719"/>
  <c r="A26720"/>
  <c r="A26721"/>
  <c r="A26722"/>
  <c r="A26723"/>
  <c r="A26724"/>
  <c r="A26725"/>
  <c r="A26726"/>
  <c r="A26727"/>
  <c r="A26728"/>
  <c r="A26729"/>
  <c r="A26730"/>
  <c r="A26731"/>
  <c r="A26732"/>
  <c r="A26733"/>
  <c r="A26734"/>
  <c r="A26735"/>
  <c r="A26736"/>
  <c r="A26737"/>
  <c r="A26738"/>
  <c r="A26739"/>
  <c r="A26740"/>
  <c r="A26741"/>
  <c r="A26742"/>
  <c r="A26743"/>
  <c r="A26744"/>
  <c r="A26745"/>
  <c r="A26746"/>
  <c r="A26747"/>
  <c r="A26748"/>
  <c r="A26749"/>
  <c r="A26750"/>
  <c r="A26751"/>
  <c r="A26752"/>
  <c r="A26753"/>
  <c r="A26754"/>
  <c r="A26755"/>
  <c r="A26756"/>
  <c r="A26757"/>
  <c r="A26758"/>
  <c r="A26759"/>
  <c r="A26760"/>
  <c r="A26761"/>
  <c r="A26762"/>
  <c r="A26763"/>
  <c r="A26764"/>
  <c r="A26765"/>
  <c r="A26766"/>
  <c r="A26767"/>
  <c r="A26768"/>
  <c r="A26769"/>
  <c r="A26770"/>
  <c r="A26771"/>
  <c r="A26772"/>
  <c r="A26773"/>
  <c r="A26774"/>
  <c r="A26775"/>
  <c r="A26776"/>
  <c r="A26777"/>
  <c r="A26778"/>
  <c r="A26779"/>
  <c r="A26780"/>
  <c r="A26781"/>
  <c r="A26782"/>
  <c r="A26783"/>
  <c r="A26784"/>
  <c r="A26785"/>
  <c r="A26786"/>
  <c r="A26787"/>
  <c r="A26788"/>
  <c r="A26789"/>
  <c r="A26790"/>
  <c r="A26791"/>
  <c r="A26792"/>
  <c r="A26793"/>
  <c r="A26794"/>
  <c r="A26795"/>
  <c r="A26796"/>
  <c r="A26797"/>
  <c r="A26798"/>
  <c r="A26799"/>
  <c r="A26800"/>
  <c r="A26801"/>
  <c r="A26802"/>
  <c r="A26803"/>
  <c r="A26804"/>
  <c r="A26805"/>
  <c r="A26806"/>
  <c r="A26807"/>
  <c r="A26808"/>
  <c r="A26809"/>
  <c r="A26810"/>
  <c r="A26811"/>
  <c r="A26812"/>
  <c r="A26813"/>
  <c r="A26814"/>
  <c r="A26815"/>
  <c r="A26816"/>
  <c r="A26817"/>
  <c r="A26818"/>
  <c r="A26819"/>
  <c r="A26820"/>
  <c r="A26821"/>
  <c r="A26822"/>
  <c r="A26823"/>
  <c r="A26824"/>
  <c r="A26825"/>
  <c r="A26826"/>
  <c r="A26827"/>
  <c r="A26828"/>
  <c r="A26829"/>
  <c r="A26830"/>
  <c r="A26831"/>
  <c r="A26832"/>
  <c r="A26833"/>
  <c r="A26834"/>
  <c r="A26835"/>
  <c r="A26836"/>
  <c r="A26837"/>
  <c r="A26838"/>
  <c r="A26839"/>
  <c r="A26840"/>
  <c r="A26841"/>
  <c r="A26842"/>
  <c r="A26843"/>
  <c r="A26844"/>
  <c r="A26845"/>
  <c r="A26846"/>
  <c r="A26847"/>
  <c r="A26848"/>
  <c r="A26849"/>
  <c r="A26850"/>
  <c r="A26851"/>
  <c r="A26852"/>
  <c r="A26853"/>
  <c r="A26854"/>
  <c r="A26855"/>
  <c r="A26856"/>
  <c r="A26857"/>
  <c r="A26858"/>
  <c r="A26859"/>
  <c r="A26860"/>
  <c r="A26861"/>
  <c r="A26862"/>
  <c r="A26863"/>
  <c r="A26864"/>
  <c r="A26865"/>
  <c r="A26866"/>
  <c r="A26867"/>
  <c r="A26868"/>
  <c r="A26869"/>
  <c r="A26870"/>
  <c r="A26871"/>
  <c r="A26872"/>
  <c r="A26873"/>
  <c r="A26874"/>
  <c r="A26875"/>
  <c r="A26876"/>
  <c r="A26877"/>
  <c r="A26878"/>
  <c r="A26879"/>
  <c r="A26880"/>
  <c r="A26881"/>
  <c r="A26882"/>
  <c r="A26883"/>
  <c r="A26884"/>
  <c r="A26885"/>
  <c r="A26886"/>
  <c r="A26887"/>
  <c r="A26888"/>
  <c r="A26889"/>
  <c r="A26890"/>
  <c r="A26891"/>
  <c r="A26892"/>
  <c r="A26893"/>
  <c r="A26894"/>
  <c r="A26895"/>
  <c r="A26896"/>
  <c r="A26897"/>
  <c r="A26898"/>
  <c r="A26899"/>
  <c r="A26900"/>
  <c r="A26901"/>
  <c r="A26902"/>
  <c r="A26903"/>
  <c r="A26904"/>
  <c r="A26905"/>
  <c r="A26906"/>
  <c r="A26907"/>
  <c r="A26908"/>
  <c r="A26909"/>
  <c r="A26910"/>
  <c r="A26911"/>
  <c r="A26912"/>
  <c r="A26913"/>
  <c r="A26914"/>
  <c r="A26915"/>
  <c r="A26916"/>
  <c r="A26917"/>
  <c r="A26918"/>
  <c r="A26919"/>
  <c r="A26920"/>
  <c r="A26921"/>
  <c r="A26922"/>
  <c r="A26923"/>
  <c r="A26924"/>
  <c r="A26925"/>
  <c r="A26926"/>
  <c r="A26927"/>
  <c r="A26928"/>
  <c r="A26929"/>
  <c r="A26930"/>
  <c r="A26931"/>
  <c r="A26932"/>
  <c r="A26933"/>
  <c r="A26934"/>
  <c r="A26935"/>
  <c r="A26936"/>
  <c r="A26937"/>
  <c r="A26938"/>
  <c r="A26939"/>
  <c r="A26940"/>
  <c r="A26941"/>
  <c r="A26942"/>
  <c r="A26943"/>
  <c r="A26944"/>
  <c r="A26945"/>
  <c r="A26946"/>
  <c r="A26947"/>
  <c r="A26948"/>
  <c r="A26949"/>
  <c r="A26950"/>
  <c r="A26951"/>
  <c r="A26952"/>
  <c r="A26953"/>
  <c r="A26954"/>
  <c r="A26955"/>
  <c r="A26956"/>
  <c r="A26957"/>
  <c r="A26958"/>
  <c r="A26959"/>
  <c r="A26960"/>
  <c r="A26961"/>
  <c r="A26962"/>
  <c r="A26963"/>
  <c r="A26964"/>
  <c r="A26965"/>
  <c r="A26966"/>
  <c r="A26967"/>
  <c r="A26968"/>
  <c r="A26969"/>
  <c r="A26970"/>
  <c r="A26971"/>
  <c r="A26972"/>
  <c r="A26973"/>
  <c r="A26974"/>
  <c r="A26975"/>
  <c r="A26976"/>
  <c r="A26977"/>
  <c r="A26978"/>
  <c r="A26979"/>
  <c r="A26980"/>
  <c r="A26981"/>
  <c r="A26982"/>
  <c r="A26983"/>
  <c r="A26984"/>
  <c r="A26985"/>
  <c r="A26986"/>
  <c r="A26987"/>
  <c r="A26988"/>
  <c r="A26989"/>
  <c r="A26990"/>
  <c r="A26991"/>
  <c r="A26992"/>
  <c r="A26993"/>
  <c r="A26994"/>
  <c r="A26995"/>
  <c r="A26996"/>
  <c r="A26997"/>
  <c r="A26998"/>
  <c r="A26999"/>
  <c r="A27000"/>
  <c r="A27001"/>
  <c r="A27002"/>
  <c r="A27003"/>
  <c r="A27004"/>
  <c r="A27005"/>
  <c r="A27006"/>
  <c r="A27007"/>
  <c r="A27008"/>
  <c r="A27009"/>
  <c r="A27010"/>
  <c r="A27011"/>
  <c r="A27012"/>
  <c r="A27013"/>
  <c r="A27014"/>
  <c r="A27015"/>
  <c r="A27016"/>
  <c r="A27017"/>
  <c r="A27018"/>
  <c r="A27019"/>
  <c r="A27020"/>
  <c r="A27021"/>
  <c r="A27022"/>
  <c r="A27023"/>
  <c r="A27024"/>
  <c r="A27025"/>
  <c r="A27026"/>
  <c r="A27027"/>
  <c r="A27028"/>
  <c r="A27029"/>
  <c r="A27030"/>
  <c r="A27031"/>
  <c r="A27032"/>
  <c r="A27033"/>
  <c r="A27034"/>
  <c r="A27035"/>
  <c r="A27036"/>
  <c r="A27037"/>
  <c r="A27038"/>
  <c r="A27039"/>
  <c r="A27040"/>
  <c r="A27041"/>
  <c r="A27042"/>
  <c r="A27043"/>
  <c r="A27044"/>
  <c r="A27045"/>
  <c r="A27046"/>
  <c r="A27047"/>
  <c r="A27048"/>
  <c r="A27049"/>
  <c r="A27050"/>
  <c r="A27051"/>
  <c r="A27052"/>
  <c r="A27053"/>
  <c r="A27054"/>
  <c r="A27055"/>
  <c r="A27056"/>
  <c r="A27057"/>
  <c r="A27058"/>
  <c r="A27059"/>
  <c r="A27060"/>
  <c r="A27061"/>
  <c r="A27062"/>
  <c r="A27063"/>
  <c r="A27064"/>
  <c r="A27065"/>
  <c r="A27066"/>
  <c r="A27067"/>
  <c r="A27068"/>
  <c r="A27069"/>
  <c r="A27070"/>
  <c r="A27071"/>
  <c r="A27072"/>
  <c r="A27073"/>
  <c r="A27074"/>
  <c r="A27075"/>
  <c r="A27076"/>
  <c r="A27077"/>
  <c r="A27078"/>
  <c r="A27079"/>
  <c r="A27080"/>
  <c r="A27081"/>
  <c r="A27082"/>
  <c r="A27083"/>
  <c r="A27084"/>
  <c r="A27085"/>
  <c r="A27086"/>
  <c r="A27087"/>
  <c r="A27088"/>
  <c r="A27089"/>
  <c r="A27090"/>
  <c r="A27091"/>
  <c r="A27092"/>
  <c r="A27093"/>
  <c r="A27094"/>
  <c r="A27095"/>
  <c r="A27096"/>
  <c r="A27097"/>
  <c r="A27098"/>
  <c r="A27099"/>
  <c r="A27100"/>
  <c r="A27101"/>
  <c r="A27102"/>
  <c r="A27103"/>
  <c r="A27104"/>
  <c r="A27105"/>
  <c r="A27106"/>
  <c r="A27107"/>
  <c r="A27108"/>
  <c r="A27109"/>
  <c r="A27110"/>
  <c r="A27111"/>
  <c r="A27112"/>
  <c r="A27113"/>
  <c r="A27114"/>
  <c r="A27115"/>
  <c r="A27116"/>
  <c r="A27117"/>
  <c r="A27118"/>
  <c r="A27119"/>
  <c r="A27120"/>
  <c r="A27121"/>
  <c r="A27122"/>
  <c r="A27123"/>
  <c r="A27124"/>
  <c r="A27125"/>
  <c r="A27126"/>
  <c r="A27127"/>
  <c r="A27128"/>
  <c r="A27129"/>
  <c r="A27130"/>
  <c r="A27131"/>
  <c r="A27132"/>
  <c r="A27133"/>
  <c r="A27134"/>
  <c r="A27135"/>
  <c r="A27136"/>
  <c r="A27137"/>
  <c r="A27138"/>
  <c r="A27139"/>
  <c r="A27140"/>
  <c r="A27141"/>
  <c r="A27142"/>
  <c r="A27143"/>
  <c r="A27144"/>
  <c r="A27145"/>
  <c r="A27146"/>
  <c r="A27147"/>
  <c r="A27148"/>
  <c r="A27149"/>
  <c r="A27150"/>
  <c r="A27151"/>
  <c r="A27152"/>
  <c r="A27153"/>
  <c r="A27154"/>
  <c r="A27155"/>
  <c r="A27156"/>
  <c r="A27157"/>
  <c r="A27158"/>
  <c r="A27159"/>
  <c r="A27160"/>
  <c r="A27161"/>
  <c r="A27162"/>
  <c r="A27163"/>
  <c r="A27164"/>
  <c r="A27165"/>
  <c r="A27166"/>
  <c r="A27167"/>
  <c r="A27168"/>
  <c r="A27169"/>
  <c r="A27170"/>
  <c r="A27171"/>
  <c r="A27172"/>
  <c r="A27173"/>
  <c r="A27174"/>
  <c r="A27175"/>
  <c r="A27176"/>
  <c r="A27177"/>
  <c r="A27178"/>
  <c r="A27179"/>
  <c r="A27180"/>
  <c r="A27181"/>
  <c r="A27182"/>
  <c r="A27183"/>
  <c r="A27184"/>
  <c r="A27185"/>
  <c r="A27186"/>
  <c r="A27187"/>
  <c r="A27188"/>
  <c r="A27189"/>
  <c r="A27190"/>
  <c r="A27191"/>
  <c r="A27192"/>
  <c r="A27193"/>
  <c r="A27194"/>
  <c r="A27195"/>
  <c r="A27196"/>
  <c r="A27197"/>
  <c r="A27198"/>
  <c r="A27199"/>
  <c r="A27200"/>
  <c r="A27201"/>
  <c r="A27202"/>
  <c r="A27203"/>
  <c r="A27204"/>
  <c r="A27205"/>
  <c r="A27206"/>
  <c r="A27207"/>
  <c r="A27208"/>
  <c r="A27209"/>
  <c r="A27210"/>
  <c r="A27211"/>
  <c r="A27212"/>
  <c r="A27213"/>
  <c r="A27214"/>
  <c r="A27215"/>
  <c r="A27216"/>
  <c r="A27217"/>
  <c r="A27218"/>
  <c r="A27219"/>
  <c r="A27220"/>
  <c r="A27221"/>
  <c r="A27222"/>
  <c r="A27223"/>
  <c r="A27224"/>
  <c r="A27225"/>
  <c r="A27226"/>
  <c r="A27227"/>
  <c r="A27228"/>
  <c r="A27229"/>
  <c r="A27230"/>
  <c r="A27231"/>
  <c r="A27232"/>
  <c r="A27233"/>
  <c r="A27234"/>
  <c r="A27235"/>
  <c r="A27236"/>
  <c r="A27237"/>
  <c r="A27238"/>
  <c r="A27239"/>
  <c r="A27240"/>
  <c r="A27241"/>
  <c r="A27242"/>
  <c r="A27243"/>
  <c r="A27244"/>
  <c r="A27245"/>
  <c r="A27246"/>
  <c r="A27247"/>
  <c r="A27248"/>
  <c r="A27249"/>
  <c r="A27250"/>
  <c r="A27251"/>
  <c r="A27252"/>
  <c r="A27253"/>
  <c r="A27254"/>
  <c r="A27255"/>
  <c r="A27256"/>
  <c r="A27257"/>
  <c r="A27258"/>
  <c r="A27259"/>
  <c r="A27260"/>
  <c r="A27261"/>
  <c r="A27262"/>
  <c r="A27263"/>
  <c r="A27264"/>
  <c r="A27265"/>
  <c r="A27266"/>
  <c r="A27267"/>
  <c r="A27268"/>
  <c r="A27269"/>
  <c r="A27270"/>
  <c r="A27271"/>
  <c r="A27272"/>
  <c r="A27273"/>
  <c r="A27274"/>
  <c r="A27275"/>
  <c r="A27276"/>
  <c r="A27277"/>
  <c r="A27278"/>
  <c r="A27279"/>
  <c r="A27280"/>
  <c r="A27281"/>
  <c r="A27282"/>
  <c r="A27283"/>
  <c r="A27284"/>
  <c r="A27285"/>
  <c r="A27286"/>
  <c r="A27287"/>
  <c r="A27288"/>
  <c r="A27289"/>
  <c r="A27290"/>
  <c r="A27291"/>
  <c r="A27292"/>
  <c r="A27293"/>
  <c r="A27294"/>
  <c r="A27295"/>
  <c r="A27296"/>
  <c r="A27297"/>
  <c r="A27298"/>
  <c r="A27299"/>
  <c r="A27300"/>
  <c r="A27301"/>
  <c r="A27302"/>
  <c r="A27303"/>
  <c r="A27304"/>
  <c r="A27305"/>
  <c r="A27306"/>
  <c r="A27307"/>
  <c r="A27308"/>
  <c r="A27309"/>
  <c r="A27310"/>
  <c r="A27311"/>
  <c r="A27312"/>
  <c r="A27313"/>
  <c r="A27314"/>
  <c r="A27315"/>
  <c r="A27316"/>
  <c r="A27317"/>
  <c r="A27318"/>
  <c r="A27319"/>
  <c r="A27320"/>
  <c r="A27321"/>
  <c r="A27322"/>
  <c r="A27323"/>
  <c r="A27324"/>
  <c r="A27325"/>
  <c r="A27326"/>
  <c r="A27327"/>
  <c r="A27328"/>
  <c r="A27329"/>
  <c r="A27330"/>
  <c r="A27331"/>
  <c r="A27332"/>
  <c r="A27333"/>
  <c r="A27334"/>
  <c r="A27335"/>
  <c r="A27336"/>
  <c r="A27337"/>
  <c r="A27338"/>
  <c r="A27339"/>
  <c r="A27340"/>
  <c r="A27341"/>
  <c r="A27342"/>
  <c r="A27343"/>
  <c r="A27344"/>
  <c r="A27345"/>
  <c r="A27346"/>
  <c r="A27347"/>
  <c r="A27348"/>
  <c r="A27349"/>
  <c r="A27350"/>
  <c r="A27351"/>
  <c r="A27352"/>
  <c r="A27353"/>
  <c r="A27354"/>
  <c r="A27355"/>
  <c r="A27356"/>
  <c r="A27357"/>
  <c r="A27358"/>
  <c r="A27359"/>
  <c r="A27360"/>
  <c r="A27361"/>
  <c r="A27362"/>
  <c r="A27363"/>
  <c r="A27364"/>
  <c r="A27365"/>
  <c r="A27366"/>
  <c r="A27367"/>
  <c r="A27368"/>
  <c r="A27369"/>
  <c r="A27370"/>
  <c r="A27371"/>
  <c r="A27372"/>
  <c r="A27373"/>
  <c r="A27374"/>
  <c r="A27375"/>
  <c r="A27376"/>
  <c r="A27377"/>
  <c r="A27378"/>
  <c r="A27379"/>
  <c r="A27380"/>
  <c r="A27381"/>
  <c r="A27382"/>
  <c r="A27383"/>
  <c r="A27384"/>
  <c r="A27385"/>
  <c r="A27386"/>
  <c r="A27387"/>
  <c r="A27388"/>
  <c r="A27389"/>
  <c r="A27390"/>
  <c r="A27391"/>
  <c r="A27392"/>
  <c r="A27393"/>
  <c r="A27394"/>
  <c r="A27395"/>
  <c r="A27396"/>
  <c r="A27397"/>
  <c r="A27398"/>
  <c r="A27399"/>
  <c r="A27400"/>
  <c r="A27401"/>
  <c r="A27402"/>
  <c r="A27403"/>
  <c r="A27404"/>
  <c r="A27405"/>
  <c r="A27406"/>
  <c r="A27407"/>
  <c r="A27408"/>
  <c r="A27409"/>
  <c r="A27410"/>
  <c r="A27411"/>
  <c r="A27412"/>
  <c r="A27413"/>
  <c r="A27414"/>
  <c r="A27415"/>
  <c r="A27416"/>
  <c r="A27417"/>
  <c r="A27418"/>
  <c r="A27419"/>
  <c r="A27420"/>
  <c r="A27421"/>
  <c r="A27422"/>
  <c r="A27423"/>
  <c r="A27424"/>
  <c r="A27425"/>
  <c r="A27426"/>
  <c r="A27427"/>
  <c r="A27428"/>
  <c r="A27429"/>
  <c r="A27430"/>
  <c r="A27431"/>
  <c r="A27432"/>
  <c r="A27433"/>
  <c r="A27434"/>
  <c r="A27435"/>
  <c r="A27436"/>
  <c r="A27437"/>
  <c r="A27438"/>
  <c r="A27439"/>
  <c r="A27440"/>
  <c r="A27441"/>
  <c r="A27442"/>
  <c r="A27443"/>
  <c r="A27444"/>
  <c r="A27445"/>
  <c r="A27446"/>
  <c r="A27447"/>
  <c r="A27448"/>
  <c r="A27449"/>
  <c r="A27450"/>
  <c r="A27451"/>
  <c r="A27452"/>
  <c r="A27453"/>
  <c r="A27454"/>
  <c r="A27455"/>
  <c r="A27456"/>
  <c r="A27457"/>
  <c r="A27458"/>
  <c r="A27459"/>
  <c r="A27460"/>
  <c r="A27461"/>
  <c r="A27462"/>
  <c r="A27463"/>
  <c r="A27464"/>
  <c r="A27465"/>
  <c r="A27466"/>
  <c r="A27467"/>
  <c r="A27468"/>
  <c r="A27469"/>
  <c r="A27470"/>
  <c r="A27471"/>
  <c r="A27472"/>
  <c r="A27473"/>
  <c r="A27474"/>
  <c r="A27475"/>
  <c r="A27476"/>
  <c r="A27477"/>
  <c r="A27478"/>
  <c r="A27479"/>
  <c r="A27480"/>
  <c r="A27481"/>
  <c r="A27482"/>
  <c r="A27483"/>
  <c r="A27484"/>
  <c r="A27485"/>
  <c r="A27486"/>
  <c r="A27487"/>
  <c r="A27488"/>
  <c r="A27489"/>
  <c r="A27490"/>
  <c r="A27491"/>
  <c r="A27492"/>
  <c r="A27493"/>
  <c r="A27494"/>
  <c r="A27495"/>
  <c r="A27496"/>
  <c r="A27497"/>
  <c r="A27498"/>
  <c r="A27499"/>
  <c r="A27500"/>
  <c r="A27501"/>
  <c r="A27502"/>
  <c r="A27503"/>
  <c r="A27504"/>
  <c r="A27505"/>
  <c r="A27506"/>
  <c r="A27507"/>
  <c r="A27508"/>
  <c r="A27509"/>
  <c r="A27510"/>
  <c r="A27511"/>
  <c r="A27512"/>
  <c r="A27513"/>
  <c r="A27514"/>
  <c r="A27515"/>
  <c r="A27516"/>
  <c r="A27517"/>
  <c r="A27518"/>
  <c r="A27519"/>
  <c r="A27520"/>
  <c r="A27521"/>
  <c r="A27522"/>
  <c r="A27523"/>
  <c r="A27524"/>
  <c r="A27525"/>
  <c r="A27526"/>
  <c r="A27527"/>
  <c r="A27528"/>
  <c r="A27529"/>
  <c r="A27530"/>
  <c r="A27531"/>
  <c r="A27532"/>
  <c r="A27533"/>
  <c r="A27534"/>
  <c r="A27535"/>
  <c r="A27536"/>
  <c r="A27537"/>
  <c r="A27538"/>
  <c r="A27539"/>
  <c r="A27540"/>
  <c r="A27541"/>
  <c r="A27542"/>
  <c r="A27543"/>
  <c r="A27544"/>
  <c r="A27545"/>
  <c r="A27546"/>
  <c r="A27547"/>
  <c r="A27548"/>
  <c r="A27549"/>
  <c r="A27550"/>
  <c r="A27551"/>
  <c r="A27552"/>
  <c r="A27553"/>
  <c r="A27554"/>
  <c r="A27555"/>
  <c r="A27556"/>
  <c r="A27557"/>
  <c r="A27558"/>
  <c r="A27559"/>
  <c r="A27560"/>
  <c r="A27561"/>
  <c r="A27562"/>
  <c r="A27563"/>
  <c r="A27564"/>
  <c r="A27565"/>
  <c r="A27566"/>
  <c r="A27567"/>
  <c r="A27568"/>
  <c r="A27569"/>
  <c r="A27570"/>
  <c r="A27571"/>
  <c r="A27572"/>
  <c r="A27573"/>
  <c r="A27574"/>
  <c r="A27575"/>
  <c r="A27576"/>
  <c r="A27577"/>
  <c r="A27578"/>
  <c r="A27579"/>
  <c r="A27580"/>
  <c r="A27581"/>
  <c r="A27582"/>
  <c r="A27583"/>
  <c r="A27584"/>
  <c r="A27585"/>
  <c r="A27586"/>
  <c r="A27587"/>
  <c r="A27588"/>
  <c r="A27589"/>
  <c r="A27590"/>
  <c r="A27591"/>
  <c r="A27592"/>
  <c r="A27593"/>
  <c r="A27594"/>
  <c r="A27595"/>
  <c r="A27596"/>
  <c r="A27597"/>
  <c r="A27598"/>
  <c r="A27599"/>
  <c r="A27600"/>
  <c r="A27601"/>
  <c r="A27602"/>
  <c r="A27603"/>
  <c r="A27604"/>
  <c r="A27605"/>
  <c r="A27606"/>
  <c r="A27607"/>
  <c r="A27608"/>
  <c r="A27609"/>
  <c r="A27610"/>
  <c r="A27611"/>
  <c r="A27612"/>
  <c r="A27613"/>
  <c r="A27614"/>
  <c r="A27615"/>
  <c r="A27616"/>
  <c r="A27617"/>
  <c r="A27618"/>
  <c r="A27619"/>
  <c r="A27620"/>
  <c r="A27621"/>
  <c r="A27622"/>
  <c r="A27623"/>
  <c r="A27624"/>
  <c r="A27625"/>
  <c r="A27626"/>
  <c r="A27627"/>
  <c r="A27628"/>
  <c r="A27629"/>
  <c r="A27630"/>
  <c r="A27631"/>
  <c r="A27632"/>
  <c r="A27633"/>
  <c r="A27634"/>
  <c r="A27635"/>
  <c r="A27636"/>
  <c r="A27637"/>
  <c r="A27638"/>
  <c r="A27639"/>
  <c r="A27640"/>
  <c r="A27641"/>
  <c r="A27642"/>
  <c r="A27643"/>
  <c r="A27644"/>
  <c r="A27645"/>
  <c r="A27646"/>
  <c r="A27647"/>
  <c r="A27648"/>
  <c r="A27649"/>
  <c r="A27650"/>
  <c r="A27651"/>
  <c r="A27652"/>
  <c r="A27653"/>
  <c r="A27654"/>
  <c r="A27655"/>
  <c r="A27656"/>
  <c r="A27657"/>
  <c r="A27658"/>
  <c r="A27659"/>
  <c r="A27660"/>
  <c r="A27661"/>
  <c r="A27662"/>
  <c r="A27663"/>
  <c r="A27664"/>
  <c r="A27665"/>
  <c r="A27666"/>
  <c r="A27667"/>
  <c r="A27668"/>
  <c r="A27669"/>
  <c r="A27670"/>
  <c r="A27671"/>
  <c r="A27672"/>
  <c r="A27673"/>
  <c r="A27674"/>
  <c r="A27675"/>
  <c r="A27676"/>
  <c r="A27677"/>
  <c r="A27678"/>
  <c r="A27679"/>
  <c r="A27680"/>
  <c r="A27681"/>
  <c r="A27682"/>
  <c r="A27683"/>
  <c r="A27684"/>
  <c r="A27685"/>
  <c r="A27686"/>
  <c r="A27687"/>
  <c r="A27688"/>
  <c r="A27689"/>
  <c r="A27690"/>
  <c r="A27691"/>
  <c r="A27692"/>
  <c r="A27693"/>
  <c r="A27694"/>
  <c r="A27695"/>
  <c r="A27696"/>
  <c r="A27697"/>
  <c r="A27698"/>
  <c r="A27699"/>
  <c r="A27700"/>
  <c r="A27701"/>
  <c r="A27702"/>
  <c r="A27703"/>
  <c r="A27704"/>
  <c r="A27705"/>
  <c r="A27706"/>
  <c r="A27707"/>
  <c r="A27708"/>
  <c r="A27709"/>
  <c r="A27710"/>
  <c r="A27711"/>
  <c r="A27712"/>
  <c r="A27713"/>
  <c r="A27714"/>
  <c r="A27715"/>
  <c r="A27716"/>
  <c r="A27717"/>
  <c r="A27718"/>
  <c r="A27719"/>
  <c r="A27720"/>
  <c r="A27721"/>
  <c r="A27722"/>
  <c r="A27723"/>
  <c r="A27724"/>
  <c r="A27725"/>
  <c r="A27726"/>
  <c r="A27727"/>
  <c r="A27728"/>
  <c r="A27729"/>
  <c r="A27730"/>
  <c r="A27731"/>
  <c r="A27732"/>
  <c r="A27733"/>
  <c r="A27734"/>
  <c r="A27735"/>
  <c r="A27736"/>
  <c r="A27737"/>
  <c r="A27738"/>
  <c r="A27739"/>
  <c r="A27740"/>
  <c r="A27741"/>
  <c r="A27742"/>
  <c r="A27743"/>
  <c r="A27744"/>
  <c r="A27745"/>
  <c r="A27746"/>
  <c r="A27747"/>
  <c r="A27748"/>
  <c r="A27749"/>
  <c r="A27750"/>
  <c r="A27751"/>
  <c r="A27752"/>
  <c r="A27753"/>
  <c r="A27754"/>
  <c r="A27755"/>
  <c r="A27756"/>
  <c r="A27757"/>
  <c r="A27758"/>
  <c r="A27759"/>
  <c r="A27760"/>
  <c r="A27761"/>
  <c r="A27762"/>
  <c r="A27763"/>
  <c r="A27764"/>
  <c r="A27765"/>
  <c r="A27766"/>
  <c r="A27767"/>
  <c r="A27768"/>
  <c r="A27769"/>
  <c r="A27770"/>
  <c r="A27771"/>
  <c r="A27772"/>
  <c r="A27773"/>
  <c r="A27774"/>
  <c r="A27775"/>
  <c r="A27776"/>
  <c r="A27777"/>
  <c r="A27778"/>
  <c r="A27779"/>
  <c r="A27780"/>
  <c r="A27781"/>
  <c r="A27782"/>
  <c r="A27783"/>
  <c r="A27784"/>
  <c r="A27785"/>
  <c r="A27786"/>
  <c r="A27787"/>
  <c r="A27788"/>
  <c r="A27789"/>
  <c r="A27790"/>
  <c r="A27791"/>
  <c r="A27792"/>
  <c r="A27793"/>
  <c r="A27794"/>
  <c r="A27795"/>
  <c r="A27796"/>
  <c r="A27797"/>
  <c r="A27798"/>
  <c r="A27799"/>
  <c r="A27800"/>
  <c r="A27801"/>
  <c r="A27802"/>
  <c r="A27803"/>
  <c r="A27804"/>
  <c r="A27805"/>
  <c r="A27806"/>
  <c r="A27807"/>
  <c r="A27808"/>
  <c r="A27809"/>
  <c r="A27810"/>
  <c r="A27811"/>
  <c r="A27812"/>
  <c r="A27813"/>
  <c r="A27814"/>
  <c r="A27815"/>
  <c r="A27816"/>
  <c r="A27817"/>
  <c r="A27818"/>
  <c r="A27819"/>
  <c r="A27820"/>
  <c r="A27821"/>
  <c r="A27822"/>
  <c r="A27823"/>
  <c r="A27824"/>
  <c r="A27825"/>
  <c r="A27826"/>
  <c r="A27827"/>
  <c r="A27828"/>
  <c r="A27829"/>
  <c r="A27830"/>
  <c r="A27831"/>
  <c r="A27832"/>
  <c r="A27833"/>
  <c r="A27834"/>
  <c r="A27835"/>
  <c r="A27836"/>
  <c r="A27837"/>
  <c r="A27838"/>
  <c r="A27839"/>
  <c r="A27840"/>
  <c r="A27841"/>
  <c r="A27842"/>
  <c r="A27843"/>
  <c r="A27844"/>
  <c r="A27845"/>
  <c r="A27846"/>
  <c r="A27847"/>
  <c r="A27848"/>
  <c r="A27849"/>
  <c r="A27850"/>
  <c r="A27851"/>
  <c r="A27852"/>
  <c r="A27853"/>
  <c r="A27854"/>
  <c r="A27855"/>
  <c r="A27856"/>
  <c r="A27857"/>
  <c r="A27858"/>
  <c r="A27859"/>
  <c r="A27860"/>
  <c r="A27861"/>
  <c r="A27862"/>
  <c r="A27863"/>
  <c r="A27864"/>
  <c r="A27865"/>
  <c r="A27866"/>
  <c r="A27867"/>
  <c r="A27868"/>
  <c r="A27869"/>
  <c r="A27870"/>
  <c r="A27871"/>
  <c r="A27872"/>
  <c r="A27873"/>
  <c r="A27874"/>
  <c r="A27875"/>
  <c r="A27876"/>
  <c r="A27877"/>
  <c r="A27878"/>
  <c r="A27879"/>
  <c r="A27880"/>
  <c r="A27881"/>
  <c r="A27882"/>
  <c r="A27883"/>
  <c r="A27884"/>
  <c r="A27885"/>
  <c r="A27886"/>
  <c r="A27887"/>
  <c r="A27888"/>
  <c r="A27889"/>
  <c r="A27890"/>
  <c r="A27891"/>
  <c r="A27892"/>
  <c r="A27893"/>
  <c r="A27894"/>
  <c r="A27895"/>
  <c r="A27896"/>
  <c r="A27897"/>
  <c r="A27898"/>
  <c r="A27899"/>
  <c r="A27900"/>
  <c r="A27901"/>
  <c r="A27902"/>
  <c r="A27903"/>
  <c r="A27904"/>
  <c r="A27905"/>
  <c r="A27906"/>
  <c r="A27907"/>
  <c r="A27908"/>
  <c r="A27909"/>
  <c r="A27910"/>
  <c r="A27911"/>
  <c r="A27912"/>
  <c r="A27913"/>
  <c r="A27914"/>
  <c r="A27915"/>
  <c r="A27916"/>
  <c r="A27917"/>
  <c r="A27918"/>
  <c r="A27919"/>
  <c r="A27920"/>
  <c r="A27921"/>
  <c r="A27922"/>
  <c r="A27923"/>
  <c r="A27924"/>
  <c r="A27925"/>
  <c r="A27926"/>
  <c r="A27927"/>
  <c r="A27928"/>
  <c r="A27929"/>
  <c r="A27930"/>
  <c r="A27931"/>
  <c r="A27932"/>
  <c r="A27933"/>
  <c r="A27934"/>
  <c r="A27935"/>
  <c r="A27936"/>
  <c r="A27937"/>
  <c r="A27938"/>
  <c r="A27939"/>
  <c r="A27940"/>
  <c r="A27941"/>
  <c r="A27942"/>
  <c r="A27943"/>
  <c r="A27944"/>
  <c r="A27945"/>
  <c r="A27946"/>
  <c r="A27947"/>
  <c r="A27948"/>
  <c r="A27949"/>
  <c r="A27950"/>
  <c r="A27951"/>
  <c r="A27952"/>
  <c r="A27953"/>
  <c r="A27954"/>
  <c r="A27955"/>
  <c r="A27956"/>
  <c r="A27957"/>
  <c r="A27958"/>
  <c r="A27959"/>
  <c r="A27960"/>
  <c r="A27961"/>
  <c r="A27962"/>
  <c r="A27963"/>
  <c r="A27964"/>
  <c r="A27965"/>
  <c r="A27966"/>
  <c r="A27967"/>
  <c r="A27968"/>
  <c r="A27969"/>
  <c r="A27970"/>
  <c r="A27971"/>
  <c r="A27972"/>
  <c r="A27973"/>
  <c r="A27974"/>
  <c r="A27975"/>
  <c r="A27976"/>
  <c r="A27977"/>
  <c r="A27978"/>
  <c r="A27979"/>
  <c r="A27980"/>
  <c r="A27981"/>
  <c r="A27982"/>
  <c r="A27983"/>
  <c r="A27984"/>
  <c r="A27985"/>
  <c r="A27986"/>
  <c r="A27987"/>
  <c r="A27988"/>
  <c r="A27989"/>
  <c r="A27990"/>
  <c r="A27991"/>
  <c r="A27992"/>
  <c r="A27993"/>
  <c r="A27994"/>
  <c r="A27995"/>
  <c r="A27996"/>
  <c r="A27997"/>
  <c r="A27998"/>
  <c r="A27999"/>
  <c r="A28000"/>
  <c r="A28001"/>
  <c r="A28002"/>
  <c r="A28003"/>
  <c r="A28004"/>
  <c r="A28005"/>
  <c r="A28006"/>
  <c r="A28007"/>
  <c r="A28008"/>
  <c r="A28009"/>
  <c r="A28010"/>
  <c r="A28011"/>
  <c r="A28012"/>
  <c r="A28013"/>
  <c r="A28014"/>
  <c r="A28015"/>
  <c r="A28016"/>
  <c r="A28017"/>
  <c r="A28018"/>
  <c r="A28019"/>
  <c r="A28020"/>
  <c r="A28021"/>
  <c r="A28022"/>
  <c r="A28023"/>
  <c r="A28024"/>
  <c r="A28025"/>
  <c r="A28026"/>
  <c r="A28027"/>
  <c r="A28028"/>
  <c r="A28029"/>
  <c r="A28030"/>
  <c r="A28031"/>
  <c r="A28032"/>
  <c r="A28033"/>
  <c r="A28034"/>
  <c r="A28035"/>
  <c r="A28036"/>
  <c r="A28037"/>
  <c r="A28038"/>
  <c r="A28039"/>
  <c r="A28040"/>
  <c r="A28041"/>
  <c r="A28042"/>
  <c r="A28043"/>
  <c r="A28044"/>
  <c r="A28045"/>
  <c r="A28046"/>
  <c r="A28047"/>
  <c r="A28048"/>
  <c r="A28049"/>
  <c r="A28050"/>
  <c r="A28051"/>
  <c r="A28052"/>
  <c r="A28053"/>
  <c r="A28054"/>
  <c r="A28055"/>
  <c r="A28056"/>
  <c r="A28057"/>
  <c r="A28058"/>
  <c r="A28059"/>
  <c r="A28060"/>
  <c r="A28061"/>
  <c r="A28062"/>
  <c r="A28063"/>
  <c r="A28064"/>
  <c r="A28065"/>
  <c r="A28066"/>
  <c r="A28067"/>
  <c r="A28068"/>
  <c r="A28069"/>
  <c r="A28070"/>
  <c r="A28071"/>
  <c r="A28072"/>
  <c r="A28073"/>
  <c r="A28074"/>
  <c r="A28075"/>
  <c r="A28076"/>
  <c r="A28077"/>
  <c r="A28078"/>
  <c r="A28079"/>
  <c r="A28080"/>
  <c r="A28081"/>
  <c r="A28082"/>
  <c r="A28083"/>
  <c r="A28084"/>
  <c r="A28085"/>
  <c r="A28086"/>
  <c r="A28087"/>
  <c r="A28088"/>
  <c r="A28089"/>
  <c r="A28090"/>
  <c r="A28091"/>
  <c r="A28092"/>
  <c r="A28093"/>
  <c r="A28094"/>
  <c r="A28095"/>
  <c r="A28096"/>
  <c r="A28097"/>
  <c r="A28098"/>
  <c r="A28099"/>
  <c r="A28100"/>
  <c r="A28101"/>
  <c r="A28102"/>
  <c r="A28103"/>
  <c r="A28104"/>
  <c r="A28105"/>
  <c r="A28106"/>
  <c r="A28107"/>
  <c r="A28108"/>
  <c r="A28109"/>
  <c r="A28110"/>
  <c r="A28111"/>
  <c r="A28112"/>
  <c r="A28113"/>
  <c r="A28114"/>
  <c r="A28115"/>
  <c r="A28116"/>
  <c r="A28117"/>
  <c r="A28118"/>
  <c r="A28119"/>
  <c r="A28120"/>
  <c r="A28121"/>
  <c r="A28122"/>
  <c r="A28123"/>
  <c r="A28124"/>
  <c r="A28125"/>
  <c r="A28126"/>
  <c r="A28127"/>
  <c r="A28128"/>
  <c r="A28129"/>
  <c r="A28130"/>
  <c r="A28131"/>
  <c r="A28132"/>
  <c r="A28133"/>
  <c r="A28134"/>
  <c r="A28135"/>
  <c r="A28136"/>
  <c r="A28137"/>
  <c r="A28138"/>
  <c r="A28139"/>
  <c r="A28140"/>
  <c r="A28141"/>
  <c r="A28142"/>
  <c r="A28143"/>
  <c r="A28144"/>
  <c r="A28145"/>
  <c r="A28146"/>
  <c r="A28147"/>
  <c r="A28148"/>
  <c r="A28149"/>
  <c r="A28150"/>
  <c r="A28151"/>
  <c r="A28152"/>
  <c r="A28153"/>
  <c r="A28154"/>
  <c r="A28155"/>
  <c r="A28156"/>
  <c r="A28157"/>
  <c r="A28158"/>
  <c r="A28159"/>
  <c r="A28160"/>
  <c r="A28161"/>
  <c r="A28162"/>
  <c r="A28163"/>
  <c r="A28164"/>
  <c r="A28165"/>
  <c r="A28166"/>
  <c r="A28167"/>
  <c r="A28168"/>
  <c r="A28169"/>
  <c r="A28170"/>
  <c r="A28171"/>
  <c r="A28172"/>
  <c r="A28173"/>
  <c r="A28174"/>
  <c r="A28175"/>
  <c r="A28176"/>
  <c r="A28177"/>
  <c r="A28178"/>
  <c r="A28179"/>
  <c r="A28180"/>
  <c r="A28181"/>
  <c r="A28182"/>
  <c r="A28183"/>
  <c r="A28184"/>
  <c r="A28185"/>
  <c r="A28186"/>
  <c r="A28187"/>
  <c r="A28188"/>
  <c r="A28189"/>
  <c r="A28190"/>
  <c r="A28191"/>
  <c r="A28192"/>
  <c r="A28193"/>
  <c r="A28194"/>
  <c r="A28195"/>
  <c r="A28196"/>
  <c r="A28197"/>
  <c r="A28198"/>
  <c r="A28199"/>
  <c r="A28200"/>
  <c r="A28201"/>
  <c r="A28202"/>
  <c r="A28203"/>
  <c r="A28204"/>
  <c r="A28205"/>
  <c r="A28206"/>
  <c r="A28207"/>
  <c r="A28208"/>
  <c r="A28209"/>
  <c r="A28210"/>
  <c r="A28211"/>
  <c r="A28212"/>
  <c r="A28213"/>
  <c r="A28214"/>
  <c r="A28215"/>
  <c r="A28216"/>
  <c r="A28217"/>
  <c r="A28218"/>
  <c r="A28219"/>
  <c r="A28220"/>
  <c r="A28221"/>
  <c r="A28222"/>
  <c r="A28223"/>
  <c r="A28224"/>
  <c r="A28225"/>
  <c r="A28226"/>
  <c r="A28227"/>
  <c r="A28228"/>
  <c r="A28229"/>
  <c r="A28230"/>
  <c r="A28231"/>
  <c r="A28232"/>
  <c r="A28233"/>
  <c r="A28234"/>
  <c r="A28235"/>
  <c r="A28236"/>
  <c r="A28237"/>
  <c r="A28238"/>
  <c r="A28239"/>
  <c r="A28240"/>
  <c r="A28241"/>
  <c r="A28242"/>
  <c r="A28243"/>
  <c r="A28244"/>
  <c r="A28245"/>
  <c r="A28246"/>
  <c r="A28247"/>
  <c r="A28248"/>
  <c r="A28249"/>
  <c r="A28250"/>
  <c r="A28251"/>
  <c r="A28252"/>
  <c r="A28253"/>
  <c r="A28254"/>
  <c r="A28255"/>
  <c r="A28256"/>
  <c r="A28257"/>
  <c r="A28258"/>
  <c r="A28259"/>
  <c r="A28260"/>
  <c r="A28261"/>
  <c r="A28262"/>
  <c r="A28263"/>
  <c r="A28264"/>
  <c r="A28265"/>
  <c r="A28266"/>
  <c r="A28267"/>
  <c r="A28268"/>
  <c r="A28269"/>
  <c r="A28270"/>
  <c r="A28271"/>
  <c r="A28272"/>
  <c r="A28273"/>
  <c r="A28274"/>
  <c r="A28275"/>
  <c r="A28276"/>
  <c r="A28277"/>
  <c r="A28278"/>
  <c r="A28279"/>
  <c r="A28280"/>
  <c r="A28281"/>
  <c r="A28282"/>
  <c r="A28283"/>
  <c r="A28284"/>
  <c r="A28285"/>
  <c r="A28286"/>
  <c r="A28287"/>
  <c r="A28288"/>
  <c r="A28289"/>
  <c r="A28290"/>
  <c r="A28291"/>
  <c r="A28292"/>
  <c r="A28293"/>
  <c r="A28294"/>
  <c r="A28295"/>
  <c r="A28296"/>
  <c r="A28297"/>
  <c r="A28298"/>
  <c r="A28299"/>
  <c r="A28300"/>
  <c r="A28301"/>
  <c r="A28302"/>
  <c r="A28303"/>
  <c r="A28304"/>
  <c r="A28305"/>
  <c r="A28306"/>
  <c r="A28307"/>
  <c r="A28308"/>
  <c r="A28309"/>
  <c r="A28310"/>
  <c r="A28311"/>
  <c r="A28312"/>
  <c r="A28313"/>
  <c r="A28314"/>
  <c r="A28315"/>
  <c r="A28316"/>
  <c r="A28317"/>
  <c r="A28318"/>
  <c r="A28319"/>
  <c r="A28320"/>
  <c r="A28321"/>
  <c r="A28322"/>
  <c r="A28323"/>
  <c r="A28324"/>
  <c r="A28325"/>
  <c r="A28326"/>
  <c r="A28327"/>
  <c r="A28328"/>
  <c r="A28329"/>
  <c r="A28330"/>
  <c r="A28331"/>
  <c r="A28332"/>
  <c r="A28333"/>
  <c r="A28334"/>
  <c r="A28335"/>
  <c r="A28336"/>
  <c r="A28337"/>
  <c r="A28338"/>
  <c r="A28339"/>
  <c r="A28340"/>
  <c r="A28341"/>
  <c r="A28342"/>
  <c r="A28343"/>
  <c r="A28344"/>
  <c r="A28345"/>
  <c r="A28346"/>
  <c r="A28347"/>
  <c r="A28348"/>
  <c r="A28349"/>
  <c r="A28350"/>
  <c r="A28351"/>
  <c r="A28352"/>
  <c r="A28353"/>
  <c r="A28354"/>
  <c r="A28355"/>
  <c r="A28356"/>
  <c r="A28357"/>
  <c r="A28358"/>
  <c r="A28359"/>
  <c r="A28360"/>
  <c r="A28361"/>
  <c r="A28362"/>
  <c r="A28363"/>
  <c r="A28364"/>
  <c r="A28365"/>
  <c r="A28366"/>
  <c r="A28367"/>
  <c r="A28368"/>
  <c r="A28369"/>
  <c r="A28370"/>
  <c r="A28371"/>
  <c r="A28372"/>
  <c r="A28373"/>
  <c r="A28374"/>
  <c r="A28375"/>
  <c r="A28376"/>
  <c r="A28377"/>
  <c r="A28378"/>
  <c r="A28379"/>
  <c r="A28380"/>
  <c r="A28381"/>
  <c r="A28382"/>
  <c r="A28383"/>
  <c r="A28384"/>
  <c r="A28385"/>
  <c r="A28386"/>
  <c r="A28387"/>
  <c r="A28388"/>
  <c r="A28389"/>
  <c r="A28390"/>
  <c r="A28391"/>
  <c r="A28392"/>
  <c r="A28393"/>
  <c r="A28394"/>
  <c r="A28395"/>
  <c r="A28396"/>
  <c r="A28397"/>
  <c r="A28398"/>
  <c r="A28399"/>
  <c r="A28400"/>
  <c r="A28401"/>
  <c r="A28402"/>
  <c r="A28403"/>
  <c r="A28404"/>
  <c r="A28405"/>
  <c r="A28406"/>
  <c r="A28407"/>
  <c r="A28408"/>
  <c r="A28409"/>
  <c r="A28410"/>
  <c r="A28411"/>
  <c r="A28412"/>
  <c r="A28413"/>
  <c r="A28414"/>
  <c r="A28415"/>
  <c r="A28416"/>
  <c r="A28417"/>
  <c r="A28418"/>
  <c r="A28419"/>
  <c r="A28420"/>
  <c r="A28421"/>
  <c r="A28422"/>
  <c r="A28423"/>
  <c r="A28424"/>
  <c r="A28425"/>
  <c r="A28426"/>
  <c r="A28427"/>
  <c r="A28428"/>
  <c r="A28429"/>
  <c r="A28430"/>
  <c r="A28431"/>
  <c r="A28432"/>
  <c r="A28433"/>
  <c r="A28434"/>
  <c r="A28435"/>
  <c r="A28436"/>
  <c r="A28437"/>
  <c r="A28438"/>
  <c r="A28439"/>
  <c r="A28440"/>
  <c r="A28441"/>
  <c r="A28442"/>
  <c r="A28443"/>
  <c r="A28444"/>
  <c r="A28445"/>
  <c r="A28446"/>
  <c r="A28447"/>
  <c r="A28448"/>
  <c r="A28449"/>
  <c r="A28450"/>
  <c r="A28451"/>
  <c r="A28452"/>
  <c r="A28453"/>
  <c r="A28454"/>
  <c r="A28455"/>
  <c r="A28456"/>
  <c r="A28457"/>
  <c r="A28458"/>
  <c r="A28459"/>
  <c r="A28460"/>
  <c r="A28461"/>
  <c r="A28462"/>
  <c r="A28463"/>
  <c r="A28464"/>
  <c r="A28465"/>
  <c r="A28466"/>
  <c r="A28467"/>
  <c r="A28468"/>
  <c r="A28469"/>
  <c r="A28470"/>
  <c r="A28471"/>
  <c r="A28472"/>
  <c r="A28473"/>
  <c r="A28474"/>
  <c r="A28475"/>
  <c r="A28476"/>
  <c r="A28477"/>
  <c r="A28478"/>
  <c r="A28479"/>
  <c r="A28480"/>
  <c r="A28481"/>
  <c r="A28482"/>
  <c r="A28483"/>
  <c r="A28484"/>
  <c r="A28485"/>
  <c r="A28486"/>
  <c r="A28487"/>
  <c r="A28488"/>
  <c r="A28489"/>
  <c r="A28490"/>
  <c r="A28491"/>
  <c r="A28492"/>
  <c r="A28493"/>
  <c r="A28494"/>
  <c r="A28495"/>
  <c r="A28496"/>
  <c r="A21183"/>
  <c r="A21184"/>
  <c r="A21185"/>
  <c r="A21186"/>
  <c r="A21187"/>
  <c r="A21188"/>
  <c r="A21189"/>
  <c r="A21190"/>
  <c r="A21191"/>
  <c r="A21192"/>
  <c r="A21193"/>
  <c r="A21194"/>
  <c r="A21195"/>
  <c r="A21196"/>
  <c r="A21197"/>
  <c r="A21198"/>
  <c r="A21199"/>
  <c r="A21200"/>
  <c r="A21201"/>
  <c r="A21202"/>
  <c r="A21203"/>
  <c r="A21204"/>
  <c r="A21205"/>
  <c r="A21206"/>
  <c r="A21207"/>
  <c r="A21208"/>
  <c r="A21209"/>
  <c r="A21210"/>
  <c r="A21211"/>
  <c r="A21212"/>
  <c r="A21213"/>
  <c r="A21214"/>
  <c r="A21215"/>
  <c r="A21216"/>
  <c r="A21217"/>
  <c r="A21218"/>
  <c r="A21219"/>
  <c r="A21220"/>
  <c r="A21221"/>
  <c r="A21222"/>
  <c r="A21223"/>
  <c r="A21224"/>
  <c r="A21225"/>
  <c r="A21226"/>
  <c r="A21227"/>
  <c r="A21228"/>
  <c r="A21229"/>
  <c r="A21230"/>
  <c r="A21231"/>
  <c r="A21232"/>
  <c r="A21233"/>
  <c r="A21234"/>
  <c r="A21235"/>
  <c r="A21236"/>
  <c r="A21237"/>
  <c r="A21238"/>
  <c r="A21239"/>
  <c r="A21240"/>
  <c r="A21241"/>
  <c r="A21242"/>
  <c r="A21243"/>
  <c r="A21244"/>
  <c r="A21245"/>
  <c r="A21246"/>
  <c r="A21247"/>
  <c r="A21248"/>
  <c r="A21249"/>
  <c r="A21250"/>
  <c r="A21251"/>
  <c r="A21252"/>
  <c r="A21253"/>
  <c r="A21254"/>
  <c r="A21255"/>
  <c r="A21256"/>
  <c r="A21257"/>
  <c r="A21258"/>
  <c r="A21259"/>
  <c r="A21260"/>
  <c r="A21261"/>
  <c r="A21262"/>
  <c r="A21263"/>
  <c r="A21264"/>
  <c r="A21265"/>
  <c r="A21266"/>
  <c r="A21267"/>
  <c r="A21268"/>
  <c r="A21269"/>
  <c r="A21270"/>
  <c r="A21271"/>
  <c r="A21272"/>
  <c r="A21273"/>
  <c r="A21274"/>
  <c r="A21275"/>
  <c r="A21276"/>
  <c r="A21277"/>
  <c r="A21278"/>
  <c r="A21279"/>
  <c r="A21280"/>
  <c r="A21281"/>
  <c r="A21282"/>
  <c r="A21283"/>
  <c r="A21284"/>
  <c r="A21285"/>
  <c r="A21286"/>
  <c r="A21287"/>
  <c r="A21288"/>
  <c r="A21289"/>
  <c r="A21290"/>
  <c r="A21291"/>
  <c r="A21292"/>
  <c r="A21293"/>
  <c r="A21294"/>
  <c r="A21295"/>
  <c r="A21296"/>
  <c r="A21297"/>
  <c r="A21298"/>
  <c r="A21299"/>
  <c r="A21300"/>
  <c r="A21301"/>
  <c r="A21302"/>
  <c r="A21303"/>
  <c r="A21304"/>
  <c r="A21305"/>
  <c r="A21306"/>
  <c r="A21307"/>
  <c r="A21308"/>
  <c r="A21309"/>
  <c r="A21310"/>
  <c r="A21311"/>
  <c r="A21312"/>
  <c r="A21313"/>
  <c r="A21314"/>
  <c r="A21315"/>
  <c r="A21316"/>
  <c r="A21317"/>
  <c r="A21318"/>
  <c r="A21319"/>
  <c r="A21320"/>
  <c r="A21321"/>
  <c r="A21322"/>
  <c r="A21323"/>
  <c r="A21324"/>
  <c r="A21325"/>
  <c r="A21326"/>
  <c r="A21327"/>
  <c r="A21328"/>
  <c r="A21329"/>
  <c r="A21330"/>
  <c r="A21331"/>
  <c r="A21332"/>
  <c r="A21333"/>
  <c r="A21334"/>
  <c r="A21335"/>
  <c r="A21336"/>
  <c r="A21337"/>
  <c r="A21338"/>
  <c r="A21339"/>
  <c r="A21340"/>
  <c r="A21341"/>
  <c r="A21342"/>
  <c r="A21343"/>
  <c r="A21344"/>
  <c r="A21345"/>
  <c r="A21346"/>
  <c r="A21347"/>
  <c r="A21348"/>
  <c r="A21349"/>
  <c r="A21350"/>
  <c r="A21351"/>
  <c r="A21352"/>
  <c r="A21353"/>
  <c r="A21354"/>
  <c r="A21355"/>
  <c r="A21356"/>
  <c r="A21357"/>
  <c r="A21358"/>
  <c r="A21359"/>
  <c r="A21360"/>
  <c r="A21361"/>
  <c r="A21362"/>
  <c r="A21363"/>
  <c r="A21364"/>
  <c r="A21365"/>
  <c r="A21366"/>
  <c r="A21367"/>
  <c r="A21368"/>
  <c r="A21369"/>
  <c r="A21370"/>
  <c r="A21371"/>
  <c r="A21372"/>
  <c r="A21373"/>
  <c r="A21374"/>
  <c r="A21375"/>
  <c r="A21376"/>
  <c r="A21377"/>
  <c r="A21378"/>
  <c r="A21379"/>
  <c r="A21380"/>
  <c r="A21381"/>
  <c r="A21382"/>
  <c r="A21383"/>
  <c r="A21384"/>
  <c r="A21385"/>
  <c r="A21386"/>
  <c r="A21387"/>
  <c r="A21388"/>
  <c r="A21389"/>
  <c r="A21390"/>
  <c r="A21391"/>
  <c r="A21392"/>
  <c r="A21393"/>
  <c r="A21394"/>
  <c r="A21395"/>
  <c r="A21396"/>
  <c r="A21397"/>
  <c r="A21398"/>
  <c r="A21399"/>
  <c r="A21400"/>
  <c r="A21401"/>
  <c r="A21402"/>
  <c r="A21403"/>
  <c r="A21404"/>
  <c r="A21405"/>
  <c r="A21406"/>
  <c r="A21407"/>
  <c r="A21408"/>
  <c r="A21409"/>
  <c r="A21410"/>
  <c r="A21411"/>
  <c r="A21412"/>
  <c r="A21413"/>
  <c r="A21414"/>
  <c r="A21415"/>
  <c r="A21416"/>
  <c r="A21417"/>
  <c r="A21418"/>
  <c r="A21419"/>
  <c r="A21420"/>
  <c r="A21421"/>
  <c r="A21422"/>
  <c r="A21423"/>
  <c r="A21424"/>
  <c r="A21425"/>
  <c r="A21426"/>
  <c r="A21427"/>
  <c r="A21428"/>
  <c r="A21429"/>
  <c r="A21430"/>
  <c r="A21431"/>
  <c r="A21432"/>
  <c r="A21433"/>
  <c r="A21434"/>
  <c r="A21435"/>
  <c r="A21436"/>
  <c r="A21437"/>
  <c r="A21438"/>
  <c r="A21439"/>
  <c r="A21440"/>
  <c r="A21441"/>
  <c r="A21442"/>
  <c r="A21443"/>
  <c r="A21444"/>
  <c r="A21445"/>
  <c r="A21446"/>
  <c r="A21447"/>
  <c r="A21448"/>
  <c r="A21449"/>
  <c r="A21450"/>
  <c r="A21451"/>
  <c r="A21452"/>
  <c r="A21453"/>
  <c r="A21454"/>
  <c r="A21455"/>
  <c r="A21456"/>
  <c r="A21457"/>
  <c r="A21458"/>
  <c r="A21459"/>
  <c r="A21460"/>
  <c r="A21461"/>
  <c r="A21462"/>
  <c r="A21463"/>
  <c r="A21464"/>
  <c r="A21465"/>
  <c r="A21466"/>
  <c r="A21467"/>
  <c r="A21468"/>
  <c r="A21469"/>
  <c r="A21470"/>
  <c r="A21471"/>
  <c r="A21472"/>
  <c r="A21473"/>
  <c r="A21474"/>
  <c r="A21475"/>
  <c r="A21476"/>
  <c r="A21477"/>
  <c r="A21478"/>
  <c r="A21479"/>
  <c r="A21480"/>
  <c r="A21481"/>
  <c r="A21482"/>
  <c r="A21483"/>
  <c r="A21484"/>
  <c r="A21485"/>
  <c r="A21486"/>
  <c r="A21487"/>
  <c r="A21488"/>
  <c r="A21489"/>
  <c r="A21490"/>
  <c r="A21491"/>
  <c r="A21492"/>
  <c r="A21493"/>
  <c r="A21494"/>
  <c r="A21495"/>
  <c r="A21496"/>
  <c r="A21497"/>
  <c r="A21498"/>
  <c r="A21499"/>
  <c r="A21500"/>
  <c r="A21501"/>
  <c r="A21502"/>
  <c r="A21503"/>
  <c r="A21504"/>
  <c r="A21505"/>
  <c r="A21506"/>
  <c r="A21507"/>
  <c r="A21508"/>
  <c r="A21509"/>
  <c r="A21510"/>
  <c r="A21511"/>
  <c r="A21512"/>
  <c r="A21513"/>
  <c r="A21514"/>
  <c r="A21515"/>
  <c r="A21516"/>
  <c r="A21517"/>
  <c r="A21518"/>
  <c r="A21519"/>
  <c r="A21520"/>
  <c r="A21521"/>
  <c r="A21522"/>
  <c r="A21523"/>
  <c r="A21524"/>
  <c r="A21525"/>
  <c r="A21526"/>
  <c r="A21527"/>
  <c r="A21528"/>
  <c r="A21529"/>
  <c r="A21530"/>
  <c r="A21531"/>
  <c r="A21532"/>
  <c r="A21533"/>
  <c r="A21534"/>
  <c r="A21535"/>
  <c r="A21536"/>
  <c r="A21537"/>
  <c r="A21538"/>
  <c r="A21539"/>
  <c r="A21540"/>
  <c r="A21541"/>
  <c r="A21542"/>
  <c r="A21543"/>
  <c r="A21544"/>
  <c r="A21545"/>
  <c r="A21546"/>
  <c r="A21547"/>
  <c r="A21548"/>
  <c r="A21549"/>
  <c r="A21550"/>
  <c r="A21551"/>
  <c r="A21552"/>
  <c r="A21553"/>
  <c r="A21554"/>
  <c r="A21555"/>
  <c r="A21556"/>
  <c r="A21557"/>
  <c r="A21558"/>
  <c r="A21559"/>
  <c r="A21560"/>
  <c r="A21561"/>
  <c r="A21562"/>
  <c r="A21563"/>
  <c r="A21564"/>
  <c r="A21565"/>
  <c r="A21566"/>
  <c r="A21567"/>
  <c r="A21568"/>
  <c r="A21569"/>
  <c r="A21570"/>
  <c r="A21571"/>
  <c r="A21572"/>
  <c r="A21573"/>
  <c r="A21574"/>
  <c r="A21575"/>
  <c r="A21576"/>
  <c r="A21577"/>
  <c r="A21578"/>
  <c r="A21579"/>
  <c r="A21580"/>
  <c r="A21581"/>
  <c r="A21582"/>
  <c r="A21583"/>
  <c r="A21584"/>
  <c r="A21585"/>
  <c r="A21586"/>
  <c r="A21587"/>
  <c r="A21588"/>
  <c r="A21589"/>
  <c r="A21590"/>
  <c r="A21591"/>
  <c r="A21592"/>
  <c r="A21593"/>
  <c r="A21594"/>
  <c r="A21595"/>
  <c r="A21596"/>
  <c r="A21597"/>
  <c r="A21598"/>
  <c r="A21599"/>
  <c r="A21600"/>
  <c r="A21601"/>
  <c r="A21602"/>
  <c r="A21603"/>
  <c r="A21604"/>
  <c r="A21605"/>
  <c r="A21606"/>
  <c r="A21607"/>
  <c r="A21608"/>
  <c r="A21609"/>
  <c r="A21610"/>
  <c r="A21611"/>
  <c r="A21612"/>
  <c r="A21613"/>
  <c r="A21614"/>
  <c r="A21615"/>
  <c r="A21616"/>
  <c r="A21617"/>
  <c r="A21618"/>
  <c r="A21619"/>
  <c r="A21620"/>
  <c r="A21621"/>
  <c r="A21622"/>
  <c r="A21623"/>
  <c r="A21624"/>
  <c r="A21625"/>
  <c r="A21626"/>
  <c r="A21627"/>
  <c r="A21628"/>
  <c r="A21629"/>
  <c r="A21630"/>
  <c r="A21631"/>
  <c r="A21632"/>
  <c r="A21633"/>
  <c r="A21634"/>
  <c r="A21635"/>
  <c r="A21636"/>
  <c r="A21637"/>
  <c r="A21638"/>
  <c r="A21639"/>
  <c r="A21640"/>
  <c r="A21641"/>
  <c r="A21642"/>
  <c r="A21643"/>
  <c r="A21644"/>
  <c r="A21645"/>
  <c r="A21646"/>
  <c r="A21647"/>
  <c r="A21648"/>
  <c r="A21649"/>
  <c r="A21650"/>
  <c r="A21651"/>
  <c r="A21652"/>
  <c r="A21653"/>
  <c r="A21654"/>
  <c r="A21655"/>
  <c r="A21656"/>
  <c r="A21657"/>
  <c r="A21658"/>
  <c r="A21659"/>
  <c r="A21660"/>
  <c r="A21661"/>
  <c r="A21662"/>
  <c r="A21663"/>
  <c r="A21664"/>
  <c r="A21665"/>
  <c r="A21666"/>
  <c r="A21667"/>
  <c r="A21668"/>
  <c r="A21669"/>
  <c r="A21670"/>
  <c r="A21671"/>
  <c r="A21672"/>
  <c r="A21673"/>
  <c r="A21674"/>
  <c r="A21675"/>
  <c r="A21676"/>
  <c r="A21677"/>
  <c r="A21678"/>
  <c r="A21679"/>
  <c r="A21680"/>
  <c r="A21681"/>
  <c r="A21682"/>
  <c r="A21683"/>
  <c r="A21684"/>
  <c r="A21685"/>
  <c r="A21686"/>
  <c r="A21687"/>
  <c r="A21688"/>
  <c r="A21689"/>
  <c r="A21690"/>
  <c r="A21691"/>
  <c r="A21692"/>
  <c r="A21693"/>
  <c r="A21694"/>
  <c r="A21695"/>
  <c r="A21696"/>
  <c r="A21697"/>
  <c r="A21698"/>
  <c r="A21699"/>
  <c r="A21700"/>
  <c r="A21701"/>
  <c r="A21702"/>
  <c r="A21703"/>
  <c r="A21704"/>
  <c r="A21705"/>
  <c r="A21706"/>
  <c r="A21707"/>
  <c r="A21708"/>
  <c r="A21709"/>
  <c r="A21710"/>
  <c r="A21711"/>
  <c r="A21712"/>
  <c r="A21713"/>
  <c r="A21714"/>
  <c r="A21715"/>
  <c r="A21716"/>
  <c r="A21717"/>
  <c r="A21718"/>
  <c r="A21719"/>
  <c r="A21720"/>
  <c r="A21721"/>
  <c r="A21722"/>
  <c r="A21723"/>
  <c r="A21724"/>
  <c r="A21725"/>
  <c r="A21726"/>
  <c r="A21727"/>
  <c r="A21728"/>
  <c r="A21729"/>
  <c r="A21730"/>
  <c r="A21731"/>
  <c r="A21732"/>
  <c r="A21733"/>
  <c r="A21734"/>
  <c r="A21735"/>
  <c r="A21736"/>
  <c r="A21737"/>
  <c r="A21738"/>
  <c r="A21739"/>
  <c r="A21740"/>
  <c r="A21741"/>
  <c r="A21742"/>
  <c r="A21743"/>
  <c r="A21744"/>
  <c r="A21745"/>
  <c r="A21746"/>
  <c r="A21747"/>
  <c r="A21748"/>
  <c r="A21749"/>
  <c r="A21750"/>
  <c r="A21751"/>
  <c r="A21752"/>
  <c r="A21753"/>
  <c r="A21754"/>
  <c r="A21755"/>
  <c r="A21756"/>
  <c r="A21757"/>
  <c r="A21758"/>
  <c r="A21759"/>
  <c r="A21760"/>
  <c r="A21761"/>
  <c r="A21762"/>
  <c r="A21763"/>
  <c r="A21764"/>
  <c r="A21765"/>
  <c r="A21766"/>
  <c r="A21767"/>
  <c r="A21768"/>
  <c r="A21769"/>
  <c r="A21770"/>
  <c r="A21771"/>
  <c r="A21772"/>
  <c r="A21773"/>
  <c r="A21774"/>
  <c r="A21775"/>
  <c r="A21776"/>
  <c r="A21777"/>
  <c r="A21778"/>
  <c r="A21779"/>
  <c r="A21780"/>
  <c r="A21781"/>
  <c r="A21782"/>
  <c r="A21783"/>
  <c r="A21784"/>
  <c r="A21785"/>
  <c r="A21786"/>
  <c r="A21787"/>
  <c r="A21788"/>
  <c r="A21789"/>
  <c r="A21790"/>
  <c r="A21791"/>
  <c r="A21792"/>
  <c r="A21793"/>
  <c r="A21794"/>
  <c r="A21795"/>
  <c r="A21796"/>
  <c r="A21797"/>
  <c r="A21798"/>
  <c r="A21799"/>
  <c r="A21800"/>
  <c r="A21801"/>
  <c r="A21802"/>
  <c r="A21803"/>
  <c r="A21804"/>
  <c r="A21805"/>
  <c r="A21806"/>
  <c r="A21807"/>
  <c r="A21808"/>
  <c r="A21809"/>
  <c r="A21810"/>
  <c r="A21811"/>
  <c r="A21812"/>
  <c r="A21813"/>
  <c r="A21814"/>
  <c r="A21815"/>
  <c r="A21816"/>
  <c r="A21817"/>
  <c r="A21818"/>
  <c r="A21819"/>
  <c r="A21820"/>
  <c r="A21821"/>
  <c r="A21822"/>
  <c r="A21823"/>
  <c r="A21824"/>
  <c r="A21825"/>
  <c r="A21826"/>
  <c r="A21827"/>
  <c r="A21828"/>
  <c r="A21829"/>
  <c r="A21830"/>
  <c r="A21831"/>
  <c r="A21832"/>
  <c r="A21833"/>
  <c r="A21834"/>
  <c r="A21835"/>
  <c r="A21836"/>
  <c r="A21837"/>
  <c r="A21838"/>
  <c r="A21839"/>
  <c r="A21840"/>
  <c r="A21841"/>
  <c r="A21842"/>
  <c r="A21843"/>
  <c r="A21844"/>
  <c r="A21845"/>
  <c r="A21846"/>
  <c r="A21847"/>
  <c r="A21848"/>
  <c r="A21849"/>
  <c r="A21850"/>
  <c r="A21851"/>
  <c r="A21852"/>
  <c r="A21853"/>
  <c r="A21854"/>
  <c r="A21855"/>
  <c r="A21856"/>
  <c r="A21857"/>
  <c r="A21858"/>
  <c r="A21859"/>
  <c r="A21860"/>
  <c r="A21861"/>
  <c r="A21862"/>
  <c r="A21863"/>
  <c r="A21864"/>
  <c r="A21865"/>
  <c r="A21866"/>
  <c r="A21867"/>
  <c r="A21868"/>
  <c r="A21869"/>
  <c r="A21870"/>
  <c r="A21871"/>
  <c r="A21872"/>
  <c r="A21873"/>
  <c r="A21874"/>
  <c r="A21875"/>
  <c r="A21876"/>
  <c r="A21877"/>
  <c r="A21878"/>
  <c r="A21879"/>
  <c r="A21880"/>
  <c r="A21881"/>
  <c r="A21882"/>
  <c r="A21883"/>
  <c r="A21884"/>
  <c r="A21885"/>
  <c r="A21886"/>
  <c r="A21887"/>
  <c r="A21888"/>
  <c r="A21889"/>
  <c r="A21890"/>
  <c r="A21891"/>
  <c r="A21892"/>
  <c r="A21893"/>
  <c r="A21894"/>
  <c r="A21895"/>
  <c r="A21896"/>
  <c r="A21897"/>
  <c r="A21898"/>
  <c r="A21899"/>
  <c r="A21900"/>
  <c r="A21901"/>
  <c r="A21902"/>
  <c r="A21903"/>
  <c r="A21904"/>
  <c r="A21905"/>
  <c r="A21906"/>
  <c r="A21907"/>
  <c r="A21908"/>
  <c r="A21909"/>
  <c r="A21910"/>
  <c r="A21911"/>
  <c r="A21912"/>
  <c r="A21913"/>
  <c r="A21914"/>
  <c r="A21915"/>
  <c r="A21916"/>
  <c r="A21917"/>
  <c r="A21918"/>
  <c r="A21919"/>
  <c r="A21920"/>
  <c r="A21921"/>
  <c r="A21922"/>
  <c r="A21923"/>
  <c r="A21924"/>
  <c r="A21925"/>
  <c r="A21926"/>
  <c r="A21927"/>
  <c r="A21928"/>
  <c r="A21929"/>
  <c r="A21930"/>
  <c r="A21931"/>
  <c r="A21932"/>
  <c r="A21933"/>
  <c r="A21934"/>
  <c r="A21935"/>
  <c r="A21936"/>
  <c r="A21937"/>
  <c r="A21938"/>
  <c r="A21939"/>
  <c r="A21940"/>
  <c r="A21941"/>
  <c r="A21942"/>
  <c r="A21943"/>
  <c r="A21944"/>
  <c r="A21945"/>
  <c r="A21946"/>
  <c r="A21947"/>
  <c r="A21948"/>
  <c r="A21949"/>
  <c r="A21950"/>
  <c r="A21951"/>
  <c r="A21952"/>
  <c r="A21953"/>
  <c r="A21954"/>
  <c r="A21955"/>
  <c r="A21956"/>
  <c r="A21957"/>
  <c r="A21958"/>
  <c r="A21959"/>
  <c r="A21960"/>
  <c r="A21961"/>
  <c r="A21962"/>
  <c r="A21963"/>
  <c r="A21964"/>
  <c r="A21965"/>
  <c r="A21966"/>
  <c r="A21967"/>
  <c r="A21968"/>
  <c r="A21969"/>
  <c r="A21970"/>
  <c r="A21971"/>
  <c r="A21972"/>
  <c r="A21973"/>
  <c r="A21974"/>
  <c r="A21975"/>
  <c r="A21976"/>
  <c r="A21977"/>
  <c r="A21978"/>
  <c r="A21979"/>
  <c r="A21980"/>
  <c r="A21981"/>
  <c r="A21982"/>
  <c r="A21983"/>
  <c r="A21984"/>
  <c r="A21985"/>
  <c r="A21986"/>
  <c r="A21987"/>
  <c r="A21988"/>
  <c r="A21989"/>
  <c r="A21990"/>
  <c r="A21991"/>
  <c r="A21992"/>
  <c r="A21993"/>
  <c r="A21994"/>
  <c r="A21995"/>
  <c r="A21996"/>
  <c r="A21997"/>
  <c r="A21998"/>
  <c r="A21999"/>
  <c r="A22000"/>
  <c r="A22001"/>
  <c r="A22002"/>
  <c r="A22003"/>
  <c r="A22004"/>
  <c r="A22005"/>
  <c r="A22006"/>
  <c r="A22007"/>
  <c r="A22008"/>
  <c r="A22009"/>
  <c r="A22010"/>
  <c r="A22011"/>
  <c r="A22012"/>
  <c r="A22013"/>
  <c r="A22014"/>
  <c r="A22015"/>
  <c r="A22016"/>
  <c r="A22017"/>
  <c r="A22018"/>
  <c r="A22019"/>
  <c r="A22020"/>
  <c r="A22021"/>
  <c r="A22022"/>
  <c r="A22023"/>
  <c r="A22024"/>
  <c r="A22025"/>
  <c r="A22026"/>
  <c r="A22027"/>
  <c r="A22028"/>
  <c r="A22029"/>
  <c r="A22030"/>
  <c r="A22031"/>
  <c r="A22032"/>
  <c r="A22033"/>
  <c r="A22034"/>
  <c r="A22035"/>
  <c r="A22036"/>
  <c r="A22037"/>
  <c r="A22038"/>
  <c r="A22039"/>
  <c r="A22040"/>
  <c r="A22041"/>
  <c r="A22042"/>
  <c r="A22043"/>
  <c r="A22044"/>
  <c r="A22045"/>
  <c r="A22046"/>
  <c r="A22047"/>
  <c r="A22048"/>
  <c r="A22049"/>
  <c r="A22050"/>
  <c r="A22051"/>
  <c r="A22052"/>
  <c r="A22053"/>
  <c r="A22054"/>
  <c r="A22055"/>
  <c r="A22056"/>
  <c r="A22057"/>
  <c r="A22058"/>
  <c r="A22059"/>
  <c r="A22060"/>
  <c r="A22061"/>
  <c r="A22062"/>
  <c r="A22063"/>
  <c r="A22064"/>
  <c r="A22065"/>
  <c r="A22066"/>
  <c r="A22067"/>
  <c r="A22068"/>
  <c r="A22069"/>
  <c r="A22070"/>
  <c r="A22071"/>
  <c r="A22072"/>
  <c r="A22073"/>
  <c r="A22074"/>
  <c r="A22075"/>
  <c r="A22076"/>
  <c r="A22077"/>
  <c r="A22078"/>
  <c r="A22079"/>
  <c r="A22080"/>
  <c r="A22081"/>
  <c r="A22082"/>
  <c r="A22083"/>
  <c r="A22084"/>
  <c r="A22085"/>
  <c r="A22086"/>
  <c r="A22087"/>
  <c r="A22088"/>
  <c r="A22089"/>
  <c r="A22090"/>
  <c r="A22091"/>
  <c r="A22092"/>
  <c r="A22093"/>
  <c r="A22094"/>
  <c r="A22095"/>
  <c r="A22096"/>
  <c r="A22097"/>
  <c r="A22098"/>
  <c r="A22099"/>
  <c r="A22100"/>
  <c r="A22101"/>
  <c r="A22102"/>
  <c r="A22103"/>
  <c r="A22104"/>
  <c r="A22105"/>
  <c r="A22106"/>
  <c r="A22107"/>
  <c r="A22108"/>
  <c r="A22109"/>
  <c r="A22110"/>
  <c r="A22111"/>
  <c r="A22112"/>
  <c r="A22113"/>
  <c r="A22114"/>
  <c r="A22115"/>
  <c r="A22116"/>
  <c r="A22117"/>
  <c r="A22118"/>
  <c r="A22119"/>
  <c r="A22120"/>
  <c r="A22121"/>
  <c r="A22122"/>
  <c r="A22123"/>
  <c r="A22124"/>
  <c r="A22125"/>
  <c r="A22126"/>
  <c r="A22127"/>
  <c r="A22128"/>
  <c r="A22129"/>
  <c r="A22130"/>
  <c r="A22131"/>
  <c r="A22132"/>
  <c r="A22133"/>
  <c r="A22134"/>
  <c r="A22135"/>
  <c r="A22136"/>
  <c r="A22137"/>
  <c r="A22138"/>
  <c r="A22139"/>
  <c r="A22140"/>
  <c r="A22141"/>
  <c r="A22142"/>
  <c r="A22143"/>
  <c r="A22144"/>
  <c r="A22145"/>
  <c r="A22146"/>
  <c r="A22147"/>
  <c r="A22148"/>
  <c r="A22149"/>
  <c r="A22150"/>
  <c r="A22151"/>
  <c r="A22152"/>
  <c r="A22153"/>
  <c r="A22154"/>
  <c r="A22155"/>
  <c r="A22156"/>
  <c r="A22157"/>
  <c r="A22158"/>
  <c r="A22159"/>
  <c r="A22160"/>
  <c r="A22161"/>
  <c r="A22162"/>
  <c r="A22163"/>
  <c r="A22164"/>
  <c r="A22165"/>
  <c r="A22166"/>
  <c r="A22167"/>
  <c r="A22168"/>
  <c r="A22169"/>
  <c r="A22170"/>
  <c r="A22171"/>
  <c r="A22172"/>
  <c r="A22173"/>
  <c r="A22174"/>
  <c r="A22175"/>
  <c r="A22176"/>
  <c r="A22177"/>
  <c r="A22178"/>
  <c r="A22179"/>
  <c r="A22180"/>
  <c r="A22181"/>
  <c r="A22182"/>
  <c r="A22183"/>
  <c r="A22184"/>
  <c r="A22185"/>
  <c r="A22186"/>
  <c r="A22187"/>
  <c r="A22188"/>
  <c r="A22189"/>
  <c r="A22190"/>
  <c r="A22191"/>
  <c r="A22192"/>
  <c r="A22193"/>
  <c r="A22194"/>
  <c r="A22195"/>
  <c r="A22196"/>
  <c r="A22197"/>
  <c r="A22198"/>
  <c r="A22199"/>
  <c r="A22200"/>
  <c r="A22201"/>
  <c r="A22202"/>
  <c r="A22203"/>
  <c r="A22204"/>
  <c r="A22205"/>
  <c r="A22206"/>
  <c r="A22207"/>
  <c r="A22208"/>
  <c r="A22209"/>
  <c r="A22210"/>
  <c r="A22211"/>
  <c r="A22212"/>
  <c r="A22213"/>
  <c r="A22214"/>
  <c r="A22215"/>
  <c r="A22216"/>
  <c r="A22217"/>
  <c r="A22218"/>
  <c r="A22219"/>
  <c r="A22220"/>
  <c r="A22221"/>
  <c r="A22222"/>
  <c r="A22223"/>
  <c r="A22224"/>
  <c r="A22225"/>
  <c r="A22226"/>
  <c r="A22227"/>
  <c r="A22228"/>
  <c r="A22229"/>
  <c r="A22230"/>
  <c r="A22231"/>
  <c r="A22232"/>
  <c r="A22233"/>
  <c r="A22234"/>
  <c r="A22235"/>
  <c r="A22236"/>
  <c r="A22237"/>
  <c r="A22238"/>
  <c r="A22239"/>
  <c r="A22240"/>
  <c r="A22241"/>
  <c r="A22242"/>
  <c r="A22243"/>
  <c r="A22244"/>
  <c r="A22245"/>
  <c r="A22246"/>
  <c r="A22247"/>
  <c r="A22248"/>
  <c r="A22249"/>
  <c r="A22250"/>
  <c r="A22251"/>
  <c r="A22252"/>
  <c r="A22253"/>
  <c r="A22254"/>
  <c r="A22255"/>
  <c r="A22256"/>
  <c r="A22257"/>
  <c r="A22258"/>
  <c r="A22259"/>
  <c r="A22260"/>
  <c r="A22261"/>
  <c r="A22262"/>
  <c r="A22263"/>
  <c r="A22264"/>
  <c r="A22265"/>
  <c r="A22266"/>
  <c r="A22267"/>
  <c r="A22268"/>
  <c r="A22269"/>
  <c r="A22270"/>
  <c r="A22271"/>
  <c r="A22272"/>
  <c r="A22273"/>
  <c r="A22274"/>
  <c r="A22275"/>
  <c r="A22276"/>
  <c r="A22277"/>
  <c r="A22278"/>
  <c r="A22279"/>
  <c r="A22280"/>
  <c r="A22281"/>
  <c r="A22282"/>
  <c r="A22283"/>
  <c r="A22284"/>
  <c r="A22285"/>
  <c r="A22286"/>
  <c r="A22287"/>
  <c r="A22288"/>
  <c r="A22289"/>
  <c r="A22290"/>
  <c r="A22291"/>
  <c r="A22292"/>
  <c r="A22293"/>
  <c r="A22294"/>
  <c r="A22295"/>
  <c r="A22296"/>
  <c r="A22297"/>
  <c r="A22298"/>
  <c r="A22299"/>
  <c r="A22300"/>
  <c r="A22301"/>
  <c r="A22302"/>
  <c r="A22303"/>
  <c r="A22304"/>
  <c r="A22305"/>
  <c r="A22306"/>
  <c r="A22307"/>
  <c r="A22308"/>
  <c r="A22309"/>
  <c r="A22310"/>
  <c r="A22311"/>
  <c r="A22312"/>
  <c r="A22313"/>
  <c r="A22314"/>
  <c r="A22315"/>
  <c r="A22316"/>
  <c r="A22317"/>
  <c r="A22318"/>
  <c r="A22319"/>
  <c r="A22320"/>
  <c r="A22321"/>
  <c r="A22322"/>
  <c r="A22323"/>
  <c r="A22324"/>
  <c r="A22325"/>
  <c r="A22326"/>
  <c r="A22327"/>
  <c r="A22328"/>
  <c r="A22329"/>
  <c r="A22330"/>
  <c r="A22331"/>
  <c r="A22332"/>
  <c r="A22333"/>
  <c r="A22334"/>
  <c r="A22335"/>
  <c r="A22336"/>
  <c r="A22337"/>
  <c r="A22338"/>
  <c r="A22339"/>
  <c r="A22340"/>
  <c r="A22341"/>
  <c r="A22342"/>
  <c r="A22343"/>
  <c r="A22344"/>
  <c r="A22345"/>
  <c r="A22346"/>
  <c r="A22347"/>
  <c r="A22348"/>
  <c r="A22349"/>
  <c r="A22350"/>
  <c r="A22351"/>
  <c r="A22352"/>
  <c r="A22353"/>
  <c r="A22354"/>
  <c r="A22355"/>
  <c r="A22356"/>
  <c r="A22357"/>
  <c r="A22358"/>
  <c r="A22359"/>
  <c r="A22360"/>
  <c r="A22361"/>
  <c r="A22362"/>
  <c r="A22363"/>
  <c r="A22364"/>
  <c r="A22365"/>
  <c r="A22366"/>
  <c r="A22367"/>
  <c r="A22368"/>
  <c r="A22369"/>
  <c r="A22370"/>
  <c r="A22371"/>
  <c r="A22372"/>
  <c r="A22373"/>
  <c r="A22374"/>
  <c r="A22375"/>
  <c r="A22376"/>
  <c r="A22377"/>
  <c r="A22378"/>
  <c r="A22379"/>
  <c r="A22380"/>
  <c r="A22381"/>
  <c r="A22382"/>
  <c r="A22383"/>
  <c r="A22384"/>
  <c r="A22385"/>
  <c r="A22386"/>
  <c r="A22387"/>
  <c r="A22388"/>
  <c r="A22389"/>
  <c r="A22390"/>
  <c r="A22391"/>
  <c r="A22392"/>
  <c r="A22393"/>
  <c r="A22394"/>
  <c r="A22395"/>
  <c r="A22396"/>
  <c r="A22397"/>
  <c r="A22398"/>
  <c r="A22399"/>
  <c r="A22400"/>
  <c r="A22401"/>
  <c r="A22402"/>
  <c r="A22403"/>
  <c r="A22404"/>
  <c r="A22405"/>
  <c r="A22406"/>
  <c r="A22407"/>
  <c r="A22408"/>
  <c r="A22409"/>
  <c r="A22410"/>
  <c r="A22411"/>
  <c r="A22412"/>
  <c r="A22413"/>
  <c r="A22414"/>
  <c r="A22415"/>
  <c r="A22416"/>
  <c r="A22417"/>
  <c r="A22418"/>
  <c r="A22419"/>
  <c r="A22420"/>
  <c r="A22421"/>
  <c r="A22422"/>
  <c r="A22423"/>
  <c r="A22424"/>
  <c r="A22425"/>
  <c r="A22426"/>
  <c r="A22427"/>
  <c r="A22428"/>
  <c r="A22429"/>
  <c r="A22430"/>
  <c r="A22431"/>
  <c r="A22432"/>
  <c r="A22433"/>
  <c r="A22434"/>
  <c r="A22435"/>
  <c r="A22436"/>
  <c r="A22437"/>
  <c r="A22438"/>
  <c r="A22439"/>
  <c r="A22440"/>
  <c r="A22441"/>
  <c r="A22442"/>
  <c r="A22443"/>
  <c r="A22444"/>
  <c r="A22445"/>
  <c r="A22446"/>
  <c r="A22447"/>
  <c r="A22448"/>
  <c r="A22449"/>
  <c r="A22450"/>
  <c r="A22451"/>
  <c r="A22452"/>
  <c r="A22453"/>
  <c r="A22454"/>
  <c r="A22455"/>
  <c r="A22456"/>
  <c r="A22457"/>
  <c r="A22458"/>
  <c r="A22459"/>
  <c r="A22460"/>
  <c r="A22461"/>
  <c r="A22462"/>
  <c r="A22463"/>
  <c r="A22464"/>
  <c r="A22465"/>
  <c r="A22466"/>
  <c r="A22467"/>
  <c r="A22468"/>
  <c r="A22469"/>
  <c r="A22470"/>
  <c r="A22471"/>
  <c r="A22472"/>
  <c r="A22473"/>
  <c r="A22474"/>
  <c r="A22475"/>
  <c r="A22476"/>
  <c r="A22477"/>
  <c r="A22478"/>
  <c r="A22479"/>
  <c r="A22480"/>
  <c r="A22481"/>
  <c r="A22482"/>
  <c r="A22483"/>
  <c r="A22484"/>
  <c r="A22485"/>
  <c r="A22486"/>
  <c r="A22487"/>
  <c r="A22488"/>
  <c r="A22489"/>
  <c r="A22490"/>
  <c r="A22491"/>
  <c r="A22492"/>
  <c r="A22493"/>
  <c r="A22494"/>
  <c r="A22495"/>
  <c r="A22496"/>
  <c r="A22497"/>
  <c r="A22498"/>
  <c r="A22499"/>
  <c r="A22500"/>
  <c r="A22501"/>
  <c r="A22502"/>
  <c r="A22503"/>
  <c r="A22504"/>
  <c r="A22505"/>
  <c r="A22506"/>
  <c r="A22507"/>
  <c r="A22508"/>
  <c r="A22509"/>
  <c r="A22510"/>
  <c r="A22511"/>
  <c r="A22512"/>
  <c r="A22513"/>
  <c r="A22514"/>
  <c r="A22515"/>
  <c r="A22516"/>
  <c r="A22517"/>
  <c r="A22518"/>
  <c r="A22519"/>
  <c r="A22520"/>
  <c r="A22521"/>
  <c r="A22522"/>
  <c r="A22523"/>
  <c r="A22524"/>
  <c r="A22525"/>
  <c r="A22526"/>
  <c r="A22527"/>
  <c r="A22528"/>
  <c r="A22529"/>
  <c r="A22530"/>
  <c r="A22531"/>
  <c r="A22532"/>
  <c r="A22533"/>
  <c r="A22534"/>
  <c r="A22535"/>
  <c r="A22536"/>
  <c r="A22537"/>
  <c r="A22538"/>
  <c r="A22539"/>
  <c r="A22540"/>
  <c r="A22541"/>
  <c r="A22542"/>
  <c r="A22543"/>
  <c r="A22544"/>
  <c r="A22545"/>
  <c r="A22546"/>
  <c r="A22547"/>
  <c r="A22548"/>
  <c r="A22549"/>
  <c r="A22550"/>
  <c r="A22551"/>
  <c r="A22552"/>
  <c r="A22553"/>
  <c r="A22554"/>
  <c r="A22555"/>
  <c r="A22556"/>
  <c r="A22557"/>
  <c r="A22558"/>
  <c r="A22559"/>
  <c r="A22560"/>
  <c r="A22561"/>
  <c r="A22562"/>
  <c r="A22563"/>
  <c r="A22564"/>
  <c r="A22565"/>
  <c r="A22566"/>
  <c r="A22567"/>
  <c r="A22568"/>
  <c r="A22569"/>
  <c r="A22570"/>
  <c r="A22571"/>
  <c r="A22572"/>
  <c r="A22573"/>
  <c r="A22574"/>
  <c r="A22575"/>
  <c r="A22576"/>
  <c r="A22577"/>
  <c r="A22578"/>
  <c r="A22579"/>
  <c r="A22580"/>
  <c r="A22581"/>
  <c r="A22582"/>
  <c r="A22583"/>
  <c r="A22584"/>
  <c r="A22585"/>
  <c r="A22586"/>
  <c r="A22587"/>
  <c r="A22588"/>
  <c r="A22589"/>
  <c r="A22590"/>
  <c r="A22591"/>
  <c r="A22592"/>
  <c r="A22593"/>
  <c r="A22594"/>
  <c r="A22595"/>
  <c r="A22596"/>
  <c r="A22597"/>
  <c r="A22598"/>
  <c r="A22599"/>
  <c r="A22600"/>
  <c r="A22601"/>
  <c r="A22602"/>
  <c r="A22603"/>
  <c r="A22604"/>
  <c r="A22605"/>
  <c r="A22606"/>
  <c r="A22607"/>
  <c r="A22608"/>
  <c r="A22609"/>
  <c r="A22610"/>
  <c r="A22611"/>
  <c r="A22612"/>
  <c r="A22613"/>
  <c r="A22614"/>
  <c r="A22615"/>
  <c r="A22616"/>
  <c r="A22617"/>
  <c r="A22618"/>
  <c r="A22619"/>
  <c r="A22620"/>
  <c r="A22621"/>
  <c r="A22622"/>
  <c r="A22623"/>
  <c r="A22624"/>
  <c r="A22625"/>
  <c r="A22626"/>
  <c r="A22627"/>
  <c r="A22628"/>
  <c r="A22629"/>
  <c r="A22630"/>
  <c r="A22631"/>
  <c r="A22632"/>
  <c r="A22633"/>
  <c r="A22634"/>
  <c r="A22635"/>
  <c r="A22636"/>
  <c r="A22637"/>
  <c r="A22638"/>
  <c r="A22639"/>
  <c r="A22640"/>
  <c r="A22641"/>
  <c r="A22642"/>
  <c r="A22643"/>
  <c r="A22644"/>
  <c r="A22645"/>
  <c r="A22646"/>
  <c r="A22647"/>
  <c r="A22648"/>
  <c r="A22649"/>
  <c r="A22650"/>
  <c r="A22651"/>
  <c r="A22652"/>
  <c r="A22653"/>
  <c r="A22654"/>
  <c r="A22655"/>
  <c r="A22656"/>
  <c r="A22657"/>
  <c r="A22658"/>
  <c r="A22659"/>
  <c r="A22660"/>
  <c r="A22661"/>
  <c r="A22662"/>
  <c r="A22663"/>
  <c r="A22664"/>
  <c r="A22665"/>
  <c r="A22666"/>
  <c r="A22667"/>
  <c r="A22668"/>
  <c r="A22669"/>
  <c r="A22670"/>
  <c r="A22671"/>
  <c r="A22672"/>
  <c r="A22673"/>
  <c r="A22674"/>
  <c r="A22675"/>
  <c r="A22676"/>
  <c r="A22677"/>
  <c r="A22678"/>
  <c r="A22679"/>
  <c r="A22680"/>
  <c r="A22681"/>
  <c r="A22682"/>
  <c r="A22683"/>
  <c r="A22684"/>
  <c r="A22685"/>
  <c r="A22686"/>
  <c r="A22687"/>
  <c r="A22688"/>
  <c r="A22689"/>
  <c r="A22690"/>
  <c r="A22691"/>
  <c r="A22692"/>
  <c r="A22693"/>
  <c r="A22694"/>
  <c r="A22695"/>
  <c r="A22696"/>
  <c r="A22697"/>
  <c r="A22698"/>
  <c r="A22699"/>
  <c r="A22700"/>
  <c r="A22701"/>
  <c r="A22702"/>
  <c r="A22703"/>
  <c r="A22704"/>
  <c r="A22705"/>
  <c r="A22706"/>
  <c r="A22707"/>
  <c r="A22708"/>
  <c r="A22709"/>
  <c r="A22710"/>
  <c r="A22711"/>
  <c r="A22712"/>
  <c r="A22713"/>
  <c r="A22714"/>
  <c r="A22715"/>
  <c r="A22716"/>
  <c r="A22717"/>
  <c r="A22718"/>
  <c r="A22719"/>
  <c r="A22720"/>
  <c r="A22721"/>
  <c r="A22722"/>
  <c r="A22723"/>
  <c r="A22724"/>
  <c r="A22725"/>
  <c r="A22726"/>
  <c r="A22727"/>
  <c r="A22728"/>
  <c r="A22729"/>
  <c r="A22730"/>
  <c r="A22731"/>
  <c r="A22732"/>
  <c r="A22733"/>
  <c r="A22734"/>
  <c r="A22735"/>
  <c r="A22736"/>
  <c r="A22737"/>
  <c r="A22738"/>
  <c r="A22739"/>
  <c r="A22740"/>
  <c r="A22741"/>
  <c r="A22742"/>
  <c r="A22743"/>
  <c r="A22744"/>
  <c r="A22745"/>
  <c r="A22746"/>
  <c r="A22747"/>
  <c r="A22748"/>
  <c r="A22749"/>
  <c r="A22750"/>
  <c r="A22751"/>
  <c r="A22752"/>
  <c r="A22753"/>
  <c r="A22754"/>
  <c r="A22755"/>
  <c r="A22756"/>
  <c r="A22757"/>
  <c r="A22758"/>
  <c r="A22759"/>
  <c r="A22760"/>
  <c r="A22761"/>
  <c r="A22762"/>
  <c r="A22763"/>
  <c r="A22764"/>
  <c r="A22765"/>
  <c r="A22766"/>
  <c r="A22767"/>
  <c r="A22768"/>
  <c r="A22769"/>
  <c r="A22770"/>
  <c r="A22771"/>
  <c r="A22772"/>
  <c r="A22773"/>
  <c r="A22774"/>
  <c r="A22775"/>
  <c r="A22776"/>
  <c r="A22777"/>
  <c r="A22778"/>
  <c r="A22779"/>
  <c r="A22780"/>
  <c r="A22781"/>
  <c r="A22782"/>
  <c r="A22783"/>
  <c r="A22784"/>
  <c r="A22785"/>
  <c r="A22786"/>
  <c r="A22787"/>
  <c r="A22788"/>
  <c r="A22789"/>
  <c r="A22790"/>
  <c r="A22791"/>
  <c r="A22792"/>
  <c r="A22793"/>
  <c r="A22794"/>
  <c r="A22795"/>
  <c r="A22796"/>
  <c r="A22797"/>
  <c r="A22798"/>
  <c r="A22799"/>
  <c r="A22800"/>
  <c r="A22801"/>
  <c r="A22802"/>
  <c r="A22803"/>
  <c r="A22804"/>
  <c r="A22805"/>
  <c r="A22806"/>
  <c r="A22807"/>
  <c r="A22808"/>
  <c r="A22809"/>
  <c r="A22810"/>
  <c r="A22811"/>
  <c r="A22812"/>
  <c r="A22813"/>
  <c r="A22814"/>
  <c r="A22815"/>
  <c r="A22816"/>
  <c r="A22817"/>
  <c r="A22818"/>
  <c r="A22819"/>
  <c r="A22820"/>
  <c r="A22821"/>
  <c r="A22822"/>
  <c r="A22823"/>
  <c r="A22824"/>
  <c r="A22825"/>
  <c r="A22826"/>
  <c r="A22827"/>
  <c r="A22828"/>
  <c r="A22829"/>
  <c r="A22830"/>
  <c r="A22831"/>
  <c r="A22832"/>
  <c r="A22833"/>
  <c r="A22834"/>
  <c r="A22835"/>
  <c r="A22836"/>
  <c r="A22837"/>
  <c r="A22838"/>
  <c r="A22839"/>
  <c r="A22840"/>
  <c r="A22841"/>
  <c r="A22842"/>
  <c r="A22843"/>
  <c r="A22844"/>
  <c r="A22845"/>
  <c r="A22846"/>
  <c r="A22847"/>
  <c r="A22848"/>
  <c r="A22849"/>
  <c r="A22850"/>
  <c r="A22851"/>
  <c r="A22852"/>
  <c r="A22853"/>
  <c r="A22854"/>
  <c r="A22855"/>
  <c r="A22856"/>
  <c r="A22857"/>
  <c r="A22858"/>
  <c r="A22859"/>
  <c r="A22860"/>
  <c r="A22861"/>
  <c r="A22862"/>
  <c r="A22863"/>
  <c r="A22864"/>
  <c r="A22865"/>
  <c r="A22866"/>
  <c r="A22867"/>
  <c r="A22868"/>
  <c r="A22869"/>
  <c r="A22870"/>
  <c r="A22871"/>
  <c r="A22872"/>
  <c r="A22873"/>
  <c r="A22874"/>
  <c r="A22875"/>
  <c r="A22876"/>
  <c r="A22877"/>
  <c r="A22878"/>
  <c r="A22879"/>
  <c r="A22880"/>
  <c r="A22881"/>
  <c r="A22882"/>
  <c r="A22883"/>
  <c r="A22884"/>
  <c r="A22885"/>
  <c r="A22886"/>
  <c r="A22887"/>
  <c r="A22888"/>
  <c r="A22889"/>
  <c r="A22890"/>
  <c r="A22891"/>
  <c r="A22892"/>
  <c r="A22893"/>
  <c r="A22894"/>
  <c r="A22895"/>
  <c r="A22896"/>
  <c r="A22897"/>
  <c r="A22898"/>
  <c r="A22899"/>
  <c r="A22900"/>
  <c r="A22901"/>
  <c r="A22902"/>
  <c r="A22903"/>
  <c r="A22904"/>
  <c r="A22905"/>
  <c r="A22906"/>
  <c r="A22907"/>
  <c r="A22908"/>
  <c r="A22909"/>
  <c r="A22910"/>
  <c r="A22911"/>
  <c r="A22912"/>
  <c r="A22913"/>
  <c r="A22914"/>
  <c r="A22915"/>
  <c r="A22916"/>
  <c r="A22917"/>
  <c r="A22918"/>
  <c r="A22919"/>
  <c r="A22920"/>
  <c r="A22921"/>
  <c r="A22922"/>
  <c r="A22923"/>
  <c r="A22924"/>
  <c r="A22925"/>
  <c r="A22926"/>
  <c r="A22927"/>
  <c r="A22928"/>
  <c r="A22929"/>
  <c r="A22930"/>
  <c r="A22931"/>
  <c r="A22932"/>
  <c r="A22933"/>
  <c r="A22934"/>
  <c r="A22935"/>
  <c r="A22936"/>
  <c r="A22937"/>
  <c r="A22938"/>
  <c r="A22939"/>
  <c r="A22940"/>
  <c r="A22941"/>
  <c r="A22942"/>
  <c r="A22943"/>
  <c r="A22944"/>
  <c r="A22945"/>
  <c r="A22946"/>
  <c r="A22947"/>
  <c r="A22948"/>
  <c r="A22949"/>
  <c r="A22950"/>
  <c r="A22951"/>
  <c r="A22952"/>
  <c r="A22953"/>
  <c r="A22954"/>
  <c r="A22955"/>
  <c r="A22956"/>
  <c r="A22957"/>
  <c r="A22958"/>
  <c r="A22959"/>
  <c r="A22960"/>
  <c r="A22961"/>
  <c r="A22962"/>
  <c r="A22963"/>
  <c r="A22964"/>
  <c r="A22965"/>
  <c r="A22966"/>
  <c r="A22967"/>
  <c r="A22968"/>
  <c r="A22969"/>
  <c r="A22970"/>
  <c r="A22971"/>
  <c r="A22972"/>
  <c r="A22973"/>
  <c r="A22974"/>
  <c r="A22975"/>
  <c r="A22976"/>
  <c r="A22977"/>
  <c r="A22978"/>
  <c r="A22979"/>
  <c r="A22980"/>
  <c r="A22981"/>
  <c r="A22982"/>
  <c r="A22983"/>
  <c r="A22984"/>
  <c r="A22985"/>
  <c r="A22986"/>
  <c r="A22987"/>
  <c r="A22988"/>
  <c r="A22989"/>
  <c r="A22990"/>
  <c r="A22991"/>
  <c r="A22992"/>
  <c r="A22993"/>
  <c r="A22994"/>
  <c r="A22995"/>
  <c r="A22996"/>
  <c r="A22997"/>
  <c r="A22998"/>
  <c r="A22999"/>
  <c r="A23000"/>
  <c r="A23001"/>
  <c r="A23002"/>
  <c r="A23003"/>
  <c r="A23004"/>
  <c r="A23005"/>
  <c r="A23006"/>
  <c r="A23007"/>
  <c r="A23008"/>
  <c r="A23009"/>
  <c r="A23010"/>
  <c r="A23011"/>
  <c r="A23012"/>
  <c r="A23013"/>
  <c r="A23014"/>
  <c r="A23015"/>
  <c r="A23016"/>
  <c r="A23017"/>
  <c r="A23018"/>
  <c r="A23019"/>
  <c r="A23020"/>
  <c r="A23021"/>
  <c r="A23022"/>
  <c r="A23023"/>
  <c r="A23024"/>
  <c r="A23025"/>
  <c r="A23026"/>
  <c r="A23027"/>
  <c r="A23028"/>
  <c r="A23029"/>
  <c r="A23030"/>
  <c r="A23031"/>
  <c r="A23032"/>
  <c r="A23033"/>
  <c r="A23034"/>
  <c r="A23035"/>
  <c r="A23036"/>
  <c r="A23037"/>
  <c r="A23038"/>
  <c r="A23039"/>
  <c r="A23040"/>
  <c r="A23041"/>
  <c r="A23042"/>
  <c r="A23043"/>
  <c r="A23044"/>
  <c r="A23045"/>
  <c r="A23046"/>
  <c r="A23047"/>
  <c r="A23048"/>
  <c r="A23049"/>
  <c r="A23050"/>
  <c r="A23051"/>
  <c r="A23052"/>
  <c r="A23053"/>
  <c r="A23054"/>
  <c r="A23055"/>
  <c r="A23056"/>
  <c r="A23057"/>
  <c r="A23058"/>
  <c r="A23059"/>
  <c r="A23060"/>
  <c r="A23061"/>
  <c r="A23062"/>
  <c r="A23063"/>
  <c r="A23064"/>
  <c r="A23065"/>
  <c r="A23066"/>
  <c r="A23067"/>
  <c r="A23068"/>
  <c r="A23069"/>
  <c r="A23070"/>
  <c r="A23071"/>
  <c r="A23072"/>
  <c r="A23073"/>
  <c r="A23074"/>
  <c r="A23075"/>
  <c r="A23076"/>
  <c r="A23077"/>
  <c r="A23078"/>
  <c r="A23079"/>
  <c r="A23080"/>
  <c r="A23081"/>
  <c r="A23082"/>
  <c r="A23083"/>
  <c r="A23084"/>
  <c r="A23085"/>
  <c r="A23086"/>
  <c r="A23087"/>
  <c r="A23088"/>
  <c r="A23089"/>
  <c r="A23090"/>
  <c r="A23091"/>
  <c r="A23092"/>
  <c r="A23093"/>
  <c r="A23094"/>
  <c r="A23095"/>
  <c r="A23096"/>
  <c r="A23097"/>
  <c r="A23098"/>
  <c r="A23099"/>
  <c r="A23100"/>
  <c r="A23101"/>
  <c r="A23102"/>
  <c r="A23103"/>
  <c r="A23104"/>
  <c r="A23105"/>
  <c r="A23106"/>
  <c r="A23107"/>
  <c r="A23108"/>
  <c r="A23109"/>
  <c r="A23110"/>
  <c r="A23111"/>
  <c r="A23112"/>
  <c r="A23113"/>
  <c r="A23114"/>
  <c r="A23115"/>
  <c r="A23116"/>
  <c r="A23117"/>
  <c r="A23118"/>
  <c r="A23119"/>
  <c r="A23120"/>
  <c r="A23121"/>
  <c r="A23122"/>
  <c r="A23123"/>
  <c r="A23124"/>
  <c r="A23125"/>
  <c r="A23126"/>
  <c r="A23127"/>
  <c r="A23128"/>
  <c r="A23129"/>
  <c r="A23130"/>
  <c r="A23131"/>
  <c r="A23132"/>
  <c r="A23133"/>
  <c r="A23134"/>
  <c r="A23135"/>
  <c r="A23136"/>
  <c r="A23137"/>
  <c r="A23138"/>
  <c r="A23139"/>
  <c r="A23140"/>
  <c r="A23141"/>
  <c r="A23142"/>
  <c r="A23143"/>
  <c r="A23144"/>
  <c r="A23145"/>
  <c r="A23146"/>
  <c r="A23147"/>
  <c r="A23148"/>
  <c r="A23149"/>
  <c r="A23150"/>
  <c r="A23151"/>
  <c r="A23152"/>
  <c r="A23153"/>
  <c r="A23154"/>
  <c r="A23155"/>
  <c r="A23156"/>
  <c r="A23157"/>
  <c r="A23158"/>
  <c r="A23159"/>
  <c r="A23160"/>
  <c r="A23161"/>
  <c r="A23162"/>
  <c r="A23163"/>
  <c r="A23164"/>
  <c r="A23165"/>
  <c r="A23166"/>
  <c r="A23167"/>
  <c r="A23168"/>
  <c r="A23169"/>
  <c r="A23170"/>
  <c r="A23171"/>
  <c r="A23172"/>
  <c r="A23173"/>
  <c r="A23174"/>
  <c r="A23175"/>
  <c r="A23176"/>
  <c r="A23177"/>
  <c r="A23178"/>
  <c r="A23179"/>
  <c r="A23180"/>
  <c r="A23181"/>
  <c r="A23182"/>
  <c r="A23183"/>
  <c r="A23184"/>
  <c r="A23185"/>
  <c r="A23186"/>
  <c r="A23187"/>
  <c r="A23188"/>
  <c r="A23189"/>
  <c r="A23190"/>
  <c r="A23191"/>
  <c r="A23192"/>
  <c r="A23193"/>
  <c r="A23194"/>
  <c r="A23195"/>
  <c r="A23196"/>
  <c r="A23197"/>
  <c r="A23198"/>
  <c r="A23199"/>
  <c r="A23200"/>
  <c r="A23201"/>
  <c r="A23202"/>
  <c r="A23203"/>
  <c r="A23204"/>
  <c r="A23205"/>
  <c r="A23206"/>
  <c r="A23207"/>
  <c r="A23208"/>
  <c r="A23209"/>
  <c r="A23210"/>
  <c r="A23211"/>
  <c r="A23212"/>
  <c r="A23213"/>
  <c r="A23214"/>
  <c r="A23215"/>
  <c r="A23216"/>
  <c r="A23217"/>
  <c r="A23218"/>
  <c r="A23219"/>
  <c r="A23220"/>
  <c r="A23221"/>
  <c r="A23222"/>
  <c r="A23223"/>
  <c r="A23224"/>
  <c r="A23225"/>
  <c r="A23226"/>
  <c r="A23227"/>
  <c r="A23228"/>
  <c r="A23229"/>
  <c r="A23230"/>
  <c r="A23231"/>
  <c r="A23232"/>
  <c r="A23233"/>
  <c r="A23234"/>
  <c r="A23235"/>
  <c r="A23236"/>
  <c r="A23237"/>
  <c r="A23238"/>
  <c r="A23239"/>
  <c r="A23240"/>
  <c r="A23241"/>
  <c r="A23242"/>
  <c r="A23243"/>
  <c r="A23244"/>
  <c r="A23245"/>
  <c r="A23246"/>
  <c r="A23247"/>
  <c r="A23248"/>
  <c r="A23249"/>
  <c r="A23250"/>
  <c r="A23251"/>
  <c r="A23252"/>
  <c r="A23253"/>
  <c r="A23254"/>
  <c r="A23255"/>
  <c r="A23256"/>
  <c r="A23257"/>
  <c r="A23258"/>
  <c r="A23259"/>
  <c r="A23260"/>
  <c r="A23261"/>
  <c r="A23262"/>
  <c r="A23263"/>
  <c r="A23264"/>
  <c r="A23265"/>
  <c r="A23266"/>
  <c r="A23267"/>
  <c r="A23268"/>
  <c r="A23269"/>
  <c r="A23270"/>
  <c r="A23271"/>
  <c r="A23272"/>
  <c r="A23273"/>
  <c r="A23274"/>
  <c r="A23275"/>
  <c r="A23276"/>
  <c r="A23277"/>
  <c r="A23278"/>
  <c r="A23279"/>
  <c r="A23280"/>
  <c r="A23281"/>
  <c r="A23282"/>
  <c r="A23283"/>
  <c r="A23284"/>
  <c r="A23285"/>
  <c r="A23286"/>
  <c r="A23287"/>
  <c r="A23288"/>
  <c r="A23289"/>
  <c r="A23290"/>
  <c r="A23291"/>
  <c r="A23292"/>
  <c r="A23293"/>
  <c r="A23294"/>
  <c r="A23295"/>
  <c r="A23296"/>
  <c r="A23297"/>
  <c r="A23298"/>
  <c r="A23299"/>
  <c r="A23300"/>
  <c r="A23301"/>
  <c r="A23302"/>
  <c r="A23303"/>
  <c r="A23304"/>
  <c r="A23305"/>
  <c r="A23306"/>
  <c r="A23307"/>
  <c r="A23308"/>
  <c r="A23309"/>
  <c r="A23310"/>
  <c r="A23311"/>
  <c r="A23312"/>
  <c r="A23313"/>
  <c r="A23314"/>
  <c r="A23315"/>
  <c r="A23316"/>
  <c r="A23317"/>
  <c r="A23318"/>
  <c r="A23319"/>
  <c r="A23320"/>
  <c r="A23321"/>
  <c r="A23322"/>
  <c r="A23323"/>
  <c r="A23324"/>
  <c r="A23325"/>
  <c r="A23326"/>
  <c r="A23327"/>
  <c r="A23328"/>
  <c r="A23329"/>
  <c r="A23330"/>
  <c r="A23331"/>
  <c r="A23332"/>
  <c r="A23333"/>
  <c r="A23334"/>
  <c r="A23335"/>
  <c r="A23336"/>
  <c r="A23337"/>
  <c r="A23338"/>
  <c r="A23339"/>
  <c r="A23340"/>
  <c r="A23341"/>
  <c r="A23342"/>
  <c r="A23343"/>
  <c r="A23344"/>
  <c r="A23345"/>
  <c r="A23346"/>
  <c r="A23347"/>
  <c r="A23348"/>
  <c r="A23349"/>
  <c r="A23350"/>
  <c r="A23351"/>
  <c r="A23352"/>
  <c r="A23353"/>
  <c r="A23354"/>
  <c r="A23355"/>
  <c r="A23356"/>
  <c r="A23357"/>
  <c r="A23358"/>
  <c r="A23359"/>
  <c r="A23360"/>
  <c r="A23361"/>
  <c r="A23362"/>
  <c r="A23363"/>
  <c r="A23364"/>
  <c r="A23365"/>
  <c r="A23366"/>
  <c r="A23367"/>
  <c r="A23368"/>
  <c r="A23369"/>
  <c r="A23370"/>
  <c r="A23371"/>
  <c r="A23372"/>
  <c r="A23373"/>
  <c r="A23374"/>
  <c r="A23375"/>
  <c r="A23376"/>
  <c r="A23377"/>
  <c r="A23378"/>
  <c r="A23379"/>
  <c r="A23380"/>
  <c r="A23381"/>
  <c r="A23382"/>
  <c r="A23383"/>
  <c r="A23384"/>
  <c r="A23385"/>
  <c r="A23386"/>
  <c r="A23387"/>
  <c r="A23388"/>
  <c r="A23389"/>
  <c r="A23390"/>
  <c r="A23391"/>
  <c r="A23392"/>
  <c r="A23393"/>
  <c r="A23394"/>
  <c r="A23395"/>
  <c r="A23396"/>
  <c r="A23397"/>
  <c r="A23398"/>
  <c r="A23399"/>
  <c r="A23400"/>
  <c r="A23401"/>
  <c r="A23402"/>
  <c r="A23403"/>
  <c r="A23404"/>
  <c r="A23405"/>
  <c r="A23406"/>
  <c r="A23407"/>
  <c r="A23408"/>
  <c r="A23409"/>
  <c r="A23410"/>
  <c r="A23411"/>
  <c r="A23412"/>
  <c r="A23413"/>
  <c r="A23414"/>
  <c r="A23415"/>
  <c r="A23416"/>
  <c r="A23417"/>
  <c r="A23418"/>
  <c r="A23419"/>
  <c r="A23420"/>
  <c r="A23421"/>
  <c r="A23422"/>
  <c r="A23423"/>
  <c r="A23424"/>
  <c r="A23425"/>
  <c r="A23426"/>
  <c r="A23427"/>
  <c r="A23428"/>
  <c r="A23429"/>
  <c r="A23430"/>
  <c r="A23431"/>
  <c r="A23432"/>
  <c r="A23433"/>
  <c r="A23434"/>
  <c r="A23435"/>
  <c r="A23436"/>
  <c r="A23437"/>
  <c r="A23438"/>
  <c r="A23439"/>
  <c r="A23440"/>
  <c r="A23441"/>
  <c r="A23442"/>
  <c r="A23443"/>
  <c r="A23444"/>
  <c r="A23445"/>
  <c r="A23446"/>
  <c r="A23447"/>
  <c r="A23448"/>
  <c r="A23449"/>
  <c r="A23450"/>
  <c r="A23451"/>
  <c r="A23452"/>
  <c r="A23453"/>
  <c r="A23454"/>
  <c r="A23455"/>
  <c r="A23456"/>
  <c r="A23457"/>
  <c r="A23458"/>
  <c r="A23459"/>
  <c r="A23460"/>
  <c r="A23461"/>
  <c r="A23462"/>
  <c r="A23463"/>
  <c r="A23464"/>
  <c r="A23465"/>
  <c r="A23466"/>
  <c r="A23467"/>
  <c r="A23468"/>
  <c r="A23469"/>
  <c r="A23470"/>
  <c r="A23471"/>
  <c r="A23472"/>
  <c r="A23473"/>
  <c r="A23474"/>
  <c r="A23475"/>
  <c r="A23476"/>
  <c r="A23477"/>
  <c r="A23478"/>
  <c r="A23479"/>
  <c r="A23480"/>
  <c r="A23481"/>
  <c r="A23482"/>
  <c r="A23483"/>
  <c r="A23484"/>
  <c r="A23485"/>
  <c r="A23486"/>
  <c r="A23487"/>
  <c r="A23488"/>
  <c r="A23489"/>
  <c r="A23490"/>
  <c r="A23491"/>
  <c r="A23492"/>
  <c r="A23493"/>
  <c r="A23494"/>
  <c r="A23495"/>
  <c r="A23496"/>
  <c r="A23497"/>
  <c r="A23498"/>
  <c r="A23499"/>
  <c r="A23500"/>
  <c r="A23501"/>
  <c r="A23502"/>
  <c r="A23503"/>
  <c r="A23504"/>
  <c r="A23505"/>
  <c r="A23506"/>
  <c r="A23507"/>
  <c r="A23508"/>
  <c r="A23509"/>
  <c r="A23510"/>
  <c r="A23511"/>
  <c r="A23512"/>
  <c r="A23513"/>
  <c r="A23514"/>
  <c r="A23515"/>
  <c r="A23516"/>
  <c r="A23517"/>
  <c r="A23518"/>
  <c r="A23519"/>
  <c r="A23520"/>
  <c r="A23521"/>
  <c r="A23522"/>
  <c r="A23523"/>
  <c r="A23524"/>
  <c r="A23525"/>
  <c r="A23526"/>
  <c r="A23527"/>
  <c r="A23528"/>
  <c r="A23529"/>
  <c r="A23530"/>
  <c r="A23531"/>
  <c r="A23532"/>
  <c r="A23533"/>
  <c r="A23534"/>
  <c r="A23535"/>
  <c r="A23536"/>
  <c r="A23537"/>
  <c r="A23538"/>
  <c r="A23539"/>
  <c r="A23540"/>
  <c r="A23541"/>
  <c r="A23542"/>
  <c r="A23543"/>
  <c r="A23544"/>
  <c r="A23545"/>
  <c r="A23546"/>
  <c r="A23547"/>
  <c r="A23548"/>
  <c r="A23549"/>
  <c r="A23550"/>
  <c r="A23551"/>
  <c r="A23552"/>
  <c r="A23553"/>
  <c r="A23554"/>
  <c r="A23555"/>
  <c r="A23556"/>
  <c r="A23557"/>
  <c r="A23558"/>
  <c r="A23559"/>
  <c r="A23560"/>
  <c r="A23561"/>
  <c r="A23562"/>
  <c r="A23563"/>
  <c r="A23564"/>
  <c r="A23565"/>
  <c r="A23566"/>
  <c r="A23567"/>
  <c r="A23568"/>
  <c r="A23569"/>
  <c r="A23570"/>
  <c r="A23571"/>
  <c r="A23572"/>
  <c r="A23573"/>
  <c r="A23574"/>
  <c r="A23575"/>
  <c r="A23576"/>
  <c r="A23577"/>
  <c r="A23578"/>
  <c r="A23579"/>
  <c r="A23580"/>
  <c r="A23581"/>
  <c r="A23582"/>
  <c r="A23583"/>
  <c r="A23584"/>
  <c r="A23585"/>
  <c r="A23586"/>
  <c r="A23587"/>
  <c r="A23588"/>
  <c r="A23589"/>
  <c r="A23590"/>
  <c r="A23591"/>
  <c r="A23592"/>
  <c r="A23593"/>
  <c r="A23594"/>
  <c r="A23595"/>
  <c r="A23596"/>
  <c r="A23597"/>
  <c r="A23598"/>
  <c r="A23599"/>
  <c r="A23600"/>
  <c r="A23601"/>
  <c r="A23602"/>
  <c r="A23603"/>
  <c r="A23604"/>
  <c r="A23605"/>
  <c r="A23606"/>
  <c r="A23607"/>
  <c r="A23608"/>
  <c r="A23609"/>
  <c r="A23610"/>
  <c r="A23611"/>
  <c r="A23612"/>
  <c r="A23613"/>
  <c r="A23614"/>
  <c r="A23615"/>
  <c r="A23616"/>
  <c r="A23617"/>
  <c r="A23618"/>
  <c r="A23619"/>
  <c r="A23620"/>
  <c r="A23621"/>
  <c r="A23622"/>
  <c r="A23623"/>
  <c r="A23624"/>
  <c r="A23625"/>
  <c r="A23626"/>
  <c r="A23627"/>
  <c r="A23628"/>
  <c r="A23629"/>
  <c r="A23630"/>
  <c r="A23631"/>
  <c r="A23632"/>
  <c r="A23633"/>
  <c r="A23634"/>
  <c r="A23635"/>
  <c r="A23636"/>
  <c r="A23637"/>
  <c r="A23638"/>
  <c r="A23639"/>
  <c r="A23640"/>
  <c r="A23641"/>
  <c r="A23642"/>
  <c r="A23643"/>
  <c r="A23644"/>
  <c r="A23645"/>
  <c r="A23646"/>
  <c r="A23647"/>
  <c r="A23648"/>
  <c r="A23649"/>
  <c r="A23650"/>
  <c r="A23651"/>
  <c r="A23652"/>
  <c r="A23653"/>
  <c r="A23654"/>
  <c r="A23655"/>
  <c r="A23656"/>
  <c r="A23657"/>
  <c r="A23658"/>
  <c r="A23659"/>
  <c r="A23660"/>
  <c r="A23661"/>
  <c r="A23662"/>
  <c r="A23663"/>
  <c r="A23664"/>
  <c r="A23665"/>
  <c r="A23666"/>
  <c r="A23667"/>
  <c r="A23668"/>
  <c r="A23669"/>
  <c r="A23670"/>
  <c r="A23671"/>
  <c r="A23672"/>
  <c r="A23673"/>
  <c r="A23674"/>
  <c r="A23675"/>
  <c r="A23676"/>
  <c r="A23677"/>
  <c r="A23678"/>
  <c r="A23679"/>
  <c r="A23680"/>
  <c r="A23681"/>
  <c r="A23682"/>
  <c r="A23683"/>
  <c r="A23684"/>
  <c r="A23685"/>
  <c r="A23686"/>
  <c r="A23687"/>
  <c r="A23688"/>
  <c r="A23689"/>
  <c r="A23690"/>
  <c r="A23691"/>
  <c r="A23692"/>
  <c r="A23693"/>
  <c r="A23694"/>
  <c r="A23695"/>
  <c r="A23696"/>
  <c r="A23697"/>
  <c r="A23698"/>
  <c r="A23699"/>
  <c r="A23700"/>
  <c r="A23701"/>
  <c r="A23702"/>
  <c r="A23703"/>
  <c r="A23704"/>
  <c r="A23705"/>
  <c r="A23706"/>
  <c r="A23707"/>
  <c r="A23708"/>
  <c r="A23709"/>
  <c r="A23710"/>
  <c r="A23711"/>
  <c r="A23712"/>
  <c r="A23713"/>
  <c r="A23714"/>
  <c r="A23715"/>
  <c r="A23716"/>
  <c r="A23717"/>
  <c r="A23718"/>
  <c r="A23719"/>
  <c r="A23720"/>
  <c r="A23721"/>
  <c r="A23722"/>
  <c r="A23723"/>
  <c r="A23724"/>
  <c r="A23725"/>
  <c r="A23726"/>
  <c r="A23727"/>
  <c r="A23728"/>
  <c r="A23729"/>
  <c r="A23730"/>
  <c r="A23731"/>
  <c r="A23732"/>
  <c r="A23733"/>
  <c r="A23734"/>
  <c r="A23735"/>
  <c r="A23736"/>
  <c r="A23737"/>
  <c r="A23738"/>
  <c r="A23739"/>
  <c r="A23740"/>
  <c r="A23741"/>
  <c r="A23742"/>
  <c r="A23743"/>
  <c r="A23744"/>
  <c r="A23745"/>
  <c r="A23746"/>
  <c r="A23747"/>
  <c r="A23748"/>
  <c r="A23749"/>
  <c r="A23750"/>
  <c r="A23751"/>
  <c r="A23752"/>
  <c r="A23753"/>
  <c r="A23754"/>
  <c r="A23755"/>
  <c r="A23756"/>
  <c r="A23757"/>
  <c r="A23758"/>
  <c r="A23759"/>
  <c r="A23760"/>
  <c r="A23761"/>
  <c r="A23762"/>
  <c r="A23763"/>
  <c r="A23764"/>
  <c r="A23765"/>
  <c r="A23766"/>
  <c r="A23767"/>
  <c r="A23768"/>
  <c r="A23769"/>
  <c r="A23770"/>
  <c r="A23771"/>
  <c r="A23772"/>
  <c r="A23773"/>
  <c r="A23774"/>
  <c r="A23775"/>
  <c r="A23776"/>
  <c r="A23777"/>
  <c r="A23778"/>
  <c r="A23779"/>
  <c r="A23780"/>
  <c r="A23781"/>
  <c r="A23782"/>
  <c r="A23783"/>
  <c r="A23784"/>
  <c r="A23785"/>
  <c r="A23786"/>
  <c r="A23787"/>
  <c r="A23788"/>
  <c r="A23789"/>
  <c r="A23790"/>
  <c r="A23791"/>
  <c r="A23792"/>
  <c r="A23793"/>
  <c r="A23794"/>
  <c r="A23795"/>
  <c r="A23796"/>
  <c r="A23797"/>
  <c r="A23798"/>
  <c r="A23799"/>
  <c r="A23800"/>
  <c r="A23801"/>
  <c r="A23802"/>
  <c r="A23803"/>
  <c r="A23804"/>
  <c r="A23805"/>
  <c r="A23806"/>
  <c r="A23807"/>
  <c r="A23808"/>
  <c r="A23809"/>
  <c r="A23810"/>
  <c r="A23811"/>
  <c r="A23812"/>
  <c r="A23813"/>
  <c r="A23814"/>
  <c r="A23815"/>
  <c r="A23816"/>
  <c r="A23817"/>
  <c r="A23818"/>
  <c r="A23819"/>
  <c r="A23820"/>
  <c r="A23821"/>
  <c r="A23822"/>
  <c r="A23823"/>
  <c r="A23824"/>
  <c r="A23825"/>
  <c r="A23826"/>
  <c r="A23827"/>
  <c r="A23828"/>
  <c r="A23829"/>
  <c r="A23830"/>
  <c r="A23831"/>
  <c r="A23832"/>
  <c r="A23833"/>
  <c r="A23834"/>
  <c r="A23835"/>
  <c r="A23836"/>
  <c r="A23837"/>
  <c r="A23838"/>
  <c r="A23839"/>
  <c r="A23840"/>
  <c r="A23841"/>
  <c r="A23842"/>
  <c r="A23843"/>
  <c r="A23844"/>
  <c r="A23845"/>
  <c r="A23846"/>
  <c r="A23847"/>
  <c r="A23848"/>
  <c r="A23849"/>
  <c r="A23850"/>
  <c r="A23851"/>
  <c r="A23852"/>
  <c r="A23853"/>
  <c r="A23854"/>
  <c r="A23855"/>
  <c r="A23856"/>
  <c r="A23857"/>
  <c r="A23858"/>
  <c r="A23859"/>
  <c r="A23860"/>
  <c r="A23861"/>
  <c r="A23862"/>
  <c r="A23863"/>
  <c r="A23864"/>
  <c r="A23865"/>
  <c r="A23866"/>
  <c r="A23867"/>
  <c r="A23868"/>
  <c r="A23869"/>
  <c r="A23870"/>
  <c r="A23871"/>
  <c r="A23872"/>
  <c r="A23873"/>
  <c r="A23874"/>
  <c r="A23875"/>
  <c r="A23876"/>
  <c r="A23877"/>
  <c r="A23878"/>
  <c r="A23879"/>
  <c r="A23880"/>
  <c r="A23881"/>
  <c r="A23882"/>
  <c r="A23883"/>
  <c r="A23884"/>
  <c r="A23885"/>
  <c r="A23886"/>
  <c r="A23887"/>
  <c r="A23888"/>
  <c r="A23889"/>
  <c r="A23890"/>
  <c r="A23891"/>
  <c r="A23892"/>
  <c r="A23893"/>
  <c r="A23894"/>
  <c r="A23895"/>
  <c r="A23896"/>
  <c r="A23897"/>
  <c r="A23898"/>
  <c r="A23899"/>
  <c r="A23900"/>
  <c r="A23901"/>
  <c r="A23902"/>
  <c r="A23903"/>
  <c r="A23904"/>
  <c r="A23905"/>
  <c r="A23906"/>
  <c r="A23907"/>
  <c r="A23908"/>
  <c r="A23909"/>
  <c r="A23910"/>
  <c r="A23911"/>
  <c r="A23912"/>
  <c r="A23913"/>
  <c r="A23914"/>
  <c r="A23915"/>
  <c r="A23916"/>
  <c r="A23917"/>
  <c r="A23918"/>
  <c r="A23919"/>
  <c r="A23920"/>
  <c r="A23921"/>
  <c r="A23922"/>
  <c r="A23923"/>
  <c r="A23924"/>
  <c r="A23925"/>
  <c r="A23926"/>
  <c r="A23927"/>
  <c r="A23928"/>
  <c r="A23929"/>
  <c r="A23930"/>
  <c r="A23931"/>
  <c r="A23932"/>
  <c r="A23933"/>
  <c r="A23934"/>
  <c r="A23935"/>
  <c r="A23936"/>
  <c r="A23937"/>
  <c r="A23938"/>
  <c r="A23939"/>
  <c r="A23940"/>
  <c r="A23941"/>
  <c r="A23942"/>
  <c r="A23943"/>
  <c r="A23944"/>
  <c r="A23945"/>
  <c r="A23946"/>
  <c r="A23947"/>
  <c r="A23948"/>
  <c r="A23949"/>
  <c r="A23950"/>
  <c r="A23951"/>
  <c r="A23952"/>
  <c r="A23953"/>
  <c r="A23954"/>
  <c r="A23955"/>
  <c r="A23956"/>
  <c r="A23957"/>
  <c r="A23958"/>
  <c r="A23959"/>
  <c r="A23960"/>
  <c r="A23961"/>
  <c r="A23962"/>
  <c r="A23963"/>
  <c r="A23964"/>
  <c r="A23965"/>
  <c r="A23966"/>
  <c r="A23967"/>
  <c r="A23968"/>
  <c r="A23969"/>
  <c r="A23970"/>
  <c r="A23971"/>
  <c r="A23972"/>
  <c r="A23973"/>
  <c r="A23974"/>
  <c r="A23975"/>
  <c r="A23976"/>
  <c r="A23977"/>
  <c r="A23978"/>
  <c r="A23979"/>
  <c r="A23980"/>
  <c r="A23981"/>
  <c r="A23982"/>
  <c r="A23983"/>
  <c r="A23984"/>
  <c r="A23985"/>
  <c r="A23986"/>
  <c r="A23987"/>
  <c r="A23988"/>
  <c r="A23989"/>
  <c r="A23990"/>
  <c r="A23991"/>
  <c r="A23992"/>
  <c r="A23993"/>
  <c r="A23994"/>
  <c r="A23995"/>
  <c r="A23996"/>
  <c r="A23997"/>
  <c r="A23998"/>
  <c r="A23999"/>
  <c r="A24000"/>
  <c r="A24001"/>
  <c r="A24002"/>
  <c r="A24003"/>
  <c r="A24004"/>
  <c r="A24005"/>
  <c r="A24006"/>
  <c r="A24007"/>
  <c r="A24008"/>
  <c r="A24009"/>
  <c r="A24010"/>
  <c r="A24011"/>
  <c r="A24012"/>
  <c r="A24013"/>
  <c r="A24014"/>
  <c r="A24015"/>
  <c r="A24016"/>
  <c r="A24017"/>
  <c r="A24018"/>
  <c r="A24019"/>
  <c r="A24020"/>
  <c r="A24021"/>
  <c r="A24022"/>
  <c r="A24023"/>
  <c r="A24024"/>
  <c r="A24025"/>
  <c r="A24026"/>
  <c r="A24027"/>
  <c r="A24028"/>
  <c r="A24029"/>
  <c r="A24030"/>
  <c r="A24031"/>
  <c r="A24032"/>
  <c r="A24033"/>
  <c r="A24034"/>
  <c r="A24035"/>
  <c r="A24036"/>
  <c r="A24037"/>
  <c r="A24038"/>
  <c r="A24039"/>
  <c r="A24040"/>
  <c r="A24041"/>
  <c r="A24042"/>
  <c r="A24043"/>
  <c r="A24044"/>
  <c r="A24045"/>
  <c r="A24046"/>
  <c r="A24047"/>
  <c r="A24048"/>
  <c r="A24049"/>
  <c r="A24050"/>
  <c r="A24051"/>
  <c r="A24052"/>
  <c r="A24053"/>
  <c r="A24054"/>
  <c r="A24055"/>
  <c r="A24056"/>
  <c r="A24057"/>
  <c r="A24058"/>
  <c r="A24059"/>
  <c r="A24060"/>
  <c r="A24061"/>
  <c r="A24062"/>
  <c r="A24063"/>
  <c r="A24064"/>
  <c r="A24065"/>
  <c r="A24066"/>
  <c r="A24067"/>
  <c r="A24068"/>
  <c r="A24069"/>
  <c r="A24070"/>
  <c r="A24071"/>
  <c r="A24072"/>
  <c r="A24073"/>
  <c r="A24074"/>
  <c r="A24075"/>
  <c r="A24076"/>
  <c r="A24077"/>
  <c r="A24078"/>
  <c r="A24079"/>
  <c r="A24080"/>
  <c r="A24081"/>
  <c r="A24082"/>
  <c r="A24083"/>
  <c r="A24084"/>
  <c r="A24085"/>
  <c r="A24086"/>
  <c r="A24087"/>
  <c r="A24088"/>
  <c r="A24089"/>
  <c r="A24090"/>
  <c r="A24091"/>
  <c r="A24092"/>
  <c r="A24093"/>
  <c r="A24094"/>
  <c r="A24095"/>
  <c r="A24096"/>
  <c r="A24097"/>
  <c r="A24098"/>
  <c r="A24099"/>
  <c r="A24100"/>
  <c r="A24101"/>
  <c r="A24102"/>
  <c r="A24103"/>
  <c r="A24104"/>
  <c r="A24105"/>
  <c r="A24106"/>
  <c r="A24107"/>
  <c r="A24108"/>
  <c r="A24109"/>
  <c r="A24110"/>
  <c r="A24111"/>
  <c r="A24112"/>
  <c r="A24113"/>
  <c r="A24114"/>
  <c r="A24115"/>
  <c r="A24116"/>
  <c r="A24117"/>
  <c r="A24118"/>
  <c r="A24119"/>
  <c r="A24120"/>
  <c r="A24121"/>
  <c r="A24122"/>
  <c r="A24123"/>
  <c r="A24124"/>
  <c r="A24125"/>
  <c r="A24126"/>
  <c r="A24127"/>
  <c r="A24128"/>
  <c r="A24129"/>
  <c r="A24130"/>
  <c r="A24131"/>
  <c r="A24132"/>
  <c r="A24133"/>
  <c r="A24134"/>
  <c r="A24135"/>
  <c r="A24136"/>
  <c r="A24137"/>
  <c r="A24138"/>
  <c r="A24139"/>
  <c r="A24140"/>
  <c r="A24141"/>
  <c r="A24142"/>
  <c r="A24143"/>
  <c r="A24144"/>
  <c r="A24145"/>
  <c r="A24146"/>
  <c r="A24147"/>
  <c r="A24148"/>
  <c r="A24149"/>
  <c r="A24150"/>
  <c r="A24151"/>
  <c r="A24152"/>
  <c r="A24153"/>
  <c r="A24154"/>
  <c r="A24155"/>
  <c r="A24156"/>
  <c r="A24157"/>
  <c r="A24158"/>
  <c r="A24159"/>
  <c r="A24160"/>
  <c r="A24161"/>
  <c r="A24162"/>
  <c r="A24163"/>
  <c r="A24164"/>
  <c r="A24165"/>
  <c r="A24166"/>
  <c r="A24167"/>
  <c r="A24168"/>
  <c r="A24169"/>
  <c r="A24170"/>
  <c r="A24171"/>
  <c r="A24172"/>
  <c r="A24173"/>
  <c r="A24174"/>
  <c r="A24175"/>
  <c r="A24176"/>
  <c r="A24177"/>
  <c r="A24178"/>
  <c r="A24179"/>
  <c r="A24180"/>
  <c r="A24181"/>
  <c r="A24182"/>
  <c r="A24183"/>
  <c r="A24184"/>
  <c r="A24185"/>
  <c r="A24186"/>
  <c r="A24187"/>
  <c r="A24188"/>
  <c r="A24189"/>
  <c r="A24190"/>
  <c r="A24191"/>
  <c r="A24192"/>
  <c r="A24193"/>
  <c r="A24194"/>
  <c r="A24195"/>
  <c r="A24196"/>
  <c r="A24197"/>
  <c r="A24198"/>
  <c r="A24199"/>
  <c r="A24200"/>
  <c r="A24201"/>
  <c r="A24202"/>
  <c r="A24203"/>
  <c r="A24204"/>
  <c r="A24205"/>
  <c r="A24206"/>
  <c r="A24207"/>
  <c r="A24208"/>
  <c r="A24209"/>
  <c r="A24210"/>
  <c r="A24211"/>
  <c r="A24212"/>
  <c r="A24213"/>
  <c r="A24214"/>
  <c r="A24215"/>
  <c r="A24216"/>
  <c r="A24217"/>
  <c r="A24218"/>
  <c r="A24219"/>
  <c r="A24220"/>
  <c r="A24221"/>
  <c r="A24222"/>
  <c r="A24223"/>
  <c r="A24224"/>
  <c r="A24225"/>
  <c r="A24226"/>
  <c r="A24227"/>
  <c r="A24228"/>
  <c r="A24229"/>
  <c r="A24230"/>
  <c r="A24231"/>
  <c r="A24232"/>
  <c r="A24233"/>
  <c r="A24234"/>
  <c r="A24235"/>
  <c r="A24236"/>
  <c r="A24237"/>
  <c r="A24238"/>
  <c r="A24239"/>
  <c r="A24240"/>
  <c r="A24241"/>
  <c r="A24242"/>
  <c r="A24243"/>
  <c r="A24244"/>
  <c r="A24245"/>
  <c r="A24246"/>
  <c r="A24247"/>
  <c r="A24248"/>
  <c r="A24249"/>
  <c r="A24250"/>
  <c r="A24251"/>
  <c r="A24252"/>
  <c r="A24253"/>
  <c r="A24254"/>
  <c r="A24255"/>
  <c r="A24256"/>
  <c r="A24257"/>
  <c r="A24258"/>
  <c r="A24259"/>
  <c r="A24260"/>
  <c r="A24261"/>
  <c r="A24262"/>
  <c r="A24263"/>
  <c r="A24264"/>
  <c r="A24265"/>
  <c r="A24266"/>
  <c r="A24267"/>
  <c r="A24268"/>
  <c r="A24269"/>
  <c r="A24270"/>
  <c r="A24271"/>
  <c r="A24272"/>
  <c r="A24273"/>
  <c r="A24274"/>
  <c r="A24275"/>
  <c r="A24276"/>
  <c r="A24277"/>
  <c r="A24278"/>
  <c r="A24279"/>
  <c r="A24280"/>
  <c r="A24281"/>
  <c r="A24282"/>
  <c r="A24283"/>
  <c r="A24284"/>
  <c r="A24285"/>
  <c r="A24286"/>
  <c r="A24287"/>
  <c r="A24288"/>
  <c r="A24289"/>
  <c r="A24290"/>
  <c r="A24291"/>
  <c r="A24292"/>
  <c r="A24293"/>
  <c r="A24294"/>
  <c r="A24295"/>
  <c r="A24296"/>
  <c r="A24297"/>
  <c r="A24298"/>
  <c r="A24299"/>
  <c r="A24300"/>
  <c r="A24301"/>
  <c r="A24302"/>
  <c r="A24303"/>
  <c r="A24304"/>
  <c r="A24305"/>
  <c r="A24306"/>
  <c r="A24307"/>
  <c r="A24308"/>
  <c r="A24309"/>
  <c r="A24310"/>
  <c r="A24311"/>
  <c r="A24312"/>
  <c r="A24313"/>
  <c r="A24314"/>
  <c r="A24315"/>
  <c r="A24316"/>
  <c r="A24317"/>
  <c r="A24318"/>
  <c r="A24319"/>
  <c r="A24320"/>
  <c r="A24321"/>
  <c r="A24322"/>
  <c r="A24323"/>
  <c r="A24324"/>
  <c r="A24325"/>
  <c r="A24326"/>
  <c r="A24327"/>
  <c r="A24328"/>
  <c r="A24329"/>
  <c r="A24330"/>
  <c r="A24331"/>
  <c r="A24332"/>
  <c r="A24333"/>
  <c r="A24334"/>
  <c r="A24335"/>
  <c r="A24336"/>
  <c r="A24337"/>
  <c r="A24338"/>
  <c r="A24339"/>
  <c r="A24340"/>
  <c r="A24341"/>
  <c r="A24342"/>
  <c r="A24343"/>
  <c r="A24344"/>
  <c r="A24345"/>
  <c r="A24346"/>
  <c r="A24347"/>
  <c r="A24348"/>
  <c r="A24349"/>
  <c r="A24350"/>
  <c r="A24351"/>
  <c r="A24352"/>
  <c r="A24353"/>
  <c r="A24354"/>
  <c r="A24355"/>
  <c r="A24356"/>
  <c r="A24357"/>
  <c r="A24358"/>
  <c r="A24359"/>
  <c r="A24360"/>
  <c r="A24361"/>
  <c r="A24362"/>
  <c r="A24363"/>
  <c r="A24364"/>
  <c r="A24365"/>
  <c r="A24366"/>
  <c r="A24367"/>
  <c r="A24368"/>
  <c r="A24369"/>
  <c r="A24370"/>
  <c r="A24371"/>
  <c r="A24372"/>
  <c r="A24373"/>
  <c r="A24374"/>
  <c r="A24375"/>
  <c r="A24376"/>
  <c r="A24377"/>
  <c r="A24378"/>
  <c r="A24379"/>
  <c r="A24380"/>
  <c r="A24381"/>
  <c r="A24382"/>
  <c r="A24383"/>
  <c r="A24384"/>
  <c r="A24385"/>
  <c r="A24386"/>
  <c r="A24387"/>
  <c r="A24388"/>
  <c r="A24389"/>
  <c r="A24390"/>
  <c r="A24391"/>
  <c r="A24392"/>
  <c r="A24393"/>
  <c r="A24394"/>
  <c r="A24395"/>
  <c r="A24396"/>
  <c r="A24397"/>
  <c r="A24398"/>
  <c r="A24399"/>
  <c r="A24400"/>
  <c r="A24401"/>
  <c r="A24402"/>
  <c r="A24403"/>
  <c r="A24404"/>
  <c r="A24405"/>
  <c r="A24406"/>
  <c r="A24407"/>
  <c r="A24408"/>
  <c r="A24409"/>
  <c r="A24410"/>
  <c r="A24411"/>
  <c r="A24412"/>
  <c r="A24413"/>
  <c r="A24414"/>
  <c r="A24415"/>
  <c r="A24416"/>
  <c r="A24417"/>
  <c r="A24418"/>
  <c r="A24419"/>
  <c r="A24420"/>
  <c r="A24421"/>
  <c r="A24422"/>
  <c r="A24423"/>
  <c r="A24424"/>
  <c r="A24425"/>
  <c r="A24426"/>
  <c r="A24427"/>
  <c r="A24428"/>
  <c r="A24429"/>
  <c r="A24430"/>
  <c r="A24431"/>
  <c r="A24432"/>
  <c r="A24433"/>
  <c r="A24434"/>
  <c r="A24435"/>
  <c r="A24436"/>
  <c r="A24437"/>
  <c r="A24438"/>
  <c r="A24439"/>
  <c r="A24440"/>
  <c r="A24441"/>
  <c r="A24442"/>
  <c r="A24443"/>
  <c r="A24444"/>
  <c r="A24445"/>
  <c r="A24446"/>
  <c r="A24447"/>
  <c r="A24448"/>
  <c r="A24449"/>
  <c r="A24450"/>
  <c r="A24451"/>
  <c r="A24452"/>
  <c r="A24453"/>
  <c r="A24454"/>
  <c r="A24455"/>
  <c r="A24456"/>
  <c r="A24457"/>
  <c r="A24458"/>
  <c r="A24459"/>
  <c r="A24460"/>
  <c r="A24461"/>
  <c r="A24462"/>
  <c r="A24463"/>
  <c r="A24464"/>
  <c r="A24465"/>
  <c r="A24466"/>
  <c r="A24467"/>
  <c r="A24468"/>
  <c r="A24469"/>
  <c r="A24470"/>
  <c r="A24471"/>
  <c r="A24472"/>
  <c r="A24473"/>
  <c r="A24474"/>
  <c r="A24475"/>
  <c r="A24476"/>
  <c r="A24477"/>
  <c r="A24478"/>
  <c r="A24479"/>
  <c r="A24480"/>
  <c r="A24481"/>
  <c r="A24482"/>
  <c r="A24483"/>
  <c r="A24484"/>
  <c r="A24485"/>
  <c r="A24486"/>
  <c r="A24487"/>
  <c r="A24488"/>
  <c r="A24489"/>
  <c r="A24490"/>
  <c r="A24491"/>
  <c r="A24492"/>
  <c r="A24493"/>
  <c r="A24494"/>
  <c r="A24495"/>
  <c r="A24496"/>
  <c r="A24497"/>
  <c r="A24498"/>
  <c r="A24499"/>
  <c r="A24500"/>
  <c r="A24501"/>
  <c r="A24502"/>
  <c r="A24503"/>
  <c r="A24504"/>
  <c r="A24505"/>
  <c r="A24506"/>
  <c r="A24507"/>
  <c r="A24508"/>
  <c r="A24509"/>
  <c r="A24510"/>
  <c r="A24511"/>
  <c r="A24512"/>
  <c r="A24513"/>
  <c r="A24514"/>
  <c r="A24515"/>
  <c r="A24516"/>
  <c r="A24517"/>
  <c r="A24518"/>
  <c r="A24519"/>
  <c r="A24520"/>
  <c r="A24521"/>
  <c r="A24522"/>
  <c r="A24523"/>
  <c r="A24524"/>
  <c r="A24525"/>
  <c r="A24526"/>
  <c r="A24527"/>
  <c r="A24528"/>
  <c r="A24529"/>
  <c r="A24530"/>
  <c r="A24531"/>
  <c r="A24532"/>
  <c r="A24533"/>
  <c r="A24534"/>
  <c r="A24535"/>
  <c r="A24536"/>
  <c r="A24537"/>
  <c r="A24538"/>
  <c r="A24539"/>
  <c r="A24540"/>
  <c r="A24541"/>
  <c r="A24542"/>
  <c r="A24543"/>
  <c r="A24544"/>
  <c r="A24545"/>
  <c r="A24546"/>
  <c r="A24547"/>
  <c r="A24548"/>
  <c r="A24549"/>
  <c r="A24550"/>
  <c r="A24551"/>
  <c r="A24552"/>
  <c r="A24553"/>
  <c r="A24554"/>
  <c r="A24555"/>
  <c r="A24556"/>
  <c r="A24557"/>
  <c r="A24558"/>
  <c r="A24559"/>
  <c r="A24560"/>
  <c r="A24561"/>
  <c r="A24562"/>
  <c r="A24563"/>
  <c r="A24564"/>
  <c r="A24565"/>
  <c r="A24566"/>
  <c r="A24567"/>
  <c r="A24568"/>
  <c r="A24569"/>
  <c r="A24570"/>
  <c r="A24571"/>
  <c r="A24572"/>
  <c r="A24573"/>
  <c r="A24574"/>
  <c r="A24575"/>
  <c r="A24576"/>
  <c r="A24577"/>
  <c r="A24578"/>
  <c r="A24579"/>
  <c r="A24580"/>
  <c r="A24581"/>
  <c r="A24582"/>
  <c r="A24583"/>
  <c r="A24584"/>
  <c r="A24585"/>
  <c r="A24586"/>
  <c r="A24587"/>
  <c r="A24588"/>
  <c r="A24589"/>
  <c r="A24590"/>
  <c r="A24591"/>
  <c r="A24592"/>
  <c r="A24593"/>
  <c r="A24594"/>
  <c r="A24595"/>
  <c r="A24596"/>
  <c r="A24597"/>
  <c r="A24598"/>
  <c r="A24599"/>
  <c r="A24600"/>
  <c r="A24601"/>
  <c r="A24602"/>
  <c r="A24603"/>
  <c r="A24604"/>
  <c r="A24605"/>
  <c r="A24606"/>
  <c r="A24607"/>
  <c r="A24608"/>
  <c r="A24609"/>
  <c r="A24610"/>
  <c r="A24611"/>
  <c r="A24612"/>
  <c r="A24613"/>
  <c r="A24614"/>
  <c r="A24615"/>
  <c r="A24616"/>
  <c r="A24617"/>
  <c r="A24618"/>
  <c r="A24619"/>
  <c r="A24620"/>
  <c r="A24621"/>
  <c r="A24622"/>
  <c r="A24623"/>
  <c r="A24624"/>
  <c r="A24625"/>
  <c r="A24626"/>
  <c r="A24627"/>
  <c r="A24628"/>
  <c r="A24629"/>
  <c r="A24630"/>
  <c r="A24631"/>
  <c r="A24632"/>
  <c r="A24633"/>
  <c r="A24634"/>
  <c r="A24635"/>
  <c r="A24636"/>
  <c r="A24637"/>
  <c r="A24638"/>
  <c r="A24639"/>
  <c r="A24640"/>
  <c r="A24641"/>
  <c r="A24642"/>
  <c r="A24643"/>
  <c r="A24644"/>
  <c r="A24645"/>
  <c r="A24646"/>
  <c r="A24647"/>
  <c r="A24648"/>
  <c r="A24649"/>
  <c r="A24650"/>
  <c r="A24651"/>
  <c r="A24652"/>
  <c r="A24653"/>
  <c r="A24654"/>
  <c r="A24655"/>
  <c r="A24656"/>
  <c r="A24657"/>
  <c r="A24658"/>
  <c r="A24659"/>
  <c r="A24660"/>
  <c r="A24661"/>
  <c r="A24662"/>
  <c r="A24663"/>
  <c r="A24664"/>
  <c r="A24665"/>
  <c r="A24666"/>
  <c r="A24667"/>
  <c r="A24668"/>
  <c r="A24669"/>
  <c r="A24670"/>
  <c r="A24671"/>
  <c r="A24672"/>
  <c r="A24673"/>
  <c r="A24674"/>
  <c r="A24675"/>
  <c r="A24676"/>
  <c r="A24677"/>
  <c r="A24678"/>
  <c r="A24679"/>
  <c r="A24680"/>
  <c r="A24681"/>
  <c r="A24682"/>
  <c r="A24683"/>
  <c r="A24684"/>
  <c r="A24685"/>
  <c r="A24686"/>
  <c r="A24687"/>
  <c r="A24688"/>
  <c r="A24689"/>
  <c r="A24690"/>
  <c r="A24691"/>
  <c r="A24692"/>
  <c r="A24693"/>
  <c r="A24694"/>
  <c r="A24695"/>
  <c r="A24696"/>
  <c r="A24697"/>
  <c r="A24698"/>
  <c r="A24699"/>
  <c r="A24700"/>
  <c r="A24701"/>
  <c r="A24702"/>
  <c r="A24703"/>
  <c r="A24704"/>
  <c r="A24705"/>
  <c r="A24706"/>
  <c r="A24707"/>
  <c r="A24708"/>
  <c r="A24709"/>
  <c r="A24710"/>
  <c r="A24711"/>
  <c r="A24712"/>
  <c r="A24713"/>
  <c r="A24714"/>
  <c r="A24715"/>
  <c r="A24716"/>
  <c r="A24717"/>
  <c r="A24718"/>
  <c r="A24719"/>
  <c r="A24720"/>
  <c r="A24721"/>
  <c r="A24722"/>
  <c r="A24723"/>
  <c r="A24724"/>
  <c r="A24725"/>
  <c r="A24726"/>
  <c r="A24727"/>
  <c r="A24728"/>
  <c r="A24729"/>
  <c r="A24730"/>
  <c r="A24731"/>
  <c r="A24732"/>
  <c r="A24733"/>
  <c r="A24734"/>
  <c r="A24735"/>
  <c r="A24736"/>
  <c r="A24737"/>
  <c r="A24738"/>
  <c r="A24739"/>
  <c r="A24740"/>
  <c r="A24741"/>
  <c r="A24742"/>
  <c r="A24743"/>
  <c r="A24744"/>
  <c r="A24745"/>
  <c r="A24746"/>
  <c r="A24747"/>
  <c r="A24748"/>
  <c r="A24749"/>
  <c r="A24750"/>
  <c r="A24751"/>
  <c r="A24752"/>
  <c r="A24753"/>
  <c r="A24754"/>
  <c r="A24755"/>
  <c r="A24756"/>
  <c r="A24757"/>
  <c r="A24758"/>
  <c r="A24759"/>
  <c r="A24760"/>
  <c r="A24761"/>
  <c r="A24762"/>
  <c r="A24763"/>
  <c r="A24764"/>
  <c r="A24765"/>
  <c r="A24766"/>
  <c r="A24767"/>
  <c r="A24768"/>
  <c r="A24769"/>
  <c r="A24770"/>
  <c r="A24771"/>
  <c r="A24772"/>
  <c r="A24773"/>
  <c r="A24774"/>
  <c r="A24775"/>
  <c r="A24776"/>
  <c r="A24777"/>
  <c r="A24778"/>
  <c r="A24779"/>
  <c r="A24780"/>
  <c r="A24781"/>
  <c r="A24782"/>
  <c r="A24783"/>
  <c r="A24784"/>
  <c r="A24785"/>
  <c r="A24786"/>
  <c r="A24787"/>
  <c r="A24788"/>
  <c r="A24789"/>
  <c r="A24790"/>
  <c r="A24791"/>
  <c r="A24792"/>
  <c r="A24793"/>
  <c r="A24794"/>
  <c r="A24795"/>
  <c r="A24796"/>
  <c r="A24797"/>
  <c r="A24798"/>
  <c r="A24799"/>
  <c r="A24800"/>
  <c r="A24801"/>
  <c r="A24802"/>
  <c r="A24803"/>
  <c r="A24804"/>
  <c r="A24805"/>
  <c r="A24806"/>
  <c r="A24807"/>
  <c r="A24808"/>
  <c r="A24809"/>
  <c r="A24810"/>
  <c r="A24811"/>
  <c r="A24812"/>
  <c r="A24813"/>
  <c r="A24814"/>
  <c r="A24815"/>
  <c r="A24816"/>
  <c r="A24817"/>
  <c r="A24818"/>
  <c r="A24819"/>
  <c r="A24820"/>
  <c r="A24821"/>
  <c r="A24822"/>
  <c r="A24823"/>
  <c r="A24824"/>
  <c r="A24825"/>
  <c r="A24826"/>
  <c r="A24827"/>
  <c r="A24828"/>
  <c r="A24829"/>
  <c r="A24830"/>
  <c r="A24831"/>
  <c r="A24832"/>
  <c r="A24833"/>
  <c r="A24834"/>
  <c r="A24835"/>
  <c r="A24836"/>
  <c r="A24837"/>
  <c r="A24838"/>
  <c r="A24839"/>
  <c r="A24840"/>
  <c r="A24841"/>
  <c r="A24842"/>
  <c r="A24843"/>
  <c r="A24844"/>
  <c r="A24845"/>
  <c r="A24846"/>
  <c r="A24847"/>
  <c r="A24848"/>
  <c r="A24849"/>
  <c r="A24850"/>
  <c r="A24851"/>
  <c r="A24852"/>
  <c r="A24853"/>
  <c r="A24854"/>
  <c r="A24855"/>
  <c r="A24856"/>
  <c r="A24857"/>
  <c r="A24858"/>
  <c r="A24859"/>
  <c r="A24860"/>
  <c r="A24861"/>
  <c r="A24862"/>
  <c r="A24863"/>
  <c r="A24864"/>
  <c r="A24865"/>
  <c r="A24866"/>
  <c r="A24867"/>
  <c r="A24868"/>
  <c r="A24869"/>
  <c r="A24870"/>
  <c r="A24871"/>
  <c r="A24872"/>
  <c r="A24873"/>
  <c r="A24874"/>
  <c r="A24875"/>
  <c r="A24876"/>
  <c r="A24877"/>
  <c r="A24878"/>
  <c r="A24879"/>
  <c r="A24880"/>
  <c r="A24881"/>
  <c r="A24882"/>
  <c r="A24883"/>
  <c r="A24884"/>
  <c r="A24885"/>
  <c r="A24886"/>
  <c r="A24887"/>
  <c r="A24888"/>
  <c r="A24889"/>
  <c r="A24890"/>
  <c r="A24891"/>
  <c r="A24892"/>
  <c r="A24893"/>
  <c r="A24894"/>
  <c r="A24895"/>
  <c r="A24896"/>
  <c r="A24897"/>
  <c r="A24898"/>
  <c r="A24899"/>
  <c r="A24900"/>
  <c r="A24901"/>
  <c r="A24902"/>
  <c r="A24903"/>
  <c r="A24904"/>
  <c r="A24905"/>
  <c r="A24906"/>
  <c r="A24907"/>
  <c r="A24908"/>
  <c r="A24909"/>
  <c r="A24910"/>
  <c r="A24911"/>
  <c r="A24912"/>
  <c r="A24913"/>
  <c r="A24914"/>
  <c r="A24915"/>
  <c r="A24916"/>
  <c r="A24917"/>
  <c r="A24918"/>
  <c r="A24919"/>
  <c r="A24920"/>
  <c r="A24921"/>
  <c r="A24922"/>
  <c r="A24923"/>
  <c r="A24924"/>
  <c r="A24925"/>
  <c r="A24926"/>
  <c r="A24927"/>
  <c r="A24928"/>
  <c r="A24929"/>
  <c r="A24930"/>
  <c r="A24931"/>
  <c r="A24932"/>
  <c r="A24933"/>
  <c r="A24934"/>
  <c r="A24935"/>
  <c r="A24936"/>
  <c r="A24937"/>
  <c r="A24938"/>
  <c r="A24939"/>
  <c r="A24940"/>
  <c r="A24941"/>
  <c r="A24942"/>
  <c r="A24943"/>
  <c r="A24944"/>
  <c r="A24945"/>
  <c r="A24946"/>
  <c r="A24947"/>
  <c r="A24948"/>
  <c r="A24949"/>
  <c r="A24950"/>
  <c r="A24951"/>
  <c r="A24952"/>
  <c r="A24953"/>
  <c r="A24954"/>
  <c r="A24955"/>
  <c r="A24956"/>
  <c r="A24957"/>
  <c r="A24958"/>
  <c r="A24959"/>
  <c r="A24960"/>
  <c r="A24961"/>
  <c r="A24962"/>
  <c r="A24963"/>
  <c r="A24964"/>
  <c r="A24965"/>
  <c r="A24966"/>
  <c r="A24967"/>
  <c r="A24968"/>
  <c r="A24969"/>
  <c r="A24970"/>
  <c r="A24971"/>
  <c r="A24972"/>
  <c r="A24973"/>
  <c r="A24974"/>
  <c r="A24975"/>
  <c r="A24976"/>
  <c r="A24977"/>
  <c r="A24978"/>
  <c r="A24979"/>
  <c r="A24980"/>
  <c r="A24981"/>
  <c r="A24982"/>
  <c r="A24983"/>
  <c r="A24984"/>
  <c r="A24985"/>
  <c r="A24986"/>
  <c r="A24987"/>
  <c r="A24988"/>
  <c r="A24989"/>
  <c r="A24990"/>
  <c r="A24991"/>
  <c r="A24992"/>
  <c r="A24993"/>
  <c r="A24994"/>
  <c r="A24995"/>
  <c r="A24996"/>
  <c r="A24997"/>
  <c r="A24998"/>
  <c r="A24999"/>
  <c r="A25000"/>
  <c r="A25001"/>
  <c r="A25002"/>
  <c r="A25003"/>
  <c r="A25004"/>
  <c r="A25005"/>
  <c r="A25006"/>
  <c r="A25007"/>
  <c r="A25008"/>
  <c r="A25009"/>
  <c r="A25010"/>
  <c r="A25011"/>
  <c r="A25012"/>
  <c r="A25013"/>
  <c r="A25014"/>
  <c r="A25015"/>
  <c r="A25016"/>
  <c r="A25017"/>
  <c r="A25018"/>
  <c r="A25019"/>
  <c r="A25020"/>
  <c r="A25021"/>
  <c r="A25022"/>
  <c r="A25023"/>
  <c r="A25024"/>
  <c r="A25025"/>
  <c r="A25026"/>
  <c r="A25027"/>
  <c r="A25028"/>
  <c r="A25029"/>
  <c r="A25030"/>
  <c r="A25031"/>
  <c r="A25032"/>
  <c r="A25033"/>
  <c r="A25034"/>
  <c r="A25035"/>
  <c r="A25036"/>
  <c r="A25037"/>
  <c r="A25038"/>
  <c r="A25039"/>
  <c r="A25040"/>
  <c r="A25041"/>
  <c r="A25042"/>
  <c r="A25043"/>
  <c r="A25044"/>
  <c r="A25045"/>
  <c r="A25046"/>
  <c r="A25047"/>
  <c r="A25048"/>
  <c r="A25049"/>
  <c r="A25050"/>
  <c r="A25051"/>
  <c r="A25052"/>
  <c r="A25053"/>
  <c r="A25054"/>
  <c r="A25055"/>
  <c r="A25056"/>
  <c r="A25057"/>
  <c r="A25058"/>
  <c r="A25059"/>
  <c r="A25060"/>
  <c r="A25061"/>
  <c r="A25062"/>
  <c r="A25063"/>
  <c r="A25064"/>
  <c r="A25065"/>
  <c r="A25066"/>
  <c r="A25067"/>
  <c r="A25068"/>
  <c r="A25069"/>
  <c r="A25070"/>
  <c r="A25071"/>
  <c r="A25072"/>
  <c r="A25073"/>
  <c r="A25074"/>
  <c r="A25075"/>
  <c r="A25076"/>
  <c r="A25077"/>
  <c r="A25078"/>
  <c r="A25079"/>
  <c r="A25080"/>
  <c r="A25081"/>
  <c r="A25082"/>
  <c r="A25083"/>
  <c r="A25084"/>
  <c r="A25085"/>
  <c r="A25086"/>
  <c r="A25087"/>
  <c r="A25088"/>
  <c r="A25089"/>
  <c r="A25090"/>
  <c r="A25091"/>
  <c r="A25092"/>
  <c r="A25093"/>
  <c r="A25094"/>
  <c r="A25095"/>
  <c r="A25096"/>
  <c r="A25097"/>
  <c r="A25098"/>
  <c r="A25099"/>
  <c r="A25100"/>
  <c r="A25101"/>
  <c r="A25102"/>
  <c r="A25103"/>
  <c r="A25104"/>
  <c r="A25105"/>
  <c r="A25106"/>
  <c r="A25107"/>
  <c r="A25108"/>
  <c r="A25109"/>
  <c r="A25110"/>
  <c r="A25111"/>
  <c r="A25112"/>
  <c r="A25113"/>
  <c r="A25114"/>
  <c r="A25115"/>
  <c r="A25116"/>
  <c r="A25117"/>
  <c r="A25118"/>
  <c r="A25119"/>
  <c r="A25120"/>
  <c r="A25121"/>
  <c r="A25122"/>
  <c r="A25123"/>
  <c r="A25124"/>
  <c r="A25125"/>
  <c r="A25126"/>
  <c r="A25127"/>
  <c r="A25128"/>
  <c r="A25129"/>
  <c r="A25130"/>
  <c r="A25131"/>
  <c r="A25132"/>
  <c r="A25133"/>
  <c r="A25134"/>
  <c r="A25135"/>
  <c r="A25136"/>
  <c r="A25137"/>
  <c r="A25138"/>
  <c r="A25139"/>
  <c r="A25140"/>
  <c r="A25141"/>
  <c r="A25142"/>
  <c r="A25143"/>
  <c r="A25144"/>
  <c r="A25145"/>
  <c r="A25146"/>
  <c r="A25147"/>
  <c r="A25148"/>
  <c r="A25149"/>
  <c r="A25150"/>
  <c r="A25151"/>
  <c r="A25152"/>
  <c r="A25153"/>
  <c r="A25154"/>
  <c r="A25155"/>
  <c r="A25156"/>
  <c r="A25157"/>
  <c r="A25158"/>
  <c r="A25159"/>
  <c r="A25160"/>
  <c r="A25161"/>
  <c r="A25162"/>
  <c r="A25163"/>
  <c r="A25164"/>
  <c r="A25165"/>
  <c r="A25166"/>
  <c r="A25167"/>
  <c r="A25168"/>
  <c r="A25169"/>
  <c r="A25170"/>
  <c r="A25171"/>
  <c r="A25172"/>
  <c r="A25173"/>
  <c r="A25174"/>
  <c r="A25175"/>
  <c r="A25176"/>
  <c r="A25177"/>
  <c r="A25178"/>
  <c r="A25179"/>
  <c r="A25180"/>
  <c r="A25181"/>
  <c r="A25182"/>
  <c r="A25183"/>
  <c r="A25184"/>
  <c r="A25185"/>
  <c r="A25186"/>
  <c r="A25187"/>
  <c r="A25188"/>
  <c r="A25189"/>
  <c r="A25190"/>
  <c r="A25191"/>
  <c r="A25192"/>
  <c r="A25193"/>
  <c r="A25194"/>
  <c r="A25195"/>
  <c r="A25196"/>
  <c r="A25197"/>
  <c r="A25198"/>
  <c r="A25199"/>
  <c r="A25200"/>
  <c r="A25201"/>
  <c r="A25202"/>
  <c r="A25203"/>
  <c r="A25204"/>
  <c r="A25205"/>
  <c r="A25206"/>
  <c r="A25207"/>
  <c r="A25208"/>
  <c r="A25209"/>
  <c r="A25210"/>
  <c r="A25211"/>
  <c r="A25212"/>
  <c r="A25213"/>
  <c r="A25214"/>
  <c r="A25215"/>
  <c r="A25216"/>
  <c r="A25217"/>
  <c r="A25218"/>
  <c r="A25219"/>
  <c r="A25220"/>
  <c r="A25221"/>
  <c r="A25222"/>
  <c r="A25223"/>
  <c r="A25224"/>
  <c r="A25225"/>
  <c r="A25226"/>
  <c r="A25227"/>
  <c r="A25228"/>
  <c r="A25229"/>
  <c r="A25230"/>
  <c r="A25231"/>
  <c r="A25232"/>
  <c r="A25233"/>
  <c r="A25234"/>
  <c r="A25235"/>
  <c r="A25236"/>
  <c r="A25237"/>
  <c r="A25238"/>
  <c r="A25239"/>
  <c r="A25240"/>
  <c r="A25241"/>
  <c r="A25242"/>
  <c r="A25243"/>
  <c r="A25244"/>
  <c r="A25245"/>
  <c r="A25246"/>
  <c r="A25247"/>
  <c r="A25248"/>
  <c r="A25249"/>
  <c r="A25250"/>
  <c r="A25251"/>
  <c r="A25252"/>
  <c r="A25253"/>
  <c r="A25254"/>
  <c r="A25255"/>
  <c r="A25256"/>
  <c r="A25257"/>
  <c r="A25258"/>
  <c r="A25259"/>
  <c r="A25260"/>
  <c r="A25261"/>
  <c r="A25262"/>
  <c r="A25263"/>
  <c r="A25264"/>
  <c r="A25265"/>
  <c r="A25266"/>
  <c r="A25267"/>
  <c r="A25268"/>
  <c r="A14694"/>
  <c r="A14695"/>
  <c r="A14696"/>
  <c r="A14697"/>
  <c r="A14698"/>
  <c r="A14699"/>
  <c r="A14700"/>
  <c r="A14701"/>
  <c r="A14702"/>
  <c r="A14703"/>
  <c r="A14704"/>
  <c r="A14705"/>
  <c r="A14706"/>
  <c r="A14707"/>
  <c r="A14708"/>
  <c r="A14709"/>
  <c r="A14710"/>
  <c r="A14711"/>
  <c r="A14712"/>
  <c r="A14713"/>
  <c r="A14714"/>
  <c r="A14715"/>
  <c r="A14716"/>
  <c r="A14717"/>
  <c r="A14718"/>
  <c r="A14719"/>
  <c r="A14720"/>
  <c r="A14721"/>
  <c r="A14722"/>
  <c r="A14723"/>
  <c r="A14724"/>
  <c r="A14725"/>
  <c r="A14726"/>
  <c r="A14727"/>
  <c r="A14728"/>
  <c r="A14729"/>
  <c r="A14730"/>
  <c r="A14731"/>
  <c r="A14732"/>
  <c r="A14733"/>
  <c r="A14734"/>
  <c r="A14735"/>
  <c r="A14736"/>
  <c r="A14737"/>
  <c r="A14738"/>
  <c r="A14739"/>
  <c r="A14740"/>
  <c r="A14741"/>
  <c r="A14742"/>
  <c r="A14743"/>
  <c r="A14744"/>
  <c r="A14745"/>
  <c r="A14746"/>
  <c r="A14747"/>
  <c r="A14748"/>
  <c r="A14749"/>
  <c r="A14750"/>
  <c r="A14751"/>
  <c r="A14752"/>
  <c r="A14753"/>
  <c r="A14754"/>
  <c r="A14755"/>
  <c r="A14756"/>
  <c r="A14757"/>
  <c r="A14758"/>
  <c r="A14759"/>
  <c r="A14760"/>
  <c r="A14761"/>
  <c r="A14762"/>
  <c r="A14763"/>
  <c r="A14764"/>
  <c r="A14765"/>
  <c r="A14766"/>
  <c r="A14767"/>
  <c r="A14768"/>
  <c r="A14769"/>
  <c r="A14770"/>
  <c r="A14771"/>
  <c r="A14772"/>
  <c r="A14773"/>
  <c r="A14774"/>
  <c r="A14775"/>
  <c r="A14776"/>
  <c r="A14777"/>
  <c r="A14778"/>
  <c r="A14779"/>
  <c r="A14780"/>
  <c r="A14781"/>
  <c r="A14782"/>
  <c r="A14783"/>
  <c r="A14784"/>
  <c r="A14785"/>
  <c r="A14786"/>
  <c r="A14787"/>
  <c r="A14788"/>
  <c r="A14789"/>
  <c r="A14790"/>
  <c r="A14791"/>
  <c r="A14792"/>
  <c r="A14793"/>
  <c r="A14794"/>
  <c r="A14795"/>
  <c r="A14796"/>
  <c r="A14797"/>
  <c r="A14798"/>
  <c r="A14799"/>
  <c r="A14800"/>
  <c r="A14801"/>
  <c r="A14802"/>
  <c r="A14803"/>
  <c r="A14804"/>
  <c r="A14805"/>
  <c r="A14806"/>
  <c r="A14807"/>
  <c r="A14808"/>
  <c r="A14809"/>
  <c r="A14810"/>
  <c r="A14811"/>
  <c r="A14812"/>
  <c r="A14813"/>
  <c r="A14814"/>
  <c r="A14815"/>
  <c r="A14816"/>
  <c r="A14817"/>
  <c r="A14818"/>
  <c r="A14819"/>
  <c r="A14820"/>
  <c r="A14821"/>
  <c r="A14822"/>
  <c r="A14823"/>
  <c r="A14824"/>
  <c r="A14825"/>
  <c r="A14826"/>
  <c r="A14827"/>
  <c r="A14828"/>
  <c r="A14829"/>
  <c r="A14830"/>
  <c r="A14831"/>
  <c r="A14832"/>
  <c r="A14833"/>
  <c r="A14834"/>
  <c r="A14835"/>
  <c r="A14836"/>
  <c r="A14837"/>
  <c r="A14838"/>
  <c r="A14839"/>
  <c r="A14840"/>
  <c r="A14841"/>
  <c r="A14842"/>
  <c r="A14843"/>
  <c r="A14844"/>
  <c r="A14845"/>
  <c r="A14846"/>
  <c r="A14847"/>
  <c r="A14848"/>
  <c r="A14849"/>
  <c r="A14850"/>
  <c r="A14851"/>
  <c r="A14852"/>
  <c r="A14853"/>
  <c r="A14854"/>
  <c r="A14855"/>
  <c r="A14856"/>
  <c r="A14857"/>
  <c r="A14858"/>
  <c r="A14859"/>
  <c r="A14860"/>
  <c r="A14861"/>
  <c r="A14862"/>
  <c r="A14863"/>
  <c r="A14864"/>
  <c r="A14865"/>
  <c r="A14866"/>
  <c r="A14867"/>
  <c r="A14868"/>
  <c r="A14869"/>
  <c r="A14870"/>
  <c r="A14871"/>
  <c r="A14872"/>
  <c r="A14873"/>
  <c r="A14874"/>
  <c r="A14875"/>
  <c r="A14876"/>
  <c r="A14877"/>
  <c r="A14878"/>
  <c r="A14879"/>
  <c r="A14880"/>
  <c r="A14881"/>
  <c r="A14882"/>
  <c r="A14883"/>
  <c r="A14884"/>
  <c r="A14885"/>
  <c r="A14886"/>
  <c r="A14887"/>
  <c r="A14888"/>
  <c r="A14889"/>
  <c r="A14890"/>
  <c r="A14891"/>
  <c r="A14892"/>
  <c r="A14893"/>
  <c r="A14894"/>
  <c r="A14895"/>
  <c r="A14896"/>
  <c r="A14897"/>
  <c r="A14898"/>
  <c r="A14899"/>
  <c r="A14900"/>
  <c r="A14901"/>
  <c r="A14902"/>
  <c r="A14903"/>
  <c r="A14904"/>
  <c r="A14905"/>
  <c r="A14906"/>
  <c r="A14907"/>
  <c r="A14908"/>
  <c r="A14909"/>
  <c r="A14910"/>
  <c r="A14911"/>
  <c r="A14912"/>
  <c r="A14913"/>
  <c r="A14914"/>
  <c r="A14915"/>
  <c r="A14916"/>
  <c r="A14917"/>
  <c r="A14918"/>
  <c r="A14919"/>
  <c r="A14920"/>
  <c r="A14921"/>
  <c r="A14922"/>
  <c r="A14923"/>
  <c r="A14924"/>
  <c r="A14925"/>
  <c r="A14926"/>
  <c r="A14927"/>
  <c r="A14928"/>
  <c r="A14929"/>
  <c r="A14930"/>
  <c r="A14931"/>
  <c r="A14932"/>
  <c r="A14933"/>
  <c r="A14934"/>
  <c r="A14935"/>
  <c r="A14936"/>
  <c r="A14937"/>
  <c r="A14938"/>
  <c r="A14939"/>
  <c r="A14940"/>
  <c r="A14941"/>
  <c r="A14942"/>
  <c r="A14943"/>
  <c r="A14944"/>
  <c r="A14945"/>
  <c r="A14946"/>
  <c r="A14947"/>
  <c r="A14948"/>
  <c r="A14949"/>
  <c r="A14950"/>
  <c r="A14951"/>
  <c r="A14952"/>
  <c r="A14953"/>
  <c r="A14954"/>
  <c r="A14955"/>
  <c r="A14956"/>
  <c r="A14957"/>
  <c r="A14958"/>
  <c r="A14959"/>
  <c r="A14960"/>
  <c r="A14961"/>
  <c r="A14962"/>
  <c r="A14963"/>
  <c r="A14964"/>
  <c r="A14965"/>
  <c r="A14966"/>
  <c r="A14967"/>
  <c r="A14968"/>
  <c r="A14969"/>
  <c r="A14970"/>
  <c r="A14971"/>
  <c r="A14972"/>
  <c r="A14973"/>
  <c r="A14974"/>
  <c r="A14975"/>
  <c r="A14976"/>
  <c r="A14977"/>
  <c r="A14978"/>
  <c r="A14979"/>
  <c r="A14980"/>
  <c r="A14981"/>
  <c r="A14982"/>
  <c r="A14983"/>
  <c r="A14984"/>
  <c r="A14985"/>
  <c r="A14986"/>
  <c r="A14987"/>
  <c r="A14988"/>
  <c r="A14989"/>
  <c r="A14990"/>
  <c r="A14991"/>
  <c r="A14992"/>
  <c r="A14993"/>
  <c r="A14994"/>
  <c r="A14995"/>
  <c r="A14996"/>
  <c r="A14997"/>
  <c r="A14998"/>
  <c r="A14999"/>
  <c r="A15000"/>
  <c r="A15001"/>
  <c r="A15002"/>
  <c r="A15003"/>
  <c r="A15004"/>
  <c r="A15005"/>
  <c r="A15006"/>
  <c r="A15007"/>
  <c r="A15008"/>
  <c r="A15009"/>
  <c r="A15010"/>
  <c r="A15011"/>
  <c r="A15012"/>
  <c r="A15013"/>
  <c r="A15014"/>
  <c r="A15015"/>
  <c r="A15016"/>
  <c r="A15017"/>
  <c r="A15018"/>
  <c r="A15019"/>
  <c r="A15020"/>
  <c r="A15021"/>
  <c r="A15022"/>
  <c r="A15023"/>
  <c r="A15024"/>
  <c r="A15025"/>
  <c r="A15026"/>
  <c r="A15027"/>
  <c r="A15028"/>
  <c r="A15029"/>
  <c r="A15030"/>
  <c r="A15031"/>
  <c r="A15032"/>
  <c r="A15033"/>
  <c r="A15034"/>
  <c r="A15035"/>
  <c r="A15036"/>
  <c r="A15037"/>
  <c r="A15038"/>
  <c r="A15039"/>
  <c r="A15040"/>
  <c r="A15041"/>
  <c r="A15042"/>
  <c r="A15043"/>
  <c r="A15044"/>
  <c r="A15045"/>
  <c r="A15046"/>
  <c r="A15047"/>
  <c r="A15048"/>
  <c r="A15049"/>
  <c r="A15050"/>
  <c r="A15051"/>
  <c r="A15052"/>
  <c r="A15053"/>
  <c r="A15054"/>
  <c r="A15055"/>
  <c r="A15056"/>
  <c r="A15057"/>
  <c r="A15058"/>
  <c r="A15059"/>
  <c r="A15060"/>
  <c r="A15061"/>
  <c r="A15062"/>
  <c r="A15063"/>
  <c r="A15064"/>
  <c r="A15065"/>
  <c r="A15066"/>
  <c r="A15067"/>
  <c r="A15068"/>
  <c r="A15069"/>
  <c r="A15070"/>
  <c r="A15071"/>
  <c r="A15072"/>
  <c r="A15073"/>
  <c r="A15074"/>
  <c r="A15075"/>
  <c r="A15076"/>
  <c r="A15077"/>
  <c r="A15078"/>
  <c r="A15079"/>
  <c r="A15080"/>
  <c r="A15081"/>
  <c r="A15082"/>
  <c r="A15083"/>
  <c r="A15084"/>
  <c r="A15085"/>
  <c r="A15086"/>
  <c r="A15087"/>
  <c r="A15088"/>
  <c r="A15089"/>
  <c r="A15090"/>
  <c r="A15091"/>
  <c r="A15092"/>
  <c r="A15093"/>
  <c r="A15094"/>
  <c r="A15095"/>
  <c r="A15096"/>
  <c r="A15097"/>
  <c r="A15098"/>
  <c r="A15099"/>
  <c r="A15100"/>
  <c r="A15101"/>
  <c r="A15102"/>
  <c r="A15103"/>
  <c r="A15104"/>
  <c r="A15105"/>
  <c r="A15106"/>
  <c r="A15107"/>
  <c r="A15108"/>
  <c r="A15109"/>
  <c r="A15110"/>
  <c r="A15111"/>
  <c r="A15112"/>
  <c r="A15113"/>
  <c r="A15114"/>
  <c r="A15115"/>
  <c r="A15116"/>
  <c r="A15117"/>
  <c r="A15118"/>
  <c r="A15119"/>
  <c r="A15120"/>
  <c r="A15121"/>
  <c r="A15122"/>
  <c r="A15123"/>
  <c r="A15124"/>
  <c r="A15125"/>
  <c r="A15126"/>
  <c r="A15127"/>
  <c r="A15128"/>
  <c r="A15129"/>
  <c r="A15130"/>
  <c r="A15131"/>
  <c r="A15132"/>
  <c r="A15133"/>
  <c r="A15134"/>
  <c r="A15135"/>
  <c r="A15136"/>
  <c r="A15137"/>
  <c r="A15138"/>
  <c r="A15139"/>
  <c r="A15140"/>
  <c r="A15141"/>
  <c r="A15142"/>
  <c r="A15143"/>
  <c r="A15144"/>
  <c r="A15145"/>
  <c r="A15146"/>
  <c r="A15147"/>
  <c r="A15148"/>
  <c r="A15149"/>
  <c r="A15150"/>
  <c r="A15151"/>
  <c r="A15152"/>
  <c r="A15153"/>
  <c r="A15154"/>
  <c r="A15155"/>
  <c r="A15156"/>
  <c r="A15157"/>
  <c r="A15158"/>
  <c r="A15159"/>
  <c r="A15160"/>
  <c r="A15161"/>
  <c r="A15162"/>
  <c r="A15163"/>
  <c r="A15164"/>
  <c r="A15165"/>
  <c r="A15166"/>
  <c r="A15167"/>
  <c r="A15168"/>
  <c r="A15169"/>
  <c r="A15170"/>
  <c r="A15171"/>
  <c r="A15172"/>
  <c r="A15173"/>
  <c r="A15174"/>
  <c r="A15175"/>
  <c r="A15176"/>
  <c r="A15177"/>
  <c r="A15178"/>
  <c r="A15179"/>
  <c r="A15180"/>
  <c r="A15181"/>
  <c r="A15182"/>
  <c r="A15183"/>
  <c r="A15184"/>
  <c r="A15185"/>
  <c r="A15186"/>
  <c r="A15187"/>
  <c r="A15188"/>
  <c r="A15189"/>
  <c r="A15190"/>
  <c r="A15191"/>
  <c r="A15192"/>
  <c r="A15193"/>
  <c r="A15194"/>
  <c r="A15195"/>
  <c r="A15196"/>
  <c r="A15197"/>
  <c r="A15198"/>
  <c r="A15199"/>
  <c r="A15200"/>
  <c r="A15201"/>
  <c r="A15202"/>
  <c r="A15203"/>
  <c r="A15204"/>
  <c r="A15205"/>
  <c r="A15206"/>
  <c r="A15207"/>
  <c r="A15208"/>
  <c r="A15209"/>
  <c r="A15210"/>
  <c r="A15211"/>
  <c r="A15212"/>
  <c r="A15213"/>
  <c r="A15214"/>
  <c r="A15215"/>
  <c r="A15216"/>
  <c r="A15217"/>
  <c r="A15218"/>
  <c r="A15219"/>
  <c r="A15220"/>
  <c r="A15221"/>
  <c r="A15222"/>
  <c r="A15223"/>
  <c r="A15224"/>
  <c r="A15225"/>
  <c r="A15226"/>
  <c r="A15227"/>
  <c r="A15228"/>
  <c r="A15229"/>
  <c r="A15230"/>
  <c r="A15231"/>
  <c r="A15232"/>
  <c r="A15233"/>
  <c r="A15234"/>
  <c r="A15235"/>
  <c r="A15236"/>
  <c r="A15237"/>
  <c r="A15238"/>
  <c r="A15239"/>
  <c r="A15240"/>
  <c r="A15241"/>
  <c r="A15242"/>
  <c r="A15243"/>
  <c r="A15244"/>
  <c r="A15245"/>
  <c r="A15246"/>
  <c r="A15247"/>
  <c r="A15248"/>
  <c r="A15249"/>
  <c r="A15250"/>
  <c r="A15251"/>
  <c r="A15252"/>
  <c r="A15253"/>
  <c r="A15254"/>
  <c r="A15255"/>
  <c r="A15256"/>
  <c r="A15257"/>
  <c r="A15258"/>
  <c r="A15259"/>
  <c r="A15260"/>
  <c r="A15261"/>
  <c r="A15262"/>
  <c r="A15263"/>
  <c r="A15264"/>
  <c r="A15265"/>
  <c r="A15266"/>
  <c r="A15267"/>
  <c r="A15268"/>
  <c r="A15269"/>
  <c r="A15270"/>
  <c r="A15271"/>
  <c r="A15272"/>
  <c r="A15273"/>
  <c r="A15274"/>
  <c r="A15275"/>
  <c r="A15276"/>
  <c r="A15277"/>
  <c r="A15278"/>
  <c r="A15279"/>
  <c r="A15280"/>
  <c r="A15281"/>
  <c r="A15282"/>
  <c r="A15283"/>
  <c r="A15284"/>
  <c r="A15285"/>
  <c r="A15286"/>
  <c r="A15287"/>
  <c r="A15288"/>
  <c r="A15289"/>
  <c r="A15290"/>
  <c r="A15291"/>
  <c r="A15292"/>
  <c r="A15293"/>
  <c r="A15294"/>
  <c r="A15295"/>
  <c r="A15296"/>
  <c r="A15297"/>
  <c r="A15298"/>
  <c r="A15299"/>
  <c r="A15300"/>
  <c r="A15301"/>
  <c r="A15302"/>
  <c r="A15303"/>
  <c r="A15304"/>
  <c r="A15305"/>
  <c r="A15306"/>
  <c r="A15307"/>
  <c r="A15308"/>
  <c r="A15309"/>
  <c r="A15310"/>
  <c r="A15311"/>
  <c r="A15312"/>
  <c r="A15313"/>
  <c r="A15314"/>
  <c r="A15315"/>
  <c r="A15316"/>
  <c r="A15317"/>
  <c r="A15318"/>
  <c r="A15319"/>
  <c r="A15320"/>
  <c r="A15321"/>
  <c r="A15322"/>
  <c r="A15323"/>
  <c r="A15324"/>
  <c r="A15325"/>
  <c r="A15326"/>
  <c r="A15327"/>
  <c r="A15328"/>
  <c r="A15329"/>
  <c r="A15330"/>
  <c r="A15331"/>
  <c r="A15332"/>
  <c r="A15333"/>
  <c r="A15334"/>
  <c r="A15335"/>
  <c r="A15336"/>
  <c r="A15337"/>
  <c r="A15338"/>
  <c r="A15339"/>
  <c r="A15340"/>
  <c r="A15341"/>
  <c r="A15342"/>
  <c r="A15343"/>
  <c r="A15344"/>
  <c r="A15345"/>
  <c r="A15346"/>
  <c r="A15347"/>
  <c r="A15348"/>
  <c r="A15349"/>
  <c r="A15350"/>
  <c r="A15351"/>
  <c r="A15352"/>
  <c r="A15353"/>
  <c r="A15354"/>
  <c r="A15355"/>
  <c r="A15356"/>
  <c r="A15357"/>
  <c r="A15358"/>
  <c r="A15359"/>
  <c r="A15360"/>
  <c r="A15361"/>
  <c r="A15362"/>
  <c r="A15363"/>
  <c r="A15364"/>
  <c r="A15365"/>
  <c r="A15366"/>
  <c r="A15367"/>
  <c r="A15368"/>
  <c r="A15369"/>
  <c r="A15370"/>
  <c r="A15371"/>
  <c r="A15372"/>
  <c r="A15373"/>
  <c r="A15374"/>
  <c r="A15375"/>
  <c r="A15376"/>
  <c r="A15377"/>
  <c r="A15378"/>
  <c r="A15379"/>
  <c r="A15380"/>
  <c r="A15381"/>
  <c r="A15382"/>
  <c r="A15383"/>
  <c r="A15384"/>
  <c r="A15385"/>
  <c r="A15386"/>
  <c r="A15387"/>
  <c r="A15388"/>
  <c r="A15389"/>
  <c r="A15390"/>
  <c r="A15391"/>
  <c r="A15392"/>
  <c r="A15393"/>
  <c r="A15394"/>
  <c r="A15395"/>
  <c r="A15396"/>
  <c r="A15397"/>
  <c r="A15398"/>
  <c r="A15399"/>
  <c r="A15400"/>
  <c r="A15401"/>
  <c r="A15402"/>
  <c r="A15403"/>
  <c r="A15404"/>
  <c r="A15405"/>
  <c r="A15406"/>
  <c r="A15407"/>
  <c r="A15408"/>
  <c r="A15409"/>
  <c r="A15410"/>
  <c r="A15411"/>
  <c r="A15412"/>
  <c r="A15413"/>
  <c r="A15414"/>
  <c r="A15415"/>
  <c r="A15416"/>
  <c r="A15417"/>
  <c r="A15418"/>
  <c r="A15419"/>
  <c r="A15420"/>
  <c r="A15421"/>
  <c r="A15422"/>
  <c r="A15423"/>
  <c r="A15424"/>
  <c r="A15425"/>
  <c r="A15426"/>
  <c r="A15427"/>
  <c r="A15428"/>
  <c r="A15429"/>
  <c r="A15430"/>
  <c r="A15431"/>
  <c r="A15432"/>
  <c r="A15433"/>
  <c r="A15434"/>
  <c r="A15435"/>
  <c r="A15436"/>
  <c r="A15437"/>
  <c r="A15438"/>
  <c r="A15439"/>
  <c r="A15440"/>
  <c r="A15441"/>
  <c r="A15442"/>
  <c r="A15443"/>
  <c r="A15444"/>
  <c r="A15445"/>
  <c r="A15446"/>
  <c r="A15447"/>
  <c r="A15448"/>
  <c r="A15449"/>
  <c r="A15450"/>
  <c r="A15451"/>
  <c r="A15452"/>
  <c r="A15453"/>
  <c r="A15454"/>
  <c r="A15455"/>
  <c r="A15456"/>
  <c r="A15457"/>
  <c r="A15458"/>
  <c r="A15459"/>
  <c r="A15460"/>
  <c r="A15461"/>
  <c r="A15462"/>
  <c r="A15463"/>
  <c r="A15464"/>
  <c r="A15465"/>
  <c r="A15466"/>
  <c r="A15467"/>
  <c r="A15468"/>
  <c r="A15469"/>
  <c r="A15470"/>
  <c r="A15471"/>
  <c r="A15472"/>
  <c r="A15473"/>
  <c r="A15474"/>
  <c r="A15475"/>
  <c r="A15476"/>
  <c r="A15477"/>
  <c r="A15478"/>
  <c r="A15479"/>
  <c r="A15480"/>
  <c r="A15481"/>
  <c r="A15482"/>
  <c r="A15483"/>
  <c r="A15484"/>
  <c r="A15485"/>
  <c r="A15486"/>
  <c r="A15487"/>
  <c r="A15488"/>
  <c r="A15489"/>
  <c r="A15490"/>
  <c r="A15491"/>
  <c r="A15492"/>
  <c r="A15493"/>
  <c r="A15494"/>
  <c r="A15495"/>
  <c r="A15496"/>
  <c r="A15497"/>
  <c r="A15498"/>
  <c r="A15499"/>
  <c r="A15500"/>
  <c r="A15501"/>
  <c r="A15502"/>
  <c r="A15503"/>
  <c r="A15504"/>
  <c r="A15505"/>
  <c r="A15506"/>
  <c r="A15507"/>
  <c r="A15508"/>
  <c r="A15509"/>
  <c r="A15510"/>
  <c r="A15511"/>
  <c r="A15512"/>
  <c r="A15513"/>
  <c r="A15514"/>
  <c r="A15515"/>
  <c r="A15516"/>
  <c r="A15517"/>
  <c r="A15518"/>
  <c r="A15519"/>
  <c r="A15520"/>
  <c r="A15521"/>
  <c r="A15522"/>
  <c r="A15523"/>
  <c r="A15524"/>
  <c r="A15525"/>
  <c r="A15526"/>
  <c r="A15527"/>
  <c r="A15528"/>
  <c r="A15529"/>
  <c r="A15530"/>
  <c r="A15531"/>
  <c r="A15532"/>
  <c r="A15533"/>
  <c r="A15534"/>
  <c r="A15535"/>
  <c r="A15536"/>
  <c r="A15537"/>
  <c r="A15538"/>
  <c r="A15539"/>
  <c r="A15540"/>
  <c r="A15541"/>
  <c r="A15542"/>
  <c r="A15543"/>
  <c r="A15544"/>
  <c r="A15545"/>
  <c r="A15546"/>
  <c r="A15547"/>
  <c r="A15548"/>
  <c r="A15549"/>
  <c r="A15550"/>
  <c r="A15551"/>
  <c r="A15552"/>
  <c r="A15553"/>
  <c r="A15554"/>
  <c r="A15555"/>
  <c r="A15556"/>
  <c r="A15557"/>
  <c r="A15558"/>
  <c r="A15559"/>
  <c r="A15560"/>
  <c r="A15561"/>
  <c r="A15562"/>
  <c r="A15563"/>
  <c r="A15564"/>
  <c r="A15565"/>
  <c r="A15566"/>
  <c r="A15567"/>
  <c r="A15568"/>
  <c r="A15569"/>
  <c r="A15570"/>
  <c r="A15571"/>
  <c r="A15572"/>
  <c r="A15573"/>
  <c r="A15574"/>
  <c r="A15575"/>
  <c r="A15576"/>
  <c r="A15577"/>
  <c r="A15578"/>
  <c r="A15579"/>
  <c r="A15580"/>
  <c r="A15581"/>
  <c r="A15582"/>
  <c r="A15583"/>
  <c r="A15584"/>
  <c r="A15585"/>
  <c r="A15586"/>
  <c r="A15587"/>
  <c r="A15588"/>
  <c r="A15589"/>
  <c r="A15590"/>
  <c r="A15591"/>
  <c r="A15592"/>
  <c r="A15593"/>
  <c r="A15594"/>
  <c r="A15595"/>
  <c r="A15596"/>
  <c r="A15597"/>
  <c r="A15598"/>
  <c r="A15599"/>
  <c r="A15600"/>
  <c r="A15601"/>
  <c r="A15602"/>
  <c r="A15603"/>
  <c r="A15604"/>
  <c r="A15605"/>
  <c r="A15606"/>
  <c r="A15607"/>
  <c r="A15608"/>
  <c r="A15609"/>
  <c r="A15610"/>
  <c r="A15611"/>
  <c r="A15612"/>
  <c r="A15613"/>
  <c r="A15614"/>
  <c r="A15615"/>
  <c r="A15616"/>
  <c r="A15617"/>
  <c r="A15618"/>
  <c r="A15619"/>
  <c r="A15620"/>
  <c r="A15621"/>
  <c r="A15622"/>
  <c r="A15623"/>
  <c r="A15624"/>
  <c r="A15625"/>
  <c r="A15626"/>
  <c r="A15627"/>
  <c r="A15628"/>
  <c r="A15629"/>
  <c r="A15630"/>
  <c r="A15631"/>
  <c r="A15632"/>
  <c r="A15633"/>
  <c r="A15634"/>
  <c r="A15635"/>
  <c r="A15636"/>
  <c r="A15637"/>
  <c r="A15638"/>
  <c r="A15639"/>
  <c r="A15640"/>
  <c r="A15641"/>
  <c r="A15642"/>
  <c r="A15643"/>
  <c r="A15644"/>
  <c r="A15645"/>
  <c r="A15646"/>
  <c r="A15647"/>
  <c r="A15648"/>
  <c r="A15649"/>
  <c r="A15650"/>
  <c r="A15651"/>
  <c r="A15652"/>
  <c r="A15653"/>
  <c r="A15654"/>
  <c r="A15655"/>
  <c r="A15656"/>
  <c r="A15657"/>
  <c r="A15658"/>
  <c r="A15659"/>
  <c r="A15660"/>
  <c r="A15661"/>
  <c r="A15662"/>
  <c r="A15663"/>
  <c r="A15664"/>
  <c r="A15665"/>
  <c r="A15666"/>
  <c r="A15667"/>
  <c r="A15668"/>
  <c r="A15669"/>
  <c r="A15670"/>
  <c r="A15671"/>
  <c r="A15672"/>
  <c r="A15673"/>
  <c r="A15674"/>
  <c r="A15675"/>
  <c r="A15676"/>
  <c r="A15677"/>
  <c r="A15678"/>
  <c r="A15679"/>
  <c r="A15680"/>
  <c r="A15681"/>
  <c r="A15682"/>
  <c r="A15683"/>
  <c r="A15684"/>
  <c r="A15685"/>
  <c r="A15686"/>
  <c r="A15687"/>
  <c r="A15688"/>
  <c r="A15689"/>
  <c r="A15690"/>
  <c r="A15691"/>
  <c r="A15692"/>
  <c r="A15693"/>
  <c r="A15694"/>
  <c r="A15695"/>
  <c r="A15696"/>
  <c r="A15697"/>
  <c r="A15698"/>
  <c r="A15699"/>
  <c r="A15700"/>
  <c r="A15701"/>
  <c r="A15702"/>
  <c r="A15703"/>
  <c r="A15704"/>
  <c r="A15705"/>
  <c r="A15706"/>
  <c r="A15707"/>
  <c r="A15708"/>
  <c r="A15709"/>
  <c r="A15710"/>
  <c r="A15711"/>
  <c r="A15712"/>
  <c r="A15713"/>
  <c r="A15714"/>
  <c r="A15715"/>
  <c r="A15716"/>
  <c r="A15717"/>
  <c r="A15718"/>
  <c r="A15719"/>
  <c r="A15720"/>
  <c r="A15721"/>
  <c r="A15722"/>
  <c r="A15723"/>
  <c r="A15724"/>
  <c r="A15725"/>
  <c r="A15726"/>
  <c r="A15727"/>
  <c r="A15728"/>
  <c r="A15729"/>
  <c r="A15730"/>
  <c r="A15731"/>
  <c r="A15732"/>
  <c r="A15733"/>
  <c r="A15734"/>
  <c r="A15735"/>
  <c r="A15736"/>
  <c r="A15737"/>
  <c r="A15738"/>
  <c r="A15739"/>
  <c r="A15740"/>
  <c r="A15741"/>
  <c r="A15742"/>
  <c r="A15743"/>
  <c r="A15744"/>
  <c r="A15745"/>
  <c r="A15746"/>
  <c r="A15747"/>
  <c r="A15748"/>
  <c r="A15749"/>
  <c r="A15750"/>
  <c r="A15751"/>
  <c r="A15752"/>
  <c r="A15753"/>
  <c r="A15754"/>
  <c r="A15755"/>
  <c r="A15756"/>
  <c r="A15757"/>
  <c r="A15758"/>
  <c r="A15759"/>
  <c r="A15760"/>
  <c r="A15761"/>
  <c r="A15762"/>
  <c r="A15763"/>
  <c r="A15764"/>
  <c r="A15765"/>
  <c r="A15766"/>
  <c r="A15767"/>
  <c r="A15768"/>
  <c r="A15769"/>
  <c r="A15770"/>
  <c r="A15771"/>
  <c r="A15772"/>
  <c r="A15773"/>
  <c r="A15774"/>
  <c r="A15775"/>
  <c r="A15776"/>
  <c r="A15777"/>
  <c r="A15778"/>
  <c r="A15779"/>
  <c r="A15780"/>
  <c r="A15781"/>
  <c r="A15782"/>
  <c r="A15783"/>
  <c r="A15784"/>
  <c r="A15785"/>
  <c r="A15786"/>
  <c r="A15787"/>
  <c r="A15788"/>
  <c r="A15789"/>
  <c r="A15790"/>
  <c r="A15791"/>
  <c r="A15792"/>
  <c r="A15793"/>
  <c r="A15794"/>
  <c r="A15795"/>
  <c r="A15796"/>
  <c r="A15797"/>
  <c r="A15798"/>
  <c r="A15799"/>
  <c r="A15800"/>
  <c r="A15801"/>
  <c r="A15802"/>
  <c r="A15803"/>
  <c r="A15804"/>
  <c r="A15805"/>
  <c r="A15806"/>
  <c r="A15807"/>
  <c r="A15808"/>
  <c r="A15809"/>
  <c r="A15810"/>
  <c r="A15811"/>
  <c r="A15812"/>
  <c r="A15813"/>
  <c r="A15814"/>
  <c r="A15815"/>
  <c r="A15816"/>
  <c r="A15817"/>
  <c r="A15818"/>
  <c r="A15819"/>
  <c r="A15820"/>
  <c r="A15821"/>
  <c r="A15822"/>
  <c r="A15823"/>
  <c r="A15824"/>
  <c r="A15825"/>
  <c r="A15826"/>
  <c r="A15827"/>
  <c r="A15828"/>
  <c r="A15829"/>
  <c r="A15830"/>
  <c r="A15831"/>
  <c r="A15832"/>
  <c r="A15833"/>
  <c r="A15834"/>
  <c r="A15835"/>
  <c r="A15836"/>
  <c r="A15837"/>
  <c r="A15838"/>
  <c r="A15839"/>
  <c r="A15840"/>
  <c r="A15841"/>
  <c r="A15842"/>
  <c r="A15843"/>
  <c r="A15844"/>
  <c r="A15845"/>
  <c r="A15846"/>
  <c r="A15847"/>
  <c r="A15848"/>
  <c r="A15849"/>
  <c r="A15850"/>
  <c r="A15851"/>
  <c r="A15852"/>
  <c r="A15853"/>
  <c r="A15854"/>
  <c r="A15855"/>
  <c r="A15856"/>
  <c r="A15857"/>
  <c r="A15858"/>
  <c r="A15859"/>
  <c r="A15860"/>
  <c r="A15861"/>
  <c r="A15862"/>
  <c r="A15863"/>
  <c r="A15864"/>
  <c r="A15865"/>
  <c r="A15866"/>
  <c r="A15867"/>
  <c r="A15868"/>
  <c r="A15869"/>
  <c r="A15870"/>
  <c r="A15871"/>
  <c r="A15872"/>
  <c r="A15873"/>
  <c r="A15874"/>
  <c r="A15875"/>
  <c r="A15876"/>
  <c r="A15877"/>
  <c r="A15878"/>
  <c r="A15879"/>
  <c r="A15880"/>
  <c r="A15881"/>
  <c r="A15882"/>
  <c r="A15883"/>
  <c r="A15884"/>
  <c r="A15885"/>
  <c r="A15886"/>
  <c r="A15887"/>
  <c r="A15888"/>
  <c r="A15889"/>
  <c r="A15890"/>
  <c r="A15891"/>
  <c r="A15892"/>
  <c r="A15893"/>
  <c r="A15894"/>
  <c r="A15895"/>
  <c r="A15896"/>
  <c r="A15897"/>
  <c r="A15898"/>
  <c r="A15899"/>
  <c r="A15900"/>
  <c r="A15901"/>
  <c r="A15902"/>
  <c r="A15903"/>
  <c r="A15904"/>
  <c r="A15905"/>
  <c r="A15906"/>
  <c r="A15907"/>
  <c r="A15908"/>
  <c r="A15909"/>
  <c r="A15910"/>
  <c r="A15911"/>
  <c r="A15912"/>
  <c r="A15913"/>
  <c r="A15914"/>
  <c r="A15915"/>
  <c r="A15916"/>
  <c r="A15917"/>
  <c r="A15918"/>
  <c r="A15919"/>
  <c r="A15920"/>
  <c r="A15921"/>
  <c r="A15922"/>
  <c r="A15923"/>
  <c r="A15924"/>
  <c r="A15925"/>
  <c r="A15926"/>
  <c r="A15927"/>
  <c r="A15928"/>
  <c r="A15929"/>
  <c r="A15930"/>
  <c r="A15931"/>
  <c r="A15932"/>
  <c r="A15933"/>
  <c r="A15934"/>
  <c r="A15935"/>
  <c r="A15936"/>
  <c r="A15937"/>
  <c r="A15938"/>
  <c r="A15939"/>
  <c r="A15940"/>
  <c r="A15941"/>
  <c r="A15942"/>
  <c r="A15943"/>
  <c r="A15944"/>
  <c r="A15945"/>
  <c r="A15946"/>
  <c r="A15947"/>
  <c r="A15948"/>
  <c r="A15949"/>
  <c r="A15950"/>
  <c r="A15951"/>
  <c r="A15952"/>
  <c r="A15953"/>
  <c r="A15954"/>
  <c r="A15955"/>
  <c r="A15956"/>
  <c r="A15957"/>
  <c r="A15958"/>
  <c r="A15959"/>
  <c r="A15960"/>
  <c r="A15961"/>
  <c r="A15962"/>
  <c r="A15963"/>
  <c r="A15964"/>
  <c r="A15965"/>
  <c r="A15966"/>
  <c r="A15967"/>
  <c r="A15968"/>
  <c r="A15969"/>
  <c r="A15970"/>
  <c r="A15971"/>
  <c r="A15972"/>
  <c r="A15973"/>
  <c r="A15974"/>
  <c r="A15975"/>
  <c r="A15976"/>
  <c r="A15977"/>
  <c r="A15978"/>
  <c r="A15979"/>
  <c r="A15980"/>
  <c r="A15981"/>
  <c r="A15982"/>
  <c r="A15983"/>
  <c r="A15984"/>
  <c r="A15985"/>
  <c r="A15986"/>
  <c r="A15987"/>
  <c r="A15988"/>
  <c r="A15989"/>
  <c r="A15990"/>
  <c r="A15991"/>
  <c r="A15992"/>
  <c r="A15993"/>
  <c r="A15994"/>
  <c r="A15995"/>
  <c r="A15996"/>
  <c r="A15997"/>
  <c r="A15998"/>
  <c r="A15999"/>
  <c r="A16000"/>
  <c r="A16001"/>
  <c r="A16002"/>
  <c r="A16003"/>
  <c r="A16004"/>
  <c r="A16005"/>
  <c r="A16006"/>
  <c r="A16007"/>
  <c r="A16008"/>
  <c r="A16009"/>
  <c r="A16010"/>
  <c r="A16011"/>
  <c r="A16012"/>
  <c r="A16013"/>
  <c r="A16014"/>
  <c r="A16015"/>
  <c r="A16016"/>
  <c r="A16017"/>
  <c r="A16018"/>
  <c r="A16019"/>
  <c r="A16020"/>
  <c r="A16021"/>
  <c r="A16022"/>
  <c r="A16023"/>
  <c r="A16024"/>
  <c r="A16025"/>
  <c r="A16026"/>
  <c r="A16027"/>
  <c r="A16028"/>
  <c r="A16029"/>
  <c r="A16030"/>
  <c r="A16031"/>
  <c r="A16032"/>
  <c r="A16033"/>
  <c r="A16034"/>
  <c r="A16035"/>
  <c r="A16036"/>
  <c r="A16037"/>
  <c r="A16038"/>
  <c r="A16039"/>
  <c r="A16040"/>
  <c r="A16041"/>
  <c r="A16042"/>
  <c r="A16043"/>
  <c r="A16044"/>
  <c r="A16045"/>
  <c r="A16046"/>
  <c r="A16047"/>
  <c r="A16048"/>
  <c r="A16049"/>
  <c r="A16050"/>
  <c r="A16051"/>
  <c r="A16052"/>
  <c r="A16053"/>
  <c r="A16054"/>
  <c r="A16055"/>
  <c r="A16056"/>
  <c r="A16057"/>
  <c r="A16058"/>
  <c r="A16059"/>
  <c r="A16060"/>
  <c r="A16061"/>
  <c r="A16062"/>
  <c r="A16063"/>
  <c r="A16064"/>
  <c r="A16065"/>
  <c r="A16066"/>
  <c r="A16067"/>
  <c r="A16068"/>
  <c r="A16069"/>
  <c r="A16070"/>
  <c r="A16071"/>
  <c r="A16072"/>
  <c r="A16073"/>
  <c r="A16074"/>
  <c r="A16075"/>
  <c r="A16076"/>
  <c r="A16077"/>
  <c r="A16078"/>
  <c r="A16079"/>
  <c r="A16080"/>
  <c r="A16081"/>
  <c r="A16082"/>
  <c r="A16083"/>
  <c r="A16084"/>
  <c r="A16085"/>
  <c r="A16086"/>
  <c r="A16087"/>
  <c r="A16088"/>
  <c r="A16089"/>
  <c r="A16090"/>
  <c r="A16091"/>
  <c r="A16092"/>
  <c r="A16093"/>
  <c r="A16094"/>
  <c r="A16095"/>
  <c r="A16096"/>
  <c r="A16097"/>
  <c r="A16098"/>
  <c r="A16099"/>
  <c r="A16100"/>
  <c r="A16101"/>
  <c r="A16102"/>
  <c r="A16103"/>
  <c r="A16104"/>
  <c r="A16105"/>
  <c r="A16106"/>
  <c r="A16107"/>
  <c r="A16108"/>
  <c r="A16109"/>
  <c r="A16110"/>
  <c r="A16111"/>
  <c r="A16112"/>
  <c r="A16113"/>
  <c r="A16114"/>
  <c r="A16115"/>
  <c r="A16116"/>
  <c r="A16117"/>
  <c r="A16118"/>
  <c r="A16119"/>
  <c r="A16120"/>
  <c r="A16121"/>
  <c r="A16122"/>
  <c r="A16123"/>
  <c r="A16124"/>
  <c r="A16125"/>
  <c r="A16126"/>
  <c r="A16127"/>
  <c r="A16128"/>
  <c r="A16129"/>
  <c r="A16130"/>
  <c r="A16131"/>
  <c r="A16132"/>
  <c r="A16133"/>
  <c r="A16134"/>
  <c r="A16135"/>
  <c r="A16136"/>
  <c r="A16137"/>
  <c r="A16138"/>
  <c r="A16139"/>
  <c r="A16140"/>
  <c r="A16141"/>
  <c r="A16142"/>
  <c r="A16143"/>
  <c r="A16144"/>
  <c r="A16145"/>
  <c r="A16146"/>
  <c r="A16147"/>
  <c r="A16148"/>
  <c r="A16149"/>
  <c r="A16150"/>
  <c r="A16151"/>
  <c r="A16152"/>
  <c r="A16153"/>
  <c r="A16154"/>
  <c r="A16155"/>
  <c r="A16156"/>
  <c r="A16157"/>
  <c r="A16158"/>
  <c r="A16159"/>
  <c r="A16160"/>
  <c r="A16161"/>
  <c r="A16162"/>
  <c r="A16163"/>
  <c r="A16164"/>
  <c r="A16165"/>
  <c r="A16166"/>
  <c r="A16167"/>
  <c r="A16168"/>
  <c r="A16169"/>
  <c r="A16170"/>
  <c r="A16171"/>
  <c r="A16172"/>
  <c r="A16173"/>
  <c r="A16174"/>
  <c r="A16175"/>
  <c r="A16176"/>
  <c r="A16177"/>
  <c r="A16178"/>
  <c r="A16179"/>
  <c r="A16180"/>
  <c r="A16181"/>
  <c r="A16182"/>
  <c r="A16183"/>
  <c r="A16184"/>
  <c r="A16185"/>
  <c r="A16186"/>
  <c r="A16187"/>
  <c r="A16188"/>
  <c r="A16189"/>
  <c r="A16190"/>
  <c r="A16191"/>
  <c r="A16192"/>
  <c r="A16193"/>
  <c r="A16194"/>
  <c r="A16195"/>
  <c r="A16196"/>
  <c r="A16197"/>
  <c r="A16198"/>
  <c r="A16199"/>
  <c r="A16200"/>
  <c r="A16201"/>
  <c r="A16202"/>
  <c r="A16203"/>
  <c r="A16204"/>
  <c r="A16205"/>
  <c r="A16206"/>
  <c r="A16207"/>
  <c r="A16208"/>
  <c r="A16209"/>
  <c r="A16210"/>
  <c r="A16211"/>
  <c r="A16212"/>
  <c r="A16213"/>
  <c r="A16214"/>
  <c r="A16215"/>
  <c r="A16216"/>
  <c r="A16217"/>
  <c r="A16218"/>
  <c r="A16219"/>
  <c r="A16220"/>
  <c r="A16221"/>
  <c r="A16222"/>
  <c r="A16223"/>
  <c r="A16224"/>
  <c r="A16225"/>
  <c r="A16226"/>
  <c r="A16227"/>
  <c r="A16228"/>
  <c r="A16229"/>
  <c r="A16230"/>
  <c r="A16231"/>
  <c r="A16232"/>
  <c r="A16233"/>
  <c r="A16234"/>
  <c r="A16235"/>
  <c r="A16236"/>
  <c r="A16237"/>
  <c r="A16238"/>
  <c r="A16239"/>
  <c r="A16240"/>
  <c r="A16241"/>
  <c r="A16242"/>
  <c r="A16243"/>
  <c r="A16244"/>
  <c r="A16245"/>
  <c r="A16246"/>
  <c r="A16247"/>
  <c r="A16248"/>
  <c r="A16249"/>
  <c r="A16250"/>
  <c r="A16251"/>
  <c r="A16252"/>
  <c r="A16253"/>
  <c r="A16254"/>
  <c r="A16255"/>
  <c r="A16256"/>
  <c r="A16257"/>
  <c r="A16258"/>
  <c r="A16259"/>
  <c r="A16260"/>
  <c r="A16261"/>
  <c r="A16262"/>
  <c r="A16263"/>
  <c r="A16264"/>
  <c r="A16265"/>
  <c r="A16266"/>
  <c r="A16267"/>
  <c r="A16268"/>
  <c r="A16269"/>
  <c r="A16270"/>
  <c r="A16271"/>
  <c r="A16272"/>
  <c r="A16273"/>
  <c r="A16274"/>
  <c r="A16275"/>
  <c r="A16276"/>
  <c r="A16277"/>
  <c r="A16278"/>
  <c r="A16279"/>
  <c r="A16280"/>
  <c r="A16281"/>
  <c r="A16282"/>
  <c r="A16283"/>
  <c r="A16284"/>
  <c r="A16285"/>
  <c r="A16286"/>
  <c r="A16287"/>
  <c r="A16288"/>
  <c r="A16289"/>
  <c r="A16290"/>
  <c r="A16291"/>
  <c r="A16292"/>
  <c r="A16293"/>
  <c r="A16294"/>
  <c r="A16295"/>
  <c r="A16296"/>
  <c r="A16297"/>
  <c r="A16298"/>
  <c r="A16299"/>
  <c r="A16300"/>
  <c r="A16301"/>
  <c r="A16302"/>
  <c r="A16303"/>
  <c r="A16304"/>
  <c r="A16305"/>
  <c r="A16306"/>
  <c r="A16307"/>
  <c r="A16308"/>
  <c r="A16309"/>
  <c r="A16310"/>
  <c r="A16311"/>
  <c r="A16312"/>
  <c r="A16313"/>
  <c r="A16314"/>
  <c r="A16315"/>
  <c r="A16316"/>
  <c r="A16317"/>
  <c r="A16318"/>
  <c r="A16319"/>
  <c r="A16320"/>
  <c r="A16321"/>
  <c r="A16322"/>
  <c r="A16323"/>
  <c r="A16324"/>
  <c r="A16325"/>
  <c r="A16326"/>
  <c r="A16327"/>
  <c r="A16328"/>
  <c r="A16329"/>
  <c r="A16330"/>
  <c r="A16331"/>
  <c r="A16332"/>
  <c r="A16333"/>
  <c r="A16334"/>
  <c r="A16335"/>
  <c r="A16336"/>
  <c r="A16337"/>
  <c r="A16338"/>
  <c r="A16339"/>
  <c r="A16340"/>
  <c r="A16341"/>
  <c r="A16342"/>
  <c r="A16343"/>
  <c r="A16344"/>
  <c r="A16345"/>
  <c r="A16346"/>
  <c r="A16347"/>
  <c r="A16348"/>
  <c r="A16349"/>
  <c r="A16350"/>
  <c r="A16351"/>
  <c r="A16352"/>
  <c r="A16353"/>
  <c r="A16354"/>
  <c r="A16355"/>
  <c r="A16356"/>
  <c r="A16357"/>
  <c r="A16358"/>
  <c r="A16359"/>
  <c r="A16360"/>
  <c r="A16361"/>
  <c r="A16362"/>
  <c r="A16363"/>
  <c r="A16364"/>
  <c r="A16365"/>
  <c r="A16366"/>
  <c r="A16367"/>
  <c r="A16368"/>
  <c r="A16369"/>
  <c r="A16370"/>
  <c r="A16371"/>
  <c r="A16372"/>
  <c r="A16373"/>
  <c r="A16374"/>
  <c r="A16375"/>
  <c r="A16376"/>
  <c r="A16377"/>
  <c r="A16378"/>
  <c r="A16379"/>
  <c r="A16380"/>
  <c r="A16381"/>
  <c r="A16382"/>
  <c r="A16383"/>
  <c r="A16384"/>
  <c r="A16385"/>
  <c r="A16386"/>
  <c r="A16387"/>
  <c r="A16388"/>
  <c r="A16389"/>
  <c r="A16390"/>
  <c r="A16391"/>
  <c r="A16392"/>
  <c r="A16393"/>
  <c r="A16394"/>
  <c r="A16395"/>
  <c r="A16396"/>
  <c r="A16397"/>
  <c r="A16398"/>
  <c r="A16399"/>
  <c r="A16400"/>
  <c r="A16401"/>
  <c r="A16402"/>
  <c r="A16403"/>
  <c r="A16404"/>
  <c r="A16405"/>
  <c r="A16406"/>
  <c r="A16407"/>
  <c r="A16408"/>
  <c r="A16409"/>
  <c r="A16410"/>
  <c r="A16411"/>
  <c r="A16412"/>
  <c r="A16413"/>
  <c r="A16414"/>
  <c r="A16415"/>
  <c r="A16416"/>
  <c r="A16417"/>
  <c r="A16418"/>
  <c r="A16419"/>
  <c r="A16420"/>
  <c r="A16421"/>
  <c r="A16422"/>
  <c r="A16423"/>
  <c r="A16424"/>
  <c r="A16425"/>
  <c r="A16426"/>
  <c r="A16427"/>
  <c r="A16428"/>
  <c r="A16429"/>
  <c r="A16430"/>
  <c r="A16431"/>
  <c r="A16432"/>
  <c r="A16433"/>
  <c r="A16434"/>
  <c r="A16435"/>
  <c r="A16436"/>
  <c r="A16437"/>
  <c r="A16438"/>
  <c r="A16439"/>
  <c r="A16440"/>
  <c r="A16441"/>
  <c r="A16442"/>
  <c r="A16443"/>
  <c r="A16444"/>
  <c r="A16445"/>
  <c r="A16446"/>
  <c r="A16447"/>
  <c r="A16448"/>
  <c r="A16449"/>
  <c r="A16450"/>
  <c r="A16451"/>
  <c r="A16452"/>
  <c r="A16453"/>
  <c r="A16454"/>
  <c r="A16455"/>
  <c r="A16456"/>
  <c r="A16457"/>
  <c r="A16458"/>
  <c r="A16459"/>
  <c r="A16460"/>
  <c r="A16461"/>
  <c r="A16462"/>
  <c r="A16463"/>
  <c r="A16464"/>
  <c r="A16465"/>
  <c r="A16466"/>
  <c r="A16467"/>
  <c r="A16468"/>
  <c r="A16469"/>
  <c r="A16470"/>
  <c r="A16471"/>
  <c r="A16472"/>
  <c r="A16473"/>
  <c r="A16474"/>
  <c r="A16475"/>
  <c r="A16476"/>
  <c r="A16477"/>
  <c r="A16478"/>
  <c r="A16479"/>
  <c r="A16480"/>
  <c r="A16481"/>
  <c r="A16482"/>
  <c r="A16483"/>
  <c r="A16484"/>
  <c r="A16485"/>
  <c r="A16486"/>
  <c r="A16487"/>
  <c r="A16488"/>
  <c r="A16489"/>
  <c r="A16490"/>
  <c r="A16491"/>
  <c r="A16492"/>
  <c r="A16493"/>
  <c r="A16494"/>
  <c r="A16495"/>
  <c r="A16496"/>
  <c r="A16497"/>
  <c r="A16498"/>
  <c r="A16499"/>
  <c r="A16500"/>
  <c r="A16501"/>
  <c r="A16502"/>
  <c r="A16503"/>
  <c r="A16504"/>
  <c r="A16505"/>
  <c r="A16506"/>
  <c r="A16507"/>
  <c r="A16508"/>
  <c r="A16509"/>
  <c r="A16510"/>
  <c r="A16511"/>
  <c r="A16512"/>
  <c r="A16513"/>
  <c r="A16514"/>
  <c r="A16515"/>
  <c r="A16516"/>
  <c r="A16517"/>
  <c r="A16518"/>
  <c r="A16519"/>
  <c r="A16520"/>
  <c r="A16521"/>
  <c r="A16522"/>
  <c r="A16523"/>
  <c r="A16524"/>
  <c r="A16525"/>
  <c r="A16526"/>
  <c r="A16527"/>
  <c r="A16528"/>
  <c r="A16529"/>
  <c r="A16530"/>
  <c r="A16531"/>
  <c r="A16532"/>
  <c r="A16533"/>
  <c r="A16534"/>
  <c r="A16535"/>
  <c r="A16536"/>
  <c r="A16537"/>
  <c r="A16538"/>
  <c r="A16539"/>
  <c r="A16540"/>
  <c r="A16541"/>
  <c r="A16542"/>
  <c r="A16543"/>
  <c r="A16544"/>
  <c r="A16545"/>
  <c r="A16546"/>
  <c r="A16547"/>
  <c r="A16548"/>
  <c r="A16549"/>
  <c r="A16550"/>
  <c r="A16551"/>
  <c r="A16552"/>
  <c r="A16553"/>
  <c r="A16554"/>
  <c r="A16555"/>
  <c r="A16556"/>
  <c r="A16557"/>
  <c r="A16558"/>
  <c r="A16559"/>
  <c r="A16560"/>
  <c r="A16561"/>
  <c r="A16562"/>
  <c r="A16563"/>
  <c r="A16564"/>
  <c r="A16565"/>
  <c r="A16566"/>
  <c r="A16567"/>
  <c r="A16568"/>
  <c r="A16569"/>
  <c r="A16570"/>
  <c r="A16571"/>
  <c r="A16572"/>
  <c r="A16573"/>
  <c r="A16574"/>
  <c r="A16575"/>
  <c r="A16576"/>
  <c r="A16577"/>
  <c r="A16578"/>
  <c r="A16579"/>
  <c r="A16580"/>
  <c r="A16581"/>
  <c r="A16582"/>
  <c r="A16583"/>
  <c r="A16584"/>
  <c r="A16585"/>
  <c r="A16586"/>
  <c r="A16587"/>
  <c r="A16588"/>
  <c r="A16589"/>
  <c r="A16590"/>
  <c r="A16591"/>
  <c r="A16592"/>
  <c r="A16593"/>
  <c r="A16594"/>
  <c r="A16595"/>
  <c r="A16596"/>
  <c r="A16597"/>
  <c r="A16598"/>
  <c r="A16599"/>
  <c r="A16600"/>
  <c r="A16601"/>
  <c r="A16602"/>
  <c r="A16603"/>
  <c r="A16604"/>
  <c r="A16605"/>
  <c r="A16606"/>
  <c r="A16607"/>
  <c r="A16608"/>
  <c r="A16609"/>
  <c r="A16610"/>
  <c r="A16611"/>
  <c r="A16612"/>
  <c r="A16613"/>
  <c r="A16614"/>
  <c r="A16615"/>
  <c r="A16616"/>
  <c r="A16617"/>
  <c r="A16618"/>
  <c r="A16619"/>
  <c r="A16620"/>
  <c r="A16621"/>
  <c r="A16622"/>
  <c r="A16623"/>
  <c r="A16624"/>
  <c r="A16625"/>
  <c r="A16626"/>
  <c r="A16627"/>
  <c r="A16628"/>
  <c r="A16629"/>
  <c r="A16630"/>
  <c r="A16631"/>
  <c r="A16632"/>
  <c r="A16633"/>
  <c r="A16634"/>
  <c r="A16635"/>
  <c r="A16636"/>
  <c r="A16637"/>
  <c r="A16638"/>
  <c r="A16639"/>
  <c r="A16640"/>
  <c r="A16641"/>
  <c r="A16642"/>
  <c r="A16643"/>
  <c r="A16644"/>
  <c r="A16645"/>
  <c r="A16646"/>
  <c r="A16647"/>
  <c r="A16648"/>
  <c r="A16649"/>
  <c r="A16650"/>
  <c r="A16651"/>
  <c r="A16652"/>
  <c r="A16653"/>
  <c r="A16654"/>
  <c r="A16655"/>
  <c r="A16656"/>
  <c r="A16657"/>
  <c r="A16658"/>
  <c r="A16659"/>
  <c r="A16660"/>
  <c r="A16661"/>
  <c r="A16662"/>
  <c r="A16663"/>
  <c r="A16664"/>
  <c r="A16665"/>
  <c r="A16666"/>
  <c r="A16667"/>
  <c r="A16668"/>
  <c r="A16669"/>
  <c r="A16670"/>
  <c r="A16671"/>
  <c r="A16672"/>
  <c r="A16673"/>
  <c r="A16674"/>
  <c r="A16675"/>
  <c r="A16676"/>
  <c r="A16677"/>
  <c r="A16678"/>
  <c r="A16679"/>
  <c r="A16680"/>
  <c r="A16681"/>
  <c r="A16682"/>
  <c r="A16683"/>
  <c r="A16684"/>
  <c r="A16685"/>
  <c r="A16686"/>
  <c r="A16687"/>
  <c r="A16688"/>
  <c r="A16689"/>
  <c r="A16690"/>
  <c r="A16691"/>
  <c r="A16692"/>
  <c r="A16693"/>
  <c r="A16694"/>
  <c r="A16695"/>
  <c r="A16696"/>
  <c r="A16697"/>
  <c r="A16698"/>
  <c r="A16699"/>
  <c r="A16700"/>
  <c r="A16701"/>
  <c r="A16702"/>
  <c r="A16703"/>
  <c r="A16704"/>
  <c r="A16705"/>
  <c r="A16706"/>
  <c r="A16707"/>
  <c r="A16708"/>
  <c r="A16709"/>
  <c r="A16710"/>
  <c r="A16711"/>
  <c r="A16712"/>
  <c r="A16713"/>
  <c r="A16714"/>
  <c r="A16715"/>
  <c r="A16716"/>
  <c r="A16717"/>
  <c r="A16718"/>
  <c r="A16719"/>
  <c r="A16720"/>
  <c r="A16721"/>
  <c r="A16722"/>
  <c r="A16723"/>
  <c r="A16724"/>
  <c r="A16725"/>
  <c r="A16726"/>
  <c r="A16727"/>
  <c r="A16728"/>
  <c r="A16729"/>
  <c r="A16730"/>
  <c r="A16731"/>
  <c r="A16732"/>
  <c r="A16733"/>
  <c r="A16734"/>
  <c r="A16735"/>
  <c r="A16736"/>
  <c r="A16737"/>
  <c r="A16738"/>
  <c r="A16739"/>
  <c r="A16740"/>
  <c r="A16741"/>
  <c r="A16742"/>
  <c r="A16743"/>
  <c r="A16744"/>
  <c r="A16745"/>
  <c r="A16746"/>
  <c r="A16747"/>
  <c r="A16748"/>
  <c r="A16749"/>
  <c r="A16750"/>
  <c r="A16751"/>
  <c r="A16752"/>
  <c r="A16753"/>
  <c r="A16754"/>
  <c r="A16755"/>
  <c r="A16756"/>
  <c r="A16757"/>
  <c r="A16758"/>
  <c r="A16759"/>
  <c r="A16760"/>
  <c r="A16761"/>
  <c r="A16762"/>
  <c r="A16763"/>
  <c r="A16764"/>
  <c r="A16765"/>
  <c r="A16766"/>
  <c r="A16767"/>
  <c r="A16768"/>
  <c r="A16769"/>
  <c r="A16770"/>
  <c r="A16771"/>
  <c r="A16772"/>
  <c r="A16773"/>
  <c r="A16774"/>
  <c r="A16775"/>
  <c r="A16776"/>
  <c r="A16777"/>
  <c r="A16778"/>
  <c r="A16779"/>
  <c r="A16780"/>
  <c r="A16781"/>
  <c r="A16782"/>
  <c r="A16783"/>
  <c r="A16784"/>
  <c r="A16785"/>
  <c r="A16786"/>
  <c r="A16787"/>
  <c r="A16788"/>
  <c r="A16789"/>
  <c r="A16790"/>
  <c r="A16791"/>
  <c r="A16792"/>
  <c r="A16793"/>
  <c r="A16794"/>
  <c r="A16795"/>
  <c r="A16796"/>
  <c r="A16797"/>
  <c r="A16798"/>
  <c r="A16799"/>
  <c r="A16800"/>
  <c r="A16801"/>
  <c r="A16802"/>
  <c r="A16803"/>
  <c r="A16804"/>
  <c r="A16805"/>
  <c r="A16806"/>
  <c r="A16807"/>
  <c r="A16808"/>
  <c r="A16809"/>
  <c r="A16810"/>
  <c r="A16811"/>
  <c r="A16812"/>
  <c r="A16813"/>
  <c r="A16814"/>
  <c r="A16815"/>
  <c r="A16816"/>
  <c r="A16817"/>
  <c r="A16818"/>
  <c r="A16819"/>
  <c r="A16820"/>
  <c r="A16821"/>
  <c r="A16822"/>
  <c r="A16823"/>
  <c r="A16824"/>
  <c r="A16825"/>
  <c r="A16826"/>
  <c r="A16827"/>
  <c r="A16828"/>
  <c r="A16829"/>
  <c r="A16830"/>
  <c r="A16831"/>
  <c r="A16832"/>
  <c r="A16833"/>
  <c r="A16834"/>
  <c r="A16835"/>
  <c r="A16836"/>
  <c r="A16837"/>
  <c r="A16838"/>
  <c r="A16839"/>
  <c r="A16840"/>
  <c r="A16841"/>
  <c r="A16842"/>
  <c r="A16843"/>
  <c r="A16844"/>
  <c r="A16845"/>
  <c r="A16846"/>
  <c r="A16847"/>
  <c r="A16848"/>
  <c r="A16849"/>
  <c r="A16850"/>
  <c r="A16851"/>
  <c r="A16852"/>
  <c r="A16853"/>
  <c r="A16854"/>
  <c r="A16855"/>
  <c r="A16856"/>
  <c r="A16857"/>
  <c r="A16858"/>
  <c r="A16859"/>
  <c r="A16860"/>
  <c r="A16861"/>
  <c r="A16862"/>
  <c r="A16863"/>
  <c r="A16864"/>
  <c r="A16865"/>
  <c r="A16866"/>
  <c r="A16867"/>
  <c r="A16868"/>
  <c r="A16869"/>
  <c r="A16870"/>
  <c r="A16871"/>
  <c r="A16872"/>
  <c r="A16873"/>
  <c r="A16874"/>
  <c r="A16875"/>
  <c r="A16876"/>
  <c r="A16877"/>
  <c r="A16878"/>
  <c r="A16879"/>
  <c r="A16880"/>
  <c r="A16881"/>
  <c r="A16882"/>
  <c r="A16883"/>
  <c r="A16884"/>
  <c r="A16885"/>
  <c r="A16886"/>
  <c r="A16887"/>
  <c r="A16888"/>
  <c r="A16889"/>
  <c r="A16890"/>
  <c r="A16891"/>
  <c r="A16892"/>
  <c r="A16893"/>
  <c r="A16894"/>
  <c r="A16895"/>
  <c r="A16896"/>
  <c r="A16897"/>
  <c r="A16898"/>
  <c r="A16899"/>
  <c r="A16900"/>
  <c r="A16901"/>
  <c r="A16902"/>
  <c r="A16903"/>
  <c r="A16904"/>
  <c r="A16905"/>
  <c r="A16906"/>
  <c r="A16907"/>
  <c r="A16908"/>
  <c r="A16909"/>
  <c r="A16910"/>
  <c r="A16911"/>
  <c r="A16912"/>
  <c r="A16913"/>
  <c r="A16914"/>
  <c r="A16915"/>
  <c r="A16916"/>
  <c r="A16917"/>
  <c r="A16918"/>
  <c r="A16919"/>
  <c r="A16920"/>
  <c r="A16921"/>
  <c r="A16922"/>
  <c r="A16923"/>
  <c r="A16924"/>
  <c r="A16925"/>
  <c r="A16926"/>
  <c r="A16927"/>
  <c r="A16928"/>
  <c r="A16929"/>
  <c r="A16930"/>
  <c r="A16931"/>
  <c r="A16932"/>
  <c r="A16933"/>
  <c r="A16934"/>
  <c r="A16935"/>
  <c r="A16936"/>
  <c r="A16937"/>
  <c r="A16938"/>
  <c r="A16939"/>
  <c r="A16940"/>
  <c r="A16941"/>
  <c r="A16942"/>
  <c r="A16943"/>
  <c r="A16944"/>
  <c r="A16945"/>
  <c r="A16946"/>
  <c r="A16947"/>
  <c r="A16948"/>
  <c r="A16949"/>
  <c r="A16950"/>
  <c r="A16951"/>
  <c r="A16952"/>
  <c r="A16953"/>
  <c r="A16954"/>
  <c r="A16955"/>
  <c r="A16956"/>
  <c r="A16957"/>
  <c r="A16958"/>
  <c r="A16959"/>
  <c r="A16960"/>
  <c r="A16961"/>
  <c r="A16962"/>
  <c r="A16963"/>
  <c r="A16964"/>
  <c r="A16965"/>
  <c r="A16966"/>
  <c r="A16967"/>
  <c r="A16968"/>
  <c r="A16969"/>
  <c r="A16970"/>
  <c r="A16971"/>
  <c r="A16972"/>
  <c r="A16973"/>
  <c r="A16974"/>
  <c r="A16975"/>
  <c r="A16976"/>
  <c r="A16977"/>
  <c r="A16978"/>
  <c r="A16979"/>
  <c r="A16980"/>
  <c r="A16981"/>
  <c r="A16982"/>
  <c r="A16983"/>
  <c r="A16984"/>
  <c r="A16985"/>
  <c r="A16986"/>
  <c r="A16987"/>
  <c r="A16988"/>
  <c r="A16989"/>
  <c r="A16990"/>
  <c r="A16991"/>
  <c r="A16992"/>
  <c r="A16993"/>
  <c r="A16994"/>
  <c r="A16995"/>
  <c r="A16996"/>
  <c r="A16997"/>
  <c r="A16998"/>
  <c r="A16999"/>
  <c r="A17000"/>
  <c r="A17001"/>
  <c r="A17002"/>
  <c r="A17003"/>
  <c r="A17004"/>
  <c r="A17005"/>
  <c r="A17006"/>
  <c r="A17007"/>
  <c r="A17008"/>
  <c r="A17009"/>
  <c r="A17010"/>
  <c r="A17011"/>
  <c r="A17012"/>
  <c r="A17013"/>
  <c r="A17014"/>
  <c r="A17015"/>
  <c r="A17016"/>
  <c r="A17017"/>
  <c r="A17018"/>
  <c r="A17019"/>
  <c r="A17020"/>
  <c r="A17021"/>
  <c r="A17022"/>
  <c r="A17023"/>
  <c r="A17024"/>
  <c r="A17025"/>
  <c r="A17026"/>
  <c r="A17027"/>
  <c r="A17028"/>
  <c r="A17029"/>
  <c r="A17030"/>
  <c r="A17031"/>
  <c r="A17032"/>
  <c r="A17033"/>
  <c r="A17034"/>
  <c r="A17035"/>
  <c r="A17036"/>
  <c r="A17037"/>
  <c r="A17038"/>
  <c r="A17039"/>
  <c r="A17040"/>
  <c r="A17041"/>
  <c r="A17042"/>
  <c r="A17043"/>
  <c r="A17044"/>
  <c r="A17045"/>
  <c r="A17046"/>
  <c r="A17047"/>
  <c r="A17048"/>
  <c r="A17049"/>
  <c r="A17050"/>
  <c r="A17051"/>
  <c r="A17052"/>
  <c r="A17053"/>
  <c r="A17054"/>
  <c r="A17055"/>
  <c r="A17056"/>
  <c r="A17057"/>
  <c r="A17058"/>
  <c r="A17059"/>
  <c r="A17060"/>
  <c r="A17061"/>
  <c r="A17062"/>
  <c r="A17063"/>
  <c r="A17064"/>
  <c r="A17065"/>
  <c r="A17066"/>
  <c r="A17067"/>
  <c r="A17068"/>
  <c r="A17069"/>
  <c r="A17070"/>
  <c r="A17071"/>
  <c r="A17072"/>
  <c r="A17073"/>
  <c r="A17074"/>
  <c r="A17075"/>
  <c r="A17076"/>
  <c r="A17077"/>
  <c r="A17078"/>
  <c r="A17079"/>
  <c r="A17080"/>
  <c r="A17081"/>
  <c r="A17082"/>
  <c r="A17083"/>
  <c r="A17084"/>
  <c r="A17085"/>
  <c r="A17086"/>
  <c r="A17087"/>
  <c r="A17088"/>
  <c r="A17089"/>
  <c r="A17090"/>
  <c r="A17091"/>
  <c r="A17092"/>
  <c r="A17093"/>
  <c r="A17094"/>
  <c r="A17095"/>
  <c r="A17096"/>
  <c r="A17097"/>
  <c r="A17098"/>
  <c r="A17099"/>
  <c r="A17100"/>
  <c r="A17101"/>
  <c r="A17102"/>
  <c r="A17103"/>
  <c r="A17104"/>
  <c r="A17105"/>
  <c r="A17106"/>
  <c r="A17107"/>
  <c r="A17108"/>
  <c r="A17109"/>
  <c r="A17110"/>
  <c r="A17111"/>
  <c r="A17112"/>
  <c r="A17113"/>
  <c r="A17114"/>
  <c r="A17115"/>
  <c r="A17116"/>
  <c r="A17117"/>
  <c r="A17118"/>
  <c r="A17119"/>
  <c r="A17120"/>
  <c r="A17121"/>
  <c r="A17122"/>
  <c r="A17123"/>
  <c r="A17124"/>
  <c r="A17125"/>
  <c r="A17126"/>
  <c r="A17127"/>
  <c r="A17128"/>
  <c r="A17129"/>
  <c r="A17130"/>
  <c r="A17131"/>
  <c r="A17132"/>
  <c r="A17133"/>
  <c r="A17134"/>
  <c r="A17135"/>
  <c r="A17136"/>
  <c r="A17137"/>
  <c r="A17138"/>
  <c r="A17139"/>
  <c r="A17140"/>
  <c r="A17141"/>
  <c r="A17142"/>
  <c r="A17143"/>
  <c r="A17144"/>
  <c r="A17145"/>
  <c r="A17146"/>
  <c r="A17147"/>
  <c r="A17148"/>
  <c r="A17149"/>
  <c r="A17150"/>
  <c r="A17151"/>
  <c r="A17152"/>
  <c r="A17153"/>
  <c r="A17154"/>
  <c r="A17155"/>
  <c r="A17156"/>
  <c r="A17157"/>
  <c r="A17158"/>
  <c r="A17159"/>
  <c r="A17160"/>
  <c r="A17161"/>
  <c r="A17162"/>
  <c r="A17163"/>
  <c r="A17164"/>
  <c r="A17165"/>
  <c r="A17166"/>
  <c r="A17167"/>
  <c r="A17168"/>
  <c r="A17169"/>
  <c r="A17170"/>
  <c r="A17171"/>
  <c r="A17172"/>
  <c r="A17173"/>
  <c r="A17174"/>
  <c r="A17175"/>
  <c r="A17176"/>
  <c r="A17177"/>
  <c r="A17178"/>
  <c r="A17179"/>
  <c r="A17180"/>
  <c r="A17181"/>
  <c r="A17182"/>
  <c r="A17183"/>
  <c r="A17184"/>
  <c r="A17185"/>
  <c r="A17186"/>
  <c r="A17187"/>
  <c r="A17188"/>
  <c r="A17189"/>
  <c r="A17190"/>
  <c r="A17191"/>
  <c r="A17192"/>
  <c r="A17193"/>
  <c r="A17194"/>
  <c r="A17195"/>
  <c r="A17196"/>
  <c r="A17197"/>
  <c r="A17198"/>
  <c r="A17199"/>
  <c r="A17200"/>
  <c r="A17201"/>
  <c r="A17202"/>
  <c r="A17203"/>
  <c r="A17204"/>
  <c r="A17205"/>
  <c r="A17206"/>
  <c r="A17207"/>
  <c r="A17208"/>
  <c r="A17209"/>
  <c r="A17210"/>
  <c r="A17211"/>
  <c r="A17212"/>
  <c r="A17213"/>
  <c r="A17214"/>
  <c r="A17215"/>
  <c r="A17216"/>
  <c r="A17217"/>
  <c r="A17218"/>
  <c r="A17219"/>
  <c r="A17220"/>
  <c r="A17221"/>
  <c r="A17222"/>
  <c r="A17223"/>
  <c r="A17224"/>
  <c r="A17225"/>
  <c r="A17226"/>
  <c r="A17227"/>
  <c r="A17228"/>
  <c r="A17229"/>
  <c r="A17230"/>
  <c r="A17231"/>
  <c r="A17232"/>
  <c r="A17233"/>
  <c r="A17234"/>
  <c r="A17235"/>
  <c r="A17236"/>
  <c r="A17237"/>
  <c r="A17238"/>
  <c r="A17239"/>
  <c r="A17240"/>
  <c r="A17241"/>
  <c r="A17242"/>
  <c r="A17243"/>
  <c r="A17244"/>
  <c r="A17245"/>
  <c r="A17246"/>
  <c r="A17247"/>
  <c r="A17248"/>
  <c r="A17249"/>
  <c r="A17250"/>
  <c r="A17251"/>
  <c r="A17252"/>
  <c r="A17253"/>
  <c r="A17254"/>
  <c r="A17255"/>
  <c r="A17256"/>
  <c r="A17257"/>
  <c r="A17258"/>
  <c r="A17259"/>
  <c r="A17260"/>
  <c r="A17261"/>
  <c r="A17262"/>
  <c r="A17263"/>
  <c r="A17264"/>
  <c r="A17265"/>
  <c r="A17266"/>
  <c r="A17267"/>
  <c r="A17268"/>
  <c r="A17269"/>
  <c r="A17270"/>
  <c r="A17271"/>
  <c r="A17272"/>
  <c r="A17273"/>
  <c r="A17274"/>
  <c r="A17275"/>
  <c r="A17276"/>
  <c r="A17277"/>
  <c r="A17278"/>
  <c r="A17279"/>
  <c r="A17280"/>
  <c r="A17281"/>
  <c r="A17282"/>
  <c r="A17283"/>
  <c r="A17284"/>
  <c r="A17285"/>
  <c r="A17286"/>
  <c r="A17287"/>
  <c r="A17288"/>
  <c r="A17289"/>
  <c r="A17290"/>
  <c r="A17291"/>
  <c r="A17292"/>
  <c r="A17293"/>
  <c r="A17294"/>
  <c r="A17295"/>
  <c r="A17296"/>
  <c r="A17297"/>
  <c r="A17298"/>
  <c r="A17299"/>
  <c r="A17300"/>
  <c r="A17301"/>
  <c r="A17302"/>
  <c r="A17303"/>
  <c r="A17304"/>
  <c r="A17305"/>
  <c r="A17306"/>
  <c r="A17307"/>
  <c r="A17308"/>
  <c r="A17309"/>
  <c r="A17310"/>
  <c r="A17311"/>
  <c r="A17312"/>
  <c r="A17313"/>
  <c r="A17314"/>
  <c r="A17315"/>
  <c r="A17316"/>
  <c r="A17317"/>
  <c r="A17318"/>
  <c r="A17319"/>
  <c r="A17320"/>
  <c r="A17321"/>
  <c r="A17322"/>
  <c r="A17323"/>
  <c r="A17324"/>
  <c r="A17325"/>
  <c r="A17326"/>
  <c r="A17327"/>
  <c r="A17328"/>
  <c r="A17329"/>
  <c r="A17330"/>
  <c r="A17331"/>
  <c r="A17332"/>
  <c r="A17333"/>
  <c r="A17334"/>
  <c r="A17335"/>
  <c r="A17336"/>
  <c r="A17337"/>
  <c r="A17338"/>
  <c r="A17339"/>
  <c r="A17340"/>
  <c r="A17341"/>
  <c r="A17342"/>
  <c r="A17343"/>
  <c r="A17344"/>
  <c r="A17345"/>
  <c r="A17346"/>
  <c r="A17347"/>
  <c r="A17348"/>
  <c r="A17349"/>
  <c r="A17350"/>
  <c r="A17351"/>
  <c r="A17352"/>
  <c r="A17353"/>
  <c r="A17354"/>
  <c r="A17355"/>
  <c r="A17356"/>
  <c r="A17357"/>
  <c r="A17358"/>
  <c r="A17359"/>
  <c r="A17360"/>
  <c r="A17361"/>
  <c r="A17362"/>
  <c r="A17363"/>
  <c r="A17364"/>
  <c r="A17365"/>
  <c r="A17366"/>
  <c r="A17367"/>
  <c r="A17368"/>
  <c r="A17369"/>
  <c r="A17370"/>
  <c r="A17371"/>
  <c r="A17372"/>
  <c r="A17373"/>
  <c r="A17374"/>
  <c r="A17375"/>
  <c r="A17376"/>
  <c r="A17377"/>
  <c r="A17378"/>
  <c r="A17379"/>
  <c r="A17380"/>
  <c r="A17381"/>
  <c r="A17382"/>
  <c r="A17383"/>
  <c r="A17384"/>
  <c r="A17385"/>
  <c r="A17386"/>
  <c r="A17387"/>
  <c r="A17388"/>
  <c r="A17389"/>
  <c r="A17390"/>
  <c r="A17391"/>
  <c r="A17392"/>
  <c r="A17393"/>
  <c r="A17394"/>
  <c r="A17395"/>
  <c r="A17396"/>
  <c r="A17397"/>
  <c r="A17398"/>
  <c r="A17399"/>
  <c r="A17400"/>
  <c r="A17401"/>
  <c r="A17402"/>
  <c r="A17403"/>
  <c r="A17404"/>
  <c r="A17405"/>
  <c r="A17406"/>
  <c r="A17407"/>
  <c r="A17408"/>
  <c r="A17409"/>
  <c r="A17410"/>
  <c r="A17411"/>
  <c r="A17412"/>
  <c r="A17413"/>
  <c r="A17414"/>
  <c r="A17415"/>
  <c r="A17416"/>
  <c r="A17417"/>
  <c r="A17418"/>
  <c r="A17419"/>
  <c r="A17420"/>
  <c r="A17421"/>
  <c r="A17422"/>
  <c r="A17423"/>
  <c r="A17424"/>
  <c r="A17425"/>
  <c r="A17426"/>
  <c r="A17427"/>
  <c r="A17428"/>
  <c r="A17429"/>
  <c r="A17430"/>
  <c r="A17431"/>
  <c r="A17432"/>
  <c r="A17433"/>
  <c r="A17434"/>
  <c r="A17435"/>
  <c r="A17436"/>
  <c r="A17437"/>
  <c r="A17438"/>
  <c r="A17439"/>
  <c r="A17440"/>
  <c r="A17441"/>
  <c r="A17442"/>
  <c r="A17443"/>
  <c r="A17444"/>
  <c r="A17445"/>
  <c r="A17446"/>
  <c r="A17447"/>
  <c r="A17448"/>
  <c r="A17449"/>
  <c r="A17450"/>
  <c r="A17451"/>
  <c r="A17452"/>
  <c r="A17453"/>
  <c r="A17454"/>
  <c r="A17455"/>
  <c r="A17456"/>
  <c r="A17457"/>
  <c r="A17458"/>
  <c r="A17459"/>
  <c r="A17460"/>
  <c r="A17461"/>
  <c r="A17462"/>
  <c r="A17463"/>
  <c r="A17464"/>
  <c r="A17465"/>
  <c r="A17466"/>
  <c r="A17467"/>
  <c r="A17468"/>
  <c r="A17469"/>
  <c r="A17470"/>
  <c r="A17471"/>
  <c r="A17472"/>
  <c r="A17473"/>
  <c r="A17474"/>
  <c r="A17475"/>
  <c r="A17476"/>
  <c r="A17477"/>
  <c r="A17478"/>
  <c r="A17479"/>
  <c r="A17480"/>
  <c r="A17481"/>
  <c r="A17482"/>
  <c r="A17483"/>
  <c r="A17484"/>
  <c r="A17485"/>
  <c r="A17486"/>
  <c r="A17487"/>
  <c r="A17488"/>
  <c r="A17489"/>
  <c r="A17490"/>
  <c r="A17491"/>
  <c r="A17492"/>
  <c r="A17493"/>
  <c r="A17494"/>
  <c r="A17495"/>
  <c r="A17496"/>
  <c r="A17497"/>
  <c r="A17498"/>
  <c r="A17499"/>
  <c r="A17500"/>
  <c r="A17501"/>
  <c r="A17502"/>
  <c r="A17503"/>
  <c r="A17504"/>
  <c r="A17505"/>
  <c r="A17506"/>
  <c r="A17507"/>
  <c r="A17508"/>
  <c r="A17509"/>
  <c r="A17510"/>
  <c r="A17511"/>
  <c r="A17512"/>
  <c r="A17513"/>
  <c r="A17514"/>
  <c r="A17515"/>
  <c r="A17516"/>
  <c r="A17517"/>
  <c r="A17518"/>
  <c r="A17519"/>
  <c r="A17520"/>
  <c r="A17521"/>
  <c r="A17522"/>
  <c r="A17523"/>
  <c r="A17524"/>
  <c r="A17525"/>
  <c r="A17526"/>
  <c r="A17527"/>
  <c r="A17528"/>
  <c r="A17529"/>
  <c r="A17530"/>
  <c r="A17531"/>
  <c r="A17532"/>
  <c r="A17533"/>
  <c r="A17534"/>
  <c r="A17535"/>
  <c r="A17536"/>
  <c r="A17537"/>
  <c r="A17538"/>
  <c r="A17539"/>
  <c r="A17540"/>
  <c r="A17541"/>
  <c r="A17542"/>
  <c r="A17543"/>
  <c r="A17544"/>
  <c r="A17545"/>
  <c r="A17546"/>
  <c r="A17547"/>
  <c r="A17548"/>
  <c r="A17549"/>
  <c r="A17550"/>
  <c r="A17551"/>
  <c r="A17552"/>
  <c r="A17553"/>
  <c r="A17554"/>
  <c r="A17555"/>
  <c r="A17556"/>
  <c r="A17557"/>
  <c r="A17558"/>
  <c r="A17559"/>
  <c r="A17560"/>
  <c r="A17561"/>
  <c r="A17562"/>
  <c r="A17563"/>
  <c r="A17564"/>
  <c r="A17565"/>
  <c r="A17566"/>
  <c r="A17567"/>
  <c r="A17568"/>
  <c r="A17569"/>
  <c r="A17570"/>
  <c r="A17571"/>
  <c r="A17572"/>
  <c r="A17573"/>
  <c r="A17574"/>
  <c r="A17575"/>
  <c r="A17576"/>
  <c r="A17577"/>
  <c r="A17578"/>
  <c r="A17579"/>
  <c r="A17580"/>
  <c r="A17581"/>
  <c r="A17582"/>
  <c r="A17583"/>
  <c r="A17584"/>
  <c r="A17585"/>
  <c r="A17586"/>
  <c r="A17587"/>
  <c r="A17588"/>
  <c r="A17589"/>
  <c r="A17590"/>
  <c r="A17591"/>
  <c r="A17592"/>
  <c r="A17593"/>
  <c r="A17594"/>
  <c r="A17595"/>
  <c r="A17596"/>
  <c r="A17597"/>
  <c r="A17598"/>
  <c r="A17599"/>
  <c r="A17600"/>
  <c r="A17601"/>
  <c r="A17602"/>
  <c r="A17603"/>
  <c r="A17604"/>
  <c r="A17605"/>
  <c r="A17606"/>
  <c r="A17607"/>
  <c r="A17608"/>
  <c r="A17609"/>
  <c r="A17610"/>
  <c r="A17611"/>
  <c r="A17612"/>
  <c r="A17613"/>
  <c r="A17614"/>
  <c r="A17615"/>
  <c r="A17616"/>
  <c r="A17617"/>
  <c r="A17618"/>
  <c r="A17619"/>
  <c r="A17620"/>
  <c r="A17621"/>
  <c r="A17622"/>
  <c r="A17623"/>
  <c r="A17624"/>
  <c r="A17625"/>
  <c r="A17626"/>
  <c r="A17627"/>
  <c r="A17628"/>
  <c r="A17629"/>
  <c r="A17630"/>
  <c r="A17631"/>
  <c r="A17632"/>
  <c r="A17633"/>
  <c r="A17634"/>
  <c r="A17635"/>
  <c r="A17636"/>
  <c r="A17637"/>
  <c r="A17638"/>
  <c r="A17639"/>
  <c r="A17640"/>
  <c r="A17641"/>
  <c r="A17642"/>
  <c r="A17643"/>
  <c r="A17644"/>
  <c r="A17645"/>
  <c r="A17646"/>
  <c r="A17647"/>
  <c r="A17648"/>
  <c r="A17649"/>
  <c r="A17650"/>
  <c r="A17651"/>
  <c r="A17652"/>
  <c r="A17653"/>
  <c r="A17654"/>
  <c r="A17655"/>
  <c r="A17656"/>
  <c r="A17657"/>
  <c r="A17658"/>
  <c r="A17659"/>
  <c r="A17660"/>
  <c r="A17661"/>
  <c r="A17662"/>
  <c r="A17663"/>
  <c r="A17664"/>
  <c r="A17665"/>
  <c r="A17666"/>
  <c r="A17667"/>
  <c r="A17668"/>
  <c r="A17669"/>
  <c r="A17670"/>
  <c r="A17671"/>
  <c r="A17672"/>
  <c r="A17673"/>
  <c r="A17674"/>
  <c r="A17675"/>
  <c r="A17676"/>
  <c r="A17677"/>
  <c r="A17678"/>
  <c r="A17679"/>
  <c r="A17680"/>
  <c r="A17681"/>
  <c r="A17682"/>
  <c r="A17683"/>
  <c r="A17684"/>
  <c r="A17685"/>
  <c r="A17686"/>
  <c r="A17687"/>
  <c r="A17688"/>
  <c r="A17689"/>
  <c r="A17690"/>
  <c r="A17691"/>
  <c r="A17692"/>
  <c r="A17693"/>
  <c r="A17694"/>
  <c r="A17695"/>
  <c r="A17696"/>
  <c r="A17697"/>
  <c r="A17698"/>
  <c r="A17699"/>
  <c r="A17700"/>
  <c r="A17701"/>
  <c r="A17702"/>
  <c r="A17703"/>
  <c r="A17704"/>
  <c r="A17705"/>
  <c r="A17706"/>
  <c r="A17707"/>
  <c r="A17708"/>
  <c r="A17709"/>
  <c r="A17710"/>
  <c r="A17711"/>
  <c r="A17712"/>
  <c r="A17713"/>
  <c r="A17714"/>
  <c r="A17715"/>
  <c r="A17716"/>
  <c r="A17717"/>
  <c r="A17718"/>
  <c r="A17719"/>
  <c r="A17720"/>
  <c r="A17721"/>
  <c r="A17722"/>
  <c r="A17723"/>
  <c r="A17724"/>
  <c r="A17725"/>
  <c r="A17726"/>
  <c r="A17727"/>
  <c r="A17728"/>
  <c r="A17729"/>
  <c r="A17730"/>
  <c r="A17731"/>
  <c r="A17732"/>
  <c r="A17733"/>
  <c r="A17734"/>
  <c r="A17735"/>
  <c r="A17736"/>
  <c r="A17737"/>
  <c r="A17738"/>
  <c r="A17739"/>
  <c r="A17740"/>
  <c r="A17741"/>
  <c r="A17742"/>
  <c r="A17743"/>
  <c r="A17744"/>
  <c r="A17745"/>
  <c r="A17746"/>
  <c r="A17747"/>
  <c r="A17748"/>
  <c r="A17749"/>
  <c r="A17750"/>
  <c r="A17751"/>
  <c r="A17752"/>
  <c r="A17753"/>
  <c r="A17754"/>
  <c r="A17755"/>
  <c r="A17756"/>
  <c r="A17757"/>
  <c r="A17758"/>
  <c r="A17759"/>
  <c r="A17760"/>
  <c r="A17761"/>
  <c r="A17762"/>
  <c r="A17763"/>
  <c r="A17764"/>
  <c r="A17765"/>
  <c r="A17766"/>
  <c r="A17767"/>
  <c r="A17768"/>
  <c r="A17769"/>
  <c r="A17770"/>
  <c r="A17771"/>
  <c r="A17772"/>
  <c r="A17773"/>
  <c r="A17774"/>
  <c r="A17775"/>
  <c r="A17776"/>
  <c r="A17777"/>
  <c r="A17778"/>
  <c r="A17779"/>
  <c r="A17780"/>
  <c r="A17781"/>
  <c r="A17782"/>
  <c r="A17783"/>
  <c r="A17784"/>
  <c r="A17785"/>
  <c r="A17786"/>
  <c r="A17787"/>
  <c r="A17788"/>
  <c r="A17789"/>
  <c r="A17790"/>
  <c r="A17791"/>
  <c r="A17792"/>
  <c r="A17793"/>
  <c r="A17794"/>
  <c r="A17795"/>
  <c r="A17796"/>
  <c r="A17797"/>
  <c r="A17798"/>
  <c r="A17799"/>
  <c r="A17800"/>
  <c r="A17801"/>
  <c r="A17802"/>
  <c r="A17803"/>
  <c r="A17804"/>
  <c r="A17805"/>
  <c r="A17806"/>
  <c r="A17807"/>
  <c r="A17808"/>
  <c r="A17809"/>
  <c r="A17810"/>
  <c r="A17811"/>
  <c r="A17812"/>
  <c r="A17813"/>
  <c r="A17814"/>
  <c r="A17815"/>
  <c r="A17816"/>
  <c r="A17817"/>
  <c r="A17818"/>
  <c r="A17819"/>
  <c r="A17820"/>
  <c r="A17821"/>
  <c r="A17822"/>
  <c r="A17823"/>
  <c r="A17824"/>
  <c r="A17825"/>
  <c r="A17826"/>
  <c r="A17827"/>
  <c r="A17828"/>
  <c r="A17829"/>
  <c r="A17830"/>
  <c r="A17831"/>
  <c r="A17832"/>
  <c r="A17833"/>
  <c r="A17834"/>
  <c r="A17835"/>
  <c r="A17836"/>
  <c r="A17837"/>
  <c r="A17838"/>
  <c r="A17839"/>
  <c r="A17840"/>
  <c r="A17841"/>
  <c r="A17842"/>
  <c r="A17843"/>
  <c r="A17844"/>
  <c r="A17845"/>
  <c r="A17846"/>
  <c r="A17847"/>
  <c r="A17848"/>
  <c r="A17849"/>
  <c r="A17850"/>
  <c r="A17851"/>
  <c r="A17852"/>
  <c r="A17853"/>
  <c r="A17854"/>
  <c r="A17855"/>
  <c r="A17856"/>
  <c r="A17857"/>
  <c r="A17858"/>
  <c r="A17859"/>
  <c r="A17860"/>
  <c r="A17861"/>
  <c r="A17862"/>
  <c r="A17863"/>
  <c r="A17864"/>
  <c r="A17865"/>
  <c r="A17866"/>
  <c r="A17867"/>
  <c r="A17868"/>
  <c r="A17869"/>
  <c r="A17870"/>
  <c r="A17871"/>
  <c r="A17872"/>
  <c r="A17873"/>
  <c r="A17874"/>
  <c r="A17875"/>
  <c r="A17876"/>
  <c r="A17877"/>
  <c r="A17878"/>
  <c r="A17879"/>
  <c r="A17880"/>
  <c r="A17881"/>
  <c r="A17882"/>
  <c r="A17883"/>
  <c r="A17884"/>
  <c r="A17885"/>
  <c r="A17886"/>
  <c r="A17887"/>
  <c r="A17888"/>
  <c r="A17889"/>
  <c r="A17890"/>
  <c r="A17891"/>
  <c r="A17892"/>
  <c r="A17893"/>
  <c r="A17894"/>
  <c r="A17895"/>
  <c r="A17896"/>
  <c r="A17897"/>
  <c r="A17898"/>
  <c r="A17899"/>
  <c r="A17900"/>
  <c r="A17901"/>
  <c r="A17902"/>
  <c r="A17903"/>
  <c r="A17904"/>
  <c r="A17905"/>
  <c r="A17906"/>
  <c r="A17907"/>
  <c r="A17908"/>
  <c r="A17909"/>
  <c r="A17910"/>
  <c r="A17911"/>
  <c r="A17912"/>
  <c r="A17913"/>
  <c r="A17914"/>
  <c r="A17915"/>
  <c r="A17916"/>
  <c r="A17917"/>
  <c r="A17918"/>
  <c r="A17919"/>
  <c r="A17920"/>
  <c r="A17921"/>
  <c r="A17922"/>
  <c r="A17923"/>
  <c r="A17924"/>
  <c r="A17925"/>
  <c r="A17926"/>
  <c r="A17927"/>
  <c r="A17928"/>
  <c r="A17929"/>
  <c r="A17930"/>
  <c r="A17931"/>
  <c r="A17932"/>
  <c r="A17933"/>
  <c r="A17934"/>
  <c r="A17935"/>
  <c r="A17936"/>
  <c r="A17937"/>
  <c r="A17938"/>
  <c r="A17939"/>
  <c r="A17940"/>
  <c r="A17941"/>
  <c r="A17942"/>
  <c r="A17943"/>
  <c r="A17944"/>
  <c r="A17945"/>
  <c r="A17946"/>
  <c r="A17947"/>
  <c r="A17948"/>
  <c r="A17949"/>
  <c r="A17950"/>
  <c r="A17951"/>
  <c r="A17952"/>
  <c r="A17953"/>
  <c r="A17954"/>
  <c r="A17955"/>
  <c r="A17956"/>
  <c r="A17957"/>
  <c r="A17958"/>
  <c r="A17959"/>
  <c r="A17960"/>
  <c r="A17961"/>
  <c r="A17962"/>
  <c r="A17963"/>
  <c r="A17964"/>
  <c r="A17965"/>
  <c r="A17966"/>
  <c r="A17967"/>
  <c r="A17968"/>
  <c r="A17969"/>
  <c r="A17970"/>
  <c r="A17971"/>
  <c r="A17972"/>
  <c r="A17973"/>
  <c r="A17974"/>
  <c r="A17975"/>
  <c r="A17976"/>
  <c r="A17977"/>
  <c r="A17978"/>
  <c r="A17979"/>
  <c r="A17980"/>
  <c r="A17981"/>
  <c r="A17982"/>
  <c r="A17983"/>
  <c r="A17984"/>
  <c r="A17985"/>
  <c r="A17986"/>
  <c r="A17987"/>
  <c r="A17988"/>
  <c r="A17989"/>
  <c r="A17990"/>
  <c r="A17991"/>
  <c r="A17992"/>
  <c r="A17993"/>
  <c r="A17994"/>
  <c r="A17995"/>
  <c r="A17996"/>
  <c r="A17997"/>
  <c r="A17998"/>
  <c r="A17999"/>
  <c r="A18000"/>
  <c r="A18001"/>
  <c r="A18002"/>
  <c r="A18003"/>
  <c r="A18004"/>
  <c r="A18005"/>
  <c r="A18006"/>
  <c r="A18007"/>
  <c r="A18008"/>
  <c r="A18009"/>
  <c r="A18010"/>
  <c r="A18011"/>
  <c r="A18012"/>
  <c r="A18013"/>
  <c r="A18014"/>
  <c r="A18015"/>
  <c r="A18016"/>
  <c r="A18017"/>
  <c r="A18018"/>
  <c r="A18019"/>
  <c r="A18020"/>
  <c r="A18021"/>
  <c r="A18022"/>
  <c r="A18023"/>
  <c r="A18024"/>
  <c r="A18025"/>
  <c r="A18026"/>
  <c r="A18027"/>
  <c r="A18028"/>
  <c r="A18029"/>
  <c r="A18030"/>
  <c r="A18031"/>
  <c r="A18032"/>
  <c r="A18033"/>
  <c r="A18034"/>
  <c r="A18035"/>
  <c r="A18036"/>
  <c r="A18037"/>
  <c r="A18038"/>
  <c r="A18039"/>
  <c r="A18040"/>
  <c r="A18041"/>
  <c r="A18042"/>
  <c r="A18043"/>
  <c r="A18044"/>
  <c r="A18045"/>
  <c r="A18046"/>
  <c r="A18047"/>
  <c r="A18048"/>
  <c r="A18049"/>
  <c r="A18050"/>
  <c r="A18051"/>
  <c r="A18052"/>
  <c r="A18053"/>
  <c r="A18054"/>
  <c r="A18055"/>
  <c r="A18056"/>
  <c r="A18057"/>
  <c r="A18058"/>
  <c r="A18059"/>
  <c r="A18060"/>
  <c r="A18061"/>
  <c r="A18062"/>
  <c r="A18063"/>
  <c r="A18064"/>
  <c r="A18065"/>
  <c r="A18066"/>
  <c r="A18067"/>
  <c r="A18068"/>
  <c r="A18069"/>
  <c r="A18070"/>
  <c r="A18071"/>
  <c r="A18072"/>
  <c r="A18073"/>
  <c r="A18074"/>
  <c r="A18075"/>
  <c r="A18076"/>
  <c r="A18077"/>
  <c r="A18078"/>
  <c r="A18079"/>
  <c r="A18080"/>
  <c r="A18081"/>
  <c r="A18082"/>
  <c r="A18083"/>
  <c r="A18084"/>
  <c r="A18085"/>
  <c r="A18086"/>
  <c r="A18087"/>
  <c r="A18088"/>
  <c r="A18089"/>
  <c r="A18090"/>
  <c r="A18091"/>
  <c r="A18092"/>
  <c r="A18093"/>
  <c r="A18094"/>
  <c r="A18095"/>
  <c r="A18096"/>
  <c r="A18097"/>
  <c r="A18098"/>
  <c r="A18099"/>
  <c r="A18100"/>
  <c r="A18101"/>
  <c r="A18102"/>
  <c r="A18103"/>
  <c r="A18104"/>
  <c r="A18105"/>
  <c r="A18106"/>
  <c r="A18107"/>
  <c r="A18108"/>
  <c r="A18109"/>
  <c r="A18110"/>
  <c r="A18111"/>
  <c r="A18112"/>
  <c r="A18113"/>
  <c r="A18114"/>
  <c r="A18115"/>
  <c r="A18116"/>
  <c r="A18117"/>
  <c r="A18118"/>
  <c r="A18119"/>
  <c r="A18120"/>
  <c r="A18121"/>
  <c r="A18122"/>
  <c r="A18123"/>
  <c r="A18124"/>
  <c r="A18125"/>
  <c r="A18126"/>
  <c r="A18127"/>
  <c r="A18128"/>
  <c r="A18129"/>
  <c r="A18130"/>
  <c r="A18131"/>
  <c r="A18132"/>
  <c r="A18133"/>
  <c r="A18134"/>
  <c r="A18135"/>
  <c r="A18136"/>
  <c r="A18137"/>
  <c r="A18138"/>
  <c r="A18139"/>
  <c r="A18140"/>
  <c r="A18141"/>
  <c r="A18142"/>
  <c r="A18143"/>
  <c r="A18144"/>
  <c r="A18145"/>
  <c r="A18146"/>
  <c r="A18147"/>
  <c r="A18148"/>
  <c r="A18149"/>
  <c r="A18150"/>
  <c r="A18151"/>
  <c r="A18152"/>
  <c r="A18153"/>
  <c r="A18154"/>
  <c r="A18155"/>
  <c r="A18156"/>
  <c r="A18157"/>
  <c r="A18158"/>
  <c r="A18159"/>
  <c r="A18160"/>
  <c r="A18161"/>
  <c r="A18162"/>
  <c r="A18163"/>
  <c r="A18164"/>
  <c r="A18165"/>
  <c r="A18166"/>
  <c r="A18167"/>
  <c r="A18168"/>
  <c r="A18169"/>
  <c r="A18170"/>
  <c r="A18171"/>
  <c r="A18172"/>
  <c r="A18173"/>
  <c r="A18174"/>
  <c r="A18175"/>
  <c r="A18176"/>
  <c r="A18177"/>
  <c r="A18178"/>
  <c r="A18179"/>
  <c r="A18180"/>
  <c r="A18181"/>
  <c r="A18182"/>
  <c r="A18183"/>
  <c r="A18184"/>
  <c r="A18185"/>
  <c r="A18186"/>
  <c r="A18187"/>
  <c r="A18188"/>
  <c r="A18189"/>
  <c r="A18190"/>
  <c r="A18191"/>
  <c r="A18192"/>
  <c r="A18193"/>
  <c r="A18194"/>
  <c r="A18195"/>
  <c r="A18196"/>
  <c r="A18197"/>
  <c r="A18198"/>
  <c r="A18199"/>
  <c r="A18200"/>
  <c r="A18201"/>
  <c r="A18202"/>
  <c r="A18203"/>
  <c r="A18204"/>
  <c r="A18205"/>
  <c r="A18206"/>
  <c r="A18207"/>
  <c r="A18208"/>
  <c r="A18209"/>
  <c r="A18210"/>
  <c r="A18211"/>
  <c r="A18212"/>
  <c r="A18213"/>
  <c r="A18214"/>
  <c r="A18215"/>
  <c r="A18216"/>
  <c r="A18217"/>
  <c r="A18218"/>
  <c r="A18219"/>
  <c r="A18220"/>
  <c r="A18221"/>
  <c r="A18222"/>
  <c r="A18223"/>
  <c r="A18224"/>
  <c r="A18225"/>
  <c r="A18226"/>
  <c r="A18227"/>
  <c r="A18228"/>
  <c r="A18229"/>
  <c r="A18230"/>
  <c r="A18231"/>
  <c r="A18232"/>
  <c r="A18233"/>
  <c r="A18234"/>
  <c r="A18235"/>
  <c r="A18236"/>
  <c r="A18237"/>
  <c r="A18238"/>
  <c r="A18239"/>
  <c r="A18240"/>
  <c r="A18241"/>
  <c r="A18242"/>
  <c r="A18243"/>
  <c r="A18244"/>
  <c r="A18245"/>
  <c r="A18246"/>
  <c r="A18247"/>
  <c r="A18248"/>
  <c r="A18249"/>
  <c r="A18250"/>
  <c r="A18251"/>
  <c r="A18252"/>
  <c r="A18253"/>
  <c r="A18254"/>
  <c r="A18255"/>
  <c r="A18256"/>
  <c r="A18257"/>
  <c r="A18258"/>
  <c r="A18259"/>
  <c r="A18260"/>
  <c r="A18261"/>
  <c r="A18262"/>
  <c r="A18263"/>
  <c r="A18264"/>
  <c r="A18265"/>
  <c r="A18266"/>
  <c r="A18267"/>
  <c r="A18268"/>
  <c r="A18269"/>
  <c r="A18270"/>
  <c r="A18271"/>
  <c r="A18272"/>
  <c r="A18273"/>
  <c r="A18274"/>
  <c r="A18275"/>
  <c r="A18276"/>
  <c r="A18277"/>
  <c r="A18278"/>
  <c r="A18279"/>
  <c r="A18280"/>
  <c r="A18281"/>
  <c r="A18282"/>
  <c r="A18283"/>
  <c r="A18284"/>
  <c r="A18285"/>
  <c r="A18286"/>
  <c r="A18287"/>
  <c r="A18288"/>
  <c r="A18289"/>
  <c r="A18290"/>
  <c r="A18291"/>
  <c r="A18292"/>
  <c r="A18293"/>
  <c r="A18294"/>
  <c r="A18295"/>
  <c r="A18296"/>
  <c r="A18297"/>
  <c r="A18298"/>
  <c r="A18299"/>
  <c r="A18300"/>
  <c r="A18301"/>
  <c r="A18302"/>
  <c r="A18303"/>
  <c r="A18304"/>
  <c r="A18305"/>
  <c r="A18306"/>
  <c r="A18307"/>
  <c r="A18308"/>
  <c r="A18309"/>
  <c r="A18310"/>
  <c r="A18311"/>
  <c r="A18312"/>
  <c r="A18313"/>
  <c r="A18314"/>
  <c r="A18315"/>
  <c r="A18316"/>
  <c r="A18317"/>
  <c r="A18318"/>
  <c r="A18319"/>
  <c r="A18320"/>
  <c r="A18321"/>
  <c r="A18322"/>
  <c r="A18323"/>
  <c r="A18324"/>
  <c r="A18325"/>
  <c r="A18326"/>
  <c r="A18327"/>
  <c r="A18328"/>
  <c r="A18329"/>
  <c r="A18330"/>
  <c r="A18331"/>
  <c r="A18332"/>
  <c r="A18333"/>
  <c r="A18334"/>
  <c r="A18335"/>
  <c r="A18336"/>
  <c r="A18337"/>
  <c r="A18338"/>
  <c r="A18339"/>
  <c r="A18340"/>
  <c r="A18341"/>
  <c r="A18342"/>
  <c r="A18343"/>
  <c r="A18344"/>
  <c r="A18345"/>
  <c r="A18346"/>
  <c r="A18347"/>
  <c r="A18348"/>
  <c r="A18349"/>
  <c r="A18350"/>
  <c r="A18351"/>
  <c r="A18352"/>
  <c r="A18353"/>
  <c r="A18354"/>
  <c r="A18355"/>
  <c r="A18356"/>
  <c r="A18357"/>
  <c r="A18358"/>
  <c r="A18359"/>
  <c r="A18360"/>
  <c r="A18361"/>
  <c r="A18362"/>
  <c r="A18363"/>
  <c r="A18364"/>
  <c r="A18365"/>
  <c r="A18366"/>
  <c r="A18367"/>
  <c r="A18368"/>
  <c r="A18369"/>
  <c r="A18370"/>
  <c r="A18371"/>
  <c r="A18372"/>
  <c r="A18373"/>
  <c r="A18374"/>
  <c r="A18375"/>
  <c r="A18376"/>
  <c r="A18377"/>
  <c r="A18378"/>
  <c r="A18379"/>
  <c r="A18380"/>
  <c r="A18381"/>
  <c r="A18382"/>
  <c r="A18383"/>
  <c r="A18384"/>
  <c r="A18385"/>
  <c r="A18386"/>
  <c r="A18387"/>
  <c r="A18388"/>
  <c r="A18389"/>
  <c r="A18390"/>
  <c r="A18391"/>
  <c r="A18392"/>
  <c r="A18393"/>
  <c r="A18394"/>
  <c r="A18395"/>
  <c r="A18396"/>
  <c r="A18397"/>
  <c r="A18398"/>
  <c r="A18399"/>
  <c r="A18400"/>
  <c r="A18401"/>
  <c r="A18402"/>
  <c r="A18403"/>
  <c r="A18404"/>
  <c r="A18405"/>
  <c r="A18406"/>
  <c r="A18407"/>
  <c r="A18408"/>
  <c r="A18409"/>
  <c r="A18410"/>
  <c r="A18411"/>
  <c r="A18412"/>
  <c r="A18413"/>
  <c r="A18414"/>
  <c r="A18415"/>
  <c r="A18416"/>
  <c r="A18417"/>
  <c r="A18418"/>
  <c r="A18419"/>
  <c r="A18420"/>
  <c r="A18421"/>
  <c r="A18422"/>
  <c r="A18423"/>
  <c r="A18424"/>
  <c r="A18425"/>
  <c r="A18426"/>
  <c r="A18427"/>
  <c r="A18428"/>
  <c r="A18429"/>
  <c r="A18430"/>
  <c r="A18431"/>
  <c r="A18432"/>
  <c r="A18433"/>
  <c r="A18434"/>
  <c r="A18435"/>
  <c r="A18436"/>
  <c r="A18437"/>
  <c r="A18438"/>
  <c r="A18439"/>
  <c r="A18440"/>
  <c r="A18441"/>
  <c r="A18442"/>
  <c r="A18443"/>
  <c r="A18444"/>
  <c r="A18445"/>
  <c r="A18446"/>
  <c r="A18447"/>
  <c r="A18448"/>
  <c r="A18449"/>
  <c r="A18450"/>
  <c r="A18451"/>
  <c r="A18452"/>
  <c r="A18453"/>
  <c r="A18454"/>
  <c r="A18455"/>
  <c r="A18456"/>
  <c r="A18457"/>
  <c r="A18458"/>
  <c r="A18459"/>
  <c r="A18460"/>
  <c r="A18461"/>
  <c r="A18462"/>
  <c r="A18463"/>
  <c r="A18464"/>
  <c r="A18465"/>
  <c r="A18466"/>
  <c r="A18467"/>
  <c r="A18468"/>
  <c r="A18469"/>
  <c r="A18470"/>
  <c r="A18471"/>
  <c r="A18472"/>
  <c r="A18473"/>
  <c r="A18474"/>
  <c r="A18475"/>
  <c r="A18476"/>
  <c r="A18477"/>
  <c r="A18478"/>
  <c r="A18479"/>
  <c r="A18480"/>
  <c r="A18481"/>
  <c r="A18482"/>
  <c r="A18483"/>
  <c r="A18484"/>
  <c r="A18485"/>
  <c r="A18486"/>
  <c r="A18487"/>
  <c r="A18488"/>
  <c r="A18489"/>
  <c r="A18490"/>
  <c r="A18491"/>
  <c r="A18492"/>
  <c r="A18493"/>
  <c r="A18494"/>
  <c r="A18495"/>
  <c r="A18496"/>
  <c r="A18497"/>
  <c r="A18498"/>
  <c r="A18499"/>
  <c r="A18500"/>
  <c r="A18501"/>
  <c r="A18502"/>
  <c r="A18503"/>
  <c r="A18504"/>
  <c r="A18505"/>
  <c r="A18506"/>
  <c r="A18507"/>
  <c r="A18508"/>
  <c r="A18509"/>
  <c r="A18510"/>
  <c r="A18511"/>
  <c r="A18512"/>
  <c r="A18513"/>
  <c r="A18514"/>
  <c r="A18515"/>
  <c r="A18516"/>
  <c r="A18517"/>
  <c r="A18518"/>
  <c r="A18519"/>
  <c r="A18520"/>
  <c r="A18521"/>
  <c r="A18522"/>
  <c r="A18523"/>
  <c r="A18524"/>
  <c r="A18525"/>
  <c r="A18526"/>
  <c r="A18527"/>
  <c r="A18528"/>
  <c r="A18529"/>
  <c r="A18530"/>
  <c r="A18531"/>
  <c r="A18532"/>
  <c r="A18533"/>
  <c r="A18534"/>
  <c r="A18535"/>
  <c r="A18536"/>
  <c r="A18537"/>
  <c r="A18538"/>
  <c r="A18539"/>
  <c r="A18540"/>
  <c r="A18541"/>
  <c r="A18542"/>
  <c r="A18543"/>
  <c r="A18544"/>
  <c r="A18545"/>
  <c r="A18546"/>
  <c r="A18547"/>
  <c r="A18548"/>
  <c r="A18549"/>
  <c r="A18550"/>
  <c r="A18551"/>
  <c r="A18552"/>
  <c r="A18553"/>
  <c r="A18554"/>
  <c r="A18555"/>
  <c r="A18556"/>
  <c r="A18557"/>
  <c r="A18558"/>
  <c r="A18559"/>
  <c r="A18560"/>
  <c r="A18561"/>
  <c r="A18562"/>
  <c r="A18563"/>
  <c r="A18564"/>
  <c r="A18565"/>
  <c r="A18566"/>
  <c r="A18567"/>
  <c r="A18568"/>
  <c r="A18569"/>
  <c r="A18570"/>
  <c r="A18571"/>
  <c r="A18572"/>
  <c r="A18573"/>
  <c r="A18574"/>
  <c r="A18575"/>
  <c r="A18576"/>
  <c r="A18577"/>
  <c r="A18578"/>
  <c r="A18579"/>
  <c r="A18580"/>
  <c r="A18581"/>
  <c r="A18582"/>
  <c r="A18583"/>
  <c r="A18584"/>
  <c r="A18585"/>
  <c r="A18586"/>
  <c r="A18587"/>
  <c r="A18588"/>
  <c r="A18589"/>
  <c r="A18590"/>
  <c r="A18591"/>
  <c r="A18592"/>
  <c r="A18593"/>
  <c r="A18594"/>
  <c r="A18595"/>
  <c r="A18596"/>
  <c r="A18597"/>
  <c r="A18598"/>
  <c r="A18599"/>
  <c r="A18600"/>
  <c r="A18601"/>
  <c r="A18602"/>
  <c r="A18603"/>
  <c r="A18604"/>
  <c r="A18605"/>
  <c r="A18606"/>
  <c r="A18607"/>
  <c r="A18608"/>
  <c r="A18609"/>
  <c r="A18610"/>
  <c r="A18611"/>
  <c r="A18612"/>
  <c r="A18613"/>
  <c r="A18614"/>
  <c r="A18615"/>
  <c r="A18616"/>
  <c r="A18617"/>
  <c r="A18618"/>
  <c r="A18619"/>
  <c r="A18620"/>
  <c r="A18621"/>
  <c r="A18622"/>
  <c r="A18623"/>
  <c r="A18624"/>
  <c r="A18625"/>
  <c r="A18626"/>
  <c r="A18627"/>
  <c r="A18628"/>
  <c r="A18629"/>
  <c r="A18630"/>
  <c r="A18631"/>
  <c r="A18632"/>
  <c r="A18633"/>
  <c r="A18634"/>
  <c r="A18635"/>
  <c r="A18636"/>
  <c r="A18637"/>
  <c r="A18638"/>
  <c r="A18639"/>
  <c r="A18640"/>
  <c r="A18641"/>
  <c r="A18642"/>
  <c r="A18643"/>
  <c r="A18644"/>
  <c r="A18645"/>
  <c r="A18646"/>
  <c r="A18647"/>
  <c r="A18648"/>
  <c r="A18649"/>
  <c r="A18650"/>
  <c r="A18651"/>
  <c r="A18652"/>
  <c r="A18653"/>
  <c r="A18654"/>
  <c r="A18655"/>
  <c r="A18656"/>
  <c r="A18657"/>
  <c r="A18658"/>
  <c r="A18659"/>
  <c r="A18660"/>
  <c r="A18661"/>
  <c r="A18662"/>
  <c r="A18663"/>
  <c r="A18664"/>
  <c r="A18665"/>
  <c r="A18666"/>
  <c r="A18667"/>
  <c r="A18668"/>
  <c r="A18669"/>
  <c r="A18670"/>
  <c r="A18671"/>
  <c r="A18672"/>
  <c r="A18673"/>
  <c r="A18674"/>
  <c r="A18675"/>
  <c r="A18676"/>
  <c r="A18677"/>
  <c r="A18678"/>
  <c r="A18679"/>
  <c r="A18680"/>
  <c r="A18681"/>
  <c r="A18682"/>
  <c r="A18683"/>
  <c r="A18684"/>
  <c r="A18685"/>
  <c r="A18686"/>
  <c r="A18687"/>
  <c r="A18688"/>
  <c r="A18689"/>
  <c r="A18690"/>
  <c r="A18691"/>
  <c r="A18692"/>
  <c r="A18693"/>
  <c r="A18694"/>
  <c r="A18695"/>
  <c r="A18696"/>
  <c r="A18697"/>
  <c r="A18698"/>
  <c r="A18699"/>
  <c r="A18700"/>
  <c r="A18701"/>
  <c r="A18702"/>
  <c r="A18703"/>
  <c r="A18704"/>
  <c r="A18705"/>
  <c r="A18706"/>
  <c r="A18707"/>
  <c r="A18708"/>
  <c r="A18709"/>
  <c r="A18710"/>
  <c r="A18711"/>
  <c r="A18712"/>
  <c r="A18713"/>
  <c r="A18714"/>
  <c r="A18715"/>
  <c r="A18716"/>
  <c r="A18717"/>
  <c r="A18718"/>
  <c r="A18719"/>
  <c r="A18720"/>
  <c r="A18721"/>
  <c r="A18722"/>
  <c r="A18723"/>
  <c r="A18724"/>
  <c r="A18725"/>
  <c r="A18726"/>
  <c r="A18727"/>
  <c r="A18728"/>
  <c r="A18729"/>
  <c r="A18730"/>
  <c r="A18731"/>
  <c r="A18732"/>
  <c r="A18733"/>
  <c r="A18734"/>
  <c r="A18735"/>
  <c r="A18736"/>
  <c r="A18737"/>
  <c r="A18738"/>
  <c r="A18739"/>
  <c r="A18740"/>
  <c r="A18741"/>
  <c r="A18742"/>
  <c r="A18743"/>
  <c r="A18744"/>
  <c r="A18745"/>
  <c r="A18746"/>
  <c r="A18747"/>
  <c r="A18748"/>
  <c r="A18749"/>
  <c r="A18750"/>
  <c r="A18751"/>
  <c r="A18752"/>
  <c r="A18753"/>
  <c r="A18754"/>
  <c r="A18755"/>
  <c r="A18756"/>
  <c r="A18757"/>
  <c r="A18758"/>
  <c r="A18759"/>
  <c r="A18760"/>
  <c r="A18761"/>
  <c r="A18762"/>
  <c r="A18763"/>
  <c r="A18764"/>
  <c r="A18765"/>
  <c r="A18766"/>
  <c r="A18767"/>
  <c r="A18768"/>
  <c r="A18769"/>
  <c r="A18770"/>
  <c r="A18771"/>
  <c r="A18772"/>
  <c r="A18773"/>
  <c r="A18774"/>
  <c r="A18775"/>
  <c r="A18776"/>
  <c r="A18777"/>
  <c r="A18778"/>
  <c r="A18779"/>
  <c r="A18780"/>
  <c r="A18781"/>
  <c r="A18782"/>
  <c r="A18783"/>
  <c r="A18784"/>
  <c r="A18785"/>
  <c r="A18786"/>
  <c r="A18787"/>
  <c r="A18788"/>
  <c r="A18789"/>
  <c r="A18790"/>
  <c r="A18791"/>
  <c r="A18792"/>
  <c r="A18793"/>
  <c r="A18794"/>
  <c r="A18795"/>
  <c r="A18796"/>
  <c r="A18797"/>
  <c r="A18798"/>
  <c r="A18799"/>
  <c r="A18800"/>
  <c r="A18801"/>
  <c r="A18802"/>
  <c r="A18803"/>
  <c r="A18804"/>
  <c r="A18805"/>
  <c r="A18806"/>
  <c r="A18807"/>
  <c r="A18808"/>
  <c r="A18809"/>
  <c r="A18810"/>
  <c r="A18811"/>
  <c r="A18812"/>
  <c r="A18813"/>
  <c r="A18814"/>
  <c r="A18815"/>
  <c r="A18816"/>
  <c r="A18817"/>
  <c r="A18818"/>
  <c r="A18819"/>
  <c r="A18820"/>
  <c r="A18821"/>
  <c r="A18822"/>
  <c r="A18823"/>
  <c r="A18824"/>
  <c r="A18825"/>
  <c r="A18826"/>
  <c r="A18827"/>
  <c r="A18828"/>
  <c r="A18829"/>
  <c r="A18830"/>
  <c r="A18831"/>
  <c r="A18832"/>
  <c r="A18833"/>
  <c r="A18834"/>
  <c r="A18835"/>
  <c r="A18836"/>
  <c r="A18837"/>
  <c r="A18838"/>
  <c r="A18839"/>
  <c r="A18840"/>
  <c r="A18841"/>
  <c r="A18842"/>
  <c r="A18843"/>
  <c r="A18844"/>
  <c r="A18845"/>
  <c r="A18846"/>
  <c r="A18847"/>
  <c r="A18848"/>
  <c r="A18849"/>
  <c r="A18850"/>
  <c r="A18851"/>
  <c r="A18852"/>
  <c r="A18853"/>
  <c r="A18854"/>
  <c r="A18855"/>
  <c r="A18856"/>
  <c r="A18857"/>
  <c r="A18858"/>
  <c r="A18859"/>
  <c r="A18860"/>
  <c r="A18861"/>
  <c r="A18862"/>
  <c r="A18863"/>
  <c r="A18864"/>
  <c r="A18865"/>
  <c r="A18866"/>
  <c r="A18867"/>
  <c r="A18868"/>
  <c r="A18869"/>
  <c r="A18870"/>
  <c r="A18871"/>
  <c r="A18872"/>
  <c r="A18873"/>
  <c r="A18874"/>
  <c r="A18875"/>
  <c r="A18876"/>
  <c r="A18877"/>
  <c r="A18878"/>
  <c r="A18879"/>
  <c r="A18880"/>
  <c r="A18881"/>
  <c r="A18882"/>
  <c r="A18883"/>
  <c r="A18884"/>
  <c r="A18885"/>
  <c r="A18886"/>
  <c r="A18887"/>
  <c r="A18888"/>
  <c r="A18889"/>
  <c r="A18890"/>
  <c r="A18891"/>
  <c r="A18892"/>
  <c r="A18893"/>
  <c r="A18894"/>
  <c r="A18895"/>
  <c r="A18896"/>
  <c r="A18897"/>
  <c r="A18898"/>
  <c r="A18899"/>
  <c r="A18900"/>
  <c r="A18901"/>
  <c r="A18902"/>
  <c r="A18903"/>
  <c r="A18904"/>
  <c r="A18905"/>
  <c r="A18906"/>
  <c r="A18907"/>
  <c r="A18908"/>
  <c r="A18909"/>
  <c r="A18910"/>
  <c r="A18911"/>
  <c r="A18912"/>
  <c r="A18913"/>
  <c r="A18914"/>
  <c r="A18915"/>
  <c r="A18916"/>
  <c r="A18917"/>
  <c r="A18918"/>
  <c r="A18919"/>
  <c r="A18920"/>
  <c r="A18921"/>
  <c r="A18922"/>
  <c r="A18923"/>
  <c r="A18924"/>
  <c r="A18925"/>
  <c r="A18926"/>
  <c r="A18927"/>
  <c r="A18928"/>
  <c r="A18929"/>
  <c r="A18930"/>
  <c r="A18931"/>
  <c r="A18932"/>
  <c r="A18933"/>
  <c r="A18934"/>
  <c r="A18935"/>
  <c r="A18936"/>
  <c r="A18937"/>
  <c r="A18938"/>
  <c r="A18939"/>
  <c r="A18940"/>
  <c r="A18941"/>
  <c r="A18942"/>
  <c r="A18943"/>
  <c r="A18944"/>
  <c r="A18945"/>
  <c r="A18946"/>
  <c r="A18947"/>
  <c r="A18948"/>
  <c r="A18949"/>
  <c r="A18950"/>
  <c r="A18951"/>
  <c r="A18952"/>
  <c r="A18953"/>
  <c r="A18954"/>
  <c r="A18955"/>
  <c r="A18956"/>
  <c r="A18957"/>
  <c r="A18958"/>
  <c r="A18959"/>
  <c r="A18960"/>
  <c r="A18961"/>
  <c r="A18962"/>
  <c r="A18963"/>
  <c r="A18964"/>
  <c r="A18965"/>
  <c r="A18966"/>
  <c r="A18967"/>
  <c r="A18968"/>
  <c r="A18969"/>
  <c r="A18970"/>
  <c r="A18971"/>
  <c r="A18972"/>
  <c r="A18973"/>
  <c r="A18974"/>
  <c r="A18975"/>
  <c r="A18976"/>
  <c r="A18977"/>
  <c r="A18978"/>
  <c r="A18979"/>
  <c r="A18980"/>
  <c r="A18981"/>
  <c r="A18982"/>
  <c r="A18983"/>
  <c r="A18984"/>
  <c r="A18985"/>
  <c r="A18986"/>
  <c r="A18987"/>
  <c r="A18988"/>
  <c r="A18989"/>
  <c r="A18990"/>
  <c r="A18991"/>
  <c r="A18992"/>
  <c r="A18993"/>
  <c r="A18994"/>
  <c r="A18995"/>
  <c r="A18996"/>
  <c r="A18997"/>
  <c r="A18998"/>
  <c r="A18999"/>
  <c r="A19000"/>
  <c r="A19001"/>
  <c r="A19002"/>
  <c r="A19003"/>
  <c r="A19004"/>
  <c r="A19005"/>
  <c r="A19006"/>
  <c r="A19007"/>
  <c r="A19008"/>
  <c r="A19009"/>
  <c r="A19010"/>
  <c r="A19011"/>
  <c r="A19012"/>
  <c r="A19013"/>
  <c r="A19014"/>
  <c r="A19015"/>
  <c r="A19016"/>
  <c r="A19017"/>
  <c r="A19018"/>
  <c r="A19019"/>
  <c r="A19020"/>
  <c r="A19021"/>
  <c r="A19022"/>
  <c r="A19023"/>
  <c r="A19024"/>
  <c r="A19025"/>
  <c r="A19026"/>
  <c r="A19027"/>
  <c r="A19028"/>
  <c r="A19029"/>
  <c r="A19030"/>
  <c r="A19031"/>
  <c r="A19032"/>
  <c r="A19033"/>
  <c r="A19034"/>
  <c r="A19035"/>
  <c r="A19036"/>
  <c r="A19037"/>
  <c r="A19038"/>
  <c r="A19039"/>
  <c r="A19040"/>
  <c r="A19041"/>
  <c r="A19042"/>
  <c r="A19043"/>
  <c r="A19044"/>
  <c r="A19045"/>
  <c r="A19046"/>
  <c r="A19047"/>
  <c r="A19048"/>
  <c r="A19049"/>
  <c r="A19050"/>
  <c r="A19051"/>
  <c r="A19052"/>
  <c r="A19053"/>
  <c r="A19054"/>
  <c r="A19055"/>
  <c r="A19056"/>
  <c r="A19057"/>
  <c r="A19058"/>
  <c r="A19059"/>
  <c r="A19060"/>
  <c r="A19061"/>
  <c r="A19062"/>
  <c r="A19063"/>
  <c r="A19064"/>
  <c r="A19065"/>
  <c r="A19066"/>
  <c r="A19067"/>
  <c r="A19068"/>
  <c r="A19069"/>
  <c r="A19070"/>
  <c r="A19071"/>
  <c r="A19072"/>
  <c r="A19073"/>
  <c r="A19074"/>
  <c r="A19075"/>
  <c r="A19076"/>
  <c r="A19077"/>
  <c r="A19078"/>
  <c r="A19079"/>
  <c r="A19080"/>
  <c r="A19081"/>
  <c r="A19082"/>
  <c r="A19083"/>
  <c r="A19084"/>
  <c r="A19085"/>
  <c r="A19086"/>
  <c r="A19087"/>
  <c r="A19088"/>
  <c r="A19089"/>
  <c r="A19090"/>
  <c r="A19091"/>
  <c r="A19092"/>
  <c r="A19093"/>
  <c r="A19094"/>
  <c r="A19095"/>
  <c r="A19096"/>
  <c r="A19097"/>
  <c r="A19098"/>
  <c r="A19099"/>
  <c r="A19100"/>
  <c r="A19101"/>
  <c r="A19102"/>
  <c r="A19103"/>
  <c r="A19104"/>
  <c r="A19105"/>
  <c r="A19106"/>
  <c r="A19107"/>
  <c r="A19108"/>
  <c r="A19109"/>
  <c r="A19110"/>
  <c r="A19111"/>
  <c r="A19112"/>
  <c r="A19113"/>
  <c r="A19114"/>
  <c r="A19115"/>
  <c r="A19116"/>
  <c r="A19117"/>
  <c r="A19118"/>
  <c r="A19119"/>
  <c r="A19120"/>
  <c r="A19121"/>
  <c r="A19122"/>
  <c r="A19123"/>
  <c r="A19124"/>
  <c r="A19125"/>
  <c r="A19126"/>
  <c r="A19127"/>
  <c r="A19128"/>
  <c r="A19129"/>
  <c r="A19130"/>
  <c r="A19131"/>
  <c r="A19132"/>
  <c r="A19133"/>
  <c r="A19134"/>
  <c r="A19135"/>
  <c r="A19136"/>
  <c r="A19137"/>
  <c r="A19138"/>
  <c r="A19139"/>
  <c r="A19140"/>
  <c r="A19141"/>
  <c r="A19142"/>
  <c r="A19143"/>
  <c r="A19144"/>
  <c r="A19145"/>
  <c r="A19146"/>
  <c r="A19147"/>
  <c r="A19148"/>
  <c r="A19149"/>
  <c r="A19150"/>
  <c r="A19151"/>
  <c r="A19152"/>
  <c r="A19153"/>
  <c r="A19154"/>
  <c r="A19155"/>
  <c r="A19156"/>
  <c r="A19157"/>
  <c r="A19158"/>
  <c r="A19159"/>
  <c r="A19160"/>
  <c r="A19161"/>
  <c r="A19162"/>
  <c r="A19163"/>
  <c r="A19164"/>
  <c r="A19165"/>
  <c r="A19166"/>
  <c r="A19167"/>
  <c r="A19168"/>
  <c r="A19169"/>
  <c r="A19170"/>
  <c r="A19171"/>
  <c r="A19172"/>
  <c r="A19173"/>
  <c r="A19174"/>
  <c r="A19175"/>
  <c r="A19176"/>
  <c r="A19177"/>
  <c r="A19178"/>
  <c r="A19179"/>
  <c r="A19180"/>
  <c r="A19181"/>
  <c r="A19182"/>
  <c r="A19183"/>
  <c r="A19184"/>
  <c r="A19185"/>
  <c r="A19186"/>
  <c r="A19187"/>
  <c r="A19188"/>
  <c r="A19189"/>
  <c r="A19190"/>
  <c r="A19191"/>
  <c r="A19192"/>
  <c r="A19193"/>
  <c r="A19194"/>
  <c r="A19195"/>
  <c r="A19196"/>
  <c r="A19197"/>
  <c r="A19198"/>
  <c r="A19199"/>
  <c r="A19200"/>
  <c r="A19201"/>
  <c r="A19202"/>
  <c r="A19203"/>
  <c r="A19204"/>
  <c r="A19205"/>
  <c r="A19206"/>
  <c r="A19207"/>
  <c r="A19208"/>
  <c r="A19209"/>
  <c r="A19210"/>
  <c r="A19211"/>
  <c r="A19212"/>
  <c r="A19213"/>
  <c r="A19214"/>
  <c r="A19215"/>
  <c r="A19216"/>
  <c r="A19217"/>
  <c r="A19218"/>
  <c r="A19219"/>
  <c r="A19220"/>
  <c r="A19221"/>
  <c r="A19222"/>
  <c r="A19223"/>
  <c r="A19224"/>
  <c r="A19225"/>
  <c r="A19226"/>
  <c r="A19227"/>
  <c r="A19228"/>
  <c r="A19229"/>
  <c r="A19230"/>
  <c r="A19231"/>
  <c r="A19232"/>
  <c r="A19233"/>
  <c r="A19234"/>
  <c r="A19235"/>
  <c r="A19236"/>
  <c r="A19237"/>
  <c r="A19238"/>
  <c r="A19239"/>
  <c r="A19240"/>
  <c r="A19241"/>
  <c r="A19242"/>
  <c r="A19243"/>
  <c r="A19244"/>
  <c r="A19245"/>
  <c r="A19246"/>
  <c r="A19247"/>
  <c r="A19248"/>
  <c r="A19249"/>
  <c r="A19250"/>
  <c r="A19251"/>
  <c r="A19252"/>
  <c r="A19253"/>
  <c r="A19254"/>
  <c r="A19255"/>
  <c r="A19256"/>
  <c r="A19257"/>
  <c r="A19258"/>
  <c r="A19259"/>
  <c r="A19260"/>
  <c r="A19261"/>
  <c r="A19262"/>
  <c r="A19263"/>
  <c r="A19264"/>
  <c r="A19265"/>
  <c r="A19266"/>
  <c r="A19267"/>
  <c r="A19268"/>
  <c r="A19269"/>
  <c r="A19270"/>
  <c r="A19271"/>
  <c r="A19272"/>
  <c r="A19273"/>
  <c r="A19274"/>
  <c r="A19275"/>
  <c r="A19276"/>
  <c r="A19277"/>
  <c r="A19278"/>
  <c r="A19279"/>
  <c r="A19280"/>
  <c r="A19281"/>
  <c r="A19282"/>
  <c r="A19283"/>
  <c r="A19284"/>
  <c r="A19285"/>
  <c r="A19286"/>
  <c r="A19287"/>
  <c r="A19288"/>
  <c r="A19289"/>
  <c r="A19290"/>
  <c r="A19291"/>
  <c r="A19292"/>
  <c r="A19293"/>
  <c r="A19294"/>
  <c r="A19295"/>
  <c r="A19296"/>
  <c r="A19297"/>
  <c r="A19298"/>
  <c r="A19299"/>
  <c r="A19300"/>
  <c r="A19301"/>
  <c r="A19302"/>
  <c r="A19303"/>
  <c r="A19304"/>
  <c r="A19305"/>
  <c r="A19306"/>
  <c r="A19307"/>
  <c r="A19308"/>
  <c r="A19309"/>
  <c r="A19310"/>
  <c r="A19311"/>
  <c r="A19312"/>
  <c r="A19313"/>
  <c r="A19314"/>
  <c r="A19315"/>
  <c r="A19316"/>
  <c r="A19317"/>
  <c r="A19318"/>
  <c r="A19319"/>
  <c r="A19320"/>
  <c r="A19321"/>
  <c r="A19322"/>
  <c r="A19323"/>
  <c r="A19324"/>
  <c r="A19325"/>
  <c r="A19326"/>
  <c r="A19327"/>
  <c r="A19328"/>
  <c r="A19329"/>
  <c r="A19330"/>
  <c r="A19331"/>
  <c r="A19332"/>
  <c r="A19333"/>
  <c r="A19334"/>
  <c r="A19335"/>
  <c r="A19336"/>
  <c r="A19337"/>
  <c r="A19338"/>
  <c r="A19339"/>
  <c r="A19340"/>
  <c r="A19341"/>
  <c r="A19342"/>
  <c r="A19343"/>
  <c r="A19344"/>
  <c r="A19345"/>
  <c r="A19346"/>
  <c r="A19347"/>
  <c r="A19348"/>
  <c r="A19349"/>
  <c r="A19350"/>
  <c r="A19351"/>
  <c r="A19352"/>
  <c r="A19353"/>
  <c r="A19354"/>
  <c r="A19355"/>
  <c r="A19356"/>
  <c r="A19357"/>
  <c r="A19358"/>
  <c r="A19359"/>
  <c r="A19360"/>
  <c r="A19361"/>
  <c r="A19362"/>
  <c r="A19363"/>
  <c r="A19364"/>
  <c r="A19365"/>
  <c r="A19366"/>
  <c r="A19367"/>
  <c r="A19368"/>
  <c r="A19369"/>
  <c r="A19370"/>
  <c r="A19371"/>
  <c r="A19372"/>
  <c r="A19373"/>
  <c r="A19374"/>
  <c r="A19375"/>
  <c r="A19376"/>
  <c r="A19377"/>
  <c r="A19378"/>
  <c r="A19379"/>
  <c r="A19380"/>
  <c r="A19381"/>
  <c r="A19382"/>
  <c r="A19383"/>
  <c r="A19384"/>
  <c r="A19385"/>
  <c r="A19386"/>
  <c r="A19387"/>
  <c r="A19388"/>
  <c r="A19389"/>
  <c r="A19390"/>
  <c r="A19391"/>
  <c r="A19392"/>
  <c r="A19393"/>
  <c r="A19394"/>
  <c r="A19395"/>
  <c r="A19396"/>
  <c r="A19397"/>
  <c r="A19398"/>
  <c r="A19399"/>
  <c r="A19400"/>
  <c r="A19401"/>
  <c r="A19402"/>
  <c r="A19403"/>
  <c r="A19404"/>
  <c r="A19405"/>
  <c r="A19406"/>
  <c r="A19407"/>
  <c r="A19408"/>
  <c r="A19409"/>
  <c r="A19410"/>
  <c r="A19411"/>
  <c r="A19412"/>
  <c r="A19413"/>
  <c r="A19414"/>
  <c r="A19415"/>
  <c r="A19416"/>
  <c r="A19417"/>
  <c r="A19418"/>
  <c r="A19419"/>
  <c r="A19420"/>
  <c r="A19421"/>
  <c r="A19422"/>
  <c r="A19423"/>
  <c r="A19424"/>
  <c r="A19425"/>
  <c r="A19426"/>
  <c r="A19427"/>
  <c r="A19428"/>
  <c r="A19429"/>
  <c r="A19430"/>
  <c r="A19431"/>
  <c r="A19432"/>
  <c r="A19433"/>
  <c r="A19434"/>
  <c r="A19435"/>
  <c r="A19436"/>
  <c r="A19437"/>
  <c r="A19438"/>
  <c r="A19439"/>
  <c r="A19440"/>
  <c r="A19441"/>
  <c r="A19442"/>
  <c r="A19443"/>
  <c r="A19444"/>
  <c r="A19445"/>
  <c r="A19446"/>
  <c r="A19447"/>
  <c r="A19448"/>
  <c r="A19449"/>
  <c r="A19450"/>
  <c r="A19451"/>
  <c r="A19452"/>
  <c r="A19453"/>
  <c r="A19454"/>
  <c r="A19455"/>
  <c r="A19456"/>
  <c r="A19457"/>
  <c r="A19458"/>
  <c r="A19459"/>
  <c r="A19460"/>
  <c r="A19461"/>
  <c r="A19462"/>
  <c r="A19463"/>
  <c r="A19464"/>
  <c r="A19465"/>
  <c r="A19466"/>
  <c r="A19467"/>
  <c r="A19468"/>
  <c r="A19469"/>
  <c r="A19470"/>
  <c r="A19471"/>
  <c r="A19472"/>
  <c r="A19473"/>
  <c r="A19474"/>
  <c r="A19475"/>
  <c r="A19476"/>
  <c r="A19477"/>
  <c r="A19478"/>
  <c r="A19479"/>
  <c r="A19480"/>
  <c r="A19481"/>
  <c r="A19482"/>
  <c r="A19483"/>
  <c r="A19484"/>
  <c r="A19485"/>
  <c r="A19486"/>
  <c r="A19487"/>
  <c r="A19488"/>
  <c r="A19489"/>
  <c r="A19490"/>
  <c r="A19491"/>
  <c r="A19492"/>
  <c r="A19493"/>
  <c r="A19494"/>
  <c r="A19495"/>
  <c r="A19496"/>
  <c r="A19497"/>
  <c r="A19498"/>
  <c r="A19499"/>
  <c r="A19500"/>
  <c r="A19501"/>
  <c r="A19502"/>
  <c r="A19503"/>
  <c r="A19504"/>
  <c r="A19505"/>
  <c r="A19506"/>
  <c r="A19507"/>
  <c r="A19508"/>
  <c r="A19509"/>
  <c r="A19510"/>
  <c r="A19511"/>
  <c r="A19512"/>
  <c r="A19513"/>
  <c r="A19514"/>
  <c r="A19515"/>
  <c r="A19516"/>
  <c r="A19517"/>
  <c r="A19518"/>
  <c r="A19519"/>
  <c r="A19520"/>
  <c r="A19521"/>
  <c r="A19522"/>
  <c r="A19523"/>
  <c r="A19524"/>
  <c r="A19525"/>
  <c r="A19526"/>
  <c r="A19527"/>
  <c r="A19528"/>
  <c r="A19529"/>
  <c r="A19530"/>
  <c r="A19531"/>
  <c r="A19532"/>
  <c r="A19533"/>
  <c r="A19534"/>
  <c r="A19535"/>
  <c r="A19536"/>
  <c r="A19537"/>
  <c r="A19538"/>
  <c r="A19539"/>
  <c r="A19540"/>
  <c r="A19541"/>
  <c r="A19542"/>
  <c r="A19543"/>
  <c r="A19544"/>
  <c r="A19545"/>
  <c r="A19546"/>
  <c r="A19547"/>
  <c r="A19548"/>
  <c r="A19549"/>
  <c r="A19550"/>
  <c r="A19551"/>
  <c r="A19552"/>
  <c r="A19553"/>
  <c r="A19554"/>
  <c r="A19555"/>
  <c r="A19556"/>
  <c r="A19557"/>
  <c r="A19558"/>
  <c r="A19559"/>
  <c r="A19560"/>
  <c r="A19561"/>
  <c r="A19562"/>
  <c r="A19563"/>
  <c r="A19564"/>
  <c r="A19565"/>
  <c r="A19566"/>
  <c r="A19567"/>
  <c r="A19568"/>
  <c r="A19569"/>
  <c r="A19570"/>
  <c r="A19571"/>
  <c r="A19572"/>
  <c r="A19573"/>
  <c r="A19574"/>
  <c r="A19575"/>
  <c r="A19576"/>
  <c r="A19577"/>
  <c r="A19578"/>
  <c r="A19579"/>
  <c r="A19580"/>
  <c r="A19581"/>
  <c r="A19582"/>
  <c r="A19583"/>
  <c r="A19584"/>
  <c r="A19585"/>
  <c r="A19586"/>
  <c r="A19587"/>
  <c r="A19588"/>
  <c r="A19589"/>
  <c r="A19590"/>
  <c r="A19591"/>
  <c r="A19592"/>
  <c r="A19593"/>
  <c r="A19594"/>
  <c r="A19595"/>
  <c r="A19596"/>
  <c r="A19597"/>
  <c r="A19598"/>
  <c r="A19599"/>
  <c r="A19600"/>
  <c r="A19601"/>
  <c r="A19602"/>
  <c r="A19603"/>
  <c r="A19604"/>
  <c r="A19605"/>
  <c r="A19606"/>
  <c r="A19607"/>
  <c r="A19608"/>
  <c r="A19609"/>
  <c r="A19610"/>
  <c r="A19611"/>
  <c r="A19612"/>
  <c r="A19613"/>
  <c r="A19614"/>
  <c r="A19615"/>
  <c r="A19616"/>
  <c r="A19617"/>
  <c r="A19618"/>
  <c r="A19619"/>
  <c r="A19620"/>
  <c r="A19621"/>
  <c r="A19622"/>
  <c r="A19623"/>
  <c r="A19624"/>
  <c r="A19625"/>
  <c r="A19626"/>
  <c r="A19627"/>
  <c r="A19628"/>
  <c r="A19629"/>
  <c r="A19630"/>
  <c r="A19631"/>
  <c r="A19632"/>
  <c r="A19633"/>
  <c r="A19634"/>
  <c r="A19635"/>
  <c r="A19636"/>
  <c r="A19637"/>
  <c r="A19638"/>
  <c r="A19639"/>
  <c r="A19640"/>
  <c r="A19641"/>
  <c r="A19642"/>
  <c r="A19643"/>
  <c r="A19644"/>
  <c r="A19645"/>
  <c r="A19646"/>
  <c r="A19647"/>
  <c r="A19648"/>
  <c r="A19649"/>
  <c r="A19650"/>
  <c r="A19651"/>
  <c r="A19652"/>
  <c r="A19653"/>
  <c r="A19654"/>
  <c r="A19655"/>
  <c r="A19656"/>
  <c r="A19657"/>
  <c r="A19658"/>
  <c r="A19659"/>
  <c r="A19660"/>
  <c r="A19661"/>
  <c r="A19662"/>
  <c r="A19663"/>
  <c r="A19664"/>
  <c r="A19665"/>
  <c r="A19666"/>
  <c r="A19667"/>
  <c r="A19668"/>
  <c r="A19669"/>
  <c r="A19670"/>
  <c r="A19671"/>
  <c r="A19672"/>
  <c r="A19673"/>
  <c r="A19674"/>
  <c r="A19675"/>
  <c r="A19676"/>
  <c r="A19677"/>
  <c r="A19678"/>
  <c r="A19679"/>
  <c r="A19680"/>
  <c r="A19681"/>
  <c r="A19682"/>
  <c r="A19683"/>
  <c r="A19684"/>
  <c r="A19685"/>
  <c r="A19686"/>
  <c r="A19687"/>
  <c r="A19688"/>
  <c r="A19689"/>
  <c r="A19690"/>
  <c r="A19691"/>
  <c r="A19692"/>
  <c r="A19693"/>
  <c r="A19694"/>
  <c r="A19695"/>
  <c r="A19696"/>
  <c r="A19697"/>
  <c r="A19698"/>
  <c r="A19699"/>
  <c r="A19700"/>
  <c r="A19701"/>
  <c r="A19702"/>
  <c r="A19703"/>
  <c r="A19704"/>
  <c r="A19705"/>
  <c r="A19706"/>
  <c r="A19707"/>
  <c r="A19708"/>
  <c r="A19709"/>
  <c r="A19710"/>
  <c r="A19711"/>
  <c r="A19712"/>
  <c r="A19713"/>
  <c r="A19714"/>
  <c r="A19715"/>
  <c r="A19716"/>
  <c r="A19717"/>
  <c r="A19718"/>
  <c r="A19719"/>
  <c r="A19720"/>
  <c r="A19721"/>
  <c r="A19722"/>
  <c r="A19723"/>
  <c r="A19724"/>
  <c r="A19725"/>
  <c r="A19726"/>
  <c r="A19727"/>
  <c r="A19728"/>
  <c r="A19729"/>
  <c r="A19730"/>
  <c r="A19731"/>
  <c r="A19732"/>
  <c r="A19733"/>
  <c r="A19734"/>
  <c r="A19735"/>
  <c r="A19736"/>
  <c r="A19737"/>
  <c r="A19738"/>
  <c r="A19739"/>
  <c r="A19740"/>
  <c r="A19741"/>
  <c r="A19742"/>
  <c r="A19743"/>
  <c r="A19744"/>
  <c r="A19745"/>
  <c r="A19746"/>
  <c r="A19747"/>
  <c r="A19748"/>
  <c r="A19749"/>
  <c r="A19750"/>
  <c r="A19751"/>
  <c r="A19752"/>
  <c r="A19753"/>
  <c r="A19754"/>
  <c r="A19755"/>
  <c r="A19756"/>
  <c r="A19757"/>
  <c r="A19758"/>
  <c r="A19759"/>
  <c r="A19760"/>
  <c r="A19761"/>
  <c r="A19762"/>
  <c r="A19763"/>
  <c r="A19764"/>
  <c r="A19765"/>
  <c r="A19766"/>
  <c r="A19767"/>
  <c r="A19768"/>
  <c r="A19769"/>
  <c r="A19770"/>
  <c r="A19771"/>
  <c r="A19772"/>
  <c r="A19773"/>
  <c r="A19774"/>
  <c r="A19775"/>
  <c r="A19776"/>
  <c r="A19777"/>
  <c r="A19778"/>
  <c r="A19779"/>
  <c r="A19780"/>
  <c r="A19781"/>
  <c r="A19782"/>
  <c r="A19783"/>
  <c r="A19784"/>
  <c r="A19785"/>
  <c r="A19786"/>
  <c r="A19787"/>
  <c r="A19788"/>
  <c r="A19789"/>
  <c r="A19790"/>
  <c r="A19791"/>
  <c r="A19792"/>
  <c r="A19793"/>
  <c r="A19794"/>
  <c r="A19795"/>
  <c r="A19796"/>
  <c r="A19797"/>
  <c r="A19798"/>
  <c r="A19799"/>
  <c r="A19800"/>
  <c r="A19801"/>
  <c r="A19802"/>
  <c r="A19803"/>
  <c r="A19804"/>
  <c r="A19805"/>
  <c r="A19806"/>
  <c r="A19807"/>
  <c r="A19808"/>
  <c r="A19809"/>
  <c r="A19810"/>
  <c r="A19811"/>
  <c r="A19812"/>
  <c r="A19813"/>
  <c r="A19814"/>
  <c r="A19815"/>
  <c r="A19816"/>
  <c r="A19817"/>
  <c r="A19818"/>
  <c r="A19819"/>
  <c r="A19820"/>
  <c r="A19821"/>
  <c r="A19822"/>
  <c r="A19823"/>
  <c r="A19824"/>
  <c r="A19825"/>
  <c r="A19826"/>
  <c r="A19827"/>
  <c r="A19828"/>
  <c r="A19829"/>
  <c r="A19830"/>
  <c r="A19831"/>
  <c r="A19832"/>
  <c r="A19833"/>
  <c r="A19834"/>
  <c r="A19835"/>
  <c r="A19836"/>
  <c r="A19837"/>
  <c r="A19838"/>
  <c r="A19839"/>
  <c r="A19840"/>
  <c r="A19841"/>
  <c r="A19842"/>
  <c r="A19843"/>
  <c r="A19844"/>
  <c r="A19845"/>
  <c r="A19846"/>
  <c r="A19847"/>
  <c r="A19848"/>
  <c r="A19849"/>
  <c r="A19850"/>
  <c r="A19851"/>
  <c r="A19852"/>
  <c r="A19853"/>
  <c r="A19854"/>
  <c r="A19855"/>
  <c r="A19856"/>
  <c r="A19857"/>
  <c r="A19858"/>
  <c r="A19859"/>
  <c r="A19860"/>
  <c r="A19861"/>
  <c r="A19862"/>
  <c r="A19863"/>
  <c r="A19864"/>
  <c r="A19865"/>
  <c r="A19866"/>
  <c r="A19867"/>
  <c r="A19868"/>
  <c r="A19869"/>
  <c r="A19870"/>
  <c r="A19871"/>
  <c r="A19872"/>
  <c r="A19873"/>
  <c r="A19874"/>
  <c r="A19875"/>
  <c r="A19876"/>
  <c r="A19877"/>
  <c r="A19878"/>
  <c r="A19879"/>
  <c r="A19880"/>
  <c r="A19881"/>
  <c r="A19882"/>
  <c r="A19883"/>
  <c r="A19884"/>
  <c r="A19885"/>
  <c r="A19886"/>
  <c r="A19887"/>
  <c r="A19888"/>
  <c r="A19889"/>
  <c r="A19890"/>
  <c r="A19891"/>
  <c r="A19892"/>
  <c r="A19893"/>
  <c r="A19894"/>
  <c r="A19895"/>
  <c r="A19896"/>
  <c r="A19897"/>
  <c r="A19898"/>
  <c r="A19899"/>
  <c r="A19900"/>
  <c r="A19901"/>
  <c r="A19902"/>
  <c r="A19903"/>
  <c r="A19904"/>
  <c r="A19905"/>
  <c r="A19906"/>
  <c r="A19907"/>
  <c r="A19908"/>
  <c r="A19909"/>
  <c r="A19910"/>
  <c r="A19911"/>
  <c r="A19912"/>
  <c r="A19913"/>
  <c r="A19914"/>
  <c r="A19915"/>
  <c r="A19916"/>
  <c r="A19917"/>
  <c r="A19918"/>
  <c r="A19919"/>
  <c r="A19920"/>
  <c r="A19921"/>
  <c r="A19922"/>
  <c r="A19923"/>
  <c r="A19924"/>
  <c r="A19925"/>
  <c r="A19926"/>
  <c r="A19927"/>
  <c r="A19928"/>
  <c r="A19929"/>
  <c r="A19930"/>
  <c r="A19931"/>
  <c r="A19932"/>
  <c r="A19933"/>
  <c r="A19934"/>
  <c r="A19935"/>
  <c r="A19936"/>
  <c r="A19937"/>
  <c r="A19938"/>
  <c r="A19939"/>
  <c r="A19940"/>
  <c r="A19941"/>
  <c r="A19942"/>
  <c r="A19943"/>
  <c r="A19944"/>
  <c r="A19945"/>
  <c r="A19946"/>
  <c r="A19947"/>
  <c r="A19948"/>
  <c r="A19949"/>
  <c r="A19950"/>
  <c r="A19951"/>
  <c r="A19952"/>
  <c r="A19953"/>
  <c r="A19954"/>
  <c r="A19955"/>
  <c r="A19956"/>
  <c r="A19957"/>
  <c r="A19958"/>
  <c r="A19959"/>
  <c r="A19960"/>
  <c r="A19961"/>
  <c r="A19962"/>
  <c r="A19963"/>
  <c r="A19964"/>
  <c r="A19965"/>
  <c r="A19966"/>
  <c r="A19967"/>
  <c r="A19968"/>
  <c r="A19969"/>
  <c r="A19970"/>
  <c r="A19971"/>
  <c r="A19972"/>
  <c r="A19973"/>
  <c r="A19974"/>
  <c r="A19975"/>
  <c r="A19976"/>
  <c r="A19977"/>
  <c r="A19978"/>
  <c r="A19979"/>
  <c r="A19980"/>
  <c r="A19981"/>
  <c r="A19982"/>
  <c r="A19983"/>
  <c r="A19984"/>
  <c r="A19985"/>
  <c r="A19986"/>
  <c r="A19987"/>
  <c r="A19988"/>
  <c r="A19989"/>
  <c r="A19990"/>
  <c r="A19991"/>
  <c r="A19992"/>
  <c r="A19993"/>
  <c r="A19994"/>
  <c r="A19995"/>
  <c r="A19996"/>
  <c r="A19997"/>
  <c r="A19998"/>
  <c r="A19999"/>
  <c r="A20000"/>
  <c r="A20001"/>
  <c r="A20002"/>
  <c r="A20003"/>
  <c r="A20004"/>
  <c r="A20005"/>
  <c r="A20006"/>
  <c r="A20007"/>
  <c r="A20008"/>
  <c r="A20009"/>
  <c r="A20010"/>
  <c r="A20011"/>
  <c r="A20012"/>
  <c r="A20013"/>
  <c r="A20014"/>
  <c r="A20015"/>
  <c r="A20016"/>
  <c r="A20017"/>
  <c r="A20018"/>
  <c r="A20019"/>
  <c r="A20020"/>
  <c r="A20021"/>
  <c r="A20022"/>
  <c r="A20023"/>
  <c r="A20024"/>
  <c r="A20025"/>
  <c r="A20026"/>
  <c r="A20027"/>
  <c r="A20028"/>
  <c r="A20029"/>
  <c r="A20030"/>
  <c r="A20031"/>
  <c r="A20032"/>
  <c r="A20033"/>
  <c r="A20034"/>
  <c r="A20035"/>
  <c r="A20036"/>
  <c r="A20037"/>
  <c r="A20038"/>
  <c r="A20039"/>
  <c r="A20040"/>
  <c r="A20041"/>
  <c r="A20042"/>
  <c r="A20043"/>
  <c r="A20044"/>
  <c r="A20045"/>
  <c r="A20046"/>
  <c r="A20047"/>
  <c r="A20048"/>
  <c r="A20049"/>
  <c r="A20050"/>
  <c r="A20051"/>
  <c r="A20052"/>
  <c r="A20053"/>
  <c r="A20054"/>
  <c r="A20055"/>
  <c r="A20056"/>
  <c r="A20057"/>
  <c r="A20058"/>
  <c r="A20059"/>
  <c r="A20060"/>
  <c r="A20061"/>
  <c r="A20062"/>
  <c r="A20063"/>
  <c r="A20064"/>
  <c r="A20065"/>
  <c r="A20066"/>
  <c r="A20067"/>
  <c r="A20068"/>
  <c r="A20069"/>
  <c r="A20070"/>
  <c r="A20071"/>
  <c r="A20072"/>
  <c r="A20073"/>
  <c r="A20074"/>
  <c r="A20075"/>
  <c r="A20076"/>
  <c r="A20077"/>
  <c r="A20078"/>
  <c r="A20079"/>
  <c r="A20080"/>
  <c r="A20081"/>
  <c r="A20082"/>
  <c r="A20083"/>
  <c r="A20084"/>
  <c r="A20085"/>
  <c r="A20086"/>
  <c r="A20087"/>
  <c r="A20088"/>
  <c r="A20089"/>
  <c r="A20090"/>
  <c r="A20091"/>
  <c r="A20092"/>
  <c r="A20093"/>
  <c r="A20094"/>
  <c r="A20095"/>
  <c r="A20096"/>
  <c r="A20097"/>
  <c r="A20098"/>
  <c r="A20099"/>
  <c r="A20100"/>
  <c r="A20101"/>
  <c r="A20102"/>
  <c r="A20103"/>
  <c r="A20104"/>
  <c r="A20105"/>
  <c r="A20106"/>
  <c r="A20107"/>
  <c r="A20108"/>
  <c r="A20109"/>
  <c r="A20110"/>
  <c r="A20111"/>
  <c r="A20112"/>
  <c r="A20113"/>
  <c r="A20114"/>
  <c r="A20115"/>
  <c r="A20116"/>
  <c r="A20117"/>
  <c r="A20118"/>
  <c r="A20119"/>
  <c r="A20120"/>
  <c r="A20121"/>
  <c r="A20122"/>
  <c r="A20123"/>
  <c r="A20124"/>
  <c r="A20125"/>
  <c r="A20126"/>
  <c r="A20127"/>
  <c r="A20128"/>
  <c r="A20129"/>
  <c r="A20130"/>
  <c r="A20131"/>
  <c r="A20132"/>
  <c r="A20133"/>
  <c r="A20134"/>
  <c r="A20135"/>
  <c r="A20136"/>
  <c r="A20137"/>
  <c r="A20138"/>
  <c r="A20139"/>
  <c r="A20140"/>
  <c r="A20141"/>
  <c r="A20142"/>
  <c r="A20143"/>
  <c r="A20144"/>
  <c r="A20145"/>
  <c r="A20146"/>
  <c r="A20147"/>
  <c r="A20148"/>
  <c r="A20149"/>
  <c r="A20150"/>
  <c r="A20151"/>
  <c r="A20152"/>
  <c r="A20153"/>
  <c r="A20154"/>
  <c r="A20155"/>
  <c r="A20156"/>
  <c r="A20157"/>
  <c r="A20158"/>
  <c r="A20159"/>
  <c r="A20160"/>
  <c r="A20161"/>
  <c r="A20162"/>
  <c r="A20163"/>
  <c r="A20164"/>
  <c r="A20165"/>
  <c r="A20166"/>
  <c r="A20167"/>
  <c r="A20168"/>
  <c r="A20169"/>
  <c r="A20170"/>
  <c r="A20171"/>
  <c r="A20172"/>
  <c r="A20173"/>
  <c r="A20174"/>
  <c r="A20175"/>
  <c r="A20176"/>
  <c r="A20177"/>
  <c r="A20178"/>
  <c r="A20179"/>
  <c r="A20180"/>
  <c r="A20181"/>
  <c r="A20182"/>
  <c r="A20183"/>
  <c r="A20184"/>
  <c r="A20185"/>
  <c r="A20186"/>
  <c r="A20187"/>
  <c r="A20188"/>
  <c r="A20189"/>
  <c r="A20190"/>
  <c r="A20191"/>
  <c r="A20192"/>
  <c r="A20193"/>
  <c r="A20194"/>
  <c r="A20195"/>
  <c r="A20196"/>
  <c r="A20197"/>
  <c r="A20198"/>
  <c r="A20199"/>
  <c r="A20200"/>
  <c r="A20201"/>
  <c r="A20202"/>
  <c r="A20203"/>
  <c r="A20204"/>
  <c r="A20205"/>
  <c r="A20206"/>
  <c r="A20207"/>
  <c r="A20208"/>
  <c r="A20209"/>
  <c r="A20210"/>
  <c r="A20211"/>
  <c r="A20212"/>
  <c r="A20213"/>
  <c r="A20214"/>
  <c r="A20215"/>
  <c r="A20216"/>
  <c r="A20217"/>
  <c r="A20218"/>
  <c r="A20219"/>
  <c r="A20220"/>
  <c r="A20221"/>
  <c r="A20222"/>
  <c r="A20223"/>
  <c r="A20224"/>
  <c r="A20225"/>
  <c r="A20226"/>
  <c r="A20227"/>
  <c r="A20228"/>
  <c r="A20229"/>
  <c r="A20230"/>
  <c r="A20231"/>
  <c r="A20232"/>
  <c r="A20233"/>
  <c r="A20234"/>
  <c r="A20235"/>
  <c r="A20236"/>
  <c r="A20237"/>
  <c r="A20238"/>
  <c r="A20239"/>
  <c r="A20240"/>
  <c r="A20241"/>
  <c r="A20242"/>
  <c r="A20243"/>
  <c r="A20244"/>
  <c r="A20245"/>
  <c r="A20246"/>
  <c r="A20247"/>
  <c r="A20248"/>
  <c r="A20249"/>
  <c r="A20250"/>
  <c r="A20251"/>
  <c r="A20252"/>
  <c r="A20253"/>
  <c r="A20254"/>
  <c r="A20255"/>
  <c r="A20256"/>
  <c r="A20257"/>
  <c r="A20258"/>
  <c r="A20259"/>
  <c r="A20260"/>
  <c r="A20261"/>
  <c r="A20262"/>
  <c r="A20263"/>
  <c r="A20264"/>
  <c r="A20265"/>
  <c r="A20266"/>
  <c r="A20267"/>
  <c r="A20268"/>
  <c r="A20269"/>
  <c r="A20270"/>
  <c r="A20271"/>
  <c r="A20272"/>
  <c r="A20273"/>
  <c r="A20274"/>
  <c r="A20275"/>
  <c r="A20276"/>
  <c r="A20277"/>
  <c r="A20278"/>
  <c r="A20279"/>
  <c r="A20280"/>
  <c r="A20281"/>
  <c r="A20282"/>
  <c r="A20283"/>
  <c r="A20284"/>
  <c r="A20285"/>
  <c r="A20286"/>
  <c r="A20287"/>
  <c r="A20288"/>
  <c r="A20289"/>
  <c r="A20290"/>
  <c r="A20291"/>
  <c r="A20292"/>
  <c r="A20293"/>
  <c r="A20294"/>
  <c r="A20295"/>
  <c r="A20296"/>
  <c r="A20297"/>
  <c r="A20298"/>
  <c r="A20299"/>
  <c r="A20300"/>
  <c r="A20301"/>
  <c r="A20302"/>
  <c r="A20303"/>
  <c r="A20304"/>
  <c r="A20305"/>
  <c r="A20306"/>
  <c r="A20307"/>
  <c r="A20308"/>
  <c r="A20309"/>
  <c r="A20310"/>
  <c r="A20311"/>
  <c r="A20312"/>
  <c r="A20313"/>
  <c r="A20314"/>
  <c r="A20315"/>
  <c r="A20316"/>
  <c r="A20317"/>
  <c r="A20318"/>
  <c r="A20319"/>
  <c r="A20320"/>
  <c r="A20321"/>
  <c r="A20322"/>
  <c r="A20323"/>
  <c r="A20324"/>
  <c r="A20325"/>
  <c r="A20326"/>
  <c r="A20327"/>
  <c r="A20328"/>
  <c r="A20329"/>
  <c r="A20330"/>
  <c r="A20331"/>
  <c r="A20332"/>
  <c r="A20333"/>
  <c r="A20334"/>
  <c r="A20335"/>
  <c r="A20336"/>
  <c r="A20337"/>
  <c r="A20338"/>
  <c r="A20339"/>
  <c r="A20340"/>
  <c r="A20341"/>
  <c r="A20342"/>
  <c r="A20343"/>
  <c r="A20344"/>
  <c r="A20345"/>
  <c r="A20346"/>
  <c r="A20347"/>
  <c r="A20348"/>
  <c r="A20349"/>
  <c r="A20350"/>
  <c r="A20351"/>
  <c r="A20352"/>
  <c r="A20353"/>
  <c r="A20354"/>
  <c r="A20355"/>
  <c r="A20356"/>
  <c r="A20357"/>
  <c r="A20358"/>
  <c r="A20359"/>
  <c r="A20360"/>
  <c r="A20361"/>
  <c r="A20362"/>
  <c r="A20363"/>
  <c r="A20364"/>
  <c r="A20365"/>
  <c r="A20366"/>
  <c r="A20367"/>
  <c r="A20368"/>
  <c r="A20369"/>
  <c r="A20370"/>
  <c r="A20371"/>
  <c r="A20372"/>
  <c r="A20373"/>
  <c r="A20374"/>
  <c r="A20375"/>
  <c r="A20376"/>
  <c r="A20377"/>
  <c r="A20378"/>
  <c r="A20379"/>
  <c r="A20380"/>
  <c r="A20381"/>
  <c r="A20382"/>
  <c r="A20383"/>
  <c r="A20384"/>
  <c r="A20385"/>
  <c r="A20386"/>
  <c r="A20387"/>
  <c r="A20388"/>
  <c r="A20389"/>
  <c r="A20390"/>
  <c r="A20391"/>
  <c r="A20392"/>
  <c r="A20393"/>
  <c r="A20394"/>
  <c r="A20395"/>
  <c r="A20396"/>
  <c r="A20397"/>
  <c r="A20398"/>
  <c r="A20399"/>
  <c r="A20400"/>
  <c r="A20401"/>
  <c r="A20402"/>
  <c r="A20403"/>
  <c r="A20404"/>
  <c r="A20405"/>
  <c r="A20406"/>
  <c r="A20407"/>
  <c r="A20408"/>
  <c r="A20409"/>
  <c r="A20410"/>
  <c r="A20411"/>
  <c r="A20412"/>
  <c r="A20413"/>
  <c r="A20414"/>
  <c r="A20415"/>
  <c r="A20416"/>
  <c r="A20417"/>
  <c r="A20418"/>
  <c r="A20419"/>
  <c r="A20420"/>
  <c r="A20421"/>
  <c r="A20422"/>
  <c r="A20423"/>
  <c r="A20424"/>
  <c r="A20425"/>
  <c r="A20426"/>
  <c r="A20427"/>
  <c r="A20428"/>
  <c r="A20429"/>
  <c r="A20430"/>
  <c r="A20431"/>
  <c r="A20432"/>
  <c r="A20433"/>
  <c r="A20434"/>
  <c r="A20435"/>
  <c r="A20436"/>
  <c r="A20437"/>
  <c r="A20438"/>
  <c r="A20439"/>
  <c r="A20440"/>
  <c r="A20441"/>
  <c r="A20442"/>
  <c r="A20443"/>
  <c r="A20444"/>
  <c r="A20445"/>
  <c r="A20446"/>
  <c r="A20447"/>
  <c r="A20448"/>
  <c r="A20449"/>
  <c r="A20450"/>
  <c r="A20451"/>
  <c r="A20452"/>
  <c r="A20453"/>
  <c r="A20454"/>
  <c r="A20455"/>
  <c r="A20456"/>
  <c r="A20457"/>
  <c r="A20458"/>
  <c r="A20459"/>
  <c r="A20460"/>
  <c r="A20461"/>
  <c r="A20462"/>
  <c r="A20463"/>
  <c r="A20464"/>
  <c r="A20465"/>
  <c r="A20466"/>
  <c r="A20467"/>
  <c r="A20468"/>
  <c r="A20469"/>
  <c r="A20470"/>
  <c r="A20471"/>
  <c r="A20472"/>
  <c r="A20473"/>
  <c r="A20474"/>
  <c r="A20475"/>
  <c r="A20476"/>
  <c r="A20477"/>
  <c r="A20478"/>
  <c r="A20479"/>
  <c r="A20480"/>
  <c r="A20481"/>
  <c r="A20482"/>
  <c r="A20483"/>
  <c r="A20484"/>
  <c r="A20485"/>
  <c r="A20486"/>
  <c r="A20487"/>
  <c r="A20488"/>
  <c r="A20489"/>
  <c r="A20490"/>
  <c r="A20491"/>
  <c r="A20492"/>
  <c r="A20493"/>
  <c r="A20494"/>
  <c r="A20495"/>
  <c r="A20496"/>
  <c r="A20497"/>
  <c r="A20498"/>
  <c r="A20499"/>
  <c r="A20500"/>
  <c r="A20501"/>
  <c r="A20502"/>
  <c r="A20503"/>
  <c r="A20504"/>
  <c r="A20505"/>
  <c r="A20506"/>
  <c r="A20507"/>
  <c r="A20508"/>
  <c r="A20509"/>
  <c r="A20510"/>
  <c r="A20511"/>
  <c r="A20512"/>
  <c r="A20513"/>
  <c r="A20514"/>
  <c r="A20515"/>
  <c r="A20516"/>
  <c r="A20517"/>
  <c r="A20518"/>
  <c r="A20519"/>
  <c r="A20520"/>
  <c r="A20521"/>
  <c r="A20522"/>
  <c r="A20523"/>
  <c r="A20524"/>
  <c r="A20525"/>
  <c r="A20526"/>
  <c r="A20527"/>
  <c r="A20528"/>
  <c r="A20529"/>
  <c r="A20530"/>
  <c r="A20531"/>
  <c r="A20532"/>
  <c r="A20533"/>
  <c r="A20534"/>
  <c r="A20535"/>
  <c r="A20536"/>
  <c r="A20537"/>
  <c r="A20538"/>
  <c r="A20539"/>
  <c r="A20540"/>
  <c r="A20541"/>
  <c r="A20542"/>
  <c r="A20543"/>
  <c r="A20544"/>
  <c r="A20545"/>
  <c r="A20546"/>
  <c r="A20547"/>
  <c r="A20548"/>
  <c r="A20549"/>
  <c r="A20550"/>
  <c r="A20551"/>
  <c r="A20552"/>
  <c r="A20553"/>
  <c r="A20554"/>
  <c r="A20555"/>
  <c r="A20556"/>
  <c r="A20557"/>
  <c r="A20558"/>
  <c r="A20559"/>
  <c r="A20560"/>
  <c r="A20561"/>
  <c r="A20562"/>
  <c r="A20563"/>
  <c r="A20564"/>
  <c r="A20565"/>
  <c r="A20566"/>
  <c r="A20567"/>
  <c r="A20568"/>
  <c r="A20569"/>
  <c r="A20570"/>
  <c r="A20571"/>
  <c r="A20572"/>
  <c r="A20573"/>
  <c r="A20574"/>
  <c r="A20575"/>
  <c r="A20576"/>
  <c r="A20577"/>
  <c r="A20578"/>
  <c r="A20579"/>
  <c r="A20580"/>
  <c r="A20581"/>
  <c r="A20582"/>
  <c r="A20583"/>
  <c r="A20584"/>
  <c r="A20585"/>
  <c r="A20586"/>
  <c r="A20587"/>
  <c r="A20588"/>
  <c r="A20589"/>
  <c r="A20590"/>
  <c r="A20591"/>
  <c r="A20592"/>
  <c r="A20593"/>
  <c r="A20594"/>
  <c r="A20595"/>
  <c r="A20596"/>
  <c r="A20597"/>
  <c r="A20598"/>
  <c r="A20599"/>
  <c r="A20600"/>
  <c r="A20601"/>
  <c r="A20602"/>
  <c r="A20603"/>
  <c r="A20604"/>
  <c r="A20605"/>
  <c r="A20606"/>
  <c r="A20607"/>
  <c r="A20608"/>
  <c r="A20609"/>
  <c r="A20610"/>
  <c r="A20611"/>
  <c r="A20612"/>
  <c r="A20613"/>
  <c r="A20614"/>
  <c r="A20615"/>
  <c r="A20616"/>
  <c r="A20617"/>
  <c r="A20618"/>
  <c r="A20619"/>
  <c r="A20620"/>
  <c r="A20621"/>
  <c r="A20622"/>
  <c r="A20623"/>
  <c r="A20624"/>
  <c r="A20625"/>
  <c r="A20626"/>
  <c r="A20627"/>
  <c r="A20628"/>
  <c r="A20629"/>
  <c r="A20630"/>
  <c r="A20631"/>
  <c r="A20632"/>
  <c r="A20633"/>
  <c r="A20634"/>
  <c r="A20635"/>
  <c r="A20636"/>
  <c r="A20637"/>
  <c r="A20638"/>
  <c r="A20639"/>
  <c r="A20640"/>
  <c r="A20641"/>
  <c r="A20642"/>
  <c r="A20643"/>
  <c r="A20644"/>
  <c r="A20645"/>
  <c r="A20646"/>
  <c r="A20647"/>
  <c r="A20648"/>
  <c r="A20649"/>
  <c r="A20650"/>
  <c r="A20651"/>
  <c r="A20652"/>
  <c r="A20653"/>
  <c r="A20654"/>
  <c r="A20655"/>
  <c r="A20656"/>
  <c r="A20657"/>
  <c r="A20658"/>
  <c r="A20659"/>
  <c r="A20660"/>
  <c r="A20661"/>
  <c r="A20662"/>
  <c r="A20663"/>
  <c r="A20664"/>
  <c r="A20665"/>
  <c r="A20666"/>
  <c r="A20667"/>
  <c r="A20668"/>
  <c r="A20669"/>
  <c r="A20670"/>
  <c r="A20671"/>
  <c r="A20672"/>
  <c r="A20673"/>
  <c r="A20674"/>
  <c r="A20675"/>
  <c r="A20676"/>
  <c r="A20677"/>
  <c r="A20678"/>
  <c r="A20679"/>
  <c r="A20680"/>
  <c r="A20681"/>
  <c r="A20682"/>
  <c r="A20683"/>
  <c r="A20684"/>
  <c r="A20685"/>
  <c r="A20686"/>
  <c r="A20687"/>
  <c r="A20688"/>
  <c r="A20689"/>
  <c r="A20690"/>
  <c r="A20691"/>
  <c r="A20692"/>
  <c r="A20693"/>
  <c r="A20694"/>
  <c r="A20695"/>
  <c r="A20696"/>
  <c r="A20697"/>
  <c r="A20698"/>
  <c r="A20699"/>
  <c r="A20700"/>
  <c r="A20701"/>
  <c r="A20702"/>
  <c r="A20703"/>
  <c r="A20704"/>
  <c r="A20705"/>
  <c r="A20706"/>
  <c r="A20707"/>
  <c r="A20708"/>
  <c r="A20709"/>
  <c r="A20710"/>
  <c r="A20711"/>
  <c r="A20712"/>
  <c r="A20713"/>
  <c r="A20714"/>
  <c r="A20715"/>
  <c r="A20716"/>
  <c r="A20717"/>
  <c r="A20718"/>
  <c r="A20719"/>
  <c r="A20720"/>
  <c r="A20721"/>
  <c r="A20722"/>
  <c r="A20723"/>
  <c r="A20724"/>
  <c r="A20725"/>
  <c r="A20726"/>
  <c r="A20727"/>
  <c r="A20728"/>
  <c r="A20729"/>
  <c r="A20730"/>
  <c r="A20731"/>
  <c r="A20732"/>
  <c r="A20733"/>
  <c r="A20734"/>
  <c r="A20735"/>
  <c r="A20736"/>
  <c r="A20737"/>
  <c r="A20738"/>
  <c r="A20739"/>
  <c r="A20740"/>
  <c r="A20741"/>
  <c r="A20742"/>
  <c r="A20743"/>
  <c r="A20744"/>
  <c r="A20745"/>
  <c r="A20746"/>
  <c r="A20747"/>
  <c r="A20748"/>
  <c r="A20749"/>
  <c r="A20750"/>
  <c r="A20751"/>
  <c r="A20752"/>
  <c r="A20753"/>
  <c r="A20754"/>
  <c r="A20755"/>
  <c r="A20756"/>
  <c r="A20757"/>
  <c r="A20758"/>
  <c r="A20759"/>
  <c r="A20760"/>
  <c r="A20761"/>
  <c r="A20762"/>
  <c r="A20763"/>
  <c r="A20764"/>
  <c r="A20765"/>
  <c r="A20766"/>
  <c r="A20767"/>
  <c r="A20768"/>
  <c r="A20769"/>
  <c r="A20770"/>
  <c r="A20771"/>
  <c r="A20772"/>
  <c r="A20773"/>
  <c r="A20774"/>
  <c r="A20775"/>
  <c r="A20776"/>
  <c r="A20777"/>
  <c r="A20778"/>
  <c r="A20779"/>
  <c r="A20780"/>
  <c r="A20781"/>
  <c r="A20782"/>
  <c r="A20783"/>
  <c r="A20784"/>
  <c r="A20785"/>
  <c r="A20786"/>
  <c r="A20787"/>
  <c r="A20788"/>
  <c r="A20789"/>
  <c r="A20790"/>
  <c r="A20791"/>
  <c r="A20792"/>
  <c r="A20793"/>
  <c r="A20794"/>
  <c r="A20795"/>
  <c r="A20796"/>
  <c r="A20797"/>
  <c r="A20798"/>
  <c r="A20799"/>
  <c r="A20800"/>
  <c r="A20801"/>
  <c r="A20802"/>
  <c r="A20803"/>
  <c r="A20804"/>
  <c r="A20805"/>
  <c r="A20806"/>
  <c r="A20807"/>
  <c r="A20808"/>
  <c r="A20809"/>
  <c r="A20810"/>
  <c r="A20811"/>
  <c r="A20812"/>
  <c r="A20813"/>
  <c r="A20814"/>
  <c r="A20815"/>
  <c r="A20816"/>
  <c r="A20817"/>
  <c r="A20818"/>
  <c r="A20819"/>
  <c r="A20820"/>
  <c r="A20821"/>
  <c r="A20822"/>
  <c r="A20823"/>
  <c r="A20824"/>
  <c r="A20825"/>
  <c r="A20826"/>
  <c r="A20827"/>
  <c r="A20828"/>
  <c r="A20829"/>
  <c r="A20830"/>
  <c r="A20831"/>
  <c r="A20832"/>
  <c r="A20833"/>
  <c r="A20834"/>
  <c r="A20835"/>
  <c r="A20836"/>
  <c r="A20837"/>
  <c r="A20838"/>
  <c r="A20839"/>
  <c r="A20840"/>
  <c r="A20841"/>
  <c r="A20842"/>
  <c r="A20843"/>
  <c r="A20844"/>
  <c r="A20845"/>
  <c r="A20846"/>
  <c r="A20847"/>
  <c r="A20848"/>
  <c r="A20849"/>
  <c r="A20850"/>
  <c r="A20851"/>
  <c r="A20852"/>
  <c r="A20853"/>
  <c r="A20854"/>
  <c r="A20855"/>
  <c r="A20856"/>
  <c r="A20857"/>
  <c r="A20858"/>
  <c r="A20859"/>
  <c r="A20860"/>
  <c r="A20861"/>
  <c r="A20862"/>
  <c r="A20863"/>
  <c r="A20864"/>
  <c r="A20865"/>
  <c r="A20866"/>
  <c r="A20867"/>
  <c r="A20868"/>
  <c r="A20869"/>
  <c r="A20870"/>
  <c r="A20871"/>
  <c r="A20872"/>
  <c r="A20873"/>
  <c r="A20874"/>
  <c r="A20875"/>
  <c r="A20876"/>
  <c r="A20877"/>
  <c r="A20878"/>
  <c r="A20879"/>
  <c r="A20880"/>
  <c r="A20881"/>
  <c r="A20882"/>
  <c r="A20883"/>
  <c r="A20884"/>
  <c r="A20885"/>
  <c r="A20886"/>
  <c r="A20887"/>
  <c r="A20888"/>
  <c r="A20889"/>
  <c r="A20890"/>
  <c r="A20891"/>
  <c r="A20892"/>
  <c r="A20893"/>
  <c r="A20894"/>
  <c r="A20895"/>
  <c r="A20896"/>
  <c r="A20897"/>
  <c r="A20898"/>
  <c r="A20899"/>
  <c r="A20900"/>
  <c r="A20901"/>
  <c r="A20902"/>
  <c r="A20903"/>
  <c r="A20904"/>
  <c r="A20905"/>
  <c r="A20906"/>
  <c r="A20907"/>
  <c r="A20908"/>
  <c r="A20909"/>
  <c r="A20910"/>
  <c r="A20911"/>
  <c r="A20912"/>
  <c r="A20913"/>
  <c r="A20914"/>
  <c r="A20915"/>
  <c r="A20916"/>
  <c r="A20917"/>
  <c r="A20918"/>
  <c r="A20919"/>
  <c r="A20920"/>
  <c r="A20921"/>
  <c r="A20922"/>
  <c r="A20923"/>
  <c r="A20924"/>
  <c r="A20925"/>
  <c r="A20926"/>
  <c r="A20927"/>
  <c r="A20928"/>
  <c r="A20929"/>
  <c r="A20930"/>
  <c r="A20931"/>
  <c r="A20932"/>
  <c r="A20933"/>
  <c r="A20934"/>
  <c r="A20935"/>
  <c r="A20936"/>
  <c r="A20937"/>
  <c r="A20938"/>
  <c r="A20939"/>
  <c r="A20940"/>
  <c r="A20941"/>
  <c r="A20942"/>
  <c r="A20943"/>
  <c r="A20944"/>
  <c r="A20945"/>
  <c r="A20946"/>
  <c r="A20947"/>
  <c r="A20948"/>
  <c r="A20949"/>
  <c r="A20950"/>
  <c r="A20951"/>
  <c r="A20952"/>
  <c r="A20953"/>
  <c r="A20954"/>
  <c r="A20955"/>
  <c r="A20956"/>
  <c r="A20957"/>
  <c r="A20958"/>
  <c r="A20959"/>
  <c r="A20960"/>
  <c r="A20961"/>
  <c r="A20962"/>
  <c r="A20963"/>
  <c r="A20964"/>
  <c r="A20965"/>
  <c r="A20966"/>
  <c r="A20967"/>
  <c r="A20968"/>
  <c r="A20969"/>
  <c r="A20970"/>
  <c r="A20971"/>
  <c r="A20972"/>
  <c r="A20973"/>
  <c r="A20974"/>
  <c r="A20975"/>
  <c r="A20976"/>
  <c r="A20977"/>
  <c r="A20978"/>
  <c r="A20979"/>
  <c r="A20980"/>
  <c r="A20981"/>
  <c r="A20982"/>
  <c r="A20983"/>
  <c r="A20984"/>
  <c r="A20985"/>
  <c r="A20986"/>
  <c r="A20987"/>
  <c r="A20988"/>
  <c r="A20989"/>
  <c r="A20990"/>
  <c r="A20991"/>
  <c r="A20992"/>
  <c r="A20993"/>
  <c r="A20994"/>
  <c r="A20995"/>
  <c r="A20996"/>
  <c r="A20997"/>
  <c r="A20998"/>
  <c r="A20999"/>
  <c r="A21000"/>
  <c r="A21001"/>
  <c r="A21002"/>
  <c r="A21003"/>
  <c r="A21004"/>
  <c r="A21005"/>
  <c r="A21006"/>
  <c r="A21007"/>
  <c r="A21008"/>
  <c r="A21009"/>
  <c r="A21010"/>
  <c r="A21011"/>
  <c r="A21012"/>
  <c r="A21013"/>
  <c r="A21014"/>
  <c r="A21015"/>
  <c r="A21016"/>
  <c r="A21017"/>
  <c r="A21018"/>
  <c r="A21019"/>
  <c r="A21020"/>
  <c r="A21021"/>
  <c r="A21022"/>
  <c r="A21023"/>
  <c r="A21024"/>
  <c r="A21025"/>
  <c r="A21026"/>
  <c r="A21027"/>
  <c r="A21028"/>
  <c r="A21029"/>
  <c r="A21030"/>
  <c r="A21031"/>
  <c r="A21032"/>
  <c r="A21033"/>
  <c r="A21034"/>
  <c r="A21035"/>
  <c r="A21036"/>
  <c r="A21037"/>
  <c r="A21038"/>
  <c r="A21039"/>
  <c r="A21040"/>
  <c r="A21041"/>
  <c r="A21042"/>
  <c r="A21043"/>
  <c r="A21044"/>
  <c r="A21045"/>
  <c r="A21046"/>
  <c r="A21047"/>
  <c r="A21048"/>
  <c r="A21049"/>
  <c r="A21050"/>
  <c r="A21051"/>
  <c r="A21052"/>
  <c r="A21053"/>
  <c r="A21054"/>
  <c r="A21055"/>
  <c r="A21056"/>
  <c r="A21057"/>
  <c r="A21058"/>
  <c r="A21059"/>
  <c r="A21060"/>
  <c r="A21061"/>
  <c r="A21062"/>
  <c r="A21063"/>
  <c r="A21064"/>
  <c r="A21065"/>
  <c r="A21066"/>
  <c r="A21067"/>
  <c r="A21068"/>
  <c r="A21069"/>
  <c r="A21070"/>
  <c r="A21071"/>
  <c r="A21072"/>
  <c r="A21073"/>
  <c r="A21074"/>
  <c r="A21075"/>
  <c r="A21076"/>
  <c r="A21077"/>
  <c r="A21078"/>
  <c r="A21079"/>
  <c r="A21080"/>
  <c r="A21081"/>
  <c r="A21082"/>
  <c r="A21083"/>
  <c r="A21084"/>
  <c r="A21085"/>
  <c r="A21086"/>
  <c r="A21087"/>
  <c r="A21088"/>
  <c r="A21089"/>
  <c r="A21090"/>
  <c r="A21091"/>
  <c r="A21092"/>
  <c r="A21093"/>
  <c r="A21094"/>
  <c r="A21095"/>
  <c r="A21096"/>
  <c r="A21097"/>
  <c r="A21098"/>
  <c r="A21099"/>
  <c r="A21100"/>
  <c r="A21101"/>
  <c r="A21102"/>
  <c r="A21103"/>
  <c r="A21104"/>
  <c r="A21105"/>
  <c r="A21106"/>
  <c r="A21107"/>
  <c r="A21108"/>
  <c r="A21109"/>
  <c r="A21110"/>
  <c r="A21111"/>
  <c r="A21112"/>
  <c r="A21113"/>
  <c r="A21114"/>
  <c r="A21115"/>
  <c r="A21116"/>
  <c r="A21117"/>
  <c r="A21118"/>
  <c r="A21119"/>
  <c r="A21120"/>
  <c r="A21121"/>
  <c r="A21122"/>
  <c r="A21123"/>
  <c r="A21124"/>
  <c r="A21125"/>
  <c r="A21126"/>
  <c r="A21127"/>
  <c r="A21128"/>
  <c r="A21129"/>
  <c r="A21130"/>
  <c r="A21131"/>
  <c r="A21132"/>
  <c r="A21133"/>
  <c r="A21134"/>
  <c r="A21135"/>
  <c r="A21136"/>
  <c r="A21137"/>
  <c r="A21138"/>
  <c r="A21139"/>
  <c r="A21140"/>
  <c r="A21141"/>
  <c r="A21142"/>
  <c r="A21143"/>
  <c r="A21144"/>
  <c r="A21145"/>
  <c r="A21146"/>
  <c r="A21147"/>
  <c r="A21148"/>
  <c r="A21149"/>
  <c r="A21150"/>
  <c r="A21151"/>
  <c r="A21152"/>
  <c r="A21153"/>
  <c r="A21154"/>
  <c r="A21155"/>
  <c r="A21156"/>
  <c r="A21157"/>
  <c r="A21158"/>
  <c r="A21159"/>
  <c r="A21160"/>
  <c r="A21161"/>
  <c r="A21162"/>
  <c r="A21163"/>
  <c r="A21164"/>
  <c r="A21165"/>
  <c r="A21166"/>
  <c r="A21167"/>
  <c r="A21168"/>
  <c r="A21169"/>
  <c r="A21170"/>
  <c r="A21171"/>
  <c r="A21172"/>
  <c r="A21173"/>
  <c r="A21174"/>
  <c r="A21175"/>
  <c r="A21176"/>
  <c r="A21177"/>
  <c r="A21178"/>
  <c r="A21179"/>
  <c r="A21180"/>
  <c r="A21181"/>
  <c r="A21182"/>
  <c r="A9801"/>
  <c r="A9802"/>
  <c r="A9803"/>
  <c r="A9804"/>
  <c r="A9805"/>
  <c r="A9806"/>
  <c r="A9807"/>
  <c r="A9808"/>
  <c r="A9809"/>
  <c r="A9810"/>
  <c r="A9811"/>
  <c r="A9812"/>
  <c r="A9813"/>
  <c r="A9814"/>
  <c r="A9815"/>
  <c r="A9816"/>
  <c r="A9817"/>
  <c r="A9818"/>
  <c r="A9819"/>
  <c r="A9820"/>
  <c r="A9821"/>
  <c r="A9822"/>
  <c r="A9823"/>
  <c r="A9824"/>
  <c r="A9825"/>
  <c r="A9826"/>
  <c r="A9827"/>
  <c r="A9828"/>
  <c r="A9829"/>
  <c r="A9830"/>
  <c r="A9831"/>
  <c r="A9832"/>
  <c r="A9833"/>
  <c r="A9834"/>
  <c r="A9835"/>
  <c r="A9836"/>
  <c r="A9837"/>
  <c r="A9838"/>
  <c r="A9839"/>
  <c r="A9840"/>
  <c r="A9841"/>
  <c r="A9842"/>
  <c r="A9843"/>
  <c r="A9844"/>
  <c r="A9845"/>
  <c r="A9846"/>
  <c r="A9847"/>
  <c r="A9848"/>
  <c r="A9849"/>
  <c r="A9850"/>
  <c r="A9851"/>
  <c r="A9852"/>
  <c r="A9853"/>
  <c r="A9854"/>
  <c r="A9855"/>
  <c r="A9856"/>
  <c r="A9857"/>
  <c r="A9858"/>
  <c r="A9859"/>
  <c r="A9860"/>
  <c r="A9861"/>
  <c r="A9862"/>
  <c r="A9863"/>
  <c r="A9864"/>
  <c r="A9865"/>
  <c r="A9866"/>
  <c r="A9867"/>
  <c r="A9868"/>
  <c r="A9869"/>
  <c r="A9870"/>
  <c r="A9871"/>
  <c r="A9872"/>
  <c r="A9873"/>
  <c r="A9874"/>
  <c r="A9875"/>
  <c r="A9876"/>
  <c r="A9877"/>
  <c r="A9878"/>
  <c r="A9879"/>
  <c r="A9880"/>
  <c r="A9881"/>
  <c r="A9882"/>
  <c r="A9883"/>
  <c r="A9884"/>
  <c r="A9885"/>
  <c r="A9886"/>
  <c r="A9887"/>
  <c r="A9888"/>
  <c r="A9889"/>
  <c r="A9890"/>
  <c r="A9891"/>
  <c r="A9892"/>
  <c r="A9893"/>
  <c r="A9894"/>
  <c r="A9895"/>
  <c r="A9896"/>
  <c r="A9897"/>
  <c r="A9898"/>
  <c r="A9899"/>
  <c r="A9900"/>
  <c r="A9901"/>
  <c r="A9902"/>
  <c r="A9903"/>
  <c r="A9904"/>
  <c r="A9905"/>
  <c r="A9906"/>
  <c r="A9907"/>
  <c r="A9908"/>
  <c r="A9909"/>
  <c r="A9910"/>
  <c r="A9911"/>
  <c r="A9912"/>
  <c r="A9913"/>
  <c r="A9914"/>
  <c r="A9915"/>
  <c r="A9916"/>
  <c r="A9917"/>
  <c r="A9918"/>
  <c r="A9919"/>
  <c r="A9920"/>
  <c r="A9921"/>
  <c r="A9922"/>
  <c r="A9923"/>
  <c r="A9924"/>
  <c r="A9925"/>
  <c r="A9926"/>
  <c r="A9927"/>
  <c r="A9928"/>
  <c r="A9929"/>
  <c r="A9930"/>
  <c r="A9931"/>
  <c r="A9932"/>
  <c r="A9933"/>
  <c r="A9934"/>
  <c r="A9935"/>
  <c r="A9936"/>
  <c r="A9937"/>
  <c r="A9938"/>
  <c r="A9939"/>
  <c r="A9940"/>
  <c r="A9941"/>
  <c r="A9942"/>
  <c r="A9943"/>
  <c r="A9944"/>
  <c r="A9945"/>
  <c r="A9946"/>
  <c r="A9947"/>
  <c r="A9948"/>
  <c r="A9949"/>
  <c r="A9950"/>
  <c r="A9951"/>
  <c r="A9952"/>
  <c r="A9953"/>
  <c r="A9954"/>
  <c r="A9955"/>
  <c r="A9956"/>
  <c r="A9957"/>
  <c r="A9958"/>
  <c r="A9959"/>
  <c r="A9960"/>
  <c r="A9961"/>
  <c r="A9962"/>
  <c r="A9963"/>
  <c r="A9964"/>
  <c r="A9965"/>
  <c r="A9966"/>
  <c r="A9967"/>
  <c r="A9968"/>
  <c r="A9969"/>
  <c r="A9970"/>
  <c r="A9971"/>
  <c r="A9972"/>
  <c r="A9973"/>
  <c r="A9974"/>
  <c r="A9975"/>
  <c r="A9976"/>
  <c r="A9977"/>
  <c r="A9978"/>
  <c r="A9979"/>
  <c r="A9980"/>
  <c r="A9981"/>
  <c r="A9982"/>
  <c r="A9983"/>
  <c r="A9984"/>
  <c r="A9985"/>
  <c r="A9986"/>
  <c r="A9987"/>
  <c r="A9988"/>
  <c r="A9989"/>
  <c r="A9990"/>
  <c r="A9991"/>
  <c r="A9992"/>
  <c r="A9993"/>
  <c r="A9994"/>
  <c r="A9995"/>
  <c r="A9996"/>
  <c r="A9997"/>
  <c r="A9998"/>
  <c r="A9999"/>
  <c r="A10000"/>
  <c r="A10001"/>
  <c r="A10002"/>
  <c r="A10003"/>
  <c r="A10004"/>
  <c r="A10005"/>
  <c r="A10006"/>
  <c r="A10007"/>
  <c r="A10008"/>
  <c r="A10009"/>
  <c r="A10010"/>
  <c r="A10011"/>
  <c r="A10012"/>
  <c r="A10013"/>
  <c r="A10014"/>
  <c r="A10015"/>
  <c r="A10016"/>
  <c r="A10017"/>
  <c r="A10018"/>
  <c r="A10019"/>
  <c r="A10020"/>
  <c r="A10021"/>
  <c r="A10022"/>
  <c r="A10023"/>
  <c r="A10024"/>
  <c r="A10025"/>
  <c r="A10026"/>
  <c r="A10027"/>
  <c r="A10028"/>
  <c r="A10029"/>
  <c r="A10030"/>
  <c r="A10031"/>
  <c r="A10032"/>
  <c r="A10033"/>
  <c r="A10034"/>
  <c r="A10035"/>
  <c r="A10036"/>
  <c r="A10037"/>
  <c r="A10038"/>
  <c r="A10039"/>
  <c r="A10040"/>
  <c r="A10041"/>
  <c r="A10042"/>
  <c r="A10043"/>
  <c r="A10044"/>
  <c r="A10045"/>
  <c r="A10046"/>
  <c r="A10047"/>
  <c r="A10048"/>
  <c r="A10049"/>
  <c r="A10050"/>
  <c r="A10051"/>
  <c r="A10052"/>
  <c r="A10053"/>
  <c r="A10054"/>
  <c r="A10055"/>
  <c r="A10056"/>
  <c r="A10057"/>
  <c r="A10058"/>
  <c r="A10059"/>
  <c r="A10060"/>
  <c r="A10061"/>
  <c r="A10062"/>
  <c r="A10063"/>
  <c r="A10064"/>
  <c r="A10065"/>
  <c r="A10066"/>
  <c r="A10067"/>
  <c r="A10068"/>
  <c r="A10069"/>
  <c r="A10070"/>
  <c r="A10071"/>
  <c r="A10072"/>
  <c r="A10073"/>
  <c r="A10074"/>
  <c r="A10075"/>
  <c r="A10076"/>
  <c r="A10077"/>
  <c r="A10078"/>
  <c r="A10079"/>
  <c r="A10080"/>
  <c r="A10081"/>
  <c r="A10082"/>
  <c r="A10083"/>
  <c r="A10084"/>
  <c r="A10085"/>
  <c r="A10086"/>
  <c r="A10087"/>
  <c r="A10088"/>
  <c r="A10089"/>
  <c r="A10090"/>
  <c r="A10091"/>
  <c r="A10092"/>
  <c r="A10093"/>
  <c r="A10094"/>
  <c r="A10095"/>
  <c r="A10096"/>
  <c r="A10097"/>
  <c r="A10098"/>
  <c r="A10099"/>
  <c r="A10100"/>
  <c r="A10101"/>
  <c r="A10102"/>
  <c r="A10103"/>
  <c r="A10104"/>
  <c r="A10105"/>
  <c r="A10106"/>
  <c r="A10107"/>
  <c r="A10108"/>
  <c r="A10109"/>
  <c r="A10110"/>
  <c r="A10111"/>
  <c r="A10112"/>
  <c r="A10113"/>
  <c r="A10114"/>
  <c r="A10115"/>
  <c r="A10116"/>
  <c r="A10117"/>
  <c r="A10118"/>
  <c r="A10119"/>
  <c r="A10120"/>
  <c r="A10121"/>
  <c r="A10122"/>
  <c r="A10123"/>
  <c r="A10124"/>
  <c r="A10125"/>
  <c r="A10126"/>
  <c r="A10127"/>
  <c r="A10128"/>
  <c r="A10129"/>
  <c r="A10130"/>
  <c r="A10131"/>
  <c r="A10132"/>
  <c r="A10133"/>
  <c r="A10134"/>
  <c r="A10135"/>
  <c r="A10136"/>
  <c r="A10137"/>
  <c r="A10138"/>
  <c r="A10139"/>
  <c r="A10140"/>
  <c r="A10141"/>
  <c r="A10142"/>
  <c r="A10143"/>
  <c r="A10144"/>
  <c r="A10145"/>
  <c r="A10146"/>
  <c r="A10147"/>
  <c r="A10148"/>
  <c r="A10149"/>
  <c r="A10150"/>
  <c r="A10151"/>
  <c r="A10152"/>
  <c r="A10153"/>
  <c r="A10154"/>
  <c r="A10155"/>
  <c r="A10156"/>
  <c r="A10157"/>
  <c r="A10158"/>
  <c r="A10159"/>
  <c r="A10160"/>
  <c r="A10161"/>
  <c r="A10162"/>
  <c r="A10163"/>
  <c r="A10164"/>
  <c r="A10165"/>
  <c r="A10166"/>
  <c r="A10167"/>
  <c r="A10168"/>
  <c r="A10169"/>
  <c r="A10170"/>
  <c r="A10171"/>
  <c r="A10172"/>
  <c r="A10173"/>
  <c r="A10174"/>
  <c r="A10175"/>
  <c r="A10176"/>
  <c r="A10177"/>
  <c r="A10178"/>
  <c r="A10179"/>
  <c r="A10180"/>
  <c r="A10181"/>
  <c r="A10182"/>
  <c r="A10183"/>
  <c r="A10184"/>
  <c r="A10185"/>
  <c r="A10186"/>
  <c r="A10187"/>
  <c r="A10188"/>
  <c r="A10189"/>
  <c r="A10190"/>
  <c r="A10191"/>
  <c r="A10192"/>
  <c r="A10193"/>
  <c r="A10194"/>
  <c r="A10195"/>
  <c r="A10196"/>
  <c r="A10197"/>
  <c r="A10198"/>
  <c r="A10199"/>
  <c r="A10200"/>
  <c r="A10201"/>
  <c r="A10202"/>
  <c r="A10203"/>
  <c r="A10204"/>
  <c r="A10205"/>
  <c r="A10206"/>
  <c r="A10207"/>
  <c r="A10208"/>
  <c r="A10209"/>
  <c r="A10210"/>
  <c r="A10211"/>
  <c r="A10212"/>
  <c r="A10213"/>
  <c r="A10214"/>
  <c r="A10215"/>
  <c r="A10216"/>
  <c r="A10217"/>
  <c r="A10218"/>
  <c r="A10219"/>
  <c r="A10220"/>
  <c r="A10221"/>
  <c r="A10222"/>
  <c r="A10223"/>
  <c r="A10224"/>
  <c r="A10225"/>
  <c r="A10226"/>
  <c r="A10227"/>
  <c r="A10228"/>
  <c r="A10229"/>
  <c r="A10230"/>
  <c r="A10231"/>
  <c r="A10232"/>
  <c r="A10233"/>
  <c r="A10234"/>
  <c r="A10235"/>
  <c r="A10236"/>
  <c r="A10237"/>
  <c r="A10238"/>
  <c r="A10239"/>
  <c r="A10240"/>
  <c r="A10241"/>
  <c r="A10242"/>
  <c r="A10243"/>
  <c r="A10244"/>
  <c r="A10245"/>
  <c r="A10246"/>
  <c r="A10247"/>
  <c r="A10248"/>
  <c r="A10249"/>
  <c r="A10250"/>
  <c r="A10251"/>
  <c r="A10252"/>
  <c r="A10253"/>
  <c r="A10254"/>
  <c r="A10255"/>
  <c r="A10256"/>
  <c r="A10257"/>
  <c r="A10258"/>
  <c r="A10259"/>
  <c r="A10260"/>
  <c r="A10261"/>
  <c r="A10262"/>
  <c r="A10263"/>
  <c r="A10264"/>
  <c r="A10265"/>
  <c r="A10266"/>
  <c r="A10267"/>
  <c r="A10268"/>
  <c r="A10269"/>
  <c r="A10270"/>
  <c r="A10271"/>
  <c r="A10272"/>
  <c r="A10273"/>
  <c r="A10274"/>
  <c r="A10275"/>
  <c r="A10276"/>
  <c r="A10277"/>
  <c r="A10278"/>
  <c r="A10279"/>
  <c r="A10280"/>
  <c r="A10281"/>
  <c r="A10282"/>
  <c r="A10283"/>
  <c r="A10284"/>
  <c r="A10285"/>
  <c r="A10286"/>
  <c r="A10287"/>
  <c r="A10288"/>
  <c r="A10289"/>
  <c r="A10290"/>
  <c r="A10291"/>
  <c r="A10292"/>
  <c r="A10293"/>
  <c r="A10294"/>
  <c r="A10295"/>
  <c r="A10296"/>
  <c r="A10297"/>
  <c r="A10298"/>
  <c r="A10299"/>
  <c r="A10300"/>
  <c r="A10301"/>
  <c r="A10302"/>
  <c r="A10303"/>
  <c r="A10304"/>
  <c r="A10305"/>
  <c r="A10306"/>
  <c r="A10307"/>
  <c r="A10308"/>
  <c r="A10309"/>
  <c r="A10310"/>
  <c r="A10311"/>
  <c r="A10312"/>
  <c r="A10313"/>
  <c r="A10314"/>
  <c r="A10315"/>
  <c r="A10316"/>
  <c r="A10317"/>
  <c r="A10318"/>
  <c r="A10319"/>
  <c r="A10320"/>
  <c r="A10321"/>
  <c r="A10322"/>
  <c r="A10323"/>
  <c r="A10324"/>
  <c r="A10325"/>
  <c r="A10326"/>
  <c r="A10327"/>
  <c r="A10328"/>
  <c r="A10329"/>
  <c r="A10330"/>
  <c r="A10331"/>
  <c r="A10332"/>
  <c r="A10333"/>
  <c r="A10334"/>
  <c r="A10335"/>
  <c r="A10336"/>
  <c r="A10337"/>
  <c r="A10338"/>
  <c r="A10339"/>
  <c r="A10340"/>
  <c r="A10341"/>
  <c r="A10342"/>
  <c r="A10343"/>
  <c r="A10344"/>
  <c r="A10345"/>
  <c r="A10346"/>
  <c r="A10347"/>
  <c r="A10348"/>
  <c r="A10349"/>
  <c r="A10350"/>
  <c r="A10351"/>
  <c r="A10352"/>
  <c r="A10353"/>
  <c r="A10354"/>
  <c r="A10355"/>
  <c r="A10356"/>
  <c r="A10357"/>
  <c r="A10358"/>
  <c r="A10359"/>
  <c r="A10360"/>
  <c r="A10361"/>
  <c r="A10362"/>
  <c r="A10363"/>
  <c r="A10364"/>
  <c r="A10365"/>
  <c r="A10366"/>
  <c r="A10367"/>
  <c r="A10368"/>
  <c r="A10369"/>
  <c r="A10370"/>
  <c r="A10371"/>
  <c r="A10372"/>
  <c r="A10373"/>
  <c r="A10374"/>
  <c r="A10375"/>
  <c r="A10376"/>
  <c r="A10377"/>
  <c r="A10378"/>
  <c r="A10379"/>
  <c r="A10380"/>
  <c r="A10381"/>
  <c r="A10382"/>
  <c r="A10383"/>
  <c r="A10384"/>
  <c r="A10385"/>
  <c r="A10386"/>
  <c r="A10387"/>
  <c r="A10388"/>
  <c r="A10389"/>
  <c r="A10390"/>
  <c r="A10391"/>
  <c r="A10392"/>
  <c r="A10393"/>
  <c r="A10394"/>
  <c r="A10395"/>
  <c r="A10396"/>
  <c r="A10397"/>
  <c r="A10398"/>
  <c r="A10399"/>
  <c r="A10400"/>
  <c r="A10401"/>
  <c r="A10402"/>
  <c r="A10403"/>
  <c r="A10404"/>
  <c r="A10405"/>
  <c r="A10406"/>
  <c r="A10407"/>
  <c r="A10408"/>
  <c r="A10409"/>
  <c r="A10410"/>
  <c r="A10411"/>
  <c r="A10412"/>
  <c r="A10413"/>
  <c r="A10414"/>
  <c r="A10415"/>
  <c r="A10416"/>
  <c r="A10417"/>
  <c r="A10418"/>
  <c r="A10419"/>
  <c r="A10420"/>
  <c r="A10421"/>
  <c r="A10422"/>
  <c r="A10423"/>
  <c r="A10424"/>
  <c r="A10425"/>
  <c r="A10426"/>
  <c r="A10427"/>
  <c r="A10428"/>
  <c r="A10429"/>
  <c r="A10430"/>
  <c r="A10431"/>
  <c r="A10432"/>
  <c r="A10433"/>
  <c r="A10434"/>
  <c r="A10435"/>
  <c r="A10436"/>
  <c r="A10437"/>
  <c r="A10438"/>
  <c r="A10439"/>
  <c r="A10440"/>
  <c r="A10441"/>
  <c r="A10442"/>
  <c r="A10443"/>
  <c r="A10444"/>
  <c r="A10445"/>
  <c r="A10446"/>
  <c r="A10447"/>
  <c r="A10448"/>
  <c r="A10449"/>
  <c r="A10450"/>
  <c r="A10451"/>
  <c r="A10452"/>
  <c r="A10453"/>
  <c r="A10454"/>
  <c r="A10455"/>
  <c r="A10456"/>
  <c r="A10457"/>
  <c r="A10458"/>
  <c r="A10459"/>
  <c r="A10460"/>
  <c r="A10461"/>
  <c r="A10462"/>
  <c r="A10463"/>
  <c r="A10464"/>
  <c r="A10465"/>
  <c r="A10466"/>
  <c r="A10467"/>
  <c r="A10468"/>
  <c r="A10469"/>
  <c r="A10470"/>
  <c r="A10471"/>
  <c r="A10472"/>
  <c r="A10473"/>
  <c r="A10474"/>
  <c r="A10475"/>
  <c r="A10476"/>
  <c r="A10477"/>
  <c r="A10478"/>
  <c r="A10479"/>
  <c r="A10480"/>
  <c r="A10481"/>
  <c r="A10482"/>
  <c r="A10483"/>
  <c r="A10484"/>
  <c r="A10485"/>
  <c r="A10486"/>
  <c r="A10487"/>
  <c r="A10488"/>
  <c r="A10489"/>
  <c r="A10490"/>
  <c r="A10491"/>
  <c r="A10492"/>
  <c r="A10493"/>
  <c r="A10494"/>
  <c r="A10495"/>
  <c r="A10496"/>
  <c r="A10497"/>
  <c r="A10498"/>
  <c r="A10499"/>
  <c r="A10500"/>
  <c r="A10501"/>
  <c r="A10502"/>
  <c r="A10503"/>
  <c r="A10504"/>
  <c r="A10505"/>
  <c r="A10506"/>
  <c r="A10507"/>
  <c r="A10508"/>
  <c r="A10509"/>
  <c r="A10510"/>
  <c r="A10511"/>
  <c r="A10512"/>
  <c r="A10513"/>
  <c r="A10514"/>
  <c r="A10515"/>
  <c r="A10516"/>
  <c r="A10517"/>
  <c r="A10518"/>
  <c r="A10519"/>
  <c r="A10520"/>
  <c r="A10521"/>
  <c r="A10522"/>
  <c r="A10523"/>
  <c r="A10524"/>
  <c r="A10525"/>
  <c r="A10526"/>
  <c r="A10527"/>
  <c r="A10528"/>
  <c r="A10529"/>
  <c r="A10530"/>
  <c r="A10531"/>
  <c r="A10532"/>
  <c r="A10533"/>
  <c r="A10534"/>
  <c r="A10535"/>
  <c r="A10536"/>
  <c r="A10537"/>
  <c r="A10538"/>
  <c r="A10539"/>
  <c r="A10540"/>
  <c r="A10541"/>
  <c r="A10542"/>
  <c r="A10543"/>
  <c r="A10544"/>
  <c r="A10545"/>
  <c r="A10546"/>
  <c r="A10547"/>
  <c r="A10548"/>
  <c r="A10549"/>
  <c r="A10550"/>
  <c r="A10551"/>
  <c r="A10552"/>
  <c r="A10553"/>
  <c r="A10554"/>
  <c r="A10555"/>
  <c r="A10556"/>
  <c r="A10557"/>
  <c r="A10558"/>
  <c r="A10559"/>
  <c r="A10560"/>
  <c r="A10561"/>
  <c r="A10562"/>
  <c r="A10563"/>
  <c r="A10564"/>
  <c r="A10565"/>
  <c r="A10566"/>
  <c r="A10567"/>
  <c r="A10568"/>
  <c r="A10569"/>
  <c r="A10570"/>
  <c r="A10571"/>
  <c r="A10572"/>
  <c r="A10573"/>
  <c r="A10574"/>
  <c r="A10575"/>
  <c r="A10576"/>
  <c r="A10577"/>
  <c r="A10578"/>
  <c r="A10579"/>
  <c r="A10580"/>
  <c r="A10581"/>
  <c r="A10582"/>
  <c r="A10583"/>
  <c r="A10584"/>
  <c r="A10585"/>
  <c r="A10586"/>
  <c r="A10587"/>
  <c r="A10588"/>
  <c r="A10589"/>
  <c r="A10590"/>
  <c r="A10591"/>
  <c r="A10592"/>
  <c r="A10593"/>
  <c r="A10594"/>
  <c r="A10595"/>
  <c r="A10596"/>
  <c r="A10597"/>
  <c r="A10598"/>
  <c r="A10599"/>
  <c r="A10600"/>
  <c r="A10601"/>
  <c r="A10602"/>
  <c r="A10603"/>
  <c r="A10604"/>
  <c r="A10605"/>
  <c r="A10606"/>
  <c r="A10607"/>
  <c r="A10608"/>
  <c r="A10609"/>
  <c r="A10610"/>
  <c r="A10611"/>
  <c r="A10612"/>
  <c r="A10613"/>
  <c r="A10614"/>
  <c r="A10615"/>
  <c r="A10616"/>
  <c r="A10617"/>
  <c r="A10618"/>
  <c r="A10619"/>
  <c r="A10620"/>
  <c r="A10621"/>
  <c r="A10622"/>
  <c r="A10623"/>
  <c r="A10624"/>
  <c r="A10625"/>
  <c r="A10626"/>
  <c r="A10627"/>
  <c r="A10628"/>
  <c r="A10629"/>
  <c r="A10630"/>
  <c r="A10631"/>
  <c r="A10632"/>
  <c r="A10633"/>
  <c r="A10634"/>
  <c r="A10635"/>
  <c r="A10636"/>
  <c r="A10637"/>
  <c r="A10638"/>
  <c r="A10639"/>
  <c r="A10640"/>
  <c r="A10641"/>
  <c r="A10642"/>
  <c r="A10643"/>
  <c r="A10644"/>
  <c r="A10645"/>
  <c r="A10646"/>
  <c r="A10647"/>
  <c r="A10648"/>
  <c r="A10649"/>
  <c r="A10650"/>
  <c r="A10651"/>
  <c r="A10652"/>
  <c r="A10653"/>
  <c r="A10654"/>
  <c r="A10655"/>
  <c r="A10656"/>
  <c r="A10657"/>
  <c r="A10658"/>
  <c r="A10659"/>
  <c r="A10660"/>
  <c r="A10661"/>
  <c r="A10662"/>
  <c r="A10663"/>
  <c r="A10664"/>
  <c r="A10665"/>
  <c r="A10666"/>
  <c r="A10667"/>
  <c r="A10668"/>
  <c r="A10669"/>
  <c r="A10670"/>
  <c r="A10671"/>
  <c r="A10672"/>
  <c r="A10673"/>
  <c r="A10674"/>
  <c r="A10675"/>
  <c r="A10676"/>
  <c r="A10677"/>
  <c r="A10678"/>
  <c r="A10679"/>
  <c r="A10680"/>
  <c r="A10681"/>
  <c r="A10682"/>
  <c r="A10683"/>
  <c r="A10684"/>
  <c r="A10685"/>
  <c r="A10686"/>
  <c r="A10687"/>
  <c r="A10688"/>
  <c r="A10689"/>
  <c r="A10690"/>
  <c r="A10691"/>
  <c r="A10692"/>
  <c r="A10693"/>
  <c r="A10694"/>
  <c r="A10695"/>
  <c r="A10696"/>
  <c r="A10697"/>
  <c r="A10698"/>
  <c r="A10699"/>
  <c r="A10700"/>
  <c r="A10701"/>
  <c r="A10702"/>
  <c r="A10703"/>
  <c r="A10704"/>
  <c r="A10705"/>
  <c r="A10706"/>
  <c r="A10707"/>
  <c r="A10708"/>
  <c r="A10709"/>
  <c r="A10710"/>
  <c r="A10711"/>
  <c r="A10712"/>
  <c r="A10713"/>
  <c r="A10714"/>
  <c r="A10715"/>
  <c r="A10716"/>
  <c r="A10717"/>
  <c r="A10718"/>
  <c r="A10719"/>
  <c r="A10720"/>
  <c r="A10721"/>
  <c r="A10722"/>
  <c r="A10723"/>
  <c r="A10724"/>
  <c r="A10725"/>
  <c r="A10726"/>
  <c r="A10727"/>
  <c r="A10728"/>
  <c r="A10729"/>
  <c r="A10730"/>
  <c r="A10731"/>
  <c r="A10732"/>
  <c r="A10733"/>
  <c r="A10734"/>
  <c r="A10735"/>
  <c r="A10736"/>
  <c r="A10737"/>
  <c r="A10738"/>
  <c r="A10739"/>
  <c r="A10740"/>
  <c r="A10741"/>
  <c r="A10742"/>
  <c r="A10743"/>
  <c r="A10744"/>
  <c r="A10745"/>
  <c r="A10746"/>
  <c r="A10747"/>
  <c r="A10748"/>
  <c r="A10749"/>
  <c r="A10750"/>
  <c r="A10751"/>
  <c r="A10752"/>
  <c r="A10753"/>
  <c r="A10754"/>
  <c r="A10755"/>
  <c r="A10756"/>
  <c r="A10757"/>
  <c r="A10758"/>
  <c r="A10759"/>
  <c r="A10760"/>
  <c r="A10761"/>
  <c r="A10762"/>
  <c r="A10763"/>
  <c r="A10764"/>
  <c r="A10765"/>
  <c r="A10766"/>
  <c r="A10767"/>
  <c r="A10768"/>
  <c r="A10769"/>
  <c r="A10770"/>
  <c r="A10771"/>
  <c r="A10772"/>
  <c r="A10773"/>
  <c r="A10774"/>
  <c r="A10775"/>
  <c r="A10776"/>
  <c r="A10777"/>
  <c r="A10778"/>
  <c r="A10779"/>
  <c r="A10780"/>
  <c r="A10781"/>
  <c r="A10782"/>
  <c r="A10783"/>
  <c r="A10784"/>
  <c r="A10785"/>
  <c r="A10786"/>
  <c r="A10787"/>
  <c r="A10788"/>
  <c r="A10789"/>
  <c r="A10790"/>
  <c r="A10791"/>
  <c r="A10792"/>
  <c r="A10793"/>
  <c r="A10794"/>
  <c r="A10795"/>
  <c r="A10796"/>
  <c r="A10797"/>
  <c r="A10798"/>
  <c r="A10799"/>
  <c r="A10800"/>
  <c r="A10801"/>
  <c r="A10802"/>
  <c r="A10803"/>
  <c r="A10804"/>
  <c r="A10805"/>
  <c r="A10806"/>
  <c r="A10807"/>
  <c r="A10808"/>
  <c r="A10809"/>
  <c r="A10810"/>
  <c r="A10811"/>
  <c r="A10812"/>
  <c r="A10813"/>
  <c r="A10814"/>
  <c r="A10815"/>
  <c r="A10816"/>
  <c r="A10817"/>
  <c r="A10818"/>
  <c r="A10819"/>
  <c r="A10820"/>
  <c r="A10821"/>
  <c r="A10822"/>
  <c r="A10823"/>
  <c r="A10824"/>
  <c r="A10825"/>
  <c r="A10826"/>
  <c r="A10827"/>
  <c r="A10828"/>
  <c r="A10829"/>
  <c r="A10830"/>
  <c r="A10831"/>
  <c r="A10832"/>
  <c r="A10833"/>
  <c r="A10834"/>
  <c r="A10835"/>
  <c r="A10836"/>
  <c r="A10837"/>
  <c r="A10838"/>
  <c r="A10839"/>
  <c r="A10840"/>
  <c r="A10841"/>
  <c r="A10842"/>
  <c r="A10843"/>
  <c r="A10844"/>
  <c r="A10845"/>
  <c r="A10846"/>
  <c r="A10847"/>
  <c r="A10848"/>
  <c r="A10849"/>
  <c r="A10850"/>
  <c r="A10851"/>
  <c r="A10852"/>
  <c r="A10853"/>
  <c r="A10854"/>
  <c r="A10855"/>
  <c r="A10856"/>
  <c r="A10857"/>
  <c r="A10858"/>
  <c r="A10859"/>
  <c r="A10860"/>
  <c r="A10861"/>
  <c r="A10862"/>
  <c r="A10863"/>
  <c r="A10864"/>
  <c r="A10865"/>
  <c r="A10866"/>
  <c r="A10867"/>
  <c r="A10868"/>
  <c r="A10869"/>
  <c r="A10870"/>
  <c r="A10871"/>
  <c r="A10872"/>
  <c r="A10873"/>
  <c r="A10874"/>
  <c r="A10875"/>
  <c r="A10876"/>
  <c r="A10877"/>
  <c r="A10878"/>
  <c r="A10879"/>
  <c r="A10880"/>
  <c r="A10881"/>
  <c r="A10882"/>
  <c r="A10883"/>
  <c r="A10884"/>
  <c r="A10885"/>
  <c r="A10886"/>
  <c r="A10887"/>
  <c r="A10888"/>
  <c r="A10889"/>
  <c r="A10890"/>
  <c r="A10891"/>
  <c r="A10892"/>
  <c r="A10893"/>
  <c r="A10894"/>
  <c r="A10895"/>
  <c r="A10896"/>
  <c r="A10897"/>
  <c r="A10898"/>
  <c r="A10899"/>
  <c r="A10900"/>
  <c r="A10901"/>
  <c r="A10902"/>
  <c r="A10903"/>
  <c r="A10904"/>
  <c r="A10905"/>
  <c r="A10906"/>
  <c r="A10907"/>
  <c r="A10908"/>
  <c r="A10909"/>
  <c r="A10910"/>
  <c r="A10911"/>
  <c r="A10912"/>
  <c r="A10913"/>
  <c r="A10914"/>
  <c r="A10915"/>
  <c r="A10916"/>
  <c r="A10917"/>
  <c r="A10918"/>
  <c r="A10919"/>
  <c r="A10920"/>
  <c r="A10921"/>
  <c r="A10922"/>
  <c r="A10923"/>
  <c r="A10924"/>
  <c r="A10925"/>
  <c r="A10926"/>
  <c r="A10927"/>
  <c r="A10928"/>
  <c r="A10929"/>
  <c r="A10930"/>
  <c r="A10931"/>
  <c r="A10932"/>
  <c r="A10933"/>
  <c r="A10934"/>
  <c r="A10935"/>
  <c r="A10936"/>
  <c r="A10937"/>
  <c r="A10938"/>
  <c r="A10939"/>
  <c r="A10940"/>
  <c r="A10941"/>
  <c r="A10942"/>
  <c r="A10943"/>
  <c r="A10944"/>
  <c r="A10945"/>
  <c r="A10946"/>
  <c r="A10947"/>
  <c r="A10948"/>
  <c r="A10949"/>
  <c r="A10950"/>
  <c r="A10951"/>
  <c r="A10952"/>
  <c r="A10953"/>
  <c r="A10954"/>
  <c r="A10955"/>
  <c r="A10956"/>
  <c r="A10957"/>
  <c r="A10958"/>
  <c r="A10959"/>
  <c r="A10960"/>
  <c r="A10961"/>
  <c r="A10962"/>
  <c r="A10963"/>
  <c r="A10964"/>
  <c r="A10965"/>
  <c r="A10966"/>
  <c r="A10967"/>
  <c r="A10968"/>
  <c r="A10969"/>
  <c r="A10970"/>
  <c r="A10971"/>
  <c r="A10972"/>
  <c r="A10973"/>
  <c r="A10974"/>
  <c r="A10975"/>
  <c r="A10976"/>
  <c r="A10977"/>
  <c r="A10978"/>
  <c r="A10979"/>
  <c r="A10980"/>
  <c r="A10981"/>
  <c r="A10982"/>
  <c r="A10983"/>
  <c r="A10984"/>
  <c r="A10985"/>
  <c r="A10986"/>
  <c r="A10987"/>
  <c r="A10988"/>
  <c r="A10989"/>
  <c r="A10990"/>
  <c r="A10991"/>
  <c r="A10992"/>
  <c r="A10993"/>
  <c r="A10994"/>
  <c r="A10995"/>
  <c r="A10996"/>
  <c r="A10997"/>
  <c r="A10998"/>
  <c r="A10999"/>
  <c r="A11000"/>
  <c r="A11001"/>
  <c r="A11002"/>
  <c r="A11003"/>
  <c r="A11004"/>
  <c r="A11005"/>
  <c r="A11006"/>
  <c r="A11007"/>
  <c r="A11008"/>
  <c r="A11009"/>
  <c r="A11010"/>
  <c r="A11011"/>
  <c r="A11012"/>
  <c r="A11013"/>
  <c r="A11014"/>
  <c r="A11015"/>
  <c r="A11016"/>
  <c r="A11017"/>
  <c r="A11018"/>
  <c r="A11019"/>
  <c r="A11020"/>
  <c r="A11021"/>
  <c r="A11022"/>
  <c r="A11023"/>
  <c r="A11024"/>
  <c r="A11025"/>
  <c r="A11026"/>
  <c r="A11027"/>
  <c r="A11028"/>
  <c r="A11029"/>
  <c r="A11030"/>
  <c r="A11031"/>
  <c r="A11032"/>
  <c r="A11033"/>
  <c r="A11034"/>
  <c r="A11035"/>
  <c r="A11036"/>
  <c r="A11037"/>
  <c r="A11038"/>
  <c r="A11039"/>
  <c r="A11040"/>
  <c r="A11041"/>
  <c r="A11042"/>
  <c r="A11043"/>
  <c r="A11044"/>
  <c r="A11045"/>
  <c r="A11046"/>
  <c r="A11047"/>
  <c r="A11048"/>
  <c r="A11049"/>
  <c r="A11050"/>
  <c r="A11051"/>
  <c r="A11052"/>
  <c r="A11053"/>
  <c r="A11054"/>
  <c r="A11055"/>
  <c r="A11056"/>
  <c r="A11057"/>
  <c r="A11058"/>
  <c r="A11059"/>
  <c r="A11060"/>
  <c r="A11061"/>
  <c r="A11062"/>
  <c r="A11063"/>
  <c r="A11064"/>
  <c r="A11065"/>
  <c r="A11066"/>
  <c r="A11067"/>
  <c r="A11068"/>
  <c r="A11069"/>
  <c r="A11070"/>
  <c r="A11071"/>
  <c r="A11072"/>
  <c r="A11073"/>
  <c r="A11074"/>
  <c r="A11075"/>
  <c r="A11076"/>
  <c r="A11077"/>
  <c r="A11078"/>
  <c r="A11079"/>
  <c r="A11080"/>
  <c r="A11081"/>
  <c r="A11082"/>
  <c r="A11083"/>
  <c r="A11084"/>
  <c r="A11085"/>
  <c r="A11086"/>
  <c r="A11087"/>
  <c r="A11088"/>
  <c r="A11089"/>
  <c r="A11090"/>
  <c r="A11091"/>
  <c r="A11092"/>
  <c r="A11093"/>
  <c r="A11094"/>
  <c r="A11095"/>
  <c r="A11096"/>
  <c r="A11097"/>
  <c r="A11098"/>
  <c r="A11099"/>
  <c r="A11100"/>
  <c r="A11101"/>
  <c r="A11102"/>
  <c r="A11103"/>
  <c r="A11104"/>
  <c r="A11105"/>
  <c r="A11106"/>
  <c r="A11107"/>
  <c r="A11108"/>
  <c r="A11109"/>
  <c r="A11110"/>
  <c r="A11111"/>
  <c r="A11112"/>
  <c r="A11113"/>
  <c r="A11114"/>
  <c r="A11115"/>
  <c r="A11116"/>
  <c r="A11117"/>
  <c r="A11118"/>
  <c r="A11119"/>
  <c r="A11120"/>
  <c r="A11121"/>
  <c r="A11122"/>
  <c r="A11123"/>
  <c r="A11124"/>
  <c r="A11125"/>
  <c r="A11126"/>
  <c r="A11127"/>
  <c r="A11128"/>
  <c r="A11129"/>
  <c r="A11130"/>
  <c r="A11131"/>
  <c r="A11132"/>
  <c r="A11133"/>
  <c r="A11134"/>
  <c r="A11135"/>
  <c r="A11136"/>
  <c r="A11137"/>
  <c r="A11138"/>
  <c r="A11139"/>
  <c r="A11140"/>
  <c r="A11141"/>
  <c r="A11142"/>
  <c r="A11143"/>
  <c r="A11144"/>
  <c r="A11145"/>
  <c r="A11146"/>
  <c r="A11147"/>
  <c r="A11148"/>
  <c r="A11149"/>
  <c r="A11150"/>
  <c r="A11151"/>
  <c r="A11152"/>
  <c r="A11153"/>
  <c r="A11154"/>
  <c r="A11155"/>
  <c r="A11156"/>
  <c r="A11157"/>
  <c r="A11158"/>
  <c r="A11159"/>
  <c r="A11160"/>
  <c r="A11161"/>
  <c r="A11162"/>
  <c r="A11163"/>
  <c r="A11164"/>
  <c r="A11165"/>
  <c r="A11166"/>
  <c r="A11167"/>
  <c r="A11168"/>
  <c r="A11169"/>
  <c r="A11170"/>
  <c r="A11171"/>
  <c r="A11172"/>
  <c r="A11173"/>
  <c r="A11174"/>
  <c r="A11175"/>
  <c r="A11176"/>
  <c r="A11177"/>
  <c r="A11178"/>
  <c r="A11179"/>
  <c r="A11180"/>
  <c r="A11181"/>
  <c r="A11182"/>
  <c r="A11183"/>
  <c r="A11184"/>
  <c r="A11185"/>
  <c r="A11186"/>
  <c r="A11187"/>
  <c r="A11188"/>
  <c r="A11189"/>
  <c r="A11190"/>
  <c r="A11191"/>
  <c r="A11192"/>
  <c r="A11193"/>
  <c r="A11194"/>
  <c r="A11195"/>
  <c r="A11196"/>
  <c r="A11197"/>
  <c r="A11198"/>
  <c r="A11199"/>
  <c r="A11200"/>
  <c r="A11201"/>
  <c r="A11202"/>
  <c r="A11203"/>
  <c r="A11204"/>
  <c r="A11205"/>
  <c r="A11206"/>
  <c r="A11207"/>
  <c r="A11208"/>
  <c r="A11209"/>
  <c r="A11210"/>
  <c r="A11211"/>
  <c r="A11212"/>
  <c r="A11213"/>
  <c r="A11214"/>
  <c r="A11215"/>
  <c r="A11216"/>
  <c r="A11217"/>
  <c r="A11218"/>
  <c r="A11219"/>
  <c r="A11220"/>
  <c r="A11221"/>
  <c r="A11222"/>
  <c r="A11223"/>
  <c r="A11224"/>
  <c r="A11225"/>
  <c r="A11226"/>
  <c r="A11227"/>
  <c r="A11228"/>
  <c r="A11229"/>
  <c r="A11230"/>
  <c r="A11231"/>
  <c r="A11232"/>
  <c r="A11233"/>
  <c r="A11234"/>
  <c r="A11235"/>
  <c r="A11236"/>
  <c r="A11237"/>
  <c r="A11238"/>
  <c r="A11239"/>
  <c r="A11240"/>
  <c r="A11241"/>
  <c r="A11242"/>
  <c r="A11243"/>
  <c r="A11244"/>
  <c r="A11245"/>
  <c r="A11246"/>
  <c r="A11247"/>
  <c r="A11248"/>
  <c r="A11249"/>
  <c r="A11250"/>
  <c r="A11251"/>
  <c r="A11252"/>
  <c r="A11253"/>
  <c r="A11254"/>
  <c r="A11255"/>
  <c r="A11256"/>
  <c r="A11257"/>
  <c r="A11258"/>
  <c r="A11259"/>
  <c r="A11260"/>
  <c r="A11261"/>
  <c r="A11262"/>
  <c r="A11263"/>
  <c r="A11264"/>
  <c r="A11265"/>
  <c r="A11266"/>
  <c r="A11267"/>
  <c r="A11268"/>
  <c r="A11269"/>
  <c r="A11270"/>
  <c r="A11271"/>
  <c r="A11272"/>
  <c r="A11273"/>
  <c r="A11274"/>
  <c r="A11275"/>
  <c r="A11276"/>
  <c r="A11277"/>
  <c r="A11278"/>
  <c r="A11279"/>
  <c r="A11280"/>
  <c r="A11281"/>
  <c r="A11282"/>
  <c r="A11283"/>
  <c r="A11284"/>
  <c r="A11285"/>
  <c r="A11286"/>
  <c r="A11287"/>
  <c r="A11288"/>
  <c r="A11289"/>
  <c r="A11290"/>
  <c r="A11291"/>
  <c r="A11292"/>
  <c r="A11293"/>
  <c r="A11294"/>
  <c r="A11295"/>
  <c r="A11296"/>
  <c r="A11297"/>
  <c r="A11298"/>
  <c r="A11299"/>
  <c r="A11300"/>
  <c r="A11301"/>
  <c r="A11302"/>
  <c r="A11303"/>
  <c r="A11304"/>
  <c r="A11305"/>
  <c r="A11306"/>
  <c r="A11307"/>
  <c r="A11308"/>
  <c r="A11309"/>
  <c r="A11310"/>
  <c r="A11311"/>
  <c r="A11312"/>
  <c r="A11313"/>
  <c r="A11314"/>
  <c r="A11315"/>
  <c r="A11316"/>
  <c r="A11317"/>
  <c r="A11318"/>
  <c r="A11319"/>
  <c r="A11320"/>
  <c r="A11321"/>
  <c r="A11322"/>
  <c r="A11323"/>
  <c r="A11324"/>
  <c r="A11325"/>
  <c r="A11326"/>
  <c r="A11327"/>
  <c r="A11328"/>
  <c r="A11329"/>
  <c r="A11330"/>
  <c r="A11331"/>
  <c r="A11332"/>
  <c r="A11333"/>
  <c r="A11334"/>
  <c r="A11335"/>
  <c r="A11336"/>
  <c r="A11337"/>
  <c r="A11338"/>
  <c r="A11339"/>
  <c r="A11340"/>
  <c r="A11341"/>
  <c r="A11342"/>
  <c r="A11343"/>
  <c r="A11344"/>
  <c r="A11345"/>
  <c r="A11346"/>
  <c r="A11347"/>
  <c r="A11348"/>
  <c r="A11349"/>
  <c r="A11350"/>
  <c r="A11351"/>
  <c r="A11352"/>
  <c r="A11353"/>
  <c r="A11354"/>
  <c r="A11355"/>
  <c r="A11356"/>
  <c r="A11357"/>
  <c r="A11358"/>
  <c r="A11359"/>
  <c r="A11360"/>
  <c r="A11361"/>
  <c r="A11362"/>
  <c r="A11363"/>
  <c r="A11364"/>
  <c r="A11365"/>
  <c r="A11366"/>
  <c r="A11367"/>
  <c r="A11368"/>
  <c r="A11369"/>
  <c r="A11370"/>
  <c r="A11371"/>
  <c r="A11372"/>
  <c r="A11373"/>
  <c r="A11374"/>
  <c r="A11375"/>
  <c r="A11376"/>
  <c r="A11377"/>
  <c r="A11378"/>
  <c r="A11379"/>
  <c r="A11380"/>
  <c r="A11381"/>
  <c r="A11382"/>
  <c r="A11383"/>
  <c r="A11384"/>
  <c r="A11385"/>
  <c r="A11386"/>
  <c r="A11387"/>
  <c r="A11388"/>
  <c r="A11389"/>
  <c r="A11390"/>
  <c r="A11391"/>
  <c r="A11392"/>
  <c r="A11393"/>
  <c r="A11394"/>
  <c r="A11395"/>
  <c r="A11396"/>
  <c r="A11397"/>
  <c r="A11398"/>
  <c r="A11399"/>
  <c r="A11400"/>
  <c r="A11401"/>
  <c r="A11402"/>
  <c r="A11403"/>
  <c r="A11404"/>
  <c r="A11405"/>
  <c r="A11406"/>
  <c r="A11407"/>
  <c r="A11408"/>
  <c r="A11409"/>
  <c r="A11410"/>
  <c r="A11411"/>
  <c r="A11412"/>
  <c r="A11413"/>
  <c r="A11414"/>
  <c r="A11415"/>
  <c r="A11416"/>
  <c r="A11417"/>
  <c r="A11418"/>
  <c r="A11419"/>
  <c r="A11420"/>
  <c r="A11421"/>
  <c r="A11422"/>
  <c r="A11423"/>
  <c r="A11424"/>
  <c r="A11425"/>
  <c r="A11426"/>
  <c r="A11427"/>
  <c r="A11428"/>
  <c r="A11429"/>
  <c r="A11430"/>
  <c r="A11431"/>
  <c r="A11432"/>
  <c r="A11433"/>
  <c r="A11434"/>
  <c r="A11435"/>
  <c r="A11436"/>
  <c r="A11437"/>
  <c r="A11438"/>
  <c r="A11439"/>
  <c r="A11440"/>
  <c r="A11441"/>
  <c r="A11442"/>
  <c r="A11443"/>
  <c r="A11444"/>
  <c r="A11445"/>
  <c r="A11446"/>
  <c r="A11447"/>
  <c r="A11448"/>
  <c r="A11449"/>
  <c r="A11450"/>
  <c r="A11451"/>
  <c r="A11452"/>
  <c r="A11453"/>
  <c r="A11454"/>
  <c r="A11455"/>
  <c r="A11456"/>
  <c r="A11457"/>
  <c r="A11458"/>
  <c r="A11459"/>
  <c r="A11460"/>
  <c r="A11461"/>
  <c r="A11462"/>
  <c r="A11463"/>
  <c r="A11464"/>
  <c r="A11465"/>
  <c r="A11466"/>
  <c r="A11467"/>
  <c r="A11468"/>
  <c r="A11469"/>
  <c r="A11470"/>
  <c r="A11471"/>
  <c r="A11472"/>
  <c r="A11473"/>
  <c r="A11474"/>
  <c r="A11475"/>
  <c r="A11476"/>
  <c r="A11477"/>
  <c r="A11478"/>
  <c r="A11479"/>
  <c r="A11480"/>
  <c r="A11481"/>
  <c r="A11482"/>
  <c r="A11483"/>
  <c r="A11484"/>
  <c r="A11485"/>
  <c r="A11486"/>
  <c r="A11487"/>
  <c r="A11488"/>
  <c r="A11489"/>
  <c r="A11490"/>
  <c r="A11491"/>
  <c r="A11492"/>
  <c r="A11493"/>
  <c r="A11494"/>
  <c r="A11495"/>
  <c r="A11496"/>
  <c r="A11497"/>
  <c r="A11498"/>
  <c r="A11499"/>
  <c r="A11500"/>
  <c r="A11501"/>
  <c r="A11502"/>
  <c r="A11503"/>
  <c r="A11504"/>
  <c r="A11505"/>
  <c r="A11506"/>
  <c r="A11507"/>
  <c r="A11508"/>
  <c r="A11509"/>
  <c r="A11510"/>
  <c r="A11511"/>
  <c r="A11512"/>
  <c r="A11513"/>
  <c r="A11514"/>
  <c r="A11515"/>
  <c r="A11516"/>
  <c r="A11517"/>
  <c r="A11518"/>
  <c r="A11519"/>
  <c r="A11520"/>
  <c r="A11521"/>
  <c r="A11522"/>
  <c r="A11523"/>
  <c r="A11524"/>
  <c r="A11525"/>
  <c r="A11526"/>
  <c r="A11527"/>
  <c r="A11528"/>
  <c r="A11529"/>
  <c r="A11530"/>
  <c r="A11531"/>
  <c r="A11532"/>
  <c r="A11533"/>
  <c r="A11534"/>
  <c r="A11535"/>
  <c r="A11536"/>
  <c r="A11537"/>
  <c r="A11538"/>
  <c r="A11539"/>
  <c r="A11540"/>
  <c r="A11541"/>
  <c r="A11542"/>
  <c r="A11543"/>
  <c r="A11544"/>
  <c r="A11545"/>
  <c r="A11546"/>
  <c r="A11547"/>
  <c r="A11548"/>
  <c r="A11549"/>
  <c r="A11550"/>
  <c r="A11551"/>
  <c r="A11552"/>
  <c r="A11553"/>
  <c r="A11554"/>
  <c r="A11555"/>
  <c r="A11556"/>
  <c r="A11557"/>
  <c r="A11558"/>
  <c r="A11559"/>
  <c r="A11560"/>
  <c r="A11561"/>
  <c r="A11562"/>
  <c r="A11563"/>
  <c r="A11564"/>
  <c r="A11565"/>
  <c r="A11566"/>
  <c r="A11567"/>
  <c r="A11568"/>
  <c r="A11569"/>
  <c r="A11570"/>
  <c r="A11571"/>
  <c r="A11572"/>
  <c r="A11573"/>
  <c r="A11574"/>
  <c r="A11575"/>
  <c r="A11576"/>
  <c r="A11577"/>
  <c r="A11578"/>
  <c r="A11579"/>
  <c r="A11580"/>
  <c r="A11581"/>
  <c r="A11582"/>
  <c r="A11583"/>
  <c r="A11584"/>
  <c r="A11585"/>
  <c r="A11586"/>
  <c r="A11587"/>
  <c r="A11588"/>
  <c r="A11589"/>
  <c r="A11590"/>
  <c r="A11591"/>
  <c r="A11592"/>
  <c r="A11593"/>
  <c r="A11594"/>
  <c r="A11595"/>
  <c r="A11596"/>
  <c r="A11597"/>
  <c r="A11598"/>
  <c r="A11599"/>
  <c r="A11600"/>
  <c r="A11601"/>
  <c r="A11602"/>
  <c r="A11603"/>
  <c r="A11604"/>
  <c r="A11605"/>
  <c r="A11606"/>
  <c r="A11607"/>
  <c r="A11608"/>
  <c r="A11609"/>
  <c r="A11610"/>
  <c r="A11611"/>
  <c r="A11612"/>
  <c r="A11613"/>
  <c r="A11614"/>
  <c r="A11615"/>
  <c r="A11616"/>
  <c r="A11617"/>
  <c r="A11618"/>
  <c r="A11619"/>
  <c r="A11620"/>
  <c r="A11621"/>
  <c r="A11622"/>
  <c r="A11623"/>
  <c r="A11624"/>
  <c r="A11625"/>
  <c r="A11626"/>
  <c r="A11627"/>
  <c r="A11628"/>
  <c r="A11629"/>
  <c r="A11630"/>
  <c r="A11631"/>
  <c r="A11632"/>
  <c r="A11633"/>
  <c r="A11634"/>
  <c r="A11635"/>
  <c r="A11636"/>
  <c r="A11637"/>
  <c r="A11638"/>
  <c r="A11639"/>
  <c r="A11640"/>
  <c r="A11641"/>
  <c r="A11642"/>
  <c r="A11643"/>
  <c r="A11644"/>
  <c r="A11645"/>
  <c r="A11646"/>
  <c r="A11647"/>
  <c r="A11648"/>
  <c r="A11649"/>
  <c r="A11650"/>
  <c r="A11651"/>
  <c r="A11652"/>
  <c r="A11653"/>
  <c r="A11654"/>
  <c r="A11655"/>
  <c r="A11656"/>
  <c r="A11657"/>
  <c r="A11658"/>
  <c r="A11659"/>
  <c r="A11660"/>
  <c r="A11661"/>
  <c r="A11662"/>
  <c r="A11663"/>
  <c r="A11664"/>
  <c r="A11665"/>
  <c r="A11666"/>
  <c r="A11667"/>
  <c r="A11668"/>
  <c r="A11669"/>
  <c r="A11670"/>
  <c r="A11671"/>
  <c r="A11672"/>
  <c r="A11673"/>
  <c r="A11674"/>
  <c r="A11675"/>
  <c r="A11676"/>
  <c r="A11677"/>
  <c r="A11678"/>
  <c r="A11679"/>
  <c r="A11680"/>
  <c r="A11681"/>
  <c r="A11682"/>
  <c r="A11683"/>
  <c r="A11684"/>
  <c r="A11685"/>
  <c r="A11686"/>
  <c r="A11687"/>
  <c r="A11688"/>
  <c r="A11689"/>
  <c r="A11690"/>
  <c r="A11691"/>
  <c r="A11692"/>
  <c r="A11693"/>
  <c r="A11694"/>
  <c r="A11695"/>
  <c r="A11696"/>
  <c r="A11697"/>
  <c r="A11698"/>
  <c r="A11699"/>
  <c r="A11700"/>
  <c r="A11701"/>
  <c r="A11702"/>
  <c r="A11703"/>
  <c r="A11704"/>
  <c r="A11705"/>
  <c r="A11706"/>
  <c r="A11707"/>
  <c r="A11708"/>
  <c r="A11709"/>
  <c r="A11710"/>
  <c r="A11711"/>
  <c r="A11712"/>
  <c r="A11713"/>
  <c r="A11714"/>
  <c r="A11715"/>
  <c r="A11716"/>
  <c r="A11717"/>
  <c r="A11718"/>
  <c r="A11719"/>
  <c r="A11720"/>
  <c r="A11721"/>
  <c r="A11722"/>
  <c r="A11723"/>
  <c r="A11724"/>
  <c r="A11725"/>
  <c r="A11726"/>
  <c r="A11727"/>
  <c r="A11728"/>
  <c r="A11729"/>
  <c r="A11730"/>
  <c r="A11731"/>
  <c r="A11732"/>
  <c r="A11733"/>
  <c r="A11734"/>
  <c r="A11735"/>
  <c r="A11736"/>
  <c r="A11737"/>
  <c r="A11738"/>
  <c r="A11739"/>
  <c r="A11740"/>
  <c r="A11741"/>
  <c r="A11742"/>
  <c r="A11743"/>
  <c r="A11744"/>
  <c r="A11745"/>
  <c r="A11746"/>
  <c r="A11747"/>
  <c r="A11748"/>
  <c r="A11749"/>
  <c r="A11750"/>
  <c r="A11751"/>
  <c r="A11752"/>
  <c r="A11753"/>
  <c r="A11754"/>
  <c r="A11755"/>
  <c r="A11756"/>
  <c r="A11757"/>
  <c r="A11758"/>
  <c r="A11759"/>
  <c r="A11760"/>
  <c r="A11761"/>
  <c r="A11762"/>
  <c r="A11763"/>
  <c r="A11764"/>
  <c r="A11765"/>
  <c r="A11766"/>
  <c r="A11767"/>
  <c r="A11768"/>
  <c r="A11769"/>
  <c r="A11770"/>
  <c r="A11771"/>
  <c r="A11772"/>
  <c r="A11773"/>
  <c r="A11774"/>
  <c r="A11775"/>
  <c r="A11776"/>
  <c r="A11777"/>
  <c r="A11778"/>
  <c r="A11779"/>
  <c r="A11780"/>
  <c r="A11781"/>
  <c r="A11782"/>
  <c r="A11783"/>
  <c r="A11784"/>
  <c r="A11785"/>
  <c r="A11786"/>
  <c r="A11787"/>
  <c r="A11788"/>
  <c r="A11789"/>
  <c r="A11790"/>
  <c r="A11791"/>
  <c r="A11792"/>
  <c r="A11793"/>
  <c r="A11794"/>
  <c r="A11795"/>
  <c r="A11796"/>
  <c r="A11797"/>
  <c r="A11798"/>
  <c r="A11799"/>
  <c r="A11800"/>
  <c r="A11801"/>
  <c r="A11802"/>
  <c r="A11803"/>
  <c r="A11804"/>
  <c r="A11805"/>
  <c r="A11806"/>
  <c r="A11807"/>
  <c r="A11808"/>
  <c r="A11809"/>
  <c r="A11810"/>
  <c r="A11811"/>
  <c r="A11812"/>
  <c r="A11813"/>
  <c r="A11814"/>
  <c r="A11815"/>
  <c r="A11816"/>
  <c r="A11817"/>
  <c r="A11818"/>
  <c r="A11819"/>
  <c r="A11820"/>
  <c r="A11821"/>
  <c r="A11822"/>
  <c r="A11823"/>
  <c r="A11824"/>
  <c r="A11825"/>
  <c r="A11826"/>
  <c r="A11827"/>
  <c r="A11828"/>
  <c r="A11829"/>
  <c r="A11830"/>
  <c r="A11831"/>
  <c r="A11832"/>
  <c r="A11833"/>
  <c r="A11834"/>
  <c r="A11835"/>
  <c r="A11836"/>
  <c r="A11837"/>
  <c r="A11838"/>
  <c r="A11839"/>
  <c r="A11840"/>
  <c r="A11841"/>
  <c r="A11842"/>
  <c r="A11843"/>
  <c r="A11844"/>
  <c r="A11845"/>
  <c r="A11846"/>
  <c r="A11847"/>
  <c r="A11848"/>
  <c r="A11849"/>
  <c r="A11850"/>
  <c r="A11851"/>
  <c r="A11852"/>
  <c r="A11853"/>
  <c r="A11854"/>
  <c r="A11855"/>
  <c r="A11856"/>
  <c r="A11857"/>
  <c r="A11858"/>
  <c r="A11859"/>
  <c r="A11860"/>
  <c r="A11861"/>
  <c r="A11862"/>
  <c r="A11863"/>
  <c r="A11864"/>
  <c r="A11865"/>
  <c r="A11866"/>
  <c r="A11867"/>
  <c r="A11868"/>
  <c r="A11869"/>
  <c r="A11870"/>
  <c r="A11871"/>
  <c r="A11872"/>
  <c r="A11873"/>
  <c r="A11874"/>
  <c r="A11875"/>
  <c r="A11876"/>
  <c r="A11877"/>
  <c r="A11878"/>
  <c r="A11879"/>
  <c r="A11880"/>
  <c r="A11881"/>
  <c r="A11882"/>
  <c r="A11883"/>
  <c r="A11884"/>
  <c r="A11885"/>
  <c r="A11886"/>
  <c r="A11887"/>
  <c r="A11888"/>
  <c r="A11889"/>
  <c r="A11890"/>
  <c r="A11891"/>
  <c r="A11892"/>
  <c r="A11893"/>
  <c r="A11894"/>
  <c r="A11895"/>
  <c r="A11896"/>
  <c r="A11897"/>
  <c r="A11898"/>
  <c r="A11899"/>
  <c r="A11900"/>
  <c r="A11901"/>
  <c r="A11902"/>
  <c r="A11903"/>
  <c r="A11904"/>
  <c r="A11905"/>
  <c r="A11906"/>
  <c r="A11907"/>
  <c r="A11908"/>
  <c r="A11909"/>
  <c r="A11910"/>
  <c r="A11911"/>
  <c r="A11912"/>
  <c r="A11913"/>
  <c r="A11914"/>
  <c r="A11915"/>
  <c r="A11916"/>
  <c r="A11917"/>
  <c r="A11918"/>
  <c r="A11919"/>
  <c r="A11920"/>
  <c r="A11921"/>
  <c r="A11922"/>
  <c r="A11923"/>
  <c r="A11924"/>
  <c r="A11925"/>
  <c r="A11926"/>
  <c r="A11927"/>
  <c r="A11928"/>
  <c r="A11929"/>
  <c r="A11930"/>
  <c r="A11931"/>
  <c r="A11932"/>
  <c r="A11933"/>
  <c r="A11934"/>
  <c r="A11935"/>
  <c r="A11936"/>
  <c r="A11937"/>
  <c r="A11938"/>
  <c r="A11939"/>
  <c r="A11940"/>
  <c r="A11941"/>
  <c r="A11942"/>
  <c r="A11943"/>
  <c r="A11944"/>
  <c r="A11945"/>
  <c r="A11946"/>
  <c r="A11947"/>
  <c r="A11948"/>
  <c r="A11949"/>
  <c r="A11950"/>
  <c r="A11951"/>
  <c r="A11952"/>
  <c r="A11953"/>
  <c r="A11954"/>
  <c r="A11955"/>
  <c r="A11956"/>
  <c r="A11957"/>
  <c r="A11958"/>
  <c r="A11959"/>
  <c r="A11960"/>
  <c r="A11961"/>
  <c r="A11962"/>
  <c r="A11963"/>
  <c r="A11964"/>
  <c r="A11965"/>
  <c r="A11966"/>
  <c r="A11967"/>
  <c r="A11968"/>
  <c r="A11969"/>
  <c r="A11970"/>
  <c r="A11971"/>
  <c r="A11972"/>
  <c r="A11973"/>
  <c r="A11974"/>
  <c r="A11975"/>
  <c r="A11976"/>
  <c r="A11977"/>
  <c r="A11978"/>
  <c r="A11979"/>
  <c r="A11980"/>
  <c r="A11981"/>
  <c r="A11982"/>
  <c r="A11983"/>
  <c r="A11984"/>
  <c r="A11985"/>
  <c r="A11986"/>
  <c r="A11987"/>
  <c r="A11988"/>
  <c r="A11989"/>
  <c r="A11990"/>
  <c r="A11991"/>
  <c r="A11992"/>
  <c r="A11993"/>
  <c r="A11994"/>
  <c r="A11995"/>
  <c r="A11996"/>
  <c r="A11997"/>
  <c r="A11998"/>
  <c r="A11999"/>
  <c r="A12000"/>
  <c r="A12001"/>
  <c r="A12002"/>
  <c r="A12003"/>
  <c r="A12004"/>
  <c r="A12005"/>
  <c r="A12006"/>
  <c r="A12007"/>
  <c r="A12008"/>
  <c r="A12009"/>
  <c r="A12010"/>
  <c r="A12011"/>
  <c r="A12012"/>
  <c r="A12013"/>
  <c r="A12014"/>
  <c r="A12015"/>
  <c r="A12016"/>
  <c r="A12017"/>
  <c r="A12018"/>
  <c r="A12019"/>
  <c r="A12020"/>
  <c r="A12021"/>
  <c r="A12022"/>
  <c r="A12023"/>
  <c r="A12024"/>
  <c r="A12025"/>
  <c r="A12026"/>
  <c r="A12027"/>
  <c r="A12028"/>
  <c r="A12029"/>
  <c r="A12030"/>
  <c r="A12031"/>
  <c r="A12032"/>
  <c r="A12033"/>
  <c r="A12034"/>
  <c r="A12035"/>
  <c r="A12036"/>
  <c r="A12037"/>
  <c r="A12038"/>
  <c r="A12039"/>
  <c r="A12040"/>
  <c r="A12041"/>
  <c r="A12042"/>
  <c r="A12043"/>
  <c r="A12044"/>
  <c r="A12045"/>
  <c r="A12046"/>
  <c r="A12047"/>
  <c r="A12048"/>
  <c r="A12049"/>
  <c r="A12050"/>
  <c r="A12051"/>
  <c r="A12052"/>
  <c r="A12053"/>
  <c r="A12054"/>
  <c r="A12055"/>
  <c r="A12056"/>
  <c r="A12057"/>
  <c r="A12058"/>
  <c r="A12059"/>
  <c r="A12060"/>
  <c r="A12061"/>
  <c r="A12062"/>
  <c r="A12063"/>
  <c r="A12064"/>
  <c r="A12065"/>
  <c r="A12066"/>
  <c r="A12067"/>
  <c r="A12068"/>
  <c r="A12069"/>
  <c r="A12070"/>
  <c r="A12071"/>
  <c r="A12072"/>
  <c r="A12073"/>
  <c r="A12074"/>
  <c r="A12075"/>
  <c r="A12076"/>
  <c r="A12077"/>
  <c r="A12078"/>
  <c r="A12079"/>
  <c r="A12080"/>
  <c r="A12081"/>
  <c r="A12082"/>
  <c r="A12083"/>
  <c r="A12084"/>
  <c r="A12085"/>
  <c r="A12086"/>
  <c r="A12087"/>
  <c r="A12088"/>
  <c r="A12089"/>
  <c r="A12090"/>
  <c r="A12091"/>
  <c r="A12092"/>
  <c r="A12093"/>
  <c r="A12094"/>
  <c r="A12095"/>
  <c r="A12096"/>
  <c r="A12097"/>
  <c r="A12098"/>
  <c r="A12099"/>
  <c r="A12100"/>
  <c r="A12101"/>
  <c r="A12102"/>
  <c r="A12103"/>
  <c r="A12104"/>
  <c r="A12105"/>
  <c r="A12106"/>
  <c r="A12107"/>
  <c r="A12108"/>
  <c r="A12109"/>
  <c r="A12110"/>
  <c r="A12111"/>
  <c r="A12112"/>
  <c r="A12113"/>
  <c r="A12114"/>
  <c r="A12115"/>
  <c r="A12116"/>
  <c r="A12117"/>
  <c r="A12118"/>
  <c r="A12119"/>
  <c r="A12120"/>
  <c r="A12121"/>
  <c r="A12122"/>
  <c r="A12123"/>
  <c r="A12124"/>
  <c r="A12125"/>
  <c r="A12126"/>
  <c r="A12127"/>
  <c r="A12128"/>
  <c r="A12129"/>
  <c r="A12130"/>
  <c r="A12131"/>
  <c r="A12132"/>
  <c r="A12133"/>
  <c r="A12134"/>
  <c r="A12135"/>
  <c r="A12136"/>
  <c r="A12137"/>
  <c r="A12138"/>
  <c r="A12139"/>
  <c r="A12140"/>
  <c r="A12141"/>
  <c r="A12142"/>
  <c r="A12143"/>
  <c r="A12144"/>
  <c r="A12145"/>
  <c r="A12146"/>
  <c r="A12147"/>
  <c r="A12148"/>
  <c r="A12149"/>
  <c r="A12150"/>
  <c r="A12151"/>
  <c r="A12152"/>
  <c r="A12153"/>
  <c r="A12154"/>
  <c r="A12155"/>
  <c r="A12156"/>
  <c r="A12157"/>
  <c r="A12158"/>
  <c r="A12159"/>
  <c r="A12160"/>
  <c r="A12161"/>
  <c r="A12162"/>
  <c r="A12163"/>
  <c r="A12164"/>
  <c r="A12165"/>
  <c r="A12166"/>
  <c r="A12167"/>
  <c r="A12168"/>
  <c r="A12169"/>
  <c r="A12170"/>
  <c r="A12171"/>
  <c r="A12172"/>
  <c r="A12173"/>
  <c r="A12174"/>
  <c r="A12175"/>
  <c r="A12176"/>
  <c r="A12177"/>
  <c r="A12178"/>
  <c r="A12179"/>
  <c r="A12180"/>
  <c r="A12181"/>
  <c r="A12182"/>
  <c r="A12183"/>
  <c r="A12184"/>
  <c r="A12185"/>
  <c r="A12186"/>
  <c r="A12187"/>
  <c r="A12188"/>
  <c r="A12189"/>
  <c r="A12190"/>
  <c r="A12191"/>
  <c r="A12192"/>
  <c r="A12193"/>
  <c r="A12194"/>
  <c r="A12195"/>
  <c r="A12196"/>
  <c r="A12197"/>
  <c r="A12198"/>
  <c r="A12199"/>
  <c r="A12200"/>
  <c r="A12201"/>
  <c r="A12202"/>
  <c r="A12203"/>
  <c r="A12204"/>
  <c r="A12205"/>
  <c r="A12206"/>
  <c r="A12207"/>
  <c r="A12208"/>
  <c r="A12209"/>
  <c r="A12210"/>
  <c r="A12211"/>
  <c r="A12212"/>
  <c r="A12213"/>
  <c r="A12214"/>
  <c r="A12215"/>
  <c r="A12216"/>
  <c r="A12217"/>
  <c r="A12218"/>
  <c r="A12219"/>
  <c r="A12220"/>
  <c r="A12221"/>
  <c r="A12222"/>
  <c r="A12223"/>
  <c r="A12224"/>
  <c r="A12225"/>
  <c r="A12226"/>
  <c r="A12227"/>
  <c r="A12228"/>
  <c r="A12229"/>
  <c r="A12230"/>
  <c r="A12231"/>
  <c r="A12232"/>
  <c r="A12233"/>
  <c r="A12234"/>
  <c r="A12235"/>
  <c r="A12236"/>
  <c r="A12237"/>
  <c r="A12238"/>
  <c r="A12239"/>
  <c r="A12240"/>
  <c r="A12241"/>
  <c r="A12242"/>
  <c r="A12243"/>
  <c r="A12244"/>
  <c r="A12245"/>
  <c r="A12246"/>
  <c r="A12247"/>
  <c r="A12248"/>
  <c r="A12249"/>
  <c r="A12250"/>
  <c r="A12251"/>
  <c r="A12252"/>
  <c r="A12253"/>
  <c r="A12254"/>
  <c r="A12255"/>
  <c r="A12256"/>
  <c r="A12257"/>
  <c r="A12258"/>
  <c r="A12259"/>
  <c r="A12260"/>
  <c r="A12261"/>
  <c r="A12262"/>
  <c r="A12263"/>
  <c r="A12264"/>
  <c r="A12265"/>
  <c r="A12266"/>
  <c r="A12267"/>
  <c r="A12268"/>
  <c r="A12269"/>
  <c r="A12270"/>
  <c r="A12271"/>
  <c r="A12272"/>
  <c r="A12273"/>
  <c r="A12274"/>
  <c r="A12275"/>
  <c r="A12276"/>
  <c r="A12277"/>
  <c r="A12278"/>
  <c r="A12279"/>
  <c r="A12280"/>
  <c r="A12281"/>
  <c r="A12282"/>
  <c r="A12283"/>
  <c r="A12284"/>
  <c r="A12285"/>
  <c r="A12286"/>
  <c r="A12287"/>
  <c r="A12288"/>
  <c r="A12289"/>
  <c r="A12290"/>
  <c r="A12291"/>
  <c r="A12292"/>
  <c r="A12293"/>
  <c r="A12294"/>
  <c r="A12295"/>
  <c r="A12296"/>
  <c r="A12297"/>
  <c r="A12298"/>
  <c r="A12299"/>
  <c r="A12300"/>
  <c r="A12301"/>
  <c r="A12302"/>
  <c r="A12303"/>
  <c r="A12304"/>
  <c r="A12305"/>
  <c r="A12306"/>
  <c r="A12307"/>
  <c r="A12308"/>
  <c r="A12309"/>
  <c r="A12310"/>
  <c r="A12311"/>
  <c r="A12312"/>
  <c r="A12313"/>
  <c r="A12314"/>
  <c r="A12315"/>
  <c r="A12316"/>
  <c r="A12317"/>
  <c r="A12318"/>
  <c r="A12319"/>
  <c r="A12320"/>
  <c r="A12321"/>
  <c r="A12322"/>
  <c r="A12323"/>
  <c r="A12324"/>
  <c r="A12325"/>
  <c r="A12326"/>
  <c r="A12327"/>
  <c r="A12328"/>
  <c r="A12329"/>
  <c r="A12330"/>
  <c r="A12331"/>
  <c r="A12332"/>
  <c r="A12333"/>
  <c r="A12334"/>
  <c r="A12335"/>
  <c r="A12336"/>
  <c r="A12337"/>
  <c r="A12338"/>
  <c r="A12339"/>
  <c r="A12340"/>
  <c r="A12341"/>
  <c r="A12342"/>
  <c r="A12343"/>
  <c r="A12344"/>
  <c r="A12345"/>
  <c r="A12346"/>
  <c r="A12347"/>
  <c r="A12348"/>
  <c r="A12349"/>
  <c r="A12350"/>
  <c r="A12351"/>
  <c r="A12352"/>
  <c r="A12353"/>
  <c r="A12354"/>
  <c r="A12355"/>
  <c r="A12356"/>
  <c r="A12357"/>
  <c r="A12358"/>
  <c r="A12359"/>
  <c r="A12360"/>
  <c r="A12361"/>
  <c r="A12362"/>
  <c r="A12363"/>
  <c r="A12364"/>
  <c r="A12365"/>
  <c r="A12366"/>
  <c r="A12367"/>
  <c r="A12368"/>
  <c r="A12369"/>
  <c r="A12370"/>
  <c r="A12371"/>
  <c r="A12372"/>
  <c r="A12373"/>
  <c r="A12374"/>
  <c r="A12375"/>
  <c r="A12376"/>
  <c r="A12377"/>
  <c r="A12378"/>
  <c r="A12379"/>
  <c r="A12380"/>
  <c r="A12381"/>
  <c r="A12382"/>
  <c r="A12383"/>
  <c r="A12384"/>
  <c r="A12385"/>
  <c r="A12386"/>
  <c r="A12387"/>
  <c r="A12388"/>
  <c r="A12389"/>
  <c r="A12390"/>
  <c r="A12391"/>
  <c r="A12392"/>
  <c r="A12393"/>
  <c r="A12394"/>
  <c r="A12395"/>
  <c r="A12396"/>
  <c r="A12397"/>
  <c r="A12398"/>
  <c r="A12399"/>
  <c r="A12400"/>
  <c r="A12401"/>
  <c r="A12402"/>
  <c r="A12403"/>
  <c r="A12404"/>
  <c r="A12405"/>
  <c r="A12406"/>
  <c r="A12407"/>
  <c r="A12408"/>
  <c r="A12409"/>
  <c r="A12410"/>
  <c r="A12411"/>
  <c r="A12412"/>
  <c r="A12413"/>
  <c r="A12414"/>
  <c r="A12415"/>
  <c r="A12416"/>
  <c r="A12417"/>
  <c r="A12418"/>
  <c r="A12419"/>
  <c r="A12420"/>
  <c r="A12421"/>
  <c r="A12422"/>
  <c r="A12423"/>
  <c r="A12424"/>
  <c r="A12425"/>
  <c r="A12426"/>
  <c r="A12427"/>
  <c r="A12428"/>
  <c r="A12429"/>
  <c r="A12430"/>
  <c r="A12431"/>
  <c r="A12432"/>
  <c r="A12433"/>
  <c r="A12434"/>
  <c r="A12435"/>
  <c r="A12436"/>
  <c r="A12437"/>
  <c r="A12438"/>
  <c r="A12439"/>
  <c r="A12440"/>
  <c r="A12441"/>
  <c r="A12442"/>
  <c r="A12443"/>
  <c r="A12444"/>
  <c r="A12445"/>
  <c r="A12446"/>
  <c r="A12447"/>
  <c r="A12448"/>
  <c r="A12449"/>
  <c r="A12450"/>
  <c r="A12451"/>
  <c r="A12452"/>
  <c r="A12453"/>
  <c r="A12454"/>
  <c r="A12455"/>
  <c r="A12456"/>
  <c r="A12457"/>
  <c r="A12458"/>
  <c r="A12459"/>
  <c r="A12460"/>
  <c r="A12461"/>
  <c r="A12462"/>
  <c r="A12463"/>
  <c r="A12464"/>
  <c r="A12465"/>
  <c r="A12466"/>
  <c r="A12467"/>
  <c r="A12468"/>
  <c r="A12469"/>
  <c r="A12470"/>
  <c r="A12471"/>
  <c r="A12472"/>
  <c r="A12473"/>
  <c r="A12474"/>
  <c r="A12475"/>
  <c r="A12476"/>
  <c r="A12477"/>
  <c r="A12478"/>
  <c r="A12479"/>
  <c r="A12480"/>
  <c r="A12481"/>
  <c r="A12482"/>
  <c r="A12483"/>
  <c r="A12484"/>
  <c r="A12485"/>
  <c r="A12486"/>
  <c r="A12487"/>
  <c r="A12488"/>
  <c r="A12489"/>
  <c r="A12490"/>
  <c r="A12491"/>
  <c r="A12492"/>
  <c r="A12493"/>
  <c r="A12494"/>
  <c r="A12495"/>
  <c r="A12496"/>
  <c r="A12497"/>
  <c r="A12498"/>
  <c r="A12499"/>
  <c r="A12500"/>
  <c r="A12501"/>
  <c r="A12502"/>
  <c r="A12503"/>
  <c r="A12504"/>
  <c r="A12505"/>
  <c r="A12506"/>
  <c r="A12507"/>
  <c r="A12508"/>
  <c r="A12509"/>
  <c r="A12510"/>
  <c r="A12511"/>
  <c r="A12512"/>
  <c r="A12513"/>
  <c r="A12514"/>
  <c r="A12515"/>
  <c r="A12516"/>
  <c r="A12517"/>
  <c r="A12518"/>
  <c r="A12519"/>
  <c r="A12520"/>
  <c r="A12521"/>
  <c r="A12522"/>
  <c r="A12523"/>
  <c r="A12524"/>
  <c r="A12525"/>
  <c r="A12526"/>
  <c r="A12527"/>
  <c r="A12528"/>
  <c r="A12529"/>
  <c r="A12530"/>
  <c r="A12531"/>
  <c r="A12532"/>
  <c r="A12533"/>
  <c r="A12534"/>
  <c r="A12535"/>
  <c r="A12536"/>
  <c r="A12537"/>
  <c r="A12538"/>
  <c r="A12539"/>
  <c r="A12540"/>
  <c r="A12541"/>
  <c r="A12542"/>
  <c r="A12543"/>
  <c r="A12544"/>
  <c r="A12545"/>
  <c r="A12546"/>
  <c r="A12547"/>
  <c r="A12548"/>
  <c r="A12549"/>
  <c r="A12550"/>
  <c r="A12551"/>
  <c r="A12552"/>
  <c r="A12553"/>
  <c r="A12554"/>
  <c r="A12555"/>
  <c r="A12556"/>
  <c r="A12557"/>
  <c r="A12558"/>
  <c r="A12559"/>
  <c r="A12560"/>
  <c r="A12561"/>
  <c r="A12562"/>
  <c r="A12563"/>
  <c r="A12564"/>
  <c r="A12565"/>
  <c r="A12566"/>
  <c r="A12567"/>
  <c r="A12568"/>
  <c r="A12569"/>
  <c r="A12570"/>
  <c r="A12571"/>
  <c r="A12572"/>
  <c r="A12573"/>
  <c r="A12574"/>
  <c r="A12575"/>
  <c r="A12576"/>
  <c r="A12577"/>
  <c r="A12578"/>
  <c r="A12579"/>
  <c r="A12580"/>
  <c r="A12581"/>
  <c r="A12582"/>
  <c r="A12583"/>
  <c r="A12584"/>
  <c r="A12585"/>
  <c r="A12586"/>
  <c r="A12587"/>
  <c r="A12588"/>
  <c r="A12589"/>
  <c r="A12590"/>
  <c r="A12591"/>
  <c r="A12592"/>
  <c r="A12593"/>
  <c r="A12594"/>
  <c r="A12595"/>
  <c r="A12596"/>
  <c r="A12597"/>
  <c r="A12598"/>
  <c r="A12599"/>
  <c r="A12600"/>
  <c r="A12601"/>
  <c r="A12602"/>
  <c r="A12603"/>
  <c r="A12604"/>
  <c r="A12605"/>
  <c r="A12606"/>
  <c r="A12607"/>
  <c r="A12608"/>
  <c r="A12609"/>
  <c r="A12610"/>
  <c r="A12611"/>
  <c r="A12612"/>
  <c r="A12613"/>
  <c r="A12614"/>
  <c r="A12615"/>
  <c r="A12616"/>
  <c r="A12617"/>
  <c r="A12618"/>
  <c r="A12619"/>
  <c r="A12620"/>
  <c r="A12621"/>
  <c r="A12622"/>
  <c r="A12623"/>
  <c r="A12624"/>
  <c r="A12625"/>
  <c r="A12626"/>
  <c r="A12627"/>
  <c r="A12628"/>
  <c r="A12629"/>
  <c r="A12630"/>
  <c r="A12631"/>
  <c r="A12632"/>
  <c r="A12633"/>
  <c r="A12634"/>
  <c r="A12635"/>
  <c r="A12636"/>
  <c r="A12637"/>
  <c r="A12638"/>
  <c r="A12639"/>
  <c r="A12640"/>
  <c r="A12641"/>
  <c r="A12642"/>
  <c r="A12643"/>
  <c r="A12644"/>
  <c r="A12645"/>
  <c r="A12646"/>
  <c r="A12647"/>
  <c r="A12648"/>
  <c r="A12649"/>
  <c r="A12650"/>
  <c r="A12651"/>
  <c r="A12652"/>
  <c r="A12653"/>
  <c r="A12654"/>
  <c r="A12655"/>
  <c r="A12656"/>
  <c r="A12657"/>
  <c r="A12658"/>
  <c r="A12659"/>
  <c r="A12660"/>
  <c r="A12661"/>
  <c r="A12662"/>
  <c r="A12663"/>
  <c r="A12664"/>
  <c r="A12665"/>
  <c r="A12666"/>
  <c r="A12667"/>
  <c r="A12668"/>
  <c r="A12669"/>
  <c r="A12670"/>
  <c r="A12671"/>
  <c r="A12672"/>
  <c r="A12673"/>
  <c r="A12674"/>
  <c r="A12675"/>
  <c r="A12676"/>
  <c r="A12677"/>
  <c r="A12678"/>
  <c r="A12679"/>
  <c r="A12680"/>
  <c r="A12681"/>
  <c r="A12682"/>
  <c r="A12683"/>
  <c r="A12684"/>
  <c r="A12685"/>
  <c r="A12686"/>
  <c r="A12687"/>
  <c r="A12688"/>
  <c r="A12689"/>
  <c r="A12690"/>
  <c r="A12691"/>
  <c r="A12692"/>
  <c r="A12693"/>
  <c r="A12694"/>
  <c r="A12695"/>
  <c r="A12696"/>
  <c r="A12697"/>
  <c r="A12698"/>
  <c r="A12699"/>
  <c r="A12700"/>
  <c r="A12701"/>
  <c r="A12702"/>
  <c r="A12703"/>
  <c r="A12704"/>
  <c r="A12705"/>
  <c r="A12706"/>
  <c r="A12707"/>
  <c r="A12708"/>
  <c r="A12709"/>
  <c r="A12710"/>
  <c r="A12711"/>
  <c r="A12712"/>
  <c r="A12713"/>
  <c r="A12714"/>
  <c r="A12715"/>
  <c r="A12716"/>
  <c r="A12717"/>
  <c r="A12718"/>
  <c r="A12719"/>
  <c r="A12720"/>
  <c r="A12721"/>
  <c r="A12722"/>
  <c r="A12723"/>
  <c r="A12724"/>
  <c r="A12725"/>
  <c r="A12726"/>
  <c r="A12727"/>
  <c r="A12728"/>
  <c r="A12729"/>
  <c r="A12730"/>
  <c r="A12731"/>
  <c r="A12732"/>
  <c r="A12733"/>
  <c r="A12734"/>
  <c r="A12735"/>
  <c r="A12736"/>
  <c r="A12737"/>
  <c r="A12738"/>
  <c r="A12739"/>
  <c r="A12740"/>
  <c r="A12741"/>
  <c r="A12742"/>
  <c r="A12743"/>
  <c r="A12744"/>
  <c r="A12745"/>
  <c r="A12746"/>
  <c r="A12747"/>
  <c r="A12748"/>
  <c r="A12749"/>
  <c r="A12750"/>
  <c r="A12751"/>
  <c r="A12752"/>
  <c r="A12753"/>
  <c r="A12754"/>
  <c r="A12755"/>
  <c r="A12756"/>
  <c r="A12757"/>
  <c r="A12758"/>
  <c r="A12759"/>
  <c r="A12760"/>
  <c r="A12761"/>
  <c r="A12762"/>
  <c r="A12763"/>
  <c r="A12764"/>
  <c r="A12765"/>
  <c r="A12766"/>
  <c r="A12767"/>
  <c r="A12768"/>
  <c r="A12769"/>
  <c r="A12770"/>
  <c r="A12771"/>
  <c r="A12772"/>
  <c r="A12773"/>
  <c r="A12774"/>
  <c r="A12775"/>
  <c r="A12776"/>
  <c r="A12777"/>
  <c r="A12778"/>
  <c r="A12779"/>
  <c r="A12780"/>
  <c r="A12781"/>
  <c r="A12782"/>
  <c r="A12783"/>
  <c r="A12784"/>
  <c r="A12785"/>
  <c r="A12786"/>
  <c r="A12787"/>
  <c r="A12788"/>
  <c r="A12789"/>
  <c r="A12790"/>
  <c r="A12791"/>
  <c r="A12792"/>
  <c r="A12793"/>
  <c r="A12794"/>
  <c r="A12795"/>
  <c r="A12796"/>
  <c r="A12797"/>
  <c r="A12798"/>
  <c r="A12799"/>
  <c r="A12800"/>
  <c r="A12801"/>
  <c r="A12802"/>
  <c r="A12803"/>
  <c r="A12804"/>
  <c r="A12805"/>
  <c r="A12806"/>
  <c r="A12807"/>
  <c r="A12808"/>
  <c r="A12809"/>
  <c r="A12810"/>
  <c r="A12811"/>
  <c r="A12812"/>
  <c r="A12813"/>
  <c r="A12814"/>
  <c r="A12815"/>
  <c r="A12816"/>
  <c r="A12817"/>
  <c r="A12818"/>
  <c r="A12819"/>
  <c r="A12820"/>
  <c r="A12821"/>
  <c r="A12822"/>
  <c r="A12823"/>
  <c r="A12824"/>
  <c r="A12825"/>
  <c r="A12826"/>
  <c r="A12827"/>
  <c r="A12828"/>
  <c r="A12829"/>
  <c r="A12830"/>
  <c r="A12831"/>
  <c r="A12832"/>
  <c r="A12833"/>
  <c r="A12834"/>
  <c r="A12835"/>
  <c r="A12836"/>
  <c r="A12837"/>
  <c r="A12838"/>
  <c r="A12839"/>
  <c r="A12840"/>
  <c r="A12841"/>
  <c r="A12842"/>
  <c r="A12843"/>
  <c r="A12844"/>
  <c r="A12845"/>
  <c r="A12846"/>
  <c r="A12847"/>
  <c r="A12848"/>
  <c r="A12849"/>
  <c r="A12850"/>
  <c r="A12851"/>
  <c r="A12852"/>
  <c r="A12853"/>
  <c r="A12854"/>
  <c r="A12855"/>
  <c r="A12856"/>
  <c r="A12857"/>
  <c r="A12858"/>
  <c r="A12859"/>
  <c r="A12860"/>
  <c r="A12861"/>
  <c r="A12862"/>
  <c r="A12863"/>
  <c r="A12864"/>
  <c r="A12865"/>
  <c r="A12866"/>
  <c r="A12867"/>
  <c r="A12868"/>
  <c r="A12869"/>
  <c r="A12870"/>
  <c r="A12871"/>
  <c r="A12872"/>
  <c r="A12873"/>
  <c r="A12874"/>
  <c r="A12875"/>
  <c r="A12876"/>
  <c r="A12877"/>
  <c r="A12878"/>
  <c r="A12879"/>
  <c r="A12880"/>
  <c r="A12881"/>
  <c r="A12882"/>
  <c r="A12883"/>
  <c r="A12884"/>
  <c r="A12885"/>
  <c r="A12886"/>
  <c r="A12887"/>
  <c r="A12888"/>
  <c r="A12889"/>
  <c r="A12890"/>
  <c r="A12891"/>
  <c r="A12892"/>
  <c r="A12893"/>
  <c r="A12894"/>
  <c r="A12895"/>
  <c r="A12896"/>
  <c r="A12897"/>
  <c r="A12898"/>
  <c r="A12899"/>
  <c r="A12900"/>
  <c r="A12901"/>
  <c r="A12902"/>
  <c r="A12903"/>
  <c r="A12904"/>
  <c r="A12905"/>
  <c r="A12906"/>
  <c r="A12907"/>
  <c r="A12908"/>
  <c r="A12909"/>
  <c r="A12910"/>
  <c r="A12911"/>
  <c r="A12912"/>
  <c r="A12913"/>
  <c r="A12914"/>
  <c r="A12915"/>
  <c r="A12916"/>
  <c r="A12917"/>
  <c r="A12918"/>
  <c r="A12919"/>
  <c r="A12920"/>
  <c r="A12921"/>
  <c r="A12922"/>
  <c r="A12923"/>
  <c r="A12924"/>
  <c r="A12925"/>
  <c r="A12926"/>
  <c r="A12927"/>
  <c r="A12928"/>
  <c r="A12929"/>
  <c r="A12930"/>
  <c r="A12931"/>
  <c r="A12932"/>
  <c r="A12933"/>
  <c r="A12934"/>
  <c r="A12935"/>
  <c r="A12936"/>
  <c r="A12937"/>
  <c r="A12938"/>
  <c r="A12939"/>
  <c r="A12940"/>
  <c r="A12941"/>
  <c r="A12942"/>
  <c r="A12943"/>
  <c r="A12944"/>
  <c r="A12945"/>
  <c r="A12946"/>
  <c r="A12947"/>
  <c r="A12948"/>
  <c r="A12949"/>
  <c r="A12950"/>
  <c r="A12951"/>
  <c r="A12952"/>
  <c r="A12953"/>
  <c r="A12954"/>
  <c r="A12955"/>
  <c r="A12956"/>
  <c r="A12957"/>
  <c r="A12958"/>
  <c r="A12959"/>
  <c r="A12960"/>
  <c r="A12961"/>
  <c r="A12962"/>
  <c r="A12963"/>
  <c r="A12964"/>
  <c r="A12965"/>
  <c r="A12966"/>
  <c r="A12967"/>
  <c r="A12968"/>
  <c r="A12969"/>
  <c r="A12970"/>
  <c r="A12971"/>
  <c r="A12972"/>
  <c r="A12973"/>
  <c r="A12974"/>
  <c r="A12975"/>
  <c r="A12976"/>
  <c r="A12977"/>
  <c r="A12978"/>
  <c r="A12979"/>
  <c r="A12980"/>
  <c r="A12981"/>
  <c r="A12982"/>
  <c r="A12983"/>
  <c r="A12984"/>
  <c r="A12985"/>
  <c r="A12986"/>
  <c r="A12987"/>
  <c r="A12988"/>
  <c r="A12989"/>
  <c r="A12990"/>
  <c r="A12991"/>
  <c r="A12992"/>
  <c r="A12993"/>
  <c r="A12994"/>
  <c r="A12995"/>
  <c r="A12996"/>
  <c r="A12997"/>
  <c r="A12998"/>
  <c r="A12999"/>
  <c r="A13000"/>
  <c r="A13001"/>
  <c r="A13002"/>
  <c r="A13003"/>
  <c r="A13004"/>
  <c r="A13005"/>
  <c r="A13006"/>
  <c r="A13007"/>
  <c r="A13008"/>
  <c r="A13009"/>
  <c r="A13010"/>
  <c r="A13011"/>
  <c r="A13012"/>
  <c r="A13013"/>
  <c r="A13014"/>
  <c r="A13015"/>
  <c r="A13016"/>
  <c r="A13017"/>
  <c r="A13018"/>
  <c r="A13019"/>
  <c r="A13020"/>
  <c r="A13021"/>
  <c r="A13022"/>
  <c r="A13023"/>
  <c r="A13024"/>
  <c r="A13025"/>
  <c r="A13026"/>
  <c r="A13027"/>
  <c r="A13028"/>
  <c r="A13029"/>
  <c r="A13030"/>
  <c r="A13031"/>
  <c r="A13032"/>
  <c r="A13033"/>
  <c r="A13034"/>
  <c r="A13035"/>
  <c r="A13036"/>
  <c r="A13037"/>
  <c r="A13038"/>
  <c r="A13039"/>
  <c r="A13040"/>
  <c r="A13041"/>
  <c r="A13042"/>
  <c r="A13043"/>
  <c r="A13044"/>
  <c r="A13045"/>
  <c r="A13046"/>
  <c r="A13047"/>
  <c r="A13048"/>
  <c r="A13049"/>
  <c r="A13050"/>
  <c r="A13051"/>
  <c r="A13052"/>
  <c r="A13053"/>
  <c r="A13054"/>
  <c r="A13055"/>
  <c r="A13056"/>
  <c r="A13057"/>
  <c r="A13058"/>
  <c r="A13059"/>
  <c r="A13060"/>
  <c r="A13061"/>
  <c r="A13062"/>
  <c r="A13063"/>
  <c r="A13064"/>
  <c r="A13065"/>
  <c r="A13066"/>
  <c r="A13067"/>
  <c r="A13068"/>
  <c r="A13069"/>
  <c r="A13070"/>
  <c r="A13071"/>
  <c r="A13072"/>
  <c r="A13073"/>
  <c r="A13074"/>
  <c r="A13075"/>
  <c r="A13076"/>
  <c r="A13077"/>
  <c r="A13078"/>
  <c r="A13079"/>
  <c r="A13080"/>
  <c r="A13081"/>
  <c r="A13082"/>
  <c r="A13083"/>
  <c r="A13084"/>
  <c r="A13085"/>
  <c r="A13086"/>
  <c r="A13087"/>
  <c r="A13088"/>
  <c r="A13089"/>
  <c r="A13090"/>
  <c r="A13091"/>
  <c r="A13092"/>
  <c r="A13093"/>
  <c r="A13094"/>
  <c r="A13095"/>
  <c r="A13096"/>
  <c r="A13097"/>
  <c r="A13098"/>
  <c r="A13099"/>
  <c r="A13100"/>
  <c r="A13101"/>
  <c r="A13102"/>
  <c r="A13103"/>
  <c r="A13104"/>
  <c r="A13105"/>
  <c r="A13106"/>
  <c r="A13107"/>
  <c r="A13108"/>
  <c r="A13109"/>
  <c r="A13110"/>
  <c r="A13111"/>
  <c r="A13112"/>
  <c r="A13113"/>
  <c r="A13114"/>
  <c r="A13115"/>
  <c r="A13116"/>
  <c r="A13117"/>
  <c r="A13118"/>
  <c r="A13119"/>
  <c r="A13120"/>
  <c r="A13121"/>
  <c r="A13122"/>
  <c r="A13123"/>
  <c r="A13124"/>
  <c r="A13125"/>
  <c r="A13126"/>
  <c r="A13127"/>
  <c r="A13128"/>
  <c r="A13129"/>
  <c r="A13130"/>
  <c r="A13131"/>
  <c r="A13132"/>
  <c r="A13133"/>
  <c r="A13134"/>
  <c r="A13135"/>
  <c r="A13136"/>
  <c r="A13137"/>
  <c r="A13138"/>
  <c r="A13139"/>
  <c r="A13140"/>
  <c r="A13141"/>
  <c r="A13142"/>
  <c r="A13143"/>
  <c r="A13144"/>
  <c r="A13145"/>
  <c r="A13146"/>
  <c r="A13147"/>
  <c r="A13148"/>
  <c r="A13149"/>
  <c r="A13150"/>
  <c r="A13151"/>
  <c r="A13152"/>
  <c r="A13153"/>
  <c r="A13154"/>
  <c r="A13155"/>
  <c r="A13156"/>
  <c r="A13157"/>
  <c r="A13158"/>
  <c r="A13159"/>
  <c r="A13160"/>
  <c r="A13161"/>
  <c r="A13162"/>
  <c r="A13163"/>
  <c r="A13164"/>
  <c r="A13165"/>
  <c r="A13166"/>
  <c r="A13167"/>
  <c r="A13168"/>
  <c r="A13169"/>
  <c r="A13170"/>
  <c r="A13171"/>
  <c r="A13172"/>
  <c r="A13173"/>
  <c r="A13174"/>
  <c r="A13175"/>
  <c r="A13176"/>
  <c r="A13177"/>
  <c r="A13178"/>
  <c r="A13179"/>
  <c r="A13180"/>
  <c r="A13181"/>
  <c r="A13182"/>
  <c r="A13183"/>
  <c r="A13184"/>
  <c r="A13185"/>
  <c r="A13186"/>
  <c r="A13187"/>
  <c r="A13188"/>
  <c r="A13189"/>
  <c r="A13190"/>
  <c r="A13191"/>
  <c r="A13192"/>
  <c r="A13193"/>
  <c r="A13194"/>
  <c r="A13195"/>
  <c r="A13196"/>
  <c r="A13197"/>
  <c r="A13198"/>
  <c r="A13199"/>
  <c r="A13200"/>
  <c r="A13201"/>
  <c r="A13202"/>
  <c r="A13203"/>
  <c r="A13204"/>
  <c r="A13205"/>
  <c r="A13206"/>
  <c r="A13207"/>
  <c r="A13208"/>
  <c r="A13209"/>
  <c r="A13210"/>
  <c r="A13211"/>
  <c r="A13212"/>
  <c r="A13213"/>
  <c r="A13214"/>
  <c r="A13215"/>
  <c r="A13216"/>
  <c r="A13217"/>
  <c r="A13218"/>
  <c r="A13219"/>
  <c r="A13220"/>
  <c r="A13221"/>
  <c r="A13222"/>
  <c r="A13223"/>
  <c r="A13224"/>
  <c r="A13225"/>
  <c r="A13226"/>
  <c r="A13227"/>
  <c r="A13228"/>
  <c r="A13229"/>
  <c r="A13230"/>
  <c r="A13231"/>
  <c r="A13232"/>
  <c r="A13233"/>
  <c r="A13234"/>
  <c r="A13235"/>
  <c r="A13236"/>
  <c r="A13237"/>
  <c r="A13238"/>
  <c r="A13239"/>
  <c r="A13240"/>
  <c r="A13241"/>
  <c r="A13242"/>
  <c r="A13243"/>
  <c r="A13244"/>
  <c r="A13245"/>
  <c r="A13246"/>
  <c r="A13247"/>
  <c r="A13248"/>
  <c r="A13249"/>
  <c r="A13250"/>
  <c r="A13251"/>
  <c r="A13252"/>
  <c r="A13253"/>
  <c r="A13254"/>
  <c r="A13255"/>
  <c r="A13256"/>
  <c r="A13257"/>
  <c r="A13258"/>
  <c r="A13259"/>
  <c r="A13260"/>
  <c r="A13261"/>
  <c r="A13262"/>
  <c r="A13263"/>
  <c r="A13264"/>
  <c r="A13265"/>
  <c r="A13266"/>
  <c r="A13267"/>
  <c r="A13268"/>
  <c r="A13269"/>
  <c r="A13270"/>
  <c r="A13271"/>
  <c r="A13272"/>
  <c r="A13273"/>
  <c r="A13274"/>
  <c r="A13275"/>
  <c r="A13276"/>
  <c r="A13277"/>
  <c r="A13278"/>
  <c r="A13279"/>
  <c r="A13280"/>
  <c r="A13281"/>
  <c r="A13282"/>
  <c r="A13283"/>
  <c r="A13284"/>
  <c r="A13285"/>
  <c r="A13286"/>
  <c r="A13287"/>
  <c r="A13288"/>
  <c r="A13289"/>
  <c r="A13290"/>
  <c r="A13291"/>
  <c r="A13292"/>
  <c r="A13293"/>
  <c r="A13294"/>
  <c r="A13295"/>
  <c r="A13296"/>
  <c r="A13297"/>
  <c r="A13298"/>
  <c r="A13299"/>
  <c r="A13300"/>
  <c r="A13301"/>
  <c r="A13302"/>
  <c r="A13303"/>
  <c r="A13304"/>
  <c r="A13305"/>
  <c r="A13306"/>
  <c r="A13307"/>
  <c r="A13308"/>
  <c r="A13309"/>
  <c r="A13310"/>
  <c r="A13311"/>
  <c r="A13312"/>
  <c r="A13313"/>
  <c r="A13314"/>
  <c r="A13315"/>
  <c r="A13316"/>
  <c r="A13317"/>
  <c r="A13318"/>
  <c r="A13319"/>
  <c r="A13320"/>
  <c r="A13321"/>
  <c r="A13322"/>
  <c r="A13323"/>
  <c r="A13324"/>
  <c r="A13325"/>
  <c r="A13326"/>
  <c r="A13327"/>
  <c r="A13328"/>
  <c r="A13329"/>
  <c r="A13330"/>
  <c r="A13331"/>
  <c r="A13332"/>
  <c r="A13333"/>
  <c r="A13334"/>
  <c r="A13335"/>
  <c r="A13336"/>
  <c r="A13337"/>
  <c r="A13338"/>
  <c r="A13339"/>
  <c r="A13340"/>
  <c r="A13341"/>
  <c r="A13342"/>
  <c r="A13343"/>
  <c r="A13344"/>
  <c r="A13345"/>
  <c r="A13346"/>
  <c r="A13347"/>
  <c r="A13348"/>
  <c r="A13349"/>
  <c r="A13350"/>
  <c r="A13351"/>
  <c r="A13352"/>
  <c r="A13353"/>
  <c r="A13354"/>
  <c r="A13355"/>
  <c r="A13356"/>
  <c r="A13357"/>
  <c r="A13358"/>
  <c r="A13359"/>
  <c r="A13360"/>
  <c r="A13361"/>
  <c r="A13362"/>
  <c r="A13363"/>
  <c r="A13364"/>
  <c r="A13365"/>
  <c r="A13366"/>
  <c r="A13367"/>
  <c r="A13368"/>
  <c r="A13369"/>
  <c r="A13370"/>
  <c r="A13371"/>
  <c r="A13372"/>
  <c r="A13373"/>
  <c r="A13374"/>
  <c r="A13375"/>
  <c r="A13376"/>
  <c r="A13377"/>
  <c r="A13378"/>
  <c r="A13379"/>
  <c r="A13380"/>
  <c r="A13381"/>
  <c r="A13382"/>
  <c r="A13383"/>
  <c r="A13384"/>
  <c r="A13385"/>
  <c r="A13386"/>
  <c r="A13387"/>
  <c r="A13388"/>
  <c r="A13389"/>
  <c r="A13390"/>
  <c r="A13391"/>
  <c r="A13392"/>
  <c r="A13393"/>
  <c r="A13394"/>
  <c r="A13395"/>
  <c r="A13396"/>
  <c r="A13397"/>
  <c r="A13398"/>
  <c r="A13399"/>
  <c r="A13400"/>
  <c r="A13401"/>
  <c r="A13402"/>
  <c r="A13403"/>
  <c r="A13404"/>
  <c r="A13405"/>
  <c r="A13406"/>
  <c r="A13407"/>
  <c r="A13408"/>
  <c r="A13409"/>
  <c r="A13410"/>
  <c r="A13411"/>
  <c r="A13412"/>
  <c r="A13413"/>
  <c r="A13414"/>
  <c r="A13415"/>
  <c r="A13416"/>
  <c r="A13417"/>
  <c r="A13418"/>
  <c r="A13419"/>
  <c r="A13420"/>
  <c r="A13421"/>
  <c r="A13422"/>
  <c r="A13423"/>
  <c r="A13424"/>
  <c r="A13425"/>
  <c r="A13426"/>
  <c r="A13427"/>
  <c r="A13428"/>
  <c r="A13429"/>
  <c r="A13430"/>
  <c r="A13431"/>
  <c r="A13432"/>
  <c r="A13433"/>
  <c r="A13434"/>
  <c r="A13435"/>
  <c r="A13436"/>
  <c r="A13437"/>
  <c r="A13438"/>
  <c r="A13439"/>
  <c r="A13440"/>
  <c r="A13441"/>
  <c r="A13442"/>
  <c r="A13443"/>
  <c r="A13444"/>
  <c r="A13445"/>
  <c r="A13446"/>
  <c r="A13447"/>
  <c r="A13448"/>
  <c r="A13449"/>
  <c r="A13450"/>
  <c r="A13451"/>
  <c r="A13452"/>
  <c r="A13453"/>
  <c r="A13454"/>
  <c r="A13455"/>
  <c r="A13456"/>
  <c r="A13457"/>
  <c r="A13458"/>
  <c r="A13459"/>
  <c r="A13460"/>
  <c r="A13461"/>
  <c r="A13462"/>
  <c r="A13463"/>
  <c r="A13464"/>
  <c r="A13465"/>
  <c r="A13466"/>
  <c r="A13467"/>
  <c r="A13468"/>
  <c r="A13469"/>
  <c r="A13470"/>
  <c r="A13471"/>
  <c r="A13472"/>
  <c r="A13473"/>
  <c r="A13474"/>
  <c r="A13475"/>
  <c r="A13476"/>
  <c r="A13477"/>
  <c r="A13478"/>
  <c r="A13479"/>
  <c r="A13480"/>
  <c r="A13481"/>
  <c r="A13482"/>
  <c r="A13483"/>
  <c r="A13484"/>
  <c r="A13485"/>
  <c r="A13486"/>
  <c r="A13487"/>
  <c r="A13488"/>
  <c r="A13489"/>
  <c r="A13490"/>
  <c r="A13491"/>
  <c r="A13492"/>
  <c r="A13493"/>
  <c r="A13494"/>
  <c r="A13495"/>
  <c r="A13496"/>
  <c r="A13497"/>
  <c r="A13498"/>
  <c r="A13499"/>
  <c r="A13500"/>
  <c r="A13501"/>
  <c r="A13502"/>
  <c r="A13503"/>
  <c r="A13504"/>
  <c r="A13505"/>
  <c r="A13506"/>
  <c r="A13507"/>
  <c r="A13508"/>
  <c r="A13509"/>
  <c r="A13510"/>
  <c r="A13511"/>
  <c r="A13512"/>
  <c r="A13513"/>
  <c r="A13514"/>
  <c r="A13515"/>
  <c r="A13516"/>
  <c r="A13517"/>
  <c r="A13518"/>
  <c r="A13519"/>
  <c r="A13520"/>
  <c r="A13521"/>
  <c r="A13522"/>
  <c r="A13523"/>
  <c r="A13524"/>
  <c r="A13525"/>
  <c r="A13526"/>
  <c r="A13527"/>
  <c r="A13528"/>
  <c r="A13529"/>
  <c r="A13530"/>
  <c r="A13531"/>
  <c r="A13532"/>
  <c r="A13533"/>
  <c r="A13534"/>
  <c r="A13535"/>
  <c r="A13536"/>
  <c r="A13537"/>
  <c r="A13538"/>
  <c r="A13539"/>
  <c r="A13540"/>
  <c r="A13541"/>
  <c r="A13542"/>
  <c r="A13543"/>
  <c r="A13544"/>
  <c r="A13545"/>
  <c r="A13546"/>
  <c r="A13547"/>
  <c r="A13548"/>
  <c r="A13549"/>
  <c r="A13550"/>
  <c r="A13551"/>
  <c r="A13552"/>
  <c r="A13553"/>
  <c r="A13554"/>
  <c r="A13555"/>
  <c r="A13556"/>
  <c r="A13557"/>
  <c r="A13558"/>
  <c r="A13559"/>
  <c r="A13560"/>
  <c r="A13561"/>
  <c r="A13562"/>
  <c r="A13563"/>
  <c r="A13564"/>
  <c r="A13565"/>
  <c r="A13566"/>
  <c r="A13567"/>
  <c r="A13568"/>
  <c r="A13569"/>
  <c r="A13570"/>
  <c r="A13571"/>
  <c r="A13572"/>
  <c r="A13573"/>
  <c r="A13574"/>
  <c r="A13575"/>
  <c r="A13576"/>
  <c r="A13577"/>
  <c r="A13578"/>
  <c r="A13579"/>
  <c r="A13580"/>
  <c r="A13581"/>
  <c r="A13582"/>
  <c r="A13583"/>
  <c r="A13584"/>
  <c r="A13585"/>
  <c r="A13586"/>
  <c r="A13587"/>
  <c r="A13588"/>
  <c r="A13589"/>
  <c r="A13590"/>
  <c r="A13591"/>
  <c r="A13592"/>
  <c r="A13593"/>
  <c r="A13594"/>
  <c r="A13595"/>
  <c r="A13596"/>
  <c r="A13597"/>
  <c r="A13598"/>
  <c r="A13599"/>
  <c r="A13600"/>
  <c r="A13601"/>
  <c r="A13602"/>
  <c r="A13603"/>
  <c r="A13604"/>
  <c r="A13605"/>
  <c r="A13606"/>
  <c r="A13607"/>
  <c r="A13608"/>
  <c r="A13609"/>
  <c r="A13610"/>
  <c r="A13611"/>
  <c r="A13612"/>
  <c r="A13613"/>
  <c r="A13614"/>
  <c r="A13615"/>
  <c r="A13616"/>
  <c r="A13617"/>
  <c r="A13618"/>
  <c r="A13619"/>
  <c r="A13620"/>
  <c r="A13621"/>
  <c r="A13622"/>
  <c r="A13623"/>
  <c r="A13624"/>
  <c r="A13625"/>
  <c r="A13626"/>
  <c r="A13627"/>
  <c r="A13628"/>
  <c r="A13629"/>
  <c r="A13630"/>
  <c r="A13631"/>
  <c r="A13632"/>
  <c r="A13633"/>
  <c r="A13634"/>
  <c r="A13635"/>
  <c r="A13636"/>
  <c r="A13637"/>
  <c r="A13638"/>
  <c r="A13639"/>
  <c r="A13640"/>
  <c r="A13641"/>
  <c r="A13642"/>
  <c r="A13643"/>
  <c r="A13644"/>
  <c r="A13645"/>
  <c r="A13646"/>
  <c r="A13647"/>
  <c r="A13648"/>
  <c r="A13649"/>
  <c r="A13650"/>
  <c r="A13651"/>
  <c r="A13652"/>
  <c r="A13653"/>
  <c r="A13654"/>
  <c r="A13655"/>
  <c r="A13656"/>
  <c r="A13657"/>
  <c r="A13658"/>
  <c r="A13659"/>
  <c r="A13660"/>
  <c r="A13661"/>
  <c r="A13662"/>
  <c r="A13663"/>
  <c r="A13664"/>
  <c r="A13665"/>
  <c r="A13666"/>
  <c r="A13667"/>
  <c r="A13668"/>
  <c r="A13669"/>
  <c r="A13670"/>
  <c r="A13671"/>
  <c r="A13672"/>
  <c r="A13673"/>
  <c r="A13674"/>
  <c r="A13675"/>
  <c r="A13676"/>
  <c r="A13677"/>
  <c r="A13678"/>
  <c r="A13679"/>
  <c r="A13680"/>
  <c r="A13681"/>
  <c r="A13682"/>
  <c r="A13683"/>
  <c r="A13684"/>
  <c r="A13685"/>
  <c r="A13686"/>
  <c r="A13687"/>
  <c r="A13688"/>
  <c r="A13689"/>
  <c r="A13690"/>
  <c r="A13691"/>
  <c r="A13692"/>
  <c r="A13693"/>
  <c r="A13694"/>
  <c r="A13695"/>
  <c r="A13696"/>
  <c r="A13697"/>
  <c r="A13698"/>
  <c r="A13699"/>
  <c r="A13700"/>
  <c r="A13701"/>
  <c r="A13702"/>
  <c r="A13703"/>
  <c r="A13704"/>
  <c r="A13705"/>
  <c r="A13706"/>
  <c r="A13707"/>
  <c r="A13708"/>
  <c r="A13709"/>
  <c r="A13710"/>
  <c r="A13711"/>
  <c r="A13712"/>
  <c r="A13713"/>
  <c r="A13714"/>
  <c r="A13715"/>
  <c r="A13716"/>
  <c r="A13717"/>
  <c r="A13718"/>
  <c r="A13719"/>
  <c r="A13720"/>
  <c r="A13721"/>
  <c r="A13722"/>
  <c r="A13723"/>
  <c r="A13724"/>
  <c r="A13725"/>
  <c r="A13726"/>
  <c r="A13727"/>
  <c r="A13728"/>
  <c r="A13729"/>
  <c r="A13730"/>
  <c r="A13731"/>
  <c r="A13732"/>
  <c r="A13733"/>
  <c r="A13734"/>
  <c r="A13735"/>
  <c r="A13736"/>
  <c r="A13737"/>
  <c r="A13738"/>
  <c r="A13739"/>
  <c r="A13740"/>
  <c r="A13741"/>
  <c r="A13742"/>
  <c r="A13743"/>
  <c r="A13744"/>
  <c r="A13745"/>
  <c r="A13746"/>
  <c r="A13747"/>
  <c r="A13748"/>
  <c r="A13749"/>
  <c r="A13750"/>
  <c r="A13751"/>
  <c r="A13752"/>
  <c r="A13753"/>
  <c r="A13754"/>
  <c r="A13755"/>
  <c r="A13756"/>
  <c r="A13757"/>
  <c r="A13758"/>
  <c r="A13759"/>
  <c r="A13760"/>
  <c r="A13761"/>
  <c r="A13762"/>
  <c r="A13763"/>
  <c r="A13764"/>
  <c r="A13765"/>
  <c r="A13766"/>
  <c r="A13767"/>
  <c r="A13768"/>
  <c r="A13769"/>
  <c r="A13770"/>
  <c r="A13771"/>
  <c r="A13772"/>
  <c r="A13773"/>
  <c r="A13774"/>
  <c r="A13775"/>
  <c r="A13776"/>
  <c r="A13777"/>
  <c r="A13778"/>
  <c r="A13779"/>
  <c r="A13780"/>
  <c r="A13781"/>
  <c r="A13782"/>
  <c r="A13783"/>
  <c r="A13784"/>
  <c r="A13785"/>
  <c r="A13786"/>
  <c r="A13787"/>
  <c r="A13788"/>
  <c r="A13789"/>
  <c r="A13790"/>
  <c r="A13791"/>
  <c r="A13792"/>
  <c r="A13793"/>
  <c r="A13794"/>
  <c r="A13795"/>
  <c r="A13796"/>
  <c r="A13797"/>
  <c r="A13798"/>
  <c r="A13799"/>
  <c r="A13800"/>
  <c r="A13801"/>
  <c r="A13802"/>
  <c r="A13803"/>
  <c r="A13804"/>
  <c r="A13805"/>
  <c r="A13806"/>
  <c r="A13807"/>
  <c r="A13808"/>
  <c r="A13809"/>
  <c r="A13810"/>
  <c r="A13811"/>
  <c r="A13812"/>
  <c r="A13813"/>
  <c r="A13814"/>
  <c r="A13815"/>
  <c r="A13816"/>
  <c r="A13817"/>
  <c r="A13818"/>
  <c r="A13819"/>
  <c r="A13820"/>
  <c r="A13821"/>
  <c r="A13822"/>
  <c r="A13823"/>
  <c r="A13824"/>
  <c r="A13825"/>
  <c r="A13826"/>
  <c r="A13827"/>
  <c r="A13828"/>
  <c r="A13829"/>
  <c r="A13830"/>
  <c r="A13831"/>
  <c r="A13832"/>
  <c r="A13833"/>
  <c r="A13834"/>
  <c r="A13835"/>
  <c r="A13836"/>
  <c r="A13837"/>
  <c r="A13838"/>
  <c r="A13839"/>
  <c r="A13840"/>
  <c r="A13841"/>
  <c r="A13842"/>
  <c r="A13843"/>
  <c r="A13844"/>
  <c r="A13845"/>
  <c r="A13846"/>
  <c r="A13847"/>
  <c r="A13848"/>
  <c r="A13849"/>
  <c r="A13850"/>
  <c r="A13851"/>
  <c r="A13852"/>
  <c r="A13853"/>
  <c r="A13854"/>
  <c r="A13855"/>
  <c r="A13856"/>
  <c r="A13857"/>
  <c r="A13858"/>
  <c r="A13859"/>
  <c r="A13860"/>
  <c r="A13861"/>
  <c r="A13862"/>
  <c r="A13863"/>
  <c r="A13864"/>
  <c r="A13865"/>
  <c r="A13866"/>
  <c r="A13867"/>
  <c r="A13868"/>
  <c r="A13869"/>
  <c r="A13870"/>
  <c r="A13871"/>
  <c r="A13872"/>
  <c r="A13873"/>
  <c r="A13874"/>
  <c r="A13875"/>
  <c r="A13876"/>
  <c r="A13877"/>
  <c r="A13878"/>
  <c r="A13879"/>
  <c r="A13880"/>
  <c r="A13881"/>
  <c r="A13882"/>
  <c r="A13883"/>
  <c r="A13884"/>
  <c r="A13885"/>
  <c r="A13886"/>
  <c r="A13887"/>
  <c r="A13888"/>
  <c r="A13889"/>
  <c r="A13890"/>
  <c r="A13891"/>
  <c r="A13892"/>
  <c r="A13893"/>
  <c r="A13894"/>
  <c r="A13895"/>
  <c r="A13896"/>
  <c r="A13897"/>
  <c r="A13898"/>
  <c r="A13899"/>
  <c r="A13900"/>
  <c r="A13901"/>
  <c r="A13902"/>
  <c r="A13903"/>
  <c r="A13904"/>
  <c r="A13905"/>
  <c r="A13906"/>
  <c r="A13907"/>
  <c r="A13908"/>
  <c r="A13909"/>
  <c r="A13910"/>
  <c r="A13911"/>
  <c r="A13912"/>
  <c r="A13913"/>
  <c r="A13914"/>
  <c r="A13915"/>
  <c r="A13916"/>
  <c r="A13917"/>
  <c r="A13918"/>
  <c r="A13919"/>
  <c r="A13920"/>
  <c r="A13921"/>
  <c r="A13922"/>
  <c r="A13923"/>
  <c r="A13924"/>
  <c r="A13925"/>
  <c r="A13926"/>
  <c r="A13927"/>
  <c r="A13928"/>
  <c r="A13929"/>
  <c r="A13930"/>
  <c r="A13931"/>
  <c r="A13932"/>
  <c r="A13933"/>
  <c r="A13934"/>
  <c r="A13935"/>
  <c r="A13936"/>
  <c r="A13937"/>
  <c r="A13938"/>
  <c r="A13939"/>
  <c r="A13940"/>
  <c r="A13941"/>
  <c r="A13942"/>
  <c r="A13943"/>
  <c r="A13944"/>
  <c r="A13945"/>
  <c r="A13946"/>
  <c r="A13947"/>
  <c r="A13948"/>
  <c r="A13949"/>
  <c r="A13950"/>
  <c r="A13951"/>
  <c r="A13952"/>
  <c r="A13953"/>
  <c r="A13954"/>
  <c r="A13955"/>
  <c r="A13956"/>
  <c r="A13957"/>
  <c r="A13958"/>
  <c r="A13959"/>
  <c r="A13960"/>
  <c r="A13961"/>
  <c r="A13962"/>
  <c r="A13963"/>
  <c r="A13964"/>
  <c r="A13965"/>
  <c r="A13966"/>
  <c r="A13967"/>
  <c r="A13968"/>
  <c r="A13969"/>
  <c r="A13970"/>
  <c r="A13971"/>
  <c r="A13972"/>
  <c r="A13973"/>
  <c r="A13974"/>
  <c r="A13975"/>
  <c r="A13976"/>
  <c r="A13977"/>
  <c r="A13978"/>
  <c r="A13979"/>
  <c r="A13980"/>
  <c r="A13981"/>
  <c r="A13982"/>
  <c r="A13983"/>
  <c r="A13984"/>
  <c r="A13985"/>
  <c r="A13986"/>
  <c r="A13987"/>
  <c r="A13988"/>
  <c r="A13989"/>
  <c r="A13990"/>
  <c r="A13991"/>
  <c r="A13992"/>
  <c r="A13993"/>
  <c r="A13994"/>
  <c r="A13995"/>
  <c r="A13996"/>
  <c r="A13997"/>
  <c r="A13998"/>
  <c r="A13999"/>
  <c r="A14000"/>
  <c r="A14001"/>
  <c r="A14002"/>
  <c r="A14003"/>
  <c r="A14004"/>
  <c r="A14005"/>
  <c r="A14006"/>
  <c r="A14007"/>
  <c r="A14008"/>
  <c r="A14009"/>
  <c r="A14010"/>
  <c r="A14011"/>
  <c r="A14012"/>
  <c r="A14013"/>
  <c r="A14014"/>
  <c r="A14015"/>
  <c r="A14016"/>
  <c r="A14017"/>
  <c r="A14018"/>
  <c r="A14019"/>
  <c r="A14020"/>
  <c r="A14021"/>
  <c r="A14022"/>
  <c r="A14023"/>
  <c r="A14024"/>
  <c r="A14025"/>
  <c r="A14026"/>
  <c r="A14027"/>
  <c r="A14028"/>
  <c r="A14029"/>
  <c r="A14030"/>
  <c r="A14031"/>
  <c r="A14032"/>
  <c r="A14033"/>
  <c r="A14034"/>
  <c r="A14035"/>
  <c r="A14036"/>
  <c r="A14037"/>
  <c r="A14038"/>
  <c r="A14039"/>
  <c r="A14040"/>
  <c r="A14041"/>
  <c r="A14042"/>
  <c r="A14043"/>
  <c r="A14044"/>
  <c r="A14045"/>
  <c r="A14046"/>
  <c r="A14047"/>
  <c r="A14048"/>
  <c r="A14049"/>
  <c r="A14050"/>
  <c r="A14051"/>
  <c r="A14052"/>
  <c r="A14053"/>
  <c r="A14054"/>
  <c r="A14055"/>
  <c r="A14056"/>
  <c r="A14057"/>
  <c r="A14058"/>
  <c r="A14059"/>
  <c r="A14060"/>
  <c r="A14061"/>
  <c r="A14062"/>
  <c r="A14063"/>
  <c r="A14064"/>
  <c r="A14065"/>
  <c r="A14066"/>
  <c r="A14067"/>
  <c r="A14068"/>
  <c r="A14069"/>
  <c r="A14070"/>
  <c r="A14071"/>
  <c r="A14072"/>
  <c r="A14073"/>
  <c r="A14074"/>
  <c r="A14075"/>
  <c r="A14076"/>
  <c r="A14077"/>
  <c r="A14078"/>
  <c r="A14079"/>
  <c r="A14080"/>
  <c r="A14081"/>
  <c r="A14082"/>
  <c r="A14083"/>
  <c r="A14084"/>
  <c r="A14085"/>
  <c r="A14086"/>
  <c r="A14087"/>
  <c r="A14088"/>
  <c r="A14089"/>
  <c r="A14090"/>
  <c r="A14091"/>
  <c r="A14092"/>
  <c r="A14093"/>
  <c r="A14094"/>
  <c r="A14095"/>
  <c r="A14096"/>
  <c r="A14097"/>
  <c r="A14098"/>
  <c r="A14099"/>
  <c r="A14100"/>
  <c r="A14101"/>
  <c r="A14102"/>
  <c r="A14103"/>
  <c r="A14104"/>
  <c r="A14105"/>
  <c r="A14106"/>
  <c r="A14107"/>
  <c r="A14108"/>
  <c r="A14109"/>
  <c r="A14110"/>
  <c r="A14111"/>
  <c r="A14112"/>
  <c r="A14113"/>
  <c r="A14114"/>
  <c r="A14115"/>
  <c r="A14116"/>
  <c r="A14117"/>
  <c r="A14118"/>
  <c r="A14119"/>
  <c r="A14120"/>
  <c r="A14121"/>
  <c r="A14122"/>
  <c r="A14123"/>
  <c r="A14124"/>
  <c r="A14125"/>
  <c r="A14126"/>
  <c r="A14127"/>
  <c r="A14128"/>
  <c r="A14129"/>
  <c r="A14130"/>
  <c r="A14131"/>
  <c r="A14132"/>
  <c r="A14133"/>
  <c r="A14134"/>
  <c r="A14135"/>
  <c r="A14136"/>
  <c r="A14137"/>
  <c r="A14138"/>
  <c r="A14139"/>
  <c r="A14140"/>
  <c r="A14141"/>
  <c r="A14142"/>
  <c r="A14143"/>
  <c r="A14144"/>
  <c r="A14145"/>
  <c r="A14146"/>
  <c r="A14147"/>
  <c r="A14148"/>
  <c r="A14149"/>
  <c r="A14150"/>
  <c r="A14151"/>
  <c r="A14152"/>
  <c r="A14153"/>
  <c r="A14154"/>
  <c r="A14155"/>
  <c r="A14156"/>
  <c r="A14157"/>
  <c r="A14158"/>
  <c r="A14159"/>
  <c r="A14160"/>
  <c r="A14161"/>
  <c r="A14162"/>
  <c r="A14163"/>
  <c r="A14164"/>
  <c r="A14165"/>
  <c r="A14166"/>
  <c r="A14167"/>
  <c r="A14168"/>
  <c r="A14169"/>
  <c r="A14170"/>
  <c r="A14171"/>
  <c r="A14172"/>
  <c r="A14173"/>
  <c r="A14174"/>
  <c r="A14175"/>
  <c r="A14176"/>
  <c r="A14177"/>
  <c r="A14178"/>
  <c r="A14179"/>
  <c r="A14180"/>
  <c r="A14181"/>
  <c r="A14182"/>
  <c r="A14183"/>
  <c r="A14184"/>
  <c r="A14185"/>
  <c r="A14186"/>
  <c r="A14187"/>
  <c r="A14188"/>
  <c r="A14189"/>
  <c r="A14190"/>
  <c r="A14191"/>
  <c r="A14192"/>
  <c r="A14193"/>
  <c r="A14194"/>
  <c r="A14195"/>
  <c r="A14196"/>
  <c r="A14197"/>
  <c r="A14198"/>
  <c r="A14199"/>
  <c r="A14200"/>
  <c r="A14201"/>
  <c r="A14202"/>
  <c r="A14203"/>
  <c r="A14204"/>
  <c r="A14205"/>
  <c r="A14206"/>
  <c r="A14207"/>
  <c r="A14208"/>
  <c r="A14209"/>
  <c r="A14210"/>
  <c r="A14211"/>
  <c r="A14212"/>
  <c r="A14213"/>
  <c r="A14214"/>
  <c r="A14215"/>
  <c r="A14216"/>
  <c r="A14217"/>
  <c r="A14218"/>
  <c r="A14219"/>
  <c r="A14220"/>
  <c r="A14221"/>
  <c r="A14222"/>
  <c r="A14223"/>
  <c r="A14224"/>
  <c r="A14225"/>
  <c r="A14226"/>
  <c r="A14227"/>
  <c r="A14228"/>
  <c r="A14229"/>
  <c r="A14230"/>
  <c r="A14231"/>
  <c r="A14232"/>
  <c r="A14233"/>
  <c r="A14234"/>
  <c r="A14235"/>
  <c r="A14236"/>
  <c r="A14237"/>
  <c r="A14238"/>
  <c r="A14239"/>
  <c r="A14240"/>
  <c r="A14241"/>
  <c r="A14242"/>
  <c r="A14243"/>
  <c r="A14244"/>
  <c r="A14245"/>
  <c r="A14246"/>
  <c r="A14247"/>
  <c r="A14248"/>
  <c r="A14249"/>
  <c r="A14250"/>
  <c r="A14251"/>
  <c r="A14252"/>
  <c r="A14253"/>
  <c r="A14254"/>
  <c r="A14255"/>
  <c r="A14256"/>
  <c r="A14257"/>
  <c r="A14258"/>
  <c r="A14259"/>
  <c r="A14260"/>
  <c r="A14261"/>
  <c r="A14262"/>
  <c r="A14263"/>
  <c r="A14264"/>
  <c r="A14265"/>
  <c r="A14266"/>
  <c r="A14267"/>
  <c r="A14268"/>
  <c r="A14269"/>
  <c r="A14270"/>
  <c r="A14271"/>
  <c r="A14272"/>
  <c r="A14273"/>
  <c r="A14274"/>
  <c r="A14275"/>
  <c r="A14276"/>
  <c r="A14277"/>
  <c r="A14278"/>
  <c r="A14279"/>
  <c r="A14280"/>
  <c r="A14281"/>
  <c r="A14282"/>
  <c r="A14283"/>
  <c r="A14284"/>
  <c r="A14285"/>
  <c r="A14286"/>
  <c r="A14287"/>
  <c r="A14288"/>
  <c r="A14289"/>
  <c r="A14290"/>
  <c r="A14291"/>
  <c r="A14292"/>
  <c r="A14293"/>
  <c r="A14294"/>
  <c r="A14295"/>
  <c r="A14296"/>
  <c r="A14297"/>
  <c r="A14298"/>
  <c r="A14299"/>
  <c r="A14300"/>
  <c r="A14301"/>
  <c r="A14302"/>
  <c r="A14303"/>
  <c r="A14304"/>
  <c r="A14305"/>
  <c r="A14306"/>
  <c r="A14307"/>
  <c r="A14308"/>
  <c r="A14309"/>
  <c r="A14310"/>
  <c r="A14311"/>
  <c r="A14312"/>
  <c r="A14313"/>
  <c r="A14314"/>
  <c r="A14315"/>
  <c r="A14316"/>
  <c r="A14317"/>
  <c r="A14318"/>
  <c r="A14319"/>
  <c r="A14320"/>
  <c r="A14321"/>
  <c r="A14322"/>
  <c r="A14323"/>
  <c r="A14324"/>
  <c r="A14325"/>
  <c r="A14326"/>
  <c r="A14327"/>
  <c r="A14328"/>
  <c r="A14329"/>
  <c r="A14330"/>
  <c r="A14331"/>
  <c r="A14332"/>
  <c r="A14333"/>
  <c r="A14334"/>
  <c r="A14335"/>
  <c r="A14336"/>
  <c r="A14337"/>
  <c r="A14338"/>
  <c r="A14339"/>
  <c r="A14340"/>
  <c r="A14341"/>
  <c r="A14342"/>
  <c r="A14343"/>
  <c r="A14344"/>
  <c r="A14345"/>
  <c r="A14346"/>
  <c r="A14347"/>
  <c r="A14348"/>
  <c r="A14349"/>
  <c r="A14350"/>
  <c r="A14351"/>
  <c r="A14352"/>
  <c r="A14353"/>
  <c r="A14354"/>
  <c r="A14355"/>
  <c r="A14356"/>
  <c r="A14357"/>
  <c r="A14358"/>
  <c r="A14359"/>
  <c r="A14360"/>
  <c r="A14361"/>
  <c r="A14362"/>
  <c r="A14363"/>
  <c r="A14364"/>
  <c r="A14365"/>
  <c r="A14366"/>
  <c r="A14367"/>
  <c r="A14368"/>
  <c r="A14369"/>
  <c r="A14370"/>
  <c r="A14371"/>
  <c r="A14372"/>
  <c r="A14373"/>
  <c r="A14374"/>
  <c r="A14375"/>
  <c r="A14376"/>
  <c r="A14377"/>
  <c r="A14378"/>
  <c r="A14379"/>
  <c r="A14380"/>
  <c r="A14381"/>
  <c r="A14382"/>
  <c r="A14383"/>
  <c r="A14384"/>
  <c r="A14385"/>
  <c r="A14386"/>
  <c r="A14387"/>
  <c r="A14388"/>
  <c r="A14389"/>
  <c r="A14390"/>
  <c r="A14391"/>
  <c r="A14392"/>
  <c r="A14393"/>
  <c r="A14394"/>
  <c r="A14395"/>
  <c r="A14396"/>
  <c r="A14397"/>
  <c r="A14398"/>
  <c r="A14399"/>
  <c r="A14400"/>
  <c r="A14401"/>
  <c r="A14402"/>
  <c r="A14403"/>
  <c r="A14404"/>
  <c r="A14405"/>
  <c r="A14406"/>
  <c r="A14407"/>
  <c r="A14408"/>
  <c r="A14409"/>
  <c r="A14410"/>
  <c r="A14411"/>
  <c r="A14412"/>
  <c r="A14413"/>
  <c r="A14414"/>
  <c r="A14415"/>
  <c r="A14416"/>
  <c r="A14417"/>
  <c r="A14418"/>
  <c r="A14419"/>
  <c r="A14420"/>
  <c r="A14421"/>
  <c r="A14422"/>
  <c r="A14423"/>
  <c r="A14424"/>
  <c r="A14425"/>
  <c r="A14426"/>
  <c r="A14427"/>
  <c r="A14428"/>
  <c r="A14429"/>
  <c r="A14430"/>
  <c r="A14431"/>
  <c r="A14432"/>
  <c r="A14433"/>
  <c r="A14434"/>
  <c r="A14435"/>
  <c r="A14436"/>
  <c r="A14437"/>
  <c r="A14438"/>
  <c r="A14439"/>
  <c r="A14440"/>
  <c r="A14441"/>
  <c r="A14442"/>
  <c r="A14443"/>
  <c r="A14444"/>
  <c r="A14445"/>
  <c r="A14446"/>
  <c r="A14447"/>
  <c r="A14448"/>
  <c r="A14449"/>
  <c r="A14450"/>
  <c r="A14451"/>
  <c r="A14452"/>
  <c r="A14453"/>
  <c r="A14454"/>
  <c r="A14455"/>
  <c r="A14456"/>
  <c r="A14457"/>
  <c r="A14458"/>
  <c r="A14459"/>
  <c r="A14460"/>
  <c r="A14461"/>
  <c r="A14462"/>
  <c r="A14463"/>
  <c r="A14464"/>
  <c r="A14465"/>
  <c r="A14466"/>
  <c r="A14467"/>
  <c r="A14468"/>
  <c r="A14469"/>
  <c r="A14470"/>
  <c r="A14471"/>
  <c r="A14472"/>
  <c r="A14473"/>
  <c r="A14474"/>
  <c r="A14475"/>
  <c r="A14476"/>
  <c r="A14477"/>
  <c r="A14478"/>
  <c r="A14479"/>
  <c r="A14480"/>
  <c r="A14481"/>
  <c r="A14482"/>
  <c r="A14483"/>
  <c r="A14484"/>
  <c r="A14485"/>
  <c r="A14486"/>
  <c r="A14487"/>
  <c r="A14488"/>
  <c r="A14489"/>
  <c r="A14490"/>
  <c r="A14491"/>
  <c r="A14492"/>
  <c r="A14493"/>
  <c r="A14494"/>
  <c r="A14495"/>
  <c r="A14496"/>
  <c r="A14497"/>
  <c r="A14498"/>
  <c r="A14499"/>
  <c r="A14500"/>
  <c r="A14501"/>
  <c r="A14502"/>
  <c r="A14503"/>
  <c r="A14504"/>
  <c r="A14505"/>
  <c r="A14506"/>
  <c r="A14507"/>
  <c r="A14508"/>
  <c r="A14509"/>
  <c r="A14510"/>
  <c r="A14511"/>
  <c r="A14512"/>
  <c r="A14513"/>
  <c r="A14514"/>
  <c r="A14515"/>
  <c r="A14516"/>
  <c r="A14517"/>
  <c r="A14518"/>
  <c r="A14519"/>
  <c r="A14520"/>
  <c r="A14521"/>
  <c r="A14522"/>
  <c r="A14523"/>
  <c r="A14524"/>
  <c r="A14525"/>
  <c r="A14526"/>
  <c r="A14527"/>
  <c r="A14528"/>
  <c r="A14529"/>
  <c r="A14530"/>
  <c r="A14531"/>
  <c r="A14532"/>
  <c r="A14533"/>
  <c r="A14534"/>
  <c r="A14535"/>
  <c r="A14536"/>
  <c r="A14537"/>
  <c r="A14538"/>
  <c r="A14539"/>
  <c r="A14540"/>
  <c r="A14541"/>
  <c r="A14542"/>
  <c r="A14543"/>
  <c r="A14544"/>
  <c r="A14545"/>
  <c r="A14546"/>
  <c r="A14547"/>
  <c r="A14548"/>
  <c r="A14549"/>
  <c r="A14550"/>
  <c r="A14551"/>
  <c r="A14552"/>
  <c r="A14553"/>
  <c r="A14554"/>
  <c r="A14555"/>
  <c r="A14556"/>
  <c r="A14557"/>
  <c r="A14558"/>
  <c r="A14559"/>
  <c r="A14560"/>
  <c r="A14561"/>
  <c r="A14562"/>
  <c r="A14563"/>
  <c r="A14564"/>
  <c r="A14565"/>
  <c r="A14566"/>
  <c r="A14567"/>
  <c r="A14568"/>
  <c r="A14569"/>
  <c r="A14570"/>
  <c r="A14571"/>
  <c r="A14572"/>
  <c r="A14573"/>
  <c r="A14574"/>
  <c r="A14575"/>
  <c r="A14576"/>
  <c r="A14577"/>
  <c r="A14578"/>
  <c r="A14579"/>
  <c r="A14580"/>
  <c r="A14581"/>
  <c r="A14582"/>
  <c r="A14583"/>
  <c r="A14584"/>
  <c r="A14585"/>
  <c r="A14586"/>
  <c r="A14587"/>
  <c r="A14588"/>
  <c r="A14589"/>
  <c r="A14590"/>
  <c r="A14591"/>
  <c r="A14592"/>
  <c r="A14593"/>
  <c r="A14594"/>
  <c r="A14595"/>
  <c r="A14596"/>
  <c r="A14597"/>
  <c r="A14598"/>
  <c r="A14599"/>
  <c r="A14600"/>
  <c r="A14601"/>
  <c r="A14602"/>
  <c r="A14603"/>
  <c r="A14604"/>
  <c r="A14605"/>
  <c r="A14606"/>
  <c r="A14607"/>
  <c r="A14608"/>
  <c r="A14609"/>
  <c r="A14610"/>
  <c r="A14611"/>
  <c r="A14612"/>
  <c r="A14613"/>
  <c r="A14614"/>
  <c r="A14615"/>
  <c r="A14616"/>
  <c r="A14617"/>
  <c r="A14618"/>
  <c r="A14619"/>
  <c r="A14620"/>
  <c r="A14621"/>
  <c r="A14622"/>
  <c r="A14623"/>
  <c r="A14624"/>
  <c r="A14625"/>
  <c r="A14626"/>
  <c r="A14627"/>
  <c r="A14628"/>
  <c r="A14629"/>
  <c r="A14630"/>
  <c r="A14631"/>
  <c r="A14632"/>
  <c r="A14633"/>
  <c r="A14634"/>
  <c r="A14635"/>
  <c r="A14636"/>
  <c r="A14637"/>
  <c r="A14638"/>
  <c r="A14639"/>
  <c r="A14640"/>
  <c r="A14641"/>
  <c r="A14642"/>
  <c r="A14643"/>
  <c r="A14644"/>
  <c r="A14645"/>
  <c r="A14646"/>
  <c r="A14647"/>
  <c r="A14648"/>
  <c r="A14649"/>
  <c r="A14650"/>
  <c r="A14651"/>
  <c r="A14652"/>
  <c r="A14653"/>
  <c r="A14654"/>
  <c r="A14655"/>
  <c r="A14656"/>
  <c r="A14657"/>
  <c r="A14658"/>
  <c r="A14659"/>
  <c r="A14660"/>
  <c r="A14661"/>
  <c r="A14662"/>
  <c r="A14663"/>
  <c r="A14664"/>
  <c r="A14665"/>
  <c r="A14666"/>
  <c r="A14667"/>
  <c r="A14668"/>
  <c r="A14669"/>
  <c r="A14670"/>
  <c r="A14671"/>
  <c r="A14672"/>
  <c r="A14673"/>
  <c r="A14674"/>
  <c r="A14675"/>
  <c r="A14676"/>
  <c r="A14677"/>
  <c r="A14678"/>
  <c r="A14679"/>
  <c r="A14680"/>
  <c r="A14681"/>
  <c r="A14682"/>
  <c r="A14683"/>
  <c r="A14684"/>
  <c r="A14685"/>
  <c r="A14686"/>
  <c r="A14687"/>
  <c r="A14688"/>
  <c r="A14689"/>
  <c r="A14690"/>
  <c r="A14691"/>
  <c r="A14692"/>
  <c r="A14693"/>
  <c r="A27" l="1"/>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A76"/>
  <c r="A77"/>
  <c r="A78"/>
  <c r="A79"/>
  <c r="A80"/>
  <c r="A81"/>
  <c r="A82"/>
  <c r="A83"/>
  <c r="A84"/>
  <c r="A85"/>
  <c r="A86"/>
  <c r="A87"/>
  <c r="A88"/>
  <c r="A89"/>
  <c r="A90"/>
  <c r="A91"/>
  <c r="A92"/>
  <c r="A93"/>
  <c r="A94"/>
  <c r="A95"/>
  <c r="A96"/>
  <c r="A97"/>
  <c r="A98"/>
  <c r="A99"/>
  <c r="A100"/>
  <c r="A101"/>
  <c r="A102"/>
  <c r="A103"/>
  <c r="A104"/>
  <c r="A105"/>
  <c r="A106"/>
  <c r="A107"/>
  <c r="A108"/>
  <c r="A109"/>
  <c r="A110"/>
  <c r="A111"/>
  <c r="A112"/>
  <c r="A113"/>
  <c r="A114"/>
  <c r="A115"/>
  <c r="A116"/>
  <c r="A117"/>
  <c r="A118"/>
  <c r="A119"/>
  <c r="A120"/>
  <c r="A121"/>
  <c r="A122"/>
  <c r="A123"/>
  <c r="A124"/>
  <c r="A125"/>
  <c r="A126"/>
  <c r="A127"/>
  <c r="A128"/>
  <c r="A129"/>
  <c r="A130"/>
  <c r="A131"/>
  <c r="A132"/>
  <c r="A133"/>
  <c r="A134"/>
  <c r="A135"/>
  <c r="A136"/>
  <c r="A137"/>
  <c r="A138"/>
  <c r="A139"/>
  <c r="A140"/>
  <c r="A141"/>
  <c r="A142"/>
  <c r="A143"/>
  <c r="A144"/>
  <c r="A145"/>
  <c r="A146"/>
  <c r="A147"/>
  <c r="A148"/>
  <c r="A149"/>
  <c r="A150"/>
  <c r="A151"/>
  <c r="A152"/>
  <c r="A153"/>
  <c r="A154"/>
  <c r="A155"/>
  <c r="A156"/>
  <c r="A157"/>
  <c r="A158"/>
  <c r="A159"/>
  <c r="A160"/>
  <c r="A161"/>
  <c r="A162"/>
  <c r="A163"/>
  <c r="A164"/>
  <c r="A165"/>
  <c r="A166"/>
  <c r="A167"/>
  <c r="A168"/>
  <c r="A169"/>
  <c r="A170"/>
  <c r="A171"/>
  <c r="A172"/>
  <c r="A173"/>
  <c r="A174"/>
  <c r="A175"/>
  <c r="A176"/>
  <c r="A177"/>
  <c r="A178"/>
  <c r="A179"/>
  <c r="A180"/>
  <c r="A181"/>
  <c r="A182"/>
  <c r="A183"/>
  <c r="A184"/>
  <c r="A185"/>
  <c r="A186"/>
  <c r="A187"/>
  <c r="A188"/>
  <c r="A189"/>
  <c r="A190"/>
  <c r="A191"/>
  <c r="A192"/>
  <c r="A193"/>
  <c r="A194"/>
  <c r="A195"/>
  <c r="A196"/>
  <c r="A197"/>
  <c r="A198"/>
  <c r="A199"/>
  <c r="A200"/>
  <c r="A201"/>
  <c r="A202"/>
  <c r="A203"/>
  <c r="A204"/>
  <c r="A205"/>
  <c r="A206"/>
  <c r="A207"/>
  <c r="A208"/>
  <c r="A209"/>
  <c r="A210"/>
  <c r="A211"/>
  <c r="A212"/>
  <c r="A213"/>
  <c r="A214"/>
  <c r="A215"/>
  <c r="A216"/>
  <c r="A217"/>
  <c r="A218"/>
  <c r="A219"/>
  <c r="A220"/>
  <c r="A221"/>
  <c r="A222"/>
  <c r="A223"/>
  <c r="A224"/>
  <c r="A225"/>
  <c r="A226"/>
  <c r="A227"/>
  <c r="A228"/>
  <c r="A229"/>
  <c r="A230"/>
  <c r="A231"/>
  <c r="A232"/>
  <c r="A233"/>
  <c r="A234"/>
  <c r="A235"/>
  <c r="A236"/>
  <c r="A237"/>
  <c r="A238"/>
  <c r="A239"/>
  <c r="A240"/>
  <c r="A241"/>
  <c r="A242"/>
  <c r="A243"/>
  <c r="A244"/>
  <c r="A245"/>
  <c r="A246"/>
  <c r="A247"/>
  <c r="A248"/>
  <c r="A249"/>
  <c r="A250"/>
  <c r="A251"/>
  <c r="A252"/>
  <c r="A253"/>
  <c r="A254"/>
  <c r="A255"/>
  <c r="A256"/>
  <c r="A257"/>
  <c r="A258"/>
  <c r="A259"/>
  <c r="A260"/>
  <c r="A261"/>
  <c r="A262"/>
  <c r="A263"/>
  <c r="A264"/>
  <c r="A265"/>
  <c r="A266"/>
  <c r="A267"/>
  <c r="A268"/>
  <c r="A269"/>
  <c r="A270"/>
  <c r="A271"/>
  <c r="A272"/>
  <c r="A273"/>
  <c r="A274"/>
  <c r="A275"/>
  <c r="A276"/>
  <c r="A277"/>
  <c r="A278"/>
  <c r="A279"/>
  <c r="A280"/>
  <c r="A281"/>
  <c r="A282"/>
  <c r="A283"/>
  <c r="A284"/>
  <c r="A285"/>
  <c r="A286"/>
  <c r="A287"/>
  <c r="A288"/>
  <c r="A289"/>
  <c r="A290"/>
  <c r="A291"/>
  <c r="A292"/>
  <c r="A293"/>
  <c r="A294"/>
  <c r="A295"/>
  <c r="A296"/>
  <c r="A297"/>
  <c r="A298"/>
  <c r="A299"/>
  <c r="A300"/>
  <c r="A301"/>
  <c r="A302"/>
  <c r="A303"/>
  <c r="A304"/>
  <c r="A305"/>
  <c r="A306"/>
  <c r="A307"/>
  <c r="A308"/>
  <c r="A309"/>
  <c r="A310"/>
  <c r="A311"/>
  <c r="A312"/>
  <c r="A313"/>
  <c r="A314"/>
  <c r="A315"/>
  <c r="A316"/>
  <c r="A317"/>
  <c r="A318"/>
  <c r="A319"/>
  <c r="A320"/>
  <c r="A321"/>
  <c r="A322"/>
  <c r="A323"/>
  <c r="A324"/>
  <c r="A325"/>
  <c r="A326"/>
  <c r="A327"/>
  <c r="A328"/>
  <c r="A329"/>
  <c r="A330"/>
  <c r="A331"/>
  <c r="A332"/>
  <c r="A333"/>
  <c r="A334"/>
  <c r="A335"/>
  <c r="A336"/>
  <c r="A337"/>
  <c r="A338"/>
  <c r="A339"/>
  <c r="A340"/>
  <c r="A341"/>
  <c r="A342"/>
  <c r="A343"/>
  <c r="A344"/>
  <c r="A345"/>
  <c r="A346"/>
  <c r="A347"/>
  <c r="A348"/>
  <c r="A349"/>
  <c r="A350"/>
  <c r="A351"/>
  <c r="A352"/>
  <c r="A353"/>
  <c r="A354"/>
  <c r="A355"/>
  <c r="A356"/>
  <c r="A357"/>
  <c r="A358"/>
  <c r="A359"/>
  <c r="A360"/>
  <c r="A361"/>
  <c r="A362"/>
  <c r="A363"/>
  <c r="A364"/>
  <c r="A365"/>
  <c r="A366"/>
  <c r="A367"/>
  <c r="A368"/>
  <c r="A369"/>
  <c r="A370"/>
  <c r="A371"/>
  <c r="A372"/>
  <c r="A373"/>
  <c r="A374"/>
  <c r="A375"/>
  <c r="A376"/>
  <c r="A377"/>
  <c r="A378"/>
  <c r="A379"/>
  <c r="A380"/>
  <c r="A381"/>
  <c r="A382"/>
  <c r="A383"/>
  <c r="A384"/>
  <c r="A385"/>
  <c r="A386"/>
  <c r="A387"/>
  <c r="A388"/>
  <c r="A389"/>
  <c r="A390"/>
  <c r="A391"/>
  <c r="A392"/>
  <c r="A393"/>
  <c r="A394"/>
  <c r="A395"/>
  <c r="A396"/>
  <c r="A397"/>
  <c r="A398"/>
  <c r="A399"/>
  <c r="A400"/>
  <c r="A401"/>
  <c r="A402"/>
  <c r="A403"/>
  <c r="A404"/>
  <c r="A405"/>
  <c r="A406"/>
  <c r="A407"/>
  <c r="A408"/>
  <c r="A409"/>
  <c r="A410"/>
  <c r="A411"/>
  <c r="A412"/>
  <c r="A413"/>
  <c r="A414"/>
  <c r="A415"/>
  <c r="A416"/>
  <c r="A417"/>
  <c r="A418"/>
  <c r="A419"/>
  <c r="A420"/>
  <c r="A421"/>
  <c r="A422"/>
  <c r="A423"/>
  <c r="A424"/>
  <c r="A425"/>
  <c r="A426"/>
  <c r="A427"/>
  <c r="A428"/>
  <c r="A429"/>
  <c r="A430"/>
  <c r="A431"/>
  <c r="A432"/>
  <c r="A433"/>
  <c r="A434"/>
  <c r="A435"/>
  <c r="A436"/>
  <c r="A437"/>
  <c r="A438"/>
  <c r="A439"/>
  <c r="A440"/>
  <c r="A441"/>
  <c r="A442"/>
  <c r="A443"/>
  <c r="A444"/>
  <c r="A445"/>
  <c r="A446"/>
  <c r="A447"/>
  <c r="A448"/>
  <c r="A449"/>
  <c r="A450"/>
  <c r="A451"/>
  <c r="A452"/>
  <c r="A453"/>
  <c r="A454"/>
  <c r="A455"/>
  <c r="A456"/>
  <c r="A457"/>
  <c r="A458"/>
  <c r="A459"/>
  <c r="A460"/>
  <c r="A461"/>
  <c r="A462"/>
  <c r="A463"/>
  <c r="A464"/>
  <c r="A465"/>
  <c r="A466"/>
  <c r="A467"/>
  <c r="A468"/>
  <c r="A469"/>
  <c r="A470"/>
  <c r="A471"/>
  <c r="A472"/>
  <c r="A473"/>
  <c r="A474"/>
  <c r="A475"/>
  <c r="A476"/>
  <c r="A477"/>
  <c r="A478"/>
  <c r="A479"/>
  <c r="A480"/>
  <c r="A481"/>
  <c r="A482"/>
  <c r="A483"/>
  <c r="A484"/>
  <c r="A485"/>
  <c r="A486"/>
  <c r="A487"/>
  <c r="A488"/>
  <c r="A489"/>
  <c r="A490"/>
  <c r="A491"/>
  <c r="A492"/>
  <c r="A493"/>
  <c r="A494"/>
  <c r="A495"/>
  <c r="A496"/>
  <c r="A497"/>
  <c r="A498"/>
  <c r="A499"/>
  <c r="A500"/>
  <c r="A501"/>
  <c r="A502"/>
  <c r="A503"/>
  <c r="A504"/>
  <c r="A505"/>
  <c r="A506"/>
  <c r="A507"/>
  <c r="A508"/>
  <c r="A509"/>
  <c r="A510"/>
  <c r="A511"/>
  <c r="A512"/>
  <c r="A513"/>
  <c r="A514"/>
  <c r="A515"/>
  <c r="A516"/>
  <c r="A517"/>
  <c r="A518"/>
  <c r="A519"/>
  <c r="A520"/>
  <c r="A521"/>
  <c r="A522"/>
  <c r="A523"/>
  <c r="A524"/>
  <c r="A525"/>
  <c r="A526"/>
  <c r="A527"/>
  <c r="A528"/>
  <c r="A529"/>
  <c r="A530"/>
  <c r="A531"/>
  <c r="A532"/>
  <c r="A533"/>
  <c r="A534"/>
  <c r="A535"/>
  <c r="A536"/>
  <c r="A537"/>
  <c r="A538"/>
  <c r="A539"/>
  <c r="A540"/>
  <c r="A541"/>
  <c r="A542"/>
  <c r="A543"/>
  <c r="A544"/>
  <c r="A545"/>
  <c r="A546"/>
  <c r="A547"/>
  <c r="A548"/>
  <c r="A549"/>
  <c r="A550"/>
  <c r="A551"/>
  <c r="A552"/>
  <c r="A553"/>
  <c r="A554"/>
  <c r="A555"/>
  <c r="A556"/>
  <c r="A557"/>
  <c r="A558"/>
  <c r="A559"/>
  <c r="A560"/>
  <c r="A561"/>
  <c r="A562"/>
  <c r="A563"/>
  <c r="A564"/>
  <c r="A565"/>
  <c r="A566"/>
  <c r="A567"/>
  <c r="A568"/>
  <c r="A569"/>
  <c r="A570"/>
  <c r="A571"/>
  <c r="A572"/>
  <c r="A573"/>
  <c r="A574"/>
  <c r="A575"/>
  <c r="A576"/>
  <c r="A577"/>
  <c r="A578"/>
  <c r="A579"/>
  <c r="A580"/>
  <c r="A581"/>
  <c r="A582"/>
  <c r="A583"/>
  <c r="A584"/>
  <c r="A585"/>
  <c r="A586"/>
  <c r="A587"/>
  <c r="A588"/>
  <c r="A589"/>
  <c r="A590"/>
  <c r="A591"/>
  <c r="A592"/>
  <c r="A593"/>
  <c r="A594"/>
  <c r="A595"/>
  <c r="A596"/>
  <c r="A597"/>
  <c r="A598"/>
  <c r="A599"/>
  <c r="A600"/>
  <c r="A601"/>
  <c r="A602"/>
  <c r="A603"/>
  <c r="A604"/>
  <c r="A605"/>
  <c r="A606"/>
  <c r="A607"/>
  <c r="A608"/>
  <c r="A609"/>
  <c r="A610"/>
  <c r="A611"/>
  <c r="A612"/>
  <c r="A613"/>
  <c r="A614"/>
  <c r="A615"/>
  <c r="A616"/>
  <c r="A617"/>
  <c r="A618"/>
  <c r="A619"/>
  <c r="A620"/>
  <c r="A621"/>
  <c r="A622"/>
  <c r="A623"/>
  <c r="A624"/>
  <c r="A625"/>
  <c r="A626"/>
  <c r="A627"/>
  <c r="A628"/>
  <c r="A629"/>
  <c r="A630"/>
  <c r="A631"/>
  <c r="A632"/>
  <c r="A633"/>
  <c r="A634"/>
  <c r="A635"/>
  <c r="A636"/>
  <c r="A637"/>
  <c r="A638"/>
  <c r="A639"/>
  <c r="A640"/>
  <c r="A641"/>
  <c r="A642"/>
  <c r="A643"/>
  <c r="A644"/>
  <c r="A645"/>
  <c r="A646"/>
  <c r="A647"/>
  <c r="A648"/>
  <c r="A649"/>
  <c r="A650"/>
  <c r="A651"/>
  <c r="A652"/>
  <c r="A653"/>
  <c r="A654"/>
  <c r="A655"/>
  <c r="A656"/>
  <c r="A657"/>
  <c r="A658"/>
  <c r="A659"/>
  <c r="A660"/>
  <c r="A661"/>
  <c r="A662"/>
  <c r="A663"/>
  <c r="A664"/>
  <c r="A665"/>
  <c r="A666"/>
  <c r="A667"/>
  <c r="A668"/>
  <c r="A669"/>
  <c r="A670"/>
  <c r="A671"/>
  <c r="A672"/>
  <c r="A673"/>
  <c r="A674"/>
  <c r="A675"/>
  <c r="A676"/>
  <c r="A677"/>
  <c r="A678"/>
  <c r="A679"/>
  <c r="A680"/>
  <c r="A681"/>
  <c r="A682"/>
  <c r="A683"/>
  <c r="A684"/>
  <c r="A685"/>
  <c r="A686"/>
  <c r="A687"/>
  <c r="A688"/>
  <c r="A689"/>
  <c r="A690"/>
  <c r="A691"/>
  <c r="A692"/>
  <c r="A693"/>
  <c r="A694"/>
  <c r="A695"/>
  <c r="A696"/>
  <c r="A697"/>
  <c r="A698"/>
  <c r="A699"/>
  <c r="A700"/>
  <c r="A701"/>
  <c r="A702"/>
  <c r="A703"/>
  <c r="A704"/>
  <c r="A705"/>
  <c r="A706"/>
  <c r="A707"/>
  <c r="A708"/>
  <c r="A709"/>
  <c r="A710"/>
  <c r="A711"/>
  <c r="A712"/>
  <c r="A713"/>
  <c r="A714"/>
  <c r="A715"/>
  <c r="A716"/>
  <c r="A717"/>
  <c r="A718"/>
  <c r="A719"/>
  <c r="A720"/>
  <c r="A721"/>
  <c r="A722"/>
  <c r="A723"/>
  <c r="A724"/>
  <c r="A725"/>
  <c r="A726"/>
  <c r="A727"/>
  <c r="A728"/>
  <c r="A729"/>
  <c r="A730"/>
  <c r="A731"/>
  <c r="A732"/>
  <c r="A733"/>
  <c r="A734"/>
  <c r="A735"/>
  <c r="A736"/>
  <c r="A737"/>
  <c r="A738"/>
  <c r="A739"/>
  <c r="A740"/>
  <c r="A741"/>
  <c r="A742"/>
  <c r="A743"/>
  <c r="A744"/>
  <c r="A745"/>
  <c r="A746"/>
  <c r="A747"/>
  <c r="A748"/>
  <c r="A749"/>
  <c r="A750"/>
  <c r="A751"/>
  <c r="A752"/>
  <c r="A753"/>
  <c r="A754"/>
  <c r="A755"/>
  <c r="A756"/>
  <c r="A757"/>
  <c r="A758"/>
  <c r="A759"/>
  <c r="A760"/>
  <c r="A761"/>
  <c r="A762"/>
  <c r="A763"/>
  <c r="A764"/>
  <c r="A765"/>
  <c r="A766"/>
  <c r="A767"/>
  <c r="A768"/>
  <c r="A769"/>
  <c r="A770"/>
  <c r="A771"/>
  <c r="A772"/>
  <c r="A773"/>
  <c r="A774"/>
  <c r="A775"/>
  <c r="A776"/>
  <c r="A777"/>
  <c r="A778"/>
  <c r="A779"/>
  <c r="A780"/>
  <c r="A781"/>
  <c r="A782"/>
  <c r="A783"/>
  <c r="A784"/>
  <c r="A785"/>
  <c r="A786"/>
  <c r="A787"/>
  <c r="A788"/>
  <c r="A789"/>
  <c r="A790"/>
  <c r="A791"/>
  <c r="A792"/>
  <c r="A793"/>
  <c r="A794"/>
  <c r="A795"/>
  <c r="A796"/>
  <c r="A797"/>
  <c r="A798"/>
  <c r="A799"/>
  <c r="A800"/>
  <c r="A801"/>
  <c r="A802"/>
  <c r="A803"/>
  <c r="A804"/>
  <c r="A805"/>
  <c r="A806"/>
  <c r="A807"/>
  <c r="A808"/>
  <c r="A809"/>
  <c r="A810"/>
  <c r="A811"/>
  <c r="A812"/>
  <c r="A813"/>
  <c r="A814"/>
  <c r="A815"/>
  <c r="A816"/>
  <c r="A817"/>
  <c r="A818"/>
  <c r="A819"/>
  <c r="A820"/>
  <c r="A821"/>
  <c r="A822"/>
  <c r="A823"/>
  <c r="A824"/>
  <c r="A825"/>
  <c r="A826"/>
  <c r="A827"/>
  <c r="A828"/>
  <c r="A829"/>
  <c r="A830"/>
  <c r="A831"/>
  <c r="A832"/>
  <c r="A833"/>
  <c r="A834"/>
  <c r="A835"/>
  <c r="A836"/>
  <c r="A837"/>
  <c r="A838"/>
  <c r="A839"/>
  <c r="A840"/>
  <c r="A841"/>
  <c r="A842"/>
  <c r="A843"/>
  <c r="A844"/>
  <c r="A845"/>
  <c r="A846"/>
  <c r="A847"/>
  <c r="A848"/>
  <c r="A849"/>
  <c r="A850"/>
  <c r="A851"/>
  <c r="A852"/>
  <c r="A853"/>
  <c r="A854"/>
  <c r="A855"/>
  <c r="A856"/>
  <c r="A857"/>
  <c r="A858"/>
  <c r="A859"/>
  <c r="A860"/>
  <c r="A861"/>
  <c r="A862"/>
  <c r="A863"/>
  <c r="A864"/>
  <c r="A865"/>
  <c r="A866"/>
  <c r="A867"/>
  <c r="A868"/>
  <c r="A869"/>
  <c r="A870"/>
  <c r="A871"/>
  <c r="A872"/>
  <c r="A873"/>
  <c r="A874"/>
  <c r="A875"/>
  <c r="A876"/>
  <c r="A877"/>
  <c r="A878"/>
  <c r="A879"/>
  <c r="A880"/>
  <c r="A881"/>
  <c r="A882"/>
  <c r="A883"/>
  <c r="A884"/>
  <c r="A885"/>
  <c r="A886"/>
  <c r="A887"/>
  <c r="A888"/>
  <c r="A889"/>
  <c r="A890"/>
  <c r="A891"/>
  <c r="A892"/>
  <c r="A893"/>
  <c r="A894"/>
  <c r="A895"/>
  <c r="A896"/>
  <c r="A897"/>
  <c r="A898"/>
  <c r="A899"/>
  <c r="A900"/>
  <c r="A901"/>
  <c r="A902"/>
  <c r="A903"/>
  <c r="A904"/>
  <c r="A905"/>
  <c r="A906"/>
  <c r="A907"/>
  <c r="A908"/>
  <c r="A909"/>
  <c r="A910"/>
  <c r="A911"/>
  <c r="A912"/>
  <c r="A913"/>
  <c r="A914"/>
  <c r="A915"/>
  <c r="A916"/>
  <c r="A917"/>
  <c r="A918"/>
  <c r="A919"/>
  <c r="A920"/>
  <c r="A921"/>
  <c r="A922"/>
  <c r="A923"/>
  <c r="A924"/>
  <c r="A925"/>
  <c r="A926"/>
  <c r="A927"/>
  <c r="A928"/>
  <c r="A929"/>
  <c r="A930"/>
  <c r="A931"/>
  <c r="A932"/>
  <c r="A933"/>
  <c r="A934"/>
  <c r="A935"/>
  <c r="A936"/>
  <c r="A937"/>
  <c r="A938"/>
  <c r="A939"/>
  <c r="A940"/>
  <c r="A941"/>
  <c r="A942"/>
  <c r="A943"/>
  <c r="A944"/>
  <c r="A945"/>
  <c r="A946"/>
  <c r="A947"/>
  <c r="A948"/>
  <c r="A949"/>
  <c r="A950"/>
  <c r="A951"/>
  <c r="A952"/>
  <c r="A953"/>
  <c r="A954"/>
  <c r="A955"/>
  <c r="A956"/>
  <c r="A957"/>
  <c r="A958"/>
  <c r="A959"/>
  <c r="A960"/>
  <c r="A961"/>
  <c r="A962"/>
  <c r="A963"/>
  <c r="A964"/>
  <c r="A965"/>
  <c r="A966"/>
  <c r="A967"/>
  <c r="A968"/>
  <c r="A969"/>
  <c r="A970"/>
  <c r="A971"/>
  <c r="A972"/>
  <c r="A973"/>
  <c r="A974"/>
  <c r="A975"/>
  <c r="A976"/>
  <c r="A977"/>
  <c r="A978"/>
  <c r="A979"/>
  <c r="A980"/>
  <c r="A981"/>
  <c r="A982"/>
  <c r="A983"/>
  <c r="A984"/>
  <c r="A985"/>
  <c r="A986"/>
  <c r="A987"/>
  <c r="A988"/>
  <c r="A989"/>
  <c r="A990"/>
  <c r="A991"/>
  <c r="A992"/>
  <c r="A993"/>
  <c r="A994"/>
  <c r="A995"/>
  <c r="A996"/>
  <c r="A997"/>
  <c r="A998"/>
  <c r="A999"/>
  <c r="A1000"/>
  <c r="A1001"/>
  <c r="A1002"/>
  <c r="A1003"/>
  <c r="A1004"/>
  <c r="A1005"/>
  <c r="A1006"/>
  <c r="A1007"/>
  <c r="A1008"/>
  <c r="A1009"/>
  <c r="A1010"/>
  <c r="A1011"/>
  <c r="A1012"/>
  <c r="A1013"/>
  <c r="A1014"/>
  <c r="A1015"/>
  <c r="A1016"/>
  <c r="A1017"/>
  <c r="A1018"/>
  <c r="A1019"/>
  <c r="A1020"/>
  <c r="A1021"/>
  <c r="A1022"/>
  <c r="A1023"/>
  <c r="A1024"/>
  <c r="A1025"/>
  <c r="A1026"/>
  <c r="A1027"/>
  <c r="A1028"/>
  <c r="A1029"/>
  <c r="A1030"/>
  <c r="A1031"/>
  <c r="A1032"/>
  <c r="A1033"/>
  <c r="A1034"/>
  <c r="A1035"/>
  <c r="A1036"/>
  <c r="A1037"/>
  <c r="A1038"/>
  <c r="A1039"/>
  <c r="A1040"/>
  <c r="A1041"/>
  <c r="A1042"/>
  <c r="A1043"/>
  <c r="A1044"/>
  <c r="A1045"/>
  <c r="A1046"/>
  <c r="A1047"/>
  <c r="A1048"/>
  <c r="A1049"/>
  <c r="A1050"/>
  <c r="A1051"/>
  <c r="A1052"/>
  <c r="A1053"/>
  <c r="A1054"/>
  <c r="A1055"/>
  <c r="A1056"/>
  <c r="A1057"/>
  <c r="A1058"/>
  <c r="A1059"/>
  <c r="A1060"/>
  <c r="A1061"/>
  <c r="A1062"/>
  <c r="A1063"/>
  <c r="A1064"/>
  <c r="A1065"/>
  <c r="A1066"/>
  <c r="A1067"/>
  <c r="A1068"/>
  <c r="A1069"/>
  <c r="A1070"/>
  <c r="A1071"/>
  <c r="A1072"/>
  <c r="A1073"/>
  <c r="A1074"/>
  <c r="A1075"/>
  <c r="A1076"/>
  <c r="A1077"/>
  <c r="A1078"/>
  <c r="A1079"/>
  <c r="A1080"/>
  <c r="A1081"/>
  <c r="A1082"/>
  <c r="A1083"/>
  <c r="A1084"/>
  <c r="A1085"/>
  <c r="A1086"/>
  <c r="A1087"/>
  <c r="A1088"/>
  <c r="A1089"/>
  <c r="A1090"/>
  <c r="A1091"/>
  <c r="A1092"/>
  <c r="A1093"/>
  <c r="A1094"/>
  <c r="A1095"/>
  <c r="A1096"/>
  <c r="A1097"/>
  <c r="A1098"/>
  <c r="A1099"/>
  <c r="A1100"/>
  <c r="A1101"/>
  <c r="A1102"/>
  <c r="A1103"/>
  <c r="A1104"/>
  <c r="A1105"/>
  <c r="A1106"/>
  <c r="A1107"/>
  <c r="A1108"/>
  <c r="A1109"/>
  <c r="A1110"/>
  <c r="A1111"/>
  <c r="A1112"/>
  <c r="A1113"/>
  <c r="A1114"/>
  <c r="A1115"/>
  <c r="A1116"/>
  <c r="A1117"/>
  <c r="A1118"/>
  <c r="A1119"/>
  <c r="A1120"/>
  <c r="A1121"/>
  <c r="A1122"/>
  <c r="A1123"/>
  <c r="A1124"/>
  <c r="A1125"/>
  <c r="A1126"/>
  <c r="A1127"/>
  <c r="A1128"/>
  <c r="A1129"/>
  <c r="A1130"/>
  <c r="A1131"/>
  <c r="A1132"/>
  <c r="A1133"/>
  <c r="A1134"/>
  <c r="A1135"/>
  <c r="A1136"/>
  <c r="A1137"/>
  <c r="A1138"/>
  <c r="A1139"/>
  <c r="A1140"/>
  <c r="A1141"/>
  <c r="A1142"/>
  <c r="A1143"/>
  <c r="A1144"/>
  <c r="A1145"/>
  <c r="A1146"/>
  <c r="A1147"/>
  <c r="A1148"/>
  <c r="A1149"/>
  <c r="A1150"/>
  <c r="A1151"/>
  <c r="A1152"/>
  <c r="A1153"/>
  <c r="A1154"/>
  <c r="A1155"/>
  <c r="A1156"/>
  <c r="A1157"/>
  <c r="A1158"/>
  <c r="A1159"/>
  <c r="A1160"/>
  <c r="A1161"/>
  <c r="A1162"/>
  <c r="A1163"/>
  <c r="A1164"/>
  <c r="A1165"/>
  <c r="A1166"/>
  <c r="A1167"/>
  <c r="A1168"/>
  <c r="A1169"/>
  <c r="A1170"/>
  <c r="A1171"/>
  <c r="A1172"/>
  <c r="A1173"/>
  <c r="A1174"/>
  <c r="A1175"/>
  <c r="A1176"/>
  <c r="A1177"/>
  <c r="A1178"/>
  <c r="A1179"/>
  <c r="A1180"/>
  <c r="A1181"/>
  <c r="A1182"/>
  <c r="A1183"/>
  <c r="A1184"/>
  <c r="A1185"/>
  <c r="A1186"/>
  <c r="A1187"/>
  <c r="A1188"/>
  <c r="A1189"/>
  <c r="A1190"/>
  <c r="A1191"/>
  <c r="A1192"/>
  <c r="A1193"/>
  <c r="A1194"/>
  <c r="A1195"/>
  <c r="A1196"/>
  <c r="A1197"/>
  <c r="A1198"/>
  <c r="A1199"/>
  <c r="A1200"/>
  <c r="A1201"/>
  <c r="A1202"/>
  <c r="A1203"/>
  <c r="A1204"/>
  <c r="A1205"/>
  <c r="A1206"/>
  <c r="A1207"/>
  <c r="A1208"/>
  <c r="A1209"/>
  <c r="A1210"/>
  <c r="A1211"/>
  <c r="A1212"/>
  <c r="A1213"/>
  <c r="A1214"/>
  <c r="A1215"/>
  <c r="A1216"/>
  <c r="A1217"/>
  <c r="A1218"/>
  <c r="A1219"/>
  <c r="A1220"/>
  <c r="A1221"/>
  <c r="A1222"/>
  <c r="A1223"/>
  <c r="A1224"/>
  <c r="A1225"/>
  <c r="A1226"/>
  <c r="A1227"/>
  <c r="A1228"/>
  <c r="A1229"/>
  <c r="A1230"/>
  <c r="A1231"/>
  <c r="A1232"/>
  <c r="A1233"/>
  <c r="A1234"/>
  <c r="A1235"/>
  <c r="A1236"/>
  <c r="A1237"/>
  <c r="A1238"/>
  <c r="A1239"/>
  <c r="A1240"/>
  <c r="A1241"/>
  <c r="A1242"/>
  <c r="A1243"/>
  <c r="A1244"/>
  <c r="A1245"/>
  <c r="A1246"/>
  <c r="A1247"/>
  <c r="A1248"/>
  <c r="A1249"/>
  <c r="A1250"/>
  <c r="A1251"/>
  <c r="A1252"/>
  <c r="A1253"/>
  <c r="A1254"/>
  <c r="A1255"/>
  <c r="A1256"/>
  <c r="A1257"/>
  <c r="A1258"/>
  <c r="A1259"/>
  <c r="A1260"/>
  <c r="A1261"/>
  <c r="A1262"/>
  <c r="A1263"/>
  <c r="A1264"/>
  <c r="A1265"/>
  <c r="A1266"/>
  <c r="A1267"/>
  <c r="A1268"/>
  <c r="A1269"/>
  <c r="A1270"/>
  <c r="A1271"/>
  <c r="A1272"/>
  <c r="A1273"/>
  <c r="A1274"/>
  <c r="A1275"/>
  <c r="A1276"/>
  <c r="A1277"/>
  <c r="A1278"/>
  <c r="A1279"/>
  <c r="A1280"/>
  <c r="A1281"/>
  <c r="A1282"/>
  <c r="A1283"/>
  <c r="A1284"/>
  <c r="A1285"/>
  <c r="A1286"/>
  <c r="A1287"/>
  <c r="A1288"/>
  <c r="A1289"/>
  <c r="A1290"/>
  <c r="A1291"/>
  <c r="A1292"/>
  <c r="A1293"/>
  <c r="A1294"/>
  <c r="A1295"/>
  <c r="A1296"/>
  <c r="A1297"/>
  <c r="A1298"/>
  <c r="A1299"/>
  <c r="A1300"/>
  <c r="A1301"/>
  <c r="A1302"/>
  <c r="A1303"/>
  <c r="A1304"/>
  <c r="A1305"/>
  <c r="A1306"/>
  <c r="A1307"/>
  <c r="A1308"/>
  <c r="A1309"/>
  <c r="A1310"/>
  <c r="A1311"/>
  <c r="A1312"/>
  <c r="A1313"/>
  <c r="A1314"/>
  <c r="A1315"/>
  <c r="A1316"/>
  <c r="A1317"/>
  <c r="A1318"/>
  <c r="A1319"/>
  <c r="A1320"/>
  <c r="A1321"/>
  <c r="A1322"/>
  <c r="A1323"/>
  <c r="A1324"/>
  <c r="A1325"/>
  <c r="A1326"/>
  <c r="A1327"/>
  <c r="A1328"/>
  <c r="A1329"/>
  <c r="A1330"/>
  <c r="A1331"/>
  <c r="A1332"/>
  <c r="A1333"/>
  <c r="A1334"/>
  <c r="A1335"/>
  <c r="A1336"/>
  <c r="A1337"/>
  <c r="A1338"/>
  <c r="A1339"/>
  <c r="A1340"/>
  <c r="A1341"/>
  <c r="A1342"/>
  <c r="A1343"/>
  <c r="A1344"/>
  <c r="A1345"/>
  <c r="A1346"/>
  <c r="A1347"/>
  <c r="A1348"/>
  <c r="A1349"/>
  <c r="A1350"/>
  <c r="A1351"/>
  <c r="A1352"/>
  <c r="A1353"/>
  <c r="A1354"/>
  <c r="A1355"/>
  <c r="A1356"/>
  <c r="A1357"/>
  <c r="A1358"/>
  <c r="A1359"/>
  <c r="A1360"/>
  <c r="A1361"/>
  <c r="A1362"/>
  <c r="A1363"/>
  <c r="A1364"/>
  <c r="A1365"/>
  <c r="A1366"/>
  <c r="A1367"/>
  <c r="A1368"/>
  <c r="A1369"/>
  <c r="A1370"/>
  <c r="A1371"/>
  <c r="A1372"/>
  <c r="A1373"/>
  <c r="A1374"/>
  <c r="A1375"/>
  <c r="A1376"/>
  <c r="A1377"/>
  <c r="A1378"/>
  <c r="A1379"/>
  <c r="A1380"/>
  <c r="A1381"/>
  <c r="A1382"/>
  <c r="A1383"/>
  <c r="A1384"/>
  <c r="A1385"/>
  <c r="A1386"/>
  <c r="A1387"/>
  <c r="A1388"/>
  <c r="A1389"/>
  <c r="A1390"/>
  <c r="A1391"/>
  <c r="A1392"/>
  <c r="A1393"/>
  <c r="A1394"/>
  <c r="A1395"/>
  <c r="A1396"/>
  <c r="A1397"/>
  <c r="A1398"/>
  <c r="A1399"/>
  <c r="A1400"/>
  <c r="A1401"/>
  <c r="A1402"/>
  <c r="A1403"/>
  <c r="A1404"/>
  <c r="A1405"/>
  <c r="A1406"/>
  <c r="A1407"/>
  <c r="A1408"/>
  <c r="A1409"/>
  <c r="A1410"/>
  <c r="A1411"/>
  <c r="A1412"/>
  <c r="A1413"/>
  <c r="A1414"/>
  <c r="A1415"/>
  <c r="A1416"/>
  <c r="A1417"/>
  <c r="A1418"/>
  <c r="A1419"/>
  <c r="A1420"/>
  <c r="A1421"/>
  <c r="A1422"/>
  <c r="A1423"/>
  <c r="A1424"/>
  <c r="A1425"/>
  <c r="A1426"/>
  <c r="A1427"/>
  <c r="A1428"/>
  <c r="A1429"/>
  <c r="A1430"/>
  <c r="A1431"/>
  <c r="A1432"/>
  <c r="A1433"/>
  <c r="A1434"/>
  <c r="A1435"/>
  <c r="A1436"/>
  <c r="A1437"/>
  <c r="A1438"/>
  <c r="A1439"/>
  <c r="A1440"/>
  <c r="A1441"/>
  <c r="A1442"/>
  <c r="A1443"/>
  <c r="A1444"/>
  <c r="A1445"/>
  <c r="A1446"/>
  <c r="A1447"/>
  <c r="A1448"/>
  <c r="A1449"/>
  <c r="A1450"/>
  <c r="A1451"/>
  <c r="A1452"/>
  <c r="A1453"/>
  <c r="A1454"/>
  <c r="A1455"/>
  <c r="A1456"/>
  <c r="A1457"/>
  <c r="A1458"/>
  <c r="A1459"/>
  <c r="A1460"/>
  <c r="A1461"/>
  <c r="A1462"/>
  <c r="A1463"/>
  <c r="A1464"/>
  <c r="A1465"/>
  <c r="A1466"/>
  <c r="A1467"/>
  <c r="A1468"/>
  <c r="A1469"/>
  <c r="A1470"/>
  <c r="A1471"/>
  <c r="A1472"/>
  <c r="A1473"/>
  <c r="A1474"/>
  <c r="A1475"/>
  <c r="A1476"/>
  <c r="A1477"/>
  <c r="A1478"/>
  <c r="A1479"/>
  <c r="A1480"/>
  <c r="A1481"/>
  <c r="A1482"/>
  <c r="A1483"/>
  <c r="A1484"/>
  <c r="A1485"/>
  <c r="A1486"/>
  <c r="A1487"/>
  <c r="A1488"/>
  <c r="A1489"/>
  <c r="A1490"/>
  <c r="A1491"/>
  <c r="A1492"/>
  <c r="A1493"/>
  <c r="A1494"/>
  <c r="A1495"/>
  <c r="A1496"/>
  <c r="A1497"/>
  <c r="A1498"/>
  <c r="A1499"/>
  <c r="A1500"/>
  <c r="A1501"/>
  <c r="A1502"/>
  <c r="A1503"/>
  <c r="A1504"/>
  <c r="A1505"/>
  <c r="A1506"/>
  <c r="A1507"/>
  <c r="A1508"/>
  <c r="A1509"/>
  <c r="A1510"/>
  <c r="A1511"/>
  <c r="A1512"/>
  <c r="A1513"/>
  <c r="A1514"/>
  <c r="A1515"/>
  <c r="A1516"/>
  <c r="A1517"/>
  <c r="A1518"/>
  <c r="A1519"/>
  <c r="A1520"/>
  <c r="A1521"/>
  <c r="A1522"/>
  <c r="A1523"/>
  <c r="A1524"/>
  <c r="A1525"/>
  <c r="A1526"/>
  <c r="A1527"/>
  <c r="A1528"/>
  <c r="A1529"/>
  <c r="A1530"/>
  <c r="A1531"/>
  <c r="A1532"/>
  <c r="A1533"/>
  <c r="A1534"/>
  <c r="A1535"/>
  <c r="A1536"/>
  <c r="A1537"/>
  <c r="A1538"/>
  <c r="A1539"/>
  <c r="A1540"/>
  <c r="A1541"/>
  <c r="A1542"/>
  <c r="A1543"/>
  <c r="A1544"/>
  <c r="A1545"/>
  <c r="A1546"/>
  <c r="A1547"/>
  <c r="A1548"/>
  <c r="A1549"/>
  <c r="A1550"/>
  <c r="A1551"/>
  <c r="A1552"/>
  <c r="A1553"/>
  <c r="A1554"/>
  <c r="A1555"/>
  <c r="A1556"/>
  <c r="A1557"/>
  <c r="A1558"/>
  <c r="A1559"/>
  <c r="A1560"/>
  <c r="A1561"/>
  <c r="A1562"/>
  <c r="A1563"/>
  <c r="A1564"/>
  <c r="A1565"/>
  <c r="A1566"/>
  <c r="A1567"/>
  <c r="A1568"/>
  <c r="A1569"/>
  <c r="A1570"/>
  <c r="A1571"/>
  <c r="A1572"/>
  <c r="A1573"/>
  <c r="A1574"/>
  <c r="A1575"/>
  <c r="A1576"/>
  <c r="A1577"/>
  <c r="A1578"/>
  <c r="A1579"/>
  <c r="A1580"/>
  <c r="A1581"/>
  <c r="A1582"/>
  <c r="A1583"/>
  <c r="A1584"/>
  <c r="A1585"/>
  <c r="A1586"/>
  <c r="A1587"/>
  <c r="A1588"/>
  <c r="A1589"/>
  <c r="A1590"/>
  <c r="A1591"/>
  <c r="A1592"/>
  <c r="A1593"/>
  <c r="A1594"/>
  <c r="A1595"/>
  <c r="A1596"/>
  <c r="A1597"/>
  <c r="A1598"/>
  <c r="A1599"/>
  <c r="A1600"/>
  <c r="A1601"/>
  <c r="A1602"/>
  <c r="A1603"/>
  <c r="A1604"/>
  <c r="A1605"/>
  <c r="A1606"/>
  <c r="A1607"/>
  <c r="A1608"/>
  <c r="A1609"/>
  <c r="A1610"/>
  <c r="A1611"/>
  <c r="A1612"/>
  <c r="A1613"/>
  <c r="A1614"/>
  <c r="A1615"/>
  <c r="A1616"/>
  <c r="A1617"/>
  <c r="A1618"/>
  <c r="A1619"/>
  <c r="A1620"/>
  <c r="A1621"/>
  <c r="A1622"/>
  <c r="A1623"/>
  <c r="A1624"/>
  <c r="A1625"/>
  <c r="A1626"/>
  <c r="A1627"/>
  <c r="A1628"/>
  <c r="A1629"/>
  <c r="A1630"/>
  <c r="A1631"/>
  <c r="A1632"/>
  <c r="A1633"/>
  <c r="A1634"/>
  <c r="A1635"/>
  <c r="A1636"/>
  <c r="A1637"/>
  <c r="A1638"/>
  <c r="A1639"/>
  <c r="A1640"/>
  <c r="A1641"/>
  <c r="A1642"/>
  <c r="A1643"/>
  <c r="A1644"/>
  <c r="A1645"/>
  <c r="A1646"/>
  <c r="A1647"/>
  <c r="A1648"/>
  <c r="A1649"/>
  <c r="A1650"/>
  <c r="A1651"/>
  <c r="A1652"/>
  <c r="A1653"/>
  <c r="A1654"/>
  <c r="A1655"/>
  <c r="A1656"/>
  <c r="A1657"/>
  <c r="A1658"/>
  <c r="A1659"/>
  <c r="A1660"/>
  <c r="A1661"/>
  <c r="A1662"/>
  <c r="A1663"/>
  <c r="A1664"/>
  <c r="A1665"/>
  <c r="A1666"/>
  <c r="A1667"/>
  <c r="A1668"/>
  <c r="A1669"/>
  <c r="A1670"/>
  <c r="A1671"/>
  <c r="A1672"/>
  <c r="A1673"/>
  <c r="A1674"/>
  <c r="A1675"/>
  <c r="A1676"/>
  <c r="A1677"/>
  <c r="A1678"/>
  <c r="A1679"/>
  <c r="A1680"/>
  <c r="A1681"/>
  <c r="A1682"/>
  <c r="A1683"/>
  <c r="A1684"/>
  <c r="A1685"/>
  <c r="A1686"/>
  <c r="A1687"/>
  <c r="A1688"/>
  <c r="A1689"/>
  <c r="A1690"/>
  <c r="A1691"/>
  <c r="A1692"/>
  <c r="A1693"/>
  <c r="A1694"/>
  <c r="A1695"/>
  <c r="A1696"/>
  <c r="A1697"/>
  <c r="A1698"/>
  <c r="A1699"/>
  <c r="A1700"/>
  <c r="A1701"/>
  <c r="A1702"/>
  <c r="A1703"/>
  <c r="A1704"/>
  <c r="A1705"/>
  <c r="A1706"/>
  <c r="A1707"/>
  <c r="A1708"/>
  <c r="A1709"/>
  <c r="A1710"/>
  <c r="A1711"/>
  <c r="A1712"/>
  <c r="A1713"/>
  <c r="A1714"/>
  <c r="A1715"/>
  <c r="A1716"/>
  <c r="A1717"/>
  <c r="A1718"/>
  <c r="A1719"/>
  <c r="A1720"/>
  <c r="A1721"/>
  <c r="A1722"/>
  <c r="A1723"/>
  <c r="A1724"/>
  <c r="A1725"/>
  <c r="A1726"/>
  <c r="A1727"/>
  <c r="A1728"/>
  <c r="A1729"/>
  <c r="A1730"/>
  <c r="A1731"/>
  <c r="A1732"/>
  <c r="A1733"/>
  <c r="A1734"/>
  <c r="A1735"/>
  <c r="A1736"/>
  <c r="A1737"/>
  <c r="A1738"/>
  <c r="A1739"/>
  <c r="A1740"/>
  <c r="A1741"/>
  <c r="A1742"/>
  <c r="A1743"/>
  <c r="A1744"/>
  <c r="A1745"/>
  <c r="A1746"/>
  <c r="A1747"/>
  <c r="A1748"/>
  <c r="A1749"/>
  <c r="A1750"/>
  <c r="A1751"/>
  <c r="A1752"/>
  <c r="A1753"/>
  <c r="A1754"/>
  <c r="A1755"/>
  <c r="A1756"/>
  <c r="A1757"/>
  <c r="A1758"/>
  <c r="A1759"/>
  <c r="A1760"/>
  <c r="A1761"/>
  <c r="A1762"/>
  <c r="A1763"/>
  <c r="A1764"/>
  <c r="A1765"/>
  <c r="A1766"/>
  <c r="A1767"/>
  <c r="A1768"/>
  <c r="A1769"/>
  <c r="A1770"/>
  <c r="A1771"/>
  <c r="A1772"/>
  <c r="A1773"/>
  <c r="A1774"/>
  <c r="A1775"/>
  <c r="A1776"/>
  <c r="A1777"/>
  <c r="A1778"/>
  <c r="A1779"/>
  <c r="A1780"/>
  <c r="A1781"/>
  <c r="A1782"/>
  <c r="A1783"/>
  <c r="A1784"/>
  <c r="A1785"/>
  <c r="A1786"/>
  <c r="A1787"/>
  <c r="A1788"/>
  <c r="A1789"/>
  <c r="A1790"/>
  <c r="A1791"/>
  <c r="A1792"/>
  <c r="A1793"/>
  <c r="A1794"/>
  <c r="A1795"/>
  <c r="A1796"/>
  <c r="A1797"/>
  <c r="A1798"/>
  <c r="A1799"/>
  <c r="A1800"/>
  <c r="A1801"/>
  <c r="A1802"/>
  <c r="A1803"/>
  <c r="A1804"/>
  <c r="A1805"/>
  <c r="A1806"/>
  <c r="A1807"/>
  <c r="A1808"/>
  <c r="A1809"/>
  <c r="A1810"/>
  <c r="A1811"/>
  <c r="A1812"/>
  <c r="A1813"/>
  <c r="A1814"/>
  <c r="A1815"/>
  <c r="A1816"/>
  <c r="A1817"/>
  <c r="A1818"/>
  <c r="A1819"/>
  <c r="A1820"/>
  <c r="A1821"/>
  <c r="A1822"/>
  <c r="A1823"/>
  <c r="A1824"/>
  <c r="A1825"/>
  <c r="A1826"/>
  <c r="A1827"/>
  <c r="A1828"/>
  <c r="A1829"/>
  <c r="A1830"/>
  <c r="A1831"/>
  <c r="A1832"/>
  <c r="A1833"/>
  <c r="A1834"/>
  <c r="A1835"/>
  <c r="A1836"/>
  <c r="A1837"/>
  <c r="A1838"/>
  <c r="A1839"/>
  <c r="A1840"/>
  <c r="A1841"/>
  <c r="A1842"/>
  <c r="A1843"/>
  <c r="A1844"/>
  <c r="A1845"/>
  <c r="A1846"/>
  <c r="A1847"/>
  <c r="A1848"/>
  <c r="A1849"/>
  <c r="A1850"/>
  <c r="A1851"/>
  <c r="A1852"/>
  <c r="A1853"/>
  <c r="A1854"/>
  <c r="A1855"/>
  <c r="A1856"/>
  <c r="A1857"/>
  <c r="A1858"/>
  <c r="A1859"/>
  <c r="A1860"/>
  <c r="A1861"/>
  <c r="A1862"/>
  <c r="A1863"/>
  <c r="A1864"/>
  <c r="A1865"/>
  <c r="A1866"/>
  <c r="A1867"/>
  <c r="A1868"/>
  <c r="A1869"/>
  <c r="A1870"/>
  <c r="A1871"/>
  <c r="A1872"/>
  <c r="A1873"/>
  <c r="A1874"/>
  <c r="A1875"/>
  <c r="A1876"/>
  <c r="A1877"/>
  <c r="A1878"/>
  <c r="A1879"/>
  <c r="A1880"/>
  <c r="A1881"/>
  <c r="A1882"/>
  <c r="A1883"/>
  <c r="A1884"/>
  <c r="A1885"/>
  <c r="A1886"/>
  <c r="A1887"/>
  <c r="A1888"/>
  <c r="A1889"/>
  <c r="A1890"/>
  <c r="A1891"/>
  <c r="A1892"/>
  <c r="A1893"/>
  <c r="A1894"/>
  <c r="A1895"/>
  <c r="A1896"/>
  <c r="A1897"/>
  <c r="A1898"/>
  <c r="A1899"/>
  <c r="A1900"/>
  <c r="A1901"/>
  <c r="A1902"/>
  <c r="A1903"/>
  <c r="A1904"/>
  <c r="A1905"/>
  <c r="A1906"/>
  <c r="A1907"/>
  <c r="A1908"/>
  <c r="A1909"/>
  <c r="A1910"/>
  <c r="A1911"/>
  <c r="A1912"/>
  <c r="A1913"/>
  <c r="A1914"/>
  <c r="A1915"/>
  <c r="A1916"/>
  <c r="A1917"/>
  <c r="A1918"/>
  <c r="A1919"/>
  <c r="A1920"/>
  <c r="A1921"/>
  <c r="A1922"/>
  <c r="A1923"/>
  <c r="A1924"/>
  <c r="A1925"/>
  <c r="A1926"/>
  <c r="A1927"/>
  <c r="A1928"/>
  <c r="A1929"/>
  <c r="A1930"/>
  <c r="A1931"/>
  <c r="A1932"/>
  <c r="A1933"/>
  <c r="A1934"/>
  <c r="A1935"/>
  <c r="A1936"/>
  <c r="A1937"/>
  <c r="A1938"/>
  <c r="A1939"/>
  <c r="A1940"/>
  <c r="A1941"/>
  <c r="A1942"/>
  <c r="A1943"/>
  <c r="A1944"/>
  <c r="A1945"/>
  <c r="A1946"/>
  <c r="A1947"/>
  <c r="A1948"/>
  <c r="A1949"/>
  <c r="A1950"/>
  <c r="A1951"/>
  <c r="A1952"/>
  <c r="A1953"/>
  <c r="A1954"/>
  <c r="A1955"/>
  <c r="A1956"/>
  <c r="A1957"/>
  <c r="A1958"/>
  <c r="A1959"/>
  <c r="A1960"/>
  <c r="A1961"/>
  <c r="A1962"/>
  <c r="A1963"/>
  <c r="A1964"/>
  <c r="A1965"/>
  <c r="A1966"/>
  <c r="A1967"/>
  <c r="A1968"/>
  <c r="A1969"/>
  <c r="A1970"/>
  <c r="A1971"/>
  <c r="A1972"/>
  <c r="A1973"/>
  <c r="A1974"/>
  <c r="A1975"/>
  <c r="A1976"/>
  <c r="A1977"/>
  <c r="A1978"/>
  <c r="A1979"/>
  <c r="A1980"/>
  <c r="A1981"/>
  <c r="A1982"/>
  <c r="A1983"/>
  <c r="A1984"/>
  <c r="A1985"/>
  <c r="A1986"/>
  <c r="A1987"/>
  <c r="A1988"/>
  <c r="A1989"/>
  <c r="A1990"/>
  <c r="A1991"/>
  <c r="A1992"/>
  <c r="A1993"/>
  <c r="A1994"/>
  <c r="A1995"/>
  <c r="A1996"/>
  <c r="A1997"/>
  <c r="A1998"/>
  <c r="A1999"/>
  <c r="A2000"/>
  <c r="A2001"/>
  <c r="A2002"/>
  <c r="A2003"/>
  <c r="A2004"/>
  <c r="A2005"/>
  <c r="A2006"/>
  <c r="A2007"/>
  <c r="A2008"/>
  <c r="A2009"/>
  <c r="A2010"/>
  <c r="A2011"/>
  <c r="A2012"/>
  <c r="A2013"/>
  <c r="A2014"/>
  <c r="A2015"/>
  <c r="A2016"/>
  <c r="A2017"/>
  <c r="A2018"/>
  <c r="A2019"/>
  <c r="A2020"/>
  <c r="A2021"/>
  <c r="A2022"/>
  <c r="A2023"/>
  <c r="A2024"/>
  <c r="A2025"/>
  <c r="A2026"/>
  <c r="A2027"/>
  <c r="A2028"/>
  <c r="A2029"/>
  <c r="A2030"/>
  <c r="A2031"/>
  <c r="A2032"/>
  <c r="A2033"/>
  <c r="A2034"/>
  <c r="A2035"/>
  <c r="A2036"/>
  <c r="A2037"/>
  <c r="A2038"/>
  <c r="A2039"/>
  <c r="A2040"/>
  <c r="A2041"/>
  <c r="A2042"/>
  <c r="A2043"/>
  <c r="A2044"/>
  <c r="A2045"/>
  <c r="A2046"/>
  <c r="A2047"/>
  <c r="A2048"/>
  <c r="A2049"/>
  <c r="A2050"/>
  <c r="A2051"/>
  <c r="A2052"/>
  <c r="A2053"/>
  <c r="A2054"/>
  <c r="A2055"/>
  <c r="A2056"/>
  <c r="A2057"/>
  <c r="A2058"/>
  <c r="A2059"/>
  <c r="A2060"/>
  <c r="A2061"/>
  <c r="A2062"/>
  <c r="A2063"/>
  <c r="A2064"/>
  <c r="A2065"/>
  <c r="A2066"/>
  <c r="A2067"/>
  <c r="A2068"/>
  <c r="A2069"/>
  <c r="A2070"/>
  <c r="A2071"/>
  <c r="A2072"/>
  <c r="A2073"/>
  <c r="A2074"/>
  <c r="A2075"/>
  <c r="A2076"/>
  <c r="A2077"/>
  <c r="A2078"/>
  <c r="A2079"/>
  <c r="A2080"/>
  <c r="A2081"/>
  <c r="A2082"/>
  <c r="A2083"/>
  <c r="A2084"/>
  <c r="A2085"/>
  <c r="A2086"/>
  <c r="A2087"/>
  <c r="A2088"/>
  <c r="A2089"/>
  <c r="A2090"/>
  <c r="A2091"/>
  <c r="A2092"/>
  <c r="A2093"/>
  <c r="A2094"/>
  <c r="A2095"/>
  <c r="A2096"/>
  <c r="A2097"/>
  <c r="A2098"/>
  <c r="A2099"/>
  <c r="A2100"/>
  <c r="A2101"/>
  <c r="A2102"/>
  <c r="A2103"/>
  <c r="A2104"/>
  <c r="A2105"/>
  <c r="A2106"/>
  <c r="A2107"/>
  <c r="A2108"/>
  <c r="A2109"/>
  <c r="A2110"/>
  <c r="A2111"/>
  <c r="A2112"/>
  <c r="A2113"/>
  <c r="A2114"/>
  <c r="A2115"/>
  <c r="A2116"/>
  <c r="A2117"/>
  <c r="A2118"/>
  <c r="A2119"/>
  <c r="A2120"/>
  <c r="A2121"/>
  <c r="A2122"/>
  <c r="A2123"/>
  <c r="A2124"/>
  <c r="A2125"/>
  <c r="A2126"/>
  <c r="A2127"/>
  <c r="A2128"/>
  <c r="A2129"/>
  <c r="A2130"/>
  <c r="A2131"/>
  <c r="A2132"/>
  <c r="A2133"/>
  <c r="A2134"/>
  <c r="A2135"/>
  <c r="A2136"/>
  <c r="A2137"/>
  <c r="A2138"/>
  <c r="A2139"/>
  <c r="A2140"/>
  <c r="A2141"/>
  <c r="A2142"/>
  <c r="A2143"/>
  <c r="A2144"/>
  <c r="A2145"/>
  <c r="A2146"/>
  <c r="A2147"/>
  <c r="A2148"/>
  <c r="A2149"/>
  <c r="A2150"/>
  <c r="A2151"/>
  <c r="A2152"/>
  <c r="A2153"/>
  <c r="A2154"/>
  <c r="A2155"/>
  <c r="A2156"/>
  <c r="A2157"/>
  <c r="A2158"/>
  <c r="A2159"/>
  <c r="A2160"/>
  <c r="A2161"/>
  <c r="A2162"/>
  <c r="A2163"/>
  <c r="A2164"/>
  <c r="A2165"/>
  <c r="A2166"/>
  <c r="A2167"/>
  <c r="A2168"/>
  <c r="A2169"/>
  <c r="A2170"/>
  <c r="A2171"/>
  <c r="A2172"/>
  <c r="A2173"/>
  <c r="A2174"/>
  <c r="A2175"/>
  <c r="A2176"/>
  <c r="A2177"/>
  <c r="A2178"/>
  <c r="A2179"/>
  <c r="A2180"/>
  <c r="A2181"/>
  <c r="A2182"/>
  <c r="A2183"/>
  <c r="A2184"/>
  <c r="A2185"/>
  <c r="A2186"/>
  <c r="A2187"/>
  <c r="A2188"/>
  <c r="A2189"/>
  <c r="A2190"/>
  <c r="A2191"/>
  <c r="A2192"/>
  <c r="A2193"/>
  <c r="A2194"/>
  <c r="A2195"/>
  <c r="A2196"/>
  <c r="A2197"/>
  <c r="A2198"/>
  <c r="A2199"/>
  <c r="A2200"/>
  <c r="A2201"/>
  <c r="A2202"/>
  <c r="A2203"/>
  <c r="A2204"/>
  <c r="A2205"/>
  <c r="A2206"/>
  <c r="A2207"/>
  <c r="A2208"/>
  <c r="A2209"/>
  <c r="A2210"/>
  <c r="A2211"/>
  <c r="A2212"/>
  <c r="A2213"/>
  <c r="A2214"/>
  <c r="A2215"/>
  <c r="A2216"/>
  <c r="A2217"/>
  <c r="A2218"/>
  <c r="A2219"/>
  <c r="A2220"/>
  <c r="A2221"/>
  <c r="A2222"/>
  <c r="A2223"/>
  <c r="A2224"/>
  <c r="A2225"/>
  <c r="A2226"/>
  <c r="A2227"/>
  <c r="A2228"/>
  <c r="A2229"/>
  <c r="A2230"/>
  <c r="A2231"/>
  <c r="A2232"/>
  <c r="A2233"/>
  <c r="A2234"/>
  <c r="A2235"/>
  <c r="A2236"/>
  <c r="A2237"/>
  <c r="A2238"/>
  <c r="A2239"/>
  <c r="A2240"/>
  <c r="A2241"/>
  <c r="A2242"/>
  <c r="A2243"/>
  <c r="A2244"/>
  <c r="A2245"/>
  <c r="A2246"/>
  <c r="A2247"/>
  <c r="A2248"/>
  <c r="A2249"/>
  <c r="A2250"/>
  <c r="A2251"/>
  <c r="A2252"/>
  <c r="A2253"/>
  <c r="A2254"/>
  <c r="A2255"/>
  <c r="A2256"/>
  <c r="A2257"/>
  <c r="A2258"/>
  <c r="A2259"/>
  <c r="A2260"/>
  <c r="A2261"/>
  <c r="A2262"/>
  <c r="A2263"/>
  <c r="A2264"/>
  <c r="A2265"/>
  <c r="A2266"/>
  <c r="A2267"/>
  <c r="A2268"/>
  <c r="A2269"/>
  <c r="A2270"/>
  <c r="A2271"/>
  <c r="A2272"/>
  <c r="A2273"/>
  <c r="A2274"/>
  <c r="A2275"/>
  <c r="A2276"/>
  <c r="A2277"/>
  <c r="A2278"/>
  <c r="A2279"/>
  <c r="A2280"/>
  <c r="A2281"/>
  <c r="A2282"/>
  <c r="A2283"/>
  <c r="A2284"/>
  <c r="A2285"/>
  <c r="A2286"/>
  <c r="A2287"/>
  <c r="A2288"/>
  <c r="A2289"/>
  <c r="A2290"/>
  <c r="A2291"/>
  <c r="A2292"/>
  <c r="A2293"/>
  <c r="A2294"/>
  <c r="A2295"/>
  <c r="A2296"/>
  <c r="A2297"/>
  <c r="A2298"/>
  <c r="A2299"/>
  <c r="A2300"/>
  <c r="A2301"/>
  <c r="A2302"/>
  <c r="A2303"/>
  <c r="A2304"/>
  <c r="A2305"/>
  <c r="A2306"/>
  <c r="A2307"/>
  <c r="A2308"/>
  <c r="A2309"/>
  <c r="A2310"/>
  <c r="A2311"/>
  <c r="A2312"/>
  <c r="A2313"/>
  <c r="A2314"/>
  <c r="A2315"/>
  <c r="A2316"/>
  <c r="A2317"/>
  <c r="A2318"/>
  <c r="A2319"/>
  <c r="A2320"/>
  <c r="A2321"/>
  <c r="A2322"/>
  <c r="A2323"/>
  <c r="A2324"/>
  <c r="A2325"/>
  <c r="A2326"/>
  <c r="A2327"/>
  <c r="A2328"/>
  <c r="A2329"/>
  <c r="A2330"/>
  <c r="A2331"/>
  <c r="A2332"/>
  <c r="A2333"/>
  <c r="A2334"/>
  <c r="A2335"/>
  <c r="A2336"/>
  <c r="A2337"/>
  <c r="A2338"/>
  <c r="A2339"/>
  <c r="A2340"/>
  <c r="A2341"/>
  <c r="A2342"/>
  <c r="A2343"/>
  <c r="A2344"/>
  <c r="A2345"/>
  <c r="A2346"/>
  <c r="A2347"/>
  <c r="A2348"/>
  <c r="A2349"/>
  <c r="A2350"/>
  <c r="A2351"/>
  <c r="A2352"/>
  <c r="A2353"/>
  <c r="A2354"/>
  <c r="A2355"/>
  <c r="A2356"/>
  <c r="A2357"/>
  <c r="A2358"/>
  <c r="A2359"/>
  <c r="A2360"/>
  <c r="A2361"/>
  <c r="A2362"/>
  <c r="A2363"/>
  <c r="A2364"/>
  <c r="A2365"/>
  <c r="A2366"/>
  <c r="A2367"/>
  <c r="A2368"/>
  <c r="A2369"/>
  <c r="A2370"/>
  <c r="A2371"/>
  <c r="A2372"/>
  <c r="A2373"/>
  <c r="A2374"/>
  <c r="A2375"/>
  <c r="A2376"/>
  <c r="A2377"/>
  <c r="A2378"/>
  <c r="A2379"/>
  <c r="A2380"/>
  <c r="A2381"/>
  <c r="A2382"/>
  <c r="A2383"/>
  <c r="A2384"/>
  <c r="A2385"/>
  <c r="A2386"/>
  <c r="A2387"/>
  <c r="A2388"/>
  <c r="A2389"/>
  <c r="A2390"/>
  <c r="A2391"/>
  <c r="A2392"/>
  <c r="A2393"/>
  <c r="A2394"/>
  <c r="A2395"/>
  <c r="A2396"/>
  <c r="A2397"/>
  <c r="A2398"/>
  <c r="A2399"/>
  <c r="A2400"/>
  <c r="A2401"/>
  <c r="A2402"/>
  <c r="A2403"/>
  <c r="A2404"/>
  <c r="A2405"/>
  <c r="A2406"/>
  <c r="A2407"/>
  <c r="A2408"/>
  <c r="A2409"/>
  <c r="A2410"/>
  <c r="A2411"/>
  <c r="A2412"/>
  <c r="A2413"/>
  <c r="A2414"/>
  <c r="A2415"/>
  <c r="A2416"/>
  <c r="A2417"/>
  <c r="A2418"/>
  <c r="A2419"/>
  <c r="A2420"/>
  <c r="A2421"/>
  <c r="A2422"/>
  <c r="A2423"/>
  <c r="A2424"/>
  <c r="A2425"/>
  <c r="A2426"/>
  <c r="A2427"/>
  <c r="A2428"/>
  <c r="A2429"/>
  <c r="A2430"/>
  <c r="A2431"/>
  <c r="A2432"/>
  <c r="A2433"/>
  <c r="A2434"/>
  <c r="A2435"/>
  <c r="A2436"/>
  <c r="A2437"/>
  <c r="A2438"/>
  <c r="A2439"/>
  <c r="A2440"/>
  <c r="A2441"/>
  <c r="A2442"/>
  <c r="A2443"/>
  <c r="A2444"/>
  <c r="A2445"/>
  <c r="A2446"/>
  <c r="A2447"/>
  <c r="A2448"/>
  <c r="A2449"/>
  <c r="A2450"/>
  <c r="A2451"/>
  <c r="A2452"/>
  <c r="A2453"/>
  <c r="A2454"/>
  <c r="A2455"/>
  <c r="A2456"/>
  <c r="A2457"/>
  <c r="A2458"/>
  <c r="A2459"/>
  <c r="A2460"/>
  <c r="A2461"/>
  <c r="A2462"/>
  <c r="A2463"/>
  <c r="A2464"/>
  <c r="A2465"/>
  <c r="A2466"/>
  <c r="A2467"/>
  <c r="A2468"/>
  <c r="A2469"/>
  <c r="A2470"/>
  <c r="A2471"/>
  <c r="A2472"/>
  <c r="A2473"/>
  <c r="A2474"/>
  <c r="A2475"/>
  <c r="A2476"/>
  <c r="A2477"/>
  <c r="A2478"/>
  <c r="A2479"/>
  <c r="A2480"/>
  <c r="A2481"/>
  <c r="A2482"/>
  <c r="A2483"/>
  <c r="A2484"/>
  <c r="A2485"/>
  <c r="A2486"/>
  <c r="A2487"/>
  <c r="A2488"/>
  <c r="A2489"/>
  <c r="A2490"/>
  <c r="A2491"/>
  <c r="A2492"/>
  <c r="A2493"/>
  <c r="A2494"/>
  <c r="A2495"/>
  <c r="A2496"/>
  <c r="A2497"/>
  <c r="A2498"/>
  <c r="A2499"/>
  <c r="A2500"/>
  <c r="A2501"/>
  <c r="A2502"/>
  <c r="A2503"/>
  <c r="A2504"/>
  <c r="A2505"/>
  <c r="A2506"/>
  <c r="A2507"/>
  <c r="A2508"/>
  <c r="A2509"/>
  <c r="A2510"/>
  <c r="A2511"/>
  <c r="A2512"/>
  <c r="A2513"/>
  <c r="A2514"/>
  <c r="A2515"/>
  <c r="A2516"/>
  <c r="A2517"/>
  <c r="A2518"/>
  <c r="A2519"/>
  <c r="A2520"/>
  <c r="A2521"/>
  <c r="A2522"/>
  <c r="A2523"/>
  <c r="A2524"/>
  <c r="A2525"/>
  <c r="A2526"/>
  <c r="A2527"/>
  <c r="A2528"/>
  <c r="A2529"/>
  <c r="A2530"/>
  <c r="A2531"/>
  <c r="A2532"/>
  <c r="A2533"/>
  <c r="A2534"/>
  <c r="A2535"/>
  <c r="A2536"/>
  <c r="A2537"/>
  <c r="A2538"/>
  <c r="A2539"/>
  <c r="A2540"/>
  <c r="A2541"/>
  <c r="A2542"/>
  <c r="A2543"/>
  <c r="A2544"/>
  <c r="A2545"/>
  <c r="A2546"/>
  <c r="A2547"/>
  <c r="A2548"/>
  <c r="A2549"/>
  <c r="A2550"/>
  <c r="A2551"/>
  <c r="A2552"/>
  <c r="A2553"/>
  <c r="A2554"/>
  <c r="A2555"/>
  <c r="A2556"/>
  <c r="A2557"/>
  <c r="A2558"/>
  <c r="A2559"/>
  <c r="A2560"/>
  <c r="A2561"/>
  <c r="A2562"/>
  <c r="A2563"/>
  <c r="A2564"/>
  <c r="A2565"/>
  <c r="A2566"/>
  <c r="A2567"/>
  <c r="A2568"/>
  <c r="A2569"/>
  <c r="A2570"/>
  <c r="A2571"/>
  <c r="A2572"/>
  <c r="A2573"/>
  <c r="A2574"/>
  <c r="A2575"/>
  <c r="A2576"/>
  <c r="A2577"/>
  <c r="A2578"/>
  <c r="A2579"/>
  <c r="A2580"/>
  <c r="A2581"/>
  <c r="A2582"/>
  <c r="A2583"/>
  <c r="A2584"/>
  <c r="A2585"/>
  <c r="A2586"/>
  <c r="A2587"/>
  <c r="A2588"/>
  <c r="A2589"/>
  <c r="A2590"/>
  <c r="A2591"/>
  <c r="A2592"/>
  <c r="A2593"/>
  <c r="A2594"/>
  <c r="A2595"/>
  <c r="A2596"/>
  <c r="A2597"/>
  <c r="A2598"/>
  <c r="A2599"/>
  <c r="A2600"/>
  <c r="A2601"/>
  <c r="A2602"/>
  <c r="A2603"/>
  <c r="A2604"/>
  <c r="A2605"/>
  <c r="A2606"/>
  <c r="A2607"/>
  <c r="A2608"/>
  <c r="A2609"/>
  <c r="A2610"/>
  <c r="A2611"/>
  <c r="A2612"/>
  <c r="A2613"/>
  <c r="A2614"/>
  <c r="A2615"/>
  <c r="A2616"/>
  <c r="A2617"/>
  <c r="A2618"/>
  <c r="A2619"/>
  <c r="A2620"/>
  <c r="A2621"/>
  <c r="A2622"/>
  <c r="A2623"/>
  <c r="A2624"/>
  <c r="A2625"/>
  <c r="A2626"/>
  <c r="A2627"/>
  <c r="A2628"/>
  <c r="A2629"/>
  <c r="A2630"/>
  <c r="A2631"/>
  <c r="A2632"/>
  <c r="A2633"/>
  <c r="A2634"/>
  <c r="A2635"/>
  <c r="A2636"/>
  <c r="A2637"/>
  <c r="A2638"/>
  <c r="A2639"/>
  <c r="A2640"/>
  <c r="A2641"/>
  <c r="A2642"/>
  <c r="A2643"/>
  <c r="A2644"/>
  <c r="A2645"/>
  <c r="A2646"/>
  <c r="A2647"/>
  <c r="A2648"/>
  <c r="A2649"/>
  <c r="A2650"/>
  <c r="A2651"/>
  <c r="A2652"/>
  <c r="A2653"/>
  <c r="A2654"/>
  <c r="A2655"/>
  <c r="A2656"/>
  <c r="A2657"/>
  <c r="A2658"/>
  <c r="A2659"/>
  <c r="A2660"/>
  <c r="A2661"/>
  <c r="A2662"/>
  <c r="A2663"/>
  <c r="A2664"/>
  <c r="A2665"/>
  <c r="A2666"/>
  <c r="A2667"/>
  <c r="A2668"/>
  <c r="A2669"/>
  <c r="A2670"/>
  <c r="A2671"/>
  <c r="A2672"/>
  <c r="A2673"/>
  <c r="A2674"/>
  <c r="A2675"/>
  <c r="A2676"/>
  <c r="A2677"/>
  <c r="A2678"/>
  <c r="A2679"/>
  <c r="A2680"/>
  <c r="A2681"/>
  <c r="A2682"/>
  <c r="A2683"/>
  <c r="A2684"/>
  <c r="A2685"/>
  <c r="A2686"/>
  <c r="A2687"/>
  <c r="A2688"/>
  <c r="A2689"/>
  <c r="A2690"/>
  <c r="A2691"/>
  <c r="A2692"/>
  <c r="A2693"/>
  <c r="A2694"/>
  <c r="A2695"/>
  <c r="A2696"/>
  <c r="A2697"/>
  <c r="A2698"/>
  <c r="A2699"/>
  <c r="A2700"/>
  <c r="A2701"/>
  <c r="A2702"/>
  <c r="A2703"/>
  <c r="A2704"/>
  <c r="A2705"/>
  <c r="A2706"/>
  <c r="A2707"/>
  <c r="A2708"/>
  <c r="A2709"/>
  <c r="A2710"/>
  <c r="A2711"/>
  <c r="A2712"/>
  <c r="A2713"/>
  <c r="A2714"/>
  <c r="A2715"/>
  <c r="A2716"/>
  <c r="A2717"/>
  <c r="A2718"/>
  <c r="A2719"/>
  <c r="A2720"/>
  <c r="A2721"/>
  <c r="A2722"/>
  <c r="A2723"/>
  <c r="A2724"/>
  <c r="A2725"/>
  <c r="A2726"/>
  <c r="A2727"/>
  <c r="A2728"/>
  <c r="A2729"/>
  <c r="A2730"/>
  <c r="A2731"/>
  <c r="A2732"/>
  <c r="A2733"/>
  <c r="A2734"/>
  <c r="A2735"/>
  <c r="A2736"/>
  <c r="A2737"/>
  <c r="A2738"/>
  <c r="A2739"/>
  <c r="A2740"/>
  <c r="A2741"/>
  <c r="A2742"/>
  <c r="A2743"/>
  <c r="A2744"/>
  <c r="A2745"/>
  <c r="A2746"/>
  <c r="A2747"/>
  <c r="A2748"/>
  <c r="A2749"/>
  <c r="A2750"/>
  <c r="A2751"/>
  <c r="A2752"/>
  <c r="A2753"/>
  <c r="A2754"/>
  <c r="A2755"/>
  <c r="A2756"/>
  <c r="A2757"/>
  <c r="A2758"/>
  <c r="A2759"/>
  <c r="A2760"/>
  <c r="A2761"/>
  <c r="A2762"/>
  <c r="A2763"/>
  <c r="A2764"/>
  <c r="A2765"/>
  <c r="A2766"/>
  <c r="A2767"/>
  <c r="A2768"/>
  <c r="A2769"/>
  <c r="A2770"/>
  <c r="A2771"/>
  <c r="A2772"/>
  <c r="A2773"/>
  <c r="A2774"/>
  <c r="A2775"/>
  <c r="A2776"/>
  <c r="A2777"/>
  <c r="A2778"/>
  <c r="A2779"/>
  <c r="A2780"/>
  <c r="A2781"/>
  <c r="A2782"/>
  <c r="A2783"/>
  <c r="A2784"/>
  <c r="A2785"/>
  <c r="A2786"/>
  <c r="A2787"/>
  <c r="A2788"/>
  <c r="A2789"/>
  <c r="A2790"/>
  <c r="A2791"/>
  <c r="A2792"/>
  <c r="A2793"/>
  <c r="A2794"/>
  <c r="A2795"/>
  <c r="A2796"/>
  <c r="A2797"/>
  <c r="A2798"/>
  <c r="A2799"/>
  <c r="A2800"/>
  <c r="A2801"/>
  <c r="A2802"/>
  <c r="A2803"/>
  <c r="A2804"/>
  <c r="A2805"/>
  <c r="A2806"/>
  <c r="A2807"/>
  <c r="A2808"/>
  <c r="A2809"/>
  <c r="A2810"/>
  <c r="A2811"/>
  <c r="A2812"/>
  <c r="A2813"/>
  <c r="A2814"/>
  <c r="A2815"/>
  <c r="A2816"/>
  <c r="A2817"/>
  <c r="A2818"/>
  <c r="A2819"/>
  <c r="A2820"/>
  <c r="A2821"/>
  <c r="A2822"/>
  <c r="A2823"/>
  <c r="A2824"/>
  <c r="A2825"/>
  <c r="A2826"/>
  <c r="A2827"/>
  <c r="A2828"/>
  <c r="A2829"/>
  <c r="A2830"/>
  <c r="A2831"/>
  <c r="A2832"/>
  <c r="A2833"/>
  <c r="A2834"/>
  <c r="A2835"/>
  <c r="A2836"/>
  <c r="A2837"/>
  <c r="A2838"/>
  <c r="A2839"/>
  <c r="A2840"/>
  <c r="A2841"/>
  <c r="A2842"/>
  <c r="A2843"/>
  <c r="A2844"/>
  <c r="A2845"/>
  <c r="A2846"/>
  <c r="A2847"/>
  <c r="A2848"/>
  <c r="A2849"/>
  <c r="A2850"/>
  <c r="A2851"/>
  <c r="A2852"/>
  <c r="A2853"/>
  <c r="A2854"/>
  <c r="A2855"/>
  <c r="A2856"/>
  <c r="A2857"/>
  <c r="A2858"/>
  <c r="A2859"/>
  <c r="A2860"/>
  <c r="A2861"/>
  <c r="A2862"/>
  <c r="A2863"/>
  <c r="A2864"/>
  <c r="A2865"/>
  <c r="A2866"/>
  <c r="A2867"/>
  <c r="A2868"/>
  <c r="A2869"/>
  <c r="A2870"/>
  <c r="A2871"/>
  <c r="A2872"/>
  <c r="A2873"/>
  <c r="A2874"/>
  <c r="A2875"/>
  <c r="A2876"/>
  <c r="A2877"/>
  <c r="A2878"/>
  <c r="A2879"/>
  <c r="A2880"/>
  <c r="A2881"/>
  <c r="A2882"/>
  <c r="A2883"/>
  <c r="A2884"/>
  <c r="A2885"/>
  <c r="A2886"/>
  <c r="A2887"/>
  <c r="A2888"/>
  <c r="A2889"/>
  <c r="A2890"/>
  <c r="A2891"/>
  <c r="A2892"/>
  <c r="A2893"/>
  <c r="A2894"/>
  <c r="A2895"/>
  <c r="A2896"/>
  <c r="A2897"/>
  <c r="A2898"/>
  <c r="A2899"/>
  <c r="A2900"/>
  <c r="A2901"/>
  <c r="A2902"/>
  <c r="A2903"/>
  <c r="A2904"/>
  <c r="A2905"/>
  <c r="A2906"/>
  <c r="A2907"/>
  <c r="A2908"/>
  <c r="A2909"/>
  <c r="A2910"/>
  <c r="A2911"/>
  <c r="A2912"/>
  <c r="A2913"/>
  <c r="A2914"/>
  <c r="A2915"/>
  <c r="A2916"/>
  <c r="A2917"/>
  <c r="A2918"/>
  <c r="A2919"/>
  <c r="A2920"/>
  <c r="A2921"/>
  <c r="A2922"/>
  <c r="A2923"/>
  <c r="A2924"/>
  <c r="A2925"/>
  <c r="A2926"/>
  <c r="A2927"/>
  <c r="A2928"/>
  <c r="A2929"/>
  <c r="A2930"/>
  <c r="A2931"/>
  <c r="A2932"/>
  <c r="A2933"/>
  <c r="A2934"/>
  <c r="A2935"/>
  <c r="A2936"/>
  <c r="A2937"/>
  <c r="A2938"/>
  <c r="A2939"/>
  <c r="A2940"/>
  <c r="A2941"/>
  <c r="A2942"/>
  <c r="A2943"/>
  <c r="A2944"/>
  <c r="A2945"/>
  <c r="A2946"/>
  <c r="A2947"/>
  <c r="A2948"/>
  <c r="A2949"/>
  <c r="A2950"/>
  <c r="A2951"/>
  <c r="A2952"/>
  <c r="A2953"/>
  <c r="A2954"/>
  <c r="A2955"/>
  <c r="A2956"/>
  <c r="A2957"/>
  <c r="A2958"/>
  <c r="A2959"/>
  <c r="A2960"/>
  <c r="A2961"/>
  <c r="A2962"/>
  <c r="A2963"/>
  <c r="A2964"/>
  <c r="A2965"/>
  <c r="A2966"/>
  <c r="A2967"/>
  <c r="A2968"/>
  <c r="A2969"/>
  <c r="A2970"/>
  <c r="A2971"/>
  <c r="A2972"/>
  <c r="A2973"/>
  <c r="A2974"/>
  <c r="A2975"/>
  <c r="A2976"/>
  <c r="A2977"/>
  <c r="A2978"/>
  <c r="A2979"/>
  <c r="A2980"/>
  <c r="A2981"/>
  <c r="A2982"/>
  <c r="A2983"/>
  <c r="A2984"/>
  <c r="A2985"/>
  <c r="A2986"/>
  <c r="A2987"/>
  <c r="A2988"/>
  <c r="A2989"/>
  <c r="A2990"/>
  <c r="A2991"/>
  <c r="A2992"/>
  <c r="A2993"/>
  <c r="A2994"/>
  <c r="A2995"/>
  <c r="A2996"/>
  <c r="A2997"/>
  <c r="A2998"/>
  <c r="A2999"/>
  <c r="A3000"/>
  <c r="A3001"/>
  <c r="A3002"/>
  <c r="A3003"/>
  <c r="A3004"/>
  <c r="A3005"/>
  <c r="A3006"/>
  <c r="A3007"/>
  <c r="A3008"/>
  <c r="A3009"/>
  <c r="A3010"/>
  <c r="A3011"/>
  <c r="A3012"/>
  <c r="A3013"/>
  <c r="A3014"/>
  <c r="A3015"/>
  <c r="A3016"/>
  <c r="A3017"/>
  <c r="A3018"/>
  <c r="A3019"/>
  <c r="A3020"/>
  <c r="A3021"/>
  <c r="A3022"/>
  <c r="A3023"/>
  <c r="A3024"/>
  <c r="A3025"/>
  <c r="A3026"/>
  <c r="A3027"/>
  <c r="A3028"/>
  <c r="A3029"/>
  <c r="A3030"/>
  <c r="A3031"/>
  <c r="A3032"/>
  <c r="A3033"/>
  <c r="A3034"/>
  <c r="A3035"/>
  <c r="A3036"/>
  <c r="A3037"/>
  <c r="A3038"/>
  <c r="A3039"/>
  <c r="A3040"/>
  <c r="A3041"/>
  <c r="A3042"/>
  <c r="A3043"/>
  <c r="A3044"/>
  <c r="A3045"/>
  <c r="A3046"/>
  <c r="A3047"/>
  <c r="A3048"/>
  <c r="A3049"/>
  <c r="A3050"/>
  <c r="A3051"/>
  <c r="A3052"/>
  <c r="A3053"/>
  <c r="A3054"/>
  <c r="A3055"/>
  <c r="A3056"/>
  <c r="A3057"/>
  <c r="A3058"/>
  <c r="A3059"/>
  <c r="A3060"/>
  <c r="A3061"/>
  <c r="A3062"/>
  <c r="A3063"/>
  <c r="A3064"/>
  <c r="A3065"/>
  <c r="A3066"/>
  <c r="A3067"/>
  <c r="A3068"/>
  <c r="A3069"/>
  <c r="A3070"/>
  <c r="A3071"/>
  <c r="A3072"/>
  <c r="A3073"/>
  <c r="A3074"/>
  <c r="A3075"/>
  <c r="A3076"/>
  <c r="A3077"/>
  <c r="A3078"/>
  <c r="A3079"/>
  <c r="A3080"/>
  <c r="A3081"/>
  <c r="A3082"/>
  <c r="A3083"/>
  <c r="A3084"/>
  <c r="A3085"/>
  <c r="A3086"/>
  <c r="A3087"/>
  <c r="A3088"/>
  <c r="A3089"/>
  <c r="A3090"/>
  <c r="A3091"/>
  <c r="A3092"/>
  <c r="A3093"/>
  <c r="A3094"/>
  <c r="A3095"/>
  <c r="A3096"/>
  <c r="A3097"/>
  <c r="A3098"/>
  <c r="A3099"/>
  <c r="A3100"/>
  <c r="A3101"/>
  <c r="A3102"/>
  <c r="A3103"/>
  <c r="A3104"/>
  <c r="A3105"/>
  <c r="A3106"/>
  <c r="A3107"/>
  <c r="A3108"/>
  <c r="A3109"/>
  <c r="A3110"/>
  <c r="A3111"/>
  <c r="A3112"/>
  <c r="A3113"/>
  <c r="A3114"/>
  <c r="A3115"/>
  <c r="A3116"/>
  <c r="A3117"/>
  <c r="A3118"/>
  <c r="A3119"/>
  <c r="A3120"/>
  <c r="A3121"/>
  <c r="A3122"/>
  <c r="A3123"/>
  <c r="A3124"/>
  <c r="A3125"/>
  <c r="A3126"/>
  <c r="A3127"/>
  <c r="A3128"/>
  <c r="A3129"/>
  <c r="A3130"/>
  <c r="A3131"/>
  <c r="A3132"/>
  <c r="A3133"/>
  <c r="A3134"/>
  <c r="A3135"/>
  <c r="A3136"/>
  <c r="A3137"/>
  <c r="A3138"/>
  <c r="A3139"/>
  <c r="A3140"/>
  <c r="A3141"/>
  <c r="A3142"/>
  <c r="A3143"/>
  <c r="A3144"/>
  <c r="A3145"/>
  <c r="A3146"/>
  <c r="A3147"/>
  <c r="A3148"/>
  <c r="A3149"/>
  <c r="A3150"/>
  <c r="A3151"/>
  <c r="A3152"/>
  <c r="A3153"/>
  <c r="A3154"/>
  <c r="A3155"/>
  <c r="A3156"/>
  <c r="A3157"/>
  <c r="A3158"/>
  <c r="A3159"/>
  <c r="A3160"/>
  <c r="A3161"/>
  <c r="A3162"/>
  <c r="A3163"/>
  <c r="A3164"/>
  <c r="A3165"/>
  <c r="A3166"/>
  <c r="A3167"/>
  <c r="A3168"/>
  <c r="A3169"/>
  <c r="A3170"/>
  <c r="A3171"/>
  <c r="A3172"/>
  <c r="A3173"/>
  <c r="A3174"/>
  <c r="A3175"/>
  <c r="A3176"/>
  <c r="A3177"/>
  <c r="A3178"/>
  <c r="A3179"/>
  <c r="A3180"/>
  <c r="A3181"/>
  <c r="A3182"/>
  <c r="A3183"/>
  <c r="A3184"/>
  <c r="A3185"/>
  <c r="A3186"/>
  <c r="A3187"/>
  <c r="A3188"/>
  <c r="A3189"/>
  <c r="A3190"/>
  <c r="A3191"/>
  <c r="A3192"/>
  <c r="A3193"/>
  <c r="A3194"/>
  <c r="A3195"/>
  <c r="A3196"/>
  <c r="A3197"/>
  <c r="A3198"/>
  <c r="A3199"/>
  <c r="A3200"/>
  <c r="A3201"/>
  <c r="A3202"/>
  <c r="A3203"/>
  <c r="A3204"/>
  <c r="A3205"/>
  <c r="A3206"/>
  <c r="A3207"/>
  <c r="A3208"/>
  <c r="A3209"/>
  <c r="A3210"/>
  <c r="A3211"/>
  <c r="A3212"/>
  <c r="A3213"/>
  <c r="A3214"/>
  <c r="A3215"/>
  <c r="A3216"/>
  <c r="A3217"/>
  <c r="A3218"/>
  <c r="A3219"/>
  <c r="A3220"/>
  <c r="A3221"/>
  <c r="A3222"/>
  <c r="A3223"/>
  <c r="A3224"/>
  <c r="A3225"/>
  <c r="A3226"/>
  <c r="A3227"/>
  <c r="A3228"/>
  <c r="A3229"/>
  <c r="A3230"/>
  <c r="A3231"/>
  <c r="A3232"/>
  <c r="A3233"/>
  <c r="A3234"/>
  <c r="A3235"/>
  <c r="A3236"/>
  <c r="A3237"/>
  <c r="A3238"/>
  <c r="A3239"/>
  <c r="A3240"/>
  <c r="A3241"/>
  <c r="A3242"/>
  <c r="A3243"/>
  <c r="A3244"/>
  <c r="A3245"/>
  <c r="A3246"/>
  <c r="A3247"/>
  <c r="A3248"/>
  <c r="A3249"/>
  <c r="A3250"/>
  <c r="A3251"/>
  <c r="A3252"/>
  <c r="A3253"/>
  <c r="A3254"/>
  <c r="A3255"/>
  <c r="A3256"/>
  <c r="A3257"/>
  <c r="A3258"/>
  <c r="A3259"/>
  <c r="A3260"/>
  <c r="A3261"/>
  <c r="A3262"/>
  <c r="A3263"/>
  <c r="A3264"/>
  <c r="A3265"/>
  <c r="A3266"/>
  <c r="A3267"/>
  <c r="A3268"/>
  <c r="A3269"/>
  <c r="A3270"/>
  <c r="A3271"/>
  <c r="A3272"/>
  <c r="A3273"/>
  <c r="A3274"/>
  <c r="A3275"/>
  <c r="A3276"/>
  <c r="A3277"/>
  <c r="A3278"/>
  <c r="A3279"/>
  <c r="A3280"/>
  <c r="A3281"/>
  <c r="A3282"/>
  <c r="A3283"/>
  <c r="A3284"/>
  <c r="A3285"/>
  <c r="A3286"/>
  <c r="A3287"/>
  <c r="A3288"/>
  <c r="A3289"/>
  <c r="A3290"/>
  <c r="A3291"/>
  <c r="A3292"/>
  <c r="A3293"/>
  <c r="A3294"/>
  <c r="A3295"/>
  <c r="A3296"/>
  <c r="A3297"/>
  <c r="A3298"/>
  <c r="A3299"/>
  <c r="A3300"/>
  <c r="A3301"/>
  <c r="A3302"/>
  <c r="A3303"/>
  <c r="A3304"/>
  <c r="A3305"/>
  <c r="A3306"/>
  <c r="A3307"/>
  <c r="A3308"/>
  <c r="A3309"/>
  <c r="A3310"/>
  <c r="A3311"/>
  <c r="A3312"/>
  <c r="A3313"/>
  <c r="A3314"/>
  <c r="A3315"/>
  <c r="A3316"/>
  <c r="A3317"/>
  <c r="A3318"/>
  <c r="A3319"/>
  <c r="A3320"/>
  <c r="A3321"/>
  <c r="A3322"/>
  <c r="A3323"/>
  <c r="A3324"/>
  <c r="A3325"/>
  <c r="A3326"/>
  <c r="A3327"/>
  <c r="A3328"/>
  <c r="A3329"/>
  <c r="A3330"/>
  <c r="A3331"/>
  <c r="A3332"/>
  <c r="A3333"/>
  <c r="A3334"/>
  <c r="A3335"/>
  <c r="A3336"/>
  <c r="A3337"/>
  <c r="A3338"/>
  <c r="A3339"/>
  <c r="A3340"/>
  <c r="A3341"/>
  <c r="A3342"/>
  <c r="A3343"/>
  <c r="A3344"/>
  <c r="A3345"/>
  <c r="A3346"/>
  <c r="A3347"/>
  <c r="A3348"/>
  <c r="A3349"/>
  <c r="A3350"/>
  <c r="A3351"/>
  <c r="A3352"/>
  <c r="A3353"/>
  <c r="A3354"/>
  <c r="A3355"/>
  <c r="A3356"/>
  <c r="A3357"/>
  <c r="A3358"/>
  <c r="A3359"/>
  <c r="A3360"/>
  <c r="A3361"/>
  <c r="A3362"/>
  <c r="A3363"/>
  <c r="A3364"/>
  <c r="A3365"/>
  <c r="A3366"/>
  <c r="A3367"/>
  <c r="A3368"/>
  <c r="A3369"/>
  <c r="A3370"/>
  <c r="A3371"/>
  <c r="A3372"/>
  <c r="A3373"/>
  <c r="A3374"/>
  <c r="A3375"/>
  <c r="A3376"/>
  <c r="A3377"/>
  <c r="A3378"/>
  <c r="A3379"/>
  <c r="A3380"/>
  <c r="A3381"/>
  <c r="A3382"/>
  <c r="A3383"/>
  <c r="A3384"/>
  <c r="A3385"/>
  <c r="A3386"/>
  <c r="A3387"/>
  <c r="A3388"/>
  <c r="A3389"/>
  <c r="A3390"/>
  <c r="A3391"/>
  <c r="A3392"/>
  <c r="A3393"/>
  <c r="A3394"/>
  <c r="A3395"/>
  <c r="A3396"/>
  <c r="A3397"/>
  <c r="A3398"/>
  <c r="A3399"/>
  <c r="A3400"/>
  <c r="A3401"/>
  <c r="A3402"/>
  <c r="A3403"/>
  <c r="A3404"/>
  <c r="A3405"/>
  <c r="A3406"/>
  <c r="A3407"/>
  <c r="A3408"/>
  <c r="A3409"/>
  <c r="A3410"/>
  <c r="A3411"/>
  <c r="A3412"/>
  <c r="A3413"/>
  <c r="A3414"/>
  <c r="A3415"/>
  <c r="A3416"/>
  <c r="A3417"/>
  <c r="A3418"/>
  <c r="A3419"/>
  <c r="A3420"/>
  <c r="A3421"/>
  <c r="A3422"/>
  <c r="A3423"/>
  <c r="A3424"/>
  <c r="A3425"/>
  <c r="A3426"/>
  <c r="A3427"/>
  <c r="A3428"/>
  <c r="A3429"/>
  <c r="A3430"/>
  <c r="A3431"/>
  <c r="A3432"/>
  <c r="A3433"/>
  <c r="A3434"/>
  <c r="A3435"/>
  <c r="A3436"/>
  <c r="A3437"/>
  <c r="A3438"/>
  <c r="A3439"/>
  <c r="A3440"/>
  <c r="A3441"/>
  <c r="A3442"/>
  <c r="A3443"/>
  <c r="A3444"/>
  <c r="A3445"/>
  <c r="A3446"/>
  <c r="A3447"/>
  <c r="A3448"/>
  <c r="A3449"/>
  <c r="A3450"/>
  <c r="A3451"/>
  <c r="A3452"/>
  <c r="A3453"/>
  <c r="A3454"/>
  <c r="A3455"/>
  <c r="A3456"/>
  <c r="A3457"/>
  <c r="A3458"/>
  <c r="A3459"/>
  <c r="A3460"/>
  <c r="A3461"/>
  <c r="A3462"/>
  <c r="A3463"/>
  <c r="A3464"/>
  <c r="A3465"/>
  <c r="A3466"/>
  <c r="A3467"/>
  <c r="A3468"/>
  <c r="A3469"/>
  <c r="A3470"/>
  <c r="A3471"/>
  <c r="A3472"/>
  <c r="A3473"/>
  <c r="A3474"/>
  <c r="A3475"/>
  <c r="A3476"/>
  <c r="A3477"/>
  <c r="A3478"/>
  <c r="A3479"/>
  <c r="A3480"/>
  <c r="A3481"/>
  <c r="A3482"/>
  <c r="A3483"/>
  <c r="A3484"/>
  <c r="A3485"/>
  <c r="A3486"/>
  <c r="A3487"/>
  <c r="A3488"/>
  <c r="A3489"/>
  <c r="A3490"/>
  <c r="A3491"/>
  <c r="A3492"/>
  <c r="A3493"/>
  <c r="A3494"/>
  <c r="A3495"/>
  <c r="A3496"/>
  <c r="A3497"/>
  <c r="A3498"/>
  <c r="A3499"/>
  <c r="A3500"/>
  <c r="A3501"/>
  <c r="A3502"/>
  <c r="A3503"/>
  <c r="A3504"/>
  <c r="A3505"/>
  <c r="A3506"/>
  <c r="A3507"/>
  <c r="A3508"/>
  <c r="A3509"/>
  <c r="A3510"/>
  <c r="A3511"/>
  <c r="A3512"/>
  <c r="A3513"/>
  <c r="A3514"/>
  <c r="A3515"/>
  <c r="A3516"/>
  <c r="A3517"/>
  <c r="A3518"/>
  <c r="A3519"/>
  <c r="A3520"/>
  <c r="A3521"/>
  <c r="A3522"/>
  <c r="A3523"/>
  <c r="A3524"/>
  <c r="A3525"/>
  <c r="A3526"/>
  <c r="A3527"/>
  <c r="A3528"/>
  <c r="A3529"/>
  <c r="A3530"/>
  <c r="A3531"/>
  <c r="A3532"/>
  <c r="A3533"/>
  <c r="A3534"/>
  <c r="A3535"/>
  <c r="A3536"/>
  <c r="A3537"/>
  <c r="A3538"/>
  <c r="A3539"/>
  <c r="A3540"/>
  <c r="A3541"/>
  <c r="A3542"/>
  <c r="A3543"/>
  <c r="A3544"/>
  <c r="A3545"/>
  <c r="A3546"/>
  <c r="A3547"/>
  <c r="A3548"/>
  <c r="A3549"/>
  <c r="A3550"/>
  <c r="A3551"/>
  <c r="A3552"/>
  <c r="A3553"/>
  <c r="A3554"/>
  <c r="A3555"/>
  <c r="A3556"/>
  <c r="A3557"/>
  <c r="A3558"/>
  <c r="A3559"/>
  <c r="A3560"/>
  <c r="A3561"/>
  <c r="A3562"/>
  <c r="A3563"/>
  <c r="A3564"/>
  <c r="A3565"/>
  <c r="A3566"/>
  <c r="A3567"/>
  <c r="A3568"/>
  <c r="A3569"/>
  <c r="A3570"/>
  <c r="A3571"/>
  <c r="A3572"/>
  <c r="A3573"/>
  <c r="A3574"/>
  <c r="A3575"/>
  <c r="A3576"/>
  <c r="A3577"/>
  <c r="A3578"/>
  <c r="A3579"/>
  <c r="A3580"/>
  <c r="A3581"/>
  <c r="A3582"/>
  <c r="A3583"/>
  <c r="A3584"/>
  <c r="A3585"/>
  <c r="A3586"/>
  <c r="A3587"/>
  <c r="A3588"/>
  <c r="A3589"/>
  <c r="A3590"/>
  <c r="A3591"/>
  <c r="A3592"/>
  <c r="A3593"/>
  <c r="A3594"/>
  <c r="A3595"/>
  <c r="A3596"/>
  <c r="A3597"/>
  <c r="A3598"/>
  <c r="A3599"/>
  <c r="A3600"/>
  <c r="A3601"/>
  <c r="A3602"/>
  <c r="A3603"/>
  <c r="A3604"/>
  <c r="A3605"/>
  <c r="A3606"/>
  <c r="A3607"/>
  <c r="A3608"/>
  <c r="A3609"/>
  <c r="A3610"/>
  <c r="A3611"/>
  <c r="A3612"/>
  <c r="A3613"/>
  <c r="A3614"/>
  <c r="A3615"/>
  <c r="A3616"/>
  <c r="A3617"/>
  <c r="A3618"/>
  <c r="A3619"/>
  <c r="A3620"/>
  <c r="A3621"/>
  <c r="A3622"/>
  <c r="A3623"/>
  <c r="A3624"/>
  <c r="A3625"/>
  <c r="A3626"/>
  <c r="A3627"/>
  <c r="A3628"/>
  <c r="A3629"/>
  <c r="A3630"/>
  <c r="A3631"/>
  <c r="A3632"/>
  <c r="A3633"/>
  <c r="A3634"/>
  <c r="A3635"/>
  <c r="A3636"/>
  <c r="A3637"/>
  <c r="A3638"/>
  <c r="A3639"/>
  <c r="A3640"/>
  <c r="A3641"/>
  <c r="A3642"/>
  <c r="A3643"/>
  <c r="A3644"/>
  <c r="A3645"/>
  <c r="A3646"/>
  <c r="A3647"/>
  <c r="A3648"/>
  <c r="A3649"/>
  <c r="A3650"/>
  <c r="A3651"/>
  <c r="A3652"/>
  <c r="A3653"/>
  <c r="A3654"/>
  <c r="A3655"/>
  <c r="A3656"/>
  <c r="A3657"/>
  <c r="A3658"/>
  <c r="A3659"/>
  <c r="A3660"/>
  <c r="A3661"/>
  <c r="A3662"/>
  <c r="A3663"/>
  <c r="A3664"/>
  <c r="A3665"/>
  <c r="A3666"/>
  <c r="A3667"/>
  <c r="A3668"/>
  <c r="A3669"/>
  <c r="A3670"/>
  <c r="A3671"/>
  <c r="A3672"/>
  <c r="A3673"/>
  <c r="A3674"/>
  <c r="A3675"/>
  <c r="A3676"/>
  <c r="A3677"/>
  <c r="A3678"/>
  <c r="A3679"/>
  <c r="A3680"/>
  <c r="A3681"/>
  <c r="A3682"/>
  <c r="A3683"/>
  <c r="A3684"/>
  <c r="A3685"/>
  <c r="A3686"/>
  <c r="A3687"/>
  <c r="A3688"/>
  <c r="A3689"/>
  <c r="A3690"/>
  <c r="A3691"/>
  <c r="A3692"/>
  <c r="A3693"/>
  <c r="A3694"/>
  <c r="A3695"/>
  <c r="A3696"/>
  <c r="A3697"/>
  <c r="A3698"/>
  <c r="A3699"/>
  <c r="A3700"/>
  <c r="A3701"/>
  <c r="A3702"/>
  <c r="A3703"/>
  <c r="A3704"/>
  <c r="A3705"/>
  <c r="A3706"/>
  <c r="A3707"/>
  <c r="A3708"/>
  <c r="A3709"/>
  <c r="A3710"/>
  <c r="A3711"/>
  <c r="A3712"/>
  <c r="A3713"/>
  <c r="A3714"/>
  <c r="A3715"/>
  <c r="A3716"/>
  <c r="A3717"/>
  <c r="A3718"/>
  <c r="A3719"/>
  <c r="A3720"/>
  <c r="A3721"/>
  <c r="A3722"/>
  <c r="A3723"/>
  <c r="A3724"/>
  <c r="A3725"/>
  <c r="A3726"/>
  <c r="A3727"/>
  <c r="A3728"/>
  <c r="A3729"/>
  <c r="A3730"/>
  <c r="A3731"/>
  <c r="A3732"/>
  <c r="A3733"/>
  <c r="A3734"/>
  <c r="A3735"/>
  <c r="A3736"/>
  <c r="A3737"/>
  <c r="A3738"/>
  <c r="A3739"/>
  <c r="A3740"/>
  <c r="A3741"/>
  <c r="A3742"/>
  <c r="A3743"/>
  <c r="A3744"/>
  <c r="A3745"/>
  <c r="A3746"/>
  <c r="A3747"/>
  <c r="A3748"/>
  <c r="A3749"/>
  <c r="A3750"/>
  <c r="A3751"/>
  <c r="A3752"/>
  <c r="A3753"/>
  <c r="A3754"/>
  <c r="A3755"/>
  <c r="A3756"/>
  <c r="A3757"/>
  <c r="A3758"/>
  <c r="A3759"/>
  <c r="A3760"/>
  <c r="A3761"/>
  <c r="A3762"/>
  <c r="A3763"/>
  <c r="A3764"/>
  <c r="A3765"/>
  <c r="A3766"/>
  <c r="A3767"/>
  <c r="A3768"/>
  <c r="A3769"/>
  <c r="A3770"/>
  <c r="A3771"/>
  <c r="A3772"/>
  <c r="A3773"/>
  <c r="A3774"/>
  <c r="A3775"/>
  <c r="A3776"/>
  <c r="A3777"/>
  <c r="A3778"/>
  <c r="A3779"/>
  <c r="A3780"/>
  <c r="A3781"/>
  <c r="A3782"/>
  <c r="A3783"/>
  <c r="A3784"/>
  <c r="A3785"/>
  <c r="A3786"/>
  <c r="A3787"/>
  <c r="A3788"/>
  <c r="A3789"/>
  <c r="A3790"/>
  <c r="A3791"/>
  <c r="A3792"/>
  <c r="A3793"/>
  <c r="A3794"/>
  <c r="A3795"/>
  <c r="A3796"/>
  <c r="A3797"/>
  <c r="A3798"/>
  <c r="A3799"/>
  <c r="A3800"/>
  <c r="A3801"/>
  <c r="A3802"/>
  <c r="A3803"/>
  <c r="A3804"/>
  <c r="A3805"/>
  <c r="A3806"/>
  <c r="A3807"/>
  <c r="A3808"/>
  <c r="A3809"/>
  <c r="A3810"/>
  <c r="A3811"/>
  <c r="A3812"/>
  <c r="A3813"/>
  <c r="A3814"/>
  <c r="A3815"/>
  <c r="A3816"/>
  <c r="A3817"/>
  <c r="A3818"/>
  <c r="A3819"/>
  <c r="A3820"/>
  <c r="A3821"/>
  <c r="A3822"/>
  <c r="A3823"/>
  <c r="A3824"/>
  <c r="A3825"/>
  <c r="A3826"/>
  <c r="A3827"/>
  <c r="A3828"/>
  <c r="A3829"/>
  <c r="A3830"/>
  <c r="A3831"/>
  <c r="A3832"/>
  <c r="A3833"/>
  <c r="A3834"/>
  <c r="A3835"/>
  <c r="A3836"/>
  <c r="A3837"/>
  <c r="A3838"/>
  <c r="A3839"/>
  <c r="A3840"/>
  <c r="A3841"/>
  <c r="A3842"/>
  <c r="A3843"/>
  <c r="A3844"/>
  <c r="A3845"/>
  <c r="A3846"/>
  <c r="A3847"/>
  <c r="A3848"/>
  <c r="A3849"/>
  <c r="A3850"/>
  <c r="A3851"/>
  <c r="A3852"/>
  <c r="A3853"/>
  <c r="A3854"/>
  <c r="A3855"/>
  <c r="A3856"/>
  <c r="A3857"/>
  <c r="A3858"/>
  <c r="A3859"/>
  <c r="A3860"/>
  <c r="A3861"/>
  <c r="A3862"/>
  <c r="A3863"/>
  <c r="A3864"/>
  <c r="A3865"/>
  <c r="A3866"/>
  <c r="A3867"/>
  <c r="A3868"/>
  <c r="A3869"/>
  <c r="A3870"/>
  <c r="A3871"/>
  <c r="A3872"/>
  <c r="A3873"/>
  <c r="A3874"/>
  <c r="A3875"/>
  <c r="A3876"/>
  <c r="A3877"/>
  <c r="A3878"/>
  <c r="A3879"/>
  <c r="A3880"/>
  <c r="A3881"/>
  <c r="A3882"/>
  <c r="A3883"/>
  <c r="A3884"/>
  <c r="A3885"/>
  <c r="A3886"/>
  <c r="A3887"/>
  <c r="A3888"/>
  <c r="A3889"/>
  <c r="A3890"/>
  <c r="A3891"/>
  <c r="A3892"/>
  <c r="A3893"/>
  <c r="A3894"/>
  <c r="A3895"/>
  <c r="A3896"/>
  <c r="A3897"/>
  <c r="A3898"/>
  <c r="A3899"/>
  <c r="A3900"/>
  <c r="A3901"/>
  <c r="A3902"/>
  <c r="A3903"/>
  <c r="A3904"/>
  <c r="A3905"/>
  <c r="A3906"/>
  <c r="A3907"/>
  <c r="A3908"/>
  <c r="A3909"/>
  <c r="A3910"/>
  <c r="A3911"/>
  <c r="A3912"/>
  <c r="A3913"/>
  <c r="A3914"/>
  <c r="A3915"/>
  <c r="A3916"/>
  <c r="A3917"/>
  <c r="A3918"/>
  <c r="A3919"/>
  <c r="A3920"/>
  <c r="A3921"/>
  <c r="A3922"/>
  <c r="A3923"/>
  <c r="A3924"/>
  <c r="A3925"/>
  <c r="A3926"/>
  <c r="A3927"/>
  <c r="A3928"/>
  <c r="A3929"/>
  <c r="A3930"/>
  <c r="A3931"/>
  <c r="A3932"/>
  <c r="A3933"/>
  <c r="A3934"/>
  <c r="A3935"/>
  <c r="A3936"/>
  <c r="A3937"/>
  <c r="A3938"/>
  <c r="A3939"/>
  <c r="A3940"/>
  <c r="A3941"/>
  <c r="A3942"/>
  <c r="A3943"/>
  <c r="A3944"/>
  <c r="A3945"/>
  <c r="A3946"/>
  <c r="A3947"/>
  <c r="A3948"/>
  <c r="A3949"/>
  <c r="A3950"/>
  <c r="A3951"/>
  <c r="A3952"/>
  <c r="A3953"/>
  <c r="A3954"/>
  <c r="A3955"/>
  <c r="A3956"/>
  <c r="A3957"/>
  <c r="A3958"/>
  <c r="A3959"/>
  <c r="A3960"/>
  <c r="A3961"/>
  <c r="A3962"/>
  <c r="A3963"/>
  <c r="A3964"/>
  <c r="A3965"/>
  <c r="A3966"/>
  <c r="A3967"/>
  <c r="A3968"/>
  <c r="A3969"/>
  <c r="A3970"/>
  <c r="A3971"/>
  <c r="A3972"/>
  <c r="A3973"/>
  <c r="A3974"/>
  <c r="A3975"/>
  <c r="A3976"/>
  <c r="A3977"/>
  <c r="A3978"/>
  <c r="A3979"/>
  <c r="A3980"/>
  <c r="A3981"/>
  <c r="A3982"/>
  <c r="A3983"/>
  <c r="A3984"/>
  <c r="A3985"/>
  <c r="A3986"/>
  <c r="A3987"/>
  <c r="A3988"/>
  <c r="A3989"/>
  <c r="A3990"/>
  <c r="A3991"/>
  <c r="A3992"/>
  <c r="A3993"/>
  <c r="A3994"/>
  <c r="A3995"/>
  <c r="A3996"/>
  <c r="A3997"/>
  <c r="A3998"/>
  <c r="A3999"/>
  <c r="A4000"/>
  <c r="A4001"/>
  <c r="A4002"/>
  <c r="A4003"/>
  <c r="A4004"/>
  <c r="A4005"/>
  <c r="A4006"/>
  <c r="A4007"/>
  <c r="A4008"/>
  <c r="A4009"/>
  <c r="A4010"/>
  <c r="A4011"/>
  <c r="A4012"/>
  <c r="A4013"/>
  <c r="A4014"/>
  <c r="A4015"/>
  <c r="A4016"/>
  <c r="A4017"/>
  <c r="A4018"/>
  <c r="A4019"/>
  <c r="A4020"/>
  <c r="A4021"/>
  <c r="A4022"/>
  <c r="A4023"/>
  <c r="A4024"/>
  <c r="A4025"/>
  <c r="A4026"/>
  <c r="A4027"/>
  <c r="A4028"/>
  <c r="A4029"/>
  <c r="A4030"/>
  <c r="A4031"/>
  <c r="A4032"/>
  <c r="A4033"/>
  <c r="A4034"/>
  <c r="A4035"/>
  <c r="A4036"/>
  <c r="A4037"/>
  <c r="A4038"/>
  <c r="A4039"/>
  <c r="A4040"/>
  <c r="A4041"/>
  <c r="A4042"/>
  <c r="A4043"/>
  <c r="A4044"/>
  <c r="A4045"/>
  <c r="A4046"/>
  <c r="A4047"/>
  <c r="A4048"/>
  <c r="A4049"/>
  <c r="A4050"/>
  <c r="A4051"/>
  <c r="A4052"/>
  <c r="A4053"/>
  <c r="A4054"/>
  <c r="A4055"/>
  <c r="A4056"/>
  <c r="A4057"/>
  <c r="A4058"/>
  <c r="A4059"/>
  <c r="A4060"/>
  <c r="A4061"/>
  <c r="A4062"/>
  <c r="A4063"/>
  <c r="A4064"/>
  <c r="A4065"/>
  <c r="A4066"/>
  <c r="A4067"/>
  <c r="A4068"/>
  <c r="A4069"/>
  <c r="A4070"/>
  <c r="A4071"/>
  <c r="A4072"/>
  <c r="A4073"/>
  <c r="A4074"/>
  <c r="A4075"/>
  <c r="A4076"/>
  <c r="A4077"/>
  <c r="A4078"/>
  <c r="A4079"/>
  <c r="A4080"/>
  <c r="A4081"/>
  <c r="A4082"/>
  <c r="A4083"/>
  <c r="A4084"/>
  <c r="A4085"/>
  <c r="A4086"/>
  <c r="A4087"/>
  <c r="A4088"/>
  <c r="A4089"/>
  <c r="A4090"/>
  <c r="A4091"/>
  <c r="A4092"/>
  <c r="A4093"/>
  <c r="A4094"/>
  <c r="A4095"/>
  <c r="A4096"/>
  <c r="A4097"/>
  <c r="A4098"/>
  <c r="A4099"/>
  <c r="A4100"/>
  <c r="A4101"/>
  <c r="A4102"/>
  <c r="A4103"/>
  <c r="A4104"/>
  <c r="A4105"/>
  <c r="A4106"/>
  <c r="A4107"/>
  <c r="A4108"/>
  <c r="A4109"/>
  <c r="A4110"/>
  <c r="A4111"/>
  <c r="A4112"/>
  <c r="A4113"/>
  <c r="A4114"/>
  <c r="A4115"/>
  <c r="A4116"/>
  <c r="A4117"/>
  <c r="A4118"/>
  <c r="A4119"/>
  <c r="A4120"/>
  <c r="A4121"/>
  <c r="A4122"/>
  <c r="A4123"/>
  <c r="A4124"/>
  <c r="A4125"/>
  <c r="A4126"/>
  <c r="A4127"/>
  <c r="A4128"/>
  <c r="A4129"/>
  <c r="A4130"/>
  <c r="A4131"/>
  <c r="A4132"/>
  <c r="A4133"/>
  <c r="A4134"/>
  <c r="A4135"/>
  <c r="A4136"/>
  <c r="A4137"/>
  <c r="A4138"/>
  <c r="A4139"/>
  <c r="A4140"/>
  <c r="A4141"/>
  <c r="A4142"/>
  <c r="A4143"/>
  <c r="A4144"/>
  <c r="A4145"/>
  <c r="A4146"/>
  <c r="A4147"/>
  <c r="A4148"/>
  <c r="A4149"/>
  <c r="A4150"/>
  <c r="A4151"/>
  <c r="A4152"/>
  <c r="A4153"/>
  <c r="A4154"/>
  <c r="A4155"/>
  <c r="A4156"/>
  <c r="A4157"/>
  <c r="A4158"/>
  <c r="A4159"/>
  <c r="A4160"/>
  <c r="A4161"/>
  <c r="A4162"/>
  <c r="A4163"/>
  <c r="A4164"/>
  <c r="A4165"/>
  <c r="A4166"/>
  <c r="A4167"/>
  <c r="A4168"/>
  <c r="A4169"/>
  <c r="A4170"/>
  <c r="A4171"/>
  <c r="A4172"/>
  <c r="A4173"/>
  <c r="A4174"/>
  <c r="A4175"/>
  <c r="A4176"/>
  <c r="A4177"/>
  <c r="A4178"/>
  <c r="A4179"/>
  <c r="A4180"/>
  <c r="A4181"/>
  <c r="A4182"/>
  <c r="A4183"/>
  <c r="A4184"/>
  <c r="A4185"/>
  <c r="A4186"/>
  <c r="A4187"/>
  <c r="A4188"/>
  <c r="A4189"/>
  <c r="A4190"/>
  <c r="A4191"/>
  <c r="A4192"/>
  <c r="A4193"/>
  <c r="A4194"/>
  <c r="A4195"/>
  <c r="A4196"/>
  <c r="A4197"/>
  <c r="A4198"/>
  <c r="A4199"/>
  <c r="A4200"/>
  <c r="A4201"/>
  <c r="A4202"/>
  <c r="A4203"/>
  <c r="A4204"/>
  <c r="A4205"/>
  <c r="A4206"/>
  <c r="A4207"/>
  <c r="A4208"/>
  <c r="A4209"/>
  <c r="A4210"/>
  <c r="A4211"/>
  <c r="A4212"/>
  <c r="A4213"/>
  <c r="A4214"/>
  <c r="A4215"/>
  <c r="A4216"/>
  <c r="A4217"/>
  <c r="A4218"/>
  <c r="A4219"/>
  <c r="A4220"/>
  <c r="A4221"/>
  <c r="A4222"/>
  <c r="A4223"/>
  <c r="A4224"/>
  <c r="A4225"/>
  <c r="A4226"/>
  <c r="A4227"/>
  <c r="A4228"/>
  <c r="A4229"/>
  <c r="A4230"/>
  <c r="A4231"/>
  <c r="A4232"/>
  <c r="A4233"/>
  <c r="A4234"/>
  <c r="A4235"/>
  <c r="A4236"/>
  <c r="A4237"/>
  <c r="A4238"/>
  <c r="A4239"/>
  <c r="A4240"/>
  <c r="A4241"/>
  <c r="A4242"/>
  <c r="A4243"/>
  <c r="A4244"/>
  <c r="A4245"/>
  <c r="A4246"/>
  <c r="A4247"/>
  <c r="A4248"/>
  <c r="A4249"/>
  <c r="A4250"/>
  <c r="A4251"/>
  <c r="A4252"/>
  <c r="A4253"/>
  <c r="A4254"/>
  <c r="A4255"/>
  <c r="A4256"/>
  <c r="A4257"/>
  <c r="A4258"/>
  <c r="A4259"/>
  <c r="A4260"/>
  <c r="A4261"/>
  <c r="A4262"/>
  <c r="A4263"/>
  <c r="A4264"/>
  <c r="A4265"/>
  <c r="A4266"/>
  <c r="A4267"/>
  <c r="A4268"/>
  <c r="A4269"/>
  <c r="A4270"/>
  <c r="A4271"/>
  <c r="A4272"/>
  <c r="A4273"/>
  <c r="A4274"/>
  <c r="A4275"/>
  <c r="A4276"/>
  <c r="A4277"/>
  <c r="A4278"/>
  <c r="A4279"/>
  <c r="A4280"/>
  <c r="A4281"/>
  <c r="A4282"/>
  <c r="A4283"/>
  <c r="A4284"/>
  <c r="A4285"/>
  <c r="A4286"/>
  <c r="A4287"/>
  <c r="A4288"/>
  <c r="A4289"/>
  <c r="A4290"/>
  <c r="A4291"/>
  <c r="A4292"/>
  <c r="A4293"/>
  <c r="A4294"/>
  <c r="A4295"/>
  <c r="A4296"/>
  <c r="A4297"/>
  <c r="A4298"/>
  <c r="A4299"/>
  <c r="A4300"/>
  <c r="A4301"/>
  <c r="A4302"/>
  <c r="A4303"/>
  <c r="A4304"/>
  <c r="A4305"/>
  <c r="A4306"/>
  <c r="A4307"/>
  <c r="A4308"/>
  <c r="A4309"/>
  <c r="A4310"/>
  <c r="A4311"/>
  <c r="A4312"/>
  <c r="A4313"/>
  <c r="A4314"/>
  <c r="A4315"/>
  <c r="A4316"/>
  <c r="A4317"/>
  <c r="A4318"/>
  <c r="A4319"/>
  <c r="A4320"/>
  <c r="A4321"/>
  <c r="A4322"/>
  <c r="A4323"/>
  <c r="A4324"/>
  <c r="A4325"/>
  <c r="A4326"/>
  <c r="A4327"/>
  <c r="A4328"/>
  <c r="A4329"/>
  <c r="A4330"/>
  <c r="A4331"/>
  <c r="A4332"/>
  <c r="A4333"/>
  <c r="A4334"/>
  <c r="A4335"/>
  <c r="A4336"/>
  <c r="A4337"/>
  <c r="A4338"/>
  <c r="A4339"/>
  <c r="A4340"/>
  <c r="A4341"/>
  <c r="A4342"/>
  <c r="A4343"/>
  <c r="A4344"/>
  <c r="A4345"/>
  <c r="A4346"/>
  <c r="A4347"/>
  <c r="A4348"/>
  <c r="A4349"/>
  <c r="A4350"/>
  <c r="A4351"/>
  <c r="A4352"/>
  <c r="A4353"/>
  <c r="A4354"/>
  <c r="A4355"/>
  <c r="A4356"/>
  <c r="A4357"/>
  <c r="A4358"/>
  <c r="A4359"/>
  <c r="A4360"/>
  <c r="A4361"/>
  <c r="A4362"/>
  <c r="A4363"/>
  <c r="A4364"/>
  <c r="A4365"/>
  <c r="A4366"/>
  <c r="A4367"/>
  <c r="A4368"/>
  <c r="A4369"/>
  <c r="A4370"/>
  <c r="A4371"/>
  <c r="A4372"/>
  <c r="A4373"/>
  <c r="A4374"/>
  <c r="A4375"/>
  <c r="A4376"/>
  <c r="A4377"/>
  <c r="A4378"/>
  <c r="A4379"/>
  <c r="A4380"/>
  <c r="A4381"/>
  <c r="A4382"/>
  <c r="A4383"/>
  <c r="A4384"/>
  <c r="A4385"/>
  <c r="A4386"/>
  <c r="A4387"/>
  <c r="A4388"/>
  <c r="A4389"/>
  <c r="A4390"/>
  <c r="A4391"/>
  <c r="A4392"/>
  <c r="A4393"/>
  <c r="A4394"/>
  <c r="A4395"/>
  <c r="A4396"/>
  <c r="A4397"/>
  <c r="A4398"/>
  <c r="A4399"/>
  <c r="A4400"/>
  <c r="A4401"/>
  <c r="A4402"/>
  <c r="A4403"/>
  <c r="A4404"/>
  <c r="A4405"/>
  <c r="A4406"/>
  <c r="A4407"/>
  <c r="A4408"/>
  <c r="A4409"/>
  <c r="A4410"/>
  <c r="A4411"/>
  <c r="A4412"/>
  <c r="A4413"/>
  <c r="A4414"/>
  <c r="A4415"/>
  <c r="A4416"/>
  <c r="A4417"/>
  <c r="A4418"/>
  <c r="A4419"/>
  <c r="A4420"/>
  <c r="A4421"/>
  <c r="A4422"/>
  <c r="A4423"/>
  <c r="A4424"/>
  <c r="A4425"/>
  <c r="A4426"/>
  <c r="A4427"/>
  <c r="A4428"/>
  <c r="A4429"/>
  <c r="A4430"/>
  <c r="A4431"/>
  <c r="A4432"/>
  <c r="A4433"/>
  <c r="A4434"/>
  <c r="A4435"/>
  <c r="A4436"/>
  <c r="A4437"/>
  <c r="A4438"/>
  <c r="A4439"/>
  <c r="A4440"/>
  <c r="A4441"/>
  <c r="A4442"/>
  <c r="A4443"/>
  <c r="A4444"/>
  <c r="A4445"/>
  <c r="A4446"/>
  <c r="A4447"/>
  <c r="A4448"/>
  <c r="A4449"/>
  <c r="A4450"/>
  <c r="A4451"/>
  <c r="A4452"/>
  <c r="A4453"/>
  <c r="A4454"/>
  <c r="A4455"/>
  <c r="A4456"/>
  <c r="A4457"/>
  <c r="A4458"/>
  <c r="A4459"/>
  <c r="A4460"/>
  <c r="A4461"/>
  <c r="A4462"/>
  <c r="A4463"/>
  <c r="A4464"/>
  <c r="A4465"/>
  <c r="A4466"/>
  <c r="A4467"/>
  <c r="A4468"/>
  <c r="A4469"/>
  <c r="A4470"/>
  <c r="A4471"/>
  <c r="A4472"/>
  <c r="A4473"/>
  <c r="A4474"/>
  <c r="A4475"/>
  <c r="A4476"/>
  <c r="A4477"/>
  <c r="A4478"/>
  <c r="A4479"/>
  <c r="A4480"/>
  <c r="A4481"/>
  <c r="A4482"/>
  <c r="A4483"/>
  <c r="A4484"/>
  <c r="A4485"/>
  <c r="A4486"/>
  <c r="A4487"/>
  <c r="A4488"/>
  <c r="A4489"/>
  <c r="A4490"/>
  <c r="A4491"/>
  <c r="A4492"/>
  <c r="A4493"/>
  <c r="A4494"/>
  <c r="A4495"/>
  <c r="A4496"/>
  <c r="A4497"/>
  <c r="A4498"/>
  <c r="A4499"/>
  <c r="A4500"/>
  <c r="A4501"/>
  <c r="A4502"/>
  <c r="A4503"/>
  <c r="A4504"/>
  <c r="A4505"/>
  <c r="A4506"/>
  <c r="A4507"/>
  <c r="A4508"/>
  <c r="A4509"/>
  <c r="A4510"/>
  <c r="A4511"/>
  <c r="A4512"/>
  <c r="A4513"/>
  <c r="A4514"/>
  <c r="A4515"/>
  <c r="A4516"/>
  <c r="A4517"/>
  <c r="A4518"/>
  <c r="A4519"/>
  <c r="A4520"/>
  <c r="A4521"/>
  <c r="A4522"/>
  <c r="A4523"/>
  <c r="A4524"/>
  <c r="A4525"/>
  <c r="A4526"/>
  <c r="A4527"/>
  <c r="A4528"/>
  <c r="A4529"/>
  <c r="A4530"/>
  <c r="A4531"/>
  <c r="A4532"/>
  <c r="A4533"/>
  <c r="A4534"/>
  <c r="A4535"/>
  <c r="A4536"/>
  <c r="A4537"/>
  <c r="A4538"/>
  <c r="A4539"/>
  <c r="A4540"/>
  <c r="A4541"/>
  <c r="A4542"/>
  <c r="A4543"/>
  <c r="A4544"/>
  <c r="A4545"/>
  <c r="A4546"/>
  <c r="A4547"/>
  <c r="A4548"/>
  <c r="A4549"/>
  <c r="A4550"/>
  <c r="A4551"/>
  <c r="A4552"/>
  <c r="A4553"/>
  <c r="A4554"/>
  <c r="A4555"/>
  <c r="A4556"/>
  <c r="A4557"/>
  <c r="A4558"/>
  <c r="A4559"/>
  <c r="A4560"/>
  <c r="A4561"/>
  <c r="A4562"/>
  <c r="A4563"/>
  <c r="A4564"/>
  <c r="A4565"/>
  <c r="A4566"/>
  <c r="A4567"/>
  <c r="A4568"/>
  <c r="A4569"/>
  <c r="A4570"/>
  <c r="A4571"/>
  <c r="A4572"/>
  <c r="A4573"/>
  <c r="A4574"/>
  <c r="A4575"/>
  <c r="A4576"/>
  <c r="A4577"/>
  <c r="A4578"/>
  <c r="A4579"/>
  <c r="A4580"/>
  <c r="A4581"/>
  <c r="A4582"/>
  <c r="A4583"/>
  <c r="A4584"/>
  <c r="A4585"/>
  <c r="A4586"/>
  <c r="A4587"/>
  <c r="A4588"/>
  <c r="A4589"/>
  <c r="A4590"/>
  <c r="A4591"/>
  <c r="A4592"/>
  <c r="A4593"/>
  <c r="A4594"/>
  <c r="A4595"/>
  <c r="A4596"/>
  <c r="A4597"/>
  <c r="A4598"/>
  <c r="A4599"/>
  <c r="A4600"/>
  <c r="A4601"/>
  <c r="A4602"/>
  <c r="A4603"/>
  <c r="A4604"/>
  <c r="A4605"/>
  <c r="A4606"/>
  <c r="A4607"/>
  <c r="A4608"/>
  <c r="A4609"/>
  <c r="A4610"/>
  <c r="A4611"/>
  <c r="A4612"/>
  <c r="A4613"/>
  <c r="A4614"/>
  <c r="A4615"/>
  <c r="A4616"/>
  <c r="A4617"/>
  <c r="A4618"/>
  <c r="A4619"/>
  <c r="A4620"/>
  <c r="A4621"/>
  <c r="A4622"/>
  <c r="A4623"/>
  <c r="A4624"/>
  <c r="A4625"/>
  <c r="A4626"/>
  <c r="A4627"/>
  <c r="A4628"/>
  <c r="A4629"/>
  <c r="A4630"/>
  <c r="A4631"/>
  <c r="A4632"/>
  <c r="A4633"/>
  <c r="A4634"/>
  <c r="A4635"/>
  <c r="A4636"/>
  <c r="A4637"/>
  <c r="A4638"/>
  <c r="A4639"/>
  <c r="A4640"/>
  <c r="A4641"/>
  <c r="A4642"/>
  <c r="A4643"/>
  <c r="A4644"/>
  <c r="A4645"/>
  <c r="A4646"/>
  <c r="A4647"/>
  <c r="A4648"/>
  <c r="A4649"/>
  <c r="A4650"/>
  <c r="A4651"/>
  <c r="A4652"/>
  <c r="A4653"/>
  <c r="A4654"/>
  <c r="A4655"/>
  <c r="A4656"/>
  <c r="A4657"/>
  <c r="A4658"/>
  <c r="A4659"/>
  <c r="A4660"/>
  <c r="A4661"/>
  <c r="A4662"/>
  <c r="A4663"/>
  <c r="A4664"/>
  <c r="A4665"/>
  <c r="A4666"/>
  <c r="A4667"/>
  <c r="A4668"/>
  <c r="A4669"/>
  <c r="A4670"/>
  <c r="A4671"/>
  <c r="A4672"/>
  <c r="A4673"/>
  <c r="A4674"/>
  <c r="A4675"/>
  <c r="A4676"/>
  <c r="A4677"/>
  <c r="A4678"/>
  <c r="A4679"/>
  <c r="A4680"/>
  <c r="A4681"/>
  <c r="A4682"/>
  <c r="A4683"/>
  <c r="A4684"/>
  <c r="A4685"/>
  <c r="A4686"/>
  <c r="A4687"/>
  <c r="A4688"/>
  <c r="A4689"/>
  <c r="A4690"/>
  <c r="A4691"/>
  <c r="A4692"/>
  <c r="A4693"/>
  <c r="A4694"/>
  <c r="A4695"/>
  <c r="A4696"/>
  <c r="A4697"/>
  <c r="A4698"/>
  <c r="A4699"/>
  <c r="A4700"/>
  <c r="A4701"/>
  <c r="A4702"/>
  <c r="A4703"/>
  <c r="A4704"/>
  <c r="A4705"/>
  <c r="A4706"/>
  <c r="A4707"/>
  <c r="A4708"/>
  <c r="A4709"/>
  <c r="A4710"/>
  <c r="A4711"/>
  <c r="A4712"/>
  <c r="A4713"/>
  <c r="A4714"/>
  <c r="A4715"/>
  <c r="A4716"/>
  <c r="A4717"/>
  <c r="A4718"/>
  <c r="A4719"/>
  <c r="A4720"/>
  <c r="A4721"/>
  <c r="A4722"/>
  <c r="A4723"/>
  <c r="A4724"/>
  <c r="A4725"/>
  <c r="A4726"/>
  <c r="A4727"/>
  <c r="A4728"/>
  <c r="A4729"/>
  <c r="A4730"/>
  <c r="A4731"/>
  <c r="A4732"/>
  <c r="A4733"/>
  <c r="A4734"/>
  <c r="A4735"/>
  <c r="A4736"/>
  <c r="A4737"/>
  <c r="A4738"/>
  <c r="A4739"/>
  <c r="A4740"/>
  <c r="A4741"/>
  <c r="A4742"/>
  <c r="A4743"/>
  <c r="A4744"/>
  <c r="A4745"/>
  <c r="A4746"/>
  <c r="A4747"/>
  <c r="A4748"/>
  <c r="A4749"/>
  <c r="A4750"/>
  <c r="A4751"/>
  <c r="A4752"/>
  <c r="A4753"/>
  <c r="A4754"/>
  <c r="A4755"/>
  <c r="A4756"/>
  <c r="A4757"/>
  <c r="A4758"/>
  <c r="A4759"/>
  <c r="A4760"/>
  <c r="A4761"/>
  <c r="A4762"/>
  <c r="A4763"/>
  <c r="A4764"/>
  <c r="A4765"/>
  <c r="A4766"/>
  <c r="A4767"/>
  <c r="A4768"/>
  <c r="A4769"/>
  <c r="A4770"/>
  <c r="A4771"/>
  <c r="A4772"/>
  <c r="A4773"/>
  <c r="A4774"/>
  <c r="A4775"/>
  <c r="A4776"/>
  <c r="A4777"/>
  <c r="A4778"/>
  <c r="A4779"/>
  <c r="A4780"/>
  <c r="A4781"/>
  <c r="A4782"/>
  <c r="A4783"/>
  <c r="A4784"/>
  <c r="A4785"/>
  <c r="A4786"/>
  <c r="A4787"/>
  <c r="A4788"/>
  <c r="A4789"/>
  <c r="A4790"/>
  <c r="A4791"/>
  <c r="A4792"/>
  <c r="A4793"/>
  <c r="A4794"/>
  <c r="A4795"/>
  <c r="A4796"/>
  <c r="A4797"/>
  <c r="A4798"/>
  <c r="A4799"/>
  <c r="A4800"/>
  <c r="A4801"/>
  <c r="A4802"/>
  <c r="A4803"/>
  <c r="A4804"/>
  <c r="A4805"/>
  <c r="A4806"/>
  <c r="A4807"/>
  <c r="A4808"/>
  <c r="A4809"/>
  <c r="A4810"/>
  <c r="A4811"/>
  <c r="A4812"/>
  <c r="A4813"/>
  <c r="A4814"/>
  <c r="A4815"/>
  <c r="A4816"/>
  <c r="A4817"/>
  <c r="A4818"/>
  <c r="A4819"/>
  <c r="A4820"/>
  <c r="A4821"/>
  <c r="A4822"/>
  <c r="A4823"/>
  <c r="A4824"/>
  <c r="A4825"/>
  <c r="A4826"/>
  <c r="A4827"/>
  <c r="A4828"/>
  <c r="A4829"/>
  <c r="A4830"/>
  <c r="A4831"/>
  <c r="A4832"/>
  <c r="A4833"/>
  <c r="A4834"/>
  <c r="A4835"/>
  <c r="A4836"/>
  <c r="A4837"/>
  <c r="A4838"/>
  <c r="A4839"/>
  <c r="A4840"/>
  <c r="A4841"/>
  <c r="A4842"/>
  <c r="A4843"/>
  <c r="A4844"/>
  <c r="A4845"/>
  <c r="A4846"/>
  <c r="A4847"/>
  <c r="A4848"/>
  <c r="A4849"/>
  <c r="A4850"/>
  <c r="A4851"/>
  <c r="A4852"/>
  <c r="A4853"/>
  <c r="A4854"/>
  <c r="A4855"/>
  <c r="A4856"/>
  <c r="A4857"/>
  <c r="A4858"/>
  <c r="A4859"/>
  <c r="A4860"/>
  <c r="A4861"/>
  <c r="A4862"/>
  <c r="A4863"/>
  <c r="A4864"/>
  <c r="A4865"/>
  <c r="A4866"/>
  <c r="A4867"/>
  <c r="A4868"/>
  <c r="A4869"/>
  <c r="A4870"/>
  <c r="A4871"/>
  <c r="A4872"/>
  <c r="A4873"/>
  <c r="A4874"/>
  <c r="A4875"/>
  <c r="A4876"/>
  <c r="A4877"/>
  <c r="A4878"/>
  <c r="A4879"/>
  <c r="A4880"/>
  <c r="A4881"/>
  <c r="A4882"/>
  <c r="A4883"/>
  <c r="A4884"/>
  <c r="A4885"/>
  <c r="A4886"/>
  <c r="A4887"/>
  <c r="A4888"/>
  <c r="A4889"/>
  <c r="A4890"/>
  <c r="A4891"/>
  <c r="A4892"/>
  <c r="A4893"/>
  <c r="A4894"/>
  <c r="A4895"/>
  <c r="A4896"/>
  <c r="A4897"/>
  <c r="A4898"/>
  <c r="A4899"/>
  <c r="A4900"/>
  <c r="A4901"/>
  <c r="A4902"/>
  <c r="A4903"/>
  <c r="A4904"/>
  <c r="A4905"/>
  <c r="A4906"/>
  <c r="A4907"/>
  <c r="A4908"/>
  <c r="A4909"/>
  <c r="A4910"/>
  <c r="A4911"/>
  <c r="A4912"/>
  <c r="A4913"/>
  <c r="A4914"/>
  <c r="A4915"/>
  <c r="A4916"/>
  <c r="A4917"/>
  <c r="A4918"/>
  <c r="A4919"/>
  <c r="A4920"/>
  <c r="A4921"/>
  <c r="A4922"/>
  <c r="A4923"/>
  <c r="A4924"/>
  <c r="A4925"/>
  <c r="A4926"/>
  <c r="A4927"/>
  <c r="A4928"/>
  <c r="A4929"/>
  <c r="A4930"/>
  <c r="A4931"/>
  <c r="A4932"/>
  <c r="A4933"/>
  <c r="A4934"/>
  <c r="A4935"/>
  <c r="A4936"/>
  <c r="A4937"/>
  <c r="A4938"/>
  <c r="A4939"/>
  <c r="A4940"/>
  <c r="A4941"/>
  <c r="A4942"/>
  <c r="A4943"/>
  <c r="A4944"/>
  <c r="A4945"/>
  <c r="A4946"/>
  <c r="A4947"/>
  <c r="A4948"/>
  <c r="A4949"/>
  <c r="A4950"/>
  <c r="A4951"/>
  <c r="A4952"/>
  <c r="A4953"/>
  <c r="A4954"/>
  <c r="A4955"/>
  <c r="A4956"/>
  <c r="A4957"/>
  <c r="A4958"/>
  <c r="A4959"/>
  <c r="A4960"/>
  <c r="A4961"/>
  <c r="A4962"/>
  <c r="A4963"/>
  <c r="A4964"/>
  <c r="A4965"/>
  <c r="A4966"/>
  <c r="A4967"/>
  <c r="A4968"/>
  <c r="A4969"/>
  <c r="A4970"/>
  <c r="A4971"/>
  <c r="A4972"/>
  <c r="A4973"/>
  <c r="A4974"/>
  <c r="A4975"/>
  <c r="A4976"/>
  <c r="A4977"/>
  <c r="A4978"/>
  <c r="A4979"/>
  <c r="A4980"/>
  <c r="A4981"/>
  <c r="A4982"/>
  <c r="A4983"/>
  <c r="A4984"/>
  <c r="A4985"/>
  <c r="A4986"/>
  <c r="A4987"/>
  <c r="A4988"/>
  <c r="A4989"/>
  <c r="A4990"/>
  <c r="A4991"/>
  <c r="A4992"/>
  <c r="A4993"/>
  <c r="A4994"/>
  <c r="A4995"/>
  <c r="A4996"/>
  <c r="A4997"/>
  <c r="A4998"/>
  <c r="A4999"/>
  <c r="A5000"/>
  <c r="A5001"/>
  <c r="A5002"/>
  <c r="A5003"/>
  <c r="A5004"/>
  <c r="A5005"/>
  <c r="A5006"/>
  <c r="A5007"/>
  <c r="A5008"/>
  <c r="A5009"/>
  <c r="A5010"/>
  <c r="A5011"/>
  <c r="A5012"/>
  <c r="A5013"/>
  <c r="A5014"/>
  <c r="A5015"/>
  <c r="A5016"/>
  <c r="A5017"/>
  <c r="A5018"/>
  <c r="A5019"/>
  <c r="A5020"/>
  <c r="A5021"/>
  <c r="A5022"/>
  <c r="A5023"/>
  <c r="A5024"/>
  <c r="A5025"/>
  <c r="A5026"/>
  <c r="A5027"/>
  <c r="A5028"/>
  <c r="A5029"/>
  <c r="A5030"/>
  <c r="A5031"/>
  <c r="A5032"/>
  <c r="A5033"/>
  <c r="A5034"/>
  <c r="A5035"/>
  <c r="A5036"/>
  <c r="A5037"/>
  <c r="A5038"/>
  <c r="A5039"/>
  <c r="A5040"/>
  <c r="A5041"/>
  <c r="A5042"/>
  <c r="A5043"/>
  <c r="A5044"/>
  <c r="A5045"/>
  <c r="A5046"/>
  <c r="A5047"/>
  <c r="A5048"/>
  <c r="A5049"/>
  <c r="A5050"/>
  <c r="A5051"/>
  <c r="A5052"/>
  <c r="A5053"/>
  <c r="A5054"/>
  <c r="A5055"/>
  <c r="A5056"/>
  <c r="A5057"/>
  <c r="A5058"/>
  <c r="A5059"/>
  <c r="A5060"/>
  <c r="A5061"/>
  <c r="A5062"/>
  <c r="A5063"/>
  <c r="A5064"/>
  <c r="A5065"/>
  <c r="A5066"/>
  <c r="A5067"/>
  <c r="A5068"/>
  <c r="A5069"/>
  <c r="A5070"/>
  <c r="A5071"/>
  <c r="A5072"/>
  <c r="A5073"/>
  <c r="A5074"/>
  <c r="A5075"/>
  <c r="A5076"/>
  <c r="A5077"/>
  <c r="A5078"/>
  <c r="A5079"/>
  <c r="A5080"/>
  <c r="A5081"/>
  <c r="A5082"/>
  <c r="A5083"/>
  <c r="A5084"/>
  <c r="A5085"/>
  <c r="A5086"/>
  <c r="A5087"/>
  <c r="A5088"/>
  <c r="A5089"/>
  <c r="A5090"/>
  <c r="A5091"/>
  <c r="A5092"/>
  <c r="A5093"/>
  <c r="A5094"/>
  <c r="A5095"/>
  <c r="A5096"/>
  <c r="A5097"/>
  <c r="A5098"/>
  <c r="A5099"/>
  <c r="A5100"/>
  <c r="A5101"/>
  <c r="A5102"/>
  <c r="A5103"/>
  <c r="A5104"/>
  <c r="A5105"/>
  <c r="A5106"/>
  <c r="A5107"/>
  <c r="A5108"/>
  <c r="A5109"/>
  <c r="A5110"/>
  <c r="A5111"/>
  <c r="A5112"/>
  <c r="A5113"/>
  <c r="A5114"/>
  <c r="A5115"/>
  <c r="A5116"/>
  <c r="A5117"/>
  <c r="A5118"/>
  <c r="A5119"/>
  <c r="A5120"/>
  <c r="A5121"/>
  <c r="A5122"/>
  <c r="A5123"/>
  <c r="A5124"/>
  <c r="A5125"/>
  <c r="A5126"/>
  <c r="A5127"/>
  <c r="A5128"/>
  <c r="A5129"/>
  <c r="A5130"/>
  <c r="A5131"/>
  <c r="A5132"/>
  <c r="A5133"/>
  <c r="A5134"/>
  <c r="A5135"/>
  <c r="A5136"/>
  <c r="A5137"/>
  <c r="A5138"/>
  <c r="A5139"/>
  <c r="A5140"/>
  <c r="A5141"/>
  <c r="A5142"/>
  <c r="A5143"/>
  <c r="A5144"/>
  <c r="A5145"/>
  <c r="A5146"/>
  <c r="A5147"/>
  <c r="A5148"/>
  <c r="A5149"/>
  <c r="A5150"/>
  <c r="A5151"/>
  <c r="A5152"/>
  <c r="A5153"/>
  <c r="A5154"/>
  <c r="A5155"/>
  <c r="A5156"/>
  <c r="A5157"/>
  <c r="A5158"/>
  <c r="A5159"/>
  <c r="A5160"/>
  <c r="A5161"/>
  <c r="A5162"/>
  <c r="A5163"/>
  <c r="A5164"/>
  <c r="A5165"/>
  <c r="A5166"/>
  <c r="A5167"/>
  <c r="A5168"/>
  <c r="A5169"/>
  <c r="A5170"/>
  <c r="A5171"/>
  <c r="A5172"/>
  <c r="A5173"/>
  <c r="A5174"/>
  <c r="A5175"/>
  <c r="A5176"/>
  <c r="A5177"/>
  <c r="A5178"/>
  <c r="A5179"/>
  <c r="A5180"/>
  <c r="A5181"/>
  <c r="A5182"/>
  <c r="A5183"/>
  <c r="A5184"/>
  <c r="A5185"/>
  <c r="A5186"/>
  <c r="A5187"/>
  <c r="A5188"/>
  <c r="A5189"/>
  <c r="A5190"/>
  <c r="A5191"/>
  <c r="A5192"/>
  <c r="A5193"/>
  <c r="A5194"/>
  <c r="A5195"/>
  <c r="A5196"/>
  <c r="A5197"/>
  <c r="A5198"/>
  <c r="A5199"/>
  <c r="A5200"/>
  <c r="A5201"/>
  <c r="A5202"/>
  <c r="A5203"/>
  <c r="A5204"/>
  <c r="A5205"/>
  <c r="A5206"/>
  <c r="A5207"/>
  <c r="A5208"/>
  <c r="A5209"/>
  <c r="A5210"/>
  <c r="A5211"/>
  <c r="A5212"/>
  <c r="A5213"/>
  <c r="A5214"/>
  <c r="A5215"/>
  <c r="A5216"/>
  <c r="A5217"/>
  <c r="A5218"/>
  <c r="A5219"/>
  <c r="A5220"/>
  <c r="A5221"/>
  <c r="A5222"/>
  <c r="A5223"/>
  <c r="A5224"/>
  <c r="A5225"/>
  <c r="A5226"/>
  <c r="A5227"/>
  <c r="A5228"/>
  <c r="A5229"/>
  <c r="A5230"/>
  <c r="A5231"/>
  <c r="A5232"/>
  <c r="A5233"/>
  <c r="A5234"/>
  <c r="A5235"/>
  <c r="A5236"/>
  <c r="A5237"/>
  <c r="A5238"/>
  <c r="A5239"/>
  <c r="A5240"/>
  <c r="A5241"/>
  <c r="A5242"/>
  <c r="A5243"/>
  <c r="A5244"/>
  <c r="A5245"/>
  <c r="A5246"/>
  <c r="A5247"/>
  <c r="A5248"/>
  <c r="A5249"/>
  <c r="A5250"/>
  <c r="A5251"/>
  <c r="A5252"/>
  <c r="A5253"/>
  <c r="A5254"/>
  <c r="A5255"/>
  <c r="A5256"/>
  <c r="A5257"/>
  <c r="A5258"/>
  <c r="A5259"/>
  <c r="A5260"/>
  <c r="A5261"/>
  <c r="A5262"/>
  <c r="A5263"/>
  <c r="A5264"/>
  <c r="A5265"/>
  <c r="A5266"/>
  <c r="A5267"/>
  <c r="A5268"/>
  <c r="A5269"/>
  <c r="A5270"/>
  <c r="A5271"/>
  <c r="A5272"/>
  <c r="A5273"/>
  <c r="A5274"/>
  <c r="A5275"/>
  <c r="A5276"/>
  <c r="A5277"/>
  <c r="A5278"/>
  <c r="A5279"/>
  <c r="A5280"/>
  <c r="A5281"/>
  <c r="A5282"/>
  <c r="A5283"/>
  <c r="A5284"/>
  <c r="A5285"/>
  <c r="A5286"/>
  <c r="A5287"/>
  <c r="A5288"/>
  <c r="A5289"/>
  <c r="A5290"/>
  <c r="A5291"/>
  <c r="A5292"/>
  <c r="A5293"/>
  <c r="A5294"/>
  <c r="A5295"/>
  <c r="A5296"/>
  <c r="A5297"/>
  <c r="A5298"/>
  <c r="A5299"/>
  <c r="A5300"/>
  <c r="A5301"/>
  <c r="A5302"/>
  <c r="A5303"/>
  <c r="A5304"/>
  <c r="A5305"/>
  <c r="A5306"/>
  <c r="A5307"/>
  <c r="A5308"/>
  <c r="A5309"/>
  <c r="A5310"/>
  <c r="A5311"/>
  <c r="A5312"/>
  <c r="A5313"/>
  <c r="A5314"/>
  <c r="A5315"/>
  <c r="A5316"/>
  <c r="A5317"/>
  <c r="A5318"/>
  <c r="A5319"/>
  <c r="A5320"/>
  <c r="A5321"/>
  <c r="A5322"/>
  <c r="A5323"/>
  <c r="A5324"/>
  <c r="A5325"/>
  <c r="A5326"/>
  <c r="A5327"/>
  <c r="A5328"/>
  <c r="A5329"/>
  <c r="A5330"/>
  <c r="A5331"/>
  <c r="A5332"/>
  <c r="A5333"/>
  <c r="A5334"/>
  <c r="A5335"/>
  <c r="A5336"/>
  <c r="A5337"/>
  <c r="A5338"/>
  <c r="A5339"/>
  <c r="A5340"/>
  <c r="A5341"/>
  <c r="A5342"/>
  <c r="A5343"/>
  <c r="A5344"/>
  <c r="A5345"/>
  <c r="A5346"/>
  <c r="A5347"/>
  <c r="A5348"/>
  <c r="A5349"/>
  <c r="A5350"/>
  <c r="A5351"/>
  <c r="A5352"/>
  <c r="A5353"/>
  <c r="A5354"/>
  <c r="A5355"/>
  <c r="A5356"/>
  <c r="A5357"/>
  <c r="A5358"/>
  <c r="A5359"/>
  <c r="A5360"/>
  <c r="A5361"/>
  <c r="A5362"/>
  <c r="A5363"/>
  <c r="A5364"/>
  <c r="A5365"/>
  <c r="A5366"/>
  <c r="A5367"/>
  <c r="A5368"/>
  <c r="A5369"/>
  <c r="A5370"/>
  <c r="A5371"/>
  <c r="A5372"/>
  <c r="A5373"/>
  <c r="A5374"/>
  <c r="A5375"/>
  <c r="A5376"/>
  <c r="A5377"/>
  <c r="A5378"/>
  <c r="A5379"/>
  <c r="A5380"/>
  <c r="A5381"/>
  <c r="A5382"/>
  <c r="A5383"/>
  <c r="A5384"/>
  <c r="A5385"/>
  <c r="A5386"/>
  <c r="A5387"/>
  <c r="A5388"/>
  <c r="A5389"/>
  <c r="A5390"/>
  <c r="A5391"/>
  <c r="A5392"/>
  <c r="A5393"/>
  <c r="A5394"/>
  <c r="A5395"/>
  <c r="A5396"/>
  <c r="A5397"/>
  <c r="A5398"/>
  <c r="A5399"/>
  <c r="A5400"/>
  <c r="A5401"/>
  <c r="A5402"/>
  <c r="A5403"/>
  <c r="A5404"/>
  <c r="A5405"/>
  <c r="A5406"/>
  <c r="A5407"/>
  <c r="A5408"/>
  <c r="A5409"/>
  <c r="A5410"/>
  <c r="A5411"/>
  <c r="A5412"/>
  <c r="A5413"/>
  <c r="A5414"/>
  <c r="A5415"/>
  <c r="A5416"/>
  <c r="A5417"/>
  <c r="A5418"/>
  <c r="A5419"/>
  <c r="A5420"/>
  <c r="A5421"/>
  <c r="A5422"/>
  <c r="A5423"/>
  <c r="A5424"/>
  <c r="A5425"/>
  <c r="A5426"/>
  <c r="A5427"/>
  <c r="A5428"/>
  <c r="A5429"/>
  <c r="A5430"/>
  <c r="A5431"/>
  <c r="A5432"/>
  <c r="A5433"/>
  <c r="A5434"/>
  <c r="A5435"/>
  <c r="A5436"/>
  <c r="A5437"/>
  <c r="A5438"/>
  <c r="A5439"/>
  <c r="A5440"/>
  <c r="A5441"/>
  <c r="A5442"/>
  <c r="A5443"/>
  <c r="A5444"/>
  <c r="A5445"/>
  <c r="A5446"/>
  <c r="A5447"/>
  <c r="A5448"/>
  <c r="A5449"/>
  <c r="A5450"/>
  <c r="A5451"/>
  <c r="A5452"/>
  <c r="A5453"/>
  <c r="A5454"/>
  <c r="A5455"/>
  <c r="A5456"/>
  <c r="A5457"/>
  <c r="A5458"/>
  <c r="A5459"/>
  <c r="A5460"/>
  <c r="A5461"/>
  <c r="A5462"/>
  <c r="A5463"/>
  <c r="A5464"/>
  <c r="A5465"/>
  <c r="A5466"/>
  <c r="A5467"/>
  <c r="A5468"/>
  <c r="A5469"/>
  <c r="A5470"/>
  <c r="A5471"/>
  <c r="A5472"/>
  <c r="A5473"/>
  <c r="A5474"/>
  <c r="A5475"/>
  <c r="A5476"/>
  <c r="A5477"/>
  <c r="A5478"/>
  <c r="A5479"/>
  <c r="A5480"/>
  <c r="A5481"/>
  <c r="A5482"/>
  <c r="A5483"/>
  <c r="A5484"/>
  <c r="A5485"/>
  <c r="A5486"/>
  <c r="A5487"/>
  <c r="A5488"/>
  <c r="A5489"/>
  <c r="A5490"/>
  <c r="A5491"/>
  <c r="A5492"/>
  <c r="A5493"/>
  <c r="A5494"/>
  <c r="A5495"/>
  <c r="A5496"/>
  <c r="A5497"/>
  <c r="A5498"/>
  <c r="A5499"/>
  <c r="A5500"/>
  <c r="A5501"/>
  <c r="A5502"/>
  <c r="A5503"/>
  <c r="A5504"/>
  <c r="A5505"/>
  <c r="A5506"/>
  <c r="A5507"/>
  <c r="A5508"/>
  <c r="A5509"/>
  <c r="A5510"/>
  <c r="A5511"/>
  <c r="A5512"/>
  <c r="A5513"/>
  <c r="A5514"/>
  <c r="A5515"/>
  <c r="A5516"/>
  <c r="A5517"/>
  <c r="A5518"/>
  <c r="A5519"/>
  <c r="A5520"/>
  <c r="A5521"/>
  <c r="A5522"/>
  <c r="A5523"/>
  <c r="A5524"/>
  <c r="A5525"/>
  <c r="A5526"/>
  <c r="A5527"/>
  <c r="A5528"/>
  <c r="A5529"/>
  <c r="A5530"/>
  <c r="A5531"/>
  <c r="A5532"/>
  <c r="A5533"/>
  <c r="A5534"/>
  <c r="A5535"/>
  <c r="A5536"/>
  <c r="A5537"/>
  <c r="A5538"/>
  <c r="A5539"/>
  <c r="A5540"/>
  <c r="A5541"/>
  <c r="A5542"/>
  <c r="A5543"/>
  <c r="A5544"/>
  <c r="A5545"/>
  <c r="A5546"/>
  <c r="A5547"/>
  <c r="A5548"/>
  <c r="A5549"/>
  <c r="A5550"/>
  <c r="A5551"/>
  <c r="A5552"/>
  <c r="A5553"/>
  <c r="A5554"/>
  <c r="A5555"/>
  <c r="A5556"/>
  <c r="A5557"/>
  <c r="A5558"/>
  <c r="A5559"/>
  <c r="A5560"/>
  <c r="A5561"/>
  <c r="A5562"/>
  <c r="A5563"/>
  <c r="A5564"/>
  <c r="A5565"/>
  <c r="A5566"/>
  <c r="A5567"/>
  <c r="A5568"/>
  <c r="A5569"/>
  <c r="A5570"/>
  <c r="A5571"/>
  <c r="A5572"/>
  <c r="A5573"/>
  <c r="A5574"/>
  <c r="A5575"/>
  <c r="A5576"/>
  <c r="A5577"/>
  <c r="A5578"/>
  <c r="A5579"/>
  <c r="A5580"/>
  <c r="A5581"/>
  <c r="A5582"/>
  <c r="A5583"/>
  <c r="A5584"/>
  <c r="A5585"/>
  <c r="A5586"/>
  <c r="A5587"/>
  <c r="A5588"/>
  <c r="A5589"/>
  <c r="A5590"/>
  <c r="A5591"/>
  <c r="A5592"/>
  <c r="A5593"/>
  <c r="A5594"/>
  <c r="A5595"/>
  <c r="A5596"/>
  <c r="A5597"/>
  <c r="A5598"/>
  <c r="A5599"/>
  <c r="A5600"/>
  <c r="A5601"/>
  <c r="A5602"/>
  <c r="A5603"/>
  <c r="A5604"/>
  <c r="A5605"/>
  <c r="A5606"/>
  <c r="A5607"/>
  <c r="A5608"/>
  <c r="A5609"/>
  <c r="A5610"/>
  <c r="A5611"/>
  <c r="A5612"/>
  <c r="A5613"/>
  <c r="A5614"/>
  <c r="A5615"/>
  <c r="A5616"/>
  <c r="A5617"/>
  <c r="A5618"/>
  <c r="A5619"/>
  <c r="A5620"/>
  <c r="A5621"/>
  <c r="A5622"/>
  <c r="A5623"/>
  <c r="A5624"/>
  <c r="A5625"/>
  <c r="A5626"/>
  <c r="A5627"/>
  <c r="A5628"/>
  <c r="A5629"/>
  <c r="A5630"/>
  <c r="A5631"/>
  <c r="A5632"/>
  <c r="A5633"/>
  <c r="A5634"/>
  <c r="A5635"/>
  <c r="A5636"/>
  <c r="A5637"/>
  <c r="A5638"/>
  <c r="A5639"/>
  <c r="A5640"/>
  <c r="A5641"/>
  <c r="A5642"/>
  <c r="A5643"/>
  <c r="A5644"/>
  <c r="A5645"/>
  <c r="A5646"/>
  <c r="A5647"/>
  <c r="A5648"/>
  <c r="A5649"/>
  <c r="A5650"/>
  <c r="A5651"/>
  <c r="A5652"/>
  <c r="A5653"/>
  <c r="A5654"/>
  <c r="A5655"/>
  <c r="A5656"/>
  <c r="A5657"/>
  <c r="A5658"/>
  <c r="A5659"/>
  <c r="A5660"/>
  <c r="A5661"/>
  <c r="A5662"/>
  <c r="A5663"/>
  <c r="A5664"/>
  <c r="A5665"/>
  <c r="A5666"/>
  <c r="A5667"/>
  <c r="A5668"/>
  <c r="A5669"/>
  <c r="A5670"/>
  <c r="A5671"/>
  <c r="A5672"/>
  <c r="A5673"/>
  <c r="A5674"/>
  <c r="A5675"/>
  <c r="A5676"/>
  <c r="A5677"/>
  <c r="A5678"/>
  <c r="A5679"/>
  <c r="A5680"/>
  <c r="A5681"/>
  <c r="A5682"/>
  <c r="A5683"/>
  <c r="A5684"/>
  <c r="A5685"/>
  <c r="A5686"/>
  <c r="A5687"/>
  <c r="A5688"/>
  <c r="A5689"/>
  <c r="A5690"/>
  <c r="A5691"/>
  <c r="A5692"/>
  <c r="A5693"/>
  <c r="A5694"/>
  <c r="A5695"/>
  <c r="A5696"/>
  <c r="A5697"/>
  <c r="A5698"/>
  <c r="A5699"/>
  <c r="A5700"/>
  <c r="A5701"/>
  <c r="A5702"/>
  <c r="A5703"/>
  <c r="A5704"/>
  <c r="A5705"/>
  <c r="A5706"/>
  <c r="A5707"/>
  <c r="A5708"/>
  <c r="A5709"/>
  <c r="A5710"/>
  <c r="A5711"/>
  <c r="A5712"/>
  <c r="A5713"/>
  <c r="A5714"/>
  <c r="A5715"/>
  <c r="A5716"/>
  <c r="A5717"/>
  <c r="A5718"/>
  <c r="A5719"/>
  <c r="A5720"/>
  <c r="A5721"/>
  <c r="A5722"/>
  <c r="A5723"/>
  <c r="A5724"/>
  <c r="A5725"/>
  <c r="A5726"/>
  <c r="A5727"/>
  <c r="A5728"/>
  <c r="A5729"/>
  <c r="A5730"/>
  <c r="A5731"/>
  <c r="A5732"/>
  <c r="A5733"/>
  <c r="A5734"/>
  <c r="A5735"/>
  <c r="A5736"/>
  <c r="A5737"/>
  <c r="A5738"/>
  <c r="A5739"/>
  <c r="A5740"/>
  <c r="A5741"/>
  <c r="A5742"/>
  <c r="A5743"/>
  <c r="A5744"/>
  <c r="A5745"/>
  <c r="A5746"/>
  <c r="A5747"/>
  <c r="A5748"/>
  <c r="A5749"/>
  <c r="A5750"/>
  <c r="A5751"/>
  <c r="A5752"/>
  <c r="A5753"/>
  <c r="A5754"/>
  <c r="A5755"/>
  <c r="A5756"/>
  <c r="A5757"/>
  <c r="A5758"/>
  <c r="A5759"/>
  <c r="A5760"/>
  <c r="A5761"/>
  <c r="A5762"/>
  <c r="A5763"/>
  <c r="A5764"/>
  <c r="A5765"/>
  <c r="A5766"/>
  <c r="A5767"/>
  <c r="A5768"/>
  <c r="A5769"/>
  <c r="A5770"/>
  <c r="A5771"/>
  <c r="A5772"/>
  <c r="A5773"/>
  <c r="A5774"/>
  <c r="A5775"/>
  <c r="A5776"/>
  <c r="A5777"/>
  <c r="A5778"/>
  <c r="A5779"/>
  <c r="A5780"/>
  <c r="A5781"/>
  <c r="A5782"/>
  <c r="A5783"/>
  <c r="A5784"/>
  <c r="A5785"/>
  <c r="A5786"/>
  <c r="A5787"/>
  <c r="A5788"/>
  <c r="A5789"/>
  <c r="A5790"/>
  <c r="A5791"/>
  <c r="A5792"/>
  <c r="A5793"/>
  <c r="A5794"/>
  <c r="A5795"/>
  <c r="A5796"/>
  <c r="A5797"/>
  <c r="A5798"/>
  <c r="A5799"/>
  <c r="A5800"/>
  <c r="A5801"/>
  <c r="A5802"/>
  <c r="A5803"/>
  <c r="A5804"/>
  <c r="A5805"/>
  <c r="A5806"/>
  <c r="A5807"/>
  <c r="A5808"/>
  <c r="A5809"/>
  <c r="A5810"/>
  <c r="A5811"/>
  <c r="A5812"/>
  <c r="A5813"/>
  <c r="A5814"/>
  <c r="A5815"/>
  <c r="A5816"/>
  <c r="A5817"/>
  <c r="A5818"/>
  <c r="A5819"/>
  <c r="A5820"/>
  <c r="A5821"/>
  <c r="A5822"/>
  <c r="A5823"/>
  <c r="A5824"/>
  <c r="A5825"/>
  <c r="A5826"/>
  <c r="A5827"/>
  <c r="A5828"/>
  <c r="A5829"/>
  <c r="A5830"/>
  <c r="A5831"/>
  <c r="A5832"/>
  <c r="A5833"/>
  <c r="A5834"/>
  <c r="A5835"/>
  <c r="A5836"/>
  <c r="A5837"/>
  <c r="A5838"/>
  <c r="A5839"/>
  <c r="A5840"/>
  <c r="A5841"/>
  <c r="A5842"/>
  <c r="A5843"/>
  <c r="A5844"/>
  <c r="A5845"/>
  <c r="A5846"/>
  <c r="A5847"/>
  <c r="A5848"/>
  <c r="A5849"/>
  <c r="A5850"/>
  <c r="A5851"/>
  <c r="A5852"/>
  <c r="A5853"/>
  <c r="A5854"/>
  <c r="A5855"/>
  <c r="A5856"/>
  <c r="A5857"/>
  <c r="A5858"/>
  <c r="A5859"/>
  <c r="A5860"/>
  <c r="A5861"/>
  <c r="A5862"/>
  <c r="A5863"/>
  <c r="A5864"/>
  <c r="A5865"/>
  <c r="A5866"/>
  <c r="A5867"/>
  <c r="A5868"/>
  <c r="A5869"/>
  <c r="A5870"/>
  <c r="A5871"/>
  <c r="A5872"/>
  <c r="A5873"/>
  <c r="A5874"/>
  <c r="A5875"/>
  <c r="A5876"/>
  <c r="A5877"/>
  <c r="A5878"/>
  <c r="A5879"/>
  <c r="A5880"/>
  <c r="A5881"/>
  <c r="A5882"/>
  <c r="A5883"/>
  <c r="A5884"/>
  <c r="A5885"/>
  <c r="A5886"/>
  <c r="A5887"/>
  <c r="A5888"/>
  <c r="A5889"/>
  <c r="A5890"/>
  <c r="A5891"/>
  <c r="A5892"/>
  <c r="A5893"/>
  <c r="A5894"/>
  <c r="A5895"/>
  <c r="A5896"/>
  <c r="A5897"/>
  <c r="A5898"/>
  <c r="A5899"/>
  <c r="A5900"/>
  <c r="A5901"/>
  <c r="A5902"/>
  <c r="A5903"/>
  <c r="A5904"/>
  <c r="A5905"/>
  <c r="A5906"/>
  <c r="A5907"/>
  <c r="A5908"/>
  <c r="A5909"/>
  <c r="A5910"/>
  <c r="A5911"/>
  <c r="A5912"/>
  <c r="A5913"/>
  <c r="A5914"/>
  <c r="A5915"/>
  <c r="A5916"/>
  <c r="A5917"/>
  <c r="A5918"/>
  <c r="A5919"/>
  <c r="A5920"/>
  <c r="A5921"/>
  <c r="A5922"/>
  <c r="A5923"/>
  <c r="A5924"/>
  <c r="A5925"/>
  <c r="A5926"/>
  <c r="A5927"/>
  <c r="A5928"/>
  <c r="A5929"/>
  <c r="A5930"/>
  <c r="A5931"/>
  <c r="A5932"/>
  <c r="A5933"/>
  <c r="A5934"/>
  <c r="A5935"/>
  <c r="A5936"/>
  <c r="A5937"/>
  <c r="A5938"/>
  <c r="A5939"/>
  <c r="A5940"/>
  <c r="A5941"/>
  <c r="A5942"/>
  <c r="A5943"/>
  <c r="A5944"/>
  <c r="A5945"/>
  <c r="A5946"/>
  <c r="A5947"/>
  <c r="A5948"/>
  <c r="A5949"/>
  <c r="A5950"/>
  <c r="A5951"/>
  <c r="A5952"/>
  <c r="A5953"/>
  <c r="A5954"/>
  <c r="A5955"/>
  <c r="A5956"/>
  <c r="A5957"/>
  <c r="A5958"/>
  <c r="A5959"/>
  <c r="A5960"/>
  <c r="A5961"/>
  <c r="A5962"/>
  <c r="A5963"/>
  <c r="A5964"/>
  <c r="A5965"/>
  <c r="A5966"/>
  <c r="A5967"/>
  <c r="A5968"/>
  <c r="A5969"/>
  <c r="A5970"/>
  <c r="A5971"/>
  <c r="A5972"/>
  <c r="A5973"/>
  <c r="A5974"/>
  <c r="A5975"/>
  <c r="A5976"/>
  <c r="A5977"/>
  <c r="A5978"/>
  <c r="A5979"/>
  <c r="A5980"/>
  <c r="A5981"/>
  <c r="A5982"/>
  <c r="A5983"/>
  <c r="A5984"/>
  <c r="A5985"/>
  <c r="A5986"/>
  <c r="A5987"/>
  <c r="A5988"/>
  <c r="A5989"/>
  <c r="A5990"/>
  <c r="A5991"/>
  <c r="A5992"/>
  <c r="A5993"/>
  <c r="A5994"/>
  <c r="A5995"/>
  <c r="A5996"/>
  <c r="A5997"/>
  <c r="A5998"/>
  <c r="A5999"/>
  <c r="A6000"/>
  <c r="A6001"/>
  <c r="A6002"/>
  <c r="A6003"/>
  <c r="A6004"/>
  <c r="A6005"/>
  <c r="A6006"/>
  <c r="A6007"/>
  <c r="A6008"/>
  <c r="A6009"/>
  <c r="A6010"/>
  <c r="A6011"/>
  <c r="A6012"/>
  <c r="A6013"/>
  <c r="A6014"/>
  <c r="A6015"/>
  <c r="A6016"/>
  <c r="A6017"/>
  <c r="A6018"/>
  <c r="A6019"/>
  <c r="A6020"/>
  <c r="A6021"/>
  <c r="A6022"/>
  <c r="A6023"/>
  <c r="A6024"/>
  <c r="A6025"/>
  <c r="A6026"/>
  <c r="A6027"/>
  <c r="A6028"/>
  <c r="A6029"/>
  <c r="A6030"/>
  <c r="A6031"/>
  <c r="A6032"/>
  <c r="A6033"/>
  <c r="A6034"/>
  <c r="A6035"/>
  <c r="A6036"/>
  <c r="A6037"/>
  <c r="A6038"/>
  <c r="A6039"/>
  <c r="A6040"/>
  <c r="A6041"/>
  <c r="A6042"/>
  <c r="A6043"/>
  <c r="A6044"/>
  <c r="A6045"/>
  <c r="A6046"/>
  <c r="A6047"/>
  <c r="A6048"/>
  <c r="A6049"/>
  <c r="A6050"/>
  <c r="A6051"/>
  <c r="A6052"/>
  <c r="A6053"/>
  <c r="A6054"/>
  <c r="A6055"/>
  <c r="A6056"/>
  <c r="A6057"/>
  <c r="A6058"/>
  <c r="A6059"/>
  <c r="A6060"/>
  <c r="A6061"/>
  <c r="A6062"/>
  <c r="A6063"/>
  <c r="A6064"/>
  <c r="A6065"/>
  <c r="A6066"/>
  <c r="A6067"/>
  <c r="A6068"/>
  <c r="A6069"/>
  <c r="A6070"/>
  <c r="A6071"/>
  <c r="A6072"/>
  <c r="A6073"/>
  <c r="A6074"/>
  <c r="A6075"/>
  <c r="A6076"/>
  <c r="A6077"/>
  <c r="A6078"/>
  <c r="A6079"/>
  <c r="A6080"/>
  <c r="A6081"/>
  <c r="A6082"/>
  <c r="A6083"/>
  <c r="A6084"/>
  <c r="A6085"/>
  <c r="A6086"/>
  <c r="A6087"/>
  <c r="A6088"/>
  <c r="A6089"/>
  <c r="A6090"/>
  <c r="A6091"/>
  <c r="A6092"/>
  <c r="A6093"/>
  <c r="A6094"/>
  <c r="A6095"/>
  <c r="A6096"/>
  <c r="A6097"/>
  <c r="A6098"/>
  <c r="A6099"/>
  <c r="A6100"/>
  <c r="A6101"/>
  <c r="A6102"/>
  <c r="A6103"/>
  <c r="A6104"/>
  <c r="A6105"/>
  <c r="A6106"/>
  <c r="A6107"/>
  <c r="A6108"/>
  <c r="A6109"/>
  <c r="A6110"/>
  <c r="A6111"/>
  <c r="A6112"/>
  <c r="A6113"/>
  <c r="A6114"/>
  <c r="A6115"/>
  <c r="A6116"/>
  <c r="A6117"/>
  <c r="A6118"/>
  <c r="A6119"/>
  <c r="A6120"/>
  <c r="A6121"/>
  <c r="A6122"/>
  <c r="A6123"/>
  <c r="A6124"/>
  <c r="A6125"/>
  <c r="A6126"/>
  <c r="A6127"/>
  <c r="A6128"/>
  <c r="A6129"/>
  <c r="A6130"/>
  <c r="A6131"/>
  <c r="A6132"/>
  <c r="A6133"/>
  <c r="A6134"/>
  <c r="A6135"/>
  <c r="A6136"/>
  <c r="A6137"/>
  <c r="A6138"/>
  <c r="A6139"/>
  <c r="A6140"/>
  <c r="A6141"/>
  <c r="A6142"/>
  <c r="A6143"/>
  <c r="A6144"/>
  <c r="A6145"/>
  <c r="A6146"/>
  <c r="A6147"/>
  <c r="A6148"/>
  <c r="A6149"/>
  <c r="A6150"/>
  <c r="A6151"/>
  <c r="A6152"/>
  <c r="A6153"/>
  <c r="A6154"/>
  <c r="A6155"/>
  <c r="A6156"/>
  <c r="A6157"/>
  <c r="A6158"/>
  <c r="A6159"/>
  <c r="A6160"/>
  <c r="A6161"/>
  <c r="A6162"/>
  <c r="A6163"/>
  <c r="A6164"/>
  <c r="A6165"/>
  <c r="A6166"/>
  <c r="A6167"/>
  <c r="A6168"/>
  <c r="A6169"/>
  <c r="A6170"/>
  <c r="A6171"/>
  <c r="A6172"/>
  <c r="A6173"/>
  <c r="A6174"/>
  <c r="A6175"/>
  <c r="A6176"/>
  <c r="A6177"/>
  <c r="A6178"/>
  <c r="A6179"/>
  <c r="A6180"/>
  <c r="A6181"/>
  <c r="A6182"/>
  <c r="A6183"/>
  <c r="A6184"/>
  <c r="A6185"/>
  <c r="A6186"/>
  <c r="A6187"/>
  <c r="A6188"/>
  <c r="A6189"/>
  <c r="A6190"/>
  <c r="A6191"/>
  <c r="A6192"/>
  <c r="A6193"/>
  <c r="A6194"/>
  <c r="A6195"/>
  <c r="A6196"/>
  <c r="A6197"/>
  <c r="A6198"/>
  <c r="A6199"/>
  <c r="A6200"/>
  <c r="A6201"/>
  <c r="A6202"/>
  <c r="A6203"/>
  <c r="A6204"/>
  <c r="A6205"/>
  <c r="A6206"/>
  <c r="A6207"/>
  <c r="A6208"/>
  <c r="A6209"/>
  <c r="A6210"/>
  <c r="A6211"/>
  <c r="A6212"/>
  <c r="A6213"/>
  <c r="A6214"/>
  <c r="A6215"/>
  <c r="A6216"/>
  <c r="A6217"/>
  <c r="A6218"/>
  <c r="A6219"/>
  <c r="A6220"/>
  <c r="A6221"/>
  <c r="A6222"/>
  <c r="A6223"/>
  <c r="A6224"/>
  <c r="A6225"/>
  <c r="A6226"/>
  <c r="A6227"/>
  <c r="A6228"/>
  <c r="A6229"/>
  <c r="A6230"/>
  <c r="A6231"/>
  <c r="A6232"/>
  <c r="A6233"/>
  <c r="A6234"/>
  <c r="A6235"/>
  <c r="A6236"/>
  <c r="A6237"/>
  <c r="A6238"/>
  <c r="A6239"/>
  <c r="A6240"/>
  <c r="A6241"/>
  <c r="A6242"/>
  <c r="A6243"/>
  <c r="A6244"/>
  <c r="A6245"/>
  <c r="A6246"/>
  <c r="A6247"/>
  <c r="A6248"/>
  <c r="A6249"/>
  <c r="A6250"/>
  <c r="A6251"/>
  <c r="A6252"/>
  <c r="A6253"/>
  <c r="A6254"/>
  <c r="A6255"/>
  <c r="A6256"/>
  <c r="A6257"/>
  <c r="A6258"/>
  <c r="A6259"/>
  <c r="A6260"/>
  <c r="A6261"/>
  <c r="A6262"/>
  <c r="A6263"/>
  <c r="A6264"/>
  <c r="A6265"/>
  <c r="A6266"/>
  <c r="A6267"/>
  <c r="A6268"/>
  <c r="A6269"/>
  <c r="A6270"/>
  <c r="A6271"/>
  <c r="A6272"/>
  <c r="A6273"/>
  <c r="A6274"/>
  <c r="A6275"/>
  <c r="A6276"/>
  <c r="A6277"/>
  <c r="A6278"/>
  <c r="A6279"/>
  <c r="A6280"/>
  <c r="A6281"/>
  <c r="A6282"/>
  <c r="A6283"/>
  <c r="A6284"/>
  <c r="A6285"/>
  <c r="A6286"/>
  <c r="A6287"/>
  <c r="A6288"/>
  <c r="A6289"/>
  <c r="A6290"/>
  <c r="A6291"/>
  <c r="A6292"/>
  <c r="A6293"/>
  <c r="A6294"/>
  <c r="A6295"/>
  <c r="A6296"/>
  <c r="A6297"/>
  <c r="A6298"/>
  <c r="A6299"/>
  <c r="A6300"/>
  <c r="A6301"/>
  <c r="A6302"/>
  <c r="A6303"/>
  <c r="A6304"/>
  <c r="A6305"/>
  <c r="A6306"/>
  <c r="A6307"/>
  <c r="A6308"/>
  <c r="A6309"/>
  <c r="A6310"/>
  <c r="A6311"/>
  <c r="A6312"/>
  <c r="A6313"/>
  <c r="A6314"/>
  <c r="A6315"/>
  <c r="A6316"/>
  <c r="A6317"/>
  <c r="A6318"/>
  <c r="A6319"/>
  <c r="A6320"/>
  <c r="A6321"/>
  <c r="A6322"/>
  <c r="A6323"/>
  <c r="A6324"/>
  <c r="A6325"/>
  <c r="A6326"/>
  <c r="A6327"/>
  <c r="A6328"/>
  <c r="A6329"/>
  <c r="A6330"/>
  <c r="A6331"/>
  <c r="A6332"/>
  <c r="A6333"/>
  <c r="A6334"/>
  <c r="A6335"/>
  <c r="A6336"/>
  <c r="A6337"/>
  <c r="A6338"/>
  <c r="A6339"/>
  <c r="A6340"/>
  <c r="A6341"/>
  <c r="A6342"/>
  <c r="A6343"/>
  <c r="A6344"/>
  <c r="A6345"/>
  <c r="A6346"/>
  <c r="A6347"/>
  <c r="A6348"/>
  <c r="A6349"/>
  <c r="A6350"/>
  <c r="A6351"/>
  <c r="A6352"/>
  <c r="A6353"/>
  <c r="A6354"/>
  <c r="A6355"/>
  <c r="A6356"/>
  <c r="A6357"/>
  <c r="A6358"/>
  <c r="A6359"/>
  <c r="A6360"/>
  <c r="A6361"/>
  <c r="A6362"/>
  <c r="A6363"/>
  <c r="A6364"/>
  <c r="A6365"/>
  <c r="A6366"/>
  <c r="A6367"/>
  <c r="A6368"/>
  <c r="A6369"/>
  <c r="A6370"/>
  <c r="A6371"/>
  <c r="A6372"/>
  <c r="A6373"/>
  <c r="A6374"/>
  <c r="A6375"/>
  <c r="A6376"/>
  <c r="A6377"/>
  <c r="A6378"/>
  <c r="A6379"/>
  <c r="A6380"/>
  <c r="A6381"/>
  <c r="A6382"/>
  <c r="A6383"/>
  <c r="A6384"/>
  <c r="A6385"/>
  <c r="A6386"/>
  <c r="A6387"/>
  <c r="A6388"/>
  <c r="A6389"/>
  <c r="A6390"/>
  <c r="A6391"/>
  <c r="A6392"/>
  <c r="A6393"/>
  <c r="A6394"/>
  <c r="A6395"/>
  <c r="A6396"/>
  <c r="A6397"/>
  <c r="A6398"/>
  <c r="A6399"/>
  <c r="A6400"/>
  <c r="A6401"/>
  <c r="A6402"/>
  <c r="A6403"/>
  <c r="A6404"/>
  <c r="A6405"/>
  <c r="A6406"/>
  <c r="A6407"/>
  <c r="A6408"/>
  <c r="A6409"/>
  <c r="A6410"/>
  <c r="A6411"/>
  <c r="A6412"/>
  <c r="A6413"/>
  <c r="A6414"/>
  <c r="A6415"/>
  <c r="A6416"/>
  <c r="A6417"/>
  <c r="A6418"/>
  <c r="A6419"/>
  <c r="A6420"/>
  <c r="A6421"/>
  <c r="A6422"/>
  <c r="A6423"/>
  <c r="A6424"/>
  <c r="A6425"/>
  <c r="A6426"/>
  <c r="A6427"/>
  <c r="A6428"/>
  <c r="A6429"/>
  <c r="A6430"/>
  <c r="A6431"/>
  <c r="A6432"/>
  <c r="A6433"/>
  <c r="A6434"/>
  <c r="A6435"/>
  <c r="A6436"/>
  <c r="A6437"/>
  <c r="A6438"/>
  <c r="A6439"/>
  <c r="A6440"/>
  <c r="A6441"/>
  <c r="A6442"/>
  <c r="A6443"/>
  <c r="A6444"/>
  <c r="A6445"/>
  <c r="A6446"/>
  <c r="A6447"/>
  <c r="A6448"/>
  <c r="A6449"/>
  <c r="A6450"/>
  <c r="A6451"/>
  <c r="A6452"/>
  <c r="A6453"/>
  <c r="A6454"/>
  <c r="A6455"/>
  <c r="A6456"/>
  <c r="A6457"/>
  <c r="A6458"/>
  <c r="A6459"/>
  <c r="A6460"/>
  <c r="A6461"/>
  <c r="A6462"/>
  <c r="A6463"/>
  <c r="A6464"/>
  <c r="A6465"/>
  <c r="A6466"/>
  <c r="A6467"/>
  <c r="A6468"/>
  <c r="A6469"/>
  <c r="A6470"/>
  <c r="A6471"/>
  <c r="A6472"/>
  <c r="A6473"/>
  <c r="A6474"/>
  <c r="A6475"/>
  <c r="A6476"/>
  <c r="A6477"/>
  <c r="A6478"/>
  <c r="A6479"/>
  <c r="A6480"/>
  <c r="A6481"/>
  <c r="A6482"/>
  <c r="A6483"/>
  <c r="A6484"/>
  <c r="A6485"/>
  <c r="A6486"/>
  <c r="A6487"/>
  <c r="A6488"/>
  <c r="A6489"/>
  <c r="A6490"/>
  <c r="A6491"/>
  <c r="A6492"/>
  <c r="A6493"/>
  <c r="A6494"/>
  <c r="A6495"/>
  <c r="A6496"/>
  <c r="A6497"/>
  <c r="A6498"/>
  <c r="A6499"/>
  <c r="A6500"/>
  <c r="A6501"/>
  <c r="A6502"/>
  <c r="A6503"/>
  <c r="A6504"/>
  <c r="A6505"/>
  <c r="A6506"/>
  <c r="A6507"/>
  <c r="A6508"/>
  <c r="A6509"/>
  <c r="A6510"/>
  <c r="A6511"/>
  <c r="A6512"/>
  <c r="A6513"/>
  <c r="A6514"/>
  <c r="A6515"/>
  <c r="A6516"/>
  <c r="A6517"/>
  <c r="A6518"/>
  <c r="A6519"/>
  <c r="A6520"/>
  <c r="A6521"/>
  <c r="A6522"/>
  <c r="A6523"/>
  <c r="A6524"/>
  <c r="A6525"/>
  <c r="A6526"/>
  <c r="A6527"/>
  <c r="A6528"/>
  <c r="A6529"/>
  <c r="A6530"/>
  <c r="A6531"/>
  <c r="A6532"/>
  <c r="A6533"/>
  <c r="A6534"/>
  <c r="A6535"/>
  <c r="A6536"/>
  <c r="A6537"/>
  <c r="A6538"/>
  <c r="A6539"/>
  <c r="A6540"/>
  <c r="A6541"/>
  <c r="A6542"/>
  <c r="A6543"/>
  <c r="A6544"/>
  <c r="A6545"/>
  <c r="A6546"/>
  <c r="A6547"/>
  <c r="A6548"/>
  <c r="A6549"/>
  <c r="A6550"/>
  <c r="A6551"/>
  <c r="A6552"/>
  <c r="A6553"/>
  <c r="A6554"/>
  <c r="A6555"/>
  <c r="A6556"/>
  <c r="A6557"/>
  <c r="A6558"/>
  <c r="A6559"/>
  <c r="A6560"/>
  <c r="A6561"/>
  <c r="A6562"/>
  <c r="A6563"/>
  <c r="A6564"/>
  <c r="A6565"/>
  <c r="A6566"/>
  <c r="A6567"/>
  <c r="A6568"/>
  <c r="A6569"/>
  <c r="A6570"/>
  <c r="A6571"/>
  <c r="A6572"/>
  <c r="A6573"/>
  <c r="A6574"/>
  <c r="A6575"/>
  <c r="A6576"/>
  <c r="A6577"/>
  <c r="A6578"/>
  <c r="A6579"/>
  <c r="A6580"/>
  <c r="A6581"/>
  <c r="A6582"/>
  <c r="A6583"/>
  <c r="A6584"/>
  <c r="A6585"/>
  <c r="A6586"/>
  <c r="A6587"/>
  <c r="A6588"/>
  <c r="A6589"/>
  <c r="A6590"/>
  <c r="A6591"/>
  <c r="A6592"/>
  <c r="A6593"/>
  <c r="A6594"/>
  <c r="A6595"/>
  <c r="A6596"/>
  <c r="A6597"/>
  <c r="A6598"/>
  <c r="A6599"/>
  <c r="A6600"/>
  <c r="A6601"/>
  <c r="A6602"/>
  <c r="A6603"/>
  <c r="A6604"/>
  <c r="A6605"/>
  <c r="A6606"/>
  <c r="A6607"/>
  <c r="A6608"/>
  <c r="A6609"/>
  <c r="A6610"/>
  <c r="A6611"/>
  <c r="A6612"/>
  <c r="A6613"/>
  <c r="A6614"/>
  <c r="A6615"/>
  <c r="A6616"/>
  <c r="A6617"/>
  <c r="A6618"/>
  <c r="A6619"/>
  <c r="A6620"/>
  <c r="A6621"/>
  <c r="A6622"/>
  <c r="A6623"/>
  <c r="A6624"/>
  <c r="A6625"/>
  <c r="A6626"/>
  <c r="A6627"/>
  <c r="A6628"/>
  <c r="A6629"/>
  <c r="A6630"/>
  <c r="A6631"/>
  <c r="A6632"/>
  <c r="A6633"/>
  <c r="A6634"/>
  <c r="A6635"/>
  <c r="A6636"/>
  <c r="A6637"/>
  <c r="A6638"/>
  <c r="A6639"/>
  <c r="A6640"/>
  <c r="A6641"/>
  <c r="A6642"/>
  <c r="A6643"/>
  <c r="A6644"/>
  <c r="A6645"/>
  <c r="A6646"/>
  <c r="A6647"/>
  <c r="A6648"/>
  <c r="A6649"/>
  <c r="A6650"/>
  <c r="A6651"/>
  <c r="A6652"/>
  <c r="A6653"/>
  <c r="A6654"/>
  <c r="A6655"/>
  <c r="A6656"/>
  <c r="A6657"/>
  <c r="A6658"/>
  <c r="A6659"/>
  <c r="A6660"/>
  <c r="A6661"/>
  <c r="A6662"/>
  <c r="A6663"/>
  <c r="A6664"/>
  <c r="A6665"/>
  <c r="A6666"/>
  <c r="A6667"/>
  <c r="A6668"/>
  <c r="A6669"/>
  <c r="A6670"/>
  <c r="A6671"/>
  <c r="A6672"/>
  <c r="A6673"/>
  <c r="A6674"/>
  <c r="A6675"/>
  <c r="A6676"/>
  <c r="A6677"/>
  <c r="A6678"/>
  <c r="A6679"/>
  <c r="A6680"/>
  <c r="A6681"/>
  <c r="A6682"/>
  <c r="A6683"/>
  <c r="A6684"/>
  <c r="A6685"/>
  <c r="A6686"/>
  <c r="A6687"/>
  <c r="A6688"/>
  <c r="A6689"/>
  <c r="A6690"/>
  <c r="A6691"/>
  <c r="A6692"/>
  <c r="A6693"/>
  <c r="A6694"/>
  <c r="A6695"/>
  <c r="A6696"/>
  <c r="A6697"/>
  <c r="A6698"/>
  <c r="A6699"/>
  <c r="A6700"/>
  <c r="A6701"/>
  <c r="A6702"/>
  <c r="A6703"/>
  <c r="A6704"/>
  <c r="A6705"/>
  <c r="A6706"/>
  <c r="A6707"/>
  <c r="A6708"/>
  <c r="A6709"/>
  <c r="A6710"/>
  <c r="A6711"/>
  <c r="A6712"/>
  <c r="A6713"/>
  <c r="A6714"/>
  <c r="A6715"/>
  <c r="A6716"/>
  <c r="A6717"/>
  <c r="A6718"/>
  <c r="A6719"/>
  <c r="A6720"/>
  <c r="A6721"/>
  <c r="A6722"/>
  <c r="A6723"/>
  <c r="A6724"/>
  <c r="A6725"/>
  <c r="A6726"/>
  <c r="A6727"/>
  <c r="A6728"/>
  <c r="A6729"/>
  <c r="A6730"/>
  <c r="A6731"/>
  <c r="A6732"/>
  <c r="A6733"/>
  <c r="A6734"/>
  <c r="A6735"/>
  <c r="A6736"/>
  <c r="A6737"/>
  <c r="A6738"/>
  <c r="A6739"/>
  <c r="A6740"/>
  <c r="A6741"/>
  <c r="A6742"/>
  <c r="A6743"/>
  <c r="A6744"/>
  <c r="A6745"/>
  <c r="A6746"/>
  <c r="A6747"/>
  <c r="A6748"/>
  <c r="A6749"/>
  <c r="A6750"/>
  <c r="A6751"/>
  <c r="A6752"/>
  <c r="A6753"/>
  <c r="A6754"/>
  <c r="A6755"/>
  <c r="A6756"/>
  <c r="A6757"/>
  <c r="A6758"/>
  <c r="A6759"/>
  <c r="A6760"/>
  <c r="A6761"/>
  <c r="A6762"/>
  <c r="A6763"/>
  <c r="A6764"/>
  <c r="A6765"/>
  <c r="A6766"/>
  <c r="A6767"/>
  <c r="A6768"/>
  <c r="A6769"/>
  <c r="A6770"/>
  <c r="A6771"/>
  <c r="A6772"/>
  <c r="A6773"/>
  <c r="A6774"/>
  <c r="A6775"/>
  <c r="A6776"/>
  <c r="A6777"/>
  <c r="A6778"/>
  <c r="A6779"/>
  <c r="A6780"/>
  <c r="A6781"/>
  <c r="A6782"/>
  <c r="A6783"/>
  <c r="A6784"/>
  <c r="A6785"/>
  <c r="A6786"/>
  <c r="A6787"/>
  <c r="A6788"/>
  <c r="A6789"/>
  <c r="A6790"/>
  <c r="A6791"/>
  <c r="A6792"/>
  <c r="A6793"/>
  <c r="A6794"/>
  <c r="A6795"/>
  <c r="A6796"/>
  <c r="A6797"/>
  <c r="A6798"/>
  <c r="A6799"/>
  <c r="A6800"/>
  <c r="A6801"/>
  <c r="A6802"/>
  <c r="A6803"/>
  <c r="A6804"/>
  <c r="A6805"/>
  <c r="A6806"/>
  <c r="A6807"/>
  <c r="A6808"/>
  <c r="A6809"/>
  <c r="A6810"/>
  <c r="A6811"/>
  <c r="A6812"/>
  <c r="A6813"/>
  <c r="A6814"/>
  <c r="A6815"/>
  <c r="A6816"/>
  <c r="A6817"/>
  <c r="A6818"/>
  <c r="A6819"/>
  <c r="A6820"/>
  <c r="A6821"/>
  <c r="A6822"/>
  <c r="A6823"/>
  <c r="A6824"/>
  <c r="A6825"/>
  <c r="A6826"/>
  <c r="A6827"/>
  <c r="A6828"/>
  <c r="A6829"/>
  <c r="A6830"/>
  <c r="A6831"/>
  <c r="A6832"/>
  <c r="A6833"/>
  <c r="A6834"/>
  <c r="A6835"/>
  <c r="A6836"/>
  <c r="A6837"/>
  <c r="A6838"/>
  <c r="A6839"/>
  <c r="A6840"/>
  <c r="A6841"/>
  <c r="A6842"/>
  <c r="A6843"/>
  <c r="A6844"/>
  <c r="A6845"/>
  <c r="A6846"/>
  <c r="A6847"/>
  <c r="A6848"/>
  <c r="A6849"/>
  <c r="A6850"/>
  <c r="A6851"/>
  <c r="A6852"/>
  <c r="A6853"/>
  <c r="A6854"/>
  <c r="A6855"/>
  <c r="A6856"/>
  <c r="A6857"/>
  <c r="A6858"/>
  <c r="A6859"/>
  <c r="A6860"/>
  <c r="A6861"/>
  <c r="A6862"/>
  <c r="A6863"/>
  <c r="A6864"/>
  <c r="A6865"/>
  <c r="A6866"/>
  <c r="A6867"/>
  <c r="A6868"/>
  <c r="A6869"/>
  <c r="A6870"/>
  <c r="A6871"/>
  <c r="A6872"/>
  <c r="A6873"/>
  <c r="A6874"/>
  <c r="A6875"/>
  <c r="A6876"/>
  <c r="A6877"/>
  <c r="A6878"/>
  <c r="A6879"/>
  <c r="A6880"/>
  <c r="A6881"/>
  <c r="A6882"/>
  <c r="A6883"/>
  <c r="A6884"/>
  <c r="A6885"/>
  <c r="A6886"/>
  <c r="A6887"/>
  <c r="A6888"/>
  <c r="A6889"/>
  <c r="A6890"/>
  <c r="A6891"/>
  <c r="A6892"/>
  <c r="A6893"/>
  <c r="A6894"/>
  <c r="A6895"/>
  <c r="A6896"/>
  <c r="A6897"/>
  <c r="A6898"/>
  <c r="A6899"/>
  <c r="A6900"/>
  <c r="A6901"/>
  <c r="A6902"/>
  <c r="A6903"/>
  <c r="A6904"/>
  <c r="A6905"/>
  <c r="A6906"/>
  <c r="A6907"/>
  <c r="A6908"/>
  <c r="A6909"/>
  <c r="A6910"/>
  <c r="A6911"/>
  <c r="A6912"/>
  <c r="A6913"/>
  <c r="A6914"/>
  <c r="A6915"/>
  <c r="A6916"/>
  <c r="A6917"/>
  <c r="A6918"/>
  <c r="A6919"/>
  <c r="A6920"/>
  <c r="A6921"/>
  <c r="A6922"/>
  <c r="A6923"/>
  <c r="A6924"/>
  <c r="A6925"/>
  <c r="A6926"/>
  <c r="A6927"/>
  <c r="A6928"/>
  <c r="A6929"/>
  <c r="A6930"/>
  <c r="A6931"/>
  <c r="A6932"/>
  <c r="A6933"/>
  <c r="A6934"/>
  <c r="A6935"/>
  <c r="A6936"/>
  <c r="A6937"/>
  <c r="A6938"/>
  <c r="A6939"/>
  <c r="A6940"/>
  <c r="A6941"/>
  <c r="A6942"/>
  <c r="A6943"/>
  <c r="A6944"/>
  <c r="A6945"/>
  <c r="A6946"/>
  <c r="A6947"/>
  <c r="A6948"/>
  <c r="A6949"/>
  <c r="A6950"/>
  <c r="A6951"/>
  <c r="A6952"/>
  <c r="A6953"/>
  <c r="A6954"/>
  <c r="A6955"/>
  <c r="A6956"/>
  <c r="A6957"/>
  <c r="A6958"/>
  <c r="A6959"/>
  <c r="A6960"/>
  <c r="A6961"/>
  <c r="A6962"/>
  <c r="A6963"/>
  <c r="A6964"/>
  <c r="A6965"/>
  <c r="A6966"/>
  <c r="A6967"/>
  <c r="A6968"/>
  <c r="A6969"/>
  <c r="A6970"/>
  <c r="A6971"/>
  <c r="A6972"/>
  <c r="A6973"/>
  <c r="A6974"/>
  <c r="A6975"/>
  <c r="A6976"/>
  <c r="A6977"/>
  <c r="A6978"/>
  <c r="A6979"/>
  <c r="A6980"/>
  <c r="A6981"/>
  <c r="A6982"/>
  <c r="A6983"/>
  <c r="A6984"/>
  <c r="A6985"/>
  <c r="A6986"/>
  <c r="A6987"/>
  <c r="A6988"/>
  <c r="A6989"/>
  <c r="A6990"/>
  <c r="A6991"/>
  <c r="A6992"/>
  <c r="A6993"/>
  <c r="A6994"/>
  <c r="A6995"/>
  <c r="A6996"/>
  <c r="A6997"/>
  <c r="A6998"/>
  <c r="A6999"/>
  <c r="A7000"/>
  <c r="A7001"/>
  <c r="A7002"/>
  <c r="A7003"/>
  <c r="A7004"/>
  <c r="A7005"/>
  <c r="A7006"/>
  <c r="A7007"/>
  <c r="A7008"/>
  <c r="A7009"/>
  <c r="A7010"/>
  <c r="A7011"/>
  <c r="A7012"/>
  <c r="A7013"/>
  <c r="A7014"/>
  <c r="A7015"/>
  <c r="A7016"/>
  <c r="A7017"/>
  <c r="A7018"/>
  <c r="A7019"/>
  <c r="A7020"/>
  <c r="A7021"/>
  <c r="A7022"/>
  <c r="A7023"/>
  <c r="A7024"/>
  <c r="A7025"/>
  <c r="A7026"/>
  <c r="A7027"/>
  <c r="A7028"/>
  <c r="A7029"/>
  <c r="A7030"/>
  <c r="A7031"/>
  <c r="A7032"/>
  <c r="A7033"/>
  <c r="A7034"/>
  <c r="A7035"/>
  <c r="A7036"/>
  <c r="A7037"/>
  <c r="A7038"/>
  <c r="A7039"/>
  <c r="A7040"/>
  <c r="A7041"/>
  <c r="A7042"/>
  <c r="A7043"/>
  <c r="A7044"/>
  <c r="A7045"/>
  <c r="A7046"/>
  <c r="A7047"/>
  <c r="A7048"/>
  <c r="A7049"/>
  <c r="A7050"/>
  <c r="A7051"/>
  <c r="A7052"/>
  <c r="A7053"/>
  <c r="A7054"/>
  <c r="A7055"/>
  <c r="A7056"/>
  <c r="A7057"/>
  <c r="A7058"/>
  <c r="A7059"/>
  <c r="A7060"/>
  <c r="A7061"/>
  <c r="A7062"/>
  <c r="A7063"/>
  <c r="A7064"/>
  <c r="A7065"/>
  <c r="A7066"/>
  <c r="A7067"/>
  <c r="A7068"/>
  <c r="A7069"/>
  <c r="A7070"/>
  <c r="A7071"/>
  <c r="A7072"/>
  <c r="A7073"/>
  <c r="A7074"/>
  <c r="A7075"/>
  <c r="A7076"/>
  <c r="A7077"/>
  <c r="A7078"/>
  <c r="A7079"/>
  <c r="A7080"/>
  <c r="A7081"/>
  <c r="A7082"/>
  <c r="A7083"/>
  <c r="A7084"/>
  <c r="A7085"/>
  <c r="A7086"/>
  <c r="A7087"/>
  <c r="A7088"/>
  <c r="A7089"/>
  <c r="A7090"/>
  <c r="A7091"/>
  <c r="A7092"/>
  <c r="A7093"/>
  <c r="A7094"/>
  <c r="A7095"/>
  <c r="A7096"/>
  <c r="A7097"/>
  <c r="A7098"/>
  <c r="A7099"/>
  <c r="A7100"/>
  <c r="A7101"/>
  <c r="A7102"/>
  <c r="A7103"/>
  <c r="A7104"/>
  <c r="A7105"/>
  <c r="A7106"/>
  <c r="A7107"/>
  <c r="A7108"/>
  <c r="A7109"/>
  <c r="A7110"/>
  <c r="A7111"/>
  <c r="A7112"/>
  <c r="A7113"/>
  <c r="A7114"/>
  <c r="A7115"/>
  <c r="A7116"/>
  <c r="A7117"/>
  <c r="A7118"/>
  <c r="A7119"/>
  <c r="A7120"/>
  <c r="A7121"/>
  <c r="A7122"/>
  <c r="A7123"/>
  <c r="A7124"/>
  <c r="A7125"/>
  <c r="A7126"/>
  <c r="A7127"/>
  <c r="A7128"/>
  <c r="A7129"/>
  <c r="A7130"/>
  <c r="A7131"/>
  <c r="A7132"/>
  <c r="A7133"/>
  <c r="A7134"/>
  <c r="A7135"/>
  <c r="A7136"/>
  <c r="A7137"/>
  <c r="A7138"/>
  <c r="A7139"/>
  <c r="A7140"/>
  <c r="A7141"/>
  <c r="A7142"/>
  <c r="A7143"/>
  <c r="A7144"/>
  <c r="A7145"/>
  <c r="A7146"/>
  <c r="A7147"/>
  <c r="A7148"/>
  <c r="A7149"/>
  <c r="A7150"/>
  <c r="A7151"/>
  <c r="A7152"/>
  <c r="A7153"/>
  <c r="A7154"/>
  <c r="A7155"/>
  <c r="A7156"/>
  <c r="A7157"/>
  <c r="A7158"/>
  <c r="A7159"/>
  <c r="A7160"/>
  <c r="A7161"/>
  <c r="A7162"/>
  <c r="A7163"/>
  <c r="A7164"/>
  <c r="A7165"/>
  <c r="A7166"/>
  <c r="A7167"/>
  <c r="A7168"/>
  <c r="A7169"/>
  <c r="A7170"/>
  <c r="A7171"/>
  <c r="A7172"/>
  <c r="A7173"/>
  <c r="A7174"/>
  <c r="A7175"/>
  <c r="A7176"/>
  <c r="A7177"/>
  <c r="A7178"/>
  <c r="A7179"/>
  <c r="A7180"/>
  <c r="A7181"/>
  <c r="A7182"/>
  <c r="A7183"/>
  <c r="A7184"/>
  <c r="A7185"/>
  <c r="A7186"/>
  <c r="A7187"/>
  <c r="A7188"/>
  <c r="A7189"/>
  <c r="A7190"/>
  <c r="A7191"/>
  <c r="A7192"/>
  <c r="A7193"/>
  <c r="A7194"/>
  <c r="A7195"/>
  <c r="A7196"/>
  <c r="A7197"/>
  <c r="A7198"/>
  <c r="A7199"/>
  <c r="A7200"/>
  <c r="A7201"/>
  <c r="A7202"/>
  <c r="A7203"/>
  <c r="A7204"/>
  <c r="A7205"/>
  <c r="A7206"/>
  <c r="A7207"/>
  <c r="A7208"/>
  <c r="A7209"/>
  <c r="A7210"/>
  <c r="A7211"/>
  <c r="A7212"/>
  <c r="A7213"/>
  <c r="A7214"/>
  <c r="A7215"/>
  <c r="A7216"/>
  <c r="A7217"/>
  <c r="A7218"/>
  <c r="A7219"/>
  <c r="A7220"/>
  <c r="A7221"/>
  <c r="A7222"/>
  <c r="A7223"/>
  <c r="A7224"/>
  <c r="A7225"/>
  <c r="A7226"/>
  <c r="A7227"/>
  <c r="A7228"/>
  <c r="A7229"/>
  <c r="A7230"/>
  <c r="A7231"/>
  <c r="A7232"/>
  <c r="A7233"/>
  <c r="A7234"/>
  <c r="A7235"/>
  <c r="A7236"/>
  <c r="A7237"/>
  <c r="A7238"/>
  <c r="A7239"/>
  <c r="A7240"/>
  <c r="A7241"/>
  <c r="A7242"/>
  <c r="A7243"/>
  <c r="A7244"/>
  <c r="A7245"/>
  <c r="A7246"/>
  <c r="A7247"/>
  <c r="A7248"/>
  <c r="A7249"/>
  <c r="A7250"/>
  <c r="A7251"/>
  <c r="A7252"/>
  <c r="A7253"/>
  <c r="A7254"/>
  <c r="A7255"/>
  <c r="A7256"/>
  <c r="A7257"/>
  <c r="A7258"/>
  <c r="A7259"/>
  <c r="A7260"/>
  <c r="A7261"/>
  <c r="A7262"/>
  <c r="A7263"/>
  <c r="A7264"/>
  <c r="A7265"/>
  <c r="A7266"/>
  <c r="A7267"/>
  <c r="A7268"/>
  <c r="A7269"/>
  <c r="A7270"/>
  <c r="A7271"/>
  <c r="A7272"/>
  <c r="A7273"/>
  <c r="A7274"/>
  <c r="A7275"/>
  <c r="A7276"/>
  <c r="A7277"/>
  <c r="A7278"/>
  <c r="A7279"/>
  <c r="A7280"/>
  <c r="A7281"/>
  <c r="A7282"/>
  <c r="A7283"/>
  <c r="A7284"/>
  <c r="A7285"/>
  <c r="A7286"/>
  <c r="A7287"/>
  <c r="A7288"/>
  <c r="A7289"/>
  <c r="A7290"/>
  <c r="A7291"/>
  <c r="A7292"/>
  <c r="A7293"/>
  <c r="A7294"/>
  <c r="A7295"/>
  <c r="A7296"/>
  <c r="A7297"/>
  <c r="A7298"/>
  <c r="A7299"/>
  <c r="A7300"/>
  <c r="A7301"/>
  <c r="A7302"/>
  <c r="A7303"/>
  <c r="A7304"/>
  <c r="A7305"/>
  <c r="A7306"/>
  <c r="A7307"/>
  <c r="A7308"/>
  <c r="A7309"/>
  <c r="A7310"/>
  <c r="A7311"/>
  <c r="A7312"/>
  <c r="A7313"/>
  <c r="A7314"/>
  <c r="A7315"/>
  <c r="A7316"/>
  <c r="A7317"/>
  <c r="A7318"/>
  <c r="A7319"/>
  <c r="A7320"/>
  <c r="A7321"/>
  <c r="A7322"/>
  <c r="A7323"/>
  <c r="A7324"/>
  <c r="A7325"/>
  <c r="A7326"/>
  <c r="A7327"/>
  <c r="A7328"/>
  <c r="A7329"/>
  <c r="A7330"/>
  <c r="A7331"/>
  <c r="A7332"/>
  <c r="A7333"/>
  <c r="A7334"/>
  <c r="A7335"/>
  <c r="A7336"/>
  <c r="A7337"/>
  <c r="A7338"/>
  <c r="A7339"/>
  <c r="A7340"/>
  <c r="A7341"/>
  <c r="A7342"/>
  <c r="A7343"/>
  <c r="A7344"/>
  <c r="A7345"/>
  <c r="A7346"/>
  <c r="A7347"/>
  <c r="A7348"/>
  <c r="A7349"/>
  <c r="A7350"/>
  <c r="A7351"/>
  <c r="A7352"/>
  <c r="A7353"/>
  <c r="A7354"/>
  <c r="A7355"/>
  <c r="A7356"/>
  <c r="A7357"/>
  <c r="A7358"/>
  <c r="A7359"/>
  <c r="A7360"/>
  <c r="A7361"/>
  <c r="A7362"/>
  <c r="A7363"/>
  <c r="A7364"/>
  <c r="A7365"/>
  <c r="A7366"/>
  <c r="A7367"/>
  <c r="A7368"/>
  <c r="A7369"/>
  <c r="A7370"/>
  <c r="A7371"/>
  <c r="A7372"/>
  <c r="A7373"/>
  <c r="A7374"/>
  <c r="A7375"/>
  <c r="A7376"/>
  <c r="A7377"/>
  <c r="A7378"/>
  <c r="A7379"/>
  <c r="A7380"/>
  <c r="A7381"/>
  <c r="A7382"/>
  <c r="A7383"/>
  <c r="A7384"/>
  <c r="A7385"/>
  <c r="A7386"/>
  <c r="A7387"/>
  <c r="A7388"/>
  <c r="A7389"/>
  <c r="A7390"/>
  <c r="A7391"/>
  <c r="A7392"/>
  <c r="A7393"/>
  <c r="A7394"/>
  <c r="A7395"/>
  <c r="A7396"/>
  <c r="A7397"/>
  <c r="A7398"/>
  <c r="A7399"/>
  <c r="A7400"/>
  <c r="A7401"/>
  <c r="A7402"/>
  <c r="A7403"/>
  <c r="A7404"/>
  <c r="A7405"/>
  <c r="A7406"/>
  <c r="A7407"/>
  <c r="A7408"/>
  <c r="A7409"/>
  <c r="A7410"/>
  <c r="A7411"/>
  <c r="A7412"/>
  <c r="A7413"/>
  <c r="A7414"/>
  <c r="A7415"/>
  <c r="A7416"/>
  <c r="A7417"/>
  <c r="A7418"/>
  <c r="A7419"/>
  <c r="A7420"/>
  <c r="A7421"/>
  <c r="A7422"/>
  <c r="A7423"/>
  <c r="A7424"/>
  <c r="A7425"/>
  <c r="A7426"/>
  <c r="A7427"/>
  <c r="A7428"/>
  <c r="A7429"/>
  <c r="A7430"/>
  <c r="A7431"/>
  <c r="A7432"/>
  <c r="A7433"/>
  <c r="A7434"/>
  <c r="A7435"/>
  <c r="A7436"/>
  <c r="A7437"/>
  <c r="A7438"/>
  <c r="A7439"/>
  <c r="A7440"/>
  <c r="A7441"/>
  <c r="A7442"/>
  <c r="A7443"/>
  <c r="A7444"/>
  <c r="A7445"/>
  <c r="A7446"/>
  <c r="A7447"/>
  <c r="A7448"/>
  <c r="A7449"/>
  <c r="A7450"/>
  <c r="A7451"/>
  <c r="A7452"/>
  <c r="A7453"/>
  <c r="A7454"/>
  <c r="A7455"/>
  <c r="A7456"/>
  <c r="A7457"/>
  <c r="A7458"/>
  <c r="A7459"/>
  <c r="A7460"/>
  <c r="A7461"/>
  <c r="A7462"/>
  <c r="A7463"/>
  <c r="A7464"/>
  <c r="A7465"/>
  <c r="A7466"/>
  <c r="A7467"/>
  <c r="A7468"/>
  <c r="A7469"/>
  <c r="A7470"/>
  <c r="A7471"/>
  <c r="A7472"/>
  <c r="A7473"/>
  <c r="A7474"/>
  <c r="A7475"/>
  <c r="A7476"/>
  <c r="A7477"/>
  <c r="A7478"/>
  <c r="A7479"/>
  <c r="A7480"/>
  <c r="A7481"/>
  <c r="A7482"/>
  <c r="A7483"/>
  <c r="A7484"/>
  <c r="A7485"/>
  <c r="A7486"/>
  <c r="A7487"/>
  <c r="A7488"/>
  <c r="A7489"/>
  <c r="A7490"/>
  <c r="A7491"/>
  <c r="A7492"/>
  <c r="A7493"/>
  <c r="A7494"/>
  <c r="A7495"/>
  <c r="A7496"/>
  <c r="A7497"/>
  <c r="A7498"/>
  <c r="A7499"/>
  <c r="A7500"/>
  <c r="A7501"/>
  <c r="A7502"/>
  <c r="A7503"/>
  <c r="A7504"/>
  <c r="A7505"/>
  <c r="A7506"/>
  <c r="A7507"/>
  <c r="A7508"/>
  <c r="A7509"/>
  <c r="A7510"/>
  <c r="A7511"/>
  <c r="A7512"/>
  <c r="A7513"/>
  <c r="A7514"/>
  <c r="A7515"/>
  <c r="A7516"/>
  <c r="A7517"/>
  <c r="A7518"/>
  <c r="A7519"/>
  <c r="A7520"/>
  <c r="A7521"/>
  <c r="A7522"/>
  <c r="A7523"/>
  <c r="A7524"/>
  <c r="A7525"/>
  <c r="A7526"/>
  <c r="A7527"/>
  <c r="A7528"/>
  <c r="A7529"/>
  <c r="A7530"/>
  <c r="A7531"/>
  <c r="A7532"/>
  <c r="A7533"/>
  <c r="A7534"/>
  <c r="A7535"/>
  <c r="A7536"/>
  <c r="A7537"/>
  <c r="A7538"/>
  <c r="A7539"/>
  <c r="A7540"/>
  <c r="A7541"/>
  <c r="A7542"/>
  <c r="A7543"/>
  <c r="A7544"/>
  <c r="A7545"/>
  <c r="A7546"/>
  <c r="A7547"/>
  <c r="A7548"/>
  <c r="A7549"/>
  <c r="A7550"/>
  <c r="A7551"/>
  <c r="A7552"/>
  <c r="A7553"/>
  <c r="A7554"/>
  <c r="A7555"/>
  <c r="A7556"/>
  <c r="A7557"/>
  <c r="A7558"/>
  <c r="A7559"/>
  <c r="A7560"/>
  <c r="A7561"/>
  <c r="A7562"/>
  <c r="A7563"/>
  <c r="A7564"/>
  <c r="A7565"/>
  <c r="A7566"/>
  <c r="A7567"/>
  <c r="A7568"/>
  <c r="A7569"/>
  <c r="A7570"/>
  <c r="A7571"/>
  <c r="A7572"/>
  <c r="A7573"/>
  <c r="A7574"/>
  <c r="A7575"/>
  <c r="A7576"/>
  <c r="A7577"/>
  <c r="A7578"/>
  <c r="A7579"/>
  <c r="A7580"/>
  <c r="A7581"/>
  <c r="A7582"/>
  <c r="A7583"/>
  <c r="A7584"/>
  <c r="A7585"/>
  <c r="A7586"/>
  <c r="A7587"/>
  <c r="A7588"/>
  <c r="A7589"/>
  <c r="A7590"/>
  <c r="A7591"/>
  <c r="A7592"/>
  <c r="A7593"/>
  <c r="A7594"/>
  <c r="A7595"/>
  <c r="A7596"/>
  <c r="A7597"/>
  <c r="A7598"/>
  <c r="A7599"/>
  <c r="A7600"/>
  <c r="A7601"/>
  <c r="A7602"/>
  <c r="A7603"/>
  <c r="A7604"/>
  <c r="A7605"/>
  <c r="A7606"/>
  <c r="A7607"/>
  <c r="A7608"/>
  <c r="A7609"/>
  <c r="A7610"/>
  <c r="A7611"/>
  <c r="A7612"/>
  <c r="A7613"/>
  <c r="A7614"/>
  <c r="A7615"/>
  <c r="A7616"/>
  <c r="A7617"/>
  <c r="A7618"/>
  <c r="A7619"/>
  <c r="A7620"/>
  <c r="A7621"/>
  <c r="A7622"/>
  <c r="A7623"/>
  <c r="A7624"/>
  <c r="A7625"/>
  <c r="A7626"/>
  <c r="A7627"/>
  <c r="A7628"/>
  <c r="A7629"/>
  <c r="A7630"/>
  <c r="A7631"/>
  <c r="A7632"/>
  <c r="A7633"/>
  <c r="A7634"/>
  <c r="A7635"/>
  <c r="A7636"/>
  <c r="A7637"/>
  <c r="A7638"/>
  <c r="A7639"/>
  <c r="A7640"/>
  <c r="A7641"/>
  <c r="A7642"/>
  <c r="A7643"/>
  <c r="A7644"/>
  <c r="A7645"/>
  <c r="A7646"/>
  <c r="A7647"/>
  <c r="A7648"/>
  <c r="A7649"/>
  <c r="A7650"/>
  <c r="A7651"/>
  <c r="A7652"/>
  <c r="A7653"/>
  <c r="A7654"/>
  <c r="A7655"/>
  <c r="A7656"/>
  <c r="A7657"/>
  <c r="A7658"/>
  <c r="A7659"/>
  <c r="A7660"/>
  <c r="A7661"/>
  <c r="A7662"/>
  <c r="A7663"/>
  <c r="A7664"/>
  <c r="A7665"/>
  <c r="A7666"/>
  <c r="A7667"/>
  <c r="A7668"/>
  <c r="A7669"/>
  <c r="A7670"/>
  <c r="A7671"/>
  <c r="A7672"/>
  <c r="A7673"/>
  <c r="A7674"/>
  <c r="A7675"/>
  <c r="A7676"/>
  <c r="A7677"/>
  <c r="A7678"/>
  <c r="A7679"/>
  <c r="A7680"/>
  <c r="A7681"/>
  <c r="A7682"/>
  <c r="A7683"/>
  <c r="A7684"/>
  <c r="A7685"/>
  <c r="A7686"/>
  <c r="A7687"/>
  <c r="A7688"/>
  <c r="A7689"/>
  <c r="A7690"/>
  <c r="A7691"/>
  <c r="A7692"/>
  <c r="A7693"/>
  <c r="A7694"/>
  <c r="A7695"/>
  <c r="A7696"/>
  <c r="A7697"/>
  <c r="A7698"/>
  <c r="A7699"/>
  <c r="A7700"/>
  <c r="A7701"/>
  <c r="A7702"/>
  <c r="A7703"/>
  <c r="A7704"/>
  <c r="A7705"/>
  <c r="A7706"/>
  <c r="A7707"/>
  <c r="A7708"/>
  <c r="A7709"/>
  <c r="A7710"/>
  <c r="A7711"/>
  <c r="A7712"/>
  <c r="A7713"/>
  <c r="A7714"/>
  <c r="A7715"/>
  <c r="A7716"/>
  <c r="A7717"/>
  <c r="A7718"/>
  <c r="A7719"/>
  <c r="A7720"/>
  <c r="A7721"/>
  <c r="A7722"/>
  <c r="A7723"/>
  <c r="A7724"/>
  <c r="A7725"/>
  <c r="A7726"/>
  <c r="A7727"/>
  <c r="A7728"/>
  <c r="A7729"/>
  <c r="A7730"/>
  <c r="A7731"/>
  <c r="A7732"/>
  <c r="A7733"/>
  <c r="A7734"/>
  <c r="A7735"/>
  <c r="A7736"/>
  <c r="A7737"/>
  <c r="A7738"/>
  <c r="A7739"/>
  <c r="A7740"/>
  <c r="A7741"/>
  <c r="A7742"/>
  <c r="A7743"/>
  <c r="A7744"/>
  <c r="A7745"/>
  <c r="A7746"/>
  <c r="A7747"/>
  <c r="A7748"/>
  <c r="A7749"/>
  <c r="A7750"/>
  <c r="A7751"/>
  <c r="A7752"/>
  <c r="A7753"/>
  <c r="A7754"/>
  <c r="A7755"/>
  <c r="A7756"/>
  <c r="A7757"/>
  <c r="A7758"/>
  <c r="A7759"/>
  <c r="A7760"/>
  <c r="A7761"/>
  <c r="A7762"/>
  <c r="A7763"/>
  <c r="A7764"/>
  <c r="A7765"/>
  <c r="A7766"/>
  <c r="A7767"/>
  <c r="A7768"/>
  <c r="A7769"/>
  <c r="A7770"/>
  <c r="A7771"/>
  <c r="A7772"/>
  <c r="A7773"/>
  <c r="A7774"/>
  <c r="A7775"/>
  <c r="A7776"/>
  <c r="A7777"/>
  <c r="A7778"/>
  <c r="A7779"/>
  <c r="A7780"/>
  <c r="A7781"/>
  <c r="A7782"/>
  <c r="A7783"/>
  <c r="A7784"/>
  <c r="A7785"/>
  <c r="A7786"/>
  <c r="A7787"/>
  <c r="A7788"/>
  <c r="A7789"/>
  <c r="A7790"/>
  <c r="A7791"/>
  <c r="A7792"/>
  <c r="A7793"/>
  <c r="A7794"/>
  <c r="A7795"/>
  <c r="A7796"/>
  <c r="A7797"/>
  <c r="A7798"/>
  <c r="A7799"/>
  <c r="A7800"/>
  <c r="A7801"/>
  <c r="A7802"/>
  <c r="A7803"/>
  <c r="A7804"/>
  <c r="A7805"/>
  <c r="A7806"/>
  <c r="A7807"/>
  <c r="A7808"/>
  <c r="A7809"/>
  <c r="A7810"/>
  <c r="A7811"/>
  <c r="A7812"/>
  <c r="A7813"/>
  <c r="A7814"/>
  <c r="A7815"/>
  <c r="A7816"/>
  <c r="A7817"/>
  <c r="A7818"/>
  <c r="A7819"/>
  <c r="A7820"/>
  <c r="A7821"/>
  <c r="A7822"/>
  <c r="A7823"/>
  <c r="A7824"/>
  <c r="A7825"/>
  <c r="A7826"/>
  <c r="A7827"/>
  <c r="A7828"/>
  <c r="A7829"/>
  <c r="A7830"/>
  <c r="A7831"/>
  <c r="A7832"/>
  <c r="A7833"/>
  <c r="A7834"/>
  <c r="A7835"/>
  <c r="A7836"/>
  <c r="A7837"/>
  <c r="A7838"/>
  <c r="A7839"/>
  <c r="A7840"/>
  <c r="A7841"/>
  <c r="A7842"/>
  <c r="A7843"/>
  <c r="A7844"/>
  <c r="A7845"/>
  <c r="A7846"/>
  <c r="A7847"/>
  <c r="A7848"/>
  <c r="A7849"/>
  <c r="A7850"/>
  <c r="A7851"/>
  <c r="A7852"/>
  <c r="A7853"/>
  <c r="A7854"/>
  <c r="A7855"/>
  <c r="A7856"/>
  <c r="A7857"/>
  <c r="A7858"/>
  <c r="A7859"/>
  <c r="A7860"/>
  <c r="A7861"/>
  <c r="A7862"/>
  <c r="A7863"/>
  <c r="A7864"/>
  <c r="A7865"/>
  <c r="A7866"/>
  <c r="A7867"/>
  <c r="A7868"/>
  <c r="A7869"/>
  <c r="A7870"/>
  <c r="A7871"/>
  <c r="A7872"/>
  <c r="A7873"/>
  <c r="A7874"/>
  <c r="A7875"/>
  <c r="A7876"/>
  <c r="A7877"/>
  <c r="A7878"/>
  <c r="A7879"/>
  <c r="A7880"/>
  <c r="A7881"/>
  <c r="A7882"/>
  <c r="A7883"/>
  <c r="A7884"/>
  <c r="A7885"/>
  <c r="A7886"/>
  <c r="A7887"/>
  <c r="A7888"/>
  <c r="A7889"/>
  <c r="A7890"/>
  <c r="A7891"/>
  <c r="A7892"/>
  <c r="A7893"/>
  <c r="A7894"/>
  <c r="A7895"/>
  <c r="A7896"/>
  <c r="A7897"/>
  <c r="A7898"/>
  <c r="A7899"/>
  <c r="A7900"/>
  <c r="A7901"/>
  <c r="A7902"/>
  <c r="A7903"/>
  <c r="A7904"/>
  <c r="A7905"/>
  <c r="A7906"/>
  <c r="A7907"/>
  <c r="A7908"/>
  <c r="A7909"/>
  <c r="A7910"/>
  <c r="A7911"/>
  <c r="A7912"/>
  <c r="A7913"/>
  <c r="A7914"/>
  <c r="A7915"/>
  <c r="A7916"/>
  <c r="A7917"/>
  <c r="A7918"/>
  <c r="A7919"/>
  <c r="A7920"/>
  <c r="A7921"/>
  <c r="A7922"/>
  <c r="A7923"/>
  <c r="A7924"/>
  <c r="A7925"/>
  <c r="A7926"/>
  <c r="A7927"/>
  <c r="A7928"/>
  <c r="A7929"/>
  <c r="A7930"/>
  <c r="A7931"/>
  <c r="A7932"/>
  <c r="A7933"/>
  <c r="A7934"/>
  <c r="A7935"/>
  <c r="A7936"/>
  <c r="A7937"/>
  <c r="A7938"/>
  <c r="A7939"/>
  <c r="A7940"/>
  <c r="A7941"/>
  <c r="A7942"/>
  <c r="A7943"/>
  <c r="A7944"/>
  <c r="A7945"/>
  <c r="A7946"/>
  <c r="A7947"/>
  <c r="A7948"/>
  <c r="A7949"/>
  <c r="A7950"/>
  <c r="A7951"/>
  <c r="A7952"/>
  <c r="A7953"/>
  <c r="A7954"/>
  <c r="A7955"/>
  <c r="A7956"/>
  <c r="A7957"/>
  <c r="A7958"/>
  <c r="A7959"/>
  <c r="A7960"/>
  <c r="A7961"/>
  <c r="A7962"/>
  <c r="A7963"/>
  <c r="A7964"/>
  <c r="A7965"/>
  <c r="A7966"/>
  <c r="A7967"/>
  <c r="A7968"/>
  <c r="A7969"/>
  <c r="A7970"/>
  <c r="A7971"/>
  <c r="A7972"/>
  <c r="A7973"/>
  <c r="A7974"/>
  <c r="A7975"/>
  <c r="A7976"/>
  <c r="A7977"/>
  <c r="A7978"/>
  <c r="A7979"/>
  <c r="A7980"/>
  <c r="A7981"/>
  <c r="A7982"/>
  <c r="A7983"/>
  <c r="A7984"/>
  <c r="A7985"/>
  <c r="A7986"/>
  <c r="A7987"/>
  <c r="A7988"/>
  <c r="A7989"/>
  <c r="A7990"/>
  <c r="A7991"/>
  <c r="A7992"/>
  <c r="A7993"/>
  <c r="A7994"/>
  <c r="A7995"/>
  <c r="A7996"/>
  <c r="A7997"/>
  <c r="A7998"/>
  <c r="A7999"/>
  <c r="A8000"/>
  <c r="A8001"/>
  <c r="A8002"/>
  <c r="A8003"/>
  <c r="A8004"/>
  <c r="A8005"/>
  <c r="A8006"/>
  <c r="A8007"/>
  <c r="A8008"/>
  <c r="A8009"/>
  <c r="A8010"/>
  <c r="A8011"/>
  <c r="A8012"/>
  <c r="A8013"/>
  <c r="A8014"/>
  <c r="A8015"/>
  <c r="A8016"/>
  <c r="A8017"/>
  <c r="A8018"/>
  <c r="A8019"/>
  <c r="A8020"/>
  <c r="A8021"/>
  <c r="A8022"/>
  <c r="A8023"/>
  <c r="A8024"/>
  <c r="A8025"/>
  <c r="A8026"/>
  <c r="A8027"/>
  <c r="A8028"/>
  <c r="A8029"/>
  <c r="A8030"/>
  <c r="A8031"/>
  <c r="A8032"/>
  <c r="A8033"/>
  <c r="A8034"/>
  <c r="A8035"/>
  <c r="A8036"/>
  <c r="A8037"/>
  <c r="A8038"/>
  <c r="A8039"/>
  <c r="A8040"/>
  <c r="A8041"/>
  <c r="A8042"/>
  <c r="A8043"/>
  <c r="A8044"/>
  <c r="A8045"/>
  <c r="A8046"/>
  <c r="A8047"/>
  <c r="A8048"/>
  <c r="A8049"/>
  <c r="A8050"/>
  <c r="A8051"/>
  <c r="A8052"/>
  <c r="A8053"/>
  <c r="A8054"/>
  <c r="A8055"/>
  <c r="A8056"/>
  <c r="A8057"/>
  <c r="A8058"/>
  <c r="A8059"/>
  <c r="A8060"/>
  <c r="A8061"/>
  <c r="A8062"/>
  <c r="A8063"/>
  <c r="A8064"/>
  <c r="A8065"/>
  <c r="A8066"/>
  <c r="A8067"/>
  <c r="A8068"/>
  <c r="A8069"/>
  <c r="A8070"/>
  <c r="A8071"/>
  <c r="A8072"/>
  <c r="A8073"/>
  <c r="A8074"/>
  <c r="A8075"/>
  <c r="A8076"/>
  <c r="A8077"/>
  <c r="A8078"/>
  <c r="A8079"/>
  <c r="A8080"/>
  <c r="A8081"/>
  <c r="A8082"/>
  <c r="A8083"/>
  <c r="A8084"/>
  <c r="A8085"/>
  <c r="A8086"/>
  <c r="A8087"/>
  <c r="A8088"/>
  <c r="A8089"/>
  <c r="A8090"/>
  <c r="A8091"/>
  <c r="A8092"/>
  <c r="A8093"/>
  <c r="A8094"/>
  <c r="A8095"/>
  <c r="A8096"/>
  <c r="A8097"/>
  <c r="A8098"/>
  <c r="A8099"/>
  <c r="A8100"/>
  <c r="A8101"/>
  <c r="A8102"/>
  <c r="A8103"/>
  <c r="A8104"/>
  <c r="A8105"/>
  <c r="A8106"/>
  <c r="A8107"/>
  <c r="A8108"/>
  <c r="A8109"/>
  <c r="A8110"/>
  <c r="A8111"/>
  <c r="A8112"/>
  <c r="A8113"/>
  <c r="A8114"/>
  <c r="A8115"/>
  <c r="A8116"/>
  <c r="A8117"/>
  <c r="A8118"/>
  <c r="A8119"/>
  <c r="A8120"/>
  <c r="A8121"/>
  <c r="A8122"/>
  <c r="A8123"/>
  <c r="A8124"/>
  <c r="A8125"/>
  <c r="A8126"/>
  <c r="A8127"/>
  <c r="A8128"/>
  <c r="A8129"/>
  <c r="A8130"/>
  <c r="A8131"/>
  <c r="A8132"/>
  <c r="A8133"/>
  <c r="A8134"/>
  <c r="A8135"/>
  <c r="A8136"/>
  <c r="A8137"/>
  <c r="A8138"/>
  <c r="A8139"/>
  <c r="A8140"/>
  <c r="A8141"/>
  <c r="A8142"/>
  <c r="A8143"/>
  <c r="A8144"/>
  <c r="A8145"/>
  <c r="A8146"/>
  <c r="A8147"/>
  <c r="A8148"/>
  <c r="A8149"/>
  <c r="A8150"/>
  <c r="A8151"/>
  <c r="A8152"/>
  <c r="A8153"/>
  <c r="A8154"/>
  <c r="A8155"/>
  <c r="A8156"/>
  <c r="A8157"/>
  <c r="A8158"/>
  <c r="A8159"/>
  <c r="A8160"/>
  <c r="A8161"/>
  <c r="A8162"/>
  <c r="A8163"/>
  <c r="A8164"/>
  <c r="A8165"/>
  <c r="A8166"/>
  <c r="A8167"/>
  <c r="A8168"/>
  <c r="A8169"/>
  <c r="A8170"/>
  <c r="A8171"/>
  <c r="A8172"/>
  <c r="A8173"/>
  <c r="A8174"/>
  <c r="A8175"/>
  <c r="A8176"/>
  <c r="A8177"/>
  <c r="A8178"/>
  <c r="A8179"/>
  <c r="A8180"/>
  <c r="A8181"/>
  <c r="A8182"/>
  <c r="A8183"/>
  <c r="A8184"/>
  <c r="A8185"/>
  <c r="A8186"/>
  <c r="A8187"/>
  <c r="A8188"/>
  <c r="A8189"/>
  <c r="A8190"/>
  <c r="A8191"/>
  <c r="A8192"/>
  <c r="A8193"/>
  <c r="A8194"/>
  <c r="A8195"/>
  <c r="A8196"/>
  <c r="A8197"/>
  <c r="A8198"/>
  <c r="A8199"/>
  <c r="A8200"/>
  <c r="A8201"/>
  <c r="A8202"/>
  <c r="A8203"/>
  <c r="A8204"/>
  <c r="A8205"/>
  <c r="A8206"/>
  <c r="A8207"/>
  <c r="A8208"/>
  <c r="A8209"/>
  <c r="A8210"/>
  <c r="A8211"/>
  <c r="A8212"/>
  <c r="A8213"/>
  <c r="A8214"/>
  <c r="A8215"/>
  <c r="A8216"/>
  <c r="A8217"/>
  <c r="A8218"/>
  <c r="A8219"/>
  <c r="A8220"/>
  <c r="A8221"/>
  <c r="A8222"/>
  <c r="A8223"/>
  <c r="A8224"/>
  <c r="A8225"/>
  <c r="A8226"/>
  <c r="A8227"/>
  <c r="A8228"/>
  <c r="A8229"/>
  <c r="A8230"/>
  <c r="A8231"/>
  <c r="A8232"/>
  <c r="A8233"/>
  <c r="A8234"/>
  <c r="A8235"/>
  <c r="A8236"/>
  <c r="A8237"/>
  <c r="A8238"/>
  <c r="A8239"/>
  <c r="A8240"/>
  <c r="A8241"/>
  <c r="A8242"/>
  <c r="A8243"/>
  <c r="A8244"/>
  <c r="A8245"/>
  <c r="A8246"/>
  <c r="A8247"/>
  <c r="A8248"/>
  <c r="A8249"/>
  <c r="A8250"/>
  <c r="A8251"/>
  <c r="A8252"/>
  <c r="A8253"/>
  <c r="A8254"/>
  <c r="A8255"/>
  <c r="A8256"/>
  <c r="A8257"/>
  <c r="A8258"/>
  <c r="A8259"/>
  <c r="A8260"/>
  <c r="A8261"/>
  <c r="A8262"/>
  <c r="A8263"/>
  <c r="A8264"/>
  <c r="A8265"/>
  <c r="A8266"/>
  <c r="A8267"/>
  <c r="A8268"/>
  <c r="A8269"/>
  <c r="A8270"/>
  <c r="A8271"/>
  <c r="A8272"/>
  <c r="A8273"/>
  <c r="A8274"/>
  <c r="A8275"/>
  <c r="A8276"/>
  <c r="A8277"/>
  <c r="A8278"/>
  <c r="A8279"/>
  <c r="A8280"/>
  <c r="A8281"/>
  <c r="A8282"/>
  <c r="A8283"/>
  <c r="A8284"/>
  <c r="A8285"/>
  <c r="A8286"/>
  <c r="A8287"/>
  <c r="A8288"/>
  <c r="A8289"/>
  <c r="A8290"/>
  <c r="A8291"/>
  <c r="A8292"/>
  <c r="A8293"/>
  <c r="A8294"/>
  <c r="A8295"/>
  <c r="A8296"/>
  <c r="A8297"/>
  <c r="A8298"/>
  <c r="A8299"/>
  <c r="A8300"/>
  <c r="A8301"/>
  <c r="A8302"/>
  <c r="A8303"/>
  <c r="A8304"/>
  <c r="A8305"/>
  <c r="A8306"/>
  <c r="A8307"/>
  <c r="A8308"/>
  <c r="A8309"/>
  <c r="A8310"/>
  <c r="A8311"/>
  <c r="A8312"/>
  <c r="A8313"/>
  <c r="A8314"/>
  <c r="A8315"/>
  <c r="A8316"/>
  <c r="A8317"/>
  <c r="A8318"/>
  <c r="A8319"/>
  <c r="A8320"/>
  <c r="A8321"/>
  <c r="A8322"/>
  <c r="A8323"/>
  <c r="A8324"/>
  <c r="A8325"/>
  <c r="A8326"/>
  <c r="A8327"/>
  <c r="A8328"/>
  <c r="A8329"/>
  <c r="A8330"/>
  <c r="A8331"/>
  <c r="A8332"/>
  <c r="A8333"/>
  <c r="A8334"/>
  <c r="A8335"/>
  <c r="A8336"/>
  <c r="A8337"/>
  <c r="A8338"/>
  <c r="A8339"/>
  <c r="A8340"/>
  <c r="A8341"/>
  <c r="A8342"/>
  <c r="A8343"/>
  <c r="A8344"/>
  <c r="A8345"/>
  <c r="A8346"/>
  <c r="A8347"/>
  <c r="A8348"/>
  <c r="A8349"/>
  <c r="A8350"/>
  <c r="A8351"/>
  <c r="A8352"/>
  <c r="A8353"/>
  <c r="A8354"/>
  <c r="A8355"/>
  <c r="A8356"/>
  <c r="A8357"/>
  <c r="A8358"/>
  <c r="A8359"/>
  <c r="A8360"/>
  <c r="A8361"/>
  <c r="A8362"/>
  <c r="A8363"/>
  <c r="A8364"/>
  <c r="A8365"/>
  <c r="A8366"/>
  <c r="A8367"/>
  <c r="A8368"/>
  <c r="A8369"/>
  <c r="A8370"/>
  <c r="A8371"/>
  <c r="A8372"/>
  <c r="A8373"/>
  <c r="A8374"/>
  <c r="A8375"/>
  <c r="A8376"/>
  <c r="A8377"/>
  <c r="A8378"/>
  <c r="A8379"/>
  <c r="A8380"/>
  <c r="A8381"/>
  <c r="A8382"/>
  <c r="A8383"/>
  <c r="A8384"/>
  <c r="A8385"/>
  <c r="A8386"/>
  <c r="A8387"/>
  <c r="A8388"/>
  <c r="A8389"/>
  <c r="A8390"/>
  <c r="A8391"/>
  <c r="A8392"/>
  <c r="A8393"/>
  <c r="A8394"/>
  <c r="A8395"/>
  <c r="A8396"/>
  <c r="A8397"/>
  <c r="A8398"/>
  <c r="A8399"/>
  <c r="A8400"/>
  <c r="A8401"/>
  <c r="A8402"/>
  <c r="A8403"/>
  <c r="A8404"/>
  <c r="A8405"/>
  <c r="A8406"/>
  <c r="A8407"/>
  <c r="A8408"/>
  <c r="A8409"/>
  <c r="A8410"/>
  <c r="A8411"/>
  <c r="A8412"/>
  <c r="A8413"/>
  <c r="A8414"/>
  <c r="A8415"/>
  <c r="A8416"/>
  <c r="A8417"/>
  <c r="A8418"/>
  <c r="A8419"/>
  <c r="A8420"/>
  <c r="A8421"/>
  <c r="A8422"/>
  <c r="A8423"/>
  <c r="A8424"/>
  <c r="A8425"/>
  <c r="A8426"/>
  <c r="A8427"/>
  <c r="A8428"/>
  <c r="A8429"/>
  <c r="A8430"/>
  <c r="A8431"/>
  <c r="A8432"/>
  <c r="A8433"/>
  <c r="A8434"/>
  <c r="A8435"/>
  <c r="A8436"/>
  <c r="A8437"/>
  <c r="A8438"/>
  <c r="A8439"/>
  <c r="A8440"/>
  <c r="A8441"/>
  <c r="A8442"/>
  <c r="A8443"/>
  <c r="A8444"/>
  <c r="A8445"/>
  <c r="A8446"/>
  <c r="A8447"/>
  <c r="A8448"/>
  <c r="A8449"/>
  <c r="A8450"/>
  <c r="A8451"/>
  <c r="A8452"/>
  <c r="A8453"/>
  <c r="A8454"/>
  <c r="A8455"/>
  <c r="A8456"/>
  <c r="A8457"/>
  <c r="A8458"/>
  <c r="A8459"/>
  <c r="A8460"/>
  <c r="A8461"/>
  <c r="A8462"/>
  <c r="A8463"/>
  <c r="A8464"/>
  <c r="A8465"/>
  <c r="A8466"/>
  <c r="A8467"/>
  <c r="A8468"/>
  <c r="A8469"/>
  <c r="A8470"/>
  <c r="A8471"/>
  <c r="A8472"/>
  <c r="A8473"/>
  <c r="A8474"/>
  <c r="A8475"/>
  <c r="A8476"/>
  <c r="A8477"/>
  <c r="A8478"/>
  <c r="A8479"/>
  <c r="A8480"/>
  <c r="A8481"/>
  <c r="A8482"/>
  <c r="A8483"/>
  <c r="A8484"/>
  <c r="A8485"/>
  <c r="A8486"/>
  <c r="A8487"/>
  <c r="A8488"/>
  <c r="A8489"/>
  <c r="A8490"/>
  <c r="A8491"/>
  <c r="A8492"/>
  <c r="A8493"/>
  <c r="A8494"/>
  <c r="A8495"/>
  <c r="A8496"/>
  <c r="A8497"/>
  <c r="A8498"/>
  <c r="A8499"/>
  <c r="A8500"/>
  <c r="A8501"/>
  <c r="A8502"/>
  <c r="A8503"/>
  <c r="A8504"/>
  <c r="A8505"/>
  <c r="A8506"/>
  <c r="A8507"/>
  <c r="A8508"/>
  <c r="A8509"/>
  <c r="A8510"/>
  <c r="A8511"/>
  <c r="A8512"/>
  <c r="A8513"/>
  <c r="A8514"/>
  <c r="A8515"/>
  <c r="A8516"/>
  <c r="A8517"/>
  <c r="A8518"/>
  <c r="A8519"/>
  <c r="A8520"/>
  <c r="A8521"/>
  <c r="A8522"/>
  <c r="A8523"/>
  <c r="A8524"/>
  <c r="A8525"/>
  <c r="A8526"/>
  <c r="A8527"/>
  <c r="A8528"/>
  <c r="A8529"/>
  <c r="A8530"/>
  <c r="A8531"/>
  <c r="A8532"/>
  <c r="A8533"/>
  <c r="A8534"/>
  <c r="A8535"/>
  <c r="A8536"/>
  <c r="A8537"/>
  <c r="A8538"/>
  <c r="A8539"/>
  <c r="A8540"/>
  <c r="A8541"/>
  <c r="A8542"/>
  <c r="A8543"/>
  <c r="A8544"/>
  <c r="A8545"/>
  <c r="A8546"/>
  <c r="A8547"/>
  <c r="A8548"/>
  <c r="A8549"/>
  <c r="A8550"/>
  <c r="A8551"/>
  <c r="A8552"/>
  <c r="A8553"/>
  <c r="A8554"/>
  <c r="A8555"/>
  <c r="A8556"/>
  <c r="A8557"/>
  <c r="A8558"/>
  <c r="A8559"/>
  <c r="A8560"/>
  <c r="A8561"/>
  <c r="A8562"/>
  <c r="A8563"/>
  <c r="A8564"/>
  <c r="A8565"/>
  <c r="A8566"/>
  <c r="A8567"/>
  <c r="A8568"/>
  <c r="A8569"/>
  <c r="A8570"/>
  <c r="A8571"/>
  <c r="A8572"/>
  <c r="A8573"/>
  <c r="A8574"/>
  <c r="A8575"/>
  <c r="A8576"/>
  <c r="A8577"/>
  <c r="A8578"/>
  <c r="A8579"/>
  <c r="A8580"/>
  <c r="A8581"/>
  <c r="A8582"/>
  <c r="A8583"/>
  <c r="A8584"/>
  <c r="A8585"/>
  <c r="A8586"/>
  <c r="A8587"/>
  <c r="A8588"/>
  <c r="A8589"/>
  <c r="A8590"/>
  <c r="A8591"/>
  <c r="A8592"/>
  <c r="A8593"/>
  <c r="A8594"/>
  <c r="A8595"/>
  <c r="A8596"/>
  <c r="A8597"/>
  <c r="A8598"/>
  <c r="A8599"/>
  <c r="A8600"/>
  <c r="A8601"/>
  <c r="A8602"/>
  <c r="A8603"/>
  <c r="A8604"/>
  <c r="A8605"/>
  <c r="A8606"/>
  <c r="A8607"/>
  <c r="A8608"/>
  <c r="A8609"/>
  <c r="A8610"/>
  <c r="A8611"/>
  <c r="A8612"/>
  <c r="A8613"/>
  <c r="A8614"/>
  <c r="A8615"/>
  <c r="A8616"/>
  <c r="A8617"/>
  <c r="A8618"/>
  <c r="A8619"/>
  <c r="A8620"/>
  <c r="A8621"/>
  <c r="A8622"/>
  <c r="A8623"/>
  <c r="A8624"/>
  <c r="A8625"/>
  <c r="A8626"/>
  <c r="A8627"/>
  <c r="A8628"/>
  <c r="A8629"/>
  <c r="A8630"/>
  <c r="A8631"/>
  <c r="A8632"/>
  <c r="A8633"/>
  <c r="A8634"/>
  <c r="A8635"/>
  <c r="A8636"/>
  <c r="A8637"/>
  <c r="A8638"/>
  <c r="A8639"/>
  <c r="A8640"/>
  <c r="A8641"/>
  <c r="A8642"/>
  <c r="A8643"/>
  <c r="A8644"/>
  <c r="A8645"/>
  <c r="A8646"/>
  <c r="A8647"/>
  <c r="A8648"/>
  <c r="A8649"/>
  <c r="A8650"/>
  <c r="A8651"/>
  <c r="A8652"/>
  <c r="A8653"/>
  <c r="A8654"/>
  <c r="A8655"/>
  <c r="A8656"/>
  <c r="A8657"/>
  <c r="A8658"/>
  <c r="A8659"/>
  <c r="A8660"/>
  <c r="A8661"/>
  <c r="A8662"/>
  <c r="A8663"/>
  <c r="A8664"/>
  <c r="A8665"/>
  <c r="A8666"/>
  <c r="A8667"/>
  <c r="A8668"/>
  <c r="A8669"/>
  <c r="A8670"/>
  <c r="A8671"/>
  <c r="A8672"/>
  <c r="A8673"/>
  <c r="A8674"/>
  <c r="A8675"/>
  <c r="A8676"/>
  <c r="A8677"/>
  <c r="A8678"/>
  <c r="A8679"/>
  <c r="A8680"/>
  <c r="A8681"/>
  <c r="A8682"/>
  <c r="A8683"/>
  <c r="A8684"/>
  <c r="A8685"/>
  <c r="A8686"/>
  <c r="A8687"/>
  <c r="A8688"/>
  <c r="A8689"/>
  <c r="A8690"/>
  <c r="A8691"/>
  <c r="A8692"/>
  <c r="A8693"/>
  <c r="A8694"/>
  <c r="A8695"/>
  <c r="A8696"/>
  <c r="A8697"/>
  <c r="A8698"/>
  <c r="A8699"/>
  <c r="A8700"/>
  <c r="A8701"/>
  <c r="A8702"/>
  <c r="A8703"/>
  <c r="A8704"/>
  <c r="A8705"/>
  <c r="A8706"/>
  <c r="A8707"/>
  <c r="A8708"/>
  <c r="A8709"/>
  <c r="A8710"/>
  <c r="A8711"/>
  <c r="A8712"/>
  <c r="A8713"/>
  <c r="A8714"/>
  <c r="A8715"/>
  <c r="A8716"/>
  <c r="A8717"/>
  <c r="A8718"/>
  <c r="A8719"/>
  <c r="A8720"/>
  <c r="A8721"/>
  <c r="A8722"/>
  <c r="A8723"/>
  <c r="A8724"/>
  <c r="A8725"/>
  <c r="A8726"/>
  <c r="A8727"/>
  <c r="A8728"/>
  <c r="A8729"/>
  <c r="A8730"/>
  <c r="A8731"/>
  <c r="A8732"/>
  <c r="A8733"/>
  <c r="A8734"/>
  <c r="A8735"/>
  <c r="A8736"/>
  <c r="A8737"/>
  <c r="A8738"/>
  <c r="A8739"/>
  <c r="A8740"/>
  <c r="A8741"/>
  <c r="A8742"/>
  <c r="A8743"/>
  <c r="A8744"/>
  <c r="A8745"/>
  <c r="A8746"/>
  <c r="A8747"/>
  <c r="A8748"/>
  <c r="A8749"/>
  <c r="A8750"/>
  <c r="A8751"/>
  <c r="A8752"/>
  <c r="A8753"/>
  <c r="A8754"/>
  <c r="A8755"/>
  <c r="A8756"/>
  <c r="A8757"/>
  <c r="A8758"/>
  <c r="A8759"/>
  <c r="A8760"/>
  <c r="A8761"/>
  <c r="A8762"/>
  <c r="A8763"/>
  <c r="A8764"/>
  <c r="A8765"/>
  <c r="A8766"/>
  <c r="A8767"/>
  <c r="A8768"/>
  <c r="A8769"/>
  <c r="A8770"/>
  <c r="A8771"/>
  <c r="A8772"/>
  <c r="A8773"/>
  <c r="A8774"/>
  <c r="A8775"/>
  <c r="A8776"/>
  <c r="A8777"/>
  <c r="A8778"/>
  <c r="A8779"/>
  <c r="A8780"/>
  <c r="A8781"/>
  <c r="A8782"/>
  <c r="A8783"/>
  <c r="A8784"/>
  <c r="A8785"/>
  <c r="A8786"/>
  <c r="A8787"/>
  <c r="A8788"/>
  <c r="A8789"/>
  <c r="A8790"/>
  <c r="A8791"/>
  <c r="A8792"/>
  <c r="A8793"/>
  <c r="A8794"/>
  <c r="A8795"/>
  <c r="A8796"/>
  <c r="A8797"/>
  <c r="A8798"/>
  <c r="A8799"/>
  <c r="A8800"/>
  <c r="A8801"/>
  <c r="A8802"/>
  <c r="A8803"/>
  <c r="A8804"/>
  <c r="A8805"/>
  <c r="A8806"/>
  <c r="A8807"/>
  <c r="A8808"/>
  <c r="A8809"/>
  <c r="A8810"/>
  <c r="A8811"/>
  <c r="A8812"/>
  <c r="A8813"/>
  <c r="A8814"/>
  <c r="A8815"/>
  <c r="A8816"/>
  <c r="A8817"/>
  <c r="A8818"/>
  <c r="A8819"/>
  <c r="A8820"/>
  <c r="A8821"/>
  <c r="A8822"/>
  <c r="A8823"/>
  <c r="A8824"/>
  <c r="A8825"/>
  <c r="A8826"/>
  <c r="A8827"/>
  <c r="A8828"/>
  <c r="A8829"/>
  <c r="A8830"/>
  <c r="A8831"/>
  <c r="A8832"/>
  <c r="A8833"/>
  <c r="A8834"/>
  <c r="A8835"/>
  <c r="A8836"/>
  <c r="A8837"/>
  <c r="A8838"/>
  <c r="A8839"/>
  <c r="A8840"/>
  <c r="A8841"/>
  <c r="A8842"/>
  <c r="A8843"/>
  <c r="A8844"/>
  <c r="A8845"/>
  <c r="A8846"/>
  <c r="A8847"/>
  <c r="A8848"/>
  <c r="A8849"/>
  <c r="A8850"/>
  <c r="A8851"/>
  <c r="A8852"/>
  <c r="A8853"/>
  <c r="A8854"/>
  <c r="A8855"/>
  <c r="A8856"/>
  <c r="A8857"/>
  <c r="A8858"/>
  <c r="A8859"/>
  <c r="A8860"/>
  <c r="A8861"/>
  <c r="A8862"/>
  <c r="A8863"/>
  <c r="A8864"/>
  <c r="A8865"/>
  <c r="A8866"/>
  <c r="A8867"/>
  <c r="A8868"/>
  <c r="A8869"/>
  <c r="A8870"/>
  <c r="A8871"/>
  <c r="A8872"/>
  <c r="A8873"/>
  <c r="A8874"/>
  <c r="A8875"/>
  <c r="A8876"/>
  <c r="A8877"/>
  <c r="A8878"/>
  <c r="A8879"/>
  <c r="A8880"/>
  <c r="A8881"/>
  <c r="A8882"/>
  <c r="A8883"/>
  <c r="A8884"/>
  <c r="A8885"/>
  <c r="A8886"/>
  <c r="A8887"/>
  <c r="A8888"/>
  <c r="A8889"/>
  <c r="A8890"/>
  <c r="A8891"/>
  <c r="A8892"/>
  <c r="A8893"/>
  <c r="A8894"/>
  <c r="A8895"/>
  <c r="A8896"/>
  <c r="A8897"/>
  <c r="A8898"/>
  <c r="A8899"/>
  <c r="A8900"/>
  <c r="A8901"/>
  <c r="A8902"/>
  <c r="A8903"/>
  <c r="A8904"/>
  <c r="A8905"/>
  <c r="A8906"/>
  <c r="A8907"/>
  <c r="A8908"/>
  <c r="A8909"/>
  <c r="A8910"/>
  <c r="A8911"/>
  <c r="A8912"/>
  <c r="A8913"/>
  <c r="A8914"/>
  <c r="A8915"/>
  <c r="A8916"/>
  <c r="A8917"/>
  <c r="A8918"/>
  <c r="A8919"/>
  <c r="A8920"/>
  <c r="A8921"/>
  <c r="A8922"/>
  <c r="A8923"/>
  <c r="A8924"/>
  <c r="A8925"/>
  <c r="A8926"/>
  <c r="A8927"/>
  <c r="A8928"/>
  <c r="A8929"/>
  <c r="A8930"/>
  <c r="A8931"/>
  <c r="A8932"/>
  <c r="A8933"/>
  <c r="A8934"/>
  <c r="A8935"/>
  <c r="A8936"/>
  <c r="A8937"/>
  <c r="A8938"/>
  <c r="A8939"/>
  <c r="A8940"/>
  <c r="A8941"/>
  <c r="A8942"/>
  <c r="A8943"/>
  <c r="A8944"/>
  <c r="A8945"/>
  <c r="A8946"/>
  <c r="A8947"/>
  <c r="A8948"/>
  <c r="A8949"/>
  <c r="A8950"/>
  <c r="A8951"/>
  <c r="A8952"/>
  <c r="A8953"/>
  <c r="A8954"/>
  <c r="A8955"/>
  <c r="A8956"/>
  <c r="A8957"/>
  <c r="A8958"/>
  <c r="A8959"/>
  <c r="A8960"/>
  <c r="A8961"/>
  <c r="A8962"/>
  <c r="A8963"/>
  <c r="A8964"/>
  <c r="A8965"/>
  <c r="A8966"/>
  <c r="A8967"/>
  <c r="A8968"/>
  <c r="A8969"/>
  <c r="A8970"/>
  <c r="A8971"/>
  <c r="A8972"/>
  <c r="A8973"/>
  <c r="A8974"/>
  <c r="A8975"/>
  <c r="A8976"/>
  <c r="A8977"/>
  <c r="A8978"/>
  <c r="A8979"/>
  <c r="A8980"/>
  <c r="A8981"/>
  <c r="A8982"/>
  <c r="A8983"/>
  <c r="A8984"/>
  <c r="A8985"/>
  <c r="A8986"/>
  <c r="A8987"/>
  <c r="A8988"/>
  <c r="A8989"/>
  <c r="A8990"/>
  <c r="A8991"/>
  <c r="A8992"/>
  <c r="A8993"/>
  <c r="A8994"/>
  <c r="A8995"/>
  <c r="A8996"/>
  <c r="A8997"/>
  <c r="A8998"/>
  <c r="A8999"/>
  <c r="A9000"/>
  <c r="A9001"/>
  <c r="A9002"/>
  <c r="A9003"/>
  <c r="A9004"/>
  <c r="A9005"/>
  <c r="A9006"/>
  <c r="A9007"/>
  <c r="A9008"/>
  <c r="A9009"/>
  <c r="A9010"/>
  <c r="A9011"/>
  <c r="A9012"/>
  <c r="A9013"/>
  <c r="A9014"/>
  <c r="A9015"/>
  <c r="A9016"/>
  <c r="A9017"/>
  <c r="A9018"/>
  <c r="A9019"/>
  <c r="A9020"/>
  <c r="A9021"/>
  <c r="A9022"/>
  <c r="A9023"/>
  <c r="A9024"/>
  <c r="A9025"/>
  <c r="A9026"/>
  <c r="A9027"/>
  <c r="A9028"/>
  <c r="A9029"/>
  <c r="A9030"/>
  <c r="A9031"/>
  <c r="A9032"/>
  <c r="A9033"/>
  <c r="A9034"/>
  <c r="A9035"/>
  <c r="A9036"/>
  <c r="A9037"/>
  <c r="A9038"/>
  <c r="A9039"/>
  <c r="A9040"/>
  <c r="A9041"/>
  <c r="A9042"/>
  <c r="A9043"/>
  <c r="A9044"/>
  <c r="A9045"/>
  <c r="A9046"/>
  <c r="A9047"/>
  <c r="A9048"/>
  <c r="A9049"/>
  <c r="A9050"/>
  <c r="A9051"/>
  <c r="A9052"/>
  <c r="A9053"/>
  <c r="A9054"/>
  <c r="A9055"/>
  <c r="A9056"/>
  <c r="A9057"/>
  <c r="A9058"/>
  <c r="A9059"/>
  <c r="A9060"/>
  <c r="A9061"/>
  <c r="A9062"/>
  <c r="A9063"/>
  <c r="A9064"/>
  <c r="A9065"/>
  <c r="A9066"/>
  <c r="A9067"/>
  <c r="A9068"/>
  <c r="A9069"/>
  <c r="A9070"/>
  <c r="A9071"/>
  <c r="A9072"/>
  <c r="A9073"/>
  <c r="A9074"/>
  <c r="A9075"/>
  <c r="A9076"/>
  <c r="A9077"/>
  <c r="A9078"/>
  <c r="A9079"/>
  <c r="A9080"/>
  <c r="A9081"/>
  <c r="A9082"/>
  <c r="A9083"/>
  <c r="A9084"/>
  <c r="A9085"/>
  <c r="A9086"/>
  <c r="A9087"/>
  <c r="A9088"/>
  <c r="A9089"/>
  <c r="A9090"/>
  <c r="A9091"/>
  <c r="A9092"/>
  <c r="A9093"/>
  <c r="A9094"/>
  <c r="A9095"/>
  <c r="A9096"/>
  <c r="A9097"/>
  <c r="A9098"/>
  <c r="A9099"/>
  <c r="A9100"/>
  <c r="A9101"/>
  <c r="A9102"/>
  <c r="A9103"/>
  <c r="A9104"/>
  <c r="A9105"/>
  <c r="A9106"/>
  <c r="A9107"/>
  <c r="A9108"/>
  <c r="A9109"/>
  <c r="A9110"/>
  <c r="A9111"/>
  <c r="A9112"/>
  <c r="A9113"/>
  <c r="A9114"/>
  <c r="A9115"/>
  <c r="A9116"/>
  <c r="A9117"/>
  <c r="A9118"/>
  <c r="A9119"/>
  <c r="A9120"/>
  <c r="A9121"/>
  <c r="A9122"/>
  <c r="A9123"/>
  <c r="A9124"/>
  <c r="A9125"/>
  <c r="A9126"/>
  <c r="A9127"/>
  <c r="A9128"/>
  <c r="A9129"/>
  <c r="A9130"/>
  <c r="A9131"/>
  <c r="A9132"/>
  <c r="A9133"/>
  <c r="A9134"/>
  <c r="A9135"/>
  <c r="A9136"/>
  <c r="A9137"/>
  <c r="A9138"/>
  <c r="A9139"/>
  <c r="A9140"/>
  <c r="A9141"/>
  <c r="A9142"/>
  <c r="A9143"/>
  <c r="A9144"/>
  <c r="A9145"/>
  <c r="A9146"/>
  <c r="A9147"/>
  <c r="A9148"/>
  <c r="A9149"/>
  <c r="A9150"/>
  <c r="A9151"/>
  <c r="A9152"/>
  <c r="A9153"/>
  <c r="A9154"/>
  <c r="A9155"/>
  <c r="A9156"/>
  <c r="A9157"/>
  <c r="A9158"/>
  <c r="A9159"/>
  <c r="A9160"/>
  <c r="A9161"/>
  <c r="A9162"/>
  <c r="A9163"/>
  <c r="A9164"/>
  <c r="A9165"/>
  <c r="A9166"/>
  <c r="A9167"/>
  <c r="A9168"/>
  <c r="A9169"/>
  <c r="A9170"/>
  <c r="A9171"/>
  <c r="A9172"/>
  <c r="A9173"/>
  <c r="A9174"/>
  <c r="A9175"/>
  <c r="A9176"/>
  <c r="A9177"/>
  <c r="A9178"/>
  <c r="A9179"/>
  <c r="A9180"/>
  <c r="A9181"/>
  <c r="A9182"/>
  <c r="A9183"/>
  <c r="A9184"/>
  <c r="A9185"/>
  <c r="A9186"/>
  <c r="A9187"/>
  <c r="A9188"/>
  <c r="A9189"/>
  <c r="A9190"/>
  <c r="A9191"/>
  <c r="A9192"/>
  <c r="A9193"/>
  <c r="A9194"/>
  <c r="A9195"/>
  <c r="A9196"/>
  <c r="A9197"/>
  <c r="A9198"/>
  <c r="A9199"/>
  <c r="A9200"/>
  <c r="A9201"/>
  <c r="A9202"/>
  <c r="A9203"/>
  <c r="A9204"/>
  <c r="A9205"/>
  <c r="A9206"/>
  <c r="A9207"/>
  <c r="A9208"/>
  <c r="A9209"/>
  <c r="A9210"/>
  <c r="A9211"/>
  <c r="A9212"/>
  <c r="A9213"/>
  <c r="A9214"/>
  <c r="A9215"/>
  <c r="A9216"/>
  <c r="A9217"/>
  <c r="A9218"/>
  <c r="A9219"/>
  <c r="A9220"/>
  <c r="A9221"/>
  <c r="A9222"/>
  <c r="A9223"/>
  <c r="A9224"/>
  <c r="A9225"/>
  <c r="A9226"/>
  <c r="A9227"/>
  <c r="A9228"/>
  <c r="A9229"/>
  <c r="A9230"/>
  <c r="A9231"/>
  <c r="A9232"/>
  <c r="A9233"/>
  <c r="A9234"/>
  <c r="A9235"/>
  <c r="A9236"/>
  <c r="A9237"/>
  <c r="A9238"/>
  <c r="A9239"/>
  <c r="A9240"/>
  <c r="A9241"/>
  <c r="A9242"/>
  <c r="A9243"/>
  <c r="A9244"/>
  <c r="A9245"/>
  <c r="A9246"/>
  <c r="A9247"/>
  <c r="A9248"/>
  <c r="A9249"/>
  <c r="A9250"/>
  <c r="A9251"/>
  <c r="A9252"/>
  <c r="A9253"/>
  <c r="A9254"/>
  <c r="A9255"/>
  <c r="A9256"/>
  <c r="A9257"/>
  <c r="A9258"/>
  <c r="A9259"/>
  <c r="A9260"/>
  <c r="A9261"/>
  <c r="A9262"/>
  <c r="A9263"/>
  <c r="A9264"/>
  <c r="A9265"/>
  <c r="A9266"/>
  <c r="A9267"/>
  <c r="A9268"/>
  <c r="A9269"/>
  <c r="A9270"/>
  <c r="A9271"/>
  <c r="A9272"/>
  <c r="A9273"/>
  <c r="A9274"/>
  <c r="A9275"/>
  <c r="A9276"/>
  <c r="A9277"/>
  <c r="A9278"/>
  <c r="A9279"/>
  <c r="A9280"/>
  <c r="A9281"/>
  <c r="A9282"/>
  <c r="A9283"/>
  <c r="A9284"/>
  <c r="A9285"/>
  <c r="A9286"/>
  <c r="A9287"/>
  <c r="A9288"/>
  <c r="A9289"/>
  <c r="A9290"/>
  <c r="A9291"/>
  <c r="A9292"/>
  <c r="A9293"/>
  <c r="A9294"/>
  <c r="A9295"/>
  <c r="A9296"/>
  <c r="A9297"/>
  <c r="A9298"/>
  <c r="A9299"/>
  <c r="A9300"/>
  <c r="A9301"/>
  <c r="A9302"/>
  <c r="A9303"/>
  <c r="A9304"/>
  <c r="A9305"/>
  <c r="A9306"/>
  <c r="A9307"/>
  <c r="A9308"/>
  <c r="A9309"/>
  <c r="A9310"/>
  <c r="A9311"/>
  <c r="A9312"/>
  <c r="A9313"/>
  <c r="A9314"/>
  <c r="A9315"/>
  <c r="A9316"/>
  <c r="A9317"/>
  <c r="A9318"/>
  <c r="A9319"/>
  <c r="A9320"/>
  <c r="A9321"/>
  <c r="A9322"/>
  <c r="A9323"/>
  <c r="A9324"/>
  <c r="A9325"/>
  <c r="A9326"/>
  <c r="A9327"/>
  <c r="A9328"/>
  <c r="A9329"/>
  <c r="A9330"/>
  <c r="A9331"/>
  <c r="A9332"/>
  <c r="A9333"/>
  <c r="A9334"/>
  <c r="A9335"/>
  <c r="A9336"/>
  <c r="A9337"/>
  <c r="A9338"/>
  <c r="A9339"/>
  <c r="A9340"/>
  <c r="A9341"/>
  <c r="A9342"/>
  <c r="A9343"/>
  <c r="A9344"/>
  <c r="A9345"/>
  <c r="A9346"/>
  <c r="A9347"/>
  <c r="A9348"/>
  <c r="A9349"/>
  <c r="A9350"/>
  <c r="A9351"/>
  <c r="A9352"/>
  <c r="A9353"/>
  <c r="A9354"/>
  <c r="A9355"/>
  <c r="A9356"/>
  <c r="A9357"/>
  <c r="A9358"/>
  <c r="A9359"/>
  <c r="A9360"/>
  <c r="A9361"/>
  <c r="A9362"/>
  <c r="A9363"/>
  <c r="A9364"/>
  <c r="A9365"/>
  <c r="A9366"/>
  <c r="A9367"/>
  <c r="A9368"/>
  <c r="A9369"/>
  <c r="A9370"/>
  <c r="A9371"/>
  <c r="A9372"/>
  <c r="A9373"/>
  <c r="A9374"/>
  <c r="A9375"/>
  <c r="A9376"/>
  <c r="A9377"/>
  <c r="A9378"/>
  <c r="A9379"/>
  <c r="A9380"/>
  <c r="A9381"/>
  <c r="A9382"/>
  <c r="A9383"/>
  <c r="A9384"/>
  <c r="A9385"/>
  <c r="A9386"/>
  <c r="A9387"/>
  <c r="A9388"/>
  <c r="A9389"/>
  <c r="A9390"/>
  <c r="A9391"/>
  <c r="A9392"/>
  <c r="A9393"/>
  <c r="A9394"/>
  <c r="A9395"/>
  <c r="A9396"/>
  <c r="A9397"/>
  <c r="A9398"/>
  <c r="A9399"/>
  <c r="A9400"/>
  <c r="A9401"/>
  <c r="A9402"/>
  <c r="A9403"/>
  <c r="A9404"/>
  <c r="A9405"/>
  <c r="A9406"/>
  <c r="A9407"/>
  <c r="A9408"/>
  <c r="A9409"/>
  <c r="A9410"/>
  <c r="A9411"/>
  <c r="A9412"/>
  <c r="A9413"/>
  <c r="A9414"/>
  <c r="A9415"/>
  <c r="A9416"/>
  <c r="A9417"/>
  <c r="A9418"/>
  <c r="A9419"/>
  <c r="A9420"/>
  <c r="A9421"/>
  <c r="A9422"/>
  <c r="A9423"/>
  <c r="A9424"/>
  <c r="A9425"/>
  <c r="A9426"/>
  <c r="A9427"/>
  <c r="A9428"/>
  <c r="A9429"/>
  <c r="A9430"/>
  <c r="A9431"/>
  <c r="A9432"/>
  <c r="A9433"/>
  <c r="A9434"/>
  <c r="A9435"/>
  <c r="A9436"/>
  <c r="A9437"/>
  <c r="A9438"/>
  <c r="A9439"/>
  <c r="A9440"/>
  <c r="A9441"/>
  <c r="A9442"/>
  <c r="A9443"/>
  <c r="A9444"/>
  <c r="A9445"/>
  <c r="A9446"/>
  <c r="A9447"/>
  <c r="A9448"/>
  <c r="A9449"/>
  <c r="A9450"/>
  <c r="A9451"/>
  <c r="A9452"/>
  <c r="A9453"/>
  <c r="A9454"/>
  <c r="A9455"/>
  <c r="A9456"/>
  <c r="A9457"/>
  <c r="A9458"/>
  <c r="A9459"/>
  <c r="A9460"/>
  <c r="A9461"/>
  <c r="A9462"/>
  <c r="A9463"/>
  <c r="A9464"/>
  <c r="A9465"/>
  <c r="A9466"/>
  <c r="A9467"/>
  <c r="A9468"/>
  <c r="A9469"/>
  <c r="A9470"/>
  <c r="A9471"/>
  <c r="A9472"/>
  <c r="A9473"/>
  <c r="A9474"/>
  <c r="A9475"/>
  <c r="A9476"/>
  <c r="A9477"/>
  <c r="A9478"/>
  <c r="A9479"/>
  <c r="A9480"/>
  <c r="A9481"/>
  <c r="A9482"/>
  <c r="A9483"/>
  <c r="A9484"/>
  <c r="A9485"/>
  <c r="A9486"/>
  <c r="A9487"/>
  <c r="A9488"/>
  <c r="A9489"/>
  <c r="A9490"/>
  <c r="A9491"/>
  <c r="A9492"/>
  <c r="A9493"/>
  <c r="A9494"/>
  <c r="A9495"/>
  <c r="A9496"/>
  <c r="A9497"/>
  <c r="A9498"/>
  <c r="A9499"/>
  <c r="A9500"/>
  <c r="A9501"/>
  <c r="A9502"/>
  <c r="A9503"/>
  <c r="A9504"/>
  <c r="A9505"/>
  <c r="A9506"/>
  <c r="A9507"/>
  <c r="A9508"/>
  <c r="A9509"/>
  <c r="A9510"/>
  <c r="A9511"/>
  <c r="A9512"/>
  <c r="A9513"/>
  <c r="A9514"/>
  <c r="A9515"/>
  <c r="A9516"/>
  <c r="A9517"/>
  <c r="A9518"/>
  <c r="A9519"/>
  <c r="A9520"/>
  <c r="A9521"/>
  <c r="A9522"/>
  <c r="A9523"/>
  <c r="A9524"/>
  <c r="A9525"/>
  <c r="A9526"/>
  <c r="A9527"/>
  <c r="A9528"/>
  <c r="A9529"/>
  <c r="A9530"/>
  <c r="A9531"/>
  <c r="A9532"/>
  <c r="A9533"/>
  <c r="A9534"/>
  <c r="A9535"/>
  <c r="A9536"/>
  <c r="A9537"/>
  <c r="A9538"/>
  <c r="A9539"/>
  <c r="A9540"/>
  <c r="A9541"/>
  <c r="A9542"/>
  <c r="A9543"/>
  <c r="A9544"/>
  <c r="A9545"/>
  <c r="A9546"/>
  <c r="A9547"/>
  <c r="A9548"/>
  <c r="A9549"/>
  <c r="A9550"/>
  <c r="A9551"/>
  <c r="A9552"/>
  <c r="A9553"/>
  <c r="A9554"/>
  <c r="A9555"/>
  <c r="A9556"/>
  <c r="A9557"/>
  <c r="A9558"/>
  <c r="A9559"/>
  <c r="A9560"/>
  <c r="A9561"/>
  <c r="A9562"/>
  <c r="A9563"/>
  <c r="A9564"/>
  <c r="A9565"/>
  <c r="A9566"/>
  <c r="A9567"/>
  <c r="A9568"/>
  <c r="A9569"/>
  <c r="A9570"/>
  <c r="A9571"/>
  <c r="A9572"/>
  <c r="A9573"/>
  <c r="A9574"/>
  <c r="A9575"/>
  <c r="A9576"/>
  <c r="A9577"/>
  <c r="A9578"/>
  <c r="A9579"/>
  <c r="A9580"/>
  <c r="A9581"/>
  <c r="A9582"/>
  <c r="A9583"/>
  <c r="A9584"/>
  <c r="A9585"/>
  <c r="A9586"/>
  <c r="A9587"/>
  <c r="A9588"/>
  <c r="A9589"/>
  <c r="A9590"/>
  <c r="A9591"/>
  <c r="A9592"/>
  <c r="A9593"/>
  <c r="A9594"/>
  <c r="A9595"/>
  <c r="A9596"/>
  <c r="A9597"/>
  <c r="A9598"/>
  <c r="A9599"/>
  <c r="A9600"/>
  <c r="A9601"/>
  <c r="A9602"/>
  <c r="A9603"/>
  <c r="A9604"/>
  <c r="A9605"/>
  <c r="A9606"/>
  <c r="A9607"/>
  <c r="A9608"/>
  <c r="A9609"/>
  <c r="A9610"/>
  <c r="A9611"/>
  <c r="A9612"/>
  <c r="A9613"/>
  <c r="A9614"/>
  <c r="A9615"/>
  <c r="A9616"/>
  <c r="A9617"/>
  <c r="A9618"/>
  <c r="A9619"/>
  <c r="A9620"/>
  <c r="A9621"/>
  <c r="A9622"/>
  <c r="A9623"/>
  <c r="A9624"/>
  <c r="A9625"/>
  <c r="A9626"/>
  <c r="A9627"/>
  <c r="A9628"/>
  <c r="A9629"/>
  <c r="A9630"/>
  <c r="A9631"/>
  <c r="A9632"/>
  <c r="A9633"/>
  <c r="A9634"/>
  <c r="A9635"/>
  <c r="A9636"/>
  <c r="A9637"/>
  <c r="A9638"/>
  <c r="A9639"/>
  <c r="A9640"/>
  <c r="A9641"/>
  <c r="A9642"/>
  <c r="A9643"/>
  <c r="A9644"/>
  <c r="A9645"/>
  <c r="A9646"/>
  <c r="A9647"/>
  <c r="A9648"/>
  <c r="A9649"/>
  <c r="A9650"/>
  <c r="A9651"/>
  <c r="A9652"/>
  <c r="A9653"/>
  <c r="A9654"/>
  <c r="A9655"/>
  <c r="A9656"/>
  <c r="A9657"/>
  <c r="A9658"/>
  <c r="A9659"/>
  <c r="A9660"/>
  <c r="A9661"/>
  <c r="A9662"/>
  <c r="A9663"/>
  <c r="A9664"/>
  <c r="A9665"/>
  <c r="A9666"/>
  <c r="A9667"/>
  <c r="A9668"/>
  <c r="A9669"/>
  <c r="A9670"/>
  <c r="A9671"/>
  <c r="A9672"/>
  <c r="A9673"/>
  <c r="A9674"/>
  <c r="A9675"/>
  <c r="A9676"/>
  <c r="A9677"/>
  <c r="A9678"/>
  <c r="A9679"/>
  <c r="A9680"/>
  <c r="A9681"/>
  <c r="A9682"/>
  <c r="A9683"/>
  <c r="A9684"/>
  <c r="A9685"/>
  <c r="A9686"/>
  <c r="A9687"/>
  <c r="A9688"/>
  <c r="A9689"/>
  <c r="A9690"/>
  <c r="A9691"/>
  <c r="A9692"/>
  <c r="A9693"/>
  <c r="A9694"/>
  <c r="A9695"/>
  <c r="A9696"/>
  <c r="A9697"/>
  <c r="A9698"/>
  <c r="A9699"/>
  <c r="A9700"/>
  <c r="A9701"/>
  <c r="A9702"/>
  <c r="A9703"/>
  <c r="A9704"/>
  <c r="A9705"/>
  <c r="A9706"/>
  <c r="A9707"/>
  <c r="A9708"/>
  <c r="A9709"/>
  <c r="A9710"/>
  <c r="A9711"/>
  <c r="A9712"/>
  <c r="A9713"/>
  <c r="A9714"/>
  <c r="A9715"/>
  <c r="A9716"/>
  <c r="A9717"/>
  <c r="A9718"/>
  <c r="A9719"/>
  <c r="A9720"/>
  <c r="A9721"/>
  <c r="A9722"/>
  <c r="A9723"/>
  <c r="A9724"/>
  <c r="A9725"/>
  <c r="A9726"/>
  <c r="A9727"/>
  <c r="A9728"/>
  <c r="A9729"/>
  <c r="A9730"/>
  <c r="A9731"/>
  <c r="A9732"/>
  <c r="A9733"/>
  <c r="A9734"/>
  <c r="A9735"/>
  <c r="A9736"/>
  <c r="A9737"/>
  <c r="A9738"/>
  <c r="A9739"/>
  <c r="A9740"/>
  <c r="A9741"/>
  <c r="A9742"/>
  <c r="A9743"/>
  <c r="A9744"/>
  <c r="A9745"/>
  <c r="A9746"/>
  <c r="A9747"/>
  <c r="A9748"/>
  <c r="A9749"/>
  <c r="A9750"/>
  <c r="A9751"/>
  <c r="A9752"/>
  <c r="A9753"/>
  <c r="A9754"/>
  <c r="A9755"/>
  <c r="A9756"/>
  <c r="A9757"/>
  <c r="A9758"/>
  <c r="A9759"/>
  <c r="A9760"/>
  <c r="A9761"/>
  <c r="A9762"/>
  <c r="A9763"/>
  <c r="A9764"/>
  <c r="A9765"/>
  <c r="A9766"/>
  <c r="A9767"/>
  <c r="A9768"/>
  <c r="A9769"/>
  <c r="A9770"/>
  <c r="A9771"/>
  <c r="A9772"/>
  <c r="A9773"/>
  <c r="A9774"/>
  <c r="A9775"/>
  <c r="A9776"/>
  <c r="A9777"/>
  <c r="A9778"/>
  <c r="A9779"/>
  <c r="A9780"/>
  <c r="A9781"/>
  <c r="A9782"/>
  <c r="A9783"/>
  <c r="A9784"/>
  <c r="A9785"/>
  <c r="A9786"/>
  <c r="A9787"/>
  <c r="A9788"/>
  <c r="A9789"/>
  <c r="A9790"/>
  <c r="A9791"/>
  <c r="A9792"/>
  <c r="A9793"/>
  <c r="A9794"/>
  <c r="A9795"/>
  <c r="A9796"/>
  <c r="A9797"/>
  <c r="A9798"/>
  <c r="A9799"/>
  <c r="A9800"/>
  <c r="L1" l="1" a="1"/>
  <c r="L1" s="1"/>
  <c r="L2" s="1"/>
  <c r="A11" i="9"/>
  <c r="A23"/>
  <c r="A35"/>
  <c r="A47"/>
  <c r="A59"/>
  <c r="A71"/>
  <c r="A83"/>
  <c r="A95"/>
  <c r="A107"/>
  <c r="A119"/>
  <c r="C49" i="13"/>
  <c r="C51"/>
  <c r="C50"/>
  <c r="L40" i="10"/>
  <c r="L39"/>
  <c r="L38"/>
  <c r="L37"/>
  <c r="L36"/>
  <c r="L35"/>
  <c r="L34"/>
  <c r="L33"/>
  <c r="L32"/>
  <c r="L31"/>
  <c r="L30"/>
  <c r="L29"/>
  <c r="L28"/>
  <c r="L27"/>
  <c r="L26"/>
  <c r="I23"/>
  <c r="L23" s="1"/>
  <c r="I22"/>
  <c r="L22" s="1"/>
  <c r="I21"/>
  <c r="L21" s="1"/>
  <c r="D139"/>
  <c r="D138"/>
  <c r="D137"/>
  <c r="D136"/>
  <c r="D135"/>
  <c r="K133"/>
  <c r="F133"/>
  <c r="L134" s="1"/>
  <c r="A133"/>
  <c r="F132"/>
  <c r="D129"/>
  <c r="D128"/>
  <c r="D127"/>
  <c r="D126"/>
  <c r="D125"/>
  <c r="K123"/>
  <c r="F123"/>
  <c r="L122" s="1"/>
  <c r="A123"/>
  <c r="F122"/>
  <c r="D119"/>
  <c r="D118"/>
  <c r="D117"/>
  <c r="D116"/>
  <c r="D115"/>
  <c r="K113"/>
  <c r="F113"/>
  <c r="L121" s="1"/>
  <c r="A113"/>
  <c r="F112"/>
  <c r="D109"/>
  <c r="D108"/>
  <c r="D107"/>
  <c r="D106"/>
  <c r="D105"/>
  <c r="K103"/>
  <c r="F103"/>
  <c r="L104" s="1"/>
  <c r="A103"/>
  <c r="F102"/>
  <c r="D99"/>
  <c r="D98"/>
  <c r="D97"/>
  <c r="D96"/>
  <c r="D95"/>
  <c r="K93"/>
  <c r="F93"/>
  <c r="L92" s="1"/>
  <c r="A93"/>
  <c r="F92"/>
  <c r="D89"/>
  <c r="D88"/>
  <c r="D87"/>
  <c r="D86"/>
  <c r="D85"/>
  <c r="K83"/>
  <c r="F83"/>
  <c r="L91" s="1"/>
  <c r="A83"/>
  <c r="F82"/>
  <c r="D79"/>
  <c r="D78"/>
  <c r="D77"/>
  <c r="D76"/>
  <c r="D75"/>
  <c r="K73"/>
  <c r="F73"/>
  <c r="L74" s="1"/>
  <c r="A73"/>
  <c r="F72"/>
  <c r="D69"/>
  <c r="D68"/>
  <c r="D67"/>
  <c r="D66"/>
  <c r="D65"/>
  <c r="K63"/>
  <c r="F63"/>
  <c r="L62" s="1"/>
  <c r="A63"/>
  <c r="F62"/>
  <c r="D59"/>
  <c r="D58"/>
  <c r="D57"/>
  <c r="D56"/>
  <c r="D55"/>
  <c r="K53"/>
  <c r="F53"/>
  <c r="L61" s="1"/>
  <c r="A53"/>
  <c r="F52"/>
  <c r="D49"/>
  <c r="D48"/>
  <c r="D47"/>
  <c r="D46"/>
  <c r="D45"/>
  <c r="K43"/>
  <c r="F43"/>
  <c r="L44" s="1"/>
  <c r="A43"/>
  <c r="F42"/>
  <c r="L42" l="1"/>
  <c r="L72"/>
  <c r="L50"/>
  <c r="L51"/>
  <c r="L123"/>
  <c r="L124"/>
  <c r="L102"/>
  <c r="L132"/>
  <c r="L93"/>
  <c r="L94"/>
  <c r="L130"/>
  <c r="L140"/>
  <c r="L63"/>
  <c r="L131"/>
  <c r="L141"/>
  <c r="L64"/>
  <c r="L100"/>
  <c r="L110"/>
  <c r="L101"/>
  <c r="L111"/>
  <c r="L70"/>
  <c r="L80"/>
  <c r="L71"/>
  <c r="L81"/>
  <c r="L52"/>
  <c r="L82"/>
  <c r="L112"/>
  <c r="L53"/>
  <c r="L83"/>
  <c r="L113"/>
  <c r="L54"/>
  <c r="L84"/>
  <c r="L114"/>
  <c r="L43"/>
  <c r="L60"/>
  <c r="L73"/>
  <c r="L90"/>
  <c r="L103"/>
  <c r="L120"/>
  <c r="L133"/>
  <c r="L4" i="6"/>
  <c r="C41" i="13"/>
  <c r="C42"/>
  <c r="C43"/>
  <c r="C45"/>
  <c r="L3" i="6" l="1"/>
  <c r="B4" s="1"/>
  <c r="C38" i="13"/>
  <c r="C33"/>
  <c r="C40"/>
  <c r="C28"/>
  <c r="C26"/>
  <c r="C25" l="1"/>
  <c r="C7"/>
  <c r="C37"/>
  <c r="C32"/>
  <c r="C23"/>
  <c r="C21"/>
  <c r="C17"/>
  <c r="C13"/>
  <c r="C10"/>
  <c r="C9"/>
  <c r="F13" i="10" l="1"/>
  <c r="A13" l="1"/>
  <c r="A7" i="9"/>
  <c r="K31" l="1"/>
  <c r="K40"/>
  <c r="K46"/>
  <c r="K49"/>
  <c r="K32"/>
  <c r="K41"/>
  <c r="K50"/>
  <c r="K12"/>
  <c r="K33"/>
  <c r="K42"/>
  <c r="K35"/>
  <c r="K51"/>
  <c r="K13"/>
  <c r="K43"/>
  <c r="K52"/>
  <c r="K58"/>
  <c r="K61"/>
  <c r="K91"/>
  <c r="K14"/>
  <c r="K44"/>
  <c r="K15"/>
  <c r="K24"/>
  <c r="K29"/>
  <c r="K65"/>
  <c r="K74"/>
  <c r="K94"/>
  <c r="K98"/>
  <c r="K22"/>
  <c r="K30"/>
  <c r="K23"/>
  <c r="K66"/>
  <c r="K75"/>
  <c r="K84"/>
  <c r="K83"/>
  <c r="K67"/>
  <c r="K68"/>
  <c r="K34"/>
  <c r="K37"/>
  <c r="K79"/>
  <c r="K88"/>
  <c r="K103"/>
  <c r="K112"/>
  <c r="K118"/>
  <c r="K21"/>
  <c r="K19"/>
  <c r="K27"/>
  <c r="K55"/>
  <c r="K63"/>
  <c r="K72"/>
  <c r="K71"/>
  <c r="K77"/>
  <c r="K92"/>
  <c r="K100"/>
  <c r="K120"/>
  <c r="K122"/>
  <c r="K119"/>
  <c r="K45"/>
  <c r="K48"/>
  <c r="K70"/>
  <c r="K78"/>
  <c r="K82"/>
  <c r="K101"/>
  <c r="K121"/>
  <c r="K130"/>
  <c r="K53"/>
  <c r="K80"/>
  <c r="K102"/>
  <c r="K106"/>
  <c r="K95"/>
  <c r="K123"/>
  <c r="K54"/>
  <c r="K47"/>
  <c r="K81"/>
  <c r="K104"/>
  <c r="K107"/>
  <c r="K124"/>
  <c r="K110"/>
  <c r="K126"/>
  <c r="K56"/>
  <c r="K108"/>
  <c r="K105"/>
  <c r="K36"/>
  <c r="K69"/>
  <c r="K109"/>
  <c r="K125"/>
  <c r="K38"/>
  <c r="K93"/>
  <c r="K20"/>
  <c r="K26"/>
  <c r="K62"/>
  <c r="K73"/>
  <c r="K89"/>
  <c r="K97"/>
  <c r="K115"/>
  <c r="K28"/>
  <c r="K57"/>
  <c r="K64"/>
  <c r="K76"/>
  <c r="K90"/>
  <c r="K99"/>
  <c r="K116"/>
  <c r="K17"/>
  <c r="K18"/>
  <c r="K114"/>
  <c r="K85"/>
  <c r="K86"/>
  <c r="K11"/>
  <c r="K39"/>
  <c r="K59"/>
  <c r="K87"/>
  <c r="K111"/>
  <c r="K127"/>
  <c r="K113"/>
  <c r="K128"/>
  <c r="K117"/>
  <c r="K25"/>
  <c r="K60"/>
  <c r="K129"/>
  <c r="K96"/>
  <c r="K16"/>
  <c r="J133" i="10"/>
  <c r="J103"/>
  <c r="J73"/>
  <c r="J43"/>
  <c r="J113"/>
  <c r="J83"/>
  <c r="J53"/>
  <c r="J63"/>
  <c r="J123"/>
  <c r="J93"/>
  <c r="D15"/>
  <c r="F12"/>
  <c r="L16"/>
  <c r="I8"/>
  <c r="L8" s="1"/>
  <c r="L41"/>
  <c r="L25"/>
  <c r="L24"/>
  <c r="L20"/>
  <c r="L19"/>
  <c r="L10"/>
  <c r="K13"/>
  <c r="K8" i="9" l="1"/>
  <c r="J13" i="10"/>
  <c r="K7" i="9"/>
  <c r="K9"/>
  <c r="L14" i="10"/>
  <c r="L12"/>
  <c r="L17"/>
  <c r="L13"/>
  <c r="L83" i="9" l="1"/>
  <c r="K7" i="6"/>
  <c r="B9"/>
  <c r="E10"/>
  <c r="K11"/>
  <c r="J8"/>
  <c r="C10"/>
  <c r="E7"/>
  <c r="K8"/>
  <c r="B10"/>
  <c r="E11"/>
  <c r="K12"/>
  <c r="C7"/>
  <c r="J9"/>
  <c r="J7"/>
  <c r="B7"/>
  <c r="J12"/>
  <c r="C14"/>
  <c r="E8"/>
  <c r="K9"/>
  <c r="J11"/>
  <c r="C8"/>
  <c r="B8"/>
  <c r="J10"/>
  <c r="C11"/>
  <c r="B15"/>
  <c r="E9"/>
  <c r="B13"/>
  <c r="J13"/>
  <c r="C15"/>
  <c r="E12"/>
  <c r="K13"/>
  <c r="E16"/>
  <c r="C9"/>
  <c r="C12"/>
  <c r="B12"/>
  <c r="E13"/>
  <c r="C16"/>
  <c r="B16"/>
  <c r="C13"/>
  <c r="J14"/>
  <c r="K10"/>
  <c r="K14"/>
  <c r="B14"/>
  <c r="E15"/>
  <c r="K16"/>
  <c r="B11"/>
  <c r="J16"/>
  <c r="J15"/>
  <c r="K15"/>
  <c r="E14"/>
  <c r="L59" i="9"/>
  <c r="L11"/>
  <c r="L71"/>
  <c r="L23"/>
  <c r="L119"/>
  <c r="L107"/>
  <c r="L95"/>
  <c r="L47"/>
  <c r="L35"/>
  <c r="C23" i="6"/>
  <c r="C19"/>
  <c r="B21"/>
  <c r="C20"/>
  <c r="B23"/>
  <c r="B19"/>
  <c r="B18"/>
  <c r="B17"/>
  <c r="E19"/>
  <c r="E26"/>
  <c r="E22"/>
  <c r="E18"/>
  <c r="B22"/>
  <c r="E25"/>
  <c r="E21"/>
  <c r="E17"/>
  <c r="C25"/>
  <c r="C21"/>
  <c r="C17"/>
  <c r="B25"/>
  <c r="E24"/>
  <c r="C24"/>
  <c r="B24"/>
  <c r="E23"/>
  <c r="C26"/>
  <c r="C22"/>
  <c r="C18"/>
  <c r="B26"/>
  <c r="B20"/>
  <c r="E20"/>
  <c r="F19"/>
  <c r="F25"/>
  <c r="F17"/>
  <c r="G24"/>
  <c r="F20"/>
  <c r="F24"/>
  <c r="F26"/>
  <c r="G18"/>
  <c r="G25"/>
  <c r="F23"/>
  <c r="G17"/>
  <c r="F22"/>
  <c r="G19"/>
  <c r="G21"/>
  <c r="G23"/>
  <c r="G20"/>
  <c r="G22"/>
  <c r="F21"/>
  <c r="G26"/>
  <c r="F18"/>
  <c r="L139" i="10"/>
  <c r="L127"/>
  <c r="L109"/>
  <c r="L97"/>
  <c r="L79"/>
  <c r="L67"/>
  <c r="L49"/>
  <c r="L138"/>
  <c r="L126"/>
  <c r="L115"/>
  <c r="L108"/>
  <c r="L96"/>
  <c r="L85"/>
  <c r="L78"/>
  <c r="L66"/>
  <c r="L55"/>
  <c r="L48"/>
  <c r="L137"/>
  <c r="L119"/>
  <c r="L107"/>
  <c r="L89"/>
  <c r="L77"/>
  <c r="L59"/>
  <c r="L47"/>
  <c r="L136"/>
  <c r="L125"/>
  <c r="L118"/>
  <c r="L106"/>
  <c r="L95"/>
  <c r="L88"/>
  <c r="L76"/>
  <c r="L65"/>
  <c r="L58"/>
  <c r="L46"/>
  <c r="L129"/>
  <c r="L117"/>
  <c r="L99"/>
  <c r="L87"/>
  <c r="L69"/>
  <c r="L57"/>
  <c r="L135"/>
  <c r="L128"/>
  <c r="L116"/>
  <c r="L105"/>
  <c r="L98"/>
  <c r="L86"/>
  <c r="L75"/>
  <c r="L68"/>
  <c r="L56"/>
  <c r="L45"/>
  <c r="G6"/>
  <c r="L15"/>
  <c r="E6"/>
  <c r="C6"/>
  <c r="B6"/>
  <c r="F6"/>
  <c r="L7" i="9"/>
  <c r="B5"/>
  <c r="C5"/>
  <c r="E5"/>
  <c r="A14" i="6" l="1"/>
  <c r="A11"/>
  <c r="A16"/>
  <c r="A12"/>
  <c r="A9"/>
  <c r="A8"/>
  <c r="A13"/>
  <c r="A15"/>
  <c r="A10"/>
  <c r="A7"/>
  <c r="A23"/>
  <c r="A25"/>
  <c r="A17"/>
  <c r="A18"/>
  <c r="A19"/>
  <c r="A20"/>
  <c r="A22"/>
  <c r="A24"/>
  <c r="A26"/>
  <c r="A21"/>
  <c r="X1" i="9" a="1"/>
  <c r="X1" l="1"/>
  <c r="D14" i="6"/>
  <c r="D15"/>
  <c r="D10"/>
  <c r="D16"/>
  <c r="D13"/>
  <c r="D12"/>
  <c r="D8"/>
  <c r="D9"/>
  <c r="D7"/>
  <c r="L114" i="9"/>
  <c r="L121"/>
  <c r="L13"/>
  <c r="L40"/>
  <c r="L60"/>
  <c r="L74"/>
  <c r="L80"/>
  <c r="L100"/>
  <c r="L126"/>
  <c r="L127"/>
  <c r="L53"/>
  <c r="L54"/>
  <c r="L31"/>
  <c r="L12"/>
  <c r="L61"/>
  <c r="L87"/>
  <c r="L72"/>
  <c r="L84"/>
  <c r="L51"/>
  <c r="L57"/>
  <c r="L49"/>
  <c r="L86"/>
  <c r="L96"/>
  <c r="L30"/>
  <c r="L66"/>
  <c r="L56"/>
  <c r="L105"/>
  <c r="L99"/>
  <c r="L79"/>
  <c r="L42"/>
  <c r="L124"/>
  <c r="L17"/>
  <c r="L117"/>
  <c r="L33"/>
  <c r="L64"/>
  <c r="L48"/>
  <c r="L67"/>
  <c r="L81"/>
  <c r="L28"/>
  <c r="L15"/>
  <c r="L85"/>
  <c r="L76"/>
  <c r="L65"/>
  <c r="L14"/>
  <c r="L68"/>
  <c r="L129"/>
  <c r="L75"/>
  <c r="L19"/>
  <c r="L108"/>
  <c r="L45"/>
  <c r="L38"/>
  <c r="L90"/>
  <c r="L36"/>
  <c r="L116"/>
  <c r="L98"/>
  <c r="L41"/>
  <c r="L103"/>
  <c r="L115"/>
  <c r="L89"/>
  <c r="L101"/>
  <c r="L104"/>
  <c r="L78"/>
  <c r="L125"/>
  <c r="L110"/>
  <c r="L52"/>
  <c r="L26"/>
  <c r="L27"/>
  <c r="L50"/>
  <c r="L16"/>
  <c r="L112"/>
  <c r="L20"/>
  <c r="L37"/>
  <c r="L39"/>
  <c r="L120"/>
  <c r="L113"/>
  <c r="L29"/>
  <c r="L24"/>
  <c r="L25"/>
  <c r="L21"/>
  <c r="L97"/>
  <c r="L32"/>
  <c r="L91"/>
  <c r="L43"/>
  <c r="L128"/>
  <c r="L73"/>
  <c r="L69"/>
  <c r="L93"/>
  <c r="L102"/>
  <c r="L62"/>
  <c r="L122"/>
  <c r="L55"/>
  <c r="L44"/>
  <c r="L77"/>
  <c r="L92"/>
  <c r="L88"/>
  <c r="L18"/>
  <c r="L123"/>
  <c r="L111"/>
  <c r="L109"/>
  <c r="L63"/>
  <c r="D11" i="6"/>
  <c r="D21"/>
  <c r="D20"/>
  <c r="D17"/>
  <c r="D22"/>
  <c r="D19"/>
  <c r="D26"/>
  <c r="D23"/>
  <c r="D25"/>
  <c r="D18"/>
  <c r="D24"/>
  <c r="L8" i="9"/>
  <c r="D6" i="10"/>
  <c r="D5" i="9"/>
  <c r="O44" l="1"/>
  <c r="P44"/>
  <c r="E44"/>
  <c r="D44"/>
  <c r="I44"/>
  <c r="F44" s="1"/>
  <c r="J44"/>
  <c r="G44" s="1"/>
  <c r="M44"/>
  <c r="I41"/>
  <c r="F41" s="1"/>
  <c r="J41"/>
  <c r="G41" s="1"/>
  <c r="O41"/>
  <c r="P41"/>
  <c r="D41"/>
  <c r="E41"/>
  <c r="M41"/>
  <c r="I50"/>
  <c r="F50" s="1"/>
  <c r="J50"/>
  <c r="G50" s="1"/>
  <c r="O50"/>
  <c r="P50"/>
  <c r="E50"/>
  <c r="M50"/>
  <c r="D50"/>
  <c r="E14"/>
  <c r="I14"/>
  <c r="F14" s="1"/>
  <c r="J14"/>
  <c r="G14" s="1"/>
  <c r="O14"/>
  <c r="P14"/>
  <c r="D14"/>
  <c r="O17"/>
  <c r="P17"/>
  <c r="D17"/>
  <c r="E17"/>
  <c r="I17"/>
  <c r="F17" s="1"/>
  <c r="J17"/>
  <c r="G17" s="1"/>
  <c r="E57"/>
  <c r="D57"/>
  <c r="P57"/>
  <c r="O57"/>
  <c r="M57"/>
  <c r="J57"/>
  <c r="G57" s="1"/>
  <c r="I57"/>
  <c r="F57" s="1"/>
  <c r="J100"/>
  <c r="G100" s="1"/>
  <c r="E100"/>
  <c r="P100"/>
  <c r="I100"/>
  <c r="F100" s="1"/>
  <c r="O100"/>
  <c r="M100"/>
  <c r="D100"/>
  <c r="M55"/>
  <c r="D55"/>
  <c r="O55"/>
  <c r="P55"/>
  <c r="E55"/>
  <c r="I55"/>
  <c r="F55" s="1"/>
  <c r="J55"/>
  <c r="G55" s="1"/>
  <c r="J21"/>
  <c r="G21" s="1"/>
  <c r="I21"/>
  <c r="F21" s="1"/>
  <c r="E21"/>
  <c r="D21"/>
  <c r="P21"/>
  <c r="O21"/>
  <c r="M21"/>
  <c r="P27"/>
  <c r="D27"/>
  <c r="E27"/>
  <c r="I27"/>
  <c r="F27" s="1"/>
  <c r="J27"/>
  <c r="G27" s="1"/>
  <c r="O27"/>
  <c r="J98"/>
  <c r="G98" s="1"/>
  <c r="E98"/>
  <c r="O98"/>
  <c r="P98"/>
  <c r="M98"/>
  <c r="D98"/>
  <c r="I98"/>
  <c r="F98" s="1"/>
  <c r="I65"/>
  <c r="F65" s="1"/>
  <c r="J65"/>
  <c r="G65" s="1"/>
  <c r="D65"/>
  <c r="E65"/>
  <c r="M65"/>
  <c r="P65"/>
  <c r="O65"/>
  <c r="E124"/>
  <c r="I124"/>
  <c r="F124" s="1"/>
  <c r="J124"/>
  <c r="G124" s="1"/>
  <c r="M124"/>
  <c r="D124"/>
  <c r="O124"/>
  <c r="P124"/>
  <c r="I51"/>
  <c r="F51" s="1"/>
  <c r="J51"/>
  <c r="G51" s="1"/>
  <c r="P51"/>
  <c r="E51"/>
  <c r="O51"/>
  <c r="M51"/>
  <c r="D51"/>
  <c r="M80"/>
  <c r="P80"/>
  <c r="J80"/>
  <c r="G80" s="1"/>
  <c r="I80"/>
  <c r="F80" s="1"/>
  <c r="E80"/>
  <c r="O80"/>
  <c r="D80"/>
  <c r="D26"/>
  <c r="E26"/>
  <c r="I26"/>
  <c r="F26" s="1"/>
  <c r="J26"/>
  <c r="G26" s="1"/>
  <c r="O26"/>
  <c r="P26"/>
  <c r="P84"/>
  <c r="I84"/>
  <c r="F84" s="1"/>
  <c r="E84"/>
  <c r="J84"/>
  <c r="G84" s="1"/>
  <c r="O84"/>
  <c r="D84"/>
  <c r="M84"/>
  <c r="E52"/>
  <c r="O52"/>
  <c r="P52"/>
  <c r="J52"/>
  <c r="G52" s="1"/>
  <c r="M52"/>
  <c r="I52"/>
  <c r="F52" s="1"/>
  <c r="D52"/>
  <c r="M36"/>
  <c r="D36"/>
  <c r="E36"/>
  <c r="O36"/>
  <c r="P36"/>
  <c r="I36"/>
  <c r="F36" s="1"/>
  <c r="J36"/>
  <c r="G36" s="1"/>
  <c r="O110"/>
  <c r="M110"/>
  <c r="I110"/>
  <c r="F110" s="1"/>
  <c r="J110"/>
  <c r="G110" s="1"/>
  <c r="P110"/>
  <c r="E110"/>
  <c r="D110"/>
  <c r="I40"/>
  <c r="F40" s="1"/>
  <c r="J40"/>
  <c r="G40" s="1"/>
  <c r="O40"/>
  <c r="D40"/>
  <c r="M40"/>
  <c r="P40"/>
  <c r="E40"/>
  <c r="O61"/>
  <c r="P61"/>
  <c r="E61"/>
  <c r="D61"/>
  <c r="M61"/>
  <c r="I61"/>
  <c r="F61" s="1"/>
  <c r="J61"/>
  <c r="G61" s="1"/>
  <c r="O120"/>
  <c r="P120"/>
  <c r="M120"/>
  <c r="D120"/>
  <c r="J120"/>
  <c r="G120" s="1"/>
  <c r="E120"/>
  <c r="I120"/>
  <c r="F120" s="1"/>
  <c r="J78"/>
  <c r="G78" s="1"/>
  <c r="O78"/>
  <c r="P78"/>
  <c r="D78"/>
  <c r="M78"/>
  <c r="E78"/>
  <c r="I78"/>
  <c r="F78" s="1"/>
  <c r="P45"/>
  <c r="O45"/>
  <c r="M45"/>
  <c r="E45"/>
  <c r="D45"/>
  <c r="J45"/>
  <c r="G45" s="1"/>
  <c r="I45"/>
  <c r="F45" s="1"/>
  <c r="J81"/>
  <c r="G81" s="1"/>
  <c r="M81"/>
  <c r="P81"/>
  <c r="O81"/>
  <c r="I81"/>
  <c r="F81" s="1"/>
  <c r="E81"/>
  <c r="D81"/>
  <c r="I56"/>
  <c r="F56" s="1"/>
  <c r="M56"/>
  <c r="J56"/>
  <c r="G56" s="1"/>
  <c r="D56"/>
  <c r="O56"/>
  <c r="P56"/>
  <c r="E56"/>
  <c r="J12"/>
  <c r="G12" s="1"/>
  <c r="O12"/>
  <c r="P12"/>
  <c r="I12"/>
  <c r="F12" s="1"/>
  <c r="E12"/>
  <c r="D12"/>
  <c r="J121"/>
  <c r="G121" s="1"/>
  <c r="P121"/>
  <c r="O121"/>
  <c r="E121"/>
  <c r="I121"/>
  <c r="F121" s="1"/>
  <c r="D121"/>
  <c r="M121"/>
  <c r="D25"/>
  <c r="E25"/>
  <c r="I25"/>
  <c r="F25" s="1"/>
  <c r="J25"/>
  <c r="G25" s="1"/>
  <c r="O25"/>
  <c r="P25"/>
  <c r="O42"/>
  <c r="P42"/>
  <c r="I42"/>
  <c r="F42" s="1"/>
  <c r="D42"/>
  <c r="M42"/>
  <c r="E42"/>
  <c r="J42"/>
  <c r="G42" s="1"/>
  <c r="I24"/>
  <c r="F24" s="1"/>
  <c r="E24"/>
  <c r="J24"/>
  <c r="G24" s="1"/>
  <c r="O24"/>
  <c r="D24"/>
  <c r="P24"/>
  <c r="M85"/>
  <c r="D85"/>
  <c r="J85"/>
  <c r="G85" s="1"/>
  <c r="E85"/>
  <c r="I85"/>
  <c r="F85" s="1"/>
  <c r="P85"/>
  <c r="O85"/>
  <c r="I29"/>
  <c r="F29" s="1"/>
  <c r="J29"/>
  <c r="G29" s="1"/>
  <c r="O29"/>
  <c r="P29"/>
  <c r="M29"/>
  <c r="D29"/>
  <c r="E29"/>
  <c r="M109"/>
  <c r="D109"/>
  <c r="I109"/>
  <c r="F109" s="1"/>
  <c r="J109"/>
  <c r="G109" s="1"/>
  <c r="P109"/>
  <c r="E109"/>
  <c r="O109"/>
  <c r="E13"/>
  <c r="I13"/>
  <c r="F13" s="1"/>
  <c r="J13"/>
  <c r="G13" s="1"/>
  <c r="O13"/>
  <c r="P13"/>
  <c r="D13"/>
  <c r="E73"/>
  <c r="D73"/>
  <c r="M73"/>
  <c r="O73"/>
  <c r="P73"/>
  <c r="I73"/>
  <c r="F73" s="1"/>
  <c r="J73"/>
  <c r="G73" s="1"/>
  <c r="M104"/>
  <c r="J104"/>
  <c r="G104" s="1"/>
  <c r="D104"/>
  <c r="O104"/>
  <c r="P104"/>
  <c r="E104"/>
  <c r="I104"/>
  <c r="F104" s="1"/>
  <c r="I108"/>
  <c r="F108" s="1"/>
  <c r="J108"/>
  <c r="G108" s="1"/>
  <c r="D108"/>
  <c r="M108"/>
  <c r="E108"/>
  <c r="O108"/>
  <c r="P108"/>
  <c r="M67"/>
  <c r="D67"/>
  <c r="P67"/>
  <c r="I67"/>
  <c r="F67" s="1"/>
  <c r="O67"/>
  <c r="E67"/>
  <c r="J67"/>
  <c r="G67" s="1"/>
  <c r="P66"/>
  <c r="I66"/>
  <c r="F66" s="1"/>
  <c r="D66"/>
  <c r="O66"/>
  <c r="M66"/>
  <c r="J66"/>
  <c r="G66" s="1"/>
  <c r="E66"/>
  <c r="I31"/>
  <c r="F31" s="1"/>
  <c r="J31"/>
  <c r="G31" s="1"/>
  <c r="M31"/>
  <c r="D31"/>
  <c r="P31"/>
  <c r="O31"/>
  <c r="E31"/>
  <c r="J114"/>
  <c r="G114" s="1"/>
  <c r="O114"/>
  <c r="E114"/>
  <c r="M114"/>
  <c r="I114"/>
  <c r="F114" s="1"/>
  <c r="D114"/>
  <c r="P114"/>
  <c r="O60"/>
  <c r="P60"/>
  <c r="E60"/>
  <c r="M60"/>
  <c r="J60"/>
  <c r="G60" s="1"/>
  <c r="I60"/>
  <c r="F60" s="1"/>
  <c r="D60"/>
  <c r="D63"/>
  <c r="P63"/>
  <c r="J63"/>
  <c r="G63" s="1"/>
  <c r="M63"/>
  <c r="I63"/>
  <c r="F63" s="1"/>
  <c r="O63"/>
  <c r="E63"/>
  <c r="P87"/>
  <c r="D87"/>
  <c r="E87"/>
  <c r="I87"/>
  <c r="F87" s="1"/>
  <c r="J87"/>
  <c r="G87" s="1"/>
  <c r="O87"/>
  <c r="M87"/>
  <c r="M93"/>
  <c r="P93"/>
  <c r="J93"/>
  <c r="G93" s="1"/>
  <c r="O93"/>
  <c r="E93"/>
  <c r="D93"/>
  <c r="I93"/>
  <c r="F93" s="1"/>
  <c r="O28"/>
  <c r="P28"/>
  <c r="D28"/>
  <c r="I28"/>
  <c r="F28" s="1"/>
  <c r="J28"/>
  <c r="G28" s="1"/>
  <c r="E28"/>
  <c r="J69"/>
  <c r="G69" s="1"/>
  <c r="I69"/>
  <c r="F69" s="1"/>
  <c r="E69"/>
  <c r="P69"/>
  <c r="O69"/>
  <c r="M69"/>
  <c r="D69"/>
  <c r="E123"/>
  <c r="J123"/>
  <c r="G123" s="1"/>
  <c r="O123"/>
  <c r="I123"/>
  <c r="F123" s="1"/>
  <c r="M123"/>
  <c r="D123"/>
  <c r="P123"/>
  <c r="J39"/>
  <c r="G39" s="1"/>
  <c r="O39"/>
  <c r="P39"/>
  <c r="D39"/>
  <c r="I39"/>
  <c r="F39" s="1"/>
  <c r="M39"/>
  <c r="E39"/>
  <c r="J18"/>
  <c r="G18" s="1"/>
  <c r="O18"/>
  <c r="D18"/>
  <c r="P18"/>
  <c r="E18"/>
  <c r="I18"/>
  <c r="F18" s="1"/>
  <c r="D128"/>
  <c r="I128"/>
  <c r="F128" s="1"/>
  <c r="O128"/>
  <c r="M128"/>
  <c r="J128"/>
  <c r="G128" s="1"/>
  <c r="P128"/>
  <c r="E128"/>
  <c r="M37"/>
  <c r="D37"/>
  <c r="P37"/>
  <c r="I37"/>
  <c r="F37" s="1"/>
  <c r="E37"/>
  <c r="J37"/>
  <c r="G37" s="1"/>
  <c r="O37"/>
  <c r="E101"/>
  <c r="I101"/>
  <c r="F101" s="1"/>
  <c r="P101"/>
  <c r="J101"/>
  <c r="G101" s="1"/>
  <c r="M101"/>
  <c r="D101"/>
  <c r="O101"/>
  <c r="I19"/>
  <c r="F19" s="1"/>
  <c r="J19"/>
  <c r="G19" s="1"/>
  <c r="D19"/>
  <c r="O19"/>
  <c r="P19"/>
  <c r="E19"/>
  <c r="P48"/>
  <c r="I48"/>
  <c r="F48" s="1"/>
  <c r="E48"/>
  <c r="J48"/>
  <c r="G48" s="1"/>
  <c r="D48"/>
  <c r="O48"/>
  <c r="M48"/>
  <c r="I30"/>
  <c r="F30" s="1"/>
  <c r="J30"/>
  <c r="G30" s="1"/>
  <c r="O30"/>
  <c r="M30"/>
  <c r="D30"/>
  <c r="E30"/>
  <c r="P30"/>
  <c r="P54"/>
  <c r="E54"/>
  <c r="M54"/>
  <c r="O54"/>
  <c r="D54"/>
  <c r="I54"/>
  <c r="F54" s="1"/>
  <c r="J54"/>
  <c r="G54" s="1"/>
  <c r="O97"/>
  <c r="M97"/>
  <c r="D97"/>
  <c r="P97"/>
  <c r="I97"/>
  <c r="F97" s="1"/>
  <c r="E97"/>
  <c r="J97"/>
  <c r="G97" s="1"/>
  <c r="M76"/>
  <c r="D76"/>
  <c r="P76"/>
  <c r="E76"/>
  <c r="I76"/>
  <c r="F76" s="1"/>
  <c r="J76"/>
  <c r="G76" s="1"/>
  <c r="O76"/>
  <c r="O74"/>
  <c r="E74"/>
  <c r="I74"/>
  <c r="F74" s="1"/>
  <c r="M74"/>
  <c r="P74"/>
  <c r="J74"/>
  <c r="G74" s="1"/>
  <c r="D74"/>
  <c r="M79"/>
  <c r="O79"/>
  <c r="E79"/>
  <c r="J79"/>
  <c r="G79" s="1"/>
  <c r="D79"/>
  <c r="I79"/>
  <c r="F79" s="1"/>
  <c r="P79"/>
  <c r="E90"/>
  <c r="D90"/>
  <c r="O90"/>
  <c r="P90"/>
  <c r="M90"/>
  <c r="J90"/>
  <c r="G90" s="1"/>
  <c r="I90"/>
  <c r="F90" s="1"/>
  <c r="E125"/>
  <c r="O125"/>
  <c r="P125"/>
  <c r="M125"/>
  <c r="D125"/>
  <c r="I125"/>
  <c r="F125" s="1"/>
  <c r="J125"/>
  <c r="G125" s="1"/>
  <c r="E43"/>
  <c r="P43"/>
  <c r="I43"/>
  <c r="F43" s="1"/>
  <c r="M43"/>
  <c r="J43"/>
  <c r="G43" s="1"/>
  <c r="O43"/>
  <c r="D43"/>
  <c r="I20"/>
  <c r="F20" s="1"/>
  <c r="M20"/>
  <c r="J20"/>
  <c r="G20" s="1"/>
  <c r="D20"/>
  <c r="O20"/>
  <c r="P20"/>
  <c r="E20"/>
  <c r="I89"/>
  <c r="F89" s="1"/>
  <c r="O89"/>
  <c r="M89"/>
  <c r="P89"/>
  <c r="E89"/>
  <c r="D89"/>
  <c r="J89"/>
  <c r="G89" s="1"/>
  <c r="I75"/>
  <c r="F75" s="1"/>
  <c r="J75"/>
  <c r="G75" s="1"/>
  <c r="M75"/>
  <c r="E75"/>
  <c r="O75"/>
  <c r="P75"/>
  <c r="D75"/>
  <c r="E64"/>
  <c r="J64"/>
  <c r="G64" s="1"/>
  <c r="D64"/>
  <c r="M64"/>
  <c r="I64"/>
  <c r="F64" s="1"/>
  <c r="O64"/>
  <c r="P64"/>
  <c r="O96"/>
  <c r="M96"/>
  <c r="P96"/>
  <c r="I96"/>
  <c r="F96" s="1"/>
  <c r="J96"/>
  <c r="G96" s="1"/>
  <c r="D96"/>
  <c r="E96"/>
  <c r="E53"/>
  <c r="O53"/>
  <c r="D53"/>
  <c r="P53"/>
  <c r="I53"/>
  <c r="F53" s="1"/>
  <c r="M53"/>
  <c r="J53"/>
  <c r="G53" s="1"/>
  <c r="I122"/>
  <c r="F122" s="1"/>
  <c r="O122"/>
  <c r="J122"/>
  <c r="G122" s="1"/>
  <c r="P122"/>
  <c r="E122"/>
  <c r="D122"/>
  <c r="M122"/>
  <c r="O116"/>
  <c r="D116"/>
  <c r="I116"/>
  <c r="F116" s="1"/>
  <c r="J116"/>
  <c r="G116" s="1"/>
  <c r="E116"/>
  <c r="P116"/>
  <c r="M116"/>
  <c r="I62"/>
  <c r="F62" s="1"/>
  <c r="O62"/>
  <c r="P62"/>
  <c r="E62"/>
  <c r="M62"/>
  <c r="J62"/>
  <c r="G62" s="1"/>
  <c r="D62"/>
  <c r="J72"/>
  <c r="G72" s="1"/>
  <c r="D72"/>
  <c r="O72"/>
  <c r="P72"/>
  <c r="E72"/>
  <c r="I72"/>
  <c r="F72" s="1"/>
  <c r="M72"/>
  <c r="E15"/>
  <c r="I15"/>
  <c r="F15" s="1"/>
  <c r="D15"/>
  <c r="J15"/>
  <c r="G15" s="1"/>
  <c r="O15"/>
  <c r="P15"/>
  <c r="O38"/>
  <c r="P38"/>
  <c r="M38"/>
  <c r="D38"/>
  <c r="I38"/>
  <c r="F38" s="1"/>
  <c r="J38"/>
  <c r="G38" s="1"/>
  <c r="E38"/>
  <c r="P88"/>
  <c r="M88"/>
  <c r="I88"/>
  <c r="F88" s="1"/>
  <c r="O88"/>
  <c r="E88"/>
  <c r="D88"/>
  <c r="J88"/>
  <c r="G88" s="1"/>
  <c r="E112"/>
  <c r="O112"/>
  <c r="P112"/>
  <c r="M112"/>
  <c r="I112"/>
  <c r="F112" s="1"/>
  <c r="D112"/>
  <c r="J112"/>
  <c r="G112" s="1"/>
  <c r="E115"/>
  <c r="D115"/>
  <c r="I115"/>
  <c r="F115" s="1"/>
  <c r="J115"/>
  <c r="G115" s="1"/>
  <c r="M115"/>
  <c r="P115"/>
  <c r="O115"/>
  <c r="E129"/>
  <c r="P129"/>
  <c r="O129"/>
  <c r="J129"/>
  <c r="G129" s="1"/>
  <c r="I129"/>
  <c r="F129" s="1"/>
  <c r="D129"/>
  <c r="M129"/>
  <c r="M33"/>
  <c r="J33"/>
  <c r="G33" s="1"/>
  <c r="I33"/>
  <c r="F33" s="1"/>
  <c r="P33"/>
  <c r="D33"/>
  <c r="E33"/>
  <c r="O33"/>
  <c r="I86"/>
  <c r="F86" s="1"/>
  <c r="E86"/>
  <c r="J86"/>
  <c r="G86" s="1"/>
  <c r="P86"/>
  <c r="M86"/>
  <c r="D86"/>
  <c r="O86"/>
  <c r="J127"/>
  <c r="G127" s="1"/>
  <c r="M127"/>
  <c r="D127"/>
  <c r="E127"/>
  <c r="O127"/>
  <c r="I127"/>
  <c r="F127" s="1"/>
  <c r="P127"/>
  <c r="O102"/>
  <c r="P102"/>
  <c r="I102"/>
  <c r="F102" s="1"/>
  <c r="J102"/>
  <c r="G102" s="1"/>
  <c r="E102"/>
  <c r="M102"/>
  <c r="D102"/>
  <c r="P99"/>
  <c r="E99"/>
  <c r="J99"/>
  <c r="G99" s="1"/>
  <c r="O99"/>
  <c r="M99"/>
  <c r="D99"/>
  <c r="I99"/>
  <c r="F99" s="1"/>
  <c r="E113"/>
  <c r="O113"/>
  <c r="M113"/>
  <c r="P113"/>
  <c r="J113"/>
  <c r="G113" s="1"/>
  <c r="D113"/>
  <c r="I113"/>
  <c r="F113" s="1"/>
  <c r="E105"/>
  <c r="M105"/>
  <c r="P105"/>
  <c r="O105"/>
  <c r="D105"/>
  <c r="J105"/>
  <c r="G105" s="1"/>
  <c r="I105"/>
  <c r="F105" s="1"/>
  <c r="J111"/>
  <c r="G111" s="1"/>
  <c r="O111"/>
  <c r="E111"/>
  <c r="P111"/>
  <c r="I111"/>
  <c r="F111" s="1"/>
  <c r="M111"/>
  <c r="D111"/>
  <c r="I92"/>
  <c r="F92" s="1"/>
  <c r="J92"/>
  <c r="G92" s="1"/>
  <c r="M92"/>
  <c r="D92"/>
  <c r="O92"/>
  <c r="P92"/>
  <c r="E92"/>
  <c r="E91"/>
  <c r="O91"/>
  <c r="J91"/>
  <c r="G91" s="1"/>
  <c r="D91"/>
  <c r="P91"/>
  <c r="M91"/>
  <c r="I91"/>
  <c r="F91" s="1"/>
  <c r="O77"/>
  <c r="J77"/>
  <c r="G77" s="1"/>
  <c r="M77"/>
  <c r="E77"/>
  <c r="D77"/>
  <c r="I77"/>
  <c r="F77" s="1"/>
  <c r="P77"/>
  <c r="P32"/>
  <c r="E32"/>
  <c r="M32"/>
  <c r="D32"/>
  <c r="I32"/>
  <c r="F32" s="1"/>
  <c r="J32"/>
  <c r="G32" s="1"/>
  <c r="O32"/>
  <c r="D16"/>
  <c r="E16"/>
  <c r="I16"/>
  <c r="F16" s="1"/>
  <c r="J16"/>
  <c r="G16" s="1"/>
  <c r="O16"/>
  <c r="P16"/>
  <c r="O103"/>
  <c r="M103"/>
  <c r="D103"/>
  <c r="P103"/>
  <c r="I103"/>
  <c r="F103" s="1"/>
  <c r="E103"/>
  <c r="J103"/>
  <c r="G103" s="1"/>
  <c r="I68"/>
  <c r="F68" s="1"/>
  <c r="O68"/>
  <c r="P68"/>
  <c r="M68"/>
  <c r="D68"/>
  <c r="E68"/>
  <c r="J68"/>
  <c r="G68" s="1"/>
  <c r="E117"/>
  <c r="D117"/>
  <c r="P117"/>
  <c r="O117"/>
  <c r="M117"/>
  <c r="J117"/>
  <c r="G117" s="1"/>
  <c r="I117"/>
  <c r="F117" s="1"/>
  <c r="O49"/>
  <c r="P49"/>
  <c r="E49"/>
  <c r="I49"/>
  <c r="F49" s="1"/>
  <c r="J49"/>
  <c r="G49" s="1"/>
  <c r="D49"/>
  <c r="M49"/>
  <c r="O126"/>
  <c r="M126"/>
  <c r="D126"/>
  <c r="P126"/>
  <c r="J126"/>
  <c r="G126" s="1"/>
  <c r="E126"/>
  <c r="I126"/>
  <c r="F126" s="1"/>
  <c r="P8"/>
  <c r="J8"/>
  <c r="O8"/>
  <c r="I8"/>
  <c r="M8"/>
  <c r="D8"/>
  <c r="E8"/>
  <c r="Q91" l="1"/>
  <c r="R18"/>
  <c r="R75"/>
  <c r="R27"/>
  <c r="R32"/>
  <c r="Q61"/>
  <c r="R40"/>
  <c r="Q99"/>
  <c r="R77"/>
  <c r="Q116"/>
  <c r="Q53"/>
  <c r="Q74"/>
  <c r="Q28"/>
  <c r="R116"/>
  <c r="Q100"/>
  <c r="R111"/>
  <c r="Q115"/>
  <c r="R68"/>
  <c r="R112"/>
  <c r="Q79"/>
  <c r="R115"/>
  <c r="R14"/>
  <c r="Q75"/>
  <c r="R123"/>
  <c r="Q42"/>
  <c r="Q121"/>
  <c r="Q40"/>
  <c r="R41"/>
  <c r="Q101"/>
  <c r="R114"/>
  <c r="R44"/>
  <c r="Q103"/>
  <c r="Q102"/>
  <c r="Q125"/>
  <c r="Q97"/>
  <c r="R101"/>
  <c r="R66"/>
  <c r="R61"/>
  <c r="Q17"/>
  <c r="R20"/>
  <c r="R104"/>
  <c r="R85"/>
  <c r="R98"/>
  <c r="R17"/>
  <c r="R37"/>
  <c r="R52"/>
  <c r="R80"/>
  <c r="Q67"/>
  <c r="R87"/>
  <c r="Q51"/>
  <c r="R55"/>
  <c r="R92"/>
  <c r="R89"/>
  <c r="R49"/>
  <c r="Q39"/>
  <c r="Q55"/>
  <c r="R62"/>
  <c r="R76"/>
  <c r="Q73"/>
  <c r="Q68"/>
  <c r="Q122"/>
  <c r="Q63"/>
  <c r="Q31"/>
  <c r="Q20"/>
  <c r="R73"/>
  <c r="R65"/>
  <c r="Q127"/>
  <c r="R15"/>
  <c r="Q62"/>
  <c r="R122"/>
  <c r="R39"/>
  <c r="Q25"/>
  <c r="Q50"/>
  <c r="R16"/>
  <c r="Q16"/>
  <c r="R26"/>
  <c r="R74"/>
  <c r="R31"/>
  <c r="Q109"/>
  <c r="Q85"/>
  <c r="Q26"/>
  <c r="Q88"/>
  <c r="R86"/>
  <c r="R103"/>
  <c r="R53"/>
  <c r="R97"/>
  <c r="R48"/>
  <c r="G47"/>
  <c r="Q78"/>
  <c r="Q36"/>
  <c r="F35"/>
  <c r="R102"/>
  <c r="R125"/>
  <c r="Q123"/>
  <c r="R28"/>
  <c r="R63"/>
  <c r="Q114"/>
  <c r="Q14"/>
  <c r="R128"/>
  <c r="Q64"/>
  <c r="Q13"/>
  <c r="Q112"/>
  <c r="R60"/>
  <c r="G59"/>
  <c r="Q66"/>
  <c r="R78"/>
  <c r="Q84"/>
  <c r="F83"/>
  <c r="Q80"/>
  <c r="Q65"/>
  <c r="Q48"/>
  <c r="F47"/>
  <c r="R100"/>
  <c r="R79"/>
  <c r="Q76"/>
  <c r="R29"/>
  <c r="R121"/>
  <c r="R56"/>
  <c r="Q120"/>
  <c r="F119"/>
  <c r="R110"/>
  <c r="Q52"/>
  <c r="Q98"/>
  <c r="Q44"/>
  <c r="R72"/>
  <c r="G71"/>
  <c r="R12"/>
  <c r="G11"/>
  <c r="Q32"/>
  <c r="R13"/>
  <c r="Q87"/>
  <c r="Q49"/>
  <c r="Q86"/>
  <c r="Q15"/>
  <c r="Q128"/>
  <c r="R99"/>
  <c r="R38"/>
  <c r="R64"/>
  <c r="R54"/>
  <c r="R30"/>
  <c r="Q126"/>
  <c r="R91"/>
  <c r="Q111"/>
  <c r="Q113"/>
  <c r="Q38"/>
  <c r="R43"/>
  <c r="Q90"/>
  <c r="Q54"/>
  <c r="Q30"/>
  <c r="Q18"/>
  <c r="R67"/>
  <c r="R108"/>
  <c r="G107"/>
  <c r="Q29"/>
  <c r="R24"/>
  <c r="G23"/>
  <c r="R25"/>
  <c r="Q110"/>
  <c r="R50"/>
  <c r="R51"/>
  <c r="Q27"/>
  <c r="Q60"/>
  <c r="F59"/>
  <c r="Q72"/>
  <c r="F71"/>
  <c r="R96"/>
  <c r="G95"/>
  <c r="R90"/>
  <c r="R19"/>
  <c r="Q37"/>
  <c r="Q108"/>
  <c r="F107"/>
  <c r="Q56"/>
  <c r="R120"/>
  <c r="G119"/>
  <c r="R124"/>
  <c r="Q92"/>
  <c r="R126"/>
  <c r="Q77"/>
  <c r="R113"/>
  <c r="Q96"/>
  <c r="F95"/>
  <c r="Q89"/>
  <c r="Q43"/>
  <c r="Q19"/>
  <c r="Q104"/>
  <c r="R109"/>
  <c r="Q24"/>
  <c r="F23"/>
  <c r="Q124"/>
  <c r="R84"/>
  <c r="G83"/>
  <c r="Q41"/>
  <c r="R127"/>
  <c r="R88"/>
  <c r="R42"/>
  <c r="Q12"/>
  <c r="F11"/>
  <c r="R36"/>
  <c r="G35"/>
  <c r="G8"/>
  <c r="G7" s="1"/>
  <c r="J7" s="1"/>
  <c r="F8"/>
  <c r="F7" s="1"/>
  <c r="I7" s="1"/>
  <c r="I23" l="1"/>
  <c r="F8" i="6"/>
  <c r="J35" i="9"/>
  <c r="G9" i="6"/>
  <c r="J11" i="9"/>
  <c r="G7" i="6"/>
  <c r="J71" i="9"/>
  <c r="G12" i="6"/>
  <c r="I35" i="9"/>
  <c r="F9" i="6"/>
  <c r="I71" i="9"/>
  <c r="F12" i="6"/>
  <c r="I107" i="9"/>
  <c r="F15" i="6"/>
  <c r="I119" i="9"/>
  <c r="F16" i="6"/>
  <c r="I83" i="9"/>
  <c r="F13" i="6"/>
  <c r="J107" i="9"/>
  <c r="G15" i="6"/>
  <c r="J119" i="9"/>
  <c r="G16" i="6"/>
  <c r="I47" i="9"/>
  <c r="F10" i="6"/>
  <c r="J83" i="9"/>
  <c r="G13" i="6"/>
  <c r="J95" i="9"/>
  <c r="G14" i="6"/>
  <c r="J59" i="9"/>
  <c r="G11" i="6"/>
  <c r="I59" i="9"/>
  <c r="F11" i="6"/>
  <c r="I11" i="9"/>
  <c r="F7" i="6"/>
  <c r="J47" i="9"/>
  <c r="G10" i="6"/>
  <c r="I95" i="9"/>
  <c r="F14" i="6"/>
  <c r="J23" i="9"/>
  <c r="G8" i="6"/>
  <c r="M7" i="9"/>
  <c r="G5"/>
  <c r="F5"/>
  <c r="M11" l="1"/>
  <c r="M35"/>
  <c r="M46" s="1"/>
  <c r="M71"/>
  <c r="M82" s="1"/>
  <c r="M83"/>
  <c r="M94" s="1"/>
  <c r="M59"/>
  <c r="M70" s="1"/>
  <c r="M47"/>
  <c r="M58" s="1"/>
  <c r="M119"/>
  <c r="M130" s="1"/>
  <c r="M95"/>
  <c r="M106" s="1"/>
  <c r="M107"/>
  <c r="M118" s="1"/>
  <c r="M23"/>
  <c r="M9"/>
  <c r="X2"/>
  <c r="M22" l="1"/>
  <c r="M17"/>
  <c r="M13"/>
  <c r="M19"/>
  <c r="M16"/>
  <c r="M14"/>
  <c r="M18"/>
  <c r="M15"/>
  <c r="M12"/>
  <c r="M34"/>
  <c r="M25"/>
  <c r="M28"/>
  <c r="M26"/>
  <c r="M24"/>
  <c r="M27"/>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xmlns:xda="http://schemas.microsoft.com/office/spreadsheetml/2017/dynamicarray">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<sst xmlns="http://schemas.openxmlformats.org/spreadsheetml/2006/main" count="99213" uniqueCount="42323">
  <si>
    <t>UNIDADE</t>
  </si>
  <si>
    <t>DESONERADO</t>
  </si>
  <si>
    <t>NÃO DESONERADO</t>
  </si>
  <si>
    <t>CÓDIGO</t>
  </si>
  <si>
    <t>DESCRIÇÃO</t>
  </si>
  <si>
    <t>CONTÉM:</t>
  </si>
  <si>
    <t>NÃO CONTÉM:</t>
  </si>
  <si>
    <t>BUSCA</t>
  </si>
  <si>
    <t>ENCARGOS SOCIAIS</t>
  </si>
  <si>
    <t>TIPO</t>
  </si>
  <si>
    <t>ABRANGÊNCIA</t>
  </si>
  <si>
    <t>LOCALIDADE</t>
  </si>
  <si>
    <t>VÍNCULO</t>
  </si>
  <si>
    <t>DATA DE RT</t>
  </si>
  <si>
    <t/>
  </si>
  <si>
    <t>DATA PREÇOS</t>
  </si>
  <si>
    <t>DATA EMISSÃO</t>
  </si>
  <si>
    <t>DADOS DOS RELATÓRIOS IMPORTADOS</t>
  </si>
  <si>
    <t>FONTE</t>
  </si>
  <si>
    <t>COMPOSIÇÕES</t>
  </si>
  <si>
    <t>COEFICIENTE</t>
  </si>
  <si>
    <t>CUSTO UNIT</t>
  </si>
  <si>
    <t>Composições</t>
  </si>
  <si>
    <t>COTAÇÕES</t>
  </si>
  <si>
    <t>DATA COTAÇÃO</t>
  </si>
  <si>
    <t>EMPRESA</t>
  </si>
  <si>
    <t>E001</t>
  </si>
  <si>
    <t>EMPRESAS</t>
  </si>
  <si>
    <t>CNPJ</t>
  </si>
  <si>
    <t>NOME</t>
  </si>
  <si>
    <t>FONE</t>
  </si>
  <si>
    <t>CONTATO</t>
  </si>
  <si>
    <t>ÍNDICE</t>
  </si>
  <si>
    <t>I001</t>
  </si>
  <si>
    <t>NOME DO ÍNDICE</t>
  </si>
  <si>
    <t>OBSERVAÇÕES:</t>
  </si>
  <si>
    <t>NOME DA EMPRESA</t>
  </si>
  <si>
    <t>Cotações</t>
  </si>
  <si>
    <t>E</t>
  </si>
  <si>
    <t>I</t>
  </si>
  <si>
    <t>C</t>
  </si>
  <si>
    <t>EMPRESAS FORNECEDORAS:</t>
  </si>
  <si>
    <t>ÍNDICES DE RETROAÇÃO:</t>
  </si>
  <si>
    <t>COTAÇÕES:</t>
  </si>
  <si>
    <t>FILTRO</t>
  </si>
  <si>
    <t>F</t>
  </si>
  <si>
    <t>###</t>
  </si>
  <si>
    <t>CREA/CAU:</t>
  </si>
  <si>
    <t>Data</t>
  </si>
  <si>
    <t>Responsável Técnico:</t>
  </si>
  <si>
    <t>LOCALIDADE / DATA EMISSÃO (SINAPI):</t>
  </si>
  <si>
    <t>ÍNDICE RETROAÇÃO</t>
  </si>
  <si>
    <t>NÃO DESONER.</t>
  </si>
  <si>
    <t>COEFIC.</t>
  </si>
  <si>
    <t>Resp. Pesquisa de Mercado:</t>
  </si>
  <si>
    <t>DT COTAÇÃO</t>
  </si>
  <si>
    <t>ÍNDICE DT COT.</t>
  </si>
  <si>
    <t>ÍNDICE DT BASE</t>
  </si>
  <si>
    <t>DATA BASE</t>
  </si>
  <si>
    <t>Mediana</t>
  </si>
  <si>
    <t>Média</t>
  </si>
  <si>
    <t>IMPRIMIR</t>
  </si>
  <si>
    <t>Sim</t>
  </si>
  <si>
    <t>E002</t>
  </si>
  <si>
    <t>E003</t>
  </si>
  <si>
    <t>E004</t>
  </si>
  <si>
    <t>E005</t>
  </si>
  <si>
    <t>E006</t>
  </si>
  <si>
    <t>E007</t>
  </si>
  <si>
    <t>E008</t>
  </si>
  <si>
    <t>E009</t>
  </si>
  <si>
    <t>E010</t>
  </si>
  <si>
    <t>E011</t>
  </si>
  <si>
    <t>E012</t>
  </si>
  <si>
    <t>E013</t>
  </si>
  <si>
    <t>E014</t>
  </si>
  <si>
    <t>E015</t>
  </si>
  <si>
    <t>ORIGEM DO PREÇO</t>
  </si>
  <si>
    <t>AS = ATRIBUÍDO SÃO PAULO</t>
  </si>
  <si>
    <t>CR = COEFICIENTE DE REPRESENTATIVIDADE</t>
  </si>
  <si>
    <t>C = COLETADO</t>
  </si>
  <si>
    <t>RELATÓRIOS:</t>
  </si>
  <si>
    <t>CUSTO UNITÁRIO
DESONERADO</t>
  </si>
  <si>
    <t>CUSTO UNITÁRIO
NÃO DESONERADO</t>
  </si>
  <si>
    <t>I002</t>
  </si>
  <si>
    <t>I003</t>
  </si>
  <si>
    <t>DATA PREÇO (SINAPI):</t>
  </si>
  <si>
    <t>%AS</t>
  </si>
  <si>
    <t>% AS
DESONERADO</t>
  </si>
  <si>
    <t>% AS
NAO DESONERADO</t>
  </si>
  <si>
    <t>Composição</t>
  </si>
  <si>
    <t>Cotação</t>
  </si>
  <si>
    <t>Novidades da Versão</t>
  </si>
  <si>
    <t>GERAL</t>
  </si>
  <si>
    <t>V2.0</t>
  </si>
  <si>
    <t>V2.1</t>
  </si>
  <si>
    <t>Ajuste na macro [Importar SINAPI] para importar os relatórios do SINAPI no novo formato.</t>
  </si>
  <si>
    <t>Banco</t>
  </si>
  <si>
    <t>Ajuste na macro [Importar SINAPI] para continuar importando também no antigo formato do SINAPI.</t>
  </si>
  <si>
    <t>V2.2</t>
  </si>
  <si>
    <t>Busca</t>
  </si>
  <si>
    <t>V2.3</t>
  </si>
  <si>
    <t>V2.4</t>
  </si>
  <si>
    <t>V2.5</t>
  </si>
  <si>
    <t>Correção na macro [Busca].</t>
  </si>
  <si>
    <t>Correção na macro [Importar Banco Qualquer].</t>
  </si>
  <si>
    <t>Alteração da extensão do arquivo “Referência mm–aaaa” de xls para xlsm.</t>
  </si>
  <si>
    <t>Substituição da função própria “@CONCATENAR” pela função “=concat()” nativa do Excel, para evitar incompatibilidade com versões antigas do MS Excel.</t>
  </si>
  <si>
    <t>Fixação do nome “Composição” na coluna FONTE nas linhas de título das composições.</t>
  </si>
  <si>
    <t>Alterada a cor das células com lista suspensa (coluna FONTE), para manter o padrão da Planilha Múltipla.</t>
  </si>
  <si>
    <t>Alterada a cor das células com lista suspensa (coluna EMPRESA e ÍNDICE RETROAÇÃO), para manter o padrão da Planilha Múltipla.</t>
  </si>
  <si>
    <t>Ajuste na macro [Importar Banco Qualquer] para evitar o erro “estouro” caso a aba Banco tenha mais de 32.767 linhas.</t>
  </si>
  <si>
    <t>Ajuste na macro [Importar SINAPI] para evitar o erro “estouro” caso a aba Banco tenha mais de 32.767 linhas.</t>
  </si>
  <si>
    <t>Exibidas as colunas J:K quem apresentam os percentuais dos preços de insumos Atribuídos São Paulo (% AS).</t>
  </si>
  <si>
    <t>Ajuste na formatação, para exibir na cor vermelha, os códigos dos insumos e composições sem custo.</t>
  </si>
  <si>
    <t>Ajuste na formação das linhas de título das composições para ajuste automático da altura da linha.</t>
  </si>
  <si>
    <t>Cores das células:</t>
  </si>
  <si>
    <t>Fundo amarelo: células para preencher</t>
  </si>
  <si>
    <t>Fundo azul: células para seleção de opções</t>
  </si>
  <si>
    <t>Inclusão de legenda das cores das células.</t>
  </si>
  <si>
    <t>Alterada a lista suspensa nas células na coluna FONTE para exibir apenas as fontes disponíveis na aba Banco.</t>
  </si>
  <si>
    <t>Ajuste na fórmula dos preços totais dos itens dos insumos/composições (alterada a função “truncar” para a função “arredondar”).</t>
  </si>
  <si>
    <t>BANCO DE CUSTOS - REFERÊNCIA 2.6</t>
  </si>
  <si>
    <t>V2.6</t>
  </si>
  <si>
    <t>Inclusão de alerta de erro, na célula B4, para indicar se a extensão do arquivo está errada (diferente de "xlsm") e se o nome do arquivo está errado, tendo por referência a data base de preço do SINAPI (célula B3).</t>
  </si>
  <si>
    <t>Correção na macro [Limpar Banco]. Que estava ocultando a coluna H e causando erro na macro [Importar SINAPI] antigo (até 2024).</t>
  </si>
  <si>
    <t>Ajuste na macro [Importar SINAPI] para ocultar as colunas J:K (percentual Atribuído São Paulo) para o SINAPI antigo (até 2024).</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</si>
  <si>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</si>
  <si>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</si>
  <si>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</si>
  <si>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</si>
  <si>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</si>
  <si>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</si>
  <si>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</si>
  <si>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</si>
  <si>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</si>
  <si>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</si>
  <si>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</si>
  <si>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</si>
  <si>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</si>
  <si>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</si>
  <si>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</si>
  <si>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</si>
  <si>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</si>
  <si>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</si>
  <si>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</si>
  <si>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</si>
  <si>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</si>
  <si>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</si>
  <si>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</si>
  <si>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</si>
  <si>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</si>
  <si>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</si>
  <si>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</si>
  <si>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</si>
  <si>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</si>
  <si>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</si>
  <si>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</si>
  <si>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</si>
  <si>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</si>
  <si>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</si>
  <si>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</si>
  <si>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</si>
  <si>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</si>
  <si>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</si>
  <si>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</si>
  <si>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</si>
  <si>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</si>
  <si>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</si>
  <si>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</si>
  <si>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</si>
  <si>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</si>
  <si>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</si>
  <si>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</si>
  <si>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</si>
  <si>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</si>
  <si>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</si>
  <si>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</si>
  <si>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</si>
  <si>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</si>
  <si>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</si>
  <si>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</si>
  <si>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</si>
  <si>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</si>
  <si>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</si>
  <si>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</si>
  <si>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</si>
  <si>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</si>
  <si>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</si>
  <si>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</si>
  <si>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</si>
  <si>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</si>
  <si>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</si>
  <si>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</si>
  <si>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</si>
  <si>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</si>
  <si>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</si>
  <si>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</si>
  <si>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</si>
  <si>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</si>
  <si>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</si>
  <si>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</si>
  <si>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</si>
  <si>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</si>
  <si>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</si>
  <si>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</si>
  <si>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</si>
  <si>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</si>
  <si>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</si>
  <si>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</si>
  <si>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</si>
  <si>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</si>
  <si>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</si>
  <si>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</si>
  <si>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</si>
  <si>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</si>
  <si>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</si>
  <si>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</si>
  <si>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</si>
  <si>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</si>
  <si>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</si>
  <si>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</si>
  <si>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</si>
  <si>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</si>
  <si>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</si>
  <si>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</si>
  <si>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</si>
  <si>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</si>
  <si>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</si>
  <si>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</si>
  <si>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</si>
  <si>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</si>
  <si>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</si>
  <si>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</si>
  <si>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</si>
  <si>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</si>
  <si>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</si>
  <si>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</si>
  <si>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</si>
  <si>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</si>
  <si>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</si>
  <si>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</si>
  <si>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</si>
  <si>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</si>
  <si>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</si>
  <si>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</si>
  <si>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</si>
  <si>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</si>
  <si>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</si>
  <si>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</si>
  <si>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</si>
  <si>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</si>
  <si>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</si>
  <si>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</si>
  <si>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</si>
  <si>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</si>
  <si>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</si>
  <si>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</si>
  <si>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</si>
  <si>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</si>
  <si>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</si>
  <si>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</si>
  <si>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</si>
  <si>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</si>
  <si>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</si>
  <si>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</si>
  <si>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</si>
  <si>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</si>
  <si>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</si>
  <si>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</si>
  <si>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</si>
  <si>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</si>
  <si>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</si>
  <si>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</si>
  <si>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</si>
  <si>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</si>
  <si>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</si>
  <si>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</si>
  <si>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</si>
  <si>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</si>
  <si>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</si>
  <si>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</si>
  <si>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</si>
  <si>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</si>
  <si>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</si>
  <si>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</si>
  <si>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</si>
  <si>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</si>
  <si>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</si>
  <si>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</si>
  <si>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</si>
  <si>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</si>
  <si>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</si>
  <si>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</si>
  <si>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</si>
  <si>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</si>
  <si>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</si>
  <si>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</si>
  <si>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</si>
  <si>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</si>
  <si>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</si>
  <si>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</si>
  <si>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</si>
  <si>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</si>
  <si>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</si>
  <si>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</si>
  <si>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</si>
  <si>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</si>
  <si>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</si>
  <si>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</si>
  <si>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</si>
  <si>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</si>
  <si>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</si>
  <si>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</si>
  <si>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</si>
  <si>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</si>
  <si>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</si>
  <si>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</si>
  <si>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</si>
  <si>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</si>
  <si>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</si>
  <si>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</si>
  <si>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</si>
  <si>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</si>
  <si>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</si>
  <si>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</si>
  <si>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</si>
  <si>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</si>
  <si>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</si>
  <si>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</si>
  <si>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</si>
  <si>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</si>
  <si>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</si>
  <si>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</si>
  <si>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</si>
  <si>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</si>
  <si>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</si>
  <si>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</si>
  <si>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</si>
  <si>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</si>
  <si>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</si>
  <si>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</si>
  <si>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</si>
  <si>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</si>
  <si>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</si>
  <si>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</si>
  <si>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</si>
  <si>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</si>
  <si>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</si>
  <si>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</si>
  <si>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</si>
  <si>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</si>
  <si>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</si>
  <si>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</si>
  <si>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</si>
  <si>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</si>
  <si>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</si>
  <si>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</si>
  <si>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</si>
  <si>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</si>
  <si>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</si>
  <si>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</si>
  <si>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</si>
  <si>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</si>
  <si>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</si>
  <si>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</si>
  <si>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</si>
  <si>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</si>
  <si>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</si>
  <si>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</si>
  <si>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</si>
  <si>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</si>
  <si>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</si>
  <si>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</si>
  <si>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</si>
  <si>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</si>
  <si>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</si>
  <si>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</si>
  <si>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</si>
  <si>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</si>
  <si>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</si>
  <si>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</si>
  <si>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</si>
  <si>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</si>
  <si>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</si>
  <si>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</si>
  <si>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</si>
  <si>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</si>
  <si>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</si>
  <si>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</si>
  <si>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</si>
  <si>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</si>
  <si>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</si>
  <si>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</si>
  <si>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</si>
  <si>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</si>
  <si>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</si>
  <si>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</si>
  <si>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</si>
  <si>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</si>
  <si>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</si>
  <si>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</si>
  <si>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</si>
  <si>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</si>
  <si>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</si>
  <si>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</si>
  <si>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</si>
  <si>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</si>
  <si>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</si>
  <si>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</si>
  <si>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</si>
  <si>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</si>
  <si>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</si>
  <si>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</si>
  <si>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</si>
  <si>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</si>
  <si>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</si>
  <si>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</si>
  <si>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</si>
  <si>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</si>
  <si>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</si>
  <si>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</si>
  <si>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</si>
  <si>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</si>
  <si>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</si>
  <si>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</si>
  <si>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</si>
  <si>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</si>
  <si>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</si>
  <si>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</si>
  <si>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</si>
  <si>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</si>
  <si>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</si>
  <si>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</si>
  <si>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</si>
  <si>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</si>
  <si>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</si>
  <si>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</si>
  <si>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</si>
  <si>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</si>
  <si>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</si>
  <si>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</si>
  <si>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</si>
  <si>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</si>
  <si>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</si>
  <si>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</si>
  <si>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</si>
  <si>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</si>
  <si>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</si>
  <si>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</si>
  <si>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</si>
  <si>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</si>
  <si>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</si>
  <si>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</si>
  <si>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</si>
  <si>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</si>
  <si>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</si>
  <si>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</si>
  <si>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</si>
  <si>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</si>
  <si>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</si>
  <si>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</si>
  <si>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</si>
  <si>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</si>
  <si>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</si>
  <si>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</si>
  <si>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</si>
  <si>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</si>
  <si>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PAVIMENTO COM APLICAÇÃO DE CONCRETO ASFÁLTICO, CAMADA DE BINDER - EXCLUSIVE CARGA E TRANSPORTE. AF_11/2019</t>
  </si>
  <si>
    <t>EXECUÇÃO DE PAVIMENTO COM APLICAÇÃO DE CONCRETO ASFÁLTICO, CAMADA DE ROLAMENTO - EXCLUSIVE CARGA E TRANSPORTE. AF_11/2019</t>
  </si>
  <si>
    <t>EXECUÇÃO DE PAVIMENTO COM APLICAÇÃO DE PRÉ-MISTURADO A FRIO, CAMADA DE BINDER - EXCLUSIVE CARGA E TRANSPORTE. AF_11/2019</t>
  </si>
  <si>
    <t>EXECUÇÃO DE PAVIMENTO COM APLICAÇÃO DE PRÉ-MISTURADO A FRIO, CAMADA DE ROLAMENTO - EXCLUSIVE CARGA E TRANSPORTE. AF_11/2019</t>
  </si>
  <si>
    <t>FRESAGEM DE PAVIMENTO ASFÁLTICO (PROFUNDIDADE ATÉ 5,0 CM) - EXCLUSIVE TRANSPORTE. AF_11/2019</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</si>
  <si>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</si>
  <si>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</si>
  <si>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</si>
  <si>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</si>
  <si>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</si>
  <si>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</si>
  <si>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</si>
  <si>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</si>
  <si>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</si>
  <si>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</si>
  <si>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</si>
  <si>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</si>
  <si>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</si>
  <si>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</si>
  <si>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</si>
  <si>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</si>
  <si>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</si>
  <si>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</si>
  <si>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</si>
  <si>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</si>
  <si>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</si>
  <si>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</si>
  <si>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</si>
  <si>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</si>
  <si>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</si>
  <si>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</si>
  <si>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</si>
  <si>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</si>
  <si>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</si>
  <si>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</si>
  <si>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</si>
  <si>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</si>
  <si>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</si>
  <si>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</si>
  <si>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</si>
  <si>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</si>
  <si>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</si>
  <si>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</si>
  <si>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</si>
  <si>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</si>
  <si>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</si>
  <si>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</si>
  <si>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</si>
  <si>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</si>
  <si>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</si>
  <si>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</si>
  <si>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</si>
  <si>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</si>
  <si>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</si>
  <si>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</si>
  <si>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</si>
  <si>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</si>
  <si>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</si>
  <si>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</si>
  <si>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</si>
  <si>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</si>
  <si>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</si>
  <si>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</si>
  <si>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</si>
  <si>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</si>
  <si>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</si>
  <si>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</si>
  <si>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</si>
  <si>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</si>
  <si>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</si>
  <si>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</si>
  <si>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</si>
  <si>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</si>
  <si>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</si>
  <si>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</si>
  <si>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</si>
  <si>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</si>
  <si>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</si>
  <si>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</si>
  <si>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</si>
  <si>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</si>
  <si>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</si>
  <si>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</si>
  <si>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</si>
  <si>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</si>
  <si>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</si>
  <si>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</si>
  <si>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</si>
  <si>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</si>
  <si>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</si>
  <si>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</si>
  <si>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</si>
  <si>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</si>
  <si>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</si>
  <si>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</si>
  <si>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</si>
  <si>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</si>
  <si>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</si>
  <si>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</si>
  <si>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</si>
  <si>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</si>
  <si>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</si>
  <si>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</si>
  <si>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</si>
  <si>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</si>
  <si>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</si>
  <si>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</si>
  <si>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</si>
  <si>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</si>
  <si>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</si>
  <si>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</si>
  <si>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</si>
  <si>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</si>
  <si>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</si>
  <si>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</si>
  <si>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</si>
  <si>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</si>
  <si>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</si>
  <si>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</si>
  <si>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</si>
  <si>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</si>
  <si>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</si>
  <si>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</si>
  <si>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</si>
  <si>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</si>
  <si>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</si>
  <si>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</si>
  <si>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</si>
  <si>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</si>
  <si>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</si>
  <si>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</si>
  <si>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</si>
  <si>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</si>
  <si>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</si>
  <si>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</si>
  <si>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</si>
  <si>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</si>
  <si>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</si>
  <si>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</si>
  <si>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</si>
  <si>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</si>
  <si>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</si>
  <si>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</si>
  <si>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</si>
  <si>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</si>
  <si>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</si>
  <si>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</si>
  <si>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</si>
  <si>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</si>
  <si>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</si>
  <si>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</si>
  <si>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</si>
  <si>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</si>
  <si>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</si>
  <si>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</si>
  <si>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</si>
  <si>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</si>
  <si>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</si>
  <si>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</si>
  <si>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</si>
  <si>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</si>
  <si>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</si>
  <si>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</si>
  <si>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</si>
  <si>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</si>
  <si>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</si>
  <si>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</si>
  <si>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</si>
  <si>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</si>
  <si>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</si>
  <si>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</si>
  <si>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</si>
  <si>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</si>
  <si>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</si>
  <si>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</si>
  <si>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</si>
  <si>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</si>
  <si>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</si>
  <si>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</si>
  <si>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</si>
  <si>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</si>
  <si>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</si>
  <si>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</si>
  <si>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</si>
  <si>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</si>
  <si>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</si>
  <si>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</si>
  <si>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</si>
  <si>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</si>
  <si>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</si>
  <si>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</si>
  <si>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</si>
  <si>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</si>
  <si>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</si>
  <si>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</si>
  <si>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</si>
  <si>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</si>
  <si>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</si>
  <si>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</si>
  <si>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</si>
  <si>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</si>
  <si>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</si>
  <si>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</si>
  <si>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</si>
  <si>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</si>
  <si>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</si>
  <si>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</si>
  <si>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</si>
  <si>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</si>
  <si>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</si>
  <si>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</si>
  <si>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</si>
  <si>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</si>
  <si>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</si>
  <si>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</si>
  <si>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</si>
  <si>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</si>
  <si>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</si>
  <si>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</si>
  <si>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</si>
  <si>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</si>
  <si>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</si>
  <si>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</si>
  <si>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</si>
  <si>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</si>
  <si>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</si>
  <si>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</si>
  <si>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</si>
  <si>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</si>
  <si>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</si>
  <si>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</si>
  <si>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</si>
  <si>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</si>
  <si>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</si>
  <si>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</si>
  <si>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</si>
  <si>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</si>
  <si>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</si>
  <si>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</si>
  <si>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</si>
  <si>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</si>
  <si>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</si>
  <si>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</si>
  <si>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</si>
  <si>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</si>
  <si>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</si>
  <si>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</si>
  <si>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</si>
  <si>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</si>
  <si>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</si>
  <si>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</si>
  <si>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</si>
  <si>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</si>
  <si>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</si>
  <si>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</si>
  <si>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</si>
  <si>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</si>
  <si>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</si>
  <si>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</si>
  <si>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</si>
  <si>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</si>
  <si>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</si>
  <si>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</si>
  <si>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</si>
  <si>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</si>
  <si>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</si>
  <si>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</si>
  <si>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</si>
  <si>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</si>
  <si>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</si>
  <si>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</si>
  <si>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</si>
  <si>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</si>
  <si>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</si>
  <si>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</si>
  <si>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</si>
  <si>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</si>
  <si>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</si>
  <si>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</si>
  <si>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</si>
  <si>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</si>
  <si>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</si>
  <si>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</si>
  <si>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</si>
  <si>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</si>
  <si>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</si>
  <si>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</si>
  <si>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</si>
  <si>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</si>
  <si>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</si>
  <si>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</si>
  <si>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</si>
  <si>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</si>
  <si>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</si>
  <si>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</si>
  <si>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</si>
  <si>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</si>
  <si>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</si>
  <si>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</si>
  <si>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</si>
  <si>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</si>
  <si>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</si>
  <si>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</si>
  <si>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</si>
  <si>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</si>
  <si>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</si>
  <si>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</si>
  <si>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</si>
  <si>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</si>
  <si>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</si>
  <si>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</si>
  <si>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</si>
  <si>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</si>
  <si>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</si>
  <si>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</si>
  <si>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</si>
  <si>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</si>
  <si>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</si>
  <si>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</si>
  <si>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</si>
  <si>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</si>
  <si>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</si>
  <si>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</si>
  <si>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</si>
  <si>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</si>
  <si>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</si>
  <si>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</si>
  <si>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</si>
  <si>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</si>
  <si>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</si>
  <si>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</si>
  <si>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</si>
  <si>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</si>
  <si>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</si>
  <si>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</si>
  <si>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</si>
  <si>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</si>
  <si>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</si>
  <si>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</si>
  <si>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</si>
  <si>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</si>
  <si>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</si>
  <si>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</si>
  <si>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</si>
  <si>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</si>
  <si>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</si>
  <si>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</si>
  <si>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</si>
  <si>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</si>
  <si>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</si>
  <si>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</si>
  <si>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</si>
  <si>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</si>
  <si>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</si>
  <si>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</si>
  <si>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</si>
  <si>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</si>
  <si>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</si>
  <si>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</si>
  <si>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</si>
  <si>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</si>
  <si>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</si>
  <si>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</si>
  <si>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</si>
  <si>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</si>
  <si>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</si>
  <si>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</si>
  <si>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</si>
  <si>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</si>
  <si>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</si>
  <si>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</si>
  <si>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</si>
  <si>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</si>
  <si>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</si>
  <si>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</si>
  <si>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</si>
  <si>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</si>
  <si>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</si>
  <si>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</si>
  <si>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</si>
  <si>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</si>
  <si>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</si>
  <si>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</si>
  <si>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</si>
  <si>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</si>
  <si>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</si>
  <si>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</si>
  <si>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</si>
  <si>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</si>
  <si>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</si>
  <si>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</si>
  <si>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</si>
  <si>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</si>
  <si>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</si>
  <si>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</si>
  <si>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</si>
  <si>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</si>
  <si>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</si>
  <si>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</si>
  <si>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</si>
  <si>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</si>
  <si>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</si>
  <si>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</si>
  <si>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</si>
  <si>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</si>
  <si>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</si>
  <si>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</si>
  <si>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</si>
  <si>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</si>
  <si>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</si>
  <si>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</si>
  <si>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</si>
  <si>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</si>
  <si>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</si>
  <si>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</si>
  <si>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</si>
  <si>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</si>
  <si>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</si>
  <si>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</si>
  <si>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</si>
  <si>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</si>
  <si>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</si>
  <si>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</si>
  <si>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</si>
  <si>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</si>
  <si>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</si>
  <si>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</si>
  <si>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</si>
  <si>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</si>
  <si>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</si>
  <si>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</si>
  <si>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</si>
  <si>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</si>
  <si>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</si>
  <si>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</si>
  <si>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</si>
  <si>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</si>
  <si>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</si>
  <si>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</si>
  <si>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</si>
  <si>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</si>
  <si>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</si>
  <si>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</si>
  <si>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</si>
  <si>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</si>
  <si>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</si>
  <si>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</si>
  <si>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</si>
  <si>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</si>
  <si>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</si>
  <si>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</si>
  <si>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</si>
  <si>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</si>
  <si>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</si>
  <si>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</si>
  <si>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</si>
  <si>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</si>
  <si>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</si>
  <si>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</si>
  <si>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</si>
  <si>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</si>
  <si>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</si>
  <si>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</si>
  <si>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</si>
  <si>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</si>
  <si>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</si>
  <si>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</si>
  <si>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</si>
  <si>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</si>
  <si>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</si>
  <si>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</si>
  <si>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</si>
  <si>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</si>
  <si>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</si>
  <si>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</si>
  <si>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</si>
  <si>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</si>
  <si>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</si>
  <si>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</si>
  <si>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</si>
  <si>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</si>
  <si>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</si>
  <si>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</si>
  <si>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</si>
  <si>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</si>
  <si>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</si>
  <si>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</si>
  <si>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</si>
  <si>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</si>
  <si>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</si>
  <si>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</si>
  <si>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</si>
  <si>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</si>
  <si>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</si>
  <si>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</si>
  <si>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</si>
  <si>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</si>
  <si>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</si>
  <si>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</si>
  <si>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</si>
  <si>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</si>
  <si>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</si>
  <si>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</si>
  <si>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</si>
  <si>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</si>
  <si>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</si>
  <si>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</si>
  <si>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</si>
  <si>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</si>
  <si>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</si>
  <si>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</si>
  <si>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</si>
  <si>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</si>
  <si>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</si>
  <si>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</si>
  <si>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</si>
  <si>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</si>
  <si>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</si>
  <si>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</si>
  <si>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</si>
  <si>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</si>
  <si>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</si>
  <si>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</si>
  <si>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</si>
  <si>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</si>
  <si>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</si>
  <si>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</si>
  <si>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</si>
  <si>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</si>
  <si>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</si>
  <si>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</si>
  <si>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</si>
  <si>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</si>
  <si>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</si>
  <si>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</si>
  <si>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</si>
  <si>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</si>
  <si>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</si>
  <si>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</si>
  <si>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</si>
  <si>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</si>
  <si>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</si>
  <si>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</si>
  <si>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</si>
  <si>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</si>
  <si>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</si>
  <si>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</si>
  <si>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</si>
  <si>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</si>
  <si>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</si>
  <si>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</si>
  <si>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</si>
  <si>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</si>
  <si>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</si>
  <si>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</si>
  <si>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</si>
  <si>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</si>
  <si>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</si>
  <si>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</si>
  <si>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</si>
  <si>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</si>
  <si>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</si>
  <si>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</si>
  <si>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</si>
  <si>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</si>
  <si>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</si>
  <si>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</si>
  <si>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</si>
  <si>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</si>
  <si>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</si>
  <si>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</si>
  <si>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</si>
  <si>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</si>
  <si>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</si>
  <si>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</si>
  <si>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</si>
  <si>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</si>
  <si>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</si>
  <si>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</si>
  <si>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</si>
  <si>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</si>
  <si>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</si>
  <si>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</si>
  <si>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</si>
  <si>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</si>
  <si>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</si>
  <si>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</si>
  <si>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</si>
  <si>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</si>
  <si>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</si>
  <si>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</si>
  <si>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</si>
  <si>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</si>
  <si>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</si>
  <si>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</si>
  <si>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</si>
  <si>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</si>
  <si>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</si>
  <si>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</si>
  <si>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</si>
  <si>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</si>
  <si>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</si>
  <si>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</si>
  <si>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</si>
  <si>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</si>
  <si>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</si>
  <si>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</si>
  <si>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</si>
  <si>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</si>
  <si>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</si>
  <si>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</si>
  <si>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</si>
  <si>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</si>
  <si>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</si>
  <si>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</si>
  <si>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</si>
  <si>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</si>
  <si>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</si>
  <si>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</si>
  <si>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</si>
  <si>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</si>
  <si>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</si>
  <si>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</si>
  <si>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</si>
  <si>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</si>
  <si>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</si>
  <si>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</si>
  <si>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</si>
  <si>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</si>
  <si>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</si>
  <si>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</si>
  <si>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</si>
  <si>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</si>
  <si>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</si>
  <si>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</si>
  <si>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</si>
  <si>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</si>
  <si>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</si>
  <si>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</si>
  <si>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</si>
  <si>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</si>
  <si>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</si>
  <si>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</si>
  <si>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</si>
  <si>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</si>
  <si>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</si>
  <si>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</si>
  <si>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</si>
  <si>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</si>
  <si>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</si>
  <si>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</si>
  <si>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</si>
  <si>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</si>
  <si>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</si>
  <si>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</si>
  <si>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</si>
  <si>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</si>
  <si>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</si>
  <si>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</si>
  <si>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</si>
  <si>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</si>
  <si>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</si>
  <si>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</si>
  <si>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</si>
  <si>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</si>
  <si>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</si>
  <si>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</si>
  <si>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</si>
  <si>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</si>
  <si>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</si>
  <si>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</si>
  <si>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</si>
  <si>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</si>
  <si>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</si>
  <si>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</si>
  <si>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</si>
  <si>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</si>
  <si>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</si>
  <si>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</si>
  <si>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</si>
  <si>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</si>
  <si>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</si>
  <si>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</si>
  <si>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</si>
  <si>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</si>
  <si>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</si>
  <si>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</si>
  <si>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</si>
  <si>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</si>
  <si>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</si>
  <si>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</si>
  <si>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</si>
  <si>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</si>
  <si>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</si>
  <si>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</si>
  <si>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</si>
  <si>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</si>
  <si>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</si>
  <si>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</si>
  <si>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</si>
  <si>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</si>
  <si>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</si>
  <si>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</si>
  <si>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</si>
  <si>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</si>
  <si>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</si>
  <si>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</si>
  <si>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</si>
  <si>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</si>
  <si>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</si>
  <si>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</si>
  <si>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</si>
  <si>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</si>
  <si>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</si>
  <si>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</si>
  <si>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</si>
  <si>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</si>
  <si>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</si>
  <si>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(NÃO INCLUI O FORNECIMENTO DA BOMBA). AF_12/2020</t>
  </si>
  <si>
    <t>BOMBA CENTRÍFUGA, MONOFÁSICA, 0,5 CV OU 0,49 HP, HM 6 A 20 M, Q 1,2 A 8,3 M3/H - FORNECIMENTO E INSTALAÇÃO. AF_12/2020</t>
  </si>
  <si>
    <t>BOMBA CENTRÍFUGA, TRIFÁSICA, 1 CV OU 0,99 HP, HM 14 A 40 M, Q 0,6 A 8,4 M3/H (NÃO INCLUI O FORNECIMENTO DA BOMBA). AF_12/2020</t>
  </si>
  <si>
    <t>BOMBA CENTRÍFUGA, TRIFÁSICA, 1 CV OU 0,99 HP, HM 14 A 40 M, Q 0,6 A 8,4 M3/H - FORNECIMENTO E INSTALAÇÃO. AF_12/2020</t>
  </si>
  <si>
    <t>BOMBA CENTRÍFUGA, TRIFÁSICA, 1,5 CV OU 1,48 HP (NÃO INCLUI O FORNECIMENTO DA BOMBA). AF_12/2020</t>
  </si>
  <si>
    <t>BOMBA CENTRÍFUGA, TRIFÁSICA, 1,5 CV OU 1,48 HP, HM 10 A 24 M, Q 6,1 A 21,9 M3/H - FORNECIMENTO E INSTALAÇÃO. AF_12/2020</t>
  </si>
  <si>
    <t>BOMBA CENTRÍFUGA, TRIFÁSICA, 1,5 CV OU 1,48 HP, HM 10 A 24 M, Q 6,1 A 21,9 M3/H, 2 UNIDADES, INCLUSO QUADRO ELÉTRICO - FORNECIMENTO E INSTALAÇÃO. AF_12/2020</t>
  </si>
  <si>
    <t>BOMBA CENTRÍFUGA, TRIFÁSICA, 1,5 CV OU 1,48 HP, HM 10 A 70 M, Q 1,8 A 5,3 M3/H - FORNECIMENTO E INSTALAÇÃO. AF_12/2020</t>
  </si>
  <si>
    <t>BOMBA CENTRÍFUGA, TRIFÁSICA, 10 CV OU 9,86 HP, HM 85 A 140 M, Q 4,2 A 14,9 M3/H (NÃO INCLUI O FORNECIMENTO DA BOMBA). AF_12/2020</t>
  </si>
  <si>
    <t>BOMBA CENTRÍFUGA, TRIFÁSICA, 10 CV OU 9,86 HP, HM 85 A 140 M, Q 4,2 A 14,9 M3/H - FORNECIMENTO E INSTALAÇÃO. AF_12/2020</t>
  </si>
  <si>
    <t>BOMBA CENTRÍFUGA, TRIFÁSICA, 3 CV OU 2,96 HP, HM 34 A 40 M, Q 8,6 A 14,8 M3/H (NÃO INCLUI O FORNECIMENTO DA BOMBA). AF_12/2020</t>
  </si>
  <si>
    <t>BOMBA CENTRÍFUGA, TRIFÁSICA, 3 CV OU 2,96 HP, HM 34 A 40 M, Q 8,6 A 14,8 M3/H - FORNECIMENTO E INSTALAÇÃO. AF_12/2020</t>
  </si>
  <si>
    <t>BOMBA CENTRÍFUGA, TRIFÁSICA, 3 CV OU 2,96 HP, HM 34 A 40 M, Q 8,6 A 14,8 M3/H, 2 UNIDADES, INCLUSO QUADRO ELÉTRICO - FORNECIMENTO E INSTALAÇÃO. AF_12/2020</t>
  </si>
  <si>
    <t>BOMBA SUBMERSÍVEL, TRIFÁSICA, 3,80 CV OU 3,75 HP, HM 5 A 25,5 M, Q 3,6 A 61,2 M3/H (NÃO INCLUI O FORNECIMENTO DA BOMBA). AF_12/2020</t>
  </si>
  <si>
    <t>BOMBA SUBMERSÍVEL, TRIFÁSICA, 3,80 CV OU 3,75 HP, HM 5 A 25,5 M, Q 3,6 A 61,2 M3/H - FORNECIMENTO E INSTALAÇÃO. AF_12/2020</t>
  </si>
  <si>
    <t>CHAVE DE BOIA AUTOMÁTICA SUPERIOR/INFERIOR 15A/250V - FORNECIMENTO E INSTALAÇÃO. AF_12/2020</t>
  </si>
  <si>
    <t>INSTALAÇÃO DE QUADRO ELÉTRICO PARA BOMBAS TRIFÁSICAS ATÉ 25 CV (NÃO INCLUI O FORNECIMENTO DO QUADRO). AF_12/2020</t>
  </si>
  <si>
    <t>MOTO BOMBA HORIZONTAL ATÉ 10 CV, HM 75 A 80 M, Q 25,4 A 48 (NÃO INCLUI O FORNECIMENTO DA BOMBA). AF_12/2020</t>
  </si>
  <si>
    <t>MOTO BOMBA HORIZONTAL ATÉ 10 CV, HM 75 A 80 M, Q 25,4 A 48 - FORNECIMENTO E INSTALAÇÃO. AF_12/2020</t>
  </si>
  <si>
    <t>MOTO BOMBA HORIZONTAL DE 12,5 A 25 CV, HM 140 M (NÃO INCLUI O FORNECIMENTO DA BOMBA). AF_12/2020</t>
  </si>
  <si>
    <t>MOTO BOMBA HORIZONTAL DE 12,5 A 25CV, HM 140 M - FORNECIMENTO E INSTALAÇÃO. AF_12/2020</t>
  </si>
  <si>
    <t>MOTO BOMBA SUBMERSÍVEL ATÉ 10 CV, HM 21 M (NÃO INCLUI O FORNECIMENTO DA BOMBA). AF_12/2020</t>
  </si>
  <si>
    <t>MOTO BOMBA SUBMERSÍVEL ATÉ 10 CV, HM 21 M - FORNECIMENTO E INSTALAÇÃO. AF_12/2020</t>
  </si>
  <si>
    <t>MOTO BOMBA SUBMERSÍVEL DE 11 A 25 CV, HM 33 M (NÃO INCLUI O FORNECIMENTO DA BOMBA). AF_12/2020</t>
  </si>
  <si>
    <t>MOTO BOMBA SUBMERSÍVEL DE 11 A 25 CV, HM 33 M - FORNECIMENTO E INSTALAÇÃO. AF_12/2020</t>
  </si>
  <si>
    <t>QUADRO ELÉTRICO PARA 2 BOMBAS CENTRÍFUGAS TRIFÁSICAS 1,5 CV - FORNECIMENTO E INSTALAÇÃO. AF_12/2020</t>
  </si>
  <si>
    <t>QUADRO ELÉTRICO PARA 2 BOMBAS CENTRÍFUGAS TRIFÁSICAS 3 CV - FORNECIMENTO E INSTALAÇÃO. AF_12/2020</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</si>
  <si>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</si>
  <si>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</si>
  <si>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</si>
  <si>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</si>
  <si>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</si>
  <si>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</si>
  <si>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</si>
  <si>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</si>
  <si>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</si>
  <si>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</si>
  <si>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</si>
  <si>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</si>
  <si>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</si>
  <si>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</si>
  <si>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</si>
  <si>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</si>
  <si>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</si>
  <si>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</si>
  <si>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</si>
  <si>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</si>
  <si>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</si>
  <si>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</si>
  <si>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</si>
  <si>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</si>
  <si>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</si>
  <si>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</si>
  <si>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</si>
  <si>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</si>
  <si>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</si>
  <si>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</si>
  <si>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</si>
  <si>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</si>
  <si>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</si>
  <si>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</si>
  <si>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</si>
  <si>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</si>
  <si>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</si>
  <si>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</si>
  <si>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</si>
  <si>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</si>
  <si>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</si>
  <si>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</si>
  <si>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</si>
  <si>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</si>
  <si>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</si>
  <si>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</si>
  <si>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</si>
  <si>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</si>
  <si>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</si>
  <si>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</si>
  <si>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</si>
  <si>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</si>
  <si>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</si>
  <si>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</si>
  <si>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</si>
  <si>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</si>
  <si>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</si>
  <si>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</si>
  <si>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</si>
  <si>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</si>
  <si>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</si>
  <si>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</si>
  <si>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</si>
  <si>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</si>
  <si>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</si>
  <si>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</si>
  <si>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</si>
  <si>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</si>
  <si>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</si>
  <si>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</si>
  <si>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</si>
  <si>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</si>
  <si>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</si>
  <si>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</si>
  <si>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</si>
  <si>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</si>
  <si>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</si>
  <si>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</si>
  <si>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</si>
  <si>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</si>
  <si>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</si>
  <si>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</si>
  <si>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</si>
  <si>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</si>
  <si>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</si>
  <si>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</si>
  <si>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</si>
  <si>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</si>
  <si>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</si>
  <si>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</si>
  <si>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</si>
  <si>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</si>
  <si>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</si>
  <si>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</si>
  <si>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</si>
  <si>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</si>
  <si>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</si>
  <si>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</si>
  <si>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</si>
  <si>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</si>
  <si>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</si>
  <si>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</si>
  <si>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</si>
  <si>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</si>
  <si>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</si>
  <si>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</si>
  <si>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</si>
  <si>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</si>
  <si>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</si>
  <si>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</si>
  <si>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</si>
  <si>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</si>
  <si>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</si>
  <si>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</si>
  <si>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</si>
  <si>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</si>
  <si>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</si>
  <si>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</si>
  <si>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</si>
  <si>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</si>
  <si>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</si>
  <si>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</si>
  <si>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</si>
  <si>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</si>
  <si>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</si>
  <si>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B=*1,20* M; B=*0,4* M; H=0,4 M. AF_05/2025</t>
  </si>
  <si>
    <t>EXECUÇÃO DE VALETA DE CONCRETO ARMADO MOLDADO IN LOCO, ESPESSURA DE 0,08 M, GEOMETRIA TRAPEIZOIDAL, COM DIMENSÕES INTERNAS: B=0,6 M; B=0,20 M; H=0,20 M. AF_05/2025</t>
  </si>
  <si>
    <t>EXECUÇÃO DE VALETA DE CONCRETO ARMADO MOLDADO IN LOCO, ESPESSURA DE 0,08 M, GEOMETRIA TRAPEIZOIDAL, COM DIMENSÕES INTERNAS: B=0,7 M; B=0,30 M; H=0,20 M. AF_05/2025</t>
  </si>
  <si>
    <t>EXECUÇÃO DE VALETA DE CONCRETO ARMADO MOLDADO IN LOCO, ESPESSURA DE 0,08 M, GEOMETRIA TRAPEIZOIDAL, COM DIMENSÕES INTERNAS: B=0,8 M; B=0,30 M; H=0,25 M. AF_05/2025</t>
  </si>
  <si>
    <t>EXECUÇÃO DE VALETA DE CONCRETO ARMADO MOLDADO IN LOCO, ESPESSURA DE 0,08 M, GEOMETRIA TRAPEIZOIDAL, COM DIMENSÕES INTERNAS: B=0,9 M; B=0,30 M; H=0,30 M. AF_05/2025</t>
  </si>
  <si>
    <t>EXECUÇÃO DE VALETA DE CONCRETO ARMADO MOLDADO IN LOCO, ESPESSURA DE 0,08 M, GEOMETRIA TRAPEIZOIDAL, COM DIMENSÕES INTERNAS: B=1,0 M; B=0,40 M; H=0,30 M. AF_05/2025</t>
  </si>
  <si>
    <t>EXECUÇÃO DE VALETA DE CONCRETO ARMADO MOLDADO IN LOCO, ESPESSURA DE 0,08 M, GEOMETRIA TRAPEIZOIDAL, COM DIMENSÕES INTERNAS: B=1,1 M; B=0,40 M; H=0,35 M. AF_05/2025</t>
  </si>
  <si>
    <t>EXECUÇÃO DE VALETA DE CONCRETO MOLDADO IN LOCO, ESPESSURA DE 0,08 M, GEOMETRIA TRAPEIZOIDAL, COM DIMENSÕES INTERNAS: B=*1,0* M; B=0,40 M; H=*0,30* M. AF_05/2025</t>
  </si>
  <si>
    <t>EXECUÇÃO DE VALETA DE CONCRETO MOLDADO IN LOCO, ESPESSURA DE 0,08 M, GEOMETRIA TRAPEIZOIDAL, COM DIMENSÕES INTERNAS: B=*1,2* M; B=*0,4* M; H= 0,4 M. AF_05/2025</t>
  </si>
  <si>
    <t>EXECUÇÃO DE VALETA DE CONCRETO MOLDADO IN LOCO, ESPESSURA DE 0,08 M, GEOMETRIA TRAPEIZOIDAL, COM DIMENSÕES INTERNAS: B=*1,5* M; B=*0,50* M; H=*0,50* M. AF_05/2025</t>
  </si>
  <si>
    <t>EXECUÇÃO DE VALETA DE CONCRETO MOLDADO IN LOCO, ESPESSURA DE 0,08 M, GEOMETRIA TRAPEIZOIDAL, COM DIMENSÕES INTERNAS: B=*1,8* M; B=*0,60* M; H=*0,6* M. AF_05/2025</t>
  </si>
  <si>
    <t>EXECUÇÃO DE VALETA DE CONCRETO MOLDADO IN LOCO, ESPESSURA DE 0,08 M, GEOMETRIA TRAPEIZOIDAL, COM DIMENSÕES INTERNAS: B=*2,0* M; B=*0,8* M; H=0,6 M. AF_05/2025</t>
  </si>
  <si>
    <t>EXECUÇÃO DE VALETA DE CONCRETO MOLDADO IN LOCO, ESPESSURA DE 0,08 M, GEOMETRIA TRAPEIZOIDAL, COM DIMENSÕES INTERNAS: B=0,6M; B=0,20 M; H=0,20 M. AF_05/2025</t>
  </si>
  <si>
    <t>EXECUÇÃO DE VALETA DE CONCRETO MOLDADO IN LOCO, ESPESSURA DE 0,08 M, GEOMETRIA TRAPEIZOIDAL, COM DIMENSÕES INTERNAS: B=0,7 M; B=0,30 M; H=0,20 M. AF_05/2025</t>
  </si>
  <si>
    <t>EXECUÇÃO DE VALETA DE CONCRETO MOLDADO IN LOCO, ESPESSURA DE 0,08 M, GEOMETRIA TRAPEIZOIDAL, COM DIMENSÕES INTERNAS: B=0,8 M; B=0,30 M; H=0,25 M. AF_05/2025</t>
  </si>
  <si>
    <t>EXECUÇÃO DE VALETA DE CONCRETO MOLDADO IN LOCO, ESPESSURA DE 0,08 M, GEOMETRIA TRAPEIZOIDAL, COM DIMENSÕES INTERNAS: B=0,9 M; B=0,30 M; H=0,30 M. AF_05/2025</t>
  </si>
  <si>
    <t>EXECUÇÃO DE VALETA DE CONCRETO MOLDADO IN LOCO, ESPESSURA DE 0,08 M, GEOMETRIA TRAPEIZOIDAL, COM DIMENSÕES INTERNAS: B=1,2 M; B=0,6 M; H=0,3 M. AF_05/2025</t>
  </si>
  <si>
    <t>EXECUÇÃO DE VALETA DE CONCRETO MOLDADO IN LOCO, ESPESSURA DE 0,08 M, GEOMETRIA TRAPEIZOIDAL, COM DIMENSÕES INTERNAS: B=1,6 M; B=1,0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</si>
  <si>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</si>
  <si>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</si>
  <si>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</si>
  <si>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</si>
  <si>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</si>
  <si>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</si>
  <si>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ALAMBRADO EM MOURÕES DE CONCRETO, COM TELA DE ARAME GALVANIZADO (INCLUSIVE MURETA EM CONCRETO). AF_05/2018</t>
  </si>
  <si>
    <t>ALAMBRADO EM PERFIS METÁLICOS RETANGULARES COM GRADIL METÁLICO (EXCLUSIVE MURETA EM CONCRETO).AF_05/2018</t>
  </si>
  <si>
    <t>ALAMBRADO PARA QUADRA POLIESPORTIVA, ESTRUTURADO POR TUBOS DE ACO GALVANIZADO, (MONTANTES COM DIAMETRO 2", TRAVESSAS E ESCORAS COM DIÂMETRO 1 ¼"), COM TELA DE ARAME GALVANIZADO, FIO 10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</si>
  <si>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</si>
  <si>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14 BWG E MALHA QUADRADA 5X5CM (EXCETO MURETA). AF_03/2021</t>
  </si>
  <si>
    <t>CERCA COM MOURÕES DE CONCRETO, RETO, 15X15 CM, ESPAÇAMENTO DE 2,5 M, CRAVADOS 0,5 M, ESCORAS DE 10X10 CM A CADA 50 M, COM 12 FIOS DE ARAME DE AÇO OVALADO 15X17 - FORNECIMENTO E INSTALAÇÃO. AF_05/2020</t>
  </si>
  <si>
    <t>CERCA COM MOURÕES DE CONCRETO, RETO, 15X15 CM, ESPAÇAMENTO DE 2,5 M, CRAVADOS 0,5 M, ESCORAS DE 10X10 CM A CADA 50 M, COM 9 FIOS DE ARAME DE AÇO OVALADO 15X17 -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</si>
  <si>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</si>
  <si>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</si>
  <si>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MISTO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</si>
  <si>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</si>
  <si>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</si>
  <si>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MISTO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</si>
  <si>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</si>
  <si>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</si>
  <si>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10X10CM, ESPAÇAMENTO DE 2,5M, CRAVADOS 0,5M, COM 11 FIOS DE ARAME MISTO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</si>
  <si>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</si>
  <si>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</si>
  <si>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</si>
  <si>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</si>
  <si>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</si>
  <si>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PORTÃO COM MOURÕES DE MADEIRA ROLIÇA, DIÂMETRO 11 CM, COM 5 FIOS DE ARAME FARPADO Nº 14 CLASSE 250, SEM DOBRADIÇAS - FORNECIMENTO E INSTALAÇÃO. AF_05/2020</t>
  </si>
  <si>
    <t>RECOMPOSIÇÃO PARCIAL DE ARAME FARPADO Nº 14 CLASSE 250, FIXADO EM CERCA COM MOURÕES DE CONCRETO - FORNECIMENTO E INSTALAÇÃO. AF_05/2020</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</si>
  <si>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</si>
  <si>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</si>
  <si>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</si>
  <si>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</si>
  <si>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</si>
  <si>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</si>
  <si>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</si>
  <si>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</si>
  <si>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</si>
  <si>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</si>
  <si>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</si>
  <si>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</si>
  <si>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</si>
  <si>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</si>
  <si>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</si>
  <si>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</si>
  <si>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</si>
  <si>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</si>
  <si>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</si>
  <si>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</si>
  <si>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</si>
  <si>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</si>
  <si>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</si>
  <si>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</si>
  <si>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</si>
  <si>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</si>
  <si>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</si>
  <si>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</si>
  <si>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</si>
  <si>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</si>
  <si>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</si>
  <si>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</si>
  <si>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</si>
  <si>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</si>
  <si>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</si>
  <si>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</si>
  <si>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</si>
  <si>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</si>
  <si>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</si>
  <si>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</si>
  <si>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</si>
  <si>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</si>
  <si>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</si>
  <si>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</si>
  <si>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</si>
  <si>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</si>
  <si>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</si>
  <si>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</si>
  <si>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</si>
  <si>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</si>
  <si>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</si>
  <si>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</si>
  <si>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</si>
  <si>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</si>
  <si>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</si>
  <si>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</si>
  <si>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</si>
  <si>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</si>
  <si>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</si>
  <si>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</si>
  <si>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</si>
  <si>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</si>
  <si>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</si>
  <si>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</si>
  <si>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</si>
  <si>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</si>
  <si>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</si>
  <si>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</si>
  <si>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</si>
  <si>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</si>
  <si>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</si>
  <si>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</si>
  <si>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</si>
  <si>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</si>
  <si>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</si>
  <si>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</si>
  <si>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</si>
  <si>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</si>
  <si>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</si>
  <si>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</si>
  <si>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</si>
  <si>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</si>
  <si>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</si>
  <si>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</si>
  <si>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</si>
  <si>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</si>
  <si>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</si>
  <si>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</si>
  <si>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</si>
  <si>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</si>
  <si>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</si>
  <si>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</si>
  <si>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</si>
  <si>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</si>
  <si>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</si>
  <si>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</si>
  <si>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</si>
  <si>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</si>
  <si>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</si>
  <si>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</si>
  <si>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</si>
  <si>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</si>
  <si>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</si>
  <si>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</si>
  <si>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</si>
  <si>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</si>
  <si>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</si>
  <si>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</si>
  <si>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</si>
  <si>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</si>
  <si>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</si>
  <si>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</si>
  <si>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</si>
  <si>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</si>
  <si>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</si>
  <si>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</si>
  <si>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</si>
  <si>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</si>
  <si>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</si>
  <si>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</si>
  <si>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</si>
  <si>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</si>
  <si>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</si>
  <si>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</si>
  <si>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</si>
  <si>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</si>
  <si>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</si>
  <si>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</si>
  <si>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</si>
  <si>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</si>
  <si>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</si>
  <si>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</si>
  <si>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</si>
  <si>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</si>
  <si>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</si>
  <si>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</si>
  <si>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</si>
  <si>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</si>
  <si>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</si>
  <si>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</si>
  <si>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</si>
  <si>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</si>
  <si>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</si>
  <si>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</si>
  <si>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</si>
  <si>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</si>
  <si>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</si>
  <si>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</si>
  <si>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</si>
  <si>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</si>
  <si>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</si>
  <si>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</si>
  <si>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</si>
  <si>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</si>
  <si>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</si>
  <si>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</si>
  <si>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</si>
  <si>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</si>
  <si>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</si>
  <si>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</si>
  <si>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</si>
  <si>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</si>
  <si>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</si>
  <si>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</si>
  <si>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</si>
  <si>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</si>
  <si>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</si>
  <si>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</si>
  <si>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</si>
  <si>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</si>
  <si>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</si>
  <si>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</si>
  <si>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</si>
  <si>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</si>
  <si>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</si>
  <si>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</si>
  <si>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</si>
  <si>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</si>
  <si>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</si>
  <si>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</si>
  <si>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</si>
  <si>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</si>
  <si>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</si>
  <si>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</si>
  <si>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</si>
  <si>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</si>
  <si>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</si>
  <si>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</si>
  <si>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APARELHO PARA CORTE E SOLDA OXI-ACETILENO SOBRE RODAS, INCLUSIVE CILINDROS E MAÇARICOS - CHP DIURNO. AF_05/2023</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</si>
  <si>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</si>
  <si>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</si>
  <si>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</si>
  <si>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</si>
  <si>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</si>
  <si>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</si>
  <si>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</si>
  <si>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</si>
  <si>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</si>
  <si>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</si>
  <si>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</si>
  <si>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</si>
  <si>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</si>
  <si>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</si>
  <si>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</si>
  <si>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</si>
  <si>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</si>
  <si>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</si>
  <si>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</si>
  <si>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</si>
  <si>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</si>
  <si>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</si>
  <si>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</si>
  <si>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</si>
  <si>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</si>
  <si>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</si>
  <si>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</si>
  <si>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</si>
  <si>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</si>
  <si>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</si>
  <si>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</si>
  <si>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</si>
  <si>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</si>
  <si>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</si>
  <si>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</si>
  <si>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</si>
  <si>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</si>
  <si>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</si>
  <si>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</si>
  <si>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</si>
  <si>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</si>
  <si>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</si>
  <si>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</si>
  <si>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</si>
  <si>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</si>
  <si>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</si>
  <si>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</si>
  <si>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</si>
  <si>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</si>
  <si>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</si>
  <si>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</si>
  <si>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</si>
  <si>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</si>
  <si>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</si>
  <si>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</si>
  <si>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</si>
  <si>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</si>
  <si>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</si>
  <si>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</si>
  <si>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</si>
  <si>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</si>
  <si>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</si>
  <si>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</si>
  <si>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</si>
  <si>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</si>
  <si>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</si>
  <si>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</si>
  <si>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</si>
  <si>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</si>
  <si>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</si>
  <si>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</si>
  <si>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</si>
  <si>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</si>
  <si>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</si>
  <si>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</si>
  <si>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</si>
  <si>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</si>
  <si>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</si>
  <si>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</si>
  <si>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</si>
  <si>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</si>
  <si>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</si>
  <si>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</si>
  <si>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</si>
  <si>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</si>
  <si>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</si>
  <si>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</si>
  <si>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</si>
  <si>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</si>
  <si>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</si>
  <si>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</si>
  <si>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</si>
  <si>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</si>
  <si>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</si>
  <si>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</si>
  <si>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</si>
  <si>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</si>
  <si>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</si>
  <si>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</si>
  <si>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</si>
  <si>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</si>
  <si>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</si>
  <si>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</si>
  <si>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</si>
  <si>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</si>
  <si>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</si>
  <si>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</si>
  <si>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</si>
  <si>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</si>
  <si>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</si>
  <si>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</si>
  <si>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</si>
  <si>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</si>
  <si>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</si>
  <si>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</si>
  <si>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</si>
  <si>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</si>
  <si>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</si>
  <si>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</si>
  <si>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</si>
  <si>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</si>
  <si>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</si>
  <si>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</si>
  <si>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</si>
  <si>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</si>
  <si>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</si>
  <si>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</si>
  <si>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</si>
  <si>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</si>
  <si>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</si>
  <si>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</si>
  <si>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</si>
  <si>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</si>
  <si>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</si>
  <si>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</si>
  <si>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</si>
  <si>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</si>
  <si>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</si>
  <si>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</si>
  <si>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</si>
  <si>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</si>
  <si>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</si>
  <si>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</si>
  <si>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</si>
  <si>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</si>
  <si>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</si>
  <si>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</si>
  <si>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</si>
  <si>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</si>
  <si>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</si>
  <si>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</si>
  <si>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</si>
  <si>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</si>
  <si>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</si>
  <si>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</si>
  <si>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</si>
  <si>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</si>
  <si>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</si>
  <si>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</si>
  <si>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</si>
  <si>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</si>
  <si>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</si>
  <si>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</si>
  <si>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</si>
  <si>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</si>
  <si>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</si>
  <si>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</si>
  <si>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</si>
  <si>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</si>
  <si>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</si>
  <si>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</si>
  <si>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</si>
  <si>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</si>
  <si>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</si>
  <si>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</si>
  <si>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</si>
  <si>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</si>
  <si>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</si>
  <si>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</si>
  <si>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</si>
  <si>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</si>
  <si>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</si>
  <si>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</si>
  <si>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</si>
  <si>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</si>
  <si>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</si>
  <si>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</si>
  <si>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</si>
  <si>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</si>
  <si>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</si>
  <si>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</si>
  <si>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</si>
  <si>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</si>
  <si>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</si>
  <si>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</si>
  <si>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</si>
  <si>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</si>
  <si>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</si>
  <si>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</si>
  <si>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</si>
  <si>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</si>
  <si>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</si>
  <si>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</si>
  <si>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</si>
  <si>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</si>
  <si>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</si>
  <si>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</si>
  <si>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</si>
  <si>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</si>
  <si>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</si>
  <si>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</si>
  <si>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</si>
  <si>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</si>
  <si>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</si>
  <si>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</si>
  <si>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</si>
  <si>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</si>
  <si>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</si>
  <si>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</si>
  <si>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</si>
  <si>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</si>
  <si>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</si>
  <si>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</si>
  <si>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</si>
  <si>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</si>
  <si>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</si>
  <si>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</si>
  <si>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</si>
  <si>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</si>
  <si>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</si>
  <si>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</si>
  <si>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</si>
  <si>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</si>
  <si>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</si>
  <si>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</si>
  <si>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</si>
  <si>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</si>
  <si>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</si>
  <si>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</si>
  <si>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</si>
  <si>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</si>
  <si>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</si>
  <si>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</si>
  <si>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</si>
  <si>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</si>
  <si>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</si>
  <si>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</si>
  <si>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</si>
  <si>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</si>
  <si>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</si>
  <si>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</si>
  <si>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</si>
  <si>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</si>
  <si>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</si>
  <si>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</si>
  <si>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</si>
  <si>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</si>
  <si>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</si>
  <si>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</si>
  <si>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</si>
  <si>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</si>
  <si>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</si>
  <si>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</si>
  <si>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</si>
  <si>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</si>
  <si>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</si>
  <si>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</si>
  <si>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</si>
  <si>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</si>
  <si>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</si>
  <si>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</si>
  <si>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</si>
  <si>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</si>
  <si>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</si>
  <si>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</si>
  <si>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</si>
  <si>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</si>
  <si>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</si>
  <si>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</si>
  <si>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</si>
  <si>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</si>
  <si>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</si>
  <si>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</si>
  <si>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</si>
  <si>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</si>
  <si>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</si>
  <si>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</si>
  <si>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</si>
  <si>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</si>
  <si>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</si>
  <si>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</si>
  <si>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</si>
  <si>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</si>
  <si>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</si>
  <si>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</si>
  <si>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</si>
  <si>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</si>
  <si>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</si>
  <si>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</si>
  <si>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</si>
  <si>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</si>
  <si>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</si>
  <si>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</si>
  <si>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</si>
  <si>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</si>
  <si>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</si>
  <si>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</si>
  <si>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</si>
  <si>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</si>
  <si>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</si>
  <si>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</si>
  <si>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</si>
  <si>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</si>
  <si>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</si>
  <si>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</si>
  <si>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</si>
  <si>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</si>
  <si>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</si>
  <si>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</si>
  <si>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</si>
  <si>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</si>
  <si>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</si>
  <si>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</si>
  <si>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</si>
  <si>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</si>
  <si>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</si>
  <si>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</si>
  <si>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</si>
  <si>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</si>
  <si>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</si>
  <si>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</si>
  <si>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</si>
  <si>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</si>
  <si>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</si>
  <si>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</si>
  <si>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</si>
  <si>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</si>
  <si>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</si>
  <si>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</si>
  <si>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</si>
  <si>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</si>
  <si>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</si>
  <si>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</si>
  <si>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</si>
  <si>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</si>
  <si>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</si>
  <si>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</si>
  <si>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</si>
  <si>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</si>
  <si>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</si>
  <si>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</si>
  <si>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</si>
  <si>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</si>
  <si>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</si>
  <si>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</si>
  <si>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</si>
  <si>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</si>
  <si>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</si>
  <si>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</si>
  <si>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</si>
  <si>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</si>
  <si>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</si>
  <si>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</si>
  <si>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</si>
  <si>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</si>
  <si>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</si>
  <si>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</si>
  <si>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</si>
  <si>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</si>
  <si>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</si>
  <si>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</si>
  <si>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</si>
  <si>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</si>
  <si>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</si>
  <si>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A SER MONTADO SOBRE CAMINHÃO - CHI DIURNO. AF_10/2014</t>
  </si>
  <si>
    <t>USINA DE LAMA ASFÁLTICA, PROD 30 A 50 T/H, SILO DE AGREGADO 7 M3, RESERVATÓRIOS PARA EMULSÃO E ÁGUA DE 2,3 M3 CADA, MISTURADOR TIPO PUG MILL A SER MONTADO SOBRE CAMINHÃO - CHP DIURNO. AF_10/2014</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</si>
  <si>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</si>
  <si>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</si>
  <si>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</si>
  <si>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</si>
  <si>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</si>
  <si>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</si>
  <si>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</si>
  <si>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</si>
  <si>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</si>
  <si>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</si>
  <si>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</si>
  <si>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</si>
  <si>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</si>
  <si>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</si>
  <si>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</si>
  <si>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</si>
  <si>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</si>
  <si>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</si>
  <si>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</si>
  <si>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</si>
  <si>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</si>
  <si>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</si>
  <si>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</si>
  <si>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</si>
  <si>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</si>
  <si>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</si>
  <si>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</si>
  <si>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</si>
  <si>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</si>
  <si>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</si>
  <si>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</si>
  <si>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</si>
  <si>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</si>
  <si>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</si>
  <si>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</si>
  <si>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</si>
  <si>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</si>
  <si>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</si>
  <si>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</si>
  <si>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</si>
  <si>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</si>
  <si>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</si>
  <si>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</si>
  <si>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</si>
  <si>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</si>
  <si>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</si>
  <si>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</si>
  <si>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</si>
  <si>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</si>
  <si>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</si>
  <si>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</si>
  <si>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</si>
  <si>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</si>
  <si>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</si>
  <si>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</si>
  <si>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</si>
  <si>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</si>
  <si>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</si>
  <si>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</si>
  <si>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</si>
  <si>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</si>
  <si>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</si>
  <si>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</si>
  <si>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</si>
  <si>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</si>
  <si>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</si>
  <si>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</si>
  <si>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</si>
  <si>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</si>
  <si>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</si>
  <si>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</si>
  <si>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</si>
  <si>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</si>
  <si>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</si>
  <si>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</si>
  <si>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</si>
  <si>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</si>
  <si>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</si>
  <si>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</si>
  <si>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</si>
  <si>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</si>
  <si>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</si>
  <si>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</si>
  <si>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</si>
  <si>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</si>
  <si>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</si>
  <si>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</si>
  <si>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</si>
  <si>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</si>
  <si>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</si>
  <si>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</si>
  <si>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</si>
  <si>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</si>
  <si>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</si>
  <si>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</si>
  <si>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</si>
  <si>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</si>
  <si>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</si>
  <si>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</si>
  <si>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</si>
  <si>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</si>
  <si>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</si>
  <si>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</si>
  <si>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</si>
  <si>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</si>
  <si>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</si>
  <si>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</si>
  <si>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</si>
  <si>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</si>
  <si>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</si>
  <si>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</si>
  <si>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</si>
  <si>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</si>
  <si>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</si>
  <si>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</si>
  <si>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</si>
  <si>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</si>
  <si>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</si>
  <si>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</si>
  <si>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</si>
  <si>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</si>
  <si>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</si>
  <si>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</si>
  <si>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</si>
  <si>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</si>
  <si>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</si>
  <si>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</si>
  <si>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</si>
  <si>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</si>
  <si>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</si>
  <si>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</si>
  <si>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</si>
  <si>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</si>
  <si>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</si>
  <si>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</si>
  <si>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</si>
  <si>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</si>
  <si>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</si>
  <si>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</si>
  <si>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</si>
  <si>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</si>
  <si>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</si>
  <si>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</si>
  <si>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</si>
  <si>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</si>
  <si>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</si>
  <si>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</si>
  <si>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</si>
  <si>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</si>
  <si>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</si>
  <si>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</si>
  <si>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</si>
  <si>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</si>
  <si>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</si>
  <si>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</si>
  <si>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</si>
  <si>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</si>
  <si>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</si>
  <si>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</si>
  <si>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</si>
  <si>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</si>
  <si>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</si>
  <si>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</si>
  <si>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</si>
  <si>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</si>
  <si>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</si>
  <si>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</si>
  <si>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</si>
  <si>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</si>
  <si>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</si>
  <si>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</si>
  <si>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</si>
  <si>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</si>
  <si>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</si>
  <si>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</si>
  <si>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</si>
  <si>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</si>
  <si>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</si>
  <si>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</si>
  <si>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</si>
  <si>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</si>
  <si>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</si>
  <si>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</si>
  <si>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</si>
  <si>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</si>
  <si>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</si>
  <si>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</si>
  <si>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</si>
  <si>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</si>
  <si>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</si>
  <si>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</si>
  <si>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</si>
  <si>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</si>
  <si>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</si>
  <si>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</si>
  <si>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</si>
  <si>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</si>
  <si>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</si>
  <si>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</si>
  <si>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</si>
  <si>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</si>
  <si>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</si>
  <si>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</si>
  <si>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</si>
  <si>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</si>
  <si>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</si>
  <si>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</si>
  <si>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</si>
  <si>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</si>
  <si>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</si>
  <si>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</si>
  <si>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</si>
  <si>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</si>
  <si>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</si>
  <si>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</si>
  <si>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</si>
  <si>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</si>
  <si>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</si>
  <si>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</si>
  <si>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</si>
  <si>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</si>
  <si>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</si>
  <si>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</si>
  <si>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</si>
  <si>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</si>
  <si>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</si>
  <si>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</si>
  <si>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</si>
  <si>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</si>
  <si>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</si>
  <si>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</si>
  <si>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</si>
  <si>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</si>
  <si>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</si>
  <si>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</si>
  <si>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</si>
  <si>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</si>
  <si>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</si>
  <si>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</si>
  <si>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</si>
  <si>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</si>
  <si>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</si>
  <si>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</si>
  <si>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</si>
  <si>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</si>
  <si>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</si>
  <si>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</si>
  <si>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</si>
  <si>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</si>
  <si>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</si>
  <si>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</si>
  <si>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</si>
  <si>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</si>
  <si>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</si>
  <si>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</si>
  <si>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</si>
  <si>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</si>
  <si>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</si>
  <si>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</si>
  <si>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</si>
  <si>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</si>
  <si>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</si>
  <si>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</si>
  <si>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</si>
  <si>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</si>
  <si>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</si>
  <si>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</si>
  <si>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</si>
  <si>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</si>
  <si>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</si>
  <si>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</si>
  <si>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</si>
  <si>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</si>
  <si>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</si>
  <si>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</si>
  <si>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</si>
  <si>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</si>
  <si>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</si>
  <si>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</si>
  <si>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</si>
  <si>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</si>
  <si>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</si>
  <si>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</si>
  <si>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</si>
  <si>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</si>
  <si>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</si>
  <si>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</si>
  <si>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</si>
  <si>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</si>
  <si>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</si>
  <si>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</si>
  <si>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</si>
  <si>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</si>
  <si>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</si>
  <si>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</si>
  <si>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</si>
  <si>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</si>
  <si>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</si>
  <si>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</si>
  <si>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</si>
  <si>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</si>
  <si>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</si>
  <si>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</si>
  <si>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</si>
  <si>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</si>
  <si>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</si>
  <si>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</si>
  <si>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</si>
  <si>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</si>
  <si>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</si>
  <si>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</si>
  <si>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</si>
  <si>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</si>
  <si>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</si>
  <si>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</si>
  <si>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</si>
  <si>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</si>
  <si>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</si>
  <si>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</si>
  <si>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</si>
  <si>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</si>
  <si>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</si>
  <si>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</si>
  <si>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</si>
  <si>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</si>
  <si>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</si>
  <si>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</si>
  <si>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</si>
  <si>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</si>
  <si>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</si>
  <si>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</si>
  <si>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</si>
  <si>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</si>
  <si>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</si>
  <si>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</si>
  <si>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</si>
  <si>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</si>
  <si>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</si>
  <si>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</si>
  <si>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</si>
  <si>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</si>
  <si>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</si>
  <si>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</si>
  <si>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</si>
  <si>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</si>
  <si>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</si>
  <si>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</si>
  <si>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</si>
  <si>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</si>
  <si>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</si>
  <si>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</si>
  <si>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</si>
  <si>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</si>
  <si>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</si>
  <si>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</si>
  <si>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</si>
  <si>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</si>
  <si>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</si>
  <si>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</si>
  <si>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</si>
  <si>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</si>
  <si>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</si>
  <si>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</si>
  <si>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</si>
  <si>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</si>
  <si>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</si>
  <si>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</si>
  <si>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</si>
  <si>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</si>
  <si>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</si>
  <si>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</si>
  <si>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</si>
  <si>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</si>
  <si>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</si>
  <si>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</si>
  <si>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</si>
  <si>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</si>
  <si>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</si>
  <si>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</si>
  <si>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</si>
  <si>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</si>
  <si>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</si>
  <si>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</si>
  <si>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</si>
  <si>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</si>
  <si>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</si>
  <si>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</si>
  <si>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</si>
  <si>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</si>
  <si>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</si>
  <si>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</si>
  <si>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</si>
  <si>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</si>
  <si>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</si>
  <si>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</si>
  <si>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</si>
  <si>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</si>
  <si>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</si>
  <si>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</si>
  <si>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</si>
  <si>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</si>
  <si>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</si>
  <si>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</si>
  <si>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</si>
  <si>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</si>
  <si>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</si>
  <si>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</si>
  <si>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</si>
  <si>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</si>
  <si>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</si>
  <si>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</si>
  <si>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</si>
  <si>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</si>
  <si>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</si>
  <si>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</si>
  <si>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</si>
  <si>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</si>
  <si>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</si>
  <si>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</si>
  <si>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</si>
  <si>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</si>
  <si>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</si>
  <si>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</si>
  <si>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</si>
  <si>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</si>
  <si>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</si>
  <si>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</si>
  <si>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</si>
  <si>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</si>
  <si>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</si>
  <si>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</si>
  <si>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</si>
  <si>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</si>
  <si>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</si>
  <si>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</si>
  <si>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</si>
  <si>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</si>
  <si>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</si>
  <si>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</si>
  <si>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</si>
  <si>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</si>
  <si>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</si>
  <si>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</si>
  <si>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</si>
  <si>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</si>
  <si>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</si>
  <si>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</si>
  <si>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</si>
  <si>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</si>
  <si>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</si>
  <si>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</si>
  <si>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</si>
  <si>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</si>
  <si>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</si>
  <si>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</si>
  <si>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</si>
  <si>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</si>
  <si>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</si>
  <si>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</si>
  <si>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</si>
  <si>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</si>
  <si>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</si>
  <si>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</si>
  <si>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</si>
  <si>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</si>
  <si>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</si>
  <si>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</si>
  <si>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</si>
  <si>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</si>
  <si>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</si>
  <si>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</si>
  <si>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</si>
  <si>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</si>
  <si>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</si>
  <si>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</si>
  <si>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</si>
  <si>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</si>
  <si>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</si>
  <si>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</si>
  <si>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</si>
  <si>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</si>
  <si>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</si>
  <si>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</si>
  <si>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</si>
  <si>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</si>
  <si>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</si>
  <si>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</si>
  <si>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</si>
  <si>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</si>
  <si>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</si>
  <si>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</si>
  <si>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</si>
  <si>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</si>
  <si>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</si>
  <si>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</si>
  <si>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</si>
  <si>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</si>
  <si>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</si>
  <si>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</si>
  <si>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</si>
  <si>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</si>
  <si>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</si>
  <si>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</si>
  <si>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</si>
  <si>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</si>
  <si>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</si>
  <si>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</si>
  <si>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</si>
  <si>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</si>
  <si>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</si>
  <si>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</si>
  <si>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</si>
  <si>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</si>
  <si>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</si>
  <si>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</si>
  <si>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</si>
  <si>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</si>
  <si>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</si>
  <si>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</si>
  <si>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</si>
  <si>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</si>
  <si>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</si>
  <si>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</si>
  <si>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</si>
  <si>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</si>
  <si>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</si>
  <si>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</si>
  <si>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</si>
  <si>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</si>
  <si>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</si>
  <si>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</si>
  <si>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</si>
  <si>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</si>
  <si>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</si>
  <si>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</si>
  <si>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</si>
  <si>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</si>
  <si>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</si>
  <si>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</si>
  <si>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</si>
  <si>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</si>
  <si>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</si>
  <si>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</si>
  <si>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</si>
  <si>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</si>
  <si>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</si>
  <si>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</si>
  <si>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</si>
  <si>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</si>
  <si>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</si>
  <si>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</si>
  <si>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</si>
  <si>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</si>
  <si>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</si>
  <si>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</si>
  <si>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</si>
  <si>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</si>
  <si>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</si>
  <si>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</si>
  <si>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</si>
  <si>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</si>
  <si>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</si>
  <si>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</si>
  <si>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</si>
  <si>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</si>
  <si>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</si>
  <si>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</si>
  <si>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</si>
  <si>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</si>
  <si>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</si>
  <si>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</si>
  <si>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</si>
  <si>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</si>
  <si>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</si>
  <si>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</si>
  <si>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</si>
  <si>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</si>
  <si>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</si>
  <si>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</si>
  <si>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</si>
  <si>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</si>
  <si>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</si>
  <si>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</si>
  <si>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</si>
  <si>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</si>
  <si>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</si>
  <si>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</si>
  <si>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</si>
  <si>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</si>
  <si>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</si>
  <si>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</si>
  <si>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</si>
  <si>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</si>
  <si>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</si>
  <si>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</si>
  <si>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</si>
  <si>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</si>
  <si>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</si>
  <si>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</si>
  <si>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</si>
  <si>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</si>
  <si>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</si>
  <si>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</si>
  <si>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</si>
  <si>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</si>
  <si>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</si>
  <si>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</si>
  <si>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</si>
  <si>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</si>
  <si>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</si>
  <si>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</si>
  <si>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</si>
  <si>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</si>
  <si>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</si>
  <si>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</si>
  <si>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</si>
  <si>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</si>
  <si>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</si>
  <si>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</si>
  <si>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</si>
  <si>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</si>
  <si>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</si>
  <si>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</si>
  <si>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</si>
  <si>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</si>
  <si>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</si>
  <si>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</si>
  <si>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</si>
  <si>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</si>
  <si>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</si>
  <si>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</si>
  <si>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</si>
  <si>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</si>
  <si>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</si>
  <si>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</si>
  <si>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</si>
  <si>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</si>
  <si>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</si>
  <si>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</si>
  <si>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</si>
  <si>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</si>
  <si>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</si>
  <si>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</si>
  <si>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</si>
  <si>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</si>
  <si>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</si>
  <si>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</si>
  <si>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</si>
  <si>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</si>
  <si>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</si>
  <si>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</si>
  <si>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</si>
  <si>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</si>
  <si>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</si>
  <si>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</si>
  <si>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</si>
  <si>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</si>
  <si>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</si>
  <si>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</si>
  <si>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</si>
  <si>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</si>
  <si>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</si>
  <si>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</si>
  <si>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</si>
  <si>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</si>
  <si>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</si>
  <si>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</si>
  <si>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</si>
  <si>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</si>
  <si>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</si>
  <si>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</si>
  <si>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</si>
  <si>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</si>
  <si>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</si>
  <si>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</si>
  <si>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</si>
  <si>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</si>
  <si>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</si>
  <si>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</si>
  <si>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</si>
  <si>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</si>
  <si>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</si>
  <si>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</si>
  <si>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</si>
  <si>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</si>
  <si>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</si>
  <si>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</si>
  <si>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</si>
  <si>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</si>
  <si>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</si>
  <si>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</si>
  <si>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</si>
  <si>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</si>
  <si>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</si>
  <si>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</si>
  <si>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</si>
  <si>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</si>
  <si>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</si>
  <si>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</si>
  <si>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</si>
  <si>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</si>
  <si>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</si>
  <si>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</si>
  <si>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</si>
  <si>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</si>
  <si>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</si>
  <si>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</si>
  <si>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</si>
  <si>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</si>
  <si>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</si>
  <si>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</si>
  <si>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</si>
  <si>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</si>
  <si>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</si>
  <si>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</si>
  <si>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</si>
  <si>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</si>
  <si>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</si>
  <si>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</si>
  <si>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</si>
  <si>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</si>
  <si>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</si>
  <si>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</si>
  <si>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</si>
  <si>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</si>
  <si>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</si>
  <si>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</si>
  <si>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</si>
  <si>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</si>
  <si>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</si>
  <si>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</si>
  <si>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</si>
  <si>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</si>
  <si>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</si>
  <si>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</si>
  <si>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</si>
  <si>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</si>
  <si>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</si>
  <si>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</si>
  <si>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</si>
  <si>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</si>
  <si>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</si>
  <si>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</si>
  <si>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</si>
  <si>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</si>
  <si>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</si>
  <si>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</si>
  <si>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</si>
  <si>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</si>
  <si>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</si>
  <si>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</si>
  <si>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</si>
  <si>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</si>
  <si>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</si>
  <si>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</si>
  <si>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</si>
  <si>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</si>
  <si>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</si>
  <si>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</si>
  <si>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</si>
  <si>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</si>
  <si>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</si>
  <si>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</si>
  <si>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</si>
  <si>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</si>
  <si>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</si>
  <si>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</si>
  <si>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</si>
  <si>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</si>
  <si>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</si>
  <si>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</si>
  <si>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</si>
  <si>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</si>
  <si>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</si>
  <si>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</si>
  <si>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</si>
  <si>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</si>
  <si>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</si>
  <si>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</si>
  <si>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</si>
  <si>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</si>
  <si>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</si>
  <si>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</si>
  <si>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</si>
  <si>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</si>
  <si>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</si>
  <si>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</si>
  <si>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</si>
  <si>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</si>
  <si>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</si>
  <si>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</si>
  <si>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</si>
  <si>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</si>
  <si>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</si>
  <si>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</si>
  <si>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</si>
  <si>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</si>
  <si>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</si>
  <si>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</si>
  <si>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</si>
  <si>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</si>
  <si>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</si>
  <si>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</si>
  <si>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</si>
  <si>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</si>
  <si>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</si>
  <si>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</si>
  <si>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</si>
  <si>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</si>
  <si>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</si>
  <si>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</si>
  <si>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</si>
  <si>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</si>
  <si>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</si>
  <si>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</si>
  <si>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</si>
  <si>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</si>
  <si>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</si>
  <si>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</si>
  <si>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</si>
  <si>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</si>
  <si>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</si>
  <si>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</si>
  <si>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</si>
  <si>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</si>
  <si>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</si>
  <si>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</si>
  <si>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</si>
  <si>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</si>
  <si>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</si>
  <si>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</si>
  <si>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</si>
  <si>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</si>
  <si>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</si>
  <si>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</si>
  <si>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</si>
  <si>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</si>
  <si>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</si>
  <si>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</si>
  <si>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</si>
  <si>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</si>
  <si>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</si>
  <si>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</si>
  <si>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</si>
  <si>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</si>
  <si>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</si>
  <si>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</si>
  <si>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</si>
  <si>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</si>
  <si>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</si>
  <si>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</si>
  <si>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</si>
  <si>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</si>
  <si>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</si>
  <si>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</si>
  <si>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</si>
  <si>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</si>
  <si>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</si>
  <si>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</si>
  <si>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</si>
  <si>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</si>
  <si>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</si>
  <si>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</si>
  <si>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</si>
  <si>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</si>
  <si>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</si>
  <si>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</si>
  <si>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</si>
  <si>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</si>
  <si>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</si>
  <si>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</si>
  <si>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</si>
  <si>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</si>
  <si>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</si>
  <si>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</si>
  <si>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</si>
  <si>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</si>
  <si>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</si>
  <si>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</si>
  <si>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</si>
  <si>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</si>
  <si>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</si>
  <si>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</si>
  <si>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</si>
  <si>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</si>
  <si>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</si>
  <si>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</si>
  <si>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</si>
  <si>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</si>
  <si>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</si>
  <si>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</si>
  <si>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</si>
  <si>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</si>
  <si>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</si>
  <si>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</si>
  <si>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</si>
  <si>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</si>
  <si>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</si>
  <si>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</si>
  <si>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</si>
  <si>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</si>
  <si>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</si>
  <si>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</si>
  <si>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</si>
  <si>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</si>
  <si>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</si>
  <si>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</si>
  <si>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</si>
  <si>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</si>
  <si>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</si>
  <si>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</si>
  <si>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</si>
  <si>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</si>
  <si>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</si>
  <si>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</si>
  <si>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</si>
  <si>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</si>
  <si>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</si>
  <si>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</si>
  <si>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</si>
  <si>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</si>
  <si>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</si>
  <si>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</si>
  <si>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</si>
  <si>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</si>
  <si>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</si>
  <si>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</si>
  <si>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</si>
  <si>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</si>
  <si>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</si>
  <si>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</si>
  <si>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</si>
  <si>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</si>
  <si>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</si>
  <si>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</si>
  <si>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</si>
  <si>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</si>
  <si>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</si>
  <si>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</si>
  <si>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</si>
  <si>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</si>
  <si>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</si>
  <si>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</si>
  <si>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</si>
  <si>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</si>
  <si>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</si>
  <si>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</si>
  <si>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</si>
  <si>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</si>
  <si>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</si>
  <si>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</si>
  <si>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</si>
  <si>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</si>
  <si>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</si>
  <si>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</si>
  <si>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</si>
  <si>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</si>
  <si>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</si>
  <si>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</si>
  <si>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</si>
  <si>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</si>
  <si>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</si>
  <si>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</si>
  <si>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</si>
  <si>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</si>
  <si>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</si>
  <si>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</si>
  <si>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</si>
  <si>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</si>
  <si>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</si>
  <si>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</si>
  <si>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</si>
  <si>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</si>
  <si>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</si>
  <si>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</si>
  <si>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</si>
  <si>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</si>
  <si>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</si>
  <si>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</si>
  <si>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</si>
  <si>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</si>
  <si>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</si>
  <si>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</si>
  <si>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</si>
  <si>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</si>
  <si>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</si>
  <si>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</si>
  <si>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</si>
  <si>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</si>
  <si>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</si>
  <si>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</si>
  <si>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</si>
  <si>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</si>
  <si>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</si>
  <si>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</si>
  <si>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</si>
  <si>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</si>
  <si>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</si>
  <si>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</si>
  <si>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</si>
  <si>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</si>
  <si>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</si>
  <si>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</si>
  <si>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</si>
  <si>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</si>
  <si>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</si>
  <si>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</si>
  <si>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</si>
  <si>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</si>
  <si>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</si>
  <si>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</si>
  <si>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</si>
  <si>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</si>
  <si>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</si>
  <si>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</si>
  <si>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</si>
  <si>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</si>
  <si>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</si>
  <si>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</si>
  <si>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</si>
  <si>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</si>
  <si>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</si>
  <si>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</si>
  <si>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</si>
  <si>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</si>
  <si>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</si>
  <si>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</si>
  <si>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</si>
  <si>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</si>
  <si>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</si>
  <si>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</si>
  <si>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</si>
  <si>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</si>
  <si>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</si>
  <si>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</si>
  <si>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</si>
  <si>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</si>
  <si>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</si>
  <si>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</si>
  <si>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</si>
  <si>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</si>
  <si>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</si>
  <si>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</si>
  <si>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</si>
  <si>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</si>
  <si>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</si>
  <si>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</si>
  <si>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</si>
  <si>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</si>
  <si>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</si>
  <si>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</si>
  <si>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</si>
  <si>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</si>
  <si>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</si>
  <si>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</si>
  <si>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</si>
  <si>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</si>
  <si>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</si>
  <si>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</si>
  <si>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</si>
  <si>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</si>
  <si>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</si>
  <si>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</si>
  <si>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</si>
  <si>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</si>
  <si>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</si>
  <si>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</si>
  <si>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</si>
  <si>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</si>
  <si>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</si>
  <si>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</si>
  <si>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</si>
  <si>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</si>
  <si>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</si>
  <si>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</si>
  <si>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</si>
  <si>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</si>
  <si>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</si>
  <si>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</si>
  <si>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</si>
  <si>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</si>
  <si>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</si>
  <si>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</si>
  <si>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</si>
  <si>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</si>
  <si>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</si>
  <si>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</si>
  <si>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</si>
  <si>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</si>
  <si>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</si>
  <si>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</si>
  <si>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</si>
  <si>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</si>
  <si>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</si>
  <si>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</si>
  <si>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</si>
  <si>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</si>
  <si>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</si>
  <si>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</si>
  <si>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</si>
  <si>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</si>
  <si>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</si>
  <si>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</si>
  <si>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</si>
  <si>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</si>
  <si>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</si>
  <si>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</si>
  <si>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</si>
  <si>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</si>
  <si>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</si>
  <si>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</si>
  <si>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</si>
  <si>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</si>
  <si>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</si>
  <si>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</si>
  <si>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EM VIDRO TEMPERADO E SERPENTINA EM TUBO DE COBRE COM SUPORTE, RESERVATÓRIO, FIXAÇÕES E TUBOS - FORNECIMENTO E INSTALAÇÃO. AF_12/2021</t>
  </si>
  <si>
    <t>AQUECEDOR SOLAR COMPACTO, KIT PARA 1 COLETOR SOLAR À VÁCUO COM SUPORTE, RESERVATÓRIO, FIXAÇÕES E TUBOS - FORNECIMENTO E INSTALAÇÃO. AF_12/2021</t>
  </si>
  <si>
    <t>BLOCO CONCRETADO NO LOCAL, 20X20X15CM, PARA BASE DE FIXAÇÃO DA ESTRUTURA SOLAR PARA LAJE DE CONCRETO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</si>
  <si>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</si>
  <si>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</si>
  <si>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</si>
  <si>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</si>
  <si>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</si>
  <si>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</si>
  <si>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</si>
  <si>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</si>
  <si>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</si>
  <si>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</si>
  <si>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</si>
  <si>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</si>
  <si>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</si>
  <si>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</si>
  <si>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</si>
  <si>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</si>
  <si>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</si>
  <si>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</si>
  <si>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1000 L COM 5 PLACAS COLETORAS EM VIDRO TEMPERADO COM SERPENTINA EM TUBO DE COBRE 2 X 1 M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</si>
  <si>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</si>
  <si>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</si>
  <si>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</si>
  <si>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</si>
  <si>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</si>
  <si>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</si>
  <si>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 FORNECIMENTO E INSTALAÇÃO. AF_12/2021</t>
  </si>
  <si>
    <t>RESERVATÓRIO TÉRMICO/BOILER SOLAR EM AÇO INOX 800 L COM 4 PLACAS COLETORAS EM VIDRO TEMPERADO COM SERPENTINA EM TUBO DE COBRE 2 X 1 M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</si>
  <si>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</si>
  <si>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</si>
  <si>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</si>
  <si>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</si>
  <si>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</si>
  <si>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</si>
  <si>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</si>
  <si>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</si>
  <si>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</si>
  <si>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</si>
  <si>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</si>
  <si>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</si>
  <si>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</si>
  <si>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</si>
  <si>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</si>
  <si>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</si>
  <si>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</si>
  <si>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</si>
  <si>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</si>
  <si>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</si>
  <si>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</si>
  <si>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</si>
  <si>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</si>
  <si>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</si>
  <si>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</si>
  <si>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</si>
  <si>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</si>
  <si>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</si>
  <si>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</si>
  <si>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</si>
  <si>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</si>
  <si>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</si>
  <si>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</si>
  <si>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</si>
  <si>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</si>
  <si>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</si>
  <si>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</si>
  <si>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</si>
  <si>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</si>
  <si>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</si>
  <si>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</si>
  <si>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</si>
  <si>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</si>
  <si>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</si>
  <si>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</si>
  <si>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</si>
  <si>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</si>
  <si>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</si>
  <si>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</si>
  <si>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</si>
  <si>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</si>
  <si>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</si>
  <si>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</si>
  <si>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</si>
  <si>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</si>
  <si>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</si>
  <si>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</si>
  <si>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</si>
  <si>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</si>
  <si>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</si>
  <si>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</si>
  <si>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</si>
  <si>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</si>
  <si>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</si>
  <si>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</si>
  <si>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</si>
  <si>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</si>
  <si>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</si>
  <si>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</si>
  <si>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</si>
  <si>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</si>
  <si>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</si>
  <si>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</si>
  <si>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</si>
  <si>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</si>
  <si>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</si>
  <si>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</si>
  <si>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</si>
  <si>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</si>
  <si>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</si>
  <si>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</si>
  <si>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</si>
  <si>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</si>
  <si>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</si>
  <si>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</si>
  <si>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</si>
  <si>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</si>
  <si>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</si>
  <si>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</si>
  <si>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</si>
  <si>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</si>
  <si>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</si>
  <si>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</si>
  <si>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</si>
  <si>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</si>
  <si>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</si>
  <si>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</si>
  <si>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</si>
  <si>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</si>
  <si>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</si>
  <si>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</si>
  <si>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</si>
  <si>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</si>
  <si>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</si>
  <si>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</si>
  <si>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</si>
  <si>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</si>
  <si>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</si>
  <si>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</si>
  <si>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</si>
  <si>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</si>
  <si>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</si>
  <si>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</si>
  <si>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</si>
  <si>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</si>
  <si>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</si>
  <si>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</si>
  <si>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</si>
  <si>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</si>
  <si>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</si>
  <si>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</si>
  <si>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</si>
  <si>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</si>
  <si>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</si>
  <si>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</si>
  <si>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</si>
  <si>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</si>
  <si>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</si>
  <si>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</si>
  <si>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</si>
  <si>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</si>
  <si>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</si>
  <si>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</si>
  <si>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</si>
  <si>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</si>
  <si>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</si>
  <si>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</si>
  <si>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</si>
  <si>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</si>
  <si>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</si>
  <si>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</si>
  <si>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</si>
  <si>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</si>
  <si>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</si>
  <si>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</si>
  <si>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</si>
  <si>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</si>
  <si>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</si>
  <si>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</si>
  <si>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</si>
  <si>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</si>
  <si>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</si>
  <si>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</si>
  <si>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</si>
  <si>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</si>
  <si>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</si>
  <si>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</si>
  <si>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</si>
  <si>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</si>
  <si>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</si>
  <si>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</si>
  <si>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</si>
  <si>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</si>
  <si>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</si>
  <si>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</si>
  <si>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</si>
  <si>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</si>
  <si>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</si>
  <si>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</si>
  <si>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</si>
  <si>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</si>
  <si>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</si>
  <si>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</si>
  <si>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</si>
  <si>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</si>
  <si>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</si>
  <si>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</si>
  <si>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</si>
  <si>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</si>
  <si>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</si>
  <si>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</si>
  <si>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</si>
  <si>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</si>
  <si>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</si>
  <si>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</si>
  <si>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</si>
  <si>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</si>
  <si>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</si>
  <si>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</si>
  <si>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</si>
  <si>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</si>
  <si>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</si>
  <si>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</si>
  <si>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</si>
  <si>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</si>
  <si>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</si>
  <si>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</si>
  <si>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</si>
  <si>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</si>
  <si>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</si>
  <si>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</si>
  <si>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</si>
  <si>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</si>
  <si>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</si>
  <si>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</si>
  <si>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</si>
  <si>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</si>
  <si>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</si>
  <si>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</si>
  <si>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</si>
  <si>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</si>
  <si>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</si>
  <si>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</si>
  <si>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</si>
  <si>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</si>
  <si>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</si>
  <si>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</si>
  <si>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</si>
  <si>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</si>
  <si>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</si>
  <si>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</si>
  <si>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</si>
  <si>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</si>
  <si>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</si>
  <si>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</si>
  <si>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</si>
  <si>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</si>
  <si>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</si>
  <si>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</si>
  <si>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</si>
  <si>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</si>
  <si>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</si>
  <si>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</si>
  <si>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</si>
  <si>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</si>
  <si>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</si>
  <si>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</si>
  <si>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</si>
  <si>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</si>
  <si>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</si>
  <si>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</si>
  <si>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</si>
  <si>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</si>
  <si>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</si>
  <si>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</si>
  <si>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</si>
  <si>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</si>
  <si>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</si>
  <si>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</si>
  <si>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</si>
  <si>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</si>
  <si>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</si>
  <si>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</si>
  <si>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</si>
  <si>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</si>
  <si>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</si>
  <si>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</si>
  <si>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</si>
  <si>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</si>
  <si>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</si>
  <si>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</si>
  <si>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</si>
  <si>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</si>
  <si>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</si>
  <si>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</si>
  <si>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</si>
  <si>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</si>
  <si>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</si>
  <si>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</si>
  <si>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</si>
  <si>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</si>
  <si>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</si>
  <si>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</si>
  <si>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</si>
  <si>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</si>
  <si>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</si>
  <si>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</si>
  <si>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</si>
  <si>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</si>
  <si>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</si>
  <si>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</si>
  <si>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</si>
  <si>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</si>
  <si>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</si>
  <si>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</si>
  <si>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</si>
  <si>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</si>
  <si>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</si>
  <si>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</si>
  <si>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</si>
  <si>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</si>
  <si>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</si>
  <si>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</si>
  <si>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</si>
  <si>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</si>
  <si>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</si>
  <si>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</si>
  <si>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</si>
  <si>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</si>
  <si>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</si>
  <si>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</si>
  <si>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</si>
  <si>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</si>
  <si>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</si>
  <si>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</si>
  <si>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</si>
  <si>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</si>
  <si>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</si>
  <si>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</si>
  <si>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</si>
  <si>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</si>
  <si>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</si>
  <si>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</si>
  <si>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</si>
  <si>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</si>
  <si>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</si>
  <si>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</si>
  <si>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</si>
  <si>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</si>
  <si>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</si>
  <si>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</si>
  <si>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</si>
  <si>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</si>
  <si>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</si>
  <si>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</si>
  <si>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</si>
  <si>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</si>
  <si>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</si>
  <si>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</si>
  <si>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</si>
  <si>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</si>
  <si>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</si>
  <si>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</si>
  <si>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</si>
  <si>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</si>
  <si>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</si>
  <si>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</si>
  <si>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</si>
  <si>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</si>
  <si>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</si>
  <si>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</si>
  <si>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</si>
  <si>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</si>
  <si>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</si>
  <si>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</si>
  <si>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</si>
  <si>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</si>
  <si>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</si>
  <si>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</si>
  <si>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</si>
  <si>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</si>
  <si>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</si>
  <si>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</si>
  <si>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</si>
  <si>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</si>
  <si>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</si>
  <si>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</si>
  <si>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</si>
  <si>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</si>
  <si>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</si>
  <si>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</si>
  <si>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</si>
  <si>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</si>
  <si>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</si>
  <si>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</si>
  <si>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</si>
  <si>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</si>
  <si>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</si>
  <si>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</si>
  <si>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</si>
  <si>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</si>
  <si>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</si>
  <si>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</si>
  <si>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</si>
  <si>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</si>
  <si>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</si>
  <si>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</si>
  <si>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</si>
  <si>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</si>
  <si>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</si>
  <si>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</si>
  <si>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</si>
  <si>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MAIOR OU IGUAL A 1,5 M E MENOR QUE 2,5 M - EXECUÇÃO, NÃO INCLUI MATERIAL. AF_08/2020</t>
  </si>
  <si>
    <t>ESCORAMENTO DE VALA, TIPO BLINDAGEM, COM PROFUNDIDADE DE 0 A 1,5 M, LARGURA MENOR QUE 1,5 M - EXECUÇÃO E FORNECIMENTO, INCLUI MATERIAL. AF_08/2020</t>
  </si>
  <si>
    <t>ESCORAMENTO DE VALA, TIPO BLINDAGEM, COM PROFUNDIDADE DE 0 A 1,5 M, LARGURA MENOR QUE 1,5 M - EXECUÇÃO, NÃO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</si>
  <si>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</si>
  <si>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MAIOR OU IGUAL A 1,5 M E MENOR QUE 2,5 M - EXECUÇÃO, NÃO INCLUI MATERIAL. AF_08/2020</t>
  </si>
  <si>
    <t>ESCORAMENTO DE VALA, TIPO BLINDAGEM, COM PROFUNDIDADE DE 1,5 A 3,0 M, LARGURA MENOR QUE 1,5 M - EXECUÇÃO E FORNECIMENTO, INCLUI MATERIAL. AF_08/2020</t>
  </si>
  <si>
    <t>ESCORAMENTO DE VALA, TIPO BLINDAGEM, COM PROFUNDIDADE DE 1,5 A 3,0 M, LARGURA MENOR QUE 1,5 M - EXECUÇÃO, NÃO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</si>
  <si>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</si>
  <si>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MAIOR OU IGUAL A 1,5 M E MENOR QUE 2,5 M - EXECUÇÃO, NÃO INCLUI MATERIAL. AF_08/2020</t>
  </si>
  <si>
    <t>ESCORAMENTO DE VALA, TIPO BLINDAGEM, COM PROFUNDIDADE DE 3,0 A 4,5 M, LARGURA MENOR QUE 1,5 M - EXECUÇÃO E FORNECIMENTO, INCLUI MATERIAL. AF_08/2020</t>
  </si>
  <si>
    <t>ESCORAMENTO DE VALA, TIPO BLINDAGEM, COM PROFUNDIDADE DE 3,0 A 4,5 M, LARGURA MENOR QUE 1,5 M - EXECUÇÃO, NÃO INCLUI MATERIAL. AF_08/2020</t>
  </si>
  <si>
    <t>ESCORAMENTO DE VALA, TIPO CONTÍNUO COM PERFIL METÁLICO "U", COM PROFUNDIDADE DE 0 A 1,5 M, LARGURA MENOR QUE 1,5 M. AF_08/2020</t>
  </si>
  <si>
    <t>ESCORAMENTO DE VALA, TIPO CONTÍNUO COM PERFIL METÁLICO "U", COM PROFUNDIDADE DE 1,5 A 3,0 M, LARGURA MAIOR OU IGUAL 1,5 M E MENOR QUE 2,5 M. AF_08/2020</t>
  </si>
  <si>
    <t>ESCORAMENTO DE VALA, TIPO CONTÍNUO COM PERFIL METÁLICO "U", COM PROFUNDIDADE DE 1,5 A 3,0 M, LARGURA MENOR QUE 1,5 M. AF_08/2020</t>
  </si>
  <si>
    <t>ESCORAMENTO DE VALA, TIPO CONTÍNUO COM PERFIL METÁLICO "U", COM PROFUNDIDADE DE 3,0 A 4,5 M, LARGURA MAIOR OU IGUAL A 1,5 M E MENOR QUE 2,5 M. AF_08/2020</t>
  </si>
  <si>
    <t>ESCORAMENTO DE VALA, TIPO CONTÍNUO COM PERFIL METÁLICO "U", COM PROFUNDIDADE DE 3,0 A 4,5 M, LARGURA MENOR QUE 1,5 M. AF_08/2020</t>
  </si>
  <si>
    <t>ESCORAMENTO DE VALA, TIPO CONTÍNUO, COM PROFUNDIDADE DE 0 A 1,5 M, LARGURA MAIOR OU IGUAL A 1,5 M E MENOR QUE 2,5 M. AF_08/2020</t>
  </si>
  <si>
    <t>ESCORAMENTO DE VALA, TIPO CONTÍNUO, COM PROFUNDIDADE DE 0 A 1,5 M, LARGURA MENOR QUE 1,5 M. AF_08/2020</t>
  </si>
  <si>
    <t>ESCORAMENTO DE VALA, TIPO CONTÍNUO, COM PROFUNDIDADE DE 1,5 A 3,0 M, LARGURA MAIOR OU IGUAL A 1,5 M E MENOR QUE 2,5 M. AF_08/2020</t>
  </si>
  <si>
    <t>ESCORAMENTO DE VALA, TIPO CONTÍNUO, COM PROFUNDIDADE DE 1,5 M A 3,0 M, LARGURA MENOR QUE 1,5 M. AF_08/2020</t>
  </si>
  <si>
    <t>ESCORAMENTO DE VALA, TIPO CONTÍNUO, COM PROFUNDIDADE DE 3,0 A 4,5 M, LARGURA MAIOR OU IGUAL A 1,5 E MENOR QUE 2,5 M. AF_08/2020</t>
  </si>
  <si>
    <t>ESCORAMENTO DE VALA, TIPO CONTÍNUO, COM PROFUNDIDADE DE 3,0 A 4,5 M, LARGURA MENOR QUE 1,5 M. AF_08/2020</t>
  </si>
  <si>
    <t>ESCORAMENTO DE VALA, TIPO DESCONTÍNUO, COM PROFUNDIDADE DE 0 A 1,5 M, LARGURA MAIOR OU IGUAL A 1,5 M E MENOR QUE 2,5 M. AF_08/2020</t>
  </si>
  <si>
    <t>ESCORAMENTO DE VALA, TIPO DESCONTÍNUO, COM PROFUNDIDADE DE 0 A 1,5 M, LARGURA MENOR QUE 1,5 M. AF_08/2020</t>
  </si>
  <si>
    <t>ESCORAMENTO DE VALA, TIPO DESCONTÍNUO, COM PROFUNDIDADE DE 1,5 A 3,0 M, LARGURA MAIOR OU IGUAL A 1,5 M E MENOR QUE 2,5 M. AF_08/2020</t>
  </si>
  <si>
    <t>ESCORAMENTO DE VALA, TIPO DESCONTÍNUO, COM PROFUNDIDADE DE 1,5 M A 3,0 M, LARGURA MENOR QUE 1,5 M. AF_08/2020</t>
  </si>
  <si>
    <t>ESCORAMENTO DE VALA, TIPO DESCONTÍNUO, COM PROFUNDIDADE DE 3,0 A 4,5 M, LARGURA MAIOR OU IGUAL A 1,5 E MENOR QUE 2,5 M. AF_08/2020</t>
  </si>
  <si>
    <t>ESCORAMENTO DE VALA, TIPO DESCONTÍNUO, COM PROFUNDIDADE DE 3,0 A 4,5 M, LARGURA MENOR QUE 1,5 M.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</si>
  <si>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</si>
  <si>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</si>
  <si>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</si>
  <si>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ESCORAMENTO DE VALA, TIPO PONTALETEAMENTO, COM PROFUNDIDADE DE 0 A 1,5 M, LARGURA MAIOR OU IGUAL A 1,5 M E MENOR QUE 2,5 M. AF_08/2020</t>
  </si>
  <si>
    <t>ESCORAMENTO DE VALA, TIPO PONTALETEAMENTO, COM PROFUNDIDADE DE 0 A 1,5 M, LARGURA MENOR QUE 1,5 M. AF_08/2020</t>
  </si>
  <si>
    <t>ESCORAMENTO DE VALA, TIPO PONTALETEAMENTO, COM PROFUNDIDADE DE 1,5 A 3,0 M, LARGURA MAIOR OU IGUAL A 1,5 M E MENOR QUE 2,5 M. AF_08/2020</t>
  </si>
  <si>
    <t>ESCORAMENTO DE VALA, TIPO PONTALETEAMENTO, COM PROFUNDIDADE DE 1,5 A 3,0 M, LARGURA MENOR QUE 1,5 M. AF_08/2020</t>
  </si>
  <si>
    <t>ESCORAMENTO DE VALA, TIPO PONTALETEAMENTO, COM PROFUNDIDADE DE 3,0 A 4,5 M, LARGURA MAIOR OU IGUAL A 1,5 M E MENOR QUE 2,5 M. AF_08/2020</t>
  </si>
  <si>
    <t>ESCORAMENTO DE VALA, TIPO PONTALETEAMENTO, COM PROFUNDIDADE DE 3,0 A 4,5 M, LARGURA MENOR QUE 1,5 M. AF_08/2020</t>
  </si>
  <si>
    <t>ESCORAMENTO DE VALA,TIPO CONTÍNUO COM PERFIL METÁLICO "U", COM PROFUNDIDADE DE 0 A 1,5 M, LARGURA MAIOR OU IGUAL A 1,5 E MENOR QUE 2,5 M. AF_08/2020</t>
  </si>
  <si>
    <t>FABRICAÇÃO DE CONJUNTO DE MÓDULO METÁLICO, COMPRIMENTO DE 3,0 M E ALTURA DE 1,8 M (ESTRONCAS DE 1,00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</si>
  <si>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</si>
  <si>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</si>
  <si>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</si>
  <si>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</si>
  <si>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FABRICAÇÃO DE CONJUNTO DE MÓDULO METÁLICO, COMPRIMENTO DE 3,6 M E ALTURA DE 3,0 M (ESTRONCAS DE 2,00 M). AF_08/2020</t>
  </si>
  <si>
    <t>PREPARO DE FUNDO DE VALA COM LARGURA MAIOR OU IGUAL A 1,5 M E MENOR QUE 2,5 M (ACERTO DO SOLO NATURAL). AF_08/2020</t>
  </si>
  <si>
    <t>PREPARO DE FUNDO DE VALA COM LARGURA MAIOR OU IGUAL A 1,5 M E MENOR QUE 2,5 M, COM CAMADA DE AREIA, LANÇAMENTO MANUAL. AF_08/2020</t>
  </si>
  <si>
    <t>PREPARO DE FUNDO DE VALA COM LARGURA MAIOR OU IGUAL A 1,5 M E MENOR QUE 2,5 M, COM CAMADA DE AREIA, LANÇAMENTO MECANIZADO. AF_08/2020</t>
  </si>
  <si>
    <t>PREPARO DE FUNDO DE VALA COM LARGURA MAIOR OU IGUAL A 1,5 M E MENOR QUE 2,5 M, COM CAMADA DE BRITA, LANÇAMENTO MANUAL. AF_08/2020</t>
  </si>
  <si>
    <t>PREPARO DE FUNDO DE VALA COM LARGURA MAIOR OU IGUAL A 1,5 M E MENOR QUE 2,5 M, COM CAMADA DE BRITA, LANÇAMENTO MECANIZADO. AF_08/2020</t>
  </si>
  <si>
    <t>PREPARO DE FUNDO DE VALA COM LARGURA MENOR QUE 1,5 M (ACERTO DO SOLO NATURAL). AF_08/2020</t>
  </si>
  <si>
    <t>PREPARO DE FUNDO DE VALA COM LARGURA MENOR QUE 1,5 M, COM CAMADA DE AREIA, LANÇAMENTO MANUAL. AF_08/2020</t>
  </si>
  <si>
    <t>PREPARO DE FUNDO DE VALA COM LARGURA MENOR QUE 1,5 M, COM CAMADA DE AREIA, LANÇAMENTO MECANIZADO. AF_08/2020</t>
  </si>
  <si>
    <t>PREPARO DE FUNDO DE VALA COM LARGURA MENOR QUE 1,5 M, COM CAMADA DE BRITA, LANÇAMENTO MANUAL. AF_08/2020</t>
  </si>
  <si>
    <t>PREPARO DE FUNDO DE VALA COM LARGURA MENOR QUE 1,5 M, COM CAMADA DE BRITA, LANÇAMENTO MECANIZADO. AF_08/2020</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</si>
  <si>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</si>
  <si>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</si>
  <si>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</si>
  <si>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</si>
  <si>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</si>
  <si>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</si>
  <si>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</si>
  <si>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</si>
  <si>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</si>
  <si>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</si>
  <si>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</si>
  <si>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</si>
  <si>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</si>
  <si>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</si>
  <si>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</si>
  <si>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</si>
  <si>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</si>
  <si>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</si>
  <si>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</si>
  <si>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</si>
  <si>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</si>
  <si>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</si>
  <si>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</si>
  <si>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</si>
  <si>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</si>
  <si>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</si>
  <si>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</si>
  <si>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</si>
  <si>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</si>
  <si>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</si>
  <si>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</si>
  <si>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</si>
  <si>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</si>
  <si>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</si>
  <si>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</si>
  <si>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</si>
  <si>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</si>
  <si>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</si>
  <si>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</si>
  <si>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</si>
  <si>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</si>
  <si>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</si>
  <si>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</si>
  <si>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</si>
  <si>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</si>
  <si>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</si>
  <si>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PADRÃO MÉDIO - FORNECIMENTO E INSTALAÇÃO. AF_12/2019</t>
  </si>
  <si>
    <t>ALIZAR DE 5X1,5CM PARA PORTA FIXADO COM PREGOS, PADRÃO POPULAR - FORNECIMENTO E INSTALAÇÃO. AF_12/2019</t>
  </si>
  <si>
    <t>BATENTE DE AÇO GALVANIZADO, COM PERFIL PRÉ-FABRICADO, FIXADO COM ARGAMASSA, COM SOLDA, GRAPAS E FUROS PARA FERRAGENS INCLUSOS. AF_12/2019</t>
  </si>
  <si>
    <t>BATENTE PARA PORTA COM BANDEIRA, FIXAÇÃO COM PARAFUSO E BUCHA. AF_12/2019</t>
  </si>
  <si>
    <t>BATENTE PARA PORTA DE MADEIRA, FIXAÇÃO COM ARGAMASSA, PADRÃO MÉDIO - FORNECIMENTO E INSTALAÇÃO. AF_12/2019</t>
  </si>
  <si>
    <t>BATENTE PARA PORTA DE MADEIRA, FIXAÇÃO COM ARGAMASSA, PADRÃO POPULAR. FORNECIMENTO E INSTALAÇÃO. AF_12/2019</t>
  </si>
  <si>
    <t>BATENTE PARA PORTA DE MADEIRA, PADRÃO MÉDIO - FORNECIMENTO E MONTAGEM. AF_12/2019</t>
  </si>
  <si>
    <t>BATENTE PARA PORTA DE MADEIRA, PADRÃO POPULAR - FORNECIMENTO E MONTAGEM. AF_12/2019</t>
  </si>
  <si>
    <t>CREMONA EM LATÃO CROMADO OU POLIDO, COMPLETA. AF_12/2019</t>
  </si>
  <si>
    <t>DOBRADIÇA EM AÇO/FERRO, 3" X 21/2", E=1,9 A 2MM, SEN ANEL, CROMADO OU ZINCADO, TAMPA BOLA, COM PARAFUSOS. AF_12/2019</t>
  </si>
  <si>
    <t>DOBRADIÇA TIPO VAI E VEM EM LATÃO POLIDO 3". AF_12/2019</t>
  </si>
  <si>
    <t>FECHADURA DE EMBUTIR COM CILINDRO, EXTERNA, COMPLETA, ACABAMENTO PADRÃO MÉDIO, INCLUSO EXECUÇÃO DE FURO - FORNECIMENTO E INSTALAÇÃO. AF_12/2019</t>
  </si>
  <si>
    <t>FECHADURA DE EMBUTIR COM CILINDRO, EXTERNA, COMPLETA, ACABAMENTO PADRÃO POPULAR, INCLUSO EXECUÇÃO DE FURO - FORNECIMENTO E INSTALAÇÃO. AF_12/2019</t>
  </si>
  <si>
    <t>FECHADURA DE EMBUTIR PARA PORTA DE BANHEIRO, COMPLETA, ACABAMENTO PADRÃO MÉDIO,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</si>
  <si>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</si>
  <si>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</si>
  <si>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</si>
  <si>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FECHO DE EMBUTIR TIPO UNHA 22CM. AF_12/2019</t>
  </si>
  <si>
    <t>FECHO DE EMBUTIR TIPO UNHA 40CM.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</si>
  <si>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</si>
  <si>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</si>
  <si>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</si>
  <si>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</si>
  <si>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</si>
  <si>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</si>
  <si>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</si>
  <si>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</si>
  <si>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</si>
  <si>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</si>
  <si>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</si>
  <si>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</si>
  <si>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</si>
  <si>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</si>
  <si>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</si>
  <si>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</si>
  <si>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</si>
  <si>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</si>
  <si>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</si>
  <si>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</si>
  <si>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</si>
  <si>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</si>
  <si>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</si>
  <si>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</si>
  <si>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</si>
  <si>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</si>
  <si>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</si>
  <si>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</si>
  <si>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</si>
  <si>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</si>
  <si>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</si>
  <si>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</si>
  <si>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</si>
  <si>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</si>
  <si>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</si>
  <si>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</si>
  <si>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</si>
  <si>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</si>
  <si>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</si>
  <si>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</si>
  <si>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</si>
  <si>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</si>
  <si>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</si>
  <si>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</si>
  <si>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</si>
  <si>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</si>
  <si>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DE BATENTE, FECHADURA COM EXECUÇÃO DO FURO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</si>
  <si>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</si>
  <si>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</si>
  <si>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</si>
  <si>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</si>
  <si>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</si>
  <si>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</si>
  <si>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</si>
  <si>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</si>
  <si>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</si>
  <si>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</si>
  <si>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</si>
  <si>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</si>
  <si>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</si>
  <si>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</si>
  <si>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</si>
  <si>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</si>
  <si>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LEVE OU MÉDIA, 90X210, EXCLUSIVE FECHADURA,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</si>
  <si>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</si>
  <si>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</si>
  <si>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</si>
  <si>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</si>
  <si>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</si>
  <si>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</si>
  <si>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</si>
  <si>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</si>
  <si>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PORTA CADEADO ZINCADO OXIDADO PRETO COM CADEADO DE AÇO INOX, LARGURA DE *50* MM. AF_12/2019</t>
  </si>
  <si>
    <t>PORTA CORTA-FOGO 90X210X4CM - FORNECIMENTO E INSTALAÇÃO. AF_12/2019</t>
  </si>
  <si>
    <t>PORTA DE ALUMÍNIO DE ABRIR COM LAMBRI, COM GUARNIÇÃO, FIXAÇÃO COM PARAFUSOS - FORNECIMENTO E INSTALAÇÃO. AF_12/2019</t>
  </si>
  <si>
    <t>PORTA DE ALUMÍNIO DE ABRIR PARA VIDRO SEM GUARNIÇÃO, 87X210CM, FIXAÇÃO COM PARAFUSOS, INCLUSIVE VIDROS - FORNECIMENTO E INSTALAÇÃO. AF_12/2019</t>
  </si>
  <si>
    <t>PORTA DE CORRER DE ALUMÍNIO, COM DUAS FOLHAS PARA VIDRO, INCLUSO VIDRO LISO INCOLOR, FECHADURA E PUXADOR, SEM ALIZAR. AF_12/2019</t>
  </si>
  <si>
    <t>PORTA DE FERRO, DE ABRIR, TIPO GRADE COM CHAPA, COM GUARNIÇÕES. AF_12/2019</t>
  </si>
  <si>
    <t>PORTA DE MADEIRA COMPENSADA LISA PARA PINTURA, 120X210X3,5CM, 2 FOLHAS, INCLUSO ADUELA 2A, ALIZAR 2A E DOBRADIÇAS.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</si>
  <si>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</si>
  <si>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</si>
  <si>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</si>
  <si>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</si>
  <si>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</si>
  <si>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</si>
  <si>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</si>
  <si>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</si>
  <si>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</si>
  <si>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</si>
  <si>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</si>
  <si>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</si>
  <si>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PORTA DE MADEIRA TIPO VENEZIANA, 80X210CM, ESPESSURA DE 3CM, INCLUSO DOBRADIÇAS - FORNECIMENTO E INSTALAÇÃO. AF_12/2019</t>
  </si>
  <si>
    <t>PORTA DE MADEIRA, MACIÇA (PESADA OU SUPERPESADA), 90X210CM, ESPESSURA DE 3,5CM, INCLUSO DOBRADIÇAS - FORNECIMENTO E INSTALAÇÃO. AF_12/2019</t>
  </si>
  <si>
    <t>PORTA DE MADEIRA, TIPO MEXICANA, MACIÇA (PESADA OU SUPERPESADA), 80X210CM, ESPESSURA DE 3,5CM, INCLUSO DOBRADIÇAS - FORNECIMENTO E INSTALAÇÃO. AF_12/2019</t>
  </si>
  <si>
    <t>PORTA EM ALUMÍNIO DE ABRIR TIPO VENEZIANA COM GUARNIÇÃO, FIXAÇÃO COM PARAFUSOS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</si>
  <si>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</si>
  <si>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</si>
  <si>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PUXADOR CENTRAL PARA ESQUADRIA DE MADEIRA.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</si>
  <si>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</si>
  <si>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</si>
  <si>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</si>
  <si>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</si>
  <si>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</si>
  <si>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TARJETA TIPO LIVRE/OCUPADO PARA PORTA DE BANHEIRO. AF_12/2019</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</si>
  <si>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</si>
  <si>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</si>
  <si>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</si>
  <si>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</si>
  <si>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</si>
  <si>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</si>
  <si>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</si>
  <si>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</si>
  <si>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</si>
  <si>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</si>
  <si>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</si>
  <si>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</si>
  <si>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</si>
  <si>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</si>
  <si>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</si>
  <si>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</si>
  <si>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</si>
  <si>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</si>
  <si>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</si>
  <si>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</si>
  <si>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</si>
  <si>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</si>
  <si>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</si>
  <si>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</si>
  <si>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</si>
  <si>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</si>
  <si>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</si>
  <si>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</si>
  <si>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</si>
  <si>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</si>
  <si>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</si>
  <si>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</si>
  <si>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</si>
  <si>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</si>
  <si>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</si>
  <si>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</si>
  <si>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</si>
  <si>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</si>
  <si>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</si>
  <si>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</si>
  <si>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</si>
  <si>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</si>
  <si>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FABRICAÇÃO E INSTALAÇÃO DE MEIA TESOURA DE MADEIRA NÃO APARELHADA, COM VÃO DE 10 M, PARA TELHA CERÂMICA OU DE CONCRETO,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</si>
  <si>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</si>
  <si>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</si>
  <si>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</si>
  <si>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</si>
  <si>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12 M, PARA TELHA ONDULADA DE FIBROCIMENTO, ALUMÍNIO,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</si>
  <si>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</si>
  <si>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</si>
  <si>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CERÂMICA OU DE CONCRETO,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</si>
  <si>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</si>
  <si>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CERÂMICA OU DE CONCRETO,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</si>
  <si>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</si>
  <si>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CERÂMICA OU DE CONCRETO,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</si>
  <si>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</si>
  <si>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CERÂMICA OU DE CONCRETO,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</si>
  <si>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</si>
  <si>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CERÂMICA OU DE CONCRETO,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</si>
  <si>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</si>
  <si>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CERÂMICA OU DE CONCRETO, INCLUSO IÇAMENTO. AF_07/2019</t>
  </si>
  <si>
    <t>FABRICAÇÃO E INSTALAÇÃO DE MEIA TESOURA DE MADEIRA NÃO APARELHADA, COM VÃO DE 9 M, PARA TELHA ONDULADA DE FIBROCIMENTO, ALUMÍNIO, PLÁSTICA OU TERMOACÚSTICA, INCLUSO IÇAMENTO.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</si>
  <si>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</si>
  <si>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</si>
  <si>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</si>
  <si>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</si>
  <si>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</si>
  <si>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RESIDENCIAL TÉRREO, INCLUSO TRANSPORTE VERTICAL. AF_07/2019</t>
  </si>
  <si>
    <t>FABRICAÇÃO E INSTALAÇÃO DE PONTALETES DE MADEIRA NÃO APARELHADA PARA TELHADOS COM MAIS QUE 2 ÁGUAS E COM TELHA CERÂMICA OU DE CONCRETO EM EDIFÍCIO INSTITUCIONAL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</si>
  <si>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</si>
  <si>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RESIDENCIAL TÉRREO, INCLUSO TRANSPORTE VERTICAL.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</si>
  <si>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</si>
  <si>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</si>
  <si>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TESOURA INTEIRA EM AÇO, VÃO DE 10 M, PARA TELHA CERÂMICA OU DE CONCRETO,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</si>
  <si>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</si>
  <si>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CERÂMICA OU DE CONCRETO,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</si>
  <si>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</si>
  <si>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CERÂMICA OU DE CONCRETO, INCLUSO IÇAMENTO. AF_07/2019</t>
  </si>
  <si>
    <t>FABRICAÇÃO E INSTALAÇÃO DE TESOURA INTEIRA EM AÇO, VÃO DE 12 M, PARA TELHA ONDULADA DE FIBROCIMENTO, METÁLICA, PLÁSTICA OU TERMOACÚSTICA, INCLUSO IÇAMENTO. AF_07/2019</t>
  </si>
  <si>
    <t>FABRICAÇÃO E INSTALAÇÃO DE TESOURA INTEIRA EM AÇO, VÃO DE 3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</si>
  <si>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</si>
  <si>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CERÂMICA OU DE CONCRETO,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</si>
  <si>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</si>
  <si>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CERÂMICA OU DE CONCRETO,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</si>
  <si>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</si>
  <si>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CERÂMICA OU DE CONCRETO,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</si>
  <si>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</si>
  <si>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CERÂMICA OU DE CONCRETO,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</si>
  <si>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</si>
  <si>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CERÂMICA OU DE CONCRETO,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</si>
  <si>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</si>
  <si>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CERÂMICA OU DE CONCRETO, INCLUSO IÇAMENTO. AF_07/2019</t>
  </si>
  <si>
    <t>FABRICAÇÃO E INSTALAÇÃO DE TESOURA INTEIRA EM AÇO, VÃO DE 9 M, PARA TELHA ONDULADA DE FIBROCIMENTO, METÁLICA, PLÁSTICA OU TERMOACÚSTICA, INCLUSO IÇAMENTO. AF_07/2019</t>
  </si>
  <si>
    <t>FABRICAÇÃO E INSTALAÇÃO DE TESOURA INTEIRA EM MADEIRA NÃO APARELHADA, VÃO DE 10 M, PARA TELHA CERÂMICA OU DE CONCRETO,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</si>
  <si>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</si>
  <si>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CERÂMICA OU DE CONCRETO,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</si>
  <si>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</si>
  <si>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CERÂMICA OU DE CONCRETO, INCLUSO IÇAMENTO. AF_07/2019</t>
  </si>
  <si>
    <t>FABRICAÇÃO E INSTALAÇÃO DE TESOURA INTEIRA EM MADEIRA NÃO APARELHADA, VÃO DE 12 M, PARA TELHA ONDULADA DE FIBROCIMENTO, METÁLICA, PLÁSTICA OU TERMOACÚSTICA, INCLUSO IÇAMENTO. AF_07/2019</t>
  </si>
  <si>
    <t>FABRICAÇÃO E INSTALAÇÃO DE TESOURA INTEIRA EM MADEIRA NÃO APARELHADA, VÃO DE 3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</si>
  <si>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</si>
  <si>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CERÂMICA OU DE CONCRETO,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</si>
  <si>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</si>
  <si>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CERÂMICA OU DE CONCRETO,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</si>
  <si>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</si>
  <si>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CERÂMICA OU DE CONCRETO,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</si>
  <si>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</si>
  <si>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CERÂMICA OU DE CONCRETO,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</si>
  <si>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</si>
  <si>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CERÂMICA OU DE CONCRETO,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</si>
  <si>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</si>
  <si>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CERÂMICA OU DE CONCRETO, INCLUSO IÇAMENTO. AF_07/2019</t>
  </si>
  <si>
    <t>FABRICAÇÃO E INSTALAÇÃO DE TESOURA INTEIRA EM MADEIRA NÃO APARELHADA, VÃO DE 9 M, PARA TELHA ONDULADA DE FIBROCIMENTO, METÁLICA, PLÁSTICA OU TERMOACÚSTICA, INCLUSO IÇAMENTO. AF_07/2019</t>
  </si>
  <si>
    <t>INSTALAÇÃO DE TESOURA (INTEIRA OU MEIA), BIAPOIADA, EM MADEIRA NÃO APARELHADA, PARA VÃOS MAIORES OU IGUAIS A 10,0 M E MENORES QUE 12,0 M, INCLUSO IÇAMENTO. AF_07/2019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</si>
  <si>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</si>
  <si>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</si>
  <si>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</si>
  <si>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EM AÇO, PARA VÃOS MAIORES OU IGUAIS A 10,0 M E MENORES QUE 12,0 M,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</si>
  <si>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</si>
  <si>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</si>
  <si>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</si>
  <si>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RETIRADA E RECOLOCAÇÃO DE CAIBRO EM TELHADOS DE ATÉ 2 ÁGUAS COM TELHA CERÂMICA CAPA-CANAL, INCLUSO TRANSPORTE VERTICAL. AF_07/2019</t>
  </si>
  <si>
    <t>RETIRADA E RECOLOCAÇÃO DE CAIBRO EM TELHADOS DE ATÉ 2 ÁGUAS COM TELHA CERÂMICA OU DE CONCRETO DE ENCAIXE, INCLUSO TRANSPORTE VERTICAL. AF_07/2019</t>
  </si>
  <si>
    <t>RETIRADA E RECOLOCAÇÃO DE CAIBRO EM TELHADOS DE MAIS DE 2 ÁGUAS COM TELHA CERÂMICA CAPA-CANAL,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</si>
  <si>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</si>
  <si>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</si>
  <si>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RIPA EM TELHADOS DE ATÉ 2 ÁGUAS COM TELHA CERÂMICA OU DE CONCRETO DE ENCAIXE, INCLUSO TRANSPORTE VERTICAL. AF_07/2019</t>
  </si>
  <si>
    <t>RETIRADA E RECOLOCAÇÃO DE RIPA EM TELHADOS DE MAIS DE 2 ÁGUAS COM TELHA CERÂMICA CAPA-CANAL, INCLUSO TRANSPORTE VERTICAL. AF_07/2019</t>
  </si>
  <si>
    <t>RETIRADA E RECOLOCAÇÃO DE RIPA EM TELHADOS DE MAIS DE 2 ÁGUAS COM TELHA CERÂMICA OU DE CONCRETO DE ENCAIXE, INCLUSO TRANSPORTE VERTICAL. AF_07/2019</t>
  </si>
  <si>
    <t>TRAMA DE AÇO COMPOSTA POR RIPAS E CAIBROS PARA TELHADOS DE ATÉ 2 ÁGUAS PARA TELHA CERÂMICA CAPA-CANAL, INCLUSO TRANSPORTE VERTICAL. AF_07/2019</t>
  </si>
  <si>
    <t>TRAMA DE AÇO COMPOSTA POR RIPAS E CAIBROS PARA TELHADOS DE ATÉ 2 ÁGUAS PARA TELHA DE ENCAIXE DE CERÂMICA OU DE CONCRETO, INCLUSO TRANSPORTE VERTICAL. AF_07/2019</t>
  </si>
  <si>
    <t>TRAMA DE AÇO COMPOSTA POR RIPAS E CAIBROS PARA TELHADOS DE MAIS DE 2 ÁGUAS PARA TELHA CERÂMICA CAPA-CANAL, INCLUSO TRANSPORTE VERTICAL. AF_07/2019</t>
  </si>
  <si>
    <t>TRAMA DE AÇO COMPOSTA POR RIPAS E CAIBROS PARA TELHADOS DE MAIS DE 2 ÁGUAS PARA TELHA DE ENCAIXE DE CERÂMICA OU DE CONCRETO, INCLUSO TRANSPORTE VERTICAL. AF_07/2019</t>
  </si>
  <si>
    <t>TRAMA DE AÇO COMPOSTA POR RIPAS PARA TELHADOS DE ATÉ 2 ÁGUAS PARA TELHA CERÂMICA CAPA-CANAL, INCLUSO TRANSPORTE VERTICAL. AF_07/2019</t>
  </si>
  <si>
    <t>TRAMA DE AÇO COMPOSTA POR RIPAS PARA TELHADOS DE ATÉ 2 ÁGUAS PARA TELHA DE ENCAIXE DE CERÂMICA OU DE CONCRETO, INCLUSO TRANSPORTE VERTICAL. AF_07/2019</t>
  </si>
  <si>
    <t>TRAMA DE AÇO COMPOSTA POR RIPAS PARA TELHADOS DE MAIS DE 2 ÁGUAS PARA TELHA CERÂMICA CAPA-CANAL,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</si>
  <si>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</si>
  <si>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</si>
  <si>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CAIBROS E TERÇAS PARA TELHADOS DE ATÉ 2 ÁGUAS PARA TELHA DE ENCAIXE DE CERÂMICA OU DE CONCRETO, INCLUSO TRANSPORTE VERTICAL. AF_07/2019</t>
  </si>
  <si>
    <t>TRAMA DE AÇO COMPOSTA POR RIPAS, CAIBROS E TERÇAS PARA TELHADOS DE MAIS DE 2 ÁGUAS PARA TELHA CERÂMICA CAPA-CANAL, INCLUSO TRANSPORTE VERTICAL. AF_07/2019</t>
  </si>
  <si>
    <t>TRAMA DE AÇO COMPOSTA POR RIPAS, CAIBROS E TERÇAS PARA TELHADOS DE MAIS DE 2 ÁGUAS PARA TELHA DE ENCAIXE DE CERÂMICA OU DE CONCRETO, INCLUSO TRANSPORTE VERTICAL. AF_07/2019</t>
  </si>
  <si>
    <t>TRAMA DE AÇO COMPOSTA POR TERÇAS PARA TELHADOS DE ATÉ 2 ÁGUAS PARA TELHA ESTRUTURAL DE FIBROCIMENTO, INCLUSO TRANSPORTE VERTICAL. AF_07/2019</t>
  </si>
  <si>
    <t>TRAMA DE AÇO COMPOSTA POR TERÇAS PARA TELHADOS DE ATÉ 2 ÁGUAS PARA TELHA ONDULADA DE FIBROCIMENTO, METÁLICA, PLÁSTICA OU TERMOACÚSTICA, INCLUSO TRANSPORTE VERTICAL (EM KG). AF_07/2019</t>
  </si>
  <si>
    <t>TRAMA DE AÇO COMPOSTA POR TERÇAS PARA TELHADOS DE ATÉ 2 ÁGUAS PARA TELHA ONDULADA DE FIBROCIMENTO, METÁLICA, PLÁSTICA OU TERMOACÚSTICA,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</si>
  <si>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</si>
  <si>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</si>
  <si>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CERÂMICA CAPA-CANAL, INCLUSO TRANSPORTE VERTICAL. AF_07/2019</t>
  </si>
  <si>
    <t>TRAMA DE MADEIRA COMPOSTA POR RIPAS, CAIBROS E TERÇAS PARA TELHADOS DE MAIS QUE 2 ÁGUAS PARA TELHA DE ENCAIXE DE CERÂMICA OU DE CONCRETO, INCLUSO TRANSPORTE VERTICAL. AF_07/2019</t>
  </si>
  <si>
    <t>TRAMA DE MADEIRA COMPOSTA POR TERÇAS PARA TELHADOS DE ATÉ 2 ÁGUAS PARA TELHA ESTRUTURAL DE FIBROCIMENTO, INCLUSO TRANSPORTE VERTICAL. AF_07/2019</t>
  </si>
  <si>
    <t>TRAMA DE MADEIRA COMPOSTA POR TERÇAS PARA TELHADOS DE ATÉ 2 ÁGUAS PARA TELHA ONDULADA DE FIBROCIMENTO, METÁLICA, PLÁSTICA OU TERMOACÚSTICA, INCLUSO TRANSPORTE VERTICAL. AF_07/2019</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</si>
  <si>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</si>
  <si>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</si>
  <si>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</si>
  <si>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</si>
  <si>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</si>
  <si>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</si>
  <si>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</si>
  <si>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</si>
  <si>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</si>
  <si>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</si>
  <si>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</si>
  <si>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</si>
  <si>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</si>
  <si>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</si>
  <si>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</si>
  <si>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</si>
  <si>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</si>
  <si>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</si>
  <si>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</si>
  <si>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</si>
  <si>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</si>
  <si>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</si>
  <si>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</si>
  <si>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</si>
  <si>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</si>
  <si>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</si>
  <si>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</si>
  <si>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</si>
  <si>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</si>
  <si>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</si>
  <si>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</si>
  <si>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</si>
  <si>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</si>
  <si>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</si>
  <si>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</si>
  <si>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</si>
  <si>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</si>
  <si>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</si>
  <si>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</si>
  <si>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</si>
  <si>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</si>
  <si>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</si>
  <si>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</si>
  <si>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</si>
  <si>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</si>
  <si>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</si>
  <si>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</si>
  <si>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</si>
  <si>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</si>
  <si>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</si>
  <si>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</si>
  <si>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</si>
  <si>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</si>
  <si>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</si>
  <si>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</si>
  <si>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</si>
  <si>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</si>
  <si>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</si>
  <si>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</si>
  <si>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</si>
  <si>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</si>
  <si>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</si>
  <si>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</si>
  <si>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</si>
  <si>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</si>
  <si>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</si>
  <si>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</si>
  <si>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</si>
  <si>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</si>
  <si>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</si>
  <si>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</si>
  <si>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</si>
  <si>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</si>
  <si>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</si>
  <si>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</si>
  <si>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</si>
  <si>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</si>
  <si>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</si>
  <si>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</si>
  <si>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</si>
  <si>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</si>
  <si>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</si>
  <si>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</si>
  <si>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</si>
  <si>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</si>
  <si>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</si>
  <si>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</si>
  <si>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</si>
  <si>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</si>
  <si>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</si>
  <si>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</si>
  <si>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</si>
  <si>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</si>
  <si>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</si>
  <si>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</si>
  <si>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</si>
  <si>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</si>
  <si>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</si>
  <si>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</si>
  <si>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</si>
  <si>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</si>
  <si>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</si>
  <si>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</si>
  <si>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</si>
  <si>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</si>
  <si>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</si>
  <si>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</si>
  <si>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</si>
  <si>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</si>
  <si>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</si>
  <si>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</si>
  <si>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</si>
  <si>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</si>
  <si>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</si>
  <si>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</si>
  <si>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</si>
  <si>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</si>
  <si>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</si>
  <si>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</si>
  <si>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</si>
  <si>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</si>
  <si>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</si>
  <si>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</si>
  <si>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</si>
  <si>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</si>
  <si>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</si>
  <si>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</si>
  <si>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</si>
  <si>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</si>
  <si>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</si>
  <si>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</si>
  <si>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</si>
  <si>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</si>
  <si>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</si>
  <si>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</si>
  <si>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</si>
  <si>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</si>
  <si>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</si>
  <si>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</si>
  <si>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</si>
  <si>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</si>
  <si>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</si>
  <si>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</si>
  <si>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</si>
  <si>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</si>
  <si>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</si>
  <si>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</si>
  <si>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</si>
  <si>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</si>
  <si>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</si>
  <si>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</si>
  <si>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</si>
  <si>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</si>
  <si>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</si>
  <si>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</si>
  <si>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</si>
  <si>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</si>
  <si>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</si>
  <si>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</si>
  <si>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</si>
  <si>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</si>
  <si>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</si>
  <si>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</si>
  <si>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</si>
  <si>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</si>
  <si>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</si>
  <si>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</si>
  <si>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</si>
  <si>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</si>
  <si>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</si>
  <si>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</si>
  <si>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</si>
  <si>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</si>
  <si>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</si>
  <si>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</si>
  <si>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</si>
  <si>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</si>
  <si>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</si>
  <si>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</si>
  <si>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</si>
  <si>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</si>
  <si>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</si>
  <si>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</si>
  <si>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</si>
  <si>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</si>
  <si>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</si>
  <si>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</si>
  <si>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</si>
  <si>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</si>
  <si>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</si>
  <si>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</si>
  <si>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</si>
  <si>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</si>
  <si>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</si>
  <si>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</si>
  <si>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</si>
  <si>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</si>
  <si>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</si>
  <si>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</si>
  <si>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</si>
  <si>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</si>
  <si>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</si>
  <si>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</si>
  <si>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</si>
  <si>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</si>
  <si>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</si>
  <si>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</si>
  <si>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</si>
  <si>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</si>
  <si>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</si>
  <si>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</si>
  <si>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</si>
  <si>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</si>
  <si>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</si>
  <si>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</si>
  <si>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</si>
  <si>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</si>
  <si>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</si>
  <si>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</si>
  <si>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</si>
  <si>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</si>
  <si>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</si>
  <si>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</si>
  <si>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</si>
  <si>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</si>
  <si>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</si>
  <si>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</si>
  <si>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</si>
  <si>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</si>
  <si>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</si>
  <si>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</si>
  <si>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</si>
  <si>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</si>
  <si>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</si>
  <si>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</si>
  <si>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</si>
  <si>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</si>
  <si>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</si>
  <si>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</si>
  <si>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</si>
  <si>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</si>
  <si>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</si>
  <si>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</si>
  <si>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</si>
  <si>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</si>
  <si>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</si>
  <si>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</si>
  <si>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</si>
  <si>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</si>
  <si>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</si>
  <si>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</si>
  <si>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</si>
  <si>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</si>
  <si>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</si>
  <si>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</si>
  <si>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</si>
  <si>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</si>
  <si>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</si>
  <si>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</si>
  <si>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</si>
  <si>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</si>
  <si>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</si>
  <si>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</si>
  <si>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</si>
  <si>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</si>
  <si>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</si>
  <si>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</si>
  <si>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</si>
  <si>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</si>
  <si>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</si>
  <si>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</si>
  <si>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</si>
  <si>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</si>
  <si>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</si>
  <si>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</si>
  <si>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</si>
  <si>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</si>
  <si>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</si>
  <si>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</si>
  <si>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</si>
  <si>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</si>
  <si>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</si>
  <si>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</si>
  <si>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</si>
  <si>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</si>
  <si>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</si>
  <si>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</si>
  <si>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</si>
  <si>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</si>
  <si>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</si>
  <si>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</si>
  <si>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</si>
  <si>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</si>
  <si>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</si>
  <si>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</si>
  <si>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</si>
  <si>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</si>
  <si>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</si>
  <si>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</si>
  <si>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</si>
  <si>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</si>
  <si>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</si>
  <si>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</si>
  <si>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</si>
  <si>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</si>
  <si>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</si>
  <si>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</si>
  <si>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</si>
  <si>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</si>
  <si>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</si>
  <si>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</si>
  <si>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</si>
  <si>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</si>
  <si>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</si>
  <si>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</si>
  <si>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</si>
  <si>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</si>
  <si>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</si>
  <si>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</si>
  <si>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</si>
  <si>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</si>
  <si>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</si>
  <si>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</si>
  <si>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</si>
  <si>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</si>
  <si>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</si>
  <si>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</si>
  <si>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</si>
  <si>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</si>
  <si>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</si>
  <si>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</si>
  <si>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</si>
  <si>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</si>
  <si>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</si>
  <si>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</si>
  <si>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</si>
  <si>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</si>
  <si>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</si>
  <si>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</si>
  <si>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</si>
  <si>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</si>
  <si>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</si>
  <si>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</si>
  <si>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</si>
  <si>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</si>
  <si>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</si>
  <si>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</si>
  <si>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</si>
  <si>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</si>
  <si>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</si>
  <si>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</si>
  <si>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</si>
  <si>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</si>
  <si>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</si>
  <si>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</si>
  <si>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</si>
  <si>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</si>
  <si>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</si>
  <si>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</si>
  <si>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</si>
  <si>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</si>
  <si>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</si>
  <si>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</si>
  <si>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</si>
  <si>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</si>
  <si>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</si>
  <si>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</si>
  <si>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</si>
  <si>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</si>
  <si>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</si>
  <si>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</si>
  <si>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</si>
  <si>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</si>
  <si>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</si>
  <si>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</si>
  <si>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</si>
  <si>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</si>
  <si>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</si>
  <si>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</si>
  <si>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</si>
  <si>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</si>
  <si>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</si>
  <si>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</si>
  <si>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</si>
  <si>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</si>
  <si>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</si>
  <si>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</si>
  <si>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</si>
  <si>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</si>
  <si>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</si>
  <si>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</si>
  <si>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</si>
  <si>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</si>
  <si>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</si>
  <si>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</si>
  <si>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</si>
  <si>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</si>
  <si>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</si>
  <si>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</si>
  <si>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</si>
  <si>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</si>
  <si>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</si>
  <si>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</si>
  <si>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</si>
  <si>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</si>
  <si>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</si>
  <si>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</si>
  <si>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</si>
  <si>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</si>
  <si>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</si>
  <si>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</si>
  <si>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</si>
  <si>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</si>
  <si>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</si>
  <si>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</si>
  <si>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</si>
  <si>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</si>
  <si>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</si>
  <si>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</si>
  <si>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</si>
  <si>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</si>
  <si>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</si>
  <si>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</si>
  <si>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</si>
  <si>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</si>
  <si>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</si>
  <si>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</si>
  <si>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</si>
  <si>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</si>
  <si>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</si>
  <si>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</si>
  <si>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</si>
  <si>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</si>
  <si>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</si>
  <si>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</si>
  <si>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</si>
  <si>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</si>
  <si>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</si>
  <si>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</si>
  <si>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</si>
  <si>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</si>
  <si>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</si>
  <si>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</si>
  <si>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</si>
  <si>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</si>
  <si>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</si>
  <si>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</si>
  <si>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</si>
  <si>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</si>
  <si>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</si>
  <si>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</si>
  <si>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</si>
  <si>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</si>
  <si>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</si>
  <si>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</si>
  <si>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</si>
  <si>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</si>
  <si>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</si>
  <si>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</si>
  <si>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</si>
  <si>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</si>
  <si>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</si>
  <si>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</si>
  <si>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</si>
  <si>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</si>
  <si>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</si>
  <si>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</si>
  <si>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</si>
  <si>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</si>
  <si>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</si>
  <si>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</si>
  <si>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</si>
  <si>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</si>
  <si>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</si>
  <si>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</si>
  <si>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</si>
  <si>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</si>
  <si>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</si>
  <si>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</si>
  <si>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</si>
  <si>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</si>
  <si>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</si>
  <si>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</si>
  <si>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</si>
  <si>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</si>
  <si>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</si>
  <si>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</si>
  <si>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</si>
  <si>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</si>
  <si>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</si>
  <si>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DUPLO, DIÂMETRO EXTERNO = 1 1/2", EM ALUMÍNIO. AF_04/2019</t>
  </si>
  <si>
    <t>CORRIMÃO DUPLO, DIÂMETRO EXTERNO = 1 1/2", EM AÇO GALVANIZADO. AF_04/2019</t>
  </si>
  <si>
    <t>CORRIMÃO DUPLO, DIÂMETRO EXTERNO = 1 1/2", EM AÇO INOX. AF_04/2019</t>
  </si>
  <si>
    <t>CORRIMÃO SIMPLES, DIÂMETRO EXTERNO = 1 1/2", EM ALUMÍNIO. AF_04/2019_PS</t>
  </si>
  <si>
    <t>CORRIMÃO SIMPLES, DIÂMETRO EXTERNO = 1 1/2", EM AÇO GALVANIZADO. AF_04/2019_PS</t>
  </si>
  <si>
    <t>CORRIMÃO SIMPLES, DIÂMETRO EXTERNO = 1 1/2", EM AÇO INOX. AF_04/2019</t>
  </si>
  <si>
    <t>GRADIL EM ALUMÍNIO FIXADO EM VÃOS DE JANELAS, FORMADO POR TUBOS DE 3/4". AF_04/2019</t>
  </si>
  <si>
    <t>GRADIL EM FERRO FIXADO EM VÃOS DE JANELAS, FORMADO POR BARRAS CHATAS DE 25X4,8 MM. AF_04/2019</t>
  </si>
  <si>
    <t>GUARDA-CORPO DE AÇO GALVANIZADO DE 1,10M DE ALTURA, MONTANTES TUBULARES DE 1.1/2 ESPAÇADOS DE 1,20M, TRAVESSA SUPERIOR DE 2, GRADIL FORMADO POR BARRAS CHATAS EM FERRO DE 32X4,8MM, FIXADO COM CHUMBADOR MECÂNICO. AF_04/2019_PS</t>
  </si>
  <si>
    <t>GUARDA-CORPO DE AÇO GALVANIZADO DE 1,10M DE ALTURA,DUPLO CORRIMÃO, MONTANTES TUBULARES DE 1.1/2" ESPAÇADOS 1,20M, TRAVESSA SUPERIOR DE 2", GRADIL DE BARRAS CHATAS DE 32X4,8MM, FIXADO COM CHUMBADOR MECÂNICO. AF_04/2019</t>
  </si>
  <si>
    <t>GUARDA-CORPO DE AÇO GALVANIZADO DE 1,10M, DUPLO CORRIMÃO, MONTANTES TUBULARES DE 1.1/2" ESPAÇADOS DE 1,20M, TRAVESSA SUPERIOR DE 2", GRADIL DE BARRAS CHATAS DE 32X4,8MM, FIXADO COM ADESIVO ESTRUTURAL EPOXI. AF_04/2019</t>
  </si>
  <si>
    <t>GUARDA-CORPO DE AÇO GALVANIZADO DE 1,10M, DUPLO CORRIMÃO, MONTANTES TUBULARES DE 1.1/4" ESPAÇADOS 1,20M, TRAVESSA SUPERIOR DE 1.1/2", GRADIL DE TUBOS HORIZONTAIS DE 1" E VERTICAIS DE 3/4", FIXADO COM CHUMBADOR MECÂNICO. AF_04/2019</t>
  </si>
  <si>
    <t>GUARDA-CORPO DE AÇO GALVANIZADO DE 1,10M, DUPLO CORRIMÃO, MONTANTES TUBULARES DE 1.1/4" ESPAÇADOS DE 1,20M, TRAVESSA SUPERIOR DE 1.1/2", GRADIL EM TUBOS HORIZONTAIS DE 1" E VERTICAIS DE 3/4", FIXADO COM ADESIVO ESTRUTURAL EPOXI. AF_04/2019</t>
  </si>
  <si>
    <t>GUARDA-CORPO DE AÇO GALVANIZADO DE 1,10M, DUPLO CORRIMÃO, MONTANTES TUBULARES DE 100X50MM ESPAÇADOS 1,20M, TRAVESSA SUPERIOR DE 3", GRADIL EM CANTONEIRA 51X51X4,8 MM E BARRAS CHATAS NA VERTICAL DE 32X4,8 MM, FIXADO COM CHUMBADOR MECÂNICO. AF_04/2019</t>
  </si>
  <si>
    <t>GUARDA-CORPO DE AÇO GALVANIZADO DE 1,10M, DUPLO CORRIMÃO, MONTANTES TUBULARES DE 100X50MM ESPAÇADOS DE 1,20M, TRAVESSA SUPERIOR DE 3?, GRADIL EM CANTONEIRA 51X51X4,8 MM E BARRAS CHATAS NA VERTICAL DE 32X4,8 MM, FIXADO COM ADESIVO EPOXI. AF_04/2019</t>
  </si>
  <si>
    <t>GUARDA-CORPO DE AÇO GALVANIZADO DE 1,10M, DUPLO CORRIMÃO, MONTANTES TUBULARES DE 30X30 MM ESPAÇADOS DE 1,20M, TRAVESSA SUPERIOR DE 1.1/2", GRADIL DE TUBOS HORIZONTAIS DE 25X25MM E VERTICAIS DE 20X20MM, FIXADO COM CHUMBADOR MECÂNICO. AF_04/2019</t>
  </si>
  <si>
    <t>GUARDA-CORPO DE AÇO GALVANIZADO DE 1,10M, DUPLO CORRIMÃO, MONTANTES TUBULARES DE 30X30 MM ESPAÇADOS DE 1,20M, TRAVESSA SUPERIOR DE 1.1/2", GRADIL EM TUBOS HORIZONTAIS DE 25X25MM E VERTICAIS DE 20X20MM, FIXADO COM ADESIVO ESTRUTURAL EPOXI. AF_04/2019</t>
  </si>
  <si>
    <t>GUARDA-CORPO DE AÇO GALVANIZADO DE 1,10M, MONTANTES TUBULARES DE 1.1/2" ESPAÇADOS 1,20M, TRAVESSA SUPERIOR DE 2", GRADIL FORMADO POR BARRAS CHATAS DE 32X4,8MM, FIXADO COM ADESIVO ESTRUTURAL EPOXI. AF_04/2019</t>
  </si>
  <si>
    <t>GUARDA-CORPO DE AÇO GALVANIZADO DE 1,10M, MONTANTES TUBULARES DE 1.1/4" ESPAÇADOS 1,20M, TRAVESSA SUPERIOR DE 1.1/2", GRADIL FORMADO POR TUBOS HORIZONTAIS DE 1" E VERTICAIS DE 3/4", FIXADO COM ADESIVO ESTRUTURAL EPOXI. AF_04/2019</t>
  </si>
  <si>
    <t>GUARDA-CORPO DE AÇO GALVANIZADO DE 1,10M, MONTANTES TUBULARES DE 1.1/4" ESPAÇADOS DE 1,20M, TRAVESSA SUPERIOR DE 1.1/2", GRADIL FORMADO POR TUBOS HORIZONTAIS DE 1" E VERTICAIS DE 3/4", FIXADO COM CHUMBADOR MECÂNICO. AF_04/2019_PS</t>
  </si>
  <si>
    <t>GUARDA-CORPO DE AÇO GALVANIZADO DE 1,10M, MONTANTES TUBULARES DE 100X50MM ESPAÇADOS 1,20M, TRAVESSA SUPERIOR DE 3", GRADIL COM CANTONEIRA 51X51X4,8 MM E BARRAS CHATAS NA VERTICAL DE 32X4,8 MM, FIXADO COM CHUMBADOR MECÂNICO. AF_04/2019</t>
  </si>
  <si>
    <t>GUARDA-CORPO DE AÇO GALVANIZADO DE 1,10M, MONTANTES TUBULARES DE 100X50MM ESPAÇADOS DE 1,20M, TRAVESSA SUPERIOR DE 3", GRADIL EM CANTONEIRA 51X51X4,8 MM E BARRAS CHATAS NA VERTICAL DE 32X4,8 MM, FIXADO COM ADESIVO ESTRUTURAL EPOXI. AF_04/2019</t>
  </si>
  <si>
    <t>GUARDA-CORPO DE AÇO GALVANIZADO DE 1,10M, MONTANTES TUBULARES DE 30X30 MM ESPAÇADOS 1,20M, TRAVESSA SUPERIOR DE 1.1/2", GRADIL DE TUBOS HORIZONTAIS DE 25X25MM E VERTICAIS DE 20X20MM, FIXADO COM ADESIVO ESTRUTURAL EPOXI. AF_04/2019</t>
  </si>
  <si>
    <t>GUARDA-CORPO DE AÇO GALVANIZADO DE 1,10M, MONTANTES TUBULARES DE 30X30 MM ESPAÇADOS 1,20M, TRAVESSA SUPERIOR DE 1.1/2", GRADIL FORMADO POR TUBOS HORIZONTAIS DE 25X25MM E VERTICAIS DE 20X20MM, FIXADO COM CHUMBADOR MECÂNICO. AF_04/2019</t>
  </si>
  <si>
    <t>GUARDA-CORPO PANORÂMICO COM PERFIS DE ALUMÍNIO E VIDRO LAMINADO 8 MM, FIXADO COM ADESIVO ESTRUTURAL EPOXI. AF_04/2019</t>
  </si>
  <si>
    <t>GUARDA-CORPO PANORÂMICO COM PERFIS DE ALUMÍNIO E VIDRO LAMINADO 8 MM, FIXADO COM CHUMBADOR MECÂNICO. AF_04/2019_PS</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</si>
  <si>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</si>
  <si>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</si>
  <si>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</si>
  <si>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</si>
  <si>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</si>
  <si>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</si>
  <si>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</si>
  <si>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</si>
  <si>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</si>
  <si>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</si>
  <si>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</si>
  <si>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</si>
  <si>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</si>
  <si>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</si>
  <si>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</si>
  <si>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</si>
  <si>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</si>
  <si>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</si>
  <si>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</si>
  <si>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</si>
  <si>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</si>
  <si>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</si>
  <si>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</si>
  <si>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</si>
  <si>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</si>
  <si>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</si>
  <si>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</si>
  <si>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</si>
  <si>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</si>
  <si>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</si>
  <si>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</si>
  <si>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</si>
  <si>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</si>
  <si>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</si>
  <si>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</si>
  <si>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</si>
  <si>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</si>
  <si>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</si>
  <si>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</si>
  <si>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</si>
  <si>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</si>
  <si>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</si>
  <si>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</si>
  <si>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</si>
  <si>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</si>
  <si>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</si>
  <si>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</si>
  <si>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</si>
  <si>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</si>
  <si>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</si>
  <si>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</si>
  <si>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</si>
  <si>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</si>
  <si>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</si>
  <si>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</si>
  <si>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</si>
  <si>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</si>
  <si>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</si>
  <si>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</si>
  <si>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</si>
  <si>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</si>
  <si>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</si>
  <si>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</si>
  <si>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</si>
  <si>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</si>
  <si>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</si>
  <si>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</si>
  <si>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</si>
  <si>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</si>
  <si>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</si>
  <si>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</si>
  <si>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</si>
  <si>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</si>
  <si>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</si>
  <si>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</si>
  <si>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</si>
  <si>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</si>
  <si>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</si>
  <si>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</si>
  <si>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</si>
  <si>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</si>
  <si>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</si>
  <si>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</si>
  <si>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</si>
  <si>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</si>
  <si>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</si>
  <si>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</si>
  <si>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</si>
  <si>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</si>
  <si>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</si>
  <si>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</si>
  <si>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</si>
  <si>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</si>
  <si>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</si>
  <si>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</si>
  <si>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</si>
  <si>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</si>
  <si>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</si>
  <si>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</si>
  <si>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</si>
  <si>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</si>
  <si>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</si>
  <si>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</si>
  <si>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</si>
  <si>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</si>
  <si>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</si>
  <si>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RALO OU PONTO EMERGENTE COM MANTA ASFÁLTICA COLADA COM ASFÁLTO DERRETIDO, E=4MM. AF_09/2023</t>
  </si>
  <si>
    <t>TRATAMENTO DE RODAPÉ COM MANTA ASFÁLTICA COLADA COM ASFALTO DERRETIDO, E=4MM. AF_09/2023</t>
  </si>
  <si>
    <t>TRATAMENTO DE RODAPÉ COM TELA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</si>
  <si>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</si>
  <si>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</si>
  <si>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</si>
  <si>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</si>
  <si>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</si>
  <si>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</si>
  <si>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</si>
  <si>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</si>
  <si>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</si>
  <si>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</si>
  <si>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</si>
  <si>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</si>
  <si>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</si>
  <si>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</si>
  <si>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</si>
  <si>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</si>
  <si>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</si>
  <si>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</si>
  <si>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</si>
  <si>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</si>
  <si>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</si>
  <si>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</si>
  <si>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</si>
  <si>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</si>
  <si>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</si>
  <si>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</si>
  <si>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</si>
  <si>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</si>
  <si>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</si>
  <si>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</si>
  <si>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</si>
  <si>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</si>
  <si>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</si>
  <si>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</si>
  <si>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</si>
  <si>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</si>
  <si>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</si>
  <si>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</si>
  <si>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</si>
  <si>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</si>
  <si>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</si>
  <si>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</si>
  <si>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</si>
  <si>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</si>
  <si>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</si>
  <si>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</si>
  <si>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</si>
  <si>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</si>
  <si>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</si>
  <si>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</si>
  <si>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</si>
  <si>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</si>
  <si>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</si>
  <si>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</si>
  <si>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</si>
  <si>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</si>
  <si>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</si>
  <si>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</si>
  <si>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</si>
  <si>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</si>
  <si>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</si>
  <si>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</si>
  <si>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</si>
  <si>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</si>
  <si>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</si>
  <si>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</si>
  <si>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</si>
  <si>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</si>
  <si>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</si>
  <si>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</si>
  <si>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</si>
  <si>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</si>
  <si>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</si>
  <si>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</si>
  <si>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</si>
  <si>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</si>
  <si>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</si>
  <si>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</si>
  <si>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</si>
  <si>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</si>
  <si>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</si>
  <si>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</si>
  <si>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</si>
  <si>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</si>
  <si>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</si>
  <si>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</si>
  <si>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</si>
  <si>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</si>
  <si>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</si>
  <si>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</si>
  <si>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</si>
  <si>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</si>
  <si>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</si>
  <si>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</si>
  <si>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</si>
  <si>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</si>
  <si>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</si>
  <si>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</si>
  <si>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</si>
  <si>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</si>
  <si>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</si>
  <si>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</si>
  <si>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</si>
  <si>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</si>
  <si>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</si>
  <si>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</si>
  <si>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</si>
  <si>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</si>
  <si>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</si>
  <si>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</si>
  <si>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</si>
  <si>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</si>
  <si>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</si>
  <si>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</si>
  <si>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</si>
  <si>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</si>
  <si>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</si>
  <si>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</si>
  <si>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</si>
  <si>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</si>
  <si>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</si>
  <si>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</si>
  <si>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</si>
  <si>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</si>
  <si>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</si>
  <si>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</si>
  <si>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</si>
  <si>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</si>
  <si>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</si>
  <si>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</si>
  <si>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</si>
  <si>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</si>
  <si>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</si>
  <si>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</si>
  <si>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</si>
  <si>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</si>
  <si>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</si>
  <si>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</si>
  <si>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</si>
  <si>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</si>
  <si>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</si>
  <si>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</si>
  <si>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</si>
  <si>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</si>
  <si>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</si>
  <si>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</si>
  <si>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</si>
  <si>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</si>
  <si>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</si>
  <si>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</si>
  <si>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</si>
  <si>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</si>
  <si>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</si>
  <si>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</si>
  <si>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</si>
  <si>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</si>
  <si>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</si>
  <si>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</si>
  <si>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</si>
  <si>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</si>
  <si>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</si>
  <si>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</si>
  <si>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</si>
  <si>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</si>
  <si>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</si>
  <si>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</si>
  <si>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</si>
  <si>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</si>
  <si>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</si>
  <si>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</si>
  <si>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</si>
  <si>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</si>
  <si>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</si>
  <si>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</si>
  <si>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</si>
  <si>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</si>
  <si>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</si>
  <si>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</si>
  <si>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</si>
  <si>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</si>
  <si>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</si>
  <si>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</si>
  <si>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</si>
  <si>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</si>
  <si>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</si>
  <si>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</si>
  <si>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</si>
  <si>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</si>
  <si>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</si>
  <si>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</si>
  <si>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</si>
  <si>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</si>
  <si>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</si>
  <si>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</si>
  <si>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</si>
  <si>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</si>
  <si>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</si>
  <si>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</si>
  <si>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</si>
  <si>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</si>
  <si>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</si>
  <si>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</si>
  <si>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AF_10/2022</t>
  </si>
  <si>
    <t>CONDULETE DE ALUMÍNIO, TIPO B, PARA ELETRODUTO DE AÇO GALVANIZADO DN 25 MM (1''), APARENTE - FORNECIMENTO E INSTALAÇÃO. AF_10/2022</t>
  </si>
  <si>
    <t>CONDULETE DE ALUMÍNIO, TIPO B, PARA ELETRODUTO DE AÇO GALVANIZADO DN 32 MM (1 1/4''), APARENTE - FORNECIMENTO E INSTALAÇÃO. AF_10/2022</t>
  </si>
  <si>
    <t>CONDULETE DE ALUMÍNIO, TIPO C, PARA ELETRODUTO DE AÇO GALVANIZADO DN 20 MM (3/4''), APARENTE - FORNECIMENTO E INSTALAÇÃO. AF_10/2022</t>
  </si>
  <si>
    <t>CONDULETE DE ALUMÍNIO, TIPO C, PARA ELETRODUTO DE AÇO GALVANIZADO DN 25 MM (1''), APARENTE - FORNECIMENTO E INSTALAÇÃO. AF_10/2022</t>
  </si>
  <si>
    <t>CONDULETE DE ALUMÍNIO, TIPO C, PARA ELETRODUTO DE AÇO GALVANIZADO DN 32 MM (1 1/4''), APARENTE - FORNECIMENTO E INSTALAÇÃO. AF_10/2022</t>
  </si>
  <si>
    <t>CONDULETE DE ALUMÍNIO, TIPO E, ELETRODUTO DE AÇO GALVANIZADO DN 25 MM (1''), APARENTE - FORNECIMENTO E INSTALAÇÃO. AF_10/2022</t>
  </si>
  <si>
    <t>CONDULETE DE ALUMÍNIO, TIPO E, PARA ELETRODUTO DE AÇO GALVANIZADO DN 20 MM (3/4''), APARENTE - FORNECIMENTO E INSTALAÇÃO. AF_10/2022</t>
  </si>
  <si>
    <t>CONDULETE DE ALUMÍNIO, TIPO E,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</si>
  <si>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</si>
  <si>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</si>
  <si>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</si>
  <si>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</si>
  <si>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</si>
  <si>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</si>
  <si>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</si>
  <si>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</si>
  <si>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</si>
  <si>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</si>
  <si>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</si>
  <si>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</si>
  <si>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</si>
  <si>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</si>
  <si>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</si>
  <si>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</si>
  <si>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</si>
  <si>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</si>
  <si>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</si>
  <si>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</si>
  <si>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</si>
  <si>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</si>
  <si>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</si>
  <si>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</si>
  <si>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E, PARA ELETRODUTO DE PVC SOLDÁVEL DN 20 MM (1/2''),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</si>
  <si>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</si>
  <si>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</si>
  <si>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</si>
  <si>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</si>
  <si>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</si>
  <si>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</si>
  <si>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</si>
  <si>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</si>
  <si>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</si>
  <si>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</si>
  <si>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</si>
  <si>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</si>
  <si>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</si>
  <si>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</si>
  <si>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</si>
  <si>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</si>
  <si>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</si>
  <si>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</si>
  <si>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</si>
  <si>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</si>
  <si>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</si>
  <si>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</si>
  <si>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</si>
  <si>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</si>
  <si>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</si>
  <si>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</si>
  <si>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</si>
  <si>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</si>
  <si>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</si>
  <si>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</si>
  <si>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</si>
  <si>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</si>
  <si>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</si>
  <si>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</si>
  <si>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</si>
  <si>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</si>
  <si>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</si>
  <si>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</si>
  <si>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</si>
  <si>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</si>
  <si>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</si>
  <si>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</si>
  <si>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</si>
  <si>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</si>
  <si>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</si>
  <si>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</si>
  <si>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</si>
  <si>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</si>
  <si>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</si>
  <si>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</si>
  <si>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</si>
  <si>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</si>
  <si>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</si>
  <si>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</si>
  <si>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</si>
  <si>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</si>
  <si>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</si>
  <si>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</si>
  <si>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</si>
  <si>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</si>
  <si>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</si>
  <si>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</si>
  <si>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</si>
  <si>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</si>
  <si>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</si>
  <si>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</si>
  <si>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</si>
  <si>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</si>
  <si>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</si>
  <si>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</si>
  <si>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</si>
  <si>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</si>
  <si>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</si>
  <si>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</si>
  <si>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</si>
  <si>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</si>
  <si>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</si>
  <si>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</si>
  <si>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</si>
  <si>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</si>
  <si>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</si>
  <si>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</si>
  <si>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</si>
  <si>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</si>
  <si>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</si>
  <si>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</si>
  <si>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</si>
  <si>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</si>
  <si>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</si>
  <si>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</si>
  <si>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</si>
  <si>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</si>
  <si>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</si>
  <si>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</si>
  <si>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</si>
  <si>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</si>
  <si>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</si>
  <si>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</si>
  <si>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</si>
  <si>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</si>
  <si>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</si>
  <si>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</si>
  <si>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</si>
  <si>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</si>
  <si>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</si>
  <si>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</si>
  <si>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</si>
  <si>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</si>
  <si>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</si>
  <si>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</si>
  <si>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</si>
  <si>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</si>
  <si>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</si>
  <si>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</si>
  <si>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</si>
  <si>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</si>
  <si>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</si>
  <si>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</si>
  <si>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</si>
  <si>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</si>
  <si>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</si>
  <si>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</si>
  <si>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</si>
  <si>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</si>
  <si>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</si>
  <si>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</si>
  <si>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</si>
  <si>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</si>
  <si>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</si>
  <si>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</si>
  <si>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</si>
  <si>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</si>
  <si>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</si>
  <si>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</si>
  <si>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</si>
  <si>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</si>
  <si>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</si>
  <si>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</si>
  <si>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</si>
  <si>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</si>
  <si>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</si>
  <si>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</si>
  <si>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</si>
  <si>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</si>
  <si>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</si>
  <si>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</si>
  <si>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</si>
  <si>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APARELHO SINALIZADOR DE SAÍDA DE GARAGEM, COM CÉLULA FOTOELÉTRICA - FORNECIMENTO E INSTALAÇÃO. AF_07/2020</t>
  </si>
  <si>
    <t>ARMAÇÃO SECUNDÁRIA, COM 1 ESTRIBO E 1 ISOLADOR - FORNECIMENTO E INSTALAÇÃO. AF_07/2020</t>
  </si>
  <si>
    <t>ARMAÇÃO SECUNDÁRIA, COM 1 ESTRIBO, SEM ISOLADOR - FORNECIMENTO E INSTALAÇÃO. AF_07/2020</t>
  </si>
  <si>
    <t>ARMAÇÃO SECUNDÁRIA, COM 2 ESTRIBOS E 2 ISOLADORES - FORNECIMENTO E INSTALAÇÃO. AF_07/2020</t>
  </si>
  <si>
    <t>ARMAÇÃO SECUNDÁRIA, COM 2 ESTRIBOS, SEM ISOLADOR - FORNECIMENTO E INSTALAÇÃO. AF_07/2020</t>
  </si>
  <si>
    <t>ARMAÇÃO SECUNDÁRIA, COM 3 ESTRIBOS E 3 ISOLADORES - FORNECIMENTO E INSTALAÇÃO. AF_07/2020</t>
  </si>
  <si>
    <t>ARMAÇÃO SECUNDÁRIA, COM 3 ESTRIBOS, SEM ISOLADOR - FORNECIMENTO E INSTALAÇÃO. AF_07/2020</t>
  </si>
  <si>
    <t>ARMAÇÃO SECUNDÁRIA, COM 4 ESTRIBOS E 4 ISOLADORES - FORNECIMENTO E INSTALAÇÃO. AF_07/2020</t>
  </si>
  <si>
    <t>ARMAÇÃO SECUNDÁRIA, COM 4 ESTRIBOS, SEM ISOLADOR - FORNECIMENTO E INSTALAÇÃO. AF_07/2020</t>
  </si>
  <si>
    <t>CABO DE COBRE FLEXÍVEL ISOLADO, 10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</si>
  <si>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</si>
  <si>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</si>
  <si>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</si>
  <si>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</si>
  <si>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</si>
  <si>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</si>
  <si>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</si>
  <si>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CONECTOR CUNHA, PARA REDES AÉREAS DE DISTRIBUIÇÃO DE ENERGIA ELÉTRICA DE BAIXA TENSÃO - FORNECIMENTO E INSTALAÇÃO. AF_07/2020</t>
  </si>
  <si>
    <t>CONECTOR H, PARA REDES AÉREAS DE DISTRIBUIÇÃO DE ENERGIA ELÉTRICA DE BAIXA TENSÃO - FORNECIMENTO E INSTALAÇÃO. AF_07/2020</t>
  </si>
  <si>
    <t>CONECTOR PERFURANTE, PARA REDES AÉREAS DE DISTRIBUIÇÃO DE ENERGIA ELÉTRICA DE BAIXA TENSÃO - FORNECIMENTO E INSTALAÇÃO. AF_07/2020</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</si>
  <si>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</si>
  <si>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</si>
  <si>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</si>
  <si>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</si>
  <si>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</si>
  <si>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</si>
  <si>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</si>
  <si>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</si>
  <si>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</si>
  <si>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</si>
  <si>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</si>
  <si>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</si>
  <si>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</si>
  <si>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</si>
  <si>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</si>
  <si>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</si>
  <si>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</si>
  <si>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</si>
  <si>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</si>
  <si>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</si>
  <si>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</si>
  <si>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</si>
  <si>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</si>
  <si>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</si>
  <si>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</si>
  <si>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</si>
  <si>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</si>
  <si>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</si>
  <si>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</si>
  <si>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</si>
  <si>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</si>
  <si>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</si>
  <si>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</si>
  <si>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</si>
  <si>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</si>
  <si>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</si>
  <si>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</si>
  <si>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</si>
  <si>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</si>
  <si>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</si>
  <si>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</si>
  <si>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</si>
  <si>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</si>
  <si>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</si>
  <si>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</si>
  <si>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</si>
  <si>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</si>
  <si>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</si>
  <si>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GRAMPO PARALELO METÁLICO, PARA REDES AÉREAS DE DISTRIBUIÇÃO DE ENERGIA ELÉTRICA DE BAIXA TENSÃO - FORNECIMENTO E INSTALAÇÃO. AF_07/2020</t>
  </si>
  <si>
    <t>ISOLADOR, TIPO DISCO, PARA TENSÃO 15 KV - FORNECIMENTO E INSTALAÇÃO. AF_07/2020</t>
  </si>
  <si>
    <t>ISOLADOR, TIPO PINO, PARA TENSÃO 15 KV - FORNECIMENTO E INSTALAÇÃO. AF_07/2020</t>
  </si>
  <si>
    <t>ISOLADOR, TIPO ROLDANA, PARA BAIXA TENSÃO - FORNECIMENTO E INSTALAÇÃO. AF_07/2020</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</si>
  <si>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</si>
  <si>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</si>
  <si>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</si>
  <si>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</si>
  <si>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</si>
  <si>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</si>
  <si>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</si>
  <si>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</si>
  <si>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</si>
  <si>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</si>
  <si>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</si>
  <si>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</si>
  <si>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</si>
  <si>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</si>
  <si>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</si>
  <si>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</si>
  <si>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</si>
  <si>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</si>
  <si>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</si>
  <si>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</si>
  <si>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</si>
  <si>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</si>
  <si>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</si>
  <si>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</si>
  <si>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</si>
  <si>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</si>
  <si>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</si>
  <si>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</si>
  <si>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</si>
  <si>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</si>
  <si>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</si>
  <si>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</si>
  <si>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</si>
  <si>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</si>
  <si>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</si>
  <si>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</si>
  <si>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</si>
  <si>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</si>
  <si>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</si>
  <si>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</si>
  <si>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</si>
  <si>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</si>
  <si>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</si>
  <si>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</si>
  <si>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</si>
  <si>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</si>
  <si>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</si>
  <si>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</si>
  <si>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</si>
  <si>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</si>
  <si>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</si>
  <si>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</si>
  <si>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</si>
  <si>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</si>
  <si>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</si>
  <si>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</si>
  <si>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</si>
  <si>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</si>
  <si>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</si>
  <si>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</si>
  <si>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</si>
  <si>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</si>
  <si>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</si>
  <si>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</si>
  <si>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</si>
  <si>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</si>
  <si>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</si>
  <si>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</si>
  <si>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</si>
  <si>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</si>
  <si>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</si>
  <si>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</si>
  <si>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</si>
  <si>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</si>
  <si>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</si>
  <si>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</si>
  <si>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</si>
  <si>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</si>
  <si>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</si>
  <si>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</si>
  <si>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</si>
  <si>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</si>
  <si>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</si>
  <si>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</si>
  <si>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</si>
  <si>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</si>
  <si>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</si>
  <si>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</si>
  <si>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</si>
  <si>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</si>
  <si>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</si>
  <si>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</si>
  <si>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</si>
  <si>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</si>
  <si>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</si>
  <si>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</si>
  <si>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</si>
  <si>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</si>
  <si>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</si>
  <si>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</si>
  <si>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</si>
  <si>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</si>
  <si>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</si>
  <si>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</si>
  <si>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</si>
  <si>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</si>
  <si>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</si>
  <si>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</si>
  <si>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</si>
  <si>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</si>
  <si>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</si>
  <si>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</si>
  <si>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</si>
  <si>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</si>
  <si>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</si>
  <si>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</si>
  <si>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</si>
  <si>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</si>
  <si>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</si>
  <si>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</si>
  <si>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</si>
  <si>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</si>
  <si>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</si>
  <si>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</si>
  <si>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</si>
  <si>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</si>
  <si>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</si>
  <si>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</si>
  <si>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</si>
  <si>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</si>
  <si>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</si>
  <si>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</si>
  <si>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</si>
  <si>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</si>
  <si>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</si>
  <si>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</si>
  <si>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</si>
  <si>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</si>
  <si>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</si>
  <si>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</si>
  <si>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</si>
  <si>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</si>
  <si>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</si>
  <si>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</si>
  <si>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</si>
  <si>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</si>
  <si>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</si>
  <si>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</si>
  <si>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</si>
  <si>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</si>
  <si>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</si>
  <si>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</si>
  <si>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</si>
  <si>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</si>
  <si>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</si>
  <si>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</si>
  <si>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</si>
  <si>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</si>
  <si>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</si>
  <si>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</si>
  <si>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</si>
  <si>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</si>
  <si>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</si>
  <si>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</si>
  <si>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</si>
  <si>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</si>
  <si>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</si>
  <si>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</si>
  <si>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</si>
  <si>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</si>
  <si>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</si>
  <si>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</si>
  <si>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</si>
  <si>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</si>
  <si>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</si>
  <si>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</si>
  <si>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</si>
  <si>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</si>
  <si>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</si>
  <si>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</si>
  <si>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</si>
  <si>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</si>
  <si>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</si>
  <si>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</si>
  <si>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</si>
  <si>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</si>
  <si>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</si>
  <si>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</si>
  <si>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</si>
  <si>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</si>
  <si>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</si>
  <si>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</si>
  <si>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</si>
  <si>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</si>
  <si>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</si>
  <si>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</si>
  <si>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</si>
  <si>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</si>
  <si>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</si>
  <si>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</si>
  <si>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</si>
  <si>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</si>
  <si>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</si>
  <si>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</si>
  <si>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</si>
  <si>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</si>
  <si>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</si>
  <si>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</si>
  <si>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</si>
  <si>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</si>
  <si>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</si>
  <si>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</si>
  <si>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</si>
  <si>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</si>
  <si>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</si>
  <si>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</si>
  <si>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</si>
  <si>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</si>
  <si>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</si>
  <si>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</si>
  <si>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</si>
  <si>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</si>
  <si>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</si>
  <si>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</si>
  <si>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</si>
  <si>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</si>
  <si>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</si>
  <si>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</si>
  <si>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</si>
  <si>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</si>
  <si>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</si>
  <si>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</si>
  <si>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</si>
  <si>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</si>
  <si>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</si>
  <si>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</si>
  <si>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</si>
  <si>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</si>
  <si>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</si>
  <si>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</si>
  <si>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</si>
  <si>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</si>
  <si>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</si>
  <si>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</si>
  <si>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</si>
  <si>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</si>
  <si>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</si>
  <si>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</si>
  <si>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</si>
  <si>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</si>
  <si>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</si>
  <si>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</si>
  <si>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</si>
  <si>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</si>
  <si>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</si>
  <si>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</si>
  <si>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</si>
  <si>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</si>
  <si>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</si>
  <si>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</si>
  <si>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</si>
  <si>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</si>
  <si>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</si>
  <si>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</si>
  <si>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</si>
  <si>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</si>
  <si>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</si>
  <si>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</si>
  <si>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</si>
  <si>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</si>
  <si>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</si>
  <si>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</si>
  <si>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</si>
  <si>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</si>
  <si>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</si>
  <si>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</si>
  <si>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</si>
  <si>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</si>
  <si>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</si>
  <si>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</si>
  <si>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</si>
  <si>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</si>
  <si>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</si>
  <si>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</si>
  <si>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</si>
  <si>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</si>
  <si>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</si>
  <si>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</si>
  <si>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</si>
  <si>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</si>
  <si>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</si>
  <si>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</si>
  <si>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</si>
  <si>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</si>
  <si>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</si>
  <si>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</si>
  <si>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</si>
  <si>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</si>
  <si>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</si>
  <si>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</si>
  <si>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</si>
  <si>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</si>
  <si>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</si>
  <si>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</si>
  <si>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</si>
  <si>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</si>
  <si>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</si>
  <si>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</si>
  <si>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</si>
  <si>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</si>
  <si>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</si>
  <si>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</si>
  <si>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</si>
  <si>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</si>
  <si>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</si>
  <si>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</si>
  <si>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</si>
  <si>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</si>
  <si>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</si>
  <si>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</si>
  <si>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</si>
  <si>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</si>
  <si>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</si>
  <si>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</si>
  <si>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</si>
  <si>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</si>
  <si>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</si>
  <si>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</si>
  <si>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</si>
  <si>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</si>
  <si>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</si>
  <si>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</si>
  <si>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</si>
  <si>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</si>
  <si>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</si>
  <si>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</si>
  <si>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</si>
  <si>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</si>
  <si>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</si>
  <si>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</si>
  <si>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</si>
  <si>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</si>
  <si>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</si>
  <si>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</si>
  <si>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</si>
  <si>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</si>
  <si>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</si>
  <si>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</si>
  <si>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</si>
  <si>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</si>
  <si>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</si>
  <si>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</si>
  <si>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</si>
  <si>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</si>
  <si>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</si>
  <si>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</si>
  <si>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</si>
  <si>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</si>
  <si>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</si>
  <si>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</si>
  <si>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</si>
  <si>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</si>
  <si>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</si>
  <si>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</si>
  <si>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</si>
  <si>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</si>
  <si>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</si>
  <si>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</si>
  <si>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</si>
  <si>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</si>
  <si>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</si>
  <si>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</si>
  <si>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</si>
  <si>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</si>
  <si>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</si>
  <si>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</si>
  <si>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</si>
  <si>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</si>
  <si>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</si>
  <si>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</si>
  <si>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</si>
  <si>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</si>
  <si>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</si>
  <si>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</si>
  <si>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</si>
  <si>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</si>
  <si>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</si>
  <si>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</si>
  <si>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</si>
  <si>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</si>
  <si>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</si>
  <si>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</si>
  <si>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</si>
  <si>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</si>
  <si>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</si>
  <si>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</si>
  <si>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</si>
  <si>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</si>
  <si>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</si>
  <si>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</si>
  <si>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</si>
  <si>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</si>
  <si>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</si>
  <si>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</si>
  <si>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</si>
  <si>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</si>
  <si>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</si>
  <si>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</si>
  <si>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</si>
  <si>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</si>
  <si>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</si>
  <si>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</si>
  <si>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</si>
  <si>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</si>
  <si>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</si>
  <si>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</si>
  <si>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</si>
  <si>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</si>
  <si>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</si>
  <si>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</si>
  <si>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</si>
  <si>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</si>
  <si>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</si>
  <si>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</si>
  <si>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</si>
  <si>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</si>
  <si>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</si>
  <si>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</si>
  <si>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</si>
  <si>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</si>
  <si>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</si>
  <si>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</si>
  <si>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</si>
  <si>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</si>
  <si>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</si>
  <si>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</si>
  <si>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</si>
  <si>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</si>
  <si>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</si>
  <si>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</si>
  <si>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</si>
  <si>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</si>
  <si>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</si>
  <si>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</si>
  <si>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</si>
  <si>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</si>
  <si>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</si>
  <si>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</si>
  <si>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</si>
  <si>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</si>
  <si>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</si>
  <si>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</si>
  <si>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</si>
  <si>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</si>
  <si>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</si>
  <si>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</si>
  <si>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</si>
  <si>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</si>
  <si>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</si>
  <si>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</si>
  <si>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</si>
  <si>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</si>
  <si>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</si>
  <si>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</si>
  <si>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</si>
  <si>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</si>
  <si>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</si>
  <si>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</si>
  <si>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</si>
  <si>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</si>
  <si>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</si>
  <si>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</si>
  <si>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</si>
  <si>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</si>
  <si>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</si>
  <si>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</si>
  <si>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</si>
  <si>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</si>
  <si>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</si>
  <si>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</si>
  <si>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</si>
  <si>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</si>
  <si>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</si>
  <si>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</si>
  <si>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</si>
  <si>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</si>
  <si>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</si>
  <si>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</si>
  <si>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</si>
  <si>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</si>
  <si>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</si>
  <si>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</si>
  <si>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</si>
  <si>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</si>
  <si>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</si>
  <si>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</si>
  <si>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</si>
  <si>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</si>
  <si>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</si>
  <si>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</si>
  <si>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</si>
  <si>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</si>
  <si>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</si>
  <si>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</si>
  <si>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</si>
  <si>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</si>
  <si>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</si>
  <si>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</si>
  <si>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</si>
  <si>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</si>
  <si>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</si>
  <si>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</si>
  <si>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</si>
  <si>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</si>
  <si>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</si>
  <si>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</si>
  <si>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</si>
  <si>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</si>
  <si>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</si>
  <si>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</si>
  <si>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</si>
  <si>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</si>
  <si>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</si>
  <si>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</si>
  <si>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</si>
  <si>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</si>
  <si>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</si>
  <si>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</si>
  <si>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</si>
  <si>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</si>
  <si>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</si>
  <si>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</si>
  <si>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</si>
  <si>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</si>
  <si>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</si>
  <si>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</si>
  <si>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</si>
  <si>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</si>
  <si>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</si>
  <si>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</si>
  <si>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</si>
  <si>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</si>
  <si>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</si>
  <si>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</si>
  <si>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</si>
  <si>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</si>
  <si>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</si>
  <si>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</si>
  <si>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</si>
  <si>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</si>
  <si>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</si>
  <si>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</si>
  <si>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</si>
  <si>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</si>
  <si>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</si>
  <si>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</si>
  <si>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</si>
  <si>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</si>
  <si>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</si>
  <si>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</si>
  <si>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</si>
  <si>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</si>
  <si>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</si>
  <si>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</si>
  <si>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</si>
  <si>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</si>
  <si>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</si>
  <si>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</si>
  <si>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</si>
  <si>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</si>
  <si>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</si>
  <si>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</si>
  <si>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</si>
  <si>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</si>
  <si>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</si>
  <si>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</si>
  <si>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</si>
  <si>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</si>
  <si>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</si>
  <si>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</si>
  <si>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</si>
  <si>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</si>
  <si>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</si>
  <si>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</si>
  <si>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</si>
  <si>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</si>
  <si>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</si>
  <si>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</si>
  <si>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</si>
  <si>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</si>
  <si>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</si>
  <si>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</si>
  <si>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</si>
  <si>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</si>
  <si>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</si>
  <si>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</si>
  <si>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</si>
  <si>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</si>
  <si>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</si>
  <si>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</si>
  <si>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</si>
  <si>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</si>
  <si>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</si>
  <si>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</si>
  <si>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</si>
  <si>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</si>
  <si>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</si>
  <si>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</si>
  <si>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</si>
  <si>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</si>
  <si>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</si>
  <si>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</si>
  <si>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</si>
  <si>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</si>
  <si>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</si>
  <si>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</si>
  <si>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</si>
  <si>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</si>
  <si>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</si>
  <si>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</si>
  <si>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</si>
  <si>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</si>
  <si>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</si>
  <si>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</si>
  <si>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</si>
  <si>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</si>
  <si>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</si>
  <si>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</si>
  <si>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</si>
  <si>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</si>
  <si>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</si>
  <si>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</si>
  <si>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</si>
  <si>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</si>
  <si>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</si>
  <si>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</si>
  <si>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</si>
  <si>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</si>
  <si>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</si>
  <si>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</si>
  <si>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</si>
  <si>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</si>
  <si>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</si>
  <si>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</si>
  <si>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</si>
  <si>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</si>
  <si>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</si>
  <si>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</si>
  <si>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</si>
  <si>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</si>
  <si>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</si>
  <si>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</si>
  <si>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</si>
  <si>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</si>
  <si>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</si>
  <si>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</si>
  <si>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</si>
  <si>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</si>
  <si>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</si>
  <si>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</si>
  <si>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</si>
  <si>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</si>
  <si>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</si>
  <si>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</si>
  <si>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</si>
  <si>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</si>
  <si>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</si>
  <si>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</si>
  <si>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</si>
  <si>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</si>
  <si>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</si>
  <si>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</si>
  <si>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</si>
  <si>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</si>
  <si>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</si>
  <si>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</si>
  <si>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</si>
  <si>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</si>
  <si>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</si>
  <si>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</si>
  <si>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</si>
  <si>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</si>
  <si>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</si>
  <si>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</si>
  <si>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</si>
  <si>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</si>
  <si>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</si>
  <si>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</si>
  <si>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</si>
  <si>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</si>
  <si>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</si>
  <si>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</si>
  <si>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</si>
  <si>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</si>
  <si>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</si>
  <si>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</si>
  <si>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</si>
  <si>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</si>
  <si>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</si>
  <si>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</si>
  <si>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</si>
  <si>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</si>
  <si>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</si>
  <si>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</si>
  <si>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</si>
  <si>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</si>
  <si>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</si>
  <si>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</si>
  <si>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</si>
  <si>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</si>
  <si>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</si>
  <si>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</si>
  <si>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</si>
  <si>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</si>
  <si>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</si>
  <si>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</si>
  <si>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</si>
  <si>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</si>
  <si>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</si>
  <si>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</si>
  <si>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</si>
  <si>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</si>
  <si>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</si>
  <si>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</si>
  <si>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</si>
  <si>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</si>
  <si>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</si>
  <si>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</si>
  <si>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</si>
  <si>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</si>
  <si>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</si>
  <si>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</si>
  <si>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</si>
  <si>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</si>
  <si>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</si>
  <si>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</si>
  <si>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</si>
  <si>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</si>
  <si>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</si>
  <si>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</si>
  <si>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</si>
  <si>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</si>
  <si>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</si>
  <si>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</si>
  <si>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</si>
  <si>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</si>
  <si>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</si>
  <si>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</si>
  <si>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</si>
  <si>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</si>
  <si>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</si>
  <si>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</si>
  <si>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</si>
  <si>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</si>
  <si>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</si>
  <si>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</si>
  <si>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</si>
  <si>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</si>
  <si>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</si>
  <si>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</si>
  <si>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</si>
  <si>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</si>
  <si>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</si>
  <si>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</si>
  <si>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</si>
  <si>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</si>
  <si>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</si>
  <si>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</si>
  <si>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</si>
  <si>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</si>
  <si>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</si>
  <si>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</si>
  <si>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</si>
  <si>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</si>
  <si>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</si>
  <si>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</si>
  <si>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</si>
  <si>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</si>
  <si>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</si>
  <si>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</si>
  <si>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</si>
  <si>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</si>
  <si>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</si>
  <si>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</si>
  <si>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</si>
  <si>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</si>
  <si>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</si>
  <si>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</si>
  <si>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</si>
  <si>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</si>
  <si>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</si>
  <si>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</si>
  <si>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</si>
  <si>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</si>
  <si>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</si>
  <si>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</si>
  <si>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</si>
  <si>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</si>
  <si>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</si>
  <si>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</si>
  <si>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</si>
  <si>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</si>
  <si>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</si>
  <si>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</si>
  <si>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</si>
  <si>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</si>
  <si>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</si>
  <si>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</si>
  <si>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</si>
  <si>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</si>
  <si>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</si>
  <si>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</si>
  <si>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</si>
  <si>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</si>
  <si>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</si>
  <si>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</si>
  <si>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</si>
  <si>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</si>
  <si>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</si>
  <si>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</si>
  <si>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</si>
  <si>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</si>
  <si>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</si>
  <si>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</si>
  <si>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</si>
  <si>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</si>
  <si>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</si>
  <si>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</si>
  <si>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</si>
  <si>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</si>
  <si>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</si>
  <si>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</si>
  <si>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</si>
  <si>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</si>
  <si>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</si>
  <si>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</si>
  <si>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</si>
  <si>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</si>
  <si>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</si>
  <si>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</si>
  <si>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</si>
  <si>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</si>
  <si>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</si>
  <si>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</si>
  <si>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</si>
  <si>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</si>
  <si>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</si>
  <si>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</si>
  <si>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</si>
  <si>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</si>
  <si>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</si>
  <si>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</si>
  <si>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</si>
  <si>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</si>
  <si>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</si>
  <si>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</si>
  <si>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</si>
  <si>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</si>
  <si>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</si>
  <si>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</si>
  <si>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</si>
  <si>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</si>
  <si>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</si>
  <si>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</si>
  <si>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</si>
  <si>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</si>
  <si>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</si>
  <si>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</si>
  <si>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</si>
  <si>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</si>
  <si>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</si>
  <si>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</si>
  <si>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</si>
  <si>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</si>
  <si>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</si>
  <si>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</si>
  <si>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</si>
  <si>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</si>
  <si>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</si>
  <si>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</si>
  <si>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</si>
  <si>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</si>
  <si>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</si>
  <si>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</si>
  <si>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</si>
  <si>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</si>
  <si>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</si>
  <si>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</si>
  <si>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</si>
  <si>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</si>
  <si>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</si>
  <si>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</si>
  <si>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</si>
  <si>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</si>
  <si>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</si>
  <si>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</si>
  <si>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</si>
  <si>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</si>
  <si>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</si>
  <si>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</si>
  <si>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</si>
  <si>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</si>
  <si>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</si>
  <si>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</si>
  <si>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</si>
  <si>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</si>
  <si>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</si>
  <si>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</si>
  <si>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</si>
  <si>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</si>
  <si>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</si>
  <si>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</si>
  <si>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</si>
  <si>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</si>
  <si>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</si>
  <si>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</si>
  <si>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</si>
  <si>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</si>
  <si>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</si>
  <si>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</si>
  <si>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</si>
  <si>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</si>
  <si>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</si>
  <si>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</si>
  <si>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</si>
  <si>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</si>
  <si>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</si>
  <si>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</si>
  <si>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</si>
  <si>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</si>
  <si>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</si>
  <si>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</si>
  <si>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</si>
  <si>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</si>
  <si>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</si>
  <si>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</si>
  <si>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</si>
  <si>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</si>
  <si>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</si>
  <si>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</si>
  <si>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</si>
  <si>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</si>
  <si>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</si>
  <si>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</si>
  <si>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</si>
  <si>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</si>
  <si>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</si>
  <si>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</si>
  <si>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</si>
  <si>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</si>
  <si>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</si>
  <si>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</si>
  <si>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</si>
  <si>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</si>
  <si>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</si>
  <si>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</si>
  <si>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</si>
  <si>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</si>
  <si>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</si>
  <si>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</si>
  <si>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</si>
  <si>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</si>
  <si>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</si>
  <si>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</si>
  <si>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</si>
  <si>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</si>
  <si>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</si>
  <si>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</si>
  <si>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</si>
  <si>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</si>
  <si>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</si>
  <si>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</si>
  <si>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</si>
  <si>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</si>
  <si>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</si>
  <si>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</si>
  <si>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</si>
  <si>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</si>
  <si>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</si>
  <si>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</si>
  <si>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</si>
  <si>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</si>
  <si>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</si>
  <si>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</si>
  <si>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</si>
  <si>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</si>
  <si>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</si>
  <si>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</si>
  <si>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</si>
  <si>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</si>
  <si>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</si>
  <si>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</si>
  <si>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</si>
  <si>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</si>
  <si>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</si>
  <si>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</si>
  <si>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</si>
  <si>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</si>
  <si>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</si>
  <si>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</si>
  <si>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</si>
  <si>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</si>
  <si>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</si>
  <si>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</si>
  <si>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</si>
  <si>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</si>
  <si>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</si>
  <si>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</si>
  <si>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</si>
  <si>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</si>
  <si>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</si>
  <si>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</si>
  <si>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</si>
  <si>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</si>
  <si>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</si>
  <si>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</si>
  <si>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</si>
  <si>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</si>
  <si>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</si>
  <si>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</si>
  <si>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</si>
  <si>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</si>
  <si>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</si>
  <si>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</si>
  <si>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</si>
  <si>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</si>
  <si>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</si>
  <si>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</si>
  <si>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</si>
  <si>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</si>
  <si>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</si>
  <si>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</si>
  <si>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</si>
  <si>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</si>
  <si>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</si>
  <si>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</si>
  <si>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</si>
  <si>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</si>
  <si>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</si>
  <si>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</si>
  <si>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</si>
  <si>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</si>
  <si>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</si>
  <si>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</si>
  <si>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</si>
  <si>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</si>
  <si>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</si>
  <si>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</si>
  <si>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</si>
  <si>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</si>
  <si>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</si>
  <si>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</si>
  <si>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</si>
  <si>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</si>
  <si>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</si>
  <si>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</si>
  <si>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</si>
  <si>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</si>
  <si>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</si>
  <si>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</si>
  <si>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</si>
  <si>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</si>
  <si>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</si>
  <si>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</si>
  <si>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</si>
  <si>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</si>
  <si>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</si>
  <si>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</si>
  <si>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</si>
  <si>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</si>
  <si>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</si>
  <si>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</si>
  <si>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</si>
  <si>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</si>
  <si>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</si>
  <si>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</si>
  <si>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</si>
  <si>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</si>
  <si>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</si>
  <si>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</si>
  <si>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</si>
  <si>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</si>
  <si>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</si>
  <si>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</si>
  <si>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</si>
  <si>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</si>
  <si>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</si>
  <si>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</si>
  <si>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</si>
  <si>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</si>
  <si>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</si>
  <si>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</si>
  <si>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</si>
  <si>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</si>
  <si>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</si>
  <si>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</si>
  <si>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DIVISORIA (N2) - PAINEL/VIDRO - PAINEL C/ MSO/COMEIA E=35MM - PERFIS SIMPLES ACO GALVANIZADO PINTADO. AF_04/2021</t>
  </si>
  <si>
    <t>DIVISORIA (N2) - PAINEL/VIDRO - PAINEL DE PVC E=35MM - PERFIS SIMPLES ACO GALVANIZADO PINTADO. AF_01/2021</t>
  </si>
  <si>
    <t>DIVISORIA (N2) - PAINEL/VIDRO - PAINEL MDF/VIDRO 6 MM, LINHA 90 MM - PERFIS DE ALUMÍNIO EXTRUDADO. AF_01/2021</t>
  </si>
  <si>
    <t>DIVISORIA (N3) - PAINEL/VIDRO/PAINEL MSO/COMEIA E=35MM - PERFIS SIMPLES ACO GALVANIZADO PINTADO. AF_04/2021</t>
  </si>
  <si>
    <t>DIVISORIA (N3) - PAINEL/VIDRO/PAINEL PVC E=35MM - PERFIS SIMPLES ACO GALVANIZADO PINTADO. AF_01/2021</t>
  </si>
  <si>
    <t>DIVISORIA CEGA (N1) - PAINEL MDF, LINHA 90 MM - PERFIS DE ALUMÍNIO EXTRUDADO. AF_01/2021</t>
  </si>
  <si>
    <t>DIVISORIA CEGA (N1) - PAINEL MSO/COMEIA E=35MM - PERFIS SIMPLES ACO GALVANIZADO PINTADO. AF_04/2021</t>
  </si>
  <si>
    <t>DIVISORIA CEGA (N1) - PAINEL PVC E=35MM - PERFIS SIMPLES ACO GALVANIZADO PINTADO. AF_01/2021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</si>
  <si>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</si>
  <si>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</si>
  <si>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DIVISORIA SANITÁRIA, TIPO CABINE, EM PAINEL DE GRANILITE, ESP = 3CM, ASSENTADO COM ARGAMASSA COLANTE AC III-E, EXCLUSIVE FERRAGENS. AF_01/2021</t>
  </si>
  <si>
    <t>DIVISÓRIA (N3) - PAINEL/VIDRO/PAINEL MDF, LINHA 90 MM - PERFIS DE ALUMINIO EXTRUDADO. AF_01/2021</t>
  </si>
  <si>
    <t>DIVISÓRIA EM VIDRO TEMPERADO 10 MM COM PORTA DE CORRER, INCLUSIVE FERRAGENS. AF_01/2021</t>
  </si>
  <si>
    <t>DIVISÓRIA FIXA EM VIDRO TEMPERADO 10 MM, SEM ABERTURA. AF_01/2021_PS</t>
  </si>
  <si>
    <t>DIVISÓRIA SANITÁRIA, TIPO CABINE, EM PAINÉIS DE PVC, INCLUSIVE ESTRUTURA, PORTA E FERRAGENS. AF_01/2021</t>
  </si>
  <si>
    <t>DIVISÓRIA SANITÁRIA, TIPO CABINE, EM PAINÉIS ESTRUTURAIS TS, INCLUSIVE ESTRUTURA, PORTA E FERRAGENS. AF_01/2021</t>
  </si>
  <si>
    <t>PORTA DE CABINE SANITÁRIA EM VIDRO TEMPERADO 8MM, INCLUSIVE DOBRADIÇAS, BATENTE, TRINCO E CONTRA-TRINCO. AF_01/2021</t>
  </si>
  <si>
    <t>PORTA PARA DIVISÓRIA MDF/VIDRO 6 MM, LINHA 90 MM, 0,80 X 2,10 M - PERFIS DE ALUMINIO EXTRUDADO, INCLUSO PORTAL, BATENTES, DOBRADIÇAS E FECHADURA. AF_01/2021</t>
  </si>
  <si>
    <t>PORTA/PAINEL CEGO PARA DIVISÓRIA (N1) - PAINEL CEGO MSO/COMEIA E=35MM, S/ BONECA, INCLUSO BATENTE, TESTEIRO, DOBRADIÇAS E FECHADURA. AF_01/2021</t>
  </si>
  <si>
    <t>PORTA/PAINEL CEGO PARA DIVISÓRIA (N1) PVC E=35MM, S/ BONECA, INCLUSO BATENTE, TESTEIRO, DOBRADIÇAS E FECHADURA. AF_01/2021</t>
  </si>
  <si>
    <t>PORTA/PAINEL PARA DIVISÓRIA MDF, LINHA 90 MM, *0,80 X 2,10* M - PERFIS DE ALUMINIO EXTRUDADO, INCLUSO PORTAL, BATENTES, DOBRADIÇAS E FECHADURA. AF_01/2021</t>
  </si>
  <si>
    <t>PORTA/VIDRO PARA DIVISÓRIA (N2) - PAINEL C/ MSO/COMEIA E=35MM, S/ BONECA, INCLUSO BATENTE, TESTEIRO, DOBRADIÇAS E FECHADURA. AF_01/2021</t>
  </si>
  <si>
    <t>PORTA/VIDRO PARA DIVISÓRIA (N2) - PAINEL DE PVC E=35MM, S/ BONECA, INCLUSO BATENTE, TESTEIRO, DOBRADIÇAS E FECHADURA. AF_01/2021</t>
  </si>
  <si>
    <t>TAPA VISTA DE MICTÓRIO EM GRANITO CINZA POLIDO, ESP = 3CM, ASSENTADO COM ARGAMASSA COLANTE AC III-E . AF_01/2021</t>
  </si>
  <si>
    <t>TAPA VISTA DE MICTÓRIO EM MÁRMORE BRANCO POLIDO, ESP = 3CM, ASSENTADO COM ARGAMASSA COLANTE AC III-E . AF_01/2021</t>
  </si>
  <si>
    <t>TAPA VISTA DE MICTÓRIO EM PAINEL DE GRANILITE, ESP = 3CM, ASSENTADO COM ARGAMASSA COLANTE AC III-E . AF_01/2021</t>
  </si>
  <si>
    <t>ABRIGO PARA HIDRANTE, 75X45X17CM, COM REGISTRO GLOBO ANGULAR 45 GRAUS 2 1/2", ADAPTADOR STORZ 2 1/2", MANGUEIRA DE INCÊNDIO 15M 2 1/2" E ESGUICHO EM LATÃO 2 1/2" - FORNECIMENTO E INSTALAÇÃO. AF_10/2020</t>
  </si>
  <si>
    <t>ABRIGO PARA HIDRANTE, 90X60X17CM, COM REGISTRO GLOBO ANGULAR 45 GRAUS 2 1/2", ADAPTADOR STORZ 2 1/2", MANGUEIRA DE INCÊNDIO 20M, REDUÇÃO 2 1/2" X 1 1/2" E ESGUICHO EM LATÃO 1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</si>
  <si>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</si>
  <si>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</si>
  <si>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</si>
  <si>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</si>
  <si>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</si>
  <si>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</si>
  <si>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CURVA 45 GRAUS, EM AÇO, CONEXÃO RANHURADA, DN 50 (2"), INSTALADO EM PRUMADAS - FORNECIMENTO E INSTALAÇÃO. AF_10/2020</t>
  </si>
  <si>
    <t>CURVA 45 GRAUS, EM AÇO, CONEXÃO RANHURADA, DN 65 (2 1/2"), INSTALADO EM PRUMADAS - FORNECIMENTO E INSTALAÇÃO. AF_10/2020</t>
  </si>
  <si>
    <t>CURVA 45 GRAUS, EM AÇO, CONEXÃO RANHURADA, DN 80 (3"), INSTALADO EM PRUMADAS - FORNECIMENTO E INSTALAÇÃO. AF_10/2020</t>
  </si>
  <si>
    <t>CURVA 45 GRAUS, EM AÇO, CONEXÃO SOLDADA, DN 15 (1/2"), INSTALADO EM RAMAIS E SUB-RAMAIS DE GÁS - FORNECIMENTO E INSTALAÇÃO. AF_10/2020</t>
  </si>
  <si>
    <t>CURVA 45 GRAUS, EM AÇO, CONEXÃO SOLDADA, DN 20 (3/4"), INSTALADO EM RAMAIS E SUB-RAMAIS DE GÁS - FORNECIMENTO E INSTALAÇÃO. AF_10/2020</t>
  </si>
  <si>
    <t>CURVA 45 GRAUS, EM AÇO, CONEXÃO SOLDADA, DN 25 (1"), INSTALADO EM RAMAIS E SUB-RAMAIS DE GÁS - FORNECIMENTO E INSTALAÇÃO. AF_10/2020</t>
  </si>
  <si>
    <t>CURVA 45 GRAUS, EM AÇO, CONEXÃO SOLDADA, DN 25 (1"), INSTALADO EM REDE DE ALIMENTAÇÃO PARA HIDRANTE - FORNECIMENTO E INSTALAÇÃO. AF_10/2020</t>
  </si>
  <si>
    <t>CURVA 45 GRAUS, EM AÇO, CONEXÃO SOLDADA, DN 25 (1"), INSTALADO EM REDE DE ALIMENTAÇÃO PARA SPRINKLER - FORNECIMENTO E INSTALAÇÃO. AF_10/2020</t>
  </si>
  <si>
    <t>CURVA 45 GRAUS, EM AÇO, CONEXÃO SOLDADA, DN 32 (1 1/4"), INSTALADO EM REDE DE ALIMENTAÇÃO PARA HIDRANTE - FORNECIMENTO E INSTALAÇÃO. AF_10/2020</t>
  </si>
  <si>
    <t>CURVA 45 GRAUS, EM AÇO, CONEXÃO SOLDADA, DN 32 (1 1/4"), INSTALADO EM REDE DE ALIMENTAÇÃO PARA SPRINKLER - FORNECIMENTO E INSTALAÇÃO. AF_10/2020</t>
  </si>
  <si>
    <t>CURVA 45 GRAUS, EM AÇO, CONEXÃO SOLDADA, DN 40 (1 1/2"), INSTALADO EM REDE DE ALIMENTAÇÃO PARA HIDRANTE - FORNECIMENTO E INSTALAÇÃO. AF_10/2020</t>
  </si>
  <si>
    <t>CURVA 45 GRAUS, EM AÇO, CONEXÃO SOLDADA, DN 40 (1 1/2"), INSTALADO EM REDE DE ALIMENTAÇÃO PARA SPRINKLER - FORNECIMENTO E INSTALAÇÃO. AF_10/2020</t>
  </si>
  <si>
    <t>CURVA 45 GRAUS, EM AÇO, CONEXÃO SOLDADA, DN 50 (2"), INSTALADO EM PRUMADAS - FORNECIMENTO E INSTALAÇÃO. AF_10/2020</t>
  </si>
  <si>
    <t>CURVA 45 GRAUS, EM AÇO, CONEXÃO SOLDADA, DN 50 (2"), INSTALADO EM REDE DE ALIMENTAÇÃO PARA HIDRANTE - FORNECIMENTO E INSTALAÇÃO. AF_10/2020</t>
  </si>
  <si>
    <t>CURVA 45 GRAUS, EM AÇO, CONEXÃO SOLDADA, DN 50 (2"), INSTALADO EM REDE DE ALIMENTAÇÃO PARA SPRINKLER - FORNECIMENTO E INSTALAÇÃO. AF_10/2020</t>
  </si>
  <si>
    <t>CURVA 45 GRAUS, EM AÇO, CONEXÃO SOLDADA, DN 65 (2 1/2"), INSTALADO EM PRUMADAS - FORNECIMENTO E INSTALAÇÃO. AF_10/2020</t>
  </si>
  <si>
    <t>CURVA 45 GRAUS, EM AÇO, CONEXÃO SOLDADA, DN 65 (2 1/2"), INSTALADO EM REDE DE ALIMENTAÇÃO PARA HIDRANTE - FORNECIMENTO E INSTALAÇÃO. AF_10/2020</t>
  </si>
  <si>
    <t>CURVA 45 GRAUS, EM AÇO, CONEXÃO SOLDADA, DN 65 (2 1/2"), INSTALADO EM REDE DE ALIMENTAÇÃO PARA SPRINKLER - FORNECIMENTO E INSTALAÇÃO. AF_10/2020</t>
  </si>
  <si>
    <t>CURVA 45 GRAUS, EM AÇO, CONEXÃO SOLDADA, DN 80 (3"), INSTALADO EM PRUMADAS - FORNECIMENTO E INSTALAÇÃO. AF_10/2020</t>
  </si>
  <si>
    <t>CURVA 45 GRAUS, EM AÇO, CONEXÃO SOLDADA, DN 80 (3"), INSTALADO EM REDE DE ALIMENTAÇÃO PARA HIDRANTE - FORNECIMENTO E INSTALAÇÃO. AF_10/2020</t>
  </si>
  <si>
    <t>CURVA 45 GRAUS, EM AÇO, CONEXÃO SOLDADA, DN 80 (3"), INSTALADO EM REDE DE ALIMENTAÇÃO PARA SPRINKLER - FORNECIMENTO E INSTALAÇÃO. AF_10/2020</t>
  </si>
  <si>
    <t>CURVA 90 GRAUS, EM AÇO, CONEXÃO RANHURADA, DN 50 (2"),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</si>
  <si>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</si>
  <si>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</si>
  <si>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CURVA 90 GRAUS, EM AÇO, CONEXÃO SOLDADA, DN 15 (1/2"), INSTALADO EM RAMAIS E SUB-RAMAIS DE GÁS - FORNECIMENTO E INSTALAÇÃO. AF_10/2020</t>
  </si>
  <si>
    <t>CURVA 90 GRAUS, EM AÇO, CONEXÃO SOLDADA, DN 20 (3/4"), INSTALADO EM RAMAIS E SUB-RAMAIS DE GÁS - FORNECIMENTO E INSTALAÇÃO. AF_10/2020</t>
  </si>
  <si>
    <t>CURVA 90 GRAUS, EM AÇO, CONEXÃO SOLDADA, DN 25 (1"), INSTALADO EM RAMAIS E SUB-RAMAIS DE GÁS - FORNECIMENTO E INSTALAÇÃO. AF_10/2020</t>
  </si>
  <si>
    <t>CURVA 90 GRAUS, EM AÇO, CONEXÃO SOLDADA, DN 25 (1"), INSTALADO EM REDE DE ALIMENTAÇÃO PARA HIDRANTE - FORNECIMENTO E INSTALAÇÃO. AF_10/2020</t>
  </si>
  <si>
    <t>CURVA 90 GRAUS, EM AÇO, CONEXÃO SOLDADA, DN 25 (1"), INSTALADO EM REDE DE ALIMENTAÇÃO PARA SPRINKLER - FORNECIMENTO E INSTALAÇÃO. AF_10/2020</t>
  </si>
  <si>
    <t>CURVA 90 GRAUS, EM AÇO, CONEXÃO SOLDADA, DN 32 (1 1/4"), INSTALADO EM REDE DE ALIMENTAÇÃO PARA HIDRANTE - FORNECIMENTO E INSTALAÇÃO. AF_10/2020</t>
  </si>
  <si>
    <t>CURVA 90 GRAUS, EM AÇO, CONEXÃO SOLDADA, DN 32 (1 1/4"), INSTALADO EM REDE DE ALIMENTAÇÃO PARA SPRINKLER - FORNECIMENTO E INSTALAÇÃO. AF_10/2020</t>
  </si>
  <si>
    <t>CURVA 90 GRAUS, EM AÇO, CONEXÃO SOLDADA, DN 40 (1 1/2"), INSTALADO EM REDE DE ALIMENTAÇÃO PARA HIDRANTE - FORNECIMENTO E INSTALAÇÃO. AF_10/2020</t>
  </si>
  <si>
    <t>CURVA 90 GRAUS, EM AÇO, CONEXÃO SOLDADA, DN 40 (1 1/2"), INSTALADO EM REDE DE ALIMENTAÇÃO PARA SPRINKLER - FORNECIMENTO E INSTALAÇÃO. AF_10/2020</t>
  </si>
  <si>
    <t>CURVA 90 GRAUS, EM AÇO, CONEXÃO SOLDADA, DN 50 (2"), INSTALADO EM PRUMADAS - FORNECIMENTO E INSTALAÇÃO. AF_10/2020</t>
  </si>
  <si>
    <t>CURVA 90 GRAUS, EM AÇO, CONEXÃO SOLDADA, DN 50 (2"), INSTALADO EM REDE DE ALIMENTAÇÃO PARA HIDRANTE - FORNECIMENTO E INSTALAÇÃO. AF_10/2020</t>
  </si>
  <si>
    <t>CURVA 90 GRAUS, EM AÇO, CONEXÃO SOLDADA, DN 50 (2"), INSTALADO EM REDE DE ALIMENTAÇÃO PARA SPRINKLER - FORNECIMENTO E INSTALAÇÃO. AF_10/2020</t>
  </si>
  <si>
    <t>CURVA 90 GRAUS, EM AÇO, CONEXÃO SOLDADA, DN 65 (2 1/2"), INSTALADO EM PRUMADAS - FORNECIMENTO E INSTALAÇÃO. AF_10/2020</t>
  </si>
  <si>
    <t>CURVA 90 GRAUS, EM AÇO, CONEXÃO SOLDADA, DN 65 (2 1/2"), INSTALADO EM REDE DE ALIMENTAÇÃO PARA HIDRANTE - FORNECIMENTO E INSTALAÇÃO. AF_10/2020</t>
  </si>
  <si>
    <t>CURVA 90 GRAUS, EM AÇO, CONEXÃO SOLDADA, DN 65 (2 1/2"), INSTALADO EM REDE DE ALIMENTAÇÃO PARA SPRINKLER - FORNECIMENTO E INSTALAÇÃO. AF_10/2020</t>
  </si>
  <si>
    <t>CURVA 90 GRAUS, EM AÇO, CONEXÃO SOLDADA, DN 80 (3"), INSTALADO EM PRUMADAS - FORNECIMENTO E INSTALAÇÃO. AF_10/2020</t>
  </si>
  <si>
    <t>CURVA 90 GRAUS, EM AÇO, CONEXÃO SOLDADA, DN 80 (3"), INSTALADO EM REDE DE ALIMENTAÇÃO PARA HIDRANTE - FORNECIMENTO E INSTALAÇÃO. AF_10/2020</t>
  </si>
  <si>
    <t>CURVA 90 GRAUS, EM AÇO, CONEXÃO SOLDADA, DN 80 (3"), INSTALADO EM REDE DE ALIMENTAÇÃO PARA SPRINKLER - FORNECIMENTO E INSTALAÇÃO. AF_10/2020</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</si>
  <si>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</si>
  <si>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</si>
  <si>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12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</si>
  <si>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</si>
  <si>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</si>
  <si>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</si>
  <si>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ÁGUA PRESSURIZADA DE 10 L, CLASSE A - FORNECIMENTO E INSTALAÇÃO. AF_10/2020_PE</t>
  </si>
  <si>
    <t>HIDRANTE SUBTERRÂNEO PREDIAL (COM CURVA LONGA E CAIXA), DN 75 MM - FORNECIMENTO E INSTALAÇÃO. AF_10/2020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</si>
  <si>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</si>
  <si>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</si>
  <si>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JOELHO 45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</si>
  <si>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</si>
  <si>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</si>
  <si>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45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</si>
  <si>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</si>
  <si>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</si>
  <si>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</si>
  <si>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</si>
  <si>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45 GRAUS, EM FERRO GALVANIZADO, CONEXÃO ROSQUEADA, DN 80 (3"), INSTALADO EM REDE DE ALIMENTAÇÃO PARA HIDRANTE - FORNECIMENTO E INSTALAÇÃO. AF_10/2020</t>
  </si>
  <si>
    <t>JOELHO 45 GRAUS, EM FERRO GALVANIZADO, CONEXÃO ROSQUEADA, DN 80 (3"), INSTALADO EM REDE DE ALIMENTAÇÃO PARA SPRINKLER - FORNECIMENTO E INSTALAÇÃO. AF_10/2020</t>
  </si>
  <si>
    <t>JOELHO 45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</si>
  <si>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</si>
  <si>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</si>
  <si>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45 GRAUS, EM FERRO GALVANIZADO, DN 50 (2"), CONEXÃO ROSQUEADA, INSTALADO EM PRUMADAS - FORNECIMENTO E INSTALAÇÃO. AF_10/2020</t>
  </si>
  <si>
    <t>JOELHO 45 GRAUS, EM FERRO GALVANIZADO, DN 50 (2"), CONEXÃO ROSQUEADA, INSTALADO EM REDE DE ALIMENTAÇÃO PARA HIDRANTE - FORNECIMENTO E INSTALAÇÃO. AF_10/2020</t>
  </si>
  <si>
    <t>JOELHO 45 GRAUS, EM FERRO GALVANIZADO, DN 65 (2 1/2"), CONEXÃO ROSQUEADA, INSTALADO EM PRUMADAS - FORNECIMENTO E INSTALAÇÃO. AF_10/2020</t>
  </si>
  <si>
    <t>JOELHO 45 GRAUS, EM FERRO GALVANIZADO, DN 65 (2 1/2"), CONEXÃO ROSQUEADA, INSTALADO EM REDE DE ALIMENTAÇÃO PARA HIDRANTE - FORNECIMENTO E INSTALAÇÃO. AF_10/2020</t>
  </si>
  <si>
    <t>JOELHO 45 GRAUS, EM FERRO GALVANIZADO, DN 80 (3"), CONEXÃO ROSQUEADA, INSTALADO EM PRUMADAS - FORNECIMENTO E INSTALAÇÃO. AF_10/2020</t>
  </si>
  <si>
    <t>JOELHO 90 GRAUS, EM FERRO GALVANIZADO, CONEXÃO ROSQUEADA, DN 15 (1/2"), INSTALADO EM RAMAIS E SUB-RAMAIS DE GÁS - FORNECIMENTO E INSTALAÇÃO. AF_10/2020</t>
  </si>
  <si>
    <t>JOELHO 90 GRAUS, EM FERRO GALVANIZADO, CONEXÃO ROSQUEADA, DN 20 (3/4"), INSTALADO EM RAMAIS E SUB-RAMAIS DE GÁS - FORNECIMENTO E INSTALAÇÃO. AF_10/2020</t>
  </si>
  <si>
    <t>JOELHO 90 GRAUS, EM FERRO GALVANIZADO, CONEXÃO ROSQUEADA, DN 25 (1"), INSTALADO EM RAMAIS E SUB-RAMAIS DE GÁS - FORNECIMENTO E INSTALAÇÃO. AF_10/2020</t>
  </si>
  <si>
    <t>JOELHO 90 GRAUS, EM FERRO GALVANIZADO, CONEXÃO ROSQUEADA, DN 25 (1"), INSTALADO EM REDE DE ALIMENTAÇÃO PARA SPRINKLER - FORNECIMENTO E INSTALAÇÃO. AF_10/2020</t>
  </si>
  <si>
    <t>JOELHO 90 GRAUS, EM FERRO GALVANIZADO, CONEXÃO ROSQUEADA, DN 32 (1 1/4"), INSTALADO EM REDE DE ALIMENTAÇÃO PARA SPRINKLER - FORNECIMENTO E INSTALAÇÃO. AF_10/2020</t>
  </si>
  <si>
    <t>JOELHO 90 GRAUS, EM FERRO GALVANIZADO, CONEXÃO ROSQUEADA, DN 40 (1 1/2"), INSTALADO EM REDE DE ALIMENTAÇÃO PARA SPRINKLER - FORNECIMENTO E INSTALAÇÃO. AF_10/2020</t>
  </si>
  <si>
    <t>JOELHO 90 GRAUS, EM FERRO GALVANIZADO, CONEXÃO ROSQUEADA, DN 50 (2"), INSTALADO EM REDE DE ALIMENTAÇÃO PARA SPRINKLER - FORNECIMENTO E INSTALAÇÃO. AF_10/2020</t>
  </si>
  <si>
    <t>JOELHO 90 GRAUS, EM FERRO GALVANIZADO, CONEXÃO ROSQUEADA, DN 65 (2 1/2"), INSTALADO EM REDE DE ALIMENTAÇÃO PARA SPRINKLER - FORNECIMENTO E INSTALAÇÃO. AF_10/2020</t>
  </si>
  <si>
    <t>JOELHO 90 GRAUS, EM FERRO GALVANIZADO, CONEXÃO ROSQUEADA, DN 80 (3"), INSTALADO EM REDE DE ALIMENTAÇÃO PARA HIDRANTE - FORNECIMENTO E INSTALAÇÃO. AF_10/2020</t>
  </si>
  <si>
    <t>JOELHO 90 GRAUS, EM FERRO GALVANIZADO, CONEXÃO ROSQUEADA, DN 80 (3"), INSTALADO EM REDE DE ALIMENTAÇÃO PARA SPRINKLER - FORNECIMENTO E INSTALAÇÃO. AF_10/2020</t>
  </si>
  <si>
    <t>JOELHO 90 GRAUS, EM FERRO GALVANIZADO, DN 25 (1"),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</si>
  <si>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</si>
  <si>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</si>
  <si>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90 GRAUS, EM FERRO GALVANIZADO, DN 50 (2"), CONEXÃO ROSQUEADA, INSTALADO EM PRUMADAS - FORNECIMENTO E INSTALAÇÃO. AF_10/2020</t>
  </si>
  <si>
    <t>JOELHO 90 GRAUS, EM FERRO GALVANIZADO, DN 50 (2"), CONEXÃO ROSQUEADA, INSTALADO EM REDE DE ALIMENTAÇÃO PARA HIDRANTE - FORNECIMENTO E INSTALAÇÃO. AF_10/2020</t>
  </si>
  <si>
    <t>JOELHO 90 GRAUS, EM FERRO GALVANIZADO, DN 65 (2 1/2"), CONEXÃO ROSQUEADA, INSTALADO EM PRUMADAS - FORNECIMENTO E INSTALAÇÃO. AF_10/2020</t>
  </si>
  <si>
    <t>JOELHO 90 GRAUS, EM FERRO GALVANIZADO, DN 65 (2 1/2"), CONEXÃO ROSQUEADA, INSTALADO EM REDE DE ALIMENTAÇÃO PARA HIDRANTE - FORNECIMENTO E INSTALAÇÃO. AF_10/2020</t>
  </si>
  <si>
    <t>JOELHO 90 GRAUS, EM FERRO GALVANIZADO, DN 80 (3"), CONEXÃO ROSQUEADA, INSTALADO EM PRUMADAS - FORNECIMENTO E INSTALAÇÃO. AF_10/2020</t>
  </si>
  <si>
    <t>JOELHO 90°, EM FERRO GALVANIZADO, 4", CONEXÃO ROSQUEADA, INSTALADO EM PRUMADAS - FORNECIMENTO E INSTALAÇÃO. AF_10/2020</t>
  </si>
  <si>
    <t>JOELHO 90°, EM FERRO GALVANIZADO, 4", CONEXÃO ROSQUEADA, INSTALADO EM REDE DE ALIMENTAÇÃO PARA HIDRANTE - FORNECIMENTO E INSTALAÇÃO. AF_10/2020</t>
  </si>
  <si>
    <t>LUVA COM REDUÇÃO, EM AÇO, CONEXÃO SOLDADA, DN 20 X 15 MM (3/4" X 1/2"), INSTALADO EM RAMAIS E SUB-RAMAIS DE GÁS - FORNECIMENTO E INSTALAÇÃO. AF_10/2020</t>
  </si>
  <si>
    <t>LUVA COM REDUÇÃO, EM AÇO, CONEXÃO SOLDADA, DN 25 X 20 MM (1 X 3/4"), INSTALADO EM REDE DE ALIMENTAÇÃO PARA HIDRANTE - FORNECIMENTO E INSTALAÇÃO. AF_10/2020</t>
  </si>
  <si>
    <t>LUVA COM REDUÇÃO, EM AÇO, CONEXÃO SOLDADA, DN 25 X 20 MM (1" X 3/4"), INSTALADO EM RAMAIS E SUB-RAMAIS DE GÁS - FORNECIMENTO E INSTALAÇÃO. AF_10/2020</t>
  </si>
  <si>
    <t>LUVA COM REDUÇÃO, EM AÇO, CONEXÃO SOLDADA, DN 25 X 20 MM (1" X 3/4"), INSTALADO EM REDE DE ALIMENTAÇÃO PARA SPRINKLER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</si>
  <si>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</si>
  <si>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</si>
  <si>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</si>
  <si>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</si>
  <si>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</si>
  <si>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LUVA COM REDUÇÃO, EM AÇO, CONEXÃO SOLDADA, DN 50 X 40 MM (2" X 1 1/2"), INSTALADO EM REDE DE ALIMENTAÇÃO PARA HIDRANTE - FORNECIMENTO E INSTALAÇÃO. AF_10/2020</t>
  </si>
  <si>
    <t>LUVA COM REDUÇÃO, EM AÇO, CONEXÃO SOLDADA, DN 50 X 40 MM (2" X 1 1/2"), INSTALADO EM REDE DE ALIMENTAÇÃO PARA SPRINKLER - FORNECIMENTO E INSTALAÇÃO. AF_10/2020</t>
  </si>
  <si>
    <t>LUVA COM REDUÇÃO, EM AÇO, CONEXÃO SOLDADA, DN 65 X 50 MM (2 1/2" X 2"), INSTALADO EM PRUMADAS - FORNECIMENTO E INSTALAÇÃO. AF_10/2020</t>
  </si>
  <si>
    <t>LUVA COM REDUÇÃO, EM AÇO, CONEXÃO SOLDADA, DN 65 X 50 MM (2 1/2" X 2"), INSTALADO EM REDE DE ALIMENTAÇÃO PARA HIDRANTE - FORNECIMENTO E INSTALAÇÃO. AF_10/2020</t>
  </si>
  <si>
    <t>LUVA COM REDUÇÃO, EM AÇO, CONEXÃO SOLDADA, DN 65 X 50 MM (2 1/2" X 2"), INSTALADO EM REDE DE ALIMENTAÇÃO PARA SPRINKLER - FORNECIMENTO E INSTALAÇÃO. AF_10/2020</t>
  </si>
  <si>
    <t>LUVA COM REDUÇÃO, EM AÇO, CONEXÃO SOLDADA, DN 80 X 65 MM (3" X 2 1/2"), INSTALADO EM PRUMADAS - FORNECIMENTO E INSTALAÇÃO. AF_10/2020</t>
  </si>
  <si>
    <t>LUVA COM REDUÇÃO, EM AÇO, CONEXÃO SOLDADA, DN 80 X 65 MM (3" X 2 1/2"), INSTALADO EM REDE DE ALIMENTAÇÃO PARA HIDRANTE - FORNECIMENTO E INSTALAÇÃO. AF_10/2020</t>
  </si>
  <si>
    <t>LUVA COM REDUÇÃO, EM AÇO, CONEXÃO SOLDADA, DN 80 X 65 MM (3" X 2 1/2"), INSTALADO EM REDE DE ALIMENTAÇÃO PARA SPRINKLER - FORNECIMENTO E INSTALAÇÃO. AF_10/2020</t>
  </si>
  <si>
    <t>LUVA DE REDUÇÃO, EM FERRO GALVANIZADO, 1 1/2" X 1 1/4", CONEXÃO ROSQUEADA, INSTALADO EM REDE DE ALIMENTAÇÃO PARA HIDRANTE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</si>
  <si>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</si>
  <si>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HIDRANTE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</si>
  <si>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</si>
  <si>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HIDRANTE - FORNECIMENTO E INSTALAÇÃO. AF_10/2020</t>
  </si>
  <si>
    <t>LUVA DE REDUÇÃO, EM FERRO GALVANIZADO, 1 1/2" X 3/4", CONEXÃO ROSQUEADA, INSTALADO EM REDE DE ALIMENTAÇÃO PARA SPRINKLER - FORNECIMENTO E INSTALAÇÃO. AF_10/2020</t>
  </si>
  <si>
    <t>LUVA DE REDUÇÃO, EM FERRO GALVANIZADO, 1 1/4" X 1", CONEXÃO ROSQUEADA, INSTALADO EM REDE DE ALIMENTAÇÃO PARA HIDRANTE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</si>
  <si>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</si>
  <si>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HIDRANTE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</si>
  <si>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</si>
  <si>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HIDRANTE - FORNECIMENTO E INSTALAÇÃO. AF_10/2020</t>
  </si>
  <si>
    <t>LUVA DE REDUÇÃO, EM FERRO GALVANIZADO, 1 1/4" X 3/4", CONEXÃO ROSQUEADA, INSTALADO EM REDE DE ALIMENTAÇÃO PARA SPRINKLER - FORNECIMENTO E INSTALAÇÃO. AF_10/2020</t>
  </si>
  <si>
    <t>LUVA DE REDUÇÃO, EM FERRO GALVANIZADO, 1" X 1/2",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</si>
  <si>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</si>
  <si>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HIDRANTE - FORNECIMENTO E INSTALAÇÃO. AF_10/2020</t>
  </si>
  <si>
    <t>LUVA DE REDUÇÃO, EM FERRO GALVANIZADO, 1" X 3/4", CONEXÃO ROSQUEADA, INSTALADO EM REDE DE ALIMENTAÇÃO PARA SPRINKLER - FORNECIMENTO E INSTALAÇÃO. AF_10/2020</t>
  </si>
  <si>
    <t>LUVA DE REDUÇÃO, EM FERRO GALVANIZADO, 2 1/2" X 1 1/2", CONEXÃO ROSQUEADA, INSTALADO EM PRUMADAS - FORNECIMENTO E INSTALAÇÃO. AF_10/2020</t>
  </si>
  <si>
    <t>LUVA DE REDUÇÃO, EM FERRO GALVANIZADO, 2 1/2" X 1 1/2", CONEXÃO ROSQUEADA, INSTALADO EM REDE DE ALIMENTAÇÃO PARA HIDRANTE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</si>
  <si>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</si>
  <si>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PRUMADAS - FORNECIMENTO E INSTALAÇÃO. AF_10/2020</t>
  </si>
  <si>
    <t>LUVA DE REDUÇÃO, EM FERRO GALVANIZADO, 2 1/2" X 2", CONEXÃO ROSQUEADA, INSTALADO EM REDE DE ALIMENTAÇÃO PARA HIDRANTE - FORNECIMENTO E INSTALAÇÃO. AF_10/2020</t>
  </si>
  <si>
    <t>LUVA DE REDUÇÃO, EM FERRO GALVANIZADO, 2 1/2" X 2", CONEXÃO ROSQUEADA, INSTALADO EM REDE DE ALIMENTAÇÃO PARA SPRINKLER - FORNECIMENTO E INSTALAÇÃO. AF_10/2020</t>
  </si>
  <si>
    <t>LUVA DE REDUÇÃO, EM FERRO GALVANIZADO, 2" X 1 1/2", CONEXÃO ROSQUEADA, INSTALADO EM PRUMADAS - FORNECIMENTO E INSTALAÇÃO. AF_10/2020</t>
  </si>
  <si>
    <t>LUVA DE REDUÇÃO, EM FERRO GALVANIZADO, 2" X 1 1/2", CONEXÃO ROSQUEADA, INSTALADO EM REDE DE ALIMENTAÇÃO PARA HIDRANTE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</si>
  <si>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</si>
  <si>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PRUMADAS - FORNECIMENTO E INSTALAÇÃO. AF_10/2020</t>
  </si>
  <si>
    <t>LUVA DE REDUÇÃO, EM FERRO GALVANIZADO, 2" X 1 1/4", CONEXÃO ROSQUEADA, INSTALADO EM REDE DE ALIMENTAÇÃO PARA HIDRANTE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</si>
  <si>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</si>
  <si>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PRUMADAS - FORNECIMENTO E INSTALAÇÃO. AF_10/2020</t>
  </si>
  <si>
    <t>LUVA DE REDUÇÃO, EM FERRO GALVANIZADO, 2" X 1", CONEXÃO ROSQUEADA, INSTALADO EM REDE DE ALIMENTAÇÃO PARA HIDRANTE - FORNECIMENTO E INSTALAÇÃO. AF_10/2020</t>
  </si>
  <si>
    <t>LUVA DE REDUÇÃO, EM FERRO GALVANIZADO, 2" X 1", CONEXÃO ROSQUEADA, INSTALADO EM REDE DE ALIMENTAÇÃO PARA SPRINKLER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</si>
  <si>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</si>
  <si>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</si>
  <si>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1/2", CONEXÃO ROSQUEADA, INSTALADO EM REDE DE ALIMENTAÇÃO PARA HIDRANTE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</si>
  <si>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</si>
  <si>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PRUMADAS - FORNECIMENTO E INSTALAÇÃO. AF_10/2020</t>
  </si>
  <si>
    <t>LUVA DE REDUÇÃO, EM FERRO GALVANIZADO, 3" X 2", CONEXÃO ROSQUEADA, INSTALADO EM REDE DE ALIMENTAÇÃO PARA HIDRANTE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</si>
  <si>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</si>
  <si>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</si>
  <si>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DE REDUÇÃO, EM FERRO GALVANIZADO, 4" X 2 1/2", CONEXÃO ROSQUEADA, INSTALADO EM PRUMADAS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</si>
  <si>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</si>
  <si>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PRUMADAS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</si>
  <si>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</si>
  <si>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PRUMADAS - FORNECIMENTO E INSTALAÇÃO. AF_10/2020</t>
  </si>
  <si>
    <t>LUVA DE REDUÇÃO, EM FERRO GALVANIZADO, 4" X 3", CONEXÃO ROSQUEADA, INSTALADO EM REDE DE ALIMENTAÇÃO PARA HIDRANTE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</si>
  <si>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</si>
  <si>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</si>
  <si>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EM AÇO, CONEXÃO SOLDADA, DN 25 (1"), INSTALADO EM RAMAIS E SUB-RAMAIS DE GÁS - FORNECIMENTO E INSTALAÇÃO. AF_10/2020</t>
  </si>
  <si>
    <t>LUVA, EM AÇO, CONEXÃO SOLDADA, DN 25 (1"), INSTALADO EM REDE DE ALIMENTAÇÃO PARA HIDRANTE - FORNECIMENTO E INSTALAÇÃO. AF_10/2020</t>
  </si>
  <si>
    <t>LUVA, EM AÇO, CONEXÃO SOLDADA, DN 25 (1"), INSTALADO EM REDE DE ALIMENTAÇÃO PARA SPRINKLER - FORNECIMENTO E INSTALAÇÃO. AF_10/2020</t>
  </si>
  <si>
    <t>LUVA, EM AÇO, CONEXÃO SOLDADA, DN 32 (1 1/4"), INSTALADO EM REDE DE ALIMENTAÇÃO PARA HIDRANTE - FORNECIMENTO E INSTALAÇÃO. AF_10/2020</t>
  </si>
  <si>
    <t>LUVA, EM AÇO, CONEXÃO SOLDADA, DN 32 (1 1/4"), INSTALADO EM REDE DE ALIMENTAÇÃO PARA SPRINKLER - FORNECIMENTO E INSTALAÇÃO. AF_10/2020</t>
  </si>
  <si>
    <t>LUVA, EM AÇO, CONEXÃO SOLDADA, DN 40 (1 1/2"), INSTALADO EM REDE DE ALIMENTAÇÃO PARA HIDRANTE - FORNECIMENTO E INSTALAÇÃO. AF_10/2020</t>
  </si>
  <si>
    <t>LUVA, EM AÇO, CONEXÃO SOLDADA, DN 40 (1 1/2"), INSTALADO EM REDE DE ALIMENTAÇÃO PARA SPRINKLER - FORNECIMENTO E INSTALAÇÃO. AF_10/2020</t>
  </si>
  <si>
    <t>LUVA, EM AÇO, CONEXÃO SOLDADA, DN 50 (2"), INSTALADO EM PRUMADAS - FORNECIMENTO E INSTALAÇÃO. AF_10/2020</t>
  </si>
  <si>
    <t>LUVA, EM AÇO, CONEXÃO SOLDADA, DN 50 (2"), INSTALADO EM REDE DE ALIMENTAÇÃO PARA HIDRANTE - FORNECIMENTO E INSTALAÇÃO. AF_10/2020</t>
  </si>
  <si>
    <t>LUVA, EM AÇO, CONEXÃO SOLDADA, DN 50 (2"), INSTALADO EM REDE DE ALIMENTAÇÃO PARA SPRINKLER - FORNECIMENTO E INSTALAÇÃO. AF_10/2020</t>
  </si>
  <si>
    <t>LUVA, EM AÇO, CONEXÃO SOLDADA, DN 65 (2 1/2"), INSTALADO EM PRUMADAS - FORNECIMENTO E INSTALAÇÃO. AF_10/2020</t>
  </si>
  <si>
    <t>LUVA, EM AÇO, CONEXÃO SOLDADA, DN 65 (2 1/2"), INSTALADO EM REDE DE ALIMENTAÇÃO PARA HIDRANTE - FORNECIMENTO E INSTALAÇÃO. AF_10/2020</t>
  </si>
  <si>
    <t>LUVA, EM AÇO, CONEXÃO SOLDADA, DN 65 (2 1/2"), INSTALADO EM REDE DE ALIMENTAÇÃO PARA SPRINKLER - FORNECIMENTO E INSTALAÇÃO. AF_10/2020</t>
  </si>
  <si>
    <t>LUVA, EM AÇO, CONEXÃO SOLDADA, DN 80 (3"), INSTALADO EM PRUMADAS - FORNECIMENTO E INSTALAÇÃO. AF_10/2020</t>
  </si>
  <si>
    <t>LUVA, EM AÇO, CONEXÃO SOLDADA, DN 80 (3"), INSTALADO EM REDE DE ALIMENTAÇÃO PARA HIDRANTE - FORNECIMENTO E INSTALAÇÃO. AF_10/2020</t>
  </si>
  <si>
    <t>LUVA, EM AÇO, CONEXÃO SOLDADA, DN 80 (3"), INSTALADO EM REDE DE ALIMENTAÇÃO PARA SPRINKLER - FORNECIMENTO E INSTALAÇÃO. AF_10/2020</t>
  </si>
  <si>
    <t>LUVA, EM FERRO GALVANIZADO, 4", CONEXÃO ROSQUEADA, INSTALADO EM PRUMADAS - FORNECIMENTO E INSTALAÇÃO. AF_10/2020</t>
  </si>
  <si>
    <t>LUVA, EM FERRO GALVANIZADO, 4", CONEXÃO ROSQUEADA, INSTALADO EM REDE DE ALIMENTAÇÃO PARA HIDRANTE - FORNECIMENTO E INSTALAÇÃO. AF_10/2020</t>
  </si>
  <si>
    <t>LUVA, EM FERRO GALVANIZADO, CONEXÃO ROSQUEADA, DN 15 (1/2"), INSTALADO EM RAMAIS E SUB-RAMAIS DE GÁS - FORNECIMENTO E INSTALAÇÃO. AF_10/2020</t>
  </si>
  <si>
    <t>LUVA, EM FERRO GALVANIZADO, CONEXÃO ROSQUEADA, DN 20 (3/4"), INSTALADO EM RAMAIS E SUB-RAMAIS DE GÁS - FORNECIMENTO E INSTALAÇÃO. AF_10/2020</t>
  </si>
  <si>
    <t>LUVA, EM FERRO GALVANIZADO, CONEXÃO ROSQUEADA, DN 25 (1"), INSTALADO EM RAMAIS E SUB-RAMAIS DE GÁS - FORNECIMENTO E INSTALAÇÃO. AF_10/2020</t>
  </si>
  <si>
    <t>LUVA, EM FERRO GALVANIZADO, CONEXÃO ROSQUEADA, DN 25 (1"), INSTALADO EM REDE DE ALIMENTAÇÃO PARA SPRINKLER - FORNECIMENTO E INSTALAÇÃO. AF_10/2020</t>
  </si>
  <si>
    <t>LUVA, EM FERRO GALVANIZADO, CONEXÃO ROSQUEADA, DN 32 (1 1/4"), INSTALADO EM REDE DE ALIMENTAÇÃO PARA SPRINKLER - FORNECIMENTO E INSTALAÇÃO. AF_10/2020</t>
  </si>
  <si>
    <t>LUVA, EM FERRO GALVANIZADO, CONEXÃO ROSQUEADA, DN 40 (1 1/2"), INSTALADO EM REDE DE ALIMENTAÇÃO PARA SPRINKLER - FORNECIMENTO E INSTALAÇÃO. AF_10/2020</t>
  </si>
  <si>
    <t>LUVA, EM FERRO GALVANIZADO, CONEXÃO ROSQUEADA, DN 50 (2"), INSTALADO EM REDE DE ALIMENTAÇÃO PARA SPRINKLER - FORNECIMENTO E INSTALAÇÃO. AF_10/2020</t>
  </si>
  <si>
    <t>LUVA, EM FERRO GALVANIZADO, CONEXÃO ROSQUEADA, DN 65 (2 1/2"), INSTALADO EM REDE DE ALIMENTAÇÃO PARA SPRINKLER - FORNECIMENTO E INSTALAÇÃO. AF_10/2020</t>
  </si>
  <si>
    <t>LUVA, EM FERRO GALVANIZADO, CONEXÃO ROSQUEADA, DN 80 (3"), INSTALADO EM REDE DE ALIMENTAÇÃO PARA SPRINKLER - FORNECIMENTO E INSTALAÇÃO. AF_10/2020</t>
  </si>
  <si>
    <t>LUVA, EM FERRO GALVANIZADO, DN 25 (1"), CONEXÃO ROSQUEADA, INSTALADO EM REDE DE ALIMENTAÇÃO PARA HIDRANTE - FORNECIMENTO E INSTALAÇÃO. AF_10/2020</t>
  </si>
  <si>
    <t>LUVA, EM FERRO GALVANIZADO, DN 32 (1 1/4"), CONEXÃO ROSQUEADA, INSTALADO EM REDE DE ALIMENTAÇÃO PARA HIDRANTE - FORNECIMENTO E INSTALAÇÃO. AF_10/2020</t>
  </si>
  <si>
    <t>LUVA, EM FERRO GALVANIZADO, DN 40 (1 1/2"), CONEXÃO ROSQUEADA, INSTALADO EM REDE DE ALIMENTAÇÃO PARA HIDRANTE - FORNECIMENTO E INSTALAÇÃO. AF_10/2020</t>
  </si>
  <si>
    <t>LUVA, EM FERRO GALVANIZADO, DN 50 (2"), CONEXÃO ROSQUEADA, INSTALADO EM PRUMADAS - FORNECIMENTO E INSTALAÇÃO. AF_10/2020</t>
  </si>
  <si>
    <t>LUVA, EM FERRO GALVANIZADO, DN 50 (2"), CONEXÃO ROSQUEADA, INSTALADO EM REDE DE ALIMENTAÇÃO PARA HIDRANTE - FORNECIMENTO E INSTALAÇÃO. AF_10/2020</t>
  </si>
  <si>
    <t>LUVA, EM FERRO GALVANIZADO, DN 65 (2 1/2"), CONEXÃO ROSQUEADA, INSTALADO EM PRUMADAS - FORNECIMENTO E INSTALAÇÃO. AF_10/2020</t>
  </si>
  <si>
    <t>LUVA, EM FERRO GALVANIZADO, DN 65 (2 1/2"), CONEXÃO ROSQUEADA, INSTALADO EM REDE DE ALIMENTAÇÃO PARA HIDRANTE - FORNECIMENTO E INSTALAÇÃO. AF_10/2020</t>
  </si>
  <si>
    <t>LUVA, EM FERRO GALVANIZADO, DN 80 (3"), CONEXÃO ROSQUEADA, INSTALADO EM PRUMADAS - FORNECIMENTO E INSTALAÇÃO. AF_10/2020</t>
  </si>
  <si>
    <t>LUVA, EM FERRO GALVANIZADO, DN 80 (3"), CONEXÃO ROSQUEADA, INSTALADO EM REDE DE ALIMENTAÇÃO PARA HIDRANTE - FORNECIMENTO E INSTALAÇÃO. AF_10/2020</t>
  </si>
  <si>
    <t>MANÔMETRO 0 A 200 PSI (0 A 14 KGF/CM2), D = 50MM - FORNECIMENTO E INSTALAÇÃO. AF_10/2020</t>
  </si>
  <si>
    <t>NIPLE, EM FERRO GALVANIZADO, 4", CONEXÃO ROSQUEADA, INSTALADO EM PRUMADAS - FORNECIMENTO E INSTALAÇÃO. AF_10/2020</t>
  </si>
  <si>
    <t>NIPLE, EM FERRO GALVANIZADO, 4", CONEXÃO ROSQUEADA, INSTALADO EM REDE DE ALIMENTAÇÃO PARA HIDRANTE - FORNECIMENTO E INSTALAÇÃO. AF_10/2020</t>
  </si>
  <si>
    <t>NIPLE, EM FERRO GALVANIZADO, CONEXÃO ROSQUEADA, DN 15 (1/2"), INSTALADO EM RAMAIS E SUB-RAMAIS DE GÁS - FORNECIMENTO E INSTALAÇÃO. AF_10/2020</t>
  </si>
  <si>
    <t>NIPLE, EM FERRO GALVANIZADO, CONEXÃO ROSQUEADA, DN 20 (3/4"), INSTALADO EM RAMAIS E SUB-RAMAIS DE GÁS - FORNECIMENTO E INSTALAÇÃO. AF_10/2020</t>
  </si>
  <si>
    <t>NIPLE, EM FERRO GALVANIZADO, CONEXÃO ROSQUEADA, DN 25 (1"), INSTALADO EM RAMAIS E SUB-RAMAIS DE GÁS - FORNECIMENTO E INSTALAÇÃO. AF_10/2020</t>
  </si>
  <si>
    <t>NIPLE,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</si>
  <si>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</si>
  <si>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</si>
  <si>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</si>
  <si>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</si>
  <si>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</si>
  <si>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NIPLE,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</si>
  <si>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</si>
  <si>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</si>
  <si>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NIPLE, EM FERRO GALVANIZADO, DN 50 (2"), CONEXÃO ROSQUEADA, INSTALADO EM PRUMADAS - FORNECIMENTO E INSTALAÇÃO. AF_10/2020</t>
  </si>
  <si>
    <t>NIPLE, EM FERRO GALVANIZADO, DN 50 (2"), CONEXÃO ROSQUEADA, INSTALADO EM REDE DE ALIMENTAÇÃO PARA HIDRANTE - FORNECIMENTO E INSTALAÇÃO. AF_10/2020</t>
  </si>
  <si>
    <t>NIPLE, EM FERRO GALVANIZADO, DN 65 (2 1/2"), CONEXÃO ROSQUEADA, INSTALADO EM PRUMADAS - FORNECIMENTO E INSTALAÇÃO. AF_10/2020</t>
  </si>
  <si>
    <t>NIPLE, EM FERRO GALVANIZADO, DN 65 (2 1/2"), CONEXÃO ROSQUEADA, INSTALADO EM REDE DE ALIMENTAÇÃO PARA HIDRANTE - FORNECIMENTO E INSTALAÇÃO. AF_10/2020</t>
  </si>
  <si>
    <t>NIPLE, EM FERRO GALVANIZADO, DN 80 (3"), CONEXÃO ROSQUEADA, INSTALADO EM PRUMADAS - FORNECIMENTO E INSTALAÇÃO. AF_10/2020</t>
  </si>
  <si>
    <t>NIPLE, EM FERRO GALVANIZADO, DN 80 (3"), CONEXÃO ROSQUEADA, INSTALADO EM REDE DE ALIMENTAÇÃO PARA HIDRANTE - FORNECIMENTO E INSTALAÇÃO. AF_10/2020</t>
  </si>
  <si>
    <t>SPRINKLER TIPO PENDENTE, 68 °C, UNIÃO POR ROSCA DN 15 (1/2")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</si>
  <si>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</si>
  <si>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</si>
  <si>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</si>
  <si>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</si>
  <si>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</si>
  <si>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GALVANIZADO COM COSTURA, CLASSE MÉDIA, CONEXÃO ROSQUEADA, DN 25 (1"), INSTALADO EM RAMAIS E SUB-RAMAIS DE GÁS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</si>
  <si>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</si>
  <si>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</si>
  <si>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</si>
  <si>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</si>
  <si>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</si>
  <si>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</si>
  <si>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DN 100 (4"), CONEXÃO ROSQUEADA, INSTALADO EM PRUMADAS - FORNECIMENTO E INSTALAÇÃO. AF_10/2020</t>
  </si>
  <si>
    <t>TUBO DE AÇO GALVANIZADO COM COSTURA, CLASSE MÉDIA, DN 100 (4"), CONEXÃO ROSQUEADA,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</si>
  <si>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</si>
  <si>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</si>
  <si>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</si>
  <si>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PRUMADAS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</si>
  <si>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</si>
  <si>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PRUMADAS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</si>
  <si>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</si>
  <si>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PRUMADAS - FORNECIMENTO E INSTALAÇÃO. AF_10/2020</t>
  </si>
  <si>
    <t>TUBO DE AÇO GALVANIZADO COM COSTURA, CLASSE MÉDIA, DN 80 (3"), CONEXÃO ROSQUEADA, INSTALADO EM REDE DE ALIMENTAÇÃO PARA HIDRANTE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</si>
  <si>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</si>
  <si>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</si>
  <si>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</si>
  <si>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25 (1"),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</si>
  <si>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</si>
  <si>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HIDRANTE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</si>
  <si>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</si>
  <si>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HIDRANTE - FORNECIMENTO E INSTALAÇÃO. AF_10/2020</t>
  </si>
  <si>
    <t>TUBO DE AÇO PRETO SEM COSTURA, CONEXÃO SOLDADA, DN 40 (1 1/2"), INSTALADO EM REDE DE ALIMENTAÇÃO PARA SPRINKLER - FORNECIMENTO E INSTALAÇÃO. AF_10/2020</t>
  </si>
  <si>
    <t>TUBO DE AÇO PRETO SEM COSTURA, CONEXÃO SOLDADA, DN 50 (2"), INSTALADO EM PRUMADAS - FORNECIMENTO E INSTALAÇÃO. AF_10/2020</t>
  </si>
  <si>
    <t>TUBO DE AÇO PRETO SEM COSTURA, CONEXÃO SOLDADA, DN 50 (2"), INSTALADO EM REDE DE ALIMENTAÇÃO PARA HIDRANTE - FORNECIMENTO E INSTALAÇÃO. AF_10/2020</t>
  </si>
  <si>
    <t>TUBO DE AÇO PRETO SEM COSTURA, CONEXÃO SOLDADA, DN 50 (2"), INSTALADO EM REDE DE ALIMENTAÇÃO PARA SPRINKLER - FORNECIMENTO E INSTALAÇÃO. AF_10/2020</t>
  </si>
  <si>
    <t>TUBO DE AÇO PRETO SEM COSTURA, CONEXÃO SOLDADA, DN 65 (2 1/2"), INSTALADO EM PRUMADAS - FORNECIMENTO E INSTALAÇÃO. AF_10/2020</t>
  </si>
  <si>
    <t>TUBO DE AÇO PRETO SEM COSTURA, CONEXÃO SOLDADA, DN 65 (2 1/2"), INSTALADO EM REDE DE ALIMENTAÇÃO PARA HIDRANTE - FORNECIMENTO E INSTALAÇÃO. AF_10/2020</t>
  </si>
  <si>
    <t>TUBO DE AÇO PRETO SEM COSTURA, CONEXÃO SOLDADA, DN 65 (2 1/2"), INSTALADO EM REDE DE ALIMENTAÇÃO PARA SPRINKLER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</si>
  <si>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</si>
  <si>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</si>
  <si>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</si>
  <si>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</si>
  <si>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</si>
  <si>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</si>
  <si>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TÊ, EM AÇO, CONEXÃO SOLDADA, DN 25 (1"), INSTALADO EM REDE DE ALIMENTAÇÃO PARA HIDRANTE - FORNECIMENTO E INSTALAÇÃO. AF_10/2020</t>
  </si>
  <si>
    <t>TÊ, EM AÇO, CONEXÃO SOLDADA, DN 25 (1"), INSTALADO EM REDE DE ALIMENTAÇÃO PARA SPRINKLER - FORNECIMENTO E INSTALAÇÃO. AF_10/2020</t>
  </si>
  <si>
    <t>TÊ, EM AÇO, CONEXÃO SOLDADA, DN 32 (1 1/4"), INSTALADO EM REDE DE ALIMENTAÇÃO PARA HIDRANTE - FORNECIMENTO E INSTALAÇÃO. AF_10/2020</t>
  </si>
  <si>
    <t>TÊ, EM AÇO, CONEXÃO SOLDADA, DN 32 (1 1/4"), INSTALADO EM REDE DE ALIMENTAÇÃO PARA SPRINKLER - FORNECIMENTO E INSTALAÇÃO. AF_10/2020</t>
  </si>
  <si>
    <t>TÊ, EM AÇO, CONEXÃO SOLDADA, DN 40 (1 1/2"), INSTALADO EM REDE DE ALIMENTAÇÃO PARA HIDRANTE - FORNECIMENTO E INSTALAÇÃO. AF_10/2020</t>
  </si>
  <si>
    <t>TÊ, EM AÇO, CONEXÃO SOLDADA, DN 40 (1 1/2"), INSTALADO EM REDE DE ALIMENTAÇÃO PARA SPRINKLER - FORNECIMENTO E INSTALAÇÃO. AF_10/2020</t>
  </si>
  <si>
    <t>TÊ, EM AÇO, CONEXÃO SOLDADA, DN 50 (2"), INSTALADO EM PRUMADAS - FORNECIMENTO E INSTALAÇÃO. AF_10/2020</t>
  </si>
  <si>
    <t>TÊ, EM AÇO, CONEXÃO SOLDADA, DN 50 (2"), INSTALADO EM REDE DE ALIMENTAÇÃO PARA HIDRANTE - FORNECIMENTO E INSTALAÇÃO. AF_10/2020</t>
  </si>
  <si>
    <t>TÊ, EM AÇO, CONEXÃO SOLDADA, DN 50 (2"), INSTALADO EM REDE DE ALIMENTAÇÃO PARA SPRINKLER - FORNECIMENTO E INSTALAÇÃO. AF_10/2020</t>
  </si>
  <si>
    <t>TÊ, EM AÇO, CONEXÃO SOLDADA, DN 65 (2 1/2"), INSTALADO EM PRUMADAS - FORNECIMENTO E INSTALAÇÃO. AF_10/2020</t>
  </si>
  <si>
    <t>TÊ, EM AÇO, CONEXÃO SOLDADA, DN 65 (2 1/2"), INSTALADO EM REDE DE ALIMENTAÇÃO PARA HIDRANTE - FORNECIMENTO E INSTALAÇÃO. AF_10/2020</t>
  </si>
  <si>
    <t>TÊ, EM AÇO, CONEXÃO SOLDADA, DN 65 (2 1/2"), INSTALADO EM REDE DE ALIMENTAÇÃO PARA SPRINKLER - FORNECIMENTO E INSTALAÇÃO. AF_10/2020</t>
  </si>
  <si>
    <t>TÊ, EM AÇO, CONEXÃO SOLDADA, DN 80 (3"), INSTALADO EM PRUMADAS - FORNECIMENTO E INSTALAÇÃO. AF_10/2020</t>
  </si>
  <si>
    <t>TÊ, EM AÇO, CONEXÃO SOLDADA, DN 80 (3"), INSTALADO EM REDE DE ALIMENTAÇÃO PARA HIDRANTE - FORNECIMENTO E INSTALAÇÃO. AF_10/2020</t>
  </si>
  <si>
    <t>TÊ, EM AÇO, CONEXÃO SOLDADA, DN 80 (3"), INSTALADO EM REDE DE ALIMENTAÇÃO PARA SPRINKLER - FORNECIMENTO E INSTALAÇÃO. AF_10/2020</t>
  </si>
  <si>
    <t>TÊ, EM FERRO GALVANIZADO, 4", CONEXÃO ROSQUEADA, INSTALADO EM PRUMADAS - FORNECIMENTO E INSTALAÇÃO. AF_10/2020</t>
  </si>
  <si>
    <t>TÊ, EM FERRO GALVANIZADO, 4", CONEXÃO ROSQUEADA, INSTALADO EM REDE DE ALIMENTAÇÃO PARA HIDRANTE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</si>
  <si>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</si>
  <si>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</si>
  <si>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</si>
  <si>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TÊ, EM FERRO GALVANIZADO, CONEXÃO ROSQUEADA, DN 25 (1"), INSTALADO EM REDE DE ALIMENTAÇÃO PARA HIDRANTE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</si>
  <si>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</si>
  <si>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HIDRANTE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</si>
  <si>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</si>
  <si>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HIDRANTE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</si>
  <si>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</si>
  <si>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HIDRANTE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</si>
  <si>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</si>
  <si>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HIDRANTE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</si>
  <si>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</si>
  <si>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HIDRANTE - FORNECIMENTO E INSTALAÇÃO. AF_10/2020</t>
  </si>
  <si>
    <t>TÊ, EM FERRO GALVANIZADO, CONEXÃO ROSQUEADA, DN 80 (3"), INSTALADO EM REDE DE ALIMENTAÇÃO PARA SPRINKLER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</si>
  <si>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</si>
  <si>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</si>
  <si>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</si>
  <si>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UNIÃO, EM FERRO GALVANIZADO, 4", CONEXÃO ROSQUEADA, INSTALADO EM PRUMADAS - FORNECIMENTO E INSTALAÇÃO. AF_10/2020</t>
  </si>
  <si>
    <t>UNIÃO, EM FERRO GALVANIZADO, 4", CONEXÃO ROSQUEADA, INSTALADO EM REDE DE ALIMENTAÇÃO PARA HIDRANTE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</si>
  <si>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</si>
  <si>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</si>
  <si>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</si>
  <si>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</si>
  <si>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</si>
  <si>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</si>
  <si>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</si>
  <si>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</si>
  <si>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</si>
  <si>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</si>
  <si>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</si>
  <si>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</si>
  <si>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PRUMADAS - FORNECIMENTO E INSTALAÇÃO. AF_10/2020</t>
  </si>
  <si>
    <t>UNIÃO, EM FERRO GALVANIZADO, DN 50 (2"), CONEXÃO ROSQUEADA, INSTALADO EM REDE DE ALIMENTAÇÃO PARA HIDRANTE - FORNECIMENTO E INSTALAÇÃO. AF_10/2020</t>
  </si>
  <si>
    <t>UNIÃO, EM FERRO GALVANIZADO, DN 65 (2 1/2"), CONEXÃO ROSQUEADA, INSTALADO EM PRUMADAS - FORNECIMENTO E INSTALAÇÃO. AF_10/2020</t>
  </si>
  <si>
    <t>UNIÃO, EM FERRO GALVANIZADO, DN 65 (2 1/2"), CONEXÃO ROSQUEADA, INSTALADO EM REDE DE ALIMENTAÇÃO PARA HIDRANTE - FORNECIMENTO E INSTALAÇÃO. AF_10/2020</t>
  </si>
  <si>
    <t>UNIÃO, EM FERRO GALVANIZADO, DN 80 (3"), CONEXÃO ROSQUEADA, INSTALADO EM PRUMADAS - FORNECIMENTO E INSTALAÇÃO. AF_10/2020</t>
  </si>
  <si>
    <t>UNIÃO, EM FERRO GALVANIZADO, DN 80 (3"), CONEXÃO ROSQUEADA, INSTALADO EM REDE DE ALIMENTAÇÃO PARA HIDRANTE - FORNECIMENTO E INSTALAÇÃO. AF_10/2020</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</si>
  <si>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</si>
  <si>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</si>
  <si>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</si>
  <si>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</si>
  <si>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</si>
  <si>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</si>
  <si>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</si>
  <si>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</si>
  <si>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</si>
  <si>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</si>
  <si>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</si>
  <si>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</si>
  <si>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</si>
  <si>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</si>
  <si>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</si>
  <si>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</si>
  <si>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</si>
  <si>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</si>
  <si>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</si>
  <si>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</si>
  <si>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</si>
  <si>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</si>
  <si>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</si>
  <si>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</si>
  <si>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</si>
  <si>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</si>
  <si>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</si>
  <si>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</si>
  <si>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</si>
  <si>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</si>
  <si>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</si>
  <si>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</si>
  <si>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</si>
  <si>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</si>
  <si>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</si>
  <si>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</si>
  <si>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</si>
  <si>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</si>
  <si>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</si>
  <si>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</si>
  <si>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</si>
  <si>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</si>
  <si>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</si>
  <si>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</si>
  <si>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</si>
  <si>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</si>
  <si>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</si>
  <si>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</si>
  <si>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</si>
  <si>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</si>
  <si>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</si>
  <si>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</si>
  <si>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</si>
  <si>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</si>
  <si>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</si>
  <si>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</si>
  <si>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</si>
  <si>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</si>
  <si>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</si>
  <si>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</si>
  <si>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</si>
  <si>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</si>
  <si>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</si>
  <si>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</si>
  <si>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</si>
  <si>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</si>
  <si>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</si>
  <si>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</si>
  <si>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</si>
  <si>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</si>
  <si>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</si>
  <si>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</si>
  <si>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</si>
  <si>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</si>
  <si>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</si>
  <si>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</si>
  <si>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</si>
  <si>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</si>
  <si>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</si>
  <si>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</si>
  <si>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</si>
  <si>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</si>
  <si>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</si>
  <si>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</si>
  <si>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</si>
  <si>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</si>
  <si>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</si>
  <si>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</si>
  <si>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</si>
  <si>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</si>
  <si>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</si>
  <si>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</si>
  <si>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</si>
  <si>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</si>
  <si>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</si>
  <si>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</si>
  <si>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</si>
  <si>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</si>
  <si>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</si>
  <si>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</si>
  <si>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</si>
  <si>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</si>
  <si>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</si>
  <si>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</si>
  <si>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</si>
  <si>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</si>
  <si>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</si>
  <si>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</si>
  <si>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</si>
  <si>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</si>
  <si>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</si>
  <si>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</si>
  <si>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</si>
  <si>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</si>
  <si>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</si>
  <si>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</si>
  <si>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</si>
  <si>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</si>
  <si>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</si>
  <si>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</si>
  <si>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</si>
  <si>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</si>
  <si>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</si>
  <si>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</si>
  <si>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</si>
  <si>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</si>
  <si>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</si>
  <si>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</si>
  <si>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</si>
  <si>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</si>
  <si>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</si>
  <si>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</si>
  <si>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</si>
  <si>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</si>
  <si>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</si>
  <si>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</si>
  <si>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</si>
  <si>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</si>
  <si>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</si>
  <si>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</si>
  <si>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</si>
  <si>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</si>
  <si>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</si>
  <si>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</si>
  <si>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</si>
  <si>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</si>
  <si>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</si>
  <si>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</si>
  <si>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</si>
  <si>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</si>
  <si>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</si>
  <si>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</si>
  <si>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</si>
  <si>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</si>
  <si>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</si>
  <si>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</si>
  <si>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</si>
  <si>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</si>
  <si>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</si>
  <si>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</si>
  <si>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</si>
  <si>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</si>
  <si>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</si>
  <si>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</si>
  <si>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</si>
  <si>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</si>
  <si>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</si>
  <si>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</si>
  <si>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</si>
  <si>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</si>
  <si>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</si>
  <si>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</si>
  <si>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</si>
  <si>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</si>
  <si>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</si>
  <si>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</si>
  <si>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</si>
  <si>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</si>
  <si>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</si>
  <si>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</si>
  <si>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</si>
  <si>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</si>
  <si>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</si>
  <si>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</si>
  <si>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</si>
  <si>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</si>
  <si>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</si>
  <si>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</si>
  <si>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</si>
  <si>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</si>
  <si>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</si>
  <si>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</si>
  <si>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</si>
  <si>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</si>
  <si>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</si>
  <si>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</si>
  <si>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</si>
  <si>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</si>
  <si>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</si>
  <si>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</si>
  <si>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</si>
  <si>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</si>
  <si>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</si>
  <si>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</si>
  <si>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</si>
  <si>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</si>
  <si>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</si>
  <si>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</si>
  <si>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</si>
  <si>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</si>
  <si>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</si>
  <si>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</si>
  <si>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</si>
  <si>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</si>
  <si>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</si>
  <si>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</si>
  <si>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</si>
  <si>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</si>
  <si>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</si>
  <si>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</si>
  <si>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</si>
  <si>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</si>
  <si>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</si>
  <si>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</si>
  <si>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</si>
  <si>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</si>
  <si>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</si>
  <si>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</si>
  <si>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</si>
  <si>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</si>
  <si>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</si>
  <si>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</si>
  <si>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</si>
  <si>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</si>
  <si>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</si>
  <si>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</si>
  <si>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</si>
  <si>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</si>
  <si>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</si>
  <si>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</si>
  <si>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</si>
  <si>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</si>
  <si>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</si>
  <si>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</si>
  <si>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</si>
  <si>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</si>
  <si>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</si>
  <si>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</si>
  <si>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</si>
  <si>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</si>
  <si>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</si>
  <si>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</si>
  <si>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</si>
  <si>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</si>
  <si>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</si>
  <si>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</si>
  <si>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</si>
  <si>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</si>
  <si>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</si>
  <si>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</si>
  <si>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</si>
  <si>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</si>
  <si>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</si>
  <si>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</si>
  <si>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</si>
  <si>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</si>
  <si>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</si>
  <si>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</si>
  <si>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</si>
  <si>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</si>
  <si>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</si>
  <si>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</si>
  <si>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</si>
  <si>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</si>
  <si>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</si>
  <si>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</si>
  <si>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</si>
  <si>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</si>
  <si>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</si>
  <si>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</si>
  <si>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</si>
  <si>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</si>
  <si>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</si>
  <si>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</si>
  <si>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</si>
  <si>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</si>
  <si>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</si>
  <si>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</si>
  <si>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</si>
  <si>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</si>
  <si>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</si>
  <si>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</si>
  <si>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</si>
  <si>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</si>
  <si>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</si>
  <si>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</si>
  <si>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</si>
  <si>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</si>
  <si>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</si>
  <si>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</si>
  <si>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</si>
  <si>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</si>
  <si>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</si>
  <si>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</si>
  <si>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</si>
  <si>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</si>
  <si>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</si>
  <si>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</si>
  <si>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</si>
  <si>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</si>
  <si>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</si>
  <si>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</si>
  <si>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</si>
  <si>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</si>
  <si>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</si>
  <si>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</si>
  <si>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</si>
  <si>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</si>
  <si>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</si>
  <si>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</si>
  <si>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</si>
  <si>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</si>
  <si>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</si>
  <si>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</si>
  <si>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</si>
  <si>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</si>
  <si>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</si>
  <si>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</si>
  <si>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</si>
  <si>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</si>
  <si>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</si>
  <si>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</si>
  <si>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</si>
  <si>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</si>
  <si>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</si>
  <si>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</si>
  <si>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</si>
  <si>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</si>
  <si>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</si>
  <si>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</si>
  <si>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</si>
  <si>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</si>
  <si>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</si>
  <si>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</si>
  <si>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</si>
  <si>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</si>
  <si>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</si>
  <si>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</si>
  <si>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</si>
  <si>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</si>
  <si>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</si>
  <si>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</si>
  <si>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</si>
  <si>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</si>
  <si>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</si>
  <si>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</si>
  <si>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</si>
  <si>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</si>
  <si>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</si>
  <si>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</si>
  <si>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</si>
  <si>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</si>
  <si>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</si>
  <si>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</si>
  <si>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</si>
  <si>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</si>
  <si>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</si>
  <si>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</si>
  <si>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</si>
  <si>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</si>
  <si>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</si>
  <si>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</si>
  <si>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</si>
  <si>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</si>
  <si>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</si>
  <si>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</si>
  <si>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</si>
  <si>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</si>
  <si>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</si>
  <si>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</si>
  <si>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</si>
  <si>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</si>
  <si>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</si>
  <si>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</si>
  <si>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</si>
  <si>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</si>
  <si>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</si>
  <si>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</si>
  <si>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</si>
  <si>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</si>
  <si>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</si>
  <si>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</si>
  <si>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</si>
  <si>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</si>
  <si>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</si>
  <si>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</si>
  <si>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</si>
  <si>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</si>
  <si>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</si>
  <si>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</si>
  <si>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</si>
  <si>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</si>
  <si>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</si>
  <si>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</si>
  <si>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</si>
  <si>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</si>
  <si>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</si>
  <si>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</si>
  <si>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</si>
  <si>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</si>
  <si>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</si>
  <si>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</si>
  <si>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</si>
  <si>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</si>
  <si>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</si>
  <si>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</si>
  <si>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</si>
  <si>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</si>
  <si>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</si>
  <si>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</si>
  <si>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</si>
  <si>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</si>
  <si>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</si>
  <si>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</si>
  <si>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</si>
  <si>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</si>
  <si>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</si>
  <si>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</si>
  <si>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</si>
  <si>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</si>
  <si>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</si>
  <si>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</si>
  <si>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</si>
  <si>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</si>
  <si>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</si>
  <si>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</si>
  <si>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</si>
  <si>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</si>
  <si>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</si>
  <si>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</si>
  <si>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</si>
  <si>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</si>
  <si>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</si>
  <si>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</si>
  <si>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</si>
  <si>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</si>
  <si>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</si>
  <si>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</si>
  <si>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</si>
  <si>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</si>
  <si>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</si>
  <si>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</si>
  <si>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</si>
  <si>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</si>
  <si>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</si>
  <si>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</si>
  <si>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</si>
  <si>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</si>
  <si>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</si>
  <si>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</si>
  <si>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</si>
  <si>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</si>
  <si>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</si>
  <si>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</si>
  <si>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</si>
  <si>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</si>
  <si>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</si>
  <si>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</si>
  <si>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</si>
  <si>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</si>
  <si>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</si>
  <si>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</si>
  <si>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</si>
  <si>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</si>
  <si>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</si>
  <si>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</si>
  <si>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</si>
  <si>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</si>
  <si>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</si>
  <si>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</si>
  <si>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</si>
  <si>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</si>
  <si>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</si>
  <si>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</si>
  <si>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</si>
  <si>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</si>
  <si>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</si>
  <si>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</si>
  <si>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</si>
  <si>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</si>
  <si>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</si>
  <si>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</si>
  <si>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</si>
  <si>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</si>
  <si>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</si>
  <si>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</si>
  <si>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</si>
  <si>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</si>
  <si>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</si>
  <si>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</si>
  <si>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</si>
  <si>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</si>
  <si>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</si>
  <si>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</si>
  <si>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</si>
  <si>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</si>
  <si>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</si>
  <si>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</si>
  <si>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</si>
  <si>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</si>
  <si>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AF_04/2019</t>
  </si>
  <si>
    <t>LIMPEZA DE BANCADA DE PEDRA (MÁRMORE OU GRANITO). AF_04/2019</t>
  </si>
  <si>
    <t>LIMPEZA DE CONTRAPISO COM VASSOURA A SECO. AF_04/2019</t>
  </si>
  <si>
    <t>LIMPEZA DE FORRO REMOVÍVEL COM PANO ÚMIDO. AF_04/2019</t>
  </si>
  <si>
    <t>LIMPEZA DE JANELA DE VIDRO COM CAIXILHO EM AÇO/ALUMÍNIO/PVC. AF_04/2019</t>
  </si>
  <si>
    <t>LIMPEZA DE JANELA INTEIRAMENTE DE VIDRO. AF_04/2019</t>
  </si>
  <si>
    <t>LIMPEZA DE LADRILHO HIDRÁULICO EM PAREDE COM PANO ÚMIDO. AF_04/2019</t>
  </si>
  <si>
    <t>LIMPEZA DE LAVATÓRIO DE LOUÇA COM BANCADA DE PEDRA, INCLUSIVE METAIS CORRESPONDENTES. AF_04/2019</t>
  </si>
  <si>
    <t>LIMPEZA DE MÁRMORE/GRANITO EM PAREDE UTILIZANDO DETERGENTE NEUTRO E ESCOVAÇÃO MANUAL. AF_04/2019</t>
  </si>
  <si>
    <t>LIMPEZA DE PIA INOX COM BANCADA DE PEDRA, INCLUSIVE METAIS CORRESPONDENTES. AF_04/2019</t>
  </si>
  <si>
    <t>LIMPEZA DE PISO CERÂMICO OU COM PEDRAS RÚSTICAS UTILIZANDO ÁCIDO MURIÁTICO. AF_04/2019</t>
  </si>
  <si>
    <t>LIMPEZA DE PISO CERÂMICO OU PORCELANATO COM PANO ÚMIDO. AF_04/2019</t>
  </si>
  <si>
    <t>LIMPEZA DE PISO CERÂMICO OU PORCELANATO COM VASSOURA A SECO. AF_04/2019</t>
  </si>
  <si>
    <t>LIMPEZA DE PISO CERÂMICO OU PORCELANATO UTILIZANDO DETERGENTE NEUTRO E ESCOVAÇÃO MANUAL. AF_04/2019</t>
  </si>
  <si>
    <t>LIMPEZA DE PISO DE LADRILHO HIDRÁULICO COM PANO ÚMIDO. AF_04/2019</t>
  </si>
  <si>
    <t>LIMPEZA DE PISO DE MÁRMORE/GRANITO UTILIZANDO DETERGENTE NEUTRO E ESCOVAÇÃO MANUAL. AF_04/2019</t>
  </si>
  <si>
    <t>LIMPEZA DE PISO UTILIZANDO DETERGENTE NEUTRO E ESCOVAÇÃO . AF_04/2019</t>
  </si>
  <si>
    <t>LIMPEZA DE PORTA DE MADEIRA. AF_04/2019</t>
  </si>
  <si>
    <t>LIMPEZA DE PORTA DE VIDRO COM CAIXILHO EM AÇO/ ALUMÍNIO/ PVC. AF_04/2019</t>
  </si>
  <si>
    <t>LIMPEZA DE PORTA EM AÇO/ALUMÍNIO. AF_04/2019</t>
  </si>
  <si>
    <t>LIMPEZA DE PORTA INTEIRAMENTE DE VIDRO.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</si>
  <si>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</si>
  <si>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</si>
  <si>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</si>
  <si>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SUPERFÍCIE COM JATO DE ALTA PRESSÃO. AF_04/2019</t>
  </si>
  <si>
    <t>LIMPEZA DE TANQUE OU LAVATÓRIO DE LOUÇA ISOLADO, INCLUSIVE METAIS CORRESPONDENTES. AF_04/2019</t>
  </si>
  <si>
    <t>AJUDANTE DE ARMADOR COM ENCARGOS COMPLEMENTARES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</si>
  <si>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</si>
  <si>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</si>
  <si>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</si>
  <si>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</si>
  <si>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</si>
  <si>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</si>
  <si>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</si>
  <si>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</si>
  <si>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</si>
  <si>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</si>
  <si>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</si>
  <si>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</si>
  <si>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</si>
  <si>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</si>
  <si>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</si>
  <si>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</si>
  <si>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</si>
  <si>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</si>
  <si>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</si>
  <si>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</si>
  <si>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</si>
  <si>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</si>
  <si>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</si>
  <si>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</si>
  <si>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</si>
  <si>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</si>
  <si>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</si>
  <si>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</si>
  <si>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</si>
  <si>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</si>
  <si>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</si>
  <si>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</si>
  <si>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</si>
  <si>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</si>
  <si>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</si>
  <si>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</si>
  <si>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</si>
  <si>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</si>
  <si>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</si>
  <si>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</si>
  <si>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</si>
  <si>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</si>
  <si>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</si>
  <si>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</si>
  <si>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</si>
  <si>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</si>
  <si>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</si>
  <si>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</si>
  <si>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</si>
  <si>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</si>
  <si>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</si>
  <si>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</si>
  <si>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</si>
  <si>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</si>
  <si>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</si>
  <si>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</si>
  <si>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</si>
  <si>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</si>
  <si>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</si>
  <si>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</si>
  <si>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</si>
  <si>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</si>
  <si>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</si>
  <si>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</si>
  <si>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</si>
  <si>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</si>
  <si>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</si>
  <si>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</si>
  <si>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</si>
  <si>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</si>
  <si>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</si>
  <si>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</si>
  <si>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</si>
  <si>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</si>
  <si>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</si>
  <si>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</si>
  <si>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</si>
  <si>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</si>
  <si>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</si>
  <si>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</si>
  <si>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</si>
  <si>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</si>
  <si>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</si>
  <si>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</si>
  <si>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</si>
  <si>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</si>
  <si>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</si>
  <si>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</si>
  <si>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</si>
  <si>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</si>
  <si>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</si>
  <si>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</si>
  <si>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</si>
  <si>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</si>
  <si>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</si>
  <si>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</si>
  <si>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</si>
  <si>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</si>
  <si>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</si>
  <si>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</si>
  <si>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</si>
  <si>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</si>
  <si>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</si>
  <si>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</si>
  <si>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</si>
  <si>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</si>
  <si>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</si>
  <si>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</si>
  <si>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</si>
  <si>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</si>
  <si>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</si>
  <si>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</si>
  <si>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</si>
  <si>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</si>
  <si>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</si>
  <si>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</si>
  <si>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</si>
  <si>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</si>
  <si>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</si>
  <si>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</si>
  <si>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</si>
  <si>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</si>
  <si>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</si>
  <si>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</si>
  <si>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</si>
  <si>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</si>
  <si>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</si>
  <si>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</si>
  <si>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</si>
  <si>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</si>
  <si>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</si>
  <si>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</si>
  <si>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</si>
  <si>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</si>
  <si>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</si>
  <si>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</si>
  <si>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</si>
  <si>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</si>
  <si>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</si>
  <si>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</si>
  <si>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</si>
  <si>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</si>
  <si>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</si>
  <si>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</si>
  <si>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</si>
  <si>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</si>
  <si>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</si>
  <si>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</si>
  <si>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</si>
  <si>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</si>
  <si>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</si>
  <si>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</si>
  <si>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</si>
  <si>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</si>
  <si>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</si>
  <si>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</si>
  <si>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</si>
  <si>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</si>
  <si>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</si>
  <si>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</si>
  <si>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</si>
  <si>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</si>
  <si>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</si>
  <si>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</si>
  <si>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</si>
  <si>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</si>
  <si>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</si>
  <si>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</si>
  <si>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</si>
  <si>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</si>
  <si>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</si>
  <si>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</si>
  <si>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</si>
  <si>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</si>
  <si>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</si>
  <si>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</si>
  <si>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</si>
  <si>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</si>
  <si>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</si>
  <si>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</si>
  <si>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</si>
  <si>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</si>
  <si>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</si>
  <si>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</si>
  <si>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</si>
  <si>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</si>
  <si>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</si>
  <si>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</si>
  <si>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</si>
  <si>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</si>
  <si>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</si>
  <si>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</si>
  <si>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</si>
  <si>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</si>
  <si>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</si>
  <si>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</si>
  <si>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</si>
  <si>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</si>
  <si>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</si>
  <si>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</si>
  <si>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</si>
  <si>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</si>
  <si>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</si>
  <si>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</si>
  <si>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</si>
  <si>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</si>
  <si>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</si>
  <si>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</si>
  <si>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</si>
  <si>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</si>
  <si>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</si>
  <si>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</si>
  <si>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</si>
  <si>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</si>
  <si>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</si>
  <si>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</si>
  <si>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</si>
  <si>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</si>
  <si>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</si>
  <si>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</si>
  <si>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</si>
  <si>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</si>
  <si>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</si>
  <si>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</si>
  <si>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</si>
  <si>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</si>
  <si>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</si>
  <si>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</si>
  <si>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</si>
  <si>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</si>
  <si>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</si>
  <si>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</si>
  <si>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</si>
  <si>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</si>
  <si>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</si>
  <si>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</si>
  <si>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</si>
  <si>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</si>
  <si>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</si>
  <si>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</si>
  <si>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</si>
  <si>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</si>
  <si>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</si>
  <si>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</si>
  <si>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</si>
  <si>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</si>
  <si>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</si>
  <si>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</si>
  <si>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</si>
  <si>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</si>
  <si>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</si>
  <si>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</si>
  <si>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</si>
  <si>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</si>
  <si>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</si>
  <si>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</si>
  <si>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</si>
  <si>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</si>
  <si>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</si>
  <si>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</si>
  <si>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</si>
  <si>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</si>
  <si>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</si>
  <si>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</si>
  <si>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</si>
  <si>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</si>
  <si>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</si>
  <si>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</si>
  <si>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</si>
  <si>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</si>
  <si>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</si>
  <si>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</si>
  <si>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</si>
  <si>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</si>
  <si>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</si>
  <si>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</si>
  <si>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</si>
  <si>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</si>
  <si>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</si>
  <si>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</si>
  <si>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</si>
  <si>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</si>
  <si>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</si>
  <si>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</si>
  <si>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</si>
  <si>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</si>
  <si>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</si>
  <si>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</si>
  <si>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</si>
  <si>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</si>
  <si>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</si>
  <si>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</si>
  <si>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</si>
  <si>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</si>
  <si>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</si>
  <si>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</si>
  <si>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</si>
  <si>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</si>
  <si>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</si>
  <si>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</si>
  <si>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</si>
  <si>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</si>
  <si>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</si>
  <si>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</si>
  <si>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</si>
  <si>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</si>
  <si>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</si>
  <si>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SERVIÇOS TÉCNICOS ESPECIALIZADOS PARA ACOMPANHAMENTO DE EXECUÇÃO DE FUNDAÇÕES PROFUNDAS E ESTRUTURAS DE CONTENÇÃO</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</si>
  <si>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</si>
  <si>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</si>
  <si>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</si>
  <si>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</si>
  <si>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</si>
  <si>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</si>
  <si>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</si>
  <si>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</si>
  <si>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</si>
  <si>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</si>
  <si>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</si>
  <si>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</si>
  <si>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</si>
  <si>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</si>
  <si>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</si>
  <si>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</si>
  <si>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</si>
  <si>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</si>
  <si>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</si>
  <si>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</si>
  <si>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</si>
  <si>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</si>
  <si>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</si>
  <si>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</si>
  <si>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</si>
  <si>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</si>
  <si>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AF_01/2020</t>
  </si>
  <si>
    <t>APARELHO MISTURADOR DE MESA PARA LAVATÓRIO, PADRÃO MÉDIO - FORNECIMENTO E INSTALAÇÃO. AF_01/2020</t>
  </si>
  <si>
    <t>APARELHO MISTURADOR DE MESA PARA PIA DE COZINHA, PADRÃO MÉDIO - FORNECIMENTO E INSTALAÇÃO. AF_01/2020</t>
  </si>
  <si>
    <t>ASSENTO SANITÁRIO CONVENCIONAL - FORNECIMENTO E INSTALACAO. AF_01/2020</t>
  </si>
  <si>
    <t>ASSENTO SANITÁRIO INFANTIL - FORNECIMENTO E INSTALACAO. AF_01/2020</t>
  </si>
  <si>
    <t>ASSENTO SANITÁRIO PARA PCD - FORNECIMENTO E INSTALACAO. AF_01/2020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</si>
  <si>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</si>
  <si>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</si>
  <si>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</si>
  <si>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DE MÁRMORE BRANCO POLIDO, DE 1,50 X 0,60 M, PARA PIA DE COZINHA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</si>
  <si>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</si>
  <si>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</si>
  <si>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DE 120 X 60CM, COM CUBA INTEGRADA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</si>
  <si>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</si>
  <si>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</si>
  <si>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</si>
  <si>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</si>
  <si>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BANCO ARTICULADO, EM ACO INOX, PARA PCD, FIXADO NA PAREDE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</si>
  <si>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</si>
  <si>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</si>
  <si>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</si>
  <si>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</si>
  <si>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</si>
  <si>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</si>
  <si>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</si>
  <si>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</si>
  <si>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</si>
  <si>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</si>
  <si>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</si>
  <si>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CHUVEIRO ELÉTRICO COMUM CORPO PLÁSTICO, TIPO DUCHA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</si>
  <si>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</si>
  <si>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</si>
  <si>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</si>
  <si>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</si>
  <si>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</si>
  <si>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RETANGULAR DE AÇO INOXIDÁVEL, 46 X 30 X 12 CM - FORNECIMENTO E INSTALAÇÃO. AF_01/2020</t>
  </si>
  <si>
    <t>CUBA DE EMBUTIR RETANGULAR DE AÇO INOXIDÁVEL, 56 X 33 X 12 CM - FORNECIMENTO E INSTALAÇÃO. AF_01/2020</t>
  </si>
  <si>
    <t>ENGATE FLEXÍVEL EM INOX, 1/2 X 30CM - FORNECIMENTO E INSTALAÇÃO. AF_01/2020</t>
  </si>
  <si>
    <t>ENGATE FLEXÍVEL EM INOX, 1/2 X 40CM - FORNECIMENTO E INSTALAÇÃO. AF_01/2020</t>
  </si>
  <si>
    <t>ENGATE FLEXÍVEL EM PLÁSTICO BRANCO, 1/2" X 30CM - FORNECIMENTO E INSTALAÇÃO. AF_01/2020</t>
  </si>
  <si>
    <t>ENGATE FLEXÍVEL EM PLÁSTICO BRANCO, 1/2" X 40CM - FORNECIMENTO E INSTALAÇÃO. AF_01/2020</t>
  </si>
  <si>
    <t>KIT DE ACESSORIOS PARA BANHEIRO EM METAL CROMADO, 5 PECAS, INCLUSO FIXAÇÃO.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</si>
  <si>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</si>
  <si>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</si>
  <si>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</si>
  <si>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</si>
  <si>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</si>
  <si>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</si>
  <si>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</si>
  <si>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</si>
  <si>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</si>
  <si>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</si>
  <si>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</si>
  <si>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PAPELEIRA DE PAREDE EM METAL CROMADO SEM TAMPA, INCLUSO FIXAÇÃO. AF_01/2020</t>
  </si>
  <si>
    <t>PORTA TOALHA BANHO EM METAL CROMADO, TIPO BARRA, INCLUSO FIXAÇÃO. AF_01/2020</t>
  </si>
  <si>
    <t>PORTA TOALHA ROSTO EM METAL CROMADO, TIPO ARGOLA, INCLUSO FIXAÇÃO. AF_01/2020</t>
  </si>
  <si>
    <t>PUXADOR PARA PCD, FIXADO NA PORTA - FORNECIMENTO E INSTALAÇÃO. AF_01/2020</t>
  </si>
  <si>
    <t>SABONETEIRA DE PAREDE EM METAL CROMADO, INCLUSO FIXAÇÃO. AF_01/2020</t>
  </si>
  <si>
    <t>SABONETEIRA PLASTICA TIPO DISPENSER PARA SABONETE LIQUIDO COM RESERVATORIO 800 A 1500 ML, INCLUSO FIXAÇÃO.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</si>
  <si>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</si>
  <si>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</si>
  <si>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</si>
  <si>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SUPORTE MÃO FRANCESA EM ACO, ABAS IGUAIS 40 CM, CAPACIDADE MINIMA 70 KG, BRANCO - FORNECIMENTO E INSTALAÇÃO. AF_01/2020</t>
  </si>
  <si>
    <t>SUPORTE MÃO FRANCESA EM AÇO, ABAS IGUAIS 30 CM, CAPACIDADE MINIMA 60 KG, BRANCO - FORNECIMENTO E INSTALAÇÃO. AF_01/2020</t>
  </si>
  <si>
    <t>TANQUE DE LOUÇA BRANCA COM COLUNA, 30L OU EQUIVALENTE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</si>
  <si>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</si>
  <si>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</si>
  <si>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</si>
  <si>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</si>
  <si>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</si>
  <si>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</si>
  <si>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</si>
  <si>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</si>
  <si>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</si>
  <si>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</si>
  <si>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</si>
  <si>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</si>
  <si>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</si>
  <si>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</si>
  <si>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</si>
  <si>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TORNEIRA CROMADA 1/2" OU 3/4" PARA TANQUE, PADRÃO MÉDIO - FORNECIMENTO E INSTALAÇÃO. AF_01/2020</t>
  </si>
  <si>
    <t>TORNEIRA CROMADA 1/2" OU 3/4" PARA TANQUE, PADRÃO POPULAR - FORNECIMENTO E INSTALAÇÃO. AF_01/2020</t>
  </si>
  <si>
    <t>TORNEIRA CROMADA DE MESA PARA LAVATORIO, TIPO MONOCOMANDO. AF_01/2020</t>
  </si>
  <si>
    <t>TORNEIRA CROMADA DE MESA PARA LAVATÓRIO COM SENSOR DE PRESENCA.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</si>
  <si>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</si>
  <si>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</si>
  <si>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</si>
  <si>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</si>
  <si>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</si>
  <si>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</si>
  <si>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</si>
  <si>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</si>
  <si>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</si>
  <si>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</si>
  <si>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</si>
  <si>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</si>
  <si>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</si>
  <si>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</si>
  <si>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SANITÁRIO SIFONADO COM CAIXA ACOPLADA, LOUÇA BRANCA - PADRÃO ALTO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</si>
  <si>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</si>
  <si>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</si>
  <si>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</si>
  <si>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</si>
  <si>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</si>
  <si>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</si>
  <si>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</si>
  <si>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</si>
  <si>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</si>
  <si>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</si>
  <si>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</si>
  <si>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</si>
  <si>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</si>
  <si>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</si>
  <si>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</si>
  <si>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</si>
  <si>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</si>
  <si>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</si>
  <si>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</si>
  <si>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</si>
  <si>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</si>
  <si>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</si>
  <si>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</si>
  <si>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</si>
  <si>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</si>
  <si>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</si>
  <si>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</si>
  <si>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</si>
  <si>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</si>
  <si>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</si>
  <si>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</si>
  <si>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</si>
  <si>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</si>
  <si>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</si>
  <si>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</si>
  <si>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</si>
  <si>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</si>
  <si>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</si>
  <si>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</si>
  <si>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</si>
  <si>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</si>
  <si>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</si>
  <si>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</si>
  <si>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</si>
  <si>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</si>
  <si>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</si>
  <si>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</si>
  <si>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</si>
  <si>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</si>
  <si>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</si>
  <si>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</si>
  <si>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</si>
  <si>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</si>
  <si>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</si>
  <si>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</si>
  <si>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</si>
  <si>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</si>
  <si>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</si>
  <si>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</si>
  <si>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</si>
  <si>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</si>
  <si>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</si>
  <si>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</si>
  <si>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</si>
  <si>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</si>
  <si>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</si>
  <si>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</si>
  <si>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</si>
  <si>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</si>
  <si>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</si>
  <si>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</si>
  <si>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</si>
  <si>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</si>
  <si>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</si>
  <si>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</si>
  <si>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</si>
  <si>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</si>
  <si>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</si>
  <si>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</si>
  <si>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</si>
  <si>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</si>
  <si>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</si>
  <si>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</si>
  <si>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</si>
  <si>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</si>
  <si>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</si>
  <si>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</si>
  <si>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</si>
  <si>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</si>
  <si>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</si>
  <si>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</si>
  <si>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</si>
  <si>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</si>
  <si>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</si>
  <si>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</si>
  <si>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</si>
  <si>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</si>
  <si>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</si>
  <si>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</si>
  <si>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</si>
  <si>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</si>
  <si>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</si>
  <si>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</si>
  <si>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</si>
  <si>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</si>
  <si>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</si>
  <si>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</si>
  <si>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</si>
  <si>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</si>
  <si>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</si>
  <si>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</si>
  <si>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</si>
  <si>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</si>
  <si>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</si>
  <si>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</si>
  <si>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</si>
  <si>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</si>
  <si>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</si>
  <si>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</si>
  <si>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</si>
  <si>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</si>
  <si>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</si>
  <si>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</si>
  <si>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</si>
  <si>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</si>
  <si>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</si>
  <si>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</si>
  <si>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</si>
  <si>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</si>
  <si>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</si>
  <si>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</si>
  <si>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</si>
  <si>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</si>
  <si>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</si>
  <si>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</si>
  <si>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</si>
  <si>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</si>
  <si>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</si>
  <si>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</si>
  <si>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</si>
  <si>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</si>
  <si>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</si>
  <si>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</si>
  <si>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</si>
  <si>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</si>
  <si>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</si>
  <si>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</si>
  <si>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</si>
  <si>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</si>
  <si>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</si>
  <si>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</si>
  <si>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</si>
  <si>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</si>
  <si>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</si>
  <si>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</si>
  <si>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</si>
  <si>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</si>
  <si>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</si>
  <si>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</si>
  <si>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</si>
  <si>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</si>
  <si>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</si>
  <si>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</si>
  <si>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</si>
  <si>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</si>
  <si>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</si>
  <si>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</si>
  <si>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</si>
  <si>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</si>
  <si>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</si>
  <si>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</si>
  <si>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</si>
  <si>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</si>
  <si>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</si>
  <si>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</si>
  <si>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</si>
  <si>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</si>
  <si>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</si>
  <si>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</si>
  <si>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</si>
  <si>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</si>
  <si>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</si>
  <si>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</si>
  <si>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</si>
  <si>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</si>
  <si>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</si>
  <si>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</si>
  <si>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</si>
  <si>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</si>
  <si>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</si>
  <si>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</si>
  <si>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</si>
  <si>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</si>
  <si>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</si>
  <si>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</si>
  <si>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</si>
  <si>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</si>
  <si>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</si>
  <si>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</si>
  <si>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</si>
  <si>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</si>
  <si>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</si>
  <si>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</si>
  <si>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</si>
  <si>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</si>
  <si>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</si>
  <si>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</si>
  <si>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</si>
  <si>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</si>
  <si>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</si>
  <si>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</si>
  <si>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</si>
  <si>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</si>
  <si>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</si>
  <si>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</si>
  <si>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</si>
  <si>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</si>
  <si>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</si>
  <si>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</si>
  <si>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</si>
  <si>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</si>
  <si>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</si>
  <si>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</si>
  <si>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</si>
  <si>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</si>
  <si>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</si>
  <si>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</si>
  <si>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</si>
  <si>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</si>
  <si>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</si>
  <si>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</si>
  <si>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</si>
  <si>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</si>
  <si>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</si>
  <si>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</si>
  <si>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</si>
  <si>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</si>
  <si>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</si>
  <si>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</si>
  <si>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</si>
  <si>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</si>
  <si>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</si>
  <si>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</si>
  <si>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</si>
  <si>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</si>
  <si>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</si>
  <si>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</si>
  <si>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</si>
  <si>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</si>
  <si>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</si>
  <si>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</si>
  <si>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</si>
  <si>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</si>
  <si>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</si>
  <si>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</si>
  <si>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</si>
  <si>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</si>
  <si>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</si>
  <si>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</si>
  <si>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</si>
  <si>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</si>
  <si>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</si>
  <si>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</si>
  <si>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</si>
  <si>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</si>
  <si>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</si>
  <si>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</si>
  <si>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</si>
  <si>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</si>
  <si>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</si>
  <si>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</si>
  <si>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</si>
  <si>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</si>
  <si>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</si>
  <si>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</si>
  <si>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</si>
  <si>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</si>
  <si>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</si>
  <si>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</si>
  <si>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</si>
  <si>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</si>
  <si>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</si>
  <si>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</si>
  <si>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</si>
  <si>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</si>
  <si>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</si>
  <si>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</si>
  <si>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</si>
  <si>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</si>
  <si>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</si>
  <si>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</si>
  <si>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</si>
  <si>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</si>
  <si>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</si>
  <si>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</si>
  <si>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</si>
  <si>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</si>
  <si>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</si>
  <si>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</si>
  <si>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</si>
  <si>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</si>
  <si>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</si>
  <si>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</si>
  <si>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</si>
  <si>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</si>
  <si>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</si>
  <si>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</si>
  <si>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</si>
  <si>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</si>
  <si>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</si>
  <si>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</si>
  <si>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</si>
  <si>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</si>
  <si>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</si>
  <si>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</si>
  <si>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</si>
  <si>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</si>
  <si>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</si>
  <si>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</si>
  <si>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</si>
  <si>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</si>
  <si>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</si>
  <si>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</si>
  <si>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</si>
  <si>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</si>
  <si>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</si>
  <si>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</si>
  <si>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</si>
  <si>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</si>
  <si>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</si>
  <si>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</si>
  <si>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</si>
  <si>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</si>
  <si>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</si>
  <si>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</si>
  <si>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</si>
  <si>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</si>
  <si>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</si>
  <si>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</si>
  <si>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</si>
  <si>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</si>
  <si>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</si>
  <si>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</si>
  <si>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</si>
  <si>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</si>
  <si>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</si>
  <si>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</si>
  <si>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</si>
  <si>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</si>
  <si>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</si>
  <si>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</si>
  <si>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</si>
  <si>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</si>
  <si>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</si>
  <si>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</si>
  <si>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</si>
  <si>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</si>
  <si>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</si>
  <si>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</si>
  <si>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</si>
  <si>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</si>
  <si>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</si>
  <si>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</si>
  <si>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</si>
  <si>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</si>
  <si>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</si>
  <si>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</si>
  <si>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</si>
  <si>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</si>
  <si>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</si>
  <si>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</si>
  <si>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</si>
  <si>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</si>
  <si>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</si>
  <si>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</si>
  <si>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</si>
  <si>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</si>
  <si>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</si>
  <si>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</si>
  <si>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</si>
  <si>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</si>
  <si>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</si>
  <si>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</si>
  <si>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</si>
  <si>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</si>
  <si>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</si>
  <si>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</si>
  <si>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</si>
  <si>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</si>
  <si>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</si>
  <si>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</si>
  <si>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</si>
  <si>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</si>
  <si>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</si>
  <si>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</si>
  <si>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</si>
  <si>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</si>
  <si>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</si>
  <si>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</si>
  <si>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</si>
  <si>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</si>
  <si>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</si>
  <si>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</si>
  <si>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</si>
  <si>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</si>
  <si>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</si>
  <si>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</si>
  <si>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</si>
  <si>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</si>
  <si>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</si>
  <si>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</si>
  <si>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</si>
  <si>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</si>
  <si>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</si>
  <si>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</si>
  <si>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</si>
  <si>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</si>
  <si>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</si>
  <si>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</si>
  <si>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</si>
  <si>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</si>
  <si>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</si>
  <si>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</si>
  <si>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</si>
  <si>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</si>
  <si>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</si>
  <si>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</si>
  <si>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</si>
  <si>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</si>
  <si>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</si>
  <si>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</si>
  <si>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</si>
  <si>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</si>
  <si>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</si>
  <si>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</si>
  <si>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</si>
  <si>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</si>
  <si>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</si>
  <si>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</si>
  <si>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</si>
  <si>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</si>
  <si>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</si>
  <si>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</si>
  <si>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</si>
  <si>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</si>
  <si>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</si>
  <si>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</si>
  <si>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</si>
  <si>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</si>
  <si>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</si>
  <si>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</si>
  <si>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</si>
  <si>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</si>
  <si>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</si>
  <si>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</si>
  <si>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</si>
  <si>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</si>
  <si>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</si>
  <si>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</si>
  <si>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</si>
  <si>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</si>
  <si>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</si>
  <si>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</si>
  <si>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</si>
  <si>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</si>
  <si>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</si>
  <si>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</si>
  <si>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</si>
  <si>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</si>
  <si>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</si>
  <si>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</si>
  <si>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</si>
  <si>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</si>
  <si>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</si>
  <si>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</si>
  <si>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</si>
  <si>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</si>
  <si>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</si>
  <si>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</si>
  <si>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</si>
  <si>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</si>
  <si>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</si>
  <si>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</si>
  <si>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</si>
  <si>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</si>
  <si>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</si>
  <si>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</si>
  <si>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</si>
  <si>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</si>
  <si>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</si>
  <si>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ENSACAMENTO DE AREIA. AF_11/2015</t>
  </si>
  <si>
    <t>PENEIRAMENTO DE AREIA COM PENEIRA ELÉTRICA. AF_11/2015</t>
  </si>
  <si>
    <t>PENEIRAMENTO DE AREIA COM PENEIRA MANUAL. AF_11/2015</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</si>
  <si>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</si>
  <si>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</si>
  <si>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</si>
  <si>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</si>
  <si>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</si>
  <si>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</si>
  <si>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</si>
  <si>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</si>
  <si>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</si>
  <si>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</si>
  <si>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</si>
  <si>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</si>
  <si>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</si>
  <si>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</si>
  <si>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</si>
  <si>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</si>
  <si>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</si>
  <si>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</si>
  <si>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</si>
  <si>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</si>
  <si>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</si>
  <si>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</si>
  <si>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</si>
  <si>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</si>
  <si>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</si>
  <si>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</si>
  <si>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</si>
  <si>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</si>
  <si>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</si>
  <si>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</si>
  <si>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</si>
  <si>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</si>
  <si>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</si>
  <si>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</si>
  <si>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</si>
  <si>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</si>
  <si>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</si>
  <si>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</si>
  <si>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</si>
  <si>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</si>
  <si>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</si>
  <si>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</si>
  <si>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</si>
  <si>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</si>
  <si>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</si>
  <si>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</si>
  <si>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</si>
  <si>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</si>
  <si>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</si>
  <si>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</si>
  <si>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</si>
  <si>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</si>
  <si>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</si>
  <si>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</si>
  <si>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</si>
  <si>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</si>
  <si>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</si>
  <si>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</si>
  <si>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</si>
  <si>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</si>
  <si>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</si>
  <si>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</si>
  <si>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</si>
  <si>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</si>
  <si>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</si>
  <si>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</si>
  <si>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</si>
  <si>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</si>
  <si>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</si>
  <si>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</si>
  <si>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</si>
  <si>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</si>
  <si>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</si>
  <si>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</si>
  <si>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</si>
  <si>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</si>
  <si>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</si>
  <si>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</si>
  <si>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</si>
  <si>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</si>
  <si>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</si>
  <si>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</si>
  <si>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</si>
  <si>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</si>
  <si>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</si>
  <si>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</si>
  <si>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</si>
  <si>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</si>
  <si>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</si>
  <si>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</si>
  <si>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</si>
  <si>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</si>
  <si>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</si>
  <si>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</si>
  <si>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</si>
  <si>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</si>
  <si>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</si>
  <si>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</si>
  <si>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</si>
  <si>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</si>
  <si>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</si>
  <si>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</si>
  <si>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</si>
  <si>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</si>
  <si>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</si>
  <si>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</si>
  <si>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</si>
  <si>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</si>
  <si>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</si>
  <si>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</si>
  <si>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</si>
  <si>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</si>
  <si>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</si>
  <si>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</si>
  <si>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</si>
  <si>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</si>
  <si>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</si>
  <si>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</si>
  <si>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</si>
  <si>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</si>
  <si>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</si>
  <si>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</si>
  <si>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</si>
  <si>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</si>
  <si>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</si>
  <si>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</si>
  <si>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</si>
  <si>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</si>
  <si>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</si>
  <si>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</si>
  <si>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</si>
  <si>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</si>
  <si>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</si>
  <si>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</si>
  <si>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</si>
  <si>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</si>
  <si>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</si>
  <si>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</si>
  <si>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</si>
  <si>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</si>
  <si>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</si>
  <si>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</si>
  <si>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</si>
  <si>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</si>
  <si>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</si>
  <si>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</si>
  <si>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</si>
  <si>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</si>
  <si>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</si>
  <si>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</si>
  <si>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</si>
  <si>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</si>
  <si>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</si>
  <si>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</si>
  <si>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</si>
  <si>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</si>
  <si>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</si>
  <si>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</si>
  <si>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</si>
  <si>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</si>
  <si>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</si>
  <si>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</si>
  <si>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</si>
  <si>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</si>
  <si>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</si>
  <si>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</si>
  <si>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</si>
  <si>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</si>
  <si>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</si>
  <si>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</si>
  <si>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</si>
  <si>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</si>
  <si>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</si>
  <si>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</si>
  <si>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</si>
  <si>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</si>
  <si>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</si>
  <si>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</si>
  <si>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</si>
  <si>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</si>
  <si>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</si>
  <si>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</si>
  <si>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</si>
  <si>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</si>
  <si>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</si>
  <si>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</si>
  <si>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</si>
  <si>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</si>
  <si>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</si>
  <si>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</si>
  <si>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</si>
  <si>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</si>
  <si>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</si>
  <si>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</si>
  <si>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</si>
  <si>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</si>
  <si>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</si>
  <si>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</si>
  <si>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</si>
  <si>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</si>
  <si>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</si>
  <si>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</si>
  <si>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</si>
  <si>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</si>
  <si>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</si>
  <si>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</si>
  <si>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</si>
  <si>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</si>
  <si>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</si>
  <si>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</si>
  <si>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</si>
  <si>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</si>
  <si>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</si>
  <si>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</si>
  <si>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</si>
  <si>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</si>
  <si>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</si>
  <si>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</si>
  <si>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</si>
  <si>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</si>
  <si>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</si>
  <si>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</si>
  <si>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</si>
  <si>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</si>
  <si>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</si>
  <si>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</si>
  <si>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</si>
  <si>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</si>
  <si>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</si>
  <si>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</si>
  <si>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</si>
  <si>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</si>
  <si>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</si>
  <si>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</si>
  <si>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</si>
  <si>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</si>
  <si>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</si>
  <si>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</si>
  <si>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</si>
  <si>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</si>
  <si>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</si>
  <si>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AF_09/2020</t>
  </si>
  <si>
    <t>ASSOALHO DE MADEIRA.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</si>
  <si>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</si>
  <si>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</si>
  <si>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</si>
  <si>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</si>
  <si>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</si>
  <si>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</si>
  <si>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DE BORRACHA CANELADO, ESPESSURA 3,5MM, FIXADO COM ADESIVO ACRÍLICO. AF_09/2020</t>
  </si>
  <si>
    <t>PISO DE BORRACHA ESPORTIVO, ESPESSURA 15MM, ASSENTADO COM ARGAMASSA. AF_09/2020</t>
  </si>
  <si>
    <t>PISO DE BORRACHA PASTILHADO, ESPESSURA 15MM, ASSENTADO COM ARGAMASSA. AF_09/2020</t>
  </si>
  <si>
    <t>PISO DE BORRACHA PASTILHADO, ESPESSURA 3,5MM, FIXADO COM ADESIVO ACRÍLICO. AF_09/2020</t>
  </si>
  <si>
    <t>PISO DE BORRACHA PASTILHADO/FRISADO, ESPESSURA 7MM, ASSENTADO COM ARGAMASSA. AF_09/2020</t>
  </si>
  <si>
    <t>PISO ELEVADO COM ESTRUTURA EM AÇO, COMPOSTO POR PEDESTAIS E LONGARINAS.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</si>
  <si>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</si>
  <si>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</si>
  <si>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</si>
  <si>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EM CONCRETO 20 MPA PREPARO MECÂNICO, ESPESSURA 7CM. AF_09/2020</t>
  </si>
  <si>
    <t>PISO EM GRANILITE, MARMORITE OU GRANITINA EM AMBIENTES INTERNOS, COM ESPESSURA DE 8 MM, INCLUSO MISTURA EM BETONEIRA, COLOCAÇÃO DAS JUNTAS, APLICAÇÃO DO PISO, 4 POLIMENTOS COM POLITRIZ, ESTUCAMENTO, SELADOR E CERA. AF_06/2022</t>
  </si>
  <si>
    <t>PISO EM GRANITO APLICADO EM AMBIENTES INTERNOS. AF_09/2020</t>
  </si>
  <si>
    <t>PISO EM GRANITO APLICADO EM CALÇADAS OU PISOS EXTERNOS. AF_05/2020</t>
  </si>
  <si>
    <t>PISO EM LADRILHO HIDRÁULICO APLICADO EM AMBIENTES EXTERNOS. AF_05/2020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</si>
  <si>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</si>
  <si>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</si>
  <si>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MÁRMORE APLICADO EM AMBIENTES INTERNOS. AF_09/2020</t>
  </si>
  <si>
    <t>PISO EM MÁRMORE APLICADO EM CALÇADAS OU PISOS EXTERNOS. AF_05/2020</t>
  </si>
  <si>
    <t>PISO EM PEDRA ARDÓSIA ASSENTADO SOBRE ARGAMASSA 1:3 (CIMENTO E AREIA). AF_09/2020</t>
  </si>
  <si>
    <t>PISO EM PEDRA ASSENTADO SOBRE ARGAMASSA 1:3 (CIMENTO E AREIA). AF_09/2020</t>
  </si>
  <si>
    <t>PISO EM PEDRA PORTUGUESA ASSENTADO SOBRE ARGAMASSA SECA DE CIMENTO E AREIA, TRAÇO 1:3, REJUNTADO COM CIMENTO COMUM. AF_05/2020</t>
  </si>
  <si>
    <t>PISO EM TACO DE MADEIRA 7X21CM, FIXADO COM COLA BASE DE PVA. AF_09/2020</t>
  </si>
  <si>
    <t>PISO EM TACO DE MADEIRA 7X42CM, FIXADO COM COLA BASE DE PVA. AF_09/2020</t>
  </si>
  <si>
    <t>PISO LAMINADO EM AMBIENTES INTERNOS. AF_09/2020</t>
  </si>
  <si>
    <t>PISO PODOTÁTIL DE ALERTA OU DIRECIONAL, DE BORRACHA, ASSENTADO SOBRE ARGAMASSA. AF_05/2020</t>
  </si>
  <si>
    <t>PISO PODOTÁTIL, DIRECIONAL OU ALERTA, SOLIDARIZADO AO PISO EXISTENTE (ELEMENTOS DISCRETOS). AF_05/2020</t>
  </si>
  <si>
    <t>PISO VINÍLICO FLEXÍVEL EM MANTA, PADRÃO LISO, ESPESSURA 2 MM, FIXADO COM COLA. AF_09/2020</t>
  </si>
  <si>
    <t>PISO VINÍLICO SEMI-FLEXÍVEL EM PLACAS, PADRÃO LISO, ESPESSURA 3,2 MM, FIXADO COM COLA. AF_09/2020</t>
  </si>
  <si>
    <t>PREPARO DE CONTRAPISO COM POLITRIZ. AF_09/2020</t>
  </si>
  <si>
    <t>RODAPÉ BORRACHA LISO, ALTURA = 7CM, ESPESSURA = 2 MM, PARA ARGAMASSA. AF_09/2020</t>
  </si>
  <si>
    <t>RODAPÉ EM ARDÓSIA ALTURA 10CM. AF_09/2020</t>
  </si>
  <si>
    <t>RODAPÉ EM GRANITO, ALTURA 10 CM. AF_09/2020</t>
  </si>
  <si>
    <t>RODAPÉ EM LADRILHO HIDRÁULICO, ALTURA 7 CM. AF_09/2020</t>
  </si>
  <si>
    <t>RODAPÉ EM MADEIRA, ALTURA 7CM, FIXADO COM COLA E PARAFUSOS. AF_09/2020</t>
  </si>
  <si>
    <t>RODAPÉ EM MADEIRA, ALTURA 7CM, FIXADO COM COLA. AF_09/2020</t>
  </si>
  <si>
    <t>RODAPÉ EM MARMORITE, ALTURA 10CM. AF_09/2020</t>
  </si>
  <si>
    <t>RODAPÉ EM MÁRMORE, ALTURA 7 CM. AF_09/2020</t>
  </si>
  <si>
    <t>RODAPÉ EM POLIESTIRENO, ALTURA 5 CM. AF_09/2020</t>
  </si>
  <si>
    <t>RODAPÉ VINÍLICO FLEXÍVEL EM MANTA, ALTURA 10 CM. AF_09/2020</t>
  </si>
  <si>
    <t>SOLEIRA EM GRANITO, LARGURA 15 CM, ESPESSURA 2,0 CM. AF_09/2020</t>
  </si>
  <si>
    <t>SOLEIRA EM MÁRMORE, LARGURA 15 CM, ESPESSURA 2,0 CM.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</si>
  <si>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</si>
  <si>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</si>
  <si>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</si>
  <si>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</si>
  <si>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</si>
  <si>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</si>
  <si>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</si>
  <si>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</si>
  <si>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</si>
  <si>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</si>
  <si>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</si>
  <si>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</si>
  <si>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</si>
  <si>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</si>
  <si>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</si>
  <si>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</si>
  <si>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</si>
  <si>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</si>
  <si>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</si>
  <si>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</si>
  <si>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</si>
  <si>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</si>
  <si>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</si>
  <si>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</si>
  <si>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</si>
  <si>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</si>
  <si>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</si>
  <si>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</si>
  <si>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</si>
  <si>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</si>
  <si>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</si>
  <si>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</si>
  <si>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</si>
  <si>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</si>
  <si>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</si>
  <si>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</si>
  <si>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</si>
  <si>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</si>
  <si>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</si>
  <si>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</si>
  <si>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</si>
  <si>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</si>
  <si>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</si>
  <si>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</si>
  <si>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</si>
  <si>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</si>
  <si>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</si>
  <si>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</si>
  <si>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</si>
  <si>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</si>
  <si>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</si>
  <si>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</si>
  <si>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</si>
  <si>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</si>
  <si>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</si>
  <si>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</si>
  <si>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</si>
  <si>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</si>
  <si>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</si>
  <si>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</si>
  <si>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</si>
  <si>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</si>
  <si>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</si>
  <si>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</si>
  <si>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</si>
  <si>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</si>
  <si>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</si>
  <si>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</si>
  <si>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</si>
  <si>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</si>
  <si>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</si>
  <si>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</si>
  <si>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</si>
  <si>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</si>
  <si>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</si>
  <si>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</si>
  <si>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</si>
  <si>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</si>
  <si>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</si>
  <si>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</si>
  <si>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</si>
  <si>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</si>
  <si>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</si>
  <si>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</si>
  <si>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</si>
  <si>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</si>
  <si>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</si>
  <si>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</si>
  <si>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</si>
  <si>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</si>
  <si>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</si>
  <si>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</si>
  <si>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</si>
  <si>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</si>
  <si>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</si>
  <si>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</si>
  <si>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</si>
  <si>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</si>
  <si>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</si>
  <si>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</si>
  <si>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</si>
  <si>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</si>
  <si>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</si>
  <si>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</si>
  <si>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</si>
  <si>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</si>
  <si>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</si>
  <si>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</si>
  <si>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</si>
  <si>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</si>
  <si>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</si>
  <si>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</si>
  <si>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</si>
  <si>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</si>
  <si>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</si>
  <si>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</si>
  <si>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</si>
  <si>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</si>
  <si>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</si>
  <si>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</si>
  <si>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</si>
  <si>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</si>
  <si>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</si>
  <si>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</si>
  <si>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</si>
  <si>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</si>
  <si>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</si>
  <si>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</si>
  <si>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</si>
  <si>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</si>
  <si>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</si>
  <si>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</si>
  <si>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</si>
  <si>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</si>
  <si>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</si>
  <si>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</si>
  <si>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</si>
  <si>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</si>
  <si>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</si>
  <si>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</si>
  <si>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</si>
  <si>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</si>
  <si>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</si>
  <si>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</si>
  <si>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</si>
  <si>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</si>
  <si>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</si>
  <si>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</si>
  <si>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</si>
  <si>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</si>
  <si>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</si>
  <si>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</si>
  <si>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</si>
  <si>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</si>
  <si>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</si>
  <si>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</si>
  <si>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</si>
  <si>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</si>
  <si>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</si>
  <si>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</si>
  <si>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</si>
  <si>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</si>
  <si>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</si>
  <si>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</si>
  <si>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</si>
  <si>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</si>
  <si>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</si>
  <si>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</si>
  <si>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</si>
  <si>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</si>
  <si>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</si>
  <si>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</si>
  <si>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</si>
  <si>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</si>
  <si>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</si>
  <si>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</si>
  <si>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</si>
  <si>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</si>
  <si>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</si>
  <si>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</si>
  <si>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</si>
  <si>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</si>
  <si>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</si>
  <si>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</si>
  <si>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</si>
  <si>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</si>
  <si>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</si>
  <si>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</si>
  <si>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</si>
  <si>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</si>
  <si>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</si>
  <si>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</si>
  <si>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</si>
  <si>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</si>
  <si>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</si>
  <si>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</si>
  <si>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</si>
  <si>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</si>
  <si>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</si>
  <si>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</si>
  <si>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</si>
  <si>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</si>
  <si>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</si>
  <si>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</si>
  <si>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</si>
  <si>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</si>
  <si>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</si>
  <si>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</si>
  <si>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</si>
  <si>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</si>
  <si>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</si>
  <si>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</si>
  <si>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</si>
  <si>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</si>
  <si>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</si>
  <si>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</si>
  <si>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</si>
  <si>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</si>
  <si>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</si>
  <si>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</si>
  <si>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</si>
  <si>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</si>
  <si>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</si>
  <si>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</si>
  <si>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</si>
  <si>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</si>
  <si>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</si>
  <si>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</si>
  <si>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</si>
  <si>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</si>
  <si>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</si>
  <si>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</si>
  <si>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</si>
  <si>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</si>
  <si>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</si>
  <si>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</si>
  <si>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</si>
  <si>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</si>
  <si>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</si>
  <si>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</si>
  <si>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</si>
  <si>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</si>
  <si>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</si>
  <si>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</si>
  <si>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</si>
  <si>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</si>
  <si>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</si>
  <si>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</si>
  <si>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</si>
  <si>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</si>
  <si>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</si>
  <si>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</si>
  <si>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</si>
  <si>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</si>
  <si>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</si>
  <si>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</si>
  <si>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</si>
  <si>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</si>
  <si>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</si>
  <si>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</si>
  <si>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</si>
  <si>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</si>
  <si>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</si>
  <si>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</si>
  <si>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</si>
  <si>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</si>
  <si>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</si>
  <si>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</si>
  <si>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</si>
  <si>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</si>
  <si>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</si>
  <si>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</si>
  <si>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</si>
  <si>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</si>
  <si>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</si>
  <si>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</si>
  <si>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</si>
  <si>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</si>
  <si>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</si>
  <si>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</si>
  <si>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</si>
  <si>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</si>
  <si>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</si>
  <si>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</si>
  <si>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</si>
  <si>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</si>
  <si>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</si>
  <si>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</si>
  <si>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</si>
  <si>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</si>
  <si>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</si>
  <si>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</si>
  <si>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</si>
  <si>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</si>
  <si>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</si>
  <si>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</si>
  <si>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</si>
  <si>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</si>
  <si>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</si>
  <si>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</si>
  <si>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</si>
  <si>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</si>
  <si>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</si>
  <si>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</si>
  <si>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</si>
  <si>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</si>
  <si>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</si>
  <si>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</si>
  <si>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</si>
  <si>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</si>
  <si>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</si>
  <si>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</si>
  <si>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</si>
  <si>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</si>
  <si>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</si>
  <si>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</si>
  <si>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</si>
  <si>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</si>
  <si>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</si>
  <si>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</si>
  <si>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</si>
  <si>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</si>
  <si>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</si>
  <si>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</si>
  <si>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</si>
  <si>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</si>
  <si>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</si>
  <si>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</si>
  <si>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</si>
  <si>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</si>
  <si>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</si>
  <si>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</si>
  <si>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</si>
  <si>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</si>
  <si>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</si>
  <si>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</si>
  <si>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</si>
  <si>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</si>
  <si>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</si>
  <si>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</si>
  <si>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</si>
  <si>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</si>
  <si>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</si>
  <si>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</si>
  <si>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</si>
  <si>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</si>
  <si>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</si>
  <si>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</si>
  <si>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</si>
  <si>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</si>
  <si>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</si>
  <si>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</si>
  <si>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</si>
  <si>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</si>
  <si>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</si>
  <si>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</si>
  <si>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</si>
  <si>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</si>
  <si>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</si>
  <si>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</si>
  <si>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</si>
  <si>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</si>
  <si>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</si>
  <si>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</si>
  <si>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</si>
  <si>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</si>
  <si>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</si>
  <si>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</si>
  <si>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</si>
  <si>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</si>
  <si>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</si>
  <si>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</si>
  <si>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</si>
  <si>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</si>
  <si>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</si>
  <si>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</si>
  <si>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</si>
  <si>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</si>
  <si>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</si>
  <si>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</si>
  <si>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</si>
  <si>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</si>
  <si>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</si>
  <si>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</si>
  <si>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</si>
  <si>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</si>
  <si>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</si>
  <si>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</si>
  <si>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</si>
  <si>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</si>
  <si>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</si>
  <si>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</si>
  <si>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</si>
  <si>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</si>
  <si>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</si>
  <si>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</si>
  <si>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</si>
  <si>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</si>
  <si>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</si>
  <si>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</si>
  <si>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</si>
  <si>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</si>
  <si>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</si>
  <si>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</si>
  <si>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</si>
  <si>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</si>
  <si>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</si>
  <si>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</si>
  <si>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</si>
  <si>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</si>
  <si>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</si>
  <si>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</si>
  <si>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</si>
  <si>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</si>
  <si>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</si>
  <si>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</si>
  <si>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</si>
  <si>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</si>
  <si>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</si>
  <si>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</si>
  <si>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</si>
  <si>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</si>
  <si>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</si>
  <si>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</si>
  <si>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</si>
  <si>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</si>
  <si>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</si>
  <si>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</si>
  <si>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</si>
  <si>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</si>
  <si>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</si>
  <si>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</si>
  <si>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</si>
  <si>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</si>
  <si>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</si>
  <si>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</si>
  <si>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</si>
  <si>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</si>
  <si>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</si>
  <si>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</si>
  <si>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</si>
  <si>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</si>
  <si>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</si>
  <si>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</si>
  <si>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</si>
  <si>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</si>
  <si>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</si>
  <si>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</si>
  <si>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</si>
  <si>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</si>
  <si>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</si>
  <si>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</si>
  <si>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</si>
  <si>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</si>
  <si>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</si>
  <si>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</si>
  <si>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</si>
  <si>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</si>
  <si>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</si>
  <si>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</si>
  <si>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</si>
  <si>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</si>
  <si>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</si>
  <si>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</si>
  <si>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</si>
  <si>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</si>
  <si>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</si>
  <si>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</si>
  <si>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</si>
  <si>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</si>
  <si>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</si>
  <si>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</si>
  <si>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</si>
  <si>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</si>
  <si>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</si>
  <si>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</si>
  <si>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</si>
  <si>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</si>
  <si>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</si>
  <si>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</si>
  <si>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</si>
  <si>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</si>
  <si>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</si>
  <si>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</si>
  <si>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</si>
  <si>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</si>
  <si>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</si>
  <si>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</si>
  <si>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</si>
  <si>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</si>
  <si>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</si>
  <si>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</si>
  <si>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</si>
  <si>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</si>
  <si>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</si>
  <si>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</si>
  <si>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</si>
  <si>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</si>
  <si>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</si>
  <si>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</si>
  <si>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</si>
  <si>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</si>
  <si>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</si>
  <si>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</si>
  <si>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</si>
  <si>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</si>
  <si>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</si>
  <si>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</si>
  <si>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</si>
  <si>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</si>
  <si>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</si>
  <si>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</si>
  <si>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</si>
  <si>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</si>
  <si>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</si>
  <si>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</si>
  <si>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</si>
  <si>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</si>
  <si>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</si>
  <si>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</si>
  <si>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</si>
  <si>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</si>
  <si>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</si>
  <si>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</si>
  <si>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</si>
  <si>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</si>
  <si>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</si>
  <si>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</si>
  <si>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</si>
  <si>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</si>
  <si>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</si>
  <si>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</si>
  <si>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</si>
  <si>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</si>
  <si>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</si>
  <si>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</si>
  <si>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</si>
  <si>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</si>
  <si>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</si>
  <si>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</si>
  <si>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</si>
  <si>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</si>
  <si>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</si>
  <si>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</si>
  <si>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</si>
  <si>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</si>
  <si>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</si>
  <si>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</si>
  <si>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</si>
  <si>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</si>
  <si>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</si>
  <si>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</si>
  <si>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</si>
  <si>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</si>
  <si>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</si>
  <si>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</si>
  <si>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</si>
  <si>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</si>
  <si>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</si>
  <si>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</si>
  <si>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</si>
  <si>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</si>
  <si>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</si>
  <si>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</si>
  <si>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</si>
  <si>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</si>
  <si>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</si>
  <si>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</si>
  <si>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</si>
  <si>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</si>
  <si>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</si>
  <si>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</si>
  <si>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</si>
  <si>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</si>
  <si>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</si>
  <si>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</si>
  <si>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</si>
  <si>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</si>
  <si>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</si>
  <si>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</si>
  <si>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</si>
  <si>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</si>
  <si>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</si>
  <si>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</si>
  <si>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</si>
  <si>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</si>
  <si>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</si>
  <si>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</si>
  <si>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</si>
  <si>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</si>
  <si>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</si>
  <si>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</si>
  <si>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</si>
  <si>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</si>
  <si>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</si>
  <si>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</si>
  <si>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</si>
  <si>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</si>
  <si>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</si>
  <si>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</si>
  <si>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</si>
  <si>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</si>
  <si>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</si>
  <si>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</si>
  <si>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</si>
  <si>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</si>
  <si>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</si>
  <si>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</si>
  <si>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</si>
  <si>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</si>
  <si>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</si>
  <si>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</si>
  <si>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</si>
  <si>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</si>
  <si>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</si>
  <si>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</si>
  <si>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</si>
  <si>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</si>
  <si>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</si>
  <si>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</si>
  <si>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</si>
  <si>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</si>
  <si>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</si>
  <si>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</si>
  <si>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</si>
  <si>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</si>
  <si>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</si>
  <si>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</si>
  <si>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</si>
  <si>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</si>
  <si>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</si>
  <si>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</si>
  <si>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</si>
  <si>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</si>
  <si>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</si>
  <si>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</si>
  <si>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</si>
  <si>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</si>
  <si>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</si>
  <si>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</si>
  <si>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</si>
  <si>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</si>
  <si>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</si>
  <si>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</si>
  <si>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</si>
  <si>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</si>
  <si>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</si>
  <si>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</si>
  <si>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</si>
  <si>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</si>
  <si>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</si>
  <si>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</si>
  <si>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</si>
  <si>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</si>
  <si>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</si>
  <si>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</si>
  <si>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</si>
  <si>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</si>
  <si>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</si>
  <si>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</si>
  <si>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</si>
  <si>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</si>
  <si>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</si>
  <si>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</si>
  <si>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</si>
  <si>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</si>
  <si>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</si>
  <si>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</si>
  <si>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</si>
  <si>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</si>
  <si>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</si>
  <si>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</si>
  <si>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</si>
  <si>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</si>
  <si>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</si>
  <si>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</si>
  <si>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</si>
  <si>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</si>
  <si>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</si>
  <si>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</si>
  <si>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</si>
  <si>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</si>
  <si>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</si>
  <si>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</si>
  <si>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</si>
  <si>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</si>
  <si>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</si>
  <si>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</si>
  <si>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</si>
  <si>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</si>
  <si>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</si>
  <si>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</si>
  <si>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</si>
  <si>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</si>
  <si>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</si>
  <si>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</si>
  <si>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</si>
  <si>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</si>
  <si>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</si>
  <si>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</si>
  <si>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</si>
  <si>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</si>
  <si>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</si>
  <si>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</si>
  <si>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</si>
  <si>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</si>
  <si>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</si>
  <si>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</si>
  <si>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</si>
  <si>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</si>
  <si>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</si>
  <si>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</si>
  <si>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</si>
  <si>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</si>
  <si>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</si>
  <si>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</si>
  <si>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</si>
  <si>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</si>
  <si>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</si>
  <si>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</si>
  <si>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</si>
  <si>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</si>
  <si>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</si>
  <si>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</si>
  <si>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</si>
  <si>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</si>
  <si>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</si>
  <si>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</si>
  <si>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</si>
  <si>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</si>
  <si>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</si>
  <si>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</si>
  <si>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</si>
  <si>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</si>
  <si>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</si>
  <si>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</si>
  <si>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</si>
  <si>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</si>
  <si>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</si>
  <si>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</si>
  <si>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</si>
  <si>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</si>
  <si>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</si>
  <si>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</si>
  <si>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</si>
  <si>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</si>
  <si>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</si>
  <si>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</si>
  <si>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</si>
  <si>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</si>
  <si>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</si>
  <si>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</si>
  <si>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</si>
  <si>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</si>
  <si>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</si>
  <si>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</si>
  <si>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</si>
  <si>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</si>
  <si>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</si>
  <si>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</si>
  <si>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</si>
  <si>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</si>
  <si>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</si>
  <si>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</si>
  <si>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</si>
  <si>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</si>
  <si>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</si>
  <si>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</si>
  <si>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</si>
  <si>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</si>
  <si>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</si>
  <si>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</si>
  <si>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</si>
  <si>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</si>
  <si>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</si>
  <si>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</si>
  <si>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</si>
  <si>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</si>
  <si>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</si>
  <si>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</si>
  <si>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</si>
  <si>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</si>
  <si>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</si>
  <si>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</si>
  <si>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</si>
  <si>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</si>
  <si>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</si>
  <si>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</si>
  <si>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</si>
  <si>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</si>
  <si>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</si>
  <si>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</si>
  <si>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</si>
  <si>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</si>
  <si>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</si>
  <si>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</si>
  <si>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</si>
  <si>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</si>
  <si>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</si>
  <si>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</si>
  <si>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</si>
  <si>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</si>
  <si>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</si>
  <si>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</si>
  <si>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</si>
  <si>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</si>
  <si>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</si>
  <si>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</si>
  <si>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</si>
  <si>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</si>
  <si>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</si>
  <si>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</si>
  <si>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</si>
  <si>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</si>
  <si>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</si>
  <si>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</si>
  <si>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</si>
  <si>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</si>
  <si>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</si>
  <si>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</si>
  <si>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</si>
  <si>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</si>
  <si>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</si>
  <si>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</si>
  <si>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</si>
  <si>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</si>
  <si>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</si>
  <si>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</si>
  <si>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</si>
  <si>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</si>
  <si>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</si>
  <si>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</si>
  <si>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</si>
  <si>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</si>
  <si>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</si>
  <si>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</si>
  <si>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</si>
  <si>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</si>
  <si>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</si>
  <si>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</si>
  <si>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</si>
  <si>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</si>
  <si>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</si>
  <si>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</si>
  <si>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</si>
  <si>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</si>
  <si>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</si>
  <si>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</si>
  <si>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</si>
  <si>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</si>
  <si>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</si>
  <si>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</si>
  <si>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</si>
  <si>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</si>
  <si>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</si>
  <si>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</si>
  <si>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</si>
  <si>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</si>
  <si>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</si>
  <si>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</si>
  <si>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</si>
  <si>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</si>
  <si>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</si>
  <si>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</si>
  <si>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</si>
  <si>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</si>
  <si>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</si>
  <si>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</si>
  <si>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</si>
  <si>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</si>
  <si>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</si>
  <si>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</si>
  <si>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</si>
  <si>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</si>
  <si>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</si>
  <si>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</si>
  <si>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</si>
  <si>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</si>
  <si>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</si>
  <si>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</si>
  <si>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</si>
  <si>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</si>
  <si>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</si>
  <si>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</si>
  <si>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</si>
  <si>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</si>
  <si>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</si>
  <si>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</si>
  <si>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</si>
  <si>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</si>
  <si>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</si>
  <si>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</si>
  <si>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</si>
  <si>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</si>
  <si>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</si>
  <si>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</si>
  <si>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</si>
  <si>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</si>
  <si>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</si>
  <si>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</si>
  <si>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</si>
  <si>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</si>
  <si>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</si>
  <si>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</si>
  <si>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</si>
  <si>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</si>
  <si>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</si>
  <si>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</si>
  <si>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</si>
  <si>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</si>
  <si>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</si>
  <si>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</si>
  <si>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</si>
  <si>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</si>
  <si>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</si>
  <si>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</si>
  <si>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</si>
  <si>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</si>
  <si>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</si>
  <si>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</si>
  <si>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</si>
  <si>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</si>
  <si>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</si>
  <si>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</si>
  <si>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</si>
  <si>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</si>
  <si>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</si>
  <si>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</si>
  <si>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</si>
  <si>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</si>
  <si>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</si>
  <si>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</si>
  <si>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</si>
  <si>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</si>
  <si>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</si>
  <si>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</si>
  <si>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</si>
  <si>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</si>
  <si>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</si>
  <si>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</si>
  <si>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</si>
  <si>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</si>
  <si>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</si>
  <si>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</si>
  <si>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</si>
  <si>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</si>
  <si>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</si>
  <si>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</si>
  <si>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</si>
  <si>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</si>
  <si>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</si>
  <si>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</si>
  <si>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</si>
  <si>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</si>
  <si>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</si>
  <si>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</si>
  <si>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</si>
  <si>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</si>
  <si>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</si>
  <si>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</si>
  <si>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</si>
  <si>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</si>
  <si>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</si>
  <si>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</si>
  <si>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</si>
  <si>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</si>
  <si>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</si>
  <si>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</si>
  <si>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</si>
  <si>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</si>
  <si>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</si>
  <si>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</si>
  <si>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</si>
  <si>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</si>
  <si>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</si>
  <si>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</si>
  <si>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</si>
  <si>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</si>
  <si>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</si>
  <si>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</si>
  <si>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</si>
  <si>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</si>
  <si>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</si>
  <si>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</si>
  <si>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</si>
  <si>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</si>
  <si>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</si>
  <si>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</si>
  <si>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</si>
  <si>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</si>
  <si>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</si>
  <si>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</si>
  <si>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</si>
  <si>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</si>
  <si>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</si>
  <si>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</si>
  <si>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</si>
  <si>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</si>
  <si>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</si>
  <si>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</si>
  <si>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</si>
  <si>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</si>
  <si>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</si>
  <si>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</si>
  <si>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</si>
  <si>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</si>
  <si>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</si>
  <si>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</si>
  <si>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</si>
  <si>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</si>
  <si>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</si>
  <si>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</si>
  <si>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</si>
  <si>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</si>
  <si>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</si>
  <si>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</si>
  <si>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</si>
  <si>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</si>
  <si>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</si>
  <si>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</si>
  <si>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</si>
  <si>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</si>
  <si>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</si>
  <si>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</si>
  <si>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</si>
  <si>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</si>
  <si>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</si>
  <si>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</si>
  <si>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</si>
  <si>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</si>
  <si>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</si>
  <si>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</si>
  <si>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</si>
  <si>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</si>
  <si>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</si>
  <si>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</si>
  <si>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</si>
  <si>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</si>
  <si>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</si>
  <si>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</si>
  <si>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</si>
  <si>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</si>
  <si>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</si>
  <si>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</si>
  <si>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</si>
  <si>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</si>
  <si>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</si>
  <si>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</si>
  <si>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</si>
  <si>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</si>
  <si>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</si>
  <si>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</si>
  <si>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</si>
  <si>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</si>
  <si>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</si>
  <si>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</si>
  <si>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</si>
  <si>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</si>
  <si>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</si>
  <si>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</si>
  <si>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</si>
  <si>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</si>
  <si>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</si>
  <si>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</si>
  <si>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</si>
  <si>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</si>
  <si>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</si>
  <si>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</si>
  <si>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</si>
  <si>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</si>
  <si>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</si>
  <si>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</si>
  <si>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</si>
  <si>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</si>
  <si>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</si>
  <si>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</si>
  <si>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</si>
  <si>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</si>
  <si>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</si>
  <si>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</si>
  <si>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</si>
  <si>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</si>
  <si>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</si>
  <si>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</si>
  <si>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</si>
  <si>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</si>
  <si>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</si>
  <si>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</si>
  <si>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</si>
  <si>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</si>
  <si>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</si>
  <si>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</si>
  <si>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</si>
  <si>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</si>
  <si>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</si>
  <si>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</si>
  <si>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</si>
  <si>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</si>
  <si>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</si>
  <si>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</si>
  <si>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</si>
  <si>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</si>
  <si>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</si>
  <si>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</si>
  <si>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</si>
  <si>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</si>
  <si>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</si>
  <si>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</si>
  <si>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</si>
  <si>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</si>
  <si>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</si>
  <si>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</si>
  <si>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</si>
  <si>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</si>
  <si>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</si>
  <si>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</si>
  <si>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</si>
  <si>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</si>
  <si>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</si>
  <si>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</si>
  <si>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</si>
  <si>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</si>
  <si>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</si>
  <si>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</si>
  <si>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</si>
  <si>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</si>
  <si>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</si>
  <si>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</si>
  <si>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</si>
  <si>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</si>
  <si>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</si>
  <si>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</si>
  <si>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TRANSPORTE HORIZONTAL COM CARRINHO DE MÃO, DE BLOCOS CERÂMICOS FURADOS NA HORIZONTAL DE 9X19X19CM (UNIDADE: BLOCOXKM). AF_07/2019</t>
  </si>
  <si>
    <t>TRANSPORTE HORIZONTAL COM CARRINHO DE MÃO, DE BLOCOS VAZADOS DE CONCRETO OU CERÂMICO DE 19X19X39CM (UNIDADE: BLOCOXKM). AF_07/2019</t>
  </si>
  <si>
    <t>TRANSPORTE HORIZONTAL COM CARRINHO DE MÃO, DE CAIXA COM REVESTIMENTO CERÂMICO (UNIDADE: M2XKM). AF_07/2019</t>
  </si>
  <si>
    <t>TRANSPORTE HORIZONTAL COM CARRINHO DE MÃO, DE SACOS DE 20 KG (UNIDADE: KGXKM). AF_07/2019</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</si>
  <si>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</si>
  <si>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</si>
  <si>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</si>
  <si>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</si>
  <si>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</si>
  <si>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</si>
  <si>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</si>
  <si>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</si>
  <si>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</si>
  <si>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</si>
  <si>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</si>
  <si>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</si>
  <si>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</si>
  <si>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</si>
  <si>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</si>
  <si>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</si>
  <si>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</si>
  <si>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</si>
  <si>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</si>
  <si>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</si>
  <si>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</si>
  <si>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</si>
  <si>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</si>
  <si>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</si>
  <si>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</si>
  <si>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</si>
  <si>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</si>
  <si>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</si>
  <si>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</si>
  <si>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</si>
  <si>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</si>
  <si>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</si>
  <si>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</si>
  <si>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</si>
  <si>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</si>
  <si>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</si>
  <si>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</si>
  <si>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</si>
  <si>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</si>
  <si>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</si>
  <si>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</si>
  <si>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</si>
  <si>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</si>
  <si>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</si>
  <si>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</si>
  <si>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</si>
  <si>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</si>
  <si>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</si>
  <si>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</si>
  <si>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</si>
  <si>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</si>
  <si>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</si>
  <si>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</si>
  <si>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</si>
  <si>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</si>
  <si>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</si>
  <si>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</si>
  <si>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</si>
  <si>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</si>
  <si>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</si>
  <si>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</si>
  <si>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</si>
  <si>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</si>
  <si>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</si>
  <si>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</si>
  <si>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</si>
  <si>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</si>
  <si>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</si>
  <si>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</si>
  <si>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</si>
  <si>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</si>
  <si>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</si>
  <si>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</si>
  <si>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</si>
  <si>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</si>
  <si>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</si>
  <si>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</si>
  <si>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</si>
  <si>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</si>
  <si>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</si>
  <si>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</si>
  <si>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</si>
  <si>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</si>
  <si>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</si>
  <si>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</si>
  <si>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</si>
  <si>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</si>
  <si>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</si>
  <si>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AF_07/2020</t>
  </si>
  <si>
    <t>CARGA DE MISTURA ASFÁLTICA EM CAMINHÃO BASCULANTE 10 M³ (UNIDADE: T). AF_07/2020</t>
  </si>
  <si>
    <t>CARGA DE MISTURA ASFÁLTICA EM CAMINHÃO BASCULANTE 14 M³ (UNIDADE: M3). AF_07/2020</t>
  </si>
  <si>
    <t>CARGA DE MISTURA ASFÁLTICA EM CAMINHÃO BASCULANTE 14 M³ (UNIDADE: T). AF_07/2020</t>
  </si>
  <si>
    <t>CARGA DE MISTURA ASFÁLTICA EM CAMINHÃO BASCULANTE 18 M³ (UNIDADE: M3). AF_07/2020</t>
  </si>
  <si>
    <t>CARGA DE MISTURA ASFÁLTICA EM CAMINHÃO BASCULANTE 18 M³ (UNIDADE: T). AF_07/2020</t>
  </si>
  <si>
    <t>CARGA DE MISTURA ASFÁLTICA EM CAMINHÃO BASCULANTE 6 M³ (UNIDADE: M3). AF_07/2020</t>
  </si>
  <si>
    <t>CARGA DE MISTURA ASFÁLTICA EM CAMINHÃO BASCULANTE 6 M³ (UNIDADE: T). AF_07/2020</t>
  </si>
  <si>
    <t>CARGA DE ÁGUA EM CAMINHÃO PIPA 10 M³. AF_07/2020</t>
  </si>
  <si>
    <t>CARGA DE ÁGUA EM CAMINHÃO PIPA 6 M³. AF_07/2020</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</si>
  <si>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</si>
  <si>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</si>
  <si>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</si>
  <si>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</si>
  <si>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</si>
  <si>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</si>
  <si>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</si>
  <si>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</si>
  <si>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CARGA, MANOBRA E DESCARGA DE PERFIL METÁLICO EM CAMINHÃO CARROCERIA COM GUINDAUTO (MUNCK) 11,7 TM. AF_07/2020</t>
  </si>
  <si>
    <t>CARGA, MANOBRA E DESCARGA DE POSTE DE CONCRETO EM CAMINHÃO CARROCERIA COM GUINDAUTO (MUNCK) 11,7 TM.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</si>
  <si>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</si>
  <si>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</si>
  <si>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</si>
  <si>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</si>
  <si>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</si>
  <si>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</si>
  <si>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</si>
  <si>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</si>
  <si>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</si>
  <si>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</si>
  <si>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</si>
  <si>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</si>
  <si>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</si>
  <si>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</si>
  <si>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</si>
  <si>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T).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</si>
  <si>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</si>
  <si>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</si>
  <si>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</si>
  <si>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</si>
  <si>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</si>
  <si>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</si>
  <si>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</si>
  <si>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</si>
  <si>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MENOR OU IGUAL A 300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</si>
  <si>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</si>
  <si>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</si>
  <si>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</si>
  <si>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</si>
  <si>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</si>
  <si>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</si>
  <si>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</si>
  <si>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</si>
  <si>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</si>
  <si>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</si>
  <si>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</si>
  <si>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</si>
  <si>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MENOR OU IGUAL A 150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</si>
  <si>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</si>
  <si>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</si>
  <si>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</si>
  <si>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</si>
  <si>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</si>
  <si>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</si>
  <si>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</si>
  <si>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</si>
  <si>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</si>
  <si>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ÁGUA EM CAMINHÃO PIPA 10 M³. AF_07/2020</t>
  </si>
  <si>
    <t>CARGA, MANOBRA E DESCARGA DE ÁGUA EM CAMINHÃO PIPA 6 M³. AF_07/2020</t>
  </si>
  <si>
    <t>CARGA, MANOBRA E DESCARGA MANUAL DE TUBOS PLÁSTICOS, DN 150 MM, EM CAMINHÃO CARROCERIA 9T. AF_06/2021</t>
  </si>
  <si>
    <t>CARGA, MANOBRA E DESCARGA MANUAL DE TUBOS PLÁSTICOS, DN 200 MM, EM CAMINHÃO CARROCERIA 9T. AF_07/2020</t>
  </si>
  <si>
    <t>CARGA, MANOBRA E DESCARGA MANUAL DE TUBOS PLÁSTICOS, DN MENOR OU IGUAL A 100 MM, EM CAMINHÃO CARROCERIA 9T.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</si>
  <si>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</si>
  <si>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</si>
  <si>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EM LEITO NATURAL (UNIDADE: M3XKM). AF_07/2020</t>
  </si>
  <si>
    <t>TRANSPORTE COM CAMINHÃO BASCULANTE DE 10 M³, EM VIA URBANA EM LEITO NATURAL (UNIDADE: TXKM). AF_07/2020</t>
  </si>
  <si>
    <t>TRANSPORTE COM CAMINHÃO BASCULANTE DE 10 M³, EM VIA URBANA EM REVESTIMENTO PRIMÁRIO (UNIDADE: M3XKM). AF_07/2020</t>
  </si>
  <si>
    <t>TRANSPORTE COM CAMINHÃO BASCULANTE DE 10 M³, EM VIA URBANA EM REVESTIMENTO PRIMÁRIO (UNIDADE: TXKM). AF_07/2020</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</si>
  <si>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</si>
  <si>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</si>
  <si>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TRANSPORTE COM CAMINHÃO BASCULANTE DE 10 M³, EM VIA URBANA PAVIMENTADA, DMT ATÉ 30 KM (UNIDADE: M3XKM). AF_07/2020</t>
  </si>
  <si>
    <t>TRANSPORTE COM CAMINHÃO BASCULANTE DE 10 M³, EM VIA URBANA PAVIMENTADA, DMT ATÉ 30 KM (UNIDADE: TXKM). AF_07/2020</t>
  </si>
  <si>
    <t>TRANSPORTE COM CAMINHÃO BASCULANTE DE 14 M³, EM VIA INTERNA (DENTRO DO CANTEIRO - UNIDADE: TXKM). AF_07/2020</t>
  </si>
  <si>
    <t>TRANSPORTE COM CAMINHÃO BASCULANTE DE 14 M³, EM VIA INTERNA (DENTRO DO CANTEIRO - UNIDADE:M3XKM). AF_07/2020</t>
  </si>
  <si>
    <t>TRANSPORTE COM CAMINHÃO BASCULANTE DE 14 M³, EM VIA URBANA EM LEITO NATURAL (UNIDADE: M3XKM). AF_07/2020</t>
  </si>
  <si>
    <t>TRANSPORTE COM CAMINHÃO BASCULANTE DE 14 M³, EM VIA URBANA EM LEITO NATURAL (UNIDADE: TXKM). AF_07/2020</t>
  </si>
  <si>
    <t>TRANSPORTE COM CAMINHÃO BASCULANTE DE 14 M³, EM VIA URBANA EM REVESTIMENTO PRIMÁRIO (UNIDADE: M3XKM). AF_07/2020</t>
  </si>
  <si>
    <t>TRANSPORTE COM CAMINHÃO BASCULANTE DE 14 M³, EM VIA URBANA EM REVESTIMENTO PRIMÁRIO (UNIDADE: TXKM). AF_07/2020</t>
  </si>
  <si>
    <t>TRANSPORTE COM CAMINHÃO BASCULANTE DE 14 M³, EM VIA URBANA PAVIMENTADA, ADICIONAL PARA DMT EXCEDENTE A 30 KM (UNIDADE: M3XKM). AF_07/2020</t>
  </si>
  <si>
    <t>TRANSPORTE COM CAMINHÃO BASCULANTE DE 14 M³, EM VIA URBANA PAVIMENTADA, ADICIONAL PARA DMT EXCEDENTE A 30 KM (UNIDADE: TXKM). AF_07/2020</t>
  </si>
  <si>
    <t>TRANSPORTE COM CAMINHÃO BASCULANTE DE 14 M³, EM VIA URBANA PAVIMENTADA, DMT ATÉ 30 KM (UNIDADE: M3XKM). AF_07/2020</t>
  </si>
  <si>
    <t>TRANSPORTE COM CAMINHÃO BASCULANTE DE 14 M³, EM VIA URBANA PAVIMENTADA, DMT ATÉ 30 KM (UNIDADE: TXKM). AF_07/2020</t>
  </si>
  <si>
    <t>TRANSPORTE COM CAMINHÃO BASCULANTE DE 18 M³, EM VIA INTERNA (DENTRO DO CANTEIRO - UNIDADE: M3XKM). AF_07/2020</t>
  </si>
  <si>
    <t>TRANSPORTE COM CAMINHÃO BASCULANTE DE 18 M³, EM VIA INTERNA (DENTRO DO CANTEIRO - UNIDADE: TXKM). AF_07/2020</t>
  </si>
  <si>
    <t>TRANSPORTE COM CAMINHÃO BASCULANTE DE 18 M³, EM VIA URBANA EM LEITO NATURAL (UNIDADE: M3XKM). AF_07/2020</t>
  </si>
  <si>
    <t>TRANSPORTE COM CAMINHÃO BASCULANTE DE 18 M³, EM VIA URBANA EM LEITO NATURAL (UNIDADE: TXKM). AF_07/2020</t>
  </si>
  <si>
    <t>TRANSPORTE COM CAMINHÃO BASCULANTE DE 18 M³, EM VIA URBANA EM REVESTIMENTO PRIMÁRIO (UNIDADE: M3XKM). AF_07/2020</t>
  </si>
  <si>
    <t>TRANSPORTE COM CAMINHÃO BASCULANTE DE 18 M³, EM VIA URBANA EM REVESTIMENTO PRIMÁRIO (UNIDADE: TXKM). AF_07/2020</t>
  </si>
  <si>
    <t>TRANSPORTE COM CAMINHÃO BASCULANTE DE 18 M³, EM VIA URBANA PAVIMENTADA, ADICIONAL PARA DMT EXCEDENTE A 30 KM (UNIDADE: M3XKM). AF_07/2020</t>
  </si>
  <si>
    <t>TRANSPORTE COM CAMINHÃO BASCULANTE DE 18 M³, EM VIA URBANA PAVIMENTADA, ADICIONAL PARA DMT EXCEDENTE A 30 KM (UNIDADE: TXKM). AF_07/2020</t>
  </si>
  <si>
    <t>TRANSPORTE COM CAMINHÃO BASCULANTE DE 18 M³, EM VIA URBANA PAVIMENTADA, DMT ATÉ 30 KM (UNIDADE: M3XKM). AF_07/2020</t>
  </si>
  <si>
    <t>TRANSPORTE COM CAMINHÃO BASCULANTE DE 18 M³, EM VIA URBANA PAVIMENTADA, DMT ATÉ 30 KM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</si>
  <si>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</si>
  <si>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</si>
  <si>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</si>
  <si>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LEITO NATURAL (UNIDADE: TXKM). AF_07/2020</t>
  </si>
  <si>
    <t>TRANSPORTE COM CAMINHÃO BASCULANTE DE 6 M³, EM VIA URBANA EM REVESTIMENTO PRIMÁRIO (UNIDADE: M3XKM). AF_07/2020</t>
  </si>
  <si>
    <t>TRANSPORTE COM CAMINHÃO BASCULANTE DE 6 M³, EM VIA URBANA EM REVESTIMENTO PRIMÁRIO (UNIDADE: TXKM). AF_07/2020</t>
  </si>
  <si>
    <t>TRANSPORTE COM CAMINHÃO BASCULANTE DE 6 M³, EM VIA URBANA PAVIMENTADA, ADICIONAL PARA DMT EXCEDENTE A 30 KM (UNIDADE: M3XKM). AF_07/2020</t>
  </si>
  <si>
    <t>TRANSPORTE COM CAMINHÃO BASCULANTE DE 6 M³, EM VIA URBANA PAVIMENTADA, ADICIONAL PARA DMT EXCEDENTE A 30 KM (UNIDADE: TXKM). AF_07/2020</t>
  </si>
  <si>
    <t>TRANSPORTE COM CAMINHÃO BASCULANTE DE 6 M³, EM VIA URBANA PAVIMENTADA, DMT ATÉ 30 KM (UNIDADE: M3XKM). AF_07/2020</t>
  </si>
  <si>
    <t>TRANSPORTE COM CAMINHÃO BASCULANTE DE 6 M³, EM VIA URBANA PAVIMENTADA, DMT ATÉ 30 KM (UNIDADE: TXKM). AF_07/2020</t>
  </si>
  <si>
    <t>TRANSPORTE COM CAMINHÃO CARROCERIA 9T,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</si>
  <si>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</si>
  <si>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</si>
  <si>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</si>
  <si>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</si>
  <si>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</si>
  <si>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</si>
  <si>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</si>
  <si>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</si>
  <si>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</si>
  <si>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PIPA DE 10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</si>
  <si>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</si>
  <si>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</si>
  <si>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</si>
  <si>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</si>
  <si>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6 M³, EM VIA INTERNA (DENTRO DO CANTEIRO - UNIDADE: M3XKM).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</si>
  <si>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</si>
  <si>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</si>
  <si>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</si>
  <si>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</si>
  <si>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</si>
  <si>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</si>
  <si>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</si>
  <si>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</si>
  <si>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</si>
  <si>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</si>
  <si>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</si>
  <si>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</si>
  <si>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PAVIMENTO COM TRATAMENTO SUPERFICIAL DUPLO, COM CAP 150/200. AF_01/2020</t>
  </si>
  <si>
    <t>PAVIMENTO COM TRATAMENTO SUPERFICIAL DUPLO, COM EMULSÃO ASFÁLTICA RR-2C, COM BANHO DILUÍDO. AF_01/2020</t>
  </si>
  <si>
    <t>PAVIMENTO COM TRATAMENTO SUPERFICIAL DUPLO, COM EMULSÃO ASFÁLTICA RR-2C, COM CAPA SELANTE. AF_01/2020</t>
  </si>
  <si>
    <t>PAVIMENTO COM TRATAMENTO SUPERFICIAL DUPLO, COM EMULSÃO ASFÁLTICA RR-2C. AF_01/2020</t>
  </si>
  <si>
    <t>PAVIMENTO COM TRATAMENTO SUPERFICIAL SIMPLES, COM CAP 150/200. AF_01/2020</t>
  </si>
  <si>
    <t>PAVIMENTO COM TRATAMENTO SUPERFICIAL SIMPLES, COM EMULSÃO ASFÁLTICA RR-2C, COM BANHO DILUÍDO. AF_01/2020</t>
  </si>
  <si>
    <t>PAVIMENTO COM TRATAMENTO SUPERFICIAL SIMPLES, COM EMULSÃO ASFÁLTICA RR-2C. AF_01/2020</t>
  </si>
  <si>
    <t>PAVIMENTO COM TRATAMENTO SUPERFICIAL TRIPLO, COM CAP 150/200. AF_01/2020</t>
  </si>
  <si>
    <t>PAVIMENTO COM TRATAMENTO SUPERFICIAL TRIPLO, COM EMULSÃO ASFÁLTICA RR-2C, COM BANHO DILUÍDO. AF_01/2020</t>
  </si>
  <si>
    <t>PAVIMENTO COM TRATAMENTO SUPERFICIAL TRIPLO, COM EMULSÃO ASFÁLTICA RR-2C, COM CAPA SELANTE. AF_01/2020</t>
  </si>
  <si>
    <t>PAVIMENTO COM TRATAMENTO SUPERFICIAL TRIPLO, COM EMULSÃO ASFÁLTICA RR-2C. AF_01/2020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</si>
  <si>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</si>
  <si>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</si>
  <si>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</si>
  <si>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</si>
  <si>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</si>
  <si>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</si>
  <si>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</si>
  <si>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</si>
  <si>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</si>
  <si>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</si>
  <si>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</si>
  <si>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</si>
  <si>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</si>
  <si>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</si>
  <si>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</si>
  <si>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</si>
  <si>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</si>
  <si>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</si>
  <si>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</si>
  <si>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</si>
  <si>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</si>
  <si>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</si>
  <si>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</si>
  <si>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</si>
  <si>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</si>
  <si>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</si>
  <si>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</si>
  <si>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</si>
  <si>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</si>
  <si>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</si>
  <si>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</si>
  <si>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</si>
  <si>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</si>
  <si>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</si>
  <si>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</si>
  <si>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</si>
  <si>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</si>
  <si>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</si>
  <si>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</si>
  <si>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</si>
  <si>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</si>
  <si>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</si>
  <si>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</si>
  <si>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</si>
  <si>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</si>
  <si>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</si>
  <si>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</si>
  <si>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</si>
  <si>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</si>
  <si>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</si>
  <si>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</si>
  <si>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</si>
  <si>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</si>
  <si>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</si>
  <si>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</si>
  <si>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</si>
  <si>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</si>
  <si>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</si>
  <si>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</si>
  <si>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</si>
  <si>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</si>
  <si>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</si>
  <si>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</si>
  <si>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</si>
  <si>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</si>
  <si>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</si>
  <si>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</si>
  <si>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</si>
  <si>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</si>
  <si>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</si>
  <si>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</si>
  <si>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</si>
  <si>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</si>
  <si>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</si>
  <si>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</si>
  <si>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</si>
  <si>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</si>
  <si>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</si>
  <si>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</si>
  <si>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</si>
  <si>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</si>
  <si>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</si>
  <si>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</si>
  <si>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</si>
  <si>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</si>
  <si>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</si>
  <si>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</si>
  <si>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</si>
  <si>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</si>
  <si>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</si>
  <si>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</si>
  <si>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</si>
  <si>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</si>
  <si>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</si>
  <si>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</si>
  <si>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</si>
  <si>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</si>
  <si>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</si>
  <si>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</si>
  <si>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</si>
  <si>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</si>
  <si>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</si>
  <si>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</si>
  <si>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</si>
  <si>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</si>
  <si>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</si>
  <si>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</si>
  <si>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</si>
  <si>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</si>
  <si>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</si>
  <si>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</si>
  <si>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</si>
  <si>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</si>
  <si>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</si>
  <si>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</si>
  <si>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</si>
  <si>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</si>
  <si>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</si>
  <si>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</si>
  <si>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</si>
  <si>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</si>
  <si>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</si>
  <si>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</si>
  <si>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</si>
  <si>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</si>
  <si>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</si>
  <si>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</si>
  <si>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</si>
  <si>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</si>
  <si>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</si>
  <si>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</si>
  <si>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</si>
  <si>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</si>
  <si>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</si>
  <si>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</si>
  <si>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</si>
  <si>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</si>
  <si>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</si>
  <si>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BOX FRONTAL DE CORRER, COM VIDRO TEMPERADO 8 MM, 190X100CM, 1 FOLHA FIXA, 1 FOLHA MÓVEL, PERFIS E FERRAGENS EM ALUMÍNIO. AF_01/2021</t>
  </si>
  <si>
    <t>ESPELHO CRISTAL, ESPESSURA 4 MM, ADERIDO COM ADESIVO FIXA-ESPELHO E FITA DUPLA-FACE, COM MOLDURA DE MADEIRA APARAFUSADA NA PAREDE, COM ÁREA MAIOR QUE 1,0 M2. AF_01/2021</t>
  </si>
  <si>
    <t>ESPELHO CRISTAL, ESPESSURA 4 MM, ADERIDO COM ADESIVO FIXA-ESPELHO, COM MOLDURA DE MADEIRA APARAFUSADA NA PAREDE, COM ÁREA MAIOR QUE 1,0 M2. AF_01/2021</t>
  </si>
  <si>
    <t>ESPELHO CRISTAL, ESPESSURA 4 MM, ADERIDO COM ADESIVO FIXA-ESPELHO, COM MOLDURA DE MADEIRA APARAFUSADA NA PAREDE, COM ÁREA MENOR OU IGUAL A 1,0 M2. AF_01/2021</t>
  </si>
  <si>
    <t>ESPELHO CRISTAL, ESPESSURA 4 MM, SEM MOLDURA, ADERIDO COM ADESIVO FIXA-ESPELHO E FITA DUPLA-FACE. AF_01/2021</t>
  </si>
  <si>
    <t>ESPELHO CRISTAL, ESPESSURA 4 MM, SEM MOLDURA, ADERIDO COM ADESIVO FIXA-ESPELHO. AF_01/2021</t>
  </si>
  <si>
    <t>ESPELHO CRISTAL, ESPESSURA 4 MM, SEM MOLDURA, APARAFUSADO COM BOTÃO DE ROSCA INTERNA, COM ÁREA MAIOR QUE 1,0 M2. AF_01/2021</t>
  </si>
  <si>
    <t>ESPELHO CRISTAL, ESPESSURA 4 MM, SEM MOLDURA, APARAFUSADO COM BOTÃO DE ROSCA INTERNA, COM ÁREA MENOR OU IGUAL A 1,0 M2. AF_01/2021</t>
  </si>
  <si>
    <t>ESPELHO CRISTAL, ESPESSURA 4MM, ADERIDO COM ADESIVO FIXA ESPELHO FITA DUPLA-FACE, COM MOLDURA DE MADEIRA APARAFUSADA NA PAREDE, COM ÁREA MENOR OU IGUAL A 1,0 M2. AF_01/2021</t>
  </si>
  <si>
    <t>INSTALAÇÃO DE VIDRO ARAMADO, E = 6 MM, EM ESQUADRIA DE ALUMÍNIO OU PVC, FIXADO COM BAGUETE. AF_01/2021_PS</t>
  </si>
  <si>
    <t>INSTALAÇÃO DE VIDRO ARAMADO, E = 7 MM, EM ESQUADRIA DE ALUMÍNIO OU PVC, FIXADO COM BAGUETE. AF_01/2021_PS</t>
  </si>
  <si>
    <t>INSTALAÇÃO DE VIDRO IMPRESSO, E = 4 MM, EM ESQUADRIA DE ALUMÍNIO OU PVC, FIXADO COM BAGUETE. AF_01/2021_PS</t>
  </si>
  <si>
    <t>INSTALAÇÃO DE VIDRO IMPRESSO, E = 4 MM, EM ESQUADRIA DE MADEIRA, FIXADO COM BAGUETE. AF_01/2021</t>
  </si>
  <si>
    <t>INSTALAÇÃO DE VIDRO LAMINADO, E = 12 MM (4+4+4), ENCAIXADO EM PERFIL U. AF_01/2021_PS</t>
  </si>
  <si>
    <t>INSTALAÇÃO DE VIDRO LAMINADO, E = 12 MM (4+4+4), FIXADO COM SILICONE ESTRUTURAL. AF_01/2021</t>
  </si>
  <si>
    <t>INSTALAÇÃO DE VIDRO LAMINADO, E = 15 MM (5+5+5), ENCAIXADO EM PERFIL U. AF_01/2021_PS</t>
  </si>
  <si>
    <t>INSTALAÇÃO DE VIDRO LAMINADO, E = 15 MM (5+5+5), FIXADO COM SILICONE ESTRUTURAL. AF_01/2021</t>
  </si>
  <si>
    <t>INSTALAÇÃO DE VIDRO LAMINADO, E = 8 MM (4+4), ENCAIXADO EM PERFIL U. AF_01/2021_PS</t>
  </si>
  <si>
    <t>INSTALAÇÃO DE VIDRO LAMINADO, E = 8 MM (4+4), FIXADO COM SILICONE ESTRUTURAL. AF_01/2021</t>
  </si>
  <si>
    <t>INSTALAÇÃO DE VIDRO LISO FUME, E = 4 MM, EM ESQUADRIA DE ALUMÍNIO OU PVC, FIXADO COM BAGUETE. AF_01/2021_PS</t>
  </si>
  <si>
    <t>INSTALAÇÃO DE VIDRO LISO FUME, E = 4 MM, EM ESQUADRIA DE MADEIRA, FIXADO COM BAGUETE. AF_01/2021</t>
  </si>
  <si>
    <t>INSTALAÇÃO DE VIDRO LISO FUME, E = 5 MM, EM ESQUADRIA DE ALUMÍNIO OU PVC, FIXADO COM BAGUETE. AF_01/2021_PS</t>
  </si>
  <si>
    <t>INSTALAÇÃO DE VIDRO LISO FUME, E = 5 MM, EM ESQUADRIA DE MADEIRA, FIXADO COM BAGUETE. AF_01/2021</t>
  </si>
  <si>
    <t>INSTALAÇÃO DE VIDRO LISO FUME, E = 6 MM, EM ESQUADRIA DE ALUMÍNIO OU PVC, FIXADO COM BAGUETE. AF_01/2021_PS</t>
  </si>
  <si>
    <t>INSTALAÇÃO DE VIDRO LISO FUME, E = 6 MM, EM ESQUADRIA DE MADEIRA, FIXADO COM BAGUETE. AF_01/2021</t>
  </si>
  <si>
    <t>INSTALAÇÃO DE VIDRO LISO INCOLOR, E = 10 MM, EM ESQUADRIA DE ALUMÍNIO OU PVC, FIXADO COM BAGUETE. AF_01/2021_PS</t>
  </si>
  <si>
    <t>INSTALAÇÃO DE VIDRO LISO INCOLOR, E = 10 MM, EM ESQUADRIA DE MADEIRA, FIXADO COM BAGUETE. AF_01/2021</t>
  </si>
  <si>
    <t>INSTALAÇÃO DE VIDRO LISO INCOLOR, E = 3 MM, EM ESQUADRIA DE ALUMÍNIO OU PVC, FIXADO COM BAGUETE. AF_01/2021_PS</t>
  </si>
  <si>
    <t>INSTALAÇÃO DE VIDRO LISO INCOLOR, E = 3 MM, EM ESQUADRIA DE MADEIRA, FIXADO COM BAGUETE. AF_01/2021</t>
  </si>
  <si>
    <t>INSTALAÇÃO DE VIDRO LISO INCOLOR, E = 4 MM, EM ESQUADRIA DE ALUMÍNIO OU PVC, FIXADO COM BAGUETE. AF_01/2021_PS</t>
  </si>
  <si>
    <t>INSTALAÇÃO DE VIDRO LISO INCOLOR, E = 5 MM, EM ESQUADRIA DE ALUMÍNIO OU PVC, FIXADO COM BAGUETE. AF_01/2021_PS</t>
  </si>
  <si>
    <t>INSTALAÇÃO DE VIDRO LISO INCOLOR, E = 5 MM, EM ESQUADRIA DE MADEIRA, FIXADO COM BAGUETE. AF_01/2021</t>
  </si>
  <si>
    <t>INSTALAÇÃO DE VIDRO LISO INCOLOR, E = 6 MM, EM ESQUADRIA DE ALUMÍNIO OU PVC, FIXADO COM BAGUETE. AF_01/2021_PS</t>
  </si>
  <si>
    <t>INSTALAÇÃO DE VIDRO LISO INCOLOR, E = 6 MM, EM ESQUADRIA DE MADEIRA, FIXADO COM BAGUETE. AF_01/2021</t>
  </si>
  <si>
    <t>INSTALAÇÃO DE VIDRO LISO INCOLOR, E = 8 MM, EM ESQUADRIA DE ALUMÍNIO OU PVC, FIXADO COM BAGUETE. AF_01/2021_PS</t>
  </si>
  <si>
    <t>INSTALAÇÃO DE VIDRO LISO INCOLOR, E = 8 MM, EM ESQUADRIA DE MADEIRA, FIXADO COM BAGUETE. AF_01/2021</t>
  </si>
  <si>
    <t>INSTALAÇÃO DE VIDRO LISO, E = 4 MM, EM ESQUADRIA DE MADEIRA, FIXADO COM BAGUETE. AF_01/2021</t>
  </si>
  <si>
    <t>INSTALAÇÃO DE VIDRO TEMPERADO, E = 10 MM, ENCAIXADO EM PERFIL U. AF_01/2021_PS</t>
  </si>
  <si>
    <t>INSTALAÇÃO DE VIDRO TEMPERADO, E = 6 MM, ENCAIXADO EM PERFIL U. AF_01/2021_PS</t>
  </si>
  <si>
    <t>INSTALAÇÃO DE VIDRO TEMPERADO, E = 8 MM, ENCAIXADO EM PERFIL U. AF_01/2021_PS</t>
  </si>
  <si>
    <t>JOGO DE FERRAGENS CROMADAS PARA PORTA DE VIDRO TEMPERADO, UMA FOLHA COMPOSTO DE DOBRADICAS SUPERIOR E INFERIOR, TRINCO, FECHADURA, CONTRA FECHADURA COM CAPUCHINHO SEM MOLA E PUXADOR. AF_01/2021</t>
  </si>
  <si>
    <t>MOLA HIDRAULICA DE PISO PARA PORTA DE VIDRO TEMPERADO. AF_01/2021</t>
  </si>
  <si>
    <t>PORTA DE ABRIR COM MOLA HIDRÁULICA, EM VIDRO TEMPERADO, 2 FOLHAS DE 90X210 CM, ESPESSURA DD 10MM, INCLUSIVE ACESSÓRIOS. AF_01/2021</t>
  </si>
  <si>
    <t>PORTA DE ABRIR COM MOLA HIDRÁULICA, EM VIDRO TEMPERADO, 90X210 CM, ESPESSURA 10 MM, INCLUSIVE ACESSÓRIOS. AF_01/2021</t>
  </si>
  <si>
    <t>PORTA DE CORRER EM VIDRO TEMPERADO, 2 FOLHAS DE 90X210 CM, ESPESSURA 10 MM, INCLUSIVE ACESSÓRIOS. AF_01/2021</t>
  </si>
  <si>
    <t>PORTA DE CORRER EM VIDRO TEMPERADO, 90X210 CM, ESPESSURA 10MM, INCLUSIVE ACESSÓRIOS. AF_01/2021</t>
  </si>
  <si>
    <t>PORTA PIVOTANTE DE VIDRO TEMPERADO, 2 FOLHAS DE 90X210 CM, ESPESSURA DE 10MM, INCLUSIVE ACESSÓRIOS. AF_01/2021</t>
  </si>
  <si>
    <t>PORTA PIVOTANTE DE VIDRO TEMPERADO, 90X210 CM, ESPESSURA 10 MM, INCLUSIVE ACESSÓRIOS. AF_01/2021</t>
  </si>
  <si>
    <t>REMOÇÃO DE VIDRO LISO COMUM DE ESQUADRIA COM BAGUETE DE ALUMÍNIO OU PVC. AF_01/2021</t>
  </si>
  <si>
    <t>REMOÇÃO DE VIDRO LISO COMUM DE ESQUADRIA COM BAGUETE DE MADEIRA. AF_01/2021</t>
  </si>
  <si>
    <t>REMOÇÃO DE VIDRO TEMPERADO FIXADO EM PERFIL U. AF_01/2021</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</si>
  <si>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</si>
  <si>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</si>
  <si>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</si>
  <si>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</si>
  <si>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</si>
  <si>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</si>
  <si>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</si>
  <si>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</si>
  <si>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</si>
  <si>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</si>
  <si>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</si>
  <si>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</si>
  <si>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</si>
  <si>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</si>
  <si>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</si>
  <si>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</si>
  <si>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</si>
  <si>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</si>
  <si>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</si>
  <si>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</si>
  <si>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</si>
  <si>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</si>
  <si>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</si>
  <si>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</si>
  <si>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</si>
  <si>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</si>
  <si>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</si>
  <si>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</si>
  <si>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</si>
  <si>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</si>
  <si>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</si>
  <si>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</si>
  <si>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</si>
  <si>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</si>
  <si>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</si>
  <si>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</si>
  <si>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</si>
  <si>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</si>
  <si>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</si>
  <si>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</si>
  <si>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</si>
  <si>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</si>
  <si>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</si>
  <si>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</si>
  <si>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</si>
  <si>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</si>
  <si>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</si>
  <si>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</si>
  <si>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</si>
  <si>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</si>
  <si>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</si>
  <si>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</si>
  <si>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</si>
  <si>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</si>
  <si>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</si>
  <si>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</si>
  <si>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</si>
  <si>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</si>
  <si>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</si>
  <si>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</si>
  <si>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</si>
  <si>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</si>
  <si>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</si>
  <si>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</si>
  <si>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</si>
  <si>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</si>
  <si>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</si>
  <si>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</si>
  <si>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</si>
  <si>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</si>
  <si>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</si>
  <si>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</si>
  <si>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</si>
  <si>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</si>
  <si>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</si>
  <si>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</si>
  <si>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</si>
  <si>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</si>
  <si>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</si>
  <si>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</si>
  <si>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</si>
  <si>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</si>
  <si>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</si>
  <si>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</si>
  <si>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</si>
  <si>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</si>
  <si>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</si>
  <si>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</si>
  <si>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</si>
  <si>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</si>
  <si>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</si>
  <si>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</si>
  <si>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</si>
  <si>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</si>
  <si>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</si>
  <si>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</si>
  <si>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</si>
  <si>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</si>
  <si>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</si>
  <si>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</si>
  <si>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</si>
  <si>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</si>
  <si>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</si>
  <si>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</si>
  <si>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</si>
  <si>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</si>
  <si>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</si>
  <si>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</si>
  <si>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</si>
  <si>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</si>
  <si>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</si>
  <si>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</si>
  <si>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</si>
  <si>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</si>
  <si>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</si>
  <si>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</si>
  <si>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</si>
  <si>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</si>
  <si>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</si>
  <si>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</si>
  <si>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</si>
  <si>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</si>
  <si>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</si>
  <si>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</si>
  <si>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</si>
  <si>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</si>
  <si>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</si>
  <si>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</si>
  <si>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</si>
  <si>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</si>
  <si>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</si>
  <si>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</si>
  <si>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</si>
  <si>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</si>
  <si>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</si>
  <si>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</si>
  <si>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</si>
  <si>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</si>
  <si>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</si>
  <si>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</si>
  <si>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</si>
  <si>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</si>
  <si>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</si>
  <si>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</si>
  <si>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</si>
  <si>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</si>
  <si>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</si>
  <si>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</si>
  <si>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</si>
  <si>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</si>
  <si>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</si>
  <si>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</si>
  <si>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</si>
  <si>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</si>
  <si>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</si>
  <si>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</si>
  <si>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</si>
  <si>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</si>
  <si>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</si>
  <si>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M2</t>
  </si>
  <si>
    <t>UN</t>
  </si>
  <si>
    <t>M</t>
  </si>
  <si>
    <t>M3</t>
  </si>
  <si>
    <t>KG</t>
  </si>
  <si>
    <t>CHI</t>
  </si>
  <si>
    <t>CHP</t>
  </si>
  <si>
    <t>H</t>
  </si>
  <si>
    <t>MES</t>
  </si>
  <si>
    <t>T</t>
  </si>
  <si>
    <t>TXKM</t>
  </si>
  <si>
    <t>M3XKM</t>
  </si>
  <si>
    <t>UNXKM</t>
  </si>
  <si>
    <t>M2XKM</t>
  </si>
  <si>
    <t>KGXKM</t>
  </si>
  <si>
    <t>MXKM</t>
  </si>
  <si>
    <t>LXKM</t>
  </si>
  <si>
    <t>L</t>
  </si>
  <si>
    <t>SINAPI</t>
  </si>
  <si>
    <t xml:space="preserve">SINAPI -  </t>
  </si>
  <si>
    <t>SÃO PAULO</t>
  </si>
  <si>
    <t>08/2025</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</si>
  <si>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</si>
  <si>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</si>
  <si>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</si>
  <si>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</si>
  <si>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</si>
  <si>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</si>
  <si>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</si>
  <si>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</si>
  <si>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</si>
  <si>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</si>
  <si>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</si>
  <si>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</si>
  <si>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</si>
  <si>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</si>
  <si>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</si>
  <si>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</si>
  <si>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</si>
  <si>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</si>
  <si>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</si>
  <si>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</si>
  <si>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</si>
  <si>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</si>
  <si>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</si>
  <si>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</si>
  <si>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</si>
  <si>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</si>
  <si>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</si>
  <si>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</si>
  <si>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</si>
  <si>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</si>
  <si>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</si>
  <si>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</si>
  <si>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</si>
  <si>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</si>
  <si>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</si>
  <si>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</si>
  <si>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</si>
  <si>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</si>
  <si>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</si>
  <si>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</si>
  <si>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</si>
  <si>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</si>
  <si>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</si>
  <si>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</si>
  <si>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</si>
  <si>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</si>
  <si>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</si>
  <si>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</si>
  <si>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</si>
  <si>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</si>
  <si>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</si>
  <si>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</si>
  <si>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</si>
  <si>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</si>
  <si>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</si>
  <si>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</si>
  <si>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</si>
  <si>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</si>
  <si>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</si>
  <si>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</si>
  <si>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</si>
  <si>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</si>
  <si>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</si>
  <si>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</si>
  <si>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</si>
  <si>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</si>
  <si>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</si>
  <si>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</si>
  <si>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</si>
  <si>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</si>
  <si>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</si>
  <si>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</si>
  <si>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</si>
  <si>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</si>
  <si>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</si>
  <si>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</si>
  <si>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</si>
  <si>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</si>
  <si>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</si>
  <si>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</si>
  <si>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</si>
  <si>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</si>
  <si>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</si>
  <si>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</si>
  <si>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</si>
  <si>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</si>
  <si>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</si>
  <si>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</si>
  <si>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</si>
  <si>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</si>
  <si>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</si>
  <si>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</si>
  <si>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</si>
  <si>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</si>
  <si>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</si>
  <si>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</si>
  <si>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</si>
  <si>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</si>
  <si>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</si>
  <si>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</si>
  <si>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</si>
  <si>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</si>
  <si>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</si>
  <si>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</si>
  <si>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</si>
  <si>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</si>
  <si>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</si>
  <si>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</si>
  <si>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</si>
  <si>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</si>
  <si>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</si>
  <si>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</si>
  <si>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</si>
  <si>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</si>
  <si>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</si>
  <si>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</si>
  <si>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</si>
  <si>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</si>
  <si>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</si>
  <si>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</si>
  <si>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</si>
  <si>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</si>
  <si>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</si>
  <si>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</si>
  <si>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</si>
  <si>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</si>
  <si>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</si>
  <si>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</si>
  <si>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</si>
  <si>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</si>
  <si>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</si>
  <si>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</si>
  <si>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</si>
  <si>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</si>
  <si>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</si>
  <si>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</si>
  <si>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</si>
  <si>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</si>
  <si>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</si>
  <si>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</si>
  <si>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</si>
  <si>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</si>
  <si>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</si>
  <si>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</si>
  <si>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</si>
  <si>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</si>
  <si>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</si>
  <si>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</si>
  <si>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</si>
  <si>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</si>
  <si>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</si>
  <si>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</si>
  <si>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</si>
  <si>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</si>
  <si>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</si>
  <si>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</si>
  <si>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</si>
  <si>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</si>
  <si>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</si>
  <si>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</si>
  <si>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</si>
  <si>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</si>
  <si>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</si>
  <si>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</si>
  <si>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</si>
  <si>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</si>
  <si>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</si>
  <si>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</si>
  <si>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</si>
  <si>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</si>
  <si>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</si>
  <si>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</si>
  <si>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</si>
  <si>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</si>
  <si>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</si>
  <si>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</si>
  <si>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</si>
  <si>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</si>
  <si>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</si>
  <si>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</si>
  <si>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</si>
  <si>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</si>
  <si>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</si>
  <si>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</si>
  <si>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</si>
  <si>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</si>
  <si>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</si>
  <si>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</si>
  <si>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</si>
  <si>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</si>
  <si>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</si>
  <si>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</si>
  <si>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</si>
  <si>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</si>
  <si>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</si>
  <si>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</si>
  <si>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</si>
  <si>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</si>
  <si>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</si>
  <si>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</si>
  <si>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</si>
  <si>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</si>
  <si>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</si>
  <si>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</si>
  <si>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</si>
  <si>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</si>
  <si>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</si>
  <si>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</si>
  <si>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</si>
  <si>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</si>
  <si>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</si>
  <si>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</si>
  <si>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</si>
  <si>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</si>
  <si>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</si>
  <si>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</si>
  <si>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</si>
  <si>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</si>
  <si>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</si>
  <si>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</si>
  <si>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</si>
  <si>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</si>
  <si>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</si>
  <si>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</si>
  <si>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</si>
  <si>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</si>
  <si>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</si>
  <si>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</si>
  <si>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</si>
  <si>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</si>
  <si>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</si>
  <si>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</si>
  <si>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</si>
  <si>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</si>
  <si>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</si>
  <si>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</si>
  <si>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</si>
  <si>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</si>
  <si>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</si>
  <si>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</si>
  <si>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</si>
  <si>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</si>
  <si>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</si>
  <si>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</si>
  <si>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</si>
  <si>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</si>
  <si>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</si>
  <si>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</si>
  <si>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DE AGUA A GAS GLP/GN COM CAPACIDADE DE ARMAZENAMENTO DE 50 A 80 L</t>
  </si>
  <si>
    <t>AQUECEDOR DE AGUA ELETRICO HORIZONTAL, RESERVATORIO DE 200 L CILINDRICO EM COBRE, REFORCADO COM ACO CARBONO, MONOFASICO, TENSAO NOMINAL 220 V</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</si>
  <si>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</si>
  <si>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</si>
  <si>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</si>
  <si>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</si>
  <si>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OLEO BPF (FLUIDO) TERMICO, CAPACIDADE DE 300.000 KCAL/H</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</si>
  <si>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</si>
  <si>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</si>
  <si>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</si>
  <si>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</si>
  <si>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</si>
  <si>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</si>
  <si>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</si>
  <si>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</si>
  <si>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</si>
  <si>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</si>
  <si>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</si>
  <si>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</si>
  <si>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</si>
  <si>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</si>
  <si>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</si>
  <si>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</si>
  <si>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</si>
  <si>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</si>
  <si>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</si>
  <si>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</si>
  <si>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</si>
  <si>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</si>
  <si>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</si>
  <si>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</si>
  <si>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</si>
  <si>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</si>
  <si>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</si>
  <si>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</si>
  <si>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</si>
  <si>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</si>
  <si>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</si>
  <si>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</si>
  <si>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</si>
  <si>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</si>
  <si>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</si>
  <si>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</si>
  <si>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</si>
  <si>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</si>
  <si>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</si>
  <si>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</si>
  <si>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</si>
  <si>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</si>
  <si>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</si>
  <si>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</si>
  <si>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</si>
  <si>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</si>
  <si>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</si>
  <si>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</si>
  <si>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</si>
  <si>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</si>
  <si>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</si>
  <si>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</si>
  <si>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</si>
  <si>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</si>
  <si>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</si>
  <si>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</si>
  <si>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</si>
  <si>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</si>
  <si>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</si>
  <si>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</si>
  <si>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</si>
  <si>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</si>
  <si>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</si>
  <si>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</si>
  <si>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</si>
  <si>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</si>
  <si>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</si>
  <si>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</si>
  <si>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</si>
  <si>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</si>
  <si>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</si>
  <si>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</si>
  <si>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</si>
  <si>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</si>
  <si>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</si>
  <si>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</si>
  <si>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</si>
  <si>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</si>
  <si>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</si>
  <si>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</si>
  <si>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</si>
  <si>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</si>
  <si>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</si>
  <si>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</si>
  <si>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</si>
  <si>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</si>
  <si>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</si>
  <si>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</si>
  <si>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</si>
  <si>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</si>
  <si>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</si>
  <si>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</si>
  <si>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</si>
  <si>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</si>
  <si>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</si>
  <si>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</si>
  <si>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</si>
  <si>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</si>
  <si>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</si>
  <si>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</si>
  <si>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</si>
  <si>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</si>
  <si>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</si>
  <si>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</si>
  <si>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</si>
  <si>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</si>
  <si>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</si>
  <si>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</si>
  <si>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</si>
  <si>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</si>
  <si>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</si>
  <si>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</si>
  <si>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</si>
  <si>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</si>
  <si>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</si>
  <si>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</si>
  <si>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</si>
  <si>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</si>
  <si>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</si>
  <si>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</si>
  <si>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</si>
  <si>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</si>
  <si>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</si>
  <si>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</si>
  <si>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</si>
  <si>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</si>
  <si>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</si>
  <si>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</si>
  <si>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</si>
  <si>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</si>
  <si>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</si>
  <si>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</si>
  <si>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</si>
  <si>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</si>
  <si>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</si>
  <si>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</si>
  <si>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</si>
  <si>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</si>
  <si>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</si>
  <si>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</si>
  <si>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</si>
  <si>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</si>
  <si>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</si>
  <si>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</si>
  <si>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</si>
  <si>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</si>
  <si>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</si>
  <si>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</si>
  <si>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</si>
  <si>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</si>
  <si>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</si>
  <si>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</si>
  <si>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</si>
  <si>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</si>
  <si>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</si>
  <si>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</si>
  <si>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</si>
  <si>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</si>
  <si>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</si>
  <si>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</si>
  <si>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</si>
  <si>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</si>
  <si>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</si>
  <si>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</si>
  <si>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</si>
  <si>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</si>
  <si>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</si>
  <si>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</si>
  <si>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</si>
  <si>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</si>
  <si>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</si>
  <si>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</si>
  <si>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</si>
  <si>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</si>
  <si>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</si>
  <si>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</si>
  <si>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</si>
  <si>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</si>
  <si>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</si>
  <si>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</si>
  <si>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</si>
  <si>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</si>
  <si>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</si>
  <si>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</si>
  <si>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</si>
  <si>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</si>
  <si>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</si>
  <si>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</si>
  <si>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</si>
  <si>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</si>
  <si>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</si>
  <si>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</si>
  <si>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</si>
  <si>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</si>
  <si>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</si>
  <si>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</si>
  <si>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</si>
  <si>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</si>
  <si>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</si>
  <si>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</si>
  <si>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</si>
  <si>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</si>
  <si>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</si>
  <si>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</si>
  <si>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</si>
  <si>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400 L, CAPACIDADE DE MISTURA 310 L, MOTOR ELETRICO TRIFASICO 220/380V, POTENCIA 2 CV, SEM CARREGADOR</t>
  </si>
  <si>
    <t>BETONEIRA, CAPACIDADE NOMINAL 600 L, CAPACIDADE DE MISTURA 360 L, MOTOR ELETRICO TRIFASICO 220/380V, POTENCIA 4CV, SEM CARREGADOR</t>
  </si>
  <si>
    <t>BETONEIRA, CAPACIDADE NOMINAL 600 L, CAPACIDADE DE MISTURA 440 L, MOTOR A DIESEL, POTENCIA 10 CV, COM CARREGADOR</t>
  </si>
  <si>
    <t>BETONEIRA, CAPACIDADE NOMINAL 600 L, CAPACIDADE DE MISTURA 440 L, MOTOR A GASOLINA, POTENCIA 10 HP,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</si>
  <si>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</si>
  <si>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</si>
  <si>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</si>
  <si>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</si>
  <si>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</si>
  <si>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</si>
  <si>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</si>
  <si>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</si>
  <si>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</si>
  <si>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</si>
  <si>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</si>
  <si>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</si>
  <si>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</si>
  <si>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</si>
  <si>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</si>
  <si>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</si>
  <si>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</si>
  <si>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</si>
  <si>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</si>
  <si>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</si>
  <si>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</si>
  <si>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</si>
  <si>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</si>
  <si>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</si>
  <si>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</si>
  <si>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</si>
  <si>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</si>
  <si>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</si>
  <si>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</si>
  <si>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</si>
  <si>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</si>
  <si>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</si>
  <si>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</si>
  <si>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</si>
  <si>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</si>
  <si>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</si>
  <si>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</si>
  <si>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</si>
  <si>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</si>
  <si>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</si>
  <si>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</si>
  <si>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</si>
  <si>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</si>
  <si>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</si>
  <si>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</si>
  <si>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</si>
  <si>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</si>
  <si>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</si>
  <si>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</si>
  <si>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</si>
  <si>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</si>
  <si>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</si>
  <si>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</si>
  <si>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</si>
  <si>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</si>
  <si>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</si>
  <si>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</si>
  <si>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</si>
  <si>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</si>
  <si>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</si>
  <si>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</si>
  <si>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</si>
  <si>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</si>
  <si>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</si>
  <si>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</si>
  <si>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</si>
  <si>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</si>
  <si>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</si>
  <si>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</si>
  <si>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</si>
  <si>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</si>
  <si>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</si>
  <si>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</si>
  <si>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</si>
  <si>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</si>
  <si>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</si>
  <si>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</si>
  <si>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</si>
  <si>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</si>
  <si>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</si>
  <si>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</si>
  <si>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</si>
  <si>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</si>
  <si>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</si>
  <si>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</si>
  <si>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</si>
  <si>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</si>
  <si>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</si>
  <si>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</si>
  <si>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</si>
  <si>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</si>
  <si>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</si>
  <si>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14,8 HP, DIAMETRO DE SUCCAO X ELEVACAO 2 1/2" X 2", DIAMETRO DO ROTOR 195 MM, HM/Q: 62 M / 55,5 M3/H A 80 M / 31,50 M3/H</t>
  </si>
  <si>
    <t>BOMBA CENTRIFUGA MOTOR ELETRICO TRIFASICO 2,96HP, DIAMETRO DE SUCCAO X ELEVACAO 1 1/2" X 1 1/4", DIAMETRO DO ROTOR 148 MM, HM/Q: 34 M / 14,80 M3/H A 40 M / 8,60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</si>
  <si>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</si>
  <si>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</si>
  <si>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</si>
  <si>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</si>
  <si>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</si>
  <si>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</si>
  <si>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</si>
  <si>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</si>
  <si>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</si>
  <si>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</si>
  <si>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</si>
  <si>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</si>
  <si>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</si>
  <si>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</si>
  <si>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</si>
  <si>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</si>
  <si>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</si>
  <si>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</si>
  <si>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SUBMERSIVEL, ELETRICA, TRIFASICA, POTENCIA 6 HP, DIAMETRO DO ROTOR 127 MM, BOCAL DE SAIDA DIAMETRO DE 3 POLEGADAS, HM/Q = 7 M / 66,90 M3/H A 26 M / 2,88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</si>
  <si>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</si>
  <si>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</si>
  <si>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</si>
  <si>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</si>
  <si>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</si>
  <si>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</si>
  <si>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</si>
  <si>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</si>
  <si>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</si>
  <si>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</si>
  <si>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</si>
  <si>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</si>
  <si>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</si>
  <si>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</si>
  <si>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</si>
  <si>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</si>
  <si>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</si>
  <si>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</si>
  <si>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</si>
  <si>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</si>
  <si>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</si>
  <si>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</si>
  <si>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</si>
  <si>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</si>
  <si>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</si>
  <si>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</si>
  <si>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</si>
  <si>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</si>
  <si>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</si>
  <si>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</si>
  <si>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</si>
  <si>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</si>
  <si>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</si>
  <si>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</si>
  <si>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</si>
  <si>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</si>
  <si>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</si>
  <si>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</si>
  <si>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</si>
  <si>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</si>
  <si>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</si>
  <si>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</si>
  <si>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</si>
  <si>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</si>
  <si>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</si>
  <si>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</si>
  <si>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</si>
  <si>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</si>
  <si>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</si>
  <si>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</si>
  <si>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</si>
  <si>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</si>
  <si>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</si>
  <si>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</si>
  <si>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</si>
  <si>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</si>
  <si>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</si>
  <si>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</si>
  <si>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</si>
  <si>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</si>
  <si>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</si>
  <si>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</si>
  <si>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</si>
  <si>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</si>
  <si>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</si>
  <si>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</si>
  <si>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</si>
  <si>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</si>
  <si>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</si>
  <si>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</si>
  <si>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</si>
  <si>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</si>
  <si>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</si>
  <si>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</si>
  <si>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</si>
  <si>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</si>
  <si>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</si>
  <si>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</si>
  <si>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</si>
  <si>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</si>
  <si>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</si>
  <si>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</si>
  <si>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</si>
  <si>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</si>
  <si>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</si>
  <si>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</si>
  <si>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</si>
  <si>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</si>
  <si>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</si>
  <si>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</si>
  <si>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</si>
  <si>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</si>
  <si>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</si>
  <si>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</si>
  <si>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</si>
  <si>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</si>
  <si>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</si>
  <si>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</si>
  <si>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</si>
  <si>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</si>
  <si>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</si>
  <si>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</si>
  <si>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</si>
  <si>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</si>
  <si>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</si>
  <si>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</si>
  <si>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</si>
  <si>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</si>
  <si>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</si>
  <si>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</si>
  <si>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</si>
  <si>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</si>
  <si>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</si>
  <si>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</si>
  <si>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</si>
  <si>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</si>
  <si>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</si>
  <si>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</si>
  <si>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</si>
  <si>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</si>
  <si>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</si>
  <si>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</si>
  <si>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</si>
  <si>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</si>
  <si>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</si>
  <si>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</si>
  <si>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</si>
  <si>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</si>
  <si>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</si>
  <si>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</si>
  <si>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</si>
  <si>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</si>
  <si>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</si>
  <si>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</si>
  <si>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</si>
  <si>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</si>
  <si>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</si>
  <si>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</si>
  <si>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</si>
  <si>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</si>
  <si>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</si>
  <si>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</si>
  <si>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</si>
  <si>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</si>
  <si>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</si>
  <si>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</si>
  <si>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</si>
  <si>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</si>
  <si>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</si>
  <si>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</si>
  <si>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</si>
  <si>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</si>
  <si>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</si>
  <si>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</si>
  <si>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</si>
  <si>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</si>
  <si>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</si>
  <si>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</si>
  <si>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</si>
  <si>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</si>
  <si>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</si>
  <si>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</si>
  <si>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</si>
  <si>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</si>
  <si>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</si>
  <si>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</si>
  <si>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</si>
  <si>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</si>
  <si>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</si>
  <si>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</si>
  <si>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</si>
  <si>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</si>
  <si>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</si>
  <si>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</si>
  <si>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</si>
  <si>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</si>
  <si>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</si>
  <si>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</si>
  <si>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</si>
  <si>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</si>
  <si>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</si>
  <si>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</si>
  <si>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</si>
  <si>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</si>
  <si>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</si>
  <si>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</si>
  <si>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</si>
  <si>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</si>
  <si>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</si>
  <si>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</si>
  <si>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</si>
  <si>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</si>
  <si>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</si>
  <si>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</si>
  <si>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</si>
  <si>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</si>
  <si>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</si>
  <si>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</si>
  <si>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</si>
  <si>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</si>
  <si>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</si>
  <si>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</si>
  <si>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</si>
  <si>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</si>
  <si>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</si>
  <si>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</si>
  <si>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</si>
  <si>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</si>
  <si>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</si>
  <si>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</si>
  <si>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</si>
  <si>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</si>
  <si>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</si>
  <si>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</si>
  <si>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</si>
  <si>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</si>
  <si>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</si>
  <si>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</si>
  <si>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</si>
  <si>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</si>
  <si>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</si>
  <si>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</si>
  <si>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</si>
  <si>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</si>
  <si>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</si>
  <si>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</si>
  <si>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</si>
  <si>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</si>
  <si>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</si>
  <si>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</si>
  <si>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</si>
  <si>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</si>
  <si>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</si>
  <si>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</si>
  <si>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</si>
  <si>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</si>
  <si>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</si>
  <si>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</si>
  <si>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</si>
  <si>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</si>
  <si>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</si>
  <si>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</si>
  <si>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</si>
  <si>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</si>
  <si>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</si>
  <si>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</si>
  <si>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</si>
  <si>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</si>
  <si>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</si>
  <si>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</si>
  <si>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</si>
  <si>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</si>
  <si>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</si>
  <si>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</si>
  <si>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</si>
  <si>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</si>
  <si>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</si>
  <si>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</si>
  <si>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</si>
  <si>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</si>
  <si>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</si>
  <si>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</si>
  <si>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</si>
  <si>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</si>
  <si>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</si>
  <si>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</si>
  <si>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</si>
  <si>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</si>
  <si>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</si>
  <si>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</si>
  <si>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</si>
  <si>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</si>
  <si>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</si>
  <si>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</si>
  <si>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</si>
  <si>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</si>
  <si>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</si>
  <si>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</si>
  <si>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</si>
  <si>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</si>
  <si>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</si>
  <si>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</si>
  <si>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</si>
  <si>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</si>
  <si>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</si>
  <si>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</si>
  <si>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</si>
  <si>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</si>
  <si>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</si>
  <si>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</si>
  <si>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</si>
  <si>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</si>
  <si>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</si>
  <si>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</si>
  <si>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</si>
  <si>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</si>
  <si>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</si>
  <si>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</si>
  <si>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</si>
  <si>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</si>
  <si>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</si>
  <si>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</si>
  <si>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</si>
  <si>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</si>
  <si>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</si>
  <si>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</si>
  <si>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</si>
  <si>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</si>
  <si>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</si>
  <si>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</si>
  <si>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</si>
  <si>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</si>
  <si>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</si>
  <si>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</si>
  <si>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</si>
  <si>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</si>
  <si>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</si>
  <si>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</si>
  <si>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</si>
  <si>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</si>
  <si>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</si>
  <si>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</si>
  <si>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</si>
  <si>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</si>
  <si>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</si>
  <si>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</si>
  <si>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</si>
  <si>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</si>
  <si>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</si>
  <si>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</si>
  <si>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</si>
  <si>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</si>
  <si>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</si>
  <si>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</si>
  <si>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</si>
  <si>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</si>
  <si>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</si>
  <si>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</si>
  <si>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</si>
  <si>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</si>
  <si>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</si>
  <si>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</si>
  <si>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</si>
  <si>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</si>
  <si>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</si>
  <si>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</si>
  <si>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</si>
  <si>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</si>
  <si>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</si>
  <si>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</si>
  <si>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</si>
  <si>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</si>
  <si>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</si>
  <si>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</si>
  <si>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</si>
  <si>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</si>
  <si>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</si>
  <si>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</si>
  <si>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</si>
  <si>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</si>
  <si>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</si>
  <si>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</si>
  <si>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</si>
  <si>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</si>
  <si>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</si>
  <si>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</si>
  <si>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</si>
  <si>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</si>
  <si>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</si>
  <si>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</si>
  <si>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</si>
  <si>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</si>
  <si>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</si>
  <si>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</si>
  <si>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</si>
  <si>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</si>
  <si>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</si>
  <si>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</si>
  <si>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</si>
  <si>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</si>
  <si>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</si>
  <si>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</si>
  <si>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</si>
  <si>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</si>
  <si>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</si>
  <si>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</si>
  <si>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</si>
  <si>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</si>
  <si>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</si>
  <si>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10600 KG, DISTANCIA ENTRE EIXOS 4,80 M, POTENCIA 277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</si>
  <si>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</si>
  <si>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</si>
  <si>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TOCO, PESO BRUTO TOTAL 8500 KG, CARGA UTIL MAXIMA 5600 KG, DISTANCIA ENTRE EIXOS 3,40 M, POTENCIA 167 CV (INCLUI CABINE E CHASSI, NAO INCLUI CARROCERIA)</t>
  </si>
  <si>
    <t>CAMINHAO TOCO, PESO BRUTO TOTAL 9600 KG, CARGA UTIL MAXIMA 6190 KG, DISTANCIA ENTRE EIXOS 3,70 M, POTENCIA 156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</si>
  <si>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</si>
  <si>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</si>
  <si>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16360 KG, CABINE ESTENDIDA, DISTANCIA ENTRE EIXOS 3,56 M, POTENCIA 277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</si>
  <si>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</si>
  <si>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</si>
  <si>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</si>
  <si>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</si>
  <si>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</si>
  <si>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</si>
  <si>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</si>
  <si>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</si>
  <si>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</si>
  <si>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</si>
  <si>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</si>
  <si>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</si>
  <si>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</si>
  <si>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</si>
  <si>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</si>
  <si>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</si>
  <si>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</si>
  <si>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</si>
  <si>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</si>
  <si>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</si>
  <si>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</si>
  <si>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</si>
  <si>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</si>
  <si>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</si>
  <si>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</si>
  <si>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</si>
  <si>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</si>
  <si>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</si>
  <si>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</si>
  <si>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</si>
  <si>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</si>
  <si>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</si>
  <si>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</si>
  <si>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</si>
  <si>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</si>
  <si>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</si>
  <si>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</si>
  <si>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</si>
  <si>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</si>
  <si>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</si>
  <si>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</si>
  <si>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</si>
  <si>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</si>
  <si>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</si>
  <si>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</si>
  <si>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</si>
  <si>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</si>
  <si>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</si>
  <si>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</si>
  <si>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</si>
  <si>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</si>
  <si>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</si>
  <si>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</si>
  <si>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</si>
  <si>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</si>
  <si>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</si>
  <si>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</si>
  <si>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</si>
  <si>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</si>
  <si>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</si>
  <si>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</si>
  <si>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</si>
  <si>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</si>
  <si>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</si>
  <si>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</si>
  <si>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</si>
  <si>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</si>
  <si>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</si>
  <si>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</si>
  <si>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</si>
  <si>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</si>
  <si>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</si>
  <si>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</si>
  <si>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</si>
  <si>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</si>
  <si>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</si>
  <si>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</si>
  <si>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</si>
  <si>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</si>
  <si>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</si>
  <si>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</si>
  <si>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</si>
  <si>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</si>
  <si>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COM 2 PNEUS PARA TRANSPORTAR TUBO CONCRETO, ALTURA ATE 1,0 M E DIAMETRO ATE 1000MM, COM ESTRUTURA EM PERFIL OU TUBO METALICO</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</si>
  <si>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</si>
  <si>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</si>
  <si>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</si>
  <si>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</si>
  <si>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</si>
  <si>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</si>
  <si>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</si>
  <si>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</si>
  <si>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</si>
  <si>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CAVALETE PARA TALHA COM ESTRUTURA EM TUBO METALICO ALTURA MINIMA 3,2 M EQUIPADO COM RODAS DE BORRACHA PARA MOVIMENTACAO DE TUBOS DE CONCRETO NA CENTRAL DE PREMOLDADOS COM CAPACIDADE DE CARGA DE 3 TONELADAS</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</si>
  <si>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</si>
  <si>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</si>
  <si>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</si>
  <si>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4X2, PESO BRUTO TOTAL COMBINADO 49000 KG, CAPACIDADE MAXIMA DE TRACAO *66000* KG, POTENCIA *360*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</si>
  <si>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</si>
  <si>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</si>
  <si>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</si>
  <si>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</si>
  <si>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</si>
  <si>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</si>
  <si>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</si>
  <si>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</si>
  <si>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</si>
  <si>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</si>
  <si>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</si>
  <si>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</si>
  <si>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</si>
  <si>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</si>
  <si>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</si>
  <si>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</si>
  <si>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</si>
  <si>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</si>
  <si>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</si>
  <si>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</si>
  <si>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</si>
  <si>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</si>
  <si>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</si>
  <si>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</si>
  <si>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</si>
  <si>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</si>
  <si>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</si>
  <si>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</si>
  <si>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</si>
  <si>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</si>
  <si>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</si>
  <si>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</si>
  <si>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</si>
  <si>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</si>
  <si>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</si>
  <si>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</si>
  <si>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</si>
  <si>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</si>
  <si>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LAMINADO MELAMINICO, LISO BRILHANTE, DE 1,25 X 3,08 METROS, ESPESSURA = 0,8 MILIMETROS</t>
  </si>
  <si>
    <t>CHAPA DE LAMINADO MELAMINICO, LISO FOSCO, DE 1,25 X 3,08 METROS, ESPESSURA = 0,8 MILIMETROS</t>
  </si>
  <si>
    <t>CHAPA DE LAMINADO MELAMINICO, TEXTURIZADO, DE 1,25 X 3,08 METROS, ESPESSURA = 0,8 MILIMETROS</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</si>
  <si>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</si>
  <si>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</si>
  <si>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</si>
  <si>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</si>
  <si>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</si>
  <si>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</si>
  <si>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</si>
  <si>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</si>
  <si>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</si>
  <si>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</si>
  <si>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</si>
  <si>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</si>
  <si>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</si>
  <si>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</si>
  <si>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</si>
  <si>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</si>
  <si>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</si>
  <si>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</si>
  <si>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</si>
  <si>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</si>
  <si>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</si>
  <si>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</si>
  <si>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</si>
  <si>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CHAPA/BOBINA LISA EM ALUMINIO, LIGA 1.200 - H14, QUALQUER ESPESSURA, QUALQUER LARGURA</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</si>
  <si>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</si>
  <si>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</si>
  <si>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</si>
  <si>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</si>
  <si>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</si>
  <si>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</si>
  <si>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</si>
  <si>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</si>
  <si>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</si>
  <si>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</si>
  <si>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</si>
  <si>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</si>
  <si>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</si>
  <si>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</si>
  <si>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</si>
  <si>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</si>
  <si>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</si>
  <si>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</si>
  <si>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</si>
  <si>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</si>
  <si>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</si>
  <si>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</si>
  <si>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</si>
  <si>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</si>
  <si>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</si>
  <si>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</si>
  <si>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</si>
  <si>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</si>
  <si>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</si>
  <si>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</si>
  <si>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</si>
  <si>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</si>
  <si>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</si>
  <si>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</si>
  <si>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A BASE DE RESINA SINTETICA PARA CHAPA DE LAMINADO MELAMINICO E OUTROS</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</si>
  <si>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</si>
  <si>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</si>
  <si>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</si>
  <si>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</si>
  <si>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</si>
  <si>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</si>
  <si>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</si>
  <si>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</si>
  <si>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</si>
  <si>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</si>
  <si>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</si>
  <si>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</si>
  <si>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</si>
  <si>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</si>
  <si>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</si>
  <si>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 TIPO PLACA VIBRATORIA REVERSIVEL, A GASOLINA 4 TEMPOS, PESO 150 A 175 KG, FORCA CENTRIF. 2800 A 3100 KGF, LARG. TRABALHO DE 450 A 520 MM, FREQ. VIBRACAO 4000 A 4300 RPM, VELOC. TRABALHO DE 15 A 20 M/MIN, POT. DE 6,0 A 7,0 HP</t>
  </si>
  <si>
    <t>COMPACTADOR DE SOLO, TIPO PLACA VIBRATORIA NAO REVERSIVEL, A GASOLINA 4 TEMPOS, PESO 80 A 120 KG, FORCA CENTRIF. DE 1300 A 2000 KGF, LARG. TRABALHO DE 400 A 500 MM, FREQ. VIBRACAO DE 4800 A 6000 RPM, VELOCIDADE TRABALHO DE 20 A 30 M/MIN, POT. DE 5,0 A 6,0 HP</t>
  </si>
  <si>
    <t>COMPACTADOR DE SOLO, TIPO PLACA VIBRATORIA REVERSIVEL, A DIESEL, PESO 700 A 820 KG, FORCA CENTRIF. DE 6.200 A 10.000 KGF, LARG. TRABALHO DE 650 A 720 MM, FREQ. VIBRACAO DE 3.000 A 3.500 RPM, VELOCIDADE TRABALHO DE 25 A 30 M/MIN, POT. DE 13,0 A 15,0 HP</t>
  </si>
  <si>
    <t>COMPACTADOR DE SOLO, TIPO PLACA VIBRATORIA REVERSIVEL, A GASOLINA 4 TEMPOS, PESO 160 A 265 KG, FORCA CENTRIF. DE 2750 A 4000 KGF, LARG. TRABALHO DE 430 A 550 MM, FREQ. VIBRACAO DE 4000 A 5500 RPM, VELOCIDADE TRABALHO DE 20 A 25 M/MIN, POT. DE 7,5 A 9,0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</si>
  <si>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</si>
  <si>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</si>
  <si>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</si>
  <si>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</si>
  <si>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</si>
  <si>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</si>
  <si>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</si>
  <si>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</si>
  <si>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</si>
  <si>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ESTACIONARIO, VAZAO 620 PCM, PRESSAO EFETIVA DE TRABALHO 109 PSI, MOTOR ELETRICO, POTENCIA 127 CV</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</si>
  <si>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</si>
  <si>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</si>
  <si>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</si>
  <si>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</si>
  <si>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</si>
  <si>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</si>
  <si>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</si>
  <si>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</si>
  <si>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</si>
  <si>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</si>
  <si>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</si>
  <si>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</si>
  <si>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</si>
  <si>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</si>
  <si>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</si>
  <si>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</si>
  <si>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</si>
  <si>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</si>
  <si>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</si>
  <si>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</si>
  <si>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</si>
  <si>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</si>
  <si>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</si>
  <si>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</si>
  <si>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</si>
  <si>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</si>
  <si>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</si>
  <si>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</si>
  <si>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</si>
  <si>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</si>
  <si>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</si>
  <si>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</si>
  <si>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</si>
  <si>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</si>
  <si>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</si>
  <si>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</si>
  <si>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</si>
  <si>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</si>
  <si>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</si>
  <si>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</si>
  <si>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</si>
  <si>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</si>
  <si>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</si>
  <si>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</si>
  <si>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</si>
  <si>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</si>
  <si>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</si>
  <si>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</si>
  <si>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</si>
  <si>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</si>
  <si>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</si>
  <si>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</si>
  <si>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</si>
  <si>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</si>
  <si>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</si>
  <si>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</si>
  <si>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</si>
  <si>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</si>
  <si>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</si>
  <si>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</si>
  <si>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</si>
  <si>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</si>
  <si>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</si>
  <si>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</si>
  <si>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</si>
  <si>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</si>
  <si>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</si>
  <si>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</si>
  <si>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</si>
  <si>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</si>
  <si>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</si>
  <si>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</si>
  <si>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</si>
  <si>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</si>
  <si>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</si>
  <si>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</si>
  <si>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</si>
  <si>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</si>
  <si>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</si>
  <si>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</si>
  <si>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</si>
  <si>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</si>
  <si>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</si>
  <si>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</si>
  <si>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</si>
  <si>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</si>
  <si>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</si>
  <si>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</si>
  <si>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</si>
  <si>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</si>
  <si>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</si>
  <si>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</si>
  <si>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</si>
  <si>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</si>
  <si>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</si>
  <si>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</si>
  <si>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</si>
  <si>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</si>
  <si>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</si>
  <si>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</si>
  <si>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</si>
  <si>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</si>
  <si>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</si>
  <si>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</si>
  <si>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</si>
  <si>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</si>
  <si>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</si>
  <si>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</si>
  <si>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</si>
  <si>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</si>
  <si>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</si>
  <si>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</si>
  <si>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</si>
  <si>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</si>
  <si>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</si>
  <si>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</si>
  <si>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</si>
  <si>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</si>
  <si>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</si>
  <si>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</si>
  <si>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</si>
  <si>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</si>
  <si>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</si>
  <si>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</si>
  <si>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</si>
  <si>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</si>
  <si>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</si>
  <si>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</si>
  <si>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</si>
  <si>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</si>
  <si>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</si>
  <si>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</si>
  <si>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</si>
  <si>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</si>
  <si>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</si>
  <si>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</si>
  <si>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</si>
  <si>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</si>
  <si>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</si>
  <si>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</si>
  <si>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</si>
  <si>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</si>
  <si>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</si>
  <si>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</si>
  <si>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</si>
  <si>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</si>
  <si>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</si>
  <si>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</si>
  <si>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</si>
  <si>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</si>
  <si>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</si>
  <si>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</si>
  <si>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</si>
  <si>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</si>
  <si>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</si>
  <si>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</si>
  <si>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</si>
  <si>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</si>
  <si>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</si>
  <si>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</si>
  <si>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</si>
  <si>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</si>
  <si>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</si>
  <si>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</si>
  <si>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</si>
  <si>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</si>
  <si>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</si>
  <si>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</si>
  <si>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</si>
  <si>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</si>
  <si>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</si>
  <si>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</si>
  <si>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</si>
  <si>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</si>
  <si>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</si>
  <si>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</si>
  <si>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</si>
  <si>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</si>
  <si>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</si>
  <si>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</si>
  <si>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</si>
  <si>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</si>
  <si>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</si>
  <si>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</si>
  <si>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</si>
  <si>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</si>
  <si>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</si>
  <si>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</si>
  <si>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</si>
  <si>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</si>
  <si>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</si>
  <si>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</si>
  <si>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</si>
  <si>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</si>
  <si>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</si>
  <si>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</si>
  <si>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</si>
  <si>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</si>
  <si>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</si>
  <si>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</si>
  <si>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</si>
  <si>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</si>
  <si>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</si>
  <si>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</si>
  <si>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</si>
  <si>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</si>
  <si>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</si>
  <si>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</si>
  <si>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</si>
  <si>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</si>
  <si>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</si>
  <si>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</si>
  <si>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</si>
  <si>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</si>
  <si>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</si>
  <si>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</si>
  <si>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</si>
  <si>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</si>
  <si>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</si>
  <si>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</si>
  <si>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</si>
  <si>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</si>
  <si>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</si>
  <si>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</si>
  <si>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</si>
  <si>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</si>
  <si>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</si>
  <si>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</si>
  <si>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</si>
  <si>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</si>
  <si>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</si>
  <si>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</si>
  <si>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</si>
  <si>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</si>
  <si>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</si>
  <si>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</si>
  <si>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</si>
  <si>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</si>
  <si>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</si>
  <si>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</si>
  <si>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</si>
  <si>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</si>
  <si>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</si>
  <si>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</si>
  <si>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</si>
  <si>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</si>
  <si>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</si>
  <si>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</si>
  <si>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</si>
  <si>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</si>
  <si>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</si>
  <si>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</si>
  <si>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</si>
  <si>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</si>
  <si>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</si>
  <si>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</si>
  <si>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</si>
  <si>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</si>
  <si>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</si>
  <si>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</si>
  <si>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</si>
  <si>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</si>
  <si>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</si>
  <si>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</si>
  <si>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</si>
  <si>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</si>
  <si>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</si>
  <si>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</si>
  <si>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</si>
  <si>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</si>
  <si>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</si>
  <si>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</si>
  <si>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</si>
  <si>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</si>
  <si>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</si>
  <si>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</si>
  <si>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</si>
  <si>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</si>
  <si>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</si>
  <si>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</si>
  <si>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</si>
  <si>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</si>
  <si>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</si>
  <si>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</si>
  <si>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</si>
  <si>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</si>
  <si>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</si>
  <si>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</si>
  <si>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</si>
  <si>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</si>
  <si>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</si>
  <si>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</si>
  <si>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</si>
  <si>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</si>
  <si>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</si>
  <si>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</si>
  <si>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</si>
  <si>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</si>
  <si>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</si>
  <si>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</si>
  <si>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</si>
  <si>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</si>
  <si>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</si>
  <si>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</si>
  <si>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</si>
  <si>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</si>
  <si>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</si>
  <si>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</si>
  <si>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</si>
  <si>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</si>
  <si>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</si>
  <si>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</si>
  <si>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</si>
  <si>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</si>
  <si>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</si>
  <si>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</si>
  <si>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</si>
  <si>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</si>
  <si>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</si>
  <si>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</si>
  <si>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</si>
  <si>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</si>
  <si>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</si>
  <si>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</si>
  <si>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</si>
  <si>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</si>
  <si>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</si>
  <si>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</si>
  <si>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</si>
  <si>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</si>
  <si>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</si>
  <si>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</si>
  <si>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</si>
  <si>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</si>
  <si>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</si>
  <si>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</si>
  <si>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</si>
  <si>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</si>
  <si>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</si>
  <si>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</si>
  <si>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</si>
  <si>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</si>
  <si>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</si>
  <si>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</si>
  <si>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</si>
  <si>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</si>
  <si>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</si>
  <si>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</si>
  <si>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</si>
  <si>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</si>
  <si>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</si>
  <si>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</si>
  <si>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</si>
  <si>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</si>
  <si>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</si>
  <si>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</si>
  <si>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</si>
  <si>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</si>
  <si>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</si>
  <si>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</si>
  <si>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</si>
  <si>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</si>
  <si>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</si>
  <si>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</si>
  <si>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</si>
  <si>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</si>
  <si>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</si>
  <si>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</si>
  <si>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</si>
  <si>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</si>
  <si>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</si>
  <si>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</si>
  <si>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</si>
  <si>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</si>
  <si>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</si>
  <si>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</si>
  <si>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</si>
  <si>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</si>
  <si>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</si>
  <si>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</si>
  <si>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</si>
  <si>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</si>
  <si>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</si>
  <si>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</si>
  <si>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</si>
  <si>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</si>
  <si>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</si>
  <si>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</si>
  <si>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</si>
  <si>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</si>
  <si>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</si>
  <si>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</si>
  <si>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</si>
  <si>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</si>
  <si>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</si>
  <si>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</si>
  <si>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</si>
  <si>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</si>
  <si>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</si>
  <si>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</si>
  <si>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</si>
  <si>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</si>
  <si>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</si>
  <si>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</si>
  <si>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</si>
  <si>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</si>
  <si>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</si>
  <si>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</si>
  <si>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</si>
  <si>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</si>
  <si>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</si>
  <si>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</si>
  <si>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</si>
  <si>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</si>
  <si>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</si>
  <si>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</si>
  <si>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</si>
  <si>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</si>
  <si>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</si>
  <si>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</si>
  <si>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</si>
  <si>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</si>
  <si>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</si>
  <si>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</si>
  <si>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</si>
  <si>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</si>
  <si>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</si>
  <si>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</si>
  <si>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</si>
  <si>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</si>
  <si>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</si>
  <si>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</si>
  <si>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</si>
  <si>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</si>
  <si>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</si>
  <si>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</si>
  <si>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</si>
  <si>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</si>
  <si>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</si>
  <si>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</si>
  <si>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</si>
  <si>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</si>
  <si>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</si>
  <si>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</si>
  <si>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</si>
  <si>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</si>
  <si>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</si>
  <si>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</si>
  <si>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</si>
  <si>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</si>
  <si>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</si>
  <si>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</si>
  <si>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</si>
  <si>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</si>
  <si>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</si>
  <si>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</si>
  <si>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</si>
  <si>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</si>
  <si>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</si>
  <si>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</si>
  <si>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</si>
  <si>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</si>
  <si>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</si>
  <si>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</si>
  <si>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</si>
  <si>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</si>
  <si>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</si>
  <si>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</si>
  <si>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</si>
  <si>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</si>
  <si>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</si>
  <si>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</si>
  <si>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</si>
  <si>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</si>
  <si>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</si>
  <si>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</si>
  <si>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</si>
  <si>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</si>
  <si>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</si>
  <si>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</si>
  <si>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</si>
  <si>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</si>
  <si>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</si>
  <si>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</si>
  <si>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</si>
  <si>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</si>
  <si>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</si>
  <si>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</si>
  <si>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</si>
  <si>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</si>
  <si>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</si>
  <si>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</si>
  <si>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</si>
  <si>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</si>
  <si>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DETECTOR DE TENSAO 90 V A 1000 V (CAT IV)</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</si>
  <si>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</si>
  <si>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</si>
  <si>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</si>
  <si>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</si>
  <si>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</si>
  <si>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</si>
  <si>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</si>
  <si>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</si>
  <si>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</si>
  <si>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</si>
  <si>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</si>
  <si>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</si>
  <si>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</si>
  <si>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</si>
  <si>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</si>
  <si>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</si>
  <si>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</si>
  <si>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</si>
  <si>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</si>
  <si>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</si>
  <si>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</si>
  <si>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</si>
  <si>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</si>
  <si>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</si>
  <si>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</si>
  <si>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</si>
  <si>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</si>
  <si>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</si>
  <si>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</si>
  <si>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</si>
  <si>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</si>
  <si>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</si>
  <si>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</si>
  <si>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</si>
  <si>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</si>
  <si>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</si>
  <si>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</si>
  <si>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</si>
  <si>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</si>
  <si>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</si>
  <si>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</si>
  <si>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</si>
  <si>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</si>
  <si>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</si>
  <si>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</si>
  <si>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</si>
  <si>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</si>
  <si>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</si>
  <si>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</si>
  <si>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</si>
  <si>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</si>
  <si>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</si>
  <si>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</si>
  <si>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</si>
  <si>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</si>
  <si>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</si>
  <si>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</si>
  <si>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</si>
  <si>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</si>
  <si>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</si>
  <si>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</si>
  <si>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</si>
  <si>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</si>
  <si>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</si>
  <si>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</si>
  <si>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</si>
  <si>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</si>
  <si>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</si>
  <si>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</si>
  <si>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</si>
  <si>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</si>
  <si>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</si>
  <si>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</si>
  <si>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</si>
  <si>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</si>
  <si>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</si>
  <si>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</si>
  <si>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</si>
  <si>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</si>
  <si>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</si>
  <si>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</si>
  <si>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</si>
  <si>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</si>
  <si>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</si>
  <si>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</si>
  <si>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</si>
  <si>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</si>
  <si>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</si>
  <si>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</si>
  <si>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</si>
  <si>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</si>
  <si>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</si>
  <si>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</si>
  <si>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</si>
  <si>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</si>
  <si>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</si>
  <si>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</si>
  <si>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</si>
  <si>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</si>
  <si>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</si>
  <si>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DUMPER COM CAPACIDADE DE CARGA DE 1700 KG, PARTIDA ELETRICA, MOTOR DIESEL COM POTENCIA DE 16 CV</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</si>
  <si>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</si>
  <si>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</si>
  <si>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</si>
  <si>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</si>
  <si>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</si>
  <si>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</si>
  <si>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</si>
  <si>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</si>
  <si>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</si>
  <si>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</si>
  <si>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</si>
  <si>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</si>
  <si>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</si>
  <si>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</si>
  <si>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</si>
  <si>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</si>
  <si>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</si>
  <si>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</si>
  <si>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</si>
  <si>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</si>
  <si>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</si>
  <si>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</si>
  <si>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</si>
  <si>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</si>
  <si>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</si>
  <si>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</si>
  <si>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</si>
  <si>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</si>
  <si>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</si>
  <si>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</si>
  <si>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</si>
  <si>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</si>
  <si>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</si>
  <si>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</si>
  <si>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</si>
  <si>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</si>
  <si>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</si>
  <si>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</si>
  <si>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</si>
  <si>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</si>
  <si>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</si>
  <si>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</si>
  <si>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</si>
  <si>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</si>
  <si>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</si>
  <si>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</si>
  <si>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</si>
  <si>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</si>
  <si>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</si>
  <si>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</si>
  <si>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</si>
  <si>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</si>
  <si>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</si>
  <si>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</si>
  <si>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</si>
  <si>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</si>
  <si>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</si>
  <si>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</si>
  <si>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</si>
  <si>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</si>
  <si>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</si>
  <si>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</si>
  <si>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</si>
  <si>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</si>
  <si>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</si>
  <si>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</si>
  <si>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</si>
  <si>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</si>
  <si>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</si>
  <si>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</si>
  <si>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</si>
  <si>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</si>
  <si>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</si>
  <si>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</si>
  <si>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</si>
  <si>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</si>
  <si>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</si>
  <si>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</si>
  <si>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</si>
  <si>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</si>
  <si>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</si>
  <si>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</si>
  <si>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</si>
  <si>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</si>
  <si>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</si>
  <si>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</si>
  <si>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</si>
  <si>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</si>
  <si>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</si>
  <si>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</si>
  <si>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</si>
  <si>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</si>
  <si>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</si>
  <si>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</si>
  <si>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</si>
  <si>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</si>
  <si>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</si>
  <si>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</si>
  <si>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</si>
  <si>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</si>
  <si>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</si>
  <si>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</si>
  <si>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</si>
  <si>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</si>
  <si>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</si>
  <si>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</si>
  <si>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</si>
  <si>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</si>
  <si>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</si>
  <si>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</si>
  <si>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</si>
  <si>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</si>
  <si>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</si>
  <si>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</si>
  <si>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</si>
  <si>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</si>
  <si>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</si>
  <si>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</si>
  <si>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</si>
  <si>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</si>
  <si>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</si>
  <si>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</si>
  <si>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</si>
  <si>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</si>
  <si>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 DEMARCACAO DE FAIXAS DE TRAFEGO A QUENTE, A SER MONTADO SOBRE CAMINHAO DE PBT MIN. DE 17 T, DIST. MIN. ENTRE EIXOS 5,2 M, CAPACIDADE PARA 1.000 KG DE MATERIAL TERMOPLASTICO (INCLUI MONTAGEM, NAO INCLUI CAMINHAO, NEM COMPRESSOR DE AR)</t>
  </si>
  <si>
    <t>EQUIPAMENTO PARA DEMARCACAO DE FAIXAS DE TRAFEGO A FRIO, A SER MONTADO SOBRE CAMINHAO DE PBT MINIMO DE 9 T E DISTANCIA MINIMA ENTRE EIXOS DE 4,3 M, CAPACIDADE PARA 800 L DE TINTA (INCLUI MONTAGEM, NAO INCLUI CAMINHAO)</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</si>
  <si>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</si>
  <si>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</si>
  <si>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</si>
  <si>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</si>
  <si>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0,4 A 1,70 M3, PESO OPERACIONAL 23,2 T, POTENCIA BRUTA 183 HP</t>
  </si>
  <si>
    <t>ESCAVADEIRA HIDRAULICA SOBRE ESTEIRAS, CACAMBA 0,62M3, PESO OPERACIONAL 12,61T, POTENCIA LIQUIDA 95HP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</si>
  <si>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</si>
  <si>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</si>
  <si>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</si>
  <si>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</si>
  <si>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</si>
  <si>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</si>
  <si>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</si>
  <si>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</si>
  <si>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</si>
  <si>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</si>
  <si>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</si>
  <si>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</si>
  <si>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</si>
  <si>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</si>
  <si>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</si>
  <si>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</si>
  <si>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</si>
  <si>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</si>
  <si>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</si>
  <si>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</si>
  <si>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</si>
  <si>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</si>
  <si>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</si>
  <si>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</si>
  <si>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</si>
  <si>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</si>
  <si>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</si>
  <si>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</si>
  <si>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</si>
  <si>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</si>
  <si>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</si>
  <si>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</si>
  <si>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</si>
  <si>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</si>
  <si>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</si>
  <si>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</si>
  <si>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</si>
  <si>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</si>
  <si>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</si>
  <si>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</si>
  <si>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</si>
  <si>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</si>
  <si>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</si>
  <si>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</si>
  <si>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</si>
  <si>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</si>
  <si>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</si>
  <si>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</si>
  <si>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</si>
  <si>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</si>
  <si>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</si>
  <si>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</si>
  <si>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</si>
  <si>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ETANOL</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</si>
  <si>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</si>
  <si>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</si>
  <si>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</si>
  <si>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</si>
  <si>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</si>
  <si>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</si>
  <si>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</si>
  <si>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</si>
  <si>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</si>
  <si>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</si>
  <si>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</si>
  <si>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</si>
  <si>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</si>
  <si>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</si>
  <si>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</si>
  <si>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</si>
  <si>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</si>
  <si>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</si>
  <si>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</si>
  <si>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</si>
  <si>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</si>
  <si>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</si>
  <si>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</si>
  <si>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</si>
  <si>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</si>
  <si>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</si>
  <si>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</si>
  <si>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</si>
  <si>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</si>
  <si>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</si>
  <si>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</si>
  <si>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</si>
  <si>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</si>
  <si>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</si>
  <si>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</si>
  <si>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</si>
  <si>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</si>
  <si>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</si>
  <si>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</si>
  <si>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</si>
  <si>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</si>
  <si>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</si>
  <si>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</si>
  <si>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</si>
  <si>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</si>
  <si>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</si>
  <si>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</si>
  <si>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</si>
  <si>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</si>
  <si>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</si>
  <si>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</si>
  <si>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</si>
  <si>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</si>
  <si>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</si>
  <si>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</si>
  <si>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</si>
  <si>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</si>
  <si>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</si>
  <si>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</si>
  <si>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</si>
  <si>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</si>
  <si>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</si>
  <si>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</si>
  <si>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</si>
  <si>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</si>
  <si>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</si>
  <si>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</si>
  <si>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</si>
  <si>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</si>
  <si>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</si>
  <si>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</si>
  <si>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</si>
  <si>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</si>
  <si>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</si>
  <si>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</si>
  <si>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</si>
  <si>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</si>
  <si>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</si>
  <si>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</si>
  <si>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</si>
  <si>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</si>
  <si>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</si>
  <si>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</si>
  <si>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</si>
  <si>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</si>
  <si>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</si>
  <si>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</si>
  <si>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</si>
  <si>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</si>
  <si>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</si>
  <si>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</si>
  <si>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</si>
  <si>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</si>
  <si>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</si>
  <si>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</si>
  <si>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</si>
  <si>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</si>
  <si>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</si>
  <si>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</si>
  <si>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</si>
  <si>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</si>
  <si>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</si>
  <si>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</si>
  <si>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</si>
  <si>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</si>
  <si>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</si>
  <si>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</si>
  <si>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</si>
  <si>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</si>
  <si>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</si>
  <si>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</si>
  <si>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</si>
  <si>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</si>
  <si>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</si>
  <si>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</si>
  <si>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</si>
  <si>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</si>
  <si>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</si>
  <si>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</si>
  <si>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</si>
  <si>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</si>
  <si>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</si>
  <si>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</si>
  <si>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</si>
  <si>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</si>
  <si>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</si>
  <si>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</si>
  <si>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</si>
  <si>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</si>
  <si>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</si>
  <si>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</si>
  <si>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</si>
  <si>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</si>
  <si>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</si>
  <si>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</si>
  <si>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</si>
  <si>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</si>
  <si>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</si>
  <si>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</si>
  <si>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</si>
  <si>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</si>
  <si>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</si>
  <si>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</si>
  <si>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</si>
  <si>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</si>
  <si>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</si>
  <si>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</si>
  <si>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</si>
  <si>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</si>
  <si>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</si>
  <si>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FURADEIRA ELETRICA DE IMPACTO 1/2", 600 W</t>
  </si>
  <si>
    <t>FURO PARA TORNEIRA OU OUTROS ACESSORIOS EM BANCADA DE MARMORE/ GRANITO OU OUTRO TIPO DE PEDRA NATURAL</t>
  </si>
  <si>
    <t>FUSIVEL DIAZED 20 A TAMANHO DII, CAPACIDADE DE INTERRUPCAO DE 50 KA EM VCA E 8 KA EM VCC, TENSAO NOMINAL DE 500 V</t>
  </si>
  <si>
    <t>FUSIVEL DIAZED 35 A TAMANHO DIII, CAPACIDADE DE INTERRUPCAO DE 50 KA EM VCA E 8 KA EM VCC, TENSAO NOMINAL DE 500 V</t>
  </si>
  <si>
    <t>FUSIVEL NH *36* A 80 AMPERES, TAMANHO 00, CAPACIDADE DE INTERRUPCAO DE 120 KA, TENSAO NOMINAL DE 500 V</t>
  </si>
  <si>
    <t>FUSIVEL NH 100 A TAMANHO 00, CAPACIDADE DE INTERRUPCAO DE 120 KA, TENSAO NOMINAL DE 500 V</t>
  </si>
  <si>
    <t>FUSIVEL NH 125 A TAMANHO 00, CAPACIDADE DE INTERRUPCAO DE 120 KA, TENSAO NOMINAL DE 500 V</t>
  </si>
  <si>
    <t>FUSIVEL NH 160 A TAMANHO 00, CAPACIDADE DE INTERRUPCAO DE 120 KA, TENSAO NOMINAL DE 500 V</t>
  </si>
  <si>
    <t>FUSIVEL NH 20 A TAMANHO 000, CAPACIDADE DE INTERRUPCAO DE 120 KA, TENSAO NOMINAL DE 500 V</t>
  </si>
  <si>
    <t>FUSIVEL NH 200 A 250 AMPERES, TAMANHO 1, CAPACIDADE DE INTERRUPCAO DE 120 KA, TENSAO NOMINAL DE 500 V</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</si>
  <si>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</si>
  <si>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</si>
  <si>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</si>
  <si>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</si>
  <si>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</si>
  <si>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</si>
  <si>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</si>
  <si>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</si>
  <si>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</si>
  <si>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</si>
  <si>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</si>
  <si>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</si>
  <si>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</si>
  <si>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</si>
  <si>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</si>
  <si>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</si>
  <si>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</si>
  <si>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</si>
  <si>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</si>
  <si>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</si>
  <si>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</si>
  <si>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</si>
  <si>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</si>
  <si>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</si>
  <si>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</si>
  <si>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</si>
  <si>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</si>
  <si>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</si>
  <si>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</si>
  <si>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</si>
  <si>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</si>
  <si>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</si>
  <si>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</si>
  <si>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</si>
  <si>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</si>
  <si>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</si>
  <si>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</si>
  <si>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</si>
  <si>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</si>
  <si>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</si>
  <si>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</si>
  <si>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</si>
  <si>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</si>
  <si>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</si>
  <si>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</si>
  <si>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</si>
  <si>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</si>
  <si>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</si>
  <si>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</si>
  <si>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</si>
  <si>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</si>
  <si>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</si>
  <si>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</si>
  <si>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</si>
  <si>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</si>
  <si>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</si>
  <si>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</si>
  <si>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</si>
  <si>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</si>
  <si>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</si>
  <si>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</si>
  <si>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</si>
  <si>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</si>
  <si>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</si>
  <si>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</si>
  <si>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</si>
  <si>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</si>
  <si>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</si>
  <si>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</si>
  <si>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</si>
  <si>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</si>
  <si>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</si>
  <si>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</si>
  <si>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</si>
  <si>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</si>
  <si>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</si>
  <si>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GRUA ASCENCIONAL, LANCA DE 50 M, CAPACIDADE DE 2,33 T A 30 M, ALTURA ATE 48 M</t>
  </si>
  <si>
    <t>GRUPO GERADOR A GASOLINA, POTENCIA NOMINAL 2,2 KW, TENSAO DE SAIDA 110/220 V, MOTOR POTENCIA 6,5 HP</t>
  </si>
  <si>
    <t>GRUPO GERADOR DE SOLDA ELETRICA, COM MAQUINA DE SOLDA, ATE 400 AMPERES E GERADOR A DIESEL 30 CV, MOTOR 4 CILINDROS, TANQUE COMBUST., CARENAGEM DE PROTECAO SOBRE RODAS</t>
  </si>
  <si>
    <t>GRUPO GERADOR DE SOLDA ELETRICA, COM MAQUINA DE SOLDA, ATE 400 AMPERES E GERADOR A DIESEL 60 CV, MOTOR 4 CILINDROS, TANQUE COMBUST., CARENAGEM DE PROTECAO SOBRE RODAS</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</si>
  <si>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</si>
  <si>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</si>
  <si>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</si>
  <si>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</si>
  <si>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</si>
  <si>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</si>
  <si>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</si>
  <si>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</si>
  <si>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</si>
  <si>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</si>
  <si>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</si>
  <si>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</si>
  <si>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</si>
  <si>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</si>
  <si>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</si>
  <si>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</si>
  <si>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</si>
  <si>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</si>
  <si>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</si>
  <si>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</si>
  <si>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DE ALAVANCA MANUAL, CAPACIDADE 3,2 T COM 20 M DE CABO DE ACO DIAMETRO 16,3 MM</t>
  </si>
  <si>
    <t>GUINCHO DE ALAVANCA MANUAL, CAPACIDADE DE 1,6 T, COM 20 M DE CABO DE ACO (AQUISICAO)</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</si>
  <si>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</si>
  <si>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</si>
  <si>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</si>
  <si>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</si>
  <si>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</si>
  <si>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</si>
  <si>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ALCANCE MAXIMO HORIZONTAL 22,00 M, PARA MONTAGEM SOBRE CHASSI DE CAMINHAO PBT MINIMO 30000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</si>
  <si>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</si>
  <si>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</si>
  <si>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</si>
  <si>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</si>
  <si>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</si>
  <si>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</si>
  <si>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</si>
  <si>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</si>
  <si>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</si>
  <si>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</si>
  <si>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</si>
  <si>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</si>
  <si>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</si>
  <si>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</si>
  <si>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</si>
  <si>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</si>
  <si>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</si>
  <si>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</si>
  <si>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</si>
  <si>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</si>
  <si>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</si>
  <si>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</si>
  <si>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</si>
  <si>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</si>
  <si>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</si>
  <si>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</si>
  <si>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</si>
  <si>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</si>
  <si>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</si>
  <si>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</si>
  <si>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</si>
  <si>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</si>
  <si>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</si>
  <si>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</si>
  <si>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</si>
  <si>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</si>
  <si>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</si>
  <si>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</si>
  <si>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</si>
  <si>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</si>
  <si>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</si>
  <si>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</si>
  <si>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</si>
  <si>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</si>
  <si>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</si>
  <si>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</si>
  <si>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</si>
  <si>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</si>
  <si>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</si>
  <si>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</si>
  <si>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</si>
  <si>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</si>
  <si>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</si>
  <si>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</si>
  <si>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</si>
  <si>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</si>
  <si>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</si>
  <si>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</si>
  <si>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</si>
  <si>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</si>
  <si>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INVERSOR DE SOLDA MONOFASICO DE 200 A, POTENCIA DE *9600* W, TENSAO DE 220 V, TURBO VENTILADO, PROTECAO POR DISSIPADORES DE CALOR, PARA ELETRODOS DE *2,5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</si>
  <si>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</si>
  <si>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</si>
  <si>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</si>
  <si>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</si>
  <si>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</si>
  <si>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</si>
  <si>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</si>
  <si>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</si>
  <si>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</si>
  <si>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</si>
  <si>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</si>
  <si>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</si>
  <si>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</si>
  <si>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</si>
  <si>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</si>
  <si>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</si>
  <si>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</si>
  <si>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</si>
  <si>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</si>
  <si>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</si>
  <si>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</si>
  <si>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</si>
  <si>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</si>
  <si>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</si>
  <si>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</si>
  <si>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</si>
  <si>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</si>
  <si>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</si>
  <si>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</si>
  <si>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</si>
  <si>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</si>
  <si>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</si>
  <si>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</si>
  <si>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</si>
  <si>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</si>
  <si>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</si>
  <si>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</si>
  <si>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</si>
  <si>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</si>
  <si>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</si>
  <si>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</si>
  <si>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</si>
  <si>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</si>
  <si>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</si>
  <si>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</si>
  <si>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</si>
  <si>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</si>
  <si>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</si>
  <si>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</si>
  <si>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</si>
  <si>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</si>
  <si>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</si>
  <si>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</si>
  <si>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</si>
  <si>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</si>
  <si>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</si>
  <si>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</si>
  <si>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</si>
  <si>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</si>
  <si>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</si>
  <si>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</si>
  <si>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</si>
  <si>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</si>
  <si>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</si>
  <si>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</si>
  <si>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</si>
  <si>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</si>
  <si>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</si>
  <si>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</si>
  <si>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</si>
  <si>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</si>
  <si>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</si>
  <si>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</si>
  <si>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</si>
  <si>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</si>
  <si>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</si>
  <si>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</si>
  <si>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</si>
  <si>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</si>
  <si>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</si>
  <si>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</si>
  <si>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</si>
  <si>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</si>
  <si>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</si>
  <si>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</si>
  <si>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</si>
  <si>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</si>
  <si>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</si>
  <si>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</si>
  <si>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</si>
  <si>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</si>
  <si>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</si>
  <si>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</si>
  <si>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</si>
  <si>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</si>
  <si>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</si>
  <si>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</si>
  <si>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</si>
  <si>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</si>
  <si>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</si>
  <si>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</si>
  <si>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</si>
  <si>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</si>
  <si>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</si>
  <si>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</si>
  <si>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</si>
  <si>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</si>
  <si>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</si>
  <si>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</si>
  <si>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</si>
  <si>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</si>
  <si>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</si>
  <si>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</si>
  <si>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</si>
  <si>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</si>
  <si>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</si>
  <si>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</si>
  <si>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</si>
  <si>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</si>
  <si>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</si>
  <si>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</si>
  <si>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</si>
  <si>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</si>
  <si>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</si>
  <si>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</si>
  <si>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</si>
  <si>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</si>
  <si>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</si>
  <si>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</si>
  <si>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</si>
  <si>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</si>
  <si>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</si>
  <si>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</si>
  <si>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</si>
  <si>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</si>
  <si>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</si>
  <si>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</si>
  <si>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</si>
  <si>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</si>
  <si>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</si>
  <si>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</si>
  <si>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</si>
  <si>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</si>
  <si>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</si>
  <si>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</si>
  <si>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</si>
  <si>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</si>
  <si>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</si>
  <si>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</si>
  <si>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</si>
  <si>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</si>
  <si>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</si>
  <si>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</si>
  <si>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</si>
  <si>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</si>
  <si>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</si>
  <si>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</si>
  <si>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</si>
  <si>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</si>
  <si>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</si>
  <si>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</si>
  <si>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</si>
  <si>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</si>
  <si>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</si>
  <si>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</si>
  <si>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</si>
  <si>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</si>
  <si>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</si>
  <si>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</si>
  <si>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</si>
  <si>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</si>
  <si>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</si>
  <si>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</si>
  <si>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</si>
  <si>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</si>
  <si>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</si>
  <si>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</si>
  <si>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</si>
  <si>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</si>
  <si>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</si>
  <si>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</si>
  <si>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</si>
  <si>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</si>
  <si>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</si>
  <si>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</si>
  <si>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</si>
  <si>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</si>
  <si>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</si>
  <si>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</si>
  <si>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</si>
  <si>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</si>
  <si>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</si>
  <si>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</si>
  <si>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</si>
  <si>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</si>
  <si>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</si>
  <si>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</si>
  <si>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</si>
  <si>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</si>
  <si>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</si>
  <si>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</si>
  <si>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</si>
  <si>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</si>
  <si>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</si>
  <si>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</si>
  <si>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</si>
  <si>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</si>
  <si>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</si>
  <si>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</si>
  <si>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</si>
  <si>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</si>
  <si>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</si>
  <si>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</si>
  <si>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</si>
  <si>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</si>
  <si>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</si>
  <si>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</si>
  <si>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</si>
  <si>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</si>
  <si>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</si>
  <si>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</si>
  <si>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</si>
  <si>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</si>
  <si>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200 KG/M2, VAO ATE 3,5 M (SEM COLOCACAO)</t>
  </si>
  <si>
    <t>LAJE PRE-MOLDADA CONVENCIONAL (LAJOTAS + VIGOTAS) PARA PISO, UNIDIRECIONAL, SOBRECARGA DE 350 KG/M2, VAO ATE 4,5 M (SEM COLOCACAO)</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</si>
  <si>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</si>
  <si>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</si>
  <si>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</si>
  <si>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</si>
  <si>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</si>
  <si>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</si>
  <si>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</si>
  <si>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</si>
  <si>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</si>
  <si>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</si>
  <si>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</si>
  <si>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</si>
  <si>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</si>
  <si>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</si>
  <si>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</si>
  <si>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</si>
  <si>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</si>
  <si>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</si>
  <si>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</si>
  <si>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</si>
  <si>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</si>
  <si>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</si>
  <si>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</si>
  <si>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</si>
  <si>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</si>
  <si>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</si>
  <si>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</si>
  <si>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</si>
  <si>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</si>
  <si>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</si>
  <si>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PARA PEDREIRO LISA, 0,8 MM X 100 M</t>
  </si>
  <si>
    <t>LIXA D'AGUA EM FOLHA, COR PRETA, GRAO 100</t>
  </si>
  <si>
    <t>LIXA EM FOLHA PARA FERRO, NUMERO 150</t>
  </si>
  <si>
    <t>LIXA EM FOLHA PARA PAREDE OU MADEIRA, NUMERO 120, COR VERMELHA</t>
  </si>
  <si>
    <t>LIXADEIRA ELETRICA ANGULAR PARA CONCRETO, POTENCIA 1.400 W, PRATO DIAMANTADO DE 5"</t>
  </si>
  <si>
    <t>LIXADEIRA ELETRICA ANGULAR, PARA DISCO DE 7"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</si>
  <si>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</si>
  <si>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</si>
  <si>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</si>
  <si>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</si>
  <si>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</si>
  <si>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</si>
  <si>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</si>
  <si>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</si>
  <si>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</si>
  <si>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</si>
  <si>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</si>
  <si>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</si>
  <si>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</si>
  <si>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</si>
  <si>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</si>
  <si>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</si>
  <si>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</si>
  <si>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</si>
  <si>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</si>
  <si>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</si>
  <si>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</si>
  <si>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</si>
  <si>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</si>
  <si>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</si>
  <si>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</si>
  <si>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</si>
  <si>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</si>
  <si>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</si>
  <si>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</si>
  <si>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</si>
  <si>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</si>
  <si>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</si>
  <si>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</si>
  <si>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</si>
  <si>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</si>
  <si>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</si>
  <si>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</si>
  <si>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</si>
  <si>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</si>
  <si>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</si>
  <si>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</si>
  <si>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</si>
  <si>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</si>
  <si>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</si>
  <si>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</si>
  <si>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</si>
  <si>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</si>
  <si>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</si>
  <si>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</si>
  <si>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</si>
  <si>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</si>
  <si>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</si>
  <si>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</si>
  <si>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</si>
  <si>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</si>
  <si>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</si>
  <si>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</si>
  <si>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</si>
  <si>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</si>
  <si>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</si>
  <si>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</si>
  <si>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</si>
  <si>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</si>
  <si>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</si>
  <si>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</si>
  <si>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</si>
  <si>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</si>
  <si>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</si>
  <si>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</si>
  <si>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</si>
  <si>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</si>
  <si>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</si>
  <si>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</si>
  <si>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</si>
  <si>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</si>
  <si>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</si>
  <si>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</si>
  <si>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</si>
  <si>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</si>
  <si>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</si>
  <si>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</si>
  <si>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</si>
  <si>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</si>
  <si>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</si>
  <si>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</si>
  <si>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</si>
  <si>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</si>
  <si>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</si>
  <si>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</si>
  <si>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</si>
  <si>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</si>
  <si>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</si>
  <si>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</si>
  <si>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</si>
  <si>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</si>
  <si>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</si>
  <si>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</si>
  <si>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</si>
  <si>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</si>
  <si>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</si>
  <si>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</si>
  <si>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</si>
  <si>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</si>
  <si>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</si>
  <si>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</si>
  <si>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</si>
  <si>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</si>
  <si>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</si>
  <si>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</si>
  <si>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</si>
  <si>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</si>
  <si>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</si>
  <si>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</si>
  <si>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</si>
  <si>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</si>
  <si>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</si>
  <si>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</si>
  <si>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</si>
  <si>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</si>
  <si>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</si>
  <si>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</si>
  <si>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</si>
  <si>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</si>
  <si>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</si>
  <si>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</si>
  <si>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</si>
  <si>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</si>
  <si>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</si>
  <si>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</si>
  <si>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</si>
  <si>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</si>
  <si>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</si>
  <si>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</si>
  <si>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</si>
  <si>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</si>
  <si>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</si>
  <si>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</si>
  <si>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</si>
  <si>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</si>
  <si>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</si>
  <si>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</si>
  <si>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</si>
  <si>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</si>
  <si>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</si>
  <si>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</si>
  <si>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</si>
  <si>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</si>
  <si>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</si>
  <si>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</si>
  <si>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</si>
  <si>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</si>
  <si>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</si>
  <si>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</si>
  <si>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</si>
  <si>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</si>
  <si>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</si>
  <si>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</si>
  <si>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</si>
  <si>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</si>
  <si>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</si>
  <si>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</si>
  <si>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</si>
  <si>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</si>
  <si>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</si>
  <si>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</si>
  <si>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</si>
  <si>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</si>
  <si>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</si>
  <si>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</si>
  <si>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</si>
  <si>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</si>
  <si>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</si>
  <si>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</si>
  <si>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</si>
  <si>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</si>
  <si>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</si>
  <si>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</si>
  <si>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</si>
  <si>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</si>
  <si>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</si>
  <si>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</si>
  <si>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</si>
  <si>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</si>
  <si>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</si>
  <si>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</si>
  <si>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</si>
  <si>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</si>
  <si>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</si>
  <si>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</si>
  <si>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</si>
  <si>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</si>
  <si>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</si>
  <si>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</si>
  <si>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</si>
  <si>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</si>
  <si>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</si>
  <si>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</si>
  <si>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</si>
  <si>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</si>
  <si>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</si>
  <si>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</si>
  <si>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</si>
  <si>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</si>
  <si>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</si>
  <si>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</si>
  <si>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</si>
  <si>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</si>
  <si>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</si>
  <si>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</si>
  <si>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</si>
  <si>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</si>
  <si>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</si>
  <si>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</si>
  <si>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</si>
  <si>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</si>
  <si>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</si>
  <si>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</si>
  <si>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</si>
  <si>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</si>
  <si>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</si>
  <si>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</si>
  <si>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</si>
  <si>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</si>
  <si>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</si>
  <si>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</si>
  <si>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</si>
  <si>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</si>
  <si>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</si>
  <si>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</si>
  <si>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</si>
  <si>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</si>
  <si>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</si>
  <si>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</si>
  <si>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</si>
  <si>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</si>
  <si>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</si>
  <si>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</si>
  <si>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</si>
  <si>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</si>
  <si>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</si>
  <si>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</si>
  <si>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</si>
  <si>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</si>
  <si>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</si>
  <si>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</si>
  <si>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</si>
  <si>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</si>
  <si>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</si>
  <si>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</si>
  <si>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</si>
  <si>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</si>
  <si>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</si>
  <si>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</si>
  <si>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</si>
  <si>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</si>
  <si>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</si>
  <si>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</si>
  <si>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</si>
  <si>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</si>
  <si>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</si>
  <si>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</si>
  <si>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</si>
  <si>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</si>
  <si>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</si>
  <si>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</si>
  <si>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</si>
  <si>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</si>
  <si>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</si>
  <si>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</si>
  <si>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</si>
  <si>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</si>
  <si>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</si>
  <si>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</si>
  <si>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</si>
  <si>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</si>
  <si>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</si>
  <si>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</si>
  <si>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</si>
  <si>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</si>
  <si>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</si>
  <si>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</si>
  <si>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</si>
  <si>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</si>
  <si>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</si>
  <si>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</si>
  <si>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</si>
  <si>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</si>
  <si>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</si>
  <si>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</si>
  <si>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</si>
  <si>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</si>
  <si>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</si>
  <si>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</si>
  <si>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</si>
  <si>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</si>
  <si>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</si>
  <si>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</si>
  <si>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</si>
  <si>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</si>
  <si>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</si>
  <si>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</si>
  <si>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</si>
  <si>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</si>
  <si>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</si>
  <si>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</si>
  <si>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</si>
  <si>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</si>
  <si>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</si>
  <si>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</si>
  <si>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</si>
  <si>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</si>
  <si>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</si>
  <si>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</si>
  <si>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</si>
  <si>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</si>
  <si>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</si>
  <si>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</si>
  <si>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</si>
  <si>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</si>
  <si>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</si>
  <si>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</si>
  <si>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</si>
  <si>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</si>
  <si>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</si>
  <si>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</si>
  <si>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</si>
  <si>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</si>
  <si>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</si>
  <si>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</si>
  <si>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</si>
  <si>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</si>
  <si>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</si>
  <si>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</si>
  <si>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</si>
  <si>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</si>
  <si>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</si>
  <si>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</si>
  <si>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</si>
  <si>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</si>
  <si>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</si>
  <si>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</si>
  <si>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</si>
  <si>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</si>
  <si>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</si>
  <si>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MANUAL TIPO PRENSA PARA PRODUCAO DE BLOCOS E PAVIMENTOS DE CONCRETO, COM MOTOR ELETRICO TRIFASICO PARA VIBRACAO, POTENCIA TOTAL INSTALADA DE 1,5 KW</t>
  </si>
  <si>
    <t>MAQUINA TIPO PRENSA HIDRAULICA, PARA FABRICACAO DE TUBOS DE CONCRETO PARA AGUAS PLUVIAIS, DN 200 A DN 600 MM X 1000 MM DE COMPRIMENTO, COM MOTOR PRINCIPAL COM POTENCIA DE 20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</si>
  <si>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</si>
  <si>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</si>
  <si>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</si>
  <si>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</si>
  <si>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</si>
  <si>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</si>
  <si>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</si>
  <si>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</si>
  <si>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</si>
  <si>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</si>
  <si>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</si>
  <si>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</si>
  <si>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</si>
  <si>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</si>
  <si>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*28* KG</t>
  </si>
  <si>
    <t>MARTELO PERFURADOR PNEUMATICO MANUAL, HASTE 19 X 108 MM, *11* KG</t>
  </si>
  <si>
    <t>MARTELO PERFURADOR PNEUMATICO MANUAL, PESO DE 25 KG, COM SILENCIADOR</t>
  </si>
  <si>
    <t>MARTELO ROMPEDOR PNEUMATICO MANUAL, HASTE 22 X 82,5 MM, 10 KG</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</si>
  <si>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</si>
  <si>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</si>
  <si>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</si>
  <si>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</si>
  <si>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</si>
  <si>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</si>
  <si>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</si>
  <si>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</si>
  <si>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</si>
  <si>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</si>
  <si>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</si>
  <si>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</si>
  <si>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</si>
  <si>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</si>
  <si>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</si>
  <si>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</si>
  <si>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</si>
  <si>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</si>
  <si>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</si>
  <si>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</si>
  <si>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</si>
  <si>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</si>
  <si>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</si>
  <si>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</si>
  <si>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</si>
  <si>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</si>
  <si>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</si>
  <si>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</si>
  <si>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</si>
  <si>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</si>
  <si>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</si>
  <si>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</si>
  <si>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</si>
  <si>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</si>
  <si>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</si>
  <si>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</si>
  <si>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</si>
  <si>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</si>
  <si>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</si>
  <si>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</si>
  <si>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</si>
  <si>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</si>
  <si>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</si>
  <si>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</si>
  <si>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</si>
  <si>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</si>
  <si>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</si>
  <si>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</si>
  <si>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</si>
  <si>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</si>
  <si>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</si>
  <si>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</si>
  <si>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</si>
  <si>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</si>
  <si>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</si>
  <si>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</si>
  <si>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</si>
  <si>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</si>
  <si>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</si>
  <si>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</si>
  <si>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</si>
  <si>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</si>
  <si>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</si>
  <si>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</si>
  <si>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</si>
  <si>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</si>
  <si>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</si>
  <si>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</si>
  <si>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</si>
  <si>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</si>
  <si>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</si>
  <si>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</si>
  <si>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</si>
  <si>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</si>
  <si>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</si>
  <si>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</si>
  <si>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</si>
  <si>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</si>
  <si>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</si>
  <si>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</si>
  <si>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</si>
  <si>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</si>
  <si>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</si>
  <si>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</si>
  <si>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</si>
  <si>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</si>
  <si>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</si>
  <si>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</si>
  <si>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</si>
  <si>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</si>
  <si>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</si>
  <si>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</si>
  <si>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</si>
  <si>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</si>
  <si>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</si>
  <si>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</si>
  <si>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</si>
  <si>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</si>
  <si>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</si>
  <si>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</si>
  <si>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</si>
  <si>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</si>
  <si>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</si>
  <si>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</si>
  <si>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</si>
  <si>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</si>
  <si>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</si>
  <si>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</si>
  <si>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</si>
  <si>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</si>
  <si>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</si>
  <si>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</si>
  <si>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</si>
  <si>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</si>
  <si>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</si>
  <si>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</si>
  <si>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</si>
  <si>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</si>
  <si>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</si>
  <si>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</si>
  <si>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</si>
  <si>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</si>
  <si>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</si>
  <si>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</si>
  <si>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</si>
  <si>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</si>
  <si>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</si>
  <si>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</si>
  <si>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</si>
  <si>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</si>
  <si>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</si>
  <si>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</si>
  <si>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</si>
  <si>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</si>
  <si>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</si>
  <si>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</si>
  <si>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</si>
  <si>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</si>
  <si>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</si>
  <si>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</si>
  <si>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</si>
  <si>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</si>
  <si>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</si>
  <si>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</si>
  <si>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</si>
  <si>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</si>
  <si>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</si>
  <si>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</si>
  <si>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</si>
  <si>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</si>
  <si>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</si>
  <si>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</si>
  <si>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</si>
  <si>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</si>
  <si>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</si>
  <si>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</si>
  <si>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</si>
  <si>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</si>
  <si>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</si>
  <si>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</si>
  <si>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</si>
  <si>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</si>
  <si>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</si>
  <si>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</si>
  <si>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</si>
  <si>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</si>
  <si>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</si>
  <si>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</si>
  <si>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</si>
  <si>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</si>
  <si>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</si>
  <si>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</si>
  <si>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</si>
  <si>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</si>
  <si>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</si>
  <si>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</si>
  <si>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</si>
  <si>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</si>
  <si>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</si>
  <si>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</si>
  <si>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</si>
  <si>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</si>
  <si>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</si>
  <si>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</si>
  <si>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</si>
  <si>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</si>
  <si>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</si>
  <si>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</si>
  <si>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</si>
  <si>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</si>
  <si>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</si>
  <si>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</si>
  <si>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</si>
  <si>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</si>
  <si>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</si>
  <si>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</si>
  <si>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</si>
  <si>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</si>
  <si>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</si>
  <si>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</si>
  <si>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</si>
  <si>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</si>
  <si>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</si>
  <si>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</si>
  <si>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</si>
  <si>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</si>
  <si>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</si>
  <si>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</si>
  <si>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</si>
  <si>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</si>
  <si>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</si>
  <si>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</si>
  <si>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</si>
  <si>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</si>
  <si>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</si>
  <si>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</si>
  <si>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</si>
  <si>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</si>
  <si>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</si>
  <si>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</si>
  <si>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</si>
  <si>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152 HP, CAPACIDADE DA CACAMBA DE 1,53 A 2,30 M3, PESO OPERACIONAL MAXIMO DE 10216 KG</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</si>
  <si>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</si>
  <si>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</si>
  <si>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</si>
  <si>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</si>
  <si>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</si>
  <si>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</si>
  <si>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</si>
  <si>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</si>
  <si>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</si>
  <si>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</si>
  <si>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</si>
  <si>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</si>
  <si>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</si>
  <si>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</si>
  <si>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</si>
  <si>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</si>
  <si>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</si>
  <si>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</si>
  <si>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</si>
  <si>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</si>
  <si>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</si>
  <si>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</si>
  <si>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</si>
  <si>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</si>
  <si>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</si>
  <si>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</si>
  <si>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</si>
  <si>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</si>
  <si>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</si>
  <si>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</si>
  <si>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</si>
  <si>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</si>
  <si>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</si>
  <si>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</si>
  <si>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</si>
  <si>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</si>
  <si>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</si>
  <si>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</si>
  <si>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</si>
  <si>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</si>
  <si>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</si>
  <si>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</si>
  <si>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</si>
  <si>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</si>
  <si>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</si>
  <si>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</si>
  <si>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</si>
  <si>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</si>
  <si>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</si>
  <si>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</si>
  <si>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</si>
  <si>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</si>
  <si>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</si>
  <si>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</si>
  <si>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</si>
  <si>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</si>
  <si>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</si>
  <si>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</si>
  <si>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</si>
  <si>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</si>
  <si>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</si>
  <si>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</si>
  <si>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</si>
  <si>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</si>
  <si>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</si>
  <si>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</si>
  <si>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</si>
  <si>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</si>
  <si>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</si>
  <si>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</si>
  <si>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</si>
  <si>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</si>
  <si>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</si>
  <si>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</si>
  <si>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</si>
  <si>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</si>
  <si>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</si>
  <si>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</si>
  <si>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</si>
  <si>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</si>
  <si>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</si>
  <si>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</si>
  <si>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</si>
  <si>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</si>
  <si>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</si>
  <si>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</si>
  <si>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</si>
  <si>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</si>
  <si>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</si>
  <si>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</si>
  <si>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</si>
  <si>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</si>
  <si>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</si>
  <si>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</si>
  <si>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</si>
  <si>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</si>
  <si>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</si>
  <si>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</si>
  <si>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</si>
  <si>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</si>
  <si>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</si>
  <si>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</si>
  <si>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</si>
  <si>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</si>
  <si>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</si>
  <si>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</si>
  <si>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</si>
  <si>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</si>
  <si>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</si>
  <si>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</si>
  <si>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</si>
  <si>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</si>
  <si>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</si>
  <si>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</si>
  <si>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</si>
  <si>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</si>
  <si>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</si>
  <si>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</si>
  <si>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</si>
  <si>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</si>
  <si>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</si>
  <si>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</si>
  <si>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</si>
  <si>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</si>
  <si>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</si>
  <si>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</si>
  <si>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</si>
  <si>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</si>
  <si>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</si>
  <si>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</si>
  <si>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</si>
  <si>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</si>
  <si>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</si>
  <si>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</si>
  <si>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</si>
  <si>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</si>
  <si>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</si>
  <si>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</si>
  <si>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</si>
  <si>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</si>
  <si>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</si>
  <si>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</si>
  <si>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</si>
  <si>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</si>
  <si>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</si>
  <si>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</si>
  <si>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</si>
  <si>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</si>
  <si>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</si>
  <si>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</si>
  <si>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</si>
  <si>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</si>
  <si>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</si>
  <si>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</si>
  <si>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</si>
  <si>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</si>
  <si>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</si>
  <si>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</si>
  <si>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</si>
  <si>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</si>
  <si>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</si>
  <si>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</si>
  <si>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</si>
  <si>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</si>
  <si>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</si>
  <si>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</si>
  <si>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</si>
  <si>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</si>
  <si>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</si>
  <si>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</si>
  <si>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</si>
  <si>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</si>
  <si>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</si>
  <si>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</si>
  <si>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(NAO INCLUI SUPORTE / CHASSI)</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</si>
  <si>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</si>
  <si>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</si>
  <si>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</si>
  <si>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</si>
  <si>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</si>
  <si>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</si>
  <si>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</si>
  <si>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</si>
  <si>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</si>
  <si>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</si>
  <si>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</si>
  <si>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</si>
  <si>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</si>
  <si>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</si>
  <si>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</si>
  <si>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</si>
  <si>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</si>
  <si>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</si>
  <si>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</si>
  <si>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</si>
  <si>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</si>
  <si>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</si>
  <si>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</si>
  <si>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</si>
  <si>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</si>
  <si>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</si>
  <si>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</si>
  <si>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</si>
  <si>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</si>
  <si>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</si>
  <si>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</si>
  <si>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</si>
  <si>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</si>
  <si>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</si>
  <si>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</si>
  <si>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</si>
  <si>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</si>
  <si>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</si>
  <si>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</si>
  <si>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</si>
  <si>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</si>
  <si>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</si>
  <si>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</si>
  <si>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</si>
  <si>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</si>
  <si>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</si>
  <si>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</si>
  <si>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</si>
  <si>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</si>
  <si>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</si>
  <si>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</si>
  <si>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</si>
  <si>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</si>
  <si>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</si>
  <si>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</si>
  <si>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</si>
  <si>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</si>
  <si>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</si>
  <si>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</si>
  <si>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</si>
  <si>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</si>
  <si>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</si>
  <si>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</si>
  <si>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</si>
  <si>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</si>
  <si>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</si>
  <si>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</si>
  <si>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</si>
  <si>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</si>
  <si>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</si>
  <si>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</si>
  <si>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</si>
  <si>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</si>
  <si>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</si>
  <si>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</si>
  <si>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</si>
  <si>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</si>
  <si>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</si>
  <si>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</si>
  <si>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</si>
  <si>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</si>
  <si>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</si>
  <si>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</si>
  <si>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</si>
  <si>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</si>
  <si>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</si>
  <si>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</si>
  <si>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</si>
  <si>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</si>
  <si>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</si>
  <si>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</si>
  <si>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</si>
  <si>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</si>
  <si>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</si>
  <si>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</si>
  <si>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</si>
  <si>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</si>
  <si>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</si>
  <si>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</si>
  <si>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</si>
  <si>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</si>
  <si>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</si>
  <si>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</si>
  <si>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</si>
  <si>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</si>
  <si>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</si>
  <si>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</si>
  <si>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</si>
  <si>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</si>
  <si>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</si>
  <si>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</si>
  <si>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</si>
  <si>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</si>
  <si>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</si>
  <si>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</si>
  <si>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</si>
  <si>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</si>
  <si>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</si>
  <si>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</si>
  <si>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</si>
  <si>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</si>
  <si>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</si>
  <si>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</si>
  <si>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</si>
  <si>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</si>
  <si>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</si>
  <si>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</si>
  <si>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</si>
  <si>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</si>
  <si>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</si>
  <si>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</si>
  <si>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</si>
  <si>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</si>
  <si>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</si>
  <si>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</si>
  <si>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</si>
  <si>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</si>
  <si>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</si>
  <si>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</si>
  <si>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</si>
  <si>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</si>
  <si>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</si>
  <si>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</si>
  <si>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</si>
  <si>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</si>
  <si>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</si>
  <si>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</si>
  <si>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</si>
  <si>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</si>
  <si>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</si>
  <si>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</si>
  <si>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</si>
  <si>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</si>
  <si>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</si>
  <si>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</si>
  <si>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</si>
  <si>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</si>
  <si>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</si>
  <si>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</si>
  <si>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</si>
  <si>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</si>
  <si>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</si>
  <si>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</si>
  <si>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</si>
  <si>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</si>
  <si>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</si>
  <si>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</si>
  <si>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</si>
  <si>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</si>
  <si>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</si>
  <si>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</si>
  <si>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</si>
  <si>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</si>
  <si>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</si>
  <si>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</si>
  <si>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</si>
  <si>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</si>
  <si>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</si>
  <si>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</si>
  <si>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</si>
  <si>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</si>
  <si>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</si>
  <si>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</si>
  <si>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</si>
  <si>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</si>
  <si>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</si>
  <si>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</si>
  <si>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</si>
  <si>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</si>
  <si>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</si>
  <si>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</si>
  <si>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</si>
  <si>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</si>
  <si>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</si>
  <si>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</si>
  <si>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</si>
  <si>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</si>
  <si>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</si>
  <si>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</si>
  <si>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</si>
  <si>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</si>
  <si>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</si>
  <si>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</si>
  <si>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</si>
  <si>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</si>
  <si>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</si>
  <si>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</si>
  <si>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</si>
  <si>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</si>
  <si>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</si>
  <si>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</si>
  <si>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</si>
  <si>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</si>
  <si>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</si>
  <si>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</si>
  <si>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</si>
  <si>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</si>
  <si>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</si>
  <si>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</si>
  <si>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</si>
  <si>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</si>
  <si>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</si>
  <si>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</si>
  <si>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</si>
  <si>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</si>
  <si>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</si>
  <si>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</si>
  <si>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</si>
  <si>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</si>
  <si>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</si>
  <si>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</si>
  <si>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</si>
  <si>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</si>
  <si>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</si>
  <si>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</si>
  <si>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</si>
  <si>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</si>
  <si>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</si>
  <si>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</si>
  <si>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</si>
  <si>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</si>
  <si>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</si>
  <si>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</si>
  <si>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</si>
  <si>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</si>
  <si>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</si>
  <si>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</si>
  <si>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</si>
  <si>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</si>
  <si>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</si>
  <si>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</si>
  <si>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</si>
  <si>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</si>
  <si>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</si>
  <si>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</si>
  <si>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</si>
  <si>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</si>
  <si>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</si>
  <si>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</si>
  <si>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</si>
  <si>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</si>
  <si>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</si>
  <si>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</si>
  <si>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</si>
  <si>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</si>
  <si>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</si>
  <si>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</si>
  <si>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</si>
  <si>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</si>
  <si>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</si>
  <si>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</si>
  <si>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</si>
  <si>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</si>
  <si>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</si>
  <si>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</si>
  <si>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</si>
  <si>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</si>
  <si>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</si>
  <si>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</si>
  <si>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</si>
  <si>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</si>
  <si>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</si>
  <si>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</si>
  <si>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</si>
  <si>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</si>
  <si>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</si>
  <si>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</si>
  <si>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</si>
  <si>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</si>
  <si>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</si>
  <si>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</si>
  <si>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</si>
  <si>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</si>
  <si>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</si>
  <si>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</si>
  <si>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</si>
  <si>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</si>
  <si>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</si>
  <si>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</si>
  <si>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</si>
  <si>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</si>
  <si>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</si>
  <si>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</si>
  <si>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</si>
  <si>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</si>
  <si>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</si>
  <si>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</si>
  <si>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</si>
  <si>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</si>
  <si>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</si>
  <si>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</si>
  <si>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</si>
  <si>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</si>
  <si>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</si>
  <si>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</si>
  <si>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</si>
  <si>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</si>
  <si>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</si>
  <si>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</si>
  <si>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</si>
  <si>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</si>
  <si>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</si>
  <si>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</si>
  <si>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</si>
  <si>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</si>
  <si>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</si>
  <si>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</si>
  <si>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</si>
  <si>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</si>
  <si>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</si>
  <si>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</si>
  <si>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</si>
  <si>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</si>
  <si>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</si>
  <si>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</si>
  <si>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</si>
  <si>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</si>
  <si>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</si>
  <si>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</si>
  <si>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</si>
  <si>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</si>
  <si>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</si>
  <si>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</si>
  <si>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</si>
  <si>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</si>
  <si>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</si>
  <si>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</si>
  <si>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</si>
  <si>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</si>
  <si>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</si>
  <si>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</si>
  <si>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</si>
  <si>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</si>
  <si>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</si>
  <si>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</si>
  <si>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</si>
  <si>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</si>
  <si>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</si>
  <si>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</si>
  <si>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</si>
  <si>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</si>
  <si>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</si>
  <si>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</si>
  <si>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</si>
  <si>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</si>
  <si>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</si>
  <si>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</si>
  <si>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</si>
  <si>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</si>
  <si>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</si>
  <si>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</si>
  <si>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</si>
  <si>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</si>
  <si>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</si>
  <si>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</si>
  <si>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</si>
  <si>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</si>
  <si>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</si>
  <si>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</si>
  <si>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</si>
  <si>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</si>
  <si>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</si>
  <si>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</si>
  <si>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</si>
  <si>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</si>
  <si>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</si>
  <si>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</si>
  <si>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</si>
  <si>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</si>
  <si>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</si>
  <si>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</si>
  <si>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</si>
  <si>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</si>
  <si>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</si>
  <si>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</si>
  <si>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</si>
  <si>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</si>
  <si>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</si>
  <si>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</si>
  <si>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</si>
  <si>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</si>
  <si>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</si>
  <si>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</si>
  <si>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</si>
  <si>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</si>
  <si>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</si>
  <si>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</si>
  <si>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</si>
  <si>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</si>
  <si>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</si>
  <si>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</si>
  <si>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</si>
  <si>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REGUA VIBRATORIA DE CONCRETO TRELICADA, EQUIPADA COM MOTOR A GASOLINA DE 9 HP</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</si>
  <si>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</si>
  <si>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</si>
  <si>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</si>
  <si>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</si>
  <si>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</si>
  <si>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</si>
  <si>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</si>
  <si>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</si>
  <si>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</si>
  <si>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</si>
  <si>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</si>
  <si>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</si>
  <si>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</si>
  <si>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</si>
  <si>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</si>
  <si>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</si>
  <si>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</si>
  <si>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</si>
  <si>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</si>
  <si>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</si>
  <si>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</si>
  <si>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</si>
  <si>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</si>
  <si>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</si>
  <si>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</si>
  <si>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</si>
  <si>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</si>
  <si>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</si>
  <si>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</si>
  <si>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</si>
  <si>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</si>
  <si>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</si>
  <si>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</si>
  <si>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</si>
  <si>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</si>
  <si>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</si>
  <si>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</si>
  <si>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</si>
  <si>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</si>
  <si>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</si>
  <si>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</si>
  <si>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</si>
  <si>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</si>
  <si>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</si>
  <si>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</si>
  <si>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</si>
  <si>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</si>
  <si>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</si>
  <si>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</si>
  <si>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</si>
  <si>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</si>
  <si>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</si>
  <si>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</si>
  <si>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</si>
  <si>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</si>
  <si>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</si>
  <si>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</si>
  <si>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</si>
  <si>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</si>
  <si>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</si>
  <si>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</si>
  <si>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</si>
  <si>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</si>
  <si>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</si>
  <si>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</si>
  <si>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</si>
  <si>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</si>
  <si>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</si>
  <si>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</si>
  <si>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</si>
  <si>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</si>
  <si>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</si>
  <si>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</si>
  <si>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</si>
  <si>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</si>
  <si>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</si>
  <si>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</si>
  <si>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</si>
  <si>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</si>
  <si>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</si>
  <si>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</si>
  <si>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</si>
  <si>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</si>
  <si>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</si>
  <si>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</si>
  <si>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</si>
  <si>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</si>
  <si>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</si>
  <si>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</si>
  <si>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</si>
  <si>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</si>
  <si>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</si>
  <si>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</si>
  <si>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</si>
  <si>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</si>
  <si>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</si>
  <si>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TICO-TICO COM MOTOR ELETRICO, POTENCIA DE 450 W, 60 HZ, 220 V, 3000 GPM, SEM LAMINA</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</si>
  <si>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</si>
  <si>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</si>
  <si>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</si>
  <si>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</si>
  <si>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</si>
  <si>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</si>
  <si>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</si>
  <si>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</si>
  <si>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</si>
  <si>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</si>
  <si>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</si>
  <si>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</si>
  <si>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</si>
  <si>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</si>
  <si>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</si>
  <si>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</si>
  <si>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</si>
  <si>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</si>
  <si>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</si>
  <si>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</si>
  <si>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</si>
  <si>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</si>
  <si>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</si>
  <si>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</si>
  <si>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</si>
  <si>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</si>
  <si>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</si>
  <si>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</si>
  <si>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</si>
  <si>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</si>
  <si>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</si>
  <si>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</si>
  <si>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</si>
  <si>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</si>
  <si>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</si>
  <si>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SOLVENTE PARA COLA A BASE DE RESINA SINTETICA (PARA COLA DE LAMINADO MELAMINICO E OUTRAS SUPERFICIES)</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</si>
  <si>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</si>
  <si>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</si>
  <si>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</si>
  <si>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</si>
  <si>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</si>
  <si>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</si>
  <si>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</si>
  <si>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</si>
  <si>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</si>
  <si>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</si>
  <si>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</si>
  <si>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</si>
  <si>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</si>
  <si>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</si>
  <si>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</si>
  <si>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</si>
  <si>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</si>
  <si>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</si>
  <si>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</si>
  <si>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</si>
  <si>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</si>
  <si>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</si>
  <si>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</si>
  <si>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</si>
  <si>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</si>
  <si>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</si>
  <si>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</si>
  <si>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</si>
  <si>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</si>
  <si>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</si>
  <si>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</si>
  <si>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</si>
  <si>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</si>
  <si>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</si>
  <si>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</si>
  <si>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</si>
  <si>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</si>
  <si>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</si>
  <si>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</si>
  <si>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</si>
  <si>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</si>
  <si>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</si>
  <si>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</si>
  <si>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</si>
  <si>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</si>
  <si>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</si>
  <si>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</si>
  <si>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</si>
  <si>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</si>
  <si>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</si>
  <si>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</si>
  <si>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</si>
  <si>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</si>
  <si>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</si>
  <si>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</si>
  <si>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</si>
  <si>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</si>
  <si>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</si>
  <si>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</si>
  <si>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</si>
  <si>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</si>
  <si>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</si>
  <si>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</si>
  <si>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</si>
  <si>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</si>
  <si>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</si>
  <si>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</si>
  <si>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</si>
  <si>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</si>
  <si>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</si>
  <si>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</si>
  <si>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</si>
  <si>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</si>
  <si>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</si>
  <si>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</si>
  <si>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</si>
  <si>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</si>
  <si>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</si>
  <si>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</si>
  <si>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</si>
  <si>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</si>
  <si>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</si>
  <si>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</si>
  <si>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</si>
  <si>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</si>
  <si>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</si>
  <si>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</si>
  <si>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</si>
  <si>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</si>
  <si>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</si>
  <si>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</si>
  <si>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</si>
  <si>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</si>
  <si>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</si>
  <si>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</si>
  <si>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</si>
  <si>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</si>
  <si>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</si>
  <si>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</si>
  <si>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</si>
  <si>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</si>
  <si>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</si>
  <si>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</si>
  <si>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</si>
  <si>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</si>
  <si>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</si>
  <si>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</si>
  <si>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</si>
  <si>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</si>
  <si>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</si>
  <si>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</si>
  <si>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</si>
  <si>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</si>
  <si>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</si>
  <si>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</si>
  <si>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</si>
  <si>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</si>
  <si>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</si>
  <si>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</si>
  <si>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</si>
  <si>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</si>
  <si>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</si>
  <si>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</si>
  <si>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</si>
  <si>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</si>
  <si>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</si>
  <si>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</si>
  <si>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</si>
  <si>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</si>
  <si>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</si>
  <si>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</si>
  <si>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</si>
  <si>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</si>
  <si>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</si>
  <si>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</si>
  <si>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</si>
  <si>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</si>
  <si>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</si>
  <si>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</si>
  <si>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</si>
  <si>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</si>
  <si>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</si>
  <si>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</si>
  <si>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</si>
  <si>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</si>
  <si>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</si>
  <si>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</si>
  <si>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</si>
  <si>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</si>
  <si>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</si>
  <si>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</si>
  <si>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</si>
  <si>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</si>
  <si>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</si>
  <si>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</si>
  <si>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</si>
  <si>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</si>
  <si>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</si>
  <si>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</si>
  <si>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</si>
  <si>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</si>
  <si>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</si>
  <si>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</si>
  <si>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</si>
  <si>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</si>
  <si>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</si>
  <si>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</si>
  <si>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</si>
  <si>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</si>
  <si>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</si>
  <si>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</si>
  <si>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</si>
  <si>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</si>
  <si>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</si>
  <si>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</si>
  <si>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</si>
  <si>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</si>
  <si>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</si>
  <si>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</si>
  <si>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</si>
  <si>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</si>
  <si>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</si>
  <si>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</si>
  <si>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</si>
  <si>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</si>
  <si>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</si>
  <si>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</si>
  <si>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</si>
  <si>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</si>
  <si>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</si>
  <si>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</si>
  <si>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</si>
  <si>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</si>
  <si>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</si>
  <si>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</si>
  <si>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</si>
  <si>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</si>
  <si>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</si>
  <si>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</si>
  <si>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</si>
  <si>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</si>
  <si>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</si>
  <si>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</si>
  <si>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</si>
  <si>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</si>
  <si>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</si>
  <si>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</si>
  <si>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</si>
  <si>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</si>
  <si>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</si>
  <si>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</si>
  <si>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</si>
  <si>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</si>
  <si>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</si>
  <si>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</si>
  <si>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</si>
  <si>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</si>
  <si>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</si>
  <si>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</si>
  <si>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</si>
  <si>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</si>
  <si>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</si>
  <si>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</si>
  <si>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</si>
  <si>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</si>
  <si>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</si>
  <si>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</si>
  <si>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</si>
  <si>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</si>
  <si>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</si>
  <si>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</si>
  <si>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</si>
  <si>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</si>
  <si>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</si>
  <si>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</si>
  <si>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</si>
  <si>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</si>
  <si>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</si>
  <si>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</si>
  <si>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</si>
  <si>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</si>
  <si>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</si>
  <si>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</si>
  <si>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</si>
  <si>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</si>
  <si>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</si>
  <si>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</si>
  <si>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</si>
  <si>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</si>
  <si>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</si>
  <si>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</si>
  <si>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</si>
  <si>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</si>
  <si>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</si>
  <si>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</si>
  <si>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</si>
  <si>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</si>
  <si>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</si>
  <si>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</si>
  <si>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</si>
  <si>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</si>
  <si>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</si>
  <si>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</si>
  <si>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</si>
  <si>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</si>
  <si>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</si>
  <si>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</si>
  <si>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</si>
  <si>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</si>
  <si>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</si>
  <si>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</si>
  <si>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</si>
  <si>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</si>
  <si>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</si>
  <si>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</si>
  <si>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</si>
  <si>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</si>
  <si>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</si>
  <si>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</si>
  <si>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</si>
  <si>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</si>
  <si>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</si>
  <si>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</si>
  <si>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</si>
  <si>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</si>
  <si>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</si>
  <si>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</si>
  <si>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</si>
  <si>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</si>
  <si>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</si>
  <si>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</si>
  <si>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</si>
  <si>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</si>
  <si>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</si>
  <si>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</si>
  <si>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</si>
  <si>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</si>
  <si>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</si>
  <si>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</si>
  <si>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</si>
  <si>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</si>
  <si>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</si>
  <si>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</si>
  <si>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</si>
  <si>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</si>
  <si>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</si>
  <si>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</si>
  <si>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</si>
  <si>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</si>
  <si>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</si>
  <si>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</si>
  <si>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</si>
  <si>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</si>
  <si>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</si>
  <si>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</si>
  <si>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</si>
  <si>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</si>
  <si>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</si>
  <si>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</si>
  <si>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</si>
  <si>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</si>
  <si>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</si>
  <si>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</si>
  <si>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</si>
  <si>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</si>
  <si>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</si>
  <si>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</si>
  <si>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</si>
  <si>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</si>
  <si>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</si>
  <si>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</si>
  <si>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</si>
  <si>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</si>
  <si>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</si>
  <si>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</si>
  <si>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</si>
  <si>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</si>
  <si>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</si>
  <si>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</si>
  <si>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</si>
  <si>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</si>
  <si>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</si>
  <si>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</si>
  <si>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</si>
  <si>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</si>
  <si>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</si>
  <si>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</si>
  <si>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</si>
  <si>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</si>
  <si>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</si>
  <si>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</si>
  <si>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</si>
  <si>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</si>
  <si>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</si>
  <si>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</si>
  <si>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</si>
  <si>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</si>
  <si>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</si>
  <si>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</si>
  <si>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</si>
  <si>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</si>
  <si>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</si>
  <si>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</si>
  <si>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</si>
  <si>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</si>
  <si>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</si>
  <si>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</si>
  <si>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</si>
  <si>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</si>
  <si>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</si>
  <si>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</si>
  <si>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</si>
  <si>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</si>
  <si>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</si>
  <si>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</si>
  <si>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</si>
  <si>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</si>
  <si>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</si>
  <si>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</si>
  <si>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</si>
  <si>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</si>
  <si>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</si>
  <si>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</si>
  <si>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</si>
  <si>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</si>
  <si>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</si>
  <si>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</si>
  <si>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</si>
  <si>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</si>
  <si>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</si>
  <si>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</si>
  <si>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</si>
  <si>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</si>
  <si>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</si>
  <si>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</si>
  <si>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</si>
  <si>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</si>
  <si>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</si>
  <si>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</si>
  <si>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</si>
  <si>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</si>
  <si>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</si>
  <si>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</si>
  <si>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</si>
  <si>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</si>
  <si>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</si>
  <si>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</si>
  <si>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</si>
  <si>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</si>
  <si>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</si>
  <si>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</si>
  <si>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</si>
  <si>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</si>
  <si>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</si>
  <si>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</si>
  <si>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</si>
  <si>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</si>
  <si>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</si>
  <si>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</si>
  <si>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</si>
  <si>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</si>
  <si>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</si>
  <si>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</si>
  <si>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</si>
  <si>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</si>
  <si>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</si>
  <si>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</si>
  <si>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</si>
  <si>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</si>
  <si>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</si>
  <si>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</si>
  <si>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</si>
  <si>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</si>
  <si>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</si>
  <si>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</si>
  <si>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</si>
  <si>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</si>
  <si>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</si>
  <si>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</si>
  <si>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</si>
  <si>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</si>
  <si>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</si>
  <si>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</si>
  <si>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</si>
  <si>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</si>
  <si>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</si>
  <si>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</si>
  <si>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</si>
  <si>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</si>
  <si>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</si>
  <si>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</si>
  <si>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</si>
  <si>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</si>
  <si>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</si>
  <si>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</si>
  <si>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</si>
  <si>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</si>
  <si>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</si>
  <si>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</si>
  <si>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</si>
  <si>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</si>
  <si>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</si>
  <si>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</si>
  <si>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</si>
  <si>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</si>
  <si>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</si>
  <si>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</si>
  <si>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</si>
  <si>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</si>
  <si>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</si>
  <si>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</si>
  <si>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</si>
  <si>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</si>
  <si>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</si>
  <si>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</si>
  <si>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</si>
  <si>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</si>
  <si>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</si>
  <si>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</si>
  <si>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</si>
  <si>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</si>
  <si>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</si>
  <si>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</si>
  <si>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</si>
  <si>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</si>
  <si>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</si>
  <si>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</si>
  <si>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</si>
  <si>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</si>
  <si>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</si>
  <si>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</si>
  <si>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</si>
  <si>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</si>
  <si>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</si>
  <si>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</si>
  <si>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</si>
  <si>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</si>
  <si>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</si>
  <si>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</si>
  <si>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</si>
  <si>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</si>
  <si>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</si>
  <si>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</si>
  <si>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</si>
  <si>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</si>
  <si>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</si>
  <si>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</si>
  <si>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</si>
  <si>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</si>
  <si>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</si>
  <si>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</si>
  <si>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</si>
  <si>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</si>
  <si>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</si>
  <si>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</si>
  <si>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</si>
  <si>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</si>
  <si>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</si>
  <si>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</si>
  <si>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</si>
  <si>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</si>
  <si>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</si>
  <si>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</si>
  <si>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</si>
  <si>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</si>
  <si>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</si>
  <si>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</si>
  <si>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</si>
  <si>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</si>
  <si>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TROLEY MANUAL CAPACIDADE 1 T</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</si>
  <si>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</si>
  <si>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</si>
  <si>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</si>
  <si>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</si>
  <si>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</si>
  <si>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</si>
  <si>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</si>
  <si>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</si>
  <si>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</si>
  <si>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</si>
  <si>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</si>
  <si>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</si>
  <si>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</si>
  <si>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</si>
  <si>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</si>
  <si>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</si>
  <si>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</si>
  <si>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</si>
  <si>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</si>
  <si>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</si>
  <si>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</si>
  <si>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</si>
  <si>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</si>
  <si>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</si>
  <si>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</si>
  <si>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</si>
  <si>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</si>
  <si>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</si>
  <si>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</si>
  <si>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</si>
  <si>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</si>
  <si>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</si>
  <si>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</si>
  <si>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</si>
  <si>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</si>
  <si>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</si>
  <si>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</si>
  <si>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</si>
  <si>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</si>
  <si>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</si>
  <si>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</si>
  <si>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</si>
  <si>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</si>
  <si>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</si>
  <si>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</si>
  <si>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</si>
  <si>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</si>
  <si>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</si>
  <si>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</si>
  <si>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</si>
  <si>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</si>
  <si>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</si>
  <si>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</si>
  <si>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</si>
  <si>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</si>
  <si>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</si>
  <si>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</si>
  <si>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</si>
  <si>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</si>
  <si>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</si>
  <si>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</si>
  <si>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</si>
  <si>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</si>
  <si>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</si>
  <si>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</si>
  <si>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</si>
  <si>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</si>
  <si>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</si>
  <si>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</si>
  <si>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</si>
  <si>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</si>
  <si>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</si>
  <si>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</si>
  <si>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</si>
  <si>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</si>
  <si>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</si>
  <si>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</si>
  <si>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</si>
  <si>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</si>
  <si>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</si>
  <si>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</si>
  <si>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</si>
  <si>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</si>
  <si>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</si>
  <si>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</si>
  <si>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</si>
  <si>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</si>
  <si>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</si>
  <si>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</si>
  <si>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</si>
  <si>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</si>
  <si>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</si>
  <si>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</si>
  <si>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</si>
  <si>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</si>
  <si>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</si>
  <si>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</si>
  <si>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</si>
  <si>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</si>
  <si>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</si>
  <si>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</si>
  <si>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</si>
  <si>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</si>
  <si>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</si>
  <si>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</si>
  <si>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</si>
  <si>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</si>
  <si>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</si>
  <si>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</si>
  <si>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</si>
  <si>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</si>
  <si>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</si>
  <si>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</si>
  <si>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</si>
  <si>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</si>
  <si>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</si>
  <si>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</si>
  <si>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</si>
  <si>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</si>
  <si>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</si>
  <si>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</si>
  <si>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</si>
  <si>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</si>
  <si>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</si>
  <si>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</si>
  <si>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</si>
  <si>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</si>
  <si>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</si>
  <si>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</si>
  <si>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</si>
  <si>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</si>
  <si>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</si>
  <si>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</si>
  <si>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</si>
  <si>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</si>
  <si>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</si>
  <si>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</si>
  <si>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</si>
  <si>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</si>
  <si>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</si>
  <si>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</si>
  <si>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</si>
  <si>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</si>
  <si>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</si>
  <si>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</si>
  <si>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</si>
  <si>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</si>
  <si>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</si>
  <si>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</si>
  <si>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</si>
  <si>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</si>
  <si>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</si>
  <si>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</si>
  <si>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</si>
  <si>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</si>
  <si>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</si>
  <si>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</si>
  <si>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</si>
  <si>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</si>
  <si>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</si>
  <si>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</si>
  <si>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</si>
  <si>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</si>
  <si>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</si>
  <si>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</si>
  <si>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</si>
  <si>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</si>
  <si>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</si>
  <si>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</si>
  <si>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</si>
  <si>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</si>
  <si>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</si>
  <si>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</si>
  <si>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</si>
  <si>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</si>
  <si>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</si>
  <si>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</si>
  <si>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</si>
  <si>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</si>
  <si>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</si>
  <si>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</si>
  <si>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</si>
  <si>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</si>
  <si>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</si>
  <si>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</si>
  <si>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</si>
  <si>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</si>
  <si>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</si>
  <si>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</si>
  <si>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</si>
  <si>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</si>
  <si>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</si>
  <si>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</si>
  <si>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</si>
  <si>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</si>
  <si>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</si>
  <si>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</si>
  <si>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</si>
  <si>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</si>
  <si>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</si>
  <si>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</si>
  <si>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</si>
  <si>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</si>
  <si>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</si>
  <si>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</si>
  <si>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</si>
  <si>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</si>
  <si>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</si>
  <si>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</si>
  <si>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</si>
  <si>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</si>
  <si>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</si>
  <si>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</si>
  <si>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</si>
  <si>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</si>
  <si>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</si>
  <si>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</si>
  <si>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</si>
  <si>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</si>
  <si>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</si>
  <si>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</si>
  <si>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</si>
  <si>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</si>
  <si>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</si>
  <si>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</si>
  <si>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</si>
  <si>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</si>
  <si>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</si>
  <si>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</si>
  <si>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</si>
  <si>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</si>
  <si>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</si>
  <si>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</si>
  <si>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</si>
  <si>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</si>
  <si>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</si>
  <si>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</si>
  <si>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</si>
  <si>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</si>
  <si>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</si>
  <si>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</si>
  <si>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</si>
  <si>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</si>
  <si>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</si>
  <si>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</si>
  <si>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</si>
  <si>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</si>
  <si>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</si>
  <si>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</si>
  <si>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</si>
  <si>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</si>
  <si>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</si>
  <si>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</si>
  <si>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</si>
  <si>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</si>
  <si>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</si>
  <si>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</si>
  <si>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</si>
  <si>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</si>
  <si>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</si>
  <si>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</si>
  <si>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</si>
  <si>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</si>
  <si>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</si>
  <si>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</si>
  <si>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</si>
  <si>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</si>
  <si>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</si>
  <si>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</si>
  <si>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</si>
  <si>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</si>
  <si>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</si>
  <si>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</si>
  <si>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</si>
  <si>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</si>
  <si>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</si>
  <si>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</si>
  <si>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</si>
  <si>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</si>
  <si>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</si>
  <si>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</si>
  <si>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</si>
  <si>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</si>
  <si>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</si>
  <si>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</si>
  <si>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</si>
  <si>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</si>
  <si>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</si>
  <si>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</si>
  <si>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</si>
  <si>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</si>
  <si>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</si>
  <si>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</si>
  <si>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</si>
  <si>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</si>
  <si>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</si>
  <si>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</si>
  <si>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</si>
  <si>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</si>
  <si>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</si>
  <si>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</si>
  <si>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</si>
  <si>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</si>
  <si>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</si>
  <si>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</si>
  <si>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</si>
  <si>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</si>
  <si>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</si>
  <si>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</si>
  <si>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</si>
  <si>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</si>
  <si>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</si>
  <si>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</si>
  <si>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</si>
  <si>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</si>
  <si>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</si>
  <si>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</si>
  <si>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</si>
  <si>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</si>
  <si>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</si>
  <si>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</si>
  <si>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</si>
  <si>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</si>
  <si>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</si>
  <si>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</si>
  <si>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</si>
  <si>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</si>
  <si>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</si>
  <si>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</si>
  <si>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</si>
  <si>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</si>
  <si>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</si>
  <si>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</si>
  <si>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</si>
  <si>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</si>
  <si>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</si>
  <si>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</si>
  <si>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</si>
  <si>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</si>
  <si>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</si>
  <si>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</si>
  <si>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</si>
  <si>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</si>
  <si>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</si>
  <si>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</si>
  <si>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</si>
  <si>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</si>
  <si>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</si>
  <si>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</si>
  <si>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</si>
  <si>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</si>
  <si>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</si>
  <si>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</si>
  <si>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</si>
  <si>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</si>
  <si>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</si>
  <si>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</si>
  <si>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</si>
  <si>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</si>
  <si>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</si>
  <si>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</si>
  <si>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</si>
  <si>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</si>
  <si>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</si>
  <si>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</si>
  <si>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</si>
  <si>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</si>
  <si>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</si>
  <si>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</si>
  <si>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</si>
  <si>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</si>
  <si>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</si>
  <si>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</si>
  <si>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</si>
  <si>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</si>
  <si>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</si>
  <si>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</si>
  <si>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</si>
  <si>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</si>
  <si>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</si>
  <si>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</si>
  <si>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</si>
  <si>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</si>
  <si>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</si>
  <si>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</si>
  <si>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</si>
  <si>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</si>
  <si>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</si>
  <si>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</si>
  <si>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</si>
  <si>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</si>
  <si>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</si>
  <si>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</si>
  <si>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</si>
  <si>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</si>
  <si>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</si>
  <si>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</si>
  <si>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</si>
  <si>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</si>
  <si>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</si>
  <si>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</si>
  <si>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</si>
  <si>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</si>
  <si>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</si>
  <si>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</si>
  <si>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</si>
  <si>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</si>
  <si>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</si>
  <si>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</si>
  <si>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</si>
  <si>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</si>
  <si>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</si>
  <si>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</si>
  <si>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</si>
  <si>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</si>
  <si>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</si>
  <si>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</si>
  <si>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</si>
  <si>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</si>
  <si>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</si>
  <si>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</si>
  <si>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</si>
  <si>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</si>
  <si>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</si>
  <si>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</si>
  <si>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</si>
  <si>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</si>
  <si>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</si>
  <si>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</si>
  <si>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</si>
  <si>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</si>
  <si>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</si>
  <si>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</si>
  <si>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</si>
  <si>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</si>
  <si>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</si>
  <si>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</si>
  <si>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</si>
  <si>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</si>
  <si>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</si>
  <si>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</si>
  <si>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</si>
  <si>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</si>
  <si>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</si>
  <si>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</si>
  <si>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</si>
  <si>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</si>
  <si>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</si>
  <si>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</si>
  <si>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</si>
  <si>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</si>
  <si>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</si>
  <si>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</si>
  <si>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</si>
  <si>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</si>
  <si>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</si>
  <si>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</si>
  <si>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</si>
  <si>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</si>
  <si>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</si>
  <si>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</si>
  <si>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</si>
  <si>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</si>
  <si>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</si>
  <si>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</si>
  <si>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</si>
  <si>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</si>
  <si>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</si>
  <si>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</si>
  <si>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</si>
  <si>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</si>
  <si>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</si>
  <si>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</si>
  <si>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</si>
  <si>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</si>
  <si>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</si>
  <si>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</si>
  <si>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</si>
  <si>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</si>
  <si>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</si>
  <si>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</si>
  <si>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</si>
  <si>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PAR</t>
  </si>
  <si>
    <t>JG</t>
  </si>
  <si>
    <t>CJ</t>
  </si>
  <si>
    <t>100M</t>
  </si>
  <si>
    <t>KWH</t>
  </si>
  <si>
    <t>CENTO</t>
  </si>
  <si>
    <t>SC25KG</t>
  </si>
  <si>
    <t>M2XMES</t>
  </si>
  <si>
    <t>MXMES</t>
  </si>
  <si>
    <t>UNXMES</t>
  </si>
  <si>
    <t>MIL</t>
  </si>
  <si>
    <t>310ML</t>
  </si>
  <si>
    <t>SINAPI-I</t>
  </si>
  <si>
    <t xml:space="preserve">SINAPI-I -  </t>
  </si>
  <si>
    <t>0307731</t>
  </si>
  <si>
    <t>0307732</t>
  </si>
  <si>
    <t>0308308</t>
  </si>
  <si>
    <t>0308313</t>
  </si>
  <si>
    <t>0308309</t>
  </si>
  <si>
    <t>0308310</t>
  </si>
  <si>
    <t>0308311</t>
  </si>
  <si>
    <t>0308312</t>
  </si>
  <si>
    <t>0308307</t>
  </si>
  <si>
    <t>0308322</t>
  </si>
  <si>
    <t>0308327</t>
  </si>
  <si>
    <t>0308323</t>
  </si>
  <si>
    <t>0308324</t>
  </si>
  <si>
    <t>0308325</t>
  </si>
  <si>
    <t>0308326</t>
  </si>
  <si>
    <t>0308321</t>
  </si>
  <si>
    <t>0308315</t>
  </si>
  <si>
    <t>0308320</t>
  </si>
  <si>
    <t>0308316</t>
  </si>
  <si>
    <t>0308317</t>
  </si>
  <si>
    <t>0308318</t>
  </si>
  <si>
    <t>0308319</t>
  </si>
  <si>
    <t>0308314</t>
  </si>
  <si>
    <t>0308250</t>
  </si>
  <si>
    <t>0308251</t>
  </si>
  <si>
    <t>0308268</t>
  </si>
  <si>
    <t>0308252</t>
  </si>
  <si>
    <t>0308253</t>
  </si>
  <si>
    <t>0308254</t>
  </si>
  <si>
    <t>0308255</t>
  </si>
  <si>
    <t>0308256</t>
  </si>
  <si>
    <t>0308257</t>
  </si>
  <si>
    <t>0308258</t>
  </si>
  <si>
    <t>0308259</t>
  </si>
  <si>
    <t>0308260</t>
  </si>
  <si>
    <t>0308261</t>
  </si>
  <si>
    <t>0308262</t>
  </si>
  <si>
    <t>0308263</t>
  </si>
  <si>
    <t>0308264</t>
  </si>
  <si>
    <t>0308265</t>
  </si>
  <si>
    <t>0308266</t>
  </si>
  <si>
    <t>0308267</t>
  </si>
  <si>
    <t>0308288</t>
  </si>
  <si>
    <t>0308289</t>
  </si>
  <si>
    <t>0308306</t>
  </si>
  <si>
    <t>0308290</t>
  </si>
  <si>
    <t>0308291</t>
  </si>
  <si>
    <t>0308292</t>
  </si>
  <si>
    <t>0308293</t>
  </si>
  <si>
    <t>0308294</t>
  </si>
  <si>
    <t>0308295</t>
  </si>
  <si>
    <t>0308296</t>
  </si>
  <si>
    <t>0308297</t>
  </si>
  <si>
    <t>0308298</t>
  </si>
  <si>
    <t>0308299</t>
  </si>
  <si>
    <t>0308300</t>
  </si>
  <si>
    <t>0308301</t>
  </si>
  <si>
    <t>0308302</t>
  </si>
  <si>
    <t>0308303</t>
  </si>
  <si>
    <t>0308304</t>
  </si>
  <si>
    <t>0308305</t>
  </si>
  <si>
    <t>0308269</t>
  </si>
  <si>
    <t>0308270</t>
  </si>
  <si>
    <t>0308287</t>
  </si>
  <si>
    <t>0308271</t>
  </si>
  <si>
    <t>0308272</t>
  </si>
  <si>
    <t>0308273</t>
  </si>
  <si>
    <t>0308274</t>
  </si>
  <si>
    <t>0308275</t>
  </si>
  <si>
    <t>0308276</t>
  </si>
  <si>
    <t>0308277</t>
  </si>
  <si>
    <t>0308278</t>
  </si>
  <si>
    <t>0308279</t>
  </si>
  <si>
    <t>0308280</t>
  </si>
  <si>
    <t>0308281</t>
  </si>
  <si>
    <t>0308282</t>
  </si>
  <si>
    <t>0308283</t>
  </si>
  <si>
    <t>0308284</t>
  </si>
  <si>
    <t>0308285</t>
  </si>
  <si>
    <t>0308286</t>
  </si>
  <si>
    <t>0307733</t>
  </si>
  <si>
    <t>0307734</t>
  </si>
  <si>
    <t>0307735</t>
  </si>
  <si>
    <t>0307736</t>
  </si>
  <si>
    <t>0307737</t>
  </si>
  <si>
    <t>0307730</t>
  </si>
  <si>
    <t>0307084</t>
  </si>
  <si>
    <t>0407818</t>
  </si>
  <si>
    <t>0407819</t>
  </si>
  <si>
    <t>0407820</t>
  </si>
  <si>
    <t>0407740</t>
  </si>
  <si>
    <t>0408037</t>
  </si>
  <si>
    <t>0408038</t>
  </si>
  <si>
    <t>0408039</t>
  </si>
  <si>
    <t>0408041</t>
  </si>
  <si>
    <t>0408042</t>
  </si>
  <si>
    <t>0408031</t>
  </si>
  <si>
    <t>0408032</t>
  </si>
  <si>
    <t>0408033</t>
  </si>
  <si>
    <t>0408035</t>
  </si>
  <si>
    <t>0408036</t>
  </si>
  <si>
    <t>0408067</t>
  </si>
  <si>
    <t>0407743</t>
  </si>
  <si>
    <t>0607137</t>
  </si>
  <si>
    <t>0606785</t>
  </si>
  <si>
    <t>0607139</t>
  </si>
  <si>
    <t>0606787</t>
  </si>
  <si>
    <t>0607140</t>
  </si>
  <si>
    <t>0606788</t>
  </si>
  <si>
    <t>0607141</t>
  </si>
  <si>
    <t>0606789</t>
  </si>
  <si>
    <t>0607144</t>
  </si>
  <si>
    <t>0606792</t>
  </si>
  <si>
    <t>0607142</t>
  </si>
  <si>
    <t>0606790</t>
  </si>
  <si>
    <t>0607145</t>
  </si>
  <si>
    <t>0606793</t>
  </si>
  <si>
    <t>0607146</t>
  </si>
  <si>
    <t>0606794</t>
  </si>
  <si>
    <t>0607143</t>
  </si>
  <si>
    <t>0606791</t>
  </si>
  <si>
    <t>0607147</t>
  </si>
  <si>
    <t>0606795</t>
  </si>
  <si>
    <t>0607112</t>
  </si>
  <si>
    <t>0606760</t>
  </si>
  <si>
    <t>0607113</t>
  </si>
  <si>
    <t>0606761</t>
  </si>
  <si>
    <t>0606762</t>
  </si>
  <si>
    <t>0607114</t>
  </si>
  <si>
    <t>0607116</t>
  </si>
  <si>
    <t>0606764</t>
  </si>
  <si>
    <t>0607115</t>
  </si>
  <si>
    <t>0606763</t>
  </si>
  <si>
    <t>0607117</t>
  </si>
  <si>
    <t>0606765</t>
  </si>
  <si>
    <t>0607118</t>
  </si>
  <si>
    <t>0606766</t>
  </si>
  <si>
    <t>0607120</t>
  </si>
  <si>
    <t>0606768</t>
  </si>
  <si>
    <t>0607119</t>
  </si>
  <si>
    <t>0606767</t>
  </si>
  <si>
    <t>0607121</t>
  </si>
  <si>
    <t>0606769</t>
  </si>
  <si>
    <t>0607123</t>
  </si>
  <si>
    <t>0606771</t>
  </si>
  <si>
    <t>0607122</t>
  </si>
  <si>
    <t>0606770</t>
  </si>
  <si>
    <t>0607125</t>
  </si>
  <si>
    <t>0606773</t>
  </si>
  <si>
    <t>0607124</t>
  </si>
  <si>
    <t>0606772</t>
  </si>
  <si>
    <t>0607126</t>
  </si>
  <si>
    <t>0606774</t>
  </si>
  <si>
    <t>0607127</t>
  </si>
  <si>
    <t>0606775</t>
  </si>
  <si>
    <t>0607129</t>
  </si>
  <si>
    <t>0606777</t>
  </si>
  <si>
    <t>0607128</t>
  </si>
  <si>
    <t>0606776</t>
  </si>
  <si>
    <t>0607130</t>
  </si>
  <si>
    <t>0606778</t>
  </si>
  <si>
    <t>0607131</t>
  </si>
  <si>
    <t>0606779</t>
  </si>
  <si>
    <t>0607133</t>
  </si>
  <si>
    <t>0606781</t>
  </si>
  <si>
    <t>0607132</t>
  </si>
  <si>
    <t>0606780</t>
  </si>
  <si>
    <t>0607134</t>
  </si>
  <si>
    <t>0606782</t>
  </si>
  <si>
    <t>0607136</t>
  </si>
  <si>
    <t>0606784</t>
  </si>
  <si>
    <t>0607135</t>
  </si>
  <si>
    <t>0606783</t>
  </si>
  <si>
    <t>0607138</t>
  </si>
  <si>
    <t>0606786</t>
  </si>
  <si>
    <t>0606842</t>
  </si>
  <si>
    <t>0606832</t>
  </si>
  <si>
    <t>0606843</t>
  </si>
  <si>
    <t>0606833</t>
  </si>
  <si>
    <t>0606845</t>
  </si>
  <si>
    <t>0606835</t>
  </si>
  <si>
    <t>0606844</t>
  </si>
  <si>
    <t>0606834</t>
  </si>
  <si>
    <t>0606847</t>
  </si>
  <si>
    <t>0606837</t>
  </si>
  <si>
    <t>0606846</t>
  </si>
  <si>
    <t>0606836</t>
  </si>
  <si>
    <t>0606848</t>
  </si>
  <si>
    <t>0606838</t>
  </si>
  <si>
    <t>0606849</t>
  </si>
  <si>
    <t>0606839</t>
  </si>
  <si>
    <t>0606850</t>
  </si>
  <si>
    <t>0606840</t>
  </si>
  <si>
    <t>0606851</t>
  </si>
  <si>
    <t>0606841</t>
  </si>
  <si>
    <t>0605604</t>
  </si>
  <si>
    <t>0605695</t>
  </si>
  <si>
    <t>0605607</t>
  </si>
  <si>
    <t>0605696</t>
  </si>
  <si>
    <t>0605608</t>
  </si>
  <si>
    <t>0605697</t>
  </si>
  <si>
    <t>0605609</t>
  </si>
  <si>
    <t>0605698</t>
  </si>
  <si>
    <t>0605610</t>
  </si>
  <si>
    <t>0605699</t>
  </si>
  <si>
    <t>0605611</t>
  </si>
  <si>
    <t>0605700</t>
  </si>
  <si>
    <t>0605612</t>
  </si>
  <si>
    <t>0605701</t>
  </si>
  <si>
    <t>0605613</t>
  </si>
  <si>
    <t>0605702</t>
  </si>
  <si>
    <t>0605614</t>
  </si>
  <si>
    <t>0605703</t>
  </si>
  <si>
    <t>0605615</t>
  </si>
  <si>
    <t>0605704</t>
  </si>
  <si>
    <t>0605616</t>
  </si>
  <si>
    <t>0605705</t>
  </si>
  <si>
    <t>0605617</t>
  </si>
  <si>
    <t>0605706</t>
  </si>
  <si>
    <t>0605618</t>
  </si>
  <si>
    <t>0605707</t>
  </si>
  <si>
    <t>0605619</t>
  </si>
  <si>
    <t>0605708</t>
  </si>
  <si>
    <t>0605620</t>
  </si>
  <si>
    <t>0605709</t>
  </si>
  <si>
    <t>0605621</t>
  </si>
  <si>
    <t>0605710</t>
  </si>
  <si>
    <t>0605622</t>
  </si>
  <si>
    <t>0605711</t>
  </si>
  <si>
    <t>0605623</t>
  </si>
  <si>
    <t>0605712</t>
  </si>
  <si>
    <t>0605624</t>
  </si>
  <si>
    <t>0605713</t>
  </si>
  <si>
    <t>0605625</t>
  </si>
  <si>
    <t>0605714</t>
  </si>
  <si>
    <t>0605626</t>
  </si>
  <si>
    <t>0605715</t>
  </si>
  <si>
    <t>0605627</t>
  </si>
  <si>
    <t>0605716</t>
  </si>
  <si>
    <t>0605628</t>
  </si>
  <si>
    <t>0605717</t>
  </si>
  <si>
    <t>0605629</t>
  </si>
  <si>
    <t>0605651</t>
  </si>
  <si>
    <t>0605460</t>
  </si>
  <si>
    <t>0605652</t>
  </si>
  <si>
    <t>0605461</t>
  </si>
  <si>
    <t>0605653</t>
  </si>
  <si>
    <t>0605462</t>
  </si>
  <si>
    <t>0605654</t>
  </si>
  <si>
    <t>0605463</t>
  </si>
  <si>
    <t>0605655</t>
  </si>
  <si>
    <t>0605464</t>
  </si>
  <si>
    <t>0605656</t>
  </si>
  <si>
    <t>0605465</t>
  </si>
  <si>
    <t>0605657</t>
  </si>
  <si>
    <t>0605466</t>
  </si>
  <si>
    <t>0605658</t>
  </si>
  <si>
    <t>0605467</t>
  </si>
  <si>
    <t>0605659</t>
  </si>
  <si>
    <t>0605468</t>
  </si>
  <si>
    <t>0605660</t>
  </si>
  <si>
    <t>0605469</t>
  </si>
  <si>
    <t>0605661</t>
  </si>
  <si>
    <t>0605470</t>
  </si>
  <si>
    <t>0605662</t>
  </si>
  <si>
    <t>0605471</t>
  </si>
  <si>
    <t>0605663</t>
  </si>
  <si>
    <t>0605472</t>
  </si>
  <si>
    <t>0605664</t>
  </si>
  <si>
    <t>0605473</t>
  </si>
  <si>
    <t>0605665</t>
  </si>
  <si>
    <t>0605474</t>
  </si>
  <si>
    <t>0605666</t>
  </si>
  <si>
    <t>0605475</t>
  </si>
  <si>
    <t>0605667</t>
  </si>
  <si>
    <t>0605476</t>
  </si>
  <si>
    <t>0605668</t>
  </si>
  <si>
    <t>0605477</t>
  </si>
  <si>
    <t>0605669</t>
  </si>
  <si>
    <t>0605478</t>
  </si>
  <si>
    <t>0605670</t>
  </si>
  <si>
    <t>0605479</t>
  </si>
  <si>
    <t>0605671</t>
  </si>
  <si>
    <t>0605480</t>
  </si>
  <si>
    <t>0605672</t>
  </si>
  <si>
    <t>0605481</t>
  </si>
  <si>
    <t>0605673</t>
  </si>
  <si>
    <t>0605482</t>
  </si>
  <si>
    <t>0605718</t>
  </si>
  <si>
    <t>0605630</t>
  </si>
  <si>
    <t>0605719</t>
  </si>
  <si>
    <t>0605631</t>
  </si>
  <si>
    <t>0605720</t>
  </si>
  <si>
    <t>0605632</t>
  </si>
  <si>
    <t>0605721</t>
  </si>
  <si>
    <t>0605633</t>
  </si>
  <si>
    <t>0605722</t>
  </si>
  <si>
    <t>0605634</t>
  </si>
  <si>
    <t>0605723</t>
  </si>
  <si>
    <t>0605635</t>
  </si>
  <si>
    <t>0605724</t>
  </si>
  <si>
    <t>0605636</t>
  </si>
  <si>
    <t>0605725</t>
  </si>
  <si>
    <t>0605637</t>
  </si>
  <si>
    <t>0605726</t>
  </si>
  <si>
    <t>0605638</t>
  </si>
  <si>
    <t>0605727</t>
  </si>
  <si>
    <t>0605639</t>
  </si>
  <si>
    <t>0605728</t>
  </si>
  <si>
    <t>0605640</t>
  </si>
  <si>
    <t>0605729</t>
  </si>
  <si>
    <t>0605641</t>
  </si>
  <si>
    <t>0605730</t>
  </si>
  <si>
    <t>0605642</t>
  </si>
  <si>
    <t>0605731</t>
  </si>
  <si>
    <t>0605643</t>
  </si>
  <si>
    <t>0605732</t>
  </si>
  <si>
    <t>0605644</t>
  </si>
  <si>
    <t>0605733</t>
  </si>
  <si>
    <t>0605645</t>
  </si>
  <si>
    <t>0605734</t>
  </si>
  <si>
    <t>0605646</t>
  </si>
  <si>
    <t>0605735</t>
  </si>
  <si>
    <t>0605647</t>
  </si>
  <si>
    <t>0605736</t>
  </si>
  <si>
    <t>0605648</t>
  </si>
  <si>
    <t>0605737</t>
  </si>
  <si>
    <t>0605649</t>
  </si>
  <si>
    <t>0605738</t>
  </si>
  <si>
    <t>0605650</t>
  </si>
  <si>
    <t>0605674</t>
  </si>
  <si>
    <t>0605483</t>
  </si>
  <si>
    <t>0605675</t>
  </si>
  <si>
    <t>0605484</t>
  </si>
  <si>
    <t>0605676</t>
  </si>
  <si>
    <t>0605485</t>
  </si>
  <si>
    <t>0605677</t>
  </si>
  <si>
    <t>0605486</t>
  </si>
  <si>
    <t>0605678</t>
  </si>
  <si>
    <t>0605487</t>
  </si>
  <si>
    <t>0605679</t>
  </si>
  <si>
    <t>0605488</t>
  </si>
  <si>
    <t>0605680</t>
  </si>
  <si>
    <t>0605489</t>
  </si>
  <si>
    <t>0605681</t>
  </si>
  <si>
    <t>0605490</t>
  </si>
  <si>
    <t>0605682</t>
  </si>
  <si>
    <t>0605491</t>
  </si>
  <si>
    <t>0605683</t>
  </si>
  <si>
    <t>0605492</t>
  </si>
  <si>
    <t>0605684</t>
  </si>
  <si>
    <t>0605493</t>
  </si>
  <si>
    <t>0605685</t>
  </si>
  <si>
    <t>0605494</t>
  </si>
  <si>
    <t>0605686</t>
  </si>
  <si>
    <t>0605495</t>
  </si>
  <si>
    <t>0605687</t>
  </si>
  <si>
    <t>0605496</t>
  </si>
  <si>
    <t>0605688</t>
  </si>
  <si>
    <t>0605497</t>
  </si>
  <si>
    <t>0605689</t>
  </si>
  <si>
    <t>0605498</t>
  </si>
  <si>
    <t>0605690</t>
  </si>
  <si>
    <t>0605499</t>
  </si>
  <si>
    <t>0605691</t>
  </si>
  <si>
    <t>0605500</t>
  </si>
  <si>
    <t>0605692</t>
  </si>
  <si>
    <t>0605501</t>
  </si>
  <si>
    <t>0605693</t>
  </si>
  <si>
    <t>0605502</t>
  </si>
  <si>
    <t>0605694</t>
  </si>
  <si>
    <t>0605503</t>
  </si>
  <si>
    <t>0606433</t>
  </si>
  <si>
    <t>0606343</t>
  </si>
  <si>
    <t>0606434</t>
  </si>
  <si>
    <t>0606344</t>
  </si>
  <si>
    <t>0606435</t>
  </si>
  <si>
    <t>0606345</t>
  </si>
  <si>
    <t>0606436</t>
  </si>
  <si>
    <t>0606346</t>
  </si>
  <si>
    <t>0606437</t>
  </si>
  <si>
    <t>0606347</t>
  </si>
  <si>
    <t>0606438</t>
  </si>
  <si>
    <t>0606348</t>
  </si>
  <si>
    <t>0606439</t>
  </si>
  <si>
    <t>0606349</t>
  </si>
  <si>
    <t>0606440</t>
  </si>
  <si>
    <t>0606350</t>
  </si>
  <si>
    <t>0606441</t>
  </si>
  <si>
    <t>0606351</t>
  </si>
  <si>
    <t>0606442</t>
  </si>
  <si>
    <t>0606352</t>
  </si>
  <si>
    <t>0606443</t>
  </si>
  <si>
    <t>0606353</t>
  </si>
  <si>
    <t>0606444</t>
  </si>
  <si>
    <t>0606354</t>
  </si>
  <si>
    <t>0606445</t>
  </si>
  <si>
    <t>0606355</t>
  </si>
  <si>
    <t>0606446</t>
  </si>
  <si>
    <t>0606356</t>
  </si>
  <si>
    <t>0606447</t>
  </si>
  <si>
    <t>0606357</t>
  </si>
  <si>
    <t>0606448</t>
  </si>
  <si>
    <t>0606358</t>
  </si>
  <si>
    <t>0606449</t>
  </si>
  <si>
    <t>0606359</t>
  </si>
  <si>
    <t>0606450</t>
  </si>
  <si>
    <t>0606360</t>
  </si>
  <si>
    <t>0606451</t>
  </si>
  <si>
    <t>0606361</t>
  </si>
  <si>
    <t>0606452</t>
  </si>
  <si>
    <t>0606362</t>
  </si>
  <si>
    <t>0606453</t>
  </si>
  <si>
    <t>0606363</t>
  </si>
  <si>
    <t>0606454</t>
  </si>
  <si>
    <t>0606364</t>
  </si>
  <si>
    <t>0606455</t>
  </si>
  <si>
    <t>0606365</t>
  </si>
  <si>
    <t>0606456</t>
  </si>
  <si>
    <t>0606366</t>
  </si>
  <si>
    <t>0606457</t>
  </si>
  <si>
    <t>0606367</t>
  </si>
  <si>
    <t>0606458</t>
  </si>
  <si>
    <t>0606368</t>
  </si>
  <si>
    <t>0606459</t>
  </si>
  <si>
    <t>0606369</t>
  </si>
  <si>
    <t>0606479</t>
  </si>
  <si>
    <t>0606460</t>
  </si>
  <si>
    <t>0606480</t>
  </si>
  <si>
    <t>0606461</t>
  </si>
  <si>
    <t>0606481</t>
  </si>
  <si>
    <t>0606462</t>
  </si>
  <si>
    <t>0606482</t>
  </si>
  <si>
    <t>0606463</t>
  </si>
  <si>
    <t>0606483</t>
  </si>
  <si>
    <t>0606464</t>
  </si>
  <si>
    <t>0606484</t>
  </si>
  <si>
    <t>0606465</t>
  </si>
  <si>
    <t>0606485</t>
  </si>
  <si>
    <t>0606466</t>
  </si>
  <si>
    <t>0606486</t>
  </si>
  <si>
    <t>0606467</t>
  </si>
  <si>
    <t>0606487</t>
  </si>
  <si>
    <t>0606468</t>
  </si>
  <si>
    <t>0606488</t>
  </si>
  <si>
    <t>0606469</t>
  </si>
  <si>
    <t>0606489</t>
  </si>
  <si>
    <t>0606470</t>
  </si>
  <si>
    <t>0606490</t>
  </si>
  <si>
    <t>0606471</t>
  </si>
  <si>
    <t>0606491</t>
  </si>
  <si>
    <t>0606472</t>
  </si>
  <si>
    <t>0606492</t>
  </si>
  <si>
    <t>0606473</t>
  </si>
  <si>
    <t>0606493</t>
  </si>
  <si>
    <t>0606474</t>
  </si>
  <si>
    <t>0606494</t>
  </si>
  <si>
    <t>0606475</t>
  </si>
  <si>
    <t>0606495</t>
  </si>
  <si>
    <t>0606476</t>
  </si>
  <si>
    <t>0606496</t>
  </si>
  <si>
    <t>0606477</t>
  </si>
  <si>
    <t>0606497</t>
  </si>
  <si>
    <t>0606478</t>
  </si>
  <si>
    <t>0605835</t>
  </si>
  <si>
    <t>0605571</t>
  </si>
  <si>
    <t>0605850</t>
  </si>
  <si>
    <t>0605582</t>
  </si>
  <si>
    <t>0605889</t>
  </si>
  <si>
    <t>0605593</t>
  </si>
  <si>
    <t>0605739</t>
  </si>
  <si>
    <t>0605504</t>
  </si>
  <si>
    <t>0605781</t>
  </si>
  <si>
    <t>0605524</t>
  </si>
  <si>
    <t>0605815</t>
  </si>
  <si>
    <t>0605544</t>
  </si>
  <si>
    <t>0605836</t>
  </si>
  <si>
    <t>0605572</t>
  </si>
  <si>
    <t>0605851</t>
  </si>
  <si>
    <t>0605583</t>
  </si>
  <si>
    <t>0605890</t>
  </si>
  <si>
    <t>0605594</t>
  </si>
  <si>
    <t>0605740</t>
  </si>
  <si>
    <t>0605505</t>
  </si>
  <si>
    <t>0605782</t>
  </si>
  <si>
    <t>0605525</t>
  </si>
  <si>
    <t>0605816</t>
  </si>
  <si>
    <t>0605545</t>
  </si>
  <si>
    <t>0605837</t>
  </si>
  <si>
    <t>0605573</t>
  </si>
  <si>
    <t>0605852</t>
  </si>
  <si>
    <t>0605584</t>
  </si>
  <si>
    <t>0605891</t>
  </si>
  <si>
    <t>0605595</t>
  </si>
  <si>
    <t>0605741</t>
  </si>
  <si>
    <t>0605506</t>
  </si>
  <si>
    <t>0605783</t>
  </si>
  <si>
    <t>0605526</t>
  </si>
  <si>
    <t>0605817</t>
  </si>
  <si>
    <t>0605546</t>
  </si>
  <si>
    <t>0605838</t>
  </si>
  <si>
    <t>0605574</t>
  </si>
  <si>
    <t>0605853</t>
  </si>
  <si>
    <t>0605585</t>
  </si>
  <si>
    <t>0605892</t>
  </si>
  <si>
    <t>0605596</t>
  </si>
  <si>
    <t>0605742</t>
  </si>
  <si>
    <t>0605507</t>
  </si>
  <si>
    <t>0605784</t>
  </si>
  <si>
    <t>0605527</t>
  </si>
  <si>
    <t>0605818</t>
  </si>
  <si>
    <t>0605547</t>
  </si>
  <si>
    <t>0605839</t>
  </si>
  <si>
    <t>0605575</t>
  </si>
  <si>
    <t>0605854</t>
  </si>
  <si>
    <t>0605586</t>
  </si>
  <si>
    <t>0605893</t>
  </si>
  <si>
    <t>0605597</t>
  </si>
  <si>
    <t>0605743</t>
  </si>
  <si>
    <t>0605508</t>
  </si>
  <si>
    <t>0605785</t>
  </si>
  <si>
    <t>0605528</t>
  </si>
  <si>
    <t>0605819</t>
  </si>
  <si>
    <t>0605548</t>
  </si>
  <si>
    <t>0605840</t>
  </si>
  <si>
    <t>0605576</t>
  </si>
  <si>
    <t>0605855</t>
  </si>
  <si>
    <t>0605587</t>
  </si>
  <si>
    <t>0605898</t>
  </si>
  <si>
    <t>0605598</t>
  </si>
  <si>
    <t>0605744</t>
  </si>
  <si>
    <t>0605509</t>
  </si>
  <si>
    <t>0605787</t>
  </si>
  <si>
    <t>0605529</t>
  </si>
  <si>
    <t>0605820</t>
  </si>
  <si>
    <t>0605549</t>
  </si>
  <si>
    <t>0605841</t>
  </si>
  <si>
    <t>0605577</t>
  </si>
  <si>
    <t>0605856</t>
  </si>
  <si>
    <t>0605588</t>
  </si>
  <si>
    <t>0605899</t>
  </si>
  <si>
    <t>0605599</t>
  </si>
  <si>
    <t>0605745</t>
  </si>
  <si>
    <t>0605510</t>
  </si>
  <si>
    <t>0605788</t>
  </si>
  <si>
    <t>0605530</t>
  </si>
  <si>
    <t>0605821</t>
  </si>
  <si>
    <t>0605550</t>
  </si>
  <si>
    <t>0605842</t>
  </si>
  <si>
    <t>0605578</t>
  </si>
  <si>
    <t>0605857</t>
  </si>
  <si>
    <t>0605589</t>
  </si>
  <si>
    <t>0605900</t>
  </si>
  <si>
    <t>0605600</t>
  </si>
  <si>
    <t>0605746</t>
  </si>
  <si>
    <t>0605511</t>
  </si>
  <si>
    <t>0605789</t>
  </si>
  <si>
    <t>0605531</t>
  </si>
  <si>
    <t>0605822</t>
  </si>
  <si>
    <t>0605551</t>
  </si>
  <si>
    <t>0605843</t>
  </si>
  <si>
    <t>0605579</t>
  </si>
  <si>
    <t>0605858</t>
  </si>
  <si>
    <t>0605590</t>
  </si>
  <si>
    <t>0605901</t>
  </si>
  <si>
    <t>0605601</t>
  </si>
  <si>
    <t>0605747</t>
  </si>
  <si>
    <t>0605512</t>
  </si>
  <si>
    <t>0605790</t>
  </si>
  <si>
    <t>0605532</t>
  </si>
  <si>
    <t>0605823</t>
  </si>
  <si>
    <t>0605552</t>
  </si>
  <si>
    <t>0605844</t>
  </si>
  <si>
    <t>0605580</t>
  </si>
  <si>
    <t>0605887</t>
  </si>
  <si>
    <t>0605591</t>
  </si>
  <si>
    <t>0605902</t>
  </si>
  <si>
    <t>0605602</t>
  </si>
  <si>
    <t>0605748</t>
  </si>
  <si>
    <t>0605513</t>
  </si>
  <si>
    <t>0605804</t>
  </si>
  <si>
    <t>0605533</t>
  </si>
  <si>
    <t>0605824</t>
  </si>
  <si>
    <t>0605553</t>
  </si>
  <si>
    <t>0605845</t>
  </si>
  <si>
    <t>0605581</t>
  </si>
  <si>
    <t>0605888</t>
  </si>
  <si>
    <t>0605592</t>
  </si>
  <si>
    <t>0605903</t>
  </si>
  <si>
    <t>0605603</t>
  </si>
  <si>
    <t>0605771</t>
  </si>
  <si>
    <t>0605514</t>
  </si>
  <si>
    <t>0605805</t>
  </si>
  <si>
    <t>0605534</t>
  </si>
  <si>
    <t>0605825</t>
  </si>
  <si>
    <t>0605554</t>
  </si>
  <si>
    <t>0605772</t>
  </si>
  <si>
    <t>0605515</t>
  </si>
  <si>
    <t>0605806</t>
  </si>
  <si>
    <t>0605535</t>
  </si>
  <si>
    <t>0605826</t>
  </si>
  <si>
    <t>0605555</t>
  </si>
  <si>
    <t>0605773</t>
  </si>
  <si>
    <t>0605516</t>
  </si>
  <si>
    <t>0605807</t>
  </si>
  <si>
    <t>0605536</t>
  </si>
  <si>
    <t>0605827</t>
  </si>
  <si>
    <t>0605556</t>
  </si>
  <si>
    <t>0605774</t>
  </si>
  <si>
    <t>0605517</t>
  </si>
  <si>
    <t>0605808</t>
  </si>
  <si>
    <t>0605537</t>
  </si>
  <si>
    <t>0605828</t>
  </si>
  <si>
    <t>0605557</t>
  </si>
  <si>
    <t>0605775</t>
  </si>
  <si>
    <t>0605518</t>
  </si>
  <si>
    <t>0605809</t>
  </si>
  <si>
    <t>0605538</t>
  </si>
  <si>
    <t>0605829</t>
  </si>
  <si>
    <t>0605558</t>
  </si>
  <si>
    <t>0605776</t>
  </si>
  <si>
    <t>0605519</t>
  </si>
  <si>
    <t>0605810</t>
  </si>
  <si>
    <t>0605539</t>
  </si>
  <si>
    <t>0605830</t>
  </si>
  <si>
    <t>0605559</t>
  </si>
  <si>
    <t>0605777</t>
  </si>
  <si>
    <t>0605520</t>
  </si>
  <si>
    <t>0605811</t>
  </si>
  <si>
    <t>0605540</t>
  </si>
  <si>
    <t>0605831</t>
  </si>
  <si>
    <t>0605560</t>
  </si>
  <si>
    <t>0605778</t>
  </si>
  <si>
    <t>0605521</t>
  </si>
  <si>
    <t>0605812</t>
  </si>
  <si>
    <t>0605541</t>
  </si>
  <si>
    <t>0605832</t>
  </si>
  <si>
    <t>0605561</t>
  </si>
  <si>
    <t>0605779</t>
  </si>
  <si>
    <t>0605522</t>
  </si>
  <si>
    <t>0605813</t>
  </si>
  <si>
    <t>0605542</t>
  </si>
  <si>
    <t>0605833</t>
  </si>
  <si>
    <t>0605562</t>
  </si>
  <si>
    <t>0605780</t>
  </si>
  <si>
    <t>0605523</t>
  </si>
  <si>
    <t>0605814</t>
  </si>
  <si>
    <t>0605543</t>
  </si>
  <si>
    <t>0605834</t>
  </si>
  <si>
    <t>0605563</t>
  </si>
  <si>
    <t>0605606</t>
  </si>
  <si>
    <t>0705314</t>
  </si>
  <si>
    <t>0705312</t>
  </si>
  <si>
    <t>0705316</t>
  </si>
  <si>
    <t>0705315</t>
  </si>
  <si>
    <t>0705318</t>
  </si>
  <si>
    <t>0705317</t>
  </si>
  <si>
    <t>0705320</t>
  </si>
  <si>
    <t>0705319</t>
  </si>
  <si>
    <t>0705322</t>
  </si>
  <si>
    <t>0705321</t>
  </si>
  <si>
    <t>0705324</t>
  </si>
  <si>
    <t>0705323</t>
  </si>
  <si>
    <t>0705326</t>
  </si>
  <si>
    <t>0705325</t>
  </si>
  <si>
    <t>0705328</t>
  </si>
  <si>
    <t>0705327</t>
  </si>
  <si>
    <t>0705330</t>
  </si>
  <si>
    <t>0705329</t>
  </si>
  <si>
    <t>0705332</t>
  </si>
  <si>
    <t>0705331</t>
  </si>
  <si>
    <t>0705334</t>
  </si>
  <si>
    <t>0705333</t>
  </si>
  <si>
    <t>0705336</t>
  </si>
  <si>
    <t>0705335</t>
  </si>
  <si>
    <t>0705338</t>
  </si>
  <si>
    <t>0705337</t>
  </si>
  <si>
    <t>0705340</t>
  </si>
  <si>
    <t>0705339</t>
  </si>
  <si>
    <t>0705342</t>
  </si>
  <si>
    <t>0705341</t>
  </si>
  <si>
    <t>0705344</t>
  </si>
  <si>
    <t>0705343</t>
  </si>
  <si>
    <t>0705225</t>
  </si>
  <si>
    <t>0705224</t>
  </si>
  <si>
    <t>0705227</t>
  </si>
  <si>
    <t>0705226</t>
  </si>
  <si>
    <t>0705229</t>
  </si>
  <si>
    <t>0705228</t>
  </si>
  <si>
    <t>0705231</t>
  </si>
  <si>
    <t>0705230</t>
  </si>
  <si>
    <t>0705233</t>
  </si>
  <si>
    <t>0705232</t>
  </si>
  <si>
    <t>0705235</t>
  </si>
  <si>
    <t>0705234</t>
  </si>
  <si>
    <t>0705237</t>
  </si>
  <si>
    <t>0705236</t>
  </si>
  <si>
    <t>0705239</t>
  </si>
  <si>
    <t>0705238</t>
  </si>
  <si>
    <t>0705241</t>
  </si>
  <si>
    <t>0705240</t>
  </si>
  <si>
    <t>0705243</t>
  </si>
  <si>
    <t>0705242</t>
  </si>
  <si>
    <t>0705245</t>
  </si>
  <si>
    <t>0705244</t>
  </si>
  <si>
    <t>0705247</t>
  </si>
  <si>
    <t>0705246</t>
  </si>
  <si>
    <t>0705249</t>
  </si>
  <si>
    <t>0705248</t>
  </si>
  <si>
    <t>0705251</t>
  </si>
  <si>
    <t>0705250</t>
  </si>
  <si>
    <t>0705253</t>
  </si>
  <si>
    <t>0705252</t>
  </si>
  <si>
    <t>0705255</t>
  </si>
  <si>
    <t>0705254</t>
  </si>
  <si>
    <t>0705403</t>
  </si>
  <si>
    <t>0705402</t>
  </si>
  <si>
    <t>0705405</t>
  </si>
  <si>
    <t>0705404</t>
  </si>
  <si>
    <t>0705407</t>
  </si>
  <si>
    <t>0705406</t>
  </si>
  <si>
    <t>0705409</t>
  </si>
  <si>
    <t>0705408</t>
  </si>
  <si>
    <t>0705411</t>
  </si>
  <si>
    <t>0705410</t>
  </si>
  <si>
    <t>0705413</t>
  </si>
  <si>
    <t>0705412</t>
  </si>
  <si>
    <t>0705415</t>
  </si>
  <si>
    <t>0705414</t>
  </si>
  <si>
    <t>0705417</t>
  </si>
  <si>
    <t>0705416</t>
  </si>
  <si>
    <t>0705419</t>
  </si>
  <si>
    <t>0705418</t>
  </si>
  <si>
    <t>0705421</t>
  </si>
  <si>
    <t>0705420</t>
  </si>
  <si>
    <t>0705423</t>
  </si>
  <si>
    <t>0705422</t>
  </si>
  <si>
    <t>0705425</t>
  </si>
  <si>
    <t>0705424</t>
  </si>
  <si>
    <t>0705427</t>
  </si>
  <si>
    <t>0705426</t>
  </si>
  <si>
    <t>0705429</t>
  </si>
  <si>
    <t>0705428</t>
  </si>
  <si>
    <t>0705431</t>
  </si>
  <si>
    <t>0705430</t>
  </si>
  <si>
    <t>0705433</t>
  </si>
  <si>
    <t>0705432</t>
  </si>
  <si>
    <t>0705257</t>
  </si>
  <si>
    <t>0705256</t>
  </si>
  <si>
    <t>0705259</t>
  </si>
  <si>
    <t>0705258</t>
  </si>
  <si>
    <t>0705267</t>
  </si>
  <si>
    <t>0705266</t>
  </si>
  <si>
    <t>0705269</t>
  </si>
  <si>
    <t>0705268</t>
  </si>
  <si>
    <t>0705261</t>
  </si>
  <si>
    <t>0705260</t>
  </si>
  <si>
    <t>0705263</t>
  </si>
  <si>
    <t>0705262</t>
  </si>
  <si>
    <t>0705265</t>
  </si>
  <si>
    <t>0705264</t>
  </si>
  <si>
    <t>0705271</t>
  </si>
  <si>
    <t>0705270</t>
  </si>
  <si>
    <t>0705273</t>
  </si>
  <si>
    <t>0705272</t>
  </si>
  <si>
    <t>0705281</t>
  </si>
  <si>
    <t>0705280</t>
  </si>
  <si>
    <t>0705283</t>
  </si>
  <si>
    <t>0705282</t>
  </si>
  <si>
    <t>0705275</t>
  </si>
  <si>
    <t>0705274</t>
  </si>
  <si>
    <t>0705277</t>
  </si>
  <si>
    <t>0705276</t>
  </si>
  <si>
    <t>0705279</t>
  </si>
  <si>
    <t>0705278</t>
  </si>
  <si>
    <t>0705285</t>
  </si>
  <si>
    <t>0705284</t>
  </si>
  <si>
    <t>0705287</t>
  </si>
  <si>
    <t>0705286</t>
  </si>
  <si>
    <t>0705295</t>
  </si>
  <si>
    <t>0705294</t>
  </si>
  <si>
    <t>0705297</t>
  </si>
  <si>
    <t>0705296</t>
  </si>
  <si>
    <t>0705289</t>
  </si>
  <si>
    <t>0705288</t>
  </si>
  <si>
    <t>0705291</t>
  </si>
  <si>
    <t>0705290</t>
  </si>
  <si>
    <t>0705293</t>
  </si>
  <si>
    <t>0705292</t>
  </si>
  <si>
    <t>0705299</t>
  </si>
  <si>
    <t>0705298</t>
  </si>
  <si>
    <t>0705301</t>
  </si>
  <si>
    <t>0705300</t>
  </si>
  <si>
    <t>0705309</t>
  </si>
  <si>
    <t>0705308</t>
  </si>
  <si>
    <t>0705311</t>
  </si>
  <si>
    <t>0705310</t>
  </si>
  <si>
    <t>0705303</t>
  </si>
  <si>
    <t>0705302</t>
  </si>
  <si>
    <t>0705305</t>
  </si>
  <si>
    <t>0705304</t>
  </si>
  <si>
    <t>0705307</t>
  </si>
  <si>
    <t>0705306</t>
  </si>
  <si>
    <t>0705169</t>
  </si>
  <si>
    <t>0705168</t>
  </si>
  <si>
    <t>0705171</t>
  </si>
  <si>
    <t>0705170</t>
  </si>
  <si>
    <t>0705179</t>
  </si>
  <si>
    <t>0705178</t>
  </si>
  <si>
    <t>0705181</t>
  </si>
  <si>
    <t>0705180</t>
  </si>
  <si>
    <t>0705173</t>
  </si>
  <si>
    <t>0705172</t>
  </si>
  <si>
    <t>0705175</t>
  </si>
  <si>
    <t>0705174</t>
  </si>
  <si>
    <t>0705177</t>
  </si>
  <si>
    <t>0705176</t>
  </si>
  <si>
    <t>0705183</t>
  </si>
  <si>
    <t>0705182</t>
  </si>
  <si>
    <t>0705185</t>
  </si>
  <si>
    <t>0705184</t>
  </si>
  <si>
    <t>0705193</t>
  </si>
  <si>
    <t>0705192</t>
  </si>
  <si>
    <t>0705195</t>
  </si>
  <si>
    <t>0705194</t>
  </si>
  <si>
    <t>0705187</t>
  </si>
  <si>
    <t>0705186</t>
  </si>
  <si>
    <t>0705189</t>
  </si>
  <si>
    <t>0705188</t>
  </si>
  <si>
    <t>0705191</t>
  </si>
  <si>
    <t>0705190</t>
  </si>
  <si>
    <t>0705197</t>
  </si>
  <si>
    <t>0705196</t>
  </si>
  <si>
    <t>0705199</t>
  </si>
  <si>
    <t>0705198</t>
  </si>
  <si>
    <t>0705207</t>
  </si>
  <si>
    <t>0705206</t>
  </si>
  <si>
    <t>0705209</t>
  </si>
  <si>
    <t>0705208</t>
  </si>
  <si>
    <t>0705201</t>
  </si>
  <si>
    <t>0705200</t>
  </si>
  <si>
    <t>0705203</t>
  </si>
  <si>
    <t>0705202</t>
  </si>
  <si>
    <t>0705205</t>
  </si>
  <si>
    <t>0705204</t>
  </si>
  <si>
    <t>0705211</t>
  </si>
  <si>
    <t>0705210</t>
  </si>
  <si>
    <t>0705213</t>
  </si>
  <si>
    <t>0705212</t>
  </si>
  <si>
    <t>0705221</t>
  </si>
  <si>
    <t>0705220</t>
  </si>
  <si>
    <t>0705223</t>
  </si>
  <si>
    <t>0705222</t>
  </si>
  <si>
    <t>0705215</t>
  </si>
  <si>
    <t>0705214</t>
  </si>
  <si>
    <t>0705217</t>
  </si>
  <si>
    <t>0705216</t>
  </si>
  <si>
    <t>0705219</t>
  </si>
  <si>
    <t>0705218</t>
  </si>
  <si>
    <t>0705346</t>
  </si>
  <si>
    <t>0705345</t>
  </si>
  <si>
    <t>0705348</t>
  </si>
  <si>
    <t>0705347</t>
  </si>
  <si>
    <t>0705356</t>
  </si>
  <si>
    <t>0705355</t>
  </si>
  <si>
    <t>0705358</t>
  </si>
  <si>
    <t>0705357</t>
  </si>
  <si>
    <t>0705350</t>
  </si>
  <si>
    <t>0705349</t>
  </si>
  <si>
    <t>0705352</t>
  </si>
  <si>
    <t>0705351</t>
  </si>
  <si>
    <t>0705354</t>
  </si>
  <si>
    <t>0705353</t>
  </si>
  <si>
    <t>0705360</t>
  </si>
  <si>
    <t>0705359</t>
  </si>
  <si>
    <t>0705362</t>
  </si>
  <si>
    <t>0705361</t>
  </si>
  <si>
    <t>0705370</t>
  </si>
  <si>
    <t>0705369</t>
  </si>
  <si>
    <t>0705372</t>
  </si>
  <si>
    <t>0705371</t>
  </si>
  <si>
    <t>0705364</t>
  </si>
  <si>
    <t>0705363</t>
  </si>
  <si>
    <t>0705366</t>
  </si>
  <si>
    <t>0705365</t>
  </si>
  <si>
    <t>0705368</t>
  </si>
  <si>
    <t>0705367</t>
  </si>
  <si>
    <t>0705374</t>
  </si>
  <si>
    <t>0705373</t>
  </si>
  <si>
    <t>0705376</t>
  </si>
  <si>
    <t>0705375</t>
  </si>
  <si>
    <t>0705384</t>
  </si>
  <si>
    <t>0705383</t>
  </si>
  <si>
    <t>0705386</t>
  </si>
  <si>
    <t>0705385</t>
  </si>
  <si>
    <t>0705378</t>
  </si>
  <si>
    <t>0705377</t>
  </si>
  <si>
    <t>0705380</t>
  </si>
  <si>
    <t>0705379</t>
  </si>
  <si>
    <t>0705382</t>
  </si>
  <si>
    <t>0705381</t>
  </si>
  <si>
    <t>0705388</t>
  </si>
  <si>
    <t>0705387</t>
  </si>
  <si>
    <t>0705390</t>
  </si>
  <si>
    <t>0705389</t>
  </si>
  <si>
    <t>0705399</t>
  </si>
  <si>
    <t>0705398</t>
  </si>
  <si>
    <t>0705401</t>
  </si>
  <si>
    <t>0705400</t>
  </si>
  <si>
    <t>0705392</t>
  </si>
  <si>
    <t>0705391</t>
  </si>
  <si>
    <t>0705395</t>
  </si>
  <si>
    <t>0705394</t>
  </si>
  <si>
    <t>0705397</t>
  </si>
  <si>
    <t>0705396</t>
  </si>
  <si>
    <t>0804213</t>
  </si>
  <si>
    <t>0804212</t>
  </si>
  <si>
    <t>0804217</t>
  </si>
  <si>
    <t>0804216</t>
  </si>
  <si>
    <t>0804219</t>
  </si>
  <si>
    <t>0804218</t>
  </si>
  <si>
    <t>0804221</t>
  </si>
  <si>
    <t>0804220</t>
  </si>
  <si>
    <t>0804223</t>
  </si>
  <si>
    <t>0804222</t>
  </si>
  <si>
    <t>0804225</t>
  </si>
  <si>
    <t>0804224</t>
  </si>
  <si>
    <t>0804227</t>
  </si>
  <si>
    <t>0804226</t>
  </si>
  <si>
    <t>0804229</t>
  </si>
  <si>
    <t>0804228</t>
  </si>
  <si>
    <t>0804231</t>
  </si>
  <si>
    <t>0804230</t>
  </si>
  <si>
    <t>0804215</t>
  </si>
  <si>
    <t>0804214</t>
  </si>
  <si>
    <t>0804417</t>
  </si>
  <si>
    <t>0804233</t>
  </si>
  <si>
    <t>0804416</t>
  </si>
  <si>
    <t>0804232</t>
  </si>
  <si>
    <t>0804237</t>
  </si>
  <si>
    <t>0804236</t>
  </si>
  <si>
    <t>0804419</t>
  </si>
  <si>
    <t>0804239</t>
  </si>
  <si>
    <t>0804418</t>
  </si>
  <si>
    <t>0804238</t>
  </si>
  <si>
    <t>0804241</t>
  </si>
  <si>
    <t>0804240</t>
  </si>
  <si>
    <t>0804243</t>
  </si>
  <si>
    <t>0804242</t>
  </si>
  <si>
    <t>0804421</t>
  </si>
  <si>
    <t>0804245</t>
  </si>
  <si>
    <t>0804420</t>
  </si>
  <si>
    <t>0804244</t>
  </si>
  <si>
    <t>0804247</t>
  </si>
  <si>
    <t>0804246</t>
  </si>
  <si>
    <t>0804249</t>
  </si>
  <si>
    <t>0804248</t>
  </si>
  <si>
    <t>0804423</t>
  </si>
  <si>
    <t>0804251</t>
  </si>
  <si>
    <t>0804422</t>
  </si>
  <si>
    <t>0804250</t>
  </si>
  <si>
    <t>0804235</t>
  </si>
  <si>
    <t>0804234</t>
  </si>
  <si>
    <t>0804425</t>
  </si>
  <si>
    <t>0804253</t>
  </si>
  <si>
    <t>0804424</t>
  </si>
  <si>
    <t>0804252</t>
  </si>
  <si>
    <t>0804257</t>
  </si>
  <si>
    <t>0804256</t>
  </si>
  <si>
    <t>0804427</t>
  </si>
  <si>
    <t>0804259</t>
  </si>
  <si>
    <t>0804426</t>
  </si>
  <si>
    <t>0804258</t>
  </si>
  <si>
    <t>0804261</t>
  </si>
  <si>
    <t>0804260</t>
  </si>
  <si>
    <t>0804263</t>
  </si>
  <si>
    <t>0804262</t>
  </si>
  <si>
    <t>0804429</t>
  </si>
  <si>
    <t>0804265</t>
  </si>
  <si>
    <t>0804428</t>
  </si>
  <si>
    <t>0804264</t>
  </si>
  <si>
    <t>0804267</t>
  </si>
  <si>
    <t>0804266</t>
  </si>
  <si>
    <t>0804269</t>
  </si>
  <si>
    <t>0804268</t>
  </si>
  <si>
    <t>0804431</t>
  </si>
  <si>
    <t>0804271</t>
  </si>
  <si>
    <t>0804430</t>
  </si>
  <si>
    <t>0804270</t>
  </si>
  <si>
    <t>0804255</t>
  </si>
  <si>
    <t>0804254</t>
  </si>
  <si>
    <t>0804433</t>
  </si>
  <si>
    <t>0804273</t>
  </si>
  <si>
    <t>0804432</t>
  </si>
  <si>
    <t>0804272</t>
  </si>
  <si>
    <t>0804277</t>
  </si>
  <si>
    <t>0804276</t>
  </si>
  <si>
    <t>0804435</t>
  </si>
  <si>
    <t>0804279</t>
  </si>
  <si>
    <t>0804434</t>
  </si>
  <si>
    <t>0804278</t>
  </si>
  <si>
    <t>0804281</t>
  </si>
  <si>
    <t>0804280</t>
  </si>
  <si>
    <t>0804283</t>
  </si>
  <si>
    <t>0804282</t>
  </si>
  <si>
    <t>0804437</t>
  </si>
  <si>
    <t>0804285</t>
  </si>
  <si>
    <t>0804436</t>
  </si>
  <si>
    <t>0804284</t>
  </si>
  <si>
    <t>0804287</t>
  </si>
  <si>
    <t>0804286</t>
  </si>
  <si>
    <t>0804289</t>
  </si>
  <si>
    <t>0804288</t>
  </si>
  <si>
    <t>0804439</t>
  </si>
  <si>
    <t>0804291</t>
  </si>
  <si>
    <t>0804438</t>
  </si>
  <si>
    <t>0804290</t>
  </si>
  <si>
    <t>0804275</t>
  </si>
  <si>
    <t>0804274</t>
  </si>
  <si>
    <t>0804061</t>
  </si>
  <si>
    <t>0804060</t>
  </si>
  <si>
    <t>0804065</t>
  </si>
  <si>
    <t>0804064</t>
  </si>
  <si>
    <t>0804067</t>
  </si>
  <si>
    <t>0804066</t>
  </si>
  <si>
    <t>0804069</t>
  </si>
  <si>
    <t>0804068</t>
  </si>
  <si>
    <t>0804071</t>
  </si>
  <si>
    <t>0804070</t>
  </si>
  <si>
    <t>0804073</t>
  </si>
  <si>
    <t>0804072</t>
  </si>
  <si>
    <t>0804075</t>
  </si>
  <si>
    <t>0804074</t>
  </si>
  <si>
    <t>0804077</t>
  </si>
  <si>
    <t>0804076</t>
  </si>
  <si>
    <t>0804079</t>
  </si>
  <si>
    <t>0804078</t>
  </si>
  <si>
    <t>0804063</t>
  </si>
  <si>
    <t>0804062</t>
  </si>
  <si>
    <t>0804377</t>
  </si>
  <si>
    <t>0804081</t>
  </si>
  <si>
    <t>0804376</t>
  </si>
  <si>
    <t>0804080</t>
  </si>
  <si>
    <t>0804085</t>
  </si>
  <si>
    <t>0804084</t>
  </si>
  <si>
    <t>0804379</t>
  </si>
  <si>
    <t>0804087</t>
  </si>
  <si>
    <t>0804378</t>
  </si>
  <si>
    <t>0804086</t>
  </si>
  <si>
    <t>0804089</t>
  </si>
  <si>
    <t>0804088</t>
  </si>
  <si>
    <t>0804091</t>
  </si>
  <si>
    <t>0804090</t>
  </si>
  <si>
    <t>0804381</t>
  </si>
  <si>
    <t>0804093</t>
  </si>
  <si>
    <t>0804380</t>
  </si>
  <si>
    <t>0804092</t>
  </si>
  <si>
    <t>0804095</t>
  </si>
  <si>
    <t>0804094</t>
  </si>
  <si>
    <t>0804097</t>
  </si>
  <si>
    <t>0804096</t>
  </si>
  <si>
    <t>0804383</t>
  </si>
  <si>
    <t>0804099</t>
  </si>
  <si>
    <t>0804382</t>
  </si>
  <si>
    <t>0804098</t>
  </si>
  <si>
    <t>0804083</t>
  </si>
  <si>
    <t>0804082</t>
  </si>
  <si>
    <t>0804385</t>
  </si>
  <si>
    <t>0804101</t>
  </si>
  <si>
    <t>0804384</t>
  </si>
  <si>
    <t>0804100</t>
  </si>
  <si>
    <t>0804105</t>
  </si>
  <si>
    <t>0804104</t>
  </si>
  <si>
    <t>0804387</t>
  </si>
  <si>
    <t>0804107</t>
  </si>
  <si>
    <t>0804386</t>
  </si>
  <si>
    <t>0804106</t>
  </si>
  <si>
    <t>0804109</t>
  </si>
  <si>
    <t>0804108</t>
  </si>
  <si>
    <t>0804111</t>
  </si>
  <si>
    <t>0804110</t>
  </si>
  <si>
    <t>0804389</t>
  </si>
  <si>
    <t>0804113</t>
  </si>
  <si>
    <t>0804388</t>
  </si>
  <si>
    <t>0804112</t>
  </si>
  <si>
    <t>0804115</t>
  </si>
  <si>
    <t>0804114</t>
  </si>
  <si>
    <t>0804117</t>
  </si>
  <si>
    <t>0804116</t>
  </si>
  <si>
    <t>0804391</t>
  </si>
  <si>
    <t>0804119</t>
  </si>
  <si>
    <t>0804390</t>
  </si>
  <si>
    <t>0804118</t>
  </si>
  <si>
    <t>0804103</t>
  </si>
  <si>
    <t>0804102</t>
  </si>
  <si>
    <t>0804393</t>
  </si>
  <si>
    <t>0804121</t>
  </si>
  <si>
    <t>0804392</t>
  </si>
  <si>
    <t>0804120</t>
  </si>
  <si>
    <t>0804125</t>
  </si>
  <si>
    <t>0804124</t>
  </si>
  <si>
    <t>0804395</t>
  </si>
  <si>
    <t>0804127</t>
  </si>
  <si>
    <t>0804394</t>
  </si>
  <si>
    <t>0804126</t>
  </si>
  <si>
    <t>0804129</t>
  </si>
  <si>
    <t>0804128</t>
  </si>
  <si>
    <t>0804131</t>
  </si>
  <si>
    <t>0804130</t>
  </si>
  <si>
    <t>0804397</t>
  </si>
  <si>
    <t>0804133</t>
  </si>
  <si>
    <t>0804396</t>
  </si>
  <si>
    <t>0804132</t>
  </si>
  <si>
    <t>0804135</t>
  </si>
  <si>
    <t>0804134</t>
  </si>
  <si>
    <t>0804137</t>
  </si>
  <si>
    <t>0804136</t>
  </si>
  <si>
    <t>0804399</t>
  </si>
  <si>
    <t>0804139</t>
  </si>
  <si>
    <t>0804398</t>
  </si>
  <si>
    <t>0804138</t>
  </si>
  <si>
    <t>0804123</t>
  </si>
  <si>
    <t>0804122</t>
  </si>
  <si>
    <t>0804401</t>
  </si>
  <si>
    <t>0804141</t>
  </si>
  <si>
    <t>0804400</t>
  </si>
  <si>
    <t>0804140</t>
  </si>
  <si>
    <t>0804145</t>
  </si>
  <si>
    <t>0804144</t>
  </si>
  <si>
    <t>0804403</t>
  </si>
  <si>
    <t>0804147</t>
  </si>
  <si>
    <t>0804402</t>
  </si>
  <si>
    <t>0804146</t>
  </si>
  <si>
    <t>0804149</t>
  </si>
  <si>
    <t>0804148</t>
  </si>
  <si>
    <t>0804151</t>
  </si>
  <si>
    <t>0804150</t>
  </si>
  <si>
    <t>0804405</t>
  </si>
  <si>
    <t>0804153</t>
  </si>
  <si>
    <t>0804404</t>
  </si>
  <si>
    <t>0804152</t>
  </si>
  <si>
    <t>0804155</t>
  </si>
  <si>
    <t>0804154</t>
  </si>
  <si>
    <t>0804157</t>
  </si>
  <si>
    <t>0804156</t>
  </si>
  <si>
    <t>0804407</t>
  </si>
  <si>
    <t>0804159</t>
  </si>
  <si>
    <t>0804406</t>
  </si>
  <si>
    <t>0804158</t>
  </si>
  <si>
    <t>0804143</t>
  </si>
  <si>
    <t>0804142</t>
  </si>
  <si>
    <t>0804409</t>
  </si>
  <si>
    <t>0804161</t>
  </si>
  <si>
    <t>0804408</t>
  </si>
  <si>
    <t>0804160</t>
  </si>
  <si>
    <t>0804165</t>
  </si>
  <si>
    <t>0804164</t>
  </si>
  <si>
    <t>0804411</t>
  </si>
  <si>
    <t>0804167</t>
  </si>
  <si>
    <t>0804410</t>
  </si>
  <si>
    <t>0804166</t>
  </si>
  <si>
    <t>0804169</t>
  </si>
  <si>
    <t>0804168</t>
  </si>
  <si>
    <t>0804171</t>
  </si>
  <si>
    <t>0804170</t>
  </si>
  <si>
    <t>0804413</t>
  </si>
  <si>
    <t>0804173</t>
  </si>
  <si>
    <t>0804412</t>
  </si>
  <si>
    <t>0804172</t>
  </si>
  <si>
    <t>0804175</t>
  </si>
  <si>
    <t>0804174</t>
  </si>
  <si>
    <t>0804177</t>
  </si>
  <si>
    <t>0804176</t>
  </si>
  <si>
    <t>0804415</t>
  </si>
  <si>
    <t>0804179</t>
  </si>
  <si>
    <t>0804414</t>
  </si>
  <si>
    <t>0804178</t>
  </si>
  <si>
    <t>0804163</t>
  </si>
  <si>
    <t>0804162</t>
  </si>
  <si>
    <t>0804441</t>
  </si>
  <si>
    <t>0804317</t>
  </si>
  <si>
    <t>0804440</t>
  </si>
  <si>
    <t>0804316</t>
  </si>
  <si>
    <t>0804321</t>
  </si>
  <si>
    <t>0804320</t>
  </si>
  <si>
    <t>0804443</t>
  </si>
  <si>
    <t>0804323</t>
  </si>
  <si>
    <t>0804442</t>
  </si>
  <si>
    <t>0804322</t>
  </si>
  <si>
    <t>0804325</t>
  </si>
  <si>
    <t>0804324</t>
  </si>
  <si>
    <t>0804327</t>
  </si>
  <si>
    <t>0804326</t>
  </si>
  <si>
    <t>0804445</t>
  </si>
  <si>
    <t>0804329</t>
  </si>
  <si>
    <t>0804444</t>
  </si>
  <si>
    <t>0804328</t>
  </si>
  <si>
    <t>0804331</t>
  </si>
  <si>
    <t>0804330</t>
  </si>
  <si>
    <t>0804333</t>
  </si>
  <si>
    <t>0804332</t>
  </si>
  <si>
    <t>0804447</t>
  </si>
  <si>
    <t>0804335</t>
  </si>
  <si>
    <t>0804446</t>
  </si>
  <si>
    <t>0804334</t>
  </si>
  <si>
    <t>0804319</t>
  </si>
  <si>
    <t>0804318</t>
  </si>
  <si>
    <t>0804449</t>
  </si>
  <si>
    <t>0804337</t>
  </si>
  <si>
    <t>0804448</t>
  </si>
  <si>
    <t>0804336</t>
  </si>
  <si>
    <t>0804341</t>
  </si>
  <si>
    <t>0804340</t>
  </si>
  <si>
    <t>0804451</t>
  </si>
  <si>
    <t>0804343</t>
  </si>
  <si>
    <t>0804450</t>
  </si>
  <si>
    <t>0804342</t>
  </si>
  <si>
    <t>0804345</t>
  </si>
  <si>
    <t>0804344</t>
  </si>
  <si>
    <t>0804347</t>
  </si>
  <si>
    <t>0804346</t>
  </si>
  <si>
    <t>0804453</t>
  </si>
  <si>
    <t>0804349</t>
  </si>
  <si>
    <t>0804452</t>
  </si>
  <si>
    <t>0804348</t>
  </si>
  <si>
    <t>0804351</t>
  </si>
  <si>
    <t>0804350</t>
  </si>
  <si>
    <t>0804353</t>
  </si>
  <si>
    <t>0804352</t>
  </si>
  <si>
    <t>0804455</t>
  </si>
  <si>
    <t>0804355</t>
  </si>
  <si>
    <t>0804454</t>
  </si>
  <si>
    <t>0804354</t>
  </si>
  <si>
    <t>0804339</t>
  </si>
  <si>
    <t>0804338</t>
  </si>
  <si>
    <t>0804457</t>
  </si>
  <si>
    <t>0804357</t>
  </si>
  <si>
    <t>0804456</t>
  </si>
  <si>
    <t>0804356</t>
  </si>
  <si>
    <t>0804361</t>
  </si>
  <si>
    <t>0804360</t>
  </si>
  <si>
    <t>0804459</t>
  </si>
  <si>
    <t>0804363</t>
  </si>
  <si>
    <t>0804458</t>
  </si>
  <si>
    <t>0804362</t>
  </si>
  <si>
    <t>0804365</t>
  </si>
  <si>
    <t>0804364</t>
  </si>
  <si>
    <t>0804367</t>
  </si>
  <si>
    <t>0804366</t>
  </si>
  <si>
    <t>0804461</t>
  </si>
  <si>
    <t>0804369</t>
  </si>
  <si>
    <t>0804460</t>
  </si>
  <si>
    <t>0804371</t>
  </si>
  <si>
    <t>0804370</t>
  </si>
  <si>
    <t>0804373</t>
  </si>
  <si>
    <t>0804372</t>
  </si>
  <si>
    <t>0804463</t>
  </si>
  <si>
    <t>0804375</t>
  </si>
  <si>
    <t>0804462</t>
  </si>
  <si>
    <t>0804374</t>
  </si>
  <si>
    <t>0804359</t>
  </si>
  <si>
    <t>0804358</t>
  </si>
  <si>
    <t>0804368</t>
  </si>
  <si>
    <t>0804465</t>
  </si>
  <si>
    <t>0804464</t>
  </si>
  <si>
    <t>0804475</t>
  </si>
  <si>
    <t>0804474</t>
  </si>
  <si>
    <t>0804485</t>
  </si>
  <si>
    <t>0804484</t>
  </si>
  <si>
    <t>0804495</t>
  </si>
  <si>
    <t>0804494</t>
  </si>
  <si>
    <t>0804467</t>
  </si>
  <si>
    <t>0804466</t>
  </si>
  <si>
    <t>0804477</t>
  </si>
  <si>
    <t>0804476</t>
  </si>
  <si>
    <t>0804487</t>
  </si>
  <si>
    <t>0804486</t>
  </si>
  <si>
    <t>0804497</t>
  </si>
  <si>
    <t>0804496</t>
  </si>
  <si>
    <t>0804469</t>
  </si>
  <si>
    <t>0804468</t>
  </si>
  <si>
    <t>0804479</t>
  </si>
  <si>
    <t>0804478</t>
  </si>
  <si>
    <t>0804489</t>
  </si>
  <si>
    <t>0804488</t>
  </si>
  <si>
    <t>0804499</t>
  </si>
  <si>
    <t>0804498</t>
  </si>
  <si>
    <t>0804471</t>
  </si>
  <si>
    <t>0804470</t>
  </si>
  <si>
    <t>0804481</t>
  </si>
  <si>
    <t>0804480</t>
  </si>
  <si>
    <t>0804491</t>
  </si>
  <si>
    <t>0804490</t>
  </si>
  <si>
    <t>0804501</t>
  </si>
  <si>
    <t>0804500</t>
  </si>
  <si>
    <t>0804473</t>
  </si>
  <si>
    <t>0804472</t>
  </si>
  <si>
    <t>0804483</t>
  </si>
  <si>
    <t>0804482</t>
  </si>
  <si>
    <t>0804493</t>
  </si>
  <si>
    <t>0804492</t>
  </si>
  <si>
    <t>0804503</t>
  </si>
  <si>
    <t>0804502</t>
  </si>
  <si>
    <t>0804180</t>
  </si>
  <si>
    <t>0804181</t>
  </si>
  <si>
    <t>0804182</t>
  </si>
  <si>
    <t>0804183</t>
  </si>
  <si>
    <t>0804184</t>
  </si>
  <si>
    <t>0804185</t>
  </si>
  <si>
    <t>0804186</t>
  </si>
  <si>
    <t>0804187</t>
  </si>
  <si>
    <t>0804188</t>
  </si>
  <si>
    <t>0804189</t>
  </si>
  <si>
    <t>0804190</t>
  </si>
  <si>
    <t>0804191</t>
  </si>
  <si>
    <t>0804192</t>
  </si>
  <si>
    <t>0804193</t>
  </si>
  <si>
    <t>0804194</t>
  </si>
  <si>
    <t>0804195</t>
  </si>
  <si>
    <t>0804196</t>
  </si>
  <si>
    <t>0804197</t>
  </si>
  <si>
    <t>0804198</t>
  </si>
  <si>
    <t>0804199</t>
  </si>
  <si>
    <t>0804200</t>
  </si>
  <si>
    <t>0804201</t>
  </si>
  <si>
    <t>0804202</t>
  </si>
  <si>
    <t>0804203</t>
  </si>
  <si>
    <t>0804204</t>
  </si>
  <si>
    <t>0804205</t>
  </si>
  <si>
    <t>0804206</t>
  </si>
  <si>
    <t>0804207</t>
  </si>
  <si>
    <t>0804208</t>
  </si>
  <si>
    <t>0804209</t>
  </si>
  <si>
    <t>0804210</t>
  </si>
  <si>
    <t>0804211</t>
  </si>
  <si>
    <t>0804012</t>
  </si>
  <si>
    <t>0804013</t>
  </si>
  <si>
    <t>0804014</t>
  </si>
  <si>
    <t>0804015</t>
  </si>
  <si>
    <t>0804016</t>
  </si>
  <si>
    <t>0804017</t>
  </si>
  <si>
    <t>0804018</t>
  </si>
  <si>
    <t>0804019</t>
  </si>
  <si>
    <t>0804020</t>
  </si>
  <si>
    <t>0804021</t>
  </si>
  <si>
    <t>0804022</t>
  </si>
  <si>
    <t>0804023</t>
  </si>
  <si>
    <t>0804024</t>
  </si>
  <si>
    <t>0804025</t>
  </si>
  <si>
    <t>0804026</t>
  </si>
  <si>
    <t>0804027</t>
  </si>
  <si>
    <t>0804028</t>
  </si>
  <si>
    <t>0804029</t>
  </si>
  <si>
    <t>0804030</t>
  </si>
  <si>
    <t>0804031</t>
  </si>
  <si>
    <t>0804032</t>
  </si>
  <si>
    <t>0804033</t>
  </si>
  <si>
    <t>0804034</t>
  </si>
  <si>
    <t>0804035</t>
  </si>
  <si>
    <t>0804036</t>
  </si>
  <si>
    <t>0804037</t>
  </si>
  <si>
    <t>0804038</t>
  </si>
  <si>
    <t>0804039</t>
  </si>
  <si>
    <t>0804040</t>
  </si>
  <si>
    <t>0804041</t>
  </si>
  <si>
    <t>0804042</t>
  </si>
  <si>
    <t>0804043</t>
  </si>
  <si>
    <t>0804044</t>
  </si>
  <si>
    <t>0804045</t>
  </si>
  <si>
    <t>0804046</t>
  </si>
  <si>
    <t>0804047</t>
  </si>
  <si>
    <t>0804048</t>
  </si>
  <si>
    <t>0804049</t>
  </si>
  <si>
    <t>0804050</t>
  </si>
  <si>
    <t>0804051</t>
  </si>
  <si>
    <t>0804052</t>
  </si>
  <si>
    <t>0804053</t>
  </si>
  <si>
    <t>0804054</t>
  </si>
  <si>
    <t>0804055</t>
  </si>
  <si>
    <t>0804056</t>
  </si>
  <si>
    <t>0804057</t>
  </si>
  <si>
    <t>0804058</t>
  </si>
  <si>
    <t>0804059</t>
  </si>
  <si>
    <t>0804292</t>
  </si>
  <si>
    <t>0804293</t>
  </si>
  <si>
    <t>0804294</t>
  </si>
  <si>
    <t>0804295</t>
  </si>
  <si>
    <t>0804296</t>
  </si>
  <si>
    <t>0804297</t>
  </si>
  <si>
    <t>0804298</t>
  </si>
  <si>
    <t>0804299</t>
  </si>
  <si>
    <t>0804300</t>
  </si>
  <si>
    <t>0804301</t>
  </si>
  <si>
    <t>0804302</t>
  </si>
  <si>
    <t>0804303</t>
  </si>
  <si>
    <t>0804304</t>
  </si>
  <si>
    <t>0804305</t>
  </si>
  <si>
    <t>0804306</t>
  </si>
  <si>
    <t>0804307</t>
  </si>
  <si>
    <t>0804308</t>
  </si>
  <si>
    <t>0804309</t>
  </si>
  <si>
    <t>0804310</t>
  </si>
  <si>
    <t>0804311</t>
  </si>
  <si>
    <t>0804312</t>
  </si>
  <si>
    <t>0804313</t>
  </si>
  <si>
    <t>0804314</t>
  </si>
  <si>
    <t>0804315</t>
  </si>
  <si>
    <t>0805446</t>
  </si>
  <si>
    <t>0805447</t>
  </si>
  <si>
    <t>0805448</t>
  </si>
  <si>
    <t>0805449</t>
  </si>
  <si>
    <t>0805450</t>
  </si>
  <si>
    <t>0805451</t>
  </si>
  <si>
    <t>0805452</t>
  </si>
  <si>
    <t>0805453</t>
  </si>
  <si>
    <t>0805434</t>
  </si>
  <si>
    <t>0805435</t>
  </si>
  <si>
    <t>0805436</t>
  </si>
  <si>
    <t>0805437</t>
  </si>
  <si>
    <t>0805438</t>
  </si>
  <si>
    <t>0805439</t>
  </si>
  <si>
    <t>0805440</t>
  </si>
  <si>
    <t>0805441</t>
  </si>
  <si>
    <t>0805442</t>
  </si>
  <si>
    <t>0805443</t>
  </si>
  <si>
    <t>0805444</t>
  </si>
  <si>
    <t>0805445</t>
  </si>
  <si>
    <t>0805454</t>
  </si>
  <si>
    <t>0805455</t>
  </si>
  <si>
    <t>0805456</t>
  </si>
  <si>
    <t>0805457</t>
  </si>
  <si>
    <t>0805458</t>
  </si>
  <si>
    <t>0805459</t>
  </si>
  <si>
    <t>0909620</t>
  </si>
  <si>
    <t>0909621</t>
  </si>
  <si>
    <t>0903802</t>
  </si>
  <si>
    <t>0919113</t>
  </si>
  <si>
    <t>0903788</t>
  </si>
  <si>
    <t>0919247</t>
  </si>
  <si>
    <t>0919016</t>
  </si>
  <si>
    <t>0919078</t>
  </si>
  <si>
    <t>0903789</t>
  </si>
  <si>
    <t>0919250</t>
  </si>
  <si>
    <t>0903807</t>
  </si>
  <si>
    <t>0903806</t>
  </si>
  <si>
    <t>0903804</t>
  </si>
  <si>
    <t>0903805</t>
  </si>
  <si>
    <t>0903810</t>
  </si>
  <si>
    <t>0903809</t>
  </si>
  <si>
    <t>0903808</t>
  </si>
  <si>
    <t>0903845</t>
  </si>
  <si>
    <t>0919009</t>
  </si>
  <si>
    <t>0919007</t>
  </si>
  <si>
    <t>0919011</t>
  </si>
  <si>
    <t>0919246</t>
  </si>
  <si>
    <t>0919013</t>
  </si>
  <si>
    <t>0919008</t>
  </si>
  <si>
    <t>0919012</t>
  </si>
  <si>
    <t>0903848</t>
  </si>
  <si>
    <t>0919002</t>
  </si>
  <si>
    <t>0919210</t>
  </si>
  <si>
    <t>0909612</t>
  </si>
  <si>
    <t>0909613</t>
  </si>
  <si>
    <t>0909614</t>
  </si>
  <si>
    <t>0909616</t>
  </si>
  <si>
    <t>0909617</t>
  </si>
  <si>
    <t>0909615</t>
  </si>
  <si>
    <t>0903860</t>
  </si>
  <si>
    <t>0919101</t>
  </si>
  <si>
    <t>0903818</t>
  </si>
  <si>
    <t>1100657</t>
  </si>
  <si>
    <t>1108055</t>
  </si>
  <si>
    <t>1109665</t>
  </si>
  <si>
    <t>1109664</t>
  </si>
  <si>
    <t>1109667</t>
  </si>
  <si>
    <t>1109666</t>
  </si>
  <si>
    <t>1109669</t>
  </si>
  <si>
    <t>1109668</t>
  </si>
  <si>
    <t>1108060</t>
  </si>
  <si>
    <t>1109626</t>
  </si>
  <si>
    <t>1109671</t>
  </si>
  <si>
    <t>1109670</t>
  </si>
  <si>
    <t>1109672</t>
  </si>
  <si>
    <t>1109624</t>
  </si>
  <si>
    <t>1109622</t>
  </si>
  <si>
    <t>1109623</t>
  </si>
  <si>
    <t>1109697</t>
  </si>
  <si>
    <t>1109698</t>
  </si>
  <si>
    <t>1109679</t>
  </si>
  <si>
    <t>1109625</t>
  </si>
  <si>
    <t>1109678</t>
  </si>
  <si>
    <t>1109694</t>
  </si>
  <si>
    <t>1109673</t>
  </si>
  <si>
    <t>1109690</t>
  </si>
  <si>
    <t>1109674</t>
  </si>
  <si>
    <t>1109691</t>
  </si>
  <si>
    <t>1109675</t>
  </si>
  <si>
    <t>1109692</t>
  </si>
  <si>
    <t>1109676</t>
  </si>
  <si>
    <t>1109693</t>
  </si>
  <si>
    <t>1109680</t>
  </si>
  <si>
    <t>1107748</t>
  </si>
  <si>
    <t>1110000</t>
  </si>
  <si>
    <t>1106059</t>
  </si>
  <si>
    <t>1106060</t>
  </si>
  <si>
    <t>1100658</t>
  </si>
  <si>
    <t>1106159</t>
  </si>
  <si>
    <t>1107902</t>
  </si>
  <si>
    <t>1107906</t>
  </si>
  <si>
    <t>1107910</t>
  </si>
  <si>
    <t>1107911</t>
  </si>
  <si>
    <t>1107912</t>
  </si>
  <si>
    <t>1106164</t>
  </si>
  <si>
    <t>1106165</t>
  </si>
  <si>
    <t>1106156</t>
  </si>
  <si>
    <t>1107932</t>
  </si>
  <si>
    <t>1108111</t>
  </si>
  <si>
    <t>1108112</t>
  </si>
  <si>
    <t>1108113</t>
  </si>
  <si>
    <t>1108114</t>
  </si>
  <si>
    <t>1108061</t>
  </si>
  <si>
    <t>1108064</t>
  </si>
  <si>
    <t>1107888</t>
  </si>
  <si>
    <t>1107889</t>
  </si>
  <si>
    <t>1107892</t>
  </si>
  <si>
    <t>1107891</t>
  </si>
  <si>
    <t>1107928</t>
  </si>
  <si>
    <t>1107929</t>
  </si>
  <si>
    <t>1106109</t>
  </si>
  <si>
    <t>1106117</t>
  </si>
  <si>
    <t>1107896</t>
  </si>
  <si>
    <t>1107895</t>
  </si>
  <si>
    <t>1119528</t>
  </si>
  <si>
    <t>1106135</t>
  </si>
  <si>
    <t>1106136</t>
  </si>
  <si>
    <t>1106137</t>
  </si>
  <si>
    <t>1116127</t>
  </si>
  <si>
    <t>1116126</t>
  </si>
  <si>
    <t>1107900</t>
  </si>
  <si>
    <t>1107899</t>
  </si>
  <si>
    <t>1107890</t>
  </si>
  <si>
    <t>1106138</t>
  </si>
  <si>
    <t>1106139</t>
  </si>
  <si>
    <t>1106140</t>
  </si>
  <si>
    <t>1107904</t>
  </si>
  <si>
    <t>1107903</t>
  </si>
  <si>
    <t>1107908</t>
  </si>
  <si>
    <t>1107907</t>
  </si>
  <si>
    <t>1107871</t>
  </si>
  <si>
    <t>1107870</t>
  </si>
  <si>
    <t>1106057</t>
  </si>
  <si>
    <t>1106058</t>
  </si>
  <si>
    <t>1106380</t>
  </si>
  <si>
    <t>1106378</t>
  </si>
  <si>
    <t>1116263</t>
  </si>
  <si>
    <t>1116267</t>
  </si>
  <si>
    <t>1106280</t>
  </si>
  <si>
    <t>1106289</t>
  </si>
  <si>
    <t>1116264</t>
  </si>
  <si>
    <t>1116268</t>
  </si>
  <si>
    <t>1106281</t>
  </si>
  <si>
    <t>1106382</t>
  </si>
  <si>
    <t>1116265</t>
  </si>
  <si>
    <t>1116269</t>
  </si>
  <si>
    <t>1106282</t>
  </si>
  <si>
    <t>1106384</t>
  </si>
  <si>
    <t>1116266</t>
  </si>
  <si>
    <t>1116270</t>
  </si>
  <si>
    <t>1107868</t>
  </si>
  <si>
    <t>1107869</t>
  </si>
  <si>
    <t>1103853</t>
  </si>
  <si>
    <t>1103852</t>
  </si>
  <si>
    <t>1106284</t>
  </si>
  <si>
    <t>1108116</t>
  </si>
  <si>
    <t>1108118</t>
  </si>
  <si>
    <t>1106158</t>
  </si>
  <si>
    <t>1108120</t>
  </si>
  <si>
    <t>1106050</t>
  </si>
  <si>
    <t>1106051</t>
  </si>
  <si>
    <t>1106061</t>
  </si>
  <si>
    <t>1106087</t>
  </si>
  <si>
    <t>1107860</t>
  </si>
  <si>
    <t>1106088</t>
  </si>
  <si>
    <t>1106128</t>
  </si>
  <si>
    <t>1108056</t>
  </si>
  <si>
    <t>1108059</t>
  </si>
  <si>
    <t>1207700</t>
  </si>
  <si>
    <t>1207701</t>
  </si>
  <si>
    <t>1207702</t>
  </si>
  <si>
    <t>1207708</t>
  </si>
  <si>
    <t>1207703</t>
  </si>
  <si>
    <t>1207709</t>
  </si>
  <si>
    <t>1207710</t>
  </si>
  <si>
    <t>1207711</t>
  </si>
  <si>
    <t>1207713</t>
  </si>
  <si>
    <t>1207714</t>
  </si>
  <si>
    <t>1207715</t>
  </si>
  <si>
    <t>1207717</t>
  </si>
  <si>
    <t>1207718</t>
  </si>
  <si>
    <t>1207719</t>
  </si>
  <si>
    <t>1207721</t>
  </si>
  <si>
    <t>1207722</t>
  </si>
  <si>
    <t>1207723</t>
  </si>
  <si>
    <t>1207725</t>
  </si>
  <si>
    <t>1207728</t>
  </si>
  <si>
    <t>1207727</t>
  </si>
  <si>
    <t>1207726</t>
  </si>
  <si>
    <t>1208329</t>
  </si>
  <si>
    <t>1207685</t>
  </si>
  <si>
    <t>1207684</t>
  </si>
  <si>
    <t>1207683</t>
  </si>
  <si>
    <t>1208337</t>
  </si>
  <si>
    <t>1207691</t>
  </si>
  <si>
    <t>1207690</t>
  </si>
  <si>
    <t>1207689</t>
  </si>
  <si>
    <t>1208345</t>
  </si>
  <si>
    <t>1207697</t>
  </si>
  <si>
    <t>1207696</t>
  </si>
  <si>
    <t>1207695</t>
  </si>
  <si>
    <t>1208353</t>
  </si>
  <si>
    <t>1207663</t>
  </si>
  <si>
    <t>1207662</t>
  </si>
  <si>
    <t>1207661</t>
  </si>
  <si>
    <t>1208361</t>
  </si>
  <si>
    <t>1207669</t>
  </si>
  <si>
    <t>1207668</t>
  </si>
  <si>
    <t>1207667</t>
  </si>
  <si>
    <t>1208369</t>
  </si>
  <si>
    <t>1207682</t>
  </si>
  <si>
    <t>1207681</t>
  </si>
  <si>
    <t>1207729</t>
  </si>
  <si>
    <t>1208333</t>
  </si>
  <si>
    <t>1207688</t>
  </si>
  <si>
    <t>1207687</t>
  </si>
  <si>
    <t>1207686</t>
  </si>
  <si>
    <t>1208341</t>
  </si>
  <si>
    <t>1207694</t>
  </si>
  <si>
    <t>1207693</t>
  </si>
  <si>
    <t>1207692</t>
  </si>
  <si>
    <t>1208349</t>
  </si>
  <si>
    <t>1207660</t>
  </si>
  <si>
    <t>1207699</t>
  </si>
  <si>
    <t>1207698</t>
  </si>
  <si>
    <t>1208357</t>
  </si>
  <si>
    <t>1207666</t>
  </si>
  <si>
    <t>1207665</t>
  </si>
  <si>
    <t>1207664</t>
  </si>
  <si>
    <t>1208365</t>
  </si>
  <si>
    <t>1207672</t>
  </si>
  <si>
    <t>1207671</t>
  </si>
  <si>
    <t>1207670</t>
  </si>
  <si>
    <t>1208373</t>
  </si>
  <si>
    <t>1400976</t>
  </si>
  <si>
    <t>1400970</t>
  </si>
  <si>
    <t>1400971</t>
  </si>
  <si>
    <t>1400972</t>
  </si>
  <si>
    <t>1416201</t>
  </si>
  <si>
    <t>1400969</t>
  </si>
  <si>
    <t>1400975</t>
  </si>
  <si>
    <t>1416141</t>
  </si>
  <si>
    <t>1416142</t>
  </si>
  <si>
    <t>1400973</t>
  </si>
  <si>
    <t>1400974</t>
  </si>
  <si>
    <t>1416139</t>
  </si>
  <si>
    <t>1416202</t>
  </si>
  <si>
    <t>1416140</t>
  </si>
  <si>
    <t>1419543</t>
  </si>
  <si>
    <t>1408173</t>
  </si>
  <si>
    <t>1407063</t>
  </si>
  <si>
    <t>1407064</t>
  </si>
  <si>
    <t>1407065</t>
  </si>
  <si>
    <t>1407066</t>
  </si>
  <si>
    <t>1400977</t>
  </si>
  <si>
    <t>1407067</t>
  </si>
  <si>
    <t>1407068</t>
  </si>
  <si>
    <t>1407069</t>
  </si>
  <si>
    <t>1407070</t>
  </si>
  <si>
    <t>1400987</t>
  </si>
  <si>
    <t>1416257</t>
  </si>
  <si>
    <t>1416253</t>
  </si>
  <si>
    <t>1416254</t>
  </si>
  <si>
    <t>1416255</t>
  </si>
  <si>
    <t>1416256</t>
  </si>
  <si>
    <t>1408028</t>
  </si>
  <si>
    <t>1408027</t>
  </si>
  <si>
    <t>1400978</t>
  </si>
  <si>
    <t>1513941</t>
  </si>
  <si>
    <t>1513940</t>
  </si>
  <si>
    <t>1505879</t>
  </si>
  <si>
    <t>1505878</t>
  </si>
  <si>
    <t>1505877</t>
  </si>
  <si>
    <t>1505860</t>
  </si>
  <si>
    <t>1505859</t>
  </si>
  <si>
    <t>1516204</t>
  </si>
  <si>
    <t>1516312</t>
  </si>
  <si>
    <t>1516304</t>
  </si>
  <si>
    <t>1516308</t>
  </si>
  <si>
    <t>1516313</t>
  </si>
  <si>
    <t>1516305</t>
  </si>
  <si>
    <t>1516309</t>
  </si>
  <si>
    <t>1516314</t>
  </si>
  <si>
    <t>1516306</t>
  </si>
  <si>
    <t>1516310</t>
  </si>
  <si>
    <t>1516311</t>
  </si>
  <si>
    <t>1516303</t>
  </si>
  <si>
    <t>1516307</t>
  </si>
  <si>
    <t>1516298</t>
  </si>
  <si>
    <t>1516299</t>
  </si>
  <si>
    <t>1516300</t>
  </si>
  <si>
    <t>1516301</t>
  </si>
  <si>
    <t>1516302</t>
  </si>
  <si>
    <t>1516296</t>
  </si>
  <si>
    <t>1516297</t>
  </si>
  <si>
    <t>1505847</t>
  </si>
  <si>
    <t>1505848</t>
  </si>
  <si>
    <t>1505849</t>
  </si>
  <si>
    <t>1505930</t>
  </si>
  <si>
    <t>1506055</t>
  </si>
  <si>
    <t>1506056</t>
  </si>
  <si>
    <t>1513943</t>
  </si>
  <si>
    <t>1516318</t>
  </si>
  <si>
    <t>1516317</t>
  </si>
  <si>
    <t>1600965</t>
  </si>
  <si>
    <t>1600408</t>
  </si>
  <si>
    <t>1600990</t>
  </si>
  <si>
    <t>1600989</t>
  </si>
  <si>
    <t>1600438</t>
  </si>
  <si>
    <t>1600436</t>
  </si>
  <si>
    <t>1600895</t>
  </si>
  <si>
    <t>1600897</t>
  </si>
  <si>
    <t>1619004</t>
  </si>
  <si>
    <t>1600896</t>
  </si>
  <si>
    <t>1619003</t>
  </si>
  <si>
    <t>1619006</t>
  </si>
  <si>
    <t>1600414</t>
  </si>
  <si>
    <t>1608148</t>
  </si>
  <si>
    <t>1608021</t>
  </si>
  <si>
    <t>1608024</t>
  </si>
  <si>
    <t>1608026</t>
  </si>
  <si>
    <t>1608142</t>
  </si>
  <si>
    <t>1608143</t>
  </si>
  <si>
    <t>1608144</t>
  </si>
  <si>
    <t>1608145</t>
  </si>
  <si>
    <t>1608146</t>
  </si>
  <si>
    <t>1608147</t>
  </si>
  <si>
    <t>1608019</t>
  </si>
  <si>
    <t>1608020</t>
  </si>
  <si>
    <t>1608025</t>
  </si>
  <si>
    <t>1600966</t>
  </si>
  <si>
    <t>1600898</t>
  </si>
  <si>
    <t>1600441</t>
  </si>
  <si>
    <t>1600404</t>
  </si>
  <si>
    <t>1600405</t>
  </si>
  <si>
    <t>1716605</t>
  </si>
  <si>
    <t>1716610</t>
  </si>
  <si>
    <t>1716611</t>
  </si>
  <si>
    <t>1716612</t>
  </si>
  <si>
    <t>1716613</t>
  </si>
  <si>
    <t>1716614</t>
  </si>
  <si>
    <t>1716615</t>
  </si>
  <si>
    <t>1716616</t>
  </si>
  <si>
    <t>1716606</t>
  </si>
  <si>
    <t>1716617</t>
  </si>
  <si>
    <t>1716607</t>
  </si>
  <si>
    <t>1716608</t>
  </si>
  <si>
    <t>1716609</t>
  </si>
  <si>
    <t>1716604</t>
  </si>
  <si>
    <t>1716623</t>
  </si>
  <si>
    <t>1716624</t>
  </si>
  <si>
    <t>1716629</t>
  </si>
  <si>
    <t>1716630</t>
  </si>
  <si>
    <t>1716631</t>
  </si>
  <si>
    <t>1716632</t>
  </si>
  <si>
    <t>1716633</t>
  </si>
  <si>
    <t>1716634</t>
  </si>
  <si>
    <t>1716635</t>
  </si>
  <si>
    <t>1716625</t>
  </si>
  <si>
    <t>1716636</t>
  </si>
  <si>
    <t>1716626</t>
  </si>
  <si>
    <t>1716627</t>
  </si>
  <si>
    <t>1716628</t>
  </si>
  <si>
    <t>1716640</t>
  </si>
  <si>
    <t>1716641</t>
  </si>
  <si>
    <t>1716646</t>
  </si>
  <si>
    <t>1716647</t>
  </si>
  <si>
    <t>1716648</t>
  </si>
  <si>
    <t>1716649</t>
  </si>
  <si>
    <t>1716650</t>
  </si>
  <si>
    <t>1716651</t>
  </si>
  <si>
    <t>1716652</t>
  </si>
  <si>
    <t>1716642</t>
  </si>
  <si>
    <t>1716653</t>
  </si>
  <si>
    <t>1716643</t>
  </si>
  <si>
    <t>1716644</t>
  </si>
  <si>
    <t>1716645</t>
  </si>
  <si>
    <t>1716622</t>
  </si>
  <si>
    <t>1716603</t>
  </si>
  <si>
    <t>1716620</t>
  </si>
  <si>
    <t>1716621</t>
  </si>
  <si>
    <t>1716619</t>
  </si>
  <si>
    <t>1716601</t>
  </si>
  <si>
    <t>1716602</t>
  </si>
  <si>
    <t>1716600</t>
  </si>
  <si>
    <t>1716655</t>
  </si>
  <si>
    <t>1716639</t>
  </si>
  <si>
    <t>1801636</t>
  </si>
  <si>
    <t>1801637</t>
  </si>
  <si>
    <t>1817720</t>
  </si>
  <si>
    <t>1817723</t>
  </si>
  <si>
    <t>1817721</t>
  </si>
  <si>
    <t>1817722</t>
  </si>
  <si>
    <t>1917483</t>
  </si>
  <si>
    <t>1917484</t>
  </si>
  <si>
    <t>1917485</t>
  </si>
  <si>
    <t>1917486</t>
  </si>
  <si>
    <t>1917487</t>
  </si>
  <si>
    <t>1917528</t>
  </si>
  <si>
    <t>1917529</t>
  </si>
  <si>
    <t>1917530</t>
  </si>
  <si>
    <t>1917531</t>
  </si>
  <si>
    <t>1917532</t>
  </si>
  <si>
    <t>1917533</t>
  </si>
  <si>
    <t>1917534</t>
  </si>
  <si>
    <t>1917535</t>
  </si>
  <si>
    <t>1917536</t>
  </si>
  <si>
    <t>1917537</t>
  </si>
  <si>
    <t>1917488</t>
  </si>
  <si>
    <t>1917489</t>
  </si>
  <si>
    <t>1917490</t>
  </si>
  <si>
    <t>1917491</t>
  </si>
  <si>
    <t>1917492</t>
  </si>
  <si>
    <t>1917493</t>
  </si>
  <si>
    <t>1917494</t>
  </si>
  <si>
    <t>1917495</t>
  </si>
  <si>
    <t>1917496</t>
  </si>
  <si>
    <t>1917497</t>
  </si>
  <si>
    <t>1917498</t>
  </si>
  <si>
    <t>1917499</t>
  </si>
  <si>
    <t>1917500</t>
  </si>
  <si>
    <t>1917501</t>
  </si>
  <si>
    <t>1917502</t>
  </si>
  <si>
    <t>1917503</t>
  </si>
  <si>
    <t>1917504</t>
  </si>
  <si>
    <t>1917505</t>
  </si>
  <si>
    <t>1917506</t>
  </si>
  <si>
    <t>1917507</t>
  </si>
  <si>
    <t>1917480</t>
  </si>
  <si>
    <t>1917508</t>
  </si>
  <si>
    <t>1917509</t>
  </si>
  <si>
    <t>1917510</t>
  </si>
  <si>
    <t>1917511</t>
  </si>
  <si>
    <t>1917512</t>
  </si>
  <si>
    <t>1917513</t>
  </si>
  <si>
    <t>1917514</t>
  </si>
  <si>
    <t>1917515</t>
  </si>
  <si>
    <t>1917516</t>
  </si>
  <si>
    <t>1917517</t>
  </si>
  <si>
    <t>1917481</t>
  </si>
  <si>
    <t>1917518</t>
  </si>
  <si>
    <t>1917519</t>
  </si>
  <si>
    <t>1917520</t>
  </si>
  <si>
    <t>1917521</t>
  </si>
  <si>
    <t>1917522</t>
  </si>
  <si>
    <t>1917523</t>
  </si>
  <si>
    <t>1917524</t>
  </si>
  <si>
    <t>1917525</t>
  </si>
  <si>
    <t>1917526</t>
  </si>
  <si>
    <t>1917527</t>
  </si>
  <si>
    <t>1917482</t>
  </si>
  <si>
    <t>1917737</t>
  </si>
  <si>
    <t>1917220</t>
  </si>
  <si>
    <t>1917221</t>
  </si>
  <si>
    <t>1917222</t>
  </si>
  <si>
    <t>1917223</t>
  </si>
  <si>
    <t>1917224</t>
  </si>
  <si>
    <t>1917225</t>
  </si>
  <si>
    <t>1917226</t>
  </si>
  <si>
    <t>1917227</t>
  </si>
  <si>
    <t>1917228</t>
  </si>
  <si>
    <t>1917229</t>
  </si>
  <si>
    <t>1917230</t>
  </si>
  <si>
    <t>1917231</t>
  </si>
  <si>
    <t>1917232</t>
  </si>
  <si>
    <t>1917233</t>
  </si>
  <si>
    <t>1917234</t>
  </si>
  <si>
    <t>1917217</t>
  </si>
  <si>
    <t>1917218</t>
  </si>
  <si>
    <t>1917219</t>
  </si>
  <si>
    <t>1917724</t>
  </si>
  <si>
    <t>1917274</t>
  </si>
  <si>
    <t>1917275</t>
  </si>
  <si>
    <t>1917276</t>
  </si>
  <si>
    <t>1917277</t>
  </si>
  <si>
    <t>1917278</t>
  </si>
  <si>
    <t>1917279</t>
  </si>
  <si>
    <t>1917280</t>
  </si>
  <si>
    <t>1917281</t>
  </si>
  <si>
    <t>1917282</t>
  </si>
  <si>
    <t>1917283</t>
  </si>
  <si>
    <t>1917284</t>
  </si>
  <si>
    <t>1917285</t>
  </si>
  <si>
    <t>1917286</t>
  </si>
  <si>
    <t>1917287</t>
  </si>
  <si>
    <t>1917288</t>
  </si>
  <si>
    <t>1917289</t>
  </si>
  <si>
    <t>1917290</t>
  </si>
  <si>
    <t>1917291</t>
  </si>
  <si>
    <t>1917292</t>
  </si>
  <si>
    <t>1917293</t>
  </si>
  <si>
    <t>1917294</t>
  </si>
  <si>
    <t>1917295</t>
  </si>
  <si>
    <t>1917296</t>
  </si>
  <si>
    <t>1917297</t>
  </si>
  <si>
    <t>1917298</t>
  </si>
  <si>
    <t>1917271</t>
  </si>
  <si>
    <t>1917299</t>
  </si>
  <si>
    <t>1917300</t>
  </si>
  <si>
    <t>1917301</t>
  </si>
  <si>
    <t>1917302</t>
  </si>
  <si>
    <t>1917303</t>
  </si>
  <si>
    <t>1917304</t>
  </si>
  <si>
    <t>1917305</t>
  </si>
  <si>
    <t>1917306</t>
  </si>
  <si>
    <t>1917307</t>
  </si>
  <si>
    <t>1917272</t>
  </si>
  <si>
    <t>1917273</t>
  </si>
  <si>
    <t>1917729</t>
  </si>
  <si>
    <t>1917367</t>
  </si>
  <si>
    <t>1917368</t>
  </si>
  <si>
    <t>1917369</t>
  </si>
  <si>
    <t>1917370</t>
  </si>
  <si>
    <t>1917371</t>
  </si>
  <si>
    <t>1917372</t>
  </si>
  <si>
    <t>1917373</t>
  </si>
  <si>
    <t>1917374</t>
  </si>
  <si>
    <t>1917375</t>
  </si>
  <si>
    <t>1917376</t>
  </si>
  <si>
    <t>1917377</t>
  </si>
  <si>
    <t>1917378</t>
  </si>
  <si>
    <t>1917379</t>
  </si>
  <si>
    <t>1917380</t>
  </si>
  <si>
    <t>1917381</t>
  </si>
  <si>
    <t>1917382</t>
  </si>
  <si>
    <t>1917383</t>
  </si>
  <si>
    <t>1917384</t>
  </si>
  <si>
    <t>1917385</t>
  </si>
  <si>
    <t>1917386</t>
  </si>
  <si>
    <t>1917387</t>
  </si>
  <si>
    <t>1917388</t>
  </si>
  <si>
    <t>1917389</t>
  </si>
  <si>
    <t>1917390</t>
  </si>
  <si>
    <t>1917391</t>
  </si>
  <si>
    <t>1917364</t>
  </si>
  <si>
    <t>1917392</t>
  </si>
  <si>
    <t>1917393</t>
  </si>
  <si>
    <t>1917394</t>
  </si>
  <si>
    <t>1917395</t>
  </si>
  <si>
    <t>1917396</t>
  </si>
  <si>
    <t>1917397</t>
  </si>
  <si>
    <t>1917398</t>
  </si>
  <si>
    <t>1917399</t>
  </si>
  <si>
    <t>1917400</t>
  </si>
  <si>
    <t>1917401</t>
  </si>
  <si>
    <t>1917365</t>
  </si>
  <si>
    <t>1917402</t>
  </si>
  <si>
    <t>1917403</t>
  </si>
  <si>
    <t>1917404</t>
  </si>
  <si>
    <t>1917405</t>
  </si>
  <si>
    <t>1917406</t>
  </si>
  <si>
    <t>1917407</t>
  </si>
  <si>
    <t>1917408</t>
  </si>
  <si>
    <t>1917409</t>
  </si>
  <si>
    <t>1917410</t>
  </si>
  <si>
    <t>1917411</t>
  </si>
  <si>
    <t>1917366</t>
  </si>
  <si>
    <t>1917732</t>
  </si>
  <si>
    <t>1917043</t>
  </si>
  <si>
    <t>1917044</t>
  </si>
  <si>
    <t>1917045</t>
  </si>
  <si>
    <t>1917046</t>
  </si>
  <si>
    <t>1917047</t>
  </si>
  <si>
    <t>1917048</t>
  </si>
  <si>
    <t>1901518</t>
  </si>
  <si>
    <t>1901519</t>
  </si>
  <si>
    <t>1901520</t>
  </si>
  <si>
    <t>1901521</t>
  </si>
  <si>
    <t>1901522</t>
  </si>
  <si>
    <t>1901517</t>
  </si>
  <si>
    <t>1901523</t>
  </si>
  <si>
    <t>1901524</t>
  </si>
  <si>
    <t>1901525</t>
  </si>
  <si>
    <t>1901526</t>
  </si>
  <si>
    <t>1901527</t>
  </si>
  <si>
    <t>1901528</t>
  </si>
  <si>
    <t>1917079</t>
  </si>
  <si>
    <t>1917080</t>
  </si>
  <si>
    <t>1917081</t>
  </si>
  <si>
    <t>1917082</t>
  </si>
  <si>
    <t>1917083</t>
  </si>
  <si>
    <t>1917084</t>
  </si>
  <si>
    <t>1901529</t>
  </si>
  <si>
    <t>1901530</t>
  </si>
  <si>
    <t>1901531</t>
  </si>
  <si>
    <t>1901532</t>
  </si>
  <si>
    <t>1901533</t>
  </si>
  <si>
    <t>1901534</t>
  </si>
  <si>
    <t>1917115</t>
  </si>
  <si>
    <t>1917116</t>
  </si>
  <si>
    <t>1917117</t>
  </si>
  <si>
    <t>1917118</t>
  </si>
  <si>
    <t>1917119</t>
  </si>
  <si>
    <t>1917120</t>
  </si>
  <si>
    <t>1917151</t>
  </si>
  <si>
    <t>1917152</t>
  </si>
  <si>
    <t>1917153</t>
  </si>
  <si>
    <t>1917154</t>
  </si>
  <si>
    <t>1917155</t>
  </si>
  <si>
    <t>1917156</t>
  </si>
  <si>
    <t>1917187</t>
  </si>
  <si>
    <t>1917188</t>
  </si>
  <si>
    <t>1917189</t>
  </si>
  <si>
    <t>1917190</t>
  </si>
  <si>
    <t>1917191</t>
  </si>
  <si>
    <t>1917192</t>
  </si>
  <si>
    <t>1917007</t>
  </si>
  <si>
    <t>1917008</t>
  </si>
  <si>
    <t>1917009</t>
  </si>
  <si>
    <t>1917010</t>
  </si>
  <si>
    <t>1917011</t>
  </si>
  <si>
    <t>1917012</t>
  </si>
  <si>
    <t>1917578</t>
  </si>
  <si>
    <t>1917579</t>
  </si>
  <si>
    <t>1917580</t>
  </si>
  <si>
    <t>1917581</t>
  </si>
  <si>
    <t>1917582</t>
  </si>
  <si>
    <t>1917583</t>
  </si>
  <si>
    <t>1917584</t>
  </si>
  <si>
    <t>1917585</t>
  </si>
  <si>
    <t>1917586</t>
  </si>
  <si>
    <t>1917587</t>
  </si>
  <si>
    <t>1917588</t>
  </si>
  <si>
    <t>1917589</t>
  </si>
  <si>
    <t>1917590</t>
  </si>
  <si>
    <t>1917591</t>
  </si>
  <si>
    <t>1917592</t>
  </si>
  <si>
    <t>1917593</t>
  </si>
  <si>
    <t>1917594</t>
  </si>
  <si>
    <t>1917595</t>
  </si>
  <si>
    <t>1917596</t>
  </si>
  <si>
    <t>1917597</t>
  </si>
  <si>
    <t>1917598</t>
  </si>
  <si>
    <t>1917599</t>
  </si>
  <si>
    <t>1917600</t>
  </si>
  <si>
    <t>1917601</t>
  </si>
  <si>
    <t>1917575</t>
  </si>
  <si>
    <t>1917576</t>
  </si>
  <si>
    <t>1917577</t>
  </si>
  <si>
    <t>1917739</t>
  </si>
  <si>
    <t>1917253</t>
  </si>
  <si>
    <t>1917254</t>
  </si>
  <si>
    <t>1917255</t>
  </si>
  <si>
    <t>1917256</t>
  </si>
  <si>
    <t>1917257</t>
  </si>
  <si>
    <t>1917258</t>
  </si>
  <si>
    <t>1917259</t>
  </si>
  <si>
    <t>1917250</t>
  </si>
  <si>
    <t>1917251</t>
  </si>
  <si>
    <t>1917252</t>
  </si>
  <si>
    <t>1917726</t>
  </si>
  <si>
    <t>1917335</t>
  </si>
  <si>
    <t>1917336</t>
  </si>
  <si>
    <t>1917337</t>
  </si>
  <si>
    <t>1917338</t>
  </si>
  <si>
    <t>1917339</t>
  </si>
  <si>
    <t>1917340</t>
  </si>
  <si>
    <t>1917341</t>
  </si>
  <si>
    <t>1917342</t>
  </si>
  <si>
    <t>1917343</t>
  </si>
  <si>
    <t>1917344</t>
  </si>
  <si>
    <t>1917345</t>
  </si>
  <si>
    <t>1917346</t>
  </si>
  <si>
    <t>1917347</t>
  </si>
  <si>
    <t>1917332</t>
  </si>
  <si>
    <t>1917333</t>
  </si>
  <si>
    <t>1917334</t>
  </si>
  <si>
    <t>1917331</t>
  </si>
  <si>
    <t>1917443</t>
  </si>
  <si>
    <t>1917444</t>
  </si>
  <si>
    <t>1917445</t>
  </si>
  <si>
    <t>1917446</t>
  </si>
  <si>
    <t>1917447</t>
  </si>
  <si>
    <t>1917448</t>
  </si>
  <si>
    <t>1917449</t>
  </si>
  <si>
    <t>1917450</t>
  </si>
  <si>
    <t>1917451</t>
  </si>
  <si>
    <t>1917452</t>
  </si>
  <si>
    <t>1917453</t>
  </si>
  <si>
    <t>1917454</t>
  </si>
  <si>
    <t>1917455</t>
  </si>
  <si>
    <t>1917456</t>
  </si>
  <si>
    <t>1917457</t>
  </si>
  <si>
    <t>1917458</t>
  </si>
  <si>
    <t>1917459</t>
  </si>
  <si>
    <t>1917440</t>
  </si>
  <si>
    <t>1917441</t>
  </si>
  <si>
    <t>1917442</t>
  </si>
  <si>
    <t>1917734</t>
  </si>
  <si>
    <t>1917055</t>
  </si>
  <si>
    <t>1917056</t>
  </si>
  <si>
    <t>1917057</t>
  </si>
  <si>
    <t>1917058</t>
  </si>
  <si>
    <t>1917059</t>
  </si>
  <si>
    <t>1917060</t>
  </si>
  <si>
    <t>1901536</t>
  </si>
  <si>
    <t>1901537</t>
  </si>
  <si>
    <t>1901538</t>
  </si>
  <si>
    <t>1901539</t>
  </si>
  <si>
    <t>1901540</t>
  </si>
  <si>
    <t>1901535</t>
  </si>
  <si>
    <t>1901542</t>
  </si>
  <si>
    <t>1901543</t>
  </si>
  <si>
    <t>1901544</t>
  </si>
  <si>
    <t>1901545</t>
  </si>
  <si>
    <t>1901546</t>
  </si>
  <si>
    <t>1901541</t>
  </si>
  <si>
    <t>1917091</t>
  </si>
  <si>
    <t>1917092</t>
  </si>
  <si>
    <t>1917093</t>
  </si>
  <si>
    <t>1917094</t>
  </si>
  <si>
    <t>1917095</t>
  </si>
  <si>
    <t>1917096</t>
  </si>
  <si>
    <t>1901548</t>
  </si>
  <si>
    <t>1901549</t>
  </si>
  <si>
    <t>1901550</t>
  </si>
  <si>
    <t>1901551</t>
  </si>
  <si>
    <t>1901552</t>
  </si>
  <si>
    <t>1901547</t>
  </si>
  <si>
    <t>1917127</t>
  </si>
  <si>
    <t>1917128</t>
  </si>
  <si>
    <t>1917129</t>
  </si>
  <si>
    <t>1917130</t>
  </si>
  <si>
    <t>1917131</t>
  </si>
  <si>
    <t>1917132</t>
  </si>
  <si>
    <t>1917163</t>
  </si>
  <si>
    <t>1917164</t>
  </si>
  <si>
    <t>1917165</t>
  </si>
  <si>
    <t>1917166</t>
  </si>
  <si>
    <t>1917167</t>
  </si>
  <si>
    <t>1917168</t>
  </si>
  <si>
    <t>1917199</t>
  </si>
  <si>
    <t>1917200</t>
  </si>
  <si>
    <t>1917201</t>
  </si>
  <si>
    <t>1917202</t>
  </si>
  <si>
    <t>1917203</t>
  </si>
  <si>
    <t>1917204</t>
  </si>
  <si>
    <t>1917019</t>
  </si>
  <si>
    <t>1917020</t>
  </si>
  <si>
    <t>1917021</t>
  </si>
  <si>
    <t>1917022</t>
  </si>
  <si>
    <t>1917023</t>
  </si>
  <si>
    <t>1917024</t>
  </si>
  <si>
    <t>1917541</t>
  </si>
  <si>
    <t>1917542</t>
  </si>
  <si>
    <t>1917543</t>
  </si>
  <si>
    <t>1917544</t>
  </si>
  <si>
    <t>1917545</t>
  </si>
  <si>
    <t>1917546</t>
  </si>
  <si>
    <t>1917547</t>
  </si>
  <si>
    <t>1917548</t>
  </si>
  <si>
    <t>1917549</t>
  </si>
  <si>
    <t>1917550</t>
  </si>
  <si>
    <t>1917551</t>
  </si>
  <si>
    <t>1917552</t>
  </si>
  <si>
    <t>1917553</t>
  </si>
  <si>
    <t>1917554</t>
  </si>
  <si>
    <t>1917555</t>
  </si>
  <si>
    <t>1917556</t>
  </si>
  <si>
    <t>1917557</t>
  </si>
  <si>
    <t>1917558</t>
  </si>
  <si>
    <t>1917559</t>
  </si>
  <si>
    <t>1917560</t>
  </si>
  <si>
    <t>1917561</t>
  </si>
  <si>
    <t>1917562</t>
  </si>
  <si>
    <t>1917563</t>
  </si>
  <si>
    <t>1917564</t>
  </si>
  <si>
    <t>1917565</t>
  </si>
  <si>
    <t>1917538</t>
  </si>
  <si>
    <t>1917566</t>
  </si>
  <si>
    <t>1917567</t>
  </si>
  <si>
    <t>1917568</t>
  </si>
  <si>
    <t>1917569</t>
  </si>
  <si>
    <t>1917570</t>
  </si>
  <si>
    <t>1917571</t>
  </si>
  <si>
    <t>1917572</t>
  </si>
  <si>
    <t>1917573</t>
  </si>
  <si>
    <t>1917574</t>
  </si>
  <si>
    <t>1917539</t>
  </si>
  <si>
    <t>1917540</t>
  </si>
  <si>
    <t>1917738</t>
  </si>
  <si>
    <t>1917238</t>
  </si>
  <si>
    <t>1917239</t>
  </si>
  <si>
    <t>1917240</t>
  </si>
  <si>
    <t>1917241</t>
  </si>
  <si>
    <t>1917242</t>
  </si>
  <si>
    <t>1917243</t>
  </si>
  <si>
    <t>1917244</t>
  </si>
  <si>
    <t>1917245</t>
  </si>
  <si>
    <t>1917246</t>
  </si>
  <si>
    <t>1917247</t>
  </si>
  <si>
    <t>1917248</t>
  </si>
  <si>
    <t>1917249</t>
  </si>
  <si>
    <t>1917235</t>
  </si>
  <si>
    <t>1917236</t>
  </si>
  <si>
    <t>1917237</t>
  </si>
  <si>
    <t>1917725</t>
  </si>
  <si>
    <t>1917311</t>
  </si>
  <si>
    <t>1917312</t>
  </si>
  <si>
    <t>1917313</t>
  </si>
  <si>
    <t>1917314</t>
  </si>
  <si>
    <t>1917315</t>
  </si>
  <si>
    <t>1917316</t>
  </si>
  <si>
    <t>1917317</t>
  </si>
  <si>
    <t>1917318</t>
  </si>
  <si>
    <t>1917319</t>
  </si>
  <si>
    <t>1917320</t>
  </si>
  <si>
    <t>1917321</t>
  </si>
  <si>
    <t>1917322</t>
  </si>
  <si>
    <t>1917323</t>
  </si>
  <si>
    <t>1917324</t>
  </si>
  <si>
    <t>1917325</t>
  </si>
  <si>
    <t>1917326</t>
  </si>
  <si>
    <t>1917327</t>
  </si>
  <si>
    <t>1917328</t>
  </si>
  <si>
    <t>1917329</t>
  </si>
  <si>
    <t>1917330</t>
  </si>
  <si>
    <t>1917308</t>
  </si>
  <si>
    <t>1917309</t>
  </si>
  <si>
    <t>1917310</t>
  </si>
  <si>
    <t>1917730</t>
  </si>
  <si>
    <t>1917415</t>
  </si>
  <si>
    <t>1917416</t>
  </si>
  <si>
    <t>1917417</t>
  </si>
  <si>
    <t>1917418</t>
  </si>
  <si>
    <t>1917419</t>
  </si>
  <si>
    <t>1917420</t>
  </si>
  <si>
    <t>1917421</t>
  </si>
  <si>
    <t>1917422</t>
  </si>
  <si>
    <t>1917423</t>
  </si>
  <si>
    <t>1917424</t>
  </si>
  <si>
    <t>1917425</t>
  </si>
  <si>
    <t>1917426</t>
  </si>
  <si>
    <t>1917427</t>
  </si>
  <si>
    <t>1917428</t>
  </si>
  <si>
    <t>1917429</t>
  </si>
  <si>
    <t>1917430</t>
  </si>
  <si>
    <t>1917431</t>
  </si>
  <si>
    <t>1917432</t>
  </si>
  <si>
    <t>1917433</t>
  </si>
  <si>
    <t>1917434</t>
  </si>
  <si>
    <t>1917435</t>
  </si>
  <si>
    <t>1917436</t>
  </si>
  <si>
    <t>1917437</t>
  </si>
  <si>
    <t>1917438</t>
  </si>
  <si>
    <t>1917439</t>
  </si>
  <si>
    <t>1917412</t>
  </si>
  <si>
    <t>1917413</t>
  </si>
  <si>
    <t>1917414</t>
  </si>
  <si>
    <t>1917733</t>
  </si>
  <si>
    <t>1917049</t>
  </si>
  <si>
    <t>1917050</t>
  </si>
  <si>
    <t>1917051</t>
  </si>
  <si>
    <t>1917052</t>
  </si>
  <si>
    <t>1917053</t>
  </si>
  <si>
    <t>1917054</t>
  </si>
  <si>
    <t>1901553</t>
  </si>
  <si>
    <t>1901554</t>
  </si>
  <si>
    <t>1901555</t>
  </si>
  <si>
    <t>1901556</t>
  </si>
  <si>
    <t>1901557</t>
  </si>
  <si>
    <t>1901558</t>
  </si>
  <si>
    <t>1901560</t>
  </si>
  <si>
    <t>1901561</t>
  </si>
  <si>
    <t>1901562</t>
  </si>
  <si>
    <t>1901563</t>
  </si>
  <si>
    <t>1901564</t>
  </si>
  <si>
    <t>1901559</t>
  </si>
  <si>
    <t>1917085</t>
  </si>
  <si>
    <t>1917086</t>
  </si>
  <si>
    <t>1917087</t>
  </si>
  <si>
    <t>1917088</t>
  </si>
  <si>
    <t>1917089</t>
  </si>
  <si>
    <t>1917090</t>
  </si>
  <si>
    <t>1901566</t>
  </si>
  <si>
    <t>1901567</t>
  </si>
  <si>
    <t>1901568</t>
  </si>
  <si>
    <t>1901569</t>
  </si>
  <si>
    <t>1901570</t>
  </si>
  <si>
    <t>1901565</t>
  </si>
  <si>
    <t>1917121</t>
  </si>
  <si>
    <t>1917122</t>
  </si>
  <si>
    <t>1917123</t>
  </si>
  <si>
    <t>1917124</t>
  </si>
  <si>
    <t>1917125</t>
  </si>
  <si>
    <t>1917126</t>
  </si>
  <si>
    <t>1917157</t>
  </si>
  <si>
    <t>1917158</t>
  </si>
  <si>
    <t>1917159</t>
  </si>
  <si>
    <t>1917160</t>
  </si>
  <si>
    <t>1917161</t>
  </si>
  <si>
    <t>1917162</t>
  </si>
  <si>
    <t>1917193</t>
  </si>
  <si>
    <t>1917194</t>
  </si>
  <si>
    <t>1917195</t>
  </si>
  <si>
    <t>1917196</t>
  </si>
  <si>
    <t>1917197</t>
  </si>
  <si>
    <t>1917198</t>
  </si>
  <si>
    <t>1917013</t>
  </si>
  <si>
    <t>1917014</t>
  </si>
  <si>
    <t>1917015</t>
  </si>
  <si>
    <t>1917016</t>
  </si>
  <si>
    <t>1917017</t>
  </si>
  <si>
    <t>1917018</t>
  </si>
  <si>
    <t>1917623</t>
  </si>
  <si>
    <t>1917624</t>
  </si>
  <si>
    <t>1917625</t>
  </si>
  <si>
    <t>1917626</t>
  </si>
  <si>
    <t>1917627</t>
  </si>
  <si>
    <t>1917628</t>
  </si>
  <si>
    <t>1917620</t>
  </si>
  <si>
    <t>1917621</t>
  </si>
  <si>
    <t>1917622</t>
  </si>
  <si>
    <t>1917741</t>
  </si>
  <si>
    <t>1917269</t>
  </si>
  <si>
    <t>1917270</t>
  </si>
  <si>
    <t>1917266</t>
  </si>
  <si>
    <t>1917267</t>
  </si>
  <si>
    <t>1917268</t>
  </si>
  <si>
    <t>1917728</t>
  </si>
  <si>
    <t>1917358</t>
  </si>
  <si>
    <t>1917362</t>
  </si>
  <si>
    <t>1917363</t>
  </si>
  <si>
    <t>1917359</t>
  </si>
  <si>
    <t>1917360</t>
  </si>
  <si>
    <t>1917361</t>
  </si>
  <si>
    <t>1917476</t>
  </si>
  <si>
    <t>1917477</t>
  </si>
  <si>
    <t>1917478</t>
  </si>
  <si>
    <t>1917479</t>
  </si>
  <si>
    <t>1917473</t>
  </si>
  <si>
    <t>1917474</t>
  </si>
  <si>
    <t>1917475</t>
  </si>
  <si>
    <t>1917736</t>
  </si>
  <si>
    <t>1917067</t>
  </si>
  <si>
    <t>1917068</t>
  </si>
  <si>
    <t>1917069</t>
  </si>
  <si>
    <t>1917070</t>
  </si>
  <si>
    <t>1917071</t>
  </si>
  <si>
    <t>1917072</t>
  </si>
  <si>
    <t>1901572</t>
  </si>
  <si>
    <t>1901573</t>
  </si>
  <si>
    <t>1901574</t>
  </si>
  <si>
    <t>1901575</t>
  </si>
  <si>
    <t>1901576</t>
  </si>
  <si>
    <t>1901571</t>
  </si>
  <si>
    <t>1901578</t>
  </si>
  <si>
    <t>1901579</t>
  </si>
  <si>
    <t>1901580</t>
  </si>
  <si>
    <t>1901581</t>
  </si>
  <si>
    <t>1901582</t>
  </si>
  <si>
    <t>1901577</t>
  </si>
  <si>
    <t>1917103</t>
  </si>
  <si>
    <t>1917104</t>
  </si>
  <si>
    <t>1917105</t>
  </si>
  <si>
    <t>1917106</t>
  </si>
  <si>
    <t>1917107</t>
  </si>
  <si>
    <t>1917108</t>
  </si>
  <si>
    <t>1901583</t>
  </si>
  <si>
    <t>1901584</t>
  </si>
  <si>
    <t>1901585</t>
  </si>
  <si>
    <t>1901586</t>
  </si>
  <si>
    <t>1901587</t>
  </si>
  <si>
    <t>1901588</t>
  </si>
  <si>
    <t>1917139</t>
  </si>
  <si>
    <t>1917140</t>
  </si>
  <si>
    <t>1917141</t>
  </si>
  <si>
    <t>1917142</t>
  </si>
  <si>
    <t>1917143</t>
  </si>
  <si>
    <t>1917144</t>
  </si>
  <si>
    <t>1917175</t>
  </si>
  <si>
    <t>1917176</t>
  </si>
  <si>
    <t>1917177</t>
  </si>
  <si>
    <t>1917178</t>
  </si>
  <si>
    <t>1917179</t>
  </si>
  <si>
    <t>1917180</t>
  </si>
  <si>
    <t>1917211</t>
  </si>
  <si>
    <t>1917212</t>
  </si>
  <si>
    <t>1917213</t>
  </si>
  <si>
    <t>1917214</t>
  </si>
  <si>
    <t>1917215</t>
  </si>
  <si>
    <t>1917216</t>
  </si>
  <si>
    <t>1917031</t>
  </si>
  <si>
    <t>1917032</t>
  </si>
  <si>
    <t>1917033</t>
  </si>
  <si>
    <t>1917034</t>
  </si>
  <si>
    <t>1917035</t>
  </si>
  <si>
    <t>1917036</t>
  </si>
  <si>
    <t>1917605</t>
  </si>
  <si>
    <t>1917606</t>
  </si>
  <si>
    <t>1917607</t>
  </si>
  <si>
    <t>1917608</t>
  </si>
  <si>
    <t>1917609</t>
  </si>
  <si>
    <t>1917610</t>
  </si>
  <si>
    <t>1917611</t>
  </si>
  <si>
    <t>1917612</t>
  </si>
  <si>
    <t>1917613</t>
  </si>
  <si>
    <t>1917614</t>
  </si>
  <si>
    <t>1917615</t>
  </si>
  <si>
    <t>1917616</t>
  </si>
  <si>
    <t>1917617</t>
  </si>
  <si>
    <t>1917618</t>
  </si>
  <si>
    <t>1917619</t>
  </si>
  <si>
    <t>1917602</t>
  </si>
  <si>
    <t>1917603</t>
  </si>
  <si>
    <t>1917604</t>
  </si>
  <si>
    <t>1917740</t>
  </si>
  <si>
    <t>1917263</t>
  </si>
  <si>
    <t>1917264</t>
  </si>
  <si>
    <t>1917265</t>
  </si>
  <si>
    <t>1917260</t>
  </si>
  <si>
    <t>1917261</t>
  </si>
  <si>
    <t>1917262</t>
  </si>
  <si>
    <t>1917727</t>
  </si>
  <si>
    <t>1917351</t>
  </si>
  <si>
    <t>1917352</t>
  </si>
  <si>
    <t>1917353</t>
  </si>
  <si>
    <t>1917354</t>
  </si>
  <si>
    <t>1917355</t>
  </si>
  <si>
    <t>1917356</t>
  </si>
  <si>
    <t>1917357</t>
  </si>
  <si>
    <t>1917348</t>
  </si>
  <si>
    <t>1917349</t>
  </si>
  <si>
    <t>1917350</t>
  </si>
  <si>
    <t>1917731</t>
  </si>
  <si>
    <t>1917463</t>
  </si>
  <si>
    <t>1917464</t>
  </si>
  <si>
    <t>1917465</t>
  </si>
  <si>
    <t>1917466</t>
  </si>
  <si>
    <t>1917467</t>
  </si>
  <si>
    <t>1917468</t>
  </si>
  <si>
    <t>1917469</t>
  </si>
  <si>
    <t>1917470</t>
  </si>
  <si>
    <t>1917471</t>
  </si>
  <si>
    <t>1917472</t>
  </si>
  <si>
    <t>1917460</t>
  </si>
  <si>
    <t>1917461</t>
  </si>
  <si>
    <t>1917462</t>
  </si>
  <si>
    <t>1917735</t>
  </si>
  <si>
    <t>1917061</t>
  </si>
  <si>
    <t>1917062</t>
  </si>
  <si>
    <t>1917063</t>
  </si>
  <si>
    <t>1917064</t>
  </si>
  <si>
    <t>1917065</t>
  </si>
  <si>
    <t>1917066</t>
  </si>
  <si>
    <t>1901590</t>
  </si>
  <si>
    <t>1901591</t>
  </si>
  <si>
    <t>1901592</t>
  </si>
  <si>
    <t>1901593</t>
  </si>
  <si>
    <t>1901594</t>
  </si>
  <si>
    <t>1901589</t>
  </si>
  <si>
    <t>1901596</t>
  </si>
  <si>
    <t>1901597</t>
  </si>
  <si>
    <t>1901598</t>
  </si>
  <si>
    <t>1901599</t>
  </si>
  <si>
    <t>1901600</t>
  </si>
  <si>
    <t>1901595</t>
  </si>
  <si>
    <t>1917097</t>
  </si>
  <si>
    <t>1917098</t>
  </si>
  <si>
    <t>1917099</t>
  </si>
  <si>
    <t>1917100</t>
  </si>
  <si>
    <t>1917101</t>
  </si>
  <si>
    <t>1917102</t>
  </si>
  <si>
    <t>1901601</t>
  </si>
  <si>
    <t>1901602</t>
  </si>
  <si>
    <t>1901603</t>
  </si>
  <si>
    <t>1901604</t>
  </si>
  <si>
    <t>1901605</t>
  </si>
  <si>
    <t>1901606</t>
  </si>
  <si>
    <t>1917133</t>
  </si>
  <si>
    <t>1917134</t>
  </si>
  <si>
    <t>1917135</t>
  </si>
  <si>
    <t>1917136</t>
  </si>
  <si>
    <t>1917137</t>
  </si>
  <si>
    <t>1917138</t>
  </si>
  <si>
    <t>1917169</t>
  </si>
  <si>
    <t>1917170</t>
  </si>
  <si>
    <t>1917171</t>
  </si>
  <si>
    <t>1917172</t>
  </si>
  <si>
    <t>1917173</t>
  </si>
  <si>
    <t>1917174</t>
  </si>
  <si>
    <t>1917205</t>
  </si>
  <si>
    <t>1917206</t>
  </si>
  <si>
    <t>1917207</t>
  </si>
  <si>
    <t>1917208</t>
  </si>
  <si>
    <t>1917209</t>
  </si>
  <si>
    <t>1917210</t>
  </si>
  <si>
    <t>1917025</t>
  </si>
  <si>
    <t>1917026</t>
  </si>
  <si>
    <t>1917027</t>
  </si>
  <si>
    <t>1917028</t>
  </si>
  <si>
    <t>1917029</t>
  </si>
  <si>
    <t>1917030</t>
  </si>
  <si>
    <t>1917629</t>
  </si>
  <si>
    <t>1917633</t>
  </si>
  <si>
    <t>1917634</t>
  </si>
  <si>
    <t>1917635</t>
  </si>
  <si>
    <t>1917636</t>
  </si>
  <si>
    <t>1917637</t>
  </si>
  <si>
    <t>1917638</t>
  </si>
  <si>
    <t>1917630</t>
  </si>
  <si>
    <t>1917631</t>
  </si>
  <si>
    <t>1917632</t>
  </si>
  <si>
    <t>1917639</t>
  </si>
  <si>
    <t>1917646</t>
  </si>
  <si>
    <t>1917647</t>
  </si>
  <si>
    <t>1917648</t>
  </si>
  <si>
    <t>1917649</t>
  </si>
  <si>
    <t>1917650</t>
  </si>
  <si>
    <t>1917651</t>
  </si>
  <si>
    <t>1917652</t>
  </si>
  <si>
    <t>1917642</t>
  </si>
  <si>
    <t>1917643</t>
  </si>
  <si>
    <t>1917641</t>
  </si>
  <si>
    <t>1917644</t>
  </si>
  <si>
    <t>1917645</t>
  </si>
  <si>
    <t>1917653</t>
  </si>
  <si>
    <t>1917659</t>
  </si>
  <si>
    <t>1917660</t>
  </si>
  <si>
    <t>1917661</t>
  </si>
  <si>
    <t>1917662</t>
  </si>
  <si>
    <t>1917663</t>
  </si>
  <si>
    <t>1917664</t>
  </si>
  <si>
    <t>1917665</t>
  </si>
  <si>
    <t>1917655</t>
  </si>
  <si>
    <t>1917656</t>
  </si>
  <si>
    <t>1917654</t>
  </si>
  <si>
    <t>1917657</t>
  </si>
  <si>
    <t>1917658</t>
  </si>
  <si>
    <t>1917666</t>
  </si>
  <si>
    <t>1917672</t>
  </si>
  <si>
    <t>1917673</t>
  </si>
  <si>
    <t>1917674</t>
  </si>
  <si>
    <t>1917675</t>
  </si>
  <si>
    <t>1917676</t>
  </si>
  <si>
    <t>1917677</t>
  </si>
  <si>
    <t>1917678</t>
  </si>
  <si>
    <t>1917668</t>
  </si>
  <si>
    <t>1917669</t>
  </si>
  <si>
    <t>1917667</t>
  </si>
  <si>
    <t>1917670</t>
  </si>
  <si>
    <t>1917671</t>
  </si>
  <si>
    <t>1917679</t>
  </si>
  <si>
    <t>1917640</t>
  </si>
  <si>
    <t>1917686</t>
  </si>
  <si>
    <t>1917687</t>
  </si>
  <si>
    <t>1917688</t>
  </si>
  <si>
    <t>1917689</t>
  </si>
  <si>
    <t>1917690</t>
  </si>
  <si>
    <t>1917691</t>
  </si>
  <si>
    <t>1917692</t>
  </si>
  <si>
    <t>1917682</t>
  </si>
  <si>
    <t>1917693</t>
  </si>
  <si>
    <t>1917683</t>
  </si>
  <si>
    <t>1917681</t>
  </si>
  <si>
    <t>1917684</t>
  </si>
  <si>
    <t>1917685</t>
  </si>
  <si>
    <t>1917699</t>
  </si>
  <si>
    <t>1917700</t>
  </si>
  <si>
    <t>1917701</t>
  </si>
  <si>
    <t>1917702</t>
  </si>
  <si>
    <t>1917703</t>
  </si>
  <si>
    <t>1917704</t>
  </si>
  <si>
    <t>1917705</t>
  </si>
  <si>
    <t>1917695</t>
  </si>
  <si>
    <t>1917706</t>
  </si>
  <si>
    <t>1917696</t>
  </si>
  <si>
    <t>1917694</t>
  </si>
  <si>
    <t>1917697</t>
  </si>
  <si>
    <t>1917698</t>
  </si>
  <si>
    <t>1917712</t>
  </si>
  <si>
    <t>1917713</t>
  </si>
  <si>
    <t>1917714</t>
  </si>
  <si>
    <t>1917715</t>
  </si>
  <si>
    <t>1917716</t>
  </si>
  <si>
    <t>1917717</t>
  </si>
  <si>
    <t>1917718</t>
  </si>
  <si>
    <t>1917708</t>
  </si>
  <si>
    <t>1917719</t>
  </si>
  <si>
    <t>1917709</t>
  </si>
  <si>
    <t>1917707</t>
  </si>
  <si>
    <t>1917710</t>
  </si>
  <si>
    <t>1917711</t>
  </si>
  <si>
    <t>1917680</t>
  </si>
  <si>
    <t>1901607</t>
  </si>
  <si>
    <t>1901611</t>
  </si>
  <si>
    <t>1901612</t>
  </si>
  <si>
    <t>1901613</t>
  </si>
  <si>
    <t>1901614</t>
  </si>
  <si>
    <t>1901615</t>
  </si>
  <si>
    <t>1901616</t>
  </si>
  <si>
    <t>1901608</t>
  </si>
  <si>
    <t>1901609</t>
  </si>
  <si>
    <t>1901610</t>
  </si>
  <si>
    <t>1901617</t>
  </si>
  <si>
    <t>1917037</t>
  </si>
  <si>
    <t>1917038</t>
  </si>
  <si>
    <t>1917039</t>
  </si>
  <si>
    <t>1917040</t>
  </si>
  <si>
    <t>1917041</t>
  </si>
  <si>
    <t>1917042</t>
  </si>
  <si>
    <t>1901619</t>
  </si>
  <si>
    <t>1901620</t>
  </si>
  <si>
    <t>1901621</t>
  </si>
  <si>
    <t>1901622</t>
  </si>
  <si>
    <t>1901623</t>
  </si>
  <si>
    <t>1901618</t>
  </si>
  <si>
    <t>1901625</t>
  </si>
  <si>
    <t>1901626</t>
  </si>
  <si>
    <t>1901627</t>
  </si>
  <si>
    <t>1901628</t>
  </si>
  <si>
    <t>1901629</t>
  </si>
  <si>
    <t>1901624</t>
  </si>
  <si>
    <t>1917073</t>
  </si>
  <si>
    <t>1917074</t>
  </si>
  <si>
    <t>1917075</t>
  </si>
  <si>
    <t>1917076</t>
  </si>
  <si>
    <t>1917077</t>
  </si>
  <si>
    <t>1917078</t>
  </si>
  <si>
    <t>1901631</t>
  </si>
  <si>
    <t>1901632</t>
  </si>
  <si>
    <t>1901633</t>
  </si>
  <si>
    <t>1901634</t>
  </si>
  <si>
    <t>1901635</t>
  </si>
  <si>
    <t>1901630</t>
  </si>
  <si>
    <t>1917109</t>
  </si>
  <si>
    <t>1917110</t>
  </si>
  <si>
    <t>1917111</t>
  </si>
  <si>
    <t>1917112</t>
  </si>
  <si>
    <t>1917113</t>
  </si>
  <si>
    <t>1917114</t>
  </si>
  <si>
    <t>1917145</t>
  </si>
  <si>
    <t>1917146</t>
  </si>
  <si>
    <t>1917147</t>
  </si>
  <si>
    <t>1917148</t>
  </si>
  <si>
    <t>1917149</t>
  </si>
  <si>
    <t>1917150</t>
  </si>
  <si>
    <t>1917181</t>
  </si>
  <si>
    <t>1917182</t>
  </si>
  <si>
    <t>1917183</t>
  </si>
  <si>
    <t>1917184</t>
  </si>
  <si>
    <t>1917185</t>
  </si>
  <si>
    <t>1917186</t>
  </si>
  <si>
    <t>1917001</t>
  </si>
  <si>
    <t>1917002</t>
  </si>
  <si>
    <t>1917003</t>
  </si>
  <si>
    <t>1917004</t>
  </si>
  <si>
    <t>1917005</t>
  </si>
  <si>
    <t>1917006</t>
  </si>
  <si>
    <t>2009619</t>
  </si>
  <si>
    <t>2009618</t>
  </si>
  <si>
    <t>2003866</t>
  </si>
  <si>
    <t>2003867</t>
  </si>
  <si>
    <t>2003622</t>
  </si>
  <si>
    <t>2003621</t>
  </si>
  <si>
    <t>2003624</t>
  </si>
  <si>
    <t>2003623</t>
  </si>
  <si>
    <t>2003634</t>
  </si>
  <si>
    <t>2003633</t>
  </si>
  <si>
    <t>2003636</t>
  </si>
  <si>
    <t>2003635</t>
  </si>
  <si>
    <t>2003638</t>
  </si>
  <si>
    <t>2003637</t>
  </si>
  <si>
    <t>2003640</t>
  </si>
  <si>
    <t>2003639</t>
  </si>
  <si>
    <t>2003618</t>
  </si>
  <si>
    <t>2003617</t>
  </si>
  <si>
    <t>2003620</t>
  </si>
  <si>
    <t>2003619</t>
  </si>
  <si>
    <t>2003626</t>
  </si>
  <si>
    <t>2003625</t>
  </si>
  <si>
    <t>2003628</t>
  </si>
  <si>
    <t>2003627</t>
  </si>
  <si>
    <t>2003630</t>
  </si>
  <si>
    <t>2003629</t>
  </si>
  <si>
    <t>2003632</t>
  </si>
  <si>
    <t>2003631</t>
  </si>
  <si>
    <t>2003599</t>
  </si>
  <si>
    <t>2003598</t>
  </si>
  <si>
    <t>2003919</t>
  </si>
  <si>
    <t>2003918</t>
  </si>
  <si>
    <t>2003601</t>
  </si>
  <si>
    <t>2003600</t>
  </si>
  <si>
    <t>2003921</t>
  </si>
  <si>
    <t>2003920</t>
  </si>
  <si>
    <t>2003616</t>
  </si>
  <si>
    <t>2003615</t>
  </si>
  <si>
    <t>2003927</t>
  </si>
  <si>
    <t>2003926</t>
  </si>
  <si>
    <t>2003613</t>
  </si>
  <si>
    <t>2003612</t>
  </si>
  <si>
    <t>2003477</t>
  </si>
  <si>
    <t>2003476</t>
  </si>
  <si>
    <t>2003517</t>
  </si>
  <si>
    <t>2003516</t>
  </si>
  <si>
    <t>2003479</t>
  </si>
  <si>
    <t>2003478</t>
  </si>
  <si>
    <t>2003519</t>
  </si>
  <si>
    <t>2003518</t>
  </si>
  <si>
    <t>2003489</t>
  </si>
  <si>
    <t>2003488</t>
  </si>
  <si>
    <t>2003529</t>
  </si>
  <si>
    <t>2003528</t>
  </si>
  <si>
    <t>2003491</t>
  </si>
  <si>
    <t>2003490</t>
  </si>
  <si>
    <t>2003531</t>
  </si>
  <si>
    <t>2003530</t>
  </si>
  <si>
    <t>2003485</t>
  </si>
  <si>
    <t>2003484</t>
  </si>
  <si>
    <t>2003525</t>
  </si>
  <si>
    <t>2003524</t>
  </si>
  <si>
    <t>2003487</t>
  </si>
  <si>
    <t>2003486</t>
  </si>
  <si>
    <t>2003527</t>
  </si>
  <si>
    <t>2003526</t>
  </si>
  <si>
    <t>2003497</t>
  </si>
  <si>
    <t>2003496</t>
  </si>
  <si>
    <t>2003537</t>
  </si>
  <si>
    <t>2003536</t>
  </si>
  <si>
    <t>2003499</t>
  </si>
  <si>
    <t>2003498</t>
  </si>
  <si>
    <t>2003539</t>
  </si>
  <si>
    <t>2003538</t>
  </si>
  <si>
    <t>2003493</t>
  </si>
  <si>
    <t>2003492</t>
  </si>
  <si>
    <t>2003533</t>
  </si>
  <si>
    <t>2003532</t>
  </si>
  <si>
    <t>2003495</t>
  </si>
  <si>
    <t>2003494</t>
  </si>
  <si>
    <t>2003535</t>
  </si>
  <si>
    <t>2003534</t>
  </si>
  <si>
    <t>2003505</t>
  </si>
  <si>
    <t>2003504</t>
  </si>
  <si>
    <t>2003545</t>
  </si>
  <si>
    <t>2003544</t>
  </si>
  <si>
    <t>2003507</t>
  </si>
  <si>
    <t>2003506</t>
  </si>
  <si>
    <t>2003547</t>
  </si>
  <si>
    <t>2003546</t>
  </si>
  <si>
    <t>2003501</t>
  </si>
  <si>
    <t>2003500</t>
  </si>
  <si>
    <t>2003541</t>
  </si>
  <si>
    <t>2003540</t>
  </si>
  <si>
    <t>2003503</t>
  </si>
  <si>
    <t>2003502</t>
  </si>
  <si>
    <t>2003543</t>
  </si>
  <si>
    <t>2003542</t>
  </si>
  <si>
    <t>2003513</t>
  </si>
  <si>
    <t>2003512</t>
  </si>
  <si>
    <t>2003553</t>
  </si>
  <si>
    <t>2003552</t>
  </si>
  <si>
    <t>2003515</t>
  </si>
  <si>
    <t>2003514</t>
  </si>
  <si>
    <t>2003555</t>
  </si>
  <si>
    <t>2003554</t>
  </si>
  <si>
    <t>2003509</t>
  </si>
  <si>
    <t>2003508</t>
  </si>
  <si>
    <t>2003549</t>
  </si>
  <si>
    <t>2003548</t>
  </si>
  <si>
    <t>2003511</t>
  </si>
  <si>
    <t>2003510</t>
  </si>
  <si>
    <t>2003551</t>
  </si>
  <si>
    <t>2003550</t>
  </si>
  <si>
    <t>2003728</t>
  </si>
  <si>
    <t>2003727</t>
  </si>
  <si>
    <t>2003730</t>
  </si>
  <si>
    <t>2003729</t>
  </si>
  <si>
    <t>2003732</t>
  </si>
  <si>
    <t>2003731</t>
  </si>
  <si>
    <t>2003734</t>
  </si>
  <si>
    <t>2003733</t>
  </si>
  <si>
    <t>2003736</t>
  </si>
  <si>
    <t>2003735</t>
  </si>
  <si>
    <t>2003738</t>
  </si>
  <si>
    <t>2003737</t>
  </si>
  <si>
    <t>2003740</t>
  </si>
  <si>
    <t>2003739</t>
  </si>
  <si>
    <t>2003742</t>
  </si>
  <si>
    <t>2003741</t>
  </si>
  <si>
    <t>2003744</t>
  </si>
  <si>
    <t>2003743</t>
  </si>
  <si>
    <t>2003746</t>
  </si>
  <si>
    <t>2003745</t>
  </si>
  <si>
    <t>2003748</t>
  </si>
  <si>
    <t>2003747</t>
  </si>
  <si>
    <t>2003750</t>
  </si>
  <si>
    <t>2003749</t>
  </si>
  <si>
    <t>2003752</t>
  </si>
  <si>
    <t>2003751</t>
  </si>
  <si>
    <t>2003754</t>
  </si>
  <si>
    <t>2003753</t>
  </si>
  <si>
    <t>2003756</t>
  </si>
  <si>
    <t>2003755</t>
  </si>
  <si>
    <t>2003758</t>
  </si>
  <si>
    <t>2003757</t>
  </si>
  <si>
    <t>2003760</t>
  </si>
  <si>
    <t>2003759</t>
  </si>
  <si>
    <t>2003762</t>
  </si>
  <si>
    <t>2003761</t>
  </si>
  <si>
    <t>2003764</t>
  </si>
  <si>
    <t>2003763</t>
  </si>
  <si>
    <t>2003766</t>
  </si>
  <si>
    <t>2003765</t>
  </si>
  <si>
    <t>2003642</t>
  </si>
  <si>
    <t>2003641</t>
  </si>
  <si>
    <t>2003644</t>
  </si>
  <si>
    <t>2003643</t>
  </si>
  <si>
    <t>2003646</t>
  </si>
  <si>
    <t>2003645</t>
  </si>
  <si>
    <t>2003648</t>
  </si>
  <si>
    <t>2003647</t>
  </si>
  <si>
    <t>2003650</t>
  </si>
  <si>
    <t>2003649</t>
  </si>
  <si>
    <t>2003652</t>
  </si>
  <si>
    <t>2003651</t>
  </si>
  <si>
    <t>2003654</t>
  </si>
  <si>
    <t>2003653</t>
  </si>
  <si>
    <t>2003656</t>
  </si>
  <si>
    <t>2003655</t>
  </si>
  <si>
    <t>2003658</t>
  </si>
  <si>
    <t>2003657</t>
  </si>
  <si>
    <t>2003660</t>
  </si>
  <si>
    <t>2003659</t>
  </si>
  <si>
    <t>2003662</t>
  </si>
  <si>
    <t>2003661</t>
  </si>
  <si>
    <t>2003664</t>
  </si>
  <si>
    <t>2003663</t>
  </si>
  <si>
    <t>2003666</t>
  </si>
  <si>
    <t>2003665</t>
  </si>
  <si>
    <t>2003668</t>
  </si>
  <si>
    <t>2003667</t>
  </si>
  <si>
    <t>2003670</t>
  </si>
  <si>
    <t>2003669</t>
  </si>
  <si>
    <t>2003672</t>
  </si>
  <si>
    <t>2003671</t>
  </si>
  <si>
    <t>2003674</t>
  </si>
  <si>
    <t>2003673</t>
  </si>
  <si>
    <t>2003676</t>
  </si>
  <si>
    <t>2003675</t>
  </si>
  <si>
    <t>2003854</t>
  </si>
  <si>
    <t>2003855</t>
  </si>
  <si>
    <t>2003856</t>
  </si>
  <si>
    <t>2003857</t>
  </si>
  <si>
    <t>2019782</t>
  </si>
  <si>
    <t>2019783</t>
  </si>
  <si>
    <t>2019784</t>
  </si>
  <si>
    <t>2019785</t>
  </si>
  <si>
    <t>2019776</t>
  </si>
  <si>
    <t>2019777</t>
  </si>
  <si>
    <t>2019778</t>
  </si>
  <si>
    <t>2019779</t>
  </si>
  <si>
    <t>2019780</t>
  </si>
  <si>
    <t>2019781</t>
  </si>
  <si>
    <t>2019773</t>
  </si>
  <si>
    <t>2019774</t>
  </si>
  <si>
    <t>2019775</t>
  </si>
  <si>
    <t>2019755</t>
  </si>
  <si>
    <t>2019764</t>
  </si>
  <si>
    <t>2019756</t>
  </si>
  <si>
    <t>2019765</t>
  </si>
  <si>
    <t>2019757</t>
  </si>
  <si>
    <t>2019766</t>
  </si>
  <si>
    <t>2019758</t>
  </si>
  <si>
    <t>2019767</t>
  </si>
  <si>
    <t>2019759</t>
  </si>
  <si>
    <t>2019768</t>
  </si>
  <si>
    <t>2019760</t>
  </si>
  <si>
    <t>2019769</t>
  </si>
  <si>
    <t>2019761</t>
  </si>
  <si>
    <t>2019770</t>
  </si>
  <si>
    <t>2019762</t>
  </si>
  <si>
    <t>2019771</t>
  </si>
  <si>
    <t>2019763</t>
  </si>
  <si>
    <t>2019772</t>
  </si>
  <si>
    <t>2003811</t>
  </si>
  <si>
    <t>2003812</t>
  </si>
  <si>
    <t>2003813</t>
  </si>
  <si>
    <t>2003814</t>
  </si>
  <si>
    <t>2003815</t>
  </si>
  <si>
    <t>2003816</t>
  </si>
  <si>
    <t>2003817</t>
  </si>
  <si>
    <t>2003799</t>
  </si>
  <si>
    <t>2003798</t>
  </si>
  <si>
    <t>2003801</t>
  </si>
  <si>
    <t>2003800</t>
  </si>
  <si>
    <t>2003714</t>
  </si>
  <si>
    <t>2003713</t>
  </si>
  <si>
    <t>2003716</t>
  </si>
  <si>
    <t>2003715</t>
  </si>
  <si>
    <t>2003718</t>
  </si>
  <si>
    <t>2003717</t>
  </si>
  <si>
    <t>2003720</t>
  </si>
  <si>
    <t>2003719</t>
  </si>
  <si>
    <t>2003722</t>
  </si>
  <si>
    <t>2003721</t>
  </si>
  <si>
    <t>2003724</t>
  </si>
  <si>
    <t>2003723</t>
  </si>
  <si>
    <t>2003726</t>
  </si>
  <si>
    <t>2003725</t>
  </si>
  <si>
    <t>2003859</t>
  </si>
  <si>
    <t>2003861</t>
  </si>
  <si>
    <t>2003862</t>
  </si>
  <si>
    <t>2003411</t>
  </si>
  <si>
    <t>2003410</t>
  </si>
  <si>
    <t>2003415</t>
  </si>
  <si>
    <t>2003414</t>
  </si>
  <si>
    <t>2003419</t>
  </si>
  <si>
    <t>2003418</t>
  </si>
  <si>
    <t>2003423</t>
  </si>
  <si>
    <t>2003422</t>
  </si>
  <si>
    <t>2003427</t>
  </si>
  <si>
    <t>2003426</t>
  </si>
  <si>
    <t>2003431</t>
  </si>
  <si>
    <t>2003430</t>
  </si>
  <si>
    <t>2003435</t>
  </si>
  <si>
    <t>2003434</t>
  </si>
  <si>
    <t>2003439</t>
  </si>
  <si>
    <t>2003438</t>
  </si>
  <si>
    <t>2003167</t>
  </si>
  <si>
    <t>2003168</t>
  </si>
  <si>
    <t>2003407</t>
  </si>
  <si>
    <t>2003406</t>
  </si>
  <si>
    <t>2003169</t>
  </si>
  <si>
    <t>2003170</t>
  </si>
  <si>
    <t>2003389</t>
  </si>
  <si>
    <t>2003388</t>
  </si>
  <si>
    <t>2003393</t>
  </si>
  <si>
    <t>2003392</t>
  </si>
  <si>
    <t>2003173</t>
  </si>
  <si>
    <t>2003174</t>
  </si>
  <si>
    <t>2003171</t>
  </si>
  <si>
    <t>2003172</t>
  </si>
  <si>
    <t>2003399</t>
  </si>
  <si>
    <t>2003398</t>
  </si>
  <si>
    <t>2003403</t>
  </si>
  <si>
    <t>2003402</t>
  </si>
  <si>
    <t>2003452</t>
  </si>
  <si>
    <t>2003453</t>
  </si>
  <si>
    <t>2003454</t>
  </si>
  <si>
    <t>2003455</t>
  </si>
  <si>
    <t>2003456</t>
  </si>
  <si>
    <t>2003457</t>
  </si>
  <si>
    <t>2003462</t>
  </si>
  <si>
    <t>2003463</t>
  </si>
  <si>
    <t>2003468</t>
  </si>
  <si>
    <t>2003469</t>
  </si>
  <si>
    <t>2003458</t>
  </si>
  <si>
    <t>2003459</t>
  </si>
  <si>
    <t>2003464</t>
  </si>
  <si>
    <t>2003465</t>
  </si>
  <si>
    <t>2003470</t>
  </si>
  <si>
    <t>2003471</t>
  </si>
  <si>
    <t>2003460</t>
  </si>
  <si>
    <t>2003461</t>
  </si>
  <si>
    <t>2003466</t>
  </si>
  <si>
    <t>2003467</t>
  </si>
  <si>
    <t>2003472</t>
  </si>
  <si>
    <t>2003473</t>
  </si>
  <si>
    <t>2003176</t>
  </si>
  <si>
    <t>2003175</t>
  </si>
  <si>
    <t>2003201</t>
  </si>
  <si>
    <t>2003202</t>
  </si>
  <si>
    <t>2003178</t>
  </si>
  <si>
    <t>2003177</t>
  </si>
  <si>
    <t>2003203</t>
  </si>
  <si>
    <t>2003204</t>
  </si>
  <si>
    <t>2003180</t>
  </si>
  <si>
    <t>2003179</t>
  </si>
  <si>
    <t>2003205</t>
  </si>
  <si>
    <t>2003206</t>
  </si>
  <si>
    <t>2003182</t>
  </si>
  <si>
    <t>2003181</t>
  </si>
  <si>
    <t>2003207</t>
  </si>
  <si>
    <t>2003208</t>
  </si>
  <si>
    <t>2003184</t>
  </si>
  <si>
    <t>2003183</t>
  </si>
  <si>
    <t>2003209</t>
  </si>
  <si>
    <t>2003210</t>
  </si>
  <si>
    <t>2003186</t>
  </si>
  <si>
    <t>2003185</t>
  </si>
  <si>
    <t>2003211</t>
  </si>
  <si>
    <t>2003212</t>
  </si>
  <si>
    <t>2003188</t>
  </si>
  <si>
    <t>2003187</t>
  </si>
  <si>
    <t>2003213</t>
  </si>
  <si>
    <t>2003214</t>
  </si>
  <si>
    <t>2003190</t>
  </si>
  <si>
    <t>2003189</t>
  </si>
  <si>
    <t>2003215</t>
  </si>
  <si>
    <t>2003216</t>
  </si>
  <si>
    <t>2003192</t>
  </si>
  <si>
    <t>2003191</t>
  </si>
  <si>
    <t>2003217</t>
  </si>
  <si>
    <t>2003218</t>
  </si>
  <si>
    <t>2003194</t>
  </si>
  <si>
    <t>2003193</t>
  </si>
  <si>
    <t>2003219</t>
  </si>
  <si>
    <t>2003220</t>
  </si>
  <si>
    <t>2003196</t>
  </si>
  <si>
    <t>2003195</t>
  </si>
  <si>
    <t>2003221</t>
  </si>
  <si>
    <t>2003222</t>
  </si>
  <si>
    <t>2003198</t>
  </si>
  <si>
    <t>2003197</t>
  </si>
  <si>
    <t>2003223</t>
  </si>
  <si>
    <t>2003224</t>
  </si>
  <si>
    <t>2003200</t>
  </si>
  <si>
    <t>2003199</t>
  </si>
  <si>
    <t>2003225</t>
  </si>
  <si>
    <t>2003226</t>
  </si>
  <si>
    <t>2003238</t>
  </si>
  <si>
    <t>2003237</t>
  </si>
  <si>
    <t>2003236</t>
  </si>
  <si>
    <t>2003235</t>
  </si>
  <si>
    <t>2003234</t>
  </si>
  <si>
    <t>2003233</t>
  </si>
  <si>
    <t>2003232</t>
  </si>
  <si>
    <t>2003231</t>
  </si>
  <si>
    <t>2003230</t>
  </si>
  <si>
    <t>2003229</t>
  </si>
  <si>
    <t>2003228</t>
  </si>
  <si>
    <t>2003227</t>
  </si>
  <si>
    <t>2003248</t>
  </si>
  <si>
    <t>2003247</t>
  </si>
  <si>
    <t>2003246</t>
  </si>
  <si>
    <t>2003245</t>
  </si>
  <si>
    <t>2003244</t>
  </si>
  <si>
    <t>2003243</t>
  </si>
  <si>
    <t>2003242</t>
  </si>
  <si>
    <t>2003241</t>
  </si>
  <si>
    <t>2003240</t>
  </si>
  <si>
    <t>2003239</t>
  </si>
  <si>
    <t>2004516</t>
  </si>
  <si>
    <t>2004517</t>
  </si>
  <si>
    <t>2007971</t>
  </si>
  <si>
    <t>2008091</t>
  </si>
  <si>
    <t>2006408</t>
  </si>
  <si>
    <t>2015642</t>
  </si>
  <si>
    <t>2015641</t>
  </si>
  <si>
    <t>2004509</t>
  </si>
  <si>
    <t>2004510</t>
  </si>
  <si>
    <t>2004511</t>
  </si>
  <si>
    <t>2004512</t>
  </si>
  <si>
    <t>2003843</t>
  </si>
  <si>
    <t>2003915</t>
  </si>
  <si>
    <t>2003914</t>
  </si>
  <si>
    <t>2003589</t>
  </si>
  <si>
    <t>2003588</t>
  </si>
  <si>
    <t>2003917</t>
  </si>
  <si>
    <t>2003916</t>
  </si>
  <si>
    <t>2003591</t>
  </si>
  <si>
    <t>2003590</t>
  </si>
  <si>
    <t>2003593</t>
  </si>
  <si>
    <t>2003592</t>
  </si>
  <si>
    <t>2003595</t>
  </si>
  <si>
    <t>2003594</t>
  </si>
  <si>
    <t>2003597</t>
  </si>
  <si>
    <t>2003596</t>
  </si>
  <si>
    <t>2003572</t>
  </si>
  <si>
    <t>2003580</t>
  </si>
  <si>
    <t>2003573</t>
  </si>
  <si>
    <t>2003581</t>
  </si>
  <si>
    <t>2003561</t>
  </si>
  <si>
    <t>2003560</t>
  </si>
  <si>
    <t>2003574</t>
  </si>
  <si>
    <t>2003582</t>
  </si>
  <si>
    <t>2003563</t>
  </si>
  <si>
    <t>2003562</t>
  </si>
  <si>
    <t>2003575</t>
  </si>
  <si>
    <t>2003583</t>
  </si>
  <si>
    <t>2003565</t>
  </si>
  <si>
    <t>2003564</t>
  </si>
  <si>
    <t>2003567</t>
  </si>
  <si>
    <t>2003566</t>
  </si>
  <si>
    <t>2003569</t>
  </si>
  <si>
    <t>2003568</t>
  </si>
  <si>
    <t>2003578</t>
  </si>
  <si>
    <t>2003586</t>
  </si>
  <si>
    <t>2003571</t>
  </si>
  <si>
    <t>2003570</t>
  </si>
  <si>
    <t>2003579</t>
  </si>
  <si>
    <t>2003587</t>
  </si>
  <si>
    <t>2004506</t>
  </si>
  <si>
    <t>2004507</t>
  </si>
  <si>
    <t>2003614</t>
  </si>
  <si>
    <t>2003865</t>
  </si>
  <si>
    <t>2003923</t>
  </si>
  <si>
    <t>2003922</t>
  </si>
  <si>
    <t>2003605</t>
  </si>
  <si>
    <t>2003604</t>
  </si>
  <si>
    <t>2003607</t>
  </si>
  <si>
    <t>2003606</t>
  </si>
  <si>
    <t>2003609</t>
  </si>
  <si>
    <t>2003608</t>
  </si>
  <si>
    <t>2003925</t>
  </si>
  <si>
    <t>2003924</t>
  </si>
  <si>
    <t>2003611</t>
  </si>
  <si>
    <t>2003610</t>
  </si>
  <si>
    <t>2003820</t>
  </si>
  <si>
    <t>2003821</t>
  </si>
  <si>
    <t>2003842</t>
  </si>
  <si>
    <t>2003103</t>
  </si>
  <si>
    <t>2003104</t>
  </si>
  <si>
    <t>2003115</t>
  </si>
  <si>
    <t>2003116</t>
  </si>
  <si>
    <t>2003105</t>
  </si>
  <si>
    <t>2003106</t>
  </si>
  <si>
    <t>2003117</t>
  </si>
  <si>
    <t>2003118</t>
  </si>
  <si>
    <t>2003107</t>
  </si>
  <si>
    <t>2003108</t>
  </si>
  <si>
    <t>2003119</t>
  </si>
  <si>
    <t>2003120</t>
  </si>
  <si>
    <t>2003109</t>
  </si>
  <si>
    <t>2003110</t>
  </si>
  <si>
    <t>2003121</t>
  </si>
  <si>
    <t>2003122</t>
  </si>
  <si>
    <t>2003111</t>
  </si>
  <si>
    <t>2003112</t>
  </si>
  <si>
    <t>2003123</t>
  </si>
  <si>
    <t>2003124</t>
  </si>
  <si>
    <t>2003113</t>
  </si>
  <si>
    <t>2003114</t>
  </si>
  <si>
    <t>2003125</t>
  </si>
  <si>
    <t>2003126</t>
  </si>
  <si>
    <t>2003127</t>
  </si>
  <si>
    <t>2003128</t>
  </si>
  <si>
    <t>2003147</t>
  </si>
  <si>
    <t>2003148</t>
  </si>
  <si>
    <t>2003129</t>
  </si>
  <si>
    <t>2003130</t>
  </si>
  <si>
    <t>2003149</t>
  </si>
  <si>
    <t>2003150</t>
  </si>
  <si>
    <t>2003131</t>
  </si>
  <si>
    <t>2003132</t>
  </si>
  <si>
    <t>2003151</t>
  </si>
  <si>
    <t>2003152</t>
  </si>
  <si>
    <t>2003133</t>
  </si>
  <si>
    <t>2003134</t>
  </si>
  <si>
    <t>2003153</t>
  </si>
  <si>
    <t>2003154</t>
  </si>
  <si>
    <t>2003135</t>
  </si>
  <si>
    <t>2003136</t>
  </si>
  <si>
    <t>2003155</t>
  </si>
  <si>
    <t>2003156</t>
  </si>
  <si>
    <t>2003137</t>
  </si>
  <si>
    <t>2003138</t>
  </si>
  <si>
    <t>2003157</t>
  </si>
  <si>
    <t>2003158</t>
  </si>
  <si>
    <t>2003139</t>
  </si>
  <si>
    <t>2003140</t>
  </si>
  <si>
    <t>2003159</t>
  </si>
  <si>
    <t>2003160</t>
  </si>
  <si>
    <t>2003141</t>
  </si>
  <si>
    <t>2003142</t>
  </si>
  <si>
    <t>2003161</t>
  </si>
  <si>
    <t>2003162</t>
  </si>
  <si>
    <t>2003143</t>
  </si>
  <si>
    <t>2003144</t>
  </si>
  <si>
    <t>2003163</t>
  </si>
  <si>
    <t>2003164</t>
  </si>
  <si>
    <t>2003145</t>
  </si>
  <si>
    <t>2003146</t>
  </si>
  <si>
    <t>2003165</t>
  </si>
  <si>
    <t>2003166</t>
  </si>
  <si>
    <t>2003819</t>
  </si>
  <si>
    <t>2004504</t>
  </si>
  <si>
    <t>2004519</t>
  </si>
  <si>
    <t>2004520</t>
  </si>
  <si>
    <t>2004521</t>
  </si>
  <si>
    <t>2004522</t>
  </si>
  <si>
    <t>2004518</t>
  </si>
  <si>
    <t>2003864</t>
  </si>
  <si>
    <t>2003863</t>
  </si>
  <si>
    <t>2004508</t>
  </si>
  <si>
    <t>2003316</t>
  </si>
  <si>
    <t>2003317</t>
  </si>
  <si>
    <t>2003767</t>
  </si>
  <si>
    <t>2003844</t>
  </si>
  <si>
    <t>2003576</t>
  </si>
  <si>
    <t>2003858</t>
  </si>
  <si>
    <t>2003850</t>
  </si>
  <si>
    <t>2003849</t>
  </si>
  <si>
    <t>2003868</t>
  </si>
  <si>
    <t>2003369</t>
  </si>
  <si>
    <t>2003368</t>
  </si>
  <si>
    <t>2003939</t>
  </si>
  <si>
    <t>2003940</t>
  </si>
  <si>
    <t>2003371</t>
  </si>
  <si>
    <t>2003370</t>
  </si>
  <si>
    <t>2003941</t>
  </si>
  <si>
    <t>2003942</t>
  </si>
  <si>
    <t>2003373</t>
  </si>
  <si>
    <t>2003372</t>
  </si>
  <si>
    <t>2003943</t>
  </si>
  <si>
    <t>2003944</t>
  </si>
  <si>
    <t>2003375</t>
  </si>
  <si>
    <t>2003374</t>
  </si>
  <si>
    <t>2003945</t>
  </si>
  <si>
    <t>2003946</t>
  </si>
  <si>
    <t>2003377</t>
  </si>
  <si>
    <t>2003376</t>
  </si>
  <si>
    <t>2003947</t>
  </si>
  <si>
    <t>2003948</t>
  </si>
  <si>
    <t>2003379</t>
  </si>
  <si>
    <t>2003378</t>
  </si>
  <si>
    <t>2003949</t>
  </si>
  <si>
    <t>2003950</t>
  </si>
  <si>
    <t>2003381</t>
  </si>
  <si>
    <t>2003380</t>
  </si>
  <si>
    <t>2003951</t>
  </si>
  <si>
    <t>2003952</t>
  </si>
  <si>
    <t>2003383</t>
  </si>
  <si>
    <t>2003382</t>
  </si>
  <si>
    <t>2003953</t>
  </si>
  <si>
    <t>2003954</t>
  </si>
  <si>
    <t>2004514</t>
  </si>
  <si>
    <t>2004515</t>
  </si>
  <si>
    <t>2005759</t>
  </si>
  <si>
    <t>2005764</t>
  </si>
  <si>
    <t>2003678</t>
  </si>
  <si>
    <t>2003677</t>
  </si>
  <si>
    <t>2003680</t>
  </si>
  <si>
    <t>2003679</t>
  </si>
  <si>
    <t>2003682</t>
  </si>
  <si>
    <t>2003681</t>
  </si>
  <si>
    <t>2003684</t>
  </si>
  <si>
    <t>2003683</t>
  </si>
  <si>
    <t>2003686</t>
  </si>
  <si>
    <t>2003685</t>
  </si>
  <si>
    <t>2003688</t>
  </si>
  <si>
    <t>2003687</t>
  </si>
  <si>
    <t>2003690</t>
  </si>
  <si>
    <t>2003689</t>
  </si>
  <si>
    <t>2003692</t>
  </si>
  <si>
    <t>2003691</t>
  </si>
  <si>
    <t>2003694</t>
  </si>
  <si>
    <t>2003693</t>
  </si>
  <si>
    <t>2003696</t>
  </si>
  <si>
    <t>2003695</t>
  </si>
  <si>
    <t>2003698</t>
  </si>
  <si>
    <t>2003697</t>
  </si>
  <si>
    <t>2003700</t>
  </si>
  <si>
    <t>2003699</t>
  </si>
  <si>
    <t>2003702</t>
  </si>
  <si>
    <t>2003701</t>
  </si>
  <si>
    <t>2003704</t>
  </si>
  <si>
    <t>2003703</t>
  </si>
  <si>
    <t>2003706</t>
  </si>
  <si>
    <t>2003705</t>
  </si>
  <si>
    <t>2003708</t>
  </si>
  <si>
    <t>2003707</t>
  </si>
  <si>
    <t>2003710</t>
  </si>
  <si>
    <t>2003709</t>
  </si>
  <si>
    <t>2003712</t>
  </si>
  <si>
    <t>2003711</t>
  </si>
  <si>
    <t>2004505</t>
  </si>
  <si>
    <t>2003353</t>
  </si>
  <si>
    <t>2003352</t>
  </si>
  <si>
    <t>2003979</t>
  </si>
  <si>
    <t>2003980</t>
  </si>
  <si>
    <t>2003355</t>
  </si>
  <si>
    <t>2003354</t>
  </si>
  <si>
    <t>2003981</t>
  </si>
  <si>
    <t>2003982</t>
  </si>
  <si>
    <t>2003345</t>
  </si>
  <si>
    <t>2003344</t>
  </si>
  <si>
    <t>2003973</t>
  </si>
  <si>
    <t>2003974</t>
  </si>
  <si>
    <t>2003343</t>
  </si>
  <si>
    <t>2003342</t>
  </si>
  <si>
    <t>2003971</t>
  </si>
  <si>
    <t>2003972</t>
  </si>
  <si>
    <t>2003347</t>
  </si>
  <si>
    <t>2003346</t>
  </si>
  <si>
    <t>2003933</t>
  </si>
  <si>
    <t>2003932</t>
  </si>
  <si>
    <t>2003349</t>
  </si>
  <si>
    <t>2003348</t>
  </si>
  <si>
    <t>2003975</t>
  </si>
  <si>
    <t>2003976</t>
  </si>
  <si>
    <t>2003351</t>
  </si>
  <si>
    <t>2003350</t>
  </si>
  <si>
    <t>2003977</t>
  </si>
  <si>
    <t>2003978</t>
  </si>
  <si>
    <t>2003291</t>
  </si>
  <si>
    <t>2003292</t>
  </si>
  <si>
    <t>2003293</t>
  </si>
  <si>
    <t>2003294</t>
  </si>
  <si>
    <t>2003257</t>
  </si>
  <si>
    <t>2003258</t>
  </si>
  <si>
    <t>2003259</t>
  </si>
  <si>
    <t>2003260</t>
  </si>
  <si>
    <t>2003281</t>
  </si>
  <si>
    <t>2003282</t>
  </si>
  <si>
    <t>2003283</t>
  </si>
  <si>
    <t>2003284</t>
  </si>
  <si>
    <t>2003327</t>
  </si>
  <si>
    <t>2003326</t>
  </si>
  <si>
    <t>2003963</t>
  </si>
  <si>
    <t>2003964</t>
  </si>
  <si>
    <t>2003319</t>
  </si>
  <si>
    <t>2003318</t>
  </si>
  <si>
    <t>2003955</t>
  </si>
  <si>
    <t>2003956</t>
  </si>
  <si>
    <t>2003277</t>
  </si>
  <si>
    <t>2003278</t>
  </si>
  <si>
    <t>2003279</t>
  </si>
  <si>
    <t>2003280</t>
  </si>
  <si>
    <t>2003253</t>
  </si>
  <si>
    <t>2003254</t>
  </si>
  <si>
    <t>2003255</t>
  </si>
  <si>
    <t>2003256</t>
  </si>
  <si>
    <t>2003273</t>
  </si>
  <si>
    <t>2003274</t>
  </si>
  <si>
    <t>2003275</t>
  </si>
  <si>
    <t>2003276</t>
  </si>
  <si>
    <t>2003269</t>
  </si>
  <si>
    <t>2003270</t>
  </si>
  <si>
    <t>2003271</t>
  </si>
  <si>
    <t>2003272</t>
  </si>
  <si>
    <t>2003261</t>
  </si>
  <si>
    <t>2003262</t>
  </si>
  <si>
    <t>2003263</t>
  </si>
  <si>
    <t>2003264</t>
  </si>
  <si>
    <t>2003285</t>
  </si>
  <si>
    <t>2003286</t>
  </si>
  <si>
    <t>2003287</t>
  </si>
  <si>
    <t>2003288</t>
  </si>
  <si>
    <t>2003265</t>
  </si>
  <si>
    <t>2003266</t>
  </si>
  <si>
    <t>2003267</t>
  </si>
  <si>
    <t>2003268</t>
  </si>
  <si>
    <t>2003289</t>
  </si>
  <si>
    <t>2003338</t>
  </si>
  <si>
    <t>2003290</t>
  </si>
  <si>
    <t>2003300</t>
  </si>
  <si>
    <t>2003299</t>
  </si>
  <si>
    <t>2003301</t>
  </si>
  <si>
    <t>2004513</t>
  </si>
  <si>
    <t>2003365</t>
  </si>
  <si>
    <t>2003364</t>
  </si>
  <si>
    <t>2003097</t>
  </si>
  <si>
    <t>2003098</t>
  </si>
  <si>
    <t>2003363</t>
  </si>
  <si>
    <t>2003362</t>
  </si>
  <si>
    <t>2003099</t>
  </si>
  <si>
    <t>2003100</t>
  </si>
  <si>
    <t>2003361</t>
  </si>
  <si>
    <t>2003360</t>
  </si>
  <si>
    <t>2003101</t>
  </si>
  <si>
    <t>2003102</t>
  </si>
  <si>
    <t>2003869</t>
  </si>
  <si>
    <t>2003822</t>
  </si>
  <si>
    <t>2003826</t>
  </si>
  <si>
    <t>2003830</t>
  </si>
  <si>
    <t>2003834</t>
  </si>
  <si>
    <t>2003838</t>
  </si>
  <si>
    <t>2003768</t>
  </si>
  <si>
    <t>2003873</t>
  </si>
  <si>
    <t>2003772</t>
  </si>
  <si>
    <t>2003877</t>
  </si>
  <si>
    <t>2003776</t>
  </si>
  <si>
    <t>2003881</t>
  </si>
  <si>
    <t>2003780</t>
  </si>
  <si>
    <t>2003885</t>
  </si>
  <si>
    <t>2003784</t>
  </si>
  <si>
    <t>2003889</t>
  </si>
  <si>
    <t>2003870</t>
  </si>
  <si>
    <t>2003823</t>
  </si>
  <si>
    <t>2003827</t>
  </si>
  <si>
    <t>2003831</t>
  </si>
  <si>
    <t>2003835</t>
  </si>
  <si>
    <t>2003839</t>
  </si>
  <si>
    <t>2003769</t>
  </si>
  <si>
    <t>2003874</t>
  </si>
  <si>
    <t>2003773</t>
  </si>
  <si>
    <t>2003878</t>
  </si>
  <si>
    <t>2003777</t>
  </si>
  <si>
    <t>2003882</t>
  </si>
  <si>
    <t>2003781</t>
  </si>
  <si>
    <t>2003886</t>
  </si>
  <si>
    <t>2003785</t>
  </si>
  <si>
    <t>2003890</t>
  </si>
  <si>
    <t>2003871</t>
  </si>
  <si>
    <t>2003824</t>
  </si>
  <si>
    <t>2003828</t>
  </si>
  <si>
    <t>2003832</t>
  </si>
  <si>
    <t>2003836</t>
  </si>
  <si>
    <t>2003840</t>
  </si>
  <si>
    <t>2003770</t>
  </si>
  <si>
    <t>2003875</t>
  </si>
  <si>
    <t>2003774</t>
  </si>
  <si>
    <t>2003879</t>
  </si>
  <si>
    <t>2003778</t>
  </si>
  <si>
    <t>2003883</t>
  </si>
  <si>
    <t>2003782</t>
  </si>
  <si>
    <t>2003887</t>
  </si>
  <si>
    <t>2003786</t>
  </si>
  <si>
    <t>2003891</t>
  </si>
  <si>
    <t>2003872</t>
  </si>
  <si>
    <t>2003825</t>
  </si>
  <si>
    <t>2003829</t>
  </si>
  <si>
    <t>2003833</t>
  </si>
  <si>
    <t>2003837</t>
  </si>
  <si>
    <t>2003841</t>
  </si>
  <si>
    <t>2003771</t>
  </si>
  <si>
    <t>2003876</t>
  </si>
  <si>
    <t>2003775</t>
  </si>
  <si>
    <t>2003880</t>
  </si>
  <si>
    <t>2003779</t>
  </si>
  <si>
    <t>2003884</t>
  </si>
  <si>
    <t>2003783</t>
  </si>
  <si>
    <t>2003888</t>
  </si>
  <si>
    <t>2003787</t>
  </si>
  <si>
    <t>2003892</t>
  </si>
  <si>
    <t>2003851</t>
  </si>
  <si>
    <t>2003935</t>
  </si>
  <si>
    <t>2003934</t>
  </si>
  <si>
    <t>2003990</t>
  </si>
  <si>
    <t>2003991</t>
  </si>
  <si>
    <t>2003992</t>
  </si>
  <si>
    <t>2003993</t>
  </si>
  <si>
    <t>2003983</t>
  </si>
  <si>
    <t>2003984</t>
  </si>
  <si>
    <t>2003985</t>
  </si>
  <si>
    <t>2003986</t>
  </si>
  <si>
    <t>2003987</t>
  </si>
  <si>
    <t>2003988</t>
  </si>
  <si>
    <t>2003989</t>
  </si>
  <si>
    <t>2003298</t>
  </si>
  <si>
    <t>2003297</t>
  </si>
  <si>
    <t>2003315</t>
  </si>
  <si>
    <t>2003314</t>
  </si>
  <si>
    <t>2003313</t>
  </si>
  <si>
    <t>2003312</t>
  </si>
  <si>
    <t>2003311</t>
  </si>
  <si>
    <t>2003310</t>
  </si>
  <si>
    <t>2003296</t>
  </si>
  <si>
    <t>2003295</t>
  </si>
  <si>
    <t>2003309</t>
  </si>
  <si>
    <t>2003308</t>
  </si>
  <si>
    <t>2003307</t>
  </si>
  <si>
    <t>2003306</t>
  </si>
  <si>
    <t>2003305</t>
  </si>
  <si>
    <t>2003304</t>
  </si>
  <si>
    <t>2105846</t>
  </si>
  <si>
    <t>2105929</t>
  </si>
  <si>
    <t>2105933</t>
  </si>
  <si>
    <t>2106293</t>
  </si>
  <si>
    <t>2108165</t>
  </si>
  <si>
    <t>2108166</t>
  </si>
  <si>
    <t>2108167</t>
  </si>
  <si>
    <t>2108168</t>
  </si>
  <si>
    <t>2108169</t>
  </si>
  <si>
    <t>2108170</t>
  </si>
  <si>
    <t>2108171</t>
  </si>
  <si>
    <t>2108172</t>
  </si>
  <si>
    <t>2106292</t>
  </si>
  <si>
    <t>2106291</t>
  </si>
  <si>
    <t>2106235</t>
  </si>
  <si>
    <t>2106232</t>
  </si>
  <si>
    <t>2106233</t>
  </si>
  <si>
    <t>2105605</t>
  </si>
  <si>
    <t>2106298</t>
  </si>
  <si>
    <t>2106295</t>
  </si>
  <si>
    <t>2106294</t>
  </si>
  <si>
    <t>2106297</t>
  </si>
  <si>
    <t>2106296</t>
  </si>
  <si>
    <t>2306731</t>
  </si>
  <si>
    <t>2306728</t>
  </si>
  <si>
    <t>2306729</t>
  </si>
  <si>
    <t>2306727</t>
  </si>
  <si>
    <t>2306730</t>
  </si>
  <si>
    <t>2306726</t>
  </si>
  <si>
    <t>2306076</t>
  </si>
  <si>
    <t>2306247</t>
  </si>
  <si>
    <t>2306248</t>
  </si>
  <si>
    <t>2306279</t>
  </si>
  <si>
    <t>2306651</t>
  </si>
  <si>
    <t>2306678</t>
  </si>
  <si>
    <t>2306652</t>
  </si>
  <si>
    <t>2306679</t>
  </si>
  <si>
    <t>2306653</t>
  </si>
  <si>
    <t>2306680</t>
  </si>
  <si>
    <t>2306654</t>
  </si>
  <si>
    <t>2306681</t>
  </si>
  <si>
    <t>2306655</t>
  </si>
  <si>
    <t>2306682</t>
  </si>
  <si>
    <t>2306656</t>
  </si>
  <si>
    <t>2306683</t>
  </si>
  <si>
    <t>2306657</t>
  </si>
  <si>
    <t>2306684</t>
  </si>
  <si>
    <t>2306658</t>
  </si>
  <si>
    <t>2306685</t>
  </si>
  <si>
    <t>2306659</t>
  </si>
  <si>
    <t>2306686</t>
  </si>
  <si>
    <t>2306637</t>
  </si>
  <si>
    <t>2306664</t>
  </si>
  <si>
    <t>2306732</t>
  </si>
  <si>
    <t>2306733</t>
  </si>
  <si>
    <t>2306734</t>
  </si>
  <si>
    <t>2306735</t>
  </si>
  <si>
    <t>2306633</t>
  </si>
  <si>
    <t>2306660</t>
  </si>
  <si>
    <t>2306634</t>
  </si>
  <si>
    <t>2306661</t>
  </si>
  <si>
    <t>2306635</t>
  </si>
  <si>
    <t>2306662</t>
  </si>
  <si>
    <t>2306636</t>
  </si>
  <si>
    <t>2306663</t>
  </si>
  <si>
    <t>2306641</t>
  </si>
  <si>
    <t>2306668</t>
  </si>
  <si>
    <t>2306642</t>
  </si>
  <si>
    <t>2306669</t>
  </si>
  <si>
    <t>2306643</t>
  </si>
  <si>
    <t>2306670</t>
  </si>
  <si>
    <t>2306638</t>
  </si>
  <si>
    <t>2306665</t>
  </si>
  <si>
    <t>2306639</t>
  </si>
  <si>
    <t>2306666</t>
  </si>
  <si>
    <t>2306640</t>
  </si>
  <si>
    <t>2306667</t>
  </si>
  <si>
    <t>2306645</t>
  </si>
  <si>
    <t>2306672</t>
  </si>
  <si>
    <t>2306646</t>
  </si>
  <si>
    <t>2306673</t>
  </si>
  <si>
    <t>2306647</t>
  </si>
  <si>
    <t>2306674</t>
  </si>
  <si>
    <t>2306648</t>
  </si>
  <si>
    <t>2306675</t>
  </si>
  <si>
    <t>2306649</t>
  </si>
  <si>
    <t>2306676</t>
  </si>
  <si>
    <t>2306650</t>
  </si>
  <si>
    <t>2306677</t>
  </si>
  <si>
    <t>2306644</t>
  </si>
  <si>
    <t>2306671</t>
  </si>
  <si>
    <t>2306141</t>
  </si>
  <si>
    <t>2306145</t>
  </si>
  <si>
    <t>2306142</t>
  </si>
  <si>
    <t>2306146</t>
  </si>
  <si>
    <t>2306143</t>
  </si>
  <si>
    <t>2306147</t>
  </si>
  <si>
    <t>2306144</t>
  </si>
  <si>
    <t>2306148</t>
  </si>
  <si>
    <t>2306624</t>
  </si>
  <si>
    <t>2306625</t>
  </si>
  <si>
    <t>2306626</t>
  </si>
  <si>
    <t>2306627</t>
  </si>
  <si>
    <t>2306628</t>
  </si>
  <si>
    <t>2306629</t>
  </si>
  <si>
    <t>2306630</t>
  </si>
  <si>
    <t>2306631</t>
  </si>
  <si>
    <t>2306632</t>
  </si>
  <si>
    <t>2306610</t>
  </si>
  <si>
    <t>2306604</t>
  </si>
  <si>
    <t>2306605</t>
  </si>
  <si>
    <t>2306606</t>
  </si>
  <si>
    <t>2306607</t>
  </si>
  <si>
    <t>2306608</t>
  </si>
  <si>
    <t>2306609</t>
  </si>
  <si>
    <t>2306614</t>
  </si>
  <si>
    <t>2306615</t>
  </si>
  <si>
    <t>2306616</t>
  </si>
  <si>
    <t>2306611</t>
  </si>
  <si>
    <t>2306612</t>
  </si>
  <si>
    <t>2306613</t>
  </si>
  <si>
    <t>2306618</t>
  </si>
  <si>
    <t>2306619</t>
  </si>
  <si>
    <t>2306620</t>
  </si>
  <si>
    <t>2306621</t>
  </si>
  <si>
    <t>2306622</t>
  </si>
  <si>
    <t>2306623</t>
  </si>
  <si>
    <t>2306617</t>
  </si>
  <si>
    <t>2306014</t>
  </si>
  <si>
    <t>2306700</t>
  </si>
  <si>
    <t>2306703</t>
  </si>
  <si>
    <t>2306706</t>
  </si>
  <si>
    <t>2306709</t>
  </si>
  <si>
    <t>2306712</t>
  </si>
  <si>
    <t>2306715</t>
  </si>
  <si>
    <t>2306718</t>
  </si>
  <si>
    <t>2306721</t>
  </si>
  <si>
    <t>2306724</t>
  </si>
  <si>
    <t>2306688</t>
  </si>
  <si>
    <t>2306691</t>
  </si>
  <si>
    <t>2306694</t>
  </si>
  <si>
    <t>2306697</t>
  </si>
  <si>
    <t>2306701</t>
  </si>
  <si>
    <t>2306704</t>
  </si>
  <si>
    <t>2306707</t>
  </si>
  <si>
    <t>2306710</t>
  </si>
  <si>
    <t>2306713</t>
  </si>
  <si>
    <t>2306716</t>
  </si>
  <si>
    <t>2306719</t>
  </si>
  <si>
    <t>2306722</t>
  </si>
  <si>
    <t>2306725</t>
  </si>
  <si>
    <t>2306689</t>
  </si>
  <si>
    <t>2306692</t>
  </si>
  <si>
    <t>2306695</t>
  </si>
  <si>
    <t>2306698</t>
  </si>
  <si>
    <t>2306699</t>
  </si>
  <si>
    <t>2306702</t>
  </si>
  <si>
    <t>2306705</t>
  </si>
  <si>
    <t>2306708</t>
  </si>
  <si>
    <t>2306711</t>
  </si>
  <si>
    <t>2306714</t>
  </si>
  <si>
    <t>2306717</t>
  </si>
  <si>
    <t>2306720</t>
  </si>
  <si>
    <t>2306723</t>
  </si>
  <si>
    <t>2306687</t>
  </si>
  <si>
    <t>2306690</t>
  </si>
  <si>
    <t>2306693</t>
  </si>
  <si>
    <t>2306696</t>
  </si>
  <si>
    <t>2306239</t>
  </si>
  <si>
    <t>2306090</t>
  </si>
  <si>
    <t>2306091</t>
  </si>
  <si>
    <t>2306072</t>
  </si>
  <si>
    <t>2306133</t>
  </si>
  <si>
    <t>2306114</t>
  </si>
  <si>
    <t>2306115</t>
  </si>
  <si>
    <t>2306116</t>
  </si>
  <si>
    <t>2306118</t>
  </si>
  <si>
    <t>2306122</t>
  </si>
  <si>
    <t>2306078</t>
  </si>
  <si>
    <t>2306080</t>
  </si>
  <si>
    <t>2306082</t>
  </si>
  <si>
    <t>2306084</t>
  </si>
  <si>
    <t>2306086</t>
  </si>
  <si>
    <t>2309088</t>
  </si>
  <si>
    <t>2306074</t>
  </si>
  <si>
    <t>2306095</t>
  </si>
  <si>
    <t>2306132</t>
  </si>
  <si>
    <t>2306015</t>
  </si>
  <si>
    <t>2306019</t>
  </si>
  <si>
    <t>2306018</t>
  </si>
  <si>
    <t>2306016</t>
  </si>
  <si>
    <t>2305999</t>
  </si>
  <si>
    <t>2306000</t>
  </si>
  <si>
    <t>2306001</t>
  </si>
  <si>
    <t>2306002</t>
  </si>
  <si>
    <t>2306003</t>
  </si>
  <si>
    <t>2305997</t>
  </si>
  <si>
    <t>2305998</t>
  </si>
  <si>
    <t>2306101</t>
  </si>
  <si>
    <t>2306102</t>
  </si>
  <si>
    <t>2306103</t>
  </si>
  <si>
    <t>2306104</t>
  </si>
  <si>
    <t>2306105</t>
  </si>
  <si>
    <t>2306106</t>
  </si>
  <si>
    <t>2306107</t>
  </si>
  <si>
    <t>2306269</t>
  </si>
  <si>
    <t>2306270</t>
  </si>
  <si>
    <t>2306271</t>
  </si>
  <si>
    <t>2306272</t>
  </si>
  <si>
    <t>2306273</t>
  </si>
  <si>
    <t>2306274</t>
  </si>
  <si>
    <t>2306275</t>
  </si>
  <si>
    <t>2306100</t>
  </si>
  <si>
    <t>2306004</t>
  </si>
  <si>
    <t>2306097</t>
  </si>
  <si>
    <t>2306098</t>
  </si>
  <si>
    <t>2306007</t>
  </si>
  <si>
    <t>2306067</t>
  </si>
  <si>
    <t>2306068</t>
  </si>
  <si>
    <t>2306069</t>
  </si>
  <si>
    <t>2306070</t>
  </si>
  <si>
    <t>2306071</t>
  </si>
  <si>
    <t>2306181</t>
  </si>
  <si>
    <t>2306062</t>
  </si>
  <si>
    <t>2306063</t>
  </si>
  <si>
    <t>2306064</t>
  </si>
  <si>
    <t>2306065</t>
  </si>
  <si>
    <t>2306066</t>
  </si>
  <si>
    <t>2306180</t>
  </si>
  <si>
    <t>2306009</t>
  </si>
  <si>
    <t>2306010</t>
  </si>
  <si>
    <t>2306011</t>
  </si>
  <si>
    <t>2306012</t>
  </si>
  <si>
    <t>2306108</t>
  </si>
  <si>
    <t>2306110</t>
  </si>
  <si>
    <t>2306111</t>
  </si>
  <si>
    <t>2306112</t>
  </si>
  <si>
    <t>2306113</t>
  </si>
  <si>
    <t>2306123</t>
  </si>
  <si>
    <t>2306124</t>
  </si>
  <si>
    <t>2306125</t>
  </si>
  <si>
    <t>2306126</t>
  </si>
  <si>
    <t>2306127</t>
  </si>
  <si>
    <t>2306300</t>
  </si>
  <si>
    <t>2306301</t>
  </si>
  <si>
    <t>2306302</t>
  </si>
  <si>
    <t>2306303</t>
  </si>
  <si>
    <t>2306304</t>
  </si>
  <si>
    <t>2306305</t>
  </si>
  <si>
    <t>2306306</t>
  </si>
  <si>
    <t>2306307</t>
  </si>
  <si>
    <t>2306308</t>
  </si>
  <si>
    <t>2306309</t>
  </si>
  <si>
    <t>2306310</t>
  </si>
  <si>
    <t>2306311</t>
  </si>
  <si>
    <t>2306312</t>
  </si>
  <si>
    <t>2306313</t>
  </si>
  <si>
    <t>2306013</t>
  </si>
  <si>
    <t>2306243</t>
  </si>
  <si>
    <t>2408149</t>
  </si>
  <si>
    <t>2407972</t>
  </si>
  <si>
    <t>2407973</t>
  </si>
  <si>
    <t>2408075</t>
  </si>
  <si>
    <t>2408069</t>
  </si>
  <si>
    <t>2419790</t>
  </si>
  <si>
    <t>2407976</t>
  </si>
  <si>
    <t>2408068</t>
  </si>
  <si>
    <t>2419705</t>
  </si>
  <si>
    <t>2419704</t>
  </si>
  <si>
    <t>2407981</t>
  </si>
  <si>
    <t>2407982</t>
  </si>
  <si>
    <t>2419703</t>
  </si>
  <si>
    <t>2408080</t>
  </si>
  <si>
    <t>2408078</t>
  </si>
  <si>
    <t>2407979</t>
  </si>
  <si>
    <t>2407980</t>
  </si>
  <si>
    <t>2408077</t>
  </si>
  <si>
    <t>2407983</t>
  </si>
  <si>
    <t>2407977</t>
  </si>
  <si>
    <t>2407978</t>
  </si>
  <si>
    <t>2408079</t>
  </si>
  <si>
    <t>2408076</t>
  </si>
  <si>
    <t>2408057</t>
  </si>
  <si>
    <t>2408058</t>
  </si>
  <si>
    <t>2407974</t>
  </si>
  <si>
    <t>2407975</t>
  </si>
  <si>
    <t>2419789</t>
  </si>
  <si>
    <t>2607183</t>
  </si>
  <si>
    <t>2607226</t>
  </si>
  <si>
    <t>2607209</t>
  </si>
  <si>
    <t>2607161</t>
  </si>
  <si>
    <t>2607148</t>
  </si>
  <si>
    <t>2607213</t>
  </si>
  <si>
    <t>2607165</t>
  </si>
  <si>
    <t>2607152</t>
  </si>
  <si>
    <t>2607217</t>
  </si>
  <si>
    <t>2607169</t>
  </si>
  <si>
    <t>2607156</t>
  </si>
  <si>
    <t>2607221</t>
  </si>
  <si>
    <t>2607173</t>
  </si>
  <si>
    <t>2607227</t>
  </si>
  <si>
    <t>2607210</t>
  </si>
  <si>
    <t>2607162</t>
  </si>
  <si>
    <t>2607149</t>
  </si>
  <si>
    <t>2607214</t>
  </si>
  <si>
    <t>2607166</t>
  </si>
  <si>
    <t>2607153</t>
  </si>
  <si>
    <t>2607218</t>
  </si>
  <si>
    <t>2607170</t>
  </si>
  <si>
    <t>2607157</t>
  </si>
  <si>
    <t>2607222</t>
  </si>
  <si>
    <t>2607174</t>
  </si>
  <si>
    <t>2607228</t>
  </si>
  <si>
    <t>2607211</t>
  </si>
  <si>
    <t>2607163</t>
  </si>
  <si>
    <t>2607150</t>
  </si>
  <si>
    <t>2607215</t>
  </si>
  <si>
    <t>2607167</t>
  </si>
  <si>
    <t>2607154</t>
  </si>
  <si>
    <t>2607219</t>
  </si>
  <si>
    <t>2607171</t>
  </si>
  <si>
    <t>2607158</t>
  </si>
  <si>
    <t>2607223</t>
  </si>
  <si>
    <t>2607175</t>
  </si>
  <si>
    <t>2607151</t>
  </si>
  <si>
    <t>2607216</t>
  </si>
  <si>
    <t>2607168</t>
  </si>
  <si>
    <t>2607155</t>
  </si>
  <si>
    <t>2607220</t>
  </si>
  <si>
    <t>2607172</t>
  </si>
  <si>
    <t>2607159</t>
  </si>
  <si>
    <t>2607224</t>
  </si>
  <si>
    <t>2607176</t>
  </si>
  <si>
    <t>2607225</t>
  </si>
  <si>
    <t>2607208</t>
  </si>
  <si>
    <t>2607160</t>
  </si>
  <si>
    <t>2607229</t>
  </si>
  <si>
    <t>2607212</t>
  </si>
  <si>
    <t>2607164</t>
  </si>
  <si>
    <t>2607207</t>
  </si>
  <si>
    <t>2607206</t>
  </si>
  <si>
    <t>2607344</t>
  </si>
  <si>
    <t>2607339</t>
  </si>
  <si>
    <t>2607349</t>
  </si>
  <si>
    <t>2607345</t>
  </si>
  <si>
    <t>2607340</t>
  </si>
  <si>
    <t>2607350</t>
  </si>
  <si>
    <t>2607346</t>
  </si>
  <si>
    <t>2607341</t>
  </si>
  <si>
    <t>2607351</t>
  </si>
  <si>
    <t>2607347</t>
  </si>
  <si>
    <t>2607342</t>
  </si>
  <si>
    <t>2607352</t>
  </si>
  <si>
    <t>2607343</t>
  </si>
  <si>
    <t>2607338</t>
  </si>
  <si>
    <t>2607348</t>
  </si>
  <si>
    <t>2607329</t>
  </si>
  <si>
    <t>2607324</t>
  </si>
  <si>
    <t>2607334</t>
  </si>
  <si>
    <t>2607330</t>
  </si>
  <si>
    <t>2607325</t>
  </si>
  <si>
    <t>2607335</t>
  </si>
  <si>
    <t>2607331</t>
  </si>
  <si>
    <t>2607326</t>
  </si>
  <si>
    <t>2607336</t>
  </si>
  <si>
    <t>2607332</t>
  </si>
  <si>
    <t>2607327</t>
  </si>
  <si>
    <t>2607337</t>
  </si>
  <si>
    <t>2607328</t>
  </si>
  <si>
    <t>2607323</t>
  </si>
  <si>
    <t>2607333</t>
  </si>
  <si>
    <t>2607106</t>
  </si>
  <si>
    <t>2607102</t>
  </si>
  <si>
    <t>2607261</t>
  </si>
  <si>
    <t>2607107</t>
  </si>
  <si>
    <t>2607103</t>
  </si>
  <si>
    <t>2607262</t>
  </si>
  <si>
    <t>2607108</t>
  </si>
  <si>
    <t>2607104</t>
  </si>
  <si>
    <t>2607263</t>
  </si>
  <si>
    <t>2607109</t>
  </si>
  <si>
    <t>2607105</t>
  </si>
  <si>
    <t>2607264</t>
  </si>
  <si>
    <t>2607093</t>
  </si>
  <si>
    <t>2607088</t>
  </si>
  <si>
    <t>2607098</t>
  </si>
  <si>
    <t>2607094</t>
  </si>
  <si>
    <t>2607089</t>
  </si>
  <si>
    <t>2607099</t>
  </si>
  <si>
    <t>2607095</t>
  </si>
  <si>
    <t>2607090</t>
  </si>
  <si>
    <t>2607260</t>
  </si>
  <si>
    <t>2607096</t>
  </si>
  <si>
    <t>2607091</t>
  </si>
  <si>
    <t>2607101</t>
  </si>
  <si>
    <t>2607092</t>
  </si>
  <si>
    <t>2607087</t>
  </si>
  <si>
    <t>2607097</t>
  </si>
  <si>
    <t>2607198</t>
  </si>
  <si>
    <t>2809170</t>
  </si>
  <si>
    <t>2809183</t>
  </si>
  <si>
    <t>2809174</t>
  </si>
  <si>
    <t>2809196</t>
  </si>
  <si>
    <t>2809187</t>
  </si>
  <si>
    <t>2809178</t>
  </si>
  <si>
    <t>2809200</t>
  </si>
  <si>
    <t>2809191</t>
  </si>
  <si>
    <t>2809204</t>
  </si>
  <si>
    <t>2809171</t>
  </si>
  <si>
    <t>2809184</t>
  </si>
  <si>
    <t>2809175</t>
  </si>
  <si>
    <t>2809197</t>
  </si>
  <si>
    <t>2809188</t>
  </si>
  <si>
    <t>2809179</t>
  </si>
  <si>
    <t>2809201</t>
  </si>
  <si>
    <t>2809192</t>
  </si>
  <si>
    <t>2809205</t>
  </si>
  <si>
    <t>2809172</t>
  </si>
  <si>
    <t>2809185</t>
  </si>
  <si>
    <t>2809176</t>
  </si>
  <si>
    <t>2809198</t>
  </si>
  <si>
    <t>2809189</t>
  </si>
  <si>
    <t>2809180</t>
  </si>
  <si>
    <t>2809202</t>
  </si>
  <si>
    <t>2809193</t>
  </si>
  <si>
    <t>2809206</t>
  </si>
  <si>
    <t>2809190</t>
  </si>
  <si>
    <t>2809181</t>
  </si>
  <si>
    <t>2809203</t>
  </si>
  <si>
    <t>2809194</t>
  </si>
  <si>
    <t>2809207</t>
  </si>
  <si>
    <t>2809169</t>
  </si>
  <si>
    <t>2809182</t>
  </si>
  <si>
    <t>2809173</t>
  </si>
  <si>
    <t>2809195</t>
  </si>
  <si>
    <t>2809186</t>
  </si>
  <si>
    <t>2809177</t>
  </si>
  <si>
    <t>2809199</t>
  </si>
  <si>
    <t>2809219</t>
  </si>
  <si>
    <t>2809220</t>
  </si>
  <si>
    <t>2809221</t>
  </si>
  <si>
    <t>2809163</t>
  </si>
  <si>
    <t>2809164</t>
  </si>
  <si>
    <t>2809165</t>
  </si>
  <si>
    <t>2809216</t>
  </si>
  <si>
    <t>2809217</t>
  </si>
  <si>
    <t>2809218</t>
  </si>
  <si>
    <t>2809160</t>
  </si>
  <si>
    <t>2809161</t>
  </si>
  <si>
    <t>2809162</t>
  </si>
  <si>
    <t>2809222</t>
  </si>
  <si>
    <t>2809223</t>
  </si>
  <si>
    <t>2809224</t>
  </si>
  <si>
    <t>2809166</t>
  </si>
  <si>
    <t>2809167</t>
  </si>
  <si>
    <t>2809168</t>
  </si>
  <si>
    <t>2809158</t>
  </si>
  <si>
    <t>2809159</t>
  </si>
  <si>
    <t>2909152</t>
  </si>
  <si>
    <t>2909153</t>
  </si>
  <si>
    <t>2909151</t>
  </si>
  <si>
    <t>2909145</t>
  </si>
  <si>
    <t>2909379</t>
  </si>
  <si>
    <t>2909381</t>
  </si>
  <si>
    <t>2909388</t>
  </si>
  <si>
    <t>2909380</t>
  </si>
  <si>
    <t>2909382</t>
  </si>
  <si>
    <t>2909387</t>
  </si>
  <si>
    <t>2909375</t>
  </si>
  <si>
    <t>2909377</t>
  </si>
  <si>
    <t>2909386</t>
  </si>
  <si>
    <t>2909376</t>
  </si>
  <si>
    <t>2909378</t>
  </si>
  <si>
    <t>2909385</t>
  </si>
  <si>
    <t>2909383</t>
  </si>
  <si>
    <t>2909384</t>
  </si>
  <si>
    <t>2909148</t>
  </si>
  <si>
    <t>2909389</t>
  </si>
  <si>
    <t>2909390</t>
  </si>
  <si>
    <t>2909391</t>
  </si>
  <si>
    <t>3009336</t>
  </si>
  <si>
    <t>3009337</t>
  </si>
  <si>
    <t>3009340</t>
  </si>
  <si>
    <t>3009341</t>
  </si>
  <si>
    <t>3009344</t>
  </si>
  <si>
    <t>3009345</t>
  </si>
  <si>
    <t>3009348</t>
  </si>
  <si>
    <t>3009349</t>
  </si>
  <si>
    <t>3009338</t>
  </si>
  <si>
    <t>3009339</t>
  </si>
  <si>
    <t>3009342</t>
  </si>
  <si>
    <t>3009343</t>
  </si>
  <si>
    <t>3009346</t>
  </si>
  <si>
    <t>3009347</t>
  </si>
  <si>
    <t>3009350</t>
  </si>
  <si>
    <t>3009351</t>
  </si>
  <si>
    <t>3009080</t>
  </si>
  <si>
    <t>3009075</t>
  </si>
  <si>
    <t>3009076</t>
  </si>
  <si>
    <t>3009077</t>
  </si>
  <si>
    <t>3009078</t>
  </si>
  <si>
    <t>3009087</t>
  </si>
  <si>
    <t>3009085</t>
  </si>
  <si>
    <t>3009086</t>
  </si>
  <si>
    <t>3009089</t>
  </si>
  <si>
    <t>3009090</t>
  </si>
  <si>
    <t>3009004</t>
  </si>
  <si>
    <t>3009002</t>
  </si>
  <si>
    <t>3009006</t>
  </si>
  <si>
    <t>3009335</t>
  </si>
  <si>
    <t>3009334</t>
  </si>
  <si>
    <t>3009280</t>
  </si>
  <si>
    <t>3009281</t>
  </si>
  <si>
    <t>3009061</t>
  </si>
  <si>
    <t>3009062</t>
  </si>
  <si>
    <t>3009278</t>
  </si>
  <si>
    <t>3009279</t>
  </si>
  <si>
    <t>3009059</t>
  </si>
  <si>
    <t>3009060</t>
  </si>
  <si>
    <t>3009282</t>
  </si>
  <si>
    <t>3009283</t>
  </si>
  <si>
    <t>3009063</t>
  </si>
  <si>
    <t>3009064</t>
  </si>
  <si>
    <t>3009081</t>
  </si>
  <si>
    <t>3009082</t>
  </si>
  <si>
    <t>3009083</t>
  </si>
  <si>
    <t>3009084</t>
  </si>
  <si>
    <t>3009070</t>
  </si>
  <si>
    <t>3009285</t>
  </si>
  <si>
    <t>3009072</t>
  </si>
  <si>
    <t>3009069</t>
  </si>
  <si>
    <t>3009284</t>
  </si>
  <si>
    <t>3009071</t>
  </si>
  <si>
    <t>3009091</t>
  </si>
  <si>
    <t>3009058</t>
  </si>
  <si>
    <t>3009229</t>
  </si>
  <si>
    <t>3009132</t>
  </si>
  <si>
    <t>3009133</t>
  </si>
  <si>
    <t>3009321</t>
  </si>
  <si>
    <t>3009322</t>
  </si>
  <si>
    <t>3009323</t>
  </si>
  <si>
    <t>3009324</t>
  </si>
  <si>
    <t>3009096</t>
  </si>
  <si>
    <t>3009330</t>
  </si>
  <si>
    <t>3009326</t>
  </si>
  <si>
    <t>3009234</t>
  </si>
  <si>
    <t>3009022</t>
  </si>
  <si>
    <t>3009230</t>
  </si>
  <si>
    <t>3009018</t>
  </si>
  <si>
    <t>3009288</t>
  </si>
  <si>
    <t>3009013</t>
  </si>
  <si>
    <t>3009292</t>
  </si>
  <si>
    <t>3009225</t>
  </si>
  <si>
    <t>3009100</t>
  </si>
  <si>
    <t>3009238</t>
  </si>
  <si>
    <t>3009304</t>
  </si>
  <si>
    <t>3009030</t>
  </si>
  <si>
    <t>3009254</t>
  </si>
  <si>
    <t>3009262</t>
  </si>
  <si>
    <t>3009034</t>
  </si>
  <si>
    <t>3009042</t>
  </si>
  <si>
    <t>3009270</t>
  </si>
  <si>
    <t>3009050</t>
  </si>
  <si>
    <t>3009101</t>
  </si>
  <si>
    <t>3009246</t>
  </si>
  <si>
    <t>3009208</t>
  </si>
  <si>
    <t>3009308</t>
  </si>
  <si>
    <t>3009212</t>
  </si>
  <si>
    <t>3009258</t>
  </si>
  <si>
    <t>3009266</t>
  </si>
  <si>
    <t>3009038</t>
  </si>
  <si>
    <t>3009046</t>
  </si>
  <si>
    <t>3009274</t>
  </si>
  <si>
    <t>3009054</t>
  </si>
  <si>
    <t>3009235</t>
  </si>
  <si>
    <t>3009023</t>
  </si>
  <si>
    <t>3009231</t>
  </si>
  <si>
    <t>3009019</t>
  </si>
  <si>
    <t>3009289</t>
  </si>
  <si>
    <t>3009014</t>
  </si>
  <si>
    <t>3009293</t>
  </si>
  <si>
    <t>3009226</t>
  </si>
  <si>
    <t>3009102</t>
  </si>
  <si>
    <t>3009297</t>
  </si>
  <si>
    <t>3009027</t>
  </si>
  <si>
    <t>3009305</t>
  </si>
  <si>
    <t>3009031</t>
  </si>
  <si>
    <t>3009255</t>
  </si>
  <si>
    <t>3009263</t>
  </si>
  <si>
    <t>3009035</t>
  </si>
  <si>
    <t>3009043</t>
  </si>
  <si>
    <t>3009271</t>
  </si>
  <si>
    <t>3009051</t>
  </si>
  <si>
    <t>3009103</t>
  </si>
  <si>
    <t>3009247</t>
  </si>
  <si>
    <t>3009209</t>
  </si>
  <si>
    <t>3009309</t>
  </si>
  <si>
    <t>3009213</t>
  </si>
  <si>
    <t>3009259</t>
  </si>
  <si>
    <t>3009267</t>
  </si>
  <si>
    <t>3009039</t>
  </si>
  <si>
    <t>3009047</t>
  </si>
  <si>
    <t>3009275</t>
  </si>
  <si>
    <t>3009055</t>
  </si>
  <si>
    <t>3009236</t>
  </si>
  <si>
    <t>3009024</t>
  </si>
  <si>
    <t>3009232</t>
  </si>
  <si>
    <t>3009020</t>
  </si>
  <si>
    <t>3009290</t>
  </si>
  <si>
    <t>3009015</t>
  </si>
  <si>
    <t>3009294</t>
  </si>
  <si>
    <t>3009227</t>
  </si>
  <si>
    <t>3009104</t>
  </si>
  <si>
    <t>3009240</t>
  </si>
  <si>
    <t>3009028</t>
  </si>
  <si>
    <t>3009306</t>
  </si>
  <si>
    <t>3009032</t>
  </si>
  <si>
    <t>3009256</t>
  </si>
  <si>
    <t>3009264</t>
  </si>
  <si>
    <t>3009036</t>
  </si>
  <si>
    <t>3009044</t>
  </si>
  <si>
    <t>3009272</t>
  </si>
  <si>
    <t>3009052</t>
  </si>
  <si>
    <t>3009105</t>
  </si>
  <si>
    <t>3009248</t>
  </si>
  <si>
    <t>3009210</t>
  </si>
  <si>
    <t>3009310</t>
  </si>
  <si>
    <t>3009214</t>
  </si>
  <si>
    <t>3009260</t>
  </si>
  <si>
    <t>3009268</t>
  </si>
  <si>
    <t>3009040</t>
  </si>
  <si>
    <t>3009048</t>
  </si>
  <si>
    <t>3009276</t>
  </si>
  <si>
    <t>3009056</t>
  </si>
  <si>
    <t>3009237</t>
  </si>
  <si>
    <t>3009025</t>
  </si>
  <si>
    <t>3009319</t>
  </si>
  <si>
    <t>3009021</t>
  </si>
  <si>
    <t>3009291</t>
  </si>
  <si>
    <t>3009016</t>
  </si>
  <si>
    <t>3009295</t>
  </si>
  <si>
    <t>3009228</t>
  </si>
  <si>
    <t>3009106</t>
  </si>
  <si>
    <t>3009299</t>
  </si>
  <si>
    <t>3009029</t>
  </si>
  <si>
    <t>3009245</t>
  </si>
  <si>
    <t>3009033</t>
  </si>
  <si>
    <t>3009257</t>
  </si>
  <si>
    <t>3009265</t>
  </si>
  <si>
    <t>3009037</t>
  </si>
  <si>
    <t>3009045</t>
  </si>
  <si>
    <t>3009273</t>
  </si>
  <si>
    <t>3009053</t>
  </si>
  <si>
    <t>3009107</t>
  </si>
  <si>
    <t>3009249</t>
  </si>
  <si>
    <t>3009211</t>
  </si>
  <si>
    <t>3009253</t>
  </si>
  <si>
    <t>3009215</t>
  </si>
  <si>
    <t>3009261</t>
  </si>
  <si>
    <t>3009269</t>
  </si>
  <si>
    <t>3009041</t>
  </si>
  <si>
    <t>3009049</t>
  </si>
  <si>
    <t>3009277</t>
  </si>
  <si>
    <t>3009057</t>
  </si>
  <si>
    <t>3108073</t>
  </si>
  <si>
    <t>3107965</t>
  </si>
  <si>
    <t>3105941</t>
  </si>
  <si>
    <t>3108150</t>
  </si>
  <si>
    <t>3108071</t>
  </si>
  <si>
    <t>3107967</t>
  </si>
  <si>
    <t>3107966</t>
  </si>
  <si>
    <t>3108072</t>
  </si>
  <si>
    <t>3117750</t>
  </si>
  <si>
    <t>3117749</t>
  </si>
  <si>
    <t>3107964</t>
  </si>
  <si>
    <t>3106551</t>
  </si>
  <si>
    <t>3106427</t>
  </si>
  <si>
    <t>3106552</t>
  </si>
  <si>
    <t>3107969</t>
  </si>
  <si>
    <t>3107970</t>
  </si>
  <si>
    <t>3108007</t>
  </si>
  <si>
    <t>3108008</t>
  </si>
  <si>
    <t>3108009</t>
  </si>
  <si>
    <t>3108011</t>
  </si>
  <si>
    <t>3108012</t>
  </si>
  <si>
    <t>3108013</t>
  </si>
  <si>
    <t>3108015</t>
  </si>
  <si>
    <t>3108016</t>
  </si>
  <si>
    <t>3108017</t>
  </si>
  <si>
    <t>3107995</t>
  </si>
  <si>
    <t>3107996</t>
  </si>
  <si>
    <t>3107997</t>
  </si>
  <si>
    <t>3107999</t>
  </si>
  <si>
    <t>3108000</t>
  </si>
  <si>
    <t>3108001</t>
  </si>
  <si>
    <t>3108003</t>
  </si>
  <si>
    <t>3108004</t>
  </si>
  <si>
    <t>3108005</t>
  </si>
  <si>
    <t>3106119</t>
  </si>
  <si>
    <t>3106120</t>
  </si>
  <si>
    <t>3106121</t>
  </si>
  <si>
    <t>3103302</t>
  </si>
  <si>
    <t>3103303</t>
  </si>
  <si>
    <t>3106759</t>
  </si>
  <si>
    <t>3108023</t>
  </si>
  <si>
    <t>3108018</t>
  </si>
  <si>
    <t>3108022</t>
  </si>
  <si>
    <t>3205864</t>
  </si>
  <si>
    <t>3205863</t>
  </si>
  <si>
    <t>3205868</t>
  </si>
  <si>
    <t>3205867</t>
  </si>
  <si>
    <t>3205866</t>
  </si>
  <si>
    <t>3205865</t>
  </si>
  <si>
    <t>3205870</t>
  </si>
  <si>
    <t>3205869</t>
  </si>
  <si>
    <t>3205872</t>
  </si>
  <si>
    <t>3205871</t>
  </si>
  <si>
    <t>3205874</t>
  </si>
  <si>
    <t>3205873</t>
  </si>
  <si>
    <t>3205876</t>
  </si>
  <si>
    <t>3205875</t>
  </si>
  <si>
    <t>3205862</t>
  </si>
  <si>
    <t>3205861</t>
  </si>
  <si>
    <t>3606579</t>
  </si>
  <si>
    <t>3606583</t>
  </si>
  <si>
    <t>3606584</t>
  </si>
  <si>
    <t>3606585</t>
  </si>
  <si>
    <t>3606586</t>
  </si>
  <si>
    <t>3606587</t>
  </si>
  <si>
    <t>3606588</t>
  </si>
  <si>
    <t>3606589</t>
  </si>
  <si>
    <t>3606580</t>
  </si>
  <si>
    <t>3606581</t>
  </si>
  <si>
    <t>3606582</t>
  </si>
  <si>
    <t>3606527</t>
  </si>
  <si>
    <t>3606528</t>
  </si>
  <si>
    <t>3606529</t>
  </si>
  <si>
    <t>3606530</t>
  </si>
  <si>
    <t>3606531</t>
  </si>
  <si>
    <t>3606532</t>
  </si>
  <si>
    <t>3606533</t>
  </si>
  <si>
    <t>3606534</t>
  </si>
  <si>
    <t>3606535</t>
  </si>
  <si>
    <t>3606536</t>
  </si>
  <si>
    <t>3606537</t>
  </si>
  <si>
    <t>3606538</t>
  </si>
  <si>
    <t>3606539</t>
  </si>
  <si>
    <t>3606540</t>
  </si>
  <si>
    <t>3606541</t>
  </si>
  <si>
    <t>3606542</t>
  </si>
  <si>
    <t>3606543</t>
  </si>
  <si>
    <t>3606544</t>
  </si>
  <si>
    <t>3606545</t>
  </si>
  <si>
    <t>3606546</t>
  </si>
  <si>
    <t>3606547</t>
  </si>
  <si>
    <t>3606548</t>
  </si>
  <si>
    <t>3606549</t>
  </si>
  <si>
    <t>3606550</t>
  </si>
  <si>
    <t>3606500</t>
  </si>
  <si>
    <t>3606501</t>
  </si>
  <si>
    <t>3606502</t>
  </si>
  <si>
    <t>3606503</t>
  </si>
  <si>
    <t>3606504</t>
  </si>
  <si>
    <t>3606505</t>
  </si>
  <si>
    <t>3606506</t>
  </si>
  <si>
    <t>3606507</t>
  </si>
  <si>
    <t>3606509</t>
  </si>
  <si>
    <t>3606510</t>
  </si>
  <si>
    <t>3606511</t>
  </si>
  <si>
    <t>3606512</t>
  </si>
  <si>
    <t>3606513</t>
  </si>
  <si>
    <t>3606514</t>
  </si>
  <si>
    <t>3606515</t>
  </si>
  <si>
    <t>3606516</t>
  </si>
  <si>
    <t>3606518</t>
  </si>
  <si>
    <t>3606519</t>
  </si>
  <si>
    <t>3606520</t>
  </si>
  <si>
    <t>3606521</t>
  </si>
  <si>
    <t>3606522</t>
  </si>
  <si>
    <t>3606523</t>
  </si>
  <si>
    <t>3606524</t>
  </si>
  <si>
    <t>3606525</t>
  </si>
  <si>
    <t>3606577</t>
  </si>
  <si>
    <t>3606576</t>
  </si>
  <si>
    <t>3606561</t>
  </si>
  <si>
    <t>3606556</t>
  </si>
  <si>
    <t>3606562</t>
  </si>
  <si>
    <t>3606557</t>
  </si>
  <si>
    <t>3606563</t>
  </si>
  <si>
    <t>3606558</t>
  </si>
  <si>
    <t>3606559</t>
  </si>
  <si>
    <t>3606554</t>
  </si>
  <si>
    <t>3606560</t>
  </si>
  <si>
    <t>3606555</t>
  </si>
  <si>
    <t>3606571</t>
  </si>
  <si>
    <t>3606566</t>
  </si>
  <si>
    <t>3606572</t>
  </si>
  <si>
    <t>3606567</t>
  </si>
  <si>
    <t>3606573</t>
  </si>
  <si>
    <t>3606568</t>
  </si>
  <si>
    <t>3606569</t>
  </si>
  <si>
    <t>3606564</t>
  </si>
  <si>
    <t>3606570</t>
  </si>
  <si>
    <t>3606565</t>
  </si>
  <si>
    <t>3606578</t>
  </si>
  <si>
    <t>3606575</t>
  </si>
  <si>
    <t>3606574</t>
  </si>
  <si>
    <t>3713603</t>
  </si>
  <si>
    <t>3713601</t>
  </si>
  <si>
    <t>3713607</t>
  </si>
  <si>
    <t>3713605</t>
  </si>
  <si>
    <t>3719530</t>
  </si>
  <si>
    <t>3713828</t>
  </si>
  <si>
    <t>3713875</t>
  </si>
  <si>
    <t>3713619</t>
  </si>
  <si>
    <t>3713876</t>
  </si>
  <si>
    <t>3713827</t>
  </si>
  <si>
    <t>3713904</t>
  </si>
  <si>
    <t>3719529</t>
  </si>
  <si>
    <t>3713878</t>
  </si>
  <si>
    <t>3713617</t>
  </si>
  <si>
    <t>3713879</t>
  </si>
  <si>
    <t>3713826</t>
  </si>
  <si>
    <t>3713610</t>
  </si>
  <si>
    <t>3713609</t>
  </si>
  <si>
    <t>3713612</t>
  </si>
  <si>
    <t>3713611</t>
  </si>
  <si>
    <t>3713608</t>
  </si>
  <si>
    <t>3713613</t>
  </si>
  <si>
    <t>3713822</t>
  </si>
  <si>
    <t>3713824</t>
  </si>
  <si>
    <t>3713825</t>
  </si>
  <si>
    <t>3713823</t>
  </si>
  <si>
    <t>3713602</t>
  </si>
  <si>
    <t>3713600</t>
  </si>
  <si>
    <t>3713606</t>
  </si>
  <si>
    <t>3713604</t>
  </si>
  <si>
    <t>3716129</t>
  </si>
  <si>
    <t>3716128</t>
  </si>
  <si>
    <t>3716133</t>
  </si>
  <si>
    <t>3716132</t>
  </si>
  <si>
    <t>3716131</t>
  </si>
  <si>
    <t>3716130</t>
  </si>
  <si>
    <t>3716135</t>
  </si>
  <si>
    <t>3716134</t>
  </si>
  <si>
    <t>3713698</t>
  </si>
  <si>
    <t>3713699</t>
  </si>
  <si>
    <t>3713700</t>
  </si>
  <si>
    <t>3713701</t>
  </si>
  <si>
    <t>3713702</t>
  </si>
  <si>
    <t>3713693</t>
  </si>
  <si>
    <t>3713694</t>
  </si>
  <si>
    <t>3713695</t>
  </si>
  <si>
    <t>3713696</t>
  </si>
  <si>
    <t>3713697</t>
  </si>
  <si>
    <t>3713692</t>
  </si>
  <si>
    <t>3713691</t>
  </si>
  <si>
    <t>3713873</t>
  </si>
  <si>
    <t>3713705</t>
  </si>
  <si>
    <t>3713902</t>
  </si>
  <si>
    <t>3713903</t>
  </si>
  <si>
    <t>3713689</t>
  </si>
  <si>
    <t>3713690</t>
  </si>
  <si>
    <t>3713897</t>
  </si>
  <si>
    <t>3713893</t>
  </si>
  <si>
    <t>3713898</t>
  </si>
  <si>
    <t>3713894</t>
  </si>
  <si>
    <t>3713895</t>
  </si>
  <si>
    <t>3713891</t>
  </si>
  <si>
    <t>3713896</t>
  </si>
  <si>
    <t>3713892</t>
  </si>
  <si>
    <t>3806412</t>
  </si>
  <si>
    <t>3806413</t>
  </si>
  <si>
    <t>3807863</t>
  </si>
  <si>
    <t>3807864</t>
  </si>
  <si>
    <t>3807865</t>
  </si>
  <si>
    <t>3807861</t>
  </si>
  <si>
    <t>3807862</t>
  </si>
  <si>
    <t>3807752</t>
  </si>
  <si>
    <t>3807753</t>
  </si>
  <si>
    <t>3807750</t>
  </si>
  <si>
    <t>3807751</t>
  </si>
  <si>
    <t>3806415</t>
  </si>
  <si>
    <t>3806416</t>
  </si>
  <si>
    <t>3806419</t>
  </si>
  <si>
    <t>3806417</t>
  </si>
  <si>
    <t>3806418</t>
  </si>
  <si>
    <t>3808207</t>
  </si>
  <si>
    <t>3806400</t>
  </si>
  <si>
    <t>3806399</t>
  </si>
  <si>
    <t>3806387</t>
  </si>
  <si>
    <t>3806397</t>
  </si>
  <si>
    <t>3806396</t>
  </si>
  <si>
    <t>3816118</t>
  </si>
  <si>
    <t>3816117</t>
  </si>
  <si>
    <t>3806386</t>
  </si>
  <si>
    <t>3816196</t>
  </si>
  <si>
    <t>3806426</t>
  </si>
  <si>
    <t>3806401</t>
  </si>
  <si>
    <t>3806423</t>
  </si>
  <si>
    <t>3806421</t>
  </si>
  <si>
    <t>3806422</t>
  </si>
  <si>
    <t>3806425</t>
  </si>
  <si>
    <t>3806424</t>
  </si>
  <si>
    <t>3806420</t>
  </si>
  <si>
    <t>3806405</t>
  </si>
  <si>
    <t>3806404</t>
  </si>
  <si>
    <t>3806406</t>
  </si>
  <si>
    <t>3806403</t>
  </si>
  <si>
    <t>3806402</t>
  </si>
  <si>
    <t>3806407</t>
  </si>
  <si>
    <t>3808043</t>
  </si>
  <si>
    <t>3806431</t>
  </si>
  <si>
    <t>3806432</t>
  </si>
  <si>
    <t>3806429</t>
  </si>
  <si>
    <t>3806430</t>
  </si>
  <si>
    <t>3806428</t>
  </si>
  <si>
    <t>3816198</t>
  </si>
  <si>
    <t>3816197</t>
  </si>
  <si>
    <t>3806410</t>
  </si>
  <si>
    <t>3806411</t>
  </si>
  <si>
    <t>3815644</t>
  </si>
  <si>
    <t>3815643</t>
  </si>
  <si>
    <t>3815706</t>
  </si>
  <si>
    <t>3815597</t>
  </si>
  <si>
    <t>3815600</t>
  </si>
  <si>
    <t>3815601</t>
  </si>
  <si>
    <t>3815599</t>
  </si>
  <si>
    <t>3806414</t>
  </si>
  <si>
    <t>3806409</t>
  </si>
  <si>
    <t>3815602</t>
  </si>
  <si>
    <t>4011444</t>
  </si>
  <si>
    <t>4011443</t>
  </si>
  <si>
    <t>4011446</t>
  </si>
  <si>
    <t>4011445</t>
  </si>
  <si>
    <t>4011448</t>
  </si>
  <si>
    <t>4011447</t>
  </si>
  <si>
    <t>4011450</t>
  </si>
  <si>
    <t>4011449</t>
  </si>
  <si>
    <t>4011452</t>
  </si>
  <si>
    <t>4011451</t>
  </si>
  <si>
    <t>4011219</t>
  </si>
  <si>
    <t>4011291</t>
  </si>
  <si>
    <t>4011287</t>
  </si>
  <si>
    <t>4011305</t>
  </si>
  <si>
    <t>4011221</t>
  </si>
  <si>
    <t>4011226</t>
  </si>
  <si>
    <t>4011276</t>
  </si>
  <si>
    <t>4011275</t>
  </si>
  <si>
    <t>4011549</t>
  </si>
  <si>
    <t>4011548</t>
  </si>
  <si>
    <t>4011278</t>
  </si>
  <si>
    <t>4011277</t>
  </si>
  <si>
    <t>4011561</t>
  </si>
  <si>
    <t>4011560</t>
  </si>
  <si>
    <t>4011282</t>
  </si>
  <si>
    <t>4011281</t>
  </si>
  <si>
    <t>4011279</t>
  </si>
  <si>
    <t>4011280</t>
  </si>
  <si>
    <t>4011314</t>
  </si>
  <si>
    <t>4011315</t>
  </si>
  <si>
    <t>4011316</t>
  </si>
  <si>
    <t>4011317</t>
  </si>
  <si>
    <t>4011318</t>
  </si>
  <si>
    <t>4011319</t>
  </si>
  <si>
    <t>4011320</t>
  </si>
  <si>
    <t>4011321</t>
  </si>
  <si>
    <t>4011327</t>
  </si>
  <si>
    <t>4011325</t>
  </si>
  <si>
    <t>4011454</t>
  </si>
  <si>
    <t>4011453</t>
  </si>
  <si>
    <t>4011455</t>
  </si>
  <si>
    <t>4011459</t>
  </si>
  <si>
    <t>4011458</t>
  </si>
  <si>
    <t>4011494</t>
  </si>
  <si>
    <t>4011463</t>
  </si>
  <si>
    <t>4011462</t>
  </si>
  <si>
    <t>4011464</t>
  </si>
  <si>
    <t>4011495</t>
  </si>
  <si>
    <t>4011496</t>
  </si>
  <si>
    <t>4011497</t>
  </si>
  <si>
    <t>4011457</t>
  </si>
  <si>
    <t>4011456</t>
  </si>
  <si>
    <t>4011461</t>
  </si>
  <si>
    <t>4011460</t>
  </si>
  <si>
    <t>4011466</t>
  </si>
  <si>
    <t>4011465</t>
  </si>
  <si>
    <t>4011469</t>
  </si>
  <si>
    <t>4011473</t>
  </si>
  <si>
    <t>4011470</t>
  </si>
  <si>
    <t>4011474</t>
  </si>
  <si>
    <t>4011471</t>
  </si>
  <si>
    <t>4011475</t>
  </si>
  <si>
    <t>4011472</t>
  </si>
  <si>
    <t>4011476</t>
  </si>
  <si>
    <t>4011478</t>
  </si>
  <si>
    <t>4011477</t>
  </si>
  <si>
    <t>4011539</t>
  </si>
  <si>
    <t>4011538</t>
  </si>
  <si>
    <t>4016096</t>
  </si>
  <si>
    <t>4016008</t>
  </si>
  <si>
    <t>4016007</t>
  </si>
  <si>
    <t>4015612</t>
  </si>
  <si>
    <t>4011562</t>
  </si>
  <si>
    <t>4011351</t>
  </si>
  <si>
    <t>4011352</t>
  </si>
  <si>
    <t>4011402</t>
  </si>
  <si>
    <t>4011401</t>
  </si>
  <si>
    <t>4011404</t>
  </si>
  <si>
    <t>4011403</t>
  </si>
  <si>
    <t>4011406</t>
  </si>
  <si>
    <t>4011405</t>
  </si>
  <si>
    <t>4011392</t>
  </si>
  <si>
    <t>4011391</t>
  </si>
  <si>
    <t>4011394</t>
  </si>
  <si>
    <t>4011393</t>
  </si>
  <si>
    <t>4011396</t>
  </si>
  <si>
    <t>4011395</t>
  </si>
  <si>
    <t>4011398</t>
  </si>
  <si>
    <t>4011397</t>
  </si>
  <si>
    <t>4011400</t>
  </si>
  <si>
    <t>4011399</t>
  </si>
  <si>
    <t>4011490</t>
  </si>
  <si>
    <t>4011536</t>
  </si>
  <si>
    <t>4011415</t>
  </si>
  <si>
    <t>4011416</t>
  </si>
  <si>
    <t>4011408</t>
  </si>
  <si>
    <t>4011407</t>
  </si>
  <si>
    <t>4011410</t>
  </si>
  <si>
    <t>4011409</t>
  </si>
  <si>
    <t>4011412</t>
  </si>
  <si>
    <t>4011411</t>
  </si>
  <si>
    <t>4011520</t>
  </si>
  <si>
    <t>4011507</t>
  </si>
  <si>
    <t>4011535</t>
  </si>
  <si>
    <t>4011534</t>
  </si>
  <si>
    <t>4011533</t>
  </si>
  <si>
    <t>4011532</t>
  </si>
  <si>
    <t>4011492</t>
  </si>
  <si>
    <t>4011491</t>
  </si>
  <si>
    <t>4011353</t>
  </si>
  <si>
    <t>4011354</t>
  </si>
  <si>
    <t>4011418</t>
  </si>
  <si>
    <t>4011417</t>
  </si>
  <si>
    <t>4011420</t>
  </si>
  <si>
    <t>4011419</t>
  </si>
  <si>
    <t>4011422</t>
  </si>
  <si>
    <t>4011421</t>
  </si>
  <si>
    <t>4011424</t>
  </si>
  <si>
    <t>4011423</t>
  </si>
  <si>
    <t>4011426</t>
  </si>
  <si>
    <t>4011425</t>
  </si>
  <si>
    <t>4011428</t>
  </si>
  <si>
    <t>4011427</t>
  </si>
  <si>
    <t>4011430</t>
  </si>
  <si>
    <t>4011429</t>
  </si>
  <si>
    <t>4011432</t>
  </si>
  <si>
    <t>4011431</t>
  </si>
  <si>
    <t>4011434</t>
  </si>
  <si>
    <t>4011433</t>
  </si>
  <si>
    <t>4011436</t>
  </si>
  <si>
    <t>4011435</t>
  </si>
  <si>
    <t>4011438</t>
  </si>
  <si>
    <t>4011437</t>
  </si>
  <si>
    <t>4011440</t>
  </si>
  <si>
    <t>4011439</t>
  </si>
  <si>
    <t>4011442</t>
  </si>
  <si>
    <t>4011441</t>
  </si>
  <si>
    <t>4011482</t>
  </si>
  <si>
    <t>4011486</t>
  </si>
  <si>
    <t>4011485</t>
  </si>
  <si>
    <t>4011484</t>
  </si>
  <si>
    <t>4011483</t>
  </si>
  <si>
    <t>4011488</t>
  </si>
  <si>
    <t>4011487</t>
  </si>
  <si>
    <t>4011489</t>
  </si>
  <si>
    <t>4011493</t>
  </si>
  <si>
    <t>4011481</t>
  </si>
  <si>
    <t>4011347</t>
  </si>
  <si>
    <t>4011342</t>
  </si>
  <si>
    <t>4011344</t>
  </si>
  <si>
    <t>4011341</t>
  </si>
  <si>
    <t>4011346</t>
  </si>
  <si>
    <t>4011211</t>
  </si>
  <si>
    <t>4011304</t>
  </si>
  <si>
    <t>4011209</t>
  </si>
  <si>
    <t>4011210</t>
  </si>
  <si>
    <t>4011537</t>
  </si>
  <si>
    <t>4011218</t>
  </si>
  <si>
    <t>4011217</t>
  </si>
  <si>
    <t>4011214</t>
  </si>
  <si>
    <t>4011213</t>
  </si>
  <si>
    <t>4011227</t>
  </si>
  <si>
    <t>4011302</t>
  </si>
  <si>
    <t>4011300</t>
  </si>
  <si>
    <t>4011306</t>
  </si>
  <si>
    <t>4011228</t>
  </si>
  <si>
    <t>4011229</t>
  </si>
  <si>
    <t>4011372</t>
  </si>
  <si>
    <t>4011371</t>
  </si>
  <si>
    <t>4011378</t>
  </si>
  <si>
    <t>4011377</t>
  </si>
  <si>
    <t>4011368</t>
  </si>
  <si>
    <t>4011367</t>
  </si>
  <si>
    <t>4011374</t>
  </si>
  <si>
    <t>4011373</t>
  </si>
  <si>
    <t>4011370</t>
  </si>
  <si>
    <t>4011369</t>
  </si>
  <si>
    <t>4011376</t>
  </si>
  <si>
    <t>4011375</t>
  </si>
  <si>
    <t>4011360</t>
  </si>
  <si>
    <t>4011359</t>
  </si>
  <si>
    <t>4011366</t>
  </si>
  <si>
    <t>4011365</t>
  </si>
  <si>
    <t>4011356</t>
  </si>
  <si>
    <t>4011355</t>
  </si>
  <si>
    <t>4011362</t>
  </si>
  <si>
    <t>4011361</t>
  </si>
  <si>
    <t>4011358</t>
  </si>
  <si>
    <t>4011357</t>
  </si>
  <si>
    <t>4011364</t>
  </si>
  <si>
    <t>4011363</t>
  </si>
  <si>
    <t>4011384</t>
  </si>
  <si>
    <t>4011383</t>
  </si>
  <si>
    <t>4011390</t>
  </si>
  <si>
    <t>4011389</t>
  </si>
  <si>
    <t>4011380</t>
  </si>
  <si>
    <t>4011379</t>
  </si>
  <si>
    <t>4011386</t>
  </si>
  <si>
    <t>4011385</t>
  </si>
  <si>
    <t>4011382</t>
  </si>
  <si>
    <t>4011381</t>
  </si>
  <si>
    <t>4011388</t>
  </si>
  <si>
    <t>4011387</t>
  </si>
  <si>
    <t>4011212</t>
  </si>
  <si>
    <t>4208197</t>
  </si>
  <si>
    <t>4208158</t>
  </si>
  <si>
    <t>4208198</t>
  </si>
  <si>
    <t>4208159</t>
  </si>
  <si>
    <t>4208160</t>
  </si>
  <si>
    <t>4208199</t>
  </si>
  <si>
    <t>4208161</t>
  </si>
  <si>
    <t>4208162</t>
  </si>
  <si>
    <t>4208163</t>
  </si>
  <si>
    <t>4208200</t>
  </si>
  <si>
    <t>4208164</t>
  </si>
  <si>
    <t>4208201</t>
  </si>
  <si>
    <t>4208151</t>
  </si>
  <si>
    <t>4208202</t>
  </si>
  <si>
    <t>4208152</t>
  </si>
  <si>
    <t>4208153</t>
  </si>
  <si>
    <t>4208203</t>
  </si>
  <si>
    <t>4208154</t>
  </si>
  <si>
    <t>4208155</t>
  </si>
  <si>
    <t>4208156</t>
  </si>
  <si>
    <t>4208204</t>
  </si>
  <si>
    <t>4208157</t>
  </si>
  <si>
    <t>4208127</t>
  </si>
  <si>
    <t>4208196</t>
  </si>
  <si>
    <t>4208209</t>
  </si>
  <si>
    <t>4208206</t>
  </si>
  <si>
    <t>4208210</t>
  </si>
  <si>
    <t>4208195</t>
  </si>
  <si>
    <t>4208208</t>
  </si>
  <si>
    <t>4208135</t>
  </si>
  <si>
    <t>4208136</t>
  </si>
  <si>
    <t>4208137</t>
  </si>
  <si>
    <t>4208138</t>
  </si>
  <si>
    <t>4208139</t>
  </si>
  <si>
    <t>4208140</t>
  </si>
  <si>
    <t>4208141</t>
  </si>
  <si>
    <t>4208212</t>
  </si>
  <si>
    <t>4208213</t>
  </si>
  <si>
    <t>4208214</t>
  </si>
  <si>
    <t>4208215</t>
  </si>
  <si>
    <t>4208216</t>
  </si>
  <si>
    <t>4208217</t>
  </si>
  <si>
    <t>4208218</t>
  </si>
  <si>
    <t>4208219</t>
  </si>
  <si>
    <t>4208220</t>
  </si>
  <si>
    <t>4208221</t>
  </si>
  <si>
    <t>4208222</t>
  </si>
  <si>
    <t>4208223</t>
  </si>
  <si>
    <t>4208224</t>
  </si>
  <si>
    <t>4208225</t>
  </si>
  <si>
    <t>4208226</t>
  </si>
  <si>
    <t>4208227</t>
  </si>
  <si>
    <t>4208228</t>
  </si>
  <si>
    <t>4208229</t>
  </si>
  <si>
    <t>4208230</t>
  </si>
  <si>
    <t>4208231</t>
  </si>
  <si>
    <t>4208232</t>
  </si>
  <si>
    <t>4208233</t>
  </si>
  <si>
    <t>4208234</t>
  </si>
  <si>
    <t>4208235</t>
  </si>
  <si>
    <t>4208236</t>
  </si>
  <si>
    <t>4208237</t>
  </si>
  <si>
    <t>4208128</t>
  </si>
  <si>
    <t>4208129</t>
  </si>
  <si>
    <t>4208130</t>
  </si>
  <si>
    <t>4208131</t>
  </si>
  <si>
    <t>4208132</t>
  </si>
  <si>
    <t>4208133</t>
  </si>
  <si>
    <t>4208134</t>
  </si>
  <si>
    <t>4208238</t>
  </si>
  <si>
    <t>4208239</t>
  </si>
  <si>
    <t>4413920</t>
  </si>
  <si>
    <t>4413024</t>
  </si>
  <si>
    <t>4413022</t>
  </si>
  <si>
    <t>4413020</t>
  </si>
  <si>
    <t>4413013</t>
  </si>
  <si>
    <t>4413019</t>
  </si>
  <si>
    <t>4413026</t>
  </si>
  <si>
    <t>4413996</t>
  </si>
  <si>
    <t>4413942</t>
  </si>
  <si>
    <t>4413018</t>
  </si>
  <si>
    <t>4413905</t>
  </si>
  <si>
    <t>4413987</t>
  </si>
  <si>
    <t>4413995</t>
  </si>
  <si>
    <t>4413994</t>
  </si>
  <si>
    <t>4413200</t>
  </si>
  <si>
    <t>4413990</t>
  </si>
  <si>
    <t>4413989</t>
  </si>
  <si>
    <t>4413951</t>
  </si>
  <si>
    <t>4413950</t>
  </si>
  <si>
    <t>4413949</t>
  </si>
  <si>
    <t>4413948</t>
  </si>
  <si>
    <t>4413947</t>
  </si>
  <si>
    <t>4413946</t>
  </si>
  <si>
    <t>4413952</t>
  </si>
  <si>
    <t>4413012</t>
  </si>
  <si>
    <t>4413014</t>
  </si>
  <si>
    <t>4413016</t>
  </si>
  <si>
    <t>4413984</t>
  </si>
  <si>
    <t>4413986</t>
  </si>
  <si>
    <t>4413985</t>
  </si>
  <si>
    <t>4413017</t>
  </si>
  <si>
    <t>4415673</t>
  </si>
  <si>
    <t>4415684</t>
  </si>
  <si>
    <t>4413993</t>
  </si>
  <si>
    <t>4507754</t>
  </si>
  <si>
    <t>4507738</t>
  </si>
  <si>
    <t>4507755</t>
  </si>
  <si>
    <t>4507756</t>
  </si>
  <si>
    <t>4507757</t>
  </si>
  <si>
    <t>4507758</t>
  </si>
  <si>
    <t>4507759</t>
  </si>
  <si>
    <t>4507760</t>
  </si>
  <si>
    <t>4507761</t>
  </si>
  <si>
    <t>4507762</t>
  </si>
  <si>
    <t>4507763</t>
  </si>
  <si>
    <t>4507764</t>
  </si>
  <si>
    <t>4507765</t>
  </si>
  <si>
    <t>4508192</t>
  </si>
  <si>
    <t>4507766</t>
  </si>
  <si>
    <t>4507767</t>
  </si>
  <si>
    <t>4507768</t>
  </si>
  <si>
    <t>4507769</t>
  </si>
  <si>
    <t>4507770</t>
  </si>
  <si>
    <t>4507771</t>
  </si>
  <si>
    <t>4507772</t>
  </si>
  <si>
    <t>4508193</t>
  </si>
  <si>
    <t>4507773</t>
  </si>
  <si>
    <t>4507774</t>
  </si>
  <si>
    <t>4507775</t>
  </si>
  <si>
    <t>4507776</t>
  </si>
  <si>
    <t>4507783</t>
  </si>
  <si>
    <t>4507784</t>
  </si>
  <si>
    <t>4507777</t>
  </si>
  <si>
    <t>4507778</t>
  </si>
  <si>
    <t>4507779</t>
  </si>
  <si>
    <t>4507780</t>
  </si>
  <si>
    <t>4507781</t>
  </si>
  <si>
    <t>4507782</t>
  </si>
  <si>
    <t>4507785</t>
  </si>
  <si>
    <t>4508194</t>
  </si>
  <si>
    <t>4507786</t>
  </si>
  <si>
    <t>4507787</t>
  </si>
  <si>
    <t>4507788</t>
  </si>
  <si>
    <t>4507789</t>
  </si>
  <si>
    <t>4507790</t>
  </si>
  <si>
    <t>4507791</t>
  </si>
  <si>
    <t>4507792</t>
  </si>
  <si>
    <t>4507793</t>
  </si>
  <si>
    <t>4507794</t>
  </si>
  <si>
    <t>4507795</t>
  </si>
  <si>
    <t>4507796</t>
  </si>
  <si>
    <t>4508190</t>
  </si>
  <si>
    <t>4507797</t>
  </si>
  <si>
    <t>4507798</t>
  </si>
  <si>
    <t>4507799</t>
  </si>
  <si>
    <t>4507800</t>
  </si>
  <si>
    <t>4507801</t>
  </si>
  <si>
    <t>4507802</t>
  </si>
  <si>
    <t>4507803</t>
  </si>
  <si>
    <t>4508191</t>
  </si>
  <si>
    <t>4507804</t>
  </si>
  <si>
    <t>4507805</t>
  </si>
  <si>
    <t>4507806</t>
  </si>
  <si>
    <t>4507807</t>
  </si>
  <si>
    <t>4507866</t>
  </si>
  <si>
    <t>4507867</t>
  </si>
  <si>
    <t>4507808</t>
  </si>
  <si>
    <t>4507809</t>
  </si>
  <si>
    <t>4507810</t>
  </si>
  <si>
    <t>4507811</t>
  </si>
  <si>
    <t>4507812</t>
  </si>
  <si>
    <t>4507813</t>
  </si>
  <si>
    <t>4507851</t>
  </si>
  <si>
    <t>4507852</t>
  </si>
  <si>
    <t>4507853</t>
  </si>
  <si>
    <t>4507854</t>
  </si>
  <si>
    <t>4507855</t>
  </si>
  <si>
    <t>4507856</t>
  </si>
  <si>
    <t>4507857</t>
  </si>
  <si>
    <t>4507858</t>
  </si>
  <si>
    <t>4508177</t>
  </si>
  <si>
    <t>4508178</t>
  </si>
  <si>
    <t>4507821</t>
  </si>
  <si>
    <t>4507822</t>
  </si>
  <si>
    <t>4507823</t>
  </si>
  <si>
    <t>4508188</t>
  </si>
  <si>
    <t>4507824</t>
  </si>
  <si>
    <t>4507825</t>
  </si>
  <si>
    <t>4507826</t>
  </si>
  <si>
    <t>4508179</t>
  </si>
  <si>
    <t>4507827</t>
  </si>
  <si>
    <t>4508180</t>
  </si>
  <si>
    <t>4507739</t>
  </si>
  <si>
    <t>4508181</t>
  </si>
  <si>
    <t>4508125</t>
  </si>
  <si>
    <t>4507828</t>
  </si>
  <si>
    <t>4507829</t>
  </si>
  <si>
    <t>4508182</t>
  </si>
  <si>
    <t>4508092</t>
  </si>
  <si>
    <t>4507830</t>
  </si>
  <si>
    <t>4508183</t>
  </si>
  <si>
    <t>4507831</t>
  </si>
  <si>
    <t>4507832</t>
  </si>
  <si>
    <t>4507833</t>
  </si>
  <si>
    <t>4507834</t>
  </si>
  <si>
    <t>4508184</t>
  </si>
  <si>
    <t>4507835</t>
  </si>
  <si>
    <t>4508174</t>
  </si>
  <si>
    <t>4507836</t>
  </si>
  <si>
    <t>4507837</t>
  </si>
  <si>
    <t>4507838</t>
  </si>
  <si>
    <t>4507839</t>
  </si>
  <si>
    <t>4508175</t>
  </si>
  <si>
    <t>4507840</t>
  </si>
  <si>
    <t>4507841</t>
  </si>
  <si>
    <t>4507842</t>
  </si>
  <si>
    <t>4508185</t>
  </si>
  <si>
    <t>4507843</t>
  </si>
  <si>
    <t>4507844</t>
  </si>
  <si>
    <t>4508186</t>
  </si>
  <si>
    <t>4508187</t>
  </si>
  <si>
    <t>4507845</t>
  </si>
  <si>
    <t>4507846</t>
  </si>
  <si>
    <t>4507847</t>
  </si>
  <si>
    <t>4507848</t>
  </si>
  <si>
    <t>4507849</t>
  </si>
  <si>
    <t>4508176</t>
  </si>
  <si>
    <t>4507850</t>
  </si>
  <si>
    <t>4507956</t>
  </si>
  <si>
    <t>4507957</t>
  </si>
  <si>
    <t>4507958</t>
  </si>
  <si>
    <t>4507959</t>
  </si>
  <si>
    <t>4516138</t>
  </si>
  <si>
    <t>4516137</t>
  </si>
  <si>
    <t>4805755</t>
  </si>
  <si>
    <t>4805756</t>
  </si>
  <si>
    <t>4816020</t>
  </si>
  <si>
    <t>4816019</t>
  </si>
  <si>
    <t>4816018</t>
  </si>
  <si>
    <t>4816012</t>
  </si>
  <si>
    <t>4815805</t>
  </si>
  <si>
    <t>4815802</t>
  </si>
  <si>
    <t>4805754</t>
  </si>
  <si>
    <t>4816145</t>
  </si>
  <si>
    <t>4816144</t>
  </si>
  <si>
    <t>4816147</t>
  </si>
  <si>
    <t>4816146</t>
  </si>
  <si>
    <t>4816121</t>
  </si>
  <si>
    <t>4816120</t>
  </si>
  <si>
    <t>4816123</t>
  </si>
  <si>
    <t>4816122</t>
  </si>
  <si>
    <t>4816125</t>
  </si>
  <si>
    <t>4816124</t>
  </si>
  <si>
    <t>4816022</t>
  </si>
  <si>
    <t>4816021</t>
  </si>
  <si>
    <t>4816106</t>
  </si>
  <si>
    <t>4816105</t>
  </si>
  <si>
    <t>4816108</t>
  </si>
  <si>
    <t>4816107</t>
  </si>
  <si>
    <t>4816110</t>
  </si>
  <si>
    <t>4816109</t>
  </si>
  <si>
    <t>4816100</t>
  </si>
  <si>
    <t>4816099</t>
  </si>
  <si>
    <t>4816102</t>
  </si>
  <si>
    <t>4816101</t>
  </si>
  <si>
    <t>4816104</t>
  </si>
  <si>
    <t>4816103</t>
  </si>
  <si>
    <t>4815804</t>
  </si>
  <si>
    <t>4816002</t>
  </si>
  <si>
    <t>4805765</t>
  </si>
  <si>
    <t>4816000</t>
  </si>
  <si>
    <t>4816001</t>
  </si>
  <si>
    <t>4805749</t>
  </si>
  <si>
    <t>4805751</t>
  </si>
  <si>
    <t>4805752</t>
  </si>
  <si>
    <t>4805753</t>
  </si>
  <si>
    <t>4805750</t>
  </si>
  <si>
    <t>4805767</t>
  </si>
  <si>
    <t>4805769</t>
  </si>
  <si>
    <t>4805770</t>
  </si>
  <si>
    <t>4805760</t>
  </si>
  <si>
    <t>4805757</t>
  </si>
  <si>
    <t>4805762</t>
  </si>
  <si>
    <t>4806395</t>
  </si>
  <si>
    <t>4816003</t>
  </si>
  <si>
    <t>4816017</t>
  </si>
  <si>
    <t>4816023</t>
  </si>
  <si>
    <t>4816025</t>
  </si>
  <si>
    <t>4816024</t>
  </si>
  <si>
    <t>4816005</t>
  </si>
  <si>
    <t>4800400</t>
  </si>
  <si>
    <t>4816016</t>
  </si>
  <si>
    <t>4800412</t>
  </si>
  <si>
    <t>4815671</t>
  </si>
  <si>
    <t>4815803</t>
  </si>
  <si>
    <t>4816011</t>
  </si>
  <si>
    <t>4816014</t>
  </si>
  <si>
    <t>4816010</t>
  </si>
  <si>
    <t>4816015</t>
  </si>
  <si>
    <t>4816119</t>
  </si>
  <si>
    <t>4816004</t>
  </si>
  <si>
    <t>4915652</t>
  </si>
  <si>
    <t>4915651</t>
  </si>
  <si>
    <t>4915723</t>
  </si>
  <si>
    <t>4915724</t>
  </si>
  <si>
    <t>4915637</t>
  </si>
  <si>
    <t>4915779</t>
  </si>
  <si>
    <t>4915638</t>
  </si>
  <si>
    <t>4915636</t>
  </si>
  <si>
    <t>4915744</t>
  </si>
  <si>
    <t>4915700</t>
  </si>
  <si>
    <t>4915590</t>
  </si>
  <si>
    <t>4915591</t>
  </si>
  <si>
    <t>4915701</t>
  </si>
  <si>
    <t>4915703</t>
  </si>
  <si>
    <t>4915705</t>
  </si>
  <si>
    <t>4915743</t>
  </si>
  <si>
    <t>4915768</t>
  </si>
  <si>
    <t>4915713</t>
  </si>
  <si>
    <t>4915655</t>
  </si>
  <si>
    <t>4915656</t>
  </si>
  <si>
    <t>4915657</t>
  </si>
  <si>
    <t>4915658</t>
  </si>
  <si>
    <t>4915659</t>
  </si>
  <si>
    <t>4915660</t>
  </si>
  <si>
    <t>4915661</t>
  </si>
  <si>
    <t>4915662</t>
  </si>
  <si>
    <t>4915663</t>
  </si>
  <si>
    <t>4915664</t>
  </si>
  <si>
    <t>4915665</t>
  </si>
  <si>
    <t>4915666</t>
  </si>
  <si>
    <t>4915650</t>
  </si>
  <si>
    <t>4915645</t>
  </si>
  <si>
    <t>4915712</t>
  </si>
  <si>
    <t>4915711</t>
  </si>
  <si>
    <t>4915790</t>
  </si>
  <si>
    <t>4915793</t>
  </si>
  <si>
    <t>4915792</t>
  </si>
  <si>
    <t>4915718</t>
  </si>
  <si>
    <t>4915672</t>
  </si>
  <si>
    <t>4915708</t>
  </si>
  <si>
    <t>4915710</t>
  </si>
  <si>
    <t>4915709</t>
  </si>
  <si>
    <t>4915686</t>
  </si>
  <si>
    <t>4915687</t>
  </si>
  <si>
    <t>4915634</t>
  </si>
  <si>
    <t>4915633</t>
  </si>
  <si>
    <t>4915714</t>
  </si>
  <si>
    <t>4915759</t>
  </si>
  <si>
    <t>4915758</t>
  </si>
  <si>
    <t>4915640</t>
  </si>
  <si>
    <t>4915639</t>
  </si>
  <si>
    <t>4915695</t>
  </si>
  <si>
    <t>4915696</t>
  </si>
  <si>
    <t>4915694</t>
  </si>
  <si>
    <t>4915654</t>
  </si>
  <si>
    <t>4900001</t>
  </si>
  <si>
    <t>4915801</t>
  </si>
  <si>
    <t>4916290</t>
  </si>
  <si>
    <t>4915765</t>
  </si>
  <si>
    <t>4915766</t>
  </si>
  <si>
    <t>4915764</t>
  </si>
  <si>
    <t>4915767</t>
  </si>
  <si>
    <t>4915777</t>
  </si>
  <si>
    <t>4915618</t>
  </si>
  <si>
    <t>4915774</t>
  </si>
  <si>
    <t>4915719</t>
  </si>
  <si>
    <t>4915611</t>
  </si>
  <si>
    <t>4915733</t>
  </si>
  <si>
    <t>4915734</t>
  </si>
  <si>
    <t>4915727</t>
  </si>
  <si>
    <t>4915726</t>
  </si>
  <si>
    <t>4915594</t>
  </si>
  <si>
    <t>4915729</t>
  </si>
  <si>
    <t>4915596</t>
  </si>
  <si>
    <t>4915732</t>
  </si>
  <si>
    <t>4915731</t>
  </si>
  <si>
    <t>4915725</t>
  </si>
  <si>
    <t>4915593</t>
  </si>
  <si>
    <t>4915728</t>
  </si>
  <si>
    <t>4915595</t>
  </si>
  <si>
    <t>4915730</t>
  </si>
  <si>
    <t>4915598</t>
  </si>
  <si>
    <t>4915748</t>
  </si>
  <si>
    <t>4915608</t>
  </si>
  <si>
    <t>4915613</t>
  </si>
  <si>
    <t>4915692</t>
  </si>
  <si>
    <t>4915746</t>
  </si>
  <si>
    <t>4915630</t>
  </si>
  <si>
    <t>4915631</t>
  </si>
  <si>
    <t>4915785</t>
  </si>
  <si>
    <t>4915786</t>
  </si>
  <si>
    <t>4915795</t>
  </si>
  <si>
    <t>4915800</t>
  </si>
  <si>
    <t>4915799</t>
  </si>
  <si>
    <t>4915698</t>
  </si>
  <si>
    <t>4915794</t>
  </si>
  <si>
    <t>4915789</t>
  </si>
  <si>
    <t>4915798</t>
  </si>
  <si>
    <t>4915788</t>
  </si>
  <si>
    <t>4915797</t>
  </si>
  <si>
    <t>4915787</t>
  </si>
  <si>
    <t>4915796</t>
  </si>
  <si>
    <t>4915760</t>
  </si>
  <si>
    <t>4915699</t>
  </si>
  <si>
    <t>4915736</t>
  </si>
  <si>
    <t>4915735</t>
  </si>
  <si>
    <t>4915670</t>
  </si>
  <si>
    <t>4915668</t>
  </si>
  <si>
    <t>4915761</t>
  </si>
  <si>
    <t>4915762</t>
  </si>
  <si>
    <t>4915738</t>
  </si>
  <si>
    <t>4915737</t>
  </si>
  <si>
    <t>4915669</t>
  </si>
  <si>
    <t>4915667</t>
  </si>
  <si>
    <t>4915632</t>
  </si>
  <si>
    <t>4915753</t>
  </si>
  <si>
    <t>4915776</t>
  </si>
  <si>
    <t>4915740</t>
  </si>
  <si>
    <t>4915741</t>
  </si>
  <si>
    <t>4915775</t>
  </si>
  <si>
    <t>4915742</t>
  </si>
  <si>
    <t>4915626</t>
  </si>
  <si>
    <t>4915653</t>
  </si>
  <si>
    <t>4915623</t>
  </si>
  <si>
    <t>4915625</t>
  </si>
  <si>
    <t>4915621</t>
  </si>
  <si>
    <t>4915720</t>
  </si>
  <si>
    <t>4915592</t>
  </si>
  <si>
    <t>4913703</t>
  </si>
  <si>
    <t>4913704</t>
  </si>
  <si>
    <t>4915757</t>
  </si>
  <si>
    <t>4915678</t>
  </si>
  <si>
    <t>4919547</t>
  </si>
  <si>
    <t>4915716</t>
  </si>
  <si>
    <t>4915750</t>
  </si>
  <si>
    <t>4915769</t>
  </si>
  <si>
    <t>5213836</t>
  </si>
  <si>
    <t>5213368</t>
  </si>
  <si>
    <t>5213367</t>
  </si>
  <si>
    <t>5213385</t>
  </si>
  <si>
    <t>5213343</t>
  </si>
  <si>
    <t>5213390</t>
  </si>
  <si>
    <t>5213344</t>
  </si>
  <si>
    <t>5213386</t>
  </si>
  <si>
    <t>5213345</t>
  </si>
  <si>
    <t>5213387</t>
  </si>
  <si>
    <t>5213346</t>
  </si>
  <si>
    <t>5213843</t>
  </si>
  <si>
    <t>5213833</t>
  </si>
  <si>
    <t>5213834</t>
  </si>
  <si>
    <t>5219544</t>
  </si>
  <si>
    <t>5213383</t>
  </si>
  <si>
    <t>5213380</t>
  </si>
  <si>
    <t>5213838</t>
  </si>
  <si>
    <t>5213837</t>
  </si>
  <si>
    <t>5213835</t>
  </si>
  <si>
    <t>5213839</t>
  </si>
  <si>
    <t>5213347</t>
  </si>
  <si>
    <t>5213840</t>
  </si>
  <si>
    <t>5213349</t>
  </si>
  <si>
    <t>5213841</t>
  </si>
  <si>
    <t>5213348</t>
  </si>
  <si>
    <t>5216116</t>
  </si>
  <si>
    <t>5216115</t>
  </si>
  <si>
    <t>5213842</t>
  </si>
  <si>
    <t>5213358</t>
  </si>
  <si>
    <t>5213848</t>
  </si>
  <si>
    <t>5214012</t>
  </si>
  <si>
    <t>5213356</t>
  </si>
  <si>
    <t>5214011</t>
  </si>
  <si>
    <t>5213354</t>
  </si>
  <si>
    <t>5213355</t>
  </si>
  <si>
    <t>5213850</t>
  </si>
  <si>
    <t>5213846</t>
  </si>
  <si>
    <t>5213847</t>
  </si>
  <si>
    <t>5213845</t>
  </si>
  <si>
    <t>5213412</t>
  </si>
  <si>
    <t>5213411</t>
  </si>
  <si>
    <t>5214009</t>
  </si>
  <si>
    <t>5214010</t>
  </si>
  <si>
    <t>5213413</t>
  </si>
  <si>
    <t>5213410</t>
  </si>
  <si>
    <t>5214004</t>
  </si>
  <si>
    <t>5214005</t>
  </si>
  <si>
    <t>5214006</t>
  </si>
  <si>
    <t>5214007</t>
  </si>
  <si>
    <t>5214008</t>
  </si>
  <si>
    <t>5213408</t>
  </si>
  <si>
    <t>5213400</t>
  </si>
  <si>
    <t>5213401</t>
  </si>
  <si>
    <t>5214001</t>
  </si>
  <si>
    <t>5213402</t>
  </si>
  <si>
    <t>5213403</t>
  </si>
  <si>
    <t>5214003</t>
  </si>
  <si>
    <t>5213409</t>
  </si>
  <si>
    <t>5213404</t>
  </si>
  <si>
    <t>5213405</t>
  </si>
  <si>
    <t>5214002</t>
  </si>
  <si>
    <t>5213406</t>
  </si>
  <si>
    <t>5213407</t>
  </si>
  <si>
    <t>5212552</t>
  </si>
  <si>
    <t>5213464</t>
  </si>
  <si>
    <t>5213465</t>
  </si>
  <si>
    <t>5213466</t>
  </si>
  <si>
    <t>5213467</t>
  </si>
  <si>
    <t>5213468</t>
  </si>
  <si>
    <t>5213469</t>
  </si>
  <si>
    <t>5213470</t>
  </si>
  <si>
    <t>5213471</t>
  </si>
  <si>
    <t>5212560</t>
  </si>
  <si>
    <t>5213472</t>
  </si>
  <si>
    <t>5213473</t>
  </si>
  <si>
    <t>5213474</t>
  </si>
  <si>
    <t>5213475</t>
  </si>
  <si>
    <t>5213440</t>
  </si>
  <si>
    <t>5213441</t>
  </si>
  <si>
    <t>5213442</t>
  </si>
  <si>
    <t>5213443</t>
  </si>
  <si>
    <t>5213444</t>
  </si>
  <si>
    <t>5213445</t>
  </si>
  <si>
    <t>5213446</t>
  </si>
  <si>
    <t>5213447</t>
  </si>
  <si>
    <t>5213448</t>
  </si>
  <si>
    <t>5213449</t>
  </si>
  <si>
    <t>5213450</t>
  </si>
  <si>
    <t>5213451</t>
  </si>
  <si>
    <t>5213452</t>
  </si>
  <si>
    <t>5213453</t>
  </si>
  <si>
    <t>5213454</t>
  </si>
  <si>
    <t>5213455</t>
  </si>
  <si>
    <t>5213456</t>
  </si>
  <si>
    <t>5213457</t>
  </si>
  <si>
    <t>5213458</t>
  </si>
  <si>
    <t>5213459</t>
  </si>
  <si>
    <t>5213460</t>
  </si>
  <si>
    <t>5213461</t>
  </si>
  <si>
    <t>5213462</t>
  </si>
  <si>
    <t>5213463</t>
  </si>
  <si>
    <t>5212557</t>
  </si>
  <si>
    <t>5212558</t>
  </si>
  <si>
    <t>5212559</t>
  </si>
  <si>
    <t>5213477</t>
  </si>
  <si>
    <t>5213476</t>
  </si>
  <si>
    <t>5213479</t>
  </si>
  <si>
    <t>5213478</t>
  </si>
  <si>
    <t>5213489</t>
  </si>
  <si>
    <t>5213498</t>
  </si>
  <si>
    <t>5213365</t>
  </si>
  <si>
    <t>5213507</t>
  </si>
  <si>
    <t>5213372</t>
  </si>
  <si>
    <t>5213490</t>
  </si>
  <si>
    <t>5213499</t>
  </si>
  <si>
    <t>5213366</t>
  </si>
  <si>
    <t>5213508</t>
  </si>
  <si>
    <t>5213373</t>
  </si>
  <si>
    <t>5213491</t>
  </si>
  <si>
    <t>5213500</t>
  </si>
  <si>
    <t>5213369</t>
  </si>
  <si>
    <t>5213509</t>
  </si>
  <si>
    <t>5213374</t>
  </si>
  <si>
    <t>5213492</t>
  </si>
  <si>
    <t>5213501</t>
  </si>
  <si>
    <t>5213370</t>
  </si>
  <si>
    <t>5213510</t>
  </si>
  <si>
    <t>5213375</t>
  </si>
  <si>
    <t>5213494</t>
  </si>
  <si>
    <t>5213503</t>
  </si>
  <si>
    <t>5213371</t>
  </si>
  <si>
    <t>5213512</t>
  </si>
  <si>
    <t>5213376</t>
  </si>
  <si>
    <t>5213377</t>
  </si>
  <si>
    <t>5213570</t>
  </si>
  <si>
    <t>5213378</t>
  </si>
  <si>
    <t>5213571</t>
  </si>
  <si>
    <t>5213379</t>
  </si>
  <si>
    <t>5213572</t>
  </si>
  <si>
    <t>5212553</t>
  </si>
  <si>
    <t>5213416</t>
  </si>
  <si>
    <t>5212554</t>
  </si>
  <si>
    <t>5213417</t>
  </si>
  <si>
    <t>5213421</t>
  </si>
  <si>
    <t>5213414</t>
  </si>
  <si>
    <t>5213419</t>
  </si>
  <si>
    <t>5212555</t>
  </si>
  <si>
    <t>5213418</t>
  </si>
  <si>
    <t>5213415</t>
  </si>
  <si>
    <t>5213420</t>
  </si>
  <si>
    <t>5213543</t>
  </si>
  <si>
    <t>5213552</t>
  </si>
  <si>
    <t>5213561</t>
  </si>
  <si>
    <t>5213544</t>
  </si>
  <si>
    <t>5213553</t>
  </si>
  <si>
    <t>5213562</t>
  </si>
  <si>
    <t>5213545</t>
  </si>
  <si>
    <t>5213554</t>
  </si>
  <si>
    <t>5213563</t>
  </si>
  <si>
    <t>5213546</t>
  </si>
  <si>
    <t>5213555</t>
  </si>
  <si>
    <t>5213564</t>
  </si>
  <si>
    <t>5213548</t>
  </si>
  <si>
    <t>5213557</t>
  </si>
  <si>
    <t>5213566</t>
  </si>
  <si>
    <t>5213576</t>
  </si>
  <si>
    <t>5213577</t>
  </si>
  <si>
    <t>5213578</t>
  </si>
  <si>
    <t>5213425</t>
  </si>
  <si>
    <t>5213426</t>
  </si>
  <si>
    <t>5213427</t>
  </si>
  <si>
    <t>5213567</t>
  </si>
  <si>
    <t>5213486</t>
  </si>
  <si>
    <t>5213487</t>
  </si>
  <si>
    <t>5213488</t>
  </si>
  <si>
    <t>5213568</t>
  </si>
  <si>
    <t>5213483</t>
  </si>
  <si>
    <t>5213484</t>
  </si>
  <si>
    <t>5213485</t>
  </si>
  <si>
    <t>5213434</t>
  </si>
  <si>
    <t>5213435</t>
  </si>
  <si>
    <t>5213436</t>
  </si>
  <si>
    <t>5213430</t>
  </si>
  <si>
    <t>5213431</t>
  </si>
  <si>
    <t>5213433</t>
  </si>
  <si>
    <t>5213428</t>
  </si>
  <si>
    <t>5213432</t>
  </si>
  <si>
    <t>5213429</t>
  </si>
  <si>
    <t>5213516</t>
  </si>
  <si>
    <t>5213525</t>
  </si>
  <si>
    <t>5213534</t>
  </si>
  <si>
    <t>5213517</t>
  </si>
  <si>
    <t>5213526</t>
  </si>
  <si>
    <t>5213535</t>
  </si>
  <si>
    <t>5213518</t>
  </si>
  <si>
    <t>5213527</t>
  </si>
  <si>
    <t>5213536</t>
  </si>
  <si>
    <t>5213519</t>
  </si>
  <si>
    <t>5213528</t>
  </si>
  <si>
    <t>5213537</t>
  </si>
  <si>
    <t>5213521</t>
  </si>
  <si>
    <t>5213530</t>
  </si>
  <si>
    <t>5213539</t>
  </si>
  <si>
    <t>5213573</t>
  </si>
  <si>
    <t>5213574</t>
  </si>
  <si>
    <t>5213575</t>
  </si>
  <si>
    <t>5213480</t>
  </si>
  <si>
    <t>5213481</t>
  </si>
  <si>
    <t>5213482</t>
  </si>
  <si>
    <t>5213422</t>
  </si>
  <si>
    <t>5213423</t>
  </si>
  <si>
    <t>5213424</t>
  </si>
  <si>
    <t>5213437</t>
  </si>
  <si>
    <t>5213438</t>
  </si>
  <si>
    <t>5213439</t>
  </si>
  <si>
    <t>5212556</t>
  </si>
  <si>
    <t>5213649</t>
  </si>
  <si>
    <t>5213591</t>
  </si>
  <si>
    <t>5213718</t>
  </si>
  <si>
    <t>5213741</t>
  </si>
  <si>
    <t>5213776</t>
  </si>
  <si>
    <t>5213799</t>
  </si>
  <si>
    <t>5213363</t>
  </si>
  <si>
    <t>5213667</t>
  </si>
  <si>
    <t>5213683</t>
  </si>
  <si>
    <t>5213660</t>
  </si>
  <si>
    <t>5213364</t>
  </si>
  <si>
    <t>5213832</t>
  </si>
  <si>
    <t>5213830</t>
  </si>
  <si>
    <t>5213831</t>
  </si>
  <si>
    <t>5213849</t>
  </si>
  <si>
    <t>5213636</t>
  </si>
  <si>
    <t>5213642</t>
  </si>
  <si>
    <t>5213757</t>
  </si>
  <si>
    <t>5213763</t>
  </si>
  <si>
    <t>5213815</t>
  </si>
  <si>
    <t>5213821</t>
  </si>
  <si>
    <t>5213630</t>
  </si>
  <si>
    <t>5213584</t>
  </si>
  <si>
    <t>5213711</t>
  </si>
  <si>
    <t>5213734</t>
  </si>
  <si>
    <t>5213769</t>
  </si>
  <si>
    <t>5213792</t>
  </si>
  <si>
    <t>5213844</t>
  </si>
  <si>
    <t>5213869</t>
  </si>
  <si>
    <t>5213870</t>
  </si>
  <si>
    <t>5213871</t>
  </si>
  <si>
    <t>5213872</t>
  </si>
  <si>
    <t>5213867</t>
  </si>
  <si>
    <t>5213863</t>
  </si>
  <si>
    <t>5213864</t>
  </si>
  <si>
    <t>5213865</t>
  </si>
  <si>
    <t>5213866</t>
  </si>
  <si>
    <t>5213855</t>
  </si>
  <si>
    <t>5213856</t>
  </si>
  <si>
    <t>5213857</t>
  </si>
  <si>
    <t>5213858</t>
  </si>
  <si>
    <t>5213859</t>
  </si>
  <si>
    <t>5213860</t>
  </si>
  <si>
    <t>5213861</t>
  </si>
  <si>
    <t>5213862</t>
  </si>
  <si>
    <t>5213868</t>
  </si>
  <si>
    <t>5219546</t>
  </si>
  <si>
    <t>5216111</t>
  </si>
  <si>
    <t>5213351</t>
  </si>
  <si>
    <t>5213350</t>
  </si>
  <si>
    <t>5213352</t>
  </si>
  <si>
    <t>5213353</t>
  </si>
  <si>
    <t>5213360</t>
  </si>
  <si>
    <t>5219605</t>
  </si>
  <si>
    <t>5219606</t>
  </si>
  <si>
    <t>5219607</t>
  </si>
  <si>
    <t>5219608</t>
  </si>
  <si>
    <t>5219609</t>
  </si>
  <si>
    <t>5219610</t>
  </si>
  <si>
    <t>5219611</t>
  </si>
  <si>
    <t>5213359</t>
  </si>
  <si>
    <t>5219612</t>
  </si>
  <si>
    <t>5219613</t>
  </si>
  <si>
    <t>5219614</t>
  </si>
  <si>
    <t>5219615</t>
  </si>
  <si>
    <t>5219616</t>
  </si>
  <si>
    <t>5219617</t>
  </si>
  <si>
    <t>5219618</t>
  </si>
  <si>
    <t>5219619</t>
  </si>
  <si>
    <t>5219620</t>
  </si>
  <si>
    <t>5219621</t>
  </si>
  <si>
    <t>5219622</t>
  </si>
  <si>
    <t>5219623</t>
  </si>
  <si>
    <t>5219624</t>
  </si>
  <si>
    <t>5219625</t>
  </si>
  <si>
    <t>5219626</t>
  </si>
  <si>
    <t>5219627</t>
  </si>
  <si>
    <t>5219628</t>
  </si>
  <si>
    <t>5219629</t>
  </si>
  <si>
    <t>5219630</t>
  </si>
  <si>
    <t>5219631</t>
  </si>
  <si>
    <t>5219632</t>
  </si>
  <si>
    <t>5219633</t>
  </si>
  <si>
    <t>5219634</t>
  </si>
  <si>
    <t>5213395</t>
  </si>
  <si>
    <t>5213394</t>
  </si>
  <si>
    <t>5219635</t>
  </si>
  <si>
    <t>5219636</t>
  </si>
  <si>
    <t>5219637</t>
  </si>
  <si>
    <t>5219638</t>
  </si>
  <si>
    <t>5213393</t>
  </si>
  <si>
    <t>5213392</t>
  </si>
  <si>
    <t>5219639</t>
  </si>
  <si>
    <t>5219640</t>
  </si>
  <si>
    <t>5219641</t>
  </si>
  <si>
    <t>5219642</t>
  </si>
  <si>
    <t>5213362</t>
  </si>
  <si>
    <t>5213361</t>
  </si>
  <si>
    <t>5219643</t>
  </si>
  <si>
    <t>5219644</t>
  </si>
  <si>
    <t>5214000</t>
  </si>
  <si>
    <t>5301014</t>
  </si>
  <si>
    <t>5300995</t>
  </si>
  <si>
    <t>5300996</t>
  </si>
  <si>
    <t>5300998</t>
  </si>
  <si>
    <t>5300997</t>
  </si>
  <si>
    <t>5300999</t>
  </si>
  <si>
    <t>5301000</t>
  </si>
  <si>
    <t>5301001</t>
  </si>
  <si>
    <t>5301002</t>
  </si>
  <si>
    <t>5301003</t>
  </si>
  <si>
    <t>5301064</t>
  </si>
  <si>
    <t>5301046</t>
  </si>
  <si>
    <t>5301065</t>
  </si>
  <si>
    <t>5301047</t>
  </si>
  <si>
    <t>5301066</t>
  </si>
  <si>
    <t>5301048</t>
  </si>
  <si>
    <t>5301040</t>
  </si>
  <si>
    <t>5301058</t>
  </si>
  <si>
    <t>5301041</t>
  </si>
  <si>
    <t>5301059</t>
  </si>
  <si>
    <t>5301060</t>
  </si>
  <si>
    <t>5301042</t>
  </si>
  <si>
    <t>5301072</t>
  </si>
  <si>
    <t>5301054</t>
  </si>
  <si>
    <t>5301070</t>
  </si>
  <si>
    <t>5301052</t>
  </si>
  <si>
    <t>5301071</t>
  </si>
  <si>
    <t>5301053</t>
  </si>
  <si>
    <t>5301061</t>
  </si>
  <si>
    <t>5301043</t>
  </si>
  <si>
    <t>5301062</t>
  </si>
  <si>
    <t>5301044</t>
  </si>
  <si>
    <t>5301063</t>
  </si>
  <si>
    <t>5301045</t>
  </si>
  <si>
    <t>5301037</t>
  </si>
  <si>
    <t>5301055</t>
  </si>
  <si>
    <t>5301038</t>
  </si>
  <si>
    <t>5301056</t>
  </si>
  <si>
    <t>5301057</t>
  </si>
  <si>
    <t>5301039</t>
  </si>
  <si>
    <t>5301069</t>
  </si>
  <si>
    <t>5301051</t>
  </si>
  <si>
    <t>5301067</t>
  </si>
  <si>
    <t>5301049</t>
  </si>
  <si>
    <t>5301068</t>
  </si>
  <si>
    <t>5301050</t>
  </si>
  <si>
    <t>5301022</t>
  </si>
  <si>
    <t>5301021</t>
  </si>
  <si>
    <t>5301020</t>
  </si>
  <si>
    <t>5301018</t>
  </si>
  <si>
    <t>5301019</t>
  </si>
  <si>
    <t>5301077</t>
  </si>
  <si>
    <t>5301078</t>
  </si>
  <si>
    <t>5301079</t>
  </si>
  <si>
    <t>5301080</t>
  </si>
  <si>
    <t>5301081</t>
  </si>
  <si>
    <t>5301023</t>
  </si>
  <si>
    <t>5301024</t>
  </si>
  <si>
    <t>5301025</t>
  </si>
  <si>
    <t>5301026</t>
  </si>
  <si>
    <t>5301027</t>
  </si>
  <si>
    <t>5301028</t>
  </si>
  <si>
    <t>5301082</t>
  </si>
  <si>
    <t>5301029</t>
  </si>
  <si>
    <t>5301083</t>
  </si>
  <si>
    <t>5301030</t>
  </si>
  <si>
    <t>5301084</t>
  </si>
  <si>
    <t>5301031</t>
  </si>
  <si>
    <t>5301085</t>
  </si>
  <si>
    <t>5301032</t>
  </si>
  <si>
    <t>5301086</t>
  </si>
  <si>
    <t>5301033</t>
  </si>
  <si>
    <t>5301034</t>
  </si>
  <si>
    <t>5301073</t>
  </si>
  <si>
    <t>5301074</t>
  </si>
  <si>
    <t>5301015</t>
  </si>
  <si>
    <t>5300992</t>
  </si>
  <si>
    <t>5300994</t>
  </si>
  <si>
    <t>5300993</t>
  </si>
  <si>
    <t>5301088</t>
  </si>
  <si>
    <t>5301004</t>
  </si>
  <si>
    <t>5301087</t>
  </si>
  <si>
    <t>5301005</t>
  </si>
  <si>
    <t>5301006</t>
  </si>
  <si>
    <t>5301008</t>
  </si>
  <si>
    <t>5301007</t>
  </si>
  <si>
    <t>5301009</t>
  </si>
  <si>
    <t>5301010</t>
  </si>
  <si>
    <t>5301011</t>
  </si>
  <si>
    <t>5301012</t>
  </si>
  <si>
    <t>5301013</t>
  </si>
  <si>
    <t>5301016</t>
  </si>
  <si>
    <t>5301017</t>
  </si>
  <si>
    <t>5301035</t>
  </si>
  <si>
    <t>5301036</t>
  </si>
  <si>
    <t>5301075</t>
  </si>
  <si>
    <t>5301076</t>
  </si>
  <si>
    <t>5405977</t>
  </si>
  <si>
    <t>5406044</t>
  </si>
  <si>
    <t>5406045</t>
  </si>
  <si>
    <t>5406046</t>
  </si>
  <si>
    <t>5406047</t>
  </si>
  <si>
    <t>5405978</t>
  </si>
  <si>
    <t>5405982</t>
  </si>
  <si>
    <t>5405983</t>
  </si>
  <si>
    <t>5405984</t>
  </si>
  <si>
    <t>5405985</t>
  </si>
  <si>
    <t>5406043</t>
  </si>
  <si>
    <t>5405975</t>
  </si>
  <si>
    <t>5405970</t>
  </si>
  <si>
    <t>5405972</t>
  </si>
  <si>
    <t>5405971</t>
  </si>
  <si>
    <t>5405973</t>
  </si>
  <si>
    <t>5405986</t>
  </si>
  <si>
    <t>5405976</t>
  </si>
  <si>
    <t>5406023</t>
  </si>
  <si>
    <t>5406033</t>
  </si>
  <si>
    <t>5406024</t>
  </si>
  <si>
    <t>5406034</t>
  </si>
  <si>
    <t>5406031</t>
  </si>
  <si>
    <t>5406041</t>
  </si>
  <si>
    <t>5406032</t>
  </si>
  <si>
    <t>5406042</t>
  </si>
  <si>
    <t>5406025</t>
  </si>
  <si>
    <t>5406035</t>
  </si>
  <si>
    <t>5406026</t>
  </si>
  <si>
    <t>5406036</t>
  </si>
  <si>
    <t>5406027</t>
  </si>
  <si>
    <t>5406037</t>
  </si>
  <si>
    <t>5406028</t>
  </si>
  <si>
    <t>5406038</t>
  </si>
  <si>
    <t>5406029</t>
  </si>
  <si>
    <t>5406039</t>
  </si>
  <si>
    <t>5406030</t>
  </si>
  <si>
    <t>5406040</t>
  </si>
  <si>
    <t>5405987</t>
  </si>
  <si>
    <t>5405979</t>
  </si>
  <si>
    <t>5502806</t>
  </si>
  <si>
    <t>5502807</t>
  </si>
  <si>
    <t>5503041</t>
  </si>
  <si>
    <t>5502978</t>
  </si>
  <si>
    <t>5502822</t>
  </si>
  <si>
    <t>5502979</t>
  </si>
  <si>
    <t>5501700</t>
  </si>
  <si>
    <t>5500991</t>
  </si>
  <si>
    <t>5515739</t>
  </si>
  <si>
    <t>5505766</t>
  </si>
  <si>
    <t>5501701</t>
  </si>
  <si>
    <t>5501702</t>
  </si>
  <si>
    <t>5502972</t>
  </si>
  <si>
    <t>5502968</t>
  </si>
  <si>
    <t>5502969</t>
  </si>
  <si>
    <t>5502970</t>
  </si>
  <si>
    <t>5502971</t>
  </si>
  <si>
    <t>5502663</t>
  </si>
  <si>
    <t>5502993</t>
  </si>
  <si>
    <t>5502967</t>
  </si>
  <si>
    <t>5502963</t>
  </si>
  <si>
    <t>5502964</t>
  </si>
  <si>
    <t>5502965</t>
  </si>
  <si>
    <t>5502966</t>
  </si>
  <si>
    <t>5501706</t>
  </si>
  <si>
    <t>5501880</t>
  </si>
  <si>
    <t>5502114</t>
  </si>
  <si>
    <t>5501906</t>
  </si>
  <si>
    <t>5502140</t>
  </si>
  <si>
    <t>5501932</t>
  </si>
  <si>
    <t>5502166</t>
  </si>
  <si>
    <t>5501881</t>
  </si>
  <si>
    <t>5502115</t>
  </si>
  <si>
    <t>5501907</t>
  </si>
  <si>
    <t>5502141</t>
  </si>
  <si>
    <t>5501933</t>
  </si>
  <si>
    <t>5502167</t>
  </si>
  <si>
    <t>5501882</t>
  </si>
  <si>
    <t>5502116</t>
  </si>
  <si>
    <t>5501908</t>
  </si>
  <si>
    <t>5502142</t>
  </si>
  <si>
    <t>5501934</t>
  </si>
  <si>
    <t>5502168</t>
  </si>
  <si>
    <t>5501883</t>
  </si>
  <si>
    <t>5502117</t>
  </si>
  <si>
    <t>5501909</t>
  </si>
  <si>
    <t>5502143</t>
  </si>
  <si>
    <t>5501935</t>
  </si>
  <si>
    <t>5502169</t>
  </si>
  <si>
    <t>5501884</t>
  </si>
  <si>
    <t>5502118</t>
  </si>
  <si>
    <t>5501910</t>
  </si>
  <si>
    <t>5502144</t>
  </si>
  <si>
    <t>5501936</t>
  </si>
  <si>
    <t>5502170</t>
  </si>
  <si>
    <t>5501885</t>
  </si>
  <si>
    <t>5502119</t>
  </si>
  <si>
    <t>5501911</t>
  </si>
  <si>
    <t>5502145</t>
  </si>
  <si>
    <t>5501937</t>
  </si>
  <si>
    <t>5502171</t>
  </si>
  <si>
    <t>5501886</t>
  </si>
  <si>
    <t>5502120</t>
  </si>
  <si>
    <t>5501912</t>
  </si>
  <si>
    <t>5502146</t>
  </si>
  <si>
    <t>5501938</t>
  </si>
  <si>
    <t>5502172</t>
  </si>
  <si>
    <t>5501876</t>
  </si>
  <si>
    <t>5502110</t>
  </si>
  <si>
    <t>5501902</t>
  </si>
  <si>
    <t>5502136</t>
  </si>
  <si>
    <t>5501928</t>
  </si>
  <si>
    <t>5502162</t>
  </si>
  <si>
    <t>5501877</t>
  </si>
  <si>
    <t>5502111</t>
  </si>
  <si>
    <t>5501903</t>
  </si>
  <si>
    <t>5502137</t>
  </si>
  <si>
    <t>5501929</t>
  </si>
  <si>
    <t>5502163</t>
  </si>
  <si>
    <t>5501875</t>
  </si>
  <si>
    <t>5502109</t>
  </si>
  <si>
    <t>5501901</t>
  </si>
  <si>
    <t>5502135</t>
  </si>
  <si>
    <t>5501927</t>
  </si>
  <si>
    <t>5502161</t>
  </si>
  <si>
    <t>5501878</t>
  </si>
  <si>
    <t>5502112</t>
  </si>
  <si>
    <t>5501904</t>
  </si>
  <si>
    <t>5502138</t>
  </si>
  <si>
    <t>5501930</t>
  </si>
  <si>
    <t>5502164</t>
  </si>
  <si>
    <t>5501879</t>
  </si>
  <si>
    <t>5502113</t>
  </si>
  <si>
    <t>5501905</t>
  </si>
  <si>
    <t>5502139</t>
  </si>
  <si>
    <t>5501931</t>
  </si>
  <si>
    <t>5502165</t>
  </si>
  <si>
    <t>5502825</t>
  </si>
  <si>
    <t>5502834</t>
  </si>
  <si>
    <t>5502826</t>
  </si>
  <si>
    <t>5502835</t>
  </si>
  <si>
    <t>5502827</t>
  </si>
  <si>
    <t>5502836</t>
  </si>
  <si>
    <t>5502356</t>
  </si>
  <si>
    <t>5502590</t>
  </si>
  <si>
    <t>5502382</t>
  </si>
  <si>
    <t>5502616</t>
  </si>
  <si>
    <t>5502408</t>
  </si>
  <si>
    <t>5502642</t>
  </si>
  <si>
    <t>5502357</t>
  </si>
  <si>
    <t>5502591</t>
  </si>
  <si>
    <t>5502383</t>
  </si>
  <si>
    <t>5502617</t>
  </si>
  <si>
    <t>5502409</t>
  </si>
  <si>
    <t>5502643</t>
  </si>
  <si>
    <t>5502358</t>
  </si>
  <si>
    <t>5502592</t>
  </si>
  <si>
    <t>5502384</t>
  </si>
  <si>
    <t>5502618</t>
  </si>
  <si>
    <t>5502410</t>
  </si>
  <si>
    <t>5502644</t>
  </si>
  <si>
    <t>5502359</t>
  </si>
  <si>
    <t>5502593</t>
  </si>
  <si>
    <t>5502385</t>
  </si>
  <si>
    <t>5502619</t>
  </si>
  <si>
    <t>5502411</t>
  </si>
  <si>
    <t>5502645</t>
  </si>
  <si>
    <t>5502360</t>
  </si>
  <si>
    <t>5502594</t>
  </si>
  <si>
    <t>5502386</t>
  </si>
  <si>
    <t>5502620</t>
  </si>
  <si>
    <t>5502412</t>
  </si>
  <si>
    <t>5502646</t>
  </si>
  <si>
    <t>5502361</t>
  </si>
  <si>
    <t>5502595</t>
  </si>
  <si>
    <t>5502387</t>
  </si>
  <si>
    <t>5502621</t>
  </si>
  <si>
    <t>5502413</t>
  </si>
  <si>
    <t>5502647</t>
  </si>
  <si>
    <t>5502362</t>
  </si>
  <si>
    <t>5502596</t>
  </si>
  <si>
    <t>5502388</t>
  </si>
  <si>
    <t>5502622</t>
  </si>
  <si>
    <t>5502414</t>
  </si>
  <si>
    <t>5502648</t>
  </si>
  <si>
    <t>5502352</t>
  </si>
  <si>
    <t>5502586</t>
  </si>
  <si>
    <t>5502378</t>
  </si>
  <si>
    <t>5502612</t>
  </si>
  <si>
    <t>5502404</t>
  </si>
  <si>
    <t>5502638</t>
  </si>
  <si>
    <t>5502353</t>
  </si>
  <si>
    <t>5502587</t>
  </si>
  <si>
    <t>5502379</t>
  </si>
  <si>
    <t>5502613</t>
  </si>
  <si>
    <t>5502405</t>
  </si>
  <si>
    <t>5502639</t>
  </si>
  <si>
    <t>5502351</t>
  </si>
  <si>
    <t>5502585</t>
  </si>
  <si>
    <t>5502377</t>
  </si>
  <si>
    <t>5502611</t>
  </si>
  <si>
    <t>5502403</t>
  </si>
  <si>
    <t>5502637</t>
  </si>
  <si>
    <t>5502187</t>
  </si>
  <si>
    <t>5502354</t>
  </si>
  <si>
    <t>5502588</t>
  </si>
  <si>
    <t>5502380</t>
  </si>
  <si>
    <t>5502614</t>
  </si>
  <si>
    <t>5502406</t>
  </si>
  <si>
    <t>5502640</t>
  </si>
  <si>
    <t>5502355</t>
  </si>
  <si>
    <t>5502589</t>
  </si>
  <si>
    <t>5502381</t>
  </si>
  <si>
    <t>5502615</t>
  </si>
  <si>
    <t>5502407</t>
  </si>
  <si>
    <t>5502641</t>
  </si>
  <si>
    <t>5502880</t>
  </si>
  <si>
    <t>5502857</t>
  </si>
  <si>
    <t>5502881</t>
  </si>
  <si>
    <t>5502859</t>
  </si>
  <si>
    <t>5502882</t>
  </si>
  <si>
    <t>5502858</t>
  </si>
  <si>
    <t>5502747</t>
  </si>
  <si>
    <t>5502773</t>
  </si>
  <si>
    <t>5502799</t>
  </si>
  <si>
    <t>5502748</t>
  </si>
  <si>
    <t>5502774</t>
  </si>
  <si>
    <t>5502800</t>
  </si>
  <si>
    <t>5502749</t>
  </si>
  <si>
    <t>5502775</t>
  </si>
  <si>
    <t>5502801</t>
  </si>
  <si>
    <t>5502750</t>
  </si>
  <si>
    <t>5502776</t>
  </si>
  <si>
    <t>5502802</t>
  </si>
  <si>
    <t>5502751</t>
  </si>
  <si>
    <t>5502777</t>
  </si>
  <si>
    <t>5502803</t>
  </si>
  <si>
    <t>5502752</t>
  </si>
  <si>
    <t>5502778</t>
  </si>
  <si>
    <t>5502804</t>
  </si>
  <si>
    <t>5502753</t>
  </si>
  <si>
    <t>5502779</t>
  </si>
  <si>
    <t>5502805</t>
  </si>
  <si>
    <t>5502743</t>
  </si>
  <si>
    <t>5502769</t>
  </si>
  <si>
    <t>5502795</t>
  </si>
  <si>
    <t>5502744</t>
  </si>
  <si>
    <t>5502770</t>
  </si>
  <si>
    <t>5502796</t>
  </si>
  <si>
    <t>5502742</t>
  </si>
  <si>
    <t>5502768</t>
  </si>
  <si>
    <t>5502794</t>
  </si>
  <si>
    <t>5502745</t>
  </si>
  <si>
    <t>5502771</t>
  </si>
  <si>
    <t>5502797</t>
  </si>
  <si>
    <t>5502746</t>
  </si>
  <si>
    <t>5502772</t>
  </si>
  <si>
    <t>5502798</t>
  </si>
  <si>
    <t>5502886</t>
  </si>
  <si>
    <t>5502887</t>
  </si>
  <si>
    <t>5502888</t>
  </si>
  <si>
    <t>5502820</t>
  </si>
  <si>
    <t>5502904</t>
  </si>
  <si>
    <t>5502930</t>
  </si>
  <si>
    <t>5502956</t>
  </si>
  <si>
    <t>5502905</t>
  </si>
  <si>
    <t>5502931</t>
  </si>
  <si>
    <t>5502957</t>
  </si>
  <si>
    <t>5502906</t>
  </si>
  <si>
    <t>5502932</t>
  </si>
  <si>
    <t>5502958</t>
  </si>
  <si>
    <t>5502907</t>
  </si>
  <si>
    <t>5502933</t>
  </si>
  <si>
    <t>5502959</t>
  </si>
  <si>
    <t>5502908</t>
  </si>
  <si>
    <t>5502934</t>
  </si>
  <si>
    <t>5502960</t>
  </si>
  <si>
    <t>5502909</t>
  </si>
  <si>
    <t>5502935</t>
  </si>
  <si>
    <t>5502961</t>
  </si>
  <si>
    <t>5502910</t>
  </si>
  <si>
    <t>5502936</t>
  </si>
  <si>
    <t>5502962</t>
  </si>
  <si>
    <t>5502900</t>
  </si>
  <si>
    <t>5502926</t>
  </si>
  <si>
    <t>5502952</t>
  </si>
  <si>
    <t>5502901</t>
  </si>
  <si>
    <t>5502927</t>
  </si>
  <si>
    <t>5502953</t>
  </si>
  <si>
    <t>5502899</t>
  </si>
  <si>
    <t>5502925</t>
  </si>
  <si>
    <t>5502951</t>
  </si>
  <si>
    <t>5502902</t>
  </si>
  <si>
    <t>5502928</t>
  </si>
  <si>
    <t>5502954</t>
  </si>
  <si>
    <t>5502903</t>
  </si>
  <si>
    <t>5502929</t>
  </si>
  <si>
    <t>5502955</t>
  </si>
  <si>
    <t>5502889</t>
  </si>
  <si>
    <t>5502996</t>
  </si>
  <si>
    <t>5502997</t>
  </si>
  <si>
    <t>5501716</t>
  </si>
  <si>
    <t>5501717</t>
  </si>
  <si>
    <t>5501712</t>
  </si>
  <si>
    <t>5501713</t>
  </si>
  <si>
    <t>5501711</t>
  </si>
  <si>
    <t>5501710</t>
  </si>
  <si>
    <t>5501714</t>
  </si>
  <si>
    <t>5501715</t>
  </si>
  <si>
    <t>5502986</t>
  </si>
  <si>
    <t>5502977</t>
  </si>
  <si>
    <t>5502985</t>
  </si>
  <si>
    <t>5503018</t>
  </si>
  <si>
    <t>5505768</t>
  </si>
  <si>
    <t>5503020</t>
  </si>
  <si>
    <t>5605798</t>
  </si>
  <si>
    <t>5605925</t>
  </si>
  <si>
    <t>5605799</t>
  </si>
  <si>
    <t>5605800</t>
  </si>
  <si>
    <t>5613944</t>
  </si>
  <si>
    <t>5605894</t>
  </si>
  <si>
    <t>5605895</t>
  </si>
  <si>
    <t>5605896</t>
  </si>
  <si>
    <t>5605911</t>
  </si>
  <si>
    <t>5605912</t>
  </si>
  <si>
    <t>5605938</t>
  </si>
  <si>
    <t>5605939</t>
  </si>
  <si>
    <t>5605940</t>
  </si>
  <si>
    <t>5605942</t>
  </si>
  <si>
    <t>5605955</t>
  </si>
  <si>
    <t>5605956</t>
  </si>
  <si>
    <t>5605953</t>
  </si>
  <si>
    <t>5605954</t>
  </si>
  <si>
    <t>5605909</t>
  </si>
  <si>
    <t>5605908</t>
  </si>
  <si>
    <t>5605907</t>
  </si>
  <si>
    <t>5605906</t>
  </si>
  <si>
    <t>5605905</t>
  </si>
  <si>
    <t>5605944</t>
  </si>
  <si>
    <t>5605910</t>
  </si>
  <si>
    <t>5605945</t>
  </si>
  <si>
    <t>5605946</t>
  </si>
  <si>
    <t>5605947</t>
  </si>
  <si>
    <t>5605948</t>
  </si>
  <si>
    <t>5605949</t>
  </si>
  <si>
    <t>5605950</t>
  </si>
  <si>
    <t>5605951</t>
  </si>
  <si>
    <t>5605952</t>
  </si>
  <si>
    <t>5605932</t>
  </si>
  <si>
    <t>5605934</t>
  </si>
  <si>
    <t>5605928</t>
  </si>
  <si>
    <t>5605935</t>
  </si>
  <si>
    <t>5605936</t>
  </si>
  <si>
    <t>5605937</t>
  </si>
  <si>
    <t>5605957</t>
  </si>
  <si>
    <t>5605958</t>
  </si>
  <si>
    <t>5605959</t>
  </si>
  <si>
    <t>5605960</t>
  </si>
  <si>
    <t>5605961</t>
  </si>
  <si>
    <t>5605885</t>
  </si>
  <si>
    <t>5605886</t>
  </si>
  <si>
    <t>5605883</t>
  </si>
  <si>
    <t>5605884</t>
  </si>
  <si>
    <t>5605962</t>
  </si>
  <si>
    <t>5605881</t>
  </si>
  <si>
    <t>5605882</t>
  </si>
  <si>
    <t>5605963</t>
  </si>
  <si>
    <t>5605964</t>
  </si>
  <si>
    <t>5605965</t>
  </si>
  <si>
    <t>5605966</t>
  </si>
  <si>
    <t>5605967</t>
  </si>
  <si>
    <t>5605968</t>
  </si>
  <si>
    <t>5605969</t>
  </si>
  <si>
    <t>5909130</t>
  </si>
  <si>
    <t>5914703</t>
  </si>
  <si>
    <t>5914704</t>
  </si>
  <si>
    <t>5914710</t>
  </si>
  <si>
    <t>5914711</t>
  </si>
  <si>
    <t>5914712</t>
  </si>
  <si>
    <t>5915369</t>
  </si>
  <si>
    <t>5915401</t>
  </si>
  <si>
    <t>5915402</t>
  </si>
  <si>
    <t>5915400</t>
  </si>
  <si>
    <t>5914651</t>
  </si>
  <si>
    <t>5914648</t>
  </si>
  <si>
    <t>5914647</t>
  </si>
  <si>
    <t>5915411</t>
  </si>
  <si>
    <t>5915409</t>
  </si>
  <si>
    <t>5915407</t>
  </si>
  <si>
    <t>5914354</t>
  </si>
  <si>
    <t>5915406</t>
  </si>
  <si>
    <t>5914652</t>
  </si>
  <si>
    <t>5915417</t>
  </si>
  <si>
    <t>5915414</t>
  </si>
  <si>
    <t>5914351</t>
  </si>
  <si>
    <t>5914645</t>
  </si>
  <si>
    <t>5914642</t>
  </si>
  <si>
    <t>5914641</t>
  </si>
  <si>
    <t>5915456</t>
  </si>
  <si>
    <t>5915454</t>
  </si>
  <si>
    <t>5915399</t>
  </si>
  <si>
    <t>5914353</t>
  </si>
  <si>
    <t>5915470</t>
  </si>
  <si>
    <t>5915459</t>
  </si>
  <si>
    <t>5915476</t>
  </si>
  <si>
    <t>5914702</t>
  </si>
  <si>
    <t>5914701</t>
  </si>
  <si>
    <t>5915018</t>
  </si>
  <si>
    <t>5906592</t>
  </si>
  <si>
    <t>5906591</t>
  </si>
  <si>
    <t>5914653</t>
  </si>
  <si>
    <t>5915405</t>
  </si>
  <si>
    <t>5914657</t>
  </si>
  <si>
    <t>5914363</t>
  </si>
  <si>
    <t>5914646</t>
  </si>
  <si>
    <t>5919535</t>
  </si>
  <si>
    <t>5919533</t>
  </si>
  <si>
    <t>5919534</t>
  </si>
  <si>
    <t>5909007</t>
  </si>
  <si>
    <t>5919538</t>
  </si>
  <si>
    <t>5919540</t>
  </si>
  <si>
    <t>5914705</t>
  </si>
  <si>
    <t>5914706</t>
  </si>
  <si>
    <t>5914707</t>
  </si>
  <si>
    <t>5914677</t>
  </si>
  <si>
    <t>5914676</t>
  </si>
  <si>
    <t>5915016</t>
  </si>
  <si>
    <t>5915017</t>
  </si>
  <si>
    <t>5914678</t>
  </si>
  <si>
    <t>5914679</t>
  </si>
  <si>
    <t>5914681</t>
  </si>
  <si>
    <t>5914680</t>
  </si>
  <si>
    <t>5915015</t>
  </si>
  <si>
    <t>5915373</t>
  </si>
  <si>
    <t>5914333</t>
  </si>
  <si>
    <t>5914655</t>
  </si>
  <si>
    <t>5915474</t>
  </si>
  <si>
    <t>5914654</t>
  </si>
  <si>
    <t>5914686</t>
  </si>
  <si>
    <t>5914685</t>
  </si>
  <si>
    <t>5914682</t>
  </si>
  <si>
    <t>5915019</t>
  </si>
  <si>
    <t>5914683</t>
  </si>
  <si>
    <t>5915020</t>
  </si>
  <si>
    <t>5914684</t>
  </si>
  <si>
    <t>5915021</t>
  </si>
  <si>
    <t>5914675</t>
  </si>
  <si>
    <t>5915433</t>
  </si>
  <si>
    <t>5914304</t>
  </si>
  <si>
    <t>5914305</t>
  </si>
  <si>
    <t>5915440</t>
  </si>
  <si>
    <t>5914306</t>
  </si>
  <si>
    <t>5914307</t>
  </si>
  <si>
    <t>5914308</t>
  </si>
  <si>
    <t>5914309</t>
  </si>
  <si>
    <t>5914310</t>
  </si>
  <si>
    <t>5914352</t>
  </si>
  <si>
    <t>5914311</t>
  </si>
  <si>
    <t>5914312</t>
  </si>
  <si>
    <t>5914313</t>
  </si>
  <si>
    <t>5914339</t>
  </si>
  <si>
    <t>5914650</t>
  </si>
  <si>
    <t>5914358</t>
  </si>
  <si>
    <t>5915421</t>
  </si>
  <si>
    <t>5914649</t>
  </si>
  <si>
    <t>5914643</t>
  </si>
  <si>
    <t>5914328</t>
  </si>
  <si>
    <t>5914610</t>
  </si>
  <si>
    <t>5915408</t>
  </si>
  <si>
    <t>5915306</t>
  </si>
  <si>
    <t>5914708</t>
  </si>
  <si>
    <t>5914687</t>
  </si>
  <si>
    <t>5914709</t>
  </si>
  <si>
    <t>5914688</t>
  </si>
  <si>
    <t>5914695</t>
  </si>
  <si>
    <t>5914689</t>
  </si>
  <si>
    <t>5914696</t>
  </si>
  <si>
    <t>5914690</t>
  </si>
  <si>
    <t>5914697</t>
  </si>
  <si>
    <t>5914691</t>
  </si>
  <si>
    <t>5914698</t>
  </si>
  <si>
    <t>5914692</t>
  </si>
  <si>
    <t>5914699</t>
  </si>
  <si>
    <t>5914693</t>
  </si>
  <si>
    <t>5914700</t>
  </si>
  <si>
    <t>5914694</t>
  </si>
  <si>
    <t>5915441</t>
  </si>
  <si>
    <t>5901639</t>
  </si>
  <si>
    <t>5901638</t>
  </si>
  <si>
    <t>5901640</t>
  </si>
  <si>
    <t>5914359</t>
  </si>
  <si>
    <t>5914374</t>
  </si>
  <si>
    <t>5914389</t>
  </si>
  <si>
    <t>5915319</t>
  </si>
  <si>
    <t>5915320</t>
  </si>
  <si>
    <t>5915321</t>
  </si>
  <si>
    <t>5914314</t>
  </si>
  <si>
    <t>5914329</t>
  </si>
  <si>
    <t>5914344</t>
  </si>
  <si>
    <t>5914539</t>
  </si>
  <si>
    <t>5914554</t>
  </si>
  <si>
    <t>5914569</t>
  </si>
  <si>
    <t>5915012</t>
  </si>
  <si>
    <t>5915013</t>
  </si>
  <si>
    <t>5915014</t>
  </si>
  <si>
    <t>5914584</t>
  </si>
  <si>
    <t>5914599</t>
  </si>
  <si>
    <t>5914614</t>
  </si>
  <si>
    <t>5914581</t>
  </si>
  <si>
    <t>5914582</t>
  </si>
  <si>
    <t>5914583</t>
  </si>
  <si>
    <t>5914449</t>
  </si>
  <si>
    <t>5914464</t>
  </si>
  <si>
    <t>5914479</t>
  </si>
  <si>
    <t>5915322</t>
  </si>
  <si>
    <t>5915323</t>
  </si>
  <si>
    <t>5915324</t>
  </si>
  <si>
    <t>5914404</t>
  </si>
  <si>
    <t>5914419</t>
  </si>
  <si>
    <t>5914434</t>
  </si>
  <si>
    <t>5914635</t>
  </si>
  <si>
    <t>5914636</t>
  </si>
  <si>
    <t>5914637</t>
  </si>
  <si>
    <t>5914638</t>
  </si>
  <si>
    <t>5914639</t>
  </si>
  <si>
    <t>5914640</t>
  </si>
  <si>
    <t>5915466</t>
  </si>
  <si>
    <t>5915467</t>
  </si>
  <si>
    <t>5915468</t>
  </si>
  <si>
    <t>5914617</t>
  </si>
  <si>
    <t>5914618</t>
  </si>
  <si>
    <t>5914619</t>
  </si>
  <si>
    <t>5915451</t>
  </si>
  <si>
    <t>5915452</t>
  </si>
  <si>
    <t>5915453</t>
  </si>
  <si>
    <t>5915448</t>
  </si>
  <si>
    <t>5915449</t>
  </si>
  <si>
    <t>5915450</t>
  </si>
  <si>
    <t>5901641</t>
  </si>
  <si>
    <t>5901642</t>
  </si>
  <si>
    <t>5901643</t>
  </si>
  <si>
    <t>5901644</t>
  </si>
  <si>
    <t>5901645</t>
  </si>
  <si>
    <t>5901646</t>
  </si>
  <si>
    <t>5901647</t>
  </si>
  <si>
    <t>5901648</t>
  </si>
  <si>
    <t>5901649</t>
  </si>
  <si>
    <t>5901650</t>
  </si>
  <si>
    <t>5901651</t>
  </si>
  <si>
    <t>5901652</t>
  </si>
  <si>
    <t>5901653</t>
  </si>
  <si>
    <t>5901654</t>
  </si>
  <si>
    <t>5901655</t>
  </si>
  <si>
    <t>5901656</t>
  </si>
  <si>
    <t>5901657</t>
  </si>
  <si>
    <t>5901658</t>
  </si>
  <si>
    <t>5901659</t>
  </si>
  <si>
    <t>5901660</t>
  </si>
  <si>
    <t>5901661</t>
  </si>
  <si>
    <t>5901662</t>
  </si>
  <si>
    <t>5901663</t>
  </si>
  <si>
    <t>5901664</t>
  </si>
  <si>
    <t>5901665</t>
  </si>
  <si>
    <t>5901666</t>
  </si>
  <si>
    <t>5901667</t>
  </si>
  <si>
    <t>5914511</t>
  </si>
  <si>
    <t>5914510</t>
  </si>
  <si>
    <t>5906597</t>
  </si>
  <si>
    <t>5906598</t>
  </si>
  <si>
    <t>5906599</t>
  </si>
  <si>
    <t>5906594</t>
  </si>
  <si>
    <t>5906595</t>
  </si>
  <si>
    <t>5906596</t>
  </si>
  <si>
    <t>5901668</t>
  </si>
  <si>
    <t>5901669</t>
  </si>
  <si>
    <t>5901670</t>
  </si>
  <si>
    <t>5901671</t>
  </si>
  <si>
    <t>5901672</t>
  </si>
  <si>
    <t>5901673</t>
  </si>
  <si>
    <t>5901674</t>
  </si>
  <si>
    <t>5901675</t>
  </si>
  <si>
    <t>5901676</t>
  </si>
  <si>
    <t>5901677</t>
  </si>
  <si>
    <t>5901678</t>
  </si>
  <si>
    <t>5901679</t>
  </si>
  <si>
    <t>5901680</t>
  </si>
  <si>
    <t>5901681</t>
  </si>
  <si>
    <t>5901682</t>
  </si>
  <si>
    <t>5901683</t>
  </si>
  <si>
    <t>5901684</t>
  </si>
  <si>
    <t>5901685</t>
  </si>
  <si>
    <t>5914360</t>
  </si>
  <si>
    <t>5914361</t>
  </si>
  <si>
    <t>5914362</t>
  </si>
  <si>
    <t>5914364</t>
  </si>
  <si>
    <t>5914365</t>
  </si>
  <si>
    <t>5914366</t>
  </si>
  <si>
    <t>5914315</t>
  </si>
  <si>
    <t>5914330</t>
  </si>
  <si>
    <t>5914345</t>
  </si>
  <si>
    <t>5914367</t>
  </si>
  <si>
    <t>5914368</t>
  </si>
  <si>
    <t>5914369</t>
  </si>
  <si>
    <t>5914489</t>
  </si>
  <si>
    <t>5914491</t>
  </si>
  <si>
    <t>5914490</t>
  </si>
  <si>
    <t>5914495</t>
  </si>
  <si>
    <t>5914494</t>
  </si>
  <si>
    <t>5914487</t>
  </si>
  <si>
    <t>5914488</t>
  </si>
  <si>
    <t>5914493</t>
  </si>
  <si>
    <t>5914492</t>
  </si>
  <si>
    <t>5914482</t>
  </si>
  <si>
    <t>5914483</t>
  </si>
  <si>
    <t>5914480</t>
  </si>
  <si>
    <t>5914481</t>
  </si>
  <si>
    <t>5914485</t>
  </si>
  <si>
    <t>5914486</t>
  </si>
  <si>
    <t>5914484</t>
  </si>
  <si>
    <t>5914620</t>
  </si>
  <si>
    <t>5914621</t>
  </si>
  <si>
    <t>5914622</t>
  </si>
  <si>
    <t>5901695</t>
  </si>
  <si>
    <t>5901696</t>
  </si>
  <si>
    <t>5901697</t>
  </si>
  <si>
    <t>5901698</t>
  </si>
  <si>
    <t>5916654</t>
  </si>
  <si>
    <t>5916637</t>
  </si>
  <si>
    <t>5916618</t>
  </si>
  <si>
    <t>5914334</t>
  </si>
  <si>
    <t>5914335</t>
  </si>
  <si>
    <t>5914336</t>
  </si>
  <si>
    <t>5914346</t>
  </si>
  <si>
    <t>5914347</t>
  </si>
  <si>
    <t>5914348</t>
  </si>
  <si>
    <t>5914611</t>
  </si>
  <si>
    <t>5914613</t>
  </si>
  <si>
    <t>5914612</t>
  </si>
  <si>
    <t>5901686</t>
  </si>
  <si>
    <t>5901687</t>
  </si>
  <si>
    <t>5901688</t>
  </si>
  <si>
    <t>5901689</t>
  </si>
  <si>
    <t>5901690</t>
  </si>
  <si>
    <t>5901691</t>
  </si>
  <si>
    <t>5901692</t>
  </si>
  <si>
    <t>5901693</t>
  </si>
  <si>
    <t>5901694</t>
  </si>
  <si>
    <t>5914512</t>
  </si>
  <si>
    <t>5914496</t>
  </si>
  <si>
    <t>5914513</t>
  </si>
  <si>
    <t>5914497</t>
  </si>
  <si>
    <t>5914500</t>
  </si>
  <si>
    <t>5914498</t>
  </si>
  <si>
    <t>5914501</t>
  </si>
  <si>
    <t>5914499</t>
  </si>
  <si>
    <t>5914504</t>
  </si>
  <si>
    <t>5914502</t>
  </si>
  <si>
    <t>5914505</t>
  </si>
  <si>
    <t>5914503</t>
  </si>
  <si>
    <t>5914508</t>
  </si>
  <si>
    <t>5914506</t>
  </si>
  <si>
    <t>5914509</t>
  </si>
  <si>
    <t>5914507</t>
  </si>
  <si>
    <t>5915491</t>
  </si>
  <si>
    <t>5915492</t>
  </si>
  <si>
    <t>5915493</t>
  </si>
  <si>
    <t>5915488</t>
  </si>
  <si>
    <t>5915489</t>
  </si>
  <si>
    <t>5915490</t>
  </si>
  <si>
    <t>5915494</t>
  </si>
  <si>
    <t>5915495</t>
  </si>
  <si>
    <t>5915496</t>
  </si>
  <si>
    <t>5915325</t>
  </si>
  <si>
    <t>5915326</t>
  </si>
  <si>
    <t>5915327</t>
  </si>
  <si>
    <t>5915328</t>
  </si>
  <si>
    <t>5915329</t>
  </si>
  <si>
    <t>5915330</t>
  </si>
  <si>
    <t>5915331</t>
  </si>
  <si>
    <t>5915332</t>
  </si>
  <si>
    <t>5915333</t>
  </si>
  <si>
    <t>5915364</t>
  </si>
  <si>
    <t>5915365</t>
  </si>
  <si>
    <t>5915361</t>
  </si>
  <si>
    <t>5919716</t>
  </si>
  <si>
    <t>5919717</t>
  </si>
  <si>
    <t>6106220</t>
  </si>
  <si>
    <t>6106183</t>
  </si>
  <si>
    <t>6106182</t>
  </si>
  <si>
    <t>6106194</t>
  </si>
  <si>
    <t>6106195</t>
  </si>
  <si>
    <t>6106331</t>
  </si>
  <si>
    <t>6106332</t>
  </si>
  <si>
    <t>6106206</t>
  </si>
  <si>
    <t>6106207</t>
  </si>
  <si>
    <t>6106222</t>
  </si>
  <si>
    <t>6106221</t>
  </si>
  <si>
    <t>6106224</t>
  </si>
  <si>
    <t>6106225</t>
  </si>
  <si>
    <t>6106228</t>
  </si>
  <si>
    <t>6106229</t>
  </si>
  <si>
    <t>6106328</t>
  </si>
  <si>
    <t>6106330</t>
  </si>
  <si>
    <t>6106326</t>
  </si>
  <si>
    <t>6106324</t>
  </si>
  <si>
    <t>6106327</t>
  </si>
  <si>
    <t>6106329</t>
  </si>
  <si>
    <t>6106325</t>
  </si>
  <si>
    <t>6208126</t>
  </si>
  <si>
    <t>6205797</t>
  </si>
  <si>
    <t>6205791</t>
  </si>
  <si>
    <t>6205792</t>
  </si>
  <si>
    <t>6205793</t>
  </si>
  <si>
    <t>6205796</t>
  </si>
  <si>
    <t>6219451</t>
  </si>
  <si>
    <t>6219452</t>
  </si>
  <si>
    <t>6205794</t>
  </si>
  <si>
    <t>6205795</t>
  </si>
  <si>
    <t>6219521</t>
  </si>
  <si>
    <t>6219527</t>
  </si>
  <si>
    <t>6219526</t>
  </si>
  <si>
    <t>6219525</t>
  </si>
  <si>
    <t>6219508</t>
  </si>
  <si>
    <t>6219511</t>
  </si>
  <si>
    <t>6219500</t>
  </si>
  <si>
    <t>6219418</t>
  </si>
  <si>
    <t>6219412</t>
  </si>
  <si>
    <t>6219406</t>
  </si>
  <si>
    <t>6219501</t>
  </si>
  <si>
    <t>6219419</t>
  </si>
  <si>
    <t>6219413</t>
  </si>
  <si>
    <t>6219407</t>
  </si>
  <si>
    <t>6219502</t>
  </si>
  <si>
    <t>6219420</t>
  </si>
  <si>
    <t>6219414</t>
  </si>
  <si>
    <t>6219408</t>
  </si>
  <si>
    <t>6219503</t>
  </si>
  <si>
    <t>6219421</t>
  </si>
  <si>
    <t>6219415</t>
  </si>
  <si>
    <t>6219409</t>
  </si>
  <si>
    <t>6219518</t>
  </si>
  <si>
    <t>6219504</t>
  </si>
  <si>
    <t>6219422</t>
  </si>
  <si>
    <t>6219416</t>
  </si>
  <si>
    <t>6219410</t>
  </si>
  <si>
    <t>6219505</t>
  </si>
  <si>
    <t>6219423</t>
  </si>
  <si>
    <t>6219417</t>
  </si>
  <si>
    <t>6219411</t>
  </si>
  <si>
    <t>6219520</t>
  </si>
  <si>
    <t>6219433</t>
  </si>
  <si>
    <t>6205801</t>
  </si>
  <si>
    <t>6219524</t>
  </si>
  <si>
    <t>6416036</t>
  </si>
  <si>
    <t>6416038</t>
  </si>
  <si>
    <t>6416037</t>
  </si>
  <si>
    <t>6416035</t>
  </si>
  <si>
    <t>6416076</t>
  </si>
  <si>
    <t>6416075</t>
  </si>
  <si>
    <t>6416226</t>
  </si>
  <si>
    <t>6416225</t>
  </si>
  <si>
    <t>6416084</t>
  </si>
  <si>
    <t>6416083</t>
  </si>
  <si>
    <t>6416234</t>
  </si>
  <si>
    <t>6416233</t>
  </si>
  <si>
    <t>6416236</t>
  </si>
  <si>
    <t>6416235</t>
  </si>
  <si>
    <t>6416040</t>
  </si>
  <si>
    <t>6416039</t>
  </si>
  <si>
    <t>6416042</t>
  </si>
  <si>
    <t>6416041</t>
  </si>
  <si>
    <t>6416080</t>
  </si>
  <si>
    <t>6416079</t>
  </si>
  <si>
    <t>6416143</t>
  </si>
  <si>
    <t>6416262</t>
  </si>
  <si>
    <t>6416078</t>
  </si>
  <si>
    <t>6416077</t>
  </si>
  <si>
    <t>6416071</t>
  </si>
  <si>
    <t>6416072</t>
  </si>
  <si>
    <t>6416088</t>
  </si>
  <si>
    <t>6416087</t>
  </si>
  <si>
    <t>6416246</t>
  </si>
  <si>
    <t>6416245</t>
  </si>
  <si>
    <t>6416248</t>
  </si>
  <si>
    <t>6416247</t>
  </si>
  <si>
    <t>6416214</t>
  </si>
  <si>
    <t>6416218</t>
  </si>
  <si>
    <t>6416211</t>
  </si>
  <si>
    <t>6416215</t>
  </si>
  <si>
    <t>6416212</t>
  </si>
  <si>
    <t>6416216</t>
  </si>
  <si>
    <t>6416213</t>
  </si>
  <si>
    <t>6416217</t>
  </si>
  <si>
    <t>6416289</t>
  </si>
  <si>
    <t>6416288</t>
  </si>
  <si>
    <t>6416098</t>
  </si>
  <si>
    <t>6416097</t>
  </si>
  <si>
    <t>6416258</t>
  </si>
  <si>
    <t>6416259</t>
  </si>
  <si>
    <t>6416074</t>
  </si>
  <si>
    <t>6416073</t>
  </si>
  <si>
    <t>6416220</t>
  </si>
  <si>
    <t>6416219</t>
  </si>
  <si>
    <t>6416222</t>
  </si>
  <si>
    <t>6416221</t>
  </si>
  <si>
    <t>6416224</t>
  </si>
  <si>
    <t>6416223</t>
  </si>
  <si>
    <t>6416082</t>
  </si>
  <si>
    <t>6416081</t>
  </si>
  <si>
    <t>6416228</t>
  </si>
  <si>
    <t>6416227</t>
  </si>
  <si>
    <t>6416230</t>
  </si>
  <si>
    <t>6416229</t>
  </si>
  <si>
    <t>6416232</t>
  </si>
  <si>
    <t>6416231</t>
  </si>
  <si>
    <t>6416086</t>
  </si>
  <si>
    <t>6416085</t>
  </si>
  <si>
    <t>6416238</t>
  </si>
  <si>
    <t>6416237</t>
  </si>
  <si>
    <t>6416240</t>
  </si>
  <si>
    <t>6416239</t>
  </si>
  <si>
    <t>6416242</t>
  </si>
  <si>
    <t>6416241</t>
  </si>
  <si>
    <t>6416244</t>
  </si>
  <si>
    <t>6416243</t>
  </si>
  <si>
    <t>6416250</t>
  </si>
  <si>
    <t>6416153</t>
  </si>
  <si>
    <t>6416185</t>
  </si>
  <si>
    <t>6416184</t>
  </si>
  <si>
    <t>6416030</t>
  </si>
  <si>
    <t>6416029</t>
  </si>
  <si>
    <t>6416056</t>
  </si>
  <si>
    <t>6416278</t>
  </si>
  <si>
    <t>6416047</t>
  </si>
  <si>
    <t>6416090</t>
  </si>
  <si>
    <t>6416089</t>
  </si>
  <si>
    <t>6416094</t>
  </si>
  <si>
    <t>6416093</t>
  </si>
  <si>
    <t>6416092</t>
  </si>
  <si>
    <t>6416091</t>
  </si>
  <si>
    <t>6817809</t>
  </si>
  <si>
    <t>6817810</t>
  </si>
  <si>
    <t>6817811</t>
  </si>
  <si>
    <t>6817812</t>
  </si>
  <si>
    <t>6817813</t>
  </si>
  <si>
    <t>6817814</t>
  </si>
  <si>
    <t>6817815</t>
  </si>
  <si>
    <t>6817816</t>
  </si>
  <si>
    <t>6817817</t>
  </si>
  <si>
    <t>6817818</t>
  </si>
  <si>
    <t>6817819</t>
  </si>
  <si>
    <t>6817820</t>
  </si>
  <si>
    <t>6817821</t>
  </si>
  <si>
    <t>6817822</t>
  </si>
  <si>
    <t>6817823</t>
  </si>
  <si>
    <t>6817824</t>
  </si>
  <si>
    <t>6817825</t>
  </si>
  <si>
    <t>6817826</t>
  </si>
  <si>
    <t>6817827</t>
  </si>
  <si>
    <t>6817828</t>
  </si>
  <si>
    <t>6817753</t>
  </si>
  <si>
    <t>6817754</t>
  </si>
  <si>
    <t>6817755</t>
  </si>
  <si>
    <t>6817756</t>
  </si>
  <si>
    <t>6817763</t>
  </si>
  <si>
    <t>6817764</t>
  </si>
  <si>
    <t>6817765</t>
  </si>
  <si>
    <t>6817766</t>
  </si>
  <si>
    <t>6817757</t>
  </si>
  <si>
    <t>6817758</t>
  </si>
  <si>
    <t>6817759</t>
  </si>
  <si>
    <t>6817760</t>
  </si>
  <si>
    <t>6817761</t>
  </si>
  <si>
    <t>6817762</t>
  </si>
  <si>
    <t>6817767</t>
  </si>
  <si>
    <t>6817768</t>
  </si>
  <si>
    <t>6817769</t>
  </si>
  <si>
    <t>6817770</t>
  </si>
  <si>
    <t>6817777</t>
  </si>
  <si>
    <t>6817778</t>
  </si>
  <si>
    <t>6817779</t>
  </si>
  <si>
    <t>6817780</t>
  </si>
  <si>
    <t>6817771</t>
  </si>
  <si>
    <t>6817772</t>
  </si>
  <si>
    <t>6817773</t>
  </si>
  <si>
    <t>6817774</t>
  </si>
  <si>
    <t>6817775</t>
  </si>
  <si>
    <t>6817776</t>
  </si>
  <si>
    <t>6817781</t>
  </si>
  <si>
    <t>6817782</t>
  </si>
  <si>
    <t>6817783</t>
  </si>
  <si>
    <t>6817784</t>
  </si>
  <si>
    <t>6817791</t>
  </si>
  <si>
    <t>6817792</t>
  </si>
  <si>
    <t>6817793</t>
  </si>
  <si>
    <t>6817794</t>
  </si>
  <si>
    <t>6817785</t>
  </si>
  <si>
    <t>6817786</t>
  </si>
  <si>
    <t>6817787</t>
  </si>
  <si>
    <t>6817788</t>
  </si>
  <si>
    <t>6817789</t>
  </si>
  <si>
    <t>6817790</t>
  </si>
  <si>
    <t>6817795</t>
  </si>
  <si>
    <t>6817796</t>
  </si>
  <si>
    <t>6817797</t>
  </si>
  <si>
    <t>6817798</t>
  </si>
  <si>
    <t>6817805</t>
  </si>
  <si>
    <t>6817806</t>
  </si>
  <si>
    <t>6817807</t>
  </si>
  <si>
    <t>6817808</t>
  </si>
  <si>
    <t>6817799</t>
  </si>
  <si>
    <t>6817800</t>
  </si>
  <si>
    <t>6817801</t>
  </si>
  <si>
    <t>6817802</t>
  </si>
  <si>
    <t>6817803</t>
  </si>
  <si>
    <t>6817804</t>
  </si>
  <si>
    <t>6817885</t>
  </si>
  <si>
    <t>6817886</t>
  </si>
  <si>
    <t>6817887</t>
  </si>
  <si>
    <t>6817888</t>
  </si>
  <si>
    <t>6817889</t>
  </si>
  <si>
    <t>6817890</t>
  </si>
  <si>
    <t>6817891</t>
  </si>
  <si>
    <t>6817892</t>
  </si>
  <si>
    <t>6817893</t>
  </si>
  <si>
    <t>6817894</t>
  </si>
  <si>
    <t>6817895</t>
  </si>
  <si>
    <t>6817896</t>
  </si>
  <si>
    <t>6817897</t>
  </si>
  <si>
    <t>6817898</t>
  </si>
  <si>
    <t>6817899</t>
  </si>
  <si>
    <t>6817900</t>
  </si>
  <si>
    <t>6817901</t>
  </si>
  <si>
    <t>6817902</t>
  </si>
  <si>
    <t>6817903</t>
  </si>
  <si>
    <t>6817904</t>
  </si>
  <si>
    <t>6817829</t>
  </si>
  <si>
    <t>6817830</t>
  </si>
  <si>
    <t>6817831</t>
  </si>
  <si>
    <t>6817832</t>
  </si>
  <si>
    <t>6817839</t>
  </si>
  <si>
    <t>6817840</t>
  </si>
  <si>
    <t>6817841</t>
  </si>
  <si>
    <t>6817842</t>
  </si>
  <si>
    <t>6817833</t>
  </si>
  <si>
    <t>6817834</t>
  </si>
  <si>
    <t>6817835</t>
  </si>
  <si>
    <t>6817836</t>
  </si>
  <si>
    <t>6817837</t>
  </si>
  <si>
    <t>6817838</t>
  </si>
  <si>
    <t>6817843</t>
  </si>
  <si>
    <t>6817844</t>
  </si>
  <si>
    <t>6817845</t>
  </si>
  <si>
    <t>6817846</t>
  </si>
  <si>
    <t>6817853</t>
  </si>
  <si>
    <t>6817854</t>
  </si>
  <si>
    <t>6817855</t>
  </si>
  <si>
    <t>6817856</t>
  </si>
  <si>
    <t>6817847</t>
  </si>
  <si>
    <t>6817848</t>
  </si>
  <si>
    <t>6817849</t>
  </si>
  <si>
    <t>6817850</t>
  </si>
  <si>
    <t>6817851</t>
  </si>
  <si>
    <t>6817852</t>
  </si>
  <si>
    <t>6817857</t>
  </si>
  <si>
    <t>6817858</t>
  </si>
  <si>
    <t>6817859</t>
  </si>
  <si>
    <t>6817860</t>
  </si>
  <si>
    <t>6817867</t>
  </si>
  <si>
    <t>6817868</t>
  </si>
  <si>
    <t>6817869</t>
  </si>
  <si>
    <t>6817870</t>
  </si>
  <si>
    <t>6817861</t>
  </si>
  <si>
    <t>6817862</t>
  </si>
  <si>
    <t>6817863</t>
  </si>
  <si>
    <t>6817864</t>
  </si>
  <si>
    <t>6817865</t>
  </si>
  <si>
    <t>6817866</t>
  </si>
  <si>
    <t>6817871</t>
  </si>
  <si>
    <t>6817872</t>
  </si>
  <si>
    <t>6817873</t>
  </si>
  <si>
    <t>6817874</t>
  </si>
  <si>
    <t>6817881</t>
  </si>
  <si>
    <t>6817882</t>
  </si>
  <si>
    <t>6817883</t>
  </si>
  <si>
    <t>6817884</t>
  </si>
  <si>
    <t>6817875</t>
  </si>
  <si>
    <t>6817876</t>
  </si>
  <si>
    <t>6817877</t>
  </si>
  <si>
    <t>6817878</t>
  </si>
  <si>
    <t>6817879</t>
  </si>
  <si>
    <t>6817880</t>
  </si>
  <si>
    <t>7119788</t>
  </si>
  <si>
    <t>7119714</t>
  </si>
  <si>
    <t>7119715</t>
  </si>
  <si>
    <t>7119678</t>
  </si>
  <si>
    <t>7119712</t>
  </si>
  <si>
    <t>7119694</t>
  </si>
  <si>
    <t>7119695</t>
  </si>
  <si>
    <t>7119696</t>
  </si>
  <si>
    <t>7119697</t>
  </si>
  <si>
    <t>7119698</t>
  </si>
  <si>
    <t>7119688</t>
  </si>
  <si>
    <t>7119689</t>
  </si>
  <si>
    <t>7119690</t>
  </si>
  <si>
    <t>7119691</t>
  </si>
  <si>
    <t>7119692</t>
  </si>
  <si>
    <t>7119693</t>
  </si>
  <si>
    <t>7119687</t>
  </si>
  <si>
    <t>7119681</t>
  </si>
  <si>
    <t>7119682</t>
  </si>
  <si>
    <t>7119683</t>
  </si>
  <si>
    <t>7119684</t>
  </si>
  <si>
    <t>7119685</t>
  </si>
  <si>
    <t>7119686</t>
  </si>
  <si>
    <t>7119680</t>
  </si>
  <si>
    <t>7119710</t>
  </si>
  <si>
    <t>7107375</t>
  </si>
  <si>
    <t>7107376</t>
  </si>
  <si>
    <t>7107377</t>
  </si>
  <si>
    <t>7107374</t>
  </si>
  <si>
    <t>7119708</t>
  </si>
  <si>
    <t>7119709</t>
  </si>
  <si>
    <t>7119706</t>
  </si>
  <si>
    <t>7119707</t>
  </si>
  <si>
    <t>7119787</t>
  </si>
  <si>
    <t>7119647</t>
  </si>
  <si>
    <t>7119679</t>
  </si>
  <si>
    <t>7119711</t>
  </si>
  <si>
    <t>7107379</t>
  </si>
  <si>
    <t>7107381</t>
  </si>
  <si>
    <t>7107380</t>
  </si>
  <si>
    <t>7107382</t>
  </si>
  <si>
    <t>7119713</t>
  </si>
  <si>
    <t>7119646</t>
  </si>
  <si>
    <t>7107384</t>
  </si>
  <si>
    <t>7107378</t>
  </si>
  <si>
    <t>Aparelho de apoio de neoprene fretado para estruturas moldadas no local - fornecimento e instalação</t>
  </si>
  <si>
    <t>Aparelho de apoio de neoprene fretado para estruturas pré-moldadas - fornecimento e instalação</t>
  </si>
  <si>
    <t>Aparelho de apoio metálico elastomérico fixo com capacidade de 1.500 kN - fornecimento e instalação</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</si>
  <si>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</si>
  <si>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</si>
  <si>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</si>
  <si>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</si>
  <si>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</si>
  <si>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</si>
  <si>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</si>
  <si>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</si>
  <si>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</si>
  <si>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</si>
  <si>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</si>
  <si>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</si>
  <si>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</si>
  <si>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</si>
  <si>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</si>
  <si>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</si>
  <si>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</si>
  <si>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</si>
  <si>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</si>
  <si>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</si>
  <si>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</si>
  <si>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</si>
  <si>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</si>
  <si>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</si>
  <si>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</si>
  <si>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</si>
  <si>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</si>
  <si>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</si>
  <si>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</si>
  <si>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</si>
  <si>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</si>
  <si>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</si>
  <si>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</si>
  <si>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</si>
  <si>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</si>
  <si>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</si>
  <si>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</si>
  <si>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</si>
  <si>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</si>
  <si>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</si>
  <si>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</si>
  <si>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</si>
  <si>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</si>
  <si>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</si>
  <si>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</si>
  <si>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</si>
  <si>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</si>
  <si>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</si>
  <si>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</si>
  <si>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</si>
  <si>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</si>
  <si>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</si>
  <si>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</si>
  <si>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</si>
  <si>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</si>
  <si>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</si>
  <si>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</si>
  <si>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</si>
  <si>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</si>
  <si>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</si>
  <si>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</si>
  <si>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</si>
  <si>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</si>
  <si>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</si>
  <si>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</si>
  <si>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</si>
  <si>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</si>
  <si>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</si>
  <si>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</si>
  <si>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</si>
  <si>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</si>
  <si>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</si>
  <si>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</si>
  <si>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</si>
  <si>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</si>
  <si>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</si>
  <si>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</si>
  <si>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</si>
  <si>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</si>
  <si>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</si>
  <si>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</si>
  <si>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</si>
  <si>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</si>
  <si>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</si>
  <si>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Armação em aço CA-25 - fornecimento, preparo e colocação</t>
  </si>
  <si>
    <t>Armação em aço CA-50 - fornecimento, preparo e colocação</t>
  </si>
  <si>
    <t>Armação em aço CA-60 - fornecimento, preparo e colocação</t>
  </si>
  <si>
    <t>Chumbador tipo espera em aço CA-25 para fixação de estrutura metálica em concreto - fornecimento e instalação</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</si>
  <si>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</si>
  <si>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</si>
  <si>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</si>
  <si>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</si>
  <si>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</si>
  <si>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</si>
  <si>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</si>
  <si>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</si>
  <si>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</si>
  <si>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</si>
  <si>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Tela de aço eletrossoldada - fornecimento, preparo e colocação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</si>
  <si>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</si>
  <si>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</si>
  <si>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</si>
  <si>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</si>
  <si>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</si>
  <si>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</si>
  <si>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</si>
  <si>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</si>
  <si>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</si>
  <si>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</si>
  <si>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</si>
  <si>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</si>
  <si>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</si>
  <si>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</si>
  <si>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</si>
  <si>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</si>
  <si>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</si>
  <si>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</si>
  <si>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</si>
  <si>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</si>
  <si>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</si>
  <si>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</si>
  <si>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</si>
  <si>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</si>
  <si>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</si>
  <si>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</si>
  <si>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</si>
  <si>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</si>
  <si>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</si>
  <si>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</si>
  <si>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</si>
  <si>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</si>
  <si>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</si>
  <si>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</si>
  <si>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</si>
  <si>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</si>
  <si>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</si>
  <si>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</si>
  <si>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</si>
  <si>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</si>
  <si>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</si>
  <si>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</si>
  <si>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</si>
  <si>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</si>
  <si>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</si>
  <si>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</si>
  <si>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</si>
  <si>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</si>
  <si>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</si>
  <si>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</si>
  <si>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</si>
  <si>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</si>
  <si>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</si>
  <si>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</si>
  <si>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</si>
  <si>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</si>
  <si>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</si>
  <si>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</si>
  <si>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</si>
  <si>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</si>
  <si>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</si>
  <si>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</si>
  <si>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</si>
  <si>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</si>
  <si>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</si>
  <si>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</si>
  <si>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</si>
  <si>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</si>
  <si>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</si>
  <si>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</si>
  <si>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</si>
  <si>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</si>
  <si>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</si>
  <si>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</si>
  <si>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</si>
  <si>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</si>
  <si>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</si>
  <si>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</si>
  <si>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</si>
  <si>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</si>
  <si>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</si>
  <si>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</si>
  <si>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</si>
  <si>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</si>
  <si>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</si>
  <si>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</si>
  <si>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</si>
  <si>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</si>
  <si>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</si>
  <si>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</si>
  <si>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</si>
  <si>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</si>
  <si>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</si>
  <si>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Argamassa de solo-cimento com 10% de cimento e material de jazida - preparo e injeção em tunnel liner</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</si>
  <si>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</si>
  <si>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</si>
  <si>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</si>
  <si>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</si>
  <si>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</si>
  <si>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</si>
  <si>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</si>
  <si>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</si>
  <si>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</si>
  <si>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</si>
  <si>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</si>
  <si>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</si>
  <si>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</si>
  <si>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</si>
  <si>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</si>
  <si>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</si>
  <si>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</si>
  <si>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</si>
  <si>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</si>
  <si>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</si>
  <si>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</si>
  <si>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</si>
  <si>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</si>
  <si>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</si>
  <si>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</si>
  <si>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</si>
  <si>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</si>
  <si>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</si>
  <si>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</si>
  <si>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</si>
  <si>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</si>
  <si>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</si>
  <si>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</si>
  <si>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</si>
  <si>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</si>
  <si>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</si>
  <si>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</si>
  <si>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</si>
  <si>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</si>
  <si>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</si>
  <si>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</si>
  <si>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</si>
  <si>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</si>
  <si>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</si>
  <si>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</si>
  <si>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</si>
  <si>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</si>
  <si>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</si>
  <si>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</si>
  <si>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</si>
  <si>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</si>
  <si>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</si>
  <si>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</si>
  <si>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</si>
  <si>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</si>
  <si>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</si>
  <si>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</si>
  <si>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</si>
  <si>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</si>
  <si>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</si>
  <si>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</si>
  <si>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</si>
  <si>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</si>
  <si>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</si>
  <si>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</si>
  <si>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</si>
  <si>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</si>
  <si>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</si>
  <si>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</si>
  <si>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</si>
  <si>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</si>
  <si>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</si>
  <si>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</si>
  <si>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</si>
  <si>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</si>
  <si>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</si>
  <si>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</si>
  <si>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</si>
  <si>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</si>
  <si>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</si>
  <si>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</si>
  <si>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</si>
  <si>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</si>
  <si>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</si>
  <si>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</si>
  <si>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</si>
  <si>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</si>
  <si>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</si>
  <si>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</si>
  <si>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</si>
  <si>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</si>
  <si>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</si>
  <si>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</si>
  <si>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</si>
  <si>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</si>
  <si>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</si>
  <si>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</si>
  <si>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</si>
  <si>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</si>
  <si>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</si>
  <si>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</si>
  <si>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</si>
  <si>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</si>
  <si>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</si>
  <si>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</si>
  <si>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</si>
  <si>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</si>
  <si>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</si>
  <si>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</si>
  <si>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</si>
  <si>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</si>
  <si>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</si>
  <si>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</si>
  <si>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</si>
  <si>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</si>
  <si>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</si>
  <si>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</si>
  <si>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</si>
  <si>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</si>
  <si>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</si>
  <si>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</si>
  <si>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</si>
  <si>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</si>
  <si>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</si>
  <si>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</si>
  <si>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</si>
  <si>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</si>
  <si>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</si>
  <si>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</si>
  <si>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</si>
  <si>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</si>
  <si>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</si>
  <si>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</si>
  <si>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</si>
  <si>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</si>
  <si>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</si>
  <si>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</si>
  <si>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</si>
  <si>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</si>
  <si>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</si>
  <si>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</si>
  <si>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</si>
  <si>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</si>
  <si>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</si>
  <si>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</si>
  <si>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</si>
  <si>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</si>
  <si>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</si>
  <si>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</si>
  <si>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</si>
  <si>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</si>
  <si>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</si>
  <si>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</si>
  <si>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</si>
  <si>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</si>
  <si>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</si>
  <si>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</si>
  <si>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</si>
  <si>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</si>
  <si>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</si>
  <si>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</si>
  <si>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</si>
  <si>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</si>
  <si>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</si>
  <si>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</si>
  <si>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</si>
  <si>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</si>
  <si>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</si>
  <si>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</si>
  <si>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</si>
  <si>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</si>
  <si>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</si>
  <si>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</si>
  <si>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</si>
  <si>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</si>
  <si>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</si>
  <si>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</si>
  <si>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</si>
  <si>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</si>
  <si>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</si>
  <si>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</si>
  <si>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</si>
  <si>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</si>
  <si>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</si>
  <si>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</si>
  <si>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</si>
  <si>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</si>
  <si>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</si>
  <si>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</si>
  <si>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</si>
  <si>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</si>
  <si>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</si>
  <si>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</si>
  <si>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</si>
  <si>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</si>
  <si>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</si>
  <si>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</si>
  <si>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</si>
  <si>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</si>
  <si>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</si>
  <si>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</si>
  <si>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</si>
  <si>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</si>
  <si>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</si>
  <si>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</si>
  <si>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</si>
  <si>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</si>
  <si>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</si>
  <si>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</si>
  <si>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</si>
  <si>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</si>
  <si>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</si>
  <si>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</si>
  <si>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</si>
  <si>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</si>
  <si>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</si>
  <si>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</si>
  <si>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</si>
  <si>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</si>
  <si>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</si>
  <si>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</si>
  <si>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</si>
  <si>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</si>
  <si>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</si>
  <si>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</si>
  <si>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</si>
  <si>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</si>
  <si>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</si>
  <si>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</si>
  <si>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</si>
  <si>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</si>
  <si>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</si>
  <si>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</si>
  <si>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</si>
  <si>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</si>
  <si>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</si>
  <si>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</si>
  <si>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</si>
  <si>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</si>
  <si>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</si>
  <si>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</si>
  <si>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</si>
  <si>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</si>
  <si>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</si>
  <si>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</si>
  <si>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</si>
  <si>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</si>
  <si>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</si>
  <si>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</si>
  <si>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</si>
  <si>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</si>
  <si>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</si>
  <si>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</si>
  <si>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</si>
  <si>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</si>
  <si>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</si>
  <si>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</si>
  <si>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</si>
  <si>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</si>
  <si>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</si>
  <si>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</si>
  <si>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</si>
  <si>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</si>
  <si>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</si>
  <si>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</si>
  <si>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</si>
  <si>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</si>
  <si>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</si>
  <si>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</si>
  <si>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</si>
  <si>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</si>
  <si>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</si>
  <si>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</si>
  <si>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</si>
  <si>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</si>
  <si>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</si>
  <si>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</si>
  <si>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</si>
  <si>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</si>
  <si>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</si>
  <si>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</si>
  <si>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</si>
  <si>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</si>
  <si>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</si>
  <si>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</si>
  <si>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</si>
  <si>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</si>
  <si>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</si>
  <si>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</si>
  <si>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</si>
  <si>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</si>
  <si>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</si>
  <si>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</si>
  <si>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</si>
  <si>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</si>
  <si>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</si>
  <si>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</si>
  <si>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</si>
  <si>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</si>
  <si>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</si>
  <si>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</si>
  <si>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</si>
  <si>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</si>
  <si>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</si>
  <si>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</si>
  <si>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</si>
  <si>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</si>
  <si>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</si>
  <si>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</si>
  <si>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</si>
  <si>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</si>
  <si>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</si>
  <si>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</si>
  <si>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</si>
  <si>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</si>
  <si>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</si>
  <si>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</si>
  <si>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</si>
  <si>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</si>
  <si>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</si>
  <si>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</si>
  <si>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</si>
  <si>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</si>
  <si>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</si>
  <si>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</si>
  <si>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</si>
  <si>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</si>
  <si>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</si>
  <si>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</si>
  <si>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</si>
  <si>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</si>
  <si>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</si>
  <si>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</si>
  <si>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</si>
  <si>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</si>
  <si>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</si>
  <si>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</si>
  <si>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</si>
  <si>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</si>
  <si>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</si>
  <si>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</si>
  <si>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</si>
  <si>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</si>
  <si>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</si>
  <si>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</si>
  <si>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</si>
  <si>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</si>
  <si>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</si>
  <si>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</si>
  <si>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</si>
  <si>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</si>
  <si>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</si>
  <si>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</si>
  <si>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</si>
  <si>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</si>
  <si>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</si>
  <si>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</si>
  <si>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</si>
  <si>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</si>
  <si>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</si>
  <si>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</si>
  <si>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</si>
  <si>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</si>
  <si>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</si>
  <si>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</si>
  <si>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</si>
  <si>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</si>
  <si>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</si>
  <si>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</si>
  <si>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</si>
  <si>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</si>
  <si>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</si>
  <si>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</si>
  <si>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</si>
  <si>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</si>
  <si>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</si>
  <si>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</si>
  <si>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</si>
  <si>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</si>
  <si>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</si>
  <si>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</si>
  <si>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</si>
  <si>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</si>
  <si>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</si>
  <si>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</si>
  <si>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</si>
  <si>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</si>
  <si>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</si>
  <si>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</si>
  <si>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</si>
  <si>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</si>
  <si>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</si>
  <si>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</si>
  <si>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</si>
  <si>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</si>
  <si>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</si>
  <si>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</si>
  <si>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</si>
  <si>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</si>
  <si>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</si>
  <si>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</si>
  <si>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</si>
  <si>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</si>
  <si>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</si>
  <si>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</si>
  <si>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</si>
  <si>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</si>
  <si>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</si>
  <si>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</si>
  <si>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</si>
  <si>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</si>
  <si>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</si>
  <si>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</si>
  <si>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</si>
  <si>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</si>
  <si>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</si>
  <si>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</si>
  <si>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</si>
  <si>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</si>
  <si>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</si>
  <si>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</si>
  <si>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</si>
  <si>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</si>
  <si>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</si>
  <si>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</si>
  <si>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</si>
  <si>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</si>
  <si>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</si>
  <si>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</si>
  <si>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</si>
  <si>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</si>
  <si>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</si>
  <si>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</si>
  <si>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</si>
  <si>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</si>
  <si>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</si>
  <si>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</si>
  <si>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</si>
  <si>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</si>
  <si>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</si>
  <si>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</si>
  <si>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</si>
  <si>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</si>
  <si>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</si>
  <si>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</si>
  <si>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</si>
  <si>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</si>
  <si>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</si>
  <si>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</si>
  <si>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</si>
  <si>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</si>
  <si>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</si>
  <si>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</si>
  <si>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</si>
  <si>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</si>
  <si>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</si>
  <si>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</si>
  <si>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</si>
  <si>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</si>
  <si>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</si>
  <si>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</si>
  <si>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</si>
  <si>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</si>
  <si>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</si>
  <si>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</si>
  <si>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</si>
  <si>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</si>
  <si>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</si>
  <si>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</si>
  <si>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</si>
  <si>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</si>
  <si>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</si>
  <si>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</si>
  <si>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</si>
  <si>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</si>
  <si>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</si>
  <si>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</si>
  <si>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</si>
  <si>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</si>
  <si>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</si>
  <si>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</si>
  <si>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</si>
  <si>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</si>
  <si>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</si>
  <si>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</si>
  <si>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</si>
  <si>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</si>
  <si>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</si>
  <si>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</si>
  <si>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</si>
  <si>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</si>
  <si>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</si>
  <si>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</si>
  <si>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</si>
  <si>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</si>
  <si>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</si>
  <si>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</si>
  <si>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</si>
  <si>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</si>
  <si>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</si>
  <si>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</si>
  <si>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</si>
  <si>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</si>
  <si>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</si>
  <si>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</si>
  <si>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</si>
  <si>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</si>
  <si>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</si>
  <si>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</si>
  <si>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</si>
  <si>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</si>
  <si>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</si>
  <si>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</si>
  <si>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</si>
  <si>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</si>
  <si>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</si>
  <si>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</si>
  <si>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</si>
  <si>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</si>
  <si>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</si>
  <si>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</si>
  <si>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</si>
  <si>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</si>
  <si>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</si>
  <si>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</si>
  <si>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</si>
  <si>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</si>
  <si>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</si>
  <si>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</si>
  <si>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</si>
  <si>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</si>
  <si>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</si>
  <si>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</si>
  <si>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</si>
  <si>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</si>
  <si>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</si>
  <si>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</si>
  <si>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</si>
  <si>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</si>
  <si>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</si>
  <si>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</si>
  <si>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</si>
  <si>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</si>
  <si>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</si>
  <si>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</si>
  <si>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</si>
  <si>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</si>
  <si>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</si>
  <si>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</si>
  <si>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</si>
  <si>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</si>
  <si>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</si>
  <si>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</si>
  <si>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</si>
  <si>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</si>
  <si>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</si>
  <si>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</si>
  <si>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</si>
  <si>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</si>
  <si>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</si>
  <si>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</si>
  <si>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</si>
  <si>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</si>
  <si>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</si>
  <si>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</si>
  <si>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</si>
  <si>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</si>
  <si>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</si>
  <si>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</si>
  <si>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</si>
  <si>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</si>
  <si>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</si>
  <si>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</si>
  <si>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</si>
  <si>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</si>
  <si>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</si>
  <si>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</si>
  <si>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</si>
  <si>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</si>
  <si>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</si>
  <si>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</si>
  <si>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</si>
  <si>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</si>
  <si>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</si>
  <si>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</si>
  <si>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</si>
  <si>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</si>
  <si>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</si>
  <si>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</si>
  <si>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</si>
  <si>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</si>
  <si>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</si>
  <si>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</si>
  <si>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</si>
  <si>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</si>
  <si>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</si>
  <si>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</si>
  <si>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</si>
  <si>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</si>
  <si>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</si>
  <si>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</si>
  <si>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</si>
  <si>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</si>
  <si>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</si>
  <si>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</si>
  <si>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</si>
  <si>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</si>
  <si>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</si>
  <si>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</si>
  <si>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</si>
  <si>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</si>
  <si>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</si>
  <si>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</si>
  <si>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</si>
  <si>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</si>
  <si>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</si>
  <si>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</si>
  <si>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</si>
  <si>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</si>
  <si>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</si>
  <si>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</si>
  <si>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</si>
  <si>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</si>
  <si>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</si>
  <si>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</si>
  <si>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</si>
  <si>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</si>
  <si>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</si>
  <si>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</si>
  <si>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</si>
  <si>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</si>
  <si>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</si>
  <si>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</si>
  <si>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</si>
  <si>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</si>
  <si>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</si>
  <si>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</si>
  <si>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</si>
  <si>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</si>
  <si>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</si>
  <si>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</si>
  <si>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</si>
  <si>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</si>
  <si>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</si>
  <si>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</si>
  <si>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</si>
  <si>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</si>
  <si>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</si>
  <si>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</si>
  <si>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</si>
  <si>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</si>
  <si>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</si>
  <si>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</si>
  <si>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</si>
  <si>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</si>
  <si>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</si>
  <si>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</si>
  <si>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</si>
  <si>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</si>
  <si>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</si>
  <si>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</si>
  <si>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</si>
  <si>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</si>
  <si>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</si>
  <si>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</si>
  <si>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</si>
  <si>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</si>
  <si>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</si>
  <si>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</si>
  <si>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</si>
  <si>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</si>
  <si>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</si>
  <si>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</si>
  <si>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</si>
  <si>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</si>
  <si>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</si>
  <si>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</si>
  <si>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</si>
  <si>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</si>
  <si>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</si>
  <si>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</si>
  <si>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</si>
  <si>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</si>
  <si>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</si>
  <si>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</si>
  <si>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</si>
  <si>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</si>
  <si>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</si>
  <si>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</si>
  <si>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</si>
  <si>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</si>
  <si>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</si>
  <si>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</si>
  <si>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</si>
  <si>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</si>
  <si>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</si>
  <si>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</si>
  <si>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</si>
  <si>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</si>
  <si>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</si>
  <si>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</si>
  <si>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</si>
  <si>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</si>
  <si>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</si>
  <si>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</si>
  <si>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</si>
  <si>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</si>
  <si>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 brita comerciais</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</si>
  <si>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</si>
  <si>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</si>
  <si>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</si>
  <si>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</si>
  <si>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</si>
  <si>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</si>
  <si>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</si>
  <si>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</si>
  <si>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</si>
  <si>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</si>
  <si>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</si>
  <si>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 brita comerciais - alas retas</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</si>
  <si>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</si>
  <si>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</si>
  <si>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</si>
  <si>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</si>
  <si>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</si>
  <si>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</si>
  <si>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</si>
  <si>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</si>
  <si>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</si>
  <si>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</si>
  <si>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</si>
  <si>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</si>
  <si>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</si>
  <si>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</si>
  <si>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</si>
  <si>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</si>
  <si>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</si>
  <si>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</si>
  <si>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</si>
  <si>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</si>
  <si>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 brita comerciais - alas retas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</si>
  <si>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</si>
  <si>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</si>
  <si>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</si>
  <si>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</si>
  <si>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</si>
  <si>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</si>
  <si>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</si>
  <si>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</si>
  <si>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</si>
  <si>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</si>
  <si>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</si>
  <si>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</si>
  <si>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</si>
  <si>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</si>
  <si>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</si>
  <si>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</si>
  <si>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</si>
  <si>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</si>
  <si>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</si>
  <si>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</si>
  <si>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</si>
  <si>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</si>
  <si>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</si>
  <si>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</si>
  <si>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</si>
  <si>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</si>
  <si>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</si>
  <si>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</si>
  <si>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</si>
  <si>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</si>
  <si>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</si>
  <si>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</si>
  <si>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</si>
  <si>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</si>
  <si>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</si>
  <si>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</si>
  <si>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</si>
  <si>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</si>
  <si>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</si>
  <si>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</si>
  <si>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</si>
  <si>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</si>
  <si>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</si>
  <si>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</si>
  <si>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</si>
  <si>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</si>
  <si>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</si>
  <si>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</si>
  <si>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</si>
  <si>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</si>
  <si>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</si>
  <si>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</si>
  <si>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</si>
  <si>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</si>
  <si>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</si>
  <si>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</si>
  <si>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</si>
  <si>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</si>
  <si>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</si>
  <si>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</si>
  <si>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</si>
  <si>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</si>
  <si>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</si>
  <si>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</si>
  <si>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</si>
  <si>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</si>
  <si>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</si>
  <si>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</si>
  <si>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</si>
  <si>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</si>
  <si>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</si>
  <si>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</si>
  <si>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</si>
  <si>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</si>
  <si>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</si>
  <si>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</si>
  <si>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</si>
  <si>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</si>
  <si>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</si>
  <si>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</si>
  <si>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</si>
  <si>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</si>
  <si>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 brita comerciais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</si>
  <si>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</si>
  <si>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</si>
  <si>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</si>
  <si>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</si>
  <si>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</si>
  <si>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</si>
  <si>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</si>
  <si>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</si>
  <si>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</si>
  <si>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</si>
  <si>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</si>
  <si>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</si>
  <si>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</si>
  <si>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</si>
  <si>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</si>
  <si>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</si>
  <si>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</si>
  <si>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</si>
  <si>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</si>
  <si>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</si>
  <si>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 brita comerciais - alas retas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</si>
  <si>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</si>
  <si>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</si>
  <si>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</si>
  <si>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</si>
  <si>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</si>
  <si>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</si>
  <si>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</si>
  <si>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</si>
  <si>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</si>
  <si>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</si>
  <si>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</si>
  <si>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</si>
  <si>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</si>
  <si>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</si>
  <si>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</si>
  <si>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</si>
  <si>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</si>
  <si>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</si>
  <si>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</si>
  <si>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</si>
  <si>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</si>
  <si>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</si>
  <si>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</si>
  <si>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</si>
  <si>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</si>
  <si>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</si>
  <si>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</si>
  <si>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 brita comerciais - alas retas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</si>
  <si>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</si>
  <si>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</si>
  <si>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</si>
  <si>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</si>
  <si>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</si>
  <si>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</si>
  <si>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</si>
  <si>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</si>
  <si>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</si>
  <si>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</si>
  <si>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</si>
  <si>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</si>
  <si>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</si>
  <si>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</si>
  <si>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</si>
  <si>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</si>
  <si>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</si>
  <si>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</si>
  <si>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</si>
  <si>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</si>
  <si>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</si>
  <si>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</si>
  <si>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</si>
  <si>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</si>
  <si>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</si>
  <si>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</si>
  <si>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</si>
  <si>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 brita comerciais - alas retas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</si>
  <si>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</si>
  <si>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</si>
  <si>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</si>
  <si>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</si>
  <si>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</si>
  <si>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</si>
  <si>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</si>
  <si>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</si>
  <si>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</si>
  <si>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</si>
  <si>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</si>
  <si>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</si>
  <si>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</si>
  <si>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</si>
  <si>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</si>
  <si>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</si>
  <si>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</si>
  <si>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</si>
  <si>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</si>
  <si>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</si>
  <si>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</si>
  <si>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</si>
  <si>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</si>
  <si>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</si>
  <si>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</si>
  <si>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</si>
  <si>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</si>
  <si>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 brita comerciais - alas retas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</si>
  <si>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</si>
  <si>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</si>
  <si>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</si>
  <si>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</si>
  <si>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</si>
  <si>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</si>
  <si>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</si>
  <si>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</si>
  <si>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</si>
  <si>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</si>
  <si>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</si>
  <si>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</si>
  <si>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</si>
  <si>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</si>
  <si>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</si>
  <si>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</si>
  <si>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</si>
  <si>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</si>
  <si>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</si>
  <si>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</si>
  <si>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</si>
  <si>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</si>
  <si>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</si>
  <si>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</si>
  <si>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</si>
  <si>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</si>
  <si>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</si>
  <si>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 brita comerciais - alas retas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</si>
  <si>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</si>
  <si>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</si>
  <si>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</si>
  <si>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</si>
  <si>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</si>
  <si>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</si>
  <si>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</si>
  <si>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</si>
  <si>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</si>
  <si>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</si>
  <si>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</si>
  <si>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</si>
  <si>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</si>
  <si>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</si>
  <si>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</si>
  <si>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</si>
  <si>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</si>
  <si>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</si>
  <si>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</si>
  <si>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</si>
  <si>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</si>
  <si>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</si>
  <si>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</si>
  <si>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</si>
  <si>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</si>
  <si>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</si>
  <si>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</si>
  <si>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 brita comerciais - alas retas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</si>
  <si>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</si>
  <si>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</si>
  <si>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</si>
  <si>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</si>
  <si>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</si>
  <si>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</si>
  <si>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</si>
  <si>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</si>
  <si>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</si>
  <si>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</si>
  <si>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</si>
  <si>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</si>
  <si>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</si>
  <si>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</si>
  <si>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</si>
  <si>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</si>
  <si>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</si>
  <si>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</si>
  <si>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</si>
  <si>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</si>
  <si>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</si>
  <si>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</si>
  <si>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</si>
  <si>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</si>
  <si>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</si>
  <si>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</si>
  <si>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</si>
  <si>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 brita comerciais - alas retas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</si>
  <si>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</si>
  <si>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</si>
  <si>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</si>
  <si>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</si>
  <si>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</si>
  <si>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</si>
  <si>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</si>
  <si>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</si>
  <si>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</si>
  <si>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</si>
  <si>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</si>
  <si>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</si>
  <si>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</si>
  <si>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</si>
  <si>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</si>
  <si>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</si>
  <si>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</si>
  <si>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</si>
  <si>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</si>
  <si>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</si>
  <si>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</si>
  <si>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</si>
  <si>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</si>
  <si>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</si>
  <si>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</si>
  <si>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</si>
  <si>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</si>
  <si>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</si>
  <si>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</si>
  <si>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</si>
  <si>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</si>
  <si>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</si>
  <si>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</si>
  <si>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</si>
  <si>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</si>
  <si>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</si>
  <si>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</si>
  <si>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</si>
  <si>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</si>
  <si>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</si>
  <si>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</si>
  <si>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</si>
  <si>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</si>
  <si>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</si>
  <si>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</si>
  <si>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</si>
  <si>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</si>
  <si>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</si>
  <si>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</si>
  <si>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</si>
  <si>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</si>
  <si>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</si>
  <si>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</si>
  <si>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</si>
  <si>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</si>
  <si>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</si>
  <si>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</si>
  <si>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</si>
  <si>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</si>
  <si>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</si>
  <si>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</si>
  <si>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</si>
  <si>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</si>
  <si>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</si>
  <si>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</si>
  <si>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</si>
  <si>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</si>
  <si>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</si>
  <si>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</si>
  <si>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</si>
  <si>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</si>
  <si>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</si>
  <si>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</si>
  <si>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</si>
  <si>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</si>
  <si>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</si>
  <si>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</si>
  <si>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</si>
  <si>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</si>
  <si>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</si>
  <si>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</si>
  <si>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</si>
  <si>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</si>
  <si>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</si>
  <si>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</si>
  <si>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</si>
  <si>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</si>
  <si>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</si>
  <si>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</si>
  <si>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</si>
  <si>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</si>
  <si>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</si>
  <si>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</si>
  <si>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</si>
  <si>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</si>
  <si>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</si>
  <si>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</si>
  <si>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PA2 - areia, brita e pedra de mão comerciais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</si>
  <si>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</si>
  <si>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</si>
  <si>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</si>
  <si>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</si>
  <si>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</si>
  <si>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</si>
  <si>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</si>
  <si>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PA2 - areia, brita e pedra de mão comerciais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</si>
  <si>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</si>
  <si>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</si>
  <si>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</si>
  <si>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</si>
  <si>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</si>
  <si>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</si>
  <si>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</si>
  <si>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PA2 - areia, brita e pedra de mão comerciais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</si>
  <si>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</si>
  <si>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</si>
  <si>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</si>
  <si>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</si>
  <si>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</si>
  <si>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</si>
  <si>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</si>
  <si>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</si>
  <si>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</si>
  <si>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</si>
  <si>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</si>
  <si>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</si>
  <si>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</si>
  <si>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</si>
  <si>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</si>
  <si>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</si>
  <si>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</si>
  <si>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</si>
  <si>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</si>
  <si>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</si>
  <si>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</si>
  <si>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</si>
  <si>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</si>
  <si>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PA2 - areia, brita e pedra de mão comerciais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</si>
  <si>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</si>
  <si>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</si>
  <si>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</si>
  <si>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</si>
  <si>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</si>
  <si>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</si>
  <si>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</si>
  <si>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PA2 - areia, brita e pedra de mão comerciais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</si>
  <si>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</si>
  <si>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</si>
  <si>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</si>
  <si>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</si>
  <si>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</si>
  <si>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</si>
  <si>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</si>
  <si>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PA2 - areia, brita e pedra de mão comerciais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</si>
  <si>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</si>
  <si>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</si>
  <si>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</si>
  <si>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</si>
  <si>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</si>
  <si>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</si>
  <si>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</si>
  <si>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PA2 - areia, brita e pedra de mão comerciais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</si>
  <si>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</si>
  <si>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</si>
  <si>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</si>
  <si>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</si>
  <si>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</si>
  <si>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</si>
  <si>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</si>
  <si>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PA2 - areia, brita e pedra de mão comerciais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</si>
  <si>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</si>
  <si>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</si>
  <si>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</si>
  <si>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</si>
  <si>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</si>
  <si>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</si>
  <si>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</si>
  <si>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PA2 - areia, brita e pedra de mão comerciais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</si>
  <si>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</si>
  <si>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</si>
  <si>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</si>
  <si>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</si>
  <si>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</si>
  <si>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</si>
  <si>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</si>
  <si>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PA2 - areia, brita e pedra de mão comerciais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</si>
  <si>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</si>
  <si>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</si>
  <si>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</si>
  <si>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</si>
  <si>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</si>
  <si>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</si>
  <si>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</si>
  <si>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</si>
  <si>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</si>
  <si>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</si>
  <si>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</si>
  <si>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</si>
  <si>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</si>
  <si>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</si>
  <si>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</si>
  <si>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</si>
  <si>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</si>
  <si>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</si>
  <si>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</si>
  <si>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</si>
  <si>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</si>
  <si>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</si>
  <si>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</si>
  <si>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</si>
  <si>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</si>
  <si>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</si>
  <si>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</si>
  <si>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</si>
  <si>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</si>
  <si>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</si>
  <si>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</si>
  <si>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</si>
  <si>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</si>
  <si>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</si>
  <si>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</si>
  <si>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</si>
  <si>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</si>
  <si>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</si>
  <si>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</si>
  <si>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Alvenaria de blocos de concreto 19 x 19 x 39 cm com espessura de 20 cm com argamassa traço 1:0,5:3,5 - areia extraída</t>
  </si>
  <si>
    <t>Bacia de contenção para tanque de emulsão de 30.000 l - inclusive demolição</t>
  </si>
  <si>
    <t>Canaleta perfil cartola 50 x 70 x 3 mm - aba 20 mm</t>
  </si>
  <si>
    <t>Chapisco com argamassa de cimento e areia 1:3 - aplicação manual</t>
  </si>
  <si>
    <t>Cobertura em chapas zincadas com espessura de 0,43 mm - utilização 2 vezes</t>
  </si>
  <si>
    <t>Depósito de óleo para oficina - inclusive demolição</t>
  </si>
  <si>
    <t>Dique de contenção para usina de asfalto a quente - inclusive demolição</t>
  </si>
  <si>
    <t>Emboço com argamassa de cimento, cal hidratada e areia 1:2:8 com espessura de 2 cm - aplicação manual</t>
  </si>
  <si>
    <t>Fornecimento e instalação de extintor de espuma 10 l</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</si>
  <si>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</si>
  <si>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</si>
  <si>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</si>
  <si>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</si>
  <si>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usina de asfalto a quente capacidade de 120 t/h</t>
  </si>
  <si>
    <t>Instalação da usina de pré-misturado a frio com capacidade de 60 t/h</t>
  </si>
  <si>
    <t>Instalação da usina misturadora de solos com capacidade de 300 t/h</t>
  </si>
  <si>
    <t>Lastro de brita comercial - espalhamento mecânico</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</si>
  <si>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</si>
  <si>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</si>
  <si>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</si>
  <si>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</si>
  <si>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</si>
  <si>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</si>
  <si>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</si>
  <si>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Muro em alvenaria de blocos de concreto com espessura de 0,20 m h = 1,0 m</t>
  </si>
  <si>
    <t>Posto de combustível - com reaproveitamento de 2 vezes do tanque/bomba/cobertura - inclusive demolição</t>
  </si>
  <si>
    <t>Rampa de lavagem - inclusive demolição</t>
  </si>
  <si>
    <t>Rampa para acesso do misturador de agregados para centrais de 30 m³ e 40 m³ - inclusive demolição</t>
  </si>
  <si>
    <t>Rampa para acesso do misturador de agregados para central de 150 m³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</si>
  <si>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</si>
  <si>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</si>
  <si>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</si>
  <si>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</si>
  <si>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Selador acrílico - camada de fundo com aplicação manual</t>
  </si>
  <si>
    <t>Sistema separador água e óleo, inclusive demolição</t>
  </si>
  <si>
    <t>Tinta látex - duas camadas com aplicação manual</t>
  </si>
  <si>
    <t>Adensamento de concreto por vibrador de imersão</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</si>
  <si>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</si>
  <si>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</si>
  <si>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</si>
  <si>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</si>
  <si>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</si>
  <si>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comercial</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</si>
  <si>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</si>
  <si>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</si>
  <si>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</si>
  <si>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</si>
  <si>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</si>
  <si>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</si>
  <si>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</si>
  <si>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</si>
  <si>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</si>
  <si>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</si>
  <si>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</si>
  <si>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</si>
  <si>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</si>
  <si>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</si>
  <si>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</si>
  <si>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</si>
  <si>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</si>
  <si>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</si>
  <si>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</si>
  <si>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</si>
  <si>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</si>
  <si>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</si>
  <si>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</si>
  <si>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</si>
  <si>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</si>
  <si>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</si>
  <si>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</si>
  <si>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</si>
  <si>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</si>
  <si>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</si>
  <si>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</si>
  <si>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</si>
  <si>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</si>
  <si>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</si>
  <si>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</si>
  <si>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ciclópico fck = 20 MPa - confecção em betoneira e lançamento manual - areia extraída, brita e pedra de mão produzidas</t>
  </si>
  <si>
    <t>Concreto ciclópico fck = 20 MPa - confecção em betoneira e lançamento manual - areia, brita e pedra de mão comerciais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</si>
  <si>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</si>
  <si>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</si>
  <si>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</si>
  <si>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</si>
  <si>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</si>
  <si>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</si>
  <si>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</si>
  <si>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</si>
  <si>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</si>
  <si>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</si>
  <si>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 brita comerciais</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</si>
  <si>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</si>
  <si>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</si>
  <si>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</si>
  <si>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</si>
  <si>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</si>
  <si>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</si>
  <si>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</si>
  <si>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</si>
  <si>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</si>
  <si>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</si>
  <si>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</si>
  <si>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</si>
  <si>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</si>
  <si>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</si>
  <si>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</si>
  <si>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</si>
  <si>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</si>
  <si>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</si>
  <si>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</si>
  <si>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</si>
  <si>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</si>
  <si>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</si>
  <si>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</si>
  <si>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</si>
  <si>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</si>
  <si>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</si>
  <si>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</si>
  <si>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</si>
  <si>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</si>
  <si>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</si>
  <si>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</si>
  <si>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</si>
  <si>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</si>
  <si>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</si>
  <si>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</si>
  <si>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</si>
  <si>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</si>
  <si>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</si>
  <si>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</si>
  <si>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</si>
  <si>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</si>
  <si>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</si>
  <si>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</si>
  <si>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</si>
  <si>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</si>
  <si>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</si>
  <si>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</si>
  <si>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</si>
  <si>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</si>
  <si>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</si>
  <si>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</si>
  <si>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</si>
  <si>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</si>
  <si>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</si>
  <si>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</si>
  <si>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manual de concreto usinado - confecção em central dosadora de 40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</si>
  <si>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</si>
  <si>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</si>
  <si>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</si>
  <si>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</si>
  <si>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</si>
  <si>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</si>
  <si>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</si>
  <si>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</si>
  <si>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</si>
  <si>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</si>
  <si>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</si>
  <si>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</si>
  <si>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</si>
  <si>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</si>
  <si>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</si>
  <si>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</si>
  <si>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</si>
  <si>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</si>
  <si>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</si>
  <si>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</si>
  <si>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</si>
  <si>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</si>
  <si>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</si>
  <si>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</si>
  <si>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</si>
  <si>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</si>
  <si>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</si>
  <si>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</si>
  <si>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</si>
  <si>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</si>
  <si>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</si>
  <si>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</si>
  <si>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</si>
  <si>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</si>
  <si>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</si>
  <si>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</si>
  <si>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</si>
  <si>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</si>
  <si>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</si>
  <si>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</si>
  <si>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</si>
  <si>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</si>
  <si>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</si>
  <si>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</si>
  <si>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</si>
  <si>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</si>
  <si>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</si>
  <si>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</si>
  <si>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</si>
  <si>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</si>
  <si>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</si>
  <si>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</si>
  <si>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</si>
  <si>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</si>
  <si>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</si>
  <si>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</si>
  <si>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</si>
  <si>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</si>
  <si>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</si>
  <si>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</si>
  <si>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</si>
  <si>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</si>
  <si>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</si>
  <si>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</si>
  <si>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</si>
  <si>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</si>
  <si>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</si>
  <si>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</si>
  <si>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</si>
  <si>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</si>
  <si>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</si>
  <si>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</si>
  <si>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</si>
  <si>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</si>
  <si>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</si>
  <si>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Corte de barras de aço CA-50 com maçarico oxiacetileno</t>
  </si>
  <si>
    <t>Corte de cantoneira de alumínio</t>
  </si>
  <si>
    <t>Corte de chapa de aço com guilhotina hidráulica</t>
  </si>
  <si>
    <t>Corte de chapas de aço com espessura de 12,5 mm com maçarico oxiacetileno</t>
  </si>
  <si>
    <t>Corte de chapas de aço com espessura de 16 mm com maçarico oxiacetileno</t>
  </si>
  <si>
    <t>Corte de chapas de aço com espessura de 3 mm com maçarico oxiacetileno</t>
  </si>
  <si>
    <t>Corte de chapas de aço com espessura de 5 mm com maçarico oxiacetileno</t>
  </si>
  <si>
    <t>Corte de chapas de aço com espessura de 6,3 mm com maçarico oxiacetileno</t>
  </si>
  <si>
    <t>Corte de chapas de aço com espessura de 8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</si>
  <si>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</si>
  <si>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</si>
  <si>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</si>
  <si>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</si>
  <si>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</si>
  <si>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</si>
  <si>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</si>
  <si>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Dobramento de chapas metálicas com espessuras de até 10 mm</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</si>
  <si>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</si>
  <si>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</si>
  <si>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</si>
  <si>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</si>
  <si>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Perfuração de chapas metálicas com espessura de até 3 mm - D = 25 mm</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</si>
  <si>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</si>
  <si>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</si>
  <si>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</si>
  <si>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</si>
  <si>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</si>
  <si>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Solda elétrica manual de perfis metálicos e chapas de aço com eletrodo E70XX para beneficiamento de aço naval</t>
  </si>
  <si>
    <t>Solda tipo MIG/MAG automatizada</t>
  </si>
  <si>
    <t>Solda tipo MIG/MAG manual</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</si>
  <si>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</si>
  <si>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</si>
  <si>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</si>
  <si>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</si>
  <si>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</si>
  <si>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</si>
  <si>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</si>
  <si>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</si>
  <si>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</si>
  <si>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</si>
  <si>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</si>
  <si>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</si>
  <si>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</si>
  <si>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</si>
  <si>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</si>
  <si>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</si>
  <si>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</si>
  <si>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</si>
  <si>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</si>
  <si>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</si>
  <si>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</si>
  <si>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</si>
  <si>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</si>
  <si>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</si>
  <si>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</si>
  <si>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</si>
  <si>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</si>
  <si>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</si>
  <si>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</si>
  <si>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</si>
  <si>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</si>
  <si>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</si>
  <si>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</si>
  <si>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Proteção de taludes rochosos com telas metálicas - resistência longitudinal à tração de 121 kN/m - fornecimento e posicionamento - inclusive cabos de aço, grampos e clipes de junção</t>
  </si>
  <si>
    <t>Tela metálica dobrada em L para muro em solo reforçado - C = 200 cm, L = 40 cm e H = 40 cm - fornecimento e instalação</t>
  </si>
  <si>
    <t>Tela metálica dobrada em L para muro em solo reforçado - C = 200 cm, L = 50 cm e H = 50 cm - fornecimento e instalação</t>
  </si>
  <si>
    <t>Abertura em muro de alvenaria de pedra argamassada com martelete</t>
  </si>
  <si>
    <t>Apicoamento manual de concreto</t>
  </si>
  <si>
    <t>Demolição de concreto armado com martelete e corte oxiacetileno</t>
  </si>
  <si>
    <t>Demolição de concreto simples com martelete</t>
  </si>
  <si>
    <t>Demolição manual de concreto armado</t>
  </si>
  <si>
    <t>Demolição manual de concreto simples</t>
  </si>
  <si>
    <t>Demolição manual de construções provisórias de madeira - sem reaproveitamento</t>
  </si>
  <si>
    <t>Demolição manual de construções provisórias de madeira, sem fechamento lateral e sem pavimentação</t>
  </si>
  <si>
    <t>Demolição mecânica de alvenaria com carregadeira de pneus</t>
  </si>
  <si>
    <t>Demolição mecânica de alvenaria com escavadeira hidráulica</t>
  </si>
  <si>
    <t>Demolição mecânica de concreto armado com escavadeira hidráulica</t>
  </si>
  <si>
    <t>Demolição mecânica de concreto simples com escavadeira hidráulica</t>
  </si>
  <si>
    <t>Fresagem de piso de concreto</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</si>
  <si>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</si>
  <si>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</si>
  <si>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</si>
  <si>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</si>
  <si>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</si>
  <si>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</si>
  <si>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</si>
  <si>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</si>
  <si>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</si>
  <si>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</si>
  <si>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</si>
  <si>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</si>
  <si>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</si>
  <si>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Remoção de cerca com mourões de concreto</t>
  </si>
  <si>
    <t>Remoção de painel publicitário, tipo outdoor, com estrutura e suportes em madeira</t>
  </si>
  <si>
    <t>Remoção de paralelepípedos</t>
  </si>
  <si>
    <t>Remoção de tubos de concreto com diâmetro de 0,40 m a 1,00 m em valas e bueiros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</si>
  <si>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</si>
  <si>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</si>
  <si>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</si>
  <si>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</si>
  <si>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</si>
  <si>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</si>
  <si>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</si>
  <si>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</si>
  <si>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</si>
  <si>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</si>
  <si>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</si>
  <si>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</si>
  <si>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</si>
  <si>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</si>
  <si>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</si>
  <si>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</si>
  <si>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</si>
  <si>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</si>
  <si>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</si>
  <si>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</si>
  <si>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</si>
  <si>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</si>
  <si>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</si>
  <si>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</si>
  <si>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</si>
  <si>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</si>
  <si>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</si>
  <si>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</si>
  <si>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</si>
  <si>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</si>
  <si>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</si>
  <si>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</si>
  <si>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</si>
  <si>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</si>
  <si>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</si>
  <si>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</si>
  <si>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</si>
  <si>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</si>
  <si>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</si>
  <si>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</si>
  <si>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</si>
  <si>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</si>
  <si>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</si>
  <si>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</si>
  <si>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</si>
  <si>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</si>
  <si>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</si>
  <si>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</si>
  <si>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</si>
  <si>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</si>
  <si>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</si>
  <si>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</si>
  <si>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</si>
  <si>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</si>
  <si>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</si>
  <si>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</si>
  <si>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</si>
  <si>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</si>
  <si>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</si>
  <si>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</si>
  <si>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</si>
  <si>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</si>
  <si>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</si>
  <si>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</si>
  <si>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</si>
  <si>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</si>
  <si>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</si>
  <si>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</si>
  <si>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</si>
  <si>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</si>
  <si>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</si>
  <si>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</si>
  <si>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</si>
  <si>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</si>
  <si>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</si>
  <si>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</si>
  <si>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</si>
  <si>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</si>
  <si>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</si>
  <si>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</si>
  <si>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</si>
  <si>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</si>
  <si>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</si>
  <si>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</si>
  <si>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</si>
  <si>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</si>
  <si>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</si>
  <si>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</si>
  <si>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</si>
  <si>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</si>
  <si>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</si>
  <si>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</si>
  <si>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</si>
  <si>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</si>
  <si>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</si>
  <si>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</si>
  <si>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</si>
  <si>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</si>
  <si>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</si>
  <si>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</si>
  <si>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</si>
  <si>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</si>
  <si>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</si>
  <si>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</si>
  <si>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</si>
  <si>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</si>
  <si>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</si>
  <si>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</si>
  <si>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</si>
  <si>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</si>
  <si>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</si>
  <si>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</si>
  <si>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</si>
  <si>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</si>
  <si>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</si>
  <si>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</si>
  <si>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</si>
  <si>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</si>
  <si>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</si>
  <si>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</si>
  <si>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</si>
  <si>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</si>
  <si>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</si>
  <si>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</si>
  <si>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</si>
  <si>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</si>
  <si>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</si>
  <si>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</si>
  <si>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</si>
  <si>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</si>
  <si>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</si>
  <si>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</si>
  <si>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</si>
  <si>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</si>
  <si>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</si>
  <si>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</si>
  <si>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</si>
  <si>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</si>
  <si>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</si>
  <si>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</si>
  <si>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</si>
  <si>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</si>
  <si>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</si>
  <si>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</si>
  <si>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</si>
  <si>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</si>
  <si>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</si>
  <si>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</si>
  <si>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</si>
  <si>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</si>
  <si>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</si>
  <si>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</si>
  <si>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</si>
  <si>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</si>
  <si>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</si>
  <si>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</si>
  <si>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</si>
  <si>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</si>
  <si>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</si>
  <si>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</si>
  <si>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</si>
  <si>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</si>
  <si>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</si>
  <si>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</si>
  <si>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</si>
  <si>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</si>
  <si>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</si>
  <si>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</si>
  <si>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</si>
  <si>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</si>
  <si>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</si>
  <si>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</si>
  <si>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</si>
  <si>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</si>
  <si>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</si>
  <si>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</si>
  <si>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</si>
  <si>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</si>
  <si>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</si>
  <si>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</si>
  <si>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</si>
  <si>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</si>
  <si>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</si>
  <si>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</si>
  <si>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</si>
  <si>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</si>
  <si>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</si>
  <si>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</si>
  <si>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</si>
  <si>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</si>
  <si>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</si>
  <si>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</si>
  <si>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</si>
  <si>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</si>
  <si>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</si>
  <si>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</si>
  <si>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</si>
  <si>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</si>
  <si>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</si>
  <si>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</si>
  <si>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</si>
  <si>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</si>
  <si>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</si>
  <si>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</si>
  <si>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</si>
  <si>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</si>
  <si>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</si>
  <si>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</si>
  <si>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</si>
  <si>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</si>
  <si>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</si>
  <si>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</si>
  <si>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</si>
  <si>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</si>
  <si>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</si>
  <si>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</si>
  <si>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</si>
  <si>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</si>
  <si>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</si>
  <si>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</si>
  <si>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</si>
  <si>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</si>
  <si>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</si>
  <si>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</si>
  <si>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</si>
  <si>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</si>
  <si>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</si>
  <si>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</si>
  <si>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</si>
  <si>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</si>
  <si>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</si>
  <si>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</si>
  <si>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</si>
  <si>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</si>
  <si>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</si>
  <si>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</si>
  <si>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</si>
  <si>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</si>
  <si>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</si>
  <si>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</si>
  <si>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</si>
  <si>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</si>
  <si>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</si>
  <si>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</si>
  <si>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</si>
  <si>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</si>
  <si>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</si>
  <si>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</si>
  <si>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</si>
  <si>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</si>
  <si>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</si>
  <si>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</si>
  <si>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</si>
  <si>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</si>
  <si>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</si>
  <si>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</si>
  <si>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</si>
  <si>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</si>
  <si>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</si>
  <si>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</si>
  <si>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</si>
  <si>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</si>
  <si>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</si>
  <si>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</si>
  <si>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</si>
  <si>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</si>
  <si>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</si>
  <si>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</si>
  <si>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</si>
  <si>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</si>
  <si>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</si>
  <si>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</si>
  <si>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</si>
  <si>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</si>
  <si>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</si>
  <si>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</si>
  <si>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</si>
  <si>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</si>
  <si>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</si>
  <si>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</si>
  <si>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</si>
  <si>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</si>
  <si>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</si>
  <si>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</si>
  <si>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</si>
  <si>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</si>
  <si>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</si>
  <si>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</si>
  <si>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</si>
  <si>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</si>
  <si>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</si>
  <si>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</si>
  <si>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</si>
  <si>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</si>
  <si>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</si>
  <si>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</si>
  <si>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</si>
  <si>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</si>
  <si>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</si>
  <si>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</si>
  <si>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</si>
  <si>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</si>
  <si>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</si>
  <si>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</si>
  <si>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</si>
  <si>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</si>
  <si>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</si>
  <si>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</si>
  <si>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</si>
  <si>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</si>
  <si>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</si>
  <si>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</si>
  <si>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</si>
  <si>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</si>
  <si>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</si>
  <si>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</si>
  <si>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</si>
  <si>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</si>
  <si>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</si>
  <si>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</si>
  <si>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</si>
  <si>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</si>
  <si>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</si>
  <si>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</si>
  <si>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</si>
  <si>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</si>
  <si>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</si>
  <si>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</si>
  <si>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</si>
  <si>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</si>
  <si>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</si>
  <si>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</si>
  <si>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</si>
  <si>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</si>
  <si>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</si>
  <si>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</si>
  <si>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</si>
  <si>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</si>
  <si>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</si>
  <si>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</si>
  <si>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</si>
  <si>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</si>
  <si>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</si>
  <si>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</si>
  <si>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</si>
  <si>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</si>
  <si>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</si>
  <si>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</si>
  <si>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</si>
  <si>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</si>
  <si>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</si>
  <si>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</si>
  <si>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</si>
  <si>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</si>
  <si>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</si>
  <si>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</si>
  <si>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</si>
  <si>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</si>
  <si>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</si>
  <si>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</si>
  <si>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</si>
  <si>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</si>
  <si>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</si>
  <si>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</si>
  <si>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</si>
  <si>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</si>
  <si>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</si>
  <si>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</si>
  <si>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</si>
  <si>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</si>
  <si>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</si>
  <si>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</si>
  <si>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</si>
  <si>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</si>
  <si>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</si>
  <si>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</si>
  <si>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</si>
  <si>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</si>
  <si>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</si>
  <si>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</si>
  <si>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</si>
  <si>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</si>
  <si>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</si>
  <si>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</si>
  <si>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</si>
  <si>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</si>
  <si>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</si>
  <si>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</si>
  <si>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</si>
  <si>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</si>
  <si>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</si>
  <si>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</si>
  <si>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</si>
  <si>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</si>
  <si>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</si>
  <si>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</si>
  <si>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</si>
  <si>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</si>
  <si>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</si>
  <si>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</si>
  <si>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</si>
  <si>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</si>
  <si>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</si>
  <si>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</si>
  <si>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</si>
  <si>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</si>
  <si>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</si>
  <si>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</si>
  <si>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</si>
  <si>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</si>
  <si>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</si>
  <si>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</si>
  <si>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</si>
  <si>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</si>
  <si>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</si>
  <si>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</si>
  <si>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</si>
  <si>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</si>
  <si>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</si>
  <si>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</si>
  <si>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</si>
  <si>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</si>
  <si>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</si>
  <si>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</si>
  <si>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</si>
  <si>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</si>
  <si>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</si>
  <si>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</si>
  <si>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</si>
  <si>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</si>
  <si>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</si>
  <si>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</si>
  <si>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</si>
  <si>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</si>
  <si>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</si>
  <si>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</si>
  <si>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</si>
  <si>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</si>
  <si>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</si>
  <si>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</si>
  <si>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</si>
  <si>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</si>
  <si>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</si>
  <si>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</si>
  <si>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</si>
  <si>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</si>
  <si>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</si>
  <si>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</si>
  <si>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</si>
  <si>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</si>
  <si>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</si>
  <si>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</si>
  <si>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</si>
  <si>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</si>
  <si>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</si>
  <si>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</si>
  <si>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</si>
  <si>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</si>
  <si>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</si>
  <si>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</si>
  <si>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</si>
  <si>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</si>
  <si>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</si>
  <si>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</si>
  <si>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</si>
  <si>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</si>
  <si>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</si>
  <si>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</si>
  <si>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</si>
  <si>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</si>
  <si>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</si>
  <si>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</si>
  <si>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</si>
  <si>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</si>
  <si>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</si>
  <si>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</si>
  <si>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</si>
  <si>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</si>
  <si>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</si>
  <si>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</si>
  <si>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</si>
  <si>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</si>
  <si>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</si>
  <si>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</si>
  <si>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</si>
  <si>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</si>
  <si>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</si>
  <si>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</si>
  <si>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</si>
  <si>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</si>
  <si>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</si>
  <si>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</si>
  <si>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</si>
  <si>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</si>
  <si>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</si>
  <si>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</si>
  <si>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</si>
  <si>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</si>
  <si>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</si>
  <si>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</si>
  <si>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</si>
  <si>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</si>
  <si>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</si>
  <si>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</si>
  <si>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</si>
  <si>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</si>
  <si>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</si>
  <si>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</si>
  <si>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</si>
  <si>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</si>
  <si>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</si>
  <si>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</si>
  <si>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</si>
  <si>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</si>
  <si>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</si>
  <si>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</si>
  <si>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</si>
  <si>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</si>
  <si>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</si>
  <si>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</si>
  <si>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</si>
  <si>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</si>
  <si>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</si>
  <si>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</si>
  <si>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</si>
  <si>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</si>
  <si>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</si>
  <si>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</si>
  <si>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</si>
  <si>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</si>
  <si>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</si>
  <si>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</si>
  <si>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</si>
  <si>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</si>
  <si>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</si>
  <si>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</si>
  <si>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</si>
  <si>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</si>
  <si>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</si>
  <si>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</si>
  <si>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</si>
  <si>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</si>
  <si>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</si>
  <si>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</si>
  <si>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</si>
  <si>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</si>
  <si>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</si>
  <si>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</si>
  <si>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</si>
  <si>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</si>
  <si>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</si>
  <si>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</si>
  <si>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</si>
  <si>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</si>
  <si>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</si>
  <si>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</si>
  <si>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</si>
  <si>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</si>
  <si>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</si>
  <si>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</si>
  <si>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</si>
  <si>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</si>
  <si>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</si>
  <si>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</si>
  <si>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</si>
  <si>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</si>
  <si>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</si>
  <si>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</si>
  <si>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</si>
  <si>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</si>
  <si>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</si>
  <si>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</si>
  <si>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</si>
  <si>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</si>
  <si>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</si>
  <si>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</si>
  <si>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</si>
  <si>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</si>
  <si>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</si>
  <si>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</si>
  <si>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</si>
  <si>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</si>
  <si>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</si>
  <si>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</si>
  <si>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</si>
  <si>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</si>
  <si>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</si>
  <si>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</si>
  <si>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</si>
  <si>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</si>
  <si>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</si>
  <si>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</si>
  <si>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</si>
  <si>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</si>
  <si>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</si>
  <si>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</si>
  <si>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</si>
  <si>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</si>
  <si>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</si>
  <si>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</si>
  <si>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</si>
  <si>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</si>
  <si>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</si>
  <si>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</si>
  <si>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</si>
  <si>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</si>
  <si>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</si>
  <si>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</si>
  <si>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</si>
  <si>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</si>
  <si>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</si>
  <si>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</si>
  <si>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</si>
  <si>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</si>
  <si>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</si>
  <si>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</si>
  <si>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</si>
  <si>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</si>
  <si>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</si>
  <si>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</si>
  <si>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</si>
  <si>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</si>
  <si>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</si>
  <si>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</si>
  <si>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</si>
  <si>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</si>
  <si>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</si>
  <si>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</si>
  <si>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</si>
  <si>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</si>
  <si>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</si>
  <si>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</si>
  <si>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</si>
  <si>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</si>
  <si>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</si>
  <si>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</si>
  <si>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</si>
  <si>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</si>
  <si>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</si>
  <si>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</si>
  <si>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</si>
  <si>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</si>
  <si>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</si>
  <si>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</si>
  <si>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</si>
  <si>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</si>
  <si>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</si>
  <si>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</si>
  <si>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</si>
  <si>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</si>
  <si>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</si>
  <si>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</si>
  <si>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</si>
  <si>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</si>
  <si>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</si>
  <si>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</si>
  <si>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</si>
  <si>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</si>
  <si>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</si>
  <si>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</si>
  <si>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</si>
  <si>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</si>
  <si>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</si>
  <si>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</si>
  <si>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</si>
  <si>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</si>
  <si>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</si>
  <si>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</si>
  <si>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</si>
  <si>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</si>
  <si>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</si>
  <si>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</si>
  <si>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</si>
  <si>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</si>
  <si>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</si>
  <si>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</si>
  <si>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</si>
  <si>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</si>
  <si>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</si>
  <si>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</si>
  <si>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</si>
  <si>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</si>
  <si>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</si>
  <si>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</si>
  <si>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</si>
  <si>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</si>
  <si>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</si>
  <si>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</si>
  <si>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</si>
  <si>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</si>
  <si>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</si>
  <si>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</si>
  <si>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</si>
  <si>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</si>
  <si>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</si>
  <si>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</si>
  <si>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</si>
  <si>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</si>
  <si>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</si>
  <si>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</si>
  <si>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</si>
  <si>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</si>
  <si>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</si>
  <si>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</si>
  <si>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</si>
  <si>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</si>
  <si>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</si>
  <si>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</si>
  <si>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</si>
  <si>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</si>
  <si>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</si>
  <si>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</si>
  <si>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</si>
  <si>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</si>
  <si>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</si>
  <si>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</si>
  <si>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</si>
  <si>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</si>
  <si>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</si>
  <si>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</si>
  <si>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</si>
  <si>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</si>
  <si>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</si>
  <si>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</si>
  <si>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</si>
  <si>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</si>
  <si>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</si>
  <si>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</si>
  <si>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</si>
  <si>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</si>
  <si>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</si>
  <si>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</si>
  <si>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</si>
  <si>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</si>
  <si>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</si>
  <si>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</si>
  <si>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</si>
  <si>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</si>
  <si>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</si>
  <si>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</si>
  <si>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</si>
  <si>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</si>
  <si>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</si>
  <si>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</si>
  <si>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</si>
  <si>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</si>
  <si>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</si>
  <si>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</si>
  <si>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</si>
  <si>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</si>
  <si>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</si>
  <si>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</si>
  <si>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</si>
  <si>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</si>
  <si>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</si>
  <si>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</si>
  <si>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</si>
  <si>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</si>
  <si>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</si>
  <si>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</si>
  <si>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</si>
  <si>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</si>
  <si>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</si>
  <si>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</si>
  <si>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</si>
  <si>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</si>
  <si>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</si>
  <si>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</si>
  <si>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</si>
  <si>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</si>
  <si>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</si>
  <si>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</si>
  <si>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</si>
  <si>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</si>
  <si>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</si>
  <si>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</si>
  <si>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</si>
  <si>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</si>
  <si>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</si>
  <si>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</si>
  <si>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</si>
  <si>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</si>
  <si>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</si>
  <si>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</si>
  <si>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</si>
  <si>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</si>
  <si>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</si>
  <si>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</si>
  <si>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</si>
  <si>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</si>
  <si>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</si>
  <si>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</si>
  <si>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</si>
  <si>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</si>
  <si>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</si>
  <si>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</si>
  <si>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</si>
  <si>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</si>
  <si>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</si>
  <si>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</si>
  <si>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</si>
  <si>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</si>
  <si>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</si>
  <si>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</si>
  <si>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</si>
  <si>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</si>
  <si>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</si>
  <si>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</si>
  <si>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</si>
  <si>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</si>
  <si>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</si>
  <si>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</si>
  <si>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</si>
  <si>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</si>
  <si>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</si>
  <si>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</si>
  <si>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</si>
  <si>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</si>
  <si>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</si>
  <si>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</si>
  <si>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</si>
  <si>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</si>
  <si>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</si>
  <si>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</si>
  <si>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</si>
  <si>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</si>
  <si>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</si>
  <si>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</si>
  <si>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</si>
  <si>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</si>
  <si>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</si>
  <si>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</si>
  <si>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</si>
  <si>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</si>
  <si>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</si>
  <si>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</si>
  <si>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</si>
  <si>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</si>
  <si>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</si>
  <si>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</si>
  <si>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</si>
  <si>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</si>
  <si>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</si>
  <si>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</si>
  <si>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</si>
  <si>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</si>
  <si>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</si>
  <si>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</si>
  <si>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</si>
  <si>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</si>
  <si>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</si>
  <si>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</si>
  <si>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</si>
  <si>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</si>
  <si>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</si>
  <si>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</si>
  <si>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</si>
  <si>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</si>
  <si>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</si>
  <si>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</si>
  <si>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</si>
  <si>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</si>
  <si>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</si>
  <si>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</si>
  <si>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</si>
  <si>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</si>
  <si>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</si>
  <si>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</si>
  <si>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</si>
  <si>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</si>
  <si>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</si>
  <si>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</si>
  <si>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</si>
  <si>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</si>
  <si>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</si>
  <si>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</si>
  <si>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</si>
  <si>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</si>
  <si>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</si>
  <si>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</si>
  <si>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</si>
  <si>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</si>
  <si>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</si>
  <si>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</si>
  <si>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</si>
  <si>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</si>
  <si>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</si>
  <si>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</si>
  <si>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</si>
  <si>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</si>
  <si>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</si>
  <si>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</si>
  <si>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</si>
  <si>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</si>
  <si>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</si>
  <si>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</si>
  <si>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</si>
  <si>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</si>
  <si>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</si>
  <si>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</si>
  <si>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</si>
  <si>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</si>
  <si>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</si>
  <si>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</si>
  <si>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</si>
  <si>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</si>
  <si>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</si>
  <si>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</si>
  <si>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</si>
  <si>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</si>
  <si>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</si>
  <si>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</si>
  <si>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</si>
  <si>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</si>
  <si>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</si>
  <si>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</si>
  <si>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</si>
  <si>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</si>
  <si>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</si>
  <si>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</si>
  <si>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</si>
  <si>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</si>
  <si>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</si>
  <si>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</si>
  <si>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</si>
  <si>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</si>
  <si>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</si>
  <si>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</si>
  <si>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</si>
  <si>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</si>
  <si>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</si>
  <si>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 brita comerciais</t>
  </si>
  <si>
    <t>Boca de lobo simples - BLS 01 - areia extraída e brita produzida</t>
  </si>
  <si>
    <t>Boca de lobo simples - BLS 02 - areia e brita comerciais</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</si>
  <si>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</si>
  <si>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</si>
  <si>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</si>
  <si>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</si>
  <si>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</si>
  <si>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 brita comerciais</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</si>
  <si>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</si>
  <si>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</si>
  <si>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</si>
  <si>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</si>
  <si>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</si>
  <si>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</si>
  <si>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</si>
  <si>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</si>
  <si>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</si>
  <si>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</si>
  <si>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</si>
  <si>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</si>
  <si>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</si>
  <si>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</si>
  <si>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</si>
  <si>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Boca de saída para dreno subsuperficial - BSD 03 - areia e brita comerciais</t>
  </si>
  <si>
    <t>Boca de saída para dreno subsuperficial - BSD 03 - areia extraída e brita produzida</t>
  </si>
  <si>
    <t>Caixa coletora de sarjeta - CCS 200-60 A - com grelha de concreto - areia e brita comerciais</t>
  </si>
  <si>
    <t>Caixa coletora de sarjeta - CCS 200-60 A - com grelha de concreto - areia extraída e brita produzida</t>
  </si>
  <si>
    <t>Caixa coletora de sarjeta - CCS 200-60 B - com grelha de aço - areia e brita comerciais</t>
  </si>
  <si>
    <t>Caixa coletora de sarjeta - CCS 200-60 B - com grelha de aço - areia extraída e brita produzida</t>
  </si>
  <si>
    <t>Caixa coletora de sarjeta - CCS 200-80 A - com grelha de concreto - areia e brita comerciais</t>
  </si>
  <si>
    <t>Caixa coletora de sarjeta - CCS 200-80 A - com grelha de concreto - areia extraída e brita produzida</t>
  </si>
  <si>
    <t>Caixa coletora de sarjeta - CCS 200-80 B - com grelha de aço - areia e brita comerciais</t>
  </si>
  <si>
    <t>Caixa coletora de sarjeta - CCS 200-80 B - com grelha de aço - areia extraída e brita produzida</t>
  </si>
  <si>
    <t>Caixa coletora de sarjeta - CCS 250-100 A - com grelha de concreto - areia e brita comerciais</t>
  </si>
  <si>
    <t>Caixa coletora de sarjeta - CCS 250-100 A - com grelha de concreto - areia extraída e brita produzida</t>
  </si>
  <si>
    <t>Caixa coletora de sarjeta - CCS 250-100 B - com grelha de aço - areia e brita comerciais</t>
  </si>
  <si>
    <t>Caixa coletora de sarjeta - CCS 250-100 B - com grelha de aço - areia extraída e brita produzida</t>
  </si>
  <si>
    <t>Caixa coletora de sarjeta - CCS 250-120 A - com grelha de concreto - areia e brita comerciais</t>
  </si>
  <si>
    <t>Caixa coletora de sarjeta - CCS 250-120 A - com grelha de concreto - areia extraída e brita produzida</t>
  </si>
  <si>
    <t>Caixa coletora de sarjeta - CCS 250-120 B - com grelha de aço - areia e brita comerciais</t>
  </si>
  <si>
    <t>Caixa coletora de sarjeta - CCS 250-120 B - com grelha de aço - areia extraída e brita produzida</t>
  </si>
  <si>
    <t>Caixa coletora de sarjeta - CCS 250-60 A - com grelha de concreto - areia e brita comerciais</t>
  </si>
  <si>
    <t>Caixa coletora de sarjeta - CCS 250-60 A - com grelha de concreto - areia extraída e brita produzida</t>
  </si>
  <si>
    <t>Caixa coletora de sarjeta - CCS 250-60 B - com grelha de aço - areia e brita comerciais</t>
  </si>
  <si>
    <t>Caixa coletora de sarjeta - CCS 250-60 B - com grelha de aço - areia extraída e brita produzida</t>
  </si>
  <si>
    <t>Caixa coletora de sarjeta - CCS 250-80 A - com grelha de concreto - areia e brita comerciais</t>
  </si>
  <si>
    <t>Caixa coletora de sarjeta - CCS 250-80 A - com grelha de concreto - areia extraída e brita produzida</t>
  </si>
  <si>
    <t>Caixa coletora de sarjeta - CCS 250-80 B - com grelha de aço - areia e brita comerciais</t>
  </si>
  <si>
    <t>Caixa coletora de sarjeta - CCS 250-80 B - com grelha de aço - areia extraída e brita produzida</t>
  </si>
  <si>
    <t>Caixa coletora de sarjeta - CCS 300-100 A - com grelha de concreto - areia e brita comerciais</t>
  </si>
  <si>
    <t>Caixa coletora de sarjeta - CCS 300-100 A - com grelha de concreto - areia extraída e brita produzida</t>
  </si>
  <si>
    <t>Caixa coletora de sarjeta - CCS 300-100 B - com grelha de aço - areia e brita comerciais</t>
  </si>
  <si>
    <t>Caixa coletora de sarjeta - CCS 300-100 B - com grelha de aço - areia extraída e brita produzida</t>
  </si>
  <si>
    <t>Caixa coletora de sarjeta - CCS 300-120 A - com grelha de concreto - areia e brita comerciais</t>
  </si>
  <si>
    <t>Caixa coletora de sarjeta - CCS 300-120 A - com grelha de concreto - areia extraída e brita produzida</t>
  </si>
  <si>
    <t>Caixa coletora de sarjeta - CCS 300-120 B - com grelha de aço - areia e brita comerciais</t>
  </si>
  <si>
    <t>Caixa coletora de sarjeta - CCS 300-120 B - com grelha de aço - areia extraída e brita produzida</t>
  </si>
  <si>
    <t>Caixa coletora de sarjeta - CCS 300-60 A - com grelha de concreto - areia e brita comerciais</t>
  </si>
  <si>
    <t>Caixa coletora de sarjeta - CCS 300-60 A - com grelha de concreto - areia extraída e brita produzida</t>
  </si>
  <si>
    <t>Caixa coletora de sarjeta - CCS 300-60 B - com grelha de aço - areia e brita comerciais</t>
  </si>
  <si>
    <t>Caixa coletora de sarjeta - CCS 300-60 B - com grelha de aço - areia extraída e brita produzida</t>
  </si>
  <si>
    <t>Caixa coletora de sarjeta - CCS 300-80 A - com grelha de concreto - areia e brita comerciais</t>
  </si>
  <si>
    <t>Caixa coletora de sarjeta - CCS 300-80 A - com grelha de concreto - areia extraída e brita produzida</t>
  </si>
  <si>
    <t>Caixa coletora de sarjeta - CCS 300-80 B - com grelha de aço - areia e brita comerciais</t>
  </si>
  <si>
    <t>Caixa coletora de sarjeta - CCS 300-80 B - com grelha de aço - areia extraída e brita produzida</t>
  </si>
  <si>
    <t>Caixa coletora de sarjeta - CCS 350-100 A - com grelha de concreto - areia e brita comerciais</t>
  </si>
  <si>
    <t>Caixa coletora de sarjeta - CCS 350-100 A - com grelha de concreto - areia extraída e brita produzida</t>
  </si>
  <si>
    <t>Caixa coletora de sarjeta - CCS 350-100 B - com grelha de aço - areia e brita comerciais</t>
  </si>
  <si>
    <t>Caixa coletora de sarjeta - CCS 350-100 B - com grelha de aço - areia extraída e brita produzida</t>
  </si>
  <si>
    <t>Caixa coletora de sarjeta - CCS 350-120 A - com grelha de concreto - areia e brita comerciais</t>
  </si>
  <si>
    <t>Caixa coletora de sarjeta - CCS 350-120 A - com grelha de concreto - areia extraída e brita produzida</t>
  </si>
  <si>
    <t>Caixa coletora de sarjeta - CCS 350-120 B - com grelha de aço - areia e brita comerciais</t>
  </si>
  <si>
    <t>Caixa coletora de sarjeta - CCS 350-120 B - com grelha de aço - areia extraída e brita produzida</t>
  </si>
  <si>
    <t>Caixa coletora de sarjeta - CCS 350-60 A - com grelha de concreto - areia e brita comerciais</t>
  </si>
  <si>
    <t>Caixa coletora de sarjeta - CCS 350-60 A - com grelha de concreto - areia extraída e brita produzida</t>
  </si>
  <si>
    <t>Caixa coletora de sarjeta - CCS 350-60 B - com grelha de aço - areia e brita comerciais</t>
  </si>
  <si>
    <t>Caixa coletora de sarjeta - CCS 350-60 B - com grelha de aço - areia extraída e brita produzida</t>
  </si>
  <si>
    <t>Caixa coletora de sarjeta - CCS 350-80 A - com grelha de concreto - areia e brita comerciais</t>
  </si>
  <si>
    <t>Caixa coletora de sarjeta - CCS 350-80 A - com grelha de concreto - areia extraída e brita produzida</t>
  </si>
  <si>
    <t>Caixa coletora de sarjeta - CCS 350-80 B - com grelha de aço - areia e brita comerciais</t>
  </si>
  <si>
    <t>Caixa coletora de sarjeta - CCS 350-80 B - com grelha de aço - areia extraída e brita produzida</t>
  </si>
  <si>
    <t>Caixa coletora de sarjeta - CCS 400-100 A - com grelha de concreto - areia e brita comerciais</t>
  </si>
  <si>
    <t>Caixa coletora de sarjeta - CCS 400-100 A - com grelha de concreto - areia extraída e brita produzida</t>
  </si>
  <si>
    <t>Caixa coletora de sarjeta - CCS 400-100 B - com grelha de aço - areia e brita comerciais</t>
  </si>
  <si>
    <t>Caixa coletora de sarjeta - CCS 400-100 B - com grelha de aço - areia extraída e brita produzida</t>
  </si>
  <si>
    <t>Caixa coletora de sarjeta - CCS 400-120 A - com grelha de concreto - areia e brita comerciais</t>
  </si>
  <si>
    <t>Caixa coletora de sarjeta - CCS 400-120 A - com grelha de concreto - areia extraída e brita produzida</t>
  </si>
  <si>
    <t>Caixa coletora de sarjeta - CCS 400-120 B - com grelha de aço - areia e brita comerciais</t>
  </si>
  <si>
    <t>Caixa coletora de sarjeta - CCS 400-120 B - com grelha de aço - areia extraída e brita produzida</t>
  </si>
  <si>
    <t>Caixa coletora de sarjeta - CCS 400-60 A - com grelha de concreto - areia e brita comerciais</t>
  </si>
  <si>
    <t>Caixa coletora de sarjeta - CCS 400-60 A - com grelha de concreto - areia extraída e brita produzida</t>
  </si>
  <si>
    <t>Caixa coletora de sarjeta - CCS 400-60 B - com grelha de aço - areia e brita comerciais</t>
  </si>
  <si>
    <t>Caixa coletora de sarjeta - CCS 400-60 B - com grelha de aço - areia extraída e brita produzida</t>
  </si>
  <si>
    <t>Caixa coletora de sarjeta - CCS 400-80 A - com grelha de concreto - areia e brita comerciais</t>
  </si>
  <si>
    <t>Caixa coletora de sarjeta - CCS 400-80 A - com grelha de concreto - areia extraída e brita produzida</t>
  </si>
  <si>
    <t>Caixa coletora de sarjeta - CCS 400-80 B - com grelha de aço - areia e brita comerciais</t>
  </si>
  <si>
    <t>Caixa coletora de sarjeta - CCS 400-80 B - com grelha de aço - areia extraída e brita produzida</t>
  </si>
  <si>
    <t>Caixa coletora de talvegue - CCT 01 - areia e brita comerciais</t>
  </si>
  <si>
    <t>Caixa coletora de talvegue - CCT 01 - areia extraída e brita produzida</t>
  </si>
  <si>
    <t>Caixa coletora de talvegue - CCT 02 - areia e brita comerciais</t>
  </si>
  <si>
    <t>Caixa coletora de talvegue - CCT 02 - areia extraída e brita produzida</t>
  </si>
  <si>
    <t>Caixa coletora de talvegue - CCT 03 - areia e brita comerciais</t>
  </si>
  <si>
    <t>Caixa coletora de talvegue - CCT 03 - areia extraída e brita produzida</t>
  </si>
  <si>
    <t>Caixa coletora de talvegue - CCT 04 - areia e brita comerciais</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</si>
  <si>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</si>
  <si>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</si>
  <si>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</si>
  <si>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</si>
  <si>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</si>
  <si>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</si>
  <si>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</si>
  <si>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</si>
  <si>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</si>
  <si>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</si>
  <si>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</si>
  <si>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</si>
  <si>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</si>
  <si>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</si>
  <si>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</si>
  <si>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</si>
  <si>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</si>
  <si>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</si>
  <si>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</si>
  <si>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</si>
  <si>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</si>
  <si>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</si>
  <si>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</si>
  <si>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</si>
  <si>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</si>
  <si>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</si>
  <si>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</si>
  <si>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</si>
  <si>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</si>
  <si>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</si>
  <si>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</si>
  <si>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</si>
  <si>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</si>
  <si>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</si>
  <si>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</si>
  <si>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</si>
  <si>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</si>
  <si>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 brita comerciais</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</si>
  <si>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</si>
  <si>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</si>
  <si>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</si>
  <si>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</si>
  <si>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</si>
  <si>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</si>
  <si>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</si>
  <si>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</si>
  <si>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</si>
  <si>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</si>
  <si>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</si>
  <si>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</si>
  <si>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</si>
  <si>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</si>
  <si>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</si>
  <si>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</si>
  <si>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</si>
  <si>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</si>
  <si>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</si>
  <si>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</si>
  <si>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</si>
  <si>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</si>
  <si>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</si>
  <si>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</si>
  <si>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</si>
  <si>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</si>
  <si>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</si>
  <si>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</si>
  <si>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</si>
  <si>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</si>
  <si>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</si>
  <si>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</si>
  <si>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</si>
  <si>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comercial</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</si>
  <si>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</si>
  <si>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</si>
  <si>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</si>
  <si>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</si>
  <si>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</si>
  <si>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</si>
  <si>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</si>
  <si>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</si>
  <si>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</si>
  <si>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</si>
  <si>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</si>
  <si>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</si>
  <si>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</si>
  <si>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</si>
  <si>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</si>
  <si>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</si>
  <si>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</si>
  <si>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</si>
  <si>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</si>
  <si>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</si>
  <si>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</si>
  <si>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</si>
  <si>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</si>
  <si>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</si>
  <si>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</si>
  <si>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</si>
  <si>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</si>
  <si>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</si>
  <si>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</si>
  <si>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</si>
  <si>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</si>
  <si>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</si>
  <si>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</si>
  <si>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</si>
  <si>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</si>
  <si>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</si>
  <si>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</si>
  <si>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</si>
  <si>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</si>
  <si>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</si>
  <si>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</si>
  <si>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</si>
  <si>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</si>
  <si>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 brita comerciais</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</si>
  <si>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</si>
  <si>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</si>
  <si>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</si>
  <si>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</si>
  <si>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</si>
  <si>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</si>
  <si>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</si>
  <si>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</si>
  <si>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</si>
  <si>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</si>
  <si>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</si>
  <si>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</si>
  <si>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</si>
  <si>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</si>
  <si>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</si>
  <si>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</si>
  <si>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Descida d'água de aterros em degraus - DAD 110-26 - areia e brita comerciais</t>
  </si>
  <si>
    <t>Descida d'água de aterros em degraus - DAD 110-26 - areia extraída e brita produzida</t>
  </si>
  <si>
    <t>Descida d'água de aterros em degraus - DAD 125-30 - areia e brita comerciais</t>
  </si>
  <si>
    <t>Descida d'água de aterros em degraus - DAD 125-30 - areia extraída e brita produzida</t>
  </si>
  <si>
    <t>Descida d'água de aterros em degraus - DAD 170-35 - areia e brita comerciais</t>
  </si>
  <si>
    <t>Descida d'água de aterros em degraus - DAD 170-35 - areia extraída e brita produzida</t>
  </si>
  <si>
    <t>Descida d'água de aterros em degraus - DAD 200-40 - areia e brita comerciais</t>
  </si>
  <si>
    <t>Descida d'água de aterros em degraus - DAD 200-40 - areia extraída e brita produzida</t>
  </si>
  <si>
    <t>Descida d'água de aterros em degraus - DAD 240-54 - areia e brita comerciais</t>
  </si>
  <si>
    <t>Descida d'água de aterros em degraus - DAD 240-54 - areia extraída e brita produzida</t>
  </si>
  <si>
    <t>Descida d'água de aterros em degraus - DAD 320-35 - areia e brita comerciais</t>
  </si>
  <si>
    <t>Descida d'água de aterros em degraus - DAD 320-35 - areia extraída e brita produzida</t>
  </si>
  <si>
    <t>Descida d'água de aterros em degraus - DAD 370-45 - areia e brita comerciais</t>
  </si>
  <si>
    <t>Descida d'água de aterros em degraus - DAD 370-45 - areia extraída e brita produzida</t>
  </si>
  <si>
    <t>Descida d'água de aterros em degraus - DAD 435-55 - areia e brita comerciais</t>
  </si>
  <si>
    <t>Descida d'água de aterros em degraus - DAD 435-55 - areia extraída e brita produzida</t>
  </si>
  <si>
    <t>Descida d'água de aterros em degraus - DAD 470-35 - areia e brita comerciais</t>
  </si>
  <si>
    <t>Descida d'água de aterros em degraus - DAD 470-35 - areia extraída e brita produzida</t>
  </si>
  <si>
    <t>Descida d'água de aterros em degraus - DAD 60-36 - areia e brita comerciais</t>
  </si>
  <si>
    <t>Descida d'água de aterros em degraus - DAD 60-36 - areia extraída e brita produzida</t>
  </si>
  <si>
    <t>Descida d'água de aterros em degraus - DAD 608-50 - areia e brita comerciais</t>
  </si>
  <si>
    <t>Descida d'água de aterros em degraus - DAD 608-50 - areia extraída e brita produzida</t>
  </si>
  <si>
    <t>Descida d'água de aterros tipo rápido - DAR 40-20 - areia e brita comerciais</t>
  </si>
  <si>
    <t>Descida d'água de aterros tipo rápido - DAR 40-20 - areia extraída e brita produzida</t>
  </si>
  <si>
    <t>Descida d'água de aterros tipo rápido - DAR 60-30 - areia e brita comerciais</t>
  </si>
  <si>
    <t>Descida d'água de aterros tipo rápido - DAR 60-30 - areia extraída e brita produzida</t>
  </si>
  <si>
    <t>Descida d'água de cortes em degraus - DCD 100-50 - areia e brita comerciais</t>
  </si>
  <si>
    <t>Descida d'água de cortes em degraus - DCD 100-50 - areia extraída e brita produzida</t>
  </si>
  <si>
    <t>Descida d'água de cortes em degraus - DCD 40-40 - areia e brita comerciais</t>
  </si>
  <si>
    <t>Descida d'água de cortes em degraus - DCD 40-40 - areia extraída e brita produzida</t>
  </si>
  <si>
    <t>Descida d'água de cortes em degraus - DCD 60-30 - areia e brita comerciais</t>
  </si>
  <si>
    <t>Descida d'água de cortes em degraus - DCD 60-30 - areia extraída e brita produzida</t>
  </si>
  <si>
    <t>Descida d'água de cortes em degraus - DCD 80-40 - areia e brita comerciais</t>
  </si>
  <si>
    <t>Descida d'água de cortes em degraus - DCD 80-40 - areia extraída e brita produzida</t>
  </si>
  <si>
    <t>Dissipador de energia - DEB 180-263 - areia extraída e brita e pedra de mão produzidas</t>
  </si>
  <si>
    <t>Dissipador de energia - DEB 180-263 - areia, brita e pedra de mão comerciais</t>
  </si>
  <si>
    <t>Dissipador de energia - DEB 240-316 - areia extraída e brita e pedra de mão produzidas</t>
  </si>
  <si>
    <t>Dissipador de energia - DEB 240-316 - areia, brita e pedra de mão comerciais</t>
  </si>
  <si>
    <t>Dissipador de energia - DEB 300-366 - areia extraída e brita e pedra de mão produzidas</t>
  </si>
  <si>
    <t>Dissipador de energia - DEB 300-366 - areia, brita e pedra de mão comerciais</t>
  </si>
  <si>
    <t>Dissipador de energia - DEB 300-511 - areia extraída e brita e pedra de mão produzidas</t>
  </si>
  <si>
    <t>Dissipador de energia - DEB 300-511 - areia, brita e pedra de mão comerciais</t>
  </si>
  <si>
    <t>Dissipador de energia - DEB 300-666 - areia extraída e brita e pedra de mão produzidas</t>
  </si>
  <si>
    <t>Dissipador de energia - DEB 300-666 - areia, brita e pedra de mão comerciais</t>
  </si>
  <si>
    <t>Dissipador de energia - DEB 360-414 - areia extraída e brita e pedra de mão produzidas</t>
  </si>
  <si>
    <t>Dissipador de energia - DEB 360-414 - areia, brita e pedra de mão comerciais</t>
  </si>
  <si>
    <t>Dissipador de energia - DEB 360-584 - areia extraída e brita e pedra de mão produzidas</t>
  </si>
  <si>
    <t>Dissipador de energia - DEB 360-584 - areia, brita e pedra de mão comerciais</t>
  </si>
  <si>
    <t>Dissipador de energia - DEB 360-754 - areia extraída e brita e pedra de mão produzidas</t>
  </si>
  <si>
    <t>Dissipador de energia - DEB 360-754 - areia, brita e pedra de mão comerciais</t>
  </si>
  <si>
    <t>Dissipador de energia - DEB 450-551 - areia extraída e brita e pedra de mão produzidas</t>
  </si>
  <si>
    <t>Dissipador de energia - DEB 450-551 - areia, brita e pedra de mão comerciais</t>
  </si>
  <si>
    <t>Dissipador de energia - DEB 450-746 - areia extraída e brita e pedra de mão produzidas</t>
  </si>
  <si>
    <t>Dissipador de energia - DEB 450-746 - areia, brita e pedra de mão comerciais</t>
  </si>
  <si>
    <t>Dissipador de energia - DEB 450-956 - areia extraída e brita e pedra de mão produzidas</t>
  </si>
  <si>
    <t>Dissipador de energia - DEB 450-956 - areia, brita e pedra de mão comerciais</t>
  </si>
  <si>
    <t>Dissipador de energia - DED 01 A - areia extraída e brita e pedra de mão produzidas</t>
  </si>
  <si>
    <t>Dissipador de energia - DED 01 A - areia, brita e pedra de mão comerciais</t>
  </si>
  <si>
    <t>Dissipador de energia - DED 01 B - areia e brita comerciais</t>
  </si>
  <si>
    <t>Dissipador de energia - DED 01 B - areia extraída e brita produzida</t>
  </si>
  <si>
    <t>Dissipador de energia - DED 02 A - areia extraída e brita e pedra de mão produzidas</t>
  </si>
  <si>
    <t>Dissipador de energia - DED 02 A - areia, brita e pedra de mão comerciais</t>
  </si>
  <si>
    <t>Dissipador de energia - DED 02 B - areia e brita comerciais</t>
  </si>
  <si>
    <t>Dissipador de energia - DED 02 B - areia extraída e brita produzida</t>
  </si>
  <si>
    <t>Dissipador de energia - DED 03 A - areia extraída e brita e pedra de mão produzidas</t>
  </si>
  <si>
    <t>Dissipador de energia - DED 03 A - areia, brita e pedra de mão comerciais</t>
  </si>
  <si>
    <t>Dissipador de energia - DED 03 B - areia e brita comerciais</t>
  </si>
  <si>
    <t>Dissipador de energia - DED 03 B - areia extraída e brita produzida</t>
  </si>
  <si>
    <t>Dissipador de energia - DED 04 A - areia extraída e brita e pedra de mão produzidas</t>
  </si>
  <si>
    <t>Dissipador de energia - DED 04 A - areia, brita e pedra de mão comerciais</t>
  </si>
  <si>
    <t>Dissipador de energia - DED 04 B - areia e brita comerciais</t>
  </si>
  <si>
    <t>Dissipador de energia - DED 04 B - areia extraída e brita produzida</t>
  </si>
  <si>
    <t>Dissipador de energia - DED 05 A - areia extraída e brita e pedra de mão produzidas</t>
  </si>
  <si>
    <t>Dissipador de energia - DED 05 A - areia, brita e pedra de mão comerciais</t>
  </si>
  <si>
    <t>Dissipador de energia - DED 05 B - areia e brita comerciais</t>
  </si>
  <si>
    <t>Dissipador de energia - DED 05 B - areia extraída e brita produzida</t>
  </si>
  <si>
    <t>Dissipador de energia - DED 06 A - areia extraída e brita e pedra de mão produzidas</t>
  </si>
  <si>
    <t>Dissipador de energia - DED 06 A - areia, brita e pedra de mão comerciais</t>
  </si>
  <si>
    <t>Dissipador de energia - DED 06 B - areia e brita comerciais</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</si>
  <si>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</si>
  <si>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</si>
  <si>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</si>
  <si>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</si>
  <si>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</si>
  <si>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</si>
  <si>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</si>
  <si>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</si>
  <si>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</si>
  <si>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</si>
  <si>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</si>
  <si>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</si>
  <si>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</si>
  <si>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</si>
  <si>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</si>
  <si>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</si>
  <si>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</si>
  <si>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</si>
  <si>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</si>
  <si>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</si>
  <si>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</si>
  <si>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</si>
  <si>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</si>
  <si>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</si>
  <si>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</si>
  <si>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</si>
  <si>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</si>
  <si>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</si>
  <si>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</si>
  <si>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</si>
  <si>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</si>
  <si>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</si>
  <si>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</si>
  <si>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</si>
  <si>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</si>
  <si>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</si>
  <si>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</si>
  <si>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</si>
  <si>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</si>
  <si>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</si>
  <si>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</si>
  <si>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</si>
  <si>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60-180 - areia, brita e pedra de mão comerciais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</si>
  <si>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</si>
  <si>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</si>
  <si>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</si>
  <si>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</si>
  <si>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</si>
  <si>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</si>
  <si>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</si>
  <si>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</si>
  <si>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</si>
  <si>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</si>
  <si>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</si>
  <si>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</si>
  <si>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</si>
  <si>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</si>
  <si>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</si>
  <si>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</si>
  <si>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</si>
  <si>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</si>
  <si>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</si>
  <si>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</si>
  <si>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</si>
  <si>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</si>
  <si>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</si>
  <si>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</si>
  <si>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</si>
  <si>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</si>
  <si>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</si>
  <si>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</si>
  <si>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</si>
  <si>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</si>
  <si>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</si>
  <si>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</si>
  <si>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</si>
  <si>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</si>
  <si>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</si>
  <si>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</si>
  <si>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</si>
  <si>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</si>
  <si>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</si>
  <si>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</si>
  <si>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</si>
  <si>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</si>
  <si>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</si>
  <si>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</si>
  <si>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</si>
  <si>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</si>
  <si>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</si>
  <si>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</si>
  <si>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</si>
  <si>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</si>
  <si>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</si>
  <si>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</si>
  <si>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</si>
  <si>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</si>
  <si>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</si>
  <si>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</si>
  <si>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</si>
  <si>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</si>
  <si>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</si>
  <si>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</si>
  <si>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</si>
  <si>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</si>
  <si>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</si>
  <si>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</si>
  <si>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</si>
  <si>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</si>
  <si>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</si>
  <si>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</si>
  <si>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</si>
  <si>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</si>
  <si>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</si>
  <si>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</si>
  <si>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</si>
  <si>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</si>
  <si>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</si>
  <si>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</si>
  <si>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</si>
  <si>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Entrada para descida d'água - EDA 01 A - areia e brita comerciais</t>
  </si>
  <si>
    <t>Entrada para descida d'água - EDA 01 A - areia extraída e brita produzida</t>
  </si>
  <si>
    <t>Entrada para descida d'água - EDA 01 B - areia e brita comerciais</t>
  </si>
  <si>
    <t>Entrada para descida d'água - EDA 01 B - areia extraída e brita produzida</t>
  </si>
  <si>
    <t>Entrada para descida d'água - EDA 02 A - areia e brita comerciais</t>
  </si>
  <si>
    <t>Entrada para descida d'água - EDA 02 A - areia extraída e brita produzida</t>
  </si>
  <si>
    <t>Entrada para descida d'água - EDA 02 B - areia e brita comerciais</t>
  </si>
  <si>
    <t>Entrada para descida d'água - EDA 02 B - areia extraída e brita produzida</t>
  </si>
  <si>
    <t>Entrada para descida d'água - EDA 03 A - areia e brita comerciais</t>
  </si>
  <si>
    <t>Entrada para descida d'água - EDA 03 A - areia extraída e brita produzida</t>
  </si>
  <si>
    <t>Entrada para descida d'água - EDA 03 B - areia e brita comerciais</t>
  </si>
  <si>
    <t>Entrada para descida d'água - EDA 03 B - areia extraída e brita produzida</t>
  </si>
  <si>
    <t>Entrada para descida d'água - EDA 04 A - areia e brita comerciais</t>
  </si>
  <si>
    <t>Entrada para descida d'água - EDA 04 A - areia extraída e brita produzida</t>
  </si>
  <si>
    <t>Entrada para descida d'água - EDA 04 B - areia e brita comerciais</t>
  </si>
  <si>
    <t>Entrada para descida d'água - EDA 04 B - areia extraída e brita produzida</t>
  </si>
  <si>
    <t>Entrada para descida d'água - EDA 05 A - areia e brita comerciais</t>
  </si>
  <si>
    <t>Entrada para descida d'água - EDA 05 A - areia extraída e brita produzida</t>
  </si>
  <si>
    <t>Entrada para descida d'água - EDA 05 B - areia e brita comerciais</t>
  </si>
  <si>
    <t>Entrada para descida d'água - EDA 05 B - areia extraída e brita produzida</t>
  </si>
  <si>
    <t>Entrada para descida d'água - EDA 06 A - areia e brita comerciais</t>
  </si>
  <si>
    <t>Entrada para descida d'água - EDA 06 A - areia extraída e brita produzida</t>
  </si>
  <si>
    <t>Entrada para descida d'água - EDA 06 B - areia e brita comerciais</t>
  </si>
  <si>
    <t>Entrada para descida d'água - EDA 06 B - areia extraída e brita produzida</t>
  </si>
  <si>
    <t>Entrada para descida d'água - EDA 07 A - areia e brita comerciais</t>
  </si>
  <si>
    <t>Entrada para descida d'água - EDA 07 A - areia extraída e brita produzida</t>
  </si>
  <si>
    <t>Entrada para descida d'água - EDA 07 B - areia e brita comerciais</t>
  </si>
  <si>
    <t>Entrada para descida d'água - EDA 07 B - areia extraída e brita produzida</t>
  </si>
  <si>
    <t>Entrada para descida d'água - EDA 08 A - areia e brita comerciais</t>
  </si>
  <si>
    <t>Entrada para descida d'água - EDA 08 A - areia extraída e brita produzida</t>
  </si>
  <si>
    <t>Entrada para descida d'água - EDA 08 B - areia e brita comerciais</t>
  </si>
  <si>
    <t>Entrada para descida d'água - EDA 08 B - areia extraída e brita produzida</t>
  </si>
  <si>
    <t>Entrada para descida d'água - EDA 09 A - areia e brita comerciais</t>
  </si>
  <si>
    <t>Entrada para descida d'água - EDA 09 A - areia extraída e brita produzida</t>
  </si>
  <si>
    <t>Entrada para descida d'água - EDA 09 B - areia e brita comerciais</t>
  </si>
  <si>
    <t>Entrada para descida d'água - EDA 09 B - areia extraída e brita produzida</t>
  </si>
  <si>
    <t>Entrada para descida d'água - EDA 10 A - areia e brita comerciais</t>
  </si>
  <si>
    <t>Entrada para descida d'água - EDA 10 A - areia extraída e brita produzida</t>
  </si>
  <si>
    <t>Entrada para descida d'água - EDA 10 B - areia e brita comerciais</t>
  </si>
  <si>
    <t>Entrada para descida d'água - EDA 10 B - areia extraída e brita produzida</t>
  </si>
  <si>
    <t>Entrada para descida d'água - EDA 11 A - areia e brita comerciais</t>
  </si>
  <si>
    <t>Entrada para descida d'água - EDA 11 A - areia extraída e brita produzida</t>
  </si>
  <si>
    <t>Entrada para descida d'água - EDA 11 B - areia e brita comerciais</t>
  </si>
  <si>
    <t>Entrada para descida d'água - EDA 11 B - areia extraída e brita produzida</t>
  </si>
  <si>
    <t>Entrada para descida d'água - EDA 12 A - areia e brita comerciais</t>
  </si>
  <si>
    <t>Entrada para descida d'água - EDA 12 A - areia extraída e brita produzida</t>
  </si>
  <si>
    <t>Entrada para descida d'água - EDA 12 B - areia e brita comerciais</t>
  </si>
  <si>
    <t>Entrada para descida d'água - EDA 12 B - areia extraída e brita produzida</t>
  </si>
  <si>
    <t>Entrada para descida d'água - EDA 13 A - areia e brita comerciais</t>
  </si>
  <si>
    <t>Entrada para descida d'água - EDA 13 A - areia extraída e brita produzida</t>
  </si>
  <si>
    <t>Entrada para descida d'água - EDA 13 B - areia e brita comerciais</t>
  </si>
  <si>
    <t>Entrada para descida d'água - EDA 13 B - areia extraída e brita produzida</t>
  </si>
  <si>
    <t>Entrada para descida d'água - EDA 14 A - areia e brita comerciais</t>
  </si>
  <si>
    <t>Entrada para descida d'água - EDA 14 A - areia extraída e brita produzida</t>
  </si>
  <si>
    <t>Entrada para descida d'água - EDA 14 B - areia e brita comerciais</t>
  </si>
  <si>
    <t>Entrada para descida d'água - EDA 14 B - areia extraída e brita produzida</t>
  </si>
  <si>
    <t>Entrada para descida d'água - EDA 15 A - areia e brita comerciais</t>
  </si>
  <si>
    <t>Entrada para descida d'água - EDA 15 A - areia extraída e brita produzida</t>
  </si>
  <si>
    <t>Entrada para descida d'água - EDA 15 B - areia e brita comerciais</t>
  </si>
  <si>
    <t>Entrada para descida d'água - EDA 15 B - areia extraída e brita produzida</t>
  </si>
  <si>
    <t>Entrada para descida d'água - EDA 16 A - areia e brita comerciais</t>
  </si>
  <si>
    <t>Entrada para descida d'água - EDA 16 A - areia extraída e brita produzida</t>
  </si>
  <si>
    <t>Entrada para descida d'água - EDA 16 B - areia e brita comerciais</t>
  </si>
  <si>
    <t>Entrada para descida d'água - EDA 16 B - areia extraída e brita produzida</t>
  </si>
  <si>
    <t>Envelope de brita para tubos com diâmetro externo de 75 a 110 mm - L = 15 cm e H = 15 cm</t>
  </si>
  <si>
    <t>Escavação mecânica de vala para drenagem com valetadeira em material de 1ª categoria</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</si>
  <si>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</si>
  <si>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</si>
  <si>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</si>
  <si>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</si>
  <si>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</si>
  <si>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Esgotamento de água com bomba submersa</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</si>
  <si>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</si>
  <si>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</si>
  <si>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</si>
  <si>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</si>
  <si>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manual</t>
  </si>
  <si>
    <t>Lastro de areia comercial - espalhamento mecânico</t>
  </si>
  <si>
    <t>Lastro de areia extraída - espalhamento manual</t>
  </si>
  <si>
    <t>Lastro de areia extraída - espalhamento mecânico</t>
  </si>
  <si>
    <t>Lastro de brita comercial compactado com soquete vibratório - espalhamento manual</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</si>
  <si>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</si>
  <si>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</si>
  <si>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</si>
  <si>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</si>
  <si>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</si>
  <si>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</si>
  <si>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</si>
  <si>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</si>
  <si>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</si>
  <si>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</si>
  <si>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</si>
  <si>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</si>
  <si>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</si>
  <si>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</si>
  <si>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</si>
  <si>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</si>
  <si>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</si>
  <si>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</si>
  <si>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</si>
  <si>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</si>
  <si>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</si>
  <si>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</si>
  <si>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</si>
  <si>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</si>
  <si>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</si>
  <si>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</si>
  <si>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</si>
  <si>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</si>
  <si>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</si>
  <si>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</si>
  <si>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</si>
  <si>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</si>
  <si>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</si>
  <si>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</si>
  <si>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</si>
  <si>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</si>
  <si>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</si>
  <si>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</si>
  <si>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</si>
  <si>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</si>
  <si>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</si>
  <si>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</si>
  <si>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</si>
  <si>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</si>
  <si>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</si>
  <si>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</si>
  <si>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</si>
  <si>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</si>
  <si>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</si>
  <si>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</si>
  <si>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</si>
  <si>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</si>
  <si>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</si>
  <si>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</si>
  <si>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</si>
  <si>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</si>
  <si>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</si>
  <si>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</si>
  <si>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</si>
  <si>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</si>
  <si>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</si>
  <si>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</si>
  <si>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</si>
  <si>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</si>
  <si>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</si>
  <si>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</si>
  <si>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</si>
  <si>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</si>
  <si>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</si>
  <si>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</si>
  <si>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</si>
  <si>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</si>
  <si>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</si>
  <si>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</si>
  <si>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</si>
  <si>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</si>
  <si>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</si>
  <si>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</si>
  <si>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</si>
  <si>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</si>
  <si>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</si>
  <si>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</si>
  <si>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</si>
  <si>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</si>
  <si>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</si>
  <si>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</si>
  <si>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</si>
  <si>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</si>
  <si>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</si>
  <si>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</si>
  <si>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</si>
  <si>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</si>
  <si>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</si>
  <si>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</si>
  <si>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</si>
  <si>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</si>
  <si>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</si>
  <si>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</si>
  <si>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</si>
  <si>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</si>
  <si>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</si>
  <si>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</si>
  <si>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</si>
  <si>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</si>
  <si>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</si>
  <si>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</si>
  <si>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</si>
  <si>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</si>
  <si>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</si>
  <si>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</si>
  <si>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</si>
  <si>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</si>
  <si>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</si>
  <si>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</si>
  <si>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</si>
  <si>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</si>
  <si>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</si>
  <si>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</si>
  <si>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</si>
  <si>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</si>
  <si>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</si>
  <si>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</si>
  <si>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</si>
  <si>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</si>
  <si>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</si>
  <si>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</si>
  <si>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</si>
  <si>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</si>
  <si>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</si>
  <si>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</si>
  <si>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</si>
  <si>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</si>
  <si>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</si>
  <si>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</si>
  <si>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</si>
  <si>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</si>
  <si>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</si>
  <si>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</si>
  <si>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</si>
  <si>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</si>
  <si>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</si>
  <si>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</si>
  <si>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</si>
  <si>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</si>
  <si>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</si>
  <si>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</si>
  <si>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</si>
  <si>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</si>
  <si>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</si>
  <si>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</si>
  <si>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</si>
  <si>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</si>
  <si>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</si>
  <si>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</si>
  <si>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</si>
  <si>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</si>
  <si>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</si>
  <si>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Selo asfáltico de microvala para dreno de pavimento com geocomposto</t>
  </si>
  <si>
    <t>Transposição de segmentos de sarjeta - TSS 120 - areia e brita comerciais</t>
  </si>
  <si>
    <t>Transposição de segmentos de sarjeta - TSS 120 - areia extraída e brita produzida</t>
  </si>
  <si>
    <t>Transposição de segmentos de sarjeta - TSS 130 - areia e brita comerciais</t>
  </si>
  <si>
    <t>Transposição de segmentos de sarjeta - TSS 130 - areia extraída e brita produzida</t>
  </si>
  <si>
    <t>Transposição de segmentos de sarjeta - TSS 140 - areia e brita comerciais</t>
  </si>
  <si>
    <t>Transposição de segmentos de sarjeta - TSS 140 - areia extraída e brita produzida</t>
  </si>
  <si>
    <t>Transposição de segmentos de sarjeta - TSS 150 - areia e brita comerciais</t>
  </si>
  <si>
    <t>Transposição de segmentos de sarjeta - TSS 150 - areia extraída e brita produzida</t>
  </si>
  <si>
    <t>Transposição de segmentos de sarjeta - TSS 170 - areia e brita comerciais</t>
  </si>
  <si>
    <t>Transposição de segmentos de sarjeta - TSS 170 - areia extraída e brita produzida</t>
  </si>
  <si>
    <t>Transposição de segmentos de sarjeta - TSS 200 - areia e brita comerciais</t>
  </si>
  <si>
    <t>Transposição de segmentos de sarjeta - TSS 200 - areia extraída e brita produzida</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</si>
  <si>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</si>
  <si>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</si>
  <si>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</si>
  <si>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</si>
  <si>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</si>
  <si>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</si>
  <si>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</si>
  <si>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</si>
  <si>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</si>
  <si>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</si>
  <si>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</si>
  <si>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</si>
  <si>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</si>
  <si>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</si>
  <si>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</si>
  <si>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</si>
  <si>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</si>
  <si>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</si>
  <si>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</si>
  <si>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</si>
  <si>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</si>
  <si>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</si>
  <si>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</si>
  <si>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</si>
  <si>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</si>
  <si>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</si>
  <si>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</si>
  <si>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</si>
  <si>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</si>
  <si>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</si>
  <si>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</si>
  <si>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</si>
  <si>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</si>
  <si>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</si>
  <si>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</si>
  <si>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</si>
  <si>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</si>
  <si>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</si>
  <si>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</si>
  <si>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</si>
  <si>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</si>
  <si>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</si>
  <si>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</si>
  <si>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</si>
  <si>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</si>
  <si>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</si>
  <si>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</si>
  <si>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</si>
  <si>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</si>
  <si>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</si>
  <si>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</si>
  <si>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</si>
  <si>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</si>
  <si>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</si>
  <si>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</si>
  <si>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</si>
  <si>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</si>
  <si>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</si>
  <si>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</si>
  <si>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</si>
  <si>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</si>
  <si>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</si>
  <si>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</si>
  <si>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</si>
  <si>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</si>
  <si>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</si>
  <si>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</si>
  <si>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</si>
  <si>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</si>
  <si>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</si>
  <si>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</si>
  <si>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</si>
  <si>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</si>
  <si>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</si>
  <si>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</si>
  <si>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</si>
  <si>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</si>
  <si>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</si>
  <si>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</si>
  <si>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</si>
  <si>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</si>
  <si>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</si>
  <si>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</si>
  <si>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</si>
  <si>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</si>
  <si>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</si>
  <si>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</si>
  <si>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</si>
  <si>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</si>
  <si>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</si>
  <si>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</si>
  <si>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</si>
  <si>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</si>
  <si>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</si>
  <si>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</si>
  <si>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</si>
  <si>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</si>
  <si>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</si>
  <si>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</si>
  <si>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</si>
  <si>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</si>
  <si>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</si>
  <si>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</si>
  <si>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</si>
  <si>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</si>
  <si>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</si>
  <si>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</si>
  <si>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</si>
  <si>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com quadro tubular contraventado - capacidade de carga até 3,8 t/m² - quadro de 1,0 x 1,0 x 1,25 m - utilização de 50 vezes - fornecimento, instalação e retirada</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</si>
  <si>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</si>
  <si>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</si>
  <si>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</si>
  <si>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</si>
  <si>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</si>
  <si>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</si>
  <si>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</si>
  <si>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</si>
  <si>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Apoio náutico para a colocação da armação em camisa metálica</t>
  </si>
  <si>
    <t>Apoio náutico para a escavação com perfuratriz tipo Wirth em rocha com média dureza e média abrasão - resistência à compressão menor que 80 MPa - D = 600 a 1.800 mm</t>
  </si>
  <si>
    <t>Apoio náutico para a escavação com perfuratriz tipo Wirth em rocha de alta dureza e alta abrasão - resistência à compressão acima de 80 MPa - D = 600 a 1.800 mm</t>
  </si>
  <si>
    <t>Apoio náutico para a escavação com perfuratriz tipo Wirth em solo D = 600 a 1.800 mm</t>
  </si>
  <si>
    <t>Apoio náutico para a execução da concretagem de camisas metálicas</t>
  </si>
  <si>
    <t>Apoio náutico para a execução da cravação de camisa metálica D = 600 a 1.800 mm</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</si>
  <si>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</si>
  <si>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</si>
  <si>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</si>
  <si>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</si>
  <si>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</si>
  <si>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</si>
  <si>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</si>
  <si>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</si>
  <si>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</si>
  <si>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</si>
  <si>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</si>
  <si>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</si>
  <si>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</si>
  <si>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</si>
  <si>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</si>
  <si>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</si>
  <si>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</si>
  <si>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</si>
  <si>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</si>
  <si>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</si>
  <si>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</si>
  <si>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</si>
  <si>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</si>
  <si>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</si>
  <si>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</si>
  <si>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</si>
  <si>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</si>
  <si>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</si>
  <si>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</si>
  <si>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</si>
  <si>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</si>
  <si>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</si>
  <si>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</si>
  <si>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</si>
  <si>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</si>
  <si>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</si>
  <si>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</si>
  <si>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</si>
  <si>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</si>
  <si>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</si>
  <si>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</si>
  <si>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</si>
  <si>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</si>
  <si>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</si>
  <si>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</si>
  <si>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</si>
  <si>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</si>
  <si>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</si>
  <si>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</si>
  <si>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</si>
  <si>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</si>
  <si>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</si>
  <si>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</si>
  <si>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</si>
  <si>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</si>
  <si>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</si>
  <si>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</si>
  <si>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</si>
  <si>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</si>
  <si>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</si>
  <si>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</si>
  <si>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</si>
  <si>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</si>
  <si>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</si>
  <si>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</si>
  <si>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</si>
  <si>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</si>
  <si>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</si>
  <si>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</si>
  <si>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</si>
  <si>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</si>
  <si>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</si>
  <si>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</si>
  <si>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</si>
  <si>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</si>
  <si>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</si>
  <si>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</si>
  <si>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</si>
  <si>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</si>
  <si>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</si>
  <si>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</si>
  <si>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</si>
  <si>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</si>
  <si>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</si>
  <si>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</si>
  <si>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</si>
  <si>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</si>
  <si>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</si>
  <si>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</si>
  <si>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</si>
  <si>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</si>
  <si>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</si>
  <si>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</si>
  <si>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</si>
  <si>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</si>
  <si>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</si>
  <si>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</si>
  <si>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</si>
  <si>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</si>
  <si>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</si>
  <si>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</si>
  <si>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</si>
  <si>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</si>
  <si>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</si>
  <si>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</si>
  <si>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</si>
  <si>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</si>
  <si>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</si>
  <si>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</si>
  <si>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</si>
  <si>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</si>
  <si>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</si>
  <si>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</si>
  <si>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</si>
  <si>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</si>
  <si>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</si>
  <si>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</si>
  <si>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</si>
  <si>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</si>
  <si>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</si>
  <si>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</si>
  <si>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</si>
  <si>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</si>
  <si>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</si>
  <si>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</si>
  <si>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</si>
  <si>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</si>
  <si>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</si>
  <si>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</si>
  <si>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</si>
  <si>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</si>
  <si>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</si>
  <si>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</si>
  <si>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</si>
  <si>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</si>
  <si>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</si>
  <si>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</si>
  <si>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</si>
  <si>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</si>
  <si>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</si>
  <si>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</si>
  <si>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</si>
  <si>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</si>
  <si>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</si>
  <si>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</si>
  <si>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</si>
  <si>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</si>
  <si>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</si>
  <si>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</si>
  <si>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</si>
  <si>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</si>
  <si>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</si>
  <si>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</si>
  <si>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</si>
  <si>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</si>
  <si>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</si>
  <si>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</si>
  <si>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</si>
  <si>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</si>
  <si>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</si>
  <si>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</si>
  <si>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</si>
  <si>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</si>
  <si>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</si>
  <si>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</si>
  <si>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</si>
  <si>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</si>
  <si>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</si>
  <si>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</si>
  <si>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</si>
  <si>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</si>
  <si>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</si>
  <si>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</si>
  <si>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</si>
  <si>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</si>
  <si>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</si>
  <si>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</si>
  <si>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</si>
  <si>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</si>
  <si>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</si>
  <si>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</si>
  <si>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</si>
  <si>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</si>
  <si>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</si>
  <si>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</si>
  <si>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</si>
  <si>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</si>
  <si>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</si>
  <si>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</si>
  <si>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</si>
  <si>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</si>
  <si>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</si>
  <si>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</si>
  <si>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</si>
  <si>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</si>
  <si>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</si>
  <si>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</si>
  <si>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</si>
  <si>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</si>
  <si>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</si>
  <si>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</si>
  <si>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</si>
  <si>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</si>
  <si>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</si>
  <si>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</si>
  <si>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</si>
  <si>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</si>
  <si>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</si>
  <si>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</si>
  <si>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</si>
  <si>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</si>
  <si>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</si>
  <si>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</si>
  <si>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</si>
  <si>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</si>
  <si>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</si>
  <si>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</si>
  <si>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</si>
  <si>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</si>
  <si>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</si>
  <si>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</si>
  <si>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</si>
  <si>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</si>
  <si>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</si>
  <si>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</si>
  <si>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</si>
  <si>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</si>
  <si>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</si>
  <si>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</si>
  <si>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</si>
  <si>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Estrutura em perfil de aço ASTM A36 corte, solda e montagem - fornecimento e instalação</t>
  </si>
  <si>
    <t>Fornecimento e aplicação de adesivo estrutural à base de resina epóxi</t>
  </si>
  <si>
    <t>Hidrojateamento em superfície de aço grau WJ-2</t>
  </si>
  <si>
    <t>Jateamento abrasivo em chapa de aço por esteira contínua</t>
  </si>
  <si>
    <t>Jateamento de chapa de aço com o uso de granalhas de aço grau Sa 2</t>
  </si>
  <si>
    <t>Jateamento de chapa de aço com o uso de granalhas de aço grau Sa 2 1/2</t>
  </si>
  <si>
    <t>Jateamento de chapa de aço com o uso de granalhas de aço grau Sa 2 1/2 - em espaço confinado</t>
  </si>
  <si>
    <t>Jateamento de chapa de aço com o uso de granalhas de aço grau Sa 3</t>
  </si>
  <si>
    <t>Pintura com epóxi de dois componentes com pistola a ar comprimido, uma demão, espessura de 120 µm</t>
  </si>
  <si>
    <t>Pintura com primer epóxi de dois componentes com pistola a ar comprimido, uma demão, espessura de 70 µm</t>
  </si>
  <si>
    <t>Pintura com selante epóxi vinílico com pistola airless, uma demão, espessura de 80 µm</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</si>
  <si>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</si>
  <si>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</si>
  <si>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</si>
  <si>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</si>
  <si>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Pintura de acabamento com tinta de poliuretano acrílico de dois componentes com pistola airless, uma demão, espessura de 70 µm</t>
  </si>
  <si>
    <t>Pintura de acabamento com tinta de poliuretano acrílico de dois componentes com pistola airless, uma demão, espessura de 70 µm - em espaço confinado</t>
  </si>
  <si>
    <t>Pintura de fundo com tinta alquídica com pistola a ar comprimido, uma demão, espessura de 30 µm</t>
  </si>
  <si>
    <t>Pintura de fundo com tinta anticorrosiva à base de epóxi poliamida de dois componentes com pistola airless, uma demão, espessura de 100 µm - em espaço confinado</t>
  </si>
  <si>
    <t>Pintura de fundo com tinta anticorrosiva à base de epóxi poliamida de dois componentes com pistola airless, uma demão, espessura de 160 µm</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</si>
  <si>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</si>
  <si>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</si>
  <si>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Pintura shop primer em chapa de aço por esteira contínua</t>
  </si>
  <si>
    <t>Solda elétrica de perfis metálicos e chapas de aço com eletrodo E60XX</t>
  </si>
  <si>
    <t>Solda elétrica de perfis metálicos e chapas de aço com eletrodo E70XX</t>
  </si>
  <si>
    <t>Tratamento de superfície de aço com ferramenta mecânica grau SP-11</t>
  </si>
  <si>
    <t>Tratamento de superfície de aço com ferramenta mecânica grau SP-11 - em espaço confinado</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</si>
  <si>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</si>
  <si>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</si>
  <si>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</si>
  <si>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</si>
  <si>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</si>
  <si>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</si>
  <si>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</si>
  <si>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</si>
  <si>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</si>
  <si>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</si>
  <si>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</si>
  <si>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</si>
  <si>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</si>
  <si>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</si>
  <si>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</si>
  <si>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</si>
  <si>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</si>
  <si>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</si>
  <si>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</si>
  <si>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</si>
  <si>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</si>
  <si>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</si>
  <si>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</si>
  <si>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</si>
  <si>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</si>
  <si>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</si>
  <si>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</si>
  <si>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</si>
  <si>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</si>
  <si>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</si>
  <si>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</si>
  <si>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</si>
  <si>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</si>
  <si>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</si>
  <si>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</si>
  <si>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</si>
  <si>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</si>
  <si>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</si>
  <si>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</si>
  <si>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</si>
  <si>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</si>
  <si>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</si>
  <si>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</si>
  <si>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</si>
  <si>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</si>
  <si>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</si>
  <si>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</si>
  <si>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</si>
  <si>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</si>
  <si>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</si>
  <si>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</si>
  <si>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</si>
  <si>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</si>
  <si>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</si>
  <si>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</si>
  <si>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</si>
  <si>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</si>
  <si>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</si>
  <si>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</si>
  <si>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</si>
  <si>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</si>
  <si>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</si>
  <si>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</si>
  <si>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</si>
  <si>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</si>
  <si>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</si>
  <si>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</si>
  <si>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</si>
  <si>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</si>
  <si>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</si>
  <si>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</si>
  <si>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</si>
  <si>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</si>
  <si>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</si>
  <si>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</si>
  <si>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</si>
  <si>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</si>
  <si>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</si>
  <si>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</si>
  <si>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</si>
  <si>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</si>
  <si>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</si>
  <si>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</si>
  <si>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</si>
  <si>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</si>
  <si>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</si>
  <si>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</si>
  <si>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</si>
  <si>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</si>
  <si>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</si>
  <si>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</si>
  <si>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</si>
  <si>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</si>
  <si>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</si>
  <si>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</si>
  <si>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</si>
  <si>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</si>
  <si>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</si>
  <si>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</si>
  <si>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</si>
  <si>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</si>
  <si>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</si>
  <si>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</si>
  <si>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</si>
  <si>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</si>
  <si>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</si>
  <si>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</si>
  <si>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</si>
  <si>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</si>
  <si>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</si>
  <si>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</si>
  <si>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</si>
  <si>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</si>
  <si>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</si>
  <si>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</si>
  <si>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</si>
  <si>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</si>
  <si>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</si>
  <si>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</si>
  <si>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</si>
  <si>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</si>
  <si>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</si>
  <si>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</si>
  <si>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</si>
  <si>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</si>
  <si>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</si>
  <si>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</si>
  <si>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</si>
  <si>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</si>
  <si>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</si>
  <si>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</si>
  <si>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</si>
  <si>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</si>
  <si>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</si>
  <si>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</si>
  <si>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</si>
  <si>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</si>
  <si>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</si>
  <si>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</si>
  <si>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</si>
  <si>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</si>
  <si>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</si>
  <si>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</si>
  <si>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</si>
  <si>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</si>
  <si>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</si>
  <si>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</si>
  <si>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</si>
  <si>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</si>
  <si>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</si>
  <si>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</si>
  <si>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</si>
  <si>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</si>
  <si>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</si>
  <si>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</si>
  <si>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</si>
  <si>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</si>
  <si>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</si>
  <si>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</si>
  <si>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</si>
  <si>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</si>
  <si>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</si>
  <si>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</si>
  <si>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</si>
  <si>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</si>
  <si>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</si>
  <si>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</si>
  <si>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</si>
  <si>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</si>
  <si>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</si>
  <si>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Retirada manual de dormente de madeira, bitola larga ou mista, com separação e empilhamento</t>
  </si>
  <si>
    <t>Retirada manual de dormente de madeira, bitola métrica,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</si>
  <si>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</si>
  <si>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</si>
  <si>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</si>
  <si>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</si>
  <si>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</si>
  <si>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</si>
  <si>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métrica ou larga com dormente de madeira ou concreto e taxa de dormentação de 1.850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</si>
  <si>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</si>
  <si>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</si>
  <si>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grupo gerador/vibrador e levante de até 10 cm - bitola mista com dormente de madeira ou concreto e taxa de dormentação de 1.850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</si>
  <si>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</si>
  <si>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</si>
  <si>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métrica ou larga com dormente de madeira ou concreto e taxa de dormentação de 1.850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</si>
  <si>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</si>
  <si>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</si>
  <si>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de via com socaria manual e levante de até 10 cm - bitola mista com dormente de madeira ou concreto e taxa de dormentação de 1.850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</si>
  <si>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</si>
  <si>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</si>
  <si>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</si>
  <si>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Regularização manual do lastro em via corrida, bitola larga, com qualquer tipo de dormente</t>
  </si>
  <si>
    <t>Regularização manual do lastro em via corrida, bitola métrica, com qualquer tipo de dormente</t>
  </si>
  <si>
    <t>Regularização manual do lastro em via corrida, bitola mista, com qualquer tipo de dormente</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</si>
  <si>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</si>
  <si>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</si>
  <si>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</si>
  <si>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</si>
  <si>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</si>
  <si>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</si>
  <si>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</si>
  <si>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</si>
  <si>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</si>
  <si>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</si>
  <si>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</si>
  <si>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</si>
  <si>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</si>
  <si>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</si>
  <si>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</si>
  <si>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</si>
  <si>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</si>
  <si>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</si>
  <si>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</si>
  <si>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</si>
  <si>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</si>
  <si>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</si>
  <si>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</si>
  <si>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</si>
  <si>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</si>
  <si>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</si>
  <si>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</si>
  <si>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</si>
  <si>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</si>
  <si>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protendido para AMV bitola larga ou mista - confecção</t>
  </si>
  <si>
    <t>Dormente de concreto monobloco protendido para AMV bitola métrica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</si>
  <si>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</si>
  <si>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</si>
  <si>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</si>
  <si>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</si>
  <si>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</si>
  <si>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</si>
  <si>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</si>
  <si>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</si>
  <si>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</si>
  <si>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</si>
  <si>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</si>
  <si>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</si>
  <si>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</si>
  <si>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</si>
  <si>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</si>
  <si>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</si>
  <si>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</si>
  <si>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</si>
  <si>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</si>
  <si>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</si>
  <si>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</si>
  <si>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</si>
  <si>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</si>
  <si>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</si>
  <si>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</si>
  <si>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</si>
  <si>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</si>
  <si>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</si>
  <si>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</si>
  <si>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</si>
  <si>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</si>
  <si>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</si>
  <si>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</si>
  <si>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</si>
  <si>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</si>
  <si>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</si>
  <si>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</si>
  <si>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</si>
  <si>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</si>
  <si>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</si>
  <si>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</si>
  <si>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</si>
  <si>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</si>
  <si>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</si>
  <si>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</si>
  <si>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</si>
  <si>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</si>
  <si>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</si>
  <si>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</si>
  <si>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</si>
  <si>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</si>
  <si>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</si>
  <si>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</si>
  <si>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</si>
  <si>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</si>
  <si>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</si>
  <si>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</si>
  <si>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</si>
  <si>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</si>
  <si>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</si>
  <si>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</si>
  <si>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</si>
  <si>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</si>
  <si>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</si>
  <si>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</si>
  <si>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</si>
  <si>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</si>
  <si>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</si>
  <si>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</si>
  <si>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</si>
  <si>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</si>
  <si>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</si>
  <si>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</si>
  <si>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</si>
  <si>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</si>
  <si>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</si>
  <si>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</si>
  <si>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</si>
  <si>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</si>
  <si>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</si>
  <si>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</si>
  <si>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</si>
  <si>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</si>
  <si>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</si>
  <si>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</si>
  <si>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</si>
  <si>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</si>
  <si>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</si>
  <si>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</si>
  <si>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</si>
  <si>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</si>
  <si>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</si>
  <si>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</si>
  <si>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</si>
  <si>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</si>
  <si>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</si>
  <si>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</si>
  <si>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</si>
  <si>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</si>
  <si>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</si>
  <si>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</si>
  <si>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</si>
  <si>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</si>
  <si>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</si>
  <si>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</si>
  <si>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</si>
  <si>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</si>
  <si>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</si>
  <si>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</si>
  <si>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</si>
  <si>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</si>
  <si>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</si>
  <si>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</si>
  <si>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</si>
  <si>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</si>
  <si>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</si>
  <si>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</si>
  <si>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</si>
  <si>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</si>
  <si>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</si>
  <si>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</si>
  <si>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</si>
  <si>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</si>
  <si>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</si>
  <si>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</si>
  <si>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</si>
  <si>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</si>
  <si>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</si>
  <si>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</si>
  <si>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</si>
  <si>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</si>
  <si>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</si>
  <si>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</si>
  <si>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</si>
  <si>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</si>
  <si>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</si>
  <si>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</si>
  <si>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</si>
  <si>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</si>
  <si>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</si>
  <si>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</si>
  <si>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</si>
  <si>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</si>
  <si>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</si>
  <si>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</si>
  <si>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</si>
  <si>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</si>
  <si>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</si>
  <si>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</si>
  <si>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</si>
  <si>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</si>
  <si>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</si>
  <si>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</si>
  <si>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</si>
  <si>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</si>
  <si>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</si>
  <si>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</si>
  <si>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para poita trapezoidal - utilização de 50 vezes - montagem, instalação e retirada</t>
  </si>
  <si>
    <t>Fôrma metálica em chapa 1/8" reforçada com nervuras de 40 mm x 1/8" dispostas em grelhas de 40 x 60 cm - utilização de 100 vezes - confecção, instalação e retirada</t>
  </si>
  <si>
    <t>Fôrma metálica em chapa 3/16" para poita trapezoidal - utilização de 50 vezes - montagem,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</si>
  <si>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</si>
  <si>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</si>
  <si>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</si>
  <si>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pavimento de concreto - utilização de 100 vezes - confecção, instalação e retirada</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</si>
  <si>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</si>
  <si>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</si>
  <si>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</si>
  <si>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</si>
  <si>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</si>
  <si>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</si>
  <si>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</si>
  <si>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</si>
  <si>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</si>
  <si>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</si>
  <si>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</si>
  <si>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</si>
  <si>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</si>
  <si>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</si>
  <si>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</si>
  <si>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</si>
  <si>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</si>
  <si>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</si>
  <si>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</si>
  <si>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</si>
  <si>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</si>
  <si>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</si>
  <si>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</si>
  <si>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</si>
  <si>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</si>
  <si>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</si>
  <si>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dispositivos de drenagem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</si>
  <si>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</si>
  <si>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</si>
  <si>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</si>
  <si>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</si>
  <si>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</si>
  <si>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</si>
  <si>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</si>
  <si>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</si>
  <si>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</si>
  <si>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</si>
  <si>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</si>
  <si>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</si>
  <si>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</si>
  <si>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</si>
  <si>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</si>
  <si>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</si>
  <si>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</si>
  <si>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</si>
  <si>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</si>
  <si>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</si>
  <si>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</si>
  <si>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</si>
  <si>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</si>
  <si>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</si>
  <si>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</si>
  <si>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</si>
  <si>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</si>
  <si>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</si>
  <si>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</si>
  <si>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</si>
  <si>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</si>
  <si>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</si>
  <si>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</si>
  <si>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</si>
  <si>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</si>
  <si>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</si>
  <si>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</si>
  <si>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</si>
  <si>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</si>
  <si>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</si>
  <si>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</si>
  <si>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</si>
  <si>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</si>
  <si>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</si>
  <si>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</si>
  <si>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</si>
  <si>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</si>
  <si>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</si>
  <si>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</si>
  <si>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</si>
  <si>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</si>
  <si>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</si>
  <si>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</si>
  <si>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</si>
  <si>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</si>
  <si>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</si>
  <si>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</si>
  <si>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</si>
  <si>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</si>
  <si>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</si>
  <si>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</si>
  <si>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</si>
  <si>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</si>
  <si>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</si>
  <si>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</si>
  <si>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</si>
  <si>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</si>
  <si>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</si>
  <si>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</si>
  <si>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</si>
  <si>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</si>
  <si>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</si>
  <si>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</si>
  <si>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</si>
  <si>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</si>
  <si>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</si>
  <si>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</si>
  <si>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</si>
  <si>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</si>
  <si>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</si>
  <si>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Espalhamento e conformação de material pétreo para núcleo</t>
  </si>
  <si>
    <t>Espalhamento e conformação de material pétreo para subcarapaça</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</si>
  <si>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</si>
  <si>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</si>
  <si>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</si>
  <si>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</si>
  <si>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</si>
  <si>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</si>
  <si>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</si>
  <si>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</si>
  <si>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</si>
  <si>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</si>
  <si>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</si>
  <si>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</si>
  <si>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</si>
  <si>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</si>
  <si>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</si>
  <si>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</si>
  <si>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</si>
  <si>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</si>
  <si>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</si>
  <si>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</si>
  <si>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</si>
  <si>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a carapaça e subcarapaça</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</si>
  <si>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</si>
  <si>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</si>
  <si>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</si>
  <si>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</si>
  <si>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</si>
  <si>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</si>
  <si>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</si>
  <si>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</si>
  <si>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</si>
  <si>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</si>
  <si>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</si>
  <si>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</si>
  <si>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</si>
  <si>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</si>
  <si>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</si>
  <si>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</si>
  <si>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</si>
  <si>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 brita comerciais</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</si>
  <si>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</si>
  <si>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</si>
  <si>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</si>
  <si>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</si>
  <si>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</si>
  <si>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</si>
  <si>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</si>
  <si>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</si>
  <si>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</si>
  <si>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</si>
  <si>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</si>
  <si>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</si>
  <si>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</si>
  <si>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</si>
  <si>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</si>
  <si>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</si>
  <si>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</si>
  <si>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</si>
  <si>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</si>
  <si>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</si>
  <si>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</si>
  <si>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</si>
  <si>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</si>
  <si>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</si>
  <si>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</si>
  <si>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</si>
  <si>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</si>
  <si>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</si>
  <si>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</si>
  <si>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</si>
  <si>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</si>
  <si>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</si>
  <si>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</si>
  <si>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</si>
  <si>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</si>
  <si>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</si>
  <si>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absorvedor de energia de não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</si>
  <si>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</si>
  <si>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</si>
  <si>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</si>
  <si>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</si>
  <si>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</si>
  <si>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</si>
  <si>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</si>
  <si>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</si>
  <si>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</si>
  <si>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</si>
  <si>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</si>
  <si>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</si>
  <si>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</si>
  <si>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</si>
  <si>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</si>
  <si>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</si>
  <si>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</si>
  <si>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</si>
  <si>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</si>
  <si>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</si>
  <si>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</si>
  <si>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</si>
  <si>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</si>
  <si>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</si>
  <si>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</si>
  <si>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</si>
  <si>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</si>
  <si>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</si>
  <si>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</si>
  <si>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</si>
  <si>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</si>
  <si>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</si>
  <si>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Guarda-corpo de concreto - fabricação - areia e brita comerciais</t>
  </si>
  <si>
    <t>Guarda-corpo de concreto - fabricação - areia extraída e brita produzida</t>
  </si>
  <si>
    <t>Guarda-corpo e corrimão metálico para passarelas para pedestres - fornecimento e instalação</t>
  </si>
  <si>
    <t>Injeção de nata de cimento</t>
  </si>
  <si>
    <t>Lançamento de pré-laje com utilização de guindauto</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</si>
  <si>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</si>
  <si>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</si>
  <si>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</si>
  <si>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</si>
  <si>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</si>
  <si>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</si>
  <si>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</si>
  <si>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aparelhos de apoio em obras de arte especiais - exclusa a plataforma</t>
  </si>
  <si>
    <t>Limpeza de material retido em fundações submersas de obras de arte especiais</t>
  </si>
  <si>
    <t>Limpeza em junta de dilatação</t>
  </si>
  <si>
    <t>Limpeza em superfície de concreto com jateamento abrasivo com uso de granalhas de aço</t>
  </si>
  <si>
    <t>Limpeza em superfície de concreto com jateamento d'água sob pressão</t>
  </si>
  <si>
    <t>Pingadeira de elastômero perfil 40 x 40 mm com aba inclinada e fixada com adesivo estrutural e pinos - fornecimento e instalação - exclusa a plataforma</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</si>
  <si>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</si>
  <si>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</si>
  <si>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</si>
  <si>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</si>
  <si>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</si>
  <si>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</si>
  <si>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</si>
  <si>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</si>
  <si>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</si>
  <si>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</si>
  <si>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</si>
  <si>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</si>
  <si>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</si>
  <si>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</si>
  <si>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</si>
  <si>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</si>
  <si>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</si>
  <si>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</si>
  <si>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</si>
  <si>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</si>
  <si>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</si>
  <si>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</si>
  <si>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</si>
  <si>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</si>
  <si>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</si>
  <si>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</si>
  <si>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</si>
  <si>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</si>
  <si>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</si>
  <si>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</si>
  <si>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Base de solo estabilizado granulometricamente sem mistura com material de jazida - 100% Proctor modificado</t>
  </si>
  <si>
    <t>Base de solo melhorado com 3% de cimento e mistura em usina com material de jazida - 100% Proctor modificado</t>
  </si>
  <si>
    <t>Base de solo melhorado com 3% de cimento e mistura na pista com material de jazida - 100% Proctor modificado</t>
  </si>
  <si>
    <t>Base de solo-cal com 7% de cal e mistura na pista com material de jazida - 100% Proctor intermediário</t>
  </si>
  <si>
    <t>Base estabilizada granulometricamente com mistura de solos na pista com material de jazida - 100% Proctor modificado</t>
  </si>
  <si>
    <t>Base estabilizada granulometricamente com mistura solo areia (70% - 30%) em usina com material de jazida e areia extraída - 100% Proctor modificado</t>
  </si>
  <si>
    <t>Base ou sub-base de brita graduada com brita comercial - 100% Proctor modificado</t>
  </si>
  <si>
    <t>Base ou sub-base de brita graduada com brita produzida - 100% Proctor modificado</t>
  </si>
  <si>
    <t>Base ou sub-base de brita graduada executada com vibroacabadora - brita comercial - 100% Proctor modificado</t>
  </si>
  <si>
    <t>Base ou sub-base de brita graduada executada com vibroacabadora - brita produzida - 100% Proctor modificado</t>
  </si>
  <si>
    <t>Base ou sub-base de brita graduada tratada com cimento com brita comercial - 100% Proctor modificado</t>
  </si>
  <si>
    <t>Base ou sub-base de brita graduada tratada com cimento com brita produzida - 100% Proctor modificado</t>
  </si>
  <si>
    <t>Base ou sub-base de brita graduada tratada com cimento executada com vibroacabadora - brita comercial - 100% Proctor modificado</t>
  </si>
  <si>
    <t>Base ou sub-base de brita graduada tratada com cimento executada com vibroacabadora - brita produzida - 100% Proctor modificado</t>
  </si>
  <si>
    <t>Base ou sub-base de macadame hidráulico com brita comercial - 100% Proctor modificado</t>
  </si>
  <si>
    <t>Base ou sub-base de macadame hidráulico com brita produzida - 100% Proctor modificado</t>
  </si>
  <si>
    <t>Base ou sub-base de macadame seco com brita comercial - 100% Proctor modificado</t>
  </si>
  <si>
    <t>Base ou sub-base de macadame seco com brita produzida - 100% Proctor modificado</t>
  </si>
  <si>
    <t>Base ou sub-base de solo-cimento com 7% de cimento e mistura em usina com material de jazida - 100% Proctor normal</t>
  </si>
  <si>
    <t>Base ou sub-base de solo-cimento com 7% de cimento e mistura na pista com material de jazida - 100% Proctor normal</t>
  </si>
  <si>
    <t>Base ou sub-base estabilizada granulometricamente com mistura solo brita (70% - 30%) com 3% de cimento em usina com material de jazida e brita comercial - 100% Proctor modificado</t>
  </si>
  <si>
    <t>Base ou sub-base estabilizada granulometricamente com mistura solo brita (70% - 30%) com 3% de cimento em usina com material de jazida e brita produzida - 100% Proctor modificado</t>
  </si>
  <si>
    <t>Base ou sub-base estabilizada granulometricamente com mistura solo brita (70% - 30%) em usina com material de jazida e brita comercial - 100% Proctor modificado</t>
  </si>
  <si>
    <t>Base ou sub-base estabilizada granulometricamente com mistura solo brita (70% - 30%) em usina com material de jazida e brita produzida - 100% Proctor modificado</t>
  </si>
  <si>
    <t>Base ou sub-base estabilizada granulometricamente com mistura solo brita (70% - 30%) na pista com material de jazida e brita comercial - 100% Proctor modificado</t>
  </si>
  <si>
    <t>Base ou sub-base estabilizada granulometricamente com mistura solo brita (70% - 30%) na pista com material de jazida e brita produzida - 100% Proctor modificado</t>
  </si>
  <si>
    <t>Base ou sub-base estabilizada granulometricamente com mistura solo escória de aciaria (50%-50%) em usina com material de jazida - 100% Proctor intermediário</t>
  </si>
  <si>
    <t>Base ou sub-base estabilizada granulometricamente com mistura solo escória de aciaria (50%-50%) na pista com material de jazida - 100% Proctor intermediário</t>
  </si>
  <si>
    <t>Concreto asfáltico - faixa A-25 - areia e brita comerciais</t>
  </si>
  <si>
    <t>Concreto asfáltico - faixa A-25 - areia extraída e brita produzida</t>
  </si>
  <si>
    <t>Concreto asfáltico - faixa A-25 - massa comercial</t>
  </si>
  <si>
    <t>Concreto asfáltico - faixa B-19 - areia e brita comerciais</t>
  </si>
  <si>
    <t>Concreto asfáltico - faixa B-19 - areia extraída e brita produzida</t>
  </si>
  <si>
    <t>Concreto asfáltico - faixa B-19 - massa comercial</t>
  </si>
  <si>
    <t>Concreto asfáltico - faixa C-12,5 - areia e brita comerciais</t>
  </si>
  <si>
    <t>Concreto asfáltico - faixa C-12,5 - areia extraída e brita produzida</t>
  </si>
  <si>
    <t>Concreto asfáltico - faixa C-12,5 - massa comercial</t>
  </si>
  <si>
    <t>Concreto asfáltico - faixa D-9,5 - areia e brita comerciais</t>
  </si>
  <si>
    <t>Concreto asfáltico - faixa D-9,5 - areia extraída e brita produzida</t>
  </si>
  <si>
    <t>Concreto asfáltico - faixa D-9,5 - massa comercial</t>
  </si>
  <si>
    <t>Concreto asfáltico com asfalto polímero - faixa A - areia e brita comerciais</t>
  </si>
  <si>
    <t>Concreto asfáltico com asfalto polímero - faixa A - areia extraída e brita produzida</t>
  </si>
  <si>
    <t>Concreto asfáltico com asfalto polímero - faixa B - areia e brita comerciais</t>
  </si>
  <si>
    <t>Concreto asfáltico com asfalto polímero - faixa B - areia extraída e brita produzida</t>
  </si>
  <si>
    <t>Concreto asfáltico com asfalto polímero - faixa C - areia e brita comerciais</t>
  </si>
  <si>
    <t>Concreto asfáltico com asfalto polímero - faixa C - areia extraída e brita produzida</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</si>
  <si>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</si>
  <si>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</si>
  <si>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</si>
  <si>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</si>
  <si>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</si>
  <si>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</si>
  <si>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</si>
  <si>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</si>
  <si>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</si>
  <si>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</si>
  <si>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camadas granulares com adição de cimento</t>
  </si>
  <si>
    <t>Cura com pintura asfáltica para pavimento de concreto compactado com rolo</t>
  </si>
  <si>
    <t>Escavação e carga de material de jazida com escavadeira hidráulica de 1,56 m³</t>
  </si>
  <si>
    <t>Escavação e carga de material de jazida com trator de 127 kW e carregadeira de 3,4 m³</t>
  </si>
  <si>
    <t>Escavação e carga de material de jazida com trator de 97 kW e carregadeira de 1,72 m³</t>
  </si>
  <si>
    <t>Execução de revestimento primário com material de jazida - 100% Proctor intermediário</t>
  </si>
  <si>
    <t>Geogrelha bidirecional com resistência à tração de 30 kN/m - deformação &lt; 5% - malha de 36 x 34 mm - para reforço de base granular</t>
  </si>
  <si>
    <t>Imprimação com asfalto diluído</t>
  </si>
  <si>
    <t>Imprimação com emulsão asfáltica</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</si>
  <si>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</si>
  <si>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</si>
  <si>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</si>
  <si>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</si>
  <si>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</si>
  <si>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</si>
  <si>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</si>
  <si>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</si>
  <si>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</si>
  <si>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</si>
  <si>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</si>
  <si>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</si>
  <si>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</si>
  <si>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</si>
  <si>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</si>
  <si>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</si>
  <si>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Manta sintética para recapeamento asfáltico com geotêxtil RT - 09 - fornecimento e aplicação</t>
  </si>
  <si>
    <t>Membrana plástica isolante e impermeabilizante com espessura de 0,2 mm - fornecimento e instalação</t>
  </si>
  <si>
    <t>Micro pré-misturado a quente com asfalto polímero - brita comercial</t>
  </si>
  <si>
    <t>Micro pré-misturado a quente com asfalto polímero - brita produzida</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</si>
  <si>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</si>
  <si>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</si>
  <si>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</si>
  <si>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</si>
  <si>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</si>
  <si>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</si>
  <si>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</si>
  <si>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</si>
  <si>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</si>
  <si>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</si>
  <si>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</si>
  <si>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</si>
  <si>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</si>
  <si>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</si>
  <si>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t>
  </si>
  <si>
    <t>Pintura de ligação - emulsão com polímero</t>
  </si>
  <si>
    <t>Pré-misturado a frio - faixa A - areia e brita comerciais</t>
  </si>
  <si>
    <t>Pré-misturado a frio - faixa A - areia extraída e brita produzida</t>
  </si>
  <si>
    <t>Pré-misturado a frio - faixa B - areia e brita comerciais</t>
  </si>
  <si>
    <t>Pré-misturado a frio - faixa B - areia extraída e brita produzida</t>
  </si>
  <si>
    <t>Pré-misturado a frio - faixa C - areia e brita comerciais</t>
  </si>
  <si>
    <t>Pré-misturado a frio - faixa C - areia extraída e brita produzida</t>
  </si>
  <si>
    <t>Pré-misturado a frio - faixa D - areia e brita comerciais</t>
  </si>
  <si>
    <t>Pré-misturado a frio - faixa D - areia extraída e brita produzida</t>
  </si>
  <si>
    <t>Pré-misturado a frio com emulsão asfáltica com polímero - faixa A - areia e brita comerciais</t>
  </si>
  <si>
    <t>Pré-misturado a frio com emulsão asfáltica com polímero - faixa A - areia extraída e brita produzida</t>
  </si>
  <si>
    <t>Pré-misturado a frio com emulsão asfáltica com polímero - faixa B - areia e brita comerciais</t>
  </si>
  <si>
    <t>Pré-misturado a frio com emulsão asfáltica com polímero - faixa B - areia extraída e brita produzida</t>
  </si>
  <si>
    <t>Pré-misturado a frio com emulsão asfáltica com polímero - faixa C - areia e brita comerciais</t>
  </si>
  <si>
    <t>Pré-misturado a frio com emulsão asfáltica com polímero - faixa C - areia extraída e brita produzida</t>
  </si>
  <si>
    <t>Pré-misturado a frio com emulsão asfáltica com polímero - faixa D - areia e brita comerciais</t>
  </si>
  <si>
    <t>Pré-misturado a frio com emulsão asfáltica com polímero - faixa D - areia extraída e brita produzida</t>
  </si>
  <si>
    <t>Pré-misturado a quente com asfalto polímero - faixa I - camada porosa de atrito - areia e brita comerciais</t>
  </si>
  <si>
    <t>Pré-misturado a quente com asfalto polímero - faixa I - camada porosa de atrito - areia extraída e brita produzida</t>
  </si>
  <si>
    <t>Pré-misturado a quente com asfalto polímero - faixa II - camada porosa de atrito - areia e brita comerciais</t>
  </si>
  <si>
    <t>Pré-misturado a quente com asfalto polímero - faixa II - camada porosa de atrito - areia extraída e brita produzida</t>
  </si>
  <si>
    <t>Pré-misturado a quente com asfalto polímero - faixa III - camada porosa de atrito - areia e brita comerciais</t>
  </si>
  <si>
    <t>Pré-misturado a quente com asfalto polímero - faixa III - camada porosa de atrito - areia extraída e brita produzida</t>
  </si>
  <si>
    <t>Pré-misturado a quente com asfalto polímero - faixa IV - camada porosa de atrito - areia e brita comerciais</t>
  </si>
  <si>
    <t>Pré-misturado a quente com asfalto polímero - faixa IV - camada porosa de atrito - areia extraída e brita produzida</t>
  </si>
  <si>
    <t>Pré-misturado a quente com asfalto polímero - faixa V - camada porosa de atrito - areia e brita comerciais</t>
  </si>
  <si>
    <t>Pré-misturado a quente com asfalto polímero - faixa V - camada porosa de atrito - areia extraída e brita produzida</t>
  </si>
  <si>
    <t>Reciclagem com incorporação do revestimento asfáltico à base e adição de 3% de cimento - 100% Proctor modificado</t>
  </si>
  <si>
    <t>Reciclagem com incorporação do revestimento asfáltico à base e adição de 3% de cimento e de brita comercial - 100% Proctor modificado</t>
  </si>
  <si>
    <t>Reciclagem com incorporação do revestimento asfáltico à base e adição de 3% de cimento e de brita produzida - 100% Proctor modificado</t>
  </si>
  <si>
    <t>Reciclagem com incorporação do revestimento asfáltico à base e adição de brita comercial - 100% Proctor modificado</t>
  </si>
  <si>
    <t>Reciclagem com incorporação do revestimento asfáltico à base e adição de brita produzida - 100% Proctor modificado</t>
  </si>
  <si>
    <t>Reciclagem com incorporação do revestimento asfáltico à base e adição de espuma asfáltica e cimento - 100% Proctor modificado</t>
  </si>
  <si>
    <t>Reciclagem com incorporação do revestimento asfáltico à base e adição de espuma asfáltica, cimento e pó de pedra comercial - 100% Proctor modificado</t>
  </si>
  <si>
    <t>Reciclagem de revestimento asfáltico em usina com adição de espuma asfáltica, pó de pedra comercial e cimento - 100% Proctor modificado</t>
  </si>
  <si>
    <t>Reciclagem de revestimento asfáltico em usina com adição de espuma asfáltica, pó de pedra produzido e cimento - 100% Proctor modificado</t>
  </si>
  <si>
    <t>Reciclagem simples com incorporação do revestimento asfáltico à base - 100% Proctor modificado</t>
  </si>
  <si>
    <t>Reestabilização de camada de base com adição de 3% de cimento - 100% Proctor modificado</t>
  </si>
  <si>
    <t>Reestabilização de camada de base com adição de 30% de brita comercial - 100% Proctor modificado</t>
  </si>
  <si>
    <t>Reestabilização de camada de base com adição de 30% de brita produzida - 100% Proctor modificado</t>
  </si>
  <si>
    <t>Reestabilização de camada de base com adição de 30% de material fresado retirado da pista - 100% Proctor modificado</t>
  </si>
  <si>
    <t>Reestabilização de camada de base sem adição de material - 100% Proctor modificado</t>
  </si>
  <si>
    <t>Reforço do subleito com material de jazida - 100% Proctor intermediário</t>
  </si>
  <si>
    <t>Reforço do subleito de solo melhorado com 4% de cal e mistura na pista com material de jazida - 100% Proctor intermediário</t>
  </si>
  <si>
    <t>Regularização do subleito - 100% Proctor intermediário</t>
  </si>
  <si>
    <t>Regularização do subleito com fresagem corte e controle automático de greide - 100% Proctor intermediário</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</si>
  <si>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</si>
  <si>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</si>
  <si>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</si>
  <si>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</si>
  <si>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</si>
  <si>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Sub-base de solo estabilizado granulometricamente sem mistura com material de jazida - 100% Proctor intermediário</t>
  </si>
  <si>
    <t>Sub-base de solo melhorado com 3% de cimento e mistura em usina com material de jazida - 100% Proctor intermediário</t>
  </si>
  <si>
    <t>Sub-base de solo melhorado com 3% de cimento e mistura na pista com material de jazida - 100% Proctor intermediário</t>
  </si>
  <si>
    <t>Sub-base de solo-cal com 7% de cal e mistura na pista com material de jazida - 100% Proctor normal</t>
  </si>
  <si>
    <t>Sub-base estabilizada granulometricamente com mistura de solos na pista com material de jazida - 100% Proctor intermediário</t>
  </si>
  <si>
    <t>Sub-base estabilizada granulometricamente com mistura solo areia (70% - 30%) em usina com material de jazida e areia extraída - 100% Proctor intermediário</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</si>
  <si>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</si>
  <si>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</si>
  <si>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</si>
  <si>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</si>
  <si>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</si>
  <si>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</si>
  <si>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</si>
  <si>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</si>
  <si>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</si>
  <si>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</si>
  <si>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</si>
  <si>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</si>
  <si>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</si>
  <si>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</si>
  <si>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</si>
  <si>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</si>
  <si>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</si>
  <si>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</si>
  <si>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</si>
  <si>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</si>
  <si>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</si>
  <si>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</si>
  <si>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</si>
  <si>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</si>
  <si>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</si>
  <si>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</si>
  <si>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</si>
  <si>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</si>
  <si>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</si>
  <si>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</si>
  <si>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</si>
  <si>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</si>
  <si>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</si>
  <si>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</si>
  <si>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</si>
  <si>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</si>
  <si>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Varredura da superfície para execução de revestimento asfáltico</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</si>
  <si>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</si>
  <si>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</si>
  <si>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</si>
  <si>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</si>
  <si>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</si>
  <si>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</si>
  <si>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</si>
  <si>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</si>
  <si>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</si>
  <si>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</si>
  <si>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</si>
  <si>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</si>
  <si>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</si>
  <si>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</si>
  <si>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</si>
  <si>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</si>
  <si>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</si>
  <si>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</si>
  <si>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</si>
  <si>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</si>
  <si>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</si>
  <si>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</si>
  <si>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</si>
  <si>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</si>
  <si>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</si>
  <si>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</si>
  <si>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</si>
  <si>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</si>
  <si>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</si>
  <si>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</si>
  <si>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</si>
  <si>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</si>
  <si>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</si>
  <si>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</si>
  <si>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</si>
  <si>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</si>
  <si>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</si>
  <si>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</si>
  <si>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</si>
  <si>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</si>
  <si>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</si>
  <si>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</si>
  <si>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</si>
  <si>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</si>
  <si>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</si>
  <si>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</si>
  <si>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</si>
  <si>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</si>
  <si>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</si>
  <si>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</si>
  <si>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</si>
  <si>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</si>
  <si>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</si>
  <si>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</si>
  <si>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</si>
  <si>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</si>
  <si>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</si>
  <si>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</si>
  <si>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</si>
  <si>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</si>
  <si>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</si>
  <si>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</si>
  <si>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</si>
  <si>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</si>
  <si>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</si>
  <si>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</si>
  <si>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</si>
  <si>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</si>
  <si>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</si>
  <si>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</si>
  <si>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</si>
  <si>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</si>
  <si>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</si>
  <si>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</si>
  <si>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</si>
  <si>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</si>
  <si>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</si>
  <si>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</si>
  <si>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Enleivamento</t>
  </si>
  <si>
    <t>Espalhamento de material em bota-fora</t>
  </si>
  <si>
    <t>Fixação de tela eletrossoldada em talude para lançamento de argamassa ou concreto projetado</t>
  </si>
  <si>
    <t>Hidrossemeadura</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</si>
  <si>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</si>
  <si>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</si>
  <si>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</si>
  <si>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</si>
  <si>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</si>
  <si>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</si>
  <si>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</si>
  <si>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</si>
  <si>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</si>
  <si>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</si>
  <si>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</si>
  <si>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</si>
  <si>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</si>
  <si>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Preenchimento de erosão em talude com terra vegetal e sementes de gramíneas ensacadas</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</si>
  <si>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</si>
  <si>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</si>
  <si>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</si>
  <si>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de superfície com motoniveladora</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</si>
  <si>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</si>
  <si>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</si>
  <si>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</si>
  <si>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</si>
  <si>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</si>
  <si>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</si>
  <si>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</si>
  <si>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</si>
  <si>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</si>
  <si>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</si>
  <si>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</si>
  <si>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</si>
  <si>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</si>
  <si>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</si>
  <si>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</si>
  <si>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</si>
  <si>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</si>
  <si>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</si>
  <si>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</si>
  <si>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</si>
  <si>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</si>
  <si>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</si>
  <si>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</si>
  <si>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</si>
  <si>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</si>
  <si>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</si>
  <si>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</si>
  <si>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</si>
  <si>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</si>
  <si>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</si>
  <si>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</si>
  <si>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</si>
  <si>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</si>
  <si>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</si>
  <si>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</si>
  <si>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</si>
  <si>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</si>
  <si>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</si>
  <si>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</si>
  <si>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</si>
  <si>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</si>
  <si>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</si>
  <si>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</si>
  <si>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</si>
  <si>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</si>
  <si>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</si>
  <si>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</si>
  <si>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</si>
  <si>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</si>
  <si>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</si>
  <si>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</si>
  <si>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</si>
  <si>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</si>
  <si>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</si>
  <si>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</si>
  <si>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</si>
  <si>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</si>
  <si>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</si>
  <si>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</si>
  <si>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</si>
  <si>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</si>
  <si>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</si>
  <si>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</si>
  <si>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</si>
  <si>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</si>
  <si>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</si>
  <si>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</si>
  <si>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</si>
  <si>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</si>
  <si>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</si>
  <si>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</si>
  <si>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</si>
  <si>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</si>
  <si>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</si>
  <si>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</si>
  <si>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</si>
  <si>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</si>
  <si>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</si>
  <si>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</si>
  <si>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</si>
  <si>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</si>
  <si>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</si>
  <si>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</si>
  <si>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</si>
  <si>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</si>
  <si>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</si>
  <si>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</si>
  <si>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</si>
  <si>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</si>
  <si>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</si>
  <si>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</si>
  <si>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</si>
  <si>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</si>
  <si>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</si>
  <si>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</si>
  <si>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</si>
  <si>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</si>
  <si>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</si>
  <si>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</si>
  <si>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</si>
  <si>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</si>
  <si>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</si>
  <si>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</si>
  <si>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</si>
  <si>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</si>
  <si>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</si>
  <si>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</si>
  <si>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</si>
  <si>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</si>
  <si>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</si>
  <si>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</si>
  <si>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</si>
  <si>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</si>
  <si>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</si>
  <si>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</si>
  <si>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</si>
  <si>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</si>
  <si>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</si>
  <si>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</si>
  <si>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</si>
  <si>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</si>
  <si>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</si>
  <si>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</si>
  <si>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</si>
  <si>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</si>
  <si>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</si>
  <si>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</si>
  <si>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</si>
  <si>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</si>
  <si>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</si>
  <si>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</si>
  <si>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</si>
  <si>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</si>
  <si>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</si>
  <si>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</si>
  <si>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t>
  </si>
  <si>
    <t>Apiloamento manual de superfície com espessura de 15 cm</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</si>
  <si>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</si>
  <si>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</si>
  <si>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</si>
  <si>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</si>
  <si>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</si>
  <si>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</si>
  <si>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Compactação manual com soquete vibratório</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</si>
  <si>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</si>
  <si>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</si>
  <si>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</si>
  <si>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</si>
  <si>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</si>
  <si>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</si>
  <si>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</si>
  <si>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</si>
  <si>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</si>
  <si>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</si>
  <si>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</si>
  <si>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</si>
  <si>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</si>
  <si>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</si>
  <si>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</si>
  <si>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</si>
  <si>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</si>
  <si>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</si>
  <si>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</si>
  <si>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</si>
  <si>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</si>
  <si>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</si>
  <si>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</si>
  <si>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</si>
  <si>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</si>
  <si>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</si>
  <si>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de vala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</si>
  <si>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</si>
  <si>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</si>
  <si>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</si>
  <si>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</si>
  <si>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</si>
  <si>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</si>
  <si>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1ª categoria na profundidade de até 1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</si>
  <si>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</si>
  <si>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</si>
  <si>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</si>
  <si>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</si>
  <si>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</si>
  <si>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</si>
  <si>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</si>
  <si>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</si>
  <si>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</si>
  <si>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Operação de mergulho autônomo em profundidade de até 20 m</t>
  </si>
  <si>
    <t>Operação de mergulho dependente em profundidade de 30 a 50 m - inclusive descompressão</t>
  </si>
  <si>
    <t>Operação de mergulho dependente em profundidade de até 30 m - inclusive descompressão</t>
  </si>
  <si>
    <t>Pedra de mão produzida manualmente</t>
  </si>
  <si>
    <t>Preparo e regularização de terreno em desnível</t>
  </si>
  <si>
    <t>Rachão ou pedra de mão produzida</t>
  </si>
  <si>
    <t>Raspagem e limpeza de terreno plano</t>
  </si>
  <si>
    <t>Reaterro e compactação com soquete vibratório</t>
  </si>
  <si>
    <t>Rebordeamento de chapa metálica com espessura de 5 mm</t>
  </si>
  <si>
    <t>Recarga de cilindro com ar respirável para atividades de mergulho</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</si>
  <si>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</si>
  <si>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</si>
  <si>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</si>
  <si>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</si>
  <si>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</si>
  <si>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</si>
  <si>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</si>
  <si>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</si>
  <si>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</si>
  <si>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</si>
  <si>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</si>
  <si>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</si>
  <si>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</si>
  <si>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</si>
  <si>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</si>
  <si>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</si>
  <si>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</si>
  <si>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</si>
  <si>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</si>
  <si>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Correção de defeitos por fresagem descontínua do revestimento asfáltico - espessura de 5 cm</t>
  </si>
  <si>
    <t>Corte e limpeza de áreas gramadas</t>
  </si>
  <si>
    <t>Corte e remoção de árvores</t>
  </si>
  <si>
    <t>Desobstrução de bueiro</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</si>
  <si>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</si>
  <si>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</si>
  <si>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</si>
  <si>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</si>
  <si>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</si>
  <si>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</si>
  <si>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</si>
  <si>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</si>
  <si>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</si>
  <si>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</si>
  <si>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</si>
  <si>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</si>
  <si>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</si>
  <si>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</si>
  <si>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</si>
  <si>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</si>
  <si>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</si>
  <si>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</si>
  <si>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</si>
  <si>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placa de sinalização</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</si>
  <si>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</si>
  <si>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</si>
  <si>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</si>
  <si>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</si>
  <si>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</si>
  <si>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</si>
  <si>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</si>
  <si>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</si>
  <si>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</si>
  <si>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</si>
  <si>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</si>
  <si>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</si>
  <si>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</si>
  <si>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</si>
  <si>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</si>
  <si>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</si>
  <si>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</si>
  <si>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</si>
  <si>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</si>
  <si>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</si>
  <si>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</si>
  <si>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</si>
  <si>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</si>
  <si>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</si>
  <si>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Reassentamento manual de meio-fio com material arrancado da pista</t>
  </si>
  <si>
    <t>Recomposição de camada granular do pavimento com material de jazida - 100% Proctor modificado</t>
  </si>
  <si>
    <t>Recomposição de erosão em corte ou aterro com material de jazida</t>
  </si>
  <si>
    <t>Recomposição de placa de sinalização</t>
  </si>
  <si>
    <t>Recomposição de revestimento primário com material de jazida - 100% Proctor intermediário</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</si>
  <si>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</si>
  <si>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</si>
  <si>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</si>
  <si>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</si>
  <si>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</si>
  <si>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</si>
  <si>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</si>
  <si>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</si>
  <si>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</si>
  <si>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</si>
  <si>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</si>
  <si>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</si>
  <si>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</si>
  <si>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</si>
  <si>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</si>
  <si>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</si>
  <si>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</si>
  <si>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</si>
  <si>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</si>
  <si>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</si>
  <si>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</si>
  <si>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</si>
  <si>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</si>
  <si>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</si>
  <si>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</si>
  <si>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</si>
  <si>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</si>
  <si>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</si>
  <si>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</si>
  <si>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</si>
  <si>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</si>
  <si>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</si>
  <si>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</si>
  <si>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</si>
  <si>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</si>
  <si>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</si>
  <si>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</si>
  <si>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</si>
  <si>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</si>
  <si>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</si>
  <si>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</si>
  <si>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</si>
  <si>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</si>
  <si>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</si>
  <si>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</si>
  <si>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</si>
  <si>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</si>
  <si>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</si>
  <si>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</si>
  <si>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</si>
  <si>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Roçada manual</t>
  </si>
  <si>
    <t>Roçada manual de capim colonião</t>
  </si>
  <si>
    <t>Roçada mecanizada com roçadeira articulada</t>
  </si>
  <si>
    <t>Roçada mecanizada com roçadeira de arraste</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</si>
  <si>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</si>
  <si>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</si>
  <si>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</si>
  <si>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</si>
  <si>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</si>
  <si>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</si>
  <si>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</si>
  <si>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</si>
  <si>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</si>
  <si>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</si>
  <si>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</si>
  <si>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</si>
  <si>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</si>
  <si>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</si>
  <si>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</si>
  <si>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</si>
  <si>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</si>
  <si>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</si>
  <si>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</si>
  <si>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</si>
  <si>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</si>
  <si>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</si>
  <si>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</si>
  <si>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</si>
  <si>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</si>
  <si>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</si>
  <si>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</si>
  <si>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</si>
  <si>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</si>
  <si>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</si>
  <si>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</si>
  <si>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</si>
  <si>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</si>
  <si>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</si>
  <si>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</si>
  <si>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</si>
  <si>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</si>
  <si>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</si>
  <si>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</si>
  <si>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</si>
  <si>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</si>
  <si>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</si>
  <si>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</si>
  <si>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</si>
  <si>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</si>
  <si>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</si>
  <si>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</si>
  <si>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</si>
  <si>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</si>
  <si>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</si>
  <si>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</si>
  <si>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</si>
  <si>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</si>
  <si>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</si>
  <si>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</si>
  <si>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</si>
  <si>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</si>
  <si>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</si>
  <si>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</si>
  <si>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</si>
  <si>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</si>
  <si>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</si>
  <si>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</si>
  <si>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</si>
  <si>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</si>
  <si>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</si>
  <si>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</si>
  <si>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</si>
  <si>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</si>
  <si>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</si>
  <si>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</si>
  <si>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</si>
  <si>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</si>
  <si>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</si>
  <si>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</si>
  <si>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</si>
  <si>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</si>
  <si>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</si>
  <si>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</si>
  <si>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</si>
  <si>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</si>
  <si>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0,80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</si>
  <si>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</si>
  <si>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</si>
  <si>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</si>
  <si>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</si>
  <si>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</si>
  <si>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</si>
  <si>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</si>
  <si>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</si>
  <si>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</si>
  <si>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</si>
  <si>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</si>
  <si>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</si>
  <si>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0,80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</si>
  <si>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</si>
  <si>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</si>
  <si>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</si>
  <si>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</si>
  <si>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</si>
  <si>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</si>
  <si>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</si>
  <si>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</si>
  <si>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</si>
  <si>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</si>
  <si>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</si>
  <si>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</si>
  <si>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</si>
  <si>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</si>
  <si>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</si>
  <si>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</si>
  <si>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</si>
  <si>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</si>
  <si>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</si>
  <si>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</si>
  <si>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</si>
  <si>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</si>
  <si>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</si>
  <si>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</si>
  <si>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</si>
  <si>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</si>
  <si>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</si>
  <si>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</si>
  <si>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</si>
  <si>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</si>
  <si>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</si>
  <si>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</si>
  <si>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</si>
  <si>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</si>
  <si>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</si>
  <si>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</si>
  <si>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</si>
  <si>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</si>
  <si>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</si>
  <si>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</si>
  <si>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</si>
  <si>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</si>
  <si>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</si>
  <si>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</si>
  <si>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</si>
  <si>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</si>
  <si>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</si>
  <si>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</si>
  <si>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</si>
  <si>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</si>
  <si>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</si>
  <si>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</si>
  <si>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</si>
  <si>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</si>
  <si>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</si>
  <si>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</si>
  <si>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</si>
  <si>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</si>
  <si>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</si>
  <si>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</si>
  <si>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</si>
  <si>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</si>
  <si>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</si>
  <si>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</si>
  <si>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</si>
  <si>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</si>
  <si>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</si>
  <si>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</si>
  <si>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</si>
  <si>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</si>
  <si>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</si>
  <si>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</si>
  <si>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</si>
  <si>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</si>
  <si>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</si>
  <si>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</si>
  <si>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</si>
  <si>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</si>
  <si>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</si>
  <si>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</si>
  <si>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</si>
  <si>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</si>
  <si>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</si>
  <si>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</si>
  <si>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</si>
  <si>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</si>
  <si>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</si>
  <si>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</si>
  <si>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</si>
  <si>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</si>
  <si>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</si>
  <si>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</si>
  <si>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de 3 mm, modulada, aérea, com película retrorrefletiva tipo X + SI - confecção</t>
  </si>
  <si>
    <t>Placa em alumínio composto, espessura de 3,0 mm, modulada, aérea - película retrorrefletiva tipo I + III - fornecimento e implantação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</si>
  <si>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</si>
  <si>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</si>
  <si>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composto, espessura de 3,0 mm, modulada, aérea - película retrorrefletiva tipo X + SI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</si>
  <si>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</si>
  <si>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</si>
  <si>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</si>
  <si>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</si>
  <si>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</si>
  <si>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</si>
  <si>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</si>
  <si>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</si>
  <si>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</si>
  <si>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</si>
  <si>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</si>
  <si>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</si>
  <si>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</si>
  <si>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</si>
  <si>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</si>
  <si>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</si>
  <si>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</si>
  <si>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</si>
  <si>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</si>
  <si>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</si>
  <si>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</si>
  <si>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</si>
  <si>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</si>
  <si>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</si>
  <si>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</si>
  <si>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</si>
  <si>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</si>
  <si>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</si>
  <si>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</si>
  <si>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</si>
  <si>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</si>
  <si>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</si>
  <si>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</si>
  <si>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</si>
  <si>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</si>
  <si>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</si>
  <si>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</si>
  <si>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</si>
  <si>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</si>
  <si>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</si>
  <si>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</si>
  <si>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</si>
  <si>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</si>
  <si>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</si>
  <si>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</si>
  <si>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</si>
  <si>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</si>
  <si>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</si>
  <si>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</si>
  <si>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</si>
  <si>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</si>
  <si>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</si>
  <si>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</si>
  <si>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</si>
  <si>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</si>
  <si>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</si>
  <si>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</si>
  <si>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</si>
  <si>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</si>
  <si>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</si>
  <si>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</si>
  <si>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</si>
  <si>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</si>
  <si>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</si>
  <si>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</si>
  <si>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</si>
  <si>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</si>
  <si>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</si>
  <si>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</si>
  <si>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</si>
  <si>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</si>
  <si>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</si>
  <si>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</si>
  <si>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</si>
  <si>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0,80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</si>
  <si>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</si>
  <si>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</si>
  <si>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</si>
  <si>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</si>
  <si>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</si>
  <si>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</si>
  <si>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</si>
  <si>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</si>
  <si>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</si>
  <si>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</si>
  <si>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</si>
  <si>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</si>
  <si>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</si>
  <si>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</si>
  <si>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</si>
  <si>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</si>
  <si>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</si>
  <si>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</si>
  <si>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</si>
  <si>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</si>
  <si>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</si>
  <si>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</si>
  <si>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</si>
  <si>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</si>
  <si>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</si>
  <si>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</si>
  <si>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</si>
  <si>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</si>
  <si>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</si>
  <si>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</si>
  <si>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</si>
  <si>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</si>
  <si>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</si>
  <si>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</si>
  <si>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</si>
  <si>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</si>
  <si>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</si>
  <si>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</si>
  <si>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</si>
  <si>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</si>
  <si>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</si>
  <si>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</si>
  <si>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</si>
  <si>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</si>
  <si>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</si>
  <si>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</si>
  <si>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</si>
  <si>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</si>
  <si>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</si>
  <si>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</si>
  <si>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</si>
  <si>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</si>
  <si>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</si>
  <si>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</si>
  <si>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</si>
  <si>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</si>
  <si>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</si>
  <si>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</si>
  <si>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</si>
  <si>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</si>
  <si>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</si>
  <si>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bidirecional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</si>
  <si>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</si>
  <si>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</si>
  <si>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</si>
  <si>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</si>
  <si>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</si>
  <si>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</si>
  <si>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</si>
  <si>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</si>
  <si>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</si>
  <si>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</si>
  <si>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</si>
  <si>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</si>
  <si>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</si>
  <si>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</si>
  <si>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</si>
  <si>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</si>
  <si>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</si>
  <si>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</si>
  <si>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</si>
  <si>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</si>
  <si>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</si>
  <si>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</si>
  <si>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</si>
  <si>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</si>
  <si>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</si>
  <si>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</si>
  <si>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</si>
  <si>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</si>
  <si>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</si>
  <si>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</si>
  <si>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</si>
  <si>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</si>
  <si>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</si>
  <si>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</si>
  <si>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</si>
  <si>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</si>
  <si>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</si>
  <si>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</si>
  <si>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</si>
  <si>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</si>
  <si>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</si>
  <si>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</si>
  <si>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</si>
  <si>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</si>
  <si>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</si>
  <si>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</si>
  <si>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</si>
  <si>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</si>
  <si>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</si>
  <si>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</si>
  <si>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</si>
  <si>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</si>
  <si>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</si>
  <si>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</si>
  <si>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</si>
  <si>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</si>
  <si>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</si>
  <si>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</si>
  <si>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</si>
  <si>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</si>
  <si>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</si>
  <si>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</si>
  <si>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</si>
  <si>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</si>
  <si>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</si>
  <si>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</si>
  <si>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</si>
  <si>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</si>
  <si>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</si>
  <si>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</si>
  <si>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</si>
  <si>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</si>
  <si>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</si>
  <si>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</si>
  <si>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</si>
  <si>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</si>
  <si>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</si>
  <si>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</si>
  <si>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</si>
  <si>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</si>
  <si>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Pintura com epóxi óxido de ferro em chapa metálica com pistola a ar comprimido, uma demão, espessura de 35 µm</t>
  </si>
  <si>
    <t>Pintura com esmalte poliuretano de dois componentes em chapa metálica com pistola a ar comprimido, uma demão, espessura de 35 µm</t>
  </si>
  <si>
    <t>Pintura com fundo fosfatizante, uma demão, em chapa de alumínio com pistola a ar comprimido</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</si>
  <si>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</si>
  <si>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</si>
  <si>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</si>
  <si>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</si>
  <si>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</si>
  <si>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</si>
  <si>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</si>
  <si>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</si>
  <si>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</si>
  <si>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</si>
  <si>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</si>
  <si>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</si>
  <si>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</si>
  <si>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</si>
  <si>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</si>
  <si>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</si>
  <si>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</si>
  <si>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</si>
  <si>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Aterro compactado em solo reforçado com fita metálica galvanizada - taxa 1,65 kg/m³ - material de jazida</t>
  </si>
  <si>
    <t>Aterro compactado em solo reforçado com fita metálica galvanizada - taxa 12,40 kg/m³ - material de jazida</t>
  </si>
  <si>
    <t>Aterro compactado em solo reforçado com fita metálica galvanizada - taxa 13,23 kg/m³ - material de jazida</t>
  </si>
  <si>
    <t>Aterro compactado em solo reforçado com fita metálica galvanizada - taxa 14,88 kg/m³ - material de jazida</t>
  </si>
  <si>
    <t>Aterro compactado em solo reforçado com fita metálica galvanizada - taxa 19,84 kg/m³ - material de jazida</t>
  </si>
  <si>
    <t>Aterro compactado em solo reforçado com fita metálica galvanizada - taxa 3,31 kg/m³ - material de jazida</t>
  </si>
  <si>
    <t>Aterro compactado em solo reforçado com fita metálica galvanizada - taxa 4,13 kg/m³ - material de jazida</t>
  </si>
  <si>
    <t>Aterro compactado em solo reforçado com fita metálica galvanizada - taxa 4,96 kg/m³ - material de jazida</t>
  </si>
  <si>
    <t>Aterro compactado em solo reforçado com fita metálica galvanizada - taxa 6,61 kg/m³ - material de jazida</t>
  </si>
  <si>
    <t>Aterro compactado em solo reforçado com fita metálica galvanizada - taxa 8,27 kg/m³ - material de jazida</t>
  </si>
  <si>
    <t>Aterro compactado em solo reforçado com fita metálica galvanizada - taxa 9,92 kg/m³ - material de jazida</t>
  </si>
  <si>
    <t>Escoramento da primeira linha de escamas de concreto armado em solo reforçado com fita metálica – utilização de 3 vezes - confecção, instalação e retirada</t>
  </si>
  <si>
    <t>Fabricação de escama de concreto armado para solo reforçado com fita metálica - 2 a 5 ligações - areia e brita comerciais</t>
  </si>
  <si>
    <t>Fabricação de escama de concreto armado para solo reforçado com fita metálica - 2 a 5 ligações - areia extraída e brita produzida</t>
  </si>
  <si>
    <t>Fabricação de escama de concreto armado para solo reforçado com fita metálica - 6 a 8 ligações - areia e brita comerciais</t>
  </si>
  <si>
    <t>Fabricação de escama de concreto armado para solo reforçado com fita metálica - 6 a 8 ligações - areia extraída e brita produzida</t>
  </si>
  <si>
    <t>Moldes metálicos para escama de concreto armado para solo reforçado com fita metálica - formato cruciforme de 1,50 x 1,50 m - utilização de 100 vezes</t>
  </si>
  <si>
    <t>Montagem das escamas de concreto armado em solo reforçado com fita metálica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</si>
  <si>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</si>
  <si>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</si>
  <si>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</si>
  <si>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</si>
  <si>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</si>
  <si>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</si>
  <si>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</si>
  <si>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</si>
  <si>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</si>
  <si>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</si>
  <si>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</si>
  <si>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</si>
  <si>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</si>
  <si>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</si>
  <si>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</si>
  <si>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</si>
  <si>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</si>
  <si>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</si>
  <si>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</si>
  <si>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</si>
  <si>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</si>
  <si>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Travamento e nivelamento de escama de concreto armado em solo reforçado com fita metálica</t>
  </si>
  <si>
    <t>Camada drenante com conformação de trator de esteira - areia comercial</t>
  </si>
  <si>
    <t>Camada drenante com conformação de trator de esteira - areia extraída</t>
  </si>
  <si>
    <t>Compactação de aterros a 100% do Proctor intermediário</t>
  </si>
  <si>
    <t>Compactação de aterros a 100% do Proctor normal</t>
  </si>
  <si>
    <t>Compactação de camada final de aterro de rocha</t>
  </si>
  <si>
    <t>Construção de corpo de aterro com material de 3ª categoria oriundo de corte</t>
  </si>
  <si>
    <t>Desmatamento, destocamento e limpeza de área com árvores de diâmetro até 0,15 m</t>
  </si>
  <si>
    <t>Desmonte de blocos de rocha com martelete pneumático</t>
  </si>
  <si>
    <t>Desmonte de matacões ou bloco de rocha por meio de explosivos</t>
  </si>
  <si>
    <t>Desmonte de material de 3ª categoria a frio com argamassa expansiva a céu aberto</t>
  </si>
  <si>
    <t>Destocamento de árvores com diâmetro de 0,15 a 0,30 m</t>
  </si>
  <si>
    <t>Destocamento de árvores com diâmetro maior que 0,30 m</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</si>
  <si>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</si>
  <si>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</si>
  <si>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</si>
  <si>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</si>
  <si>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</si>
  <si>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 transporte de material de 3ª categoria - DMT de 0 a 50 m</t>
  </si>
  <si>
    <t>Escavação em material de 3ª categoria</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</si>
  <si>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</si>
  <si>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</si>
  <si>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</si>
  <si>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</si>
  <si>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</si>
  <si>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</si>
  <si>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</si>
  <si>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</si>
  <si>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</si>
  <si>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</si>
  <si>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</si>
  <si>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</si>
  <si>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</si>
  <si>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</si>
  <si>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</si>
  <si>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</si>
  <si>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</si>
  <si>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</si>
  <si>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</si>
  <si>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</si>
  <si>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</si>
  <si>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</si>
  <si>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</si>
  <si>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</si>
  <si>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</si>
  <si>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</si>
  <si>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</si>
  <si>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</si>
  <si>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</si>
  <si>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</si>
  <si>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</si>
  <si>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</si>
  <si>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</si>
  <si>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</si>
  <si>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</si>
  <si>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</si>
  <si>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</si>
  <si>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</si>
  <si>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</si>
  <si>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</si>
  <si>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</si>
  <si>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</si>
  <si>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</si>
  <si>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</si>
  <si>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</si>
  <si>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</si>
  <si>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</si>
  <si>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</si>
  <si>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</si>
  <si>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</si>
  <si>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</si>
  <si>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</si>
  <si>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</si>
  <si>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</si>
  <si>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</si>
  <si>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</si>
  <si>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</si>
  <si>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</si>
  <si>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</si>
  <si>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</si>
  <si>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</si>
  <si>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</si>
  <si>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</si>
  <si>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</si>
  <si>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</si>
  <si>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</si>
  <si>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</si>
  <si>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</si>
  <si>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</si>
  <si>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</si>
  <si>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</si>
  <si>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</si>
  <si>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</si>
  <si>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</si>
  <si>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</si>
  <si>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</si>
  <si>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</si>
  <si>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</si>
  <si>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</si>
  <si>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</si>
  <si>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</si>
  <si>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</si>
  <si>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</si>
  <si>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</si>
  <si>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</si>
  <si>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</si>
  <si>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</si>
  <si>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</si>
  <si>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</si>
  <si>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</si>
  <si>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</si>
  <si>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</si>
  <si>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</si>
  <si>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</si>
  <si>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</si>
  <si>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</si>
  <si>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</si>
  <si>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</si>
  <si>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</si>
  <si>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</si>
  <si>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</si>
  <si>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</si>
  <si>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</si>
  <si>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</si>
  <si>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</si>
  <si>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</si>
  <si>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</si>
  <si>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</si>
  <si>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</si>
  <si>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</si>
  <si>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</si>
  <si>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</si>
  <si>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</si>
  <si>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</si>
  <si>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</si>
  <si>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</si>
  <si>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</si>
  <si>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</si>
  <si>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</si>
  <si>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</si>
  <si>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</si>
  <si>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</si>
  <si>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</si>
  <si>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</si>
  <si>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</si>
  <si>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</si>
  <si>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</si>
  <si>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</si>
  <si>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</si>
  <si>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</si>
  <si>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</si>
  <si>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</si>
  <si>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</si>
  <si>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</si>
  <si>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</si>
  <si>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</si>
  <si>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</si>
  <si>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</si>
  <si>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</si>
  <si>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</si>
  <si>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</si>
  <si>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em revestimento primário - com escavadeira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</si>
  <si>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</si>
  <si>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</si>
  <si>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50 m</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</si>
  <si>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</si>
  <si>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</si>
  <si>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</si>
  <si>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</si>
  <si>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</si>
  <si>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</si>
  <si>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</si>
  <si>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</si>
  <si>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</si>
  <si>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</si>
  <si>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</si>
  <si>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</si>
  <si>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</si>
  <si>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</si>
  <si>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</si>
  <si>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</si>
  <si>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</si>
  <si>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</si>
  <si>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</si>
  <si>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</si>
  <si>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</si>
  <si>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</si>
  <si>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</si>
  <si>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</si>
  <si>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</si>
  <si>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</si>
  <si>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</si>
  <si>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</si>
  <si>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</si>
  <si>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</si>
  <si>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</si>
  <si>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</si>
  <si>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</si>
  <si>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</si>
  <si>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</si>
  <si>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</si>
  <si>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</si>
  <si>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</si>
  <si>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</si>
  <si>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</si>
  <si>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</si>
  <si>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</si>
  <si>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</si>
  <si>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</si>
  <si>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</si>
  <si>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</si>
  <si>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em revestimento primário -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</si>
  <si>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</si>
  <si>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</si>
  <si>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em revestimento primário -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</si>
  <si>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</si>
  <si>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</si>
  <si>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</si>
  <si>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</si>
  <si>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</si>
  <si>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em revestimento primário -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</si>
  <si>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</si>
  <si>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</si>
  <si>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</si>
  <si>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</si>
  <si>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</si>
  <si>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</si>
  <si>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</si>
  <si>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</si>
  <si>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</si>
  <si>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</si>
  <si>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</si>
  <si>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</si>
  <si>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</si>
  <si>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</si>
  <si>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</si>
  <si>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</si>
  <si>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</si>
  <si>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</si>
  <si>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</si>
  <si>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</si>
  <si>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</si>
  <si>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</si>
  <si>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</si>
  <si>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</si>
  <si>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</si>
  <si>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</si>
  <si>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</si>
  <si>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</si>
  <si>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</si>
  <si>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</si>
  <si>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</si>
  <si>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</si>
  <si>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</si>
  <si>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</si>
  <si>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</si>
  <si>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</si>
  <si>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</si>
  <si>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</si>
  <si>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</si>
  <si>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</si>
  <si>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</si>
  <si>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</si>
  <si>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</si>
  <si>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</si>
  <si>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</si>
  <si>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</si>
  <si>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</si>
  <si>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</si>
  <si>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</si>
  <si>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Expurgo de jazida</t>
  </si>
  <si>
    <t>Fragmentação de blocos de rocha com escavadeira e rompedor hidráulico 1.700 kg</t>
  </si>
  <si>
    <t>Limpeza mecanizada da camada vegetal</t>
  </si>
  <si>
    <t>Manutenção de caminho de serviço</t>
  </si>
  <si>
    <t>Pré-fissuramento de material de 3ª categoria</t>
  </si>
  <si>
    <t>Umedecimento de caminho de serviço</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</si>
  <si>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</si>
  <si>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</si>
  <si>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</si>
  <si>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</si>
  <si>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Chumbador de aço CA-50 - D = 32 mm com martelete perfurador manual - ancorado na rocha com cartucho de cimento - fornecimento, perfuração e instalação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</si>
  <si>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</si>
  <si>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</si>
  <si>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</si>
  <si>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</si>
  <si>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</si>
  <si>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</si>
  <si>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</si>
  <si>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</si>
  <si>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</si>
  <si>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</si>
  <si>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</si>
  <si>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</si>
  <si>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</si>
  <si>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</si>
  <si>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</si>
  <si>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</si>
  <si>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</si>
  <si>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</si>
  <si>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</si>
  <si>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32 mm, tensão de escoamento = 520 MPa e tensão de ruptura = 690 MPa - inclusive ancoragem e grauteamento da cabeça</t>
  </si>
  <si>
    <t>Protensão de tirante permanente protendido de aço D = 32 mm, tensão de escoamento = 950 MPa e tensão de ruptura = 1.050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</si>
  <si>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</si>
  <si>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</si>
  <si>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</si>
  <si>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</si>
  <si>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</si>
  <si>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</si>
  <si>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</si>
  <si>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Tirante de barra de aço ancorado na rocha com resina de poliéster, D = 19 mm, tensão de escoamento = 700 MPa e tensão de ruptura = 800 MPa - fornecimento, perfuração e instalação</t>
  </si>
  <si>
    <t>Tirante de barra de aço ancorado na rocha com resina de poliéster, D = 22 mm, tensão de escoamento = 700 MPa e tensão de ruptura = 800 MPa - fornecimento, perfuração e instalação</t>
  </si>
  <si>
    <t>Tirante de barra de aço ancorado na rocha com resina de poliéster, D = 25 mm, tensão de escoamento = 520 MPa e tensão de ruptura = 690 MPa - fornecimento, perfuração e instalação</t>
  </si>
  <si>
    <t>Tirante de barra de aço ancorado na rocha com resina de poliéster, D = 25 mm, tensão de escoamento = 700 MPa, tensão de ruptura = 800 MPa - fornecimento, perfuração e instalação</t>
  </si>
  <si>
    <t>Tirante de barra de aço ancorado na rocha com resina de poliéster, D = 32 mm, tensão de escoamento = 700 MPa, tensão de ruptura = 800 MPa - fornecimento, perfuração e instalação</t>
  </si>
  <si>
    <t>Tirante de barra de aço ancorado na rocha com resina de poliéster, D = 36 mm, tensão de escoamento = 700 MPa e tensão de ruptura = 800 MPa - fornecimento, perfuração e instalação</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</si>
  <si>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</si>
  <si>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</si>
  <si>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</si>
  <si>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</si>
  <si>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</si>
  <si>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</si>
  <si>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</si>
  <si>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</si>
  <si>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</si>
  <si>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</si>
  <si>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520 MPa e tensão de ruptura = 690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</si>
  <si>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</si>
  <si>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</si>
  <si>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</si>
  <si>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</si>
  <si>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</si>
  <si>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</si>
  <si>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</si>
  <si>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</si>
  <si>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aduelas de concreto pré-moldadas em cavalo mecânico com semirreboque 20 t - carga com caminhão guindauto com capacidade de elevação de 11,9 t</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</si>
  <si>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</si>
  <si>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</si>
  <si>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</si>
  <si>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</si>
  <si>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</si>
  <si>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</si>
  <si>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</si>
  <si>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</si>
  <si>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</si>
  <si>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</si>
  <si>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</si>
  <si>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</si>
  <si>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</si>
  <si>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</si>
  <si>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</si>
  <si>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</si>
  <si>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</si>
  <si>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</si>
  <si>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</si>
  <si>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</si>
  <si>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</si>
  <si>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</si>
  <si>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</si>
  <si>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</si>
  <si>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</si>
  <si>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</si>
  <si>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</si>
  <si>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</si>
  <si>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</si>
  <si>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</si>
  <si>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</si>
  <si>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</si>
  <si>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</si>
  <si>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barras de trilho de 12 m em cavalo mecânico com semirreboque com capacidade de 32 t - carga e descarga com carregadeira</t>
  </si>
  <si>
    <t>Carga, manobra e descarga de blocos artificiais de concreto com 10 a 12 t para molhe em cavalo mecânico com semirreboque com capacidade de 32 t - carga e descarga com guindaste com pinça</t>
  </si>
  <si>
    <t>Carga, manobra e descarga de blocos artificiais de concreto com 8 a 9 t para molhe em cavalo mecânico com semirreboque com capacidade de 32 t - carga e descarga com guindaste com pinça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</si>
  <si>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</si>
  <si>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</si>
  <si>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blocos de rocha em caminhão basculante de 8 m³ - carga com retroescavadeira de 0,29 m³ e descarga livre</t>
  </si>
  <si>
    <t>Carga, manobra e descarga de cimento ou cal hidratada a granel em caminhão silo de 30 m³</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</si>
  <si>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</si>
  <si>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</si>
  <si>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meio-fio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</si>
  <si>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</si>
  <si>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</si>
  <si>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</si>
  <si>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concreto de cimento em caminhão basculante de 10 m³ - carga em central de concreto de 150 m³/h e descarga em vibroacabadora</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</si>
  <si>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</si>
  <si>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</si>
  <si>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</si>
  <si>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</si>
  <si>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</si>
  <si>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dormentes de madeira de bitola larga ou mista em cavalo mecânico com semirreboque com capacidade de 32 t - carga e descarga com carregadeira</t>
  </si>
  <si>
    <t>Carga, manobra e descarga de dormentes de madeira de bitola métrica em cavalo mecânico com semirreboque com capacidade de 32 t - carga e descarga com carregadeira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</si>
  <si>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</si>
  <si>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</si>
  <si>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</si>
  <si>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</si>
  <si>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com capacidade de 11,5 t e com guindauto com capacidade de elevação de 11,9 t</t>
  </si>
  <si>
    <t>Carga, manobra e descarga de materiais diversos em caminhão carroceria com capacidade de 7 t e com guindauto com capacidade de elevação de 6,2 t</t>
  </si>
  <si>
    <t>Carga, manobra e descarga de materiais diversos em caminhão carroceria de 15 t - carga e descarga com caminhão guindauto com capacidade de elevação de 6,2 t</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</si>
  <si>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</si>
  <si>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</si>
  <si>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</si>
  <si>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</si>
  <si>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</si>
  <si>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</si>
  <si>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larga, qualquer abertura, em cavalo mecânico com semirreboque com capacidade de 32 t - carga e descarga com carregadeira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</si>
  <si>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</si>
  <si>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métrica, qualquer abertura, em cavalo mecânico com semirreboque com capacidade de 32 t - carga e descarga com carregadeira</t>
  </si>
  <si>
    <t>Carga, manobra e descarga de materiais metálicos para AMV de bitola mista, qualquer abertura, com locomotiva diesel-elétrica e vagão plataforma com capacidade de 98 t - carga e descarga com carregadeira</t>
  </si>
  <si>
    <t>Carga, manobra e descarga de materiais metálicos para AMV de bitola mista, qualquer abertura, em cavalo mecânico com semirreboque com capacidade de 32 t - carga e descarga com carregadeira</t>
  </si>
  <si>
    <t>Carga, manobra e descarga de material demolido em caminhão basculante de 6 m³ - carga com carregadeira de 1,72 m³ e descarga livre</t>
  </si>
  <si>
    <t>Carga, manobra e descarga de material demolido em caminhão basculante de 6 m³ - carga manual e descarga livre</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</si>
  <si>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</si>
  <si>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</si>
  <si>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</si>
  <si>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</si>
  <si>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</si>
  <si>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</si>
  <si>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</si>
  <si>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</si>
  <si>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</si>
  <si>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</si>
  <si>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</si>
  <si>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</si>
  <si>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</si>
  <si>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Carga, manobra e descarga de mistura betuminosa a frio em caminhão basculante de 10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</si>
  <si>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</si>
  <si>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</si>
  <si>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</si>
  <si>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</si>
  <si>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</si>
  <si>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</si>
  <si>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</si>
  <si>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tetrápodes em cavalo mecânico com semirreboque com capacidade de 32 t - carga e descarga com guindaste</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</si>
  <si>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</si>
  <si>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</si>
  <si>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</si>
  <si>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</si>
  <si>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</si>
  <si>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</si>
  <si>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</si>
  <si>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</si>
  <si>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</si>
  <si>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</si>
  <si>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</si>
  <si>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</si>
  <si>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</si>
  <si>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</si>
  <si>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</si>
  <si>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</si>
  <si>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Carga, manobra e descarga de trituração de galhos e troncos em caminhão basculante de 6 m³ - carga com trituradora e descarga livre</t>
  </si>
  <si>
    <t>Transporte com caminhão basculante com caçamba estanque com capacidade de 14 m³ - rodovia em leito natural</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</si>
  <si>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</si>
  <si>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</si>
  <si>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</si>
  <si>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10 m³ - rodovia em revestimento primário</t>
  </si>
  <si>
    <t>Transporte com caminhão basculante de 10 m³ - rodovia pavimentada</t>
  </si>
  <si>
    <t>Transporte com caminhão basculante de 14 m³ - rodovia em leito natural</t>
  </si>
  <si>
    <t>Transporte com caminhão basculante de 14 m³ - rodovia em revestimento primário</t>
  </si>
  <si>
    <t>Transporte com caminhão basculante de 14 m³ - rodovia pavimentada</t>
  </si>
  <si>
    <t>Transporte com caminhão basculante de 6 m³ - rodovia em leito natural</t>
  </si>
  <si>
    <t>Transporte com caminhão basculante de 6 m³ - rodovia em revestimento primário</t>
  </si>
  <si>
    <t>Transporte com caminhão basculante de 6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</si>
  <si>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</si>
  <si>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</si>
  <si>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</si>
  <si>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com capacidade de 11,5 t e com guindauto com capacidade de elevação de 11,9 t - rodovia em leito natural</t>
  </si>
  <si>
    <t>Transporte com caminhão carroceria com capacidade de 11,5 t e com guindauto com capacidade de elevação de 11,9 t - rodovia em revestimento primário</t>
  </si>
  <si>
    <t>Transporte com caminhão carroceria com capacidade de 11,5 t e com guindauto com capacidade de elevação de 11,9 t - rodovia pavimentada</t>
  </si>
  <si>
    <t>Transporte com caminhão carroceria com capacidade de 7 t e com guindauto com capacidade de elevação de 6,2 t - rodovia em leito natural</t>
  </si>
  <si>
    <t>Transporte com caminhão carroceria com capacidade de 7 t e com guindauto com capacidade de elevação de 6,2 t - rodovia em revestimento primário</t>
  </si>
  <si>
    <t>Transporte com caminhão carroceria com capacidade de 7 t e com guindauto com capacidade de elevação de 6,2 t - rodovia pavimentada</t>
  </si>
  <si>
    <t>Transporte com caminhão carroceria com capacidade de 8,5 t e com guindauto com capacidade de elevação de 5,7 t - rodovia em leito natural</t>
  </si>
  <si>
    <t>Transporte com caminhão carroceria com capacidade de 8,5 t e com guindauto com capacidade de elevação de 5,7 t - rodovia em revestimento primário</t>
  </si>
  <si>
    <t>Transporte com caminhão carroceria com capacidade de 8,5 t e com guindauto com capacidade de elevação de 5,7 t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</si>
  <si>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</si>
  <si>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</si>
  <si>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</si>
  <si>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</si>
  <si>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</si>
  <si>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</si>
  <si>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</si>
  <si>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</si>
  <si>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</si>
  <si>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com cavalo mecânico com semirreboque com capacidade de 20 t - rodovia em leito natural</t>
  </si>
  <si>
    <t>Transporte com cavalo mecânico com semirreboque com capacidade de 20 t - rodovia em revestimento primário</t>
  </si>
  <si>
    <t>Transporte com cavalo mecânico com semirreboque com capacidade de 20 t - rodovia pavimentada</t>
  </si>
  <si>
    <t>Transporte com cavalo mecânico com semirreboque com capacidade de 32 t - rodovia em leito natural</t>
  </si>
  <si>
    <t>Transporte com cavalo mecânico com semirreboque com capacidade de 32 t - rodovia em revestimento primário</t>
  </si>
  <si>
    <t>Transporte com cavalo mecânico com semirreboque com capacidade de 32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</si>
  <si>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</si>
  <si>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</si>
  <si>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</si>
  <si>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</si>
  <si>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</si>
  <si>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</si>
  <si>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</si>
  <si>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</si>
  <si>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</si>
  <si>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</si>
  <si>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</si>
  <si>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</si>
  <si>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areia fina com draga hopper - capacidade da cisterna de 1.000 m³</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</si>
  <si>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</si>
  <si>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</si>
  <si>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</si>
  <si>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</si>
  <si>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</si>
  <si>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</si>
  <si>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</si>
  <si>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</si>
  <si>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</si>
  <si>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</si>
  <si>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</si>
  <si>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</si>
  <si>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</si>
  <si>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</si>
  <si>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</si>
  <si>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</si>
  <si>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</si>
  <si>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</si>
  <si>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</si>
  <si>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</si>
  <si>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</si>
  <si>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</si>
  <si>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</si>
  <si>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</si>
  <si>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</si>
  <si>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</si>
  <si>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</si>
  <si>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</si>
  <si>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Transporte de blocos artificiais de concreto com 10 a 12 t para a execução de molhe com cavalo mecânico com semirreboque com capacidade de 32 t - rodovia em leito natural</t>
  </si>
  <si>
    <t>Transporte de blocos artificiais de concreto com 10 a 12 t para a execução de molhe com cavalo mecânico com semirreboque com capacidade de 32 t - rodovia em revestimento primário</t>
  </si>
  <si>
    <t>Transporte de blocos artificiais de concreto com 10 a 12 t para a execução de molhe com cavalo mecânico com semirreboque com capacidade de 32 t - rodovia pavimentada</t>
  </si>
  <si>
    <t>Transporte de blocos artificiais de concreto com 8 a 9 t para a execução de molhe com cavalo mecânico com semirreboque com capacidade de 32 t - rodovia em leito natural</t>
  </si>
  <si>
    <t>Transporte de blocos artificiais de concreto com 8 a 9 t para a execução de molhe com cavalo mecânico com semirreboque com capacidade de 32 t - rodovia em revestimento primário</t>
  </si>
  <si>
    <t>Transporte de blocos artificiais de concreto com 8 a 9 t para a execução de molhe com cavalo mecânico com semirreboque com capacidade de 32 t - rodovia pavimentada</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</si>
  <si>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</si>
  <si>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</si>
  <si>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</si>
  <si>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</si>
  <si>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</si>
  <si>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</si>
  <si>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</si>
  <si>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</si>
  <si>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</si>
  <si>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</si>
  <si>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</si>
  <si>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</si>
  <si>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</si>
  <si>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</si>
  <si>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</si>
  <si>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</si>
  <si>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</si>
  <si>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</si>
  <si>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cimento ou cal com caminhão distribuidor de 15 m³ - rodovia em leito natural</t>
  </si>
  <si>
    <t>Transporte de cimento ou cal com caminhão distribuidor de 15 m³ - rodovia em revestimento primário</t>
  </si>
  <si>
    <t>Transporte de cimento ou cal com caminhão distribuidor de 15 m³ - rodovia pavimentada</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</si>
  <si>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</si>
  <si>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</si>
  <si>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</si>
  <si>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Transporte de concreto com caminhão basculante de 10 m³ - rodovia em leito natural</t>
  </si>
  <si>
    <t>Transporte de concreto com caminhão basculante de 10 m³ - rodovia em revestimento primário</t>
  </si>
  <si>
    <t>Transporte de concreto com caminhão basculante de 10 m³ - rodovia pavimentada</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</si>
  <si>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</si>
  <si>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</si>
  <si>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</si>
  <si>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</si>
  <si>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</si>
  <si>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</si>
  <si>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</si>
  <si>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</si>
  <si>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</si>
  <si>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</si>
  <si>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</si>
  <si>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</si>
  <si>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</si>
  <si>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</si>
  <si>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</si>
  <si>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</si>
  <si>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</si>
  <si>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</si>
  <si>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</si>
  <si>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</si>
  <si>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</si>
  <si>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</si>
  <si>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</si>
  <si>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</si>
  <si>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</si>
  <si>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</si>
  <si>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</si>
  <si>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</si>
  <si>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</si>
  <si>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</si>
  <si>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</si>
  <si>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</si>
  <si>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</si>
  <si>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</si>
  <si>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</si>
  <si>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</si>
  <si>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</si>
  <si>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</si>
  <si>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</si>
  <si>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</si>
  <si>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</si>
  <si>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</si>
  <si>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</si>
  <si>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</si>
  <si>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</si>
  <si>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</si>
  <si>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</si>
  <si>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</si>
  <si>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</si>
  <si>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</si>
  <si>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</si>
  <si>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</si>
  <si>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</si>
  <si>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</si>
  <si>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</si>
  <si>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</si>
  <si>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</si>
  <si>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</si>
  <si>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</si>
  <si>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</si>
  <si>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</si>
  <si>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</si>
  <si>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</si>
  <si>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</si>
  <si>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</si>
  <si>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</si>
  <si>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leves com guincho de resgate de 5 t - rodovia em leito natural</t>
  </si>
  <si>
    <t>Transporte de veículos leves com guincho de resgate de 5 t - rodovia em revestimento primário</t>
  </si>
  <si>
    <t>Transporte de veículos leves com guincho de resgate de 5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</si>
  <si>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</si>
  <si>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</si>
  <si>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</si>
  <si>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</si>
  <si>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</si>
  <si>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</si>
  <si>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</si>
  <si>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</si>
  <si>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</si>
  <si>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</si>
  <si>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</si>
  <si>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</si>
  <si>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</si>
  <si>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</si>
  <si>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</si>
  <si>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</si>
  <si>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</si>
  <si>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</si>
  <si>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</si>
  <si>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</si>
  <si>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</si>
  <si>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</si>
  <si>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</si>
  <si>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</si>
  <si>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</si>
  <si>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</si>
  <si>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</si>
  <si>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</si>
  <si>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</si>
  <si>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</si>
  <si>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</si>
  <si>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</si>
  <si>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</si>
  <si>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</si>
  <si>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</si>
  <si>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</si>
  <si>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</si>
  <si>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</si>
  <si>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</si>
  <si>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Armação de tela de aço eletrossoldada em túneis com auxílio de plataforma pantográfica - confecção e instalação</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</si>
  <si>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</si>
  <si>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</si>
  <si>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</si>
  <si>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</si>
  <si>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</si>
  <si>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</si>
  <si>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</si>
  <si>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</si>
  <si>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</si>
  <si>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</si>
  <si>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</si>
  <si>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</si>
  <si>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</si>
  <si>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</si>
  <si>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</si>
  <si>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</si>
  <si>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</si>
  <si>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</si>
  <si>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</si>
  <si>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</si>
  <si>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</si>
  <si>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</si>
  <si>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</si>
  <si>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</si>
  <si>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</si>
  <si>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</si>
  <si>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</si>
  <si>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</si>
  <si>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</si>
  <si>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</si>
  <si>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</si>
  <si>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</si>
  <si>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</si>
  <si>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</si>
  <si>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</si>
  <si>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</si>
  <si>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</si>
  <si>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</si>
  <si>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</si>
  <si>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</si>
  <si>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</si>
  <si>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</si>
  <si>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</si>
  <si>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</si>
  <si>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</si>
  <si>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</si>
  <si>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</si>
  <si>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</si>
  <si>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</si>
  <si>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</si>
  <si>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</si>
  <si>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</si>
  <si>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</si>
  <si>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</si>
  <si>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</si>
  <si>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</si>
  <si>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</si>
  <si>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</si>
  <si>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</si>
  <si>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</si>
  <si>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</si>
  <si>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</si>
  <si>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 faixa A-25 - areia e brita comerciais</t>
  </si>
  <si>
    <t>Usinagem de concreto asfáltico - faixa A-25 - areia extraída e brita produzida</t>
  </si>
  <si>
    <t>Usinagem de concreto asfáltico - faixa B-19 - areia e brita comerciais</t>
  </si>
  <si>
    <t>Usinagem de concreto asfáltico - faixa B-19 - areia extraída e brita produzida</t>
  </si>
  <si>
    <t>Usinagem de concreto asfáltico - faixa C-12,5 - areia e brita comerciais</t>
  </si>
  <si>
    <t>Usinagem de concreto asfáltico - faixa C-12,5 - areia extraída e brita produzida</t>
  </si>
  <si>
    <t>Usinagem de concreto asfáltico - faixa D-9,5 - areia e brita comerciais</t>
  </si>
  <si>
    <t>Usinagem de concreto asfáltico - faixa D-9,5 - areia extraída e brita produzida</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</si>
  <si>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</si>
  <si>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</si>
  <si>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</si>
  <si>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</si>
  <si>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</si>
  <si>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</si>
  <si>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</si>
  <si>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</si>
  <si>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</si>
  <si>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</si>
  <si>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</si>
  <si>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</si>
  <si>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</si>
  <si>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</si>
  <si>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</si>
  <si>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a frio com espuma de asfalto, agregado produzido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</si>
  <si>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</si>
  <si>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</si>
  <si>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</si>
  <si>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</si>
  <si>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</si>
  <si>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</si>
  <si>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</si>
  <si>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</si>
  <si>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</si>
  <si>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</si>
  <si>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</si>
  <si>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</si>
  <si>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</si>
  <si>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</si>
  <si>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</si>
  <si>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</si>
  <si>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</si>
  <si>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</si>
  <si>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</si>
  <si>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</si>
  <si>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</si>
  <si>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</si>
  <si>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</si>
  <si>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</si>
  <si>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</si>
  <si>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</si>
  <si>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</si>
  <si>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</si>
  <si>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</si>
  <si>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</si>
  <si>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</si>
  <si>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</si>
  <si>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</si>
  <si>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</si>
  <si>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</si>
  <si>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</si>
  <si>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</si>
  <si>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</si>
  <si>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</si>
  <si>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</si>
  <si>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</si>
  <si>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</si>
  <si>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</si>
  <si>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</si>
  <si>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</si>
  <si>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</si>
  <si>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</si>
  <si>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</si>
  <si>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</si>
  <si>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</si>
  <si>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</si>
  <si>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</si>
  <si>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</si>
  <si>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</si>
  <si>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</si>
  <si>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</si>
  <si>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</si>
  <si>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</si>
  <si>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</si>
  <si>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</si>
  <si>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</si>
  <si>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</si>
  <si>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</si>
  <si>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</si>
  <si>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</si>
  <si>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</si>
  <si>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</si>
  <si>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</si>
  <si>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</si>
  <si>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</si>
  <si>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</si>
  <si>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</si>
  <si>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</si>
  <si>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</si>
  <si>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</si>
  <si>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</si>
  <si>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</si>
  <si>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</si>
  <si>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</si>
  <si>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</si>
  <si>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</si>
  <si>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</si>
  <si>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</si>
  <si>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</si>
  <si>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</si>
  <si>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</si>
  <si>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</si>
  <si>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</si>
  <si>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</si>
  <si>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</si>
  <si>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</si>
  <si>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</si>
  <si>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</si>
  <si>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</si>
  <si>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</si>
  <si>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</si>
  <si>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</si>
  <si>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</si>
  <si>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</si>
  <si>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</si>
  <si>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</si>
  <si>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</si>
  <si>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</si>
  <si>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</si>
  <si>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</si>
  <si>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</si>
  <si>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</si>
  <si>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</si>
  <si>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</si>
  <si>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</si>
  <si>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</si>
  <si>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</si>
  <si>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</si>
  <si>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</si>
  <si>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</si>
  <si>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</si>
  <si>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</si>
  <si>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</si>
  <si>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</si>
  <si>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</si>
  <si>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</si>
  <si>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</si>
  <si>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</si>
  <si>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</si>
  <si>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</si>
  <si>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</si>
  <si>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</si>
  <si>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</si>
  <si>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</si>
  <si>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</si>
  <si>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</si>
  <si>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</si>
  <si>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</si>
  <si>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</si>
  <si>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</si>
  <si>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</si>
  <si>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</si>
  <si>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</si>
  <si>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</si>
  <si>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</si>
  <si>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</si>
  <si>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</si>
  <si>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</si>
  <si>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</si>
  <si>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</si>
  <si>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</si>
  <si>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</si>
  <si>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</si>
  <si>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</si>
  <si>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</si>
  <si>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</si>
  <si>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</si>
  <si>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</si>
  <si>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</si>
  <si>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</si>
  <si>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</si>
  <si>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</si>
  <si>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</si>
  <si>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</si>
  <si>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</si>
  <si>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</si>
  <si>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</si>
  <si>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</si>
  <si>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</si>
  <si>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</si>
  <si>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</si>
  <si>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</si>
  <si>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</si>
  <si>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</si>
  <si>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</si>
  <si>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</si>
  <si>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</si>
  <si>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</si>
  <si>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</si>
  <si>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</si>
  <si>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</si>
  <si>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</si>
  <si>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</si>
  <si>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</si>
  <si>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</si>
  <si>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</si>
  <si>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</si>
  <si>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</si>
  <si>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</si>
  <si>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</si>
  <si>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</si>
  <si>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</si>
  <si>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</si>
  <si>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</si>
  <si>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</si>
  <si>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</si>
  <si>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</si>
  <si>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</si>
  <si>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</si>
  <si>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</si>
  <si>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</si>
  <si>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</si>
  <si>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Administração local do Estaleiro Padrão</t>
  </si>
  <si>
    <t>Amarração do sistema de fundeio - profundidade de até 50 m</t>
  </si>
  <si>
    <t>Ânodo de sacrifício para proteção do casco - fornecimento e instalação</t>
  </si>
  <si>
    <t>Beneficiamento de aço naval para construção de instalações portuárias de pequeno porte - excluso o aço naval</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</si>
  <si>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</si>
  <si>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</si>
  <si>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</si>
  <si>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</si>
  <si>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</si>
  <si>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</si>
  <si>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</si>
  <si>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</si>
  <si>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</si>
  <si>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</si>
  <si>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</si>
  <si>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</si>
  <si>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</si>
  <si>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</si>
  <si>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</si>
  <si>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</si>
  <si>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</si>
  <si>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</si>
  <si>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</si>
  <si>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</si>
  <si>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</si>
  <si>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</si>
  <si>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</si>
  <si>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</si>
  <si>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</si>
  <si>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</si>
  <si>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</si>
  <si>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</si>
  <si>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</si>
  <si>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Instalações do Estaleiro Padrão para o beneficiamento de estruturas navais, inclusive mobiliário, equipamentos de informática e de segurança</t>
  </si>
  <si>
    <t>Lançamento da embarcação sobre carreira em água</t>
  </si>
  <si>
    <t>Lançamento de poita de concreto - peso submerso</t>
  </si>
  <si>
    <t>Mancal de conexão - confecção e instalação</t>
  </si>
  <si>
    <t>Manutenção de tratamento superficial e pintura da área interna do flutuante (tanques de reserva de flutuabilidade)</t>
  </si>
  <si>
    <t>Manutenção de tratamento superficial e pintura da parte externa do flutuante (costados e espelhos de proa e popa) - exceto fundo</t>
  </si>
  <si>
    <t>Manutenção de tratamento superficial e pintura da ponte, convés, casarias e demais estruturas metálicas navais sobre os flutuantes</t>
  </si>
  <si>
    <t>Manutenção de tratamento superficial e pintura do fundo do flutuante</t>
  </si>
  <si>
    <t>Molinete manual para sistema de fundeio com capacidade de tração de 70 kN - fornecimento e instalação</t>
  </si>
  <si>
    <t>Transporte interno em estaleiro para movimentação de peças</t>
  </si>
  <si>
    <t>Tratamento superficial e pintura da ponte e demais estruturas metálicas navais - exceto fundo do flutuante</t>
  </si>
  <si>
    <t>Tratamento superficial e pintura do fundo do flutuante</t>
  </si>
  <si>
    <t>dm³</t>
  </si>
  <si>
    <t>un</t>
  </si>
  <si>
    <t>m</t>
  </si>
  <si>
    <t>kg</t>
  </si>
  <si>
    <t>m³</t>
  </si>
  <si>
    <t>m²</t>
  </si>
  <si>
    <t>cm²</t>
  </si>
  <si>
    <t>km</t>
  </si>
  <si>
    <t>h</t>
  </si>
  <si>
    <t>jg</t>
  </si>
  <si>
    <t>t</t>
  </si>
  <si>
    <t>ha</t>
  </si>
  <si>
    <t>un.dia</t>
  </si>
  <si>
    <t>m.dia</t>
  </si>
  <si>
    <t>m².dia</t>
  </si>
  <si>
    <t>tkm</t>
  </si>
  <si>
    <t>m³km</t>
  </si>
  <si>
    <t>unkm</t>
  </si>
  <si>
    <t>mês</t>
  </si>
  <si>
    <t>SICRO</t>
  </si>
  <si>
    <t xml:space="preserve">SICRO -  </t>
  </si>
  <si>
    <t>04/2025</t>
  </si>
  <si>
    <t>01</t>
  </si>
  <si>
    <t>01.02</t>
  </si>
  <si>
    <t>01.02.071</t>
  </si>
  <si>
    <t>01.02.081</t>
  </si>
  <si>
    <t>01.02.091</t>
  </si>
  <si>
    <t>01.02.101</t>
  </si>
  <si>
    <t>01.02.111</t>
  </si>
  <si>
    <t>01.06</t>
  </si>
  <si>
    <t>01.06.021</t>
  </si>
  <si>
    <t>01.06.031</t>
  </si>
  <si>
    <t>01.06.032</t>
  </si>
  <si>
    <t>01.06.041</t>
  </si>
  <si>
    <t>01.17</t>
  </si>
  <si>
    <t>01.17.031</t>
  </si>
  <si>
    <t>01.17.041</t>
  </si>
  <si>
    <t>01.17.051</t>
  </si>
  <si>
    <t>01.17.061</t>
  </si>
  <si>
    <t>01.17.071</t>
  </si>
  <si>
    <t>01.17.081</t>
  </si>
  <si>
    <t>01.17.111</t>
  </si>
  <si>
    <t>01.17.121</t>
  </si>
  <si>
    <t>01.17.151</t>
  </si>
  <si>
    <t>01.17.161</t>
  </si>
  <si>
    <t>01.17.171</t>
  </si>
  <si>
    <t>01.17.181</t>
  </si>
  <si>
    <t>01.20</t>
  </si>
  <si>
    <t>01.20.010</t>
  </si>
  <si>
    <t>01.20.280</t>
  </si>
  <si>
    <t>01.20.691</t>
  </si>
  <si>
    <t>01.20.701</t>
  </si>
  <si>
    <t>01.20.711</t>
  </si>
  <si>
    <t>01.20.721</t>
  </si>
  <si>
    <t>01.20.731</t>
  </si>
  <si>
    <t>01.20.741</t>
  </si>
  <si>
    <t>01.20.751</t>
  </si>
  <si>
    <t>01.20.761</t>
  </si>
  <si>
    <t>01.20.771</t>
  </si>
  <si>
    <t>01.20.781</t>
  </si>
  <si>
    <t>01.20.791</t>
  </si>
  <si>
    <t>01.20.801</t>
  </si>
  <si>
    <t>01.20.811</t>
  </si>
  <si>
    <t>01.20.821</t>
  </si>
  <si>
    <t>01.20.831</t>
  </si>
  <si>
    <t>01.20.841</t>
  </si>
  <si>
    <t>01.20.851</t>
  </si>
  <si>
    <t>01.20.861</t>
  </si>
  <si>
    <t>01.20.871</t>
  </si>
  <si>
    <t>01.20.881</t>
  </si>
  <si>
    <t>01.20.891</t>
  </si>
  <si>
    <t>01.20.901</t>
  </si>
  <si>
    <t>01.20.911</t>
  </si>
  <si>
    <t>01.20.921</t>
  </si>
  <si>
    <t>01.21</t>
  </si>
  <si>
    <t>01.21.010</t>
  </si>
  <si>
    <t>01.21.090</t>
  </si>
  <si>
    <t>01.21.100</t>
  </si>
  <si>
    <t>01.21.110</t>
  </si>
  <si>
    <t>01.21.120</t>
  </si>
  <si>
    <t>01.21.130</t>
  </si>
  <si>
    <t>01.21.140</t>
  </si>
  <si>
    <t>01.23</t>
  </si>
  <si>
    <t>01.23.010</t>
  </si>
  <si>
    <t>01.23.020</t>
  </si>
  <si>
    <t>01.23.030</t>
  </si>
  <si>
    <t>01.23.056</t>
  </si>
  <si>
    <t>01.23.060</t>
  </si>
  <si>
    <t>01.23.070</t>
  </si>
  <si>
    <t>01.23.100</t>
  </si>
  <si>
    <t>01.23.140</t>
  </si>
  <si>
    <t>01.23.150</t>
  </si>
  <si>
    <t>01.23.160</t>
  </si>
  <si>
    <t>01.23.190</t>
  </si>
  <si>
    <t>01.23.200</t>
  </si>
  <si>
    <t>01.23.221</t>
  </si>
  <si>
    <t>01.23.222</t>
  </si>
  <si>
    <t>01.23.223</t>
  </si>
  <si>
    <t>01.23.231</t>
  </si>
  <si>
    <t>01.23.232</t>
  </si>
  <si>
    <t>01.23.233</t>
  </si>
  <si>
    <t>01.23.234</t>
  </si>
  <si>
    <t>01.23.236</t>
  </si>
  <si>
    <t>01.23.237</t>
  </si>
  <si>
    <t>01.23.238</t>
  </si>
  <si>
    <t>01.23.239</t>
  </si>
  <si>
    <t>01.23.254</t>
  </si>
  <si>
    <t>01.23.260</t>
  </si>
  <si>
    <t>01.23.264</t>
  </si>
  <si>
    <t>01.23.270</t>
  </si>
  <si>
    <t>01.23.274</t>
  </si>
  <si>
    <t>01.23.280</t>
  </si>
  <si>
    <t>01.23.510</t>
  </si>
  <si>
    <t>01.23.700</t>
  </si>
  <si>
    <t>01.23.701</t>
  </si>
  <si>
    <t>01.23.702</t>
  </si>
  <si>
    <t>01.27</t>
  </si>
  <si>
    <t>01.27.011</t>
  </si>
  <si>
    <t>01.27.021</t>
  </si>
  <si>
    <t>01.27.031</t>
  </si>
  <si>
    <t>01.27.041</t>
  </si>
  <si>
    <t>01.27.051</t>
  </si>
  <si>
    <t>01.27.061</t>
  </si>
  <si>
    <t>01.27.071</t>
  </si>
  <si>
    <t>01.27.091</t>
  </si>
  <si>
    <t>01.28</t>
  </si>
  <si>
    <t>01.28.010</t>
  </si>
  <si>
    <t>01.28.020</t>
  </si>
  <si>
    <t>01.28.030</t>
  </si>
  <si>
    <t>01.28.040</t>
  </si>
  <si>
    <t>01.28.050</t>
  </si>
  <si>
    <t>01.28.060</t>
  </si>
  <si>
    <t>01.28.070</t>
  </si>
  <si>
    <t>01.28.080</t>
  </si>
  <si>
    <t>01.28.090</t>
  </si>
  <si>
    <t>01.28.100</t>
  </si>
  <si>
    <t>01.28.110</t>
  </si>
  <si>
    <t>01.28.120</t>
  </si>
  <si>
    <t>01.28.130</t>
  </si>
  <si>
    <t>01.28.140</t>
  </si>
  <si>
    <t>01.28.150</t>
  </si>
  <si>
    <t>01.28.160</t>
  </si>
  <si>
    <t>01.28.170</t>
  </si>
  <si>
    <t>01.28.180</t>
  </si>
  <si>
    <t>01.28.190</t>
  </si>
  <si>
    <t>01.28.200</t>
  </si>
  <si>
    <t>01.28.210</t>
  </si>
  <si>
    <t>01.28.220</t>
  </si>
  <si>
    <t>01.28.230</t>
  </si>
  <si>
    <t>01.28.240</t>
  </si>
  <si>
    <t>01.28.250</t>
  </si>
  <si>
    <t>01.28.260</t>
  </si>
  <si>
    <t>01.28.270</t>
  </si>
  <si>
    <t>01.28.280</t>
  </si>
  <si>
    <t>01.28.290</t>
  </si>
  <si>
    <t>01.28.300</t>
  </si>
  <si>
    <t>01.28.310</t>
  </si>
  <si>
    <t>01.28.350</t>
  </si>
  <si>
    <t>01.28.360</t>
  </si>
  <si>
    <t>01.28.370</t>
  </si>
  <si>
    <t>01.28.380</t>
  </si>
  <si>
    <t>01.28.390</t>
  </si>
  <si>
    <t>01.28.400</t>
  </si>
  <si>
    <t>01.28.410</t>
  </si>
  <si>
    <t>01.28.420</t>
  </si>
  <si>
    <t>01.28.430</t>
  </si>
  <si>
    <t>01.28.440</t>
  </si>
  <si>
    <t>01.28.450</t>
  </si>
  <si>
    <t>01.28.460</t>
  </si>
  <si>
    <t>01.28.470</t>
  </si>
  <si>
    <t>01.28.480</t>
  </si>
  <si>
    <t>01.28.490</t>
  </si>
  <si>
    <t>01.28.500</t>
  </si>
  <si>
    <t>01.28.510</t>
  </si>
  <si>
    <t>01.28.520</t>
  </si>
  <si>
    <t>01.28.530</t>
  </si>
  <si>
    <t>01.28.540</t>
  </si>
  <si>
    <t>01.28.550</t>
  </si>
  <si>
    <t>01.28.560</t>
  </si>
  <si>
    <t>01.28.570</t>
  </si>
  <si>
    <t>01.28.580</t>
  </si>
  <si>
    <t>01.28.590</t>
  </si>
  <si>
    <t>01.28.600</t>
  </si>
  <si>
    <t>01.28.610</t>
  </si>
  <si>
    <t>01.28.620</t>
  </si>
  <si>
    <t>02</t>
  </si>
  <si>
    <t>02.01</t>
  </si>
  <si>
    <t>02.01.021</t>
  </si>
  <si>
    <t>02.01.171</t>
  </si>
  <si>
    <t>02.01.180</t>
  </si>
  <si>
    <t>02.01.200</t>
  </si>
  <si>
    <t>02.02</t>
  </si>
  <si>
    <t>02.02.120</t>
  </si>
  <si>
    <t>02.02.130</t>
  </si>
  <si>
    <t>02.02.140</t>
  </si>
  <si>
    <t>02.02.150</t>
  </si>
  <si>
    <t>02.02.160</t>
  </si>
  <si>
    <t>02.03</t>
  </si>
  <si>
    <t>02.03.030</t>
  </si>
  <si>
    <t>02.03.060</t>
  </si>
  <si>
    <t>02.03.080</t>
  </si>
  <si>
    <t>02.03.110</t>
  </si>
  <si>
    <t>02.03.120</t>
  </si>
  <si>
    <t>02.03.200</t>
  </si>
  <si>
    <t>02.03.240</t>
  </si>
  <si>
    <t>02.03.260</t>
  </si>
  <si>
    <t>02.03.270</t>
  </si>
  <si>
    <t>02.03.500</t>
  </si>
  <si>
    <t>02.05</t>
  </si>
  <si>
    <t>02.05.060</t>
  </si>
  <si>
    <t>02.05.080</t>
  </si>
  <si>
    <t>02.05.090</t>
  </si>
  <si>
    <t>02.05.100</t>
  </si>
  <si>
    <t>02.05.195</t>
  </si>
  <si>
    <t>02.05.202</t>
  </si>
  <si>
    <t>02.05.212</t>
  </si>
  <si>
    <t>02.06</t>
  </si>
  <si>
    <t>02.06.030</t>
  </si>
  <si>
    <t>02.06.040</t>
  </si>
  <si>
    <t>02.08</t>
  </si>
  <si>
    <t>02.08.020</t>
  </si>
  <si>
    <t>02.08.040</t>
  </si>
  <si>
    <t>02.08.050</t>
  </si>
  <si>
    <t>02.09</t>
  </si>
  <si>
    <t>02.09.030</t>
  </si>
  <si>
    <t>02.09.040</t>
  </si>
  <si>
    <t>02.09.130</t>
  </si>
  <si>
    <t>02.09.150</t>
  </si>
  <si>
    <t>02.09.160</t>
  </si>
  <si>
    <t>02.10</t>
  </si>
  <si>
    <t>02.10.020</t>
  </si>
  <si>
    <t>02.10.040</t>
  </si>
  <si>
    <t>02.10.050</t>
  </si>
  <si>
    <t>02.10.060</t>
  </si>
  <si>
    <t>03</t>
  </si>
  <si>
    <t>03.01</t>
  </si>
  <si>
    <t>03.01.020</t>
  </si>
  <si>
    <t>03.01.040</t>
  </si>
  <si>
    <t>03.01.060</t>
  </si>
  <si>
    <t>03.01.200</t>
  </si>
  <si>
    <t>03.01.210</t>
  </si>
  <si>
    <t>03.01.220</t>
  </si>
  <si>
    <t>03.01.230</t>
  </si>
  <si>
    <t>03.01.240</t>
  </si>
  <si>
    <t>03.01.250</t>
  </si>
  <si>
    <t>03.01.260</t>
  </si>
  <si>
    <t>03.01.270</t>
  </si>
  <si>
    <t>03.02</t>
  </si>
  <si>
    <t>03.02.020</t>
  </si>
  <si>
    <t>03.02.040</t>
  </si>
  <si>
    <t>03.03</t>
  </si>
  <si>
    <t>03.03.020</t>
  </si>
  <si>
    <t>03.03.040</t>
  </si>
  <si>
    <t>03.03.060</t>
  </si>
  <si>
    <t>03.04</t>
  </si>
  <si>
    <t>03.04.020</t>
  </si>
  <si>
    <t>03.04.030</t>
  </si>
  <si>
    <t>03.04.040</t>
  </si>
  <si>
    <t>03.05</t>
  </si>
  <si>
    <t>03.05.020</t>
  </si>
  <si>
    <t>03.06</t>
  </si>
  <si>
    <t>03.06.050</t>
  </si>
  <si>
    <t>03.06.060</t>
  </si>
  <si>
    <t>03.07</t>
  </si>
  <si>
    <t>03.07.010</t>
  </si>
  <si>
    <t>03.07.030</t>
  </si>
  <si>
    <t>03.07.050</t>
  </si>
  <si>
    <t>03.07.070</t>
  </si>
  <si>
    <t>03.07.080</t>
  </si>
  <si>
    <t>03.08</t>
  </si>
  <si>
    <t>03.08.020</t>
  </si>
  <si>
    <t>03.08.040</t>
  </si>
  <si>
    <t>03.08.060</t>
  </si>
  <si>
    <t>03.08.200</t>
  </si>
  <si>
    <t>03.09</t>
  </si>
  <si>
    <t>03.09.020</t>
  </si>
  <si>
    <t>03.09.040</t>
  </si>
  <si>
    <t>03.09.060</t>
  </si>
  <si>
    <t>03.10</t>
  </si>
  <si>
    <t>03.10.020</t>
  </si>
  <si>
    <t>03.10.040</t>
  </si>
  <si>
    <t>03.10.080</t>
  </si>
  <si>
    <t>03.10.100</t>
  </si>
  <si>
    <t>03.10.120</t>
  </si>
  <si>
    <t>03.10.140</t>
  </si>
  <si>
    <t>03.16</t>
  </si>
  <si>
    <t>03.16.010</t>
  </si>
  <si>
    <t>03.16.011</t>
  </si>
  <si>
    <t>04</t>
  </si>
  <si>
    <t>04.01</t>
  </si>
  <si>
    <t>04.01.020</t>
  </si>
  <si>
    <t>04.01.040</t>
  </si>
  <si>
    <t>04.01.060</t>
  </si>
  <si>
    <t>04.01.080</t>
  </si>
  <si>
    <t>04.01.090</t>
  </si>
  <si>
    <t>04.01.100</t>
  </si>
  <si>
    <t>04.02</t>
  </si>
  <si>
    <t>04.02.020</t>
  </si>
  <si>
    <t>04.02.030</t>
  </si>
  <si>
    <t>04.02.050</t>
  </si>
  <si>
    <t>04.02.070</t>
  </si>
  <si>
    <t>04.02.090</t>
  </si>
  <si>
    <t>04.02.110</t>
  </si>
  <si>
    <t>04.02.140</t>
  </si>
  <si>
    <t>04.03</t>
  </si>
  <si>
    <t>04.03.020</t>
  </si>
  <si>
    <t>04.03.040</t>
  </si>
  <si>
    <t>04.03.060</t>
  </si>
  <si>
    <t>04.03.080</t>
  </si>
  <si>
    <t>04.03.090</t>
  </si>
  <si>
    <t>04.04</t>
  </si>
  <si>
    <t>04.04.010</t>
  </si>
  <si>
    <t>04.04.020</t>
  </si>
  <si>
    <t>04.04.030</t>
  </si>
  <si>
    <t>04.04.040</t>
  </si>
  <si>
    <t>04.04.060</t>
  </si>
  <si>
    <t>04.05</t>
  </si>
  <si>
    <t>04.05.010</t>
  </si>
  <si>
    <t>04.05.020</t>
  </si>
  <si>
    <t>04.05.040</t>
  </si>
  <si>
    <t>04.05.060</t>
  </si>
  <si>
    <t>04.05.080</t>
  </si>
  <si>
    <t>04.05.100</t>
  </si>
  <si>
    <t>04.06</t>
  </si>
  <si>
    <t>04.06.010</t>
  </si>
  <si>
    <t>04.06.020</t>
  </si>
  <si>
    <t>04.06.040</t>
  </si>
  <si>
    <t>04.06.060</t>
  </si>
  <si>
    <t>04.06.100</t>
  </si>
  <si>
    <t>04.07</t>
  </si>
  <si>
    <t>04.07.020</t>
  </si>
  <si>
    <t>04.07.040</t>
  </si>
  <si>
    <t>04.07.060</t>
  </si>
  <si>
    <t>04.08</t>
  </si>
  <si>
    <t>04.08.020</t>
  </si>
  <si>
    <t>04.08.040</t>
  </si>
  <si>
    <t>04.08.060</t>
  </si>
  <si>
    <t>04.08.080</t>
  </si>
  <si>
    <t>04.08.100</t>
  </si>
  <si>
    <t>04.09</t>
  </si>
  <si>
    <t>04.09.020</t>
  </si>
  <si>
    <t>04.09.040</t>
  </si>
  <si>
    <t>04.09.060</t>
  </si>
  <si>
    <t>04.09.080</t>
  </si>
  <si>
    <t>04.09.100</t>
  </si>
  <si>
    <t>04.09.120</t>
  </si>
  <si>
    <t>04.09.140</t>
  </si>
  <si>
    <t>04.09.160</t>
  </si>
  <si>
    <t>04.10</t>
  </si>
  <si>
    <t>04.10.020</t>
  </si>
  <si>
    <t>04.10.040</t>
  </si>
  <si>
    <t>04.10.060</t>
  </si>
  <si>
    <t>04.10.080</t>
  </si>
  <si>
    <t>04.11</t>
  </si>
  <si>
    <t>04.11.020</t>
  </si>
  <si>
    <t>04.11.030</t>
  </si>
  <si>
    <t>04.11.040</t>
  </si>
  <si>
    <t>04.11.060</t>
  </si>
  <si>
    <t>04.11.080</t>
  </si>
  <si>
    <t>04.11.100</t>
  </si>
  <si>
    <t>04.11.110</t>
  </si>
  <si>
    <t>04.11.120</t>
  </si>
  <si>
    <t>04.11.140</t>
  </si>
  <si>
    <t>04.11.160</t>
  </si>
  <si>
    <t>04.12</t>
  </si>
  <si>
    <t>04.12.020</t>
  </si>
  <si>
    <t>04.12.040</t>
  </si>
  <si>
    <t>04.13</t>
  </si>
  <si>
    <t>04.13.020</t>
  </si>
  <si>
    <t>04.13.060</t>
  </si>
  <si>
    <t>04.14</t>
  </si>
  <si>
    <t>04.14.020</t>
  </si>
  <si>
    <t>04.14.040</t>
  </si>
  <si>
    <t>04.17</t>
  </si>
  <si>
    <t>04.17.020</t>
  </si>
  <si>
    <t>04.17.040</t>
  </si>
  <si>
    <t>04.17.060</t>
  </si>
  <si>
    <t>04.17.080</t>
  </si>
  <si>
    <t>04.17.100</t>
  </si>
  <si>
    <t>04.17.120</t>
  </si>
  <si>
    <t>04.17.140</t>
  </si>
  <si>
    <t>04.17.160</t>
  </si>
  <si>
    <t>04.17.180</t>
  </si>
  <si>
    <t>04.17.200</t>
  </si>
  <si>
    <t>04.17.220</t>
  </si>
  <si>
    <t>04.17.240</t>
  </si>
  <si>
    <t>04.18</t>
  </si>
  <si>
    <t>04.18.020</t>
  </si>
  <si>
    <t>04.18.040</t>
  </si>
  <si>
    <t>04.18.060</t>
  </si>
  <si>
    <t>04.18.070</t>
  </si>
  <si>
    <t>04.18.080</t>
  </si>
  <si>
    <t>04.18.090</t>
  </si>
  <si>
    <t>04.18.120</t>
  </si>
  <si>
    <t>04.18.130</t>
  </si>
  <si>
    <t>04.18.140</t>
  </si>
  <si>
    <t>04.18.180</t>
  </si>
  <si>
    <t>04.18.200</t>
  </si>
  <si>
    <t>04.18.220</t>
  </si>
  <si>
    <t>04.18.240</t>
  </si>
  <si>
    <t>04.18.250</t>
  </si>
  <si>
    <t>04.18.260</t>
  </si>
  <si>
    <t>04.18.270</t>
  </si>
  <si>
    <t>04.18.280</t>
  </si>
  <si>
    <t>04.18.290</t>
  </si>
  <si>
    <t>04.18.320</t>
  </si>
  <si>
    <t>04.18.340</t>
  </si>
  <si>
    <t>04.18.360</t>
  </si>
  <si>
    <t>04.18.370</t>
  </si>
  <si>
    <t>04.18.380</t>
  </si>
  <si>
    <t>04.18.390</t>
  </si>
  <si>
    <t>04.18.400</t>
  </si>
  <si>
    <t>04.18.410</t>
  </si>
  <si>
    <t>04.18.420</t>
  </si>
  <si>
    <t>04.18.440</t>
  </si>
  <si>
    <t>04.18.460</t>
  </si>
  <si>
    <t>04.18.470</t>
  </si>
  <si>
    <t>04.19</t>
  </si>
  <si>
    <t>04.19.020</t>
  </si>
  <si>
    <t>04.19.030</t>
  </si>
  <si>
    <t>04.19.060</t>
  </si>
  <si>
    <t>04.19.080</t>
  </si>
  <si>
    <t>04.19.100</t>
  </si>
  <si>
    <t>04.19.120</t>
  </si>
  <si>
    <t>04.19.140</t>
  </si>
  <si>
    <t>04.19.160</t>
  </si>
  <si>
    <t>04.19.180</t>
  </si>
  <si>
    <t>04.19.190</t>
  </si>
  <si>
    <t>04.20</t>
  </si>
  <si>
    <t>04.20.020</t>
  </si>
  <si>
    <t>04.20.040</t>
  </si>
  <si>
    <t>04.20.060</t>
  </si>
  <si>
    <t>04.20.080</t>
  </si>
  <si>
    <t>04.20.100</t>
  </si>
  <si>
    <t>04.20.120</t>
  </si>
  <si>
    <t>04.21</t>
  </si>
  <si>
    <t>04.21.020</t>
  </si>
  <si>
    <t>04.21.040</t>
  </si>
  <si>
    <t>04.21.050</t>
  </si>
  <si>
    <t>04.21.060</t>
  </si>
  <si>
    <t>04.21.100</t>
  </si>
  <si>
    <t>04.21.130</t>
  </si>
  <si>
    <t>04.21.140</t>
  </si>
  <si>
    <t>04.21.150</t>
  </si>
  <si>
    <t>04.21.160</t>
  </si>
  <si>
    <t>04.21.200</t>
  </si>
  <si>
    <t>04.21.210</t>
  </si>
  <si>
    <t>04.21.240</t>
  </si>
  <si>
    <t>04.21.260</t>
  </si>
  <si>
    <t>04.21.280</t>
  </si>
  <si>
    <t>04.21.300</t>
  </si>
  <si>
    <t>04.22</t>
  </si>
  <si>
    <t>04.22.020</t>
  </si>
  <si>
    <t>04.22.040</t>
  </si>
  <si>
    <t>04.22.050</t>
  </si>
  <si>
    <t>04.22.060</t>
  </si>
  <si>
    <t>04.22.100</t>
  </si>
  <si>
    <t>04.22.110</t>
  </si>
  <si>
    <t>04.22.120</t>
  </si>
  <si>
    <t>04.22.130</t>
  </si>
  <si>
    <t>04.22.200</t>
  </si>
  <si>
    <t>04.30</t>
  </si>
  <si>
    <t>04.30.020</t>
  </si>
  <si>
    <t>04.30.040</t>
  </si>
  <si>
    <t>04.30.060</t>
  </si>
  <si>
    <t>04.30.080</t>
  </si>
  <si>
    <t>04.30.100</t>
  </si>
  <si>
    <t>04.31</t>
  </si>
  <si>
    <t>04.31.010</t>
  </si>
  <si>
    <t>04.35</t>
  </si>
  <si>
    <t>04.35.050</t>
  </si>
  <si>
    <t>04.40</t>
  </si>
  <si>
    <t>04.40.010</t>
  </si>
  <si>
    <t>04.40.020</t>
  </si>
  <si>
    <t>04.40.030</t>
  </si>
  <si>
    <t>04.40.050</t>
  </si>
  <si>
    <t>04.40.070</t>
  </si>
  <si>
    <t>04.41</t>
  </si>
  <si>
    <t>04.41.001</t>
  </si>
  <si>
    <t>05</t>
  </si>
  <si>
    <t>05.04</t>
  </si>
  <si>
    <t>05.04.060</t>
  </si>
  <si>
    <t>05.07</t>
  </si>
  <si>
    <t>05.07.040</t>
  </si>
  <si>
    <t>05.07.050</t>
  </si>
  <si>
    <t>05.07.060</t>
  </si>
  <si>
    <t>05.07.070</t>
  </si>
  <si>
    <t>05.07.100</t>
  </si>
  <si>
    <t>05.08</t>
  </si>
  <si>
    <t>05.08.060</t>
  </si>
  <si>
    <t>05.08.080</t>
  </si>
  <si>
    <t>05.08.100</t>
  </si>
  <si>
    <t>05.08.120</t>
  </si>
  <si>
    <t>05.08.140</t>
  </si>
  <si>
    <t>05.08.220</t>
  </si>
  <si>
    <t>05.09</t>
  </si>
  <si>
    <t>05.09.006</t>
  </si>
  <si>
    <t>05.09.007</t>
  </si>
  <si>
    <t>05.09.008</t>
  </si>
  <si>
    <t>05.10</t>
  </si>
  <si>
    <t>05.10.010</t>
  </si>
  <si>
    <t>05.10.020</t>
  </si>
  <si>
    <t>05.10.021</t>
  </si>
  <si>
    <t>05.10.022</t>
  </si>
  <si>
    <t>05.10.023</t>
  </si>
  <si>
    <t>05.10.024</t>
  </si>
  <si>
    <t>05.10.025</t>
  </si>
  <si>
    <t>05.10.026</t>
  </si>
  <si>
    <t>05.10.030</t>
  </si>
  <si>
    <t>05.10.031</t>
  </si>
  <si>
    <t>05.10.032</t>
  </si>
  <si>
    <t>05.10.033</t>
  </si>
  <si>
    <t>05.10.034</t>
  </si>
  <si>
    <t>05.10.035</t>
  </si>
  <si>
    <t>05.10.036</t>
  </si>
  <si>
    <t>05.10.041</t>
  </si>
  <si>
    <t>06</t>
  </si>
  <si>
    <t>06.01</t>
  </si>
  <si>
    <t>06.01.020</t>
  </si>
  <si>
    <t>06.01.040</t>
  </si>
  <si>
    <t>06.02</t>
  </si>
  <si>
    <t>06.02.020</t>
  </si>
  <si>
    <t>06.02.040</t>
  </si>
  <si>
    <t>06.11</t>
  </si>
  <si>
    <t>06.11.020</t>
  </si>
  <si>
    <t>06.11.040</t>
  </si>
  <si>
    <t>06.11.060</t>
  </si>
  <si>
    <t>06.12</t>
  </si>
  <si>
    <t>06.12.020</t>
  </si>
  <si>
    <t>06.14</t>
  </si>
  <si>
    <t>06.14.020</t>
  </si>
  <si>
    <t>07</t>
  </si>
  <si>
    <t>07.01</t>
  </si>
  <si>
    <t>07.01.010</t>
  </si>
  <si>
    <t>07.01.020</t>
  </si>
  <si>
    <t>07.01.060</t>
  </si>
  <si>
    <t>07.01.120</t>
  </si>
  <si>
    <t>07.02</t>
  </si>
  <si>
    <t>07.02.020</t>
  </si>
  <si>
    <t>07.02.040</t>
  </si>
  <si>
    <t>07.02.060</t>
  </si>
  <si>
    <t>07.02.080</t>
  </si>
  <si>
    <t>07.05</t>
  </si>
  <si>
    <t>07.05.010</t>
  </si>
  <si>
    <t>07.05.020</t>
  </si>
  <si>
    <t>07.06</t>
  </si>
  <si>
    <t>07.06.010</t>
  </si>
  <si>
    <t>07.10</t>
  </si>
  <si>
    <t>07.10.020</t>
  </si>
  <si>
    <t>07.11</t>
  </si>
  <si>
    <t>07.11.020</t>
  </si>
  <si>
    <t>07.11.040</t>
  </si>
  <si>
    <t>07.12</t>
  </si>
  <si>
    <t>07.12.010</t>
  </si>
  <si>
    <t>07.12.020</t>
  </si>
  <si>
    <t>07.12.030</t>
  </si>
  <si>
    <t>07.12.040</t>
  </si>
  <si>
    <t>08</t>
  </si>
  <si>
    <t>08.01</t>
  </si>
  <si>
    <t>08.01.020</t>
  </si>
  <si>
    <t>08.01.040</t>
  </si>
  <si>
    <t>08.01.060</t>
  </si>
  <si>
    <t>08.01.080</t>
  </si>
  <si>
    <t>08.01.100</t>
  </si>
  <si>
    <t>08.01.110</t>
  </si>
  <si>
    <t>08.01.120</t>
  </si>
  <si>
    <t>08.02</t>
  </si>
  <si>
    <t>08.02.020</t>
  </si>
  <si>
    <t>08.02.040</t>
  </si>
  <si>
    <t>08.02.050</t>
  </si>
  <si>
    <t>08.02.060</t>
  </si>
  <si>
    <t>08.03</t>
  </si>
  <si>
    <t>08.03.020</t>
  </si>
  <si>
    <t>08.05</t>
  </si>
  <si>
    <t>08.05.010</t>
  </si>
  <si>
    <t>08.05.100</t>
  </si>
  <si>
    <t>08.05.110</t>
  </si>
  <si>
    <t>08.05.180</t>
  </si>
  <si>
    <t>08.05.190</t>
  </si>
  <si>
    <t>08.05.220</t>
  </si>
  <si>
    <t>08.06</t>
  </si>
  <si>
    <t>08.06.040</t>
  </si>
  <si>
    <t>08.06.060</t>
  </si>
  <si>
    <t>08.06.080</t>
  </si>
  <si>
    <t>08.07</t>
  </si>
  <si>
    <t>08.07.050</t>
  </si>
  <si>
    <t>08.07.060</t>
  </si>
  <si>
    <t>08.07.070</t>
  </si>
  <si>
    <t>08.07.090</t>
  </si>
  <si>
    <t>08.10</t>
  </si>
  <si>
    <t>08.10.040</t>
  </si>
  <si>
    <t>08.10.060</t>
  </si>
  <si>
    <t>08.10.108</t>
  </si>
  <si>
    <t>08.10.109</t>
  </si>
  <si>
    <t>09</t>
  </si>
  <si>
    <t>09.01</t>
  </si>
  <si>
    <t>09.01.020</t>
  </si>
  <si>
    <t>09.01.030</t>
  </si>
  <si>
    <t>09.01.040</t>
  </si>
  <si>
    <t>09.01.150</t>
  </si>
  <si>
    <t>09.01.160</t>
  </si>
  <si>
    <t>09.02</t>
  </si>
  <si>
    <t>09.02.020</t>
  </si>
  <si>
    <t>09.02.040</t>
  </si>
  <si>
    <t>09.02.060</t>
  </si>
  <si>
    <t>09.02.080</t>
  </si>
  <si>
    <t>09.02.100</t>
  </si>
  <si>
    <t>09.02.120</t>
  </si>
  <si>
    <t>09.02.130</t>
  </si>
  <si>
    <t>09.02.140</t>
  </si>
  <si>
    <t>09.02.150</t>
  </si>
  <si>
    <t>09.04</t>
  </si>
  <si>
    <t>09.04.020</t>
  </si>
  <si>
    <t>09.04.030</t>
  </si>
  <si>
    <t>09.04.040</t>
  </si>
  <si>
    <t>09.04.050</t>
  </si>
  <si>
    <t>09.04.060</t>
  </si>
  <si>
    <t>09.04.070</t>
  </si>
  <si>
    <t>09.07</t>
  </si>
  <si>
    <t>09.07.060</t>
  </si>
  <si>
    <t>10</t>
  </si>
  <si>
    <t>10.01</t>
  </si>
  <si>
    <t>10.01.020</t>
  </si>
  <si>
    <t>10.01.040</t>
  </si>
  <si>
    <t>10.01.060</t>
  </si>
  <si>
    <t>10.02</t>
  </si>
  <si>
    <t>10.02.020</t>
  </si>
  <si>
    <t>10.20</t>
  </si>
  <si>
    <t>10.20.001</t>
  </si>
  <si>
    <t>11</t>
  </si>
  <si>
    <t>11.01</t>
  </si>
  <si>
    <t>11.01.100</t>
  </si>
  <si>
    <t>11.01.130</t>
  </si>
  <si>
    <t>11.01.160</t>
  </si>
  <si>
    <t>11.01.170</t>
  </si>
  <si>
    <t>11.01.190</t>
  </si>
  <si>
    <t>11.01.260</t>
  </si>
  <si>
    <t>11.01.290</t>
  </si>
  <si>
    <t>11.01.320</t>
  </si>
  <si>
    <t>11.01.321</t>
  </si>
  <si>
    <t>11.01.350</t>
  </si>
  <si>
    <t>11.01.520</t>
  </si>
  <si>
    <t>11.01.621</t>
  </si>
  <si>
    <t>11.01.630</t>
  </si>
  <si>
    <t>11.02</t>
  </si>
  <si>
    <t>11.02.020</t>
  </si>
  <si>
    <t>11.02.040</t>
  </si>
  <si>
    <t>11.02.060</t>
  </si>
  <si>
    <t>11.03</t>
  </si>
  <si>
    <t>11.03.090</t>
  </si>
  <si>
    <t>11.04</t>
  </si>
  <si>
    <t>11.04.020</t>
  </si>
  <si>
    <t>11.04.040</t>
  </si>
  <si>
    <t>11.04.060</t>
  </si>
  <si>
    <t>11.05</t>
  </si>
  <si>
    <t>11.05.010</t>
  </si>
  <si>
    <t>11.05.030</t>
  </si>
  <si>
    <t>11.05.040</t>
  </si>
  <si>
    <t>11.05.060</t>
  </si>
  <si>
    <t>11.05.120</t>
  </si>
  <si>
    <t>11.11</t>
  </si>
  <si>
    <t>11.11.030</t>
  </si>
  <si>
    <t>11.16</t>
  </si>
  <si>
    <t>11.16.020</t>
  </si>
  <si>
    <t>11.16.040</t>
  </si>
  <si>
    <t>11.16.060</t>
  </si>
  <si>
    <t>11.16.080</t>
  </si>
  <si>
    <t>11.16.220</t>
  </si>
  <si>
    <t>11.18</t>
  </si>
  <si>
    <t>11.18.020</t>
  </si>
  <si>
    <t>11.18.040</t>
  </si>
  <si>
    <t>11.18.060</t>
  </si>
  <si>
    <t>11.18.070</t>
  </si>
  <si>
    <t>11.18.080</t>
  </si>
  <si>
    <t>11.18.110</t>
  </si>
  <si>
    <t>11.18.140</t>
  </si>
  <si>
    <t>11.18.150</t>
  </si>
  <si>
    <t>11.18.160</t>
  </si>
  <si>
    <t>11.18.180</t>
  </si>
  <si>
    <t>11.18.190</t>
  </si>
  <si>
    <t>11.18.220</t>
  </si>
  <si>
    <t>11.20</t>
  </si>
  <si>
    <t>11.20.030</t>
  </si>
  <si>
    <t>11.20.050</t>
  </si>
  <si>
    <t>11.20.090</t>
  </si>
  <si>
    <t>11.20.120</t>
  </si>
  <si>
    <t>11.20.130</t>
  </si>
  <si>
    <t>11.20.140</t>
  </si>
  <si>
    <t>12</t>
  </si>
  <si>
    <t>12.01</t>
  </si>
  <si>
    <t>12.01.021</t>
  </si>
  <si>
    <t>12.01.041</t>
  </si>
  <si>
    <t>12.01.061</t>
  </si>
  <si>
    <t>12.04</t>
  </si>
  <si>
    <t>12.04.080</t>
  </si>
  <si>
    <t>12.04.081</t>
  </si>
  <si>
    <t>12.04.082</t>
  </si>
  <si>
    <t>12.04.083</t>
  </si>
  <si>
    <t>12.04.084</t>
  </si>
  <si>
    <t>12.04.085</t>
  </si>
  <si>
    <t>12.05</t>
  </si>
  <si>
    <t>12.05.010</t>
  </si>
  <si>
    <t>12.05.020</t>
  </si>
  <si>
    <t>12.05.030</t>
  </si>
  <si>
    <t>12.05.040</t>
  </si>
  <si>
    <t>12.05.150</t>
  </si>
  <si>
    <t>12.06</t>
  </si>
  <si>
    <t>12.06.010</t>
  </si>
  <si>
    <t>12.06.020</t>
  </si>
  <si>
    <t>12.06.030</t>
  </si>
  <si>
    <t>12.06.040</t>
  </si>
  <si>
    <t>12.06.080</t>
  </si>
  <si>
    <t>12.07</t>
  </si>
  <si>
    <t>12.07.010</t>
  </si>
  <si>
    <t>12.07.030</t>
  </si>
  <si>
    <t>12.07.050</t>
  </si>
  <si>
    <t>12.07.060</t>
  </si>
  <si>
    <t>12.07.070</t>
  </si>
  <si>
    <t>12.07.090</t>
  </si>
  <si>
    <t>12.07.100</t>
  </si>
  <si>
    <t>12.07.110</t>
  </si>
  <si>
    <t>12.07.130</t>
  </si>
  <si>
    <t>12.07.151</t>
  </si>
  <si>
    <t>12.07.153</t>
  </si>
  <si>
    <t>12.07.270</t>
  </si>
  <si>
    <t>12.07.271</t>
  </si>
  <si>
    <t>12.07.272</t>
  </si>
  <si>
    <t>12.07.273</t>
  </si>
  <si>
    <t>12.07.274</t>
  </si>
  <si>
    <t>12.07.275</t>
  </si>
  <si>
    <t>12.07.511</t>
  </si>
  <si>
    <t>12.09</t>
  </si>
  <si>
    <t>12.09.010</t>
  </si>
  <si>
    <t>12.09.020</t>
  </si>
  <si>
    <t>12.09.040</t>
  </si>
  <si>
    <t>12.09.060</t>
  </si>
  <si>
    <t>12.09.140</t>
  </si>
  <si>
    <t>12.12</t>
  </si>
  <si>
    <t>12.12.010</t>
  </si>
  <si>
    <t>12.12.014</t>
  </si>
  <si>
    <t>12.12.016</t>
  </si>
  <si>
    <t>12.12.020</t>
  </si>
  <si>
    <t>12.12.060</t>
  </si>
  <si>
    <t>12.12.070</t>
  </si>
  <si>
    <t>12.12.074</t>
  </si>
  <si>
    <t>12.12.090</t>
  </si>
  <si>
    <t>12.12.100</t>
  </si>
  <si>
    <t>12.14</t>
  </si>
  <si>
    <t>12.14.010</t>
  </si>
  <si>
    <t>12.14.040</t>
  </si>
  <si>
    <t>12.14.050</t>
  </si>
  <si>
    <t>12.14.060</t>
  </si>
  <si>
    <t>13</t>
  </si>
  <si>
    <t>13.01</t>
  </si>
  <si>
    <t>13.01.130</t>
  </si>
  <si>
    <t>13.01.150</t>
  </si>
  <si>
    <t>13.01.170</t>
  </si>
  <si>
    <t>13.01.190</t>
  </si>
  <si>
    <t>13.01.210</t>
  </si>
  <si>
    <t>13.01.310</t>
  </si>
  <si>
    <t>13.01.320</t>
  </si>
  <si>
    <t>13.01.330</t>
  </si>
  <si>
    <t>13.01.340</t>
  </si>
  <si>
    <t>13.01.350</t>
  </si>
  <si>
    <t>13.02</t>
  </si>
  <si>
    <t>13.02.150</t>
  </si>
  <si>
    <t>13.02.170</t>
  </si>
  <si>
    <t>13.02.190</t>
  </si>
  <si>
    <t>13.02.210</t>
  </si>
  <si>
    <t>13.05</t>
  </si>
  <si>
    <t>13.05.084</t>
  </si>
  <si>
    <t>13.05.090</t>
  </si>
  <si>
    <t>13.05.094</t>
  </si>
  <si>
    <t>13.05.096</t>
  </si>
  <si>
    <t>13.05.110</t>
  </si>
  <si>
    <t>13.05.150</t>
  </si>
  <si>
    <t>14</t>
  </si>
  <si>
    <t>14.01</t>
  </si>
  <si>
    <t>14.01.020</t>
  </si>
  <si>
    <t>14.01.050</t>
  </si>
  <si>
    <t>14.01.060</t>
  </si>
  <si>
    <t>14.02</t>
  </si>
  <si>
    <t>14.02.020</t>
  </si>
  <si>
    <t>14.02.030</t>
  </si>
  <si>
    <t>14.02.040</t>
  </si>
  <si>
    <t>14.02.050</t>
  </si>
  <si>
    <t>14.02.070</t>
  </si>
  <si>
    <t>14.02.080</t>
  </si>
  <si>
    <t>14.03</t>
  </si>
  <si>
    <t>14.03.020</t>
  </si>
  <si>
    <t>14.03.040</t>
  </si>
  <si>
    <t>14.03.060</t>
  </si>
  <si>
    <t>14.04</t>
  </si>
  <si>
    <t>14.04.200</t>
  </si>
  <si>
    <t>14.04.210</t>
  </si>
  <si>
    <t>14.04.220</t>
  </si>
  <si>
    <t>14.05</t>
  </si>
  <si>
    <t>14.05.050</t>
  </si>
  <si>
    <t>14.05.060</t>
  </si>
  <si>
    <t>14.10</t>
  </si>
  <si>
    <t>14.10.101</t>
  </si>
  <si>
    <t>14.10.111</t>
  </si>
  <si>
    <t>14.10.121</t>
  </si>
  <si>
    <t>14.11</t>
  </si>
  <si>
    <t>14.11.221</t>
  </si>
  <si>
    <t>14.11.231</t>
  </si>
  <si>
    <t>14.11.261</t>
  </si>
  <si>
    <t>14.11.271</t>
  </si>
  <si>
    <t>14.15</t>
  </si>
  <si>
    <t>14.15.060</t>
  </si>
  <si>
    <t>14.15.100</t>
  </si>
  <si>
    <t>14.15.120</t>
  </si>
  <si>
    <t>14.15.140</t>
  </si>
  <si>
    <t>14.20</t>
  </si>
  <si>
    <t>14.20.010</t>
  </si>
  <si>
    <t>14.20.020</t>
  </si>
  <si>
    <t>14.28</t>
  </si>
  <si>
    <t>14.28.012</t>
  </si>
  <si>
    <t>14.28.030</t>
  </si>
  <si>
    <t>14.28.096</t>
  </si>
  <si>
    <t>14.28.100</t>
  </si>
  <si>
    <t>14.28.140</t>
  </si>
  <si>
    <t>14.30</t>
  </si>
  <si>
    <t>14.30.010</t>
  </si>
  <si>
    <t>14.30.020</t>
  </si>
  <si>
    <t>14.30.070</t>
  </si>
  <si>
    <t>14.30.080</t>
  </si>
  <si>
    <t>14.30.110</t>
  </si>
  <si>
    <t>14.30.160</t>
  </si>
  <si>
    <t>14.30.190</t>
  </si>
  <si>
    <t>14.30.230</t>
  </si>
  <si>
    <t>14.30.260</t>
  </si>
  <si>
    <t>14.30.270</t>
  </si>
  <si>
    <t>14.30.300</t>
  </si>
  <si>
    <t>14.30.310</t>
  </si>
  <si>
    <t>14.30.410</t>
  </si>
  <si>
    <t>14.30.440</t>
  </si>
  <si>
    <t>14.30.841</t>
  </si>
  <si>
    <t>14.30.842</t>
  </si>
  <si>
    <t>14.30.843</t>
  </si>
  <si>
    <t>14.30.860</t>
  </si>
  <si>
    <t>14.30.870</t>
  </si>
  <si>
    <t>14.30.880</t>
  </si>
  <si>
    <t>14.30.890</t>
  </si>
  <si>
    <t>14.30.900</t>
  </si>
  <si>
    <t>14.30.910</t>
  </si>
  <si>
    <t>14.30.920</t>
  </si>
  <si>
    <t>14.31</t>
  </si>
  <si>
    <t>14.31.030</t>
  </si>
  <si>
    <t>14.40</t>
  </si>
  <si>
    <t>14.40.040</t>
  </si>
  <si>
    <t>14.40.060</t>
  </si>
  <si>
    <t>14.40.070</t>
  </si>
  <si>
    <t>14.40.080</t>
  </si>
  <si>
    <t>14.40.090</t>
  </si>
  <si>
    <t>14.40.100</t>
  </si>
  <si>
    <t>15</t>
  </si>
  <si>
    <t>15.01</t>
  </si>
  <si>
    <t>15.01.010</t>
  </si>
  <si>
    <t>15.01.020</t>
  </si>
  <si>
    <t>15.01.030</t>
  </si>
  <si>
    <t>15.01.040</t>
  </si>
  <si>
    <t>15.01.110</t>
  </si>
  <si>
    <t>15.01.120</t>
  </si>
  <si>
    <t>15.01.130</t>
  </si>
  <si>
    <t>15.01.140</t>
  </si>
  <si>
    <t>15.01.210</t>
  </si>
  <si>
    <t>15.01.220</t>
  </si>
  <si>
    <t>15.01.310</t>
  </si>
  <si>
    <t>15.01.320</t>
  </si>
  <si>
    <t>15.01.330</t>
  </si>
  <si>
    <t>15.03</t>
  </si>
  <si>
    <t>15.03.030</t>
  </si>
  <si>
    <t>15.03.090</t>
  </si>
  <si>
    <t>15.03.110</t>
  </si>
  <si>
    <t>15.03.131</t>
  </si>
  <si>
    <t>15.03.140</t>
  </si>
  <si>
    <t>15.03.150</t>
  </si>
  <si>
    <t>15.05</t>
  </si>
  <si>
    <t>15.05.290</t>
  </si>
  <si>
    <t>15.05.300</t>
  </si>
  <si>
    <t>15.05.520</t>
  </si>
  <si>
    <t>15.05.530</t>
  </si>
  <si>
    <t>15.05.540</t>
  </si>
  <si>
    <t>15.20</t>
  </si>
  <si>
    <t>15.20.020</t>
  </si>
  <si>
    <t>15.20.040</t>
  </si>
  <si>
    <t>15.20.060</t>
  </si>
  <si>
    <t>16</t>
  </si>
  <si>
    <t>16.02</t>
  </si>
  <si>
    <t>16.02.010</t>
  </si>
  <si>
    <t>16.02.020</t>
  </si>
  <si>
    <t>16.02.030</t>
  </si>
  <si>
    <t>16.02.045</t>
  </si>
  <si>
    <t>16.02.060</t>
  </si>
  <si>
    <t>16.02.120</t>
  </si>
  <si>
    <t>16.02.230</t>
  </si>
  <si>
    <t>16.02.270</t>
  </si>
  <si>
    <t>16.03</t>
  </si>
  <si>
    <t>16.03.010</t>
  </si>
  <si>
    <t>16.03.020</t>
  </si>
  <si>
    <t>16.03.030</t>
  </si>
  <si>
    <t>16.03.040</t>
  </si>
  <si>
    <t>16.03.300</t>
  </si>
  <si>
    <t>16.03.310</t>
  </si>
  <si>
    <t>16.03.320</t>
  </si>
  <si>
    <t>16.03.330</t>
  </si>
  <si>
    <t>16.03.360</t>
  </si>
  <si>
    <t>16.03.370</t>
  </si>
  <si>
    <t>16.03.400</t>
  </si>
  <si>
    <t>16.10</t>
  </si>
  <si>
    <t>16.10.020</t>
  </si>
  <si>
    <t>16.10.100</t>
  </si>
  <si>
    <t>16.12</t>
  </si>
  <si>
    <t>16.12.020</t>
  </si>
  <si>
    <t>16.12.040</t>
  </si>
  <si>
    <t>16.12.050</t>
  </si>
  <si>
    <t>16.12.060</t>
  </si>
  <si>
    <t>16.12.200</t>
  </si>
  <si>
    <t>16.12.220</t>
  </si>
  <si>
    <t>16.13</t>
  </si>
  <si>
    <t>16.13.060</t>
  </si>
  <si>
    <t>16.13.070</t>
  </si>
  <si>
    <t>16.13.130</t>
  </si>
  <si>
    <t>16.13.140</t>
  </si>
  <si>
    <t>16.16</t>
  </si>
  <si>
    <t>16.16.040</t>
  </si>
  <si>
    <t>16.16.160</t>
  </si>
  <si>
    <t>16.16.400</t>
  </si>
  <si>
    <t>16.20</t>
  </si>
  <si>
    <t>16.20.020</t>
  </si>
  <si>
    <t>16.20.040</t>
  </si>
  <si>
    <t>16.30</t>
  </si>
  <si>
    <t>16.30.020</t>
  </si>
  <si>
    <t>16.32</t>
  </si>
  <si>
    <t>16.32.070</t>
  </si>
  <si>
    <t>16.32.120</t>
  </si>
  <si>
    <t>16.32.130</t>
  </si>
  <si>
    <t>16.33</t>
  </si>
  <si>
    <t>16.33.022</t>
  </si>
  <si>
    <t>16.33.052</t>
  </si>
  <si>
    <t>16.33.062</t>
  </si>
  <si>
    <t>16.33.082</t>
  </si>
  <si>
    <t>16.33.102</t>
  </si>
  <si>
    <t>16.33.250</t>
  </si>
  <si>
    <t>16.33.400</t>
  </si>
  <si>
    <t>16.33.410</t>
  </si>
  <si>
    <t>16.33.412</t>
  </si>
  <si>
    <t>16.40</t>
  </si>
  <si>
    <t>16.40.040</t>
  </si>
  <si>
    <t>16.40.060</t>
  </si>
  <si>
    <t>16.40.080</t>
  </si>
  <si>
    <t>16.40.090</t>
  </si>
  <si>
    <t>16.40.120</t>
  </si>
  <si>
    <t>16.40.140</t>
  </si>
  <si>
    <t>16.40.150</t>
  </si>
  <si>
    <t>17</t>
  </si>
  <si>
    <t>17.01</t>
  </si>
  <si>
    <t>17.01.010</t>
  </si>
  <si>
    <t>17.01.020</t>
  </si>
  <si>
    <t>17.01.040</t>
  </si>
  <si>
    <t>17.01.050</t>
  </si>
  <si>
    <t>17.01.060</t>
  </si>
  <si>
    <t>17.01.120</t>
  </si>
  <si>
    <t>17.02</t>
  </si>
  <si>
    <t>17.02.020</t>
  </si>
  <si>
    <t>17.02.030</t>
  </si>
  <si>
    <t>17.02.040</t>
  </si>
  <si>
    <t>17.02.060</t>
  </si>
  <si>
    <t>17.02.080</t>
  </si>
  <si>
    <t>17.02.120</t>
  </si>
  <si>
    <t>17.02.140</t>
  </si>
  <si>
    <t>17.02.160</t>
  </si>
  <si>
    <t>17.02.220</t>
  </si>
  <si>
    <t>17.02.260</t>
  </si>
  <si>
    <t>17.03</t>
  </si>
  <si>
    <t>17.03.020</t>
  </si>
  <si>
    <t>17.03.040</t>
  </si>
  <si>
    <t>17.03.060</t>
  </si>
  <si>
    <t>17.03.080</t>
  </si>
  <si>
    <t>17.03.100</t>
  </si>
  <si>
    <t>17.03.200</t>
  </si>
  <si>
    <t>17.03.300</t>
  </si>
  <si>
    <t>17.03.310</t>
  </si>
  <si>
    <t>17.03.320</t>
  </si>
  <si>
    <t>17.03.330</t>
  </si>
  <si>
    <t>17.04</t>
  </si>
  <si>
    <t>17.04.020</t>
  </si>
  <si>
    <t>17.04.040</t>
  </si>
  <si>
    <t>17.05</t>
  </si>
  <si>
    <t>17.05.020</t>
  </si>
  <si>
    <t>17.05.070</t>
  </si>
  <si>
    <t>17.05.100</t>
  </si>
  <si>
    <t>17.05.320</t>
  </si>
  <si>
    <t>17.05.420</t>
  </si>
  <si>
    <t>17.10</t>
  </si>
  <si>
    <t>17.10.020</t>
  </si>
  <si>
    <t>17.10.100</t>
  </si>
  <si>
    <t>17.10.120</t>
  </si>
  <si>
    <t>17.10.200</t>
  </si>
  <si>
    <t>17.10.410</t>
  </si>
  <si>
    <t>17.10.430</t>
  </si>
  <si>
    <t>17.12</t>
  </si>
  <si>
    <t>17.12.060</t>
  </si>
  <si>
    <t>17.12.100</t>
  </si>
  <si>
    <t>17.12.120</t>
  </si>
  <si>
    <t>17.12.140</t>
  </si>
  <si>
    <t>17.12.240</t>
  </si>
  <si>
    <t>17.12.241</t>
  </si>
  <si>
    <t>17.12.302</t>
  </si>
  <si>
    <t>17.12.310</t>
  </si>
  <si>
    <t>17.20</t>
  </si>
  <si>
    <t>17.20.020</t>
  </si>
  <si>
    <t>17.20.040</t>
  </si>
  <si>
    <t>17.20.050</t>
  </si>
  <si>
    <t>17.20.060</t>
  </si>
  <si>
    <t>17.20.140</t>
  </si>
  <si>
    <t>17.40</t>
  </si>
  <si>
    <t>17.40.010</t>
  </si>
  <si>
    <t>17.40.020</t>
  </si>
  <si>
    <t>17.40.030</t>
  </si>
  <si>
    <t>17.40.070</t>
  </si>
  <si>
    <t>17.40.110</t>
  </si>
  <si>
    <t>17.40.150</t>
  </si>
  <si>
    <t>17.40.160</t>
  </si>
  <si>
    <t>17.40.180</t>
  </si>
  <si>
    <t>17.40.190</t>
  </si>
  <si>
    <t>18</t>
  </si>
  <si>
    <t>18.05</t>
  </si>
  <si>
    <t>18.05.020</t>
  </si>
  <si>
    <t>18.06</t>
  </si>
  <si>
    <t>18.06.102</t>
  </si>
  <si>
    <t>18.06.103</t>
  </si>
  <si>
    <t>18.06.142</t>
  </si>
  <si>
    <t>18.06.143</t>
  </si>
  <si>
    <t>18.06.152</t>
  </si>
  <si>
    <t>18.06.153</t>
  </si>
  <si>
    <t>18.06.182</t>
  </si>
  <si>
    <t>18.06.183</t>
  </si>
  <si>
    <t>18.06.350</t>
  </si>
  <si>
    <t>18.06.400</t>
  </si>
  <si>
    <t>18.06.410</t>
  </si>
  <si>
    <t>18.06.420</t>
  </si>
  <si>
    <t>18.06.430</t>
  </si>
  <si>
    <t>18.06.500</t>
  </si>
  <si>
    <t>18.06.510</t>
  </si>
  <si>
    <t>18.06.520</t>
  </si>
  <si>
    <t>18.06.530</t>
  </si>
  <si>
    <t>18.07</t>
  </si>
  <si>
    <t>18.07.020</t>
  </si>
  <si>
    <t>18.07.021</t>
  </si>
  <si>
    <t>18.07.040</t>
  </si>
  <si>
    <t>18.07.080</t>
  </si>
  <si>
    <t>18.07.160</t>
  </si>
  <si>
    <t>18.07.170</t>
  </si>
  <si>
    <t>18.07.200</t>
  </si>
  <si>
    <t>18.07.210</t>
  </si>
  <si>
    <t>18.07.220</t>
  </si>
  <si>
    <t>18.07.230</t>
  </si>
  <si>
    <t>18.07.250</t>
  </si>
  <si>
    <t>18.07.300</t>
  </si>
  <si>
    <t>18.07.310</t>
  </si>
  <si>
    <t>18.08</t>
  </si>
  <si>
    <t>18.08.032</t>
  </si>
  <si>
    <t>18.08.042</t>
  </si>
  <si>
    <t>18.08.062</t>
  </si>
  <si>
    <t>18.08.072</t>
  </si>
  <si>
    <t>18.08.090</t>
  </si>
  <si>
    <t>18.08.100</t>
  </si>
  <si>
    <t>18.08.110</t>
  </si>
  <si>
    <t>18.08.120</t>
  </si>
  <si>
    <t>18.08.152</t>
  </si>
  <si>
    <t>18.08.162</t>
  </si>
  <si>
    <t>18.08.170</t>
  </si>
  <si>
    <t>18.08.180</t>
  </si>
  <si>
    <t>18.11</t>
  </si>
  <si>
    <t>18.11.012</t>
  </si>
  <si>
    <t>18.11.022</t>
  </si>
  <si>
    <t>18.11.032</t>
  </si>
  <si>
    <t>18.11.042</t>
  </si>
  <si>
    <t>18.11.052</t>
  </si>
  <si>
    <t>18.12</t>
  </si>
  <si>
    <t>18.12.020</t>
  </si>
  <si>
    <t>18.12.120</t>
  </si>
  <si>
    <t>18.12.140</t>
  </si>
  <si>
    <t>18.13</t>
  </si>
  <si>
    <t>18.13.010</t>
  </si>
  <si>
    <t>18.13.020</t>
  </si>
  <si>
    <t>18.13.202</t>
  </si>
  <si>
    <t>19</t>
  </si>
  <si>
    <t>19.01</t>
  </si>
  <si>
    <t>19.01.022</t>
  </si>
  <si>
    <t>19.01.062</t>
  </si>
  <si>
    <t>19.01.064</t>
  </si>
  <si>
    <t>19.01.122</t>
  </si>
  <si>
    <t>19.01.322</t>
  </si>
  <si>
    <t>19.01.324</t>
  </si>
  <si>
    <t>19.02</t>
  </si>
  <si>
    <t>19.02.020</t>
  </si>
  <si>
    <t>19.02.040</t>
  </si>
  <si>
    <t>19.02.060</t>
  </si>
  <si>
    <t>19.02.080</t>
  </si>
  <si>
    <t>19.02.220</t>
  </si>
  <si>
    <t>19.02.240</t>
  </si>
  <si>
    <t>19.02.250</t>
  </si>
  <si>
    <t>19.03</t>
  </si>
  <si>
    <t>19.03.060</t>
  </si>
  <si>
    <t>19.03.090</t>
  </si>
  <si>
    <t>19.03.110</t>
  </si>
  <si>
    <t>19.03.220</t>
  </si>
  <si>
    <t>19.03.260</t>
  </si>
  <si>
    <t>19.03.270</t>
  </si>
  <si>
    <t>19.03.290</t>
  </si>
  <si>
    <t>19.20</t>
  </si>
  <si>
    <t>19.20.020</t>
  </si>
  <si>
    <t>20</t>
  </si>
  <si>
    <t>20.01</t>
  </si>
  <si>
    <t>20.01.040</t>
  </si>
  <si>
    <t>20.03</t>
  </si>
  <si>
    <t>20.03.010</t>
  </si>
  <si>
    <t>20.04</t>
  </si>
  <si>
    <t>20.04.020</t>
  </si>
  <si>
    <t>20.10</t>
  </si>
  <si>
    <t>20.10.040</t>
  </si>
  <si>
    <t>20.10.120</t>
  </si>
  <si>
    <t>20.20</t>
  </si>
  <si>
    <t>20.20.020</t>
  </si>
  <si>
    <t>20.20.040</t>
  </si>
  <si>
    <t>20.20.100</t>
  </si>
  <si>
    <t>20.20.202</t>
  </si>
  <si>
    <t>21</t>
  </si>
  <si>
    <t>21.01</t>
  </si>
  <si>
    <t>21.01.100</t>
  </si>
  <si>
    <t>21.01.160</t>
  </si>
  <si>
    <t>21.02</t>
  </si>
  <si>
    <t>21.02.050</t>
  </si>
  <si>
    <t>21.02.060</t>
  </si>
  <si>
    <t>21.02.071</t>
  </si>
  <si>
    <t>21.02.271</t>
  </si>
  <si>
    <t>21.02.281</t>
  </si>
  <si>
    <t>21.02.291</t>
  </si>
  <si>
    <t>21.02.310</t>
  </si>
  <si>
    <t>21.02.311</t>
  </si>
  <si>
    <t>21.02.320</t>
  </si>
  <si>
    <t>21.03</t>
  </si>
  <si>
    <t>21.03.010</t>
  </si>
  <si>
    <t>21.03.090</t>
  </si>
  <si>
    <t>21.03.151</t>
  </si>
  <si>
    <t>21.03.153</t>
  </si>
  <si>
    <t>21.04</t>
  </si>
  <si>
    <t>21.04.100</t>
  </si>
  <si>
    <t>21.04.110</t>
  </si>
  <si>
    <t>21.05</t>
  </si>
  <si>
    <t>21.05.010</t>
  </si>
  <si>
    <t>21.05.100</t>
  </si>
  <si>
    <t>21.07</t>
  </si>
  <si>
    <t>21.07.010</t>
  </si>
  <si>
    <t>21.10</t>
  </si>
  <si>
    <t>21.10.050</t>
  </si>
  <si>
    <t>21.10.051</t>
  </si>
  <si>
    <t>21.10.061</t>
  </si>
  <si>
    <t>21.10.071</t>
  </si>
  <si>
    <t>21.10.081</t>
  </si>
  <si>
    <t>21.10.210</t>
  </si>
  <si>
    <t>21.10.220</t>
  </si>
  <si>
    <t>21.10.250</t>
  </si>
  <si>
    <t>21.11</t>
  </si>
  <si>
    <t>21.11.050</t>
  </si>
  <si>
    <t>21.11.131</t>
  </si>
  <si>
    <t>21.20</t>
  </si>
  <si>
    <t>21.20.020</t>
  </si>
  <si>
    <t>21.20.040</t>
  </si>
  <si>
    <t>21.20.050</t>
  </si>
  <si>
    <t>21.20.060</t>
  </si>
  <si>
    <t>21.20.100</t>
  </si>
  <si>
    <t>21.20.300</t>
  </si>
  <si>
    <t>21.20.302</t>
  </si>
  <si>
    <t>21.20.410</t>
  </si>
  <si>
    <t>21.20.460</t>
  </si>
  <si>
    <t>21.20.500</t>
  </si>
  <si>
    <t>22</t>
  </si>
  <si>
    <t>22.01</t>
  </si>
  <si>
    <t>22.01.010</t>
  </si>
  <si>
    <t>22.01.020</t>
  </si>
  <si>
    <t>22.01.080</t>
  </si>
  <si>
    <t>22.01.210</t>
  </si>
  <si>
    <t>22.01.220</t>
  </si>
  <si>
    <t>22.01.240</t>
  </si>
  <si>
    <t>22.02</t>
  </si>
  <si>
    <t>22.02.010</t>
  </si>
  <si>
    <t>22.02.030</t>
  </si>
  <si>
    <t>22.02.100</t>
  </si>
  <si>
    <t>22.03</t>
  </si>
  <si>
    <t>22.03.020</t>
  </si>
  <si>
    <t>22.03.030</t>
  </si>
  <si>
    <t>22.03.040</t>
  </si>
  <si>
    <t>22.03.050</t>
  </si>
  <si>
    <t>22.03.070</t>
  </si>
  <si>
    <t>22.03.122</t>
  </si>
  <si>
    <t>22.03.140</t>
  </si>
  <si>
    <t>22.03.200</t>
  </si>
  <si>
    <t>22.04</t>
  </si>
  <si>
    <t>22.04.020</t>
  </si>
  <si>
    <t>22.04.030</t>
  </si>
  <si>
    <t>22.06</t>
  </si>
  <si>
    <t>22.06.130</t>
  </si>
  <si>
    <t>22.06.240</t>
  </si>
  <si>
    <t>22.06.300</t>
  </si>
  <si>
    <t>22.06.350</t>
  </si>
  <si>
    <t>22.20</t>
  </si>
  <si>
    <t>22.20.011</t>
  </si>
  <si>
    <t>22.20.020</t>
  </si>
  <si>
    <t>22.20.040</t>
  </si>
  <si>
    <t>22.20.050</t>
  </si>
  <si>
    <t>22.20.090</t>
  </si>
  <si>
    <t>23</t>
  </si>
  <si>
    <t>23.01</t>
  </si>
  <si>
    <t>23.01.050</t>
  </si>
  <si>
    <t>23.01.060</t>
  </si>
  <si>
    <t>23.02</t>
  </si>
  <si>
    <t>23.02.010</t>
  </si>
  <si>
    <t>23.02.030</t>
  </si>
  <si>
    <t>23.02.040</t>
  </si>
  <si>
    <t>23.02.050</t>
  </si>
  <si>
    <t>23.02.060</t>
  </si>
  <si>
    <t>23.04</t>
  </si>
  <si>
    <t>23.04.070</t>
  </si>
  <si>
    <t>23.04.080</t>
  </si>
  <si>
    <t>23.04.090</t>
  </si>
  <si>
    <t>23.04.100</t>
  </si>
  <si>
    <t>23.04.110</t>
  </si>
  <si>
    <t>23.04.120</t>
  </si>
  <si>
    <t>23.04.130</t>
  </si>
  <si>
    <t>23.04.140</t>
  </si>
  <si>
    <t>23.04.570</t>
  </si>
  <si>
    <t>23.04.580</t>
  </si>
  <si>
    <t>23.04.590</t>
  </si>
  <si>
    <t>23.04.600</t>
  </si>
  <si>
    <t>23.04.610</t>
  </si>
  <si>
    <t>23.04.620</t>
  </si>
  <si>
    <t>23.08</t>
  </si>
  <si>
    <t>23.08.010</t>
  </si>
  <si>
    <t>23.08.020</t>
  </si>
  <si>
    <t>23.08.030</t>
  </si>
  <si>
    <t>23.08.040</t>
  </si>
  <si>
    <t>23.08.060</t>
  </si>
  <si>
    <t>23.08.080</t>
  </si>
  <si>
    <t>23.08.100</t>
  </si>
  <si>
    <t>23.08.110</t>
  </si>
  <si>
    <t>23.08.160</t>
  </si>
  <si>
    <t>23.08.170</t>
  </si>
  <si>
    <t>23.08.210</t>
  </si>
  <si>
    <t>23.08.220</t>
  </si>
  <si>
    <t>23.08.242</t>
  </si>
  <si>
    <t>23.08.244</t>
  </si>
  <si>
    <t>23.08.320</t>
  </si>
  <si>
    <t>23.08.380</t>
  </si>
  <si>
    <t>23.09</t>
  </si>
  <si>
    <t>23.09.010</t>
  </si>
  <si>
    <t>23.09.020</t>
  </si>
  <si>
    <t>23.09.030</t>
  </si>
  <si>
    <t>23.09.040</t>
  </si>
  <si>
    <t>23.09.050</t>
  </si>
  <si>
    <t>23.09.052</t>
  </si>
  <si>
    <t>23.09.060</t>
  </si>
  <si>
    <t>23.09.100</t>
  </si>
  <si>
    <t>23.09.420</t>
  </si>
  <si>
    <t>23.09.430</t>
  </si>
  <si>
    <t>23.09.440</t>
  </si>
  <si>
    <t>23.09.520</t>
  </si>
  <si>
    <t>23.09.530</t>
  </si>
  <si>
    <t>23.09.540</t>
  </si>
  <si>
    <t>23.09.550</t>
  </si>
  <si>
    <t>23.09.560</t>
  </si>
  <si>
    <t>23.09.570</t>
  </si>
  <si>
    <t>23.09.590</t>
  </si>
  <si>
    <t>23.09.600</t>
  </si>
  <si>
    <t>23.09.610</t>
  </si>
  <si>
    <t>23.09.630</t>
  </si>
  <si>
    <t>23.11</t>
  </si>
  <si>
    <t>23.11.010</t>
  </si>
  <si>
    <t>23.11.030</t>
  </si>
  <si>
    <t>23.11.040</t>
  </si>
  <si>
    <t>23.11.050</t>
  </si>
  <si>
    <t>23.12</t>
  </si>
  <si>
    <t>23.12.001</t>
  </si>
  <si>
    <t>23.13</t>
  </si>
  <si>
    <t>23.13.001</t>
  </si>
  <si>
    <t>23.13.002</t>
  </si>
  <si>
    <t>23.13.020</t>
  </si>
  <si>
    <t>23.13.040</t>
  </si>
  <si>
    <t>23.13.052</t>
  </si>
  <si>
    <t>23.13.064</t>
  </si>
  <si>
    <t>23.20</t>
  </si>
  <si>
    <t>23.20.020</t>
  </si>
  <si>
    <t>23.20.040</t>
  </si>
  <si>
    <t>23.20.060</t>
  </si>
  <si>
    <t>23.20.100</t>
  </si>
  <si>
    <t>23.20.110</t>
  </si>
  <si>
    <t>23.20.120</t>
  </si>
  <si>
    <t>23.20.140</t>
  </si>
  <si>
    <t>23.20.160</t>
  </si>
  <si>
    <t>23.20.170</t>
  </si>
  <si>
    <t>23.20.180</t>
  </si>
  <si>
    <t>23.20.310</t>
  </si>
  <si>
    <t>23.20.320</t>
  </si>
  <si>
    <t>23.20.330</t>
  </si>
  <si>
    <t>23.20.340</t>
  </si>
  <si>
    <t>23.20.450</t>
  </si>
  <si>
    <t>23.20.460</t>
  </si>
  <si>
    <t>23.20.550</t>
  </si>
  <si>
    <t>23.20.560</t>
  </si>
  <si>
    <t>23.20.600</t>
  </si>
  <si>
    <t>24</t>
  </si>
  <si>
    <t>24.01</t>
  </si>
  <si>
    <t>24.01.010</t>
  </si>
  <si>
    <t>24.01.030</t>
  </si>
  <si>
    <t>24.01.070</t>
  </si>
  <si>
    <t>24.01.090</t>
  </si>
  <si>
    <t>24.01.100</t>
  </si>
  <si>
    <t>24.01.110</t>
  </si>
  <si>
    <t>24.01.120</t>
  </si>
  <si>
    <t>24.01.180</t>
  </si>
  <si>
    <t>24.01.190</t>
  </si>
  <si>
    <t>24.01.200</t>
  </si>
  <si>
    <t>24.01.280</t>
  </si>
  <si>
    <t>24.02</t>
  </si>
  <si>
    <t>24.02.010</t>
  </si>
  <si>
    <t>24.02.040</t>
  </si>
  <si>
    <t>24.02.050</t>
  </si>
  <si>
    <t>24.02.052</t>
  </si>
  <si>
    <t>24.02.054</t>
  </si>
  <si>
    <t>24.02.056</t>
  </si>
  <si>
    <t>24.02.058</t>
  </si>
  <si>
    <t>24.02.060</t>
  </si>
  <si>
    <t>24.02.070</t>
  </si>
  <si>
    <t>24.02.080</t>
  </si>
  <si>
    <t>24.02.100</t>
  </si>
  <si>
    <t>24.02.270</t>
  </si>
  <si>
    <t>24.02.280</t>
  </si>
  <si>
    <t>24.02.290</t>
  </si>
  <si>
    <t>24.02.410</t>
  </si>
  <si>
    <t>24.02.430</t>
  </si>
  <si>
    <t>24.02.450</t>
  </si>
  <si>
    <t>24.02.460</t>
  </si>
  <si>
    <t>24.02.470</t>
  </si>
  <si>
    <t>24.02.480</t>
  </si>
  <si>
    <t>24.02.490</t>
  </si>
  <si>
    <t>24.02.590</t>
  </si>
  <si>
    <t>24.02.630</t>
  </si>
  <si>
    <t>24.02.810</t>
  </si>
  <si>
    <t>24.02.811</t>
  </si>
  <si>
    <t>24.02.840</t>
  </si>
  <si>
    <t>24.02.900</t>
  </si>
  <si>
    <t>24.02.930</t>
  </si>
  <si>
    <t>24.03</t>
  </si>
  <si>
    <t>24.03.040</t>
  </si>
  <si>
    <t>24.03.060</t>
  </si>
  <si>
    <t>24.03.080</t>
  </si>
  <si>
    <t>24.03.100</t>
  </si>
  <si>
    <t>24.03.200</t>
  </si>
  <si>
    <t>24.03.210</t>
  </si>
  <si>
    <t>24.03.290</t>
  </si>
  <si>
    <t>24.03.300</t>
  </si>
  <si>
    <t>24.03.310</t>
  </si>
  <si>
    <t>24.03.320</t>
  </si>
  <si>
    <t>24.03.340</t>
  </si>
  <si>
    <t>24.03.410</t>
  </si>
  <si>
    <t>24.03.680</t>
  </si>
  <si>
    <t>24.03.690</t>
  </si>
  <si>
    <t>24.03.930</t>
  </si>
  <si>
    <t>24.04</t>
  </si>
  <si>
    <t>24.04.150</t>
  </si>
  <si>
    <t>24.04.220</t>
  </si>
  <si>
    <t>24.04.230</t>
  </si>
  <si>
    <t>24.04.240</t>
  </si>
  <si>
    <t>24.04.250</t>
  </si>
  <si>
    <t>24.04.260</t>
  </si>
  <si>
    <t>24.04.270</t>
  </si>
  <si>
    <t>24.04.280</t>
  </si>
  <si>
    <t>24.04.300</t>
  </si>
  <si>
    <t>24.04.310</t>
  </si>
  <si>
    <t>24.04.320</t>
  </si>
  <si>
    <t>24.04.330</t>
  </si>
  <si>
    <t>24.04.340</t>
  </si>
  <si>
    <t>24.04.350</t>
  </si>
  <si>
    <t>24.04.360</t>
  </si>
  <si>
    <t>24.04.370</t>
  </si>
  <si>
    <t>24.04.380</t>
  </si>
  <si>
    <t>24.04.400</t>
  </si>
  <si>
    <t>24.04.410</t>
  </si>
  <si>
    <t>24.04.420</t>
  </si>
  <si>
    <t>24.04.430</t>
  </si>
  <si>
    <t>24.04.610</t>
  </si>
  <si>
    <t>24.04.620</t>
  </si>
  <si>
    <t>24.04.630</t>
  </si>
  <si>
    <t>24.06</t>
  </si>
  <si>
    <t>24.06.030</t>
  </si>
  <si>
    <t>24.07</t>
  </si>
  <si>
    <t>24.07.030</t>
  </si>
  <si>
    <t>24.07.040</t>
  </si>
  <si>
    <t>24.08</t>
  </si>
  <si>
    <t>24.08.020</t>
  </si>
  <si>
    <t>24.08.031</t>
  </si>
  <si>
    <t>24.08.040</t>
  </si>
  <si>
    <t>24.20</t>
  </si>
  <si>
    <t>24.20.020</t>
  </si>
  <si>
    <t>24.20.040</t>
  </si>
  <si>
    <t>24.20.060</t>
  </si>
  <si>
    <t>24.20.090</t>
  </si>
  <si>
    <t>24.20.100</t>
  </si>
  <si>
    <t>24.20.120</t>
  </si>
  <si>
    <t>24.20.140</t>
  </si>
  <si>
    <t>24.20.200</t>
  </si>
  <si>
    <t>24.20.230</t>
  </si>
  <si>
    <t>24.20.270</t>
  </si>
  <si>
    <t>24.20.300</t>
  </si>
  <si>
    <t>24.20.310</t>
  </si>
  <si>
    <t>25</t>
  </si>
  <si>
    <t>25.01</t>
  </si>
  <si>
    <t>25.01.020</t>
  </si>
  <si>
    <t>25.01.030</t>
  </si>
  <si>
    <t>25.01.040</t>
  </si>
  <si>
    <t>25.01.050</t>
  </si>
  <si>
    <t>25.01.060</t>
  </si>
  <si>
    <t>25.01.070</t>
  </si>
  <si>
    <t>25.01.080</t>
  </si>
  <si>
    <t>25.01.090</t>
  </si>
  <si>
    <t>25.01.100</t>
  </si>
  <si>
    <t>25.01.110</t>
  </si>
  <si>
    <t>25.01.120</t>
  </si>
  <si>
    <t>25.01.240</t>
  </si>
  <si>
    <t>25.01.361</t>
  </si>
  <si>
    <t>25.01.371</t>
  </si>
  <si>
    <t>25.01.380</t>
  </si>
  <si>
    <t>25.01.400</t>
  </si>
  <si>
    <t>25.01.410</t>
  </si>
  <si>
    <t>25.01.430</t>
  </si>
  <si>
    <t>25.01.440</t>
  </si>
  <si>
    <t>25.01.450</t>
  </si>
  <si>
    <t>25.01.460</t>
  </si>
  <si>
    <t>25.01.470</t>
  </si>
  <si>
    <t>25.01.480</t>
  </si>
  <si>
    <t>25.01.490</t>
  </si>
  <si>
    <t>25.01.500</t>
  </si>
  <si>
    <t>25.01.510</t>
  </si>
  <si>
    <t>25.01.520</t>
  </si>
  <si>
    <t>25.01.530</t>
  </si>
  <si>
    <t>25.02</t>
  </si>
  <si>
    <t>25.02.010</t>
  </si>
  <si>
    <t>25.02.020</t>
  </si>
  <si>
    <t>25.02.040</t>
  </si>
  <si>
    <t>25.02.042</t>
  </si>
  <si>
    <t>25.02.050</t>
  </si>
  <si>
    <t>25.02.060</t>
  </si>
  <si>
    <t>25.02.070</t>
  </si>
  <si>
    <t>25.02.110</t>
  </si>
  <si>
    <t>25.02.211</t>
  </si>
  <si>
    <t>25.02.221</t>
  </si>
  <si>
    <t>25.02.230</t>
  </si>
  <si>
    <t>25.02.240</t>
  </si>
  <si>
    <t>25.02.250</t>
  </si>
  <si>
    <t>25.02.260</t>
  </si>
  <si>
    <t>25.02.300</t>
  </si>
  <si>
    <t>25.02.310</t>
  </si>
  <si>
    <t>25.20</t>
  </si>
  <si>
    <t>25.20.020</t>
  </si>
  <si>
    <t>26</t>
  </si>
  <si>
    <t>26.01</t>
  </si>
  <si>
    <t>26.01.020</t>
  </si>
  <si>
    <t>26.01.040</t>
  </si>
  <si>
    <t>26.01.060</t>
  </si>
  <si>
    <t>26.01.080</t>
  </si>
  <si>
    <t>26.01.140</t>
  </si>
  <si>
    <t>26.01.142</t>
  </si>
  <si>
    <t>26.01.155</t>
  </si>
  <si>
    <t>26.01.160</t>
  </si>
  <si>
    <t>26.01.168</t>
  </si>
  <si>
    <t>26.01.169</t>
  </si>
  <si>
    <t>26.01.170</t>
  </si>
  <si>
    <t>26.01.230</t>
  </si>
  <si>
    <t>26.01.348</t>
  </si>
  <si>
    <t>26.01.350</t>
  </si>
  <si>
    <t>26.01.460</t>
  </si>
  <si>
    <t>26.02</t>
  </si>
  <si>
    <t>26.02.020</t>
  </si>
  <si>
    <t>26.02.040</t>
  </si>
  <si>
    <t>26.02.060</t>
  </si>
  <si>
    <t>26.02.120</t>
  </si>
  <si>
    <t>26.02.140</t>
  </si>
  <si>
    <t>26.02.160</t>
  </si>
  <si>
    <t>26.02.170</t>
  </si>
  <si>
    <t>26.02.300</t>
  </si>
  <si>
    <t>26.03</t>
  </si>
  <si>
    <t>26.03.070</t>
  </si>
  <si>
    <t>26.03.074</t>
  </si>
  <si>
    <t>26.04</t>
  </si>
  <si>
    <t>26.04.010</t>
  </si>
  <si>
    <t>26.04.030</t>
  </si>
  <si>
    <t>26.20</t>
  </si>
  <si>
    <t>26.20.010</t>
  </si>
  <si>
    <t>26.20.020</t>
  </si>
  <si>
    <t>27</t>
  </si>
  <si>
    <t>27.02</t>
  </si>
  <si>
    <t>27.02.001</t>
  </si>
  <si>
    <t>27.02.011</t>
  </si>
  <si>
    <t>27.02.041</t>
  </si>
  <si>
    <t>27.02.050</t>
  </si>
  <si>
    <t>27.03</t>
  </si>
  <si>
    <t>27.03.030</t>
  </si>
  <si>
    <t>27.04</t>
  </si>
  <si>
    <t>27.04.031</t>
  </si>
  <si>
    <t>27.04.040</t>
  </si>
  <si>
    <t>27.04.050</t>
  </si>
  <si>
    <t>27.04.051</t>
  </si>
  <si>
    <t>27.04.052</t>
  </si>
  <si>
    <t>27.04.060</t>
  </si>
  <si>
    <t>27.04.070</t>
  </si>
  <si>
    <t>28</t>
  </si>
  <si>
    <t>28.01</t>
  </si>
  <si>
    <t>28.01.020</t>
  </si>
  <si>
    <t>28.01.030</t>
  </si>
  <si>
    <t>28.01.040</t>
  </si>
  <si>
    <t>28.01.050</t>
  </si>
  <si>
    <t>28.01.070</t>
  </si>
  <si>
    <t>28.01.080</t>
  </si>
  <si>
    <t>28.01.090</t>
  </si>
  <si>
    <t>28.01.146</t>
  </si>
  <si>
    <t>28.01.150</t>
  </si>
  <si>
    <t>28.01.160</t>
  </si>
  <si>
    <t>28.01.171</t>
  </si>
  <si>
    <t>28.01.180</t>
  </si>
  <si>
    <t>28.01.210</t>
  </si>
  <si>
    <t>28.01.250</t>
  </si>
  <si>
    <t>28.01.330</t>
  </si>
  <si>
    <t>28.01.400</t>
  </si>
  <si>
    <t>28.01.550</t>
  </si>
  <si>
    <t>28.05</t>
  </si>
  <si>
    <t>28.05.020</t>
  </si>
  <si>
    <t>28.05.040</t>
  </si>
  <si>
    <t>28.05.060</t>
  </si>
  <si>
    <t>28.05.070</t>
  </si>
  <si>
    <t>28.05.080</t>
  </si>
  <si>
    <t>28.20</t>
  </si>
  <si>
    <t>28.20.020</t>
  </si>
  <si>
    <t>28.20.030</t>
  </si>
  <si>
    <t>28.20.040</t>
  </si>
  <si>
    <t>28.20.050</t>
  </si>
  <si>
    <t>28.20.060</t>
  </si>
  <si>
    <t>28.20.070</t>
  </si>
  <si>
    <t>28.20.090</t>
  </si>
  <si>
    <t>28.20.170</t>
  </si>
  <si>
    <t>28.20.210</t>
  </si>
  <si>
    <t>28.20.211</t>
  </si>
  <si>
    <t>28.20.220</t>
  </si>
  <si>
    <t>28.20.230</t>
  </si>
  <si>
    <t>28.20.360</t>
  </si>
  <si>
    <t>28.20.411</t>
  </si>
  <si>
    <t>28.20.412</t>
  </si>
  <si>
    <t>28.20.413</t>
  </si>
  <si>
    <t>28.20.430</t>
  </si>
  <si>
    <t>28.20.510</t>
  </si>
  <si>
    <t>28.20.550</t>
  </si>
  <si>
    <t>28.20.590</t>
  </si>
  <si>
    <t>28.20.600</t>
  </si>
  <si>
    <t>28.20.650</t>
  </si>
  <si>
    <t>28.20.655</t>
  </si>
  <si>
    <t>28.20.750</t>
  </si>
  <si>
    <t>28.20.770</t>
  </si>
  <si>
    <t>28.20.800</t>
  </si>
  <si>
    <t>28.20.810</t>
  </si>
  <si>
    <t>28.20.820</t>
  </si>
  <si>
    <t>28.20.830</t>
  </si>
  <si>
    <t>28.20.840</t>
  </si>
  <si>
    <t>28.20.850</t>
  </si>
  <si>
    <t>28.20.860</t>
  </si>
  <si>
    <t>29</t>
  </si>
  <si>
    <t>29.01</t>
  </si>
  <si>
    <t>29.01.020</t>
  </si>
  <si>
    <t>29.01.030</t>
  </si>
  <si>
    <t>29.01.040</t>
  </si>
  <si>
    <t>29.01.210</t>
  </si>
  <si>
    <t>29.01.230</t>
  </si>
  <si>
    <t>29.03</t>
  </si>
  <si>
    <t>29.03.010</t>
  </si>
  <si>
    <t>29.03.020</t>
  </si>
  <si>
    <t>29.03.030</t>
  </si>
  <si>
    <t>29.03.040</t>
  </si>
  <si>
    <t>29.20</t>
  </si>
  <si>
    <t>29.20.030</t>
  </si>
  <si>
    <t>30</t>
  </si>
  <si>
    <t>30.01</t>
  </si>
  <si>
    <t>30.01.010</t>
  </si>
  <si>
    <t>30.01.020</t>
  </si>
  <si>
    <t>30.01.030</t>
  </si>
  <si>
    <t>30.01.050</t>
  </si>
  <si>
    <t>30.01.061</t>
  </si>
  <si>
    <t>30.01.080</t>
  </si>
  <si>
    <t>30.01.090</t>
  </si>
  <si>
    <t>30.01.110</t>
  </si>
  <si>
    <t>30.01.120</t>
  </si>
  <si>
    <t>30.01.130</t>
  </si>
  <si>
    <t>30.03</t>
  </si>
  <si>
    <t>30.03.032</t>
  </si>
  <si>
    <t>30.03.042</t>
  </si>
  <si>
    <t>30.04</t>
  </si>
  <si>
    <t>30.04.010</t>
  </si>
  <si>
    <t>30.04.020</t>
  </si>
  <si>
    <t>30.04.030</t>
  </si>
  <si>
    <t>30.04.034</t>
  </si>
  <si>
    <t>30.04.040</t>
  </si>
  <si>
    <t>30.04.060</t>
  </si>
  <si>
    <t>30.04.070</t>
  </si>
  <si>
    <t>30.04.090</t>
  </si>
  <si>
    <t>30.04.100</t>
  </si>
  <si>
    <t>30.06</t>
  </si>
  <si>
    <t>30.06.010</t>
  </si>
  <si>
    <t>30.06.020</t>
  </si>
  <si>
    <t>30.06.050</t>
  </si>
  <si>
    <t>30.06.061</t>
  </si>
  <si>
    <t>30.06.064</t>
  </si>
  <si>
    <t>30.06.080</t>
  </si>
  <si>
    <t>30.06.090</t>
  </si>
  <si>
    <t>30.06.100</t>
  </si>
  <si>
    <t>30.06.110</t>
  </si>
  <si>
    <t>30.06.124</t>
  </si>
  <si>
    <t>30.06.132</t>
  </si>
  <si>
    <t>30.08</t>
  </si>
  <si>
    <t>30.08.030</t>
  </si>
  <si>
    <t>30.08.040</t>
  </si>
  <si>
    <t>30.08.050</t>
  </si>
  <si>
    <t>30.08.060</t>
  </si>
  <si>
    <t>30.14</t>
  </si>
  <si>
    <t>30.14.030</t>
  </si>
  <si>
    <t>30.14.040</t>
  </si>
  <si>
    <t>30.14.060</t>
  </si>
  <si>
    <t>32</t>
  </si>
  <si>
    <t>32.06</t>
  </si>
  <si>
    <t>32.06.010</t>
  </si>
  <si>
    <t>32.06.030</t>
  </si>
  <si>
    <t>32.06.120</t>
  </si>
  <si>
    <t>32.06.130</t>
  </si>
  <si>
    <t>32.06.151</t>
  </si>
  <si>
    <t>32.06.231</t>
  </si>
  <si>
    <t>32.06.240</t>
  </si>
  <si>
    <t>32.06.380</t>
  </si>
  <si>
    <t>32.06.396</t>
  </si>
  <si>
    <t>32.06.400</t>
  </si>
  <si>
    <t>32.07</t>
  </si>
  <si>
    <t>32.07.040</t>
  </si>
  <si>
    <t>32.07.060</t>
  </si>
  <si>
    <t>32.07.090</t>
  </si>
  <si>
    <t>32.07.110</t>
  </si>
  <si>
    <t>32.07.120</t>
  </si>
  <si>
    <t>32.07.160</t>
  </si>
  <si>
    <t>32.07.226</t>
  </si>
  <si>
    <t>32.07.230</t>
  </si>
  <si>
    <t>32.07.240</t>
  </si>
  <si>
    <t>32.07.250</t>
  </si>
  <si>
    <t>32.07.260</t>
  </si>
  <si>
    <t>32.08</t>
  </si>
  <si>
    <t>32.08.010</t>
  </si>
  <si>
    <t>32.08.030</t>
  </si>
  <si>
    <t>32.08.050</t>
  </si>
  <si>
    <t>32.08.060</t>
  </si>
  <si>
    <t>32.08.070</t>
  </si>
  <si>
    <t>32.08.090</t>
  </si>
  <si>
    <t>32.08.110</t>
  </si>
  <si>
    <t>32.08.130</t>
  </si>
  <si>
    <t>32.08.160</t>
  </si>
  <si>
    <t>32.09</t>
  </si>
  <si>
    <t>32.09.020</t>
  </si>
  <si>
    <t>32.09.040</t>
  </si>
  <si>
    <t>32.10</t>
  </si>
  <si>
    <t>32.10.050</t>
  </si>
  <si>
    <t>32.10.060</t>
  </si>
  <si>
    <t>32.10.070</t>
  </si>
  <si>
    <t>32.10.080</t>
  </si>
  <si>
    <t>32.10.082</t>
  </si>
  <si>
    <t>32.10.090</t>
  </si>
  <si>
    <t>32.10.100</t>
  </si>
  <si>
    <t>32.10.110</t>
  </si>
  <si>
    <t>32.11</t>
  </si>
  <si>
    <t>32.11.150</t>
  </si>
  <si>
    <t>32.11.200</t>
  </si>
  <si>
    <t>32.11.210</t>
  </si>
  <si>
    <t>32.11.220</t>
  </si>
  <si>
    <t>32.11.230</t>
  </si>
  <si>
    <t>32.11.240</t>
  </si>
  <si>
    <t>32.11.250</t>
  </si>
  <si>
    <t>32.11.270</t>
  </si>
  <si>
    <t>32.11.280</t>
  </si>
  <si>
    <t>32.11.290</t>
  </si>
  <si>
    <t>32.11.300</t>
  </si>
  <si>
    <t>32.11.310</t>
  </si>
  <si>
    <t>32.11.320</t>
  </si>
  <si>
    <t>32.11.330</t>
  </si>
  <si>
    <t>32.11.340</t>
  </si>
  <si>
    <t>32.11.350</t>
  </si>
  <si>
    <t>32.11.360</t>
  </si>
  <si>
    <t>32.11.370</t>
  </si>
  <si>
    <t>32.11.380</t>
  </si>
  <si>
    <t>32.11.390</t>
  </si>
  <si>
    <t>32.11.400</t>
  </si>
  <si>
    <t>32.11.410</t>
  </si>
  <si>
    <t>32.11.420</t>
  </si>
  <si>
    <t>32.11.430</t>
  </si>
  <si>
    <t>32.11.440</t>
  </si>
  <si>
    <t>32.15</t>
  </si>
  <si>
    <t>32.15.030</t>
  </si>
  <si>
    <t>32.15.040</t>
  </si>
  <si>
    <t>32.15.080</t>
  </si>
  <si>
    <t>32.15.100</t>
  </si>
  <si>
    <t>32.15.240</t>
  </si>
  <si>
    <t>32.16</t>
  </si>
  <si>
    <t>32.16.010</t>
  </si>
  <si>
    <t>32.16.020</t>
  </si>
  <si>
    <t>32.16.030</t>
  </si>
  <si>
    <t>32.16.040</t>
  </si>
  <si>
    <t>32.16.050</t>
  </si>
  <si>
    <t>32.16.060</t>
  </si>
  <si>
    <t>32.16.070</t>
  </si>
  <si>
    <t>32.17</t>
  </si>
  <si>
    <t>32.17.010</t>
  </si>
  <si>
    <t>32.17.012</t>
  </si>
  <si>
    <t>32.17.030</t>
  </si>
  <si>
    <t>32.17.040</t>
  </si>
  <si>
    <t>32.17.070</t>
  </si>
  <si>
    <t>32.20</t>
  </si>
  <si>
    <t>32.20.010</t>
  </si>
  <si>
    <t>32.20.020</t>
  </si>
  <si>
    <t>32.20.050</t>
  </si>
  <si>
    <t>32.20.060</t>
  </si>
  <si>
    <t>32.20.066</t>
  </si>
  <si>
    <t>33</t>
  </si>
  <si>
    <t>33.01</t>
  </si>
  <si>
    <t>33.01.040</t>
  </si>
  <si>
    <t>33.01.050</t>
  </si>
  <si>
    <t>33.01.060</t>
  </si>
  <si>
    <t>33.01.280</t>
  </si>
  <si>
    <t>33.01.350</t>
  </si>
  <si>
    <t>33.02</t>
  </si>
  <si>
    <t>33.02.060</t>
  </si>
  <si>
    <t>33.02.080</t>
  </si>
  <si>
    <t>33.03</t>
  </si>
  <si>
    <t>33.03.220</t>
  </si>
  <si>
    <t>33.03.350</t>
  </si>
  <si>
    <t>33.03.740</t>
  </si>
  <si>
    <t>33.03.750</t>
  </si>
  <si>
    <t>33.03.760</t>
  </si>
  <si>
    <t>33.03.770</t>
  </si>
  <si>
    <t>33.03.780</t>
  </si>
  <si>
    <t>33.05</t>
  </si>
  <si>
    <t>33.05.010</t>
  </si>
  <si>
    <t>33.05.120</t>
  </si>
  <si>
    <t>33.05.330</t>
  </si>
  <si>
    <t>33.05.360</t>
  </si>
  <si>
    <t>33.06</t>
  </si>
  <si>
    <t>33.06.020</t>
  </si>
  <si>
    <t>33.07</t>
  </si>
  <si>
    <t>33.07.130</t>
  </si>
  <si>
    <t>33.07.140</t>
  </si>
  <si>
    <t>33.07.303</t>
  </si>
  <si>
    <t>33.07.304</t>
  </si>
  <si>
    <t>33.09</t>
  </si>
  <si>
    <t>33.09.020</t>
  </si>
  <si>
    <t>33.09.021</t>
  </si>
  <si>
    <t>33.10</t>
  </si>
  <si>
    <t>33.10.020</t>
  </si>
  <si>
    <t>33.10.030</t>
  </si>
  <si>
    <t>33.10.041</t>
  </si>
  <si>
    <t>33.10.050</t>
  </si>
  <si>
    <t>33.10.060</t>
  </si>
  <si>
    <t>33.10.070</t>
  </si>
  <si>
    <t>33.10.100</t>
  </si>
  <si>
    <t>33.10.120</t>
  </si>
  <si>
    <t>33.10.130</t>
  </si>
  <si>
    <t>33.11</t>
  </si>
  <si>
    <t>33.11.050</t>
  </si>
  <si>
    <t>33.12</t>
  </si>
  <si>
    <t>33.12.011</t>
  </si>
  <si>
    <t>34</t>
  </si>
  <si>
    <t>34.01</t>
  </si>
  <si>
    <t>34.01.010</t>
  </si>
  <si>
    <t>34.01.020</t>
  </si>
  <si>
    <t>34.02</t>
  </si>
  <si>
    <t>34.02.020</t>
  </si>
  <si>
    <t>34.02.040</t>
  </si>
  <si>
    <t>34.02.070</t>
  </si>
  <si>
    <t>34.02.080</t>
  </si>
  <si>
    <t>34.02.090</t>
  </si>
  <si>
    <t>34.02.100</t>
  </si>
  <si>
    <t>34.02.110</t>
  </si>
  <si>
    <t>34.02.400</t>
  </si>
  <si>
    <t>34.03</t>
  </si>
  <si>
    <t>34.03.020</t>
  </si>
  <si>
    <t>34.03.120</t>
  </si>
  <si>
    <t>34.03.130</t>
  </si>
  <si>
    <t>34.03.150</t>
  </si>
  <si>
    <t>34.04</t>
  </si>
  <si>
    <t>34.04.050</t>
  </si>
  <si>
    <t>34.04.130</t>
  </si>
  <si>
    <t>34.04.160</t>
  </si>
  <si>
    <t>34.04.164</t>
  </si>
  <si>
    <t>34.04.166</t>
  </si>
  <si>
    <t>34.04.280</t>
  </si>
  <si>
    <t>34.04.360</t>
  </si>
  <si>
    <t>34.04.370</t>
  </si>
  <si>
    <t>34.05</t>
  </si>
  <si>
    <t>34.05.020</t>
  </si>
  <si>
    <t>34.05.030</t>
  </si>
  <si>
    <t>34.05.032</t>
  </si>
  <si>
    <t>34.05.050</t>
  </si>
  <si>
    <t>34.05.080</t>
  </si>
  <si>
    <t>34.05.110</t>
  </si>
  <si>
    <t>34.05.120</t>
  </si>
  <si>
    <t>34.05.170</t>
  </si>
  <si>
    <t>34.05.210</t>
  </si>
  <si>
    <t>34.05.260</t>
  </si>
  <si>
    <t>34.05.270</t>
  </si>
  <si>
    <t>34.05.290</t>
  </si>
  <si>
    <t>34.05.300</t>
  </si>
  <si>
    <t>34.05.310</t>
  </si>
  <si>
    <t>34.05.320</t>
  </si>
  <si>
    <t>34.05.322</t>
  </si>
  <si>
    <t>34.05.350</t>
  </si>
  <si>
    <t>34.05.360</t>
  </si>
  <si>
    <t>34.05.370</t>
  </si>
  <si>
    <t>34.13</t>
  </si>
  <si>
    <t>34.13.011</t>
  </si>
  <si>
    <t>34.13.021</t>
  </si>
  <si>
    <t>34.13.031</t>
  </si>
  <si>
    <t>34.13.041</t>
  </si>
  <si>
    <t>34.13.051</t>
  </si>
  <si>
    <t>34.13.060</t>
  </si>
  <si>
    <t>34.20</t>
  </si>
  <si>
    <t>34.20.050</t>
  </si>
  <si>
    <t>34.20.080</t>
  </si>
  <si>
    <t>34.20.110</t>
  </si>
  <si>
    <t>34.20.160</t>
  </si>
  <si>
    <t>34.20.170</t>
  </si>
  <si>
    <t>34.20.384</t>
  </si>
  <si>
    <t>34.20.390</t>
  </si>
  <si>
    <t>35</t>
  </si>
  <si>
    <t>35.01</t>
  </si>
  <si>
    <t>35.01.070</t>
  </si>
  <si>
    <t>35.01.150</t>
  </si>
  <si>
    <t>35.01.170</t>
  </si>
  <si>
    <t>35.01.550</t>
  </si>
  <si>
    <t>35.03</t>
  </si>
  <si>
    <t>35.03.030</t>
  </si>
  <si>
    <t>35.04</t>
  </si>
  <si>
    <t>35.04.020</t>
  </si>
  <si>
    <t>35.04.120</t>
  </si>
  <si>
    <t>35.04.130</t>
  </si>
  <si>
    <t>35.04.140</t>
  </si>
  <si>
    <t>35.04.150</t>
  </si>
  <si>
    <t>35.05</t>
  </si>
  <si>
    <t>35.05.200</t>
  </si>
  <si>
    <t>35.05.210</t>
  </si>
  <si>
    <t>35.05.220</t>
  </si>
  <si>
    <t>35.05.240</t>
  </si>
  <si>
    <t>35.07</t>
  </si>
  <si>
    <t>35.07.020</t>
  </si>
  <si>
    <t>35.07.030</t>
  </si>
  <si>
    <t>35.07.060</t>
  </si>
  <si>
    <t>35.07.070</t>
  </si>
  <si>
    <t>35.20</t>
  </si>
  <si>
    <t>35.20.010</t>
  </si>
  <si>
    <t>35.20.050</t>
  </si>
  <si>
    <t>36</t>
  </si>
  <si>
    <t>36.01</t>
  </si>
  <si>
    <t>36.01.242</t>
  </si>
  <si>
    <t>36.01.252</t>
  </si>
  <si>
    <t>36.01.260</t>
  </si>
  <si>
    <t>36.03</t>
  </si>
  <si>
    <t>36.03.010</t>
  </si>
  <si>
    <t>36.03.020</t>
  </si>
  <si>
    <t>36.03.030</t>
  </si>
  <si>
    <t>36.03.050</t>
  </si>
  <si>
    <t>36.03.060</t>
  </si>
  <si>
    <t>36.03.080</t>
  </si>
  <si>
    <t>36.03.090</t>
  </si>
  <si>
    <t>36.03.120</t>
  </si>
  <si>
    <t>36.03.130</t>
  </si>
  <si>
    <t>36.03.150</t>
  </si>
  <si>
    <t>36.03.160</t>
  </si>
  <si>
    <t>36.04</t>
  </si>
  <si>
    <t>36.04.010</t>
  </si>
  <si>
    <t>36.04.030</t>
  </si>
  <si>
    <t>36.04.050</t>
  </si>
  <si>
    <t>36.04.070</t>
  </si>
  <si>
    <t>36.05</t>
  </si>
  <si>
    <t>36.05.010</t>
  </si>
  <si>
    <t>36.05.040</t>
  </si>
  <si>
    <t>36.05.080</t>
  </si>
  <si>
    <t>36.05.100</t>
  </si>
  <si>
    <t>36.05.110</t>
  </si>
  <si>
    <t>36.06</t>
  </si>
  <si>
    <t>36.06.060</t>
  </si>
  <si>
    <t>36.06.080</t>
  </si>
  <si>
    <t>36.07</t>
  </si>
  <si>
    <t>36.07.010</t>
  </si>
  <si>
    <t>36.07.030</t>
  </si>
  <si>
    <t>36.07.050</t>
  </si>
  <si>
    <t>36.07.060</t>
  </si>
  <si>
    <t>36.08</t>
  </si>
  <si>
    <t>36.08.030</t>
  </si>
  <si>
    <t>36.08.040</t>
  </si>
  <si>
    <t>36.08.050</t>
  </si>
  <si>
    <t>36.08.060</t>
  </si>
  <si>
    <t>36.08.100</t>
  </si>
  <si>
    <t>36.08.110</t>
  </si>
  <si>
    <t>36.08.290</t>
  </si>
  <si>
    <t>36.08.350</t>
  </si>
  <si>
    <t>36.08.360</t>
  </si>
  <si>
    <t>36.08.540</t>
  </si>
  <si>
    <t>36.09</t>
  </si>
  <si>
    <t>36.09.020</t>
  </si>
  <si>
    <t>36.09.050</t>
  </si>
  <si>
    <t>36.09.060</t>
  </si>
  <si>
    <t>36.09.070</t>
  </si>
  <si>
    <t>36.09.100</t>
  </si>
  <si>
    <t>36.09.110</t>
  </si>
  <si>
    <t>36.09.150</t>
  </si>
  <si>
    <t>36.09.170</t>
  </si>
  <si>
    <t>36.09.180</t>
  </si>
  <si>
    <t>36.09.220</t>
  </si>
  <si>
    <t>36.09.230</t>
  </si>
  <si>
    <t>36.09.250</t>
  </si>
  <si>
    <t>36.09.300</t>
  </si>
  <si>
    <t>36.09.360</t>
  </si>
  <si>
    <t>36.09.370</t>
  </si>
  <si>
    <t>36.09.410</t>
  </si>
  <si>
    <t>36.09.440</t>
  </si>
  <si>
    <t>36.09.480</t>
  </si>
  <si>
    <t>36.09.490</t>
  </si>
  <si>
    <t>36.20</t>
  </si>
  <si>
    <t>36.20.010</t>
  </si>
  <si>
    <t>36.20.030</t>
  </si>
  <si>
    <t>36.20.050</t>
  </si>
  <si>
    <t>36.20.060</t>
  </si>
  <si>
    <t>36.20.070</t>
  </si>
  <si>
    <t>36.20.090</t>
  </si>
  <si>
    <t>36.20.100</t>
  </si>
  <si>
    <t>36.20.120</t>
  </si>
  <si>
    <t>36.20.140</t>
  </si>
  <si>
    <t>36.20.180</t>
  </si>
  <si>
    <t>36.20.200</t>
  </si>
  <si>
    <t>36.20.210</t>
  </si>
  <si>
    <t>36.20.220</t>
  </si>
  <si>
    <t>36.20.240</t>
  </si>
  <si>
    <t>36.20.260</t>
  </si>
  <si>
    <t>36.20.282</t>
  </si>
  <si>
    <t>36.20.284</t>
  </si>
  <si>
    <t>36.20.330</t>
  </si>
  <si>
    <t>36.20.340</t>
  </si>
  <si>
    <t>36.20.350</t>
  </si>
  <si>
    <t>36.20.360</t>
  </si>
  <si>
    <t>36.20.380</t>
  </si>
  <si>
    <t>36.20.540</t>
  </si>
  <si>
    <t>36.20.560</t>
  </si>
  <si>
    <t>36.20.570</t>
  </si>
  <si>
    <t>36.20.580</t>
  </si>
  <si>
    <t>37</t>
  </si>
  <si>
    <t>37.01</t>
  </si>
  <si>
    <t>37.01.020</t>
  </si>
  <si>
    <t>37.01.080</t>
  </si>
  <si>
    <t>37.01.120</t>
  </si>
  <si>
    <t>37.01.160</t>
  </si>
  <si>
    <t>37.01.220</t>
  </si>
  <si>
    <t>37.02</t>
  </si>
  <si>
    <t>37.02.020</t>
  </si>
  <si>
    <t>37.02.060</t>
  </si>
  <si>
    <t>37.02.100</t>
  </si>
  <si>
    <t>37.02.140</t>
  </si>
  <si>
    <t>37.03</t>
  </si>
  <si>
    <t>37.03.200</t>
  </si>
  <si>
    <t>37.03.210</t>
  </si>
  <si>
    <t>37.03.220</t>
  </si>
  <si>
    <t>37.03.230</t>
  </si>
  <si>
    <t>37.03.240</t>
  </si>
  <si>
    <t>37.03.250</t>
  </si>
  <si>
    <t>37.04</t>
  </si>
  <si>
    <t>37.04.250</t>
  </si>
  <si>
    <t>37.04.260</t>
  </si>
  <si>
    <t>37.04.270</t>
  </si>
  <si>
    <t>37.04.280</t>
  </si>
  <si>
    <t>37.04.290</t>
  </si>
  <si>
    <t>37.04.300</t>
  </si>
  <si>
    <t>37.06</t>
  </si>
  <si>
    <t>37.06.014</t>
  </si>
  <si>
    <t>37.10</t>
  </si>
  <si>
    <t>37.10.010</t>
  </si>
  <si>
    <t>37.11</t>
  </si>
  <si>
    <t>37.11.020</t>
  </si>
  <si>
    <t>37.11.040</t>
  </si>
  <si>
    <t>37.11.060</t>
  </si>
  <si>
    <t>37.11.080</t>
  </si>
  <si>
    <t>37.11.100</t>
  </si>
  <si>
    <t>37.11.120</t>
  </si>
  <si>
    <t>37.11.140</t>
  </si>
  <si>
    <t>37.12</t>
  </si>
  <si>
    <t>37.12.020</t>
  </si>
  <si>
    <t>37.12.040</t>
  </si>
  <si>
    <t>37.12.060</t>
  </si>
  <si>
    <t>37.12.080</t>
  </si>
  <si>
    <t>37.12.120</t>
  </si>
  <si>
    <t>37.12.140</t>
  </si>
  <si>
    <t>37.12.200</t>
  </si>
  <si>
    <t>37.12.220</t>
  </si>
  <si>
    <t>37.12.300</t>
  </si>
  <si>
    <t>37.13</t>
  </si>
  <si>
    <t>37.13.510</t>
  </si>
  <si>
    <t>37.13.520</t>
  </si>
  <si>
    <t>37.13.530</t>
  </si>
  <si>
    <t>37.13.550</t>
  </si>
  <si>
    <t>37.13.570</t>
  </si>
  <si>
    <t>37.13.600</t>
  </si>
  <si>
    <t>37.13.610</t>
  </si>
  <si>
    <t>37.13.630</t>
  </si>
  <si>
    <t>37.13.640</t>
  </si>
  <si>
    <t>37.13.650</t>
  </si>
  <si>
    <t>37.13.660</t>
  </si>
  <si>
    <t>37.13.690</t>
  </si>
  <si>
    <t>37.13.700</t>
  </si>
  <si>
    <t>37.13.720</t>
  </si>
  <si>
    <t>37.13.730</t>
  </si>
  <si>
    <t>37.13.740</t>
  </si>
  <si>
    <t>37.13.760</t>
  </si>
  <si>
    <t>37.13.770</t>
  </si>
  <si>
    <t>37.13.780</t>
  </si>
  <si>
    <t>37.13.800</t>
  </si>
  <si>
    <t>37.13.810</t>
  </si>
  <si>
    <t>37.13.840</t>
  </si>
  <si>
    <t>37.13.850</t>
  </si>
  <si>
    <t>37.13.860</t>
  </si>
  <si>
    <t>37.13.870</t>
  </si>
  <si>
    <t>37.13.880</t>
  </si>
  <si>
    <t>37.13.890</t>
  </si>
  <si>
    <t>37.13.900</t>
  </si>
  <si>
    <t>37.13.910</t>
  </si>
  <si>
    <t>37.13.920</t>
  </si>
  <si>
    <t>37.13.930</t>
  </si>
  <si>
    <t>37.13.940</t>
  </si>
  <si>
    <t>37.14</t>
  </si>
  <si>
    <t>37.14.050</t>
  </si>
  <si>
    <t>37.14.300</t>
  </si>
  <si>
    <t>37.14.310</t>
  </si>
  <si>
    <t>37.14.320</t>
  </si>
  <si>
    <t>37.14.330</t>
  </si>
  <si>
    <t>37.14.340</t>
  </si>
  <si>
    <t>37.14.350</t>
  </si>
  <si>
    <t>37.14.410</t>
  </si>
  <si>
    <t>37.14.420</t>
  </si>
  <si>
    <t>37.14.430</t>
  </si>
  <si>
    <t>37.14.440</t>
  </si>
  <si>
    <t>37.14.450</t>
  </si>
  <si>
    <t>37.14.500</t>
  </si>
  <si>
    <t>37.14.510</t>
  </si>
  <si>
    <t>37.14.520</t>
  </si>
  <si>
    <t>37.14.530</t>
  </si>
  <si>
    <t>37.14.600</t>
  </si>
  <si>
    <t>37.14.610</t>
  </si>
  <si>
    <t>37.14.620</t>
  </si>
  <si>
    <t>37.14.640</t>
  </si>
  <si>
    <t>37.14.830</t>
  </si>
  <si>
    <t>37.14.912</t>
  </si>
  <si>
    <t>37.15</t>
  </si>
  <si>
    <t>37.15.110</t>
  </si>
  <si>
    <t>37.15.120</t>
  </si>
  <si>
    <t>37.15.150</t>
  </si>
  <si>
    <t>37.15.160</t>
  </si>
  <si>
    <t>37.15.170</t>
  </si>
  <si>
    <t>37.15.200</t>
  </si>
  <si>
    <t>37.15.210</t>
  </si>
  <si>
    <t>37.16</t>
  </si>
  <si>
    <t>37.16.071</t>
  </si>
  <si>
    <t>37.16.081</t>
  </si>
  <si>
    <t>37.17</t>
  </si>
  <si>
    <t>37.17.060</t>
  </si>
  <si>
    <t>37.17.070</t>
  </si>
  <si>
    <t>37.17.074</t>
  </si>
  <si>
    <t>37.17.080</t>
  </si>
  <si>
    <t>37.17.090</t>
  </si>
  <si>
    <t>37.17.100</t>
  </si>
  <si>
    <t>37.17.110</t>
  </si>
  <si>
    <t>37.17.114</t>
  </si>
  <si>
    <t>37.17.130</t>
  </si>
  <si>
    <t>37.18</t>
  </si>
  <si>
    <t>37.18.010</t>
  </si>
  <si>
    <t>37.18.020</t>
  </si>
  <si>
    <t>37.18.030</t>
  </si>
  <si>
    <t>37.19</t>
  </si>
  <si>
    <t>37.19.010</t>
  </si>
  <si>
    <t>37.19.020</t>
  </si>
  <si>
    <t>37.19.030</t>
  </si>
  <si>
    <t>37.19.060</t>
  </si>
  <si>
    <t>37.20</t>
  </si>
  <si>
    <t>37.20.010</t>
  </si>
  <si>
    <t>37.20.030</t>
  </si>
  <si>
    <t>37.20.080</t>
  </si>
  <si>
    <t>37.20.090</t>
  </si>
  <si>
    <t>37.20.100</t>
  </si>
  <si>
    <t>37.20.110</t>
  </si>
  <si>
    <t>37.20.130</t>
  </si>
  <si>
    <t>37.20.140</t>
  </si>
  <si>
    <t>37.20.156</t>
  </si>
  <si>
    <t>37.20.190</t>
  </si>
  <si>
    <t>37.20.193</t>
  </si>
  <si>
    <t>37.20.210</t>
  </si>
  <si>
    <t>37.21</t>
  </si>
  <si>
    <t>37.21.010</t>
  </si>
  <si>
    <t>37.22</t>
  </si>
  <si>
    <t>37.22.010</t>
  </si>
  <si>
    <t>37.24</t>
  </si>
  <si>
    <t>37.24.031</t>
  </si>
  <si>
    <t>37.24.032</t>
  </si>
  <si>
    <t>37.24.042</t>
  </si>
  <si>
    <t>37.24.043</t>
  </si>
  <si>
    <t>37.24.044</t>
  </si>
  <si>
    <t>37.24.045</t>
  </si>
  <si>
    <t>37.25</t>
  </si>
  <si>
    <t>37.25.090</t>
  </si>
  <si>
    <t>37.25.100</t>
  </si>
  <si>
    <t>37.25.110</t>
  </si>
  <si>
    <t>37.25.200</t>
  </si>
  <si>
    <t>37.25.210</t>
  </si>
  <si>
    <t>37.25.215</t>
  </si>
  <si>
    <t>38</t>
  </si>
  <si>
    <t>38.01</t>
  </si>
  <si>
    <t>38.01.040</t>
  </si>
  <si>
    <t>38.01.060</t>
  </si>
  <si>
    <t>38.01.080</t>
  </si>
  <si>
    <t>38.01.100</t>
  </si>
  <si>
    <t>38.01.120</t>
  </si>
  <si>
    <t>38.01.140</t>
  </si>
  <si>
    <t>38.01.160</t>
  </si>
  <si>
    <t>38.01.180</t>
  </si>
  <si>
    <t>38.04</t>
  </si>
  <si>
    <t>38.04.040</t>
  </si>
  <si>
    <t>38.04.060</t>
  </si>
  <si>
    <t>38.04.080</t>
  </si>
  <si>
    <t>38.04.100</t>
  </si>
  <si>
    <t>38.04.120</t>
  </si>
  <si>
    <t>38.04.140</t>
  </si>
  <si>
    <t>38.04.160</t>
  </si>
  <si>
    <t>38.04.180</t>
  </si>
  <si>
    <t>38.05</t>
  </si>
  <si>
    <t>38.05.040</t>
  </si>
  <si>
    <t>38.05.060</t>
  </si>
  <si>
    <t>38.05.090</t>
  </si>
  <si>
    <t>38.05.100</t>
  </si>
  <si>
    <t>38.05.120</t>
  </si>
  <si>
    <t>38.05.140</t>
  </si>
  <si>
    <t>38.05.160</t>
  </si>
  <si>
    <t>38.05.180</t>
  </si>
  <si>
    <t>38.06</t>
  </si>
  <si>
    <t>38.06.020</t>
  </si>
  <si>
    <t>38.06.040</t>
  </si>
  <si>
    <t>38.06.060</t>
  </si>
  <si>
    <t>38.06.080</t>
  </si>
  <si>
    <t>38.06.100</t>
  </si>
  <si>
    <t>38.06.120</t>
  </si>
  <si>
    <t>38.06.140</t>
  </si>
  <si>
    <t>38.06.160</t>
  </si>
  <si>
    <t>38.06.180</t>
  </si>
  <si>
    <t>38.07</t>
  </si>
  <si>
    <t>38.07.030</t>
  </si>
  <si>
    <t>38.07.050</t>
  </si>
  <si>
    <t>38.07.120</t>
  </si>
  <si>
    <t>38.07.130</t>
  </si>
  <si>
    <t>38.07.134</t>
  </si>
  <si>
    <t>38.07.140</t>
  </si>
  <si>
    <t>38.07.172</t>
  </si>
  <si>
    <t>38.07.200</t>
  </si>
  <si>
    <t>38.07.210</t>
  </si>
  <si>
    <t>38.07.216</t>
  </si>
  <si>
    <t>38.07.300</t>
  </si>
  <si>
    <t>38.07.310</t>
  </si>
  <si>
    <t>38.07.340</t>
  </si>
  <si>
    <t>38.07.700</t>
  </si>
  <si>
    <t>38.07.710</t>
  </si>
  <si>
    <t>38.07.720</t>
  </si>
  <si>
    <t>38.07.730</t>
  </si>
  <si>
    <t>38.07.740</t>
  </si>
  <si>
    <t>38.07.750</t>
  </si>
  <si>
    <t>38.07.800</t>
  </si>
  <si>
    <t>38.07.801</t>
  </si>
  <si>
    <t>38.10</t>
  </si>
  <si>
    <t>38.10.010</t>
  </si>
  <si>
    <t>38.10.020</t>
  </si>
  <si>
    <t>38.10.024</t>
  </si>
  <si>
    <t>38.10.026</t>
  </si>
  <si>
    <t>38.10.030</t>
  </si>
  <si>
    <t>38.10.060</t>
  </si>
  <si>
    <t>38.10.070</t>
  </si>
  <si>
    <t>38.10.080</t>
  </si>
  <si>
    <t>38.10.090</t>
  </si>
  <si>
    <t>38.12</t>
  </si>
  <si>
    <t>38.12.086</t>
  </si>
  <si>
    <t>38.12.090</t>
  </si>
  <si>
    <t>38.12.100</t>
  </si>
  <si>
    <t>38.12.120</t>
  </si>
  <si>
    <t>38.12.130</t>
  </si>
  <si>
    <t>38.13</t>
  </si>
  <si>
    <t>38.13.010</t>
  </si>
  <si>
    <t>38.13.016</t>
  </si>
  <si>
    <t>38.13.020</t>
  </si>
  <si>
    <t>38.13.030</t>
  </si>
  <si>
    <t>38.13.040</t>
  </si>
  <si>
    <t>38.13.050</t>
  </si>
  <si>
    <t>38.13.060</t>
  </si>
  <si>
    <t>38.15</t>
  </si>
  <si>
    <t>38.15.010</t>
  </si>
  <si>
    <t>38.15.020</t>
  </si>
  <si>
    <t>38.15.040</t>
  </si>
  <si>
    <t>38.15.110</t>
  </si>
  <si>
    <t>38.15.120</t>
  </si>
  <si>
    <t>38.15.140</t>
  </si>
  <si>
    <t>38.15.310</t>
  </si>
  <si>
    <t>38.15.320</t>
  </si>
  <si>
    <t>38.15.340</t>
  </si>
  <si>
    <t>38.16</t>
  </si>
  <si>
    <t>38.16.030</t>
  </si>
  <si>
    <t>38.16.060</t>
  </si>
  <si>
    <t>38.16.080</t>
  </si>
  <si>
    <t>38.16.090</t>
  </si>
  <si>
    <t>38.16.130</t>
  </si>
  <si>
    <t>38.16.140</t>
  </si>
  <si>
    <t>38.16.150</t>
  </si>
  <si>
    <t>38.16.160</t>
  </si>
  <si>
    <t>38.16.190</t>
  </si>
  <si>
    <t>38.16.200</t>
  </si>
  <si>
    <t>38.16.230</t>
  </si>
  <si>
    <t>38.16.250</t>
  </si>
  <si>
    <t>38.16.270</t>
  </si>
  <si>
    <t>38.19</t>
  </si>
  <si>
    <t>38.19.020</t>
  </si>
  <si>
    <t>38.19.030</t>
  </si>
  <si>
    <t>38.19.040</t>
  </si>
  <si>
    <t>38.19.210</t>
  </si>
  <si>
    <t>38.19.220</t>
  </si>
  <si>
    <t>38.20</t>
  </si>
  <si>
    <t>38.20.010</t>
  </si>
  <si>
    <t>38.20.020</t>
  </si>
  <si>
    <t>38.20.030</t>
  </si>
  <si>
    <t>38.20.040</t>
  </si>
  <si>
    <t>38.21</t>
  </si>
  <si>
    <t>38.21.110</t>
  </si>
  <si>
    <t>38.21.120</t>
  </si>
  <si>
    <t>38.21.130</t>
  </si>
  <si>
    <t>38.21.140</t>
  </si>
  <si>
    <t>38.21.150</t>
  </si>
  <si>
    <t>38.21.310</t>
  </si>
  <si>
    <t>38.21.320</t>
  </si>
  <si>
    <t>38.21.330</t>
  </si>
  <si>
    <t>38.21.340</t>
  </si>
  <si>
    <t>38.21.350</t>
  </si>
  <si>
    <t>38.21.360</t>
  </si>
  <si>
    <t>38.21.920</t>
  </si>
  <si>
    <t>38.21.930</t>
  </si>
  <si>
    <t>38.21.940</t>
  </si>
  <si>
    <t>38.21.950</t>
  </si>
  <si>
    <t>38.22</t>
  </si>
  <si>
    <t>38.22.120</t>
  </si>
  <si>
    <t>38.22.130</t>
  </si>
  <si>
    <t>38.22.140</t>
  </si>
  <si>
    <t>38.22.150</t>
  </si>
  <si>
    <t>38.22.160</t>
  </si>
  <si>
    <t>38.22.610</t>
  </si>
  <si>
    <t>38.22.620</t>
  </si>
  <si>
    <t>38.22.630</t>
  </si>
  <si>
    <t>38.22.640</t>
  </si>
  <si>
    <t>38.22.650</t>
  </si>
  <si>
    <t>38.22.660</t>
  </si>
  <si>
    <t>38.22.670</t>
  </si>
  <si>
    <t>38.23</t>
  </si>
  <si>
    <t>38.23.010</t>
  </si>
  <si>
    <t>38.23.020</t>
  </si>
  <si>
    <t>38.23.030</t>
  </si>
  <si>
    <t>38.23.040</t>
  </si>
  <si>
    <t>38.23.050</t>
  </si>
  <si>
    <t>38.23.060</t>
  </si>
  <si>
    <t>38.23.110</t>
  </si>
  <si>
    <t>38.23.120</t>
  </si>
  <si>
    <t>38.23.130</t>
  </si>
  <si>
    <t>38.23.140</t>
  </si>
  <si>
    <t>38.23.150</t>
  </si>
  <si>
    <t>38.23.160</t>
  </si>
  <si>
    <t>38.23.210</t>
  </si>
  <si>
    <t>38.23.220</t>
  </si>
  <si>
    <t>38.23.230</t>
  </si>
  <si>
    <t>38.23.240</t>
  </si>
  <si>
    <t>38.23.310</t>
  </si>
  <si>
    <t>38.23.320</t>
  </si>
  <si>
    <t>38.23.330</t>
  </si>
  <si>
    <t>39</t>
  </si>
  <si>
    <t>39.02</t>
  </si>
  <si>
    <t>39.02.010</t>
  </si>
  <si>
    <t>39.02.016</t>
  </si>
  <si>
    <t>39.02.020</t>
  </si>
  <si>
    <t>39.02.030</t>
  </si>
  <si>
    <t>39.02.040</t>
  </si>
  <si>
    <t>39.03</t>
  </si>
  <si>
    <t>39.03.160</t>
  </si>
  <si>
    <t>39.03.170</t>
  </si>
  <si>
    <t>39.03.174</t>
  </si>
  <si>
    <t>39.03.178</t>
  </si>
  <si>
    <t>39.03.182</t>
  </si>
  <si>
    <t>39.04</t>
  </si>
  <si>
    <t>39.04.040</t>
  </si>
  <si>
    <t>39.04.050</t>
  </si>
  <si>
    <t>39.04.060</t>
  </si>
  <si>
    <t>39.04.070</t>
  </si>
  <si>
    <t>39.04.080</t>
  </si>
  <si>
    <t>39.04.100</t>
  </si>
  <si>
    <t>39.04.120</t>
  </si>
  <si>
    <t>39.04.180</t>
  </si>
  <si>
    <t>39.05</t>
  </si>
  <si>
    <t>39.05.070</t>
  </si>
  <si>
    <t>39.06</t>
  </si>
  <si>
    <t>39.06.060</t>
  </si>
  <si>
    <t>39.06.070</t>
  </si>
  <si>
    <t>39.06.074</t>
  </si>
  <si>
    <t>39.06.084</t>
  </si>
  <si>
    <t>39.09</t>
  </si>
  <si>
    <t>39.09.010</t>
  </si>
  <si>
    <t>39.09.015</t>
  </si>
  <si>
    <t>39.09.020</t>
  </si>
  <si>
    <t>39.09.040</t>
  </si>
  <si>
    <t>39.09.060</t>
  </si>
  <si>
    <t>39.09.100</t>
  </si>
  <si>
    <t>39.09.120</t>
  </si>
  <si>
    <t>39.09.140</t>
  </si>
  <si>
    <t>39.10</t>
  </si>
  <si>
    <t>39.10.050</t>
  </si>
  <si>
    <t>39.10.060</t>
  </si>
  <si>
    <t>39.10.080</t>
  </si>
  <si>
    <t>39.10.120</t>
  </si>
  <si>
    <t>39.10.130</t>
  </si>
  <si>
    <t>39.10.160</t>
  </si>
  <si>
    <t>39.10.200</t>
  </si>
  <si>
    <t>39.10.240</t>
  </si>
  <si>
    <t>39.10.246</t>
  </si>
  <si>
    <t>39.10.250</t>
  </si>
  <si>
    <t>39.10.280</t>
  </si>
  <si>
    <t>39.10.300</t>
  </si>
  <si>
    <t>39.11</t>
  </si>
  <si>
    <t>39.11.020</t>
  </si>
  <si>
    <t>39.11.040</t>
  </si>
  <si>
    <t>39.11.080</t>
  </si>
  <si>
    <t>39.11.092</t>
  </si>
  <si>
    <t>39.11.110</t>
  </si>
  <si>
    <t>39.11.120</t>
  </si>
  <si>
    <t>39.11.190</t>
  </si>
  <si>
    <t>39.11.210</t>
  </si>
  <si>
    <t>39.11.230</t>
  </si>
  <si>
    <t>39.11.240</t>
  </si>
  <si>
    <t>39.11.270</t>
  </si>
  <si>
    <t>39.11.280</t>
  </si>
  <si>
    <t>39.11.300</t>
  </si>
  <si>
    <t>39.11.400</t>
  </si>
  <si>
    <t>39.11.410</t>
  </si>
  <si>
    <t>39.11.430</t>
  </si>
  <si>
    <t>39.12</t>
  </si>
  <si>
    <t>39.12.510</t>
  </si>
  <si>
    <t>39.12.520</t>
  </si>
  <si>
    <t>39.12.530</t>
  </si>
  <si>
    <t>39.14</t>
  </si>
  <si>
    <t>39.14.010</t>
  </si>
  <si>
    <t>39.14.050</t>
  </si>
  <si>
    <t>39.15</t>
  </si>
  <si>
    <t>39.15.040</t>
  </si>
  <si>
    <t>39.15.070</t>
  </si>
  <si>
    <t>39.18</t>
  </si>
  <si>
    <t>39.18.100</t>
  </si>
  <si>
    <t>39.18.104</t>
  </si>
  <si>
    <t>39.18.106</t>
  </si>
  <si>
    <t>39.18.110</t>
  </si>
  <si>
    <t>39.18.114</t>
  </si>
  <si>
    <t>39.18.120</t>
  </si>
  <si>
    <t>39.18.126</t>
  </si>
  <si>
    <t>39.20</t>
  </si>
  <si>
    <t>39.20.005</t>
  </si>
  <si>
    <t>39.20.010</t>
  </si>
  <si>
    <t>39.20.030</t>
  </si>
  <si>
    <t>39.21</t>
  </si>
  <si>
    <t>39.21.010</t>
  </si>
  <si>
    <t>39.21.020</t>
  </si>
  <si>
    <t>39.21.030</t>
  </si>
  <si>
    <t>39.21.040</t>
  </si>
  <si>
    <t>39.21.050</t>
  </si>
  <si>
    <t>39.21.060</t>
  </si>
  <si>
    <t>39.21.070</t>
  </si>
  <si>
    <t>39.21.080</t>
  </si>
  <si>
    <t>39.21.090</t>
  </si>
  <si>
    <t>39.21.100</t>
  </si>
  <si>
    <t>39.21.110</t>
  </si>
  <si>
    <t>39.21.120</t>
  </si>
  <si>
    <t>39.21.125</t>
  </si>
  <si>
    <t>39.21.130</t>
  </si>
  <si>
    <t>39.21.140</t>
  </si>
  <si>
    <t>39.21.201</t>
  </si>
  <si>
    <t>39.21.230</t>
  </si>
  <si>
    <t>39.21.231</t>
  </si>
  <si>
    <t>39.21.234</t>
  </si>
  <si>
    <t>39.21.236</t>
  </si>
  <si>
    <t>39.21.237</t>
  </si>
  <si>
    <t>39.21.254</t>
  </si>
  <si>
    <t>39.24</t>
  </si>
  <si>
    <t>39.24.151</t>
  </si>
  <si>
    <t>39.24.152</t>
  </si>
  <si>
    <t>39.24.153</t>
  </si>
  <si>
    <t>39.24.154</t>
  </si>
  <si>
    <t>39.24.173</t>
  </si>
  <si>
    <t>39.24.174</t>
  </si>
  <si>
    <t>39.25</t>
  </si>
  <si>
    <t>39.25.020</t>
  </si>
  <si>
    <t>39.25.030</t>
  </si>
  <si>
    <t>39.26</t>
  </si>
  <si>
    <t>39.26.010</t>
  </si>
  <si>
    <t>39.26.020</t>
  </si>
  <si>
    <t>39.26.030</t>
  </si>
  <si>
    <t>39.26.040</t>
  </si>
  <si>
    <t>39.26.050</t>
  </si>
  <si>
    <t>39.26.060</t>
  </si>
  <si>
    <t>39.26.070</t>
  </si>
  <si>
    <t>39.26.080</t>
  </si>
  <si>
    <t>39.26.090</t>
  </si>
  <si>
    <t>39.26.100</t>
  </si>
  <si>
    <t>39.26.110</t>
  </si>
  <si>
    <t>39.26.120</t>
  </si>
  <si>
    <t>39.26.130</t>
  </si>
  <si>
    <t>39.26.140</t>
  </si>
  <si>
    <t>39.26.150</t>
  </si>
  <si>
    <t>39.27</t>
  </si>
  <si>
    <t>39.27.010</t>
  </si>
  <si>
    <t>39.27.020</t>
  </si>
  <si>
    <t>39.27.030</t>
  </si>
  <si>
    <t>39.30</t>
  </si>
  <si>
    <t>39.30.010</t>
  </si>
  <si>
    <t>40</t>
  </si>
  <si>
    <t>40.01</t>
  </si>
  <si>
    <t>40.01.020</t>
  </si>
  <si>
    <t>40.01.040</t>
  </si>
  <si>
    <t>40.01.080</t>
  </si>
  <si>
    <t>40.01.090</t>
  </si>
  <si>
    <t>40.02</t>
  </si>
  <si>
    <t>40.02.010</t>
  </si>
  <si>
    <t>40.02.020</t>
  </si>
  <si>
    <t>40.02.040</t>
  </si>
  <si>
    <t>40.02.060</t>
  </si>
  <si>
    <t>40.02.080</t>
  </si>
  <si>
    <t>40.02.100</t>
  </si>
  <si>
    <t>40.02.120</t>
  </si>
  <si>
    <t>40.02.440</t>
  </si>
  <si>
    <t>40.02.450</t>
  </si>
  <si>
    <t>40.02.460</t>
  </si>
  <si>
    <t>40.02.470</t>
  </si>
  <si>
    <t>40.02.600</t>
  </si>
  <si>
    <t>40.02.610</t>
  </si>
  <si>
    <t>40.02.620</t>
  </si>
  <si>
    <t>40.04</t>
  </si>
  <si>
    <t>40.04.080</t>
  </si>
  <si>
    <t>40.04.090</t>
  </si>
  <si>
    <t>40.04.096</t>
  </si>
  <si>
    <t>40.04.140</t>
  </si>
  <si>
    <t>40.04.146</t>
  </si>
  <si>
    <t>40.04.230</t>
  </si>
  <si>
    <t>40.04.340</t>
  </si>
  <si>
    <t>40.04.390</t>
  </si>
  <si>
    <t>40.04.450</t>
  </si>
  <si>
    <t>40.04.460</t>
  </si>
  <si>
    <t>40.04.470</t>
  </si>
  <si>
    <t>40.04.480</t>
  </si>
  <si>
    <t>40.04.490</t>
  </si>
  <si>
    <t>40.04.492</t>
  </si>
  <si>
    <t>40.05</t>
  </si>
  <si>
    <t>40.05.020</t>
  </si>
  <si>
    <t>40.05.040</t>
  </si>
  <si>
    <t>40.05.060</t>
  </si>
  <si>
    <t>40.05.080</t>
  </si>
  <si>
    <t>40.05.100</t>
  </si>
  <si>
    <t>40.05.120</t>
  </si>
  <si>
    <t>40.05.140</t>
  </si>
  <si>
    <t>40.05.160</t>
  </si>
  <si>
    <t>40.05.170</t>
  </si>
  <si>
    <t>40.05.180</t>
  </si>
  <si>
    <t>40.05.320</t>
  </si>
  <si>
    <t>40.05.330</t>
  </si>
  <si>
    <t>40.05.340</t>
  </si>
  <si>
    <t>40.05.350</t>
  </si>
  <si>
    <t>40.06</t>
  </si>
  <si>
    <t>40.06.040</t>
  </si>
  <si>
    <t>40.06.060</t>
  </si>
  <si>
    <t>40.06.080</t>
  </si>
  <si>
    <t>40.06.100</t>
  </si>
  <si>
    <t>40.06.120</t>
  </si>
  <si>
    <t>40.06.140</t>
  </si>
  <si>
    <t>40.06.160</t>
  </si>
  <si>
    <t>40.06.170</t>
  </si>
  <si>
    <t>40.06.510</t>
  </si>
  <si>
    <t>40.07</t>
  </si>
  <si>
    <t>40.07.010</t>
  </si>
  <si>
    <t>40.07.020</t>
  </si>
  <si>
    <t>40.07.040</t>
  </si>
  <si>
    <t>40.10</t>
  </si>
  <si>
    <t>40.10.016</t>
  </si>
  <si>
    <t>40.10.020</t>
  </si>
  <si>
    <t>40.10.040</t>
  </si>
  <si>
    <t>40.10.060</t>
  </si>
  <si>
    <t>40.10.080</t>
  </si>
  <si>
    <t>40.10.100</t>
  </si>
  <si>
    <t>40.10.106</t>
  </si>
  <si>
    <t>40.10.110</t>
  </si>
  <si>
    <t>40.10.132</t>
  </si>
  <si>
    <t>40.10.136</t>
  </si>
  <si>
    <t>40.10.140</t>
  </si>
  <si>
    <t>40.10.150</t>
  </si>
  <si>
    <t>40.10.500</t>
  </si>
  <si>
    <t>40.10.510</t>
  </si>
  <si>
    <t>40.10.520</t>
  </si>
  <si>
    <t>40.11</t>
  </si>
  <si>
    <t>40.11.010</t>
  </si>
  <si>
    <t>40.11.020</t>
  </si>
  <si>
    <t>40.11.030</t>
  </si>
  <si>
    <t>40.11.050</t>
  </si>
  <si>
    <t>40.11.060</t>
  </si>
  <si>
    <t>40.11.070</t>
  </si>
  <si>
    <t>40.11.120</t>
  </si>
  <si>
    <t>40.11.230</t>
  </si>
  <si>
    <t>40.11.240</t>
  </si>
  <si>
    <t>40.11.250</t>
  </si>
  <si>
    <t>40.12</t>
  </si>
  <si>
    <t>40.12.020</t>
  </si>
  <si>
    <t>40.12.030</t>
  </si>
  <si>
    <t>40.12.200</t>
  </si>
  <si>
    <t>40.12.210</t>
  </si>
  <si>
    <t>40.13</t>
  </si>
  <si>
    <t>40.13.010</t>
  </si>
  <si>
    <t>40.13.040</t>
  </si>
  <si>
    <t>40.14</t>
  </si>
  <si>
    <t>40.14.010</t>
  </si>
  <si>
    <t>40.14.030</t>
  </si>
  <si>
    <t>40.20</t>
  </si>
  <si>
    <t>40.20.050</t>
  </si>
  <si>
    <t>40.20.060</t>
  </si>
  <si>
    <t>40.20.090</t>
  </si>
  <si>
    <t>40.20.100</t>
  </si>
  <si>
    <t>40.20.110</t>
  </si>
  <si>
    <t>40.20.120</t>
  </si>
  <si>
    <t>40.20.140</t>
  </si>
  <si>
    <t>40.20.200</t>
  </si>
  <si>
    <t>40.20.240</t>
  </si>
  <si>
    <t>40.20.250</t>
  </si>
  <si>
    <t>40.20.300</t>
  </si>
  <si>
    <t>40.20.302</t>
  </si>
  <si>
    <t>40.20.310</t>
  </si>
  <si>
    <t>40.20.320</t>
  </si>
  <si>
    <t>41</t>
  </si>
  <si>
    <t>41.02</t>
  </si>
  <si>
    <t>41.02.541</t>
  </si>
  <si>
    <t>41.02.551</t>
  </si>
  <si>
    <t>41.02.562</t>
  </si>
  <si>
    <t>41.02.580</t>
  </si>
  <si>
    <t>41.04</t>
  </si>
  <si>
    <t>41.04.020</t>
  </si>
  <si>
    <t>41.04.050</t>
  </si>
  <si>
    <t>41.06</t>
  </si>
  <si>
    <t>41.06.100</t>
  </si>
  <si>
    <t>41.06.130</t>
  </si>
  <si>
    <t>41.06.410</t>
  </si>
  <si>
    <t>41.07</t>
  </si>
  <si>
    <t>41.07.030</t>
  </si>
  <si>
    <t>41.07.050</t>
  </si>
  <si>
    <t>41.07.060</t>
  </si>
  <si>
    <t>41.07.070</t>
  </si>
  <si>
    <t>41.07.200</t>
  </si>
  <si>
    <t>41.07.430</t>
  </si>
  <si>
    <t>41.07.450</t>
  </si>
  <si>
    <t>41.07.800</t>
  </si>
  <si>
    <t>41.07.810</t>
  </si>
  <si>
    <t>41.07.820</t>
  </si>
  <si>
    <t>41.07.860</t>
  </si>
  <si>
    <t>41.08</t>
  </si>
  <si>
    <t>41.08.010</t>
  </si>
  <si>
    <t>41.09</t>
  </si>
  <si>
    <t>41.09.720</t>
  </si>
  <si>
    <t>41.09.740</t>
  </si>
  <si>
    <t>41.09.750</t>
  </si>
  <si>
    <t>41.09.830</t>
  </si>
  <si>
    <t>41.09.870</t>
  </si>
  <si>
    <t>41.09.890</t>
  </si>
  <si>
    <t>41.10</t>
  </si>
  <si>
    <t>41.10.060</t>
  </si>
  <si>
    <t>41.10.070</t>
  </si>
  <si>
    <t>41.10.080</t>
  </si>
  <si>
    <t>41.10.260</t>
  </si>
  <si>
    <t>41.10.330</t>
  </si>
  <si>
    <t>41.10.340</t>
  </si>
  <si>
    <t>41.10.400</t>
  </si>
  <si>
    <t>41.10.410</t>
  </si>
  <si>
    <t>41.10.430</t>
  </si>
  <si>
    <t>41.10.490</t>
  </si>
  <si>
    <t>41.10.500</t>
  </si>
  <si>
    <t>41.11</t>
  </si>
  <si>
    <t>41.11.060</t>
  </si>
  <si>
    <t>41.11.090</t>
  </si>
  <si>
    <t>41.11.094</t>
  </si>
  <si>
    <t>41.11.100</t>
  </si>
  <si>
    <t>41.11.110</t>
  </si>
  <si>
    <t>41.11.115</t>
  </si>
  <si>
    <t>41.11.116</t>
  </si>
  <si>
    <t>41.11.440</t>
  </si>
  <si>
    <t>41.11.450</t>
  </si>
  <si>
    <t>41.11.702</t>
  </si>
  <si>
    <t>41.11.703</t>
  </si>
  <si>
    <t>41.11.704</t>
  </si>
  <si>
    <t>41.11.707</t>
  </si>
  <si>
    <t>41.11.711</t>
  </si>
  <si>
    <t>41.11.712</t>
  </si>
  <si>
    <t>41.11.721</t>
  </si>
  <si>
    <t>41.12</t>
  </si>
  <si>
    <t>41.12.210</t>
  </si>
  <si>
    <t>41.13</t>
  </si>
  <si>
    <t>41.13.050</t>
  </si>
  <si>
    <t>41.13.102</t>
  </si>
  <si>
    <t>41.13.200</t>
  </si>
  <si>
    <t>41.14</t>
  </si>
  <si>
    <t>41.14.020</t>
  </si>
  <si>
    <t>41.14.070</t>
  </si>
  <si>
    <t>41.14.090</t>
  </si>
  <si>
    <t>41.14.210</t>
  </si>
  <si>
    <t>41.14.310</t>
  </si>
  <si>
    <t>41.14.390</t>
  </si>
  <si>
    <t>41.14.430</t>
  </si>
  <si>
    <t>41.14.530</t>
  </si>
  <si>
    <t>41.14.560</t>
  </si>
  <si>
    <t>41.14.590</t>
  </si>
  <si>
    <t>41.14.600</t>
  </si>
  <si>
    <t>41.14.620</t>
  </si>
  <si>
    <t>41.14.640</t>
  </si>
  <si>
    <t>41.14.670</t>
  </si>
  <si>
    <t>41.14.730</t>
  </si>
  <si>
    <t>41.14.740</t>
  </si>
  <si>
    <t>41.14.780</t>
  </si>
  <si>
    <t>41.14.790</t>
  </si>
  <si>
    <t>41.14.792</t>
  </si>
  <si>
    <t>41.15</t>
  </si>
  <si>
    <t>41.15.170</t>
  </si>
  <si>
    <t>41.20</t>
  </si>
  <si>
    <t>41.20.020</t>
  </si>
  <si>
    <t>41.20.080</t>
  </si>
  <si>
    <t>41.20.120</t>
  </si>
  <si>
    <t>41.20.130</t>
  </si>
  <si>
    <t>41.31</t>
  </si>
  <si>
    <t>41.31.040</t>
  </si>
  <si>
    <t>41.31.070</t>
  </si>
  <si>
    <t>41.31.080</t>
  </si>
  <si>
    <t>41.31.087</t>
  </si>
  <si>
    <t>41.31.101</t>
  </si>
  <si>
    <t>42</t>
  </si>
  <si>
    <t>42.01</t>
  </si>
  <si>
    <t>42.01.020</t>
  </si>
  <si>
    <t>42.01.040</t>
  </si>
  <si>
    <t>42.01.060</t>
  </si>
  <si>
    <t>42.01.080</t>
  </si>
  <si>
    <t>42.01.086</t>
  </si>
  <si>
    <t>42.01.090</t>
  </si>
  <si>
    <t>42.01.096</t>
  </si>
  <si>
    <t>42.01.098</t>
  </si>
  <si>
    <t>42.02</t>
  </si>
  <si>
    <t>42.02.010</t>
  </si>
  <si>
    <t>42.02.020</t>
  </si>
  <si>
    <t>42.02.040</t>
  </si>
  <si>
    <t>42.02.060</t>
  </si>
  <si>
    <t>42.02.080</t>
  </si>
  <si>
    <t>42.02.100</t>
  </si>
  <si>
    <t>42.03</t>
  </si>
  <si>
    <t>42.03.020</t>
  </si>
  <si>
    <t>42.03.040</t>
  </si>
  <si>
    <t>42.03.060</t>
  </si>
  <si>
    <t>42.03.080</t>
  </si>
  <si>
    <t>42.04</t>
  </si>
  <si>
    <t>42.04.020</t>
  </si>
  <si>
    <t>42.04.040</t>
  </si>
  <si>
    <t>42.04.060</t>
  </si>
  <si>
    <t>42.04.080</t>
  </si>
  <si>
    <t>42.04.120</t>
  </si>
  <si>
    <t>42.04.140</t>
  </si>
  <si>
    <t>42.04.160</t>
  </si>
  <si>
    <t>42.05</t>
  </si>
  <si>
    <t>42.05.010</t>
  </si>
  <si>
    <t>42.05.020</t>
  </si>
  <si>
    <t>42.05.030</t>
  </si>
  <si>
    <t>42.05.050</t>
  </si>
  <si>
    <t>42.05.070</t>
  </si>
  <si>
    <t>42.05.100</t>
  </si>
  <si>
    <t>42.05.110</t>
  </si>
  <si>
    <t>42.05.120</t>
  </si>
  <si>
    <t>42.05.140</t>
  </si>
  <si>
    <t>42.05.160</t>
  </si>
  <si>
    <t>42.05.170</t>
  </si>
  <si>
    <t>42.05.180</t>
  </si>
  <si>
    <t>42.05.190</t>
  </si>
  <si>
    <t>42.05.200</t>
  </si>
  <si>
    <t>42.05.210</t>
  </si>
  <si>
    <t>42.05.220</t>
  </si>
  <si>
    <t>42.05.230</t>
  </si>
  <si>
    <t>42.05.240</t>
  </si>
  <si>
    <t>42.05.250</t>
  </si>
  <si>
    <t>42.05.260</t>
  </si>
  <si>
    <t>42.05.270</t>
  </si>
  <si>
    <t>42.05.290</t>
  </si>
  <si>
    <t>42.05.300</t>
  </si>
  <si>
    <t>42.05.310</t>
  </si>
  <si>
    <t>42.05.320</t>
  </si>
  <si>
    <t>42.05.330</t>
  </si>
  <si>
    <t>42.05.340</t>
  </si>
  <si>
    <t>42.05.370</t>
  </si>
  <si>
    <t>42.05.380</t>
  </si>
  <si>
    <t>42.05.390</t>
  </si>
  <si>
    <t>42.05.410</t>
  </si>
  <si>
    <t>42.05.440</t>
  </si>
  <si>
    <t>42.05.450</t>
  </si>
  <si>
    <t>42.05.510</t>
  </si>
  <si>
    <t>42.05.520</t>
  </si>
  <si>
    <t>42.05.542</t>
  </si>
  <si>
    <t>42.05.550</t>
  </si>
  <si>
    <t>42.05.560</t>
  </si>
  <si>
    <t>42.05.570</t>
  </si>
  <si>
    <t>42.05.580</t>
  </si>
  <si>
    <t>42.05.590</t>
  </si>
  <si>
    <t>42.05.620</t>
  </si>
  <si>
    <t>42.05.630</t>
  </si>
  <si>
    <t>42.05.650</t>
  </si>
  <si>
    <t>42.20</t>
  </si>
  <si>
    <t>42.20.080</t>
  </si>
  <si>
    <t>42.20.090</t>
  </si>
  <si>
    <t>42.20.120</t>
  </si>
  <si>
    <t>42.20.130</t>
  </si>
  <si>
    <t>42.20.150</t>
  </si>
  <si>
    <t>42.20.160</t>
  </si>
  <si>
    <t>42.20.170</t>
  </si>
  <si>
    <t>42.20.190</t>
  </si>
  <si>
    <t>42.20.210</t>
  </si>
  <si>
    <t>42.20.220</t>
  </si>
  <si>
    <t>42.20.230</t>
  </si>
  <si>
    <t>42.20.240</t>
  </si>
  <si>
    <t>42.20.250</t>
  </si>
  <si>
    <t>42.20.260</t>
  </si>
  <si>
    <t>42.20.270</t>
  </si>
  <si>
    <t>42.20.280</t>
  </si>
  <si>
    <t>42.20.290</t>
  </si>
  <si>
    <t>42.20.300</t>
  </si>
  <si>
    <t>42.20.310</t>
  </si>
  <si>
    <t>42.20.320</t>
  </si>
  <si>
    <t>43</t>
  </si>
  <si>
    <t>43.01</t>
  </si>
  <si>
    <t>43.01.012</t>
  </si>
  <si>
    <t>43.01.032</t>
  </si>
  <si>
    <t>43.02</t>
  </si>
  <si>
    <t>43.02.010</t>
  </si>
  <si>
    <t>43.02.070</t>
  </si>
  <si>
    <t>43.02.080</t>
  </si>
  <si>
    <t>43.02.100</t>
  </si>
  <si>
    <t>43.02.122</t>
  </si>
  <si>
    <t>43.02.140</t>
  </si>
  <si>
    <t>43.02.160</t>
  </si>
  <si>
    <t>43.02.180</t>
  </si>
  <si>
    <t>43.03</t>
  </si>
  <si>
    <t>43.03.050</t>
  </si>
  <si>
    <t>43.03.130</t>
  </si>
  <si>
    <t>43.03.212</t>
  </si>
  <si>
    <t>43.03.220</t>
  </si>
  <si>
    <t>43.03.500</t>
  </si>
  <si>
    <t>43.03.510</t>
  </si>
  <si>
    <t>43.03.550</t>
  </si>
  <si>
    <t>43.04</t>
  </si>
  <si>
    <t>43.04.020</t>
  </si>
  <si>
    <t>43.05</t>
  </si>
  <si>
    <t>43.05.030</t>
  </si>
  <si>
    <t>43.05.100</t>
  </si>
  <si>
    <t>43.06</t>
  </si>
  <si>
    <t>43.06.010</t>
  </si>
  <si>
    <t>43.07</t>
  </si>
  <si>
    <t>43.07.070</t>
  </si>
  <si>
    <t>43.07.300</t>
  </si>
  <si>
    <t>43.07.310</t>
  </si>
  <si>
    <t>43.07.320</t>
  </si>
  <si>
    <t>43.07.330</t>
  </si>
  <si>
    <t>43.07.340</t>
  </si>
  <si>
    <t>43.07.350</t>
  </si>
  <si>
    <t>43.07.360</t>
  </si>
  <si>
    <t>43.07.380</t>
  </si>
  <si>
    <t>43.07.390</t>
  </si>
  <si>
    <t>43.08</t>
  </si>
  <si>
    <t>43.08.001</t>
  </si>
  <si>
    <t>43.08.002</t>
  </si>
  <si>
    <t>43.08.003</t>
  </si>
  <si>
    <t>43.08.004</t>
  </si>
  <si>
    <t>43.08.020</t>
  </si>
  <si>
    <t>43.08.021</t>
  </si>
  <si>
    <t>43.08.022</t>
  </si>
  <si>
    <t>43.08.030</t>
  </si>
  <si>
    <t>43.08.031</t>
  </si>
  <si>
    <t>43.08.032</t>
  </si>
  <si>
    <t>43.08.033</t>
  </si>
  <si>
    <t>43.08.040</t>
  </si>
  <si>
    <t>43.08.041</t>
  </si>
  <si>
    <t>43.08.042</t>
  </si>
  <si>
    <t>43.08.043</t>
  </si>
  <si>
    <t>43.10</t>
  </si>
  <si>
    <t>43.10.050</t>
  </si>
  <si>
    <t>43.10.090</t>
  </si>
  <si>
    <t>43.10.110</t>
  </si>
  <si>
    <t>43.10.130</t>
  </si>
  <si>
    <t>43.10.210</t>
  </si>
  <si>
    <t>43.10.230</t>
  </si>
  <si>
    <t>43.10.250</t>
  </si>
  <si>
    <t>43.10.290</t>
  </si>
  <si>
    <t>43.10.450</t>
  </si>
  <si>
    <t>43.10.452</t>
  </si>
  <si>
    <t>43.10.454</t>
  </si>
  <si>
    <t>43.10.456</t>
  </si>
  <si>
    <t>43.10.480</t>
  </si>
  <si>
    <t>43.10.490</t>
  </si>
  <si>
    <t>43.10.620</t>
  </si>
  <si>
    <t>43.10.670</t>
  </si>
  <si>
    <t>43.10.730</t>
  </si>
  <si>
    <t>43.10.740</t>
  </si>
  <si>
    <t>43.10.750</t>
  </si>
  <si>
    <t>43.10.770</t>
  </si>
  <si>
    <t>43.10.780</t>
  </si>
  <si>
    <t>43.10.790</t>
  </si>
  <si>
    <t>43.10.794</t>
  </si>
  <si>
    <t>43.11</t>
  </si>
  <si>
    <t>43.11.050</t>
  </si>
  <si>
    <t>43.11.060</t>
  </si>
  <si>
    <t>43.11.100</t>
  </si>
  <si>
    <t>43.11.110</t>
  </si>
  <si>
    <t>43.11.130</t>
  </si>
  <si>
    <t>43.11.150</t>
  </si>
  <si>
    <t>43.11.320</t>
  </si>
  <si>
    <t>43.11.330</t>
  </si>
  <si>
    <t>43.11.360</t>
  </si>
  <si>
    <t>43.11.370</t>
  </si>
  <si>
    <t>43.11.380</t>
  </si>
  <si>
    <t>43.11.390</t>
  </si>
  <si>
    <t>43.11.400</t>
  </si>
  <si>
    <t>43.11.410</t>
  </si>
  <si>
    <t>43.11.420</t>
  </si>
  <si>
    <t>43.11.460</t>
  </si>
  <si>
    <t>43.12</t>
  </si>
  <si>
    <t>43.12.500</t>
  </si>
  <si>
    <t>43.20</t>
  </si>
  <si>
    <t>43.20.130</t>
  </si>
  <si>
    <t>43.20.140</t>
  </si>
  <si>
    <t>43.20.200</t>
  </si>
  <si>
    <t>43.20.210</t>
  </si>
  <si>
    <t>43.20.250</t>
  </si>
  <si>
    <t>43.20.260</t>
  </si>
  <si>
    <t>44</t>
  </si>
  <si>
    <t>44.01</t>
  </si>
  <si>
    <t>44.01.030</t>
  </si>
  <si>
    <t>44.01.040</t>
  </si>
  <si>
    <t>44.01.050</t>
  </si>
  <si>
    <t>44.01.052</t>
  </si>
  <si>
    <t>44.01.070</t>
  </si>
  <si>
    <t>44.01.072</t>
  </si>
  <si>
    <t>44.01.100</t>
  </si>
  <si>
    <t>44.01.110</t>
  </si>
  <si>
    <t>44.01.160</t>
  </si>
  <si>
    <t>44.01.170</t>
  </si>
  <si>
    <t>44.01.200</t>
  </si>
  <si>
    <t>44.01.240</t>
  </si>
  <si>
    <t>44.01.270</t>
  </si>
  <si>
    <t>44.01.310</t>
  </si>
  <si>
    <t>44.01.360</t>
  </si>
  <si>
    <t>44.01.370</t>
  </si>
  <si>
    <t>44.01.610</t>
  </si>
  <si>
    <t>44.01.680</t>
  </si>
  <si>
    <t>44.01.690</t>
  </si>
  <si>
    <t>44.01.800</t>
  </si>
  <si>
    <t>44.01.820</t>
  </si>
  <si>
    <t>44.01.850</t>
  </si>
  <si>
    <t>44.02</t>
  </si>
  <si>
    <t>44.02.062</t>
  </si>
  <si>
    <t>44.02.100</t>
  </si>
  <si>
    <t>44.02.200</t>
  </si>
  <si>
    <t>44.02.300</t>
  </si>
  <si>
    <t>44.03</t>
  </si>
  <si>
    <t>44.03.010</t>
  </si>
  <si>
    <t>44.03.020</t>
  </si>
  <si>
    <t>44.03.030</t>
  </si>
  <si>
    <t>44.03.040</t>
  </si>
  <si>
    <t>44.03.050</t>
  </si>
  <si>
    <t>44.03.080</t>
  </si>
  <si>
    <t>44.03.090</t>
  </si>
  <si>
    <t>44.03.130</t>
  </si>
  <si>
    <t>44.03.180</t>
  </si>
  <si>
    <t>44.03.210</t>
  </si>
  <si>
    <t>44.03.260</t>
  </si>
  <si>
    <t>44.03.300</t>
  </si>
  <si>
    <t>44.03.315</t>
  </si>
  <si>
    <t>44.03.316</t>
  </si>
  <si>
    <t>44.03.360</t>
  </si>
  <si>
    <t>44.03.370</t>
  </si>
  <si>
    <t>44.03.380</t>
  </si>
  <si>
    <t>44.03.400</t>
  </si>
  <si>
    <t>44.03.420</t>
  </si>
  <si>
    <t>44.03.430</t>
  </si>
  <si>
    <t>44.03.440</t>
  </si>
  <si>
    <t>44.03.450</t>
  </si>
  <si>
    <t>44.03.470</t>
  </si>
  <si>
    <t>44.03.500</t>
  </si>
  <si>
    <t>44.03.510</t>
  </si>
  <si>
    <t>44.03.590</t>
  </si>
  <si>
    <t>44.03.630</t>
  </si>
  <si>
    <t>44.03.640</t>
  </si>
  <si>
    <t>44.03.645</t>
  </si>
  <si>
    <t>44.03.670</t>
  </si>
  <si>
    <t>44.03.690</t>
  </si>
  <si>
    <t>44.03.700</t>
  </si>
  <si>
    <t>44.03.720</t>
  </si>
  <si>
    <t>44.03.810</t>
  </si>
  <si>
    <t>44.03.825</t>
  </si>
  <si>
    <t>44.03.900</t>
  </si>
  <si>
    <t>44.03.920</t>
  </si>
  <si>
    <t>44.03.931</t>
  </si>
  <si>
    <t>44.03.940</t>
  </si>
  <si>
    <t>44.03.950</t>
  </si>
  <si>
    <t>44.04</t>
  </si>
  <si>
    <t>44.04.030</t>
  </si>
  <si>
    <t>44.04.040</t>
  </si>
  <si>
    <t>44.04.050</t>
  </si>
  <si>
    <t>44.06</t>
  </si>
  <si>
    <t>44.06.010</t>
  </si>
  <si>
    <t>44.06.100</t>
  </si>
  <si>
    <t>44.06.200</t>
  </si>
  <si>
    <t>44.06.250</t>
  </si>
  <si>
    <t>44.06.300</t>
  </si>
  <si>
    <t>44.06.310</t>
  </si>
  <si>
    <t>44.06.320</t>
  </si>
  <si>
    <t>44.06.330</t>
  </si>
  <si>
    <t>44.06.360</t>
  </si>
  <si>
    <t>44.06.370</t>
  </si>
  <si>
    <t>44.06.400</t>
  </si>
  <si>
    <t>44.06.410</t>
  </si>
  <si>
    <t>44.06.470</t>
  </si>
  <si>
    <t>44.06.520</t>
  </si>
  <si>
    <t>44.06.570</t>
  </si>
  <si>
    <t>44.06.600</t>
  </si>
  <si>
    <t>44.06.610</t>
  </si>
  <si>
    <t>44.06.700</t>
  </si>
  <si>
    <t>44.06.710</t>
  </si>
  <si>
    <t>44.06.750</t>
  </si>
  <si>
    <t>44.20</t>
  </si>
  <si>
    <t>44.20.010</t>
  </si>
  <si>
    <t>44.20.020</t>
  </si>
  <si>
    <t>44.20.040</t>
  </si>
  <si>
    <t>44.20.060</t>
  </si>
  <si>
    <t>44.20.080</t>
  </si>
  <si>
    <t>44.20.100</t>
  </si>
  <si>
    <t>44.20.110</t>
  </si>
  <si>
    <t>44.20.120</t>
  </si>
  <si>
    <t>44.20.121</t>
  </si>
  <si>
    <t>44.20.130</t>
  </si>
  <si>
    <t>44.20.150</t>
  </si>
  <si>
    <t>44.20.160</t>
  </si>
  <si>
    <t>44.20.180</t>
  </si>
  <si>
    <t>44.20.200</t>
  </si>
  <si>
    <t>44.20.220</t>
  </si>
  <si>
    <t>44.20.230</t>
  </si>
  <si>
    <t>44.20.240</t>
  </si>
  <si>
    <t>44.20.260</t>
  </si>
  <si>
    <t>44.20.280</t>
  </si>
  <si>
    <t>44.20.300</t>
  </si>
  <si>
    <t>44.20.310</t>
  </si>
  <si>
    <t>44.20.390</t>
  </si>
  <si>
    <t>44.20.620</t>
  </si>
  <si>
    <t>44.20.640</t>
  </si>
  <si>
    <t>44.20.650</t>
  </si>
  <si>
    <t>45</t>
  </si>
  <si>
    <t>45.01</t>
  </si>
  <si>
    <t>45.01.020</t>
  </si>
  <si>
    <t>45.01.040</t>
  </si>
  <si>
    <t>45.01.060</t>
  </si>
  <si>
    <t>45.01.066</t>
  </si>
  <si>
    <t>45.01.080</t>
  </si>
  <si>
    <t>45.01.082</t>
  </si>
  <si>
    <t>45.02</t>
  </si>
  <si>
    <t>45.02.020</t>
  </si>
  <si>
    <t>45.02.040</t>
  </si>
  <si>
    <t>45.02.060</t>
  </si>
  <si>
    <t>45.02.080</t>
  </si>
  <si>
    <t>45.02.200</t>
  </si>
  <si>
    <t>45.03</t>
  </si>
  <si>
    <t>45.03.010</t>
  </si>
  <si>
    <t>45.03.030</t>
  </si>
  <si>
    <t>45.03.100</t>
  </si>
  <si>
    <t>45.03.110</t>
  </si>
  <si>
    <t>45.03.200</t>
  </si>
  <si>
    <t>45.20</t>
  </si>
  <si>
    <t>45.20.020</t>
  </si>
  <si>
    <t>46</t>
  </si>
  <si>
    <t>46.01</t>
  </si>
  <si>
    <t>46.01.010</t>
  </si>
  <si>
    <t>46.01.020</t>
  </si>
  <si>
    <t>46.01.030</t>
  </si>
  <si>
    <t>46.01.040</t>
  </si>
  <si>
    <t>46.01.050</t>
  </si>
  <si>
    <t>46.01.060</t>
  </si>
  <si>
    <t>46.01.070</t>
  </si>
  <si>
    <t>46.01.080</t>
  </si>
  <si>
    <t>46.01.090</t>
  </si>
  <si>
    <t>46.02</t>
  </si>
  <si>
    <t>46.02.010</t>
  </si>
  <si>
    <t>46.02.050</t>
  </si>
  <si>
    <t>46.02.060</t>
  </si>
  <si>
    <t>46.02.070</t>
  </si>
  <si>
    <t>46.03</t>
  </si>
  <si>
    <t>46.03.038</t>
  </si>
  <si>
    <t>46.03.040</t>
  </si>
  <si>
    <t>46.03.050</t>
  </si>
  <si>
    <t>46.03.060</t>
  </si>
  <si>
    <t>46.03.080</t>
  </si>
  <si>
    <t>46.04</t>
  </si>
  <si>
    <t>46.04.010</t>
  </si>
  <si>
    <t>46.04.020</t>
  </si>
  <si>
    <t>46.04.030</t>
  </si>
  <si>
    <t>46.04.040</t>
  </si>
  <si>
    <t>46.04.050</t>
  </si>
  <si>
    <t>46.04.070</t>
  </si>
  <si>
    <t>46.04.080</t>
  </si>
  <si>
    <t>46.04.090</t>
  </si>
  <si>
    <t>46.05</t>
  </si>
  <si>
    <t>46.05.020</t>
  </si>
  <si>
    <t>46.05.040</t>
  </si>
  <si>
    <t>46.05.050</t>
  </si>
  <si>
    <t>46.05.060</t>
  </si>
  <si>
    <t>46.05.070</t>
  </si>
  <si>
    <t>46.05.090</t>
  </si>
  <si>
    <t>46.07</t>
  </si>
  <si>
    <t>46.07.010</t>
  </si>
  <si>
    <t>46.07.020</t>
  </si>
  <si>
    <t>46.07.030</t>
  </si>
  <si>
    <t>46.07.040</t>
  </si>
  <si>
    <t>46.07.050</t>
  </si>
  <si>
    <t>46.07.060</t>
  </si>
  <si>
    <t>46.07.070</t>
  </si>
  <si>
    <t>46.07.080</t>
  </si>
  <si>
    <t>46.07.090</t>
  </si>
  <si>
    <t>46.07.100</t>
  </si>
  <si>
    <t>46.08</t>
  </si>
  <si>
    <t>46.08.006</t>
  </si>
  <si>
    <t>46.08.010</t>
  </si>
  <si>
    <t>46.08.020</t>
  </si>
  <si>
    <t>46.08.030</t>
  </si>
  <si>
    <t>46.08.040</t>
  </si>
  <si>
    <t>46.08.050</t>
  </si>
  <si>
    <t>46.08.070</t>
  </si>
  <si>
    <t>46.08.080</t>
  </si>
  <si>
    <t>46.08.100</t>
  </si>
  <si>
    <t>46.08.110</t>
  </si>
  <si>
    <t>46.09</t>
  </si>
  <si>
    <t>46.09.050</t>
  </si>
  <si>
    <t>46.09.060</t>
  </si>
  <si>
    <t>46.09.070</t>
  </si>
  <si>
    <t>46.09.080</t>
  </si>
  <si>
    <t>46.09.100</t>
  </si>
  <si>
    <t>46.09.110</t>
  </si>
  <si>
    <t>46.09.120</t>
  </si>
  <si>
    <t>46.09.130</t>
  </si>
  <si>
    <t>46.09.150</t>
  </si>
  <si>
    <t>46.09.160</t>
  </si>
  <si>
    <t>46.09.170</t>
  </si>
  <si>
    <t>46.09.180</t>
  </si>
  <si>
    <t>46.09.200</t>
  </si>
  <si>
    <t>46.09.210</t>
  </si>
  <si>
    <t>46.09.230</t>
  </si>
  <si>
    <t>46.09.240</t>
  </si>
  <si>
    <t>46.09.250</t>
  </si>
  <si>
    <t>46.09.260</t>
  </si>
  <si>
    <t>46.09.270</t>
  </si>
  <si>
    <t>46.09.280</t>
  </si>
  <si>
    <t>46.09.290</t>
  </si>
  <si>
    <t>46.09.300</t>
  </si>
  <si>
    <t>46.09.320</t>
  </si>
  <si>
    <t>46.09.330</t>
  </si>
  <si>
    <t>46.09.340</t>
  </si>
  <si>
    <t>46.09.350</t>
  </si>
  <si>
    <t>46.09.360</t>
  </si>
  <si>
    <t>46.09.370</t>
  </si>
  <si>
    <t>46.09.400</t>
  </si>
  <si>
    <t>46.09.410</t>
  </si>
  <si>
    <t>46.09.420</t>
  </si>
  <si>
    <t>46.10</t>
  </si>
  <si>
    <t>46.10.010</t>
  </si>
  <si>
    <t>46.10.020</t>
  </si>
  <si>
    <t>46.10.030</t>
  </si>
  <si>
    <t>46.10.040</t>
  </si>
  <si>
    <t>46.10.050</t>
  </si>
  <si>
    <t>46.10.060</t>
  </si>
  <si>
    <t>46.10.070</t>
  </si>
  <si>
    <t>46.10.080</t>
  </si>
  <si>
    <t>46.10.090</t>
  </si>
  <si>
    <t>46.10.200</t>
  </si>
  <si>
    <t>46.10.210</t>
  </si>
  <si>
    <t>46.10.220</t>
  </si>
  <si>
    <t>46.10.230</t>
  </si>
  <si>
    <t>46.10.240</t>
  </si>
  <si>
    <t>46.10.250</t>
  </si>
  <si>
    <t>46.12</t>
  </si>
  <si>
    <t>46.12.010</t>
  </si>
  <si>
    <t>46.12.020</t>
  </si>
  <si>
    <t>46.12.050</t>
  </si>
  <si>
    <t>46.12.060</t>
  </si>
  <si>
    <t>46.12.070</t>
  </si>
  <si>
    <t>46.12.080</t>
  </si>
  <si>
    <t>46.12.100</t>
  </si>
  <si>
    <t>46.12.120</t>
  </si>
  <si>
    <t>46.12.140</t>
  </si>
  <si>
    <t>46.12.150</t>
  </si>
  <si>
    <t>46.12.160</t>
  </si>
  <si>
    <t>46.12.170</t>
  </si>
  <si>
    <t>46.12.180</t>
  </si>
  <si>
    <t>46.12.190</t>
  </si>
  <si>
    <t>46.12.200</t>
  </si>
  <si>
    <t>46.12.210</t>
  </si>
  <si>
    <t>46.12.220</t>
  </si>
  <si>
    <t>46.12.240</t>
  </si>
  <si>
    <t>46.12.250</t>
  </si>
  <si>
    <t>46.12.260</t>
  </si>
  <si>
    <t>46.12.270</t>
  </si>
  <si>
    <t>46.12.280</t>
  </si>
  <si>
    <t>46.12.290</t>
  </si>
  <si>
    <t>46.12.300</t>
  </si>
  <si>
    <t>46.12.310</t>
  </si>
  <si>
    <t>46.12.320</t>
  </si>
  <si>
    <t>46.12.330</t>
  </si>
  <si>
    <t>46.12.340</t>
  </si>
  <si>
    <t>46.13</t>
  </si>
  <si>
    <t>46.13.006</t>
  </si>
  <si>
    <t>46.13.010</t>
  </si>
  <si>
    <t>46.13.020</t>
  </si>
  <si>
    <t>46.13.026</t>
  </si>
  <si>
    <t>46.13.030</t>
  </si>
  <si>
    <t>46.13.100</t>
  </si>
  <si>
    <t>46.13.101</t>
  </si>
  <si>
    <t>46.13.102</t>
  </si>
  <si>
    <t>46.13.103</t>
  </si>
  <si>
    <t>46.13.104</t>
  </si>
  <si>
    <t>46.13.105</t>
  </si>
  <si>
    <t>46.13.106</t>
  </si>
  <si>
    <t>46.13.107</t>
  </si>
  <si>
    <t>46.14</t>
  </si>
  <si>
    <t>46.14.020</t>
  </si>
  <si>
    <t>46.14.030</t>
  </si>
  <si>
    <t>46.14.040</t>
  </si>
  <si>
    <t>46.14.050</t>
  </si>
  <si>
    <t>46.14.060</t>
  </si>
  <si>
    <t>46.14.490</t>
  </si>
  <si>
    <t>46.14.510</t>
  </si>
  <si>
    <t>46.14.520</t>
  </si>
  <si>
    <t>46.14.530</t>
  </si>
  <si>
    <t>46.14.540</t>
  </si>
  <si>
    <t>46.14.550</t>
  </si>
  <si>
    <t>46.14.560</t>
  </si>
  <si>
    <t>46.15</t>
  </si>
  <si>
    <t>46.15.111</t>
  </si>
  <si>
    <t>46.15.112</t>
  </si>
  <si>
    <t>46.15.113</t>
  </si>
  <si>
    <t>46.18</t>
  </si>
  <si>
    <t>46.18.010</t>
  </si>
  <si>
    <t>46.18.020</t>
  </si>
  <si>
    <t>46.18.030</t>
  </si>
  <si>
    <t>46.18.040</t>
  </si>
  <si>
    <t>46.18.050</t>
  </si>
  <si>
    <t>46.18.060</t>
  </si>
  <si>
    <t>46.18.089</t>
  </si>
  <si>
    <t>46.18.090</t>
  </si>
  <si>
    <t>46.18.100</t>
  </si>
  <si>
    <t>46.18.110</t>
  </si>
  <si>
    <t>46.18.120</t>
  </si>
  <si>
    <t>46.18.130</t>
  </si>
  <si>
    <t>46.18.140</t>
  </si>
  <si>
    <t>46.18.168</t>
  </si>
  <si>
    <t>46.18.170</t>
  </si>
  <si>
    <t>46.18.180</t>
  </si>
  <si>
    <t>46.18.190</t>
  </si>
  <si>
    <t>46.18.410</t>
  </si>
  <si>
    <t>46.18.420</t>
  </si>
  <si>
    <t>46.18.430</t>
  </si>
  <si>
    <t>46.18.560</t>
  </si>
  <si>
    <t>46.18.570</t>
  </si>
  <si>
    <t>46.19</t>
  </si>
  <si>
    <t>46.19.500</t>
  </si>
  <si>
    <t>46.19.510</t>
  </si>
  <si>
    <t>46.19.520</t>
  </si>
  <si>
    <t>46.19.530</t>
  </si>
  <si>
    <t>46.19.590</t>
  </si>
  <si>
    <t>46.19.600</t>
  </si>
  <si>
    <t>46.19.610</t>
  </si>
  <si>
    <t>46.19.620</t>
  </si>
  <si>
    <t>46.19.630</t>
  </si>
  <si>
    <t>46.20</t>
  </si>
  <si>
    <t>46.20.010</t>
  </si>
  <si>
    <t>46.20.020</t>
  </si>
  <si>
    <t>46.21</t>
  </si>
  <si>
    <t>46.21.012</t>
  </si>
  <si>
    <t>46.21.036</t>
  </si>
  <si>
    <t>46.21.040</t>
  </si>
  <si>
    <t>46.21.046</t>
  </si>
  <si>
    <t>46.21.056</t>
  </si>
  <si>
    <t>46.21.060</t>
  </si>
  <si>
    <t>46.21.066</t>
  </si>
  <si>
    <t>46.21.080</t>
  </si>
  <si>
    <t>46.21.090</t>
  </si>
  <si>
    <t>46.21.100</t>
  </si>
  <si>
    <t>46.21.110</t>
  </si>
  <si>
    <t>46.21.140</t>
  </si>
  <si>
    <t>46.21.150</t>
  </si>
  <si>
    <t>46.23</t>
  </si>
  <si>
    <t>46.23.110</t>
  </si>
  <si>
    <t>46.23.120</t>
  </si>
  <si>
    <t>46.23.130</t>
  </si>
  <si>
    <t>46.23.140</t>
  </si>
  <si>
    <t>46.23.150</t>
  </si>
  <si>
    <t>46.23.160</t>
  </si>
  <si>
    <t>46.23.170</t>
  </si>
  <si>
    <t>46.23.180</t>
  </si>
  <si>
    <t>46.25</t>
  </si>
  <si>
    <t>46.25.050</t>
  </si>
  <si>
    <t>46.26</t>
  </si>
  <si>
    <t>46.26.010</t>
  </si>
  <si>
    <t>46.26.020</t>
  </si>
  <si>
    <t>46.26.030</t>
  </si>
  <si>
    <t>46.26.040</t>
  </si>
  <si>
    <t>46.26.050</t>
  </si>
  <si>
    <t>46.26.060</t>
  </si>
  <si>
    <t>46.26.070</t>
  </si>
  <si>
    <t>46.26.080</t>
  </si>
  <si>
    <t>46.26.090</t>
  </si>
  <si>
    <t>46.26.100</t>
  </si>
  <si>
    <t>46.26.110</t>
  </si>
  <si>
    <t>46.26.120</t>
  </si>
  <si>
    <t>46.26.130</t>
  </si>
  <si>
    <t>46.26.136</t>
  </si>
  <si>
    <t>46.26.140</t>
  </si>
  <si>
    <t>46.26.150</t>
  </si>
  <si>
    <t>46.26.200</t>
  </si>
  <si>
    <t>46.26.210</t>
  </si>
  <si>
    <t>46.26.400</t>
  </si>
  <si>
    <t>46.26.410</t>
  </si>
  <si>
    <t>46.26.420</t>
  </si>
  <si>
    <t>46.26.426</t>
  </si>
  <si>
    <t>46.26.430</t>
  </si>
  <si>
    <t>46.26.440</t>
  </si>
  <si>
    <t>46.26.460</t>
  </si>
  <si>
    <t>46.26.470</t>
  </si>
  <si>
    <t>46.26.480</t>
  </si>
  <si>
    <t>46.26.490</t>
  </si>
  <si>
    <t>46.26.500</t>
  </si>
  <si>
    <t>46.26.510</t>
  </si>
  <si>
    <t>46.26.516</t>
  </si>
  <si>
    <t>46.26.520</t>
  </si>
  <si>
    <t>46.26.540</t>
  </si>
  <si>
    <t>46.26.550</t>
  </si>
  <si>
    <t>46.26.560</t>
  </si>
  <si>
    <t>46.26.580</t>
  </si>
  <si>
    <t>46.26.590</t>
  </si>
  <si>
    <t>46.26.600</t>
  </si>
  <si>
    <t>46.26.610</t>
  </si>
  <si>
    <t>46.26.612</t>
  </si>
  <si>
    <t>46.26.614</t>
  </si>
  <si>
    <t>46.26.616</t>
  </si>
  <si>
    <t>46.26.632</t>
  </si>
  <si>
    <t>46.26.634</t>
  </si>
  <si>
    <t>46.26.636</t>
  </si>
  <si>
    <t>46.26.640</t>
  </si>
  <si>
    <t>46.26.690</t>
  </si>
  <si>
    <t>46.26.700</t>
  </si>
  <si>
    <t>46.26.710</t>
  </si>
  <si>
    <t>46.26.720</t>
  </si>
  <si>
    <t>46.26.730</t>
  </si>
  <si>
    <t>46.26.740</t>
  </si>
  <si>
    <t>46.26.800</t>
  </si>
  <si>
    <t>46.26.810</t>
  </si>
  <si>
    <t>46.26.820</t>
  </si>
  <si>
    <t>46.26.825</t>
  </si>
  <si>
    <t>46.26.830</t>
  </si>
  <si>
    <t>46.26.840</t>
  </si>
  <si>
    <t>46.26.843</t>
  </si>
  <si>
    <t>46.26.900</t>
  </si>
  <si>
    <t>46.26.910</t>
  </si>
  <si>
    <t>46.26.920</t>
  </si>
  <si>
    <t>46.26.930</t>
  </si>
  <si>
    <t>46.27</t>
  </si>
  <si>
    <t>46.27.050</t>
  </si>
  <si>
    <t>46.27.060</t>
  </si>
  <si>
    <t>46.27.070</t>
  </si>
  <si>
    <t>46.27.080</t>
  </si>
  <si>
    <t>46.27.090</t>
  </si>
  <si>
    <t>46.27.100</t>
  </si>
  <si>
    <t>46.27.110</t>
  </si>
  <si>
    <t>46.32</t>
  </si>
  <si>
    <t>46.32.001</t>
  </si>
  <si>
    <t>46.32.002</t>
  </si>
  <si>
    <t>46.32.003</t>
  </si>
  <si>
    <t>46.32.004</t>
  </si>
  <si>
    <t>46.32.005</t>
  </si>
  <si>
    <t>46.32.006</t>
  </si>
  <si>
    <t>46.32.007</t>
  </si>
  <si>
    <t>46.32.008</t>
  </si>
  <si>
    <t>46.32.009</t>
  </si>
  <si>
    <t>46.32.010</t>
  </si>
  <si>
    <t>46.32.011</t>
  </si>
  <si>
    <t>46.33</t>
  </si>
  <si>
    <t>46.33.001</t>
  </si>
  <si>
    <t>46.33.002</t>
  </si>
  <si>
    <t>46.33.003</t>
  </si>
  <si>
    <t>46.33.004</t>
  </si>
  <si>
    <t>46.33.020</t>
  </si>
  <si>
    <t>46.33.021</t>
  </si>
  <si>
    <t>46.33.022</t>
  </si>
  <si>
    <t>46.33.023</t>
  </si>
  <si>
    <t>46.33.047</t>
  </si>
  <si>
    <t>46.33.048</t>
  </si>
  <si>
    <t>46.33.049</t>
  </si>
  <si>
    <t>46.33.074</t>
  </si>
  <si>
    <t>46.33.102</t>
  </si>
  <si>
    <t>46.33.103</t>
  </si>
  <si>
    <t>46.33.104</t>
  </si>
  <si>
    <t>46.33.105</t>
  </si>
  <si>
    <t>46.33.116</t>
  </si>
  <si>
    <t>46.33.117</t>
  </si>
  <si>
    <t>46.33.118</t>
  </si>
  <si>
    <t>46.33.130</t>
  </si>
  <si>
    <t>46.33.131</t>
  </si>
  <si>
    <t>46.33.132</t>
  </si>
  <si>
    <t>46.33.137</t>
  </si>
  <si>
    <t>46.33.140</t>
  </si>
  <si>
    <t>46.33.149</t>
  </si>
  <si>
    <t>46.33.150</t>
  </si>
  <si>
    <t>46.33.151</t>
  </si>
  <si>
    <t>46.33.159</t>
  </si>
  <si>
    <t>46.33.160</t>
  </si>
  <si>
    <t>46.33.161</t>
  </si>
  <si>
    <t>46.33.170</t>
  </si>
  <si>
    <t>46.33.186</t>
  </si>
  <si>
    <t>46.33.197</t>
  </si>
  <si>
    <t>46.33.201</t>
  </si>
  <si>
    <t>46.33.206</t>
  </si>
  <si>
    <t>46.33.207</t>
  </si>
  <si>
    <t>46.33.210</t>
  </si>
  <si>
    <t>46.33.211</t>
  </si>
  <si>
    <t>47</t>
  </si>
  <si>
    <t>47.01</t>
  </si>
  <si>
    <t>47.01.010</t>
  </si>
  <si>
    <t>47.01.020</t>
  </si>
  <si>
    <t>47.01.030</t>
  </si>
  <si>
    <t>47.01.040</t>
  </si>
  <si>
    <t>47.01.050</t>
  </si>
  <si>
    <t>47.01.060</t>
  </si>
  <si>
    <t>47.01.070</t>
  </si>
  <si>
    <t>47.01.080</t>
  </si>
  <si>
    <t>47.01.090</t>
  </si>
  <si>
    <t>47.01.130</t>
  </si>
  <si>
    <t>47.01.170</t>
  </si>
  <si>
    <t>47.01.180</t>
  </si>
  <si>
    <t>47.01.190</t>
  </si>
  <si>
    <t>47.01.191</t>
  </si>
  <si>
    <t>47.01.210</t>
  </si>
  <si>
    <t>47.01.220</t>
  </si>
  <si>
    <t>47.02</t>
  </si>
  <si>
    <t>47.02.010</t>
  </si>
  <si>
    <t>47.02.020</t>
  </si>
  <si>
    <t>47.02.030</t>
  </si>
  <si>
    <t>47.02.040</t>
  </si>
  <si>
    <t>47.02.050</t>
  </si>
  <si>
    <t>47.02.100</t>
  </si>
  <si>
    <t>47.02.110</t>
  </si>
  <si>
    <t>47.02.200</t>
  </si>
  <si>
    <t>47.02.210</t>
  </si>
  <si>
    <t>47.04</t>
  </si>
  <si>
    <t>47.04.020</t>
  </si>
  <si>
    <t>47.04.030</t>
  </si>
  <si>
    <t>47.04.040</t>
  </si>
  <si>
    <t>47.04.050</t>
  </si>
  <si>
    <t>47.04.080</t>
  </si>
  <si>
    <t>47.04.090</t>
  </si>
  <si>
    <t>47.04.100</t>
  </si>
  <si>
    <t>47.04.110</t>
  </si>
  <si>
    <t>47.04.120</t>
  </si>
  <si>
    <t>47.04.180</t>
  </si>
  <si>
    <t>47.05</t>
  </si>
  <si>
    <t>47.05.010</t>
  </si>
  <si>
    <t>47.05.020</t>
  </si>
  <si>
    <t>47.05.030</t>
  </si>
  <si>
    <t>47.05.040</t>
  </si>
  <si>
    <t>47.05.050</t>
  </si>
  <si>
    <t>47.05.060</t>
  </si>
  <si>
    <t>47.05.070</t>
  </si>
  <si>
    <t>47.05.100</t>
  </si>
  <si>
    <t>47.05.110</t>
  </si>
  <si>
    <t>47.05.120</t>
  </si>
  <si>
    <t>47.05.130</t>
  </si>
  <si>
    <t>47.05.140</t>
  </si>
  <si>
    <t>47.05.150</t>
  </si>
  <si>
    <t>47.05.160</t>
  </si>
  <si>
    <t>47.05.170</t>
  </si>
  <si>
    <t>47.05.180</t>
  </si>
  <si>
    <t>47.05.190</t>
  </si>
  <si>
    <t>47.05.200</t>
  </si>
  <si>
    <t>47.05.210</t>
  </si>
  <si>
    <t>47.05.220</t>
  </si>
  <si>
    <t>47.05.230</t>
  </si>
  <si>
    <t>47.05.240</t>
  </si>
  <si>
    <t>47.05.260</t>
  </si>
  <si>
    <t>47.05.270</t>
  </si>
  <si>
    <t>47.05.280</t>
  </si>
  <si>
    <t>47.05.290</t>
  </si>
  <si>
    <t>47.05.296</t>
  </si>
  <si>
    <t>47.05.300</t>
  </si>
  <si>
    <t>47.05.310</t>
  </si>
  <si>
    <t>47.05.340</t>
  </si>
  <si>
    <t>47.05.350</t>
  </si>
  <si>
    <t>47.05.360</t>
  </si>
  <si>
    <t>47.05.370</t>
  </si>
  <si>
    <t>47.05.390</t>
  </si>
  <si>
    <t>47.05.392</t>
  </si>
  <si>
    <t>47.05.394</t>
  </si>
  <si>
    <t>47.05.398</t>
  </si>
  <si>
    <t>47.05.400</t>
  </si>
  <si>
    <t>47.05.406</t>
  </si>
  <si>
    <t>47.05.410</t>
  </si>
  <si>
    <t>47.05.420</t>
  </si>
  <si>
    <t>47.05.430</t>
  </si>
  <si>
    <t>47.05.450</t>
  </si>
  <si>
    <t>47.05.460</t>
  </si>
  <si>
    <t>47.05.580</t>
  </si>
  <si>
    <t>47.06</t>
  </si>
  <si>
    <t>47.06.030</t>
  </si>
  <si>
    <t>47.06.040</t>
  </si>
  <si>
    <t>47.06.050</t>
  </si>
  <si>
    <t>47.06.051</t>
  </si>
  <si>
    <t>47.06.060</t>
  </si>
  <si>
    <t>47.06.070</t>
  </si>
  <si>
    <t>47.06.080</t>
  </si>
  <si>
    <t>47.06.090</t>
  </si>
  <si>
    <t>47.06.100</t>
  </si>
  <si>
    <t>47.06.110</t>
  </si>
  <si>
    <t>47.06.180</t>
  </si>
  <si>
    <t>47.06.310</t>
  </si>
  <si>
    <t>47.06.320</t>
  </si>
  <si>
    <t>47.06.330</t>
  </si>
  <si>
    <t>47.06.340</t>
  </si>
  <si>
    <t>47.06.350</t>
  </si>
  <si>
    <t>47.07</t>
  </si>
  <si>
    <t>47.07.010</t>
  </si>
  <si>
    <t>47.07.020</t>
  </si>
  <si>
    <t>47.07.030</t>
  </si>
  <si>
    <t>47.07.031</t>
  </si>
  <si>
    <t>47.07.090</t>
  </si>
  <si>
    <t>47.09</t>
  </si>
  <si>
    <t>47.09.010</t>
  </si>
  <si>
    <t>47.09.020</t>
  </si>
  <si>
    <t>47.09.030</t>
  </si>
  <si>
    <t>47.09.040</t>
  </si>
  <si>
    <t>47.10</t>
  </si>
  <si>
    <t>47.10.010</t>
  </si>
  <si>
    <t>47.11</t>
  </si>
  <si>
    <t>47.11.021</t>
  </si>
  <si>
    <t>47.11.080</t>
  </si>
  <si>
    <t>47.11.100</t>
  </si>
  <si>
    <t>47.11.111</t>
  </si>
  <si>
    <t>47.12</t>
  </si>
  <si>
    <t>47.12.040</t>
  </si>
  <si>
    <t>47.12.270</t>
  </si>
  <si>
    <t>47.12.280</t>
  </si>
  <si>
    <t>47.12.290</t>
  </si>
  <si>
    <t>47.12.300</t>
  </si>
  <si>
    <t>47.12.310</t>
  </si>
  <si>
    <t>47.12.320</t>
  </si>
  <si>
    <t>47.12.330</t>
  </si>
  <si>
    <t>47.12.340</t>
  </si>
  <si>
    <t>47.12.350</t>
  </si>
  <si>
    <t>47.14</t>
  </si>
  <si>
    <t>47.14.020</t>
  </si>
  <si>
    <t>47.14.200</t>
  </si>
  <si>
    <t>47.20</t>
  </si>
  <si>
    <t>47.20.010</t>
  </si>
  <si>
    <t>47.20.020</t>
  </si>
  <si>
    <t>47.20.030</t>
  </si>
  <si>
    <t>47.20.070</t>
  </si>
  <si>
    <t>47.20.080</t>
  </si>
  <si>
    <t>47.20.100</t>
  </si>
  <si>
    <t>47.20.120</t>
  </si>
  <si>
    <t>47.20.181</t>
  </si>
  <si>
    <t>47.20.190</t>
  </si>
  <si>
    <t>47.20.300</t>
  </si>
  <si>
    <t>47.20.320</t>
  </si>
  <si>
    <t>47.20.330</t>
  </si>
  <si>
    <t>48</t>
  </si>
  <si>
    <t>48.02</t>
  </si>
  <si>
    <t>48.02.008</t>
  </si>
  <si>
    <t>48.02.009</t>
  </si>
  <si>
    <t>48.02.204</t>
  </si>
  <si>
    <t>48.02.205</t>
  </si>
  <si>
    <t>48.02.206</t>
  </si>
  <si>
    <t>48.02.207</t>
  </si>
  <si>
    <t>48.02.300</t>
  </si>
  <si>
    <t>48.02.310</t>
  </si>
  <si>
    <t>48.02.400</t>
  </si>
  <si>
    <t>48.02.401</t>
  </si>
  <si>
    <t>48.03</t>
  </si>
  <si>
    <t>48.03.112</t>
  </si>
  <si>
    <t>48.03.130</t>
  </si>
  <si>
    <t>48.03.138</t>
  </si>
  <si>
    <t>48.04</t>
  </si>
  <si>
    <t>48.04.381</t>
  </si>
  <si>
    <t>48.04.391</t>
  </si>
  <si>
    <t>48.05</t>
  </si>
  <si>
    <t>48.05.010</t>
  </si>
  <si>
    <t>48.05.020</t>
  </si>
  <si>
    <t>48.05.030</t>
  </si>
  <si>
    <t>48.05.040</t>
  </si>
  <si>
    <t>48.05.050</t>
  </si>
  <si>
    <t>48.05.052</t>
  </si>
  <si>
    <t>48.05.070</t>
  </si>
  <si>
    <t>48.20</t>
  </si>
  <si>
    <t>48.20.020</t>
  </si>
  <si>
    <t>48.20.040</t>
  </si>
  <si>
    <t>48.20.060</t>
  </si>
  <si>
    <t>49</t>
  </si>
  <si>
    <t>49.01</t>
  </si>
  <si>
    <t>49.01.016</t>
  </si>
  <si>
    <t>49.01.020</t>
  </si>
  <si>
    <t>49.01.030</t>
  </si>
  <si>
    <t>49.01.040</t>
  </si>
  <si>
    <t>49.01.050</t>
  </si>
  <si>
    <t>49.01.070</t>
  </si>
  <si>
    <t>49.03</t>
  </si>
  <si>
    <t>49.03.020</t>
  </si>
  <si>
    <t>49.03.022</t>
  </si>
  <si>
    <t>49.03.036</t>
  </si>
  <si>
    <t>49.04</t>
  </si>
  <si>
    <t>49.04.010</t>
  </si>
  <si>
    <t>49.05</t>
  </si>
  <si>
    <t>49.05.020</t>
  </si>
  <si>
    <t>49.05.040</t>
  </si>
  <si>
    <t>49.06</t>
  </si>
  <si>
    <t>49.06.010</t>
  </si>
  <si>
    <t>49.06.020</t>
  </si>
  <si>
    <t>49.06.030</t>
  </si>
  <si>
    <t>49.06.072</t>
  </si>
  <si>
    <t>49.06.080</t>
  </si>
  <si>
    <t>49.06.110</t>
  </si>
  <si>
    <t>49.06.160</t>
  </si>
  <si>
    <t>49.06.170</t>
  </si>
  <si>
    <t>49.06.190</t>
  </si>
  <si>
    <t>49.06.194</t>
  </si>
  <si>
    <t>49.06.196</t>
  </si>
  <si>
    <t>49.06.200</t>
  </si>
  <si>
    <t>49.06.210</t>
  </si>
  <si>
    <t>49.06.400</t>
  </si>
  <si>
    <t>49.06.410</t>
  </si>
  <si>
    <t>49.06.420</t>
  </si>
  <si>
    <t>49.06.430</t>
  </si>
  <si>
    <t>49.06.440</t>
  </si>
  <si>
    <t>49.06.450</t>
  </si>
  <si>
    <t>49.06.460</t>
  </si>
  <si>
    <t>49.06.480</t>
  </si>
  <si>
    <t>49.06.486</t>
  </si>
  <si>
    <t>49.06.550</t>
  </si>
  <si>
    <t>49.06.560</t>
  </si>
  <si>
    <t>49.08</t>
  </si>
  <si>
    <t>49.08.250</t>
  </si>
  <si>
    <t>49.11</t>
  </si>
  <si>
    <t>49.11.130</t>
  </si>
  <si>
    <t>49.11.140</t>
  </si>
  <si>
    <t>49.11.141</t>
  </si>
  <si>
    <t>49.12</t>
  </si>
  <si>
    <t>49.12.010</t>
  </si>
  <si>
    <t>49.12.030</t>
  </si>
  <si>
    <t>49.12.050</t>
  </si>
  <si>
    <t>49.12.058</t>
  </si>
  <si>
    <t>49.12.110</t>
  </si>
  <si>
    <t>49.12.120</t>
  </si>
  <si>
    <t>49.12.140</t>
  </si>
  <si>
    <t>49.13</t>
  </si>
  <si>
    <t>49.13.010</t>
  </si>
  <si>
    <t>49.13.020</t>
  </si>
  <si>
    <t>49.13.030</t>
  </si>
  <si>
    <t>49.13.040</t>
  </si>
  <si>
    <t>49.14</t>
  </si>
  <si>
    <t>49.14.010</t>
  </si>
  <si>
    <t>49.14.020</t>
  </si>
  <si>
    <t>49.14.030</t>
  </si>
  <si>
    <t>49.14.061</t>
  </si>
  <si>
    <t>49.14.071</t>
  </si>
  <si>
    <t>49.15</t>
  </si>
  <si>
    <t>49.15.010</t>
  </si>
  <si>
    <t>49.15.030</t>
  </si>
  <si>
    <t>49.15.040</t>
  </si>
  <si>
    <t>49.15.050</t>
  </si>
  <si>
    <t>49.15.060</t>
  </si>
  <si>
    <t>49.15.100</t>
  </si>
  <si>
    <t>49.16</t>
  </si>
  <si>
    <t>49.16.050</t>
  </si>
  <si>
    <t>49.16.051</t>
  </si>
  <si>
    <t>50</t>
  </si>
  <si>
    <t>50.01</t>
  </si>
  <si>
    <t>50.01.030</t>
  </si>
  <si>
    <t>50.01.060</t>
  </si>
  <si>
    <t>50.01.062</t>
  </si>
  <si>
    <t>50.01.080</t>
  </si>
  <si>
    <t>50.01.090</t>
  </si>
  <si>
    <t>50.01.100</t>
  </si>
  <si>
    <t>50.01.110</t>
  </si>
  <si>
    <t>50.01.130</t>
  </si>
  <si>
    <t>50.01.160</t>
  </si>
  <si>
    <t>50.01.170</t>
  </si>
  <si>
    <t>50.01.180</t>
  </si>
  <si>
    <t>50.01.190</t>
  </si>
  <si>
    <t>50.01.200</t>
  </si>
  <si>
    <t>50.01.210</t>
  </si>
  <si>
    <t>50.01.220</t>
  </si>
  <si>
    <t>50.01.320</t>
  </si>
  <si>
    <t>50.01.330</t>
  </si>
  <si>
    <t>50.01.340</t>
  </si>
  <si>
    <t>50.02</t>
  </si>
  <si>
    <t>50.02.020</t>
  </si>
  <si>
    <t>50.02.050</t>
  </si>
  <si>
    <t>50.02.060</t>
  </si>
  <si>
    <t>50.02.080</t>
  </si>
  <si>
    <t>50.05</t>
  </si>
  <si>
    <t>50.05.022</t>
  </si>
  <si>
    <t>50.05.060</t>
  </si>
  <si>
    <t>50.05.072</t>
  </si>
  <si>
    <t>50.05.160</t>
  </si>
  <si>
    <t>50.05.170</t>
  </si>
  <si>
    <t>50.05.210</t>
  </si>
  <si>
    <t>50.05.214</t>
  </si>
  <si>
    <t>50.05.230</t>
  </si>
  <si>
    <t>50.05.250</t>
  </si>
  <si>
    <t>50.05.270</t>
  </si>
  <si>
    <t>50.05.280</t>
  </si>
  <si>
    <t>50.05.312</t>
  </si>
  <si>
    <t>50.05.400</t>
  </si>
  <si>
    <t>50.05.430</t>
  </si>
  <si>
    <t>50.05.440</t>
  </si>
  <si>
    <t>50.05.450</t>
  </si>
  <si>
    <t>50.05.470</t>
  </si>
  <si>
    <t>50.05.490</t>
  </si>
  <si>
    <t>50.05.491</t>
  </si>
  <si>
    <t>50.05.492</t>
  </si>
  <si>
    <t>50.10</t>
  </si>
  <si>
    <t>50.10.030</t>
  </si>
  <si>
    <t>50.10.050</t>
  </si>
  <si>
    <t>50.10.058</t>
  </si>
  <si>
    <t>50.10.060</t>
  </si>
  <si>
    <t>50.10.084</t>
  </si>
  <si>
    <t>50.10.096</t>
  </si>
  <si>
    <t>50.10.100</t>
  </si>
  <si>
    <t>50.10.110</t>
  </si>
  <si>
    <t>50.10.120</t>
  </si>
  <si>
    <t>50.10.140</t>
  </si>
  <si>
    <t>50.10.210</t>
  </si>
  <si>
    <t>50.10.220</t>
  </si>
  <si>
    <t>50.20</t>
  </si>
  <si>
    <t>50.20.110</t>
  </si>
  <si>
    <t>50.20.120</t>
  </si>
  <si>
    <t>50.20.130</t>
  </si>
  <si>
    <t>50.20.160</t>
  </si>
  <si>
    <t>50.20.170</t>
  </si>
  <si>
    <t>50.20.200</t>
  </si>
  <si>
    <t>54</t>
  </si>
  <si>
    <t>54.01</t>
  </si>
  <si>
    <t>54.01.010</t>
  </si>
  <si>
    <t>54.01.030</t>
  </si>
  <si>
    <t>54.01.050</t>
  </si>
  <si>
    <t>54.01.200</t>
  </si>
  <si>
    <t>54.01.210</t>
  </si>
  <si>
    <t>54.01.220</t>
  </si>
  <si>
    <t>54.01.230</t>
  </si>
  <si>
    <t>54.01.400</t>
  </si>
  <si>
    <t>54.01.410</t>
  </si>
  <si>
    <t>54.02</t>
  </si>
  <si>
    <t>54.02.030</t>
  </si>
  <si>
    <t>54.02.040</t>
  </si>
  <si>
    <t>54.03</t>
  </si>
  <si>
    <t>54.03.200</t>
  </si>
  <si>
    <t>54.03.210</t>
  </si>
  <si>
    <t>54.03.221</t>
  </si>
  <si>
    <t>54.03.230</t>
  </si>
  <si>
    <t>54.03.240</t>
  </si>
  <si>
    <t>54.03.250</t>
  </si>
  <si>
    <t>54.03.260</t>
  </si>
  <si>
    <t>54.04</t>
  </si>
  <si>
    <t>54.04.030</t>
  </si>
  <si>
    <t>54.04.040</t>
  </si>
  <si>
    <t>54.04.050</t>
  </si>
  <si>
    <t>54.04.060</t>
  </si>
  <si>
    <t>54.04.340</t>
  </si>
  <si>
    <t>54.04.342</t>
  </si>
  <si>
    <t>54.04.350</t>
  </si>
  <si>
    <t>54.04.360</t>
  </si>
  <si>
    <t>54.04.392</t>
  </si>
  <si>
    <t>54.04.393</t>
  </si>
  <si>
    <t>54.06</t>
  </si>
  <si>
    <t>54.06.020</t>
  </si>
  <si>
    <t>54.06.040</t>
  </si>
  <si>
    <t>54.06.100</t>
  </si>
  <si>
    <t>54.06.110</t>
  </si>
  <si>
    <t>54.06.151</t>
  </si>
  <si>
    <t>54.06.160</t>
  </si>
  <si>
    <t>54.06.170</t>
  </si>
  <si>
    <t>54.07</t>
  </si>
  <si>
    <t>54.07.040</t>
  </si>
  <si>
    <t>54.07.110</t>
  </si>
  <si>
    <t>54.07.130</t>
  </si>
  <si>
    <t>54.07.210</t>
  </si>
  <si>
    <t>54.07.240</t>
  </si>
  <si>
    <t>54.07.260</t>
  </si>
  <si>
    <t>54.08</t>
  </si>
  <si>
    <t>54.08.001</t>
  </si>
  <si>
    <t>54.08.002</t>
  </si>
  <si>
    <t>54.08.005</t>
  </si>
  <si>
    <t>54.08.010</t>
  </si>
  <si>
    <t>54.08.011</t>
  </si>
  <si>
    <t>54.20</t>
  </si>
  <si>
    <t>54.20.040</t>
  </si>
  <si>
    <t>54.20.050</t>
  </si>
  <si>
    <t>54.20.100</t>
  </si>
  <si>
    <t>54.20.110</t>
  </si>
  <si>
    <t>54.20.120</t>
  </si>
  <si>
    <t>54.20.130</t>
  </si>
  <si>
    <t>54.20.140</t>
  </si>
  <si>
    <t>54.20.160</t>
  </si>
  <si>
    <t>55</t>
  </si>
  <si>
    <t>55.01</t>
  </si>
  <si>
    <t>55.01.020</t>
  </si>
  <si>
    <t>55.01.030</t>
  </si>
  <si>
    <t>55.01.070</t>
  </si>
  <si>
    <t>55.01.080</t>
  </si>
  <si>
    <t>55.01.100</t>
  </si>
  <si>
    <t>55.01.130</t>
  </si>
  <si>
    <t>55.01.140</t>
  </si>
  <si>
    <t>55.02</t>
  </si>
  <si>
    <t>55.02.010</t>
  </si>
  <si>
    <t>55.02.012</t>
  </si>
  <si>
    <t>55.02.020</t>
  </si>
  <si>
    <t>55.02.040</t>
  </si>
  <si>
    <t>55.02.050</t>
  </si>
  <si>
    <t>55.02.060</t>
  </si>
  <si>
    <t>55.10</t>
  </si>
  <si>
    <t>55.10.030</t>
  </si>
  <si>
    <t>61</t>
  </si>
  <si>
    <t>61.01</t>
  </si>
  <si>
    <t>61.01.670</t>
  </si>
  <si>
    <t>61.01.680</t>
  </si>
  <si>
    <t>61.01.690</t>
  </si>
  <si>
    <t>61.01.760</t>
  </si>
  <si>
    <t>61.01.770</t>
  </si>
  <si>
    <t>61.01.800</t>
  </si>
  <si>
    <t>61.10</t>
  </si>
  <si>
    <t>61.10.001</t>
  </si>
  <si>
    <t>61.10.007</t>
  </si>
  <si>
    <t>61.10.010</t>
  </si>
  <si>
    <t>61.10.012</t>
  </si>
  <si>
    <t>61.10.014</t>
  </si>
  <si>
    <t>61.10.100</t>
  </si>
  <si>
    <t>61.10.101</t>
  </si>
  <si>
    <t>61.10.110</t>
  </si>
  <si>
    <t>61.10.120</t>
  </si>
  <si>
    <t>61.10.200</t>
  </si>
  <si>
    <t>61.10.210</t>
  </si>
  <si>
    <t>61.10.220</t>
  </si>
  <si>
    <t>61.10.230</t>
  </si>
  <si>
    <t>61.10.250</t>
  </si>
  <si>
    <t>61.10.260</t>
  </si>
  <si>
    <t>61.10.270</t>
  </si>
  <si>
    <t>61.10.300</t>
  </si>
  <si>
    <t>61.10.310</t>
  </si>
  <si>
    <t>61.10.320</t>
  </si>
  <si>
    <t>61.10.380</t>
  </si>
  <si>
    <t>61.10.400</t>
  </si>
  <si>
    <t>61.10.401</t>
  </si>
  <si>
    <t>61.10.402</t>
  </si>
  <si>
    <t>61.10.403</t>
  </si>
  <si>
    <t>61.10.410</t>
  </si>
  <si>
    <t>61.10.430</t>
  </si>
  <si>
    <t>61.10.440</t>
  </si>
  <si>
    <t>61.10.510</t>
  </si>
  <si>
    <t>61.10.511</t>
  </si>
  <si>
    <t>61.10.512</t>
  </si>
  <si>
    <t>61.10.513</t>
  </si>
  <si>
    <t>61.10.514</t>
  </si>
  <si>
    <t>61.10.530</t>
  </si>
  <si>
    <t>61.10.550</t>
  </si>
  <si>
    <t>61.10.564</t>
  </si>
  <si>
    <t>61.10.565</t>
  </si>
  <si>
    <t>61.10.566</t>
  </si>
  <si>
    <t>61.10.567</t>
  </si>
  <si>
    <t>61.10.568</t>
  </si>
  <si>
    <t>61.10.569</t>
  </si>
  <si>
    <t>61.10.574</t>
  </si>
  <si>
    <t>61.10.575</t>
  </si>
  <si>
    <t>61.10.576</t>
  </si>
  <si>
    <t>61.10.577</t>
  </si>
  <si>
    <t>61.10.578</t>
  </si>
  <si>
    <t>61.10.581</t>
  </si>
  <si>
    <t>61.10.582</t>
  </si>
  <si>
    <t>61.10.583</t>
  </si>
  <si>
    <t>61.10.584</t>
  </si>
  <si>
    <t>61.14</t>
  </si>
  <si>
    <t>61.14.005</t>
  </si>
  <si>
    <t>61.14.015</t>
  </si>
  <si>
    <t>61.14.050</t>
  </si>
  <si>
    <t>61.14.051</t>
  </si>
  <si>
    <t>61.14.070</t>
  </si>
  <si>
    <t>61.14.080</t>
  </si>
  <si>
    <t>61.14.100</t>
  </si>
  <si>
    <t>61.15</t>
  </si>
  <si>
    <t>61.15.010</t>
  </si>
  <si>
    <t>61.15.020</t>
  </si>
  <si>
    <t>61.15.030</t>
  </si>
  <si>
    <t>61.15.040</t>
  </si>
  <si>
    <t>61.15.050</t>
  </si>
  <si>
    <t>61.15.060</t>
  </si>
  <si>
    <t>61.15.070</t>
  </si>
  <si>
    <t>61.15.080</t>
  </si>
  <si>
    <t>61.15.090</t>
  </si>
  <si>
    <t>61.15.100</t>
  </si>
  <si>
    <t>61.15.110</t>
  </si>
  <si>
    <t>61.15.120</t>
  </si>
  <si>
    <t>61.15.130</t>
  </si>
  <si>
    <t>61.15.140</t>
  </si>
  <si>
    <t>61.15.150</t>
  </si>
  <si>
    <t>61.15.160</t>
  </si>
  <si>
    <t>61.15.164</t>
  </si>
  <si>
    <t>61.15.170</t>
  </si>
  <si>
    <t>61.15.172</t>
  </si>
  <si>
    <t>61.15.174</t>
  </si>
  <si>
    <t>61.15.181</t>
  </si>
  <si>
    <t>61.15.191</t>
  </si>
  <si>
    <t>61.15.196</t>
  </si>
  <si>
    <t>61.15.201</t>
  </si>
  <si>
    <t>61.20</t>
  </si>
  <si>
    <t>61.20.040</t>
  </si>
  <si>
    <t>61.20.092</t>
  </si>
  <si>
    <t>61.20.100</t>
  </si>
  <si>
    <t>61.20.110</t>
  </si>
  <si>
    <t>61.20.120</t>
  </si>
  <si>
    <t>61.20.130</t>
  </si>
  <si>
    <t>61.20.450</t>
  </si>
  <si>
    <t>61.20.452</t>
  </si>
  <si>
    <t>62</t>
  </si>
  <si>
    <t>62.04</t>
  </si>
  <si>
    <t>62.04.060</t>
  </si>
  <si>
    <t>62.04.070</t>
  </si>
  <si>
    <t>62.04.090</t>
  </si>
  <si>
    <t>62.20</t>
  </si>
  <si>
    <t>62.20.330</t>
  </si>
  <si>
    <t>62.20.340</t>
  </si>
  <si>
    <t>62.20.350</t>
  </si>
  <si>
    <t>65</t>
  </si>
  <si>
    <t>65.01</t>
  </si>
  <si>
    <t>65.01.210</t>
  </si>
  <si>
    <t>65.02</t>
  </si>
  <si>
    <t>65.02.100</t>
  </si>
  <si>
    <t>66</t>
  </si>
  <si>
    <t>66.02</t>
  </si>
  <si>
    <t>66.02.060</t>
  </si>
  <si>
    <t>66.02.090</t>
  </si>
  <si>
    <t>66.02.130</t>
  </si>
  <si>
    <t>66.02.239</t>
  </si>
  <si>
    <t>66.02.240</t>
  </si>
  <si>
    <t>66.02.460</t>
  </si>
  <si>
    <t>66.02.500</t>
  </si>
  <si>
    <t>66.02.560</t>
  </si>
  <si>
    <t>66.08</t>
  </si>
  <si>
    <t>66.08.061</t>
  </si>
  <si>
    <t>66.08.100</t>
  </si>
  <si>
    <t>66.08.110</t>
  </si>
  <si>
    <t>66.08.111</t>
  </si>
  <si>
    <t>66.08.115</t>
  </si>
  <si>
    <t>66.08.131</t>
  </si>
  <si>
    <t>66.08.258</t>
  </si>
  <si>
    <t>66.08.260</t>
  </si>
  <si>
    <t>66.08.270</t>
  </si>
  <si>
    <t>66.08.324</t>
  </si>
  <si>
    <t>66.08.326</t>
  </si>
  <si>
    <t>66.08.328</t>
  </si>
  <si>
    <t>66.08.340</t>
  </si>
  <si>
    <t>66.08.400</t>
  </si>
  <si>
    <t>66.08.401</t>
  </si>
  <si>
    <t>66.08.600</t>
  </si>
  <si>
    <t>66.08.610</t>
  </si>
  <si>
    <t>66.08.620</t>
  </si>
  <si>
    <t>66.20</t>
  </si>
  <si>
    <t>66.20.150</t>
  </si>
  <si>
    <t>66.20.170</t>
  </si>
  <si>
    <t>66.20.202</t>
  </si>
  <si>
    <t>66.20.212</t>
  </si>
  <si>
    <t>66.20.221</t>
  </si>
  <si>
    <t>66.20.225</t>
  </si>
  <si>
    <t>67</t>
  </si>
  <si>
    <t>67.02</t>
  </si>
  <si>
    <t>67.02.160</t>
  </si>
  <si>
    <t>67.02.210</t>
  </si>
  <si>
    <t>67.02.240</t>
  </si>
  <si>
    <t>67.02.280</t>
  </si>
  <si>
    <t>67.02.301</t>
  </si>
  <si>
    <t>67.02.320</t>
  </si>
  <si>
    <t>67.02.330</t>
  </si>
  <si>
    <t>67.02.400</t>
  </si>
  <si>
    <t>67.02.410</t>
  </si>
  <si>
    <t>67.02.502</t>
  </si>
  <si>
    <t>67.02.503</t>
  </si>
  <si>
    <t>68</t>
  </si>
  <si>
    <t>68.01</t>
  </si>
  <si>
    <t>68.01.600</t>
  </si>
  <si>
    <t>68.01.620</t>
  </si>
  <si>
    <t>68.01.630</t>
  </si>
  <si>
    <t>68.01.640</t>
  </si>
  <si>
    <t>68.01.650</t>
  </si>
  <si>
    <t>68.01.670</t>
  </si>
  <si>
    <t>68.01.730</t>
  </si>
  <si>
    <t>68.01.740</t>
  </si>
  <si>
    <t>68.01.750</t>
  </si>
  <si>
    <t>68.01.760</t>
  </si>
  <si>
    <t>68.01.800</t>
  </si>
  <si>
    <t>68.01.810</t>
  </si>
  <si>
    <t>68.01.850</t>
  </si>
  <si>
    <t>68.02</t>
  </si>
  <si>
    <t>68.02.010</t>
  </si>
  <si>
    <t>68.02.020</t>
  </si>
  <si>
    <t>68.02.030</t>
  </si>
  <si>
    <t>68.02.040</t>
  </si>
  <si>
    <t>68.02.050</t>
  </si>
  <si>
    <t>68.02.060</t>
  </si>
  <si>
    <t>68.02.070</t>
  </si>
  <si>
    <t>68.02.090</t>
  </si>
  <si>
    <t>68.02.100</t>
  </si>
  <si>
    <t>68.02.110</t>
  </si>
  <si>
    <t>68.02.120</t>
  </si>
  <si>
    <t>68.02.140</t>
  </si>
  <si>
    <t>68.20</t>
  </si>
  <si>
    <t>68.20.010</t>
  </si>
  <si>
    <t>68.20.040</t>
  </si>
  <si>
    <t>68.20.050</t>
  </si>
  <si>
    <t>68.20.120</t>
  </si>
  <si>
    <t>69</t>
  </si>
  <si>
    <t>69.03</t>
  </si>
  <si>
    <t>69.03.090</t>
  </si>
  <si>
    <t>69.03.130</t>
  </si>
  <si>
    <t>69.03.140</t>
  </si>
  <si>
    <t>69.03.301</t>
  </si>
  <si>
    <t>69.03.310</t>
  </si>
  <si>
    <t>69.03.340</t>
  </si>
  <si>
    <t>69.03.360</t>
  </si>
  <si>
    <t>69.03.400</t>
  </si>
  <si>
    <t>69.03.410</t>
  </si>
  <si>
    <t>69.03.420</t>
  </si>
  <si>
    <t>69.05</t>
  </si>
  <si>
    <t>69.05.010</t>
  </si>
  <si>
    <t>69.05.040</t>
  </si>
  <si>
    <t>69.05.230</t>
  </si>
  <si>
    <t>69.06</t>
  </si>
  <si>
    <t>69.06.020</t>
  </si>
  <si>
    <t>69.06.030</t>
  </si>
  <si>
    <t>69.06.040</t>
  </si>
  <si>
    <t>69.06.050</t>
  </si>
  <si>
    <t>69.06.080</t>
  </si>
  <si>
    <t>69.06.100</t>
  </si>
  <si>
    <t>69.06.110</t>
  </si>
  <si>
    <t>69.06.120</t>
  </si>
  <si>
    <t>69.06.200</t>
  </si>
  <si>
    <t>69.06.210</t>
  </si>
  <si>
    <t>69.06.220</t>
  </si>
  <si>
    <t>69.06.240</t>
  </si>
  <si>
    <t>69.06.280</t>
  </si>
  <si>
    <t>69.06.290</t>
  </si>
  <si>
    <t>69.06.300</t>
  </si>
  <si>
    <t>69.06.320</t>
  </si>
  <si>
    <t>69.06.390</t>
  </si>
  <si>
    <t>69.08</t>
  </si>
  <si>
    <t>69.08.012</t>
  </si>
  <si>
    <t>69.09</t>
  </si>
  <si>
    <t>69.09.250</t>
  </si>
  <si>
    <t>69.09.260</t>
  </si>
  <si>
    <t>69.09.300</t>
  </si>
  <si>
    <t>69.09.360</t>
  </si>
  <si>
    <t>69.09.370</t>
  </si>
  <si>
    <t>69.10</t>
  </si>
  <si>
    <t>69.10.130</t>
  </si>
  <si>
    <t>69.10.152</t>
  </si>
  <si>
    <t>69.20</t>
  </si>
  <si>
    <t>69.20.010</t>
  </si>
  <si>
    <t>69.20.040</t>
  </si>
  <si>
    <t>69.20.050</t>
  </si>
  <si>
    <t>69.20.070</t>
  </si>
  <si>
    <t>69.20.100</t>
  </si>
  <si>
    <t>69.20.110</t>
  </si>
  <si>
    <t>69.20.130</t>
  </si>
  <si>
    <t>69.20.140</t>
  </si>
  <si>
    <t>69.20.170</t>
  </si>
  <si>
    <t>69.20.180</t>
  </si>
  <si>
    <t>69.20.200</t>
  </si>
  <si>
    <t>69.20.210</t>
  </si>
  <si>
    <t>69.20.220</t>
  </si>
  <si>
    <t>69.20.230</t>
  </si>
  <si>
    <t>69.20.240</t>
  </si>
  <si>
    <t>69.20.248</t>
  </si>
  <si>
    <t>69.20.250</t>
  </si>
  <si>
    <t>69.20.260</t>
  </si>
  <si>
    <t>69.20.270</t>
  </si>
  <si>
    <t>69.20.280</t>
  </si>
  <si>
    <t>69.20.290</t>
  </si>
  <si>
    <t>69.20.300</t>
  </si>
  <si>
    <t>69.20.340</t>
  </si>
  <si>
    <t>69.20.350</t>
  </si>
  <si>
    <t>70</t>
  </si>
  <si>
    <t>70.01</t>
  </si>
  <si>
    <t>70.01.003</t>
  </si>
  <si>
    <t>70.01.030</t>
  </si>
  <si>
    <t>70.01.031</t>
  </si>
  <si>
    <t>70.01.050</t>
  </si>
  <si>
    <t>70.02</t>
  </si>
  <si>
    <t>70.02.001</t>
  </si>
  <si>
    <t>70.02.010</t>
  </si>
  <si>
    <t>70.02.012</t>
  </si>
  <si>
    <t>70.02.013</t>
  </si>
  <si>
    <t>70.02.014</t>
  </si>
  <si>
    <t>70.02.016</t>
  </si>
  <si>
    <t>70.02.017</t>
  </si>
  <si>
    <t>70.02.020</t>
  </si>
  <si>
    <t>70.02.021</t>
  </si>
  <si>
    <t>70.02.022</t>
  </si>
  <si>
    <t>70.03</t>
  </si>
  <si>
    <t>70.03.001</t>
  </si>
  <si>
    <t>70.03.003</t>
  </si>
  <si>
    <t>70.03.006</t>
  </si>
  <si>
    <t>70.03.008</t>
  </si>
  <si>
    <t>70.03.009</t>
  </si>
  <si>
    <t>70.03.010</t>
  </si>
  <si>
    <t>70.03.012</t>
  </si>
  <si>
    <t>70.03.013</t>
  </si>
  <si>
    <t>70.04</t>
  </si>
  <si>
    <t>70.04.001</t>
  </si>
  <si>
    <t>70.04.002</t>
  </si>
  <si>
    <t>70.04.003</t>
  </si>
  <si>
    <t>70.04.004</t>
  </si>
  <si>
    <t>70.04.005</t>
  </si>
  <si>
    <t>70.04.006</t>
  </si>
  <si>
    <t>70.04.007</t>
  </si>
  <si>
    <t>70.05</t>
  </si>
  <si>
    <t>70.05.001</t>
  </si>
  <si>
    <t>70.05.002</t>
  </si>
  <si>
    <t>70.05.006</t>
  </si>
  <si>
    <t>70.05.011</t>
  </si>
  <si>
    <t>70.05.020</t>
  </si>
  <si>
    <t>70.06</t>
  </si>
  <si>
    <t>70.06.001</t>
  </si>
  <si>
    <t>70.06.011</t>
  </si>
  <si>
    <t>70.06.012</t>
  </si>
  <si>
    <t>70.06.013</t>
  </si>
  <si>
    <t>70.06.014</t>
  </si>
  <si>
    <t>70.06.020</t>
  </si>
  <si>
    <t>70.06.021</t>
  </si>
  <si>
    <t>70.06.031</t>
  </si>
  <si>
    <t>70.06.032</t>
  </si>
  <si>
    <t>70.06.033</t>
  </si>
  <si>
    <t>70.06.034</t>
  </si>
  <si>
    <t>70.06.040</t>
  </si>
  <si>
    <t>70.06.041</t>
  </si>
  <si>
    <t>70.20</t>
  </si>
  <si>
    <t>70.20.001</t>
  </si>
  <si>
    <t>70.20.010</t>
  </si>
  <si>
    <t>70.20.011</t>
  </si>
  <si>
    <t>70.20.020</t>
  </si>
  <si>
    <t>70.20.021</t>
  </si>
  <si>
    <t>97</t>
  </si>
  <si>
    <t>97.02</t>
  </si>
  <si>
    <t>97.02.030</t>
  </si>
  <si>
    <t>97.02.036</t>
  </si>
  <si>
    <t>97.02.190</t>
  </si>
  <si>
    <t>97.02.193</t>
  </si>
  <si>
    <t>97.02.194</t>
  </si>
  <si>
    <t>97.02.195</t>
  </si>
  <si>
    <t>97.02.196</t>
  </si>
  <si>
    <t>97.02.197</t>
  </si>
  <si>
    <t>97.02.198</t>
  </si>
  <si>
    <t>97.02.210</t>
  </si>
  <si>
    <t>97.03</t>
  </si>
  <si>
    <t>97.03.010</t>
  </si>
  <si>
    <t>97.05</t>
  </si>
  <si>
    <t>97.05.070</t>
  </si>
  <si>
    <t>97.05.080</t>
  </si>
  <si>
    <t>97.05.130</t>
  </si>
  <si>
    <t>97.05.140</t>
  </si>
  <si>
    <t>98</t>
  </si>
  <si>
    <t>98.02</t>
  </si>
  <si>
    <t>98.02.210</t>
  </si>
  <si>
    <t>SERVICO TECNICO ESPECIALIZADO</t>
  </si>
  <si>
    <t>Parecer técnico</t>
  </si>
  <si>
    <t>Parecer técnico de fundações, contenções e recomendações gerais, para empreendimentos com área construída até 1.000 m²</t>
  </si>
  <si>
    <t>Parecer técnico de fundações, contenções e recomendações gerais, para empreendimentos com área construída de 1.001 a 2.000 m²</t>
  </si>
  <si>
    <t>Parecer técnico de fundações, contenções e recomendações gerais, para empreendimentos com área construída de 2.001 a 5.000 m²</t>
  </si>
  <si>
    <t>Parecer técnico de fundações, contenções e recomendações gerais, para empreendimentos com área construída de 5.001 a 10.000 m²</t>
  </si>
  <si>
    <t>Parecer técnico de fundações, contenções e recomendações gerais, para empreendimentos com área construída acima de 10.000 m²</t>
  </si>
  <si>
    <t>Projeto de instalações elétricas</t>
  </si>
  <si>
    <t>Elaboração de projeto de adequação de entrada de energia elétrica junto a concessionária, com medição em baixa tensão e demanda até 75 kVA</t>
  </si>
  <si>
    <t>Elaboração de projeto de adequação de entrada de energia elétrica junto a concessionária, com medição em média tensão, subestação simplificada e demanda de 75 kVA a 300 kVA</t>
  </si>
  <si>
    <t>Elaboração de projeto de adequação de entrada de energia elétrica junto a concessionária, com medição em média tensão e demanda de 75 kVA a 300 kVA</t>
  </si>
  <si>
    <t>Elaboração de projeto de adequação de entrada de energia elétrica junto a concessionária, com medição em média tensão e demanda acima de 300 kVA a 2 MVA</t>
  </si>
  <si>
    <t>Projeto executivo</t>
  </si>
  <si>
    <t>Projeto executivo de arquitetura em formato A1</t>
  </si>
  <si>
    <t>Projeto executivo de arquitetura em formato A0</t>
  </si>
  <si>
    <t>Projeto executivo de estrutura em formato A1</t>
  </si>
  <si>
    <t>Projeto executivo de estrutura em formato A0</t>
  </si>
  <si>
    <t>Projeto executivo de instalações hidráulicas em formato A1</t>
  </si>
  <si>
    <t>Projeto executivo de instalações hidráulicas em formato A0</t>
  </si>
  <si>
    <t>Projeto executivo de instalações elétricas em formato A1</t>
  </si>
  <si>
    <t>Projeto executivo de instalações elétricas em formato A0</t>
  </si>
  <si>
    <t>Projeto executivo de climatização em formato A1</t>
  </si>
  <si>
    <t>Projeto executivo de climatização em formato A0</t>
  </si>
  <si>
    <t>Projeto executivo de chuveiros automáticos em formato A1</t>
  </si>
  <si>
    <t>Projeto executivo de chuveiros automáticos em formato A0</t>
  </si>
  <si>
    <t>Levantamento topográfico e geofísico</t>
  </si>
  <si>
    <t>Taxa de mobilização e desmobilização de equipamentos para execução de levantamento topográfico</t>
  </si>
  <si>
    <t>Levantamento planimétrico de área pavimentada para veículo e pedestre</t>
  </si>
  <si>
    <t>Levantamento planimétrico cadastral com áreas ocupadas predominantemente por comunidades - área até 20.000 m² (mínimo de 3.500 m²)</t>
  </si>
  <si>
    <t>Levantamento planimétrico cadastral com áreas ocupadas predominantemente por comunidades - área acima de 20.000 m² até 200.000 m²</t>
  </si>
  <si>
    <t>Levantamento planimétrico cadastral com áreas ocupadas predominantemente por comunidades - área acima de 200.000 m²</t>
  </si>
  <si>
    <t>Levantamento planimétrico cadastral com áreas até 50% de ocupação - área até 20.000 m² (mínimo de 3.500 m²)</t>
  </si>
  <si>
    <t>Levantamento planimétrico cadastral com áreas até 50% de ocupação - área acima de 20.000 m² até 200.000 m²</t>
  </si>
  <si>
    <t>Levantamento planimétrico cadastral com áreas até 50% de ocupação - área acima de 200.000 m²</t>
  </si>
  <si>
    <t>Levantamento planimétrico cadastral com áreas acima de 50% de ocupação - área até 20.000 m² (mínimo de 4.000 m²)</t>
  </si>
  <si>
    <t>Levantamento planimétrico cadastral com áreas acima de 50% de ocupação - área acima de 20.000 m² até 200.000 m²</t>
  </si>
  <si>
    <t>Levantamento planimétrico cadastral com áreas acima de 50% de ocupação - área acima de 200.000 m²</t>
  </si>
  <si>
    <t>Levantamento planialtimétrico cadastral com áreas ocupadas predominantemente por comunidades - área até 20.000 m² (mínimo de 3.500 m²)</t>
  </si>
  <si>
    <t>Levantamento planialtimétrico cadastral com áreas ocupadas predominantemente por comunidades - área acima de 20.000 m² até 200.000 m²</t>
  </si>
  <si>
    <t>Levantamento planialtimétrico cadastral com áreas ocupadas predominantemente por comunidades - área acima de 200.000 m²</t>
  </si>
  <si>
    <t>Levantamento planialtimétrico cadastral com áreas até 50% de ocupação - área até 20.000 m² (mínimo de 4.000 m²)</t>
  </si>
  <si>
    <t>Levantamento planialtimétrico cadastral com áreas até 50% de ocupação - área acima de 20.000 m² até 200.000 m²</t>
  </si>
  <si>
    <t>Levantamento planialtimétrico cadastral com áreas até 50% de ocupação - área acima de 200.000 m²</t>
  </si>
  <si>
    <t>Levantamento planialtimétrico cadastral com áreas acima de 50% de ocupação - área até 20.000 m² (mínimo de 3.500 m²)</t>
  </si>
  <si>
    <t>Levantamento planialtimétrico cadastral com áreas acima de 50% de ocupação - área acima de 20.000 m² até 200.000 m²</t>
  </si>
  <si>
    <t>Levantamento planialtimétrico cadastral com áreas acima de 50% de ocupação - área acima de 200.000 m²</t>
  </si>
  <si>
    <t>Levantamento planialtimétrico cadastral em área rural até 2 alqueires (mínimo de 10.000 m²)</t>
  </si>
  <si>
    <t>Levantamento planialtimétrico cadastral em área rural acima de 2 até 5 alqueires</t>
  </si>
  <si>
    <t>Levantamento planialtimétrico cadastral em área rural acima de 5 até 10 alqueires</t>
  </si>
  <si>
    <t>Levantamento planialtimétrico cadastral em área rural acima de 10 alqueires</t>
  </si>
  <si>
    <t>Transporte de referência de nível (RN) - classe IIN (mínimo de 2 km)</t>
  </si>
  <si>
    <t>Implantação de marcos através de levantamento com GPS (mínimo de 3 marcos)</t>
  </si>
  <si>
    <t>Estudo geotecnico (sondagem)</t>
  </si>
  <si>
    <t>Taxa de mobilização e desmobilização de equipamentos para execução de sondagem</t>
  </si>
  <si>
    <t>Taxa de mobilização e desmobilização de equipamentos para execução de sondagem rotativa</t>
  </si>
  <si>
    <t>Sondagem do terreno a trado</t>
  </si>
  <si>
    <t>Sondagem do terreno à percussão (mínimo de 30 m)</t>
  </si>
  <si>
    <t>Sondagem do terreno rotativa em solo</t>
  </si>
  <si>
    <t>Sondagem do terreno rotativa em rocha</t>
  </si>
  <si>
    <t>Sondagem do terreno à percussão com a utilização de torquímetro (mínimo de 30 m)</t>
  </si>
  <si>
    <t>Tratamento, recuperação e trabalhos especiais em concreto</t>
  </si>
  <si>
    <t>Taxa de mobilização e desmobilização de equipamentos para execução de corte em concreto armado</t>
  </si>
  <si>
    <t>Limpeza de armadura com escova de aço</t>
  </si>
  <si>
    <t>Preparo de ponte de aderência com adesivo a base de epóxi</t>
  </si>
  <si>
    <t>Tratamento de armadura com produto anticorrosivo a base de zinco</t>
  </si>
  <si>
    <t>Corte de concreto deteriorado inclusive remoção dos detritos</t>
  </si>
  <si>
    <t>Demarcação de área com disco de corte diamantado</t>
  </si>
  <si>
    <t>Demolição de concreto armado com preservação de armadura, para reforço e recuperação estrutural</t>
  </si>
  <si>
    <t>Furação de 1 1/4´ em concreto armado</t>
  </si>
  <si>
    <t>Furação de 1 1/2´ em concreto armado</t>
  </si>
  <si>
    <t>Furação de 2 1/4´ em concreto armado</t>
  </si>
  <si>
    <t>Furação de 2 1/2´ em concreto armado</t>
  </si>
  <si>
    <t>Taxa de mobilização e desmobilização de equipamentos para execução de perfuração em concreto</t>
  </si>
  <si>
    <t>Furação para até 10mm x 100mm em concreto armado, inclusive colagem de armadura (para até 8mm)</t>
  </si>
  <si>
    <t>Furação para 12,5mm x 100mm em concreto armado, inclusive colagem de armadura (para 10mm)</t>
  </si>
  <si>
    <t>Furação para 16mm x 100mm em concreto armado, inclusive colagem de armadura (para 12,5mm)</t>
  </si>
  <si>
    <t>Furação para até 10mm x 150mm em concreto armado, inclusive colagem de armadura (para até 8mm)</t>
  </si>
  <si>
    <t>Furação para 12,5mm x 150mm em concreto armado, inclusive colagem de armadura (para 10mm)</t>
  </si>
  <si>
    <t>Furação para 16mm x 150mm em concreto armado, inclusive colagem de armadura (para 12,5mm)</t>
  </si>
  <si>
    <t>Furação para 20mm x 150mm em concreto armado, inclusive colagem de armadura (para 16mm)</t>
  </si>
  <si>
    <t>Furação para até 10mm x 200mm em concreto armado, inclusive colagem de armadura (para 8mm)</t>
  </si>
  <si>
    <t>Furação para 12,5mm x 200mm em concreto armado, inclusive colagem de armadura (para 10mm)</t>
  </si>
  <si>
    <t>Furação para 16mm x 200mm em concreto armado, inclusive colagem de armadura (para 12,5mm)</t>
  </si>
  <si>
    <t>Furação para 20mm x 200mm em concreto armado, inclusive colagem de armadura (para 16mm)</t>
  </si>
  <si>
    <t>Furação de 1´ em concreto armado</t>
  </si>
  <si>
    <t>Furação de 2´ em concreto armado</t>
  </si>
  <si>
    <t>Furação de 3´ em concreto armado</t>
  </si>
  <si>
    <t>Furação de 4´ em concreto armado</t>
  </si>
  <si>
    <t>Furação de 5´ em concreto armado</t>
  </si>
  <si>
    <t>Furação de 6´ em concreto armado</t>
  </si>
  <si>
    <t>Corte vertical em concreto armado, espessura de 15 cm</t>
  </si>
  <si>
    <t>Taxa de mobilização e desmobilização para reforço estrutural com fibra de carbono</t>
  </si>
  <si>
    <t>Preparação de substrato para colagem de fibra de carbono, mediante lixamento e/ou apicoamento e escovação</t>
  </si>
  <si>
    <t>Fibra de carbono para reforço estrutural de alta resistência - 300 g/m²</t>
  </si>
  <si>
    <t>Estudo e programa ambientais</t>
  </si>
  <si>
    <t>Projeto e implementação de gerenciamento integrado de resíduos sólidos e gestão de perdas</t>
  </si>
  <si>
    <t>Projeto e implementação de educação ambiental</t>
  </si>
  <si>
    <t>Projeto e implementação de controle ambiental de obra</t>
  </si>
  <si>
    <t>Laudo de caracterização de vegetação</t>
  </si>
  <si>
    <t>Laudo de caracterização da fauna associada à flora</t>
  </si>
  <si>
    <t>Projeto e implementação de monitoramento da fauna durante a obra</t>
  </si>
  <si>
    <t>Laudo de autodepuração</t>
  </si>
  <si>
    <t>Estudo de impacto de vizinhança, em área urbana até 10.000 m²</t>
  </si>
  <si>
    <t>Poço profundo</t>
  </si>
  <si>
    <t>Taxa de mobilização e desmobilização de equipamentos para execução de perfuração para poço profundo - profundidade até 200 m</t>
  </si>
  <si>
    <t>Taxa de mobilização e desmobilização de equipamentos para execução de perfuração para poço profundo - profundidade acima de 200 m e até 300 m</t>
  </si>
  <si>
    <t>Taxa de mobilização e desmobilização de equipamentos para execução de perfuração para poço profundo - profundidade acima de 300 m</t>
  </si>
  <si>
    <t>Perfuração rotativa para poço profundo em camadas de solos sedimentares, diâmetro de 8 1/2" (215,90 mm)</t>
  </si>
  <si>
    <t>Perfuração rotativa para poço profundo em aluvião, arenito, ou solos sedimentados em geral, diâmetro de 10" (250 mm)</t>
  </si>
  <si>
    <t>Perfuração rotativa para poço profundo em aluvião, arenito, ou solos sedimentados em geral, diâmetro de 12" (300 mm)</t>
  </si>
  <si>
    <t>Perfuração rotativa para poço profundo em aluvião, arenito, ou solos sedimentados em geral, diâmetro de 14" (350 mm)</t>
  </si>
  <si>
    <t>Perfuração rotativa para poço profundo em aluvião, arenito, ou solos sedimentados em geral, diâmetro de 16" (400 mm)</t>
  </si>
  <si>
    <t>Perfuração rotativa para poço profundo em aluvião, arenito, ou solos sedimentados em geral, diâmetro de 18" (450 mm)</t>
  </si>
  <si>
    <t>Perfuração rotativa para poço profundo em aluvião, arenito, ou solos sedimentados em geral, diâmetro de 20" (500 mm)</t>
  </si>
  <si>
    <t>Perfuração rotativa para poço profundo em aluvião, arenito, ou solos sedimentados em geral, diâmetro de 22" (550 mm)</t>
  </si>
  <si>
    <t>Perfuração rotativa para poço profundo em aluvião, arenito, ou solos sedimentados em geral, diâmetro de 26" (650 mm)</t>
  </si>
  <si>
    <t>Perfuração rotativa para poço profundo em solos e/ou rocha metassedimentar alterada em geral, diâmetro de 20" (508 mm)</t>
  </si>
  <si>
    <t>Perfuração roto-pneumática para poço profundo em rocha metassedimentar em geral, diâmetro de 12 1/4" (311,15 mm)</t>
  </si>
  <si>
    <t>Perfuração rotativa para poço profundo em rocha sã (basalto), diâmetro de 14" (350 mm)</t>
  </si>
  <si>
    <t>Perfuração rotativa para poço profundo em rocha alterada (basalto alterado), diâmetro de 8" (200 mm)</t>
  </si>
  <si>
    <t>Perfuração rotativa para poço profundo em rocha alterada (basalto alterado), diâmetro de 10" (250 mm)</t>
  </si>
  <si>
    <t>Perfuração rotativa para poço profundo em rocha alterada (basalto alterado), diâmetro de 12" (300 mm)</t>
  </si>
  <si>
    <t>Perfuração roto-pneumática para poço profundo em rocha sã (basalto), diâmetro de 6" (150 mm)</t>
  </si>
  <si>
    <t>Perfuração roto-pneumática para poço profundo em rocha sã (basalto), diâmetro de 8" (200 mm)</t>
  </si>
  <si>
    <t>Perfuração roto-pneumática para poço profundo em rocha sã (basalto), diâmetro de 10" (250 mm)</t>
  </si>
  <si>
    <t>Perfuração roto-pneumática para poço profundo em rocha sã (basalto), diâmetro de 12" (300 mm)</t>
  </si>
  <si>
    <t>Perfuração roto-pneumática para poço profundo em rocha sã (basalto), diâmetro de 14" (350 mm)</t>
  </si>
  <si>
    <t>Perfuração roto-pneumática para poço profundo em rocha sã (basalto), diâmetro de 18" (450 mm)</t>
  </si>
  <si>
    <t>Revestimento interno de poço profundo tubo liso em aço galvanizado, diâmetro de 6" (152,40 mm) - união solda</t>
  </si>
  <si>
    <t>Revestimento interno de poço profundo tubo PVC geomecânico nervurado standard, diâmetro de 6" (150 mm)</t>
  </si>
  <si>
    <t>Revestimento interno de poço profundo tubo PVC geomecânico nervurado reforçado, diâmetro de 8" (200 mm)</t>
  </si>
  <si>
    <t>Revestimento interno de poço profundo tubo de aço preto, diâmetro de 6" (152,40 mm)</t>
  </si>
  <si>
    <t>Revestimento interno de poço profundo tubo preto DIN 2440, diâmetro de 6" (150 mm)</t>
  </si>
  <si>
    <t>Revestimento interno de poço profundo tubo preto DIN 2440, diâmetro de 8" (200 mm)</t>
  </si>
  <si>
    <t>Revestimento interno de poço profundo tubo de aço preto liso calandrado, diâmetro de 16" (406,40 mm)</t>
  </si>
  <si>
    <t>Revestimento da boca de poço profundo tubo chapa 3/16", diâmetro de 12"</t>
  </si>
  <si>
    <t>Revestimento da boca de poço profundo tubo chapa 3/16", diâmetro de 14"</t>
  </si>
  <si>
    <t>Revestimento da boca de poço profundo tubo chapa 3/16", diâmetro de 16"</t>
  </si>
  <si>
    <t>Revestimento da boca de poço profundo tubo chapa 3/16", diâmetro de 20"</t>
  </si>
  <si>
    <t>Filtro PVC geomecânico nervurado tipo standard para poço profundo, diâmetro de 6" (150 mm)</t>
  </si>
  <si>
    <t>Filtro PVC geomecânico nervurado tipo reforçado para poço profundo, diâmetro de 8" (200 mm)</t>
  </si>
  <si>
    <t>Filtro espiralado galvanizado simples (standard) para poço profundo, diâmetro de 6" (152,40 mm)</t>
  </si>
  <si>
    <t>Filtro espiralado galvanizado reforçado para poço profundo, diâmetro de 6" (152,40 mm)</t>
  </si>
  <si>
    <t>Filtro espiralado em aço inoxidável reforçado para poço profundo, diâmetro de 6" (152,40 mm)</t>
  </si>
  <si>
    <t>Filtro galvanizado tipo NOLD para poço profundo, diâmetro de 6" (150 mm)</t>
  </si>
  <si>
    <t>Pré-filtro tipo pérola para poço profundo</t>
  </si>
  <si>
    <t>Pré-filtro tipo Jacareí para poço profundo</t>
  </si>
  <si>
    <t>Perfilagem ótica (filmagem / endoscopia) para poço profundo</t>
  </si>
  <si>
    <t>Perfilagem elétrica de poço profundo</t>
  </si>
  <si>
    <t>Taxa de mobilização e desmobilização de equipamentos para execução de bombeamento, limpeza, desenvolvimento e teste de vazão</t>
  </si>
  <si>
    <t>Limpeza e desenvolvimento do poço profundo</t>
  </si>
  <si>
    <t>Ensaio de vazão (bombeamento) para poço profundo, com bomba submersa</t>
  </si>
  <si>
    <t>Ensaio de vazão escalonado para poço profundo</t>
  </si>
  <si>
    <t>Ensaio de recuperação de nível para poço profundo</t>
  </si>
  <si>
    <t>Desinfecção de poço profundo</t>
  </si>
  <si>
    <t>Análise físico-química e bacteriológica da água para poço profundo</t>
  </si>
  <si>
    <t>Centralizador de coluna para poço profundo, diâmetro de 4" ou 6"</t>
  </si>
  <si>
    <t>Cimentação de boca do poço profundo, entre perfuração de maior diâmetro (cimentação do espaço anular)</t>
  </si>
  <si>
    <t>Laje de proteção em concreto armado para poço profundo (área mínimo de 3,00 m²)</t>
  </si>
  <si>
    <t>Lacre do poço profundo (tampa)</t>
  </si>
  <si>
    <t>Licença de perfuração para poço profundo</t>
  </si>
  <si>
    <t>Outorga de direito de uso para poço profundo</t>
  </si>
  <si>
    <t>Parecer técnico junto a CETESB</t>
  </si>
  <si>
    <t>INICIO, APOIO E ADMINISTRACAO DA OBRA</t>
  </si>
  <si>
    <t>Construção provisória</t>
  </si>
  <si>
    <t>Construção provisória em madeira - fornecimento e montagem</t>
  </si>
  <si>
    <t>Sanitário/vestiário provisório em alvenaria</t>
  </si>
  <si>
    <t>Banheiro químico modelo Standard, com manutenção conforme exigências da CETESB</t>
  </si>
  <si>
    <t>Desmobilização de construção provisória</t>
  </si>
  <si>
    <t>Container</t>
  </si>
  <si>
    <t>Locação de container tipo alojamento - área mínima de 13,80 m²</t>
  </si>
  <si>
    <t>Locação de container tipo escritório com 1 vaso sanitário, 1 lavatório e 1 ponto para chuveiro - área mínima de 13,80 m²</t>
  </si>
  <si>
    <t>Locação de container tipo sanitário com 2 vasos sanitários, 2 lavatórios, 2 mictórios e 4 pontos para chuveiro - área mínima de 13,80 m²</t>
  </si>
  <si>
    <t>Locação de container tipo depósito - área mínima de 13,80 m²</t>
  </si>
  <si>
    <t>Locação de container tipo guarita - área mínima de 4,60 m²</t>
  </si>
  <si>
    <t>Tapume, vedação e proteções diversas</t>
  </si>
  <si>
    <t>Proteção de superfícies em geral com plástico bolha</t>
  </si>
  <si>
    <t>Proteção de fachada com tela de nylon</t>
  </si>
  <si>
    <t>Fechamento provisório de vãos em chapa de madeira compensada</t>
  </si>
  <si>
    <t>Tapume móvel para fechamento de áreas</t>
  </si>
  <si>
    <t>Tapume fixo para fechamento de áreas, com portão</t>
  </si>
  <si>
    <t>Locação de quadros metálicos para plataforma de proteção, inclusive o madeiramento</t>
  </si>
  <si>
    <t>Proteção de piso com tecido de aniagem e gesso</t>
  </si>
  <si>
    <t>Tapume fixo em painel OSB - espessura 10 mm</t>
  </si>
  <si>
    <t>Tapume fixo em painel OSB - espessura 12 mm</t>
  </si>
  <si>
    <t>Proteção em madeira e lona plástica para equipamento mecânico ou informática - para obras de reforma</t>
  </si>
  <si>
    <t>Andaime e balancim</t>
  </si>
  <si>
    <t>Montagem e desmontagem de andaime torre metálica com altura até 10 m</t>
  </si>
  <si>
    <t>Montagem e desmontagem de andaime torre metálica com altura superior a 10 m</t>
  </si>
  <si>
    <t>Montagem e desmontagem de andaime tubular fachadeiro com altura até 10 m</t>
  </si>
  <si>
    <t>Montagem e desmontagem de andaime tubular fachadeiro com altura superior a 10 m</t>
  </si>
  <si>
    <t>Balancim elétrico tipo plataforma para transporte vertical, com altura até 60 m</t>
  </si>
  <si>
    <t>Andaime torre metálico (1,5 x 1,5 m) com piso metálico</t>
  </si>
  <si>
    <t>Andaime tubular fachadeiro com piso metálico e sapatas ajustáveis</t>
  </si>
  <si>
    <t>Alocação de equipe, equipamento e ferramental</t>
  </si>
  <si>
    <t>Locação de plataforma elevatória articulada, com altura aproximada de 12,5m, capacidade de carga de 227 kg, elétrica</t>
  </si>
  <si>
    <t>Locação de plataforma elevatória articulada, com altura aproximada de 20 m, capacidade de carga de 227 kg, diesel</t>
  </si>
  <si>
    <t>Sinalização de obra</t>
  </si>
  <si>
    <t>Placa de identificação para obra</t>
  </si>
  <si>
    <t>Placa em lona com impressão digital e requadro em metalon</t>
  </si>
  <si>
    <t>Placa em lona com impressão digital e estrutura em madeira</t>
  </si>
  <si>
    <t>Limpeza de terreno</t>
  </si>
  <si>
    <t>Limpeza manual do terreno, inclusive troncos até 5 cm de diâmetro, com caminhão à disposição dentro da obra, até o raio de 1 km</t>
  </si>
  <si>
    <t>Limpeza mecanizada do terreno, inclusive troncos até 15 cm de diâmetro, com caminhão à disposição dentro e fora da obra, com transporte no raio de até 1 km</t>
  </si>
  <si>
    <t>Limpeza mecanizada do terreno, inclusive troncos com diâmetro acima de 15 cm até 50 cm, com caminhão à disposição dentro da obra, até o raio de 1 km</t>
  </si>
  <si>
    <t>Corte e derrubada de eucalipto (1° corte) - idade até 4 anos</t>
  </si>
  <si>
    <t>Corte e derrubada de eucalipto (1° corte) - idade acima de 4 anos</t>
  </si>
  <si>
    <t>Locação de obra</t>
  </si>
  <si>
    <t>Locação de obra de edificação</t>
  </si>
  <si>
    <t>Locação de rede de canalização</t>
  </si>
  <si>
    <t>Locação para muros, cercas e alambrados</t>
  </si>
  <si>
    <t>Locação de vias, calçadas, tanques e lagoas</t>
  </si>
  <si>
    <t>DEMOLICAO SEM REAPROVEITAMENTO</t>
  </si>
  <si>
    <t>Demolição de concreto, lastro, mistura e afins</t>
  </si>
  <si>
    <t>Demolição manual de lajes pré-moldadas, incluindo revestimento</t>
  </si>
  <si>
    <t>Demolição mecanizada de concreto armado, inclusive fragmentação, carregamento, transporte até 1 quilômetro e descarregamento</t>
  </si>
  <si>
    <t>Demolição mecanizada de concreto armado, inclusive fragmentação e acomodação do material</t>
  </si>
  <si>
    <t>Demolição mecanizada de concreto simples, inclusive fragmentação, carregamento, transporte até 1 quilômetro e descarregamento</t>
  </si>
  <si>
    <t>Demolição mecanizada de concreto simples, inclusive fragmentação e acomodação do material</t>
  </si>
  <si>
    <t>Demolição mecanizada de pavimento ou piso em concreto, inclusive fragmentação, carregamento, transporte até 1 quilômetro e descarregamento</t>
  </si>
  <si>
    <t>Demolição mecanizada de pavimento ou piso em concreto, inclusive fragmentação e acomodação do material</t>
  </si>
  <si>
    <t>Demolição mecanizada de sarjeta ou sarjetão, inclusive fragmentação, carregamento, transporte até 1 quilômetro e descarregamento</t>
  </si>
  <si>
    <t>Demolição mecanizada de sarjeta ou sarjetão, inclusive fragmentação e acomodação do material</t>
  </si>
  <si>
    <t>Demolição de alvenaria</t>
  </si>
  <si>
    <t>Demolição manual de alvenaria de fundação/embasamento</t>
  </si>
  <si>
    <t>Demolição manual de alvenaria de elevação ou elemento vazado, incluindo revestimento</t>
  </si>
  <si>
    <t>Demolição de revestimento em massa</t>
  </si>
  <si>
    <t>Apicoamento manual de piso, parede ou teto</t>
  </si>
  <si>
    <t>Demolição manual de revestimento em massa de parede ou teto</t>
  </si>
  <si>
    <t>Demolição manual de revestimento em massa de piso</t>
  </si>
  <si>
    <t>Demolição de revestimento cerâmico e ladrilho hidráulico</t>
  </si>
  <si>
    <t>Demolição manual de revestimento cerâmico, incluindo a base</t>
  </si>
  <si>
    <t>Demolição manual de revestimento em ladrilho hidráulico, incluindo a base</t>
  </si>
  <si>
    <t>Demolição manual de rodapé, soleira ou peitoril, em material cerâmico e/ou ladrilho hidráulico, incluindo a base</t>
  </si>
  <si>
    <t>Demolição de revestimento sintético</t>
  </si>
  <si>
    <t>Demolição manual de revestimento sintético, incluindo a base</t>
  </si>
  <si>
    <t>Demolição de revestimento em pedra e blocos maciços</t>
  </si>
  <si>
    <t>Desmonte (levantamento) mecanizado de pavimento em paralelepípedo ou lajota de concreto, inclusive carregamento, transporte até 1 quilômetro e descarregamento</t>
  </si>
  <si>
    <t>Desmonte (levantamento) mecanizado de pavimento em paralelepípedo ou lajota de concreto, inclusive acomodação do material</t>
  </si>
  <si>
    <t>Demolição de revestimento asfáltico</t>
  </si>
  <si>
    <t>Demolição (levantamento) mecanizada de pavimento asfáltico, inclusive carregamento, transporte até 1 quilômetro e descarregamento</t>
  </si>
  <si>
    <t>Demolição (levantamento) mecanizada de pavimento asfáltico, inclusive fragmentação e acomodação do material</t>
  </si>
  <si>
    <t>Fresagem de pavimento asfáltico com espessura até 5 cm, inclusive carregamento, transporte até 1 quilômetro e descarregamento</t>
  </si>
  <si>
    <t>Fresagem de pavimento asfáltico com espessura até 5 cm, inclusive acomodação do material</t>
  </si>
  <si>
    <t>Fresagem de pavimento asfáltico com espessura até 5 cm, inclusive remoção do material fresado até 10 quilômetros e varrição</t>
  </si>
  <si>
    <t>Demolição de forro / divisórias</t>
  </si>
  <si>
    <t>Demolição manual de forro em estuque, inclusive sistema de fixação/tarugamento</t>
  </si>
  <si>
    <t>Demolição manual de forro qualquer, inclusive sistema de fixação/tarugamento</t>
  </si>
  <si>
    <t>Demolição manual de forro em gesso, inclusive sistema de fixação</t>
  </si>
  <si>
    <t>Demolição manual de painéis divisórias, inclusive montantes metálicos</t>
  </si>
  <si>
    <t>Demolição de impermeabilização e afins</t>
  </si>
  <si>
    <t>Demolição manual de camada impermeabilizante</t>
  </si>
  <si>
    <t>Demolição manual de argamassa regularizante, isolante ou protetora e papel Kraft</t>
  </si>
  <si>
    <t>Remoção manual de junta de dilatação ou retração, inclusive apoio</t>
  </si>
  <si>
    <t>Remoção de pintura</t>
  </si>
  <si>
    <t>Remoção de pintura em rodapé, baguete ou moldura com lixa</t>
  </si>
  <si>
    <t>Remoção de pintura em rodapé, baguete ou moldura com produto químico</t>
  </si>
  <si>
    <t>Remoção de pintura em superfícies de madeira e/ou metálicas com produtos químicos</t>
  </si>
  <si>
    <t>Remoção de pintura em superfícies de madeira e/ou metálicas com lixamento</t>
  </si>
  <si>
    <t>Remoção de pintura em massa com produtos químicos</t>
  </si>
  <si>
    <t>Remoção de pintura em massa com lixamento</t>
  </si>
  <si>
    <t>Remoção de sinalização horizontal</t>
  </si>
  <si>
    <t>Remoção de sinalização horizontal existente</t>
  </si>
  <si>
    <t>Remoção de tacha/tachões</t>
  </si>
  <si>
    <t>RETIRADA COM PROVAVEL REAPROVEITAMENTO</t>
  </si>
  <si>
    <t>Retirada de fechamento e elemento divisor</t>
  </si>
  <si>
    <t>Retirada de divisória em placa de madeira ou fibrocimento tarugada</t>
  </si>
  <si>
    <t>Retirada de divisória em placa de madeira ou fibrocimento com montantes metálicos</t>
  </si>
  <si>
    <t>Retirada de divisória em placa de concreto, granito, granilite ou mármore</t>
  </si>
  <si>
    <t>Retirada de fechamento em placas pré-moldadas, inclusive pilares</t>
  </si>
  <si>
    <t>Retirada de barreira de proteção com arame de alta segurança, simples ou duplo</t>
  </si>
  <si>
    <t>Retirada de cerca</t>
  </si>
  <si>
    <t>Retirada de elementos de estrutura (concreto, ferro, alumínio e madeira)</t>
  </si>
  <si>
    <t>Retirada de peças lineares em madeira com seção até 60 cm²</t>
  </si>
  <si>
    <t>Retirada de peças lineares em madeira com seção superior a 60 cm²</t>
  </si>
  <si>
    <t>Retirada de estrutura em madeira tesoura - telhas de barro</t>
  </si>
  <si>
    <t>Retirada de estrutura em madeira tesoura - telhas perfil qualquer</t>
  </si>
  <si>
    <t>Retirada de estrutura em madeira pontaletada - telhas de barro</t>
  </si>
  <si>
    <t>Retirada de estrutura em madeira pontaletada - telhas perfil qualquer</t>
  </si>
  <si>
    <t>Retirada de estrutura metálica</t>
  </si>
  <si>
    <t>Retirada de telhamento e proteção</t>
  </si>
  <si>
    <t>Retirada de telhamento em barro</t>
  </si>
  <si>
    <t>Retirada de telhamento perfil e material qualquer, exceto barro</t>
  </si>
  <si>
    <t>Retirada de cumeeira ou espigão em barro</t>
  </si>
  <si>
    <t>Retirada de cumeeira, espigão ou rufo perfil qualquer</t>
  </si>
  <si>
    <t>Retirada de domo de acrílico, inclusive perfis metálicos de fixação</t>
  </si>
  <si>
    <t>Retirada de revestimento em pedra e blocos maciços</t>
  </si>
  <si>
    <t>Retirada de revestimento em pedra, granito ou mármore, em parede ou fachada</t>
  </si>
  <si>
    <t>Retirada de revestimento em pedra, granito ou mármore, em piso</t>
  </si>
  <si>
    <t>Retirada de soleira ou peitoril em pedra, granito ou mármore</t>
  </si>
  <si>
    <t>Retirada de degrau em pedra, granito ou mármore</t>
  </si>
  <si>
    <t>Retirada de rodapé em pedra, granito ou mármore</t>
  </si>
  <si>
    <t>Retirada de revestimentos em madeira</t>
  </si>
  <si>
    <t>Retirada de revestimento em lambris de madeira</t>
  </si>
  <si>
    <t>Retirada de piso em tacos de madeira</t>
  </si>
  <si>
    <t>Retirada de soalho somente o tablado</t>
  </si>
  <si>
    <t>Retirada de soalho inclusive vigamento</t>
  </si>
  <si>
    <t>Retirada de degrau em madeira</t>
  </si>
  <si>
    <t>Retirada de rodapé inclusive cordão em madeira</t>
  </si>
  <si>
    <t>Retirada de revestimentos sintéticos e metálicos</t>
  </si>
  <si>
    <t>Retirada de revestimento em lambris metálicos</t>
  </si>
  <si>
    <t>Retirada de piso em material sintético assentado a cola</t>
  </si>
  <si>
    <t>Retirada de degrau em material sintético assentado a cola</t>
  </si>
  <si>
    <t>Retirada de rodapé inclusive cordão em material sintético</t>
  </si>
  <si>
    <t>Retirada de piso elevado telescópico metálico, inclusive estrutura de sustentação</t>
  </si>
  <si>
    <t>Retirada de forro, brise e fachada</t>
  </si>
  <si>
    <t>Retirada de forro qualquer em placas ou tiras fixadas</t>
  </si>
  <si>
    <t>Retirada de forro qualquer em placas ou tiras apoiadas</t>
  </si>
  <si>
    <t>Retirada de sistema de fixação ou tarugamento de forro</t>
  </si>
  <si>
    <t>Retirada de esquadria e elemento de madeira</t>
  </si>
  <si>
    <t>Retirada de folha de esquadria em madeira</t>
  </si>
  <si>
    <t>Retirada de guarnição, moldura e peças lineares em madeira, fixadas</t>
  </si>
  <si>
    <t>Retirada de batente com guarnição e peças lineares em madeira, chumbados</t>
  </si>
  <si>
    <t>Retirada de elemento em madeira e sistema de fixação tipo quadro, lousa, etc.</t>
  </si>
  <si>
    <t>Retirada de armário em madeira ou metal</t>
  </si>
  <si>
    <t>Retirada de esquadria e elementos metálicos</t>
  </si>
  <si>
    <t>Retirada de esquadria metálica em geral</t>
  </si>
  <si>
    <t>Retirada de folha de esquadria metálica</t>
  </si>
  <si>
    <t>Retirada de batente, corrimão ou peças lineares metálicas, chumbados</t>
  </si>
  <si>
    <t>Retirada de batente, corrimão ou peças lineares metálicas, fixados</t>
  </si>
  <si>
    <t>Retirada de guarda-corpo ou gradil em geral</t>
  </si>
  <si>
    <t>Retirada de escada de marinheiro com ou sem guarda-corpo</t>
  </si>
  <si>
    <t>Retirada de poste ou sistema de sustentação para alambrado ou fechamento</t>
  </si>
  <si>
    <t>Retirada de entelamento metálico em geral</t>
  </si>
  <si>
    <t>Retirada de ferragens e acessórios para esquadrias</t>
  </si>
  <si>
    <t>Retirada de fechadura ou fecho de embutir</t>
  </si>
  <si>
    <t>Retirada de fechadura ou fecho de sobrepor</t>
  </si>
  <si>
    <t>Retirada de dobradiça</t>
  </si>
  <si>
    <t>Retirada de peça ou acessório complementar em geral de esquadria</t>
  </si>
  <si>
    <t>Retirada de aparelhos, metais sanitários e registro</t>
  </si>
  <si>
    <t>Retirada de aparelho sanitário incluindo acessórios</t>
  </si>
  <si>
    <t>Retirada de bancada incluindo pertences</t>
  </si>
  <si>
    <t>Retirada de complemento sanitário chumbado</t>
  </si>
  <si>
    <t>Retirada de complemento sanitário fixado ou de sobrepor</t>
  </si>
  <si>
    <t>Retirada de registro ou válvula embutidos</t>
  </si>
  <si>
    <t>Retirada de registro ou válvula aparentes</t>
  </si>
  <si>
    <t>Retirada de purificador/bebedouro</t>
  </si>
  <si>
    <t>Retirada de torneira ou chuveiro</t>
  </si>
  <si>
    <t>Retirada de sifão ou metais sanitários diversos</t>
  </si>
  <si>
    <t>Retirada de caixa de descarga de sobrepor ou acoplada</t>
  </si>
  <si>
    <t>Retirada de aparelhos elétricos e hidráulicos</t>
  </si>
  <si>
    <t>Retirada de conjunto motor-bomba</t>
  </si>
  <si>
    <t>Retirada de motor de bomba de recalque</t>
  </si>
  <si>
    <t>Retirada de impermeabilização e afins</t>
  </si>
  <si>
    <t>Retirada de isolamento térmico com material monolítico</t>
  </si>
  <si>
    <t>Retirada de isolamento térmico com material em panos</t>
  </si>
  <si>
    <t>Retirada de vidro</t>
  </si>
  <si>
    <t>Retirada de vidro ou espelho com raspagem da massa ou retirada de baguete</t>
  </si>
  <si>
    <t>Retirada de esquadria em vidro</t>
  </si>
  <si>
    <t>Retirada em instalação elétrica - letra A ate B</t>
  </si>
  <si>
    <t>Remoção de aparelho de iluminação ou projetor fixo em teto, piso ou parede</t>
  </si>
  <si>
    <t>Remoção de aparelho de iluminação ou projetor fixo em poste ou braço</t>
  </si>
  <si>
    <t>Remoção de suporte tipo braquet</t>
  </si>
  <si>
    <t>Remoção de barramento de cobre</t>
  </si>
  <si>
    <t>Remoção de base de disjuntor tipo QUIK-LAG</t>
  </si>
  <si>
    <t>Remoção de base de fusível tipo Diazed</t>
  </si>
  <si>
    <t>Remoção de base e haste de para-raios</t>
  </si>
  <si>
    <t>Remoção de base ou chave para fusível NH tipo tripolar</t>
  </si>
  <si>
    <t>Remoção de base ou chave para fusível NH tipo unipolar</t>
  </si>
  <si>
    <t>Remoção de braçadeira para passagem de cordoalha</t>
  </si>
  <si>
    <t>Remoção de bucha de passagem interna ou externa</t>
  </si>
  <si>
    <t>Remoção de bucha de passagem para neutro</t>
  </si>
  <si>
    <t>Retirada em instalação elétrica - letra C</t>
  </si>
  <si>
    <t>Remoção de cabeçote em rede de telefonia</t>
  </si>
  <si>
    <t>Remoção de cabo de aço e esticadores de para-raios</t>
  </si>
  <si>
    <t>Remoção de caixa de entrada de energia padrão medição indireta completa</t>
  </si>
  <si>
    <t>Remoção de caixa de entrada de energia padrão residencial completa</t>
  </si>
  <si>
    <t>Remoção de caixa de entrada telefônica completa</t>
  </si>
  <si>
    <t>Remoção de caixa de medição padrão completa</t>
  </si>
  <si>
    <t>Remoção de caixa estampada</t>
  </si>
  <si>
    <t>Remoção de caixa para fusível ou tomada instalada em perfilado</t>
  </si>
  <si>
    <t>Remoção de caixa para transformador de corrente</t>
  </si>
  <si>
    <t>Remoção de cantoneira metálica</t>
  </si>
  <si>
    <t>Remoção de captor de para-raios tipo Franklin</t>
  </si>
  <si>
    <t>Remoção de chapa de ferro para bucha de passagem</t>
  </si>
  <si>
    <t>Remoção de chave automática da boia</t>
  </si>
  <si>
    <t>Remoção de chave base de mármore ou ardósia</t>
  </si>
  <si>
    <t>Remoção de chave de ação rápida comando frontal montado em painel</t>
  </si>
  <si>
    <t>Remoção de chave fusível indicadora tipo Matheus</t>
  </si>
  <si>
    <t>Remoção de chave seccionadora tripolar seca mecanismo de manobra frontal</t>
  </si>
  <si>
    <t>Remoção de chave tipo Pacco rotativo</t>
  </si>
  <si>
    <t>Remoção de cinta de fixação de eletroduto ou sela para cruzeta em poste</t>
  </si>
  <si>
    <t>Remoção de condulete</t>
  </si>
  <si>
    <t>Remoção de condutor aparente diâmetro externo acima de 6,5 mm</t>
  </si>
  <si>
    <t>Remoção de condutor aparente diâmetro externo até 6,5 mm</t>
  </si>
  <si>
    <t>Remoção de condutor embutido diâmetro externo acima de 6,5 mm</t>
  </si>
  <si>
    <t>Remoção de condutor embutido diâmetro externo até 6,5 mm</t>
  </si>
  <si>
    <t>Remoção de condutor especial</t>
  </si>
  <si>
    <t>Remoção de cordoalha ou cabo de cobre nu</t>
  </si>
  <si>
    <t>Remoção de contator magnético para comando de bomba</t>
  </si>
  <si>
    <t>Remoção de corrente para pendentes</t>
  </si>
  <si>
    <t>Remoção de cruzeta de ferro para fixação de projetores</t>
  </si>
  <si>
    <t>Remoção de cruzeta de madeira</t>
  </si>
  <si>
    <t>Retirada em instalação elétrica - letra D ate I</t>
  </si>
  <si>
    <t>Remoção de disjuntor de volume normal ou reduzido</t>
  </si>
  <si>
    <t>Remoção de disjuntor a seco aberto tripolar, 600 V de 800 A</t>
  </si>
  <si>
    <t>Remoção de disjuntor termomagnético</t>
  </si>
  <si>
    <t>Remoção de fundo de quadro de distribuição ou caixa de passagem</t>
  </si>
  <si>
    <t>Remoção de gancho de sustentação de luminária em perfilado</t>
  </si>
  <si>
    <t>Remoção de interruptores, tomadas, botão de campainha ou cigarra</t>
  </si>
  <si>
    <t>Remoção de isolador tipo castanha e gancho de sustentação</t>
  </si>
  <si>
    <t>Remoção de isolador tipo disco completo e gancho de suspensão</t>
  </si>
  <si>
    <t>Remoção de isolador tipo pino, inclusive o pino</t>
  </si>
  <si>
    <t>Remoção de isolador galvanizado uso geral</t>
  </si>
  <si>
    <t>Retirada em instalação elétrica - letra J ate N</t>
  </si>
  <si>
    <t>Remoção de janela de ventilação, iluminação ou ventilação e iluminação padrão</t>
  </si>
  <si>
    <t>Remoção de lâmpada</t>
  </si>
  <si>
    <t>Remoção de luz de obstáculo</t>
  </si>
  <si>
    <t>Remoção de manopla de comando de disjuntor</t>
  </si>
  <si>
    <t>Remoção de mão francesa</t>
  </si>
  <si>
    <t>Remoção de terminal modular (mufla) tripolar ou unipolar</t>
  </si>
  <si>
    <t>Retirada em instalação elétrica - letra O ate S</t>
  </si>
  <si>
    <t>Remoção de óleo de disjuntor ou transformador</t>
  </si>
  <si>
    <t>Remoção de pára-raios tipo cristal-valve em cabine primária</t>
  </si>
  <si>
    <t>Remoção de pára-raios tipo cristal-valve em poste singelo ou estaleiro</t>
  </si>
  <si>
    <t>Remoção de perfilado</t>
  </si>
  <si>
    <t>Remoção de porta de quadro ou painel</t>
  </si>
  <si>
    <t>Remoção de poste de concreto</t>
  </si>
  <si>
    <t>Remoção de poste metálico</t>
  </si>
  <si>
    <t>Remoção de poste de madeira</t>
  </si>
  <si>
    <t>Remoção de quadro de distribuição, chamada ou caixa de passagem</t>
  </si>
  <si>
    <t>Remoção de reator para lâmpada</t>
  </si>
  <si>
    <t>Remoção de reator para lâmpada fixo em poste</t>
  </si>
  <si>
    <t>Remoção de relé</t>
  </si>
  <si>
    <t>Remoção de roldana</t>
  </si>
  <si>
    <t>Remoção de soquete</t>
  </si>
  <si>
    <t>Remoção de suporte de transformador em poste singelo ou estaleiro</t>
  </si>
  <si>
    <t>Retirada em instalação elétrica - letra T ate o final</t>
  </si>
  <si>
    <t>Remoção de terminal ou conector para cabos</t>
  </si>
  <si>
    <t>Remoção de transformador de potência em cabine primária</t>
  </si>
  <si>
    <t>Remoção de transformador de potencial completo (pequeno)</t>
  </si>
  <si>
    <t>Remoção de transformador de potência trifásico até 225 kVA, a óleo, em poste singelo</t>
  </si>
  <si>
    <t>Remoção de tubulação elétrica aparente com diâmetro externo acima de 50 mm</t>
  </si>
  <si>
    <t>Remoção de tubulação elétrica aparente com diâmetro externo até 50 mm</t>
  </si>
  <si>
    <t>Remoção de tubulação elétrica embutida com diâmetro externo acima de 50 mm</t>
  </si>
  <si>
    <t>Remoção de tubulação elétrica embutida com diâmetro externo até 50 mm</t>
  </si>
  <si>
    <t>Remoção de vergalhão</t>
  </si>
  <si>
    <t>Retirada em instalação hidráulica</t>
  </si>
  <si>
    <t>Remoção de calha ou rufo</t>
  </si>
  <si>
    <t>Remoção de condutor aparente</t>
  </si>
  <si>
    <t>Remoção de tubulação hidráulica em geral, incluindo conexões, caixas e ralos</t>
  </si>
  <si>
    <t>Remoção de hidrante de parede completo</t>
  </si>
  <si>
    <t>Remoção de reservatório em fibrocimento até 1000 litros</t>
  </si>
  <si>
    <t>Retirada em instalação de combate a incêndio</t>
  </si>
  <si>
    <t>Retirada de bico de sprinkler</t>
  </si>
  <si>
    <t>Retirada de sistema e equipamento de conforto mecânico</t>
  </si>
  <si>
    <t>Retirada de aparelho de ar condicionado portátil</t>
  </si>
  <si>
    <t>Retirada diversa de pecas pre-moldadas</t>
  </si>
  <si>
    <t>Retirada manual de guia pré-moldada, inclusive limpeza, carregamento, transporte até 1 quilômetro e descarregamento</t>
  </si>
  <si>
    <t>Retirada de soleira ou peitoril em geral</t>
  </si>
  <si>
    <t>Retirada manual de guia pré-moldada, inclusive limpeza e empilhamento</t>
  </si>
  <si>
    <t>Retirada manual de paralelepípedo ou lajota de concreto, inclusive limpeza, carregamento, transporte até 1 quilômetro e descarregamento</t>
  </si>
  <si>
    <t>Retirada manual de paralelepípedo ou lajota de concreto, inclusive limpeza e empilhamento</t>
  </si>
  <si>
    <t>Retirada de dispositivos viários</t>
  </si>
  <si>
    <t>Retirada de placa de solo</t>
  </si>
  <si>
    <t>TRANSPORTE E MOVIMENTACAO, DENTRO E FORA DA OBRA</t>
  </si>
  <si>
    <t>Transporte de material solto</t>
  </si>
  <si>
    <t>Transporte manual horizontal e/ou vertical de entulho até o local de despejo - ensacado</t>
  </si>
  <si>
    <t>Transporte comercial, carreteiro e aluguel</t>
  </si>
  <si>
    <t>Remoção de entulho separado de obra com caçamba metálica - terra, alvenaria, concreto, argamassa, madeira, papel, plástico ou metal</t>
  </si>
  <si>
    <t>Remoção de entulho de obra com caçamba metálica - material volumoso e misturado por alvenaria, terra, madeira, papel, plástico e metal</t>
  </si>
  <si>
    <t>Remoção de entulho de obra com caçamba metálica - material rejeitado e misturado por vegetação, isopor, manta asfáltica e lã de vidro</t>
  </si>
  <si>
    <t>Remoção de entulho de obra com caçamba metálica - gesso e/ou drywall</t>
  </si>
  <si>
    <t>Transporte de resíduo sólido em aterro - telhas cimento amianto Classe D</t>
  </si>
  <si>
    <t>Transporte mecanizado de material solto</t>
  </si>
  <si>
    <t>Transporte de entulho, para distâncias superiores ao 3° km até o 5° km</t>
  </si>
  <si>
    <t>Transporte de entulho, para distâncias superiores ao 5° km até o 10° km</t>
  </si>
  <si>
    <t>Transporte de entulho, para distâncias superiores ao 10° km até o 15° km</t>
  </si>
  <si>
    <t>Transporte de entulho, para distâncias superiores ao 15° km até o 20° km</t>
  </si>
  <si>
    <t>Transporte de entulho, para distâncias superiores ao 20° km</t>
  </si>
  <si>
    <t>Carregamento mecanizado de entulho fragmentado, com caminhão à disposição dentro da obra, até o raio de 1 km</t>
  </si>
  <si>
    <t>Taxas de recolhimento</t>
  </si>
  <si>
    <t>Taxa de destinação de resíduo sólido em aterro, tipo inerte</t>
  </si>
  <si>
    <t>Taxa de destinação de resíduo sólido em aterro, tipo solo/terra</t>
  </si>
  <si>
    <t>Taxa de destinação de resíduo sólido em aterro - telhas cimento amianto</t>
  </si>
  <si>
    <t>Transporte mecanizado de solo</t>
  </si>
  <si>
    <t>Carregamento mecanizado de solo de 1ª e 2ª categoria</t>
  </si>
  <si>
    <t>Transporte de solo de 1ª e 2ª categoria por caminhão até o 2° km</t>
  </si>
  <si>
    <t>Transporte de solo de 1ª e 2ª categoria por caminhão para distâncias superiores ao 2° km até o 3° km</t>
  </si>
  <si>
    <t>Transporte de solo de 1ª e 2ª categoria por caminhão para distâncias superiores ao 3° km até o 5° km</t>
  </si>
  <si>
    <t>Transporte de solo de 1ª e 2ª categoria por caminhão para distâncias superiores ao 5° km até o 10° km</t>
  </si>
  <si>
    <t>Transporte de solo de 1ª e 2ª categoria por caminhão para distâncias superiores ao 10° km até o 15° km</t>
  </si>
  <si>
    <t>Transporte de solo de 1ª e 2ª categoria por caminhão para distâncias superiores ao 15° km até o 20° km</t>
  </si>
  <si>
    <t>Transporte de solo de 1ª e 2ª categoria por caminhão para distâncias superiores ao 20° km</t>
  </si>
  <si>
    <t>Transporte de solo brejoso por caminhão até o 2° km</t>
  </si>
  <si>
    <t>Transporte de solo brejoso por caminhão para distâncias superiores ao 2° km até o 3° km</t>
  </si>
  <si>
    <t>Transporte de solo brejoso por caminhão para distâncias superiores ao 3° km até o 5° km</t>
  </si>
  <si>
    <t>Transporte de solo brejoso por caminhão para distâncias superiores ao 5° km até o 10° km</t>
  </si>
  <si>
    <t>Transporte de solo brejoso por caminhão para distâncias superiores ao 10° km até o 15° km</t>
  </si>
  <si>
    <t>Transporte de solo brejoso por caminhão para distâncias superiores ao 15° km até o 20° km</t>
  </si>
  <si>
    <t>Transporte de solo brejoso por caminhão para distâncias superiores ao 20° km</t>
  </si>
  <si>
    <t>Transporte de material - rocha</t>
  </si>
  <si>
    <t>SERVICO EM SOLO E ROCHA, MANUAL</t>
  </si>
  <si>
    <t>Escavação manual em campo aberto de solo, exceto rocha</t>
  </si>
  <si>
    <t>Escavação manual em solo de 1ª e 2ª categoria em campo aberto</t>
  </si>
  <si>
    <t>Escavação manual em solo brejoso em campo aberto</t>
  </si>
  <si>
    <t>Escavação manual em valas e buracos de solo, exceto rocha</t>
  </si>
  <si>
    <t>Escavação manual em solo de 1ª e 2ª categoria em vala ou cava até 1,5 m</t>
  </si>
  <si>
    <t>Escavação manual em solo de 1ª e 2ª categoria em vala ou cava além de 1,5 m</t>
  </si>
  <si>
    <t>Reaterro manual sem fornecimento de material</t>
  </si>
  <si>
    <t>Reaterro manual para simples regularização sem compactação</t>
  </si>
  <si>
    <t>Reaterro manual apiloado sem controle de compactação</t>
  </si>
  <si>
    <t>Reaterro manual com adição de 2% de cimento</t>
  </si>
  <si>
    <t>Aterro manual sem fornecimento de material</t>
  </si>
  <si>
    <t>Aterro manual apiloado de área interna com maço de 30 kg</t>
  </si>
  <si>
    <t>Carga / carregamento e descarga manual</t>
  </si>
  <si>
    <t>Carga manual de solo</t>
  </si>
  <si>
    <t>SERVICO EM SOLO E ROCHA, MECANIZADO</t>
  </si>
  <si>
    <t>Escavação ou corte mecanizados em campo aberto de solo, exceto rocha</t>
  </si>
  <si>
    <t>Escavação e carga mecanizada para exploração de solo em jazida</t>
  </si>
  <si>
    <t>Escavação e carga mecanizada em solo de 1ª categoria, em campo aberto</t>
  </si>
  <si>
    <t>Escavação e carga mecanizada em solo de 2ª categoria, em campo aberto</t>
  </si>
  <si>
    <t>Carga e remoção de terra até a distância média de 1 km</t>
  </si>
  <si>
    <t>Escavação mecanizada de valas e buracos em solo, exceto rocha</t>
  </si>
  <si>
    <t>Escavação mecanizada de valas ou cavas com profundidade de até 2 m</t>
  </si>
  <si>
    <t>Escavação mecanizada de valas ou cavas com profundidade de até 3 m</t>
  </si>
  <si>
    <t>Escavação mecanizada de valas ou cavas com profundidade de até 4 m</t>
  </si>
  <si>
    <t>Escavação mecanizada de valas ou cavas com profundidade acima de 4 m, com escavadeira hidráulica</t>
  </si>
  <si>
    <t>Escavação mecanizada em solo brejoso ou turfa</t>
  </si>
  <si>
    <t>Escavação e carga mecanizada em solo brejoso ou turfa</t>
  </si>
  <si>
    <t>Escavação e carga mecanizada em solo vegetal superficial</t>
  </si>
  <si>
    <t>Escavação ou carga mecanizada em campo aberto</t>
  </si>
  <si>
    <t>Escavação e carga mecanizada em campo aberto, com rompedor hidráulico, em rocha</t>
  </si>
  <si>
    <t>Apiloamento e nivelamento mecanizado de solo</t>
  </si>
  <si>
    <t>Espalhamento de solo em bota-fora com compactação sem controle</t>
  </si>
  <si>
    <t>Reaterro mecanizado sem fornecimento de material</t>
  </si>
  <si>
    <t>Reaterro compactado mecanizado de vala ou cava com compactador</t>
  </si>
  <si>
    <t>Reaterro compactado mecanizado de vala ou cava com rolo, mínimo de 95% PN</t>
  </si>
  <si>
    <t>Aterro mecanizado sem fornecimento de material</t>
  </si>
  <si>
    <t>Compactação de aterro mecanizado mínimo de 95% PN, sem fornecimento de solo em áreas fechadas</t>
  </si>
  <si>
    <t>Compactação de aterro mecanizado mínimo de 95% PN, sem fornecimento de solo em campo aberto</t>
  </si>
  <si>
    <t>Compactação de aterro mecanizado a 100% PN, sem fornecimento de solo em campo aberto</t>
  </si>
  <si>
    <t>Aterro mecanizado por compensação, solo de 1ª categoria em campo aberto, sem compactação do aterro</t>
  </si>
  <si>
    <t>ESCORAMENTO, CONTENCAO E DRENAGEM</t>
  </si>
  <si>
    <t>Escoramento</t>
  </si>
  <si>
    <t>Escoramento de solo contínuo</t>
  </si>
  <si>
    <t>Escoramento de solo descontínuo</t>
  </si>
  <si>
    <t>Escoramento de solo pontaletado</t>
  </si>
  <si>
    <t>Escoramento de solo especial</t>
  </si>
  <si>
    <t>Escoramento com estacas pranchas metálicas - profundidade até 4 m</t>
  </si>
  <si>
    <t>Escoramento com estacas pranchas metálicas - profundidade até 6 m</t>
  </si>
  <si>
    <t>Escoramento com estacas pranchas metálicas - profundidade até 8 m</t>
  </si>
  <si>
    <t>Cimbramento</t>
  </si>
  <si>
    <t>Cimbramento em madeira com estroncas de eucalipto</t>
  </si>
  <si>
    <t>Cimbramento em perfil metálico para obras de arte</t>
  </si>
  <si>
    <t>Cimbramento tubular metálico</t>
  </si>
  <si>
    <t>Montagem e desmontagem de cimbramento tubular metálico</t>
  </si>
  <si>
    <t>Descimbramento</t>
  </si>
  <si>
    <t>Descimbramento em madeira</t>
  </si>
  <si>
    <t>Manta, filtro e dreno</t>
  </si>
  <si>
    <t>Geomembrana em polietileno de alta densidade PEAD de 1 mm</t>
  </si>
  <si>
    <t>Dreno com pedra britada</t>
  </si>
  <si>
    <t>Dreno com areia grossa</t>
  </si>
  <si>
    <t>Manta geotêxtil com resistência à tração longitudinal de 10kN/m e transversal de 9kN/m</t>
  </si>
  <si>
    <t>Manta geotêxtil com resistência à tração longitudinal de 16kN/m e transversal de 14kN/m</t>
  </si>
  <si>
    <t>Manta geotêxtil com resistência à tração longitudinal de 31kN/m e transversal de 27kN/m</t>
  </si>
  <si>
    <t>Barbaca</t>
  </si>
  <si>
    <t>Barbacã em tubo de PVC com diâmetro 50 mm</t>
  </si>
  <si>
    <t>Barbacã em tubo de PVC com diâmetro 75 mm</t>
  </si>
  <si>
    <t>Barbacã em tubo de PVC com diâmetro 100 mm</t>
  </si>
  <si>
    <t>Esgotamento</t>
  </si>
  <si>
    <t>Taxa de mobilização e desmobilização de equipamentos para execução de rebaixamento de lençol freático</t>
  </si>
  <si>
    <t>Locação de conjunto de bombeamento a vácuo para rebaixamento de lençol freático, com até 50 ponteiras e potência até 15 HP, mínimo 30 dias</t>
  </si>
  <si>
    <t>Ponteiras filtrantes, profundidade até 5 m</t>
  </si>
  <si>
    <t>Esgotamento de águas superficiais com bomba de superfície ou submersa</t>
  </si>
  <si>
    <t>Contenção</t>
  </si>
  <si>
    <t>Enrocamento com pedra arrumada</t>
  </si>
  <si>
    <t>Enrocamento com pedra assentada</t>
  </si>
  <si>
    <t>Gabião tipo caixa em tela metálica, altura de 0,5 m, com revestimento liga zinco/alumínio, malha hexagonal 8/10 cm, fio diâmetro 2,7 mm, independente do formato ou utilização</t>
  </si>
  <si>
    <t>Gabião tipo caixa em tela metálica, altura de 1 m, com revestimento liga zinco/alumínio, malha hexagonal 8/10 cm, fio diâmetro 2,7 mm, independente do formato ou utilização</t>
  </si>
  <si>
    <t>FORMA</t>
  </si>
  <si>
    <t>Forma em tabua</t>
  </si>
  <si>
    <t>Forma em madeira comum para fundação</t>
  </si>
  <si>
    <t>Forma em madeira comum para estrutura</t>
  </si>
  <si>
    <t>Forma em madeira comum para caixão perdido</t>
  </si>
  <si>
    <t>Desmontagem de forma em madeira para estrutura de laje, com tábuas</t>
  </si>
  <si>
    <t>Desmontagem de forma em madeira para estrutura de vigas, com tábuas</t>
  </si>
  <si>
    <t>Forma em madeira compensada</t>
  </si>
  <si>
    <t>Forma plana em compensado para estrutura convencional</t>
  </si>
  <si>
    <t>Forma plana em compensado para estrutura aparente</t>
  </si>
  <si>
    <t>Forma curva em compensado para estrutura aparente</t>
  </si>
  <si>
    <t>Forma plana em compensado para obra de arte, sem cimbramento</t>
  </si>
  <si>
    <t>Forma em compensado para encamisamento de tubulão</t>
  </si>
  <si>
    <t>Forma ripada de 5 cm na vertical</t>
  </si>
  <si>
    <t>Forma plana em compensado para estrutura convencional com cimbramento tubular metálico</t>
  </si>
  <si>
    <t>Forma plana em compensado para estrutura aparente com cimbramento tubular metálico</t>
  </si>
  <si>
    <t>Forma curva em compensado para estrutura convencional com cimbramento tubular metálico</t>
  </si>
  <si>
    <t>Forma em papelão</t>
  </si>
  <si>
    <t>Forma em tubo de papelão com diâmetro de 25 cm</t>
  </si>
  <si>
    <t>Forma em tubo de papelão com diâmetro de 30 cm</t>
  </si>
  <si>
    <t>Forma em tubo de papelão com diâmetro de 35 cm</t>
  </si>
  <si>
    <t>Forma em tubo de papelão com diâmetro de 40 cm</t>
  </si>
  <si>
    <t>Forma em tubo de papelão com diâmetro de 45 cm</t>
  </si>
  <si>
    <t>Forma em tubo de papelão com diâmetro de 50 cm</t>
  </si>
  <si>
    <t>Forma em polipropileno</t>
  </si>
  <si>
    <t>Forma em polipropileno (cubeta) e acessórios para laje nervurada com dimensões variáveis - locação</t>
  </si>
  <si>
    <t>ARMADURA E CORDOALHA ESTRUTURAL</t>
  </si>
  <si>
    <t>Armadura em barra</t>
  </si>
  <si>
    <t>Armadura em barra de aço CA-25 fyk = 250 MPa</t>
  </si>
  <si>
    <t>Armadura em barra de aço CA-50 (A ou B) fyk = 500 MPa</t>
  </si>
  <si>
    <t>Armadura em barra de aço CA-60 (A ou B) fyk = 600 MPa</t>
  </si>
  <si>
    <t>Armadura em tela</t>
  </si>
  <si>
    <t>Armadura em tela soldada de aço</t>
  </si>
  <si>
    <t>Reparos, conservações e complementos - GRUPO 10</t>
  </si>
  <si>
    <t>Lubrificante em pasta para aplicação em barras de transferência de concreto</t>
  </si>
  <si>
    <t>CONCRETO, MASSA E LASTRO</t>
  </si>
  <si>
    <t>Concreto usinado com controle fck - fornecimento do material</t>
  </si>
  <si>
    <t>Concreto usinado, fck = 20 MPa</t>
  </si>
  <si>
    <t>Concreto usinado, fck = 25 MPa</t>
  </si>
  <si>
    <t>Concreto usinado, fck = 30 MPa</t>
  </si>
  <si>
    <t>Concreto usinado, fck = 35 MPa</t>
  </si>
  <si>
    <t>Concreto usinado, fck = 40 MPa</t>
  </si>
  <si>
    <t>Concreto usinado, fck = 20 MPa - para bombeamento</t>
  </si>
  <si>
    <t>Concreto usinado, fck = 25 MPa - para bombeamento</t>
  </si>
  <si>
    <t>Concreto usinado, fck = 30 MPa - para bombeamento</t>
  </si>
  <si>
    <t>Concreto usinado, fck = 35 MPa - para bombeamento</t>
  </si>
  <si>
    <t>Concreto usinado, fck = 40 MPa - para bombeamento</t>
  </si>
  <si>
    <t>Concreto usinado, fck = 30 MPa - para bombeamento em estaca hélice contínua</t>
  </si>
  <si>
    <t>Concreto usinado, fck=30 MPa, fctm_k=4,2 Mpa</t>
  </si>
  <si>
    <t>Concreto usinado, fck = 25 MPa - para perfil extrudado</t>
  </si>
  <si>
    <t>Concreto usinado não estrutural - fornecimento do material</t>
  </si>
  <si>
    <t>Concreto usinado não estrutural mínimo 150 kg cimento / m³</t>
  </si>
  <si>
    <t>Concreto usinado não estrutural mínimo 200 kg cimento / m³</t>
  </si>
  <si>
    <t>Concreto usinado não estrutural mínimo 300 kg cimento / m³</t>
  </si>
  <si>
    <t>Concreto executado no local com controle fck - fornecimento do material</t>
  </si>
  <si>
    <t>Concreto preparado no local, fck = 20 MPa</t>
  </si>
  <si>
    <t>Concreto não estrutural executado no local - fornecimento do material</t>
  </si>
  <si>
    <t>Concreto não estrutural executado no local, mínimo 150 kg cimento / m³</t>
  </si>
  <si>
    <t>Concreto não estrutural executado no local, mínimo 200 kg cimento / m³</t>
  </si>
  <si>
    <t>Concreto não estrutural executado no local, mínimo 300 kg cimento / m³</t>
  </si>
  <si>
    <t>Concreto e argamassa especial</t>
  </si>
  <si>
    <t>Argamassa em solo e cimento a 5% em peso</t>
  </si>
  <si>
    <t>Argamassa graute autonivelante de alta resistência</t>
  </si>
  <si>
    <t>Argamassa graute</t>
  </si>
  <si>
    <t>Concreto ciclópico - fornecimento e aplicação (com 30% de pedra rachão), concreto fck 15 Mpa</t>
  </si>
  <si>
    <t>Execução de concreto projetado - consumo de cimento 350 kg/m³</t>
  </si>
  <si>
    <t>Argamassas especiais</t>
  </si>
  <si>
    <t>Argamassa de cimento e areia, fck = 20 MPa, consumo de cimento 600 kg/m³ - material para injeção em estaca raiz</t>
  </si>
  <si>
    <t>Lançamento e aplicação</t>
  </si>
  <si>
    <t>Lançamento, espalhamento e adensamento de concreto ou massa em lastro e/ou enchimento</t>
  </si>
  <si>
    <t>Lançamento e adensamento de concreto ou massa em fundação</t>
  </si>
  <si>
    <t>Lançamento e adensamento de concreto ou massa em estrutura</t>
  </si>
  <si>
    <t>Lançamento e adensamento de concreto ou massa por bombeamento</t>
  </si>
  <si>
    <t>Nivelamento de piso em concreto com acabadora de superfície</t>
  </si>
  <si>
    <t>Lastro e enchimento</t>
  </si>
  <si>
    <t>Lastro de areia</t>
  </si>
  <si>
    <t>Lastro de pedra britada</t>
  </si>
  <si>
    <t>Lona plástica preta - uso geral</t>
  </si>
  <si>
    <t>Enchimento de laje com concreto celular com densidade de 1.200 kg/m³</t>
  </si>
  <si>
    <t>Enchimento de laje com tijolos cerâmicos furados</t>
  </si>
  <si>
    <t>Enchimento de nichos em geral, com material proveniente de entulho</t>
  </si>
  <si>
    <t>Lastro e/ou fundação em rachão mecanizado</t>
  </si>
  <si>
    <t>Lastro e/ou fundação em rachão manual</t>
  </si>
  <si>
    <t>Enchimento de nichos em geral, com areia</t>
  </si>
  <si>
    <t>Colchão de areia</t>
  </si>
  <si>
    <t>Enchimento de nichos com poliestireno expandido do tipo P-1</t>
  </si>
  <si>
    <t>Enchimento de nichos com poliestireno expandido do tipo EPS-5F</t>
  </si>
  <si>
    <t>Reparos, conservações e complementos - GRUPO 11</t>
  </si>
  <si>
    <t>Cura química de concreto, membrana líquida</t>
  </si>
  <si>
    <t>Corte de junta de dilatação, com serra de disco diamantado para pisos</t>
  </si>
  <si>
    <t>Selante endurecedor de concreto antipó</t>
  </si>
  <si>
    <t>Reparo superficial com argamassa polimérica (tixotrópica), bicomponente</t>
  </si>
  <si>
    <t>Tratamento de fissuras estáveis (não ativas) em elementos de concreto</t>
  </si>
  <si>
    <t>Controlador de retração de concreto, a base de óxido de cálcio</t>
  </si>
  <si>
    <t>FUNDACAO PROFUNDA</t>
  </si>
  <si>
    <t>Broca</t>
  </si>
  <si>
    <t>Broca em concreto armado diâmetro de 20 cm - completa</t>
  </si>
  <si>
    <t>Broca em concreto armado diâmetro de 25 cm - completa</t>
  </si>
  <si>
    <t>Broca em concreto armado diâmetro de 30 cm - completa</t>
  </si>
  <si>
    <t>Estaca pre-moldada de concreto</t>
  </si>
  <si>
    <t>Taxa de mobilização e desmobilização de equipamentos para execução de estaca pré-moldada</t>
  </si>
  <si>
    <t>Estaca pré-moldada protendida cravada para 20t</t>
  </si>
  <si>
    <t>Estaca pré-moldada protendida cravada para 30t</t>
  </si>
  <si>
    <t>Estaca pré-moldada protendida cravada para 40t</t>
  </si>
  <si>
    <t>Estaca pré-moldada protendida cravada para 50t</t>
  </si>
  <si>
    <t>Estaca pré-moldada protendida cravada para 60t</t>
  </si>
  <si>
    <t>Estaca escavada mecanicamente</t>
  </si>
  <si>
    <t>Taxa de mobilização e desmobilização de equipamentos para execução de estaca escavada</t>
  </si>
  <si>
    <t>Estaca escavada mecanicamente, diâmetro de 25 cm até 20 t</t>
  </si>
  <si>
    <t>Estaca escavada mecanicamente, diâmetro de 30 cm até 30 t</t>
  </si>
  <si>
    <t>Estaca escavada mecanicamente, diâmetro de 35 cm até 40 t</t>
  </si>
  <si>
    <t>Estaca escavada mecanicamente, diâmetro de 40 cm até 50 t</t>
  </si>
  <si>
    <t>Estaca tipo STRAUSS</t>
  </si>
  <si>
    <t>Taxa de mobilização e desmobilização de equipamentos para execução de estaca tipo Strauss</t>
  </si>
  <si>
    <t>Estaca tipo Strauss, diâmetro de 25 cm até 20 t</t>
  </si>
  <si>
    <t>Estaca tipo Strauss, diâmetro de 32 cm até 30 t</t>
  </si>
  <si>
    <t>Estaca tipo Strauss, diâmetro de 38 cm até 40 t</t>
  </si>
  <si>
    <t>Estaca tipo Strauss, diâmetro de 45 cm até 60 t</t>
  </si>
  <si>
    <t>Estaca tipo RAIZ</t>
  </si>
  <si>
    <t>Taxa de mobilização e desmobilização de equipamentos para execução de estaca tipo Raiz em solo</t>
  </si>
  <si>
    <t>Estaca tipo Raiz, diâmetro de 10 cm para 10 t, em solo</t>
  </si>
  <si>
    <t>Estaca tipo Raiz, diâmetro de 12 cm para 15 t, em solo</t>
  </si>
  <si>
    <t>Estaca tipo Raiz, diâmetro de 15 cm para 25 t, em solo</t>
  </si>
  <si>
    <t>Estaca tipo Raiz, diâmetro de 16 cm para 35 t, em solo</t>
  </si>
  <si>
    <t>Estaca tipo Raiz, diâmetro de 20 cm para 50 t, em solo</t>
  </si>
  <si>
    <t>Estaca tipo Raiz, diâmetro de 25 cm para 80 t, em solo</t>
  </si>
  <si>
    <t>Estaca tipo Raiz, diâmetro de 31 cm para 100 t, em solo</t>
  </si>
  <si>
    <t>Estaca tipo Raiz, diâmetro de 40 cm para 130 t, em solo</t>
  </si>
  <si>
    <t>Estaca tipo Raiz, diâmetro de 31 cm, sem armação, em solo</t>
  </si>
  <si>
    <t>Estaca tipo Raiz, diâmetro de 45 cm, sem armação, em solo</t>
  </si>
  <si>
    <t>Taxa de mobilização e desmobilização de equipamentos para execução de estaca tipo Raiz em rocha</t>
  </si>
  <si>
    <t>Estaca tipo Raiz, diâmetro de 31 cm, sem armação, em rocha</t>
  </si>
  <si>
    <t>Estaca tipo Raiz, diâmetro de 41 cm, sem armação, em rocha</t>
  </si>
  <si>
    <t>Estaca tipo Raiz, diâmetro de 45 cm, sem armação, em rocha</t>
  </si>
  <si>
    <t>Estaca tipo Raiz, diâmetro de 15 cm para 25 t, sem armação e sem argamassa, em rocha</t>
  </si>
  <si>
    <t>Estaca tipo Raiz, diâmetro de 20 cm para 50 t, sem armação e sem argamassa, em rocha</t>
  </si>
  <si>
    <t>Injeção de argamassa de cimento e areia em estaca raiz - sobreconsumo</t>
  </si>
  <si>
    <t>Tubulão</t>
  </si>
  <si>
    <t>Taxa de mobilização e desmobilização de equipamentos para execução de tubulão escavado mecanicamente</t>
  </si>
  <si>
    <t>Abertura de fuste mecanizado diâmetro de 50 cm</t>
  </si>
  <si>
    <t>Abertura de fuste mecanizado diâmetro de 60 cm</t>
  </si>
  <si>
    <t>Abertura de fuste mecanizado diâmetro de 80 cm</t>
  </si>
  <si>
    <t>Escavação manual em campo aberto para tubulão, fuste e/ou base</t>
  </si>
  <si>
    <t>Estaca hélice continua</t>
  </si>
  <si>
    <t>Taxa de mobilização e desmobilização de equipamentos para execução de estaca tipo hélice contínua em solo</t>
  </si>
  <si>
    <t>Estaca tipo hélice contínua, diâmetro de 25 cm em solo</t>
  </si>
  <si>
    <t>Estaca tipo hélice contínua, diâmetro de 30 cm em solo</t>
  </si>
  <si>
    <t>Estaca tipo hélice contínua, diâmetro de 35 cm em solo</t>
  </si>
  <si>
    <t>Estaca tipo hélice contínua, diâmetro de 40 cm em solo</t>
  </si>
  <si>
    <t>Estaca tipo hélice contínua, diâmetro de 50 cm em solo</t>
  </si>
  <si>
    <t>Estaca tipo hélice contínua, diâmetro de 60 cm em solo</t>
  </si>
  <si>
    <t>Estaca tipo hélice contínua, diâmetro de 70 cm em solo</t>
  </si>
  <si>
    <t>Estaca tipo hélice contínua, diâmetro de 80 cm em solo</t>
  </si>
  <si>
    <t>Estaca escavada com injeção ou micro estaca</t>
  </si>
  <si>
    <t>Taxa de mobilização e desmobilização de equipamentos para execução de estacas escavadas com injeção ou microestaca</t>
  </si>
  <si>
    <t>Estaca escavada com injeção ou microestaca, diâmetro de 16 cm</t>
  </si>
  <si>
    <t>Estaca escavada com injeção ou microestaca, diâmetro de 20 cm</t>
  </si>
  <si>
    <t>Estaca escavada com injeção ou microestaca, diâmetro de 25 cm</t>
  </si>
  <si>
    <t>LAJE E PAINEL DE FECHAMENTO PRE-FABRICADOS</t>
  </si>
  <si>
    <t>Laje pre-fabricada mista em vigotas treplicadas e lajotas</t>
  </si>
  <si>
    <t>Laje pré-fabricada mista vigota treliçada/lajota cerâmica - LT 12 (8+4) e capa com concreto de 25 MPa</t>
  </si>
  <si>
    <t>Laje pré-fabricada mista vigota treliçada/lajota cerâmica - LT 16 (12+4) e capa com concreto de 25 MPa</t>
  </si>
  <si>
    <t>Laje pré-fabricada mista vigota treliçada/lajota cerâmica - LT 20 (16+4) e capa com concreto de 25 MPa</t>
  </si>
  <si>
    <t>Laje pré-fabricada mista vigota treliçada/lajota cerâmica - LT 24 (20+4) e capa com concreto de 25 MPa</t>
  </si>
  <si>
    <t>Laje pré-fabricada mista vigota treliçada/lajota cerâmica - LT 30 (24+6) e capa com concreto de 25 MPa</t>
  </si>
  <si>
    <t>Laje pré-fabricada unidirecional em viga treliçada/lajota em EPS LT 12 (8 + 4), com capa de concreto de 25 MPa</t>
  </si>
  <si>
    <t>Laje pré-fabricada unidirecional em viga treliçada/lajota em EPS LT 16 (12 + 4), com capa de concreto de 25 MPa</t>
  </si>
  <si>
    <t>Laje pré-fabricada unidirecional em viga treliçada/lajota em EPS LT 20 (16 + 4), com capa de concreto de 25 MPa</t>
  </si>
  <si>
    <t>Laje pré-fabricada unidirecional em viga treliçada/lajota em EPS LT 25 (20 + 5), com capa de concreto de 25 MPa</t>
  </si>
  <si>
    <t>Laje pré-fabricada unidirecional em viga treliçada/lajota em EPS LT 30 (25 + 5), com capa de concreto de 25 MPa</t>
  </si>
  <si>
    <t>Laje pre-fabricada mista em vigotas protendidas e lajotas</t>
  </si>
  <si>
    <t>Laje pré-fabricada mista vigota protendida/lajota cerâmica - LP 12 (8+4) e capa com concreto de 25 MPa</t>
  </si>
  <si>
    <t>Laje pré-fabricada mista vigota protendida/lajota cerâmica - LP 16 (12+4) e capa com concreto de 25 MPa</t>
  </si>
  <si>
    <t>Laje pré-fabricada mista vigota protendida/lajota cerâmica - LP 20 (16+4) e capa com concreto de 25 MPa</t>
  </si>
  <si>
    <t>Laje pré-fabricada mista vigota protendida/lajota cerâmica - LP 25 (20+5) e capa com concreto de 25 MPa</t>
  </si>
  <si>
    <t>Pre-laje</t>
  </si>
  <si>
    <t>Pré-laje em painel pré-fabricado treliçado, com EPS, H= 12 cm</t>
  </si>
  <si>
    <t>Pré-laje em painel pré-fabricado treliçado, com EPS, H= 16 cm</t>
  </si>
  <si>
    <t>Pré-laje em painel pré-fabricado treliçado, com EPS, H= 20 cm</t>
  </si>
  <si>
    <t>Pré-laje em painel pré-fabricado treliçado, com EPS, H= 25 cm</t>
  </si>
  <si>
    <t>Pré-laje em painel pré-fabricado treliçado, H= 12 cm</t>
  </si>
  <si>
    <t>Pré-laje em painel pré-fabricado treliçado, H= 16 cm</t>
  </si>
  <si>
    <t>ALVENARIA E ELEMENTO DIVISOR</t>
  </si>
  <si>
    <t>Alvenaria de fundação (embasamento)</t>
  </si>
  <si>
    <t>Alvenaria de embasamento em tijolo maciço comum</t>
  </si>
  <si>
    <t>Alvenaria de embasamento em bloco de concreto de 14 x 19 x 39 cm - classe A</t>
  </si>
  <si>
    <t>Alvenaria de embasamento em bloco de concreto de 19 x 19 x 39 cm - classe A</t>
  </si>
  <si>
    <t>Alvenaria com tijolo maciço comum ou especial</t>
  </si>
  <si>
    <t>Alvenaria de elevação de 1/4 tijolo maciço comum</t>
  </si>
  <si>
    <t>Alvenaria de elevação de 1/2 tijolo maciço comum</t>
  </si>
  <si>
    <t>Alvenaria de elevação de 1 tijolo maciço comum</t>
  </si>
  <si>
    <t>Alvenaria de elevação de 1 1/2 tijolo maciço comum</t>
  </si>
  <si>
    <t>Alvenaria de elevação de 1/2 tijolo maciço aparente</t>
  </si>
  <si>
    <t>Alvenaria de elevação de 1 tijolo maciço aparente</t>
  </si>
  <si>
    <t>Alvenaria com tijolo laminado aparente</t>
  </si>
  <si>
    <t>Alvenaria de elevação de 1/4 tijolo laminado</t>
  </si>
  <si>
    <t>Alvenaria de elevação de 1/2 tijolo laminado</t>
  </si>
  <si>
    <t>Alvenaria de elevação de 1 tijolo laminado</t>
  </si>
  <si>
    <t>Alvenaria com bloco cerâmico de vedação</t>
  </si>
  <si>
    <t>Alvenaria de bloco cerâmico de vedação de 9 cm</t>
  </si>
  <si>
    <t>Alvenaria de bloco cerâmico de vedação de 14 cm</t>
  </si>
  <si>
    <t>Alvenaria de bloco cerâmico de vedação de 19 cm</t>
  </si>
  <si>
    <t>Alvenaria com bloco cerâmico estrutural</t>
  </si>
  <si>
    <t>Alvenaria de bloco cerâmico estrutural de 14 cm</t>
  </si>
  <si>
    <t>Alvenaria de bloco cerâmico estrutural de 19 cm</t>
  </si>
  <si>
    <t>Alvenaria com bloco de concreto de vedação</t>
  </si>
  <si>
    <t>Alvenaria de bloco de concreto de vedação de 9 cm - classe C</t>
  </si>
  <si>
    <t>Alvenaria de bloco de concreto de vedação de 14 cm - classe C</t>
  </si>
  <si>
    <t>Alvenaria de bloco de concreto de vedação de 19 cm - classe C</t>
  </si>
  <si>
    <t>Alvenaria com bloco de concreto estrutural</t>
  </si>
  <si>
    <t>Alvenaria de bloco de concreto estrutural 14 cm - classe B</t>
  </si>
  <si>
    <t>Alvenaria de bloco de concreto estrutural 19 cm - classe B</t>
  </si>
  <si>
    <t>Alvenaria de bloco de concreto estrutural 14 cm - classe A</t>
  </si>
  <si>
    <t>Alvenaria de bloco de concreto estrutural 19 cm - classe A</t>
  </si>
  <si>
    <t>Alvenaria de concreto celular ou silico calcário</t>
  </si>
  <si>
    <t>Alvenaria em bloco de concreto celular autoclavado de 10 cm, uso revestido - classe C25</t>
  </si>
  <si>
    <t>Alvenaria em bloco de concreto celular autoclavado de 12,5 cm, uso revestido - classe C25</t>
  </si>
  <si>
    <t>Alvenaria em bloco de concreto celular autoclavado de 15 cm, uso revestido - classe C25</t>
  </si>
  <si>
    <t>Alvenaria em bloco de concreto celular autoclavado de 20 cm, uso revestido - classe C25</t>
  </si>
  <si>
    <t>Pecas moldadas no local (vergas, pilaretes, etc.)</t>
  </si>
  <si>
    <t>Vergas, contravergas e pilaretes de concreto armado</t>
  </si>
  <si>
    <t>Cimalha em concreto com pingadeira</t>
  </si>
  <si>
    <t>Elementos vazados (concreto, cerâmica e vidros)</t>
  </si>
  <si>
    <t>Elemento vazado em cerâmica, tipo quadriculado de 18 x 18 x 7 cm</t>
  </si>
  <si>
    <t>Elemento vazado em concreto, tipo quadriculado de 39 x 39 x 10 cm</t>
  </si>
  <si>
    <t>Elemento vazado em concreto, tipo veneziana de 39 x 39 x 10 cm</t>
  </si>
  <si>
    <t>Elemento vazado em vidro, tipo veneziana capelinha de 20 x 10 x 10 cm</t>
  </si>
  <si>
    <t>Elemento vazado em vidro, tipo veneziana de 20 x 20 x 6 cm</t>
  </si>
  <si>
    <t>Divisória e fechamento</t>
  </si>
  <si>
    <t>Divisória em placas de granito com espessura de 3 cm</t>
  </si>
  <si>
    <t>Divisória em placas de granilite com espessura de 3 cm</t>
  </si>
  <si>
    <t>Divisória sanitária em painel laminado melamínico estrutural com perfis em alumínio, inclusive ferragem completa para vão de porta</t>
  </si>
  <si>
    <t>Divisão para mictório em placas de mármore branco, com espessura de 3 cm</t>
  </si>
  <si>
    <t>Divisória cega tipo naval, acabamento em laminado fenólico melamínico, com espessura de 3,5 cm</t>
  </si>
  <si>
    <t>Divisória em placas de gesso acartonado, resistência ao fogo 60 minutos, espessura 120/90mm - 1RF / 1RF LM</t>
  </si>
  <si>
    <t>Divisória cega tipo naval com miolo mineral, acabamento em laminado melamínico, com espessura de 3,5 cm</t>
  </si>
  <si>
    <t>Divisória painel/vidro/vidro tipo naval, acabamento em laminado fenólico melamínico, com espessura de 3,5 cm</t>
  </si>
  <si>
    <t>Divisória em placas de gesso acartonado, resistência ao fogo 30 minutos, espessura 73/48mm - 1ST / 1ST</t>
  </si>
  <si>
    <t>Divisória em placas de gesso acartonado, resistência ao fogo 30 minutos, espessura 73/48mm - 1ST / 1ST LM</t>
  </si>
  <si>
    <t>Divisória em placas de gesso acartonado, resistência ao fogo 30 minutos, espessura 100/70mm - 1ST / 1ST LM</t>
  </si>
  <si>
    <t>Divisória em placas de gesso acartonado, resistência ao fogo 30 minutos, espessura 100/70mm - 1ST / 1ST</t>
  </si>
  <si>
    <t>Divisória em placas de gesso acartonado, resistência ao fogo 30 minutos, espessura 100/70mm - 1RU / 1RU</t>
  </si>
  <si>
    <t>Divisória em placas duplas de gesso acartonado, resistência ao fogo 60 minutos, espessura 120/70mm - 2ST / 2ST LM</t>
  </si>
  <si>
    <t>Divisória cega tipo piso/teto em laminado melamínico de baixa pressão, com coluna estrutural em alumínio extrudado</t>
  </si>
  <si>
    <t>Divisória tipo piso/teto em vidro temperado simples, com coluna estrutural em alumínio extrudado</t>
  </si>
  <si>
    <t>Divisória tipo piso/teto em vidro temperado duplo e micro persianas, com coluna estrutural em alumínio extrudado</t>
  </si>
  <si>
    <t>Divisória em placas de granilite com espessura de 4 cm</t>
  </si>
  <si>
    <t>Divisória em placas duplas de gesso acartonado, resistência ao fogo 120 minutos, espessura 130/70mm - 2RF / 2RF</t>
  </si>
  <si>
    <t>Divisória em placas duplas de gesso acartonado, resistência ao fogo 60 minutos, espessura 120/70mm - 2ST / 2RU</t>
  </si>
  <si>
    <t>Divisória em placas duplas de gesso acartonado, resistência ao fogo 60 minutos, espessura 120/70mm - 2RU / 2RU</t>
  </si>
  <si>
    <t>Divisória em placas duplas de gesso acartonado, resistência ao fogo 60 minutos, espessura 98/48mm - 2ST / 2ST LM</t>
  </si>
  <si>
    <t>Divisória em placas duplas de gesso acartonado, resistência ao fogo 60 minutos, espessura 98/48mm - 2RU / 2RU LM</t>
  </si>
  <si>
    <t>Divisória em placas duplas de gesso acartonado, resistência ao fogo 60 minutos, espessura 98/48mm - 2ST / 2RU LM</t>
  </si>
  <si>
    <t>Divisória e fechamento.</t>
  </si>
  <si>
    <t>Fechamento em placa cimentícia com espessura de 12 mm</t>
  </si>
  <si>
    <t>Reparos, conservações e complementos - GRUPO 14</t>
  </si>
  <si>
    <t>Recolocação de divisórias em chapas com montantes metálicos</t>
  </si>
  <si>
    <t>Tela galvanizada para fixação de alvenaria com dimensão de 6x50cm</t>
  </si>
  <si>
    <t>Tela galvanizada para fixação de alvenaria com dimensão de 7,5x50cm</t>
  </si>
  <si>
    <t>Tela galvanizada para fixação de alvenaria com dimensão de 10,5x50cm</t>
  </si>
  <si>
    <t>Tela galvanizada para fixação de alvenaria com dimensão de 12x50cm</t>
  </si>
  <si>
    <t>Tela galvanizada para fixação de alvenaria com dimensão de 17x50cm</t>
  </si>
  <si>
    <t>ESTRUTURA EM MADEIRA, FERRO, ALUMINIO E CONCRETO</t>
  </si>
  <si>
    <t>Estrutura em madeira para cobertura</t>
  </si>
  <si>
    <t>Estrutura de madeira tesourada para telha de barro - vãos até 7,00 m</t>
  </si>
  <si>
    <t>Estrutura de madeira tesourada para telha de barro - vãos de 7,01 a 10,00 m</t>
  </si>
  <si>
    <t>Estrutura de madeira tesourada para telha de barro - vãos de 10,01 a 13,00 m</t>
  </si>
  <si>
    <t>Estrutura de madeira tesourada para telha de barro - vãos de 13,01 a 18,00 m</t>
  </si>
  <si>
    <t>Estrutura de madeira tesourada para telha perfil ondulado - vãos até 7,00 m</t>
  </si>
  <si>
    <t>Estrutura de madeira tesourada para telha perfil ondulado - vãos 7,01 a 10,00 m</t>
  </si>
  <si>
    <t>Estrutura de madeira tesourada para telha perfil ondulado - vãos 10,01 a 13,00 m</t>
  </si>
  <si>
    <t>Estrutura de madeira tesourada para telha perfil ondulado - vãos 13,01 a 18,00 m</t>
  </si>
  <si>
    <t>Estrutura pontaletada para telhas de barro</t>
  </si>
  <si>
    <t>Estrutura pontaletada para telhas onduladas</t>
  </si>
  <si>
    <t>Estrutura em terças para telhas de barro</t>
  </si>
  <si>
    <t>Estrutura em terças para telhas perfil e material qualquer, exceto barro</t>
  </si>
  <si>
    <t>Estrutura em terças para telhas perfil trapezoidal</t>
  </si>
  <si>
    <t>Estrutura em aço</t>
  </si>
  <si>
    <t>Fornecimento e montagem de estrutura em aço ASTM-A36, sem pintura</t>
  </si>
  <si>
    <t>Montagem de estrutura metálica em aço, sem pintura</t>
  </si>
  <si>
    <t>Fornecimento e montagem de estrutura em aço patinável, sem pintura</t>
  </si>
  <si>
    <t>Fornecimento e montagem de estrutura em aço ASTM-A572 Grau 50, sem pintura</t>
  </si>
  <si>
    <t>Fornecimento e montagem de estrutura tubular em aço ASTM-A572 Grau 50, sem pintura</t>
  </si>
  <si>
    <t>Fornecimento e montagem de estrutura metálica em perfil metalon, sem pintura</t>
  </si>
  <si>
    <t>Estrutura pre-fabricada de concreto</t>
  </si>
  <si>
    <t>Placas, vigas e pilares em concreto armado pré-moldado - fck= 40 MPa</t>
  </si>
  <si>
    <t>Mobiliário em concreto armado pré-moldado - fck= 40 MPa</t>
  </si>
  <si>
    <t>Placas, vigas e pilares em concreto armado pré-moldado - fck= 35 MPa</t>
  </si>
  <si>
    <t>Placas, vigas e pilares em concreto armado pré-moldado - fck= 25 MPa</t>
  </si>
  <si>
    <t>Mobiliário em concreto armado pré-moldado - fck= 25 MPa</t>
  </si>
  <si>
    <t>Reparos, conservações e complementos - GRUPO 15</t>
  </si>
  <si>
    <t>Fornecimento de peças diversas para estrutura em madeira</t>
  </si>
  <si>
    <t>Recolocação de peças lineares em madeira com seção até 60 cm²</t>
  </si>
  <si>
    <t>Recolocação de peças lineares em madeira com seção superior a 60 cm²</t>
  </si>
  <si>
    <t>TELHAMENTO</t>
  </si>
  <si>
    <t>Telhamento em barro</t>
  </si>
  <si>
    <t>Telha de barro tipo italiana</t>
  </si>
  <si>
    <t>Telha de barro tipo francesa</t>
  </si>
  <si>
    <t>Telha de barro tipo romana</t>
  </si>
  <si>
    <t>Telha de barro colonial/paulista</t>
  </si>
  <si>
    <t>Telha de barro tipo plan</t>
  </si>
  <si>
    <t>Emboçamento de beiral em telhas de barro</t>
  </si>
  <si>
    <t>Cumeeira de barro emboçado tipos: plan, romana, italiana, francesa e paulistinha</t>
  </si>
  <si>
    <t>Espigão de barro emboçado</t>
  </si>
  <si>
    <t>Telhamento em cimento reforçado com fio sintético (CRFS)</t>
  </si>
  <si>
    <t>Telhamento em cimento reforçado com fio sintético CRFS - perfil ondulado de 6 mm</t>
  </si>
  <si>
    <t>Telhamento em cimento reforçado com fio sintético CRFS - perfil ondulado de 8 mm</t>
  </si>
  <si>
    <t>Telhamento em cimento reforçado com fio sintético CRFS - perfil trapezoidal de 44 cm</t>
  </si>
  <si>
    <t>Telhamento em cimento reforçado com fio sintético CRFS - perfil modulado</t>
  </si>
  <si>
    <t>Cumeeira normal em cimento reforçado com fio sintético CRFS - perfil ondulado</t>
  </si>
  <si>
    <t>Cumeeira universal em cimento reforçado com fio sintético CRFS - perfil ondulado</t>
  </si>
  <si>
    <t>Cumeeira normal em cimento reforçado com fio sintético CRFS - perfil trapezoidal 44 cm</t>
  </si>
  <si>
    <t>Cumeeira normal em cimento reforçado com fio sintético CRFS - perfil modulado</t>
  </si>
  <si>
    <t>Espigão em cimento reforçado com fio sintético CRFS - perfil ondulado</t>
  </si>
  <si>
    <t>Espigão em cimento reforçado com fio sintético CRFS - perfil modulado</t>
  </si>
  <si>
    <t>Rufo em cimento reforçado com fio sintético CRFS - perfil ondulado</t>
  </si>
  <si>
    <t>Telhamento em madeira ou fibra vegetal</t>
  </si>
  <si>
    <t>Telha em fibra vegetal, perfil ondulado, com espessura de 3mm</t>
  </si>
  <si>
    <t>Cumeeira em fibra vegetal, lisa, com espessura de 3mm</t>
  </si>
  <si>
    <t>Telhamento metálico comum</t>
  </si>
  <si>
    <t>Telhamento em chapa de aço pré-pintada, perfil ondulado, com espessura de 0,50mm</t>
  </si>
  <si>
    <t>Telhamento em chapa de aço pré-pintada, perfil ondulado calandrado, com espessura de 0,80mm</t>
  </si>
  <si>
    <t>Telhamento em chapa de aço pré-pintada, perfil trapezoidal, com espessura de 0,80mm e altura de 100mm</t>
  </si>
  <si>
    <t>Telhamento em chapa de aço pré-pintada, perfil trapezoidal, com espessura de 0,50mm e altura de 40mm</t>
  </si>
  <si>
    <t>Cumeeira em chapa de aço pré-pintada, perfil trapezoidal, com espessura de 0,50mm</t>
  </si>
  <si>
    <t>Cumeeira em chapa de aço pré-pintada, perfil ondulado, com espessura de 0,50mm</t>
  </si>
  <si>
    <t>Telhamento metálico especial</t>
  </si>
  <si>
    <t>Telhamento em chapa de aço pré-pintada, tipo sanduíche, espessura de 0,50mm, com lã de rocha</t>
  </si>
  <si>
    <t>Telhamento em chapa de aço pré-pintada, tipo sanduíche, espessura de 0,50mm, com poliisocianurato (PIR)</t>
  </si>
  <si>
    <t>Telhamento em chapa de aço pré-pintada, tipo sanduíche, espessura de 0,50mm, com poliestireno expandido</t>
  </si>
  <si>
    <t>Telhamento em chapa de aço galvanizado autoportante, perfil trapezoidal, com espessura de 0,80mm e altura de 120mm</t>
  </si>
  <si>
    <t>Telhamento em material sintético</t>
  </si>
  <si>
    <t>Telha ondulada translúcida em polipropileno</t>
  </si>
  <si>
    <t>Telha em poliéster reforçado com fibras de vidro, perfil trapezoidal 49</t>
  </si>
  <si>
    <t>Cumeeira para telha de poliéster, tipo perfil trapezoidal 49</t>
  </si>
  <si>
    <t>Telhamento em vidro</t>
  </si>
  <si>
    <t>Telhas de vidro para iluminação tipo francesa</t>
  </si>
  <si>
    <t>Telhas de vidro para iluminação tipo colonial/paulistinha</t>
  </si>
  <si>
    <t>Domos</t>
  </si>
  <si>
    <t>Domo de acrílico fixado em perfis de alumínio</t>
  </si>
  <si>
    <t>Painel, chapas e fechamento</t>
  </si>
  <si>
    <t>Cobertura curva em chapa de policarbonato alveolar bronze de 6 mm</t>
  </si>
  <si>
    <t>Cobertura plana em chapa de policarbonato alveolar de 10 mm</t>
  </si>
  <si>
    <t>Cobertura curva em chapa de policarbonato alveolar bronze de 10 mm</t>
  </si>
  <si>
    <t>Calhas e rufos</t>
  </si>
  <si>
    <t>Calha, rufo, afins em chapa galvanizada nº 24 - corte 0,33 m</t>
  </si>
  <si>
    <t>Calha, rufo, afins em chapa galvanizada nº 24 - corte 0,50 m</t>
  </si>
  <si>
    <t>Calha, rufo, afins em chapa galvanizada nº 24 - corte 1,00 m</t>
  </si>
  <si>
    <t>Calha, rufo, afins em chapa galvanizada nº 26 - corte 0,33 m</t>
  </si>
  <si>
    <t>Calha, rufo, afins em chapa galvanizada nº 26 - corte 0,50 m</t>
  </si>
  <si>
    <t>Calha em PVC 125mm, inclusive conexões - AP</t>
  </si>
  <si>
    <t>Rufo pré-moldado em concreto, de 14 x 50 x 18,5 cm</t>
  </si>
  <si>
    <t>Rufo pré-moldado em concreto, de 20 x 50 x 26 cm</t>
  </si>
  <si>
    <t>Rufo pré-moldado em concreto, largura 24 cm</t>
  </si>
  <si>
    <t>Reparos, conservações e complementos - GRUPO 16</t>
  </si>
  <si>
    <t>Recolocação de cumeeiras e espigões de barro</t>
  </si>
  <si>
    <t>Recolocação de telha de barro tipo colonial/paulistinha</t>
  </si>
  <si>
    <t>Recolocação de telha de barro tipo plan</t>
  </si>
  <si>
    <t>Recolocação de domo de acrílico, inclusive perfis metálicos de fixação</t>
  </si>
  <si>
    <t>Recolocação de telha de barro tipo francesa</t>
  </si>
  <si>
    <t>Recolocação de telha em fibrocimento ou CRFS, perfil ondulado</t>
  </si>
  <si>
    <t>Recolocação de telha em fibrocimento ou CRFS, perfil modulado ou trapezoidal</t>
  </si>
  <si>
    <t>REVESTIMENTO EM MASSA OU FUNDIDO NO LOCAL</t>
  </si>
  <si>
    <t>Regularização de base</t>
  </si>
  <si>
    <t>Argamassa de proteção com argila expandida</t>
  </si>
  <si>
    <t>Argamassa de regularização e/ou proteção</t>
  </si>
  <si>
    <t>Lastro de concreto impermeabilizado</t>
  </si>
  <si>
    <t>Regularização de piso com nata de cimento</t>
  </si>
  <si>
    <t>Regularização de piso com nata de cimento e adesivo de alto desempenho</t>
  </si>
  <si>
    <t>Argamassa de cimento e areia traço 1:3, com adesivo acrílico</t>
  </si>
  <si>
    <t>Revestimento em argamassa</t>
  </si>
  <si>
    <t>Chapisco</t>
  </si>
  <si>
    <t>Chapisco 1:4 com areia grossa</t>
  </si>
  <si>
    <t>Chapisco com adesivo de alto desempenho</t>
  </si>
  <si>
    <t>Chapisco fino peneirado</t>
  </si>
  <si>
    <t>Chapisco rústico com pedra britada nº 1</t>
  </si>
  <si>
    <t>Emboço comum</t>
  </si>
  <si>
    <t>Emboço desempenado com espuma de poliéster</t>
  </si>
  <si>
    <t>Emboço desempenado com argamassa industrializada</t>
  </si>
  <si>
    <t>Reboco</t>
  </si>
  <si>
    <t>Barra lisa com acabamento em nata de cimento</t>
  </si>
  <si>
    <t>Revestimento em cimentado</t>
  </si>
  <si>
    <t>Cimentado desempenado</t>
  </si>
  <si>
    <t>Cimentado desempenado e alisado (queimado)</t>
  </si>
  <si>
    <t>Cimentado desempenado e alisado com corante (queimado)</t>
  </si>
  <si>
    <t>Cimentado semi-áspero</t>
  </si>
  <si>
    <t>Cimentado áspero com caneluras</t>
  </si>
  <si>
    <t>Degrau em cimentado</t>
  </si>
  <si>
    <t>Rodapé em cimentado desempenado e alisado com altura 5 cm</t>
  </si>
  <si>
    <t>Rodapé em cimentado desempenado e alisado com altura 7 cm</t>
  </si>
  <si>
    <t>Rodapé em cimentado desempenado e alisado com altura 10 cm</t>
  </si>
  <si>
    <t>Rodapé em cimentado desempenado e alisado com altura 15 cm</t>
  </si>
  <si>
    <t>Revestimento em gesso</t>
  </si>
  <si>
    <t>Revestimento em gesso liso desempenado sobre emboço</t>
  </si>
  <si>
    <t>Revestimento em gesso liso desempenado sobre bloco</t>
  </si>
  <si>
    <t>Revestimento em concreto</t>
  </si>
  <si>
    <t>Piso com requadro em concreto simples sem controle de fck</t>
  </si>
  <si>
    <t>Piso com requadro em concreto simples com controle de fck= 20 MPa</t>
  </si>
  <si>
    <t>Piso com requadro em concreto simples com controle de fck= 25 MPa</t>
  </si>
  <si>
    <t>Soleira em concreto simples</t>
  </si>
  <si>
    <t>Peitoril em concreto simples</t>
  </si>
  <si>
    <t>Revestimento em granilite fundido no local</t>
  </si>
  <si>
    <t>Piso em granilite moldado no local</t>
  </si>
  <si>
    <t>Soleira em granilite moldado no local</t>
  </si>
  <si>
    <t>Degrau em granilite moldado no local</t>
  </si>
  <si>
    <t>Rodapé qualquer em granilite moldado no local até 10 cm</t>
  </si>
  <si>
    <t>Rodapé em placas pré-moldadas de granilite, acabamento encerado, até 10 cm</t>
  </si>
  <si>
    <t>Piso em placas de granilite, acabamento encerado</t>
  </si>
  <si>
    <t>Revestimento industrial fundido no local</t>
  </si>
  <si>
    <t>Piso em alta resistência moldado no local 12 mm</t>
  </si>
  <si>
    <t>Soleira em alta resistência moldada no local</t>
  </si>
  <si>
    <t>Degrau em alta resistência 8 mm</t>
  </si>
  <si>
    <t>Degrau em alta resistência 12 mm</t>
  </si>
  <si>
    <t>Rodapé qualquer em alta resistência moldado no local até 10 cm</t>
  </si>
  <si>
    <t>Rodapé abaulado, com argamassa epoxi, altura entre 5 a 10 cm</t>
  </si>
  <si>
    <t>Piso epóxi autonivelante, múltiplas camadas, espessura 4 mm</t>
  </si>
  <si>
    <t>Taxa de mobilização e desmobilização de equipe e equipamentos para execução de piso epóxi</t>
  </si>
  <si>
    <t>Revestimento especial fundido no local</t>
  </si>
  <si>
    <t>Massa raspada</t>
  </si>
  <si>
    <t>Revestimento em granito lavado tipo Fulget uso externo, em faixas até 40 cm</t>
  </si>
  <si>
    <t>Friso para junta de dilatação em revestimento de granito lavado tipo Fulget</t>
  </si>
  <si>
    <t>Revestimento em granito lavado tipo Fulget uso externo</t>
  </si>
  <si>
    <t>Revestimento texturizado acrílico com microagregados minerais</t>
  </si>
  <si>
    <t>Reparos e conservações em massa e concreto - GRUPO 17</t>
  </si>
  <si>
    <t>Reparos em piso de granilite - estucamento e polimento</t>
  </si>
  <si>
    <t>Reparos em pisos de alta resistência fundidos no local - estucamento e polimento</t>
  </si>
  <si>
    <t>Reparos em degrau e espelho de granilite - estucamento e polimento</t>
  </si>
  <si>
    <t>Reparos em rodapé de granilite - estucamento e polimento</t>
  </si>
  <si>
    <t>Faixa antiderrapante definitiva para degraus, soleiras, patamares ou pisos</t>
  </si>
  <si>
    <t>Resina acrílica para piso de granilite</t>
  </si>
  <si>
    <t>Resina epóxi para piso de granilite</t>
  </si>
  <si>
    <t>Resina acrílica para degrau de granilite</t>
  </si>
  <si>
    <t>Resina epóxi para degrau de granilite</t>
  </si>
  <si>
    <t>REVESTIMENTO CERAMICO</t>
  </si>
  <si>
    <t>Plaqueta laminada para revestimento</t>
  </si>
  <si>
    <t>Revestimento em plaqueta laminada, para área interna e externa, sem rejunte</t>
  </si>
  <si>
    <t>Placa cerâmica esmaltada prensada</t>
  </si>
  <si>
    <t>Placa cerâmica esmaltada PEI-5 para área interna, grupo de absorção BIIb, resistência química B, assentado com argamassa colante industrializada</t>
  </si>
  <si>
    <t>Rodapé em placa cerâmica esmaltada PEI-5 para área interna, grupo de absorção BIIb, resistência química B, assentado com argamassa colante industrializada</t>
  </si>
  <si>
    <t>Placa cerâmica esmaltada antiderrapante PEI-5 para área interna com saída para o exterior, grupo de absorção BIIa, resistência química A, assentado com argamassa colante industrializada</t>
  </si>
  <si>
    <t>Rodapé em placa cerâmica esmaltada antiderrapante PEI-5 para área interna com saída para o exterior, grupo de absorção BIIa, resistência química A, assentado com argamassa colante industrializada</t>
  </si>
  <si>
    <t>Placa cerâmica esmaltada PEI-4 para área interna com saída para o exterior, grupo de absorção BIIb, tráfego médio, assentado com argamassa colante industrializada</t>
  </si>
  <si>
    <t>Rodapé em placa cerâmica esmaltada PEI-4 para área interna com saída para o exterior, grupo de absorção BIIb, tráfego médio, assentado com argamassa colante industrializada</t>
  </si>
  <si>
    <t>Placa cerâmica esmaltada rústica PEI-5 para área interna com saída para o exterior, grupo de absorção BIIb, resistência química B, assentado com argamassa colante industrializada</t>
  </si>
  <si>
    <t>Rodapé em placa cerâmica esmaltada rústica PEI-5 para área interna com saída para o exterior, grupo de absorção BIIb, resistência química B, assentado com argamassa colante industrializada</t>
  </si>
  <si>
    <t>Assentamento de pisos e revestimentos cerâmicos com argamassa mista</t>
  </si>
  <si>
    <t>Rejuntamento em placas cerâmicas com cimento branco, juntas acima de 3 até 5 mm</t>
  </si>
  <si>
    <t>Rejuntamento em placas cerâmicas com argamassa industrializada para rejunte, juntas acima de 3 até 5 mm</t>
  </si>
  <si>
    <t>Rejuntamento em placas cerâmicas com cimento branco, juntas acima de 5 até 10 mm</t>
  </si>
  <si>
    <t>Rejuntamento em placas cerâmicas com argamassa industrializada para rejunte, juntas acima de 5 até 10 mm</t>
  </si>
  <si>
    <t>Rejuntamento de rodapé em placas cerâmicas com cimento branco, altura até 10 cm, juntas acima de 3 até 5 mm</t>
  </si>
  <si>
    <t>Rejuntamento de rodapé em placas cerâmicas com argamassa industrializada para rejunte, altura até 10 cm, juntas acima de 3 até 5 mm</t>
  </si>
  <si>
    <t>Rejuntamento de rodapé em placas cerâmicas com cimento branco, altura até 10 cm, juntas acima de 5 até 10 mm</t>
  </si>
  <si>
    <t>Rejuntamento de rodapé em placas cerâmicas com argamassa industrializada para rejunte, altura até 10 cm, juntas acima de 5 até 10 mm</t>
  </si>
  <si>
    <t>Placa ceramica nao esmaltada extrudada</t>
  </si>
  <si>
    <t>Placa cerâmica não esmaltada extrudada de alta resistência química e mecânica, espessura de 9 mm, uso industrial, assentado com argamassa química bicomponente</t>
  </si>
  <si>
    <t>Placa cerâmica não esmaltada extrudada de alta resistência química e mecânica, espessura de 9 mm, uso industrial, assentado com argamassa colante industrial</t>
  </si>
  <si>
    <t>Placa cerâmica não esmaltada extrudada de alta resistência química e mecânica, espessura de 14 mm, uso industrial, assentado com argamassa química bicomponente</t>
  </si>
  <si>
    <t>Rodapé em placa cerâmica não esmaltada extrudada de alta resistência química e mecânica, altura de 10 cm, uso industrial, assentado com argamassa química bicomponente</t>
  </si>
  <si>
    <t>Placa cerâmica não esmaltada extrudada para área com altas temperaturas, de alta resistência química e mecânica, espessura mínima de 13 mm, uso industrial e cozinhas profissionais, assentado com argamassa industrializada</t>
  </si>
  <si>
    <t>Rodapé em placa cerâmica não esmaltada extrudada para área com altas temperaturas, de alta resistência química e mecânica, altura de 10cm, uso industrial e cozinhas profissionais, assentado com argamassa industrializada</t>
  </si>
  <si>
    <t>Rejuntamento em placa cerâmica extrudada antiácida de 9 mm, com argamassa industrializada bicomponente à base de resina furânica, juntas acima de 3 até 6 mm</t>
  </si>
  <si>
    <t>Rejuntamento de placa cerâmica extrudada de 9 mm, com argamassa sintética industrializada tricomponente à base de resina epóxi, juntas acima de 3 até 6 mm</t>
  </si>
  <si>
    <t>Rejuntamento em placa cerâmica extrudada antiácida, espessura de 14 mm, com argamassa industrializada bicomponente, à base de resina furânica, juntas acima de 3 até 6 mm</t>
  </si>
  <si>
    <t>Rejuntamento em placa cerâmica extrudada antiácida de 14 mm, com argamassa sintética industrializada tricomponente, à base de resina epóxi, juntas de 3 até 6 mm</t>
  </si>
  <si>
    <t>Rejuntamento em placa cerâmica extrudada antiácida, com argamassa industrializada anticorrosiva bicomponente à base de bauxita, para área de altas temperaturas, juntas acima de 3 até 6 mm</t>
  </si>
  <si>
    <t>Rejuntamento de rodapé em placa cerâmica extrudada antiácida de 9 mm, com argamassa industrializada bicomponente à base de resina furânica, juntas acima de 3 até 6 mm</t>
  </si>
  <si>
    <t>Rejuntamento de rodapé em placa cerâmica extrudada antiácida de 9 mm, com argamassa sintética  industrializada tricomponente à base de resina epóxi, juntas acima de 3 até 6 mm</t>
  </si>
  <si>
    <t>Revestimento em porcelanato</t>
  </si>
  <si>
    <t>Revestimento em porcelanato esmaltado antiderrapante para área externa e ambiente com alto tráfego, grupo de absorção BIa, assentado com argamassa colante industrializada, rejuntado</t>
  </si>
  <si>
    <t>Rodapé em porcelanato esmaltado antiderrapante para área externa e ambiente com alto tráfego, grupo de absorção BIa, assentado com argamassa colante industrializada, rejuntado</t>
  </si>
  <si>
    <t>Revestimento em porcelanato esmaltado polido para área interna e ambiente com tráfego médio, grupo de absorção BIa, assentado com argamassa colante industrializada, rejuntado</t>
  </si>
  <si>
    <t>Rodapé em porcelanato esmaltado polido para área interna e ambiente com tráfego médio, grupo de absorção BIa, assentado com argamassa colante industrializada, rejuntado</t>
  </si>
  <si>
    <t>Revestimento em porcelanato esmaltado acetinado para área interna e ambiente com acesso ao exterior, grupo de absorção BIa, resistência química B, assentado com argamassa colante industrializada, rejuntado</t>
  </si>
  <si>
    <t>Rodapé em porcelanato esmaltado acetinado para área interna e ambiente com acesso ao exterior, grupo de absorção BIa, resistência química B, assentado com argamassa colante industrializada, rejuntado</t>
  </si>
  <si>
    <t>Revestimento em porcelanato técnico antiderrapante para área externa, grupo de absorção BIa, assentado com argamassa colante industrializada, rejuntado</t>
  </si>
  <si>
    <t>Rodapé em porcelanato técnico antiderrapante para área interna, grupo de absorção BIa, assentado com argamassa colante industrializada, rejuntado</t>
  </si>
  <si>
    <t>Revestimento em porcelanato técnico natural para área interna e ambiente com acesso ao exterior, grupo de absorção BIa, assentado com argamassa colante industrializada, rejuntado</t>
  </si>
  <si>
    <t>Rodapé em porcelanato técnico natural, para área interna e ambiente com acesso ao exterior, grupo de absorção BIa, assentado com argamassa colante industrializada, rejuntado</t>
  </si>
  <si>
    <t>Revestimento em porcelanato técnico polido para área interna e ambiente de médio tráfego, grupo de absorção BIa, coeficiente de atrito I, assentado com argamassa colante industrializada, rejuntado</t>
  </si>
  <si>
    <t>Rodapé em porcelanato técnico polido para área interna e ambiente de médio tráfego, grupo de absorção BIa, assentado com argamassa colante industrializada, rejuntado</t>
  </si>
  <si>
    <t>Revestimento em placa ceramica esmaltada</t>
  </si>
  <si>
    <t>Revestimento em placa cerâmica esmaltada de 7,5x7,5 cm, assentado e rejuntado com argamassa industrializada</t>
  </si>
  <si>
    <t>Revestimento em placa cerâmica esmaltada de 10x10 cm, assentado e rejuntado com argamassa industrializada</t>
  </si>
  <si>
    <t>Revestimento em placa cerâmica esmaltada de 15x15 cm, tipo monocolor, assentado e rejuntado com argamassa industrializada</t>
  </si>
  <si>
    <t>Revestimento em placa cerâmica esmaltada de 20x20 cm, tipo monocolor, assentado e rejuntado com argamassa industrializada</t>
  </si>
  <si>
    <t>Revestimento em placa cerâmica esmaltada, tipo monoporosa, assentado e rejuntado com argamassa industrializada</t>
  </si>
  <si>
    <t>Revestimento em pastilha e mosaico</t>
  </si>
  <si>
    <t>Revestimento em pastilha de porcelana natural ou esmaltada de 5x5 cm, assentado e rejuntado com argamassa colante industrializada</t>
  </si>
  <si>
    <t>Revestimento em pastilha de porcelana natural ou esmaltada de 2,5x2,5 cm, assentado e rejuntado com argamassa colante industrializada</t>
  </si>
  <si>
    <t>Revestimento em pastilha de porcelana natural ou esmaltada de 2,5x5 cm, assentado e rejuntado com argamassa colante industrializada</t>
  </si>
  <si>
    <t>Revestimento ceramico nao esmaltado extrudado</t>
  </si>
  <si>
    <t>Revestimento em placa cerâmica não esmaltada extrudada, de alta resistência química e mecânica, espessura de 9 mm, assentado com argamassa colante industrializada</t>
  </si>
  <si>
    <t>Revestimento em placa cerâmica extrudada de alta resistência química e mecânica, espessura entre 9 e 10 mm, assentado com argamassa industrializada de alta aderência</t>
  </si>
  <si>
    <t>Rejuntamento em placa cerâmica extrudada, espessura entre 9 e 10 mm, com argamassa industrial anticorrosiva à base de resina epóxi, juntas de 6 a 10 mm</t>
  </si>
  <si>
    <t>REVESTIMENTO EM PEDRA</t>
  </si>
  <si>
    <t>Granito</t>
  </si>
  <si>
    <t>Revestimento em granito, espessura de 2 cm, acabamento polido</t>
  </si>
  <si>
    <t>Peitoril e/ou soleira em granito, espessura de 2 cm e largura até 20 cm, acabamento polido</t>
  </si>
  <si>
    <t>Peitoril e/ou soleira em granito, espessura de 2 cm e largura de 21 cm até 30 cm, acabamento polido</t>
  </si>
  <si>
    <t>Degrau e espelho de granito, espessura de 2 cm, acabamento polido</t>
  </si>
  <si>
    <t>Rodapé em granito, espessura de 2 cm e altura de 7 cm, acabamento polido</t>
  </si>
  <si>
    <t>Rodapé em granito, espessura de 2 cm e altura de 7,1 cm até 10 cm, acabamento polido</t>
  </si>
  <si>
    <t>Marmore</t>
  </si>
  <si>
    <t>Revestimento em mármore branco, espessura de 2 cm, assente com massa</t>
  </si>
  <si>
    <t>Revestimento em mármore travertino nacional, espessura de 2 cm, assente com massa</t>
  </si>
  <si>
    <t>Revestimento em mármore branco, espessura de 3 cm, assente com massa</t>
  </si>
  <si>
    <t>Revestimento em mármore travertino nacional, espessura de 3 cm, assente com massa</t>
  </si>
  <si>
    <t>Degrau e espelho em mármore branco, espessura de 2 cm</t>
  </si>
  <si>
    <t>Degrau e espelho em mármore travertino nacional, espessura de 2 cm</t>
  </si>
  <si>
    <t>Rodapé em mármore branco, espessura de 2 cm e altura de 7 cm</t>
  </si>
  <si>
    <t>Pedra</t>
  </si>
  <si>
    <t>Revestimento em pedra mineira comum</t>
  </si>
  <si>
    <t>Revestimento em pedra Miracema</t>
  </si>
  <si>
    <t>Rodapé em pedra Miracema, altura de 11,5 cm</t>
  </si>
  <si>
    <t>Rodapé em pedra mineira simples, altura de 10 cm</t>
  </si>
  <si>
    <t>Revestimento em pedra ardósia selecionada</t>
  </si>
  <si>
    <t>Rodapé em pedra ardósia, altura de 7 cm</t>
  </si>
  <si>
    <t>Peitoril e/ou soleira em ardósia, espessura de 2 cm e largura até 20 cm</t>
  </si>
  <si>
    <t>Reparos, conservacoes e complementos - GRUPO 19</t>
  </si>
  <si>
    <t>Recolocação de mármore, pedras e granitos, assentes com massa</t>
  </si>
  <si>
    <t>REVESTIMENTO EM MADEIRA</t>
  </si>
  <si>
    <t>Lambris de madeira</t>
  </si>
  <si>
    <t>Lambril em madeira macho/fêmea tarugado, exceto pinus</t>
  </si>
  <si>
    <t>Soalho de madeira</t>
  </si>
  <si>
    <t>Soalho em tábua de madeira aparelhada</t>
  </si>
  <si>
    <t>Tacos</t>
  </si>
  <si>
    <t>Piso em tacos de Ipê colado</t>
  </si>
  <si>
    <t>Rodape de madeira</t>
  </si>
  <si>
    <t>Rodapé de madeira de 7 x 1,5 cm</t>
  </si>
  <si>
    <t>Cordão de madeira</t>
  </si>
  <si>
    <t>Reparos, conservacoes e complementos - GRUPO 20</t>
  </si>
  <si>
    <t>Recolocação de soalho em madeira</t>
  </si>
  <si>
    <t>Recolocação de tacos soltos com cola</t>
  </si>
  <si>
    <t>Recolocação de rodapé e cordão de madeira</t>
  </si>
  <si>
    <t>Raspagem com calafetação e aplicação de verniz</t>
  </si>
  <si>
    <t>REVESTIMENTO SINTETICO E METALICO</t>
  </si>
  <si>
    <t>Revestimento em borracha</t>
  </si>
  <si>
    <t>Revestimento em borracha sintética preta, espessura de 4 mm - colado</t>
  </si>
  <si>
    <t>Revestimento em grama sintética, com espessura de 20 a 32 mm</t>
  </si>
  <si>
    <t>Revestimento vinilico</t>
  </si>
  <si>
    <t>Revestimento vinílico, espessura de 2 mm, para tráfego médio, com impermeabilizante acrílico</t>
  </si>
  <si>
    <t>Revestimento vinílico, espessura de 3,2 mm, para tráfego intenso, com impermeabilizante acrílico</t>
  </si>
  <si>
    <t>Revestimento vinílico em manta, espessura total de 2mm, resistente a lavagem com hipoclorito</t>
  </si>
  <si>
    <t>Revestimento vinílico em manta heterogênea, espessura de 2 mm, com impermeabilizante acrílico</t>
  </si>
  <si>
    <t>Revestimento vinílico flexível em manta homogênea, espessura de 2 mm, com impermeabilizante acrílico</t>
  </si>
  <si>
    <t>Revestimento vinílico heterogêneo flexível em réguas, espessura de 3 mm, com impermeabilizante acrílico</t>
  </si>
  <si>
    <t>Revestimento vinílico autoportante acústico, espessura de 4,5 mm, com impermeabilizante acrílico</t>
  </si>
  <si>
    <t>Revestimento vinílico autoportante, espessura de 4 mm, com impermeabilizante acrílico</t>
  </si>
  <si>
    <t>Revestimento vinílico antiestático acústico, espessura de 5 mm, com impermeabilizante acrílico</t>
  </si>
  <si>
    <t>Revestimento metalico</t>
  </si>
  <si>
    <t>Revestimento em aço inoxidável AISI 304, liga 18,8, chapa 20, espessura de 1 mm, acabamento escovado com grana especial</t>
  </si>
  <si>
    <t>Piso elevado tipo telescópico em chapa de aço, sem revestimento</t>
  </si>
  <si>
    <t>Revestimento em placa de alumínio composto "ACM", espessura de 4 mm e acabamento em PVDF</t>
  </si>
  <si>
    <t>Revestimento em placa de alumínio composto "ACM", espessura de 3 mm e acabamento em poliéster - uso interno</t>
  </si>
  <si>
    <t>Forracao e carpete</t>
  </si>
  <si>
    <t>Revestimento com carpete para tráfego moderado, uso comercial, tipo bouclê de 5,4 até 8 mm</t>
  </si>
  <si>
    <t>Revestimento com carpete para tráfego intenso, uso comercial, tipo bouclê de 6 mm</t>
  </si>
  <si>
    <t>Revestimento em cimento reforcado com fio sintetico (CRFS)</t>
  </si>
  <si>
    <t>Piso em painel com miolo de madeira contraplacado por lâminas de madeira e externamente por chapas em CRFS, espessura de 40 mm</t>
  </si>
  <si>
    <t>Piso elevado de concreto em placas de 600 x 600 mm, antiderrapante, sem acabamento</t>
  </si>
  <si>
    <t>Revestimento sintetico</t>
  </si>
  <si>
    <t>Revestimento em laminado melamínico dissipativo</t>
  </si>
  <si>
    <t>Rodape sintetico</t>
  </si>
  <si>
    <t>Rodapé de poliestireno, espessura de 7 cm</t>
  </si>
  <si>
    <t>Rodapé de poliestireno, espessura de 8 cm</t>
  </si>
  <si>
    <t>Rodapé para piso vinílico em PVC, espessura de 2 mm e altura de 5 cm, curvo/plano, com impermeabilizante acrílico</t>
  </si>
  <si>
    <t>Rodapé flexível para piso vinílico em PVC, espessura de 2 mm e altura de 7,5 cm, curvo/plano, com impermeabilizante acrílico</t>
  </si>
  <si>
    <t>Rodapé hospitalar flexível em PVC para piso vinílico, espessura de 2 mm e altura de 7,5 cm, com impermeabilizante acrílico</t>
  </si>
  <si>
    <t>Rodapé em borracha sintética preta, altura até 7 cm - colado</t>
  </si>
  <si>
    <t>Rodapé de cordão de poliamida</t>
  </si>
  <si>
    <t>Rodapé em laminado melamínico dissipativo, espessura de 2 mm e altura de 10 cm</t>
  </si>
  <si>
    <t>Degrau sintetico</t>
  </si>
  <si>
    <t>Degrau (piso e espelho) em borracha sintética preta com testeira - colado</t>
  </si>
  <si>
    <t>Testeira flexível para arremate de degrau vinílico em PVC, espessura de 2 mm, com impermeabilizante acrílico</t>
  </si>
  <si>
    <t>Reparos, conservacoes e complementos - GRUPO 21</t>
  </si>
  <si>
    <t>Recolocação de piso sintético com cola</t>
  </si>
  <si>
    <t>Recolocação de piso sintético argamassado</t>
  </si>
  <si>
    <t>Recolocação de piso elevado telescópico metálico, inclusive estrutura de sustentação</t>
  </si>
  <si>
    <t>Furação de piso elevado telescópico em chapa de aço</t>
  </si>
  <si>
    <t>Recolocação de rodapé e cordões sintéticos</t>
  </si>
  <si>
    <t>Fita adesiva antiderrapante com largura de 5 cm</t>
  </si>
  <si>
    <t>Fita adesiva antiderrapante fosforescente, alto tráfego, largura de 5 cm</t>
  </si>
  <si>
    <t>Cantoneira de sobrepor em PVC de 4 x 4 cm</t>
  </si>
  <si>
    <t>Canto externo de acabamento em PVC</t>
  </si>
  <si>
    <t>Cantoneira em alumínio antiderrapante de 50 x 30 mm</t>
  </si>
  <si>
    <t>FORRO, BRISE E FACHADA</t>
  </si>
  <si>
    <t>Forro de madeira</t>
  </si>
  <si>
    <t>Forro em tábuas aparelhadas macho e fêmea de pinus</t>
  </si>
  <si>
    <t>Forro em tábuas aparelhadas macho e fêmea de pinus tarugado</t>
  </si>
  <si>
    <t>Forro xadrez em ripas de angelim-vermelho / bacuri / maçaranduba tarugado</t>
  </si>
  <si>
    <t>Testeira em tábua aparelhada, largura até 20cm</t>
  </si>
  <si>
    <t>Beiral em tábua de angelim-vermelho / bacuri / maçaranduba macho e fêmea com tarugamento</t>
  </si>
  <si>
    <t>Beiral em tábua de angelim-vermelho / bacuri / maçaranduba macho e fêmea</t>
  </si>
  <si>
    <t>Forro de gesso</t>
  </si>
  <si>
    <t>Forro em placa de gesso liso, espessura de 12,5mm, fixo</t>
  </si>
  <si>
    <t>Forro em painéis de gesso acartonado, espessura de 12,5mm, fixo</t>
  </si>
  <si>
    <t>Forro em painéis de gesso acartonado, acabamento liso com película em PVC - removível</t>
  </si>
  <si>
    <t>Forro sintetico</t>
  </si>
  <si>
    <t>Forro em lã de vidro revestido em PVC, espessura de 20mm</t>
  </si>
  <si>
    <t>Forro em fibra mineral NRC 0.55 acústico, revestido em látex</t>
  </si>
  <si>
    <t>Forro modular removível em PVC de 618mm x 1243mm</t>
  </si>
  <si>
    <t>Forro em fibra mineral NRC 0.50, revestido em látex</t>
  </si>
  <si>
    <t>Forro em lâmina de PVC</t>
  </si>
  <si>
    <t>Forro em fibra mineral NRC 0.85, em placas acústicas removíveis de 625mm x 1250mm</t>
  </si>
  <si>
    <t>Forro em fibra mineral NRC 0.65, em placas acústicas removíveis de 625mm x 625mm</t>
  </si>
  <si>
    <t>Forro em fibra mineral NRC 0.70, em placas acústicas removíveis</t>
  </si>
  <si>
    <t>Forro metalico</t>
  </si>
  <si>
    <t>Forro metálico removível, em painéis de 625mm x 625mm, tipo colmeia</t>
  </si>
  <si>
    <t>Forro metálico removível, em painéis de 625mm x 625mm, tile tegular perfurada</t>
  </si>
  <si>
    <t>Brise-soleil</t>
  </si>
  <si>
    <t>Brise em placa cimentícia, montado em perfil e chapa metálica</t>
  </si>
  <si>
    <t>Brise metálico fixo em chapa lisa aluzinc pré-pintada, formato ogiva, lâmina frontal de 200mm</t>
  </si>
  <si>
    <t>Brise metálico curvo e móvel em chapa microperfurada de alumínio pré-pintada</t>
  </si>
  <si>
    <t>Brise metálico curvo e móvel termoacústico em chapa lisa de alumínio pré-pintada</t>
  </si>
  <si>
    <t>Reparos, conservacoes e complementos - GRUPO 22</t>
  </si>
  <si>
    <t>Placa em lã de vidro revestida em PVC, auto extinguível</t>
  </si>
  <si>
    <t>Recolocação de forros fixados</t>
  </si>
  <si>
    <t>Recolocação de forros apoiados ou encaixados</t>
  </si>
  <si>
    <t>Moldura de gesso simples, largura até 6,0cm</t>
  </si>
  <si>
    <t>Abertura para vão de luminária em forro de PVC modular</t>
  </si>
  <si>
    <t>ESQUADRIA, MARCENARIA E ELEMENTO EM MADEIRA</t>
  </si>
  <si>
    <t>Janela e veneziana em madeira</t>
  </si>
  <si>
    <t>Caixilho em madeira maxim-ar</t>
  </si>
  <si>
    <t>Caixilho em madeira tipo veneziana de correr</t>
  </si>
  <si>
    <t>Porta macho / femea montada com batente</t>
  </si>
  <si>
    <t>Acréscimo de bandeira - porta macho e fêmea com batente de madeira</t>
  </si>
  <si>
    <t>Porta macho e fêmea com batente de madeira - 70 x 210 cm</t>
  </si>
  <si>
    <t>Porta macho e fêmea com batente de madeira - 80 x 210 cm</t>
  </si>
  <si>
    <t>Porta macho e fêmea com batente de madeira - 90 x 210 cm</t>
  </si>
  <si>
    <t>Porta macho e fêmea com batente de madeira - 120 x 210 cm</t>
  </si>
  <si>
    <t>Porta lisa laminada montada com batente</t>
  </si>
  <si>
    <t>Porta em laminado fenólico melamínico com batente em alumínio - 80 x 180 cm</t>
  </si>
  <si>
    <t>Porta em laminado fenólico melamínico com batente em alumínio - 60 x 160 cm</t>
  </si>
  <si>
    <t>Porta em laminado fenólico melamínico com acabamento liso, batente de madeira sem revestimento - 70 x 210 cm</t>
  </si>
  <si>
    <t>Porta em laminado fenólico melamínico com acabamento liso, batente de madeira sem revestimento - 80 x 210 cm</t>
  </si>
  <si>
    <t>Porta em laminado fenólico melamínico com acabamento liso, batente de madeira sem revestimento - 90 x 210 cm</t>
  </si>
  <si>
    <t>Porta em laminado fenólico melamínico com acabamento liso, batente de madeira sem revestimento - 120 x 210 cm</t>
  </si>
  <si>
    <t>Porta em laminado fenólico melamínico com acabamento liso, batente de madeira sem revestimento - 140 x 210 cm</t>
  </si>
  <si>
    <t>Porta em laminado fenólico melamínico com acabamento liso, batente de madeira sem revestimento - 220 x 210 cm</t>
  </si>
  <si>
    <t>Porta em laminado melamínico estrutural com acabamento texturizado, batente em alumínio com ferragens - 60 x 180 cm</t>
  </si>
  <si>
    <t>Porta em laminado fenólico melamínico com acabamento liso, batente metálico - 60 x 160 cm</t>
  </si>
  <si>
    <t>Porta em laminado fenólico melamínico com acabamento liso, batente metálico - 70 x 210 cm</t>
  </si>
  <si>
    <t>Porta em laminado fenólico melamínico com acabamento liso, batente metálico - 80 x 210 cm</t>
  </si>
  <si>
    <t>Porta em laminado fenólico melamínico com acabamento liso, batente metálico - 90 x 210 cm</t>
  </si>
  <si>
    <t>Porta em laminado fenólico melamínico com acabamento liso, batente metálico - 120 x 210 cm</t>
  </si>
  <si>
    <t>Marcenaria em geral</t>
  </si>
  <si>
    <t>Estrado em madeira</t>
  </si>
  <si>
    <t>Faixa/batedor de proteção em madeira aparelhada natural de 10 x 2,5 cm</t>
  </si>
  <si>
    <t>Faixa/batedor de proteção em madeira de 20 x 5 cm, com acabamento em laminado fenólico melamínico</t>
  </si>
  <si>
    <t>Armário/gabinete embutido em MDF sob medida, revestido em laminado melamínico, com portas e prateleiras</t>
  </si>
  <si>
    <t>Tampo sob medida em compensado, revestido na face superior em laminado fenólico melamínico</t>
  </si>
  <si>
    <t>Prateleira sob medida em compensado, revestida nas duas faces em laminado fenólico melamínico</t>
  </si>
  <si>
    <t>Armário tipo prateleira com subdivisão em compensado, revestido totalmente em laminado fenólico melamínico</t>
  </si>
  <si>
    <t>Painel em compensado naval, espessura de 25 mm</t>
  </si>
  <si>
    <t>Porta lisa com balcão, batente de madeira, completa - 80 x 210 cm</t>
  </si>
  <si>
    <t>Lousa em laminado melamínico, branco - linha comercial</t>
  </si>
  <si>
    <t>Armário sob medida em compensado de madeira totalmente revestido em folheado de madeira, completo</t>
  </si>
  <si>
    <t>Armário sob medida em compensado de madeira totalmente revestido em laminado melamínico texturizado, completo</t>
  </si>
  <si>
    <t>Porta lisa de correr suspensa em madeira com batente</t>
  </si>
  <si>
    <t>Porta articulada em MDF revestida com laminado melamínico, batente em alumínio - completa</t>
  </si>
  <si>
    <t>Porta acústica de madeira</t>
  </si>
  <si>
    <t>Faixa/batedor de proteção em madeira de 290 x 15 mm, com acabamento em laminado fenólico melamínico</t>
  </si>
  <si>
    <t>Porta lisa comum montada com batente</t>
  </si>
  <si>
    <t>Acréscimo de bandeira - porta lisa comum com batente de madeira</t>
  </si>
  <si>
    <t>Porta lisa com batente madeira - 60 x 210 cm</t>
  </si>
  <si>
    <t>Porta lisa com batente madeira - 70 x 210 cm</t>
  </si>
  <si>
    <t>Porta lisa com batente madeira - 80 x 210 cm</t>
  </si>
  <si>
    <t>Porta lisa com batente madeira - 90 x 210 cm</t>
  </si>
  <si>
    <t>Porta lisa com batente madeira - 110 x 210 cm</t>
  </si>
  <si>
    <t>Porta lisa com batente madeira - 120 x 210 cm</t>
  </si>
  <si>
    <t>Porta lisa com batente madeira - 160 x 210 cm</t>
  </si>
  <si>
    <t>Porta lisa com batente em alumínio, largura 60 cm, altura de 105 a 200 cm</t>
  </si>
  <si>
    <t>Porta lisa com batente em alumínio, largura 80 cm, altura de 105 a 200 cm</t>
  </si>
  <si>
    <t>Porta lisa com batente em alumínio, largura 90 cm, altura de 105 a 200 cm</t>
  </si>
  <si>
    <t>Porta lisa com batente metálico - 60 x 160 cm</t>
  </si>
  <si>
    <t>Porta lisa com batente metálico - 80 x 160 cm</t>
  </si>
  <si>
    <t>Porta lisa com batente metálico - 70 x 210 cm</t>
  </si>
  <si>
    <t>Porta lisa com batente metálico - 80 x 210 cm</t>
  </si>
  <si>
    <t>Porta lisa com batente metálico - 90 x 210 cm</t>
  </si>
  <si>
    <t>Porta lisa com batente metálico - 120 x 210 cm</t>
  </si>
  <si>
    <t>Porta lisa com batente metálico - 160 x 210 cm</t>
  </si>
  <si>
    <t>Porta lisa com batente metálico - 60 x 180 cm</t>
  </si>
  <si>
    <t>Porta lisa com batente metálico - 60 x 210 cm</t>
  </si>
  <si>
    <t>Porta lisa com batente madeira, 2 folhas - 140 x 210 cm</t>
  </si>
  <si>
    <t>Porta lisa para acabamento em verniz montada com batente</t>
  </si>
  <si>
    <t>Acréscimo de bandeira - porta lisa para acabamento em verniz, com batente de madeira</t>
  </si>
  <si>
    <t>Porta lisa para acabamento em verniz, com batente de madeira - 70 x 210 cm</t>
  </si>
  <si>
    <t>Porta lisa para acabamento em verniz, com batente de madeira - 80 x 210 cm</t>
  </si>
  <si>
    <t>Porta lisa para acabamento em verniz, com batente de madeira - 90 x 210 cm</t>
  </si>
  <si>
    <t>Porta comum completa - uso coletivo (padrao dimensional medio)</t>
  </si>
  <si>
    <t>Porta lisa de madeira, interna "PIM", para acabamento em pintura, padrão dimensional médio, com ferragens, completo - 80 x 210 cm</t>
  </si>
  <si>
    <t>Porta comum completa - uso publico (padrao dimensional medio/pesado)</t>
  </si>
  <si>
    <t>Porta lisa de madeira, interna "PIM", para acabamento em pintura, padrão dimensional médio/pesado, com ferragens, completo - 80 x 210 cm</t>
  </si>
  <si>
    <t>Porta lisa de madeira, interna "PIM", para acabamento em pintura, padrão dimensional médio/pesado, com ferragens, completo - 90 x 210 cm</t>
  </si>
  <si>
    <t>Porta lisa de madeira, interna, resistente a umidade "PIM RU", para acabamento em pintura, padrão dimensional médio/pesado, com ferragens, completo - 80 x 210 cm</t>
  </si>
  <si>
    <t>Porta lisa de madeira, interna, resistente a umidade "PIM RU", para acabamento revestido ou em pintura, para divisória sanitária, padrão dimensional médio/pesado, com ferragens, completo - 80 x 190 cm</t>
  </si>
  <si>
    <t>Porta lisa de madeira, interna, resistente a umidade "PIM RU", para acabamento em pintura, tipo acessível, padrão dimensional médio/pesado, com ferragens, completo - 90 x 210 cm</t>
  </si>
  <si>
    <t>Porta lisa de madeira, interna, resistente a umidade "PIM RU", para acabamento em pintura, de correr ou deslizante, tipo acessível, padrão dimensional pesado, com sistema deslizante e ferragens, completo - 100 x 210 cm</t>
  </si>
  <si>
    <t>Reparos, conservacoes e complementos - GRUPO 23</t>
  </si>
  <si>
    <t>Recolocação de batentes de madeira</t>
  </si>
  <si>
    <t>Recolocação de folhas de porta ou janela</t>
  </si>
  <si>
    <t>Recolocação de guarnição ou molduras</t>
  </si>
  <si>
    <t>Batente de madeira para porta</t>
  </si>
  <si>
    <t>Visor fixo e requadro de madeira para porta, para receber vidro</t>
  </si>
  <si>
    <t>Guarnição de madeira</t>
  </si>
  <si>
    <t>Acréscimo de visor completo em porta de madeira</t>
  </si>
  <si>
    <t>Folha de porta veneziana maciça, sob medida</t>
  </si>
  <si>
    <t>Folha de porta lisa folheada com madeira, sob medida</t>
  </si>
  <si>
    <t>Folha de porta em madeira para receber vidro, sob medida</t>
  </si>
  <si>
    <t>Folha de porta lisa comum - 60 x 210 cm</t>
  </si>
  <si>
    <t>Folha de porta lisa comum - 70 x 210 cm</t>
  </si>
  <si>
    <t>Folha de porta lisa comum - 80 x 210 cm</t>
  </si>
  <si>
    <t>Folha de porta lisa comum - 90 x 210 cm</t>
  </si>
  <si>
    <t>Folha de porta em laminado fenólico melamínico com acabamento liso - 70 x 210 cm</t>
  </si>
  <si>
    <t>Folha de porta em laminado fenólico melamínico com acabamento liso - 90 x 210 cm</t>
  </si>
  <si>
    <t>Folha de porta em laminado fenólico melamínico com acabamento liso - 80 x 210 cm</t>
  </si>
  <si>
    <t>Folha de madeira sarrafeada, revestida nas 2 faces com laminado melamínico</t>
  </si>
  <si>
    <t>Folha de porta em madeira com tela de proteção tipo mosqueteira</t>
  </si>
  <si>
    <t>ESQUADRIA, SERRALHERIA E ELEMENTO EM FERRO</t>
  </si>
  <si>
    <t>Caixilho em ferro</t>
  </si>
  <si>
    <t>Caixilho em ferro fixo, sob medida</t>
  </si>
  <si>
    <t>Caixilho em ferro basculante, sob medida</t>
  </si>
  <si>
    <t>Caixilho em ferro de correr, sob medida</t>
  </si>
  <si>
    <t>Caixilho em ferro com ventilação permanente, sob medida</t>
  </si>
  <si>
    <t>Caixilho em ferro tipo veneziana, linha comercial</t>
  </si>
  <si>
    <t>Caixilho em ferro tipo veneziana, sob medida</t>
  </si>
  <si>
    <t>Caixilho tipo veneziana industrial com montantes em aço galvanizado e aletas em fibra de vidro</t>
  </si>
  <si>
    <t>Caixilho removível em tela de aço galvanizado, tipo ondulada com malha de 1", fio 12, com requadro tubular de aço carbono, sob medida</t>
  </si>
  <si>
    <t>Caixilho fixo em tela de aço galvanizado tipo ondulada com malha de 1/2", fio 12, com requadro em cantoneira de aço carbono, sob medida</t>
  </si>
  <si>
    <t>Caixilho fixo em aço SAE 1010/1020 para vidro à prova de bala, sob medida</t>
  </si>
  <si>
    <t>Caixilho tipo guichê em chapa de aço</t>
  </si>
  <si>
    <t>Portas, portoes e gradis</t>
  </si>
  <si>
    <t>Porta em ferro de abrir, para receber vidro, sob medida</t>
  </si>
  <si>
    <t>Porta/portão tipo gradil sob medida</t>
  </si>
  <si>
    <t>Porta corta-fogo classe P.90 de 90 x 210 cm, completa, com maçaneta tipo alavanca</t>
  </si>
  <si>
    <t>Porta corta-fogo classe P.90 de 100 x 210 cm, completa, com maçaneta tipo alavanca</t>
  </si>
  <si>
    <t>Porta corta-fogo classe P.90, com barra antipânico numa face e maçaneta na outra, completa</t>
  </si>
  <si>
    <t>Porta corta-fogo classe P.120 de 80 x 210 cm, com uma folha de abrir, completa</t>
  </si>
  <si>
    <t>Porta corta-fogo classe P.120 de 90 x 210 cm, com uma folha de abrir, completa</t>
  </si>
  <si>
    <t>Porta/portão de abrir em chapa, sob medida</t>
  </si>
  <si>
    <t>Porta de ferro de abrir tipo veneziana, linha comercial</t>
  </si>
  <si>
    <t>Porta/portão de abrir tipo veneziana de ferro, sob medida</t>
  </si>
  <si>
    <t>Portão tubular em tela de aço galvanizado até 2,50 m de altura, completo</t>
  </si>
  <si>
    <t>Portão de 2 folhas, tubular em tela de aço galvanizado acima de 2,50 m de altura, completo</t>
  </si>
  <si>
    <t>Porta/portão de correr em tela ondulada de aço galvanizado, sob medida</t>
  </si>
  <si>
    <t>Porta/portão de correr em chapa cega dupla, sob medida</t>
  </si>
  <si>
    <t>Porta em ferro de correr, para receber vidro, sob medida</t>
  </si>
  <si>
    <t>Porta em ferro de abrir, parte inferior chapeada, parte superior para receber vidro, sob medida</t>
  </si>
  <si>
    <t>Grade de proteção para caixilhos</t>
  </si>
  <si>
    <t>Porta de abrir em tela ondulada de aço galvanizado, completa</t>
  </si>
  <si>
    <t>Portinhola de correr em chapa, para ´passa pacote´, completa, sob medida</t>
  </si>
  <si>
    <t>Portinhola de abrir em chapa, para ´passa pacote´, completa, sob medida</t>
  </si>
  <si>
    <t>Grade em barra chata soldada de 1 1/2´ x 1/4´, sob medida</t>
  </si>
  <si>
    <t>Porta de enrolar manual, cega ou vazada</t>
  </si>
  <si>
    <t>Portão de 2 folhas tubular diâmetro de 3´, com tela em aço galvanizado de 2´, altura acima de 3,00 m, completo</t>
  </si>
  <si>
    <t>Porta/portão de abrir em chapa cega com isolamento acústico, sob medida</t>
  </si>
  <si>
    <t>Porta de ferro acústica, espessura de 80mm, batente tripla vedação 185mm, com fechadura e maçaneta - 50 dB</t>
  </si>
  <si>
    <t>Portão basculante em chapa metálica, estruturado com perfis metálicos</t>
  </si>
  <si>
    <t>Porta de abrir em chapa dupla com visor, batente envolvente, completa</t>
  </si>
  <si>
    <t>Portão de 2 folhas tubular, com tela em aço galvanizado de 2´ e fio 10, completo</t>
  </si>
  <si>
    <t>Elementos em ferro</t>
  </si>
  <si>
    <t>Guarda-corpo tubular com tela em aço galvanizado, diâmetro de 1 1/2´</t>
  </si>
  <si>
    <t>Escada marinheiro (em aço galvanizado)</t>
  </si>
  <si>
    <t>Escada marinheiro com guarda corpo (em aço galvanizado)</t>
  </si>
  <si>
    <t>Alçapão/tampa em chapa de ferro com porta cadeado</t>
  </si>
  <si>
    <t>Tela de proteção tipo mosquiteira em aço galvanizado, com requadro em perfis de ferro</t>
  </si>
  <si>
    <t>Tela de proteção em malha ondulada de 1´, fio 12 (BWG), com requadro</t>
  </si>
  <si>
    <t>Fechamento em chapa de aço galvanizada nº 14 MSG, perfurada com diâmetro de 12,7 mm, requadro em chapa dobrada</t>
  </si>
  <si>
    <t>Fechamento em chapa expandida losangular de 10 x 20 mm, com requadro em cantoneira de aço carbono</t>
  </si>
  <si>
    <t>Corrimão tubular em aço galvanizado, diâmetro 1 1/2´</t>
  </si>
  <si>
    <t>Corrimão tubular em aço galvanizado, diâmetro 2´</t>
  </si>
  <si>
    <t>Tampa em chapa de segurança tipo xadrez, aço galvanizado a fogo antiderrapante de 1/4´</t>
  </si>
  <si>
    <t>Fechamento em chapa perfurada, furos quadrados 4 x 4 mm, com requadro em cantoneira de aço carbono</t>
  </si>
  <si>
    <t>Grade para piso eletrofundida, malha 30x100mm, com barra de 40x2mm</t>
  </si>
  <si>
    <t>Grade para forro eletrofundida, malha 25x100mm, com barra de 25x2mm</t>
  </si>
  <si>
    <t>Porta de enrolar automatizada, em chapa de aço galvanizada microperfurada, com pintura eletrostática, com controle remoto</t>
  </si>
  <si>
    <t>Esquadria, serralheria de seguranca</t>
  </si>
  <si>
    <t>Porta de segurança de correr suspensa em grade de aço SAE 1045, diâmetro de 1´, completa, sem têmpera e revenimento</t>
  </si>
  <si>
    <t>Grade de segurança em aço SAE 1045, diâmetro 1´, sem têmpera e revenimento</t>
  </si>
  <si>
    <t>Grade de segurança em aço SAE 1045, para janela, diâmetro 1´, sem têmpera e revenimento</t>
  </si>
  <si>
    <t>Grade de segurança em aço SAE 1045 chapeada, diâmetro 1´, sem têmpera e revenimento</t>
  </si>
  <si>
    <t>Porta de segurança de abrir em grade de aço SAE 1045, diâmetro 1´, completa, sem têmpera e revenimento</t>
  </si>
  <si>
    <t>Porta de segurança de abrir em grade de aço SAE 1045 chapeada, diâmetro 1´, completa, sem têmpera e revenimento</t>
  </si>
  <si>
    <t>Porta de segurança de abrir em grade de aço SAE 1045, diâmetro 1´, com ferrolho longo embutido em caixa, completa, sem têmpera e revenimento</t>
  </si>
  <si>
    <t>Portão de segurança de abrir em grade de aço SAE 1045 chapeado, para muralha, diâmetro 1´, completo, sem têmpera e revenimento</t>
  </si>
  <si>
    <t>Grade de segurança em aço SAE 1045, diâmetro 1´, com têmpera e revenimento</t>
  </si>
  <si>
    <t>Grade de segurança em aço SAE 1045, para janela, diâmetro 1´, com têmpera e revenimento</t>
  </si>
  <si>
    <t>Grade de segurança em aço SAE 1045 chapeada, diâmetro 1´, com têmpera e revenimento</t>
  </si>
  <si>
    <t>Porta de segurança de abrir em grade de aço SAE 1045, diâmetro 1´, completa, com têmpera e revenimento</t>
  </si>
  <si>
    <t>Porta de segurança de abrir em grade de aço SAE 1045 chapeada, diâmetro 1´, completa, com têmpera e revenimento</t>
  </si>
  <si>
    <t>Porta de segurança de abrir em grade de aço SAE 1045, diâmetro 1´, com ferrolho longo embutido em caixa, completa, com têmpera e revenimento</t>
  </si>
  <si>
    <t>Porta de segurança de abrir em grade de aço SAE 1045 chapeada, com isolamento acústico, diâmetro 1´, completa, com têmpera e revenimento</t>
  </si>
  <si>
    <t>Portão de segurança de abrir em grade de aço SAE 1045 chapeado, para muralha, diâmetro 1´, completo, com têmpera e revenimento</t>
  </si>
  <si>
    <t>Porta de segurança de correr suspensa em grade de aço SAE 1045, chapeada, diâmetro de 1´, completa, sem têmpera e revenimento</t>
  </si>
  <si>
    <t>Porta de segurança de correr em grade de aço SAE 1045, diâmetro de 1´, completa, com têmpera e revenimento</t>
  </si>
  <si>
    <t>Porta de segurança de correr suspensa em grade de aço SAE 1045 chapeada, diâmetro de 1´, completa, com têmpera e revenimento</t>
  </si>
  <si>
    <t>Porta de segurança de correr em grade de aço SAE 1045 chapeada, diâmetro de 1´, completa, sem têmpera e revenimento</t>
  </si>
  <si>
    <t>Porta de segurança de correr em grade de aço SAE 1045, diâmetro de 1´, completa, sem têmpera e revenimento</t>
  </si>
  <si>
    <t>Caixilho de segurança em aço SAE 1010/1020 tipo fixo e de correr, para receber vidro, com bandeira tipo veneziana</t>
  </si>
  <si>
    <t>Guichê de segurança em grade de aço SAE 1045, diâmetro de 1´', com têmpera e revenimento</t>
  </si>
  <si>
    <t>Guichê de segurança em grade de aço SAE 1045, diâmetro de 1´', sem têmpera e revenimento</t>
  </si>
  <si>
    <t>Esquadria, serralheria e elemento em ferro.</t>
  </si>
  <si>
    <t>Guarda-corpo com vidro de 8 mm, em tubo de aço galvanizado, diâmetro 1 1/2´</t>
  </si>
  <si>
    <t>Portas, portoes e gradis.</t>
  </si>
  <si>
    <t>Porta de enrolar automatizado, em perfil meia cana perfurado, tipo transvision</t>
  </si>
  <si>
    <t>Porta de abrir em chapa de aço galvanizado, com requadro em tela ondulada malha 2´ e fio 12</t>
  </si>
  <si>
    <t>Esquadria, serralheria e elemento em aco inoxidavel</t>
  </si>
  <si>
    <t>Corrimão duplo em tubo de aço inoxidável escovado, com diâmetro de 1 1/2´ e montantes com diâmetro de 2´</t>
  </si>
  <si>
    <t>Corrimão em tubo de aço inoxidável escovado, diâmetro de 1 1/2"</t>
  </si>
  <si>
    <t>Corrimão em tubo de aço inoxidável escovado, diâmetro de 1 1/2´ e montantes com diâmetro de 2´</t>
  </si>
  <si>
    <t>Reparos, conservacoes e complementos - GRUPO 24</t>
  </si>
  <si>
    <t>Recolocação de esquadrias metálicas</t>
  </si>
  <si>
    <t>Recolocação de batentes</t>
  </si>
  <si>
    <t>Recolocação de escada de marinheiro</t>
  </si>
  <si>
    <t>Solda MIG em esquadrias metálicas</t>
  </si>
  <si>
    <t>Brete para instalação lateral em grade de segurança</t>
  </si>
  <si>
    <t>Batente em chapa dobrada para portas</t>
  </si>
  <si>
    <t>Batente em chapa de aço SAE 1010/1020, espessura de 3/16´, para obras de segurança</t>
  </si>
  <si>
    <t>Chapa de ferro nº 14, inclusive soldagem</t>
  </si>
  <si>
    <t>Tela ondulada em aço galvanizado fio 10 BWG, malha de 1´</t>
  </si>
  <si>
    <t>Tela em aço galvanizado fio 16 BWG, malha de 1´ - tipo alambrado</t>
  </si>
  <si>
    <t>Chapa perfurada em aço SAE 1020, furos redondos de diâmetro 7,5 mm, espessura 1/8´ - soldagem tipo MIG</t>
  </si>
  <si>
    <t>Chapa perfurada em aço SAE 1020, furos redondos de diâmetro 25 mm, espessura 1/4´ - inclusive soldagem</t>
  </si>
  <si>
    <t>ESQUADRIA, SERRALHERIA E ELEMENTO EM ALUMINIO</t>
  </si>
  <si>
    <t>Caixilho em aluminio</t>
  </si>
  <si>
    <t>Caixilho em alumínio fixo, sob medida</t>
  </si>
  <si>
    <t>Caixilho em alumínio basculante com vidro, linha comercial</t>
  </si>
  <si>
    <t>Caixilho em alumínio basculante, sob medida</t>
  </si>
  <si>
    <t>Caixilho em alumínio maxim-ar com vidro, linha comercial</t>
  </si>
  <si>
    <t>Caixilho em alumínio maxim-ar, sob medida</t>
  </si>
  <si>
    <t>Caixilho em alumínio de correr com vidro, linha comercial</t>
  </si>
  <si>
    <t>Caixilho em alumínio de correr, sob medida</t>
  </si>
  <si>
    <t>Caixilho em alumínio tipo veneziana com vidro, linha comercial</t>
  </si>
  <si>
    <t>Caixilho em alumínio tipo veneziana, sob medida</t>
  </si>
  <si>
    <t>Caixilho guilhotina em alumínio anodizado, sob medida</t>
  </si>
  <si>
    <t>Caixilho tipo veneziana industrial com montantes em alumínio e aletas em fibra de vidro</t>
  </si>
  <si>
    <t>Caixilho fixo em alumínio, sob medida - branco</t>
  </si>
  <si>
    <t>Caixilho em alumínio maxim-ar com vidro - branco</t>
  </si>
  <si>
    <t>Caixilho em alumínio basculante com vidro - branco</t>
  </si>
  <si>
    <t>Caixilho em alumínio de correr com vidro - branco</t>
  </si>
  <si>
    <t>Caixilho em alumínio anodizado fixo</t>
  </si>
  <si>
    <t>Caixilho em alumínio anodizado maxim-ar</t>
  </si>
  <si>
    <t>Caixilho em alumínio fixo, tipo fachada</t>
  </si>
  <si>
    <t>Caixilho em alumínio maxim-ar, tipo fachada</t>
  </si>
  <si>
    <t>Caixilho em alumínio para pele de vidro, tipo fachada</t>
  </si>
  <si>
    <t>Gradil em alumínio natural, sob medida</t>
  </si>
  <si>
    <t>Caixilho fixo tipo veneziana em alumínio anodizado, sob medida - branco</t>
  </si>
  <si>
    <t>Caixilho em alumínio com pintura eletrostática, basculante, sob medida - branco</t>
  </si>
  <si>
    <t>Caixilho em alumínio com pintura eletrostática, maxim-ar, sob medida - branco</t>
  </si>
  <si>
    <t>Caixilho em alumínio anodizado fixo, sob medida - bronze/preto</t>
  </si>
  <si>
    <t>Caixilho em alumínio anodizado basculante, sob medida - bronze/preto</t>
  </si>
  <si>
    <t>Caixilho em alumínio anodizado maxim-ar, sob medida - bronze/preto</t>
  </si>
  <si>
    <t>Caixilho em alumínio anodizado de correr, sob medida - bronze/preto</t>
  </si>
  <si>
    <t>Porta em aluminio</t>
  </si>
  <si>
    <t>Porta de entrada de abrir em alumínio com vidro, linha comercial</t>
  </si>
  <si>
    <t>Porta de entrada de abrir em alumínio, sob medida</t>
  </si>
  <si>
    <t>Porta de entrada de correr em alumínio, sob medida</t>
  </si>
  <si>
    <t>Porta de correr em alumínio tipo lambri branco, sob medida</t>
  </si>
  <si>
    <t>Porta veneziana de abrir em alumínio, linha comercial</t>
  </si>
  <si>
    <t>Porta/portinhola tipo veneziana de abrir em alumínio, sob medida</t>
  </si>
  <si>
    <t>Portinhola tipo veneziana de abrir em alumínio, linha comercial</t>
  </si>
  <si>
    <t>Porta veneziana de abrir em alumínio, sob medida</t>
  </si>
  <si>
    <t>Porta veneziana de abrir em alumínio - cor branca</t>
  </si>
  <si>
    <t>Porta de correr em alumínio com veneziana e vidro - cor branca</t>
  </si>
  <si>
    <t>Porta em alumínio anodizado de abrir, sob medida - bronze/preto</t>
  </si>
  <si>
    <t>Porta em alumínio anodizado de correr, sob medida - bronze/preto</t>
  </si>
  <si>
    <t>Porta em alumínio anodizado de abrir, tipo veneziana, sob medida - bronze/preto</t>
  </si>
  <si>
    <t>Portinhola em alumínio anodizado de correr, tipo veneziana, sob medida - bronze/preto</t>
  </si>
  <si>
    <t>Porta de abrir em alumínio com pintura eletrostática, sob medida - cor branca</t>
  </si>
  <si>
    <t>Porta de abrir em alumínio tipo lambri, sob medida - cor branca</t>
  </si>
  <si>
    <t>Reparos, conservacoes e complementos - GRUPO 25</t>
  </si>
  <si>
    <t>Tela de proteção tipo mosquiteira removível, em fibra de vidro com revestimento em PVC e requadro em alumínio</t>
  </si>
  <si>
    <t>ESQUADRIA E ELEMENTO EM VIDRO</t>
  </si>
  <si>
    <t>Vidro comum e laminado</t>
  </si>
  <si>
    <t>Vidro liso transparente de 3 mm</t>
  </si>
  <si>
    <t>Vidro liso transparente de 4 mm</t>
  </si>
  <si>
    <t>Vidro liso transparente de 5 mm</t>
  </si>
  <si>
    <t>Vidro liso transparente de 6 mm</t>
  </si>
  <si>
    <t>Vidro liso laminado colorido de 6 mm</t>
  </si>
  <si>
    <t>Vidro liso laminado colorido de 8 mm</t>
  </si>
  <si>
    <t>Vidro liso laminado colorido de 10 mm</t>
  </si>
  <si>
    <t>Vidro liso laminado leitoso de 6 mm</t>
  </si>
  <si>
    <t>Vidro liso laminado incolor de 6 mm</t>
  </si>
  <si>
    <t>Vidro liso laminado incolor de 8 mm</t>
  </si>
  <si>
    <t>Vidro liso laminado incolor de 10 mm</t>
  </si>
  <si>
    <t>Vidro fantasia de 3/4 mm</t>
  </si>
  <si>
    <t>Vidro multilaminado de alta segurança, proteção balística nível III</t>
  </si>
  <si>
    <t>Vidro multilaminado de alta segurança em policarbonato, proteção balística nível III</t>
  </si>
  <si>
    <t>Vidro float monolítico verde de 6 mm</t>
  </si>
  <si>
    <t>Vidro temperado</t>
  </si>
  <si>
    <t>Vidro temperado incolor de 6 mm</t>
  </si>
  <si>
    <t>Vidro temperado incolor de 8 mm</t>
  </si>
  <si>
    <t>Vidro temperado incolor de 10 mm</t>
  </si>
  <si>
    <t>Vidro temperado cinza ou bronze de 6 mm</t>
  </si>
  <si>
    <t>Vidro temperado cinza ou bronze de 8 mm</t>
  </si>
  <si>
    <t>Vidro temperado cinza ou bronze de 10 mm</t>
  </si>
  <si>
    <t>Vidro temperado serigrafado incolor de 8 mm</t>
  </si>
  <si>
    <t>Vidro temperado neutro verde de 10 mm</t>
  </si>
  <si>
    <t>Vidro especial</t>
  </si>
  <si>
    <t>Vidro laminado temperado incolor de 8mm</t>
  </si>
  <si>
    <t>Vidro laminado temperado incolor de 16 mm</t>
  </si>
  <si>
    <t>Espelhos</t>
  </si>
  <si>
    <t>Espelho em vidro cristal liso, espessura de 4 mm</t>
  </si>
  <si>
    <t>Espelho comum de 3 mm com moldura em alumínio</t>
  </si>
  <si>
    <t>Reparos, conservacoes e complementos - GRUPO 26</t>
  </si>
  <si>
    <t>Massa para vidro</t>
  </si>
  <si>
    <t>Recolocação de vidro inclusive emassamento ou recolocação de baguetes</t>
  </si>
  <si>
    <t>ESQUADRIA E ELEMENTO EM MATERIAL ESPECIAL</t>
  </si>
  <si>
    <t>Policarbonato</t>
  </si>
  <si>
    <t>Chapa em policarbonato compacta, fumê, espessura de 6 mm</t>
  </si>
  <si>
    <t>Chapa em policarbonato compacta, cristal, espessura de 6 mm</t>
  </si>
  <si>
    <t>Chapa em policarbonato compacta, cristal, espessura de 10 mm</t>
  </si>
  <si>
    <t>Chapa de policarbonato alveolar de 6 mm</t>
  </si>
  <si>
    <t>Chapa de fibra de vidro</t>
  </si>
  <si>
    <t>Placa de poliéster reforçada com fibra de vidro de 3 mm</t>
  </si>
  <si>
    <t>PVC / VINIL</t>
  </si>
  <si>
    <t>Caixilho de correr em PVC com vidro e persiana</t>
  </si>
  <si>
    <t>Corrimão, bate-maca ou protetor de parede em PVC, com amortecimento à impacto</t>
  </si>
  <si>
    <t>Protetor de parede ou bate-maca em PVC flexível, com amortecimento à impacto, altura de 150 mm</t>
  </si>
  <si>
    <t>Faixa em vinil para proteção de paredes, com amortecimento à alto impacto, altura de 400 mm</t>
  </si>
  <si>
    <t>Cantoneira adesiva em vinil de alto impacto</t>
  </si>
  <si>
    <t>Bate-maca ou protetor de parede curvo em PVC, com amortecimento à impacto, altura de 200 mm</t>
  </si>
  <si>
    <t>Bate-maca ou protetor de parede em PVC, com amortecimento à impacto, altura de 200 mm</t>
  </si>
  <si>
    <t>FERRAGEM COMPLEMENTAR PARA ESQUADRIAS</t>
  </si>
  <si>
    <t>Ferragem para porta</t>
  </si>
  <si>
    <t>Ferragem completa com maçaneta tipo alavanca, para porta externa com 1 folha</t>
  </si>
  <si>
    <t>Ferragem completa com maçaneta tipo alavanca, para porta externa com 2 folhas</t>
  </si>
  <si>
    <t>Ferragem completa com maçaneta tipo alavanca, para porta interna com 1 folha</t>
  </si>
  <si>
    <t>Ferragem completa com maçaneta tipo alavanca, para porta interna com 2 folhas</t>
  </si>
  <si>
    <t>Ferragem completa para porta de box de WC tipo livre/ocupado</t>
  </si>
  <si>
    <t>Ferragem adicional para porta vão simples em divisória</t>
  </si>
  <si>
    <t>Ferragem adicional para porta vão duplo em divisória</t>
  </si>
  <si>
    <t>Fechadura eletromagnética para capacidade de atraque de 150 kgf</t>
  </si>
  <si>
    <t>Fechadura elétrica de sobrepor para porta ou portão com peso até 400 kg</t>
  </si>
  <si>
    <t>Mola aérea para porta, com esforço acima de 50 kg até 60 kg</t>
  </si>
  <si>
    <t>Mola aérea para porta, com esforço acima de 60 kg até 80 kg</t>
  </si>
  <si>
    <t>Mola aérea hidráulica, para porta com largura até 1,60 m</t>
  </si>
  <si>
    <t>Fechadura tipo alavanca com chave para porta corta-fogo</t>
  </si>
  <si>
    <t>Visor tipo olho mágico</t>
  </si>
  <si>
    <t>Mola hidráulica de piso, para porta com largura até 1,10 m e peso até 120 kg</t>
  </si>
  <si>
    <t>Ferrolho de segurança de 1,20 m, para adaptação em portas de celas, embutido em caixa</t>
  </si>
  <si>
    <t>Fechadura com maçaneta tipo alavanca em aço inoxidável, para porta externa</t>
  </si>
  <si>
    <t>Cadeado</t>
  </si>
  <si>
    <t>Cadeado de latão com cilindro - trava dupla - 25/27mm</t>
  </si>
  <si>
    <t>Cadeado de latão com cilindro - trava dupla - 35/36mm</t>
  </si>
  <si>
    <t>Cadeado de latão com cilindro - trava dupla - 50mm</t>
  </si>
  <si>
    <t>Cadeado de latão com cilindro de alta segurança, com 16 pinos e tetra-chave - 70mm</t>
  </si>
  <si>
    <t>Cadeado de latão com cilindro - trava dupla - 60mm</t>
  </si>
  <si>
    <t>Reparos, conservacoes e complementos - GRUPO 28</t>
  </si>
  <si>
    <t>Recolocação de fechaduras de embutir</t>
  </si>
  <si>
    <t>Barra antipânico de sobrepor para porta de 1 folha</t>
  </si>
  <si>
    <t>Recolocação de fechaduras e fechos de sobrepor</t>
  </si>
  <si>
    <t>Barra antipânico de sobrepor e maçaneta livre para porta de 1 folha</t>
  </si>
  <si>
    <t>Recolocação de dobradiças</t>
  </si>
  <si>
    <t>Ferragem para portão de tapume</t>
  </si>
  <si>
    <t>Dobradiça tipo gonzo, diâmetro de 1 1/2´ com abas de 2´ x 3/8´</t>
  </si>
  <si>
    <t>Brete para instalação superior em porta chapa/grade de segurança</t>
  </si>
  <si>
    <t>Ferrolho de segurança para adaptação em portas de celas</t>
  </si>
  <si>
    <t>Maçaneta tipo alavanca, acionamento com chave, para porta corta-fogo</t>
  </si>
  <si>
    <t>Dobradiça inferior para porta de vidro temperado</t>
  </si>
  <si>
    <t>Dobradiça superior para porta de vidro temperado</t>
  </si>
  <si>
    <t>Suporte duplo para vidro temperado fixado em alvenaria</t>
  </si>
  <si>
    <t>Dobradiça em aço cromado de 3 1/2", para porta de até 21 kg</t>
  </si>
  <si>
    <t>Dobradiça em aço inoxidável de 3" x 2 1/2", para porta de até 25 kg</t>
  </si>
  <si>
    <t>Dobradiça em latão cromado reforçada de 3 1/2" x 3", para porta de até 35 kg</t>
  </si>
  <si>
    <t>Dobradiça em latão cromado, com mola tipo vai e vem, de 3"</t>
  </si>
  <si>
    <t>Pivô superior lateral para porta em vidro temperado</t>
  </si>
  <si>
    <t>Mancal inferior com rolamento para porta em vidro temperado</t>
  </si>
  <si>
    <t>Contra fechadura de centro para porta em vidro temperado</t>
  </si>
  <si>
    <t>Fechadura de centro com cilindro para porta em vidro temperado</t>
  </si>
  <si>
    <t>Puxador duplo em aço inoxidável, para porta de madeira, alumínio ou vidro, de 350 mm</t>
  </si>
  <si>
    <t>Puxador duplo em aço inoxidável de 300 mm, para porta</t>
  </si>
  <si>
    <t>Capa de proteção para fechadura / ferrolho</t>
  </si>
  <si>
    <t>Trinco de piso para porta em vidro temperado</t>
  </si>
  <si>
    <t>Equipamento automatizador de portas deslizantes para folha dupla</t>
  </si>
  <si>
    <t>Equipamento automatizador telescópico unilateral de portas deslizantes para folha dupla</t>
  </si>
  <si>
    <t>Barra antipânico de sobrepor com maçaneta e chave, para porta em vidro de 1 folha</t>
  </si>
  <si>
    <t>Barra antipânico de sobrepor com maçaneta e chave, para porta dupla em vidro</t>
  </si>
  <si>
    <t>Barra antipânico para porta dupla com travamentos horizontal e vertical completa, com maçaneta tipo alavanca e chave, para vãos de 1,40 a 1,60 m</t>
  </si>
  <si>
    <t>Barra antipânico para porta dupla com travamentos horizontal e vertical completa, com maçaneta tipo alavanca e chave, para vãos de 1,70 a 2,60 m</t>
  </si>
  <si>
    <t>Veda porta/veda fresta em alumínio branco, com borracha vedante</t>
  </si>
  <si>
    <t>INSERTE METALICO</t>
  </si>
  <si>
    <t>Cantoneira</t>
  </si>
  <si>
    <t>Cantoneira em alumínio perfil sextavado</t>
  </si>
  <si>
    <t>Perfil em alumínio natural</t>
  </si>
  <si>
    <t>Cantoneira em alumínio perfil ´Y´</t>
  </si>
  <si>
    <t>Cantoneira em aço galvanizado</t>
  </si>
  <si>
    <t>Cantoneira e perfis em ferro</t>
  </si>
  <si>
    <t>Cabos e cordoalhas</t>
  </si>
  <si>
    <t>Cabo em aço galvanizado com alma de aço, diâmetro de 3/16´ (4,76 mm)</t>
  </si>
  <si>
    <t>Cabo em aço galvanizado com alma de aço, diâmetro de 5/16´ (7,94 mm)</t>
  </si>
  <si>
    <t>Cordoalha de aço galvanizado, diâmetro de 1/4´ (6,35 mm)</t>
  </si>
  <si>
    <t>Cabo em aço galvanizado com alma de aço, diâmetro de 3/8´ (9,52 mm)</t>
  </si>
  <si>
    <t>Reparos, conservacoes e complementos - GRUPO 29</t>
  </si>
  <si>
    <t>Alumínio liso para complementos e reparos</t>
  </si>
  <si>
    <t>ACESSIBILIDADE</t>
  </si>
  <si>
    <t>Barra de apoio</t>
  </si>
  <si>
    <t>Barra de apoio reta, para pessoas com mobilidade reduzida, em tubo de aço inoxidável de 1 1/2´</t>
  </si>
  <si>
    <t>Barra de apoio reta, para pessoas com mobilidade reduzida, em tubo de aço inoxidável de 1 1/2´ x 500 mm</t>
  </si>
  <si>
    <t>Barra de apoio reta, para pessoas com mobilidade reduzida, em tubo de aço inoxidável de 1 1/2´ x 800 mm</t>
  </si>
  <si>
    <t>Barra de apoio em ângulo de 90°, para pessoas com mobilidade reduzida, em tubo de aço inoxidável de 1 1/2´ x 800 x 800 mm</t>
  </si>
  <si>
    <t>Barra de apoio lateral para lavatório, para pessoas com mobilidade reduzida, em tubo de aço inoxidável de 1.1/4", comprimento 25 a 30 cm</t>
  </si>
  <si>
    <t>Barra de apoio reta, para pessoas com mobilidade reduzida, em tubo de alumínio, comprimento de 800 mm, acabamento com pintura epóxi</t>
  </si>
  <si>
    <t>Barra de apoio em ângulo de 90°, para pessoas com mobilidade reduzida, em tubo de alumínio de 800 x 800 mm, acabamento com pintura epóxi</t>
  </si>
  <si>
    <t>Barra de proteção para sifão, para pessoas com mobilidade reduzida, em tubo de alumínio, acabamento com pintura epóxi</t>
  </si>
  <si>
    <t>Barra de apoio reta, para pessoas com mobilidade reduzida, em tubo de aço inoxidável de 1 1/4´ x 400 mm</t>
  </si>
  <si>
    <t>Barra de proteção para lavatório, para pessoas com mobilidade reduzida, em tubo de alumínio acabamento com pintura epóxi</t>
  </si>
  <si>
    <t>Aparelhos eletricos, hidraulicos e a gas</t>
  </si>
  <si>
    <t>Purificador de pressão elétrico em chapa eletrozincado pré-pintada e tampo em aço inoxidável, capacidade de refrigeração de 2,75 l/h</t>
  </si>
  <si>
    <t>Purificador de pressão elétrico em chapa eletrozincado pré-pintada e tampo em aço inoxidável, capacidade de refrigeração de 7,2 l/h</t>
  </si>
  <si>
    <t>Revestimento</t>
  </si>
  <si>
    <t>Revestimento sintético de borracha ou PVC colorido, para sinalização tátil de alerta / direcional - assentamento argamassado</t>
  </si>
  <si>
    <t>Revestimento sintético de borracha ou PVC colorido, para sinalização tátil de alerta / direcional - colado</t>
  </si>
  <si>
    <t>Piso em ladrilho hidráulico podotátil várias cores (25x25cm), assentado com argamassa mista</t>
  </si>
  <si>
    <t>Piso em ladrilho hidráulico podotátil várias cores, assentado com argamassa mista</t>
  </si>
  <si>
    <t>Faixa em policarbonato para sinalização visual fotoluminescente, para degraus, comprimento de 20 cm</t>
  </si>
  <si>
    <t>Revestimento em chapa de aço inoxidável para proteção de portas, altura de 40 cm</t>
  </si>
  <si>
    <t>Rejuntamento de piso em ladrilho hidráulico (25x25cm) com argamassa industrializada para rejunte, juntas de 2 mm</t>
  </si>
  <si>
    <t>Sinalização visual de degraus com pintura esmalte epóxi, comprimento de 20 cm</t>
  </si>
  <si>
    <t>Piso tátil de concreto intertravado alerta / direcional, espessura de 6 cm, com rejunte em areia</t>
  </si>
  <si>
    <t>Comunicacao visual e sonora</t>
  </si>
  <si>
    <t>Placa para sinalização tátil (início ou final) em braile para corrimão</t>
  </si>
  <si>
    <t>Placa para sinalização tátil (pavimento) em braile para corrimão</t>
  </si>
  <si>
    <t>Tinta acrílica para sinalização visual de piso, com acabamento microtexturizado e antiderrapante</t>
  </si>
  <si>
    <t>Sistema de alarme PNE com indicador audiovisual, para pessoas com mobilidade reduzida ou cadeirante</t>
  </si>
  <si>
    <t>Sistema de alarme PNE com indicador audiovisual, sistema sem fio (Wireless), para pessoas com mobilidade reduzida ou cadeirante</t>
  </si>
  <si>
    <t>Placa de identificação em alumínio para WC, com desenho universal de acessibilidade</t>
  </si>
  <si>
    <t>Placa de identificação para estacionamento, com desenho universal de acessibilidade, tipo pedestal</t>
  </si>
  <si>
    <t>Sinalização com pictograma para vaga de estacionamento</t>
  </si>
  <si>
    <t>Sinalização com pictograma para vaga de estacionamento, com faixas demarcatórias</t>
  </si>
  <si>
    <t>Sinalização com pictograma autoadesivo em policarbonato para piso 80 cm x 120 cm - área de resgate</t>
  </si>
  <si>
    <t>Placa de sinalização tátil em poliestireno com alto relevo em braile, para identificação de pavimentos</t>
  </si>
  <si>
    <t>Aparelhos sanitarios</t>
  </si>
  <si>
    <t>Assento articulado para banho, em alumínio com pintura epóxi de 700 x 450 mm</t>
  </si>
  <si>
    <t>Lavatório de louça para canto sem coluna para pessoas com mobilidade reduzida</t>
  </si>
  <si>
    <t>Trocador acessível em MDF com revestimento em laminado melamínico de 180x80 cm</t>
  </si>
  <si>
    <t>Bacia sifonada de louça para pessoas com mobilidade reduzida - capacidade de 6 litros</t>
  </si>
  <si>
    <t>Elevador e plataforma</t>
  </si>
  <si>
    <t>Plataforma para elevação até 1,00m, nas dimensões de 900x1400mm, capacidade de 250kg - percurso até 1,00m de altura</t>
  </si>
  <si>
    <t>Plataforma para elevação até 2,00m, nas dimensões de 900x1400mm, capacidade de 250kg - percurso superior a 1,00m de altura</t>
  </si>
  <si>
    <t>Plataforma para elevacao até 4,00m, nas dimensões de 1100x1400mm, capacidade de 325kg</t>
  </si>
  <si>
    <t>IMPERMEABILIZACAO, PROTECAO E JUNTA</t>
  </si>
  <si>
    <t>Isolamentos termicos / acusticos</t>
  </si>
  <si>
    <t>Lã de vidro e/ou lã de rocha com espessura de 1´</t>
  </si>
  <si>
    <t>Lã de vidro e/ou lã de rocha com espessura de 2´</t>
  </si>
  <si>
    <t>Argila expandida</t>
  </si>
  <si>
    <t>Espuma flexível de poliuretano poliéter/poliéster para absorção acústica, espessura de 50 mm</t>
  </si>
  <si>
    <t>Lâmina refletiva revestida com dupla face em alumínio, dupla malha de reforço e laminação entre camadas, para isolação térmica</t>
  </si>
  <si>
    <t>Película de controle solar refletiva na cor prata, aplicado em vidros</t>
  </si>
  <si>
    <t>Película adesiva jateada para vidros - uso interno</t>
  </si>
  <si>
    <t>Isolamento acústico em placas de espuma semirrígida, com uma camada de manta HD, espessura de 50 mm</t>
  </si>
  <si>
    <t>Manta termoacústica em fibra cerâmica aluminizada, espessura de 38 mm</t>
  </si>
  <si>
    <t>Isolamento acústico em placas de espuma semirrígida incombustível, com superfície em cunhas anecóicas, espessura de 50 mm</t>
  </si>
  <si>
    <t>Junta de dilatacao</t>
  </si>
  <si>
    <t>Junta plástica de 3/4´ x 1/8´</t>
  </si>
  <si>
    <t>Junta de latão bitola de 1/8´</t>
  </si>
  <si>
    <t>Junta de dilatação ou vedação com mastique de silicone, 1,0 x 0,5 cm - inclusive guia de apoio em polietileno</t>
  </si>
  <si>
    <t>Junta a base de asfalto oxidado a quente</t>
  </si>
  <si>
    <t>Mangueira plástica flexível para junta de dilatação</t>
  </si>
  <si>
    <t>Junta de dilatação elástica a base de poliuretano</t>
  </si>
  <si>
    <t>Selante elástico monocomponente a base de poliuretano (PU) para juntas de dilatação</t>
  </si>
  <si>
    <t>Perfil de acabamento com borracha termoplástica vulcanizada contínua flexível, para junta de dilatação de embutir - piso-piso</t>
  </si>
  <si>
    <t>Perfil de acabamento com borracha termoplástica vulcanizada contínua flexível, para junta de dilatação de embutir - piso-parede</t>
  </si>
  <si>
    <t>Perfil de acabamento com borracha termoplástica vulcanizada contínua flexível, para junta de dilatação de embutir - parede-parede ou forro-forro</t>
  </si>
  <si>
    <t>Perfil de acabamento com borracha termoplástica vulcanizada contínua flexível, para junta de dilatação de embutir - parede-parede ou forro-forro - canto</t>
  </si>
  <si>
    <t>Junta de dilatacao estrutural</t>
  </si>
  <si>
    <t>Junta estrutural com poliestireno expandido de alta densidade P-III, espessura de 10 mm</t>
  </si>
  <si>
    <t>Junta estrutural com poliestireno expandido de alta densidade P-III, espessura de 20 mm</t>
  </si>
  <si>
    <t>Junta estrutural com perfilado termoplástico em PVC, perfil O-12</t>
  </si>
  <si>
    <t>Junta estrutural com perfilado termoplástico em PVC, perfil O-22</t>
  </si>
  <si>
    <t>Junta estrutural com perfil elastomérico para fissuras, painéis e estruturas em geral, movimentação máxima 15 mm</t>
  </si>
  <si>
    <t>Junta estrutural com perfil elastomérico para fissuras, painéis e estruturas em geral, movimentação máxima 30 mm</t>
  </si>
  <si>
    <t>Junta estrutural com perfil elastomérico e lábios poliméricos para obras de arte, movimentação máxima 40 mm</t>
  </si>
  <si>
    <t>Junta estrutural com perfil elastomérico e lábios poliméricos para obras de arte, movimentação máxima 55 mm</t>
  </si>
  <si>
    <t>Junta elástica estrutural de neoprene</t>
  </si>
  <si>
    <t>Apoios e afins</t>
  </si>
  <si>
    <t>Chapa de aço em bitolas medias</t>
  </si>
  <si>
    <t>Apoio em placa de neoprene fretado</t>
  </si>
  <si>
    <t>Envelope de concreto e protecao de tubos</t>
  </si>
  <si>
    <t>Proteção anticorrosiva, a base de resina epóxi com alcatrão, para ramais sob a terra, com DN até 1´</t>
  </si>
  <si>
    <t>Proteção anticorrosiva, a base de resina epóxi com alcatrão, para ramais sob a terra, com DN acima de 1´ até 2´</t>
  </si>
  <si>
    <t>Proteção anticorrosiva, a base de resina epóxi com alcatrão, para ramais sob a terra, com DN acima de 2´ até 3´</t>
  </si>
  <si>
    <t>Proteção anticorrosiva, a base de resina epóxi com alcatrão, para ramais sob a terra, com DN acima de 3´ até 4´</t>
  </si>
  <si>
    <t>Proteção anticorrosiva, a base de resina epóxi com alcatrão, para ramais sob a terra, com DN acima de 5´ até 6´</t>
  </si>
  <si>
    <t>Proteção anticorrosiva, com fita adesiva, para ramais sob a terra, com DN até 1´</t>
  </si>
  <si>
    <t>Proteção anticorrosiva, com fita adesiva, para ramais sob a terra, com DN acima de 1´ até 2´</t>
  </si>
  <si>
    <t>Proteção anticorrosiva, com fita adesiva, para ramais sob a terra, com DN acima de 2´ até 3´</t>
  </si>
  <si>
    <t>Isolante termico para tubos e dutos</t>
  </si>
  <si>
    <t>Proteção para isolamento térmico em alumínio</t>
  </si>
  <si>
    <t>Isolamento térmico em polietileno expandido, espessura de 5 mm, para tubulação de 1/2´ (15 mm)</t>
  </si>
  <si>
    <t>Isolamento térmico em polietileno expandido, espessura de 5 mm, para tubulação de 3/4´ (22 mm)</t>
  </si>
  <si>
    <t>Isolamento térmico em polietileno expandido, espessura de 5 mm, para tubulação de 1´ (28 mm)</t>
  </si>
  <si>
    <t>Isolamento térmico em polietileno expandido, espessura de 10 mm, para tubulação de 1 1/4´ (35 mm)</t>
  </si>
  <si>
    <t>Isolamento térmico em polietileno expandido, espessura de 10 mm, para tubulação de 1 1/2´ (42 mm)</t>
  </si>
  <si>
    <t>Isolamento térmico em polietileno expandido, espessura de 10 mm, para tubulação de 2´ (54 mm)</t>
  </si>
  <si>
    <t>Isolamento térmico em espuma elastomérica, espessura de 9 a 12 mm, para tubulação de 1/4´ (cobre)</t>
  </si>
  <si>
    <t>Isolamento térmico em espuma elastomérica, espessura de 9 a 12 mm, para tubulação de 1/2´ (cobre)</t>
  </si>
  <si>
    <t>Isolamento térmico em espuma elastomérica, espessura de 9 a 12 mm, para tubulação de 5/8´ (cobre) ou 1/4´ (ferro)</t>
  </si>
  <si>
    <t>Isolamento térmico em espuma elastomérica, espessura de 9 a 12 mm, para tubulação de 1´ (cobre)</t>
  </si>
  <si>
    <t>Isolamento térmico em espuma elastomérica, espessura de 19 a 26 mm, para tubulação de 7/8´ (cobre) ou 1/2´ (ferro)</t>
  </si>
  <si>
    <t>Isolamento térmico em espuma elastomérica, espessura de 19 a 26 mm, para tubulação de 1 1/8´ (cobre) ou 3/4´ (ferro)</t>
  </si>
  <si>
    <t>Isolamento térmico em espuma elastomérica, espessura de 19 a 26 mm, para tubulação de 1 3/8´ (cobre) ou 1´ (ferro)</t>
  </si>
  <si>
    <t>Isolamento térmico em espuma elastomérica, espessura de 19 a 26 mm, para tubulação de 1 5/8´ (cobre) ou 1 1/4´ (ferro)</t>
  </si>
  <si>
    <t>Isolamento térmico em espuma elastomérica, espessura de 19 a 26 mm, para tubulação de 1 1/2´ (ferro)</t>
  </si>
  <si>
    <t>Isolamento térmico em espuma elastomérica, espessura de 19 a 26 mm, para tubulação de 2´ (ferro)</t>
  </si>
  <si>
    <t>Isolamento térmico em espuma elastomérica, espessura de 19 a 26 mm, para tubulação de 2 1/2´ (ferro)</t>
  </si>
  <si>
    <t>Isolamento térmico em espuma elastomérica, espessura de 19 a 26 mm, para tubulação de 3 1/2´ (cobre) ou 3´ (ferro)</t>
  </si>
  <si>
    <t>Isolamento térmico em espuma elastomérica, espessura de 19 a 26 mm, para tubulação de 4´ (ferro)</t>
  </si>
  <si>
    <t>Isolamento térmico em espuma elastomérica, espessura de 19 a 26 mm, para tubulação de 5´ (ferro)</t>
  </si>
  <si>
    <t>Isolamento térmico em espuma elastomérica, espessura de 19 a 26 mm, para tubulação de 6´ (ferro)</t>
  </si>
  <si>
    <t>Manta em espuma elastomérica, espessura de 19 a 26 mm, para isolamento térmico de tubulação acima de 6´</t>
  </si>
  <si>
    <t>Isolamento térmico em espuma elastomérica, espessura de 19 a 26 mm, para tubulação de 3/8" (cobre) ou 1/8" (ferro)</t>
  </si>
  <si>
    <t>Isolamento térmico em espuma elastomérica, espessura de 19 a 26 mm, para tubulação de 3/4" (cobre) ou 3/8" (ferro)</t>
  </si>
  <si>
    <t>Impermeabilizacao flexivel com manta</t>
  </si>
  <si>
    <t>Impermeabilização em manta asfáltica com armadura, tipo III-B, espessura de 3 mm</t>
  </si>
  <si>
    <t>Impermeabilização em manta asfáltica com armadura, tipo III-B, espessura de 4 mm</t>
  </si>
  <si>
    <t>Impermeabilização em manta asfáltica tipo III-B, espessura de 3 mm, face exposta em geotêxtil, com membrana acrílica</t>
  </si>
  <si>
    <t>Impermeabilização em manta asfáltica plastomérica com armadura, tipo III, espessura de 4 mm, face exposta em geotêxtil com membrana acrílica</t>
  </si>
  <si>
    <t>Impermeabilização com manta asfáltica tipo III, anti raiz, espessura de 4 mm</t>
  </si>
  <si>
    <t>Impermeabilizacao flexivel com membranas</t>
  </si>
  <si>
    <t>Impermeabilização em pintura de asfalto oxidado com solventes orgânicos, sobre massa</t>
  </si>
  <si>
    <t>Impermeabilização em pintura de asfalto oxidado com solventes orgânicos, sobre metal</t>
  </si>
  <si>
    <t>Impermeabilização em membrana de asfalto modificado com elastômeros, na cor preta</t>
  </si>
  <si>
    <t>Impermeabilização em membrana de asfalto modificado com elastômeros, na cor preta e reforço em tela poliéster</t>
  </si>
  <si>
    <t>Impermeabilização em membrana à base de polímeros acrílicos, na cor branca</t>
  </si>
  <si>
    <t>Impermeabilização em membrana à base de polímeros acrílicos, na cor branca e reforço em tela poliéster</t>
  </si>
  <si>
    <t>Impermeabilização em membrana à base de resina termoplástica e cimentos aditivados com reforço em tela poliéster</t>
  </si>
  <si>
    <t>Impermeabilizacao rigida</t>
  </si>
  <si>
    <t>Impermeabilização em argamassa impermeável com aditivo hidrófugo</t>
  </si>
  <si>
    <t>Impermeabilização em argamassa de concreto não estrutural com aditivo hidrófugo</t>
  </si>
  <si>
    <t>Impermeabilização em argamassa polimérica para umidade e água de percolação</t>
  </si>
  <si>
    <t>Impermeabilização em argamassa polimérica com reforço em tela poliéster para pressão hidrostática positiva</t>
  </si>
  <si>
    <t>Impermeabilização anticorrosiva em membrana epoxídica com alcatrão de hulha, sobre massa</t>
  </si>
  <si>
    <t>Reparos, conservacoes e complementos - GRUPO 32</t>
  </si>
  <si>
    <t>Recolocação de argila expandida</t>
  </si>
  <si>
    <t>Aplicação de papel Kraft</t>
  </si>
  <si>
    <t>Tela em polietileno, malha hexagonal de 1/2´, para armadura de argamassa</t>
  </si>
  <si>
    <t>Tela galvanizada fio 24 BWG, malha hexagonal de 1/2´, para armadura de argamassa</t>
  </si>
  <si>
    <t>Lona plástica em polietileno, 150 micras, para camada separadora de piso/pavimento</t>
  </si>
  <si>
    <t>PINTURA</t>
  </si>
  <si>
    <t>Preparo de base</t>
  </si>
  <si>
    <t>Estucamento e lixamento de concreto deteriorado</t>
  </si>
  <si>
    <t>Estucamento e lixamento de concreto</t>
  </si>
  <si>
    <t>Imunizante para madeira</t>
  </si>
  <si>
    <t>Reparo de trincas rasas até 5 mm de largura, na massa</t>
  </si>
  <si>
    <t>Preparo de base para superfície metálica com fundo antioxidante</t>
  </si>
  <si>
    <t>Massa corrida</t>
  </si>
  <si>
    <t>Massa corrida a base de PVA</t>
  </si>
  <si>
    <t>Massa corrida à base de resina acrílica</t>
  </si>
  <si>
    <t>Pintura em superficies de concreto / massa / gesso / pedras</t>
  </si>
  <si>
    <t>Tinta látex em elemento vazado</t>
  </si>
  <si>
    <t>Pintura especial em esmalte para lousa cor verde</t>
  </si>
  <si>
    <t>Resina acrílica plastificante</t>
  </si>
  <si>
    <t>Verniz acrílico</t>
  </si>
  <si>
    <t>Hidrorepelente incolor à base de silano-siloxano oligomérico disperso em água</t>
  </si>
  <si>
    <t>Hidrorepelente incolor à base de silano-siloxano oligomérico disperso em solvente</t>
  </si>
  <si>
    <t>Verniz de proteção antipichação</t>
  </si>
  <si>
    <t>Pintura em superficies de madeira</t>
  </si>
  <si>
    <t>Verniz fungicida para madeira</t>
  </si>
  <si>
    <t>Esmalte em rodapés, baguetes ou molduras de madeira</t>
  </si>
  <si>
    <t>Verniz em superfície de madeira</t>
  </si>
  <si>
    <t>Verniz em rodapés, baguetes ou molduras de madeira</t>
  </si>
  <si>
    <t>Pintura em pisos</t>
  </si>
  <si>
    <t>Acrílico para quadras e pisos cimentados</t>
  </si>
  <si>
    <t>Pintura em estruturas metalicas</t>
  </si>
  <si>
    <t>Pintura epóxi bicomponente em estruturas metálicas</t>
  </si>
  <si>
    <t>Pintura com esmalte alquídico em estrutura metálica</t>
  </si>
  <si>
    <t>Proteção passiva contra incêndio com tinta intumescente, com tempo requerido de resistência ao fogo TRRF = 60 min - aplicação em estrutura metálica</t>
  </si>
  <si>
    <t>Proteção passiva contra incêndio com tinta intumescente, com tempo requerido de resistência ao fogo TRRF = 120 min - aplicação em estrutura metálica</t>
  </si>
  <si>
    <t>Pintura de sinalizacao</t>
  </si>
  <si>
    <t>Borracha clorada para faixas demarcatórias</t>
  </si>
  <si>
    <t>Tinta acrílica para faixas demarcatórias</t>
  </si>
  <si>
    <t>Pintura em superficie de concreto/massa/gesso/pedras, inclusive preparo</t>
  </si>
  <si>
    <t>Tinta látex em massa, inclusive preparo</t>
  </si>
  <si>
    <t>Tinta acrílica antimofo em massa, inclusive preparo</t>
  </si>
  <si>
    <t>Esmalte à base de água em massa, inclusive preparo</t>
  </si>
  <si>
    <t>Tinta acrílica em massa, inclusive preparo</t>
  </si>
  <si>
    <t>Epóxi em massa, inclusive preparo</t>
  </si>
  <si>
    <t>Borracha clorada em massa, inclusive preparo</t>
  </si>
  <si>
    <t>Textura acrílica para uso interno / externo, inclusive preparo</t>
  </si>
  <si>
    <t>Proteção passiva contra incêndio com tinta intumescente, tempo requerido de resistência ao fogo TRRF = 60 minutos - aplicação em painéis de gesso acartonado</t>
  </si>
  <si>
    <t>Proteção passiva contra incêndio com tinta intumescente, tempo requerido de resistência ao fogo TRRF = 120 minutos - aplicação em painéis de gesso acartonado</t>
  </si>
  <si>
    <t>Pintura em superficie metalica, inclusive preparo</t>
  </si>
  <si>
    <t>Esmalte à base água em superfície metálica, inclusive preparo</t>
  </si>
  <si>
    <t>Pintura em superficie de madeira, inclusive preparo</t>
  </si>
  <si>
    <t>Esmalte à base de água em madeira, inclusive preparo</t>
  </si>
  <si>
    <t>PAISAGISMO E FECHAMENTOS</t>
  </si>
  <si>
    <t>Preparacao de solo</t>
  </si>
  <si>
    <t>Terra vegetal orgânica comum</t>
  </si>
  <si>
    <t>Limpeza e regularização de áreas para ajardinamento (jardins e canteiros)</t>
  </si>
  <si>
    <t>Vegetacao rasteira</t>
  </si>
  <si>
    <t>Plantio de grama batatais em placas (praças e áreas abertas)</t>
  </si>
  <si>
    <t>Plantio de grama batatais em placas (jardins e canteiros)</t>
  </si>
  <si>
    <t>Forração com Lírio Amarelo, mínimo 18 mudas / m² - h= 0,50 m</t>
  </si>
  <si>
    <t>Plantio de grama São Carlos em placas (jardins e canteiros)</t>
  </si>
  <si>
    <t>Forração com Hera Inglesa, mínimo 18 mudas / m² - h= 0,15 m</t>
  </si>
  <si>
    <t>Plantio de grama esmeralda em placas (jardins e canteiros)</t>
  </si>
  <si>
    <t>Forração com clorofito, mínimo de 20 mudas / m² - h= 0,15 m</t>
  </si>
  <si>
    <t>Plantio de grama pelo processo hidrossemeadura</t>
  </si>
  <si>
    <t>Vegetacao arbustiva</t>
  </si>
  <si>
    <t>Arbusto Azaléa - h= 0,60 a 0,80 m</t>
  </si>
  <si>
    <t>Arbusto Moréia - h= 0,50 m</t>
  </si>
  <si>
    <t>Arbusto Alamanda - h= 0,60 a 0,80 m</t>
  </si>
  <si>
    <t>Arbusto Curcúligo - h= 0,60 a 0,80 m</t>
  </si>
  <si>
    <t>arvores</t>
  </si>
  <si>
    <t>Árvore ornamental tipo Pata de Vaca - h= 2,00 m</t>
  </si>
  <si>
    <t>Árvore ornamental tipo Ipê Amarelo - h= 2,00 m</t>
  </si>
  <si>
    <t>Árvore ornamental tipo Areca Bambu - h= 2,00 m</t>
  </si>
  <si>
    <t>Árvore ornamental tipo Falso barbatimão - h= 2,00 m</t>
  </si>
  <si>
    <t>Árvore ornamental tipo Aroeira salsa - h= 2,00 m</t>
  </si>
  <si>
    <t>Árvore ornamental tipo Manacá-da-serra - h= 2,00 m</t>
  </si>
  <si>
    <t>Árvore ornamental tipo coqueiro Jerivá - h= 4,00 m</t>
  </si>
  <si>
    <t>Árvore ornamental tipo Quaresmeira - h= 1,50 / 2,00 m</t>
  </si>
  <si>
    <t>Cercas e fechamentos</t>
  </si>
  <si>
    <t>Cerca em arame farpado com mourões de concreto</t>
  </si>
  <si>
    <t>Cerca em arame farpado com mourões de concreto, com ponta inclinada</t>
  </si>
  <si>
    <t>Cerca em arame farpado com mourões de concreto, com ponta inclinada - 12 fiadas</t>
  </si>
  <si>
    <t>Cerca em tela de aço galvanizado de 2´, montantes em mourões de concreto com ponta inclinada e arame farpado</t>
  </si>
  <si>
    <t>Alambrado em tela de aço galvanizado de 2´, montantes metálicos e arame farpado, até 4,00 m de altura</t>
  </si>
  <si>
    <t>Alambrado em tela de aço galvanizado de 2´, montantes metálicos e arame farpado, acima de 4,00 m de altura</t>
  </si>
  <si>
    <t>Alambrado em tela de aço galvanizado de 1´, montantes metálicos e arame farpado</t>
  </si>
  <si>
    <t>Barreira de proteção perimetral em aço inoxidável AISI 430, dupla</t>
  </si>
  <si>
    <t>Alambrado em tela de aço galvanizado de 2´, montantes metálicos com extremo superior duplo e arame farpado, acima de 4,00 m de altura</t>
  </si>
  <si>
    <t>Gradil em aço galvanizado eletrofundido, malha 65 x 132 mm e pintura eletrostática</t>
  </si>
  <si>
    <t>Alambrado em tela de aço galvanizado de 2´, montantes metálicos retos</t>
  </si>
  <si>
    <t>Portão de abrir em grade de aço galvanizado eletrofundida, malha 65 x 132 mm, e pintura eletrostática</t>
  </si>
  <si>
    <t>Portão de correr em grade de aço galvanizado eletrofundida, malha 65 x 132 mm, e pintura eletrostática</t>
  </si>
  <si>
    <t>Gradil de ferro perfilado, tipo parque</t>
  </si>
  <si>
    <t>Portão de ferro perfilado, tipo parque</t>
  </si>
  <si>
    <t>Gradil rígido modular em aço 2" - H=1,10m, C=1,65m, padrão CET SP</t>
  </si>
  <si>
    <t>Portão de abrir em gradil eletrofundido, malha 5 x 15 cm</t>
  </si>
  <si>
    <t>Gradil tela eletrosoldado, malha de 5 x 15cm, galvanizado</t>
  </si>
  <si>
    <t>Fechamento de divisa - mourão com placas pré moldadas</t>
  </si>
  <si>
    <t>Corte, recorte e remocao</t>
  </si>
  <si>
    <t>Corte, recorte e remoção de árvore  inclusive as raízes - diâmetro (DAP)&gt;5cm&lt;15cm</t>
  </si>
  <si>
    <t>Corte, recorte e remoção de árvore inclusive as raízes - diâmetro (DAP)&gt;15cm&lt;30cm</t>
  </si>
  <si>
    <t>Corte, recorte e remoção de árvore inclusive as raízes - diâmetro (DAP)&gt;30cm&lt;45cm</t>
  </si>
  <si>
    <t>Corte, recorte e remoção de árvore inclusive as raízes - diâmetro (DAP)&gt;45cm&lt;60cm</t>
  </si>
  <si>
    <t>Corte, recorte e remoção de árvore inclusive as raízes - diâmetro (DAP)&gt;60cm&lt;100cm</t>
  </si>
  <si>
    <t>Corte, recorte e remoção de árvore inclusive as raízes - diâmetro (DAP) acima de 100 cm</t>
  </si>
  <si>
    <t>Reparos, conservacoes e complementos - GRUPO 34</t>
  </si>
  <si>
    <t>Tela de arame galvanizado fio nº 22 BWG, malha de 2´, tipo galinheiro</t>
  </si>
  <si>
    <t>Tela de aço galvanizado fio nº 10 BWG, malha de 2´, tipo alambrado de segurança</t>
  </si>
  <si>
    <t>Recolocação de barreira de proteção perimetral, simples ou dupla</t>
  </si>
  <si>
    <t>Recolocação de alambrado, com altura até 4,50 m</t>
  </si>
  <si>
    <t>Recolocação de alambrado, com altura acima de 4,50 m</t>
  </si>
  <si>
    <t>Bicicletário modelo U invertido em tubo circular de aço Ø 2", com acabamento em pintura eletrostática, para fixação chumbado/parafusado</t>
  </si>
  <si>
    <t>Grelha arvoreira em ferro fundido</t>
  </si>
  <si>
    <t>PLAYGROUND E EQUIPAMENTO RECREATIVO</t>
  </si>
  <si>
    <t>Quadra e equipamento de esportes</t>
  </si>
  <si>
    <t>Tela de arame galvanizado fio nº 12 BWG, malha de 2´</t>
  </si>
  <si>
    <t>Trave oficial completa com rede para futebol de salão</t>
  </si>
  <si>
    <t>Poste oficial completo com rede para voleibol</t>
  </si>
  <si>
    <t>Piso em fibra de polipropileno corrugado para quadra de esportes, inclusive pintura</t>
  </si>
  <si>
    <t>Abrigo, guarita e quiosque</t>
  </si>
  <si>
    <t>Cancela automática metálica com barreira de alumínio de 3,50 até 4,00 m</t>
  </si>
  <si>
    <t>Bancos</t>
  </si>
  <si>
    <t>Banco contínuo em concreto vazado</t>
  </si>
  <si>
    <t>Banco em concreto pré-moldado, comprimento 150 cm</t>
  </si>
  <si>
    <t>Banco de madeira sobre alvenaria</t>
  </si>
  <si>
    <t>Banco em concreto pré-moldado com pés vazados, comprimento 200 cm</t>
  </si>
  <si>
    <t>Banco em concreto pré-moldado com 3 pés, comprimento 300 cm</t>
  </si>
  <si>
    <t>Equipamento recreativo</t>
  </si>
  <si>
    <t>Centro de atividades em madeira rústica</t>
  </si>
  <si>
    <t>Balanço duplo em madeira rústica</t>
  </si>
  <si>
    <t>Gangorra dupla em madeira rústica</t>
  </si>
  <si>
    <t>Gira-gira em ferro com assento de madeira (8 lugares)</t>
  </si>
  <si>
    <t>Mastro para bandeiras</t>
  </si>
  <si>
    <t>Plataforma com 3 mastros galvanizados, h= 7,00 m</t>
  </si>
  <si>
    <t>Plataforma com 3 mastros galvanizados, h= 9,00 m</t>
  </si>
  <si>
    <t>Mastro para bandeira galvanizado, h= 9,00 m</t>
  </si>
  <si>
    <t>Mastro para bandeira galvanizado, h= 7,00 m</t>
  </si>
  <si>
    <t>Reparos, conservacoes e complementos - GRUPO 35</t>
  </si>
  <si>
    <t>Tela em polietileno, malha 10 x 10 cm, fio 2 mm</t>
  </si>
  <si>
    <t>Conjunto de 4 lixeiras para coleta seletiva, com tampa basculante, capacidade 50 litros</t>
  </si>
  <si>
    <t>ENTRADA DE ENERGIA ELETRICA E TELEFONIA</t>
  </si>
  <si>
    <t>Entrada de energia - componentes</t>
  </si>
  <si>
    <t>Cubículo de média tensão, para uso ao tempo, classe 24 kV</t>
  </si>
  <si>
    <t>Cubículo de média tensão, para uso ao tempo, classe 17,5 kV</t>
  </si>
  <si>
    <t>Cubículo de entrada e medição para uso abrigado, classe 15 kV</t>
  </si>
  <si>
    <t>Caixas de entrada / medicao</t>
  </si>
  <si>
    <t>Caixa de medição tipo II (300 x 560 x 200) mm, padrão concessionárias</t>
  </si>
  <si>
    <t>Caixa de medição polifásica (500 x 600 x 200) mm, padrão concessionárias</t>
  </si>
  <si>
    <t>Caixa de medição externa tipo ´L´ (900 x 600 x 270) mm, padrão Concessionárias</t>
  </si>
  <si>
    <t>Caixa de medição externa tipo ´N´ (1300 x 1200 x 270) mm, padrão Concessionárias</t>
  </si>
  <si>
    <t>Caixa de medição externa tipo ´M´ (900 x 1200 x 270) mm, padrão Concessionárias</t>
  </si>
  <si>
    <t>Caixa para seccionadora tipo ´T´ (900 x 600 x 250) mm, padrão Concessionárias</t>
  </si>
  <si>
    <t>Caixa de medição interna tipo ´A1´ (1000 x 1000 x 300) mm, padrão Concessionárias</t>
  </si>
  <si>
    <t>Caixa de proteção para transformador de corrente, (1000 x 750 x 300) mm, padrão Concessionárias</t>
  </si>
  <si>
    <t>Caixa de proteção dos bornes do medidor, (300 x 250 x 90) mm, padrão Concessionárias</t>
  </si>
  <si>
    <t>Caixa de entrada tipo ´E´ (560 x 350 x 210) mm - padrão Concessionárias</t>
  </si>
  <si>
    <t>Caixa base lateral tipo ´N´ (1300 x 400 x 250) mm</t>
  </si>
  <si>
    <t>Suporte (Braquet)</t>
  </si>
  <si>
    <t>Suporte para 1 isolador de baixa tensão</t>
  </si>
  <si>
    <t>Suporte para 2 isoladores de baixa tensão</t>
  </si>
  <si>
    <t>Suporte para 3 isoladores de baixa tensão</t>
  </si>
  <si>
    <t>Suporte para 4 isoladores de baixa tensão</t>
  </si>
  <si>
    <t>Isoladores</t>
  </si>
  <si>
    <t>Isolador tipo roldana para baixa tensão de 76 x 79 mm</t>
  </si>
  <si>
    <t>Isolador tipo disco para 15 kV de 6´ - 150 mm</t>
  </si>
  <si>
    <t>Isolador tipo pino para 15 kV, inclusive pino (poste)</t>
  </si>
  <si>
    <t>Isolador pedestal para 15 kV</t>
  </si>
  <si>
    <t>Isolador pedestal para 25 kV</t>
  </si>
  <si>
    <t>Muflas e terminais</t>
  </si>
  <si>
    <t>Terminal modular (mufla) unipolar externo para cabo até 70 mm²/15 kV</t>
  </si>
  <si>
    <t>Terminal modular (mufla) unipolar interno para cabo até 70 mm²/15 kV</t>
  </si>
  <si>
    <t>Para-raios de media tensao</t>
  </si>
  <si>
    <t>Para-raios de distribuição, classe 12 kV/5 kA, completo, encapsulado com polímero</t>
  </si>
  <si>
    <t>Para-raios de distribuição, classe 12 kV/10 kA, completo, encapsulado com polímero</t>
  </si>
  <si>
    <t>Para-raios de distribuição, classe 15 kV/5 kA, completo, encapsulado com polímero</t>
  </si>
  <si>
    <t>Para-raios de distribuição, classe 15 kV/10 kA, completo, encapsulado com polímero</t>
  </si>
  <si>
    <t>Gerador e grupo gerador</t>
  </si>
  <si>
    <t>Grupo gerador com potência de 250/228 kVA, variação de + ou - 5% - completo</t>
  </si>
  <si>
    <t>Grupo gerador com potência de 350/320 kVA, variação de + ou - 10% - completo</t>
  </si>
  <si>
    <t>Grupo gerador com potência de 88/80 kVA, variação de + ou - 10% - completo</t>
  </si>
  <si>
    <t>Grupo gerador com potência de 165/150 kVA, variação de + ou - 5% - completo</t>
  </si>
  <si>
    <t>Grupo gerador com potência de 55/50 kVA, variação de + ou - 10% - completo</t>
  </si>
  <si>
    <t>Grupo gerador com potência de 180/168 kVA, variação de + ou - 5% - completo</t>
  </si>
  <si>
    <t>Grupo gerador com potência de 563/513 kVA, variação de + ou - 10% - completo</t>
  </si>
  <si>
    <t>Grupo gerador carenado com potência de 150/136 kVA, variação de + ou - 5% - completo</t>
  </si>
  <si>
    <t>Grupo gerador carenado com potência de 460/434 kVA, variação de + ou - 10% - completo</t>
  </si>
  <si>
    <t>Grupo gerador com potência de 460/434 kVA, variação de + ou - 10% - completo</t>
  </si>
  <si>
    <t>Transformador de entrada</t>
  </si>
  <si>
    <t>Transformador de potência trifásico de 225 kVA, classe 15 kV, a óleo</t>
  </si>
  <si>
    <t>Transformador de potência trifásico de 150 kVA, classe 15 kV, a óleo</t>
  </si>
  <si>
    <t>Transformador de potência trifásico de 500 kVA, classe 15 kV, a seco</t>
  </si>
  <si>
    <t>Transformador de potência trifásico de 1000 kVA, classe 15 kV, a seco com cabine</t>
  </si>
  <si>
    <t>Transformador de potência trifásico de 5 kVA, classe 0,6 kV, a seco com cabine</t>
  </si>
  <si>
    <t>Transformador de potência trifásico de 7,5 kVA, classe 0,6 kV, a seco com cabine</t>
  </si>
  <si>
    <t>Transformador de potência trifásico de 75 kVA, classe 15 kV, a óleo</t>
  </si>
  <si>
    <t>Transformador de potência trifásico de 300 kVA, classe 15 kV, a óleo</t>
  </si>
  <si>
    <t>Transformador de potência trifásico de 112,5 kVA, classe 15 kV, a óleo</t>
  </si>
  <si>
    <t>Transformador de potência trifásico de 500 kVA, classe 15 kV, a seco com cabine</t>
  </si>
  <si>
    <t>Transformador de potência trifásico de 30 kVA, classe 1,2 KV, a seco com cabine</t>
  </si>
  <si>
    <t>Transformador de potência trifásico de 500 kVA, classe 15 kV, a óleo</t>
  </si>
  <si>
    <t>Transformador de potência trifásico de 750 kVA, classe 15 kV, a óleo</t>
  </si>
  <si>
    <t>Transformador de potência trifásico de 750 kVA, classe 15 kV, a seco</t>
  </si>
  <si>
    <t>Transformador de potência trifásico de 300 kVA, classe 15 kV, a seco</t>
  </si>
  <si>
    <t>Transformador de potência trifásico de 45 kVA, classe 15 kV, a seco</t>
  </si>
  <si>
    <t>Transformador de potência trifásico de 500 kVA, classe 15 kV, a óleo - tipo pedestal</t>
  </si>
  <si>
    <t>Transformador trifásico a seco de 112,5 kVA, encapsulado em resina epóxi sob vácuo</t>
  </si>
  <si>
    <t>Transformador trifásico a seco de 150 kVA, encapsulado em resina epóxi sob vácuo</t>
  </si>
  <si>
    <t>Reparos, conservacoes e complementos - GRUPO 36</t>
  </si>
  <si>
    <t>Vergalhão de cobre eletrolítico, diâmetro de 3/8´</t>
  </si>
  <si>
    <t>União angular para vergalhão, diâmetro de 3/8´</t>
  </si>
  <si>
    <t>Terminal para vergalhão, diâmetro de 3/8´</t>
  </si>
  <si>
    <t>Braçadeira para fixação de eletroduto, até 4´</t>
  </si>
  <si>
    <t>Prensa vergalhão ´T´, diâmetro de 3/8´</t>
  </si>
  <si>
    <t>Vara para manobra em cabine em fibra de vidro, para tensão até 36 kV</t>
  </si>
  <si>
    <t>Bucha para passagem interna/externa com isolação para 15 kV</t>
  </si>
  <si>
    <t>Chapa de ferro de 1,50 x 0,50 m para bucha de passagem</t>
  </si>
  <si>
    <t>Cruzeta de madeira de 2400 mm</t>
  </si>
  <si>
    <t>Luva isolante de borracha, acima de 10 até 20 kV</t>
  </si>
  <si>
    <t>Mão francesa de 700 mm</t>
  </si>
  <si>
    <t>Luva isolante de borracha, até 10 kV</t>
  </si>
  <si>
    <t>Mudança de tap do transformador</t>
  </si>
  <si>
    <t>Óleo para disjuntor</t>
  </si>
  <si>
    <t>Óleo para transformador</t>
  </si>
  <si>
    <t>Placa de advertência em chapa de aço, com pintura refletiva "Perigo Alta Tensão"</t>
  </si>
  <si>
    <t>Placa de advertência em chapa de alumínio, com pintura refletiva "Perigo Alta Tensão"</t>
  </si>
  <si>
    <t>Luva de couro para proteção de luva isolante</t>
  </si>
  <si>
    <t>Sela para cruzeta de madeira</t>
  </si>
  <si>
    <t>Caixa porta luvas em madeira, com tampa</t>
  </si>
  <si>
    <t>Suporte de transformador em poste ou estaleiro</t>
  </si>
  <si>
    <t>Tapete de borracha isolante elétrico de 1000 x 1000 mm</t>
  </si>
  <si>
    <t>Cruzeta metálica de 2400 mm, para fixação de mufla ou para-raios</t>
  </si>
  <si>
    <t>Dispositivo Soft Starter para motor 15 cv, trifásico 220 V</t>
  </si>
  <si>
    <t>Dispositivo Soft Starter para motor 25 cv, trifásico 220 V</t>
  </si>
  <si>
    <t>Dispositivo Soft Starter para motor 50 cv, trifásico 220 V</t>
  </si>
  <si>
    <t>QUADRO E PAINEL PARA ENERGIA ELETRICA E TELEFONIA</t>
  </si>
  <si>
    <t>Quadro para telefonia embutir, protecao IP40 chapa nº 16msg</t>
  </si>
  <si>
    <t>Quadro Telebrás de embutir de 200 x 200 x 120 mm</t>
  </si>
  <si>
    <t>Quadro Telebrás de embutir de 400 x 400 x 120 mm</t>
  </si>
  <si>
    <t>Quadro Telebrás de embutir de 600 x 600 x 120 mm</t>
  </si>
  <si>
    <t>Quadro Telebrás de embutir de 800 x 800 x 120 mm</t>
  </si>
  <si>
    <t>Quadro Telebrás de embutir de 1200 x 1200 x 120 mm</t>
  </si>
  <si>
    <t>Quadro para telefonia de sobrepor, protecao IP40 chapa nº 16msg</t>
  </si>
  <si>
    <t>Quadro Telebrás de sobrepor de 200 x 200 x 120 mm</t>
  </si>
  <si>
    <t>Quadro Telebrás de sobrepor de 400 x 400 x 120 mm</t>
  </si>
  <si>
    <t>Quadro Telebrás de sobrepor de 600 x 600 x 120 mm</t>
  </si>
  <si>
    <t>Quadro Telebrás de sobrepor de 800 x 800 x 120 mm</t>
  </si>
  <si>
    <t>Quadro distribuicao de luz e forca de embutir universal</t>
  </si>
  <si>
    <t>Quadro de distribuição universal de embutir, para disjuntores 16 DIN / 12 Bolt-on - 150 A - sem componentes</t>
  </si>
  <si>
    <t>Quadro de distribuição universal de embutir, para disjuntores 24 DIN / 18 Bolt-on - 150 A - sem componentes</t>
  </si>
  <si>
    <t>Quadro de distribuição universal de embutir, para disjuntores 34 DIN / 24 Bolt-on - 150 A - sem componentes</t>
  </si>
  <si>
    <t>Quadro de distribuição universal de embutir, para disjuntores 44 DIN / 32 Bolt-on - 150 A - sem componentes</t>
  </si>
  <si>
    <t>Quadro de distribuição universal de embutir, para disjuntores 56 DIN / 40 Bolt-on - 225 A - sem componentes</t>
  </si>
  <si>
    <t>Quadro de distribuição universal de embutir, para disjuntores 70 DIN / 50 Bolt-on - 225 A - sem componentes</t>
  </si>
  <si>
    <t>Quadro distribuicao de luz e forca de sobrepor universal</t>
  </si>
  <si>
    <t>Quadro de distribuição universal de sobrepor, para disjuntores 16 DIN / 12 Bolt-on - 150 A - sem componentes</t>
  </si>
  <si>
    <t>Quadro de distribuição universal de sobrepor, para disjuntores 24 DIN / 18 Bolt-on - 150 A - sem componentes</t>
  </si>
  <si>
    <t>Quadro de distribuição universal de sobrepor, para disjuntores 34 DIN / 24 Bolt-on - 150 A - sem componentes</t>
  </si>
  <si>
    <t>Quadro de distribuição universal de sobrepor, para disjuntores 44 DIN / 32 Bolt-on - 150 A - sem componentes</t>
  </si>
  <si>
    <t>Quadro de distribuição universal de sobrepor, para disjuntores 56 DIN / 40 Bolt-on - 225 A - sem componentes</t>
  </si>
  <si>
    <t>Quadro de distribuição universal de sobrepor, para disjuntores 70 DIN / 50 Bolt-on - 225 A - sem componentes</t>
  </si>
  <si>
    <t>Painel autoportante</t>
  </si>
  <si>
    <t>Painel autoportante em chapa de aço, com proteção mínima IP 54 - sem componentes</t>
  </si>
  <si>
    <t>Barramentos</t>
  </si>
  <si>
    <t>Barramento de cobre nu</t>
  </si>
  <si>
    <t>Bases</t>
  </si>
  <si>
    <t>Base de fusível Diazed completa para 25 A</t>
  </si>
  <si>
    <t>Base de fusível Diazed completa para 63 A</t>
  </si>
  <si>
    <t>Base de fusível NH até 125 A, com fusível</t>
  </si>
  <si>
    <t>Base de fusível NH até 250 A, com fusível</t>
  </si>
  <si>
    <t>Base de fusível NH até 400 A, com fusível</t>
  </si>
  <si>
    <t>Base de fusível tripolar de 15 kV</t>
  </si>
  <si>
    <t>Base de fusível unipolar de 15 kV</t>
  </si>
  <si>
    <t>Fusiveis</t>
  </si>
  <si>
    <t>Fusível tipo NH 00 de 6 A até 160 A</t>
  </si>
  <si>
    <t>Fusível tipo NH 1 de 36 A até 250 A</t>
  </si>
  <si>
    <t>Fusível tipo NH 2 de 224 A até 400 A</t>
  </si>
  <si>
    <t>Fusível tipo NH 3 de 400 A até 630 A</t>
  </si>
  <si>
    <t>Fusível tipo HH para 15 kV de 2,5 A até 50 A</t>
  </si>
  <si>
    <t>Fusível tipo HH para 15 kV de 60 A até 100 A</t>
  </si>
  <si>
    <t>Fusível Diazed retardado de 2 A até 25 A</t>
  </si>
  <si>
    <t>Fusível Diazed retardado de 35 A até 63 A</t>
  </si>
  <si>
    <t>Fusível em vidro para ´TP´ de 0,5 A</t>
  </si>
  <si>
    <t>Disjuntores</t>
  </si>
  <si>
    <t>Disjuntor fixo PVO trifásico, 17,5 kV, 630 A x 350 MVA, 50/60 Hz, com acessórios</t>
  </si>
  <si>
    <t>Disjuntor em caixa aberta trifásico, 600 V de 800 A, 50/60 Hz, com acessórios</t>
  </si>
  <si>
    <t>Disjuntor fixo PVO trifásico, 15 kV, 630 A x 350 MVA, com relé de proteção de sobrecorrente e transformadores de corrente</t>
  </si>
  <si>
    <t>Disjuntor em caixa aberta tripolar extraível, 500 V de 3200 A, com acessórios</t>
  </si>
  <si>
    <t>Disjuntor em caixa aberta tripolar extraível, 500 V de 4000 A, com acessórios</t>
  </si>
  <si>
    <t>Disjuntor termomagnético, unipolar 127/220 V, corrente de 10 A até 30 A</t>
  </si>
  <si>
    <t>Disjuntor termomagnético, unipolar 127/220 V, corrente de 35 A até 50 A</t>
  </si>
  <si>
    <t>Disjuntor termomagnético, bipolar 220/380 V, corrente de 10 A até 50 A</t>
  </si>
  <si>
    <t>Disjuntor termomagnético, bipolar 220/380 V, corrente de 60 A até 100 A</t>
  </si>
  <si>
    <t>Disjuntor termomagnético, tripolar 220/380 V, corrente de 10 A até 50 A</t>
  </si>
  <si>
    <t>Disjuntor termomagnético, tripolar 220/380 V, corrente de 60 A até 100 A</t>
  </si>
  <si>
    <t>Disjuntor série universal em caixa moldada, térmico e magnético fixos, bipolar 415 VCA, corrente de 60 A até 100 A</t>
  </si>
  <si>
    <t>Disjuntor série universal em caixa moldada, térmico e magnético fixos, bipolar 380/600 VCA, corrente de 125 A</t>
  </si>
  <si>
    <t>Disjuntor série universal em caixa moldada, térmico fixo e magnético ajustável, tripolar 600 VCA, corrente de 300 A até 400 A</t>
  </si>
  <si>
    <t>Disjuntor série universal em caixa moldada, térmico fixo e magnético ajustável, tripolar 600 VCA, corrente de 500 A até 630 A</t>
  </si>
  <si>
    <t>Disjuntor série universal em caixa moldada, térmico fixo e magnético ajustável, tripolar 600 VCA, corrente de 700 A até 800 A</t>
  </si>
  <si>
    <t>Disjuntor em caixa moldada, térmico e magnético ajustáveis, tripolar 630/690 V, faixa de ajuste de 440 até 630 A</t>
  </si>
  <si>
    <t>Disjuntor em caixa moldada, térmico e magnético ajustáveis, tripolar 1250/690 V, faixa de ajuste de 800 até 1250 A</t>
  </si>
  <si>
    <t>Disjuntor em caixa moldada, térmico e magnético ajustáveis, tripolar 1600/690 V, faixa de ajuste de 1000 até 1600 A</t>
  </si>
  <si>
    <t>Mini-disjuntor termomagnético, unipolar 127/220 V, corrente de 10 A até 32 A</t>
  </si>
  <si>
    <t>Mini-disjuntor termomagnético, unipolar 127/220 V, corrente de 40 A até 50 A</t>
  </si>
  <si>
    <t>Mini-disjuntor termomagnético, bipolar 220/380 V, corrente de 10 A até 32 A</t>
  </si>
  <si>
    <t>Mini-disjuntor termomagnético, bipolar 220/380 V, corrente de 40 A até 50 A</t>
  </si>
  <si>
    <t>Mini-disjuntor termomagnético, bipolar 220/380 V, corrente de 63 A</t>
  </si>
  <si>
    <t>Mini-disjuntor termomagnético, bipolar 400 V, corrente de 80 A até 100 A</t>
  </si>
  <si>
    <t>Mini-disjuntor termomagnético, tripolar 220/380 V, corrente de 10 A até 32 A</t>
  </si>
  <si>
    <t>Mini-disjuntor termomagnético, tripolar 220/380 V, corrente de 40 A até 50 A</t>
  </si>
  <si>
    <t>Mini-disjuntor termomagnético, tripolar 220/380 V, corrente de 63 A</t>
  </si>
  <si>
    <t>Mini-disjuntor termomagnético, tripolar 415 V, corrente de 80 A até 125 A</t>
  </si>
  <si>
    <t>Disjuntor em caixa aberta, térmico ajustável e magnético fixo, tripolar 2000/1200 V, faixa de ajuste de 1600 até 2000 A</t>
  </si>
  <si>
    <t>Disjuntor em caixa aberta, térmico ajustável e magnético fixo, tripolar 2500/1200 V, faixa de ajuste de 2000 até 2500 A</t>
  </si>
  <si>
    <t>Disjuntor em caixa aberta tripolar extraível, 500 V de 6300 A, com acessórios</t>
  </si>
  <si>
    <t>Chave de baixa tensao</t>
  </si>
  <si>
    <t>Chave comutadora, reversão sob carga, tetrapolar, sem porta fusível, para 100 A</t>
  </si>
  <si>
    <t>Chave seccionadora sob carga, tripolar, acionamento rotativo, com prolongador, sem porta-fusível, de 160 A</t>
  </si>
  <si>
    <t>Chave seccionadora sob carga, tripolar, acionamento rotativo, com prolongador, sem porta-fusível, de 250 A</t>
  </si>
  <si>
    <t>Chave seccionadora sob carga, tripolar, acionamento rotativo, com prolongador, sem porta-fusível, de 400 A</t>
  </si>
  <si>
    <t>Chave seccionadora sob carga, tripolar, acionamento rotativo, com prolongador, sem porta-fusível, de 630 A</t>
  </si>
  <si>
    <t>Chave seccionadora sob carga, tripolar, acionamento rotativo, com prolongador, sem porta-fusível, de 1000 A</t>
  </si>
  <si>
    <t>Chave seccionadora sob carga, tripolar, acionamento rotativo, com prolongador, sem porta-fusível, de 1250 A</t>
  </si>
  <si>
    <t>Chave seccionadora sob carga, tripolar, acionamento rotativo, com prolongador e porta-fusível até NH-00-125 A - sem fusíveis</t>
  </si>
  <si>
    <t>Chave seccionadora sob carga, tripolar, acionamento rotativo, com prolongador e porta-fusível até NH-00-160 A - sem fusíveis</t>
  </si>
  <si>
    <t>Chave seccionadora sob carga, tripolar, acionamento rotativo, com prolongador e porta-fusível até NH-1-250 A - sem fusíveis</t>
  </si>
  <si>
    <t>Chave seccionadora sob carga, tripolar, acionamento rotativo, com prolongador e porta-fusível até NH-2-400 A - sem fusíveis</t>
  </si>
  <si>
    <t>Chave seccionadora sob carga, tripolar, acionamento rotativo, com prolongador e porta-fusível até NH-3-630 A - sem fusíveis</t>
  </si>
  <si>
    <t>Chave seccionadora sob carga, tripolar, acionamento tipo punho, com porta-fusível até NH-00-160 A - sem fusíveis</t>
  </si>
  <si>
    <t>Chave seccionadora sob carga, tripolar, acionamento tipo punho, com porta-fusível até NH-1-250 A - sem fusíveis</t>
  </si>
  <si>
    <t>Chave seccionadora sob carga, tripolar, acionamento tipo punho, com porta-fusível até NH-2-400 A - sem fusíveis</t>
  </si>
  <si>
    <t>Chave seccionadora sob carga, tripolar, acionamento tipo punho, com porta-fusível até NH-3-630 A - sem fusíveis</t>
  </si>
  <si>
    <t>Chave comutadora, reversão sob carga, tripolar, sem porta fusível, para 400 A</t>
  </si>
  <si>
    <t>Chave comutadora, reversão sob carga, tripolar, sem porta fusível, para 600/630 A</t>
  </si>
  <si>
    <t>Chave comutadora, reversão sob carga, tripolar, sem porta fusível, para 1000 A</t>
  </si>
  <si>
    <t>Chave comutadora, reversão sob carga, tetrapolar, sem porta fusível, para 630 A / 690 V</t>
  </si>
  <si>
    <t>Barra de contato para chave seccionadora tipo NH3-630 A</t>
  </si>
  <si>
    <t>Chave seccionadora tripolar, abertura sob carga seca até 160 A / 690 V</t>
  </si>
  <si>
    <t>Chave de media tensao</t>
  </si>
  <si>
    <t>Chave seccionadora tripolar sob carga para 400 A - 25 kV - com prolongador</t>
  </si>
  <si>
    <t>Chave seccionadora tripolar sob carga para 400 A - 15 kV - com prolongador</t>
  </si>
  <si>
    <t>Chave fusível base ´C´ para 15 kV/100 A, com capacidade de ruptura até 10 kA - com fusível</t>
  </si>
  <si>
    <t>Chave fusível base ´C´  para 15 kV/200 A, com capacidade de ruptura até 10 kA - com fusível</t>
  </si>
  <si>
    <t>Chave fusível base ´C´ para 25 kV/100 A, com capacidade de ruptura até 6,3 kA - com fusível</t>
  </si>
  <si>
    <t>Chave seccionadora tripolar seca para 400 A - 15 kV - com prolongador</t>
  </si>
  <si>
    <t>Chave seccionadora tripolar seca para 600 / 630 A - 15 kV - com prolongador</t>
  </si>
  <si>
    <t>Bus-way</t>
  </si>
  <si>
    <t>Sistema de barramento blindado de 100 a 2000 A, trifásico, barra de cobre</t>
  </si>
  <si>
    <t>Sistema de barramento blindado de 100 a 2000 A, trifásico, barra de alumínio</t>
  </si>
  <si>
    <t>Dispositivo DR ou interruptor de corrente de fuga</t>
  </si>
  <si>
    <t>Dispositivo diferencial residual de 25 A x 30 mA - 2 polos</t>
  </si>
  <si>
    <t>Dispositivo diferencial residual de 40 A x 30 mA - 2 polos</t>
  </si>
  <si>
    <t>Dispositivo diferencial residual de 25 A x 30 mA - 4 polos</t>
  </si>
  <si>
    <t>Dispositivo diferencial residual de 40 A x 30 mA - 4 polos</t>
  </si>
  <si>
    <t>Dispositivo diferencial residual de 63 A x 30 mA - 4 polos</t>
  </si>
  <si>
    <t>Dispositivo diferencial residual de 80 A x 30 mA - 4 polos</t>
  </si>
  <si>
    <t>Dispositivo diferencial residual de 100 A x 30 mA - 4 polos</t>
  </si>
  <si>
    <t>Dispositivo diferencial residual de 125 A x 30 mA - 4 polos</t>
  </si>
  <si>
    <t>Dispositivo diferencial residual de 25 A x 300 mA - 4 polos</t>
  </si>
  <si>
    <t>Transformador de Potencial</t>
  </si>
  <si>
    <t>Transformador de potencial monofásico até 1000 VA classe 15 kV, a seco, com fusíveis</t>
  </si>
  <si>
    <t>Transformador de potencial monofásico até 2000 VA classe 15 kV, a seco, com fusíveis</t>
  </si>
  <si>
    <t>Transformador de potencial monofásico até 500 VA classe 15 kV, a seco, sem fusíveis</t>
  </si>
  <si>
    <t>Transformador de corrente</t>
  </si>
  <si>
    <t>Transformador de corrente 800-5 A, janela</t>
  </si>
  <si>
    <t>Transformador de corrente 200-5 A até 600-5 A, janela</t>
  </si>
  <si>
    <t>Transformador de corrente 1000-5 A até 1500-5 A, janela</t>
  </si>
  <si>
    <t>Transformador de corrente 50-5 A até 150-5 A, janela</t>
  </si>
  <si>
    <t>Reparos, conservacoes e complementos - GRUPO 37</t>
  </si>
  <si>
    <t>Isolador em epóxi de 1 kV para barramento</t>
  </si>
  <si>
    <t>Bloco terminal conector até 65A / 600V, faixa de aplicação até 16 mm²</t>
  </si>
  <si>
    <t>Barra de neutro e/ou terra</t>
  </si>
  <si>
    <t>Recolocação de chave seccionadora tripolar de 125 A até 650 A, sem base fusível</t>
  </si>
  <si>
    <t>Recolocação de fundo de quadro de distribuição, sem componentes</t>
  </si>
  <si>
    <t>Recolocação de quadro de distribuição de sobrepor, sem componentes</t>
  </si>
  <si>
    <t>Banco de medição para transformadores TC/TP, padrão Eletropaulo e/ou Cesp</t>
  </si>
  <si>
    <t>Suporte fixo para transformadores de potencial</t>
  </si>
  <si>
    <t>Placa de montagem para quadros em geral, em chapa de aço</t>
  </si>
  <si>
    <t>Inversor de frequência para variação de velocidade em motores, potência de 0,25 a 175 cv</t>
  </si>
  <si>
    <t>Inversor de frequência para variação de velocidade em motores, potência de 1,5 a 150 cv</t>
  </si>
  <si>
    <t>Punho de manobra com articulador de acionamento</t>
  </si>
  <si>
    <t>Capacitor de potencia</t>
  </si>
  <si>
    <t>Capacitor de potência trifásico de 10 kVAr, 220 V/60 Hz, para correção de fator de potência</t>
  </si>
  <si>
    <t>Transformador de comando</t>
  </si>
  <si>
    <t>Transformador monofásico de comando de 200 VA, a seco</t>
  </si>
  <si>
    <t>Supressor de surto</t>
  </si>
  <si>
    <t>Supressor de surto monofásico, corrente nominal 4 a 11 kA, Imax. de surto 12 até 15 kA</t>
  </si>
  <si>
    <t>Supressor de surto monofásico, corrente nominal 20 kA, Imax. de surto 50 até 80 kA</t>
  </si>
  <si>
    <t>Dispositivo de proteção contra surto, 2 polos, suportabilidade &lt;= 4 kV, Un até 240V/415V, Iimp = 60 kA, curva de ensaio 10/350µs - classe 1</t>
  </si>
  <si>
    <t>Dispositivo de proteção contra surto, 4 polos, 3F+N, Un até 240/415V, Iimp= 75 kA (25 kA por fase), curva de ensaio 10/350 µs - classe 1</t>
  </si>
  <si>
    <t>Dispositivo de proteção contra surto, 4 polos, suportabilidade &lt;= 2,5 kV, 3F+N, Un até 240/415V, curva de ensaio 8/20µs, In=20kA/40kA - classe 2</t>
  </si>
  <si>
    <t>Dispositivo de proteção contra surto, 2 polos, monobloco, suportabilidade &lt;=1,4kV, F+N / F+F, Un até 240V/264V, curva de ensaio 8/20µs - classe 3</t>
  </si>
  <si>
    <t>Disjuntores.</t>
  </si>
  <si>
    <t>Disjuntor em caixa moldada tripolar, térmico e magnético fixos, tensão de isolamento 500/690V, de 10A a 63A</t>
  </si>
  <si>
    <t>Disjuntor em caixa moldada tripolar, térmico e magnético fixos, tensão de isolamento 480/690V, de 70A até 150A</t>
  </si>
  <si>
    <t>Disjuntor em caixa moldada tripolar, térmico e magnético fixos, tensão de isolamento 415/690V, de 175A a 250A</t>
  </si>
  <si>
    <t>Disjuntor em caixa moldada bipolar, térmico e magnético fixos - 480 V, de 10 A a 50 A para 120/240 Vca - 25 KA e para 380/440 Vca - 18 KA</t>
  </si>
  <si>
    <t>Disjuntor em caixa moldada bipolar, térmico e magnético fixos - 600 V, de 150 A para 120/240 Vca - 25 KA e para 380/440 Vca - 18 KA</t>
  </si>
  <si>
    <t>Disjuntor fixo a vácuo de 15 a 17,5 kV, equipado com motorização de fechamento, com relê de proteção</t>
  </si>
  <si>
    <t>TUBULACAO E CONDUTOR PARA ENERGIA ELETRICA E TELEFONIA BASICA</t>
  </si>
  <si>
    <t>Eletroduto em PVC rigido roscavel</t>
  </si>
  <si>
    <t>Eletroduto de PVC rígido roscável de 3/4´ - com acessórios</t>
  </si>
  <si>
    <t>Eletroduto de PVC rígido roscável de 1´ - com acessórios</t>
  </si>
  <si>
    <t>Eletroduto de PVC rígido roscável de 1 1/4´ - com acessórios</t>
  </si>
  <si>
    <t>Eletroduto de PVC rígido roscável de 1 1/2´ - com acessórios</t>
  </si>
  <si>
    <t>Eletroduto de PVC rígido roscável de 2´ - com acessórios</t>
  </si>
  <si>
    <t>Eletroduto de PVC rígido roscável de 2 1/2´ - com acessórios</t>
  </si>
  <si>
    <t>Eletroduto de PVC rígido roscável de 3´ - com acessórios</t>
  </si>
  <si>
    <t>Eletroduto de PVC rígido roscável de 4´ - com acessórios</t>
  </si>
  <si>
    <t>Eletroduto rígido em aço carbono galvanizado com acessórios - NBR 13057</t>
  </si>
  <si>
    <t>Eletroduto galvanizado conforme NBR13057 -  3/4´ com acessórios</t>
  </si>
  <si>
    <t>Eletroduto galvanizado conforme NBR13057 -  1´ com acessórios</t>
  </si>
  <si>
    <t>Eletroduto galvanizado conforme NBR13057 -  1 1/4´ com acessórios</t>
  </si>
  <si>
    <t>Eletroduto galvanizado conforme NBR13057 -  1 1/2´ com acessórios</t>
  </si>
  <si>
    <t>Eletroduto galvanizado conforme NBR13057 -  2´ com acessórios</t>
  </si>
  <si>
    <t>Eletroduto galvanizado conforme NBR13057 -  2 1/2´ com acessórios</t>
  </si>
  <si>
    <t>Eletroduto galvanizado conforme NBR13057 -  3´ com acessórios</t>
  </si>
  <si>
    <t>Eletroduto galvanizado conforme NBR13057 -  4´ com acessórios</t>
  </si>
  <si>
    <t>Eletroduto rígido em aço carbono galvanizado com acessórios - NBR 6323</t>
  </si>
  <si>
    <t>Eletroduto galvanizado a quente conforme NBR6323 - 3/4´ - com acessórios</t>
  </si>
  <si>
    <t>Eletroduto galvanizado a quente conforme NBR6323 - 1´ - com acessórios</t>
  </si>
  <si>
    <t>Eletroduto galvanizado a quente conforme NBR6323 - 1 1/4´ com acessórios</t>
  </si>
  <si>
    <t>Eletroduto galvanizado a quente conforme NBR6323 - 1 1/2´ com acessórios</t>
  </si>
  <si>
    <t>Eletroduto galvanizado a quente conforme NBR6323 - 2´ com acessórios</t>
  </si>
  <si>
    <t>Eletroduto galvanizado a quente conforme NBR6323 - 2 1/2´ com acessórios</t>
  </si>
  <si>
    <t>Eletroduto galvanizado a quente conforme NBR6323 - 3´ com acessórios</t>
  </si>
  <si>
    <t>Eletroduto galvanizado a quente conforme NBR6323 - 4´ com acessórios</t>
  </si>
  <si>
    <t>Eletroduto rígido em aço carbono galvanizado por imersão a quente com acessórios – NBR 5598</t>
  </si>
  <si>
    <t>Eletroduto galvanizado a quente conforme NBR5598 - 1/2´ com acessórios</t>
  </si>
  <si>
    <t>Eletroduto galvanizado a quente conforme NBR5598 - 3/4´ com acessórios</t>
  </si>
  <si>
    <t>Eletroduto galvanizado a quente conforme NBR5598 - 1´ com acessórios</t>
  </si>
  <si>
    <t>Eletroduto galvanizado a quente conforme NBR5598 - 1 1/4´ com acessórios</t>
  </si>
  <si>
    <t>Eletroduto galvanizado a quente conforme NBR5598 - 1 1/2´ com acessórios</t>
  </si>
  <si>
    <t>Eletroduto galvanizado a quente conforme NBR5598 - 2´ com acessórios</t>
  </si>
  <si>
    <t>Eletroduto galvanizado a quente conforme NBR5598 - 2 1/2´ com acessórios</t>
  </si>
  <si>
    <t>Eletroduto galvanizado a quente conforme NBR5598 - 3´ com acessórios</t>
  </si>
  <si>
    <t>Eletroduto galvanizado a quente conforme NBR5598 - 4´ com acessórios</t>
  </si>
  <si>
    <t>Canaleta, perfilado e acessorios</t>
  </si>
  <si>
    <t>Grampo tipo ´C´ diâmetro 3/8`, com balancim tamanho grande</t>
  </si>
  <si>
    <t>Tampa de pressão para perfilado de 38 x 38 mm</t>
  </si>
  <si>
    <t>Saída final, diâmetro de 3/4´</t>
  </si>
  <si>
    <t>Saída lateral simples, diâmetro de 3/4´</t>
  </si>
  <si>
    <t>Saída lateral simples, diâmetro de 1´</t>
  </si>
  <si>
    <t>Saída superior, diâmetro de 3/4´</t>
  </si>
  <si>
    <t>Canaleta em PVC de 20 x 12 mm, inclusive acessórios</t>
  </si>
  <si>
    <t>Vergalhão com rosca, porca e arruela de diâmetro 3/8´ (tirante)</t>
  </si>
  <si>
    <t>Vergalhão com rosca, porca e arruela de diâmetro 1/4´ (tirante)</t>
  </si>
  <si>
    <t>Vergalhão com rosca, porca e arruela de diâmetro 5/16´ (tirante)</t>
  </si>
  <si>
    <t>Perfilado perfurado 38 x 38 mm em chapa 14 pré-zincada, com acessórios</t>
  </si>
  <si>
    <t>Perfilado perfurado 38 x 76 mm em chapa 14 pré-zincada, com acessórios</t>
  </si>
  <si>
    <t>Perfilado liso 38 x 38 mm - com acessórios</t>
  </si>
  <si>
    <t>Canaleta aparente com tampa em PVC, autoextinguível, de 85 x 35 mm, com acessórios</t>
  </si>
  <si>
    <t>Canaleta aparente com duas tampas em PVC, autoextinguível, de 120 x 35 mm, com acessórios</t>
  </si>
  <si>
    <t>Canaleta aparente com duas tampas em PVC, autoextinguível, de 120 x 60 mm, com acessórios</t>
  </si>
  <si>
    <t>Suporte com furos de tomada em PVC de 60 x 35 x 150 mm, para canaleta aparente</t>
  </si>
  <si>
    <t>Suporte com furos de tomada em PVC de 85 x 35 x 150 mm, para canaleta aparente</t>
  </si>
  <si>
    <t>Suporte com furos de tomada em PVC de 60 x 60 x 150 mm, para canaleta aparente</t>
  </si>
  <si>
    <t>Gancho longo em chapa aço zincado para fixação de luminária</t>
  </si>
  <si>
    <t>Sapata externa com 4 furos, 38 x 38 mm</t>
  </si>
  <si>
    <t>Duto fechado de piso e acessorios</t>
  </si>
  <si>
    <t>Duto de piso liso em aço, medindo 2 x 25 x 70 mm, com acessórios</t>
  </si>
  <si>
    <t>Duto de piso liso em aço, medindo 3 x 25 x 70 mm, com acessórios</t>
  </si>
  <si>
    <t>Caixa de derivação ou passagem, para cruzamento de duto, medindo 4 x 25 x 70 mm, sem cruzadora</t>
  </si>
  <si>
    <t>Caixa de derivação ou passagem, para cruzamento de duto, medindo 12 x 25 x 70 mm, com cruzadora</t>
  </si>
  <si>
    <t>Caixa de derivação ou passagem, para cruzamento de duto, medindo 16 x 25 x 70 mm, com cruzadora</t>
  </si>
  <si>
    <t>Caixa de tomada e tampa basculante com rebaixo de 2 x (25 x 70 mm)</t>
  </si>
  <si>
    <t>Caixa de tomada e tampa basculante com rebaixo de 3 x (25 x 70 mm)</t>
  </si>
  <si>
    <t>Caixa de tomada e tampa basculante com rebaixo de 4 x (25 x 70 mm)</t>
  </si>
  <si>
    <t>Suporte de tomada para caixas com 2, 3 ou 4 vias</t>
  </si>
  <si>
    <t>Leitos e acessorios</t>
  </si>
  <si>
    <t>Leito para cabos, tipo pesado, em aço galvanizado de 300 x 100 mm - com acessórios</t>
  </si>
  <si>
    <t>Leito para cabos, tipo pesado, em aço galvanizado de 400 x 100 mm - com acessórios</t>
  </si>
  <si>
    <t>Leito para cabos, tipo pesado, em aço galvanizado de 600 x 100 mm - com acessórios</t>
  </si>
  <si>
    <t>Leito para cabos, tipo pesado, em aço galvanizado de 500 x 100 mm - com acessórios</t>
  </si>
  <si>
    <t>Leito para cabos, tipo pesado, em aço galvanizado de 800 x 100 mm - com acessórios</t>
  </si>
  <si>
    <t>Eletroduto em polietileno de alta densidade</t>
  </si>
  <si>
    <t>Eletroduto corrugado em polietileno de alta densidade, DN= 30 mm, com acessórios</t>
  </si>
  <si>
    <t>Eletroduto corrugado em polietileno de alta densidade, DN= 40 mm, com acessórios</t>
  </si>
  <si>
    <t>Eletroduto corrugado em polietileno de alta densidade, DN= 50 mm, com acessórios</t>
  </si>
  <si>
    <t>Eletroduto corrugado em polietileno de alta densidade, DN= 75 mm, com acessórios</t>
  </si>
  <si>
    <t>Eletroduto corrugado em polietileno de alta densidade, DN= 100 mm, com acessórios</t>
  </si>
  <si>
    <t>Eletroduto corrugado em polietileno de alta densidade, DN= 125 mm, com acessórios</t>
  </si>
  <si>
    <t>Eletroduto corrugado em polietileno de alta densidade, DN= 150 mm, com acessórios</t>
  </si>
  <si>
    <t>Eletroduto metalico flexivel</t>
  </si>
  <si>
    <t>Eletroduto metálico flexível com capa em PVC de 3/4´</t>
  </si>
  <si>
    <t>Eletroduto metálico flexível com capa em PVC de 1´</t>
  </si>
  <si>
    <t>Eletroduto metálico flexível com capa em PVC de 2´</t>
  </si>
  <si>
    <t>Terminal macho fixo em latão zincado de 3/4´</t>
  </si>
  <si>
    <t>Terminal macho fixo em latão zincado de 1´</t>
  </si>
  <si>
    <t>Terminal macho fixo em latão zincado de 2´</t>
  </si>
  <si>
    <t>Terminal macho giratório em latão zincado de 3/4´</t>
  </si>
  <si>
    <t>Terminal macho giratório em latão zincado de 1´</t>
  </si>
  <si>
    <t>Terminal macho giratório em latão zincado de 2´</t>
  </si>
  <si>
    <t>Rodape tecnico e acessorios</t>
  </si>
  <si>
    <t>Rodapé técnico triplo e tampa com pintura eletrostática</t>
  </si>
  <si>
    <t>Curva horizontal tripla de 90°, interna ou externa e tampa com pintura eletrostática</t>
  </si>
  <si>
    <t>Tê triplo de 90°, horizontal ou vertical e tampa com pintura eletrostática</t>
  </si>
  <si>
    <t>Caixa para tomadas: de energia, RJ, sobressalente, interruptor ou espelho, com pintura eletrostática, para rodapé técnico triplo</t>
  </si>
  <si>
    <t>Caixa para tomadas: de energia, RJ, sobressalente, interruptor ou espelho, com pintura eletrostática, para rodapé técnico duplo</t>
  </si>
  <si>
    <t>Terminal de fechamento ou mata junta com pintura eletrostática, para rodapé técnico triplo</t>
  </si>
  <si>
    <t>Rodapé técnico duplo e tampa com pintura eletrostática</t>
  </si>
  <si>
    <t>Curva vertical dupla de 90°, interna ou externa e tampa com pintura eletrostática</t>
  </si>
  <si>
    <t>Terminal de fechamento ou mata junta com pintura eletrostática, para rodapé técnico duplo</t>
  </si>
  <si>
    <t>Curva horizontal dupla de 90°, interna ou externa e tampa com pintura eletrostática</t>
  </si>
  <si>
    <t>Curva vertical tripla de 90°, interna ou externa e tampa com pintura eletrostática</t>
  </si>
  <si>
    <t>Poste condutor metálico para distribuição, com suporte para tomadas elétricas e RJ, com pintura eletrostática, altura de 3 m</t>
  </si>
  <si>
    <t>Caixa de derivação embutida ou externa para rodapé técnico duplo</t>
  </si>
  <si>
    <t>Eletroduto em PVC corrugado flexivel</t>
  </si>
  <si>
    <t>Eletroduto de PVC corrugado flexível leve, diâmetro externo de 20 mm</t>
  </si>
  <si>
    <t>Eletroduto de PVC corrugado flexível leve, diâmetro externo de 25 mm</t>
  </si>
  <si>
    <t>Eletroduto de PVC corrugado flexível leve, diâmetro externo de 32 mm</t>
  </si>
  <si>
    <t>Eletroduto de PVC corrugado flexível reforçado, diâmetro externo de 25 mm</t>
  </si>
  <si>
    <t>Eletroduto de PVC corrugado flexível reforçado, diâmetro externo de 32 mm</t>
  </si>
  <si>
    <t>Reparos, conservacoes e complementos - GRUPO 38</t>
  </si>
  <si>
    <t>Recolocação de perfilado 38x38 mm</t>
  </si>
  <si>
    <t>Recolocação de vergalhão</t>
  </si>
  <si>
    <t>Recolocação de caixa de tomada para perfilado</t>
  </si>
  <si>
    <t>Recolocação de eletrodutos</t>
  </si>
  <si>
    <t>Eletrocalha e acessorios</t>
  </si>
  <si>
    <t>Eletrocalha lisa galvanizada a fogo, 50 x 50 mm, com acessórios</t>
  </si>
  <si>
    <t>Eletrocalha lisa galvanizada a fogo, 100 x 50 mm, com acessórios</t>
  </si>
  <si>
    <t>Eletrocalha lisa galvanizada a fogo, 150 x 50 mm, com acessórios</t>
  </si>
  <si>
    <t>Eletrocalha lisa galvanizada a fogo, 200 x 50 mm, com acessórios</t>
  </si>
  <si>
    <t>Eletrocalha lisa galvanizada a fogo, 250 x 50 mm, com acessórios</t>
  </si>
  <si>
    <t>Eletrocalha lisa galvanizada a fogo, 100 x 100 mm, com acessórios</t>
  </si>
  <si>
    <t>Eletrocalha lisa galvanizada a fogo, 150 x 100 mm, com acessórios</t>
  </si>
  <si>
    <t>Eletrocalha lisa galvanizada a fogo, 200 x 100 mm, com acessórios</t>
  </si>
  <si>
    <t>Eletrocalha lisa galvanizada a fogo, 250 x 100 mm, com acessórios</t>
  </si>
  <si>
    <t>Eletrocalha lisa galvanizada a fogo, 300 x 100 mm, com acessórios</t>
  </si>
  <si>
    <t>Eletrocalha lisa galvanizada a fogo, 400 x 100 mm, com acessórios</t>
  </si>
  <si>
    <t>Eletrocalha perfurada galvanizada a fogo, 100 x 50 mm, com acessórios</t>
  </si>
  <si>
    <t>Eletrocalha perfurada galvanizada a fogo, 150 x 50 mm, com acessórios</t>
  </si>
  <si>
    <t>Eletrocalha perfurada galvanizada a fogo, 200 x 50 mm, com acessórios</t>
  </si>
  <si>
    <t>Eletrocalha perfurada galvanizada a fogo, 250 x 50 mm, com acessórios</t>
  </si>
  <si>
    <t>Eletrocalha e acessorios.</t>
  </si>
  <si>
    <t>Eletrocalha perfurada galvanizada a fogo, 150x100 mm, com acessórios</t>
  </si>
  <si>
    <t>Eletrocalha perfurada galvanizada a fogo, 200x100 mm, com acessórios</t>
  </si>
  <si>
    <t>Eletrocalha perfurada galvanizada a fogo, 250x100 mm, com acessórios</t>
  </si>
  <si>
    <t>Eletrocalha perfurada galvanizada a fogo, 300x100 mm, com acessórios</t>
  </si>
  <si>
    <t>Eletrocalha perfurada galvanizada a fogo, 400x100 mm, com acessórios</t>
  </si>
  <si>
    <t>Tampa de encaixe para eletrocalha, galvanizada a fogo, L= 50 mm</t>
  </si>
  <si>
    <t>Tampa de encaixe para eletrocalha, galvanizada a fogo, L= 100 mm</t>
  </si>
  <si>
    <t>Tampa de encaixe para eletrocalha, galvanizada a fogo, L= 150 mm</t>
  </si>
  <si>
    <t>Tampa de encaixe para eletrocalha, galvanizada a fogo, L= 200 mm</t>
  </si>
  <si>
    <t>Tampa de encaixe para eletrocalha, galvanizada a fogo, L= 250 mm</t>
  </si>
  <si>
    <t>Tampa de encaixe para eletrocalha, galvanizada a fogo, L= 300 mm</t>
  </si>
  <si>
    <t>Tampa de encaixe para eletrocalha, galvanizada a fogo, L= 400 mm</t>
  </si>
  <si>
    <t>Eletrocalha e acessorios..</t>
  </si>
  <si>
    <t>Suporte para eletrocalha, galvanizado a fogo, 50x50 mm</t>
  </si>
  <si>
    <t>Suporte para eletrocalha, galvanizado a fogo, 100x50 mm</t>
  </si>
  <si>
    <t>Suporte para eletrocalha, galvanizado a fogo, 150x50 mm</t>
  </si>
  <si>
    <t>Suporte para eletrocalha, galvanizado a fogo, 200x50 mm</t>
  </si>
  <si>
    <t>Suporte para eletrocalha, galvanizado a fogo, 250x50 mm</t>
  </si>
  <si>
    <t>Suporte para eletrocalha, galvanizado a fogo, 300x50 mm</t>
  </si>
  <si>
    <t>Suporte para eletrocalha, galvanizado a fogo, 100x100 mm</t>
  </si>
  <si>
    <t>Suporte para eletrocalha, galvanizado a fogo, 150x100 mm</t>
  </si>
  <si>
    <t>Suporte para eletrocalha, galvanizado a fogo, 200x100 mm</t>
  </si>
  <si>
    <t>Suporte para eletrocalha, galvanizado a fogo, 250x100 mm</t>
  </si>
  <si>
    <t>Suporte para eletrocalha, galvanizado a fogo, 300x100 mm</t>
  </si>
  <si>
    <t>Suporte para eletrocalha, galvanizado a fogo, 400x100 mm</t>
  </si>
  <si>
    <t>Mão francesa simples, galvanizada a fogo, L= 200 mm</t>
  </si>
  <si>
    <t>Mão francesa simples, galvanizada a fogo, L= 300 mm</t>
  </si>
  <si>
    <t>Mão francesa simples, galvanizada a fogo, L= 400 mm</t>
  </si>
  <si>
    <t>Mão francesa simples, galvanizada a fogo, L= 500 mm</t>
  </si>
  <si>
    <t>Mão francesa dupla, galvanizada a fogo, L= 300 mm</t>
  </si>
  <si>
    <t>Mão francesa dupla, galvanizada a fogo, L= 400 mm</t>
  </si>
  <si>
    <t>Mão francesa dupla, galvanizada a fogo, L= 500 mm</t>
  </si>
  <si>
    <t>CONDUTOR E ENFIACAO DE ENERGIA ELETRICA E TELEFONIA</t>
  </si>
  <si>
    <t>Cabo de cobre, isolamento 450V / 750 V, isolacao em PVC 70°C</t>
  </si>
  <si>
    <t>Cabo de cobre de 1,5 mm², isolamento 750 V - isolação em PVC 70°C</t>
  </si>
  <si>
    <t>Cabo de cobre de 2,5 mm², isolamento 750 V - isolação em PVC 70°C</t>
  </si>
  <si>
    <t>Cabo de cobre de 4 mm², isolamento 750 V - isolação em PVC 70°C</t>
  </si>
  <si>
    <t>Cabo de cobre de 6 mm², isolamento 750 V - isolação em PVC 70°C</t>
  </si>
  <si>
    <t>Cabo de cobre de 10 mm², isolamento 750 V - isolação em PVC 70°C</t>
  </si>
  <si>
    <t>Cabo de cobre, isolamento 0,6/1kV, isolacao em PVC 70°C</t>
  </si>
  <si>
    <t>Cabo de cobre de 1,5 mm², isolamento 0,6/1 kV - isolação em PVC 70°C</t>
  </si>
  <si>
    <t>Cabo de cobre de 2,5 mm², isolamento 0,6/1 kV - isolação em PVC 70°C</t>
  </si>
  <si>
    <t>Cabo de cobre de 4 mm², isolamento 0,6/1 kV - isolação em PVC 70°C</t>
  </si>
  <si>
    <t>Cabo de cobre de 6 mm², isolamento 0,6/1 kV - isolação em PVC 70°C</t>
  </si>
  <si>
    <t>Cabo de cobre de 10 mm², isolamento 0,6/1 kV - isolação em PVC 70°C</t>
  </si>
  <si>
    <t>Cabo de cobre nu, tempera mole, classe 2</t>
  </si>
  <si>
    <t>Cabo de cobre nu, têmpera mole, classe 2, de 10 mm²</t>
  </si>
  <si>
    <t>Cabo de cobre nu, têmpera mole, classe 2, de 16 mm²</t>
  </si>
  <si>
    <t>Cabo de cobre nu, têmpera mole, classe 2, de 25 mm²</t>
  </si>
  <si>
    <t>Cabo de cobre nu, têmpera mole, classe 2, de 35 mm²</t>
  </si>
  <si>
    <t>Cabo de cobre nu, têmpera mole, classe 2, de 50 mm²</t>
  </si>
  <si>
    <t>Cabo de cobre nu, têmpera mole, classe 2, de 70 mm²</t>
  </si>
  <si>
    <t>Cabo de cobre nu, têmpera mole, classe 2, de 95 mm²</t>
  </si>
  <si>
    <t>Cabo de cobre nu, têmpera mole, classe 2, de 185 mm²</t>
  </si>
  <si>
    <t>Cabo de cobre tripolar, isolamento 8,7/15 kV, isolacao EPR 90°C</t>
  </si>
  <si>
    <t>Cabo de cobre de 3x35 mm², isolamento 8,7/15 kV - isolação EPR 90°C</t>
  </si>
  <si>
    <t>Cabo de cobre unipolar, isolamento 8,7/15 kV, isolacao EPR 90°C</t>
  </si>
  <si>
    <t>Cabo de cobre de 25 mm², isolamento 8,7/15 kV - isolação EPR 90°C</t>
  </si>
  <si>
    <t>Cabo de cobre de 35 mm², isolamento 8,7/15 kV - isolação EPR 90°C</t>
  </si>
  <si>
    <t>Cabo de cobre de 50 mm², isolamento 8,7/15 kV - isolação EPR 90°C</t>
  </si>
  <si>
    <t>Cabo de cobre de 120 mm², isolamento 8,7/15 kV - isolação EPR 90°C</t>
  </si>
  <si>
    <t>Conectores</t>
  </si>
  <si>
    <t>Conector terminal tipo BNC para cabo coaxial RG 59</t>
  </si>
  <si>
    <t>Conector de emenda tipo BNC para cabo coaxial RG 59</t>
  </si>
  <si>
    <t>Conector split-bolt para cabo de 25 mm², latão, simples</t>
  </si>
  <si>
    <t>Conector split-bolt para cabo de 35 mm², latão, simples</t>
  </si>
  <si>
    <t>Conector split-bolt para cabo de 50 mm², latão, simples</t>
  </si>
  <si>
    <t>Conector split-bolt para cabo de 25 mm², latão, com rabicho</t>
  </si>
  <si>
    <t>Conector split-bolt para cabo de 35 mm², latão, com rabicho</t>
  </si>
  <si>
    <t>Conector split-bolt para cabo de 50 mm², latão, com rabicho</t>
  </si>
  <si>
    <t>Terminais de pressao e compressao</t>
  </si>
  <si>
    <t>Terminal de compressão para cabo de 2,5 mm²</t>
  </si>
  <si>
    <t>Terminal de pressão/compressão para cabo de 6 até 10 mm²</t>
  </si>
  <si>
    <t>Terminal de pressão/compressão para cabo de 16 mm²</t>
  </si>
  <si>
    <t>Terminal de pressão/compressão para cabo de 25 mm²</t>
  </si>
  <si>
    <t>Terminal de pressão/compressão para cabo de 35 mm²</t>
  </si>
  <si>
    <t>Terminal de pressão/compressão para cabo de 50 mm²</t>
  </si>
  <si>
    <t>Terminal de pressão/compressão para cabo de 70 mm²</t>
  </si>
  <si>
    <t>Terminal de pressão/compressão para cabo de 95 mm²</t>
  </si>
  <si>
    <t>Terminal de pressão/compressão para cabo de 120 mm²</t>
  </si>
  <si>
    <t>Terminal de pressão/compressão para cabo de 150 mm²</t>
  </si>
  <si>
    <t>Terminal de pressão/compressão para cabo de 185 mm²</t>
  </si>
  <si>
    <t>Terminal de pressão/compressão para cabo de 240 mm²</t>
  </si>
  <si>
    <t>Fios e cabos telefônicos</t>
  </si>
  <si>
    <t>Cabo telefônico CI, com 10 pares de 0,50 mm, para centrais telefônicas, equipamentos e rede interna</t>
  </si>
  <si>
    <t>Cabo telefônico CI, com 20 pares de 0,50 mm, para centrais telefônicas, equipamentos e rede interna</t>
  </si>
  <si>
    <t>Cabo telefônico CI, com 50 pares de 0,50 mm, para centrais telefônicas, equipamentos e rede interna</t>
  </si>
  <si>
    <t>Cabo telefônico CCI, com 1 par de 0,50 mm, para ligação de aparelhos telefônicos</t>
  </si>
  <si>
    <t>Fio telefônico externo tipo FE-160</t>
  </si>
  <si>
    <t>Cabo telefônico CTP-APL-SN, com 10 pares de 0,50 mm, para cotos de transição em caixas e entradas</t>
  </si>
  <si>
    <t>Cabo telefônico CCE-APL, com 4 pares de 0,50 mm, para conexões em rede externa</t>
  </si>
  <si>
    <t>Cabo telefônico secundário de distribuição CTP-APL, com 20 pares de 0,50 mm, para rede externa</t>
  </si>
  <si>
    <t>Cabo telefônico secundário de distribuição CTP-APL, com 50 pares de 0,50 mm, para rede externa</t>
  </si>
  <si>
    <t>Cabo telefônico secundário de distribuição CTP-APL, com 100 pares de 0,50 mm, para rede externa</t>
  </si>
  <si>
    <t>Cabo telefônico secundário de distribuição CTP-APL-G, com 10 pares de 0,50 mm, para rede subterrânea</t>
  </si>
  <si>
    <t>Cabo telefônico secundário de distribuição CTP-APL-G, com 20 pares de 0,50 mm, para rede subterrânea</t>
  </si>
  <si>
    <t>Cabo telefônico secundário de distribuição CTP-APL-G, com 50 pares de 0,50 mm, para rede subterrânea</t>
  </si>
  <si>
    <t>Cabo telefônico secundário de distribuição CTP-APL, com 10 pares de 0,65 mm, para rede externa</t>
  </si>
  <si>
    <t>Cabo telefônico secundário de distribuição CTP-APL, com 20 pares de 0,65 mm, para rede externa</t>
  </si>
  <si>
    <t>Cabo telefônico secundário de distribuição CTP-APL, com 50 pares de 0,65 mm, para rede externa</t>
  </si>
  <si>
    <t>Cabo de cobre flexivel, isolamento 600 V, isolacao em VC/E 105°C</t>
  </si>
  <si>
    <t>Cabo de cobre flexível blindado de 2 x 1,5 mm², isolamento 600V, isolação em VC/E 105°C - para detecção de incêndio</t>
  </si>
  <si>
    <t>Cabo de cobre flexível blindado de 3 x 1,5 mm², isolamento 600V, isolação em VC/E 105°C - para detecção de incêndio</t>
  </si>
  <si>
    <t>Cabo de cobre flexível blindado de 2 x 2,5 mm², isolamento 600V, isolação em VC/E 105°C - para detecção de incêndio</t>
  </si>
  <si>
    <t>Cabo de aluminio nu com alma de aco</t>
  </si>
  <si>
    <t>Cabo de alumínio nu com alma de aço CAA, 1/0 AWG - Raven</t>
  </si>
  <si>
    <t>Cabo de alumínio nu com alma de aço CAA, 4 AWG - Swan</t>
  </si>
  <si>
    <t>Cabo de aluminio nu sem alma de aco</t>
  </si>
  <si>
    <t>Cabo de alumínio nu sem alma de aço CA, 2 AWG - Iris</t>
  </si>
  <si>
    <t>Cabo de alumínio nu sem alma de aço CA, 2/0 AWG - Aster</t>
  </si>
  <si>
    <t>Cabo para transmissao de dados</t>
  </si>
  <si>
    <t>Cabo coaxial tipo RG 6</t>
  </si>
  <si>
    <t>Cabo coaxial tipo RG 11</t>
  </si>
  <si>
    <t>Cabo coaxial tipo RG 59</t>
  </si>
  <si>
    <t>Cabo coaxial tipo RGC 6</t>
  </si>
  <si>
    <t>Cabo coaxial tipo RGC 59</t>
  </si>
  <si>
    <t>Cabo para rede U/UTP 23 AWG com 4 pares - categoria 6A</t>
  </si>
  <si>
    <t>Cabo para rede 24 AWG com 4 pares, categoria 6</t>
  </si>
  <si>
    <t>Reparos, conservacoes e complementos - GRUPO 39</t>
  </si>
  <si>
    <t>Conector prensa-cabo de 3/4´</t>
  </si>
  <si>
    <t>Recolocação de condutor aparente com diâmetro externo até 6,5 mm</t>
  </si>
  <si>
    <t>Recolocação de condutor aparente com diâmetro externo acima de 6,5 mm</t>
  </si>
  <si>
    <t>Cabo de cobre flexivel, isolamento 0,6/1 kV, isolacao em HEPR 90°C</t>
  </si>
  <si>
    <t>Cabo de cobre flexível de 1,5 mm², isolamento 0,6/1kV - isolação HEPR 90°C</t>
  </si>
  <si>
    <t>Cabo de cobre flexível de 2,5 mm², isolamento 0,6/1kV - isolação HEPR 90°C</t>
  </si>
  <si>
    <t>Cabo de cobre flexível de 4 mm², isolamento 0,6/1kV - isolação HEPR 90°C</t>
  </si>
  <si>
    <t>Cabo de cobre flexível de 6 mm², isolamento 0,6/1kV - isolação HEPR 90°C</t>
  </si>
  <si>
    <t>Cabo de cobre flexível de 10 mm², isolamento 0,6/1kV - isolação HEPR 90°C</t>
  </si>
  <si>
    <t>Cabo de cobre flexível de 16 mm², isolamento 0,6/1kV - isolação HEPR 90°C</t>
  </si>
  <si>
    <t>Cabo de cobre flexível de 25 mm², isolamento 0,6/1kV - isolação HEPR 90°C</t>
  </si>
  <si>
    <t>Cabo de cobre flexível de 35 mm², isolamento 0,6/1kV - isolação HEPR 90°C</t>
  </si>
  <si>
    <t>Cabo de cobre flexível de 50 mm², isolamento 0,6/1kV - isolação HEPR 90°C</t>
  </si>
  <si>
    <t>Cabo de cobre flexível de 70 mm², isolamento 0,6/1kV - isolação HEPR 90°C</t>
  </si>
  <si>
    <t>Cabo de cobre flexível de 95 mm², isolamento 0,6/1kV - isolação HEPR 90°C</t>
  </si>
  <si>
    <t>Cabo de cobre flexível de 120 mm², isolamento 0,6/1kV - isolação HEPR 90°C</t>
  </si>
  <si>
    <t>Cabo de cobre flexível de 150 mm², isolamento 0,6/1 kV - isolação HEPR 90°C</t>
  </si>
  <si>
    <t>Cabo de cobre flexível de 185 mm², isolamento 0,6/1kV - isolação HEPR 90°C</t>
  </si>
  <si>
    <t>Cabo de cobre flexível de 240 mm², isolamento 0,6/1kV - isolação HEPR 90°C</t>
  </si>
  <si>
    <t>Cabo de cobre flexível de 2 x 2,5 mm², isolamento 0,6/1 kV - isolação HEPR 90°C</t>
  </si>
  <si>
    <t>Cabo de cobre flexível de 3 x 1,5 mm², isolamento 0,6/1 kV - isolação HEPR 90°C</t>
  </si>
  <si>
    <t>Cabo de cobre flexível de 3 x 2,5 mm², isolamento 0,6/1 kV - isolação HEPR 90°C</t>
  </si>
  <si>
    <t>Cabo de cobre flexível de 3 x 10 mm², isolamento 0,6/1 kV - isolação HEPR 90°C</t>
  </si>
  <si>
    <t>Cabo de cobre flexível de 3 x 25 mm², isolamento 0,6/1 kV - isolação HEPR 90°C</t>
  </si>
  <si>
    <t>Cabo de cobre flexível de 3 x 35 mm², isolamento 0,6/1 kV - isolação HEPR 90°C</t>
  </si>
  <si>
    <t>Cabo de cobre flexível de 4 x 10 mm², isolamento 0,6/1 kV - isolação HEPR 90°C</t>
  </si>
  <si>
    <t>Cabo de cobre flexivel, isolamento 500 V, isolacao PP 70°C</t>
  </si>
  <si>
    <t>Cabo de cobre flexível de 3 x 1,5 mm², isolamento 500 V - isolação PP 70°C</t>
  </si>
  <si>
    <t>Cabo de cobre flexível de 3 x 2,5 mm², isolamento 500 V - isolação PP 70°C</t>
  </si>
  <si>
    <t>Cabo de cobre flexível de 3 x 4 mm², isolamento 500 V - isolação PP 70°C</t>
  </si>
  <si>
    <t>Cabo de cobre flexível de 3 x 6 mm², isolamento 500 V - isolação PP 70°C</t>
  </si>
  <si>
    <t>Cabo de cobre flexível de 4 x 4 mm², isolamento 500 V - isolação PP 70°C</t>
  </si>
  <si>
    <t>Cabo de cobre flexível de 4 x 6 mm², isolamento 500 V - isolação PP 70°C</t>
  </si>
  <si>
    <t>Cabo de cobre unipolar, isolamento 15/25 kV, isolacao EPR 90 °C / 105 °C</t>
  </si>
  <si>
    <t>Cabo de cobre de 35 mm², isolamento 15/25 kV - isolação EPR 105°C</t>
  </si>
  <si>
    <t>Cabo de cobre de 50 mm², isolamento 15/25 kV - isolação EPR 105°C</t>
  </si>
  <si>
    <t>Cabo de cobre flexivel, isolamento 0,6/1kV - isolacao HEPR 90° C - baixa emissao fumaca e gases</t>
  </si>
  <si>
    <t>Cabo de cobre flexível de 1,5 mm², isolamento 0,6/1 kV - isolação HEPR 90°C - baixa emissão de fumaça e gases</t>
  </si>
  <si>
    <t>Cabo de cobre flexível de 2,5 mm², isolamento 0,6/1 kV - isolação HEPR 90°C - baixa emissão de fumaça e gases</t>
  </si>
  <si>
    <t>Cabo de cobre flexível de 4 mm², isolamento 0,6/1 kV -  isolação HEPR 90°C - baixa emissão de fumaça e gases</t>
  </si>
  <si>
    <t>Cabo de cobre flexível de 6 mm², isolamento 0,6/1 kV - isolação HEPR 90°C - baixa emissão de fumaça e gases</t>
  </si>
  <si>
    <t>Cabo de cobre flexível de 10 mm², isolamento 0,6/1 kV - isolação HEPR 90°C - baixa emissão de fumaça e gases</t>
  </si>
  <si>
    <t>Cabo de cobre flexível de 16 mm², isolamento 0,6/1 kV - isolação HEPR 90°C - baixa emissão de fumaça e gases</t>
  </si>
  <si>
    <t>Cabo de cobre flexível de 25 mm², isolamento 0,6/1 kV - isolação HEPR 90°C - baixa emissão de fumaça e gases</t>
  </si>
  <si>
    <t>Cabo de cobre flexível de 35 mm², isolamento 0,6/1 kV - isolação HEPR 90°C - baixa emissão de fumaça e gases</t>
  </si>
  <si>
    <t>Cabo de cobre flexível de 50 mm², isolamento 0,6/1 kV - isolação HEPR 90°C - baixa emissão de fumaça e gases</t>
  </si>
  <si>
    <t>Cabo de cobre flexível de 70 mm², isolamento 0,6/1 kV - isolação HEPR 90°C - baixa emissão de fumaça e gases</t>
  </si>
  <si>
    <t>Cabo de cobre flexível de 95 mm², isolamento 0,6/1 kV - isolação HEPR 90°C - baixa emissão de fumaça e gases</t>
  </si>
  <si>
    <t>Cabo de cobre flexível de 120 mm², isolamento 0,6/1 kV - isolação HEPR 90°C - baixa emissão de fumaça e gases</t>
  </si>
  <si>
    <t>Cabo de cobre flexível de 150 mm², isolamento 0,6/1 kV - isolação HEPR 90°C - baixa emissão de fumaça e gases</t>
  </si>
  <si>
    <t>Cabo de cobre flexível de 185 mm², isolamento 0,6/1 kV - isolação HEPR 90°C - baixa emissão de fumaça e gases</t>
  </si>
  <si>
    <t>Cabo de cobre flexível de 240 mm², isolamento 0,6/1 kV - isolação HEPR 90°C - baixa emissão de fumaça e gases</t>
  </si>
  <si>
    <t>Cabo optico</t>
  </si>
  <si>
    <t>Cabo óptico de terminação, 2 fibras, 50/125 µm - uso interno/externo</t>
  </si>
  <si>
    <t>Cabo óptico multimodo, 4 fibras, 50/125 µm - uso interno/externo</t>
  </si>
  <si>
    <t>Cabo óptico multimodo, 6 fibras, 50/125 µm - uso interno/externo</t>
  </si>
  <si>
    <t>Fios e cabos - audio e video</t>
  </si>
  <si>
    <t>Cabo torcido flexível de 2 x 2,5 mm², isolação em PVC antichama</t>
  </si>
  <si>
    <t>DISTRIBUICAO DE FORCA E COMANDO DE ENERGIA ELETRICA E TELEFONIA</t>
  </si>
  <si>
    <t>Caixa de passagem estampada</t>
  </si>
  <si>
    <t>Caixa de ferro estampada 4´ x 2´</t>
  </si>
  <si>
    <t>Caixa de ferro estampada 4´ x 4´</t>
  </si>
  <si>
    <t>Caixa de ferro octogonal fundo móvel 4´ x 4´</t>
  </si>
  <si>
    <t>Caixa de ferro estampada octogonal de 3´ x 3´</t>
  </si>
  <si>
    <t>Caixa de passagem com tampa</t>
  </si>
  <si>
    <t>Caixa de tomada em alumínio para piso 4´ x 4´</t>
  </si>
  <si>
    <t>Caixa de passagem em chapa, com tampa parafusada, 100 x 100 x 80 mm</t>
  </si>
  <si>
    <t>Caixa de passagem em chapa, com tampa parafusada, 150 x 150 x 80 mm</t>
  </si>
  <si>
    <t>Caixa de passagem em chapa, com tampa parafusada, 200 x 200 x 100 mm</t>
  </si>
  <si>
    <t>Caixa de passagem em chapa, com tampa parafusada, 300 x 300 x 120 mm</t>
  </si>
  <si>
    <t>Caixa de passagem em chapa, com tampa parafusada, 400 x 400 x 150 mm</t>
  </si>
  <si>
    <t>Caixa de passagem em chapa, com tampa parafusada, 500 x 500 x 150 mm</t>
  </si>
  <si>
    <t>Caixa em alumínio fundido à prova de tempo, umidade, gases, vapores e pó, 150 x 150 x 150 mm</t>
  </si>
  <si>
    <t>Caixa em alumínio fundido à prova de tempo, umidade, gases, vapores e pó, 200 x 200 x 200 mm</t>
  </si>
  <si>
    <t>Caixa em alumínio fundido à prova de tempo, umidade, gases, vapores e pó, 240 x 240 x 150 mm</t>
  </si>
  <si>
    <t>Caixa em alumínio fundido à prova de tempo, umidade, gases, vapores e pó, 445 x 350 x 220 mm</t>
  </si>
  <si>
    <t>Caixa de passagem em alumínio fundido à prova de tempo, 100 x 100 mm</t>
  </si>
  <si>
    <t>Caixa de passagem em alumínio fundido à prova de tempo, 200 x 200 mm</t>
  </si>
  <si>
    <t>Caixa de passagem em alumínio fundido à prova de tempo, 300 x 300 mm</t>
  </si>
  <si>
    <t>Tomadas</t>
  </si>
  <si>
    <t>Tomada para telefone 4P, padrão TELEBRÁS, com placa</t>
  </si>
  <si>
    <t>Tomada RJ 11 para telefone, sem placa</t>
  </si>
  <si>
    <t>Tomada RJ 45 para rede de dados, com placa</t>
  </si>
  <si>
    <t>Tomada 3P+T de 32 A, blindada industrial de sobrepor negativa</t>
  </si>
  <si>
    <t>Tomada 3P+T de 63 A, blindada industrial de embutir</t>
  </si>
  <si>
    <t>Tomada de canaleta/perfilado universal 2P+T, com caixa e tampa</t>
  </si>
  <si>
    <t>Plugue e tomada 2P+T de 16 A de sobrepor - 380 / 440 V</t>
  </si>
  <si>
    <t>Tomada de energia quadrada com rabicho de 10 A - 250 V , para instalação em painel / rodapé / caixa de tomadas</t>
  </si>
  <si>
    <t>Tomada 2P+T de 10 A - 250 V, completa</t>
  </si>
  <si>
    <t>Tomada 2P+T de 20 A - 250 V, completa</t>
  </si>
  <si>
    <t>Conjunto 2 tomadas 2P+T de 10 A, completo</t>
  </si>
  <si>
    <t>Conjunto 1 interruptor simples e 1 tomada 2P+T de 10 A, completo</t>
  </si>
  <si>
    <t>Conjunto 2 interruptores simples e 1 tomada 2P+T de 10 A, completo</t>
  </si>
  <si>
    <t>Conjunto 4´ x 4´ de 1 interruptor simples, 1 tomada universal e 1 tomada de 3 polos</t>
  </si>
  <si>
    <t>Interruptores e minuterias</t>
  </si>
  <si>
    <t>Interruptor com 1 tecla simples e placa</t>
  </si>
  <si>
    <t>Interruptor com 2 teclas simples e placa</t>
  </si>
  <si>
    <t>Interruptor com 3 teclas simples e placa</t>
  </si>
  <si>
    <t>Interruptor com 1 tecla paralelo e placa</t>
  </si>
  <si>
    <t>Interruptor com 2 teclas paralelo e placa</t>
  </si>
  <si>
    <t>Interruptor com 2 teclas, 1 simples, 1 paralelo e placa</t>
  </si>
  <si>
    <t>Interruptor com 3 teclas, 2 simples, 1 paralelo e placa</t>
  </si>
  <si>
    <t>Interruptor com 3 teclas, 1 simples, 2 paralelo e placa</t>
  </si>
  <si>
    <t>Interruptor bipolar paralelo, 1 tecla dupla e placa</t>
  </si>
  <si>
    <t>Interruptor bipolar simples, 1 tecla dupla e placa</t>
  </si>
  <si>
    <t>Pulsador 2 A - 250 V, para minuteria com placa</t>
  </si>
  <si>
    <t>Variador de luminosidade rotativo até 600 W / 220 V, com placa</t>
  </si>
  <si>
    <t>Sensor de presença para teto, com fotocélula, para lâmpada qualquer</t>
  </si>
  <si>
    <t>Sensor de presença infravermelho passivo e microondas, alcance de 12 m - sem fio</t>
  </si>
  <si>
    <t>Conduletes</t>
  </si>
  <si>
    <t>Condulete metálico de 3/4´</t>
  </si>
  <si>
    <t>Condulete metálico de 1´</t>
  </si>
  <si>
    <t>Condulete metálico de 1 1/4´</t>
  </si>
  <si>
    <t>Condulete metálico de 1 1/2´</t>
  </si>
  <si>
    <t>Condulete metálico de 2´</t>
  </si>
  <si>
    <t>Condulete metálico de 2 1/2´</t>
  </si>
  <si>
    <t>Condulete metálico de 3´</t>
  </si>
  <si>
    <t>Condulete metálico de 4´</t>
  </si>
  <si>
    <t>Condulete em PVC de 1´ - com tampa</t>
  </si>
  <si>
    <t>Caixa de passagem em PVC</t>
  </si>
  <si>
    <t>Caixa em PVC de 4´ x 2´</t>
  </si>
  <si>
    <t>Caixa em PVC de 4´ x 4´</t>
  </si>
  <si>
    <t>Caixa em PVC octogonal de 4´ x 4´</t>
  </si>
  <si>
    <t>Contator</t>
  </si>
  <si>
    <t>Contator de potência 12 A - 1na+1nf</t>
  </si>
  <si>
    <t>Contator de potência 9 A - 2na+2nf</t>
  </si>
  <si>
    <t>Contator de potência 12 A - 2na+2nf</t>
  </si>
  <si>
    <t>Contator de potência 16 A - 2na+2nf</t>
  </si>
  <si>
    <t>Contator de potência 22 A/25 A - 2na+2nf</t>
  </si>
  <si>
    <t>Contator de potência 32 A - 2na+2nf</t>
  </si>
  <si>
    <t>Contator de potência 38 A/40 A - 2na+2nf</t>
  </si>
  <si>
    <t>Contator de potência 50 A - 2na+2nf</t>
  </si>
  <si>
    <t>Contator de potência 65 A - 2na+2nf</t>
  </si>
  <si>
    <t>Contator de potência 110 A - 2na+2nf</t>
  </si>
  <si>
    <t>Contator de potência 150 A - 2na+2nf</t>
  </si>
  <si>
    <t>Contator de potência 220 A - 2na+2nf</t>
  </si>
  <si>
    <t>Minicontator auxiliar - 4na</t>
  </si>
  <si>
    <t>Contator auxiliar - 2na+2nf</t>
  </si>
  <si>
    <t>Contator auxiliar - 4na+4nf</t>
  </si>
  <si>
    <t>Rele</t>
  </si>
  <si>
    <t>Relé fotoelétrico 50/60 Hz, 110/220 V, 1200 VA, completo</t>
  </si>
  <si>
    <t>Relé bimetálico de sobrecarga para acoplamento direto, faixas de ajuste de 9/12 A</t>
  </si>
  <si>
    <t>Relé bimetálico de sobrecarga para acoplamento direto, faixas de ajuste de 20/32 A até 50/63 A</t>
  </si>
  <si>
    <t>Relé bimetálico de sobrecarga para acoplamento direto, faixas de ajuste 0,4/0,63 A até 16/25 A</t>
  </si>
  <si>
    <t>Relé de tempo eletrônico de 0,6 até 6 s - 220V - 50/60 Hz</t>
  </si>
  <si>
    <t>Relé supervisor trifásico contra falta de fase, inversão de fase e mínima tensão</t>
  </si>
  <si>
    <t>Relé de tempo eletrônico de 1,5 até 15 minutos - 110V/220V - 50/60Hz</t>
  </si>
  <si>
    <t>Relé de sobrecarga eletrônico para acoplamento direto, faixa de ajuste de 55 A até 250 A</t>
  </si>
  <si>
    <t>Relé de tempo eletrônico de 3 até 30s - 220V - 50/60Hz</t>
  </si>
  <si>
    <t>Relé de impulso bipolar, 16 A, 250 V CA</t>
  </si>
  <si>
    <t>Chave comutadora e seletora</t>
  </si>
  <si>
    <t>Chave comutadora/seletora com 1 polo e 3 posições para 63 A</t>
  </si>
  <si>
    <t>Chave comutadora/seletora com 1 polo e 3 posições para 25 A</t>
  </si>
  <si>
    <t>Chave comutadora/seletora com 1 polo e 2 posições para 25 A</t>
  </si>
  <si>
    <t>Chave comutadora/seletora com 3 polos e 3 posições para 25 A</t>
  </si>
  <si>
    <t>Amperimetro</t>
  </si>
  <si>
    <t>Chave comutadora para amperímetro</t>
  </si>
  <si>
    <t>Amperímetro de ferro móvel de 96 x 96 mm, para ligação em transformador de corrente, escala fixa de 0A/50 A até 0A/2 kA</t>
  </si>
  <si>
    <t>Voltimetro</t>
  </si>
  <si>
    <t>Chave comutadora para voltímetro</t>
  </si>
  <si>
    <t>Voltímetro de ferro móvel de 96 x 96 mm, escalas variáveis de 0/150 V, 0/250 V, 0/300 V, 0/500 V e 0/600 V</t>
  </si>
  <si>
    <t>Reparos, conservacoes e complementos - GRUPO 40</t>
  </si>
  <si>
    <t>Sinalizador com lâmpada</t>
  </si>
  <si>
    <t>Botão de comando duplo sem sinalizador</t>
  </si>
  <si>
    <t>Botoeira com retenção para quadro/painel</t>
  </si>
  <si>
    <t>Botoeira de comando liga-desliga, sem sinalização</t>
  </si>
  <si>
    <t>Alarme sonoro bitonal 220 V para painel de comando</t>
  </si>
  <si>
    <t>Placa de 4´ x 2´</t>
  </si>
  <si>
    <t>Placa de 4´ x 4´</t>
  </si>
  <si>
    <t>Chave de boia normalmente fechada ou aberta</t>
  </si>
  <si>
    <t>Plugue com 2P+T de 10A, 250V</t>
  </si>
  <si>
    <t>Plugue prolongador com 2P+T de 10A, 250V</t>
  </si>
  <si>
    <t>Chave de nível tipo boia pendular (pera), com contato micro switch</t>
  </si>
  <si>
    <t>Placa suporte (tampa) 4´ x 4´ para áreas úmidas, grau de proteção IP55</t>
  </si>
  <si>
    <t>Placa/espelho em latão escovado 4´ x 4´, para 02 tomadas elétrica</t>
  </si>
  <si>
    <t>Placa/espelho em latão escovado 4´ x 4´, para 01 tomada elétrica</t>
  </si>
  <si>
    <t>ILUMINACAO</t>
  </si>
  <si>
    <t>Lampadas</t>
  </si>
  <si>
    <t>Lâmpada LED tubular T8 com base G13, de 900 até 1050 Im - 9 a 10 W</t>
  </si>
  <si>
    <t>Lâmpada LED tubular T8 com base G13, de 1850 até 2000 Im - 18 a 20 W</t>
  </si>
  <si>
    <t>Lâmpada LED tubular T8 com base G13, de 3400 até 4000 Im - 36 a 40 W</t>
  </si>
  <si>
    <t>Lâmpada LED 13,5W, com base E-27, 1400 até 1510 lm</t>
  </si>
  <si>
    <t>Acessorios para iluminacao</t>
  </si>
  <si>
    <t>Receptáculo de porcelana com parafuso de fixação com rosca E-27</t>
  </si>
  <si>
    <t>Trilho eletrificado de alimentação com 1 circuito, em alumínio com pintura na cor branco, inclusive acessórios</t>
  </si>
  <si>
    <t>Lampada halogena</t>
  </si>
  <si>
    <t>Lâmpada halógena refletora PAR20, base E27 de 50 W - 220 V</t>
  </si>
  <si>
    <t>Lâmpada halógena com refletor dicroico de 50 W - 12 V</t>
  </si>
  <si>
    <t>Lâmpada halógena tubular, base R7s bilateral de 300 W - 110 ou 220 V</t>
  </si>
  <si>
    <t>Lampada fluorescente</t>
  </si>
  <si>
    <t>Lâmpada fluorescente tubular, base bipino bilateral de 16 W</t>
  </si>
  <si>
    <t>Lâmpada fluorescente tubular, base bipino bilateral de 20 W</t>
  </si>
  <si>
    <t>Lâmpada fluorescente tubular, base bipino bilateral de 28 W</t>
  </si>
  <si>
    <t>Lâmpada fluorescente tubular, base bipino bilateral de 32 W</t>
  </si>
  <si>
    <t>Lâmpada fluorescente tubular, base bipino bilateral de 32 W, com camada trifósforo</t>
  </si>
  <si>
    <t>Lâmpada fluorescente compacta eletrônica "3U", base E27 de 20 W - 110 ou 220 V</t>
  </si>
  <si>
    <t>Lâmpada fluorescente compacta eletrônica "3U", base E27 de 25 W - 110 ou 220 V</t>
  </si>
  <si>
    <t>Lâmpada fluorescente compacta "1U", base G-23 de 9 W</t>
  </si>
  <si>
    <t>Lâmpada fluorescente compacta "2U", base G-24D-2 de 18 W</t>
  </si>
  <si>
    <t>Lâmpada fluorescente compacta "2U", base G-24D-3 de 26 W</t>
  </si>
  <si>
    <t>Lâmpada fluorescente compacta "2U", base G-24Q-3 de 26 W</t>
  </si>
  <si>
    <t>Reator e equipamentos para lampada de descarga de alta potencia</t>
  </si>
  <si>
    <t>Transformador eletrônico para lâmpada halógena dicroica de 50 W - 220 V</t>
  </si>
  <si>
    <t>Reator e equipamentos para lampada fluorescente</t>
  </si>
  <si>
    <t>Reator eletrônico de alto fator de potência com partida instantânea, para 2 lâmpadas fluorescentes tubulares, base bipino bilateral, 16 W - 127 V / 220 V</t>
  </si>
  <si>
    <t>Reator eletrônico de alto fator de potência com partida instantânea, para 2 lâmpadas fluorescentes tubulares, base bipino bilateral, 28 W - 127 V / 220 V</t>
  </si>
  <si>
    <t>Reator eletrônico de alto fator de potência com partida instantânea, para 2 lâmpadas fluorescentes tubulares, base bipino bilateral, 32 W - 127 V / 220 V</t>
  </si>
  <si>
    <t>Reator eletrônico de alto fator de potência com partida instantânea, para 2 lâmpadas fluorescentes tubulares "HO", base bipino bilateral, 110 W - 220 V</t>
  </si>
  <si>
    <t>Reator eletrônico de alto fator de potência com partida instantânea, para uma lâmpada fluorescente compacta "2U", base G24q-3, 26 W - 220 V</t>
  </si>
  <si>
    <t>Reator eletrônico de alto fator de potência com partida instantânea, para 2 lâmpadas fluorescentes compactas "2U", base G24q-3, 26 W - 220 V</t>
  </si>
  <si>
    <t>Postes e acessorios</t>
  </si>
  <si>
    <t>Braço em tubo de ferro galvanizado de 1" x 1,00 m para fixação de uma luminária</t>
  </si>
  <si>
    <t>Cruzeta reforçada em ferro galvanizado para fixação de quatro luminárias</t>
  </si>
  <si>
    <t>Cruzeta reforçada em ferro galvanizado para fixação de duas luminárias</t>
  </si>
  <si>
    <t>Poste telecônico curvo em aço SAE 1010/1020 galvanizado a fogo, altura de 8,00 m</t>
  </si>
  <si>
    <t>Poste telecônico reto em aço SAE 1010/1020 galvanizado a fogo, altura de 10,00 m</t>
  </si>
  <si>
    <t>Poste telecônico reto em aço SAE 1010/1020 galvanizado a fogo, altura de 8,00 m</t>
  </si>
  <si>
    <t>Poste telecônico em aço SAE 1010/1020 galvanizado a fogo, com espera para uma luminária, altura de 3,00 m</t>
  </si>
  <si>
    <t>Poste telecônico em aço SAE 1010/1020 galvanizado a fogo, com espera para duas luminárias, altura de 3,00 m</t>
  </si>
  <si>
    <t>Poste telecônico reto em aço SAE 1010/1020 galvanizado a fogo, altura de 6,00 m</t>
  </si>
  <si>
    <t>Poste telecônico reto em aço SAE 1010/1020 galvanizado a fogo, com base, altura de 7,00 m</t>
  </si>
  <si>
    <t>Poste telecônico reto em aço SAE 1010/1020 galvanizado a fogo, altura de 4,00 m</t>
  </si>
  <si>
    <t>Aparelho de iluminacao publica e decorativa</t>
  </si>
  <si>
    <t>Luminária fechada para iluminação pública tipo pétala pequena</t>
  </si>
  <si>
    <t>Luminária com corpo em tubo de alumínio tipo balizador para uso externo</t>
  </si>
  <si>
    <t>Luminária LED de embutir para caixa de luz 4 x 2cm, para uso externo, tipo balizador de 3 W</t>
  </si>
  <si>
    <t>Luminária retangular fechada para iluminação externa em poste, tipo pétala grande</t>
  </si>
  <si>
    <t>Luminária retangular fechada para iluminação externa em poste, tipo pétala pequena</t>
  </si>
  <si>
    <t>Luminária retangular tipo arandela externa para 2 lâmpadas, com difusor em polietileno ou vidro leitoso</t>
  </si>
  <si>
    <t>Luminária LED retangular para poste, fluxo luminoso de 5000 a 5500 lm - potência de 50W</t>
  </si>
  <si>
    <t>Suporte tubular de fixação em poste para 1 luminária tipo pétala</t>
  </si>
  <si>
    <t>Suporte tubular de fixação em poste para 2 luminárias tipo pétala</t>
  </si>
  <si>
    <t>Luminária LED solar integrada para poste, fluxo luminoso de 8000 lm, eficiência mínima de 130,5 lm/W - potência de 80 W</t>
  </si>
  <si>
    <t>Luminária pública LED retangular para poste, fluxo luminoso de 14200 a 18000 lm, eficiência mínima de 120 lm/W - potência de 100 W/120 W</t>
  </si>
  <si>
    <t>Luminária LED retangular para poste, fluxo luminoso de 18000 lm, eficiência mínima 180 lm/W - potência de 100 W</t>
  </si>
  <si>
    <t>Luminária LED retangular para poste, fluxo luminoso de 36000 lm, eficiência mínima 180 lm/W - potência de 200 W</t>
  </si>
  <si>
    <t>Luminária LED retangular para parede ou piso, fluxo luminoso de 11838 a 12150 lm, eficiência mínima 107 lm/W - potência de 86 W/120 W</t>
  </si>
  <si>
    <t>Luminária LED redonda de embutir para parede ou piso, área interna ou externa, bivolt - potência 6 W</t>
  </si>
  <si>
    <t>Luminária pública LED retangular para poste, fluxo luminoso de 6250 a 6674 lm, eficiência mínima 113 lm/W - potência 40 W/59 W</t>
  </si>
  <si>
    <t>Aparelho de iluminacao de longo alcance e especifica</t>
  </si>
  <si>
    <t>Projetor LED modular, fluxo luminoso de 26294 lm, eficiência mínima de 125 l/W - 150 W/200 W</t>
  </si>
  <si>
    <t>Aparelho de iluminacao a prova de tempo, gases e vapores</t>
  </si>
  <si>
    <t>Luminária blindada de sobrepor ou pendente em calha fechada, para 2 lâmpadas fluorescentes de 32 W/36 W/40 W</t>
  </si>
  <si>
    <t>Luminária blindada tipo arandela de 45º e 90º, para lâmpada LED</t>
  </si>
  <si>
    <t>Luminária blindada oval de sobrepor ou arandela, para lâmpada fluorescentes compacta</t>
  </si>
  <si>
    <t>Aparelho de iluminacao comercial e industrial</t>
  </si>
  <si>
    <t>Luminária retangular de embutir tipo calha fechada, com difusor plano, para 2 lâmpadas fluorescentes tubulares de 28 W/32 W/36 W/54 W</t>
  </si>
  <si>
    <t>Luminária retangular de sobrepor tipo calha aberta, para 2 lâmpadas fluorescentes tubulares de 32 W</t>
  </si>
  <si>
    <t>Luminária retangular de sobrepor tipo calha fechada, com difusor translúcido, para 2 lâmpadas fluorescentes de 28 W/32 W/36 W/54 W</t>
  </si>
  <si>
    <t>Luminária quadrada de embutir tipo calha aberta com aletas planas, para 2 lâmpadas fluorescentes compactas de 18 W/26 W</t>
  </si>
  <si>
    <t>Luminária redonda de embutir com difusor recuado, para 1 ou 2 lâmpadas fluorescentes compactas de 15 W/18 W/20 W/23 W/26 W</t>
  </si>
  <si>
    <t>Luminária retangular de sobrepor tipo calha aberta, com refletor em alumínio de alto brilho, para 2 lâmpadas tubulares 32 W/36 W</t>
  </si>
  <si>
    <t>Luminária quadrada de embutir tipo calha aberta, com refletor e aleta parabólicas em alumínio de alto brilho, para 4 lâmpadas fluorescentes de 14 W/16 W/18 W</t>
  </si>
  <si>
    <t>Luminária redonda de sobrepor com difusor em vidro temperado jateado para 1 ou 2 lâmpadas fluorescentes compactas de 18 W/26 W</t>
  </si>
  <si>
    <t>Luminária retangular de embutir tipo calha aberta com aletas parabólicas para 2 lâmpadas fluorescentes tubulares de 28 W/54 W</t>
  </si>
  <si>
    <t>Luminária industrial pendente tipo calha aberta instalação em perfilado para 1 ou 2 lâmpadas fluorescentes tubulares 14 W</t>
  </si>
  <si>
    <t>Luminária industrial pendente tipo calha aberta instalação em perfilado para 1 ou 2 lâmpadas tubulares 28 W/54 W</t>
  </si>
  <si>
    <t>Luminária retangular de sobrepor tipo calha aberta com refletor e aletas parabólicas para 2 lâmpadas fluorescentes tubulares 28 W/54 W</t>
  </si>
  <si>
    <t>Luminária retangular de embutir tipo calha aberta com refletor em alumínio de alto brilho para 2 lâmpadas tubulares de 28 W/54 W</t>
  </si>
  <si>
    <t>Luminária triangular de sobrepor tipo arandela para fluorescente compacta de 15 W/20 W/23 W</t>
  </si>
  <si>
    <t>Luminária redonda de embutir com refletor em alumínio jateado e difusor em vidro para 2 lâmpadas fluorescentes compactas duplas de 18 W/26 W</t>
  </si>
  <si>
    <t>Luminária retangular de embutir assimétrica para 1 lâmpada fluorescente tubular de 14 W</t>
  </si>
  <si>
    <t>Luminária quadrada de sobrepor tipo calha fechada, com difusor plano, para 4 lâmpadas tubulares de 14 W/16 W/18 W</t>
  </si>
  <si>
    <t>Luminária retangular de embutir tipo calha aberta com refletor assimétrico em alumínio de alto brilho para 2 lâmpadas tubulares de 28 W/54 W</t>
  </si>
  <si>
    <t>Luminária hermética de sobrepor, com difusor em policarbonato, para lâmpadas de 2 x 28 W/32 W/54 W</t>
  </si>
  <si>
    <t>Aparelho de iluminacao interna decorativa</t>
  </si>
  <si>
    <t>Luminária redonda de embutir, com foco orientável e acessório antiofuscante, para 1 lâmpada dicroica de 50 W</t>
  </si>
  <si>
    <t>Reparos, conservacoes e complementos - GRUPO 41</t>
  </si>
  <si>
    <t>Recolocação de aparelhos de iluminação ou projetores fixos em teto, piso ou parede</t>
  </si>
  <si>
    <t>Plafon plástico e/ou PVC para acabamento de ponto de luz, com soquete E-27 para lâmpada fluorescente compacta</t>
  </si>
  <si>
    <t>Recolocação de reator</t>
  </si>
  <si>
    <t>Recolocação de lâmpada</t>
  </si>
  <si>
    <t>Iluminacao LED</t>
  </si>
  <si>
    <t>Luminária LED retangular de sobrepor com difusor translúcido, 4000 K, fluxo luminoso de 3690 a 4800 lm, potência de 35 W a 41 W</t>
  </si>
  <si>
    <t>Luminária LED quadrada de sobrepor com difusor prismático translúcido, 4000 K, fluxo luminoso de 1363 a 1800 lm, potência de 15 W a 24 W</t>
  </si>
  <si>
    <t>Luminária LED redonda de embutir com difusor translúcido, 4000 K, fluxo luminoso de 800 a 1060 lm, potência de 9 W a 12 W</t>
  </si>
  <si>
    <t>Luminária LED redonda de sobrepor com difusor translucido, 4000 K, fluxo luminoso de 1900 a 2000 lm, potência de 17 W a 19 W</t>
  </si>
  <si>
    <t>Projetor LED retangular, potência de 30 W, fluxo luminoso de 2250 a 2400 lm, temperatura cor 6.500 K, bivolt</t>
  </si>
  <si>
    <t>PARA-RAIOS PARA EDIFICACAO</t>
  </si>
  <si>
    <t>Complementos para para-raios</t>
  </si>
  <si>
    <t>Captor tipo Franklin, h= 300 mm, 4 pontos, 1 descida, acabamento cromado</t>
  </si>
  <si>
    <t>Captor tipo Franklin, h= 300 mm, 4 pontos, 2 descidas, acabamento cromado</t>
  </si>
  <si>
    <t>Luva de redução galvanizada de 2´ x 3/4´</t>
  </si>
  <si>
    <t>Niple duplo galvanizado de 2´</t>
  </si>
  <si>
    <t>Captor tipo terminal aéreo, h= 300 mm em alumínio</t>
  </si>
  <si>
    <t>Captor tipo terminal aéreo, h= 300 mm, diâmetro de 1/4´ em cobre</t>
  </si>
  <si>
    <t>Captor tipo terminal aéreo, h= 250 mm, diâmetro de 3/8´ galvanizado a fogo</t>
  </si>
  <si>
    <t>Captor tipo terminal aéreo, h= 600 mm, diâmetro de 3/8´ galvanizado a fogo</t>
  </si>
  <si>
    <t>Isolador galvanizado uso geral</t>
  </si>
  <si>
    <t>Isolador galvanizado uso geral, simples com rosca mecânica</t>
  </si>
  <si>
    <t>Isolador galvanizado uso geral, reforçado para fixação a 90°</t>
  </si>
  <si>
    <t>Isolador galvanizado uso geral, simples com chapa de encosto</t>
  </si>
  <si>
    <t>Isolador galvanizado uso geral, reforçado com chapa de encosto</t>
  </si>
  <si>
    <t>Isolador galvanizado uso geral, simples com calha para telha ondulada</t>
  </si>
  <si>
    <t>Isolador galvanizado uso geral, reforçado com calha para telha ondulada</t>
  </si>
  <si>
    <t>Isolador galvanizado para mastro</t>
  </si>
  <si>
    <t>Isolador galvanizado para mastro de diâmetro 2´, simples com 1 descida</t>
  </si>
  <si>
    <t>Isolador galvanizado para mastro de diâmetro 2´, simples com 2 descidas</t>
  </si>
  <si>
    <t>Isolador galvanizado para mastro de diâmetro 2´, reforçado com 1 descida</t>
  </si>
  <si>
    <t>Isolador galvanizado para mastro de diâmetro 2´, reforçado com 2 descidas</t>
  </si>
  <si>
    <t>Componentes de sustentacao para mastro galvanizado</t>
  </si>
  <si>
    <t>Braçadeira de contraventagem para mastro de diâmetro 2´</t>
  </si>
  <si>
    <t>Apoio para mastro de diâmetro 2´</t>
  </si>
  <si>
    <t>Base para mastro de diâmetro 2´</t>
  </si>
  <si>
    <t>Contraventagem com cabo para mastro de diâmetro 2´</t>
  </si>
  <si>
    <t>Mastro simples galvanizado de diâmetro 2´</t>
  </si>
  <si>
    <t>Suporte porta bandeira simples para mastro de diâmetro 2´</t>
  </si>
  <si>
    <t>Suporte porta bandeira reforçado para mastro de diâmetro 2´</t>
  </si>
  <si>
    <t>Componentes para cabo de descida</t>
  </si>
  <si>
    <t>Sinalizador de obstáculo simples, sem célula fotoelétrica</t>
  </si>
  <si>
    <t>Braçadeira para fixação do aparelho sinalizador para mastro de diâmetro 2´</t>
  </si>
  <si>
    <t>Sinalizador de obstáculo duplo, sem célula fotoelétrica</t>
  </si>
  <si>
    <t>Sinalizador de obstáculo simples, com célula fotoelétrica</t>
  </si>
  <si>
    <t>Sinalizador de obstáculo duplo, com célula fotoelétrica</t>
  </si>
  <si>
    <t>Caixa de inspeção suspensa</t>
  </si>
  <si>
    <t>Conector cabo/haste de 3/4´</t>
  </si>
  <si>
    <t>Conector de emenda em latão para cabo de até 50 mm² com 4 parafusos</t>
  </si>
  <si>
    <t>Conector olhal cabo/haste de 3/4´</t>
  </si>
  <si>
    <t>Conector olhal cabo/haste de 5/8´</t>
  </si>
  <si>
    <t>Vergalhão liso de aço galvanizado, diâmetro de 3/8´</t>
  </si>
  <si>
    <t>Esticador em latão para cabo de cobre</t>
  </si>
  <si>
    <t>Haste de aterramento de 3/4´ x 3 m</t>
  </si>
  <si>
    <t>Haste de aterramento de 5/8" x 2,4 m</t>
  </si>
  <si>
    <t>Haste de aterramento de 5/8´ x 3 m</t>
  </si>
  <si>
    <t>Mastro para sinalizador de obstáculo, de 1,5 m x 3/4´</t>
  </si>
  <si>
    <t>Clips de fixação para vergalhão em aço galvanizado de 3/8´</t>
  </si>
  <si>
    <t>Suporte para tubo de proteção com chapa de encosto, diâmetro 2´</t>
  </si>
  <si>
    <t>Barra condutora chata em alumínio de 3/4´ x 1/4´, inclusive acessórios de fixação</t>
  </si>
  <si>
    <t>Suporte para tubo de proteção com grapa para chumbar, diâmetro 2´</t>
  </si>
  <si>
    <t>Conector em latão estanhado para cabos de 16 a 50 mm² e vergalhões até 3/8´</t>
  </si>
  <si>
    <t>Suporte para fixação de terminal aéreo e/ou de cabo de cobre nu, com base plana</t>
  </si>
  <si>
    <t>Tampa para caixa de inspeção cilíndrica, aço galvanizado</t>
  </si>
  <si>
    <t>Caixa de inspeção do terra cilíndrica em PVC rígido, diâmetro de 300 mm - h= 250 mm</t>
  </si>
  <si>
    <t>Caixa de inspeção do terra cilíndrica em PVC rígido, diâmetro de 300 mm - h= 400 mm</t>
  </si>
  <si>
    <t>Caixa de inspeção do terra cilíndrica em PVC rígido, diâmetro de 300 mm - h= 600 mm</t>
  </si>
  <si>
    <t>Barra condutora chata em cobre de 3/4´ x 3/16´, inclusive acessórios de fixação</t>
  </si>
  <si>
    <t>Caixa de equalização, de embutir, em aço com barramento, de 400 x 400 mm e tampa</t>
  </si>
  <si>
    <t>Caixa de equalização, de embutir, em aço com barramento, de 200 x 200 mm e tampa</t>
  </si>
  <si>
    <t>Presilha em latão para cabos de 16 até 50 mm²</t>
  </si>
  <si>
    <t>Suporte para fixação de terminal aéreo e/ou de cabo de cobre nu, com base ondulada</t>
  </si>
  <si>
    <t>Barra condutora chata em alumínio de 7/8´ x 1/8´, inclusive acessórios de fixação</t>
  </si>
  <si>
    <t>Conector com rabicho e porca em latão para cabo de 16 a 35 mm²</t>
  </si>
  <si>
    <t>Suporte para fixação de fita de alumínio 7/8´ x 1/8´ e/ou cabo de cobre nu, com base ondulada</t>
  </si>
  <si>
    <t>Suporte para fixação de fita de alumínio 7/8´ x 1/8´, com base plana</t>
  </si>
  <si>
    <t>Tela equipotencial em aço inoxidável, largura de 200 mm, espessura de 1,4 mm</t>
  </si>
  <si>
    <t>Cordoalha flexível "Jumpers" de 25 x 235 mm, com 4 furos de 11 mm</t>
  </si>
  <si>
    <t>Cordoalha flexível "Jumpers" de 25 x 300 mm, com 4 furos de 11 mm</t>
  </si>
  <si>
    <t>Terminal estanhado com 1 furo e 1 compressão - 16 mm²</t>
  </si>
  <si>
    <t>Terminal estanhado com 1 furo e 1 compressão - 35 mm²</t>
  </si>
  <si>
    <t>Terminal estanhado com 1 furo e 1 compressão - 50 mm²</t>
  </si>
  <si>
    <t>Terminal estanhado com 2 furos e 1 compressão - 50 mm²</t>
  </si>
  <si>
    <t>Conector tipo ´X´ para aterramento de telas, acabamento estanhado, para cabo de 16 - 50 mm²</t>
  </si>
  <si>
    <t>Malha fechada pré-fabricada em fio de cobre de 16mm e mesch 30 x 30cm para aterramento</t>
  </si>
  <si>
    <t>Reparos, conservacoes e complementos - GRUPO 42</t>
  </si>
  <si>
    <t>Solda exotérmica conexão cabo-cabo horizontal em X, bitola do cabo de 16-16mm² a 35-35mm²</t>
  </si>
  <si>
    <t>Solda exotérmica conexão cabo-cabo horizontal em X, bitola do cabo de 50-25mm² a 95-50mm²</t>
  </si>
  <si>
    <t>Solda exotérmica conexão cabo-cabo horizontal em X sobreposto, bitola do cabo de 35-35mm² a 50-35mm²</t>
  </si>
  <si>
    <t>Solda exotérmica conexão cabo-cabo horizontal em X sobreposto, bitola do cabo de 50-50mm² a 95-50mm²</t>
  </si>
  <si>
    <t>Solda exotérmica conexão cabo-cabo horizontal em T, bitola do cabo de 16-16mm² a 50-35mm², 70-35mm² e 95-35mm²</t>
  </si>
  <si>
    <t>Solda exotérmica conexão cabo-cabo horizontal em T, bitola do cabo de 50-50mm² a 95-50mm²</t>
  </si>
  <si>
    <t>Solda exotérmica conexão cabo-cabo horizontal reto, bitola do cabo de 16mm² a 70mm²</t>
  </si>
  <si>
    <t>Solda exotérmica conexão cabo-haste em X sobreposto, bitola do cabo de 35mm² a 50mm² para haste de 5/8" e 3/4"</t>
  </si>
  <si>
    <t>Solda exotérmica conexão cabo-haste em T, bitola do cabo de 35mm² para haste de 5/8" e 3/4"</t>
  </si>
  <si>
    <t>Solda exotérmica conexão cabo-haste em T, bitola do cabo de 50mm² a 95mm² para haste de 5/8" e 3/4"</t>
  </si>
  <si>
    <t>Solda exotérmica conexão cabo-haste na lateral, bitola do cabo de 25mm² a 70mm² para haste de 5/8" e 3/4"</t>
  </si>
  <si>
    <t>Solda exotérmica conexão cabo-haste no topo, bitola do cabo de 25mm² a 35mm² para haste de 5/8"</t>
  </si>
  <si>
    <t>Solda exotérmica conexão cabo-haste no topo, bitola do cabo de 50mm² a 95mm² para haste de 5/8" e 3/4"</t>
  </si>
  <si>
    <t>Solda exotérmica conexão cabo-ferro de construção com cabo paralelo, bitola do cabo de 35mm² para haste de 5/8" e 3/4"</t>
  </si>
  <si>
    <t>Solda exotérmica conexão cabo-ferro de construção com cabo paralelo, bitola do cabo de 50mm² a 70mm² para haste de 5/8" e 3/4"</t>
  </si>
  <si>
    <t>Solda exotérmica conexão cabo-ferro de construção com cabo em X sobreposto, bitola do cabo de 35mm² a 70mm² para haste de 5/8"</t>
  </si>
  <si>
    <t>Solda exotérmica conexão cabo-ferro de construção com cabo em X sobreposto, bitola do cabo de 35mm² a 70mm² para haste de 3/8"</t>
  </si>
  <si>
    <t>Solda exotérmica conexão cabo-terminal com duas fixações, bitola do cabo de 25mm² a 50mm² para terminal 3x25</t>
  </si>
  <si>
    <t>Solda exotérmica conexão cabo-superfície de aço, bitola do cabo de 16mm² a 35mm²</t>
  </si>
  <si>
    <t>Solda exotérmica conexão cabo-superfície de aço, bitola do cabo de 50mm² a 95mm²</t>
  </si>
  <si>
    <t>APARELHOS ELETRICOS, HIDRAULICOS E A GAS.</t>
  </si>
  <si>
    <t>Bebedouros</t>
  </si>
  <si>
    <t>Purificador de pressão elétrico em chapa eletrozincado pré-pintada e tampo em aço inoxidável, tipo coluna, capacidade de refrigeração de 2 l/h - simples</t>
  </si>
  <si>
    <t>Purificador de pressão elétrico em chapa eletrozincado pré-pintada e tampo em aço inoxidável, tipo coluna, capacidade de refrigeração de 2 l/h - conjugado</t>
  </si>
  <si>
    <t>Chuveiros</t>
  </si>
  <si>
    <t>Chuveiro frio em PVC, diâmetro de 10 cm</t>
  </si>
  <si>
    <t>Chuveiro com válvula de acionamento antivandalismo, DN= 3/4´</t>
  </si>
  <si>
    <t>Chuveiro elétrico de 6.500W / 220V com resistência blindada</t>
  </si>
  <si>
    <t>Chuveiro com jato regulável em metal com acabamento cromado</t>
  </si>
  <si>
    <t>Chuveiro frio em PVC, com registro e tubo de ligação acoplados</t>
  </si>
  <si>
    <t>Chuveiro elétrico de 5.500 W / 220 V em PVC</t>
  </si>
  <si>
    <t>Chuveiro lava-olhos, acionamento manual, tubulação em ferro galvanizado com pintura epóxi cor verde</t>
  </si>
  <si>
    <t>Ducha eletrônica de 6.800W até 7.900 W / 220 V</t>
  </si>
  <si>
    <t>Aquecedores</t>
  </si>
  <si>
    <t>Aquecedor a gás de acumulação, capacidade 300 l</t>
  </si>
  <si>
    <t>Aquecedor a gás de acumulação, capacidade 500 l</t>
  </si>
  <si>
    <t>Aquecedor de passagem elétrico individual, baixa pressão - 5.000 W / 6.400 W</t>
  </si>
  <si>
    <t>Sistema de aquecimento de passagem a gás com sistema misturador para abastecimento de até 08 duchas</t>
  </si>
  <si>
    <t>Coletor em alumínio para sistema de aquecimento solar com área coletora até 1,60 m²</t>
  </si>
  <si>
    <t>Coletor em alumínio para sistema de aquecimento solar com área coletora até 2,00 m²</t>
  </si>
  <si>
    <t>Reservatório térmico horizontal em aço inoxidável AISI 304, capacidade de 500 litros</t>
  </si>
  <si>
    <t>Torneiras eletricas</t>
  </si>
  <si>
    <t>Torneira elétrica</t>
  </si>
  <si>
    <t>Exaustor, ventilador e circulador de ar</t>
  </si>
  <si>
    <t>Exaustor elétrico em plástico, vazão de 150 a 190m³/h</t>
  </si>
  <si>
    <t>Insuflador de ar compacto, para renovação de ar em ambientes, vazão máxima 93 m³/h</t>
  </si>
  <si>
    <t>Emissores de som</t>
  </si>
  <si>
    <t>Cigarra de embutir 50/60HZ até 127V, com placa</t>
  </si>
  <si>
    <t>Aparelho condicionador de ar</t>
  </si>
  <si>
    <t>Ar condicionado a frio, tipo split piso teto com capacidade de 48.000 BTU/h</t>
  </si>
  <si>
    <t>Ar condicionado a frio, tipo split cassete com capacidade de 18.000 BTU/h</t>
  </si>
  <si>
    <t>Ar condicionado a frio, tipo split cassete com capacidade de 24.000 BTU/h</t>
  </si>
  <si>
    <t>Ar condicionado a frio, tipo split cassete com capacidade de 36.000 BTU/h</t>
  </si>
  <si>
    <t>Ar condicionado a frio, tipo split parede com capacidade de 12.000 BTU/h</t>
  </si>
  <si>
    <t>Ar condicionado a frio, tipo split parede com capacidade de 18.000 BTU/h</t>
  </si>
  <si>
    <t>Ar condicionado a frio, tipo split parede com capacidade de 24.000 BTU/h</t>
  </si>
  <si>
    <t>Ar condicionado a frio, tipo split parede com capacidade de 30.000 BTU/h</t>
  </si>
  <si>
    <t>Ar condicionado a frio, tipo split piso teto com capacidade de 24.000 BTU/h</t>
  </si>
  <si>
    <t>Ar condicionado a frio, tipo split piso teto com capacidade de 36.000 BTU/h</t>
  </si>
  <si>
    <t>Equipamentos para sistema VRF ar condicionado</t>
  </si>
  <si>
    <t>Condensador para sistema VRF de ar condicionado, capacidade até 6 TR</t>
  </si>
  <si>
    <t>Condensador para sistema VRF de ar condicionado, capacidade de 8 TR a 10 TR</t>
  </si>
  <si>
    <t>Condensador para sistema VRF de ar condicionado, capacidade de 11 TR a 13 TR</t>
  </si>
  <si>
    <t>Condensador para sistema VRF de ar condicionado, capacidade de 14 TR a 16 TR</t>
  </si>
  <si>
    <t>Evaporador para sistema VRF de ar condicionado, tipo parede, capacidade de 1 TR</t>
  </si>
  <si>
    <t>Evaporador para sistema VRF de ar condicionado, tipo parede, capacidade de 2 TR</t>
  </si>
  <si>
    <t>Evaporador para sistema VRF de ar condicionado, tipo parede, capacidade de 3 TR</t>
  </si>
  <si>
    <t>Evaporador para sistema VRF de ar condicionado, tipo piso teto, capacidade de 1 TR</t>
  </si>
  <si>
    <t>Evaporador para sistema VRF de ar condicionado, tipo piso teto, capacidade de 2 TR</t>
  </si>
  <si>
    <t>Evaporador para sistema VRF de ar condicionado, tipo piso teto, capacidade de 3 TR</t>
  </si>
  <si>
    <t>Evaporador para sistema VRF de ar condicionado, tipo piso teto, capacidade de 4 TR</t>
  </si>
  <si>
    <t>Evaporador para sistema VRF de ar condicionado, tipo cassete, capacidade de 1 TR</t>
  </si>
  <si>
    <t>Evaporador para sistema VRF de ar condicionado, tipo cassete, capacidade de 2 TR</t>
  </si>
  <si>
    <t>Evaporador para sistema VRF de ar condicionado, tipo cassete, capacidade de 3 TR</t>
  </si>
  <si>
    <t>Evaporador para sistema VRF de ar condicionado, tipo cassete, capacidade de 4 TR</t>
  </si>
  <si>
    <t>Bombas centrifugas, uso geral</t>
  </si>
  <si>
    <t>Conjunto motor-bomba (centrífuga) 10 cv, monoestágio, Hman= 24 a 36 mca, Q= 53 a 45 m³/h</t>
  </si>
  <si>
    <t>Conjunto motor-bomba (centrífuga) 20 cv, monoestágio, Hman= 40 a 70 mca, Q= 76 a 28 m³/h</t>
  </si>
  <si>
    <t>Conjunto motor-bomba (centrífuga) 5 cv, monoestágio, Hmam= 14 a 26 mca, Q= 56 a 30 m³/h</t>
  </si>
  <si>
    <t>Conjunto motor-bomba (centrífuga) 3/4 cv, monoestágio, Hman= 10 a 16 mca, Q= 12,7 a 8 m³/h</t>
  </si>
  <si>
    <t>Conjunto motor-bomba (centrífuga) 60 cv, monoestágio, Hman= 90 a 125 mca, Q= 115 a 50 m³/h</t>
  </si>
  <si>
    <t>Conjunto motor-bomba (centrífuga) 2 cv, monoestágio, Hman= 12 a 27 mca, Q= 25 a 8 m³/h</t>
  </si>
  <si>
    <t>Conjunto motor-bomba (centrífuga) 15 cv, monoestágio, Hman= 30 a 60 mca, Q= 82 a 20 m³/h</t>
  </si>
  <si>
    <t>Conjunto motor-bomba (centrífuga) 5 cv, monoestágio, Hman= 24 a 33 mca, Q= 41,6 a 35,2 m³/h</t>
  </si>
  <si>
    <t>Conjunto motor-bomba (centrífuga) 30 cv, monoestágio, Hman= 20 a 50 mca, Q= 197 a 112 m³/h</t>
  </si>
  <si>
    <t>Conjunto motor-bomba (centrífuga) 1,5 cv, multiestágio, Hman= 20 a 35 mca, Q= 7,1 a 4,5 m³/h</t>
  </si>
  <si>
    <t>Conjunto motor-bomba (centrífuga) 3 cv, multiestágio, Hman= 30 a 45 mca, Q= 12,4 a 8,4 m³/h</t>
  </si>
  <si>
    <t>Conjunto motor-bomba (centrífuga) 3 cv, multiestágio, Hman= 35 a 60 mca, Q= 7,8 a 5,8 m³/h</t>
  </si>
  <si>
    <t>Conjunto motor-bomba (centrífuga) 7,5 cv, multiestágio, Hman= 30 a 80 mca, Q= 21,6 a 12,0 m³/h</t>
  </si>
  <si>
    <t>Conjunto motor-bomba (centrífuga) 5 cv, multiestágio, Hman= 25 a 50 mca, Q= 21,0 a 13,3 m³/h</t>
  </si>
  <si>
    <t>Conjunto motor-bomba (centrífuga), 0,5 cv, monoestágio, Hman= 10 a 20 mca, Q= 7,5 a 1,5 m³/h</t>
  </si>
  <si>
    <t>Conjunto motor-bomba (centrífuga) 0,5 cv, monoestágio, trifásico, Hman= 9 a 21 mca, Q= 8,3 a 2,0 m³/h</t>
  </si>
  <si>
    <t>Conjunto motor-bomba (centrífuga) 30 cv, monoestágio trifásico, Hman= 70 a 94 mca, Q= 34,80 a 61,7 m³/h</t>
  </si>
  <si>
    <t>Conjunto motor-bomba (centrífuga) 20 cv, monoestágio trifásico, Hman= 62 a 90 mca, Q= 21,1 a 43,8 m³/h</t>
  </si>
  <si>
    <t>Conjunto motor-bomba (centrífuga) 1 cv, monoestágio trifásico, Hman= 8 a 25 mca e Q= 11 a 1,50 m³/h</t>
  </si>
  <si>
    <t>Conjunto motor-bomba (centrífuga) 40 cv, monoestágio trifásico, Hman= 45 a 75 mca e Q= 120 a 75 m³/h</t>
  </si>
  <si>
    <t>Conjunto motor-bomba (centrífuga) 50 cv, monoestágio trifásico, Hman= 61 a 81 mca e Q= 170 a 80 m³/h</t>
  </si>
  <si>
    <t>Conjunto motor-bomba (centrífuga) 1 cv, multiestágio trifásico, Hman= 15 a 30 mca, Q= 6,5 a 4,2 m³/h</t>
  </si>
  <si>
    <t>Conjunto motor-bomba (centrífuga) 1 cv, multiestágio trifásico, Hman= 70 a 115 mca e Q= 1,0 a 1,6 m³/h</t>
  </si>
  <si>
    <t>Bombas submersiveis</t>
  </si>
  <si>
    <t>Conjunto motor-bomba submersível para poço profundo de 6´, Q= 10 a 20m³/h, Hman= 80 a 48 mca, até 6 HP</t>
  </si>
  <si>
    <t>Conjunto motor-bomba submersível para poço profundo de 6´, Q= 10 a 20m³/h, Hman= 108 a 64,5 mca, 8 HP</t>
  </si>
  <si>
    <t>Conjunto motor-bomba submersível para poço profundo de 6´, Q= 10 a 20m³/h, Hman= 274 a 170 mca, 20 HP</t>
  </si>
  <si>
    <t>Conjunto motor-bomba submersível para poço profundo de 6´, Q= 20 a 34m³/h, Hman= 56,5 a 32 mca, até 8 HP</t>
  </si>
  <si>
    <t>Conjunto motor-bomba submersível para poço profundo de 6´, Q= 20 a 34m³/h, Hman= 92,5 a 53 mca, 12,5 HP</t>
  </si>
  <si>
    <t>Conjunto motor-bomba submersível para poço profundo de 6´, Q= 20 a 34m³/h, Hman= 152 a 88 mca, 20 HP</t>
  </si>
  <si>
    <t>Conjunto motor-bomba submersível vertical para esgoto, Q= 4,8 a 25,8 m³/h, Hmam= 19 a 5 mca, potência 1 cv, diâmetro de sólidos até 20mm</t>
  </si>
  <si>
    <t>Conjunto motor-bomba submersível vertical para esgoto, Q= 4,6 a 57,2 m³/h, Hman= 13 a 4 mca, potência 2 a 3,5 cv, diâmetro de sólidos até 50mm</t>
  </si>
  <si>
    <t>Conjunto motor-bomba submersível vertical para águas residuais, Q= 2 a16 m³/h, Hman= 12 a 2 mca, potência de 0,5 cv</t>
  </si>
  <si>
    <t>Conjunto motor-bomba submersível vertical para águas residuais, Q= 3 a 20 m³/h, Hman= 13 a 5 mca, potência de 1 cv</t>
  </si>
  <si>
    <t>Conjunto motor-bomba submersível vertical para águas residuais, Q= 10 a 50 m³/h, Hman= 22 a 4 mca, potência 4 cv</t>
  </si>
  <si>
    <t>Conjunto motor-bomba submersível vertical para águas residuais, Q= 8 a 45 m³/h, Hman= 10,5 a 3,5 mca, potência 1,5 cv</t>
  </si>
  <si>
    <t>Conjunto motor-bomba submersível vertical para esgoto, Q= 3,4 a 86,3 m³/h, Hman= 14 a 5 mca, potência 5 cv</t>
  </si>
  <si>
    <t>Conjunto motor-bomba submersível vertical para esgoto, Q= 9,1 a 113,6m³/h, Hman= 20 a 15 mca, potência 10 cv</t>
  </si>
  <si>
    <t>Conjunto motor-bomba submersível vertical para esgoto, Q=9,3 a 69,0 m³/h, Hman=15 a 7 mca, potência 3cv, diâmetro de sólidos 50/65mm</t>
  </si>
  <si>
    <t>Conjunto motor-bomba submersível vertical para esgoto, Q= 40 m³/h, Hman= 40 mca, diâmetro de sólidos até 50 mm</t>
  </si>
  <si>
    <t>Bombas especiais, uso industrial</t>
  </si>
  <si>
    <t>Filtro de areia com carga de areia filtrante, vazão de 16,9 m³/h</t>
  </si>
  <si>
    <t>Reparos, conservacoes e complementos - GRUPO 43</t>
  </si>
  <si>
    <t>Caixa de passagem para condicionamento de ar tipo Split, com saída de dreno único na vertical - 39 x 22 x 6 cm</t>
  </si>
  <si>
    <t>Bomba de remoção de condensados para condicionadores de ar</t>
  </si>
  <si>
    <t>Controlador de temperatura digital</t>
  </si>
  <si>
    <t>Bomba de circulação para água quente</t>
  </si>
  <si>
    <t>Poço termométrico em alumínio, com haste de 30mm e rosca 1/2" npt</t>
  </si>
  <si>
    <t>Termostato para aquecimento ou refrigeração com programação horária</t>
  </si>
  <si>
    <t>APARELHOS E METAIS HIDRAULICOS</t>
  </si>
  <si>
    <t>Aparelhos e loucas</t>
  </si>
  <si>
    <t>Bacia turca de louça - 6 litros</t>
  </si>
  <si>
    <t xml:space="preserve">Bacia sifonada com caixa de descarga acoplada e tampa - infantil	</t>
  </si>
  <si>
    <t>Bacia sifonada de louça sem tampa - 6 litros</t>
  </si>
  <si>
    <t>Bacia sifonada de louça com tampa - 6 litros</t>
  </si>
  <si>
    <t>Bacia sifonada de louça sem tampa, com saída horizontal - 6 litros</t>
  </si>
  <si>
    <t>Bacia sifonada de louça com tampa, com saída horizontal - 6 litros</t>
  </si>
  <si>
    <t>Lavatório de louça sem coluna</t>
  </si>
  <si>
    <t>Lavatório de louça com coluna</t>
  </si>
  <si>
    <t>Lavatório de louça pequeno com coluna suspensa - linha especial</t>
  </si>
  <si>
    <t>Lavatório em polipropileno</t>
  </si>
  <si>
    <t>Mictório de louça sifonado auto aspirante</t>
  </si>
  <si>
    <t>Lavatório em louça com coluna suspensa</t>
  </si>
  <si>
    <t>Cuba de louça de embutir oval</t>
  </si>
  <si>
    <t>Tanque de louça com coluna de 30 litros</t>
  </si>
  <si>
    <t>Tanque de louça com coluna de 18 a 20 litros</t>
  </si>
  <si>
    <t>Tanque em granito sintético, linha comercial - sem pertences</t>
  </si>
  <si>
    <t>Lavatório de louça para canto, sem coluna - sem pertences</t>
  </si>
  <si>
    <t>Caixa de descarga em plástico, de sobrepor, capacidade 9 litros com engate flexível</t>
  </si>
  <si>
    <t>Tanque de louça sem coluna de 30 litros</t>
  </si>
  <si>
    <t>Bacia sifonada com caixa de descarga acoplada sem tampa - 6 litros</t>
  </si>
  <si>
    <t>Bacia sifonada com caixa de descarga acoplada com tampa - 6 litros</t>
  </si>
  <si>
    <t>Cuba de louça de embutir redonda</t>
  </si>
  <si>
    <t>Bancadas e tampos</t>
  </si>
  <si>
    <t>Tampo/bancada em granito, com frontão, espessura de 2 cm, acabamento polido</t>
  </si>
  <si>
    <t>Tampo/bancada em mármore nacional espessura de 3 cm</t>
  </si>
  <si>
    <t>Tampo/bancada em concreto armado, revestido em aço inoxidável fosco polido</t>
  </si>
  <si>
    <t>Superfície sólido mineral para bancadas, saias, frontões e/ou cubas</t>
  </si>
  <si>
    <t>Acessorios e metais</t>
  </si>
  <si>
    <t>Dispenser toalheiro em ABS e policarbonato para bobina de 20 cm x 200 m, com alavanca</t>
  </si>
  <si>
    <t>Meia saboneteira de louça de embutir</t>
  </si>
  <si>
    <t>Dispenser toalheiro metálico esmaltado para bobina de 25cm x 50m, sem alavanca</t>
  </si>
  <si>
    <t>Saboneteira de louça de embutir</t>
  </si>
  <si>
    <t>Dispenser papel higiênico em ABS para rolão 300 / 600 m, com visor</t>
  </si>
  <si>
    <t>Porta-papel de louça de embutir</t>
  </si>
  <si>
    <t>Cabide cromado para banheiro</t>
  </si>
  <si>
    <t>Saboneteira tipo dispenser, para refil de 800 ml</t>
  </si>
  <si>
    <t>Dispenser toalheiro em ABS, para folhas</t>
  </si>
  <si>
    <t>Ducha cromada simples</t>
  </si>
  <si>
    <t>Armário de plástico de embutir, para lavatório</t>
  </si>
  <si>
    <t>Torneira clínica com volante tipo alavanca</t>
  </si>
  <si>
    <t>Torneira de mesa com bica móvel e alavanca</t>
  </si>
  <si>
    <t>Torneira misturador clínica de mesa com arejador articulado, acionamento cotovelo</t>
  </si>
  <si>
    <t>Ducha higiênica cromada</t>
  </si>
  <si>
    <t>Torneira curta com rosca para uso geral, em latão fundido sem acabamento, DN= 1/2´</t>
  </si>
  <si>
    <t>Torneira curta com rosca para uso geral, em latão fundido sem acabamento, DN= 3/4´</t>
  </si>
  <si>
    <t>Torneira curta com rosca para uso geral, em latão fundido cromado, DN= 3/4´</t>
  </si>
  <si>
    <t>Torneira curta sem rosca para uso geral, em latão fundido sem acabamento, DN= 3/4´</t>
  </si>
  <si>
    <t>Torneira curta sem rosca para uso geral, em latão fundido cromado, DN= 1/2"</t>
  </si>
  <si>
    <t>Torneira curta sem rosca para uso geral, em latão fundido cromado, DN= 3/4"</t>
  </si>
  <si>
    <t>Torneira longa sem rosca para uso geral, em latão fundido cromado</t>
  </si>
  <si>
    <t>Torneira de parede para pia com bica móvel e arejador, em latão fundido cromado</t>
  </si>
  <si>
    <t>Aparelho misturador de parede, para pia, com bica móvel, acabamento cromado</t>
  </si>
  <si>
    <t>Torneira de parede antivandalismo, DN= 3/4´</t>
  </si>
  <si>
    <t>Torneira de mesa para pia com bica móvel e arejador em latão fundido cromado</t>
  </si>
  <si>
    <t>Torneira de acionamento restrito em latão cromado, DN= 1/2´ com adaptador para 3/4´</t>
  </si>
  <si>
    <t>Torneira de parede acionamento hidromecânico, em latão cromado, DN= 1/2´ ou 3/4´</t>
  </si>
  <si>
    <t>Torneira de mesa automática, acionamento hidromecânico, em latão cromado, DN= 1/2´ou 3/4´</t>
  </si>
  <si>
    <t>Caixa de descarga de embutir, acionamento frontal, completa</t>
  </si>
  <si>
    <t>Torneira de parede em ABS, DN 1/2´ ou 3/4´, 10cm</t>
  </si>
  <si>
    <t>Torneira de parede em ABS, DN 1/2´ ou 3/4´, 15cm</t>
  </si>
  <si>
    <t>Torneira de mesa para lavatório, acionamento hidromecânico com alavanca, registro integrado regulador de vazão, em latão cromado, DN= 1/2´</t>
  </si>
  <si>
    <t>Aparelho misturador de mesa para pia com bica móvel, acabamento cromado</t>
  </si>
  <si>
    <t>Misturador termostato para chuveiro ou ducha, acabamento cromado</t>
  </si>
  <si>
    <t>Secador de mãos em ABS</t>
  </si>
  <si>
    <t>Ducha higiênica com registro</t>
  </si>
  <si>
    <t>Desviador para duchas e chuveiros</t>
  </si>
  <si>
    <t>Válvula dupla para bancada de laboratório, uso em GLP, com bico para mangueira - diâmetro de 1/4´ a 1/2´</t>
  </si>
  <si>
    <t>Válvula para cuba de laboratório, com nuca giratória e bico escalonado para mangueira</t>
  </si>
  <si>
    <t>Prateleiras</t>
  </si>
  <si>
    <t>Prateleira em granito com espessura de 2 cm</t>
  </si>
  <si>
    <t>Prateleira em granilite</t>
  </si>
  <si>
    <t>Prateleira em granito com espessura de 3 cm</t>
  </si>
  <si>
    <t>Aparelhos de aco inoxidavel</t>
  </si>
  <si>
    <t>Lavatório coletivo em aço inoxidável</t>
  </si>
  <si>
    <t>Mictório coletivo em aço inoxidável</t>
  </si>
  <si>
    <t>Tanque em aço inoxidável</t>
  </si>
  <si>
    <t>Cuba em aço inoxidável simples de 300 x 140mm</t>
  </si>
  <si>
    <t>Cuba em aço inoxidável simples de 400x340x140mm</t>
  </si>
  <si>
    <t>Cuba em aço inoxidável simples de 465x300x140mm</t>
  </si>
  <si>
    <t>Cuba em aço inoxidável simples de 560x330x140mm</t>
  </si>
  <si>
    <t>Cuba em aço inoxidável simples de 500x400x400mm</t>
  </si>
  <si>
    <t>Cuba em aço inoxidável simples de 500x400x200mm</t>
  </si>
  <si>
    <t>Cuba em aço inoxidável simples de 500x400x250mm</t>
  </si>
  <si>
    <t>Cuba em aço inoxidável simples de 500x400x300mm</t>
  </si>
  <si>
    <t>Cuba em aço inoxidável simples de 600x500x300mm</t>
  </si>
  <si>
    <t>Cuba em aço inoxidável simples de 600x500x350mm</t>
  </si>
  <si>
    <t>Cuba em aço inoxidável simples de 600x500x400mm</t>
  </si>
  <si>
    <t>Cuba em aço inoxidável simples de 700x600x450mm</t>
  </si>
  <si>
    <t>Cuba em aço inoxidável simples de 1400x900x500mm</t>
  </si>
  <si>
    <t>Cuba em aço inoxidável simples de 1100x600x400mm</t>
  </si>
  <si>
    <t>Cuba em aço inoxidável dupla de 715x400x140mm</t>
  </si>
  <si>
    <t>Cuba em aço inoxidável dupla de 835x340x140mm</t>
  </si>
  <si>
    <t>Cuba em aço inoxidável dupla de 1020x400x250mm</t>
  </si>
  <si>
    <t>Reparos, conservacoes e complementos - GRUPO 44</t>
  </si>
  <si>
    <t>Sifão plástico sanfonado universal de 1´</t>
  </si>
  <si>
    <t>Recolocação de torneiras</t>
  </si>
  <si>
    <t>Recolocação de sifões</t>
  </si>
  <si>
    <t>Recolocação de aparelhos sanitários, incluindo acessórios</t>
  </si>
  <si>
    <t>Recolocação de caixas de descarga de sobrepor</t>
  </si>
  <si>
    <t>Engate flexível metálico DN= 1/2´</t>
  </si>
  <si>
    <t>Engate flexível de PVC DN= 1/2´</t>
  </si>
  <si>
    <t>Canopla para válvula de descarga</t>
  </si>
  <si>
    <t>Arejador com articulador em ABS cromado para torneira padrão, completo</t>
  </si>
  <si>
    <t>Tubo de ligação para mictório, DN= 1/2´</t>
  </si>
  <si>
    <t>Acabamento cromado para registro</t>
  </si>
  <si>
    <t>Botão para válvula de descarga</t>
  </si>
  <si>
    <t>Reparo para válvula de descarga</t>
  </si>
  <si>
    <t>Sifão de metal cromado de 1 1/2´ x 2´</t>
  </si>
  <si>
    <t>Sifão de metal cromado de 1´ x 1 1/2´</t>
  </si>
  <si>
    <t>Tubo de ligação para sanitário</t>
  </si>
  <si>
    <t>Sifão plástico com copo, rígido, de 1´ x 1 1/2´</t>
  </si>
  <si>
    <t>Sifão plástico com copo, rígido, de 1 1/4´ x 2´</t>
  </si>
  <si>
    <t>Tampa de plástico para bacia sanitária</t>
  </si>
  <si>
    <t>Bolsa para bacia sanitária</t>
  </si>
  <si>
    <t>Filtro de pressão em ABS, para 360 l/h</t>
  </si>
  <si>
    <t>Válvula de PVC para lavatório</t>
  </si>
  <si>
    <t>Válvula americana</t>
  </si>
  <si>
    <t>Válvula de metal cromado de 1 1/2´</t>
  </si>
  <si>
    <t>Válvula de metal cromado de 1´</t>
  </si>
  <si>
    <t>ENTRADA DE AGUA, INCÊNDIO E GAS</t>
  </si>
  <si>
    <t>Entrada de agua</t>
  </si>
  <si>
    <t>Entrada completa de água com abrigo e registro de gaveta, DN= 3/4´</t>
  </si>
  <si>
    <t>Entrada completa de água com abrigo e registro de gaveta, DN= 1´</t>
  </si>
  <si>
    <t>Entrada completa de água com abrigo e registro de gaveta, DN= 1 1/2´</t>
  </si>
  <si>
    <t>Entrada completa de água com abrigo e registro de gaveta, DN= 2´</t>
  </si>
  <si>
    <t>Entrada completa de água com abrigo e registro de gaveta, DN= 2 1/2´</t>
  </si>
  <si>
    <t>Entrada completa de água com abrigo e registro de gaveta, DN= 3´</t>
  </si>
  <si>
    <t>Entrada de gas</t>
  </si>
  <si>
    <t>Entrada completa de gás GLP domiciliar com 2 botijões de 13 kg</t>
  </si>
  <si>
    <t>Entrada completa de gás GLP com 2 cilindros de 45 kg</t>
  </si>
  <si>
    <t>Entrada completa de gás GLP com 4 cilindros de 45 kg</t>
  </si>
  <si>
    <t>Entrada completa de gás GLP com 6 cilindros de 45 kg</t>
  </si>
  <si>
    <t>Abrigo padronizado de gás GLP encanado</t>
  </si>
  <si>
    <t>Hidrômetro</t>
  </si>
  <si>
    <t>Hidrômetro em ferro fundido, diâmetro 50 mm (2´)</t>
  </si>
  <si>
    <t>Hidrômetro em ferro fundido, diâmetro 100 mm (4´)</t>
  </si>
  <si>
    <t>Hidrômetro em bronze, diâmetro de 25 mm (1´)</t>
  </si>
  <si>
    <t>Hidrômetro em bronze, diâmetro de 40 mm (1 1/2´)</t>
  </si>
  <si>
    <t>Filtro tipo cesto para hidrômetro de 50 mm (2´)</t>
  </si>
  <si>
    <t>Reparos, conservacoes e complementos - GRUPO 45</t>
  </si>
  <si>
    <t>Cilindro de gás (GLP) de 45 kg, com carga</t>
  </si>
  <si>
    <t>TUBULACAO E CONDUTORES PARA LIQUIDOS E GASES.</t>
  </si>
  <si>
    <t>Tubulacao em PVC rigido marrom para sistemas prediais de agua fria</t>
  </si>
  <si>
    <t>Tubo de PVC rígido soldável marrom, DN= 20 mm, (1/2´), inclusive conexões</t>
  </si>
  <si>
    <t>Tubo de PVC rígido soldável marrom, DN= 25 mm, (3/4´), inclusive conexões</t>
  </si>
  <si>
    <t>Tubo de PVC rígido soldável marrom, DN= 32 mm, (1´), inclusive conexões</t>
  </si>
  <si>
    <t>Tubo de PVC rígido soldável marrom, DN= 40 mm, (1 1/4´), inclusive conexões</t>
  </si>
  <si>
    <t>Tubo de PVC rígido soldável marrom, DN= 50 mm, (1 1/2´), inclusive conexões</t>
  </si>
  <si>
    <t>Tubo de PVC rígido soldável marrom, DN= 60 mm, (2´), inclusive conexões</t>
  </si>
  <si>
    <t>Tubo de PVC rígido soldável marrom, DN= 75 mm, (2 1/2´), inclusive conexões</t>
  </si>
  <si>
    <t>Tubo de PVC rígido soldável marrom, DN= 85 mm, (3´), inclusive conexões</t>
  </si>
  <si>
    <t>Tubo de PVC rígido soldável marrom, DN= 110 mm, (4´), inclusive conexões</t>
  </si>
  <si>
    <t>Tubulacao em PVC rigido branco para esgoto domiciliar</t>
  </si>
  <si>
    <t>Tubo de PVC rígido branco, pontas lisas, soldável, linha esgoto série normal, DN= 40 mm, inclusive conexões</t>
  </si>
  <si>
    <t>Tubo de PVC rígido branco PxB com virola e anel de borracha, linha esgoto série normal, DN= 50 mm, inclusive conexões</t>
  </si>
  <si>
    <t>Tubo de PVC rígido branco PxB com virola e anel de borracha, linha esgoto série normal, DN= 75 mm, inclusive conexões</t>
  </si>
  <si>
    <t>Tubo de PVC rígido branco PxB com virola e anel de borracha, linha esgoto série normal, DN= 100 mm, inclusive conexões</t>
  </si>
  <si>
    <t>Tubulacao em PVC rigido branco serie R - A.P e esgoto domiciliar</t>
  </si>
  <si>
    <t>Tubo de PVC rígido PxB com virola e anel de borracha, linha esgoto série reforçada ´R´, DN= 50 mm, inclusive conexões</t>
  </si>
  <si>
    <t>Tubo de PVC rígido PxB com virola e anel de borracha, linha esgoto série reforçada ´R´, DN= 75 mm, inclusive conexões</t>
  </si>
  <si>
    <t>Tubo de PVC rígido PxB com virola e anel de borracha, linha esgoto série reforçada ´R´, DN= 100 mm, inclusive conexões</t>
  </si>
  <si>
    <t>Tubo de PVC rígido PxB com virola e anel de borracha, linha esgoto série reforçada ´R´. DN= 150 mm, inclusive conexões</t>
  </si>
  <si>
    <t>Tubo de PVC rígido, pontas lisas, soldável, linha esgoto série reforçada ´R´, DN= 40 mm, inclusive conexões</t>
  </si>
  <si>
    <t>Tubulacao em PVC rigido com junta elastica - aducao e distribuicao de agua</t>
  </si>
  <si>
    <t>Tubo de PVC rígido tipo PBA classe 15, DN= 50mm, (DE= 60mm), inclusive conexões</t>
  </si>
  <si>
    <t>Tubo de PVC rígido tipo PBA classe 15, DN= 75mm, (DE= 85mm), inclusive conexões</t>
  </si>
  <si>
    <t>Tubo de PVC rígido tipo PBA classe 15, DN= 100mm, (DE= 110mm), inclusive conexões</t>
  </si>
  <si>
    <t>Tubo de PVC rígido DEFoFo, DN= 100mm (DE= 118mm), inclusive conexões</t>
  </si>
  <si>
    <t>Tubo de PVC rígido DEFoFo, DN= 150mm (DE= 170mm), inclusive conexões</t>
  </si>
  <si>
    <t>Tubo de PVC rígido DEFoFo, DN= 200mm (DE= 222mm), inclusive conexões</t>
  </si>
  <si>
    <t>Tubo de PVC rígido DEFoFo, DN= 250mm (DE= 274mm), inclusive conexões</t>
  </si>
  <si>
    <t>Tubo de PVC rígido DEFoFo, DN= 300mm (DE= 326mm), inclusive conexões</t>
  </si>
  <si>
    <t>Tubulacao em PVC rigido com junta elastica - rede de esgoto</t>
  </si>
  <si>
    <t>Tubo PVC rígido, tipo Coletor Esgoto, junta elástica, DN= 100 mm, inclusive conexões</t>
  </si>
  <si>
    <t>Tubo PVC rígido, tipo Coletor Esgoto, junta elástica, DN= 150 mm, inclusive conexões</t>
  </si>
  <si>
    <t>Tubo PVC rígido, tipo Coletor Esgoto, junta elástica, DN= 200 mm, inclusive conexões</t>
  </si>
  <si>
    <t>Tubo PVC rígido, tipo Coletor Esgoto, junta elástica, DN= 250 mm, inclusive conexões</t>
  </si>
  <si>
    <t>Tubo PVC rígido, tipo Coletor Esgoto, junta elástica, DN= 300 mm, inclusive conexões</t>
  </si>
  <si>
    <t>Tubo PVC rígido, tipo Coletor Esgoto, junta elástica, DN= 400 mm, inclusive conexões</t>
  </si>
  <si>
    <t>Tubulacao galvanizado</t>
  </si>
  <si>
    <t>Tubo galvanizado DN= 1/2´, inclusive conexões</t>
  </si>
  <si>
    <t>Tubo galvanizado DN= 3/4´, inclusive conexões</t>
  </si>
  <si>
    <t>Tubo galvanizado DN= 1´, inclusive conexões</t>
  </si>
  <si>
    <t>Tubo galvanizado DN= 1 1/4´, inclusive conexões</t>
  </si>
  <si>
    <t>Tubo galvanizado DN= 1 1/2´, inclusive conexões</t>
  </si>
  <si>
    <t>Tubo galvanizado DN= 2´, inclusive conexões</t>
  </si>
  <si>
    <t>Tubo galvanizado DN= 2 1/2´, inclusive conexões</t>
  </si>
  <si>
    <t>Tubo galvanizado DN= 3´, inclusive conexões</t>
  </si>
  <si>
    <t>Tubo galvanizado DN= 4´, inclusive conexões</t>
  </si>
  <si>
    <t>Tubo galvanizado DN= 6´, inclusive conexões</t>
  </si>
  <si>
    <t>Tubulacao em aco carbono galvanizado classe schedule</t>
  </si>
  <si>
    <t>Tubo galvanizado sem costura schedule 40, DN= 1/2´, inclusive conexões</t>
  </si>
  <si>
    <t>Tubo galvanizado sem costura schedule 40, DN= 3/4´, inclusive conexões</t>
  </si>
  <si>
    <t>Tubo galvanizado sem costura schedule 40, DN= 1´, inclusive conexões</t>
  </si>
  <si>
    <t>Tubo galvanizado sem costura schedule 40, DN= 1 1/4´, inclusive conexões</t>
  </si>
  <si>
    <t>Tubo galvanizado sem costura schedule 40, DN= 1 1/2´, inclusive conexões</t>
  </si>
  <si>
    <t>Tubo galvanizado sem costura schedule 40, DN= 2´, inclusive conexões</t>
  </si>
  <si>
    <t>Tubo galvanizado sem costura schedule 40, DN= 2 1/2´, inclusive conexões</t>
  </si>
  <si>
    <t>Tubo galvanizado sem costura schedule 40, DN= 3´, inclusive conexões</t>
  </si>
  <si>
    <t>Tubo galvanizado sem costura schedule 40, DN= 4´, inclusive conexões</t>
  </si>
  <si>
    <t>Tubo galvanizado sem costura schedule 40, DN= 6´, inclusive conexões</t>
  </si>
  <si>
    <t>Conexoes e acessorios em ferro fundido, predial e tradicional, esgoto e pluvial</t>
  </si>
  <si>
    <t>Joelho 45° em ferro fundido, linha predial tradicional, DN= 50 mm</t>
  </si>
  <si>
    <t>Joelho 45° em ferro fundido, linha predial tradicional, DN= 75 mm</t>
  </si>
  <si>
    <t>Joelho 45° em ferro fundido, linha predial tradicional, DN= 100 mm</t>
  </si>
  <si>
    <t>Joelho 45° em ferro fundido, linha predial tradicional, DN= 150 mm</t>
  </si>
  <si>
    <t>Joelho 87° 30´ em ferro fundido, linha predial tradicional, DN= 50 mm</t>
  </si>
  <si>
    <t>Joelho 87° 30´ em ferro fundido, linha predial tradicional, DN= 75 mm</t>
  </si>
  <si>
    <t>Joelho 87° 30´ em ferro fundido, linha predial tradicional, DN= 100 mm</t>
  </si>
  <si>
    <t>Joelho 87° 30´ em ferro fundido, linha predial tradicional, DN= 150 mm</t>
  </si>
  <si>
    <t>Luva bolsa e bolsa em ferro fundido, linha predial tradicional, DN= 50 mm</t>
  </si>
  <si>
    <t>Luva bolsa e bolsa em ferro fundido, linha predial tradicional, DN= 75 mm</t>
  </si>
  <si>
    <t>Luva bolsa e bolsa em ferro fundido, linha predial tradicional, DN= 100 mm</t>
  </si>
  <si>
    <t>Luva bolsa e bolsa em ferro fundido, linha predial tradicional, DN= 150 mm</t>
  </si>
  <si>
    <t>Placa cega em ferro fundido, linha predial tradicional, DN= 75 mm</t>
  </si>
  <si>
    <t>Placa cega em ferro fundido, linha predial tradicional, DN= 100 mm</t>
  </si>
  <si>
    <t>Junção 45° em ferro fundido, linha predial tradicional, DN= 50 x 50 mm</t>
  </si>
  <si>
    <t>Junção 45° em ferro fundido, linha predial tradicional, DN= 75 x 50 mm</t>
  </si>
  <si>
    <t>Junção 45° em ferro fundido, linha predial tradicional, DN= 75 x 75 mm</t>
  </si>
  <si>
    <t>Junção 45° em ferro fundido, linha predial tradicional, DN= 100 x 50 mm</t>
  </si>
  <si>
    <t>Junção 45° em ferro fundido, linha predial tradicional, DN= 100 x 75 mm</t>
  </si>
  <si>
    <t>Junção 45° em ferro fundido, linha predial tradicional, DN= 100 x 100 mm</t>
  </si>
  <si>
    <t>Junção 45° em ferro fundido, linha predial tradicional, DN= 150 x 100 mm</t>
  </si>
  <si>
    <t>Junção dupla 45° em ferro fundido, linha predial tradicional, DN= 100 mm</t>
  </si>
  <si>
    <t>Te sanitário 87° 30´ em ferro fundido, linha predial tradicional, DN= 50 x 50 mm</t>
  </si>
  <si>
    <t>Te sanitário 87° 30´ em ferro fundido, linha predial tradicional, DN= 75 x 50 mm</t>
  </si>
  <si>
    <t>Te sanitário 87° 30´ em ferro fundido, linha predial tradicional, DN= 75 x 75 mm</t>
  </si>
  <si>
    <t>Te sanitário 87° 30´ em ferro fundido, linha predial tradicional, DN= 100 x 50 mm</t>
  </si>
  <si>
    <t>Te sanitário 87° 30´ em ferro fundido, linha predial tradicional, DN= 100 x 75 mm</t>
  </si>
  <si>
    <t>Te sanitário 87° 30´ em ferro fundido, linha predial tradicional, DN= 100 x 100 mm</t>
  </si>
  <si>
    <t>Bucha de redução em ferro fundido, linha predial tradicional, DN= 75 x 50 mm</t>
  </si>
  <si>
    <t>Bucha de redução em ferro fundido, linha predial tradicional, DN= 100 x 75 mm</t>
  </si>
  <si>
    <t>Bucha de redução em ferro fundido, linha predial tradicional, DN= 150 x 100 mm</t>
  </si>
  <si>
    <t>Tubulacao em cobre para agua quente, gas e vapor</t>
  </si>
  <si>
    <t>Tubo de cobre classe A, DN= 15mm (1/2´), inclusive conexões</t>
  </si>
  <si>
    <t>Tubo de cobre classe A, DN= 22mm (3/4´), inclusive conexões</t>
  </si>
  <si>
    <t>Tubo de cobre classe A, DN= 28mm (1´), inclusive conexões</t>
  </si>
  <si>
    <t>Tubo de cobre classe A, DN= 35mm (1 1/4´), inclusive conexões</t>
  </si>
  <si>
    <t>Tubo de cobre classe A, DN= 42mm (1 1/2´), inclusive conexões</t>
  </si>
  <si>
    <t>Tubo de cobre classe A, DN= 54mm (2´), inclusive conexões</t>
  </si>
  <si>
    <t>Tubo de cobre classe A, DN= 66mm (2 1/2´), inclusive conexões</t>
  </si>
  <si>
    <t>Tubo de cobre classe A, DN= 79mm (3´), inclusive conexões</t>
  </si>
  <si>
    <t>Tubo de cobre classe A, DN= 104mm (4´), inclusive conexões</t>
  </si>
  <si>
    <t>Tubo de cobre classe E, DN= 22mm (3/4´), inclusive conexões</t>
  </si>
  <si>
    <t>Tubo de cobre classe E, DN= 28mm (1´), inclusive conexões</t>
  </si>
  <si>
    <t>Tubo de cobre classe E, DN= 35mm (1 1/4´), inclusive conexões</t>
  </si>
  <si>
    <t>Tubo de cobre classe E, DN= 42mm (1 1/2´), inclusive conexões</t>
  </si>
  <si>
    <t>Tubo de cobre classe E, DN= 54mm (2´), inclusive conexões</t>
  </si>
  <si>
    <t>Tubo de cobre classe E, DN= 66mm (2 1/2´), inclusive conexões</t>
  </si>
  <si>
    <t>Tubulacao em concreto para rede de aguas pluviais</t>
  </si>
  <si>
    <t>Tubo de concreto (PS-1), DN= 300mm</t>
  </si>
  <si>
    <t>Tubo de concreto (PS-1), DN= 400mm</t>
  </si>
  <si>
    <t>Tubo de concreto (PS-2), DN= 300mm</t>
  </si>
  <si>
    <t>Tubo de concreto (PS-2), DN= 400mm</t>
  </si>
  <si>
    <t>Tubo de concreto (PS-2), DN= 500mm</t>
  </si>
  <si>
    <t>Tubo de concreto (PA-1), DN= 600mm</t>
  </si>
  <si>
    <t>Tubo de concreto (PA-1), DN= 800mm</t>
  </si>
  <si>
    <t>Tubo de concreto (PA-1), DN= 1000mm</t>
  </si>
  <si>
    <t>Tubo de concreto (PA-1), DN= 1200mm</t>
  </si>
  <si>
    <t>Tubo de concreto (PA-2), DN= 600mm</t>
  </si>
  <si>
    <t>Tubo de concreto (PA-2), DN= 800mm</t>
  </si>
  <si>
    <t>Tubo de concreto (PA-2), DN= 1000mm</t>
  </si>
  <si>
    <t>Tubo de concreto (PA-3), DN= 600mm</t>
  </si>
  <si>
    <t>Tubo de concreto (PA-3), DN= 800mm</t>
  </si>
  <si>
    <t>Tubo de concreto (PA-3), DN= 1000mm</t>
  </si>
  <si>
    <t>Meio tubo de concreto, DN= 300mm</t>
  </si>
  <si>
    <t>Meio tubo de concreto, DN= 400mm</t>
  </si>
  <si>
    <t>Meio tubo de concreto, DN= 600mm</t>
  </si>
  <si>
    <t>Tubo de concreto (PA-2), DN= 1500mm</t>
  </si>
  <si>
    <t>Tubo de concreto (PA-1), DN= 400mm</t>
  </si>
  <si>
    <t>Tubo de concreto (PA-2), DN= 400mm</t>
  </si>
  <si>
    <t>Tubo de concreto (PA-3), DN= 400mm</t>
  </si>
  <si>
    <t>Tubo de concreto (PA-2), DN= 700mm</t>
  </si>
  <si>
    <t>Tubo de concreto (PA-2), DN= 500mm</t>
  </si>
  <si>
    <t>Tubo de concreto (PA-2), DN= 900mm</t>
  </si>
  <si>
    <t>Tubo de concreto (PA-1), DN= 300mm</t>
  </si>
  <si>
    <t>Tubo de concreto (PA-2), DN= 300mm</t>
  </si>
  <si>
    <t>Meio tubo de concreto, DN= 200mm</t>
  </si>
  <si>
    <t>Tubulacao em PEAD corrugado perfurado para rede drenagem</t>
  </si>
  <si>
    <t>Tubo em polietileno de alta densidade corrugado perfurado, DN= 2 1/2´, inclusive conexões</t>
  </si>
  <si>
    <t>Tubo em polietileno de alta densidade corrugado perfurado, DN= 3´, inclusive conexões</t>
  </si>
  <si>
    <t>Tubo em polietileno de alta densidade corrugado perfurado, DN= 4´, inclusive conexões</t>
  </si>
  <si>
    <t>Tubo em polietileno de alta densidade corrugado perfurado, DN= 6´, inclusive conexões</t>
  </si>
  <si>
    <t>Tubo em polietileno de alta densidade corrugado perfurado, DN= 8´, inclusive conexões</t>
  </si>
  <si>
    <t>Tubo em polietileno de alta densidade corrugado, DN/DI= 250 mm</t>
  </si>
  <si>
    <t>Tubo em polietileno de alta densidade corrugado, DN/DI= 300 mm</t>
  </si>
  <si>
    <t>Tubo em polietileno de alta densidade corrugado, DN/DI= 400 mm</t>
  </si>
  <si>
    <t>Tubo em polietileno de alta densidade corrugado, DN/DI= 500 mm</t>
  </si>
  <si>
    <t>Tubo em polietileno de alta densidade corrugado, DN/DI= 600 mm</t>
  </si>
  <si>
    <t>Tubo em polietileno de alta densidade corrugado, DN/DI= 800 mm</t>
  </si>
  <si>
    <t>Tubo em polietileno de alta densidade corrugado, DN/DI= 1000 mm</t>
  </si>
  <si>
    <t>Tubo em polietileno de alta densidade corrugado, DN/DI= 1200 mm</t>
  </si>
  <si>
    <t>Tubulacao em ferro ductil para redes de saneamento</t>
  </si>
  <si>
    <t>Tubo de ferro fundido classe K-7 com junta elástica, DN= 150mm, inclusive conexões</t>
  </si>
  <si>
    <t>Tubo de ferro fundido classe K-7 com junta elástica, DN= 200mm, inclusive conexões</t>
  </si>
  <si>
    <t>Tubo de ferro fundido classe K-7 com junta elástica, DN= 250mm, inclusive conexões</t>
  </si>
  <si>
    <t>Tubo de ferro fundido classe K-7 com junta elástica, DN= 350mm, inclusive conexões</t>
  </si>
  <si>
    <t>Tubo de ferro fundido classe K-7 com junta elástica, DN= 300mm, inclusive conexões</t>
  </si>
  <si>
    <t>Tubo de ferro fundido classe k-9 com junta elástica, DN= 80mm, inclusive conexões</t>
  </si>
  <si>
    <t>Tubo de ferro fundido classe K-9 com junta elástica, DN= 100mm, inclusive conexões</t>
  </si>
  <si>
    <t>Tubo de ferro fundido classe K-9 com junta elástica, DN= 150mm, inclusive conexões</t>
  </si>
  <si>
    <t>Tubo de ferro fundido classe K-9 com junta elástica, DN= 200mm, inclusive conexões</t>
  </si>
  <si>
    <t>Tubo de ferro fundido classe k-9 com junta elástica, DN= 250mm, inclusive conexões</t>
  </si>
  <si>
    <t>Tubo de ferro fundido classe K-9 com junta elástica, DN= 300mm, inclusive conexões</t>
  </si>
  <si>
    <t>Tubo de ferro fundido classe k-9 com junta elástica, DN= 350mm, inclusive conexões</t>
  </si>
  <si>
    <t>Tubulacao em PEAD - recalque de tratamento de esgoto</t>
  </si>
  <si>
    <t>Tubo em polietileno de alta densidade DE=160 mm - PN-10, inclusive conexões</t>
  </si>
  <si>
    <t>Tubo em polietileno de alta densidade DE=200 mm - PN-10, inclusive conexões</t>
  </si>
  <si>
    <t>Tubo em polietileno de alta densidade DE=225 mm - PN-10, inclusive conexões</t>
  </si>
  <si>
    <t>Tubulacao flangeada em ferro ductil para redes de saneamento</t>
  </si>
  <si>
    <t>Tubo em ferro fundido com ponta e ponta TCLA - DN= 80mm, sem juntas e conexões</t>
  </si>
  <si>
    <t>Tubo em ferro fundido com ponta e ponta TCLA - DN= 100mm, sem juntas e conexões</t>
  </si>
  <si>
    <t>Tubo em ferro fundido com ponta e ponta TCLA - DN= 150mm, sem juntas e conexões</t>
  </si>
  <si>
    <t>Tubo em ferro fundido com ponta e ponta TCLA - DN= 200mm, sem juntas e conexões</t>
  </si>
  <si>
    <t>Tubo em ferro fundido com ponta e ponta TCLA - DN= 250mm, sem juntas e conexões</t>
  </si>
  <si>
    <t>Tubo em ferro fundido com ponta e ponta TCLA - DN= 300mm, sem juntas e conexões</t>
  </si>
  <si>
    <t>Flange avulso em ferro fundido, classe PN-10, DN= 50mm</t>
  </si>
  <si>
    <t>Flange avulso em ferro fundido, classe PN-10, DN= 80mm</t>
  </si>
  <si>
    <t>Flange avulso em ferro fundido, classe PN-10, DN= 100mm</t>
  </si>
  <si>
    <t>Flange avulso em ferro fundido, classe PN-10, DN= 150mm</t>
  </si>
  <si>
    <t>Flange avulso em ferro fundido, classe PN-10, DN= 200mm</t>
  </si>
  <si>
    <t>Flange avulso em ferro fundido, classe PN-10, DN= 250mm</t>
  </si>
  <si>
    <t>Flange avulso em ferro fundido, classe PN-10, DN= 300mm</t>
  </si>
  <si>
    <t>Curva de 90° em ferro fundido com flanges, classe PN-10, DN= 50mm</t>
  </si>
  <si>
    <t>Curva de 90° em ferro fundido, com flanges, classe PN-10, DN= 80mm</t>
  </si>
  <si>
    <t>Curva de 90° em ferro fundido, com flanges, classe PN-10, DN= 100mm</t>
  </si>
  <si>
    <t>Curva de 90° em ferro fundido, com flanges, classe PN-10, DN= 150mm</t>
  </si>
  <si>
    <t>Te em ferro fundido, com flanges, classe PN-10, DN= 80mm, com derivação de 80mm</t>
  </si>
  <si>
    <t>Te em ferro fundido, com flanges, classe PN-10, DN= 100mm, com derivações de 80 até 100mm</t>
  </si>
  <si>
    <t>Te em ferro fundido, com flanges, classe PN-10, DN= 150mm, com derivações de 80 até 150mm</t>
  </si>
  <si>
    <t>Junta Gibault em ferro fundido, DN= 80mm, completa</t>
  </si>
  <si>
    <t>Junta Gibault em ferro fundido, DN= 100 mm, completa</t>
  </si>
  <si>
    <t>Tubulacao flangeada em ferro ductil para redes de saneamento.</t>
  </si>
  <si>
    <t>Redução excêntrica em ferro fundido, com flanges, classe PN-10, DN= 100mm x 80mm</t>
  </si>
  <si>
    <t>Redução excêntrica em ferro fundido, com flanges, classe PN-10, DN= 150mm x 80/100mm</t>
  </si>
  <si>
    <t>Redução excêntrica em ferro fundido, com flanges, classe PN-10, DN= 200mm x 100/150mm</t>
  </si>
  <si>
    <t>Redução excêntrica em ferro fundido, com flanges, classe PN-10, DN= 250mm x 150/200mm</t>
  </si>
  <si>
    <t>Redução concêntrica em ferro fundido, com flanges, classe PN-10, DN= 80 x 50mm</t>
  </si>
  <si>
    <t>Redução concêntrica em ferro fundido, com flanges, classe PN-10, DN= 100mm x 80mm</t>
  </si>
  <si>
    <t>Redução concêntrica em ferro fundido, com flanges, classe PN-10, DN= 150mm x 80/100mm</t>
  </si>
  <si>
    <t>Redução concêntrica em ferro fundido, com flanges, classe PN-10, DN= 200mm x 100/150mm</t>
  </si>
  <si>
    <t>Redução concêntrica em ferro fundido, com flanges, classe PN-10, DN= 250mm x 150/200mm</t>
  </si>
  <si>
    <t>Reparos, conservacoes e complementos - GRUPO 46</t>
  </si>
  <si>
    <t>Assentamento de tubo de concreto com diâmetro até 600 mm</t>
  </si>
  <si>
    <t>Assentamento de tubo de concreto com diâmetro de 700 até 1500 mm</t>
  </si>
  <si>
    <t>Tubulacao em aco preto schedule</t>
  </si>
  <si>
    <t>Tubo de aço carbono preto sem costura Schedule 40, DN= 1´ - inclusive conexões</t>
  </si>
  <si>
    <t>Tubo de aço carbono preto sem costura Schedule 40, DN= 1 1/4´ - inclusive conexões</t>
  </si>
  <si>
    <t>Tubo de aço carbono preto sem costura Schedule 40, DN= 1 1/2´ - inclusive conexões</t>
  </si>
  <si>
    <t>Tubo de aço carbono preto sem costura Schedule 40, DN= 2´ - inclusive conexões</t>
  </si>
  <si>
    <t>Tubo de aço carbono preto sem costura Schedule 40, DN= 2 1/2´ - inclusive conexões</t>
  </si>
  <si>
    <t>Tubo de aço carbono preto sem costura Schedule 40, DN= 3´ - inclusive conexões</t>
  </si>
  <si>
    <t>Tubo de aço carbono preto sem costura Schedule 40, DN= 3 1/2´ - inclusive conexões</t>
  </si>
  <si>
    <t>Tubo de aço carbono preto sem costura Schedule 40, DN= 4´ - inclusive conexões</t>
  </si>
  <si>
    <t>Tubo de aço carbono preto sem costura Schedule 40, DN= 5´ - inclusive conexões</t>
  </si>
  <si>
    <t>Tubo de aço carbono preto sem costura Schedule 40, DN= 6´ - inclusive conexões</t>
  </si>
  <si>
    <t>Tubo de aço carbono preto sem costura Schedule 40, DN= 8´ - inclusive conexões</t>
  </si>
  <si>
    <t>Tubo de aço carbono preto com costura Schedule 40, DN= 10´ - inclusive conexões</t>
  </si>
  <si>
    <t>Tubo de aço carbono preto com costura Schedule 40, DN= 12´ - inclusive conexões</t>
  </si>
  <si>
    <t>Tubulacao em concreto para rede de esgoto sanitario</t>
  </si>
  <si>
    <t>Tubo de concreto classe EA-3, DN= 400 mm</t>
  </si>
  <si>
    <t>Tubo de concreto classe EA-3, DN= 500 mm</t>
  </si>
  <si>
    <t>Tubo de concreto classe EA-3, DN= 600 mm</t>
  </si>
  <si>
    <t>Tubo de concreto classe EA-3, DN= 700 mm</t>
  </si>
  <si>
    <t>Tubo de concreto classe EA-3, DN= 800 mm</t>
  </si>
  <si>
    <t>Tubo de concreto classe EA-3, DN= 900 mm</t>
  </si>
  <si>
    <t>Tubo de concreto classe EA-3, DN= 1000 mm</t>
  </si>
  <si>
    <t>Tubo de concreto classe EA-3, DN= 1200 mm</t>
  </si>
  <si>
    <t>Tubulação em CPVC</t>
  </si>
  <si>
    <t>Condutor em PVC 88mm, inclusive conexões - AP</t>
  </si>
  <si>
    <t>Tubulacao em ferro fundido predial SMU - esgoto e pluvial</t>
  </si>
  <si>
    <t>Tubo em ferro fundido com ponta e ponta, predial SMU, DN= 50 mm</t>
  </si>
  <si>
    <t>Tubo em ferro fundido com ponta e ponta, predial SMU, DN= 75 mm</t>
  </si>
  <si>
    <t>Tubo em ferro fundido com ponta e ponta, predial SMU, DN= 100 mm</t>
  </si>
  <si>
    <t>Tubo em ferro fundido com ponta e ponta, predial SMU, DN= 150 mm</t>
  </si>
  <si>
    <t>Tubo em ferro fundido com ponta e ponta, predial SMU, DN= 200 mm</t>
  </si>
  <si>
    <t>Junta de união em aço inoxidável para tubo em ferro fundido predial SMU, DN= 50 mm</t>
  </si>
  <si>
    <t>Junta de união em aço inoxidável para tubo em ferro fundido predial SMU, DN= 75 mm</t>
  </si>
  <si>
    <t>Junta de união em aço inoxidável para tubo em ferro fundido predial SMU, DN= 100 mm</t>
  </si>
  <si>
    <t>Junta de união em aço inoxidável para tubo em ferro fundido predial SMU, DN= 150 mm</t>
  </si>
  <si>
    <t>Junta de união em aço inoxidável para tubo em ferro fundido predial SMU, DN= 200 mm</t>
  </si>
  <si>
    <t>Conjunto de ancoragem para tubo em ferro fundido predial SMU, DN= 50 mm</t>
  </si>
  <si>
    <t>Conjunto de ancoragem para tubo em ferro fundido predial SMU, DN= 75 mm</t>
  </si>
  <si>
    <t>Conjunto de ancoragem para tubo em ferro fundido predial SMU, DN= 100 mm</t>
  </si>
  <si>
    <t>Conjunto de ancoragem para tubo em ferro fundido predial SMU, DN= 125 mm</t>
  </si>
  <si>
    <t>Conjunto de ancoragem para tubo em ferro fundido predial SMU, DN= 150 mm</t>
  </si>
  <si>
    <t>Conjunto de ancoragem para tubo em ferro fundido predial SMU, DN= 200 mm</t>
  </si>
  <si>
    <t>Tubo em ferro fundido com ponta e ponta, predial SMU, DN= 125 mm</t>
  </si>
  <si>
    <t>Tubo em ferro fundido com ponta e ponta, predial SMU, DN= 250 mm</t>
  </si>
  <si>
    <t>Joelho 45° em ferro fundido, predial SMU, DN= 50 mm</t>
  </si>
  <si>
    <t>Joelho 45° em ferro fundido, predial SMU, DN= 75 mm</t>
  </si>
  <si>
    <t>Joelho 45° em ferro fundido, predial SMU, DN= 100 mm</t>
  </si>
  <si>
    <t>Joelho 45° em ferro fundido, predial SMU, DN= 125 mm</t>
  </si>
  <si>
    <t>Joelho 45° em ferro fundido, predial SMU, DN= 150 mm</t>
  </si>
  <si>
    <t>Joelho 45° em ferro fundido, predial SMU, DN= 200 mm</t>
  </si>
  <si>
    <t>Joelho 88° em ferro fundido, predial SMU, DN= 50 mm</t>
  </si>
  <si>
    <t>Joelho 88° em ferro fundido, predial SMU, DN= 75 mm</t>
  </si>
  <si>
    <t>Joelho 88° em ferro fundido, predial SMU, DN= 100 mm</t>
  </si>
  <si>
    <t>Joelho 88° em ferro fundido, predial SMU, DN= 150 mm</t>
  </si>
  <si>
    <t>Joelho 88° em ferro fundido, predial SMU, DN= 200 mm</t>
  </si>
  <si>
    <t>Junção 45° em ferro fundido, predial SMU, DN= 50 x 50 mm</t>
  </si>
  <si>
    <t>Junção 45° em ferro fundido, predial SMU, DN= 75 x 50 mm</t>
  </si>
  <si>
    <t>Junção 45° em ferro fundido, predial SMU, DN= 75 x 75 mm</t>
  </si>
  <si>
    <t>Junção 45° em ferro fundido, predial SMU, DN= 100 x 75 mm</t>
  </si>
  <si>
    <t>Junção 45° em ferro fundido, predial SMU, DN= 100 x 100 mm</t>
  </si>
  <si>
    <t>Junção 45° em ferro fundido, predial SMU, DN= 150 x 150 mm</t>
  </si>
  <si>
    <t>Junta de união em aço inoxidável para tubo em ferro fundido predial SMU, DN= 125 mm</t>
  </si>
  <si>
    <t>Junta de união em aço inoxidável para tubo em ferro fundido predial SMU, DN= 250 mm</t>
  </si>
  <si>
    <t>Redução excêntrica em ferro fundido, predial SMU, DN= 75 x 50 mm</t>
  </si>
  <si>
    <t>Redução excêntrica em ferro fundido, predial SMU, DN= 100 x 75 mm</t>
  </si>
  <si>
    <t>Redução excêntrica em ferro fundido, predial SMU, DN= 125 x 75 mm</t>
  </si>
  <si>
    <t>Redução excêntrica em ferro fundido, predial SMU, DN= 125 x 100 mm</t>
  </si>
  <si>
    <t>Redução excêntrica em ferro fundido, predial SMU, DN= 150 x 75 mm</t>
  </si>
  <si>
    <t>Redução excêntrica em ferro fundido, predial SMU, DN= 150 x 100 mm</t>
  </si>
  <si>
    <t>Redução excêntrica em ferro fundido, predial SMU, DN= 150 x 125 mm</t>
  </si>
  <si>
    <t>Redução excêntrica em ferro fundido, predial SMU, DN= 200 x 125 mm</t>
  </si>
  <si>
    <t>Redução excêntrica em ferro fundido, predial SMU, DN= 200 x 150 mm</t>
  </si>
  <si>
    <t>Redução excêntrica em ferro fundido, predial SMU, DN= 250 x 200 mm</t>
  </si>
  <si>
    <t>Te de visita em ferro fundido, predial SMU, DN= 75 mm</t>
  </si>
  <si>
    <t>Te de visita em ferro fundido, predial SMU, DN= 100 mm</t>
  </si>
  <si>
    <t>Te de visita em ferro fundido, predial SMU, DN= 125 mm</t>
  </si>
  <si>
    <t>Te de visita em ferro fundido, predial SMU, DN= 150 mm</t>
  </si>
  <si>
    <t>Te de visita em ferro fundido, predial SMU, DN= 200 mm</t>
  </si>
  <si>
    <t>Abraçadeira dentada para travamento em aço inoxidável, com parafuso de aço zincado, para tubo em ferro fundido predial SMU, DN= 50 mm</t>
  </si>
  <si>
    <t>Abraçadeira dentada para travamento em aço inoxidável, com parafuso de aço zincado, para tubo em ferro fundido predial SMU, DN= 75 mm</t>
  </si>
  <si>
    <t>Abraçadeira dentada para travamento em aço inoxidável, com parafuso de aço zincado, para tubo em ferro fundido predial SMU, DN= 100 mm</t>
  </si>
  <si>
    <t>Abraçadeira dentada para travamento em aço inoxidável, com parafuso de aço zincado, para tubo em ferro fundido predial SMU, DN= 125 mm</t>
  </si>
  <si>
    <t>Abraçadeira dentada para travamento em aço inoxidável, com parafuso de aço zincado, para tubo em ferro fundido predial SMU, DN= 150 mm</t>
  </si>
  <si>
    <t>Tampão simples em ferro fundido, predial SMU, DN= 150 mm</t>
  </si>
  <si>
    <t>Tampão simples em ferro fundido, predial SMU, DN= 200 mm</t>
  </si>
  <si>
    <t>Junção 45° em ferro fundido, predial SMU, DN= 125 x 100 mm</t>
  </si>
  <si>
    <t>Junção 45° em ferro fundido, predial SMU, DN= 150 x 100 mm</t>
  </si>
  <si>
    <t>Junção 45° em ferro fundido, predial SMU, DN= 200 x 100 mm</t>
  </si>
  <si>
    <t>Junção 45° em ferro fundido, predial SMU, DN= 200 x 200 mm</t>
  </si>
  <si>
    <t>Tubulacao em cobre, para sistema de ar condicionado</t>
  </si>
  <si>
    <t>Tubo de cobre flexível, espessura 1/32" - diâmetro 3/16", inclusive conexões</t>
  </si>
  <si>
    <t>Tubo de cobre flexível, espessura 1/32" - diâmetro 1/4", inclusive conexões</t>
  </si>
  <si>
    <t>Tubo de cobre flexível, espessura 1/32" - diâmetro 5/16", inclusive conexões</t>
  </si>
  <si>
    <t>Tubo de cobre flexível, espessura 1/32" - diâmetro 3/8", inclusive conexões</t>
  </si>
  <si>
    <t>Tubo de cobre flexível, espessura 1/32" - diâmetro 1/2", inclusive conexões</t>
  </si>
  <si>
    <t>Tubo de cobre flexível, espessura 1/32" - diâmetro 5/8", inclusive conexões</t>
  </si>
  <si>
    <t>Tubo de cobre flexível, espessura 1/32" - diâmetro 3/4", inclusive conexões</t>
  </si>
  <si>
    <t>Tubulacao em cobre rigido, para sistema VRF de ar condicionado</t>
  </si>
  <si>
    <t>Tubo de cobre sem costura, rígido, espessura 1/16" - diâmetro 3/8", inclusive conexões</t>
  </si>
  <si>
    <t>Tubo de cobre sem costura, rígido, espessura 1/16" - diâmetro 1/2", inclusive conexões</t>
  </si>
  <si>
    <t>Tubo de cobre sem costura, rígido, espessura 1/16" - diâmetro 5/8", inclusive conexões</t>
  </si>
  <si>
    <t>Tubo de cobre sem costura, rígido, espessura 1/16" - diâmetro 3/4", inclusive conexões</t>
  </si>
  <si>
    <t>Tubo de cobre sem costura, rígido, espessura 1/16" - diâmetro 7/8", inclusive conexões</t>
  </si>
  <si>
    <t>Tubo de cobre sem costura, rígido, espessura 1/16" - diâmetro 1", inclusive conexões</t>
  </si>
  <si>
    <t>Tubo de cobre sem costura, rígido, espessura 1/16" - diâmetro 1.1/8", inclusive conexões</t>
  </si>
  <si>
    <t>Tubo de cobre sem costura, rígido, espessura 1/16" - diâmetro 1.1/4", inclusive conexões</t>
  </si>
  <si>
    <t>Tubo de cobre sem costura, rígido, espessura 1/16" - diâmetro 1.3/8", inclusive conexões</t>
  </si>
  <si>
    <t>Tubo de cobre sem costura, rígido, espessura 1/16" - diâmetro 1.1/2", inclusive conexões</t>
  </si>
  <si>
    <t>Tubo de cobre sem costura, rígido, espessura 1/16" - diâmetro 1.5/8", inclusive conexões</t>
  </si>
  <si>
    <t>Tubulacao em PP - aguas pluviais / esgoto</t>
  </si>
  <si>
    <t>Tubo de esgoto em polipropileno de alta resistência - PP, DN= 40mm, preto, com união deslizante e guarnição elastomérica de duplo lábio</t>
  </si>
  <si>
    <t>Tubo de esgoto em polipropileno de alta resistência - PP, DN= 50mm, preto, com união deslizante e guarnição elastomérica de duplo lábio</t>
  </si>
  <si>
    <t>Tubo de esgoto em polipropileno de alta resistência - PP, DN= 63mm, preto, com união deslizante e guarnição elastomérica de duplo lábio</t>
  </si>
  <si>
    <t>Tubo de esgoto em polipropileno de alta resistência - PP, DN= 110mm, preto, com união deslizante e guarnição elastomérica de duplo lábio</t>
  </si>
  <si>
    <t>Joelho 45° em polipropileno de alta resistência, preto, tipo PB, DN= 40mm</t>
  </si>
  <si>
    <t>Joelho 45° em polipropileno de alta resistência - PP, preto, tipo PB, DN= 50mm</t>
  </si>
  <si>
    <t>Joelho 45° em polipropileno de alta resistência - PP, preto, tipo PB, DN= 63mm</t>
  </si>
  <si>
    <t>Joelho 45° em polipropileno de alta resistência - PP, preto, tipo PB, DN= 110mm</t>
  </si>
  <si>
    <t>Joelho 87°30' em polipropileno de alta resistência - PP, preto, tipo PB, DN= 40mm</t>
  </si>
  <si>
    <t>Joelho 87°30' em polipropileno de alta resistência - PP, preto, tipo PB, DN= 50mm</t>
  </si>
  <si>
    <t>Joelho 87°30' em polipropileno de alta resistência - PP, preto, tipo PB, DN= 63mm</t>
  </si>
  <si>
    <t>Joelho 87°30' em polipropileno de alta resistência - PP, preto, tipo PB, DN= 110mm, com base de apoio</t>
  </si>
  <si>
    <t>Luva dupla em polipropileno de alta resistência - PP,  preto,  DN= 40mm</t>
  </si>
  <si>
    <t>Luva dupla em polipropileno de alta resistência - PP,  preto,  DN= 50mm</t>
  </si>
  <si>
    <t>Luva dupla em polipropileno de alta resistência - PP,  preto,  DN= 63mm</t>
  </si>
  <si>
    <t>Luva dupla em polipropileno de alta resistência - PP,  preto,  DN= 110mm</t>
  </si>
  <si>
    <t>Luva de Redução em polipropileno de alta resistência - PP, preto, tipo PB, DN= 50x40mm</t>
  </si>
  <si>
    <t>Luva de Redução em polipropileno de alta resistência - PP, preto, tipo PB, DN= 63x50mm</t>
  </si>
  <si>
    <t>Luva de Redução em polipropileno de alta resistência - PP, preto, tipo PB, DN= 110x63mm</t>
  </si>
  <si>
    <t>Tê 87°30' simples em polipropileno de alta resistência - PP, preto, tipo PB, DN= 50x50mm</t>
  </si>
  <si>
    <t>Tê 87°30' simples em polipropileno de alta resistência - PP, preto, tipo PB, DN= 63x63mm</t>
  </si>
  <si>
    <t>Tê 87°30' simples em polipropileno de alta resistência - PP, preto, tipo PB, DN= 110x110mm</t>
  </si>
  <si>
    <t>Tê 87°30' simples de redução em polipropileno de alta resistência - PP, preto, tipo PB, DN= 110x63mm</t>
  </si>
  <si>
    <t>Tê 87°30' de inspeção em polipropileno de alta resistência - PP, preto (PxB), DN 110mm</t>
  </si>
  <si>
    <t>Junção 45° simples em polipropileno de alta resistência - PP, preto, tipo PB, DN= 50x50mm</t>
  </si>
  <si>
    <t>Junção 45° simples em polipropileno de alta resistência - PP, preto, tipo PB, DN= 63x63mm</t>
  </si>
  <si>
    <t>Junção 45° simples em polipropileno de alta resistência - PP, preto, tipo PB, DN= 110x110mm</t>
  </si>
  <si>
    <t>Junção 45° simples de redução em polipropileno de alta resistência - PP, preto, tipo PB, DN= 63x50mm</t>
  </si>
  <si>
    <t>Junção 45° simples de redução em polipropileno de alta resistência - PP, preto, tipo PB, DN= 110x50mm</t>
  </si>
  <si>
    <t>Junção 45° simples de redução em polipropileno de alta resistência - PP, preto, tipo PB, DN= 110x63mm</t>
  </si>
  <si>
    <t>Curva 87°30' em polipropileno de alta resistência - PP, preto, tipo PB, DN= 110mm</t>
  </si>
  <si>
    <t>Caixa sifonada de piso, em polipropileno de alta resistência PP, preto,  DN=125mm, uma saída de 63mm</t>
  </si>
  <si>
    <t>Prolongamento para caixa sifonada em prolipropileno de alta resistência PP, preto, DN= 125mm</t>
  </si>
  <si>
    <t>Tampa tê de inspeção oval, em polipropileno de alta resistência preto (PxB), DN=110mm</t>
  </si>
  <si>
    <t>Tampão em polipropileno de alta resistência PP, preto (PxB), DN=63mm</t>
  </si>
  <si>
    <t>Tampão em polipropileno de alta resistência PP, preto (PxB), DN=110mm</t>
  </si>
  <si>
    <t>Porta marco para grelha de 12x12 cm, em prolipropileno de alta resistência PP,  preto</t>
  </si>
  <si>
    <t>Marco de bronze com grelha em aço inoxidável de 12x12cm</t>
  </si>
  <si>
    <t>VALVULAS E APARELHOS DE MEDICAO E CONTROLE PARA LIQUIDOS E GASES</t>
  </si>
  <si>
    <t>Registro e / ou valvula em latao fundido sem acabamento</t>
  </si>
  <si>
    <t>Registro de gaveta em latão fundido sem acabamento, DN= 1/2´</t>
  </si>
  <si>
    <t>Registro de gaveta em latão fundido sem acabamento, DN= 3/4´</t>
  </si>
  <si>
    <t>Registro de gaveta em latão fundido sem acabamento, DN= 1´</t>
  </si>
  <si>
    <t>Registro de gaveta em latão fundido sem acabamento, DN= 1 1/4´</t>
  </si>
  <si>
    <t>Registro de gaveta em latão fundido sem acabamento, DN= 1 1/2´</t>
  </si>
  <si>
    <t>Registro de gaveta em latão fundido sem acabamento, DN= 2´</t>
  </si>
  <si>
    <t>Registro de gaveta em latão fundido sem acabamento, DN= 2 1/2´</t>
  </si>
  <si>
    <t>Registro de gaveta em latão fundido sem acabamento, DN= 3´</t>
  </si>
  <si>
    <t>Registro de gaveta em latão fundido sem acabamento, DN= 4´</t>
  </si>
  <si>
    <t>Registro de pressão em latão fundido sem acabamento, DN= 3/4´</t>
  </si>
  <si>
    <t>Válvula de esfera monobloco em latão, passagem plena, acionamento com alavanca, DN= 1/2´</t>
  </si>
  <si>
    <t>Válvula de esfera monobloco em latão, passagem plena, acionamento com alavanca, DN= 3/4´</t>
  </si>
  <si>
    <t>Válvula de esfera monobloco em latão, passagem plena, acionamento com alavanca, DN= 1´</t>
  </si>
  <si>
    <t>Válvula de esfera monobloco em latão, passagem plena, acionamento com alavanca, DN= 1.1/4´</t>
  </si>
  <si>
    <t>Válvula de esfera monobloco em latão, passagem plena, acionamento com alavanca, DN= 2´</t>
  </si>
  <si>
    <t>Válvula de esfera monobloco em latão, passagem plena, acionamento com alavanca, DN= 4´</t>
  </si>
  <si>
    <t>Registro e / ou valvula em latao fundido com acabamento cromado</t>
  </si>
  <si>
    <t>Registro de gaveta em latão fundido cromado com canopla, DN= 1/2´ - linha especial</t>
  </si>
  <si>
    <t>Registro de gaveta em latão fundido cromado com canopla, DN= 3/4´ - linha especial</t>
  </si>
  <si>
    <t>Registro de gaveta em latão fundido cromado com canopla, DN= 1´ - linha especial</t>
  </si>
  <si>
    <t>Registro de gaveta em latão fundido cromado com canopla, DN= 1 1/4´ - linha especial</t>
  </si>
  <si>
    <t>Registro de gaveta em latão fundido cromado com canopla, DN= 1 1/2´ - linha especial</t>
  </si>
  <si>
    <t>Registro de pressão em latão fundido cromado com canopla, DN= 1/2´ - linha especial</t>
  </si>
  <si>
    <t>Registro de pressão em latão fundido cromado com canopla, DN= 3/4´ - linha especial</t>
  </si>
  <si>
    <t>Registro regulador de vazão para chuveiro e ducha em latão cromado com canopla, DN= 1/2´</t>
  </si>
  <si>
    <t>Registro regulador de vazão para torneira, misturador e bidê, em latão cromado com canopla, DN= 1/2´</t>
  </si>
  <si>
    <t>Valvula de descarga ou para acionamento de metais sanitarios</t>
  </si>
  <si>
    <t>Válvula de descarga com registro próprio, duplo acionamento limitador de fluxo, DN= 1 1/4´</t>
  </si>
  <si>
    <t>Válvula de descarga com registro próprio, DN= 1 1/4´</t>
  </si>
  <si>
    <t>Válvula de descarga com registro próprio, DN= 1 1/2´</t>
  </si>
  <si>
    <t>Válvula de descarga antivandalismo, DN= 1 1/2´</t>
  </si>
  <si>
    <t>Válvula de descarga externa, tipo alavanca com registro próprio, DN= 1 1/4´ e DN= 1 1/2´</t>
  </si>
  <si>
    <t>Válvula de mictório antivandalismo, DN= 3/4´</t>
  </si>
  <si>
    <t>Válvula de mictório padrão, vazão automática, DN= 3/4´</t>
  </si>
  <si>
    <t>Válvula de acionamento hidromecânico para piso</t>
  </si>
  <si>
    <t>Válvula de acionamento hidromecânico para ducha, em latão cromado, DN= 3/4´</t>
  </si>
  <si>
    <t>Válvula de descarga com registro próprio, duplo acionamento limitador de fluxo, DN = 1 1/2´</t>
  </si>
  <si>
    <t>Registro e / ou valvula em bronze</t>
  </si>
  <si>
    <t>Válvula de retenção horizontal em bronze, DN= 3/4´</t>
  </si>
  <si>
    <t>Válvula de retenção horizontal em bronze, DN= 1´</t>
  </si>
  <si>
    <t>Válvula de retenção horizontal em bronze, DN= 1 1/4´</t>
  </si>
  <si>
    <t>Válvula de retenção horizontal em bronze, DN= 1 1/2´</t>
  </si>
  <si>
    <t>Válvula de retenção horizontal em bronze, DN= 2´</t>
  </si>
  <si>
    <t>Válvula de retenção horizontal em bronze, DN= 2 1/2´</t>
  </si>
  <si>
    <t>Válvula de retenção horizontal em bronze, DN= 3´</t>
  </si>
  <si>
    <t>Válvula de retenção vertical em bronze, DN= 1´</t>
  </si>
  <si>
    <t>Válvula de retenção vertical em bronze, DN= 1 1/4´</t>
  </si>
  <si>
    <t>Válvula de retenção vertical em bronze, DN= 1 1/2´</t>
  </si>
  <si>
    <t>Válvula de retenção vertical em bronze, DN= 2´</t>
  </si>
  <si>
    <t>Válvula de retenção vertical em bronze, DN= 2 1/2´</t>
  </si>
  <si>
    <t>Válvula de retenção vertical em bronze, DN= 3´</t>
  </si>
  <si>
    <t>Válvula de retenção vertical em bronze, DN= 4´</t>
  </si>
  <si>
    <t>Válvula de retenção de pé com crivo em bronze, DN= 1´</t>
  </si>
  <si>
    <t>Válvula de retenção de pé com crivo em bronze, DN= 1 1/4´</t>
  </si>
  <si>
    <t>Válvula de retenção de pé com crivo em bronze, DN= 1 1/2´</t>
  </si>
  <si>
    <t>Válvula de retenção de pé com crivo em bronze, DN= 2´</t>
  </si>
  <si>
    <t>Válvula de retenção de pé com crivo em bronze, DN= 2 1/2´</t>
  </si>
  <si>
    <t>Válvula de gaveta em bronze, com haste não ascendente, classe 125 libras para vapor e classe 200 libras para água, óleo e gás, DN= 6´</t>
  </si>
  <si>
    <t>Válvula de gaveta em bronze, com haste não ascendente, classe 125 libras para vapor e classe 200 libras para água, óleo e gás, DN= 2´</t>
  </si>
  <si>
    <t>Válvula globo em bronze, classe 125 libras para vapor e classe 200 libras para água, óleo e gás, DN= 2´</t>
  </si>
  <si>
    <t>Válvula de retenção de pé com crivo em bronze, DN= 3´</t>
  </si>
  <si>
    <t>Válvula de retenção de pé com crivo em bronze, DN= 4´</t>
  </si>
  <si>
    <t>Válvula globo angular de 45° em bronze, DN= 2 1/2´</t>
  </si>
  <si>
    <t>Válvula de gaveta em bronze, haste ascendente, classe 150 libras para vapor saturado e 300 libras para água, óleo e gás, DN= 1/2´</t>
  </si>
  <si>
    <t>Válvula de gaveta em bronze, haste ascendente, classe 150 libras para vapor saturado e 300 libras para água, óleo e gás, DN= 4´</t>
  </si>
  <si>
    <t>Válvula de gaveta em bronze, haste não ascendente, classe 150 libras para vapor saturado e 300 libras para água, óleo e gás, DN= 4´</t>
  </si>
  <si>
    <t>Válvula de gaveta em bronze, haste não ascendente, classe 150 libras para vapor saturado e 300 libras para água, óleo e gás, DN= 2´</t>
  </si>
  <si>
    <t>Válvula globo em bronze, classe 150 libras para vapor saturado e 300 libras para água, óleo e gás, DN= 3/4´</t>
  </si>
  <si>
    <t>Válvula globo em bronze, classe 150 libras para vapor saturado e 300 libras para água, óleo e gás, DN= 1´</t>
  </si>
  <si>
    <t>Válvula globo em bronze, classe 150 libras para vapor saturado e 300 libras para água, óleo e gás, DN= 1 1/2´</t>
  </si>
  <si>
    <t>Válvula globo em bronze, classe 150 libras para vapor saturado e 300 libras para água, óleo e gás, DN= 2´</t>
  </si>
  <si>
    <t>Válvula globo em bronze, classe 150 libras para vapor saturado e 300 libras para água, óleo e gás, DN= 2 1/2´</t>
  </si>
  <si>
    <t>Válvula globo em bronze, classe 150 libras para vapor saturado e 300 libras para água, óleo e gás, DN= 3´</t>
  </si>
  <si>
    <t>Válvula globo em bronze, classe 150 libras para vapor saturado e 300 libras para água, óleo e gás, DN= 4´</t>
  </si>
  <si>
    <t>Válvula de gaveta em bronze, haste não ascendente, classe 125 libras para vapor e classe 200 libras para água, óleo e gás, DN= 3/4´</t>
  </si>
  <si>
    <t>Válvula de gaveta em bronze, haste não ascendente, classe 125 libras para vapor e classe 200 libras para água, óleo e gás, DN= 1´</t>
  </si>
  <si>
    <t>Válvula de gaveta em bronze, haste não ascendente, classe 125 libras para vapor e classe 200 libras para água, óleo e gás, DN= 1.1/4´</t>
  </si>
  <si>
    <t>Válvula de gaveta em bronze, haste não ascendente, classe 125 libras para vapor e classe 200 libras para água, óleo e gás, DN= 1 1/2´</t>
  </si>
  <si>
    <t>Válvula de gaveta em bronze, haste não ascendente, classe 125 libras para vapor e classe 200 libras para água, óleo e gás, DN= 2 1/2´</t>
  </si>
  <si>
    <t>Válvula de gaveta em bronze, haste não ascendente, classe 125 libras para vapor e classe 200 libras para água, óleo e gás, DN= 3´</t>
  </si>
  <si>
    <t>Válvula redutora de pressão de ação direta em bronze, extremidade roscada, para água, ar, óleo e gás, PE= 200 psi e PS= 20 à 90 psi, DN= 1 1/4´</t>
  </si>
  <si>
    <t>Válvula redutora de pressão de ação direta em bronze, extremidade roscada, para água, ar, óleo e gás, PE= 200 psi e PS= 20 à 90 psi, DN= 2´</t>
  </si>
  <si>
    <t>Válvula de gaveta em bronze com fecho rápido, DN= 1 1/2´</t>
  </si>
  <si>
    <t>Registro e / ou valvula em ferro fundido</t>
  </si>
  <si>
    <t>Válvula de gaveta em ferro fundido, haste ascendente com flange, classe 125 libras, DN= 2´</t>
  </si>
  <si>
    <t>Válvula de retenção de pé com crivo em ferro fundido, flangeada, DN= 6´</t>
  </si>
  <si>
    <t>Válvula de retenção tipo portinhola dupla em ferro fundido, DN= 6´</t>
  </si>
  <si>
    <t>Válvula de retenção tipo portinhola simples em ferro fundido, flangeada, DN= 6´</t>
  </si>
  <si>
    <t>Válvula de gaveta em ferro fundido com bolsa, DN= 150 mm</t>
  </si>
  <si>
    <t>Válvula de gaveta em ferro fundido com bolsa, DN= 200 mm</t>
  </si>
  <si>
    <t>Válvula de retenção tipo portinhola simples em ferro fundido, DN= 4´</t>
  </si>
  <si>
    <t>Válvula de retenção tipo portinhola dupla em ferro fundido, DN= 4´</t>
  </si>
  <si>
    <t>Válvula de segurança em ferro fundido rosqueada com pressão de ajuste 0,4 até 0,75kgf/cm², DN= 2´</t>
  </si>
  <si>
    <t>Válvula de segurança em ferro fundido rosqueada com pressão de ajuste 6,1 até 10,0kgf/cm², DN= 3/4´</t>
  </si>
  <si>
    <t>Válvula de gaveta em ferro fundido com bolsa, DN= 100mm</t>
  </si>
  <si>
    <t>Visor de fluxo com janela simples, corpo em ferro fundido ou aço carbono, DN = 1´</t>
  </si>
  <si>
    <t>Válvula de governo (retenção e alarme) completa, corpo em ferro fundido, classe 125 libras, DN= 4´</t>
  </si>
  <si>
    <t>Válvula de gaveta em ferro fundido, haste ascendente com flange, classe 125 libras, DN= 4´</t>
  </si>
  <si>
    <t>Válvula de gaveta em ferro fundido, haste ascendente com flange, classe 125 libras, DN= 6´</t>
  </si>
  <si>
    <t>Válvula de retenção vertical em ferro fundido com flange, classe 125 libras, DN= 4´</t>
  </si>
  <si>
    <t>Registro e / ou valvula em aco carbono fundido</t>
  </si>
  <si>
    <t>Válvula de esfera em aço carbono fundido, passagem plena, extremidades rosqueáveis, classe 300 libras para vapor e classe 600 libras para água, óleo e gás, DN= 1/2"</t>
  </si>
  <si>
    <t>Válvula de esfera em aço carbono fundido, passagem plena, extremidades rosqueáveis, classe 300 libras para vapor e classe 600 libras para água, óleo e gás, DN= 3/4"</t>
  </si>
  <si>
    <t>Válvula de esfera em aço carbono fundido, passagem plena, extremidades rosqueáveis, classe 300 libras para vapor e classe 600 libras para água, óleo e gás, DN= 1"</t>
  </si>
  <si>
    <t>Válvula de esfera em aço carbono fundido, passagem plena, extremidades rosqueáveis, classe 300 libras para vapor e classe 600 libras para água, óleo e gás, DN= 1.1/4"</t>
  </si>
  <si>
    <t>Válvula de esfera em aço carbono fundido, passagem plena, extremidades rosqueáveis, classe 300 libras para vapor saturado, DN= 2"</t>
  </si>
  <si>
    <t>Registro e / ou valvula em aco carbono forjado</t>
  </si>
  <si>
    <t>Válvula globo em aço carbono forjado, classe 800 libras para vapor e classe 2000 libras para água, óleo e gás, DN= 3/4´</t>
  </si>
  <si>
    <t>Válvula globo em aço carbono forjado, classe 800 libras para vapor e classe 2000 libras para água, óleo e gás, DN= 1´</t>
  </si>
  <si>
    <t>Válvula globo em aço carbono forjado, classe 800 libras para vapor e classe 2000 libras para água, óleo e gás, DN= 1 1/2´</t>
  </si>
  <si>
    <t>Válvula globo em aço carbono forjado, classe 800 libras para vapor e classe 2000 libras para água, óleo e gás, DN= 2´</t>
  </si>
  <si>
    <t>Registro e / ou valvula em aco inoxidavel forjado</t>
  </si>
  <si>
    <t>Purgador termodinâmico com filtro incorporado, em aço inoxidável forjado, pressão de 0,25 a 42 kg/cm², temperatura até 425°C, DN= 1/2´</t>
  </si>
  <si>
    <t>Aparelho de medicao e controle</t>
  </si>
  <si>
    <t>Pressostato diferencial ajustável mecânico, montagem inferior com diâmetro de 1/2" e/ou 1/4", faixa de operação até 16 bar</t>
  </si>
  <si>
    <t>Termômetro bimetálico, mostrador com 4´, saída angular, escala 0-100°C</t>
  </si>
  <si>
    <t>Manômetro com mostrador de 4´, escalas: 0-4 / 0-7 / 0-10 / 0-17 / 0-21 / 0-28 kg/cm²</t>
  </si>
  <si>
    <t>Pressostato diferencial ajustável, caixa à prova de água, unidade sensora em aço inoxidável 316, faixa de operação entre 1,4 a 14 bar, para fluídos corrosivos, DN=1/2´</t>
  </si>
  <si>
    <t>Registro e / ou valvula em ferro ductil</t>
  </si>
  <si>
    <t>Válvula de gaveta em ferro dúctil com flanges, classe PN-10, DN= 200mm</t>
  </si>
  <si>
    <t>Válvula de gaveta em ferro dúctil com flanges, classe PN-10, DN= 80mm</t>
  </si>
  <si>
    <t>Válvula globo auto-operada hidraulicamente, em ferro dúctil, classe PN-10/16, DN= 50mm</t>
  </si>
  <si>
    <t>Válvula globo auto-operada hidraulicamente, comandada por solenóide, em ferro dúctil, classe PN-10, DN= 50mm</t>
  </si>
  <si>
    <t>Válvula globo auto-operada hidraulicamente, comandada por solenóide, em ferro dúctil, classe PN-10, DN= 100mm</t>
  </si>
  <si>
    <t>Válvula de gaveta em ferro dúctil com flanges, classe PN-10, DN= 300mm</t>
  </si>
  <si>
    <t>Válvula de gaveta em ferro dúctil com flanges, classe PN-10, DN= 100mm</t>
  </si>
  <si>
    <t>Válvula de gaveta em ferro dúctil com flanges, classe PN-10, DN= 150mm</t>
  </si>
  <si>
    <t>Ventosa simples rosqueada em ferro dúctil, classe PN-25, DN= 3/4´</t>
  </si>
  <si>
    <t>Ventosa de tríplice função em ferro dúctil flangeada, classe PN-10/16/25, DN= 50mm</t>
  </si>
  <si>
    <t>Registro e / ou valvula em PVC rigido ou ABS</t>
  </si>
  <si>
    <t>Registro de pressão em PVC rígido, soldável, DN= 25mm (3/4´)</t>
  </si>
  <si>
    <t>Registro regulador de vazão para torneira, misturador e bidê, em ABS com canopla, DN= 1/2´</t>
  </si>
  <si>
    <t>Reparos, conservacoes e complementos - GRUPO 47</t>
  </si>
  <si>
    <t>Pigtail em latão para manômetro, DN= 1/2´</t>
  </si>
  <si>
    <t>Filtro ´Y´ em bronze para gás combustível, DN= 2´</t>
  </si>
  <si>
    <t>Filtro ´Y´ em ferro fundido, classe 125 libras para vapor saturado, com extremidades rosqueáveis, DN= 2´</t>
  </si>
  <si>
    <t>Pigtail flexível, revestido com borracha sintética resistente, DN= 7/16´ comprimento até 1,00 m</t>
  </si>
  <si>
    <t>Regulador de primeiro estágio de alta pressão até 2 kgf/cm², vazão de 90 kg GLP/hora</t>
  </si>
  <si>
    <t>Regulador de primeiro estágio de alta pressão até 1,3 kgf/cm², vazão de 50 kg GLP/hora</t>
  </si>
  <si>
    <t>Regulador de segundo estágio para gás, uso industrial, vazão até 12 kg GLP/hora</t>
  </si>
  <si>
    <t>Filtro Y em aço carbono, classe 150 libras, conexões flangeadas, DN= 4´</t>
  </si>
  <si>
    <t>Chave de fluxo tipo palheta para tubulação de líquidos</t>
  </si>
  <si>
    <t>Chave de fluxo de água com retardo para tubulações com diâmetro nominal de 1´ a 6´ - conexão BSP</t>
  </si>
  <si>
    <t>Filtro ´Y´ corpo em bronze, pressão de serviço até 20,7 bar (PN 20), DN= 1 1/2´</t>
  </si>
  <si>
    <t>Filtro ´Y´ corpo em bronze, pressão de serviço até 20,7 bar (PN 20), DN= 2´</t>
  </si>
  <si>
    <t>RESERVATORIO E TANQUE PARA LIQUIDOS E GASES</t>
  </si>
  <si>
    <t>Reservatorio em material sintetico</t>
  </si>
  <si>
    <t>Reservatório de fibra de vidro - capacidade de 15.000 litros</t>
  </si>
  <si>
    <t>Reservatório de fibra de vidro - capacidade de 20.000 litros</t>
  </si>
  <si>
    <t>Reservatório em polietileno com tampa de encaixar - capacidade de 2.000 litros</t>
  </si>
  <si>
    <t>Reservatório em polietileno com tampa de encaixar - capacidade de 3.000 litros</t>
  </si>
  <si>
    <t>Reservatório em polietileno com tampa de encaixar - capacidade de 5.000 litros</t>
  </si>
  <si>
    <t>Reservatório em polietileno com tampa de encaixar - capacidade de 10.000 litros</t>
  </si>
  <si>
    <t>Reservatório em polietileno de alta densidade (cisterna) com antioxidante e proteção contra raios ultravioleta (UV) - capacidade de 5.000 litros</t>
  </si>
  <si>
    <t>Reservatório em polietileno de alta densidade (cisterna) com antioxidante e proteção contra raios ultravioleta (UV) - capacidade de 10.000 litros</t>
  </si>
  <si>
    <t>Reservatório em polietileno com tampa de rosca - capacidade de 1.000 litros</t>
  </si>
  <si>
    <t>Reservatório em polietileno com tampa de rosca - capacidade de 500 litros</t>
  </si>
  <si>
    <t>Reservatorio metalico</t>
  </si>
  <si>
    <t>Reservatório metálico cilíndrico horizontal - capacidade de 3.000 litros</t>
  </si>
  <si>
    <t>Reservatório metálico cilíndrico horizontal - capacidade de 5.000 litros</t>
  </si>
  <si>
    <t>Reservatório metálico cilíndrico horizontal - capacidade de 10.000 litros</t>
  </si>
  <si>
    <t>Reservatorio em concreto</t>
  </si>
  <si>
    <t>Reservatório em concreto armado cilíndrico, vertical, bipartido, método construtivo em formas deslizantes, diâmetro interno de 3,50m a 4,00m, altura de 15,00m a 25,00m</t>
  </si>
  <si>
    <t>Reservatório em concreto armado cilíndrico, vertical, bipartido, método construtivo em formas deslizantes, diâmetro interno de 5,5m a 6,00m, altura de 25,00m a 30,00m</t>
  </si>
  <si>
    <t>Torneira de boia</t>
  </si>
  <si>
    <t>Torneira de boia, DN= 3/4´</t>
  </si>
  <si>
    <t>Torneira de boia, DN= 1´</t>
  </si>
  <si>
    <t>Torneira de boia, DN= 1 1/4´</t>
  </si>
  <si>
    <t>Torneira de boia, DN= 1 1/2´</t>
  </si>
  <si>
    <t>Torneira de boia, DN= 2´</t>
  </si>
  <si>
    <t>Torneira de boia, DN= 2 1/2´</t>
  </si>
  <si>
    <t>Torneira de boia, tipo registro automático de entrada, DN= 3´</t>
  </si>
  <si>
    <t>Reparos, conservacoes e complementos - GRUPO 48</t>
  </si>
  <si>
    <t>Limpeza de caixa d´água até 1.000 litros</t>
  </si>
  <si>
    <t>Limpeza de caixa d´água de 1.001 até 10.000 litros</t>
  </si>
  <si>
    <t>Limpeza de caixa d´água acima de 10.000 litros</t>
  </si>
  <si>
    <t>CAIXA, RALO, GRELHA E ACESSORIO HIDRAULICO</t>
  </si>
  <si>
    <t>Caixas sifonadas de PVC rigido</t>
  </si>
  <si>
    <t>Caixa sifonada de PVC rígido de 100 x 100 x 50 mm, com grelha</t>
  </si>
  <si>
    <t>Caixa sifonada de PVC rígido de 100 x 150 x 50 mm, com grelha</t>
  </si>
  <si>
    <t>Caixa sifonada de PVC rígido de 150 x 150 x 50 mm, com grelha</t>
  </si>
  <si>
    <t>Caixa sifonada de PVC rígido de 150 x 185 x 75 mm, com grelha</t>
  </si>
  <si>
    <t>Caixa sifonada de PVC rígido de 250 x 172 x 50 mm, com tampa cega</t>
  </si>
  <si>
    <t>Caixa sifonada de PVC rígido de 250 x 230 x 75 mm, com tampa cega</t>
  </si>
  <si>
    <t>Caixa de gordura</t>
  </si>
  <si>
    <t>Caixa de gordura em alvenaria, 600 x 600 x 600 mm</t>
  </si>
  <si>
    <t>Caixa de gordura premoldada com tampa - capacidade 18 litros</t>
  </si>
  <si>
    <t>Caixa de gordura em PVC com tampa reforçada - capacidade 19 litros</t>
  </si>
  <si>
    <t>Ralo em PVC rigido</t>
  </si>
  <si>
    <t>Ralo seco em PVC rígido de 100 x 40 mm, com grelha</t>
  </si>
  <si>
    <t>Ralo em ferro fundido</t>
  </si>
  <si>
    <t>Ralo seco em ferro fundido, 100 x 165 x 50 mm, com grelha metálica saída vertical</t>
  </si>
  <si>
    <t>Ralo sifonado em ferro fundido de 150 x 240 x 75 mm, com grelha</t>
  </si>
  <si>
    <t>Grelhas e tampas</t>
  </si>
  <si>
    <t>Grelha hemisférica em ferro fundido de 4´</t>
  </si>
  <si>
    <t>Grelha em ferro fundido para caixas e canaletas</t>
  </si>
  <si>
    <t>Grelha hemisférica em ferro fundido de 3´</t>
  </si>
  <si>
    <t>Grelha articulada em ferro fundido tipo boca de leão</t>
  </si>
  <si>
    <t>Grelha hemisférica em ferro fundido de 6´</t>
  </si>
  <si>
    <t>Grelha hemisférica em ferro fundido de 2´</t>
  </si>
  <si>
    <t>Grelha quadriculada em ferro fundido para caixas e canaletas</t>
  </si>
  <si>
    <t>Grelha em alumínio fundido para caixas e canaletas - linha comercial</t>
  </si>
  <si>
    <t>Grelha pré-moldada em concreto, com furos redondos, 79,5 x 24,5 x 8 cm</t>
  </si>
  <si>
    <t>Grelha em aço inoxidável com fecho rotativo, DN= 100mm</t>
  </si>
  <si>
    <t>Grelha em aço inoxidável com fecho rotativo, DN= 150mm</t>
  </si>
  <si>
    <t>Captador pluvial em aço inoxidável e grelha em alumínio, com mecanismo anti-vórtice, DN= 50 mm</t>
  </si>
  <si>
    <t>Captador pluvial em aço inoxidável e grelha em alumínio, com mecanismo anti-vórtice, DN= 75 mm</t>
  </si>
  <si>
    <t>Tampão em ferro fundido, diâmetro de 600 mm, classe B 125 (ruptura &gt; 125 kN)</t>
  </si>
  <si>
    <t>Tampão em ferro fundido, diâmetro de 600 mm, classe C 300 (ruptura &gt; 300 kN)</t>
  </si>
  <si>
    <t>Tampão em ferro fundido, diâmetro de 600 mm, classe D 400 (ruptura&gt; 400 kN)</t>
  </si>
  <si>
    <t>Tampão em ferro fundido de 300 x 300 mm, classe B 125 (ruptura &gt; 125 kN)</t>
  </si>
  <si>
    <t>Tampão em ferro fundido de 400 x 400 mm, classe B 125 (ruptura &gt; 125 kN)</t>
  </si>
  <si>
    <t>Tampão em ferro fundido de 500 x 500 mm, classe B 125 (ruptura &gt; 125 kN)</t>
  </si>
  <si>
    <t>Tampão em ferro fundido de 600 x 600 mm, classe B 125 (ruptura &gt; 125 kN)</t>
  </si>
  <si>
    <t>Tampão em ferro fundido com tampa articulada, de 400 x 600 mm, classe 15 (ruptura &gt; 1500 kg)</t>
  </si>
  <si>
    <t>Tampão em ferro fundido com tampa articulada, de 900 mm, classe D 400 (ruptura &gt; 400kN</t>
  </si>
  <si>
    <t>Grelha com calha e cesto coletor para piso em aço inoxidável, largura de 15 cm</t>
  </si>
  <si>
    <t>Grelha com calha e cesto coletor para piso em aço inoxidável, largura de 20 cm</t>
  </si>
  <si>
    <t>Caixa de passagem e inspecao</t>
  </si>
  <si>
    <t>Caixa de areia em PVC, diâmetro nominal de 100 mm</t>
  </si>
  <si>
    <t>Canaletas e afins</t>
  </si>
  <si>
    <t>Canaleta com grelha em alumínio, largura de 80 mm</t>
  </si>
  <si>
    <t>Canaleta com grelha em alumínio, saída central / vertical, largura de 46 mm</t>
  </si>
  <si>
    <t>Canaleta com grelha abre-fecha, em alumínio, saída central ou vertical, largura 46mm</t>
  </si>
  <si>
    <t>Poco de visita, boca de lobo, caixa de passagem e afins</t>
  </si>
  <si>
    <t>Boca de lobo simples tipo PMSP com tampa de concreto</t>
  </si>
  <si>
    <t>Boca de lobo dupla tipo PMSP com tampa de concreto</t>
  </si>
  <si>
    <t>Boca de lobo tripla tipo PMSP com tampa de concreto</t>
  </si>
  <si>
    <t>Boca de leão simples tipo PMSP com grelha</t>
  </si>
  <si>
    <t>Poço de visita de 1,60 x 1,60 x 1,60 m - tipo PMSP</t>
  </si>
  <si>
    <t>Chaminé para poço de visita tipo PMSP em alvenaria, diâmetro interno 70 cm - pescoço</t>
  </si>
  <si>
    <t>Poço de visita em alvenaria tipo PMSP - balão</t>
  </si>
  <si>
    <t>Filtro anaerobio</t>
  </si>
  <si>
    <t>Filtro biológico anaeróbio com anéis pré-moldados de concreto diâmetro de 1,40 m - h= 2,00 m</t>
  </si>
  <si>
    <t>Filtro biológico anaeróbio com anéis pré-moldados de concreto diâmetro de 2,00 m - h= 2,00 m</t>
  </si>
  <si>
    <t>Filtro biológico anaeróbio com anéis pré-moldados de concreto diâmetro de 2,40 m - h= 2,00 m</t>
  </si>
  <si>
    <t>Filtro biológico anaeróbio com anéis pré-moldados de concreto diâmetro de 2,84 m - h= 2,50 m</t>
  </si>
  <si>
    <t>Fossa septica</t>
  </si>
  <si>
    <t>Fossa séptica câmara única com anéis pré-moldados em concreto, diâmetro externo de 1,50 m, altura útil de 1,50 m</t>
  </si>
  <si>
    <t>Fossa séptica câmara única com anéis pré-moldados em concreto, diâmetro externo de 2,50 m, altura útil de 2,50 m</t>
  </si>
  <si>
    <t>Fossa séptica câmara única com anéis pré-moldados em concreto, diâmetro externo de 2,50 m, altura útil de 4,00 m</t>
  </si>
  <si>
    <t>SM01 Sumidouro - poço absorvente</t>
  </si>
  <si>
    <t>Tampão pré-moldado de concreto armado para sumidouro com diâmetro externo de 2,00 m</t>
  </si>
  <si>
    <t>Anel e aduela pre-moldados</t>
  </si>
  <si>
    <t>Anel pré-moldado de concreto com diâmetro de 0,60 m</t>
  </si>
  <si>
    <t>Anel pré-moldado de concreto com diâmetro de 0,80 m</t>
  </si>
  <si>
    <t>Anel pré-moldado de concreto com diâmetro de 1,20 m</t>
  </si>
  <si>
    <t>Anel pré-moldado de concreto com diâmetro de 1,50 m</t>
  </si>
  <si>
    <t>Anel pré-moldado de concreto com diâmetro de 1,80 m</t>
  </si>
  <si>
    <t>Anel pré-moldado de concreto com diâmetro de 3,00 m</t>
  </si>
  <si>
    <t>Acessorios hidraulicos para agua de reuso</t>
  </si>
  <si>
    <t>Realimentador automático, DN= 1´</t>
  </si>
  <si>
    <t>Sifão ladrão em polietileno para extravasão, diâmetro de 100mm</t>
  </si>
  <si>
    <t>DETECCAO, COMBATE E PREVENCAO A INCÊNDIO</t>
  </si>
  <si>
    <t>Hidrantes e acessorios</t>
  </si>
  <si>
    <t>Abrigo duplo para hidrante/mangueira, com visor e suporte (embutir e externo)</t>
  </si>
  <si>
    <t>Abrigo para hidrante/mangueira (embutir e externo)</t>
  </si>
  <si>
    <t>Abrigo para hidrante de recalque (embutir e interno)</t>
  </si>
  <si>
    <t>Mangueira com união de engate rápido, DN= 1 1/2´ (38 mm)</t>
  </si>
  <si>
    <t>Botoeira para acionamento de bomba de incêndio tipo quebra-vidro</t>
  </si>
  <si>
    <t>Mangueira com união de engate rápido, DN= 2 1/2´ (63 mm)</t>
  </si>
  <si>
    <t>Esguicho em latão com engate rápido, DN= 2 1/2´, jato regulável</t>
  </si>
  <si>
    <t>Abrigo simples com suporte, em aço inoxidável escovado, para mangueira de 1 1/2´, porta em vidro temperado jateado - inclusive mangueira de 30 m (2 x 15 m)</t>
  </si>
  <si>
    <t>Adaptador de engate rápido em latão de 2 1/2´ x 1 1/2´</t>
  </si>
  <si>
    <t>Adaptador de engate rápido em latão de 2 1/2´ x 2 1/2´</t>
  </si>
  <si>
    <t>Hidrante de coluna com duas saídas, 4´x 2 1/2´ - simples</t>
  </si>
  <si>
    <t>Tampão de engate rápido em latão, DN= 2 1/2´, com corrente</t>
  </si>
  <si>
    <t>Tampão de engate rápido em latão, DN= 1 1/2´, com corrente</t>
  </si>
  <si>
    <t>Chave para conexão de engate rápido</t>
  </si>
  <si>
    <t>Esguicho latão com engate rápido, DN= 1 1/2´, jato regulável</t>
  </si>
  <si>
    <t>Abrigo de hidrante de 1 1/2´ completo - inclusive mangueira de 30 m (2 x 15 m)</t>
  </si>
  <si>
    <t>Abrigo de hidrante de 2 1/2´ completo - inclusive mangueira de 30 m (2 x 15 m)</t>
  </si>
  <si>
    <t>Abrigo para registro de recalque tipo coluna, completo - inclusive tubulações e válvulas</t>
  </si>
  <si>
    <t>Registro e valvula controladora</t>
  </si>
  <si>
    <t>Bico de sprinkler resposta rápida, posição pendente, temperatura nominal 68°C</t>
  </si>
  <si>
    <t>Alarme hidráulico tipo gongo</t>
  </si>
  <si>
    <t>Bico de sprinkler resposta rápida, posição para cima, temperatura nominal 68°C</t>
  </si>
  <si>
    <t>Válvula de governo completa com alarme VGA, corpo em ferro fundido, extremidades flangeadas e DN = 6´</t>
  </si>
  <si>
    <t>Iluminacao e sinalizacao de emergencia</t>
  </si>
  <si>
    <t>Destravador magnético (eletroímã) para porta corta-fogo de 24 Vcc</t>
  </si>
  <si>
    <t>Central de iluminação de emergência, completa, para até 6.000 W</t>
  </si>
  <si>
    <t>Luminária de emergência LED de sobrepor, para teto ou parede, autonomia mínima 2 horas</t>
  </si>
  <si>
    <t>Módulo para adaptação de luminária de emergência, autonomia 90 minutos para lâmpada fluorescente de 32 W</t>
  </si>
  <si>
    <t>Acionador manual tipo quebra vidro, em caixa plástica</t>
  </si>
  <si>
    <t>Detector termovelocimétrico endereçável com base endereçável</t>
  </si>
  <si>
    <t>Detector de gás liquefeito (GLP), gás natural (GN) ou derivados de metano</t>
  </si>
  <si>
    <t>Sirene audiovisual tipo endereçável</t>
  </si>
  <si>
    <t>Central de iluminação de emergência, completa, autonomia 1 hora, para até 240 W</t>
  </si>
  <si>
    <t>Central de detecção e alarme de incêndio completa, autonomia de 1 hora para 12 laços, 220 V/12 V</t>
  </si>
  <si>
    <t>Sirene tipo corneta de 12 V</t>
  </si>
  <si>
    <t>Bloco autônomo de iluminação de emergência LED, com autonomia mínima de 3 horas, fluxo luminoso de 2.000 até 3.000 lúmens, equipado com 2 faróis</t>
  </si>
  <si>
    <t>Sirene eletrônica em caixa metálica de 4 x 4</t>
  </si>
  <si>
    <t>Detector óptico de fumaça com base endereçável</t>
  </si>
  <si>
    <t>Painel repetidor de detecção e alarme de incêndio tipo endereçável</t>
  </si>
  <si>
    <t>Acionador manual quebra-vidro endereçável</t>
  </si>
  <si>
    <t>Módulo isolador, módulo endereçador para audiovisual</t>
  </si>
  <si>
    <t>Sinalizador audiovisual endereçável com LED</t>
  </si>
  <si>
    <t>Sinalizador visual de advertência</t>
  </si>
  <si>
    <t>Sinalizador audiovisual de advertência</t>
  </si>
  <si>
    <t>Extintores</t>
  </si>
  <si>
    <t>Extintor sobre rodas de gás carbônico - capacidade de 10 kg</t>
  </si>
  <si>
    <t>Extintor sobre rodas de gás carbônico - capacidade de 25 kg</t>
  </si>
  <si>
    <t>Extintor manual de pó químico seco BC - capacidade de 4 kg</t>
  </si>
  <si>
    <t>Extintor manual de pó químico seco BC - capacidade de 8 kg</t>
  </si>
  <si>
    <t>Extintor manual de pó químico seco 20 BC - capacidade de 12 kg</t>
  </si>
  <si>
    <t>Extintor sobre rodas de pó químico seco BC - capacidade de 20 kg</t>
  </si>
  <si>
    <t>Extintor manual de água pressurizada - capacidade de 10 litros</t>
  </si>
  <si>
    <t>Extintor manual de pó químico seco ABC - capacidade de 4 kg</t>
  </si>
  <si>
    <t>Extintor manual de pó químico seco ABC - capacidade de 6 kg</t>
  </si>
  <si>
    <t>Extintor manual de gás carbônico 5 BC - capacidade de 6 kg</t>
  </si>
  <si>
    <t>Suporte para extintor de piso em fibra de vidro</t>
  </si>
  <si>
    <t>Suporte para extintor de piso em aço inoxidável</t>
  </si>
  <si>
    <t>Reparos, conservacoes e complementos - GRUPO 50</t>
  </si>
  <si>
    <t>Recarga de extintor de água pressurizada</t>
  </si>
  <si>
    <t>Recarga de extintor de gás carbônico</t>
  </si>
  <si>
    <t>Recarga de extintor de pó químico seco</t>
  </si>
  <si>
    <t>Pintura de extintor de gás carbônico, pó químico seco, ou água pressurizada, com capacidade acima de 12 kg até 20 kg</t>
  </si>
  <si>
    <t>Pintura de extintor de gás carbônico, pó químico seco, ou água pressurizada, com capacidade até 12 kg</t>
  </si>
  <si>
    <t>Recolocação de bico de sprinkler</t>
  </si>
  <si>
    <t>PAVIMENTACAO E PASSEIO</t>
  </si>
  <si>
    <t>Pavimentacao preparo de base</t>
  </si>
  <si>
    <t>Regularização e compactação mecanizada de superfície, sem controle do proctor normal</t>
  </si>
  <si>
    <t>Abertura e preparo de caixa até 40 cm, compactação do subleito mínimo de 95% do PN e transporte até o raio de 1 km</t>
  </si>
  <si>
    <t>Compactação do subleito mínimo de 95% do PN</t>
  </si>
  <si>
    <t>Base de macadame hidráulico</t>
  </si>
  <si>
    <t>Base de brita graduada</t>
  </si>
  <si>
    <t>Base de bica corrida</t>
  </si>
  <si>
    <t>Base de macadame betuminoso</t>
  </si>
  <si>
    <t>Abertura de caixa até 25 cm, inclui escavação, compactação, transporte e preparo do sub-leito</t>
  </si>
  <si>
    <t>Varrição de pavimento para recapeamento</t>
  </si>
  <si>
    <t>Pavimentacao com pedrisco e revestimento primario</t>
  </si>
  <si>
    <t>Revestimento primário com pedra britada, compactação mínima de 95% do PN</t>
  </si>
  <si>
    <t>Camada de areia grossa compactada manualmente com compactador</t>
  </si>
  <si>
    <t>Pavimentacao flexivel</t>
  </si>
  <si>
    <t>Concreto asfáltico usinado a quente - Binder</t>
  </si>
  <si>
    <t>Camada de rolamento em concreto betuminoso usinado quente - CBUQ</t>
  </si>
  <si>
    <t>Restauração de pavimento asfáltico com concreto betuminoso usinado quente - CBUQ</t>
  </si>
  <si>
    <t>Imprimação betuminosa ligante</t>
  </si>
  <si>
    <t>Imprimação betuminosa impermeabilizante</t>
  </si>
  <si>
    <t>Revestimento de pré-misturado a quente</t>
  </si>
  <si>
    <t>Revestimento de pré-misturado a frio</t>
  </si>
  <si>
    <t>Pavimentacao em paralelepipedos e blocos de concreto</t>
  </si>
  <si>
    <t>Pavimentação em paralelepípedo, sem rejunte</t>
  </si>
  <si>
    <t>Rejuntamento de paralelepípedo com areia</t>
  </si>
  <si>
    <t>Rejuntamento de paralelepípedo com argamassa de cimento e areia 1:3</t>
  </si>
  <si>
    <t>Rejuntamento de paralelepípedo com asfalto e pedrisco</t>
  </si>
  <si>
    <t>Pavimentação em lajota de concreto 35 MPa, espessura 6 cm, cor natural, tipos: raquete, retangular, sextavado e 16 faces, com rejunte em areia</t>
  </si>
  <si>
    <t>Pavimentação em lajota de concreto 35 MPa, espessura 6 cm, colorido, tipos: raquete, retangular, sextavado e 16 faces, com rejunte em areia</t>
  </si>
  <si>
    <t>Pavimentação em lajota de concreto 35 MPa, espessura 8 cm, tipos: raquete, retangular, sextavado e 16 faces, com rejunte em areia</t>
  </si>
  <si>
    <t>Bloco diagonal em concreto tipo piso drenante para plantio de grama - espessura de 10 cm</t>
  </si>
  <si>
    <t>Piso em placa de concreto permeável drenante, cor natural - espessura de 6 cm</t>
  </si>
  <si>
    <t>Piso em placa de concreto permeável drenante, cor natural - espessura de 8 cm</t>
  </si>
  <si>
    <t>Guias e sarjetas</t>
  </si>
  <si>
    <t>Guia pré-moldada curva tipo PMSP 100 - fck 25 MPa</t>
  </si>
  <si>
    <t>Guia pré-moldada reta tipo PMSP 100 - fck 25 MPa</t>
  </si>
  <si>
    <t>Base em concreto com fck de 20 MPa, para guias, sarjetas ou sarjetões</t>
  </si>
  <si>
    <t>Base em concreto com fck de 25 MPa, para guias, sarjetas ou sarjetões</t>
  </si>
  <si>
    <t>Execução de perfil extrusado no local, sem concreto</t>
  </si>
  <si>
    <t>Sarjeta ou sarjetão moldado no local, tipo PMSP em concreto com fck 20 MPa</t>
  </si>
  <si>
    <t>Sarjeta ou sarjetão moldado no local, tipo PMSP em concreto com fck 25 MPa</t>
  </si>
  <si>
    <t>Calcadas e passeios.</t>
  </si>
  <si>
    <t>Passeio em mosaico português</t>
  </si>
  <si>
    <t>Piso em ladrilho hidráulico preto, branco e cinza, assentado com argamassa colante industrializada</t>
  </si>
  <si>
    <t>Piso em ladrilho hidráulico várias cores 20 x 20 cm, assentado com argamassa colante industrializada</t>
  </si>
  <si>
    <t>Rejuntamento de piso em ladrilho hidráulico (20 x 20 x 1,8 cm) com argamassa industrializada para rejunte, juntas de 2 mm</t>
  </si>
  <si>
    <t>Rejuntamento de piso em ladrilho hidráulico (30 x 30 x 2,5 cm), com cimento branco, juntas de 2 mm</t>
  </si>
  <si>
    <t>Piso em ladrilho hidráulico tipo rampa várias cores 30 x 30 cm, antiderrapante, assentado com argamassa mista</t>
  </si>
  <si>
    <t>Pavimentação rígida</t>
  </si>
  <si>
    <t>Nivelamento e regularização de superfície e desempeno mecânico através de régua vibratória de pavimento em concreto</t>
  </si>
  <si>
    <t>Texturização de superfície de pavimento em concreto com vassoura</t>
  </si>
  <si>
    <t>Agente de cura química, retardador de evaporação, em pavimento de concreto</t>
  </si>
  <si>
    <t>Fibra em polipropileno (macrofibra), resistência residual 4,3+-0,3 Mpa</t>
  </si>
  <si>
    <t>Fibra polimérica (microfibra anticrack), tenacidade mínima 5cN/dtex</t>
  </si>
  <si>
    <t>Reparos, conservacoes e complementos - GRUPO 54</t>
  </si>
  <si>
    <t>Bate-roda em concreto pré-moldado</t>
  </si>
  <si>
    <t>Bate rodas / limitador de pneus em resina</t>
  </si>
  <si>
    <t>Reassentamento de guia pré-moldada reta e/ou curva</t>
  </si>
  <si>
    <t>Reassentamento de paralelepípedos, sem rejunte</t>
  </si>
  <si>
    <t>Reassentamento de pavimentação em lajota de concreto, espessura 6 cm, com rejunte em areia</t>
  </si>
  <si>
    <t>Reassentamento de pavimentação em lajota de concreto, espessura 8 cm, com rejunte em areia</t>
  </si>
  <si>
    <t>Reassentamento de pavimentação em lajota de concreto, espessura 10 cm, com rejunte em areia</t>
  </si>
  <si>
    <t>Corte para junta de dilatação através de cortadora a gasolina, com serra de disco diamantado segmentado para pavimento de concreto e asfalto</t>
  </si>
  <si>
    <t>LIMPEZA E ARREMATE</t>
  </si>
  <si>
    <t>Limpeza de obra</t>
  </si>
  <si>
    <t>Limpeza final da obra</t>
  </si>
  <si>
    <t>Limpeza complementar com hidrojateamento</t>
  </si>
  <si>
    <t>Limpeza complementar e especial de piso com produtos químicos</t>
  </si>
  <si>
    <t>Limpeza complementar e especial de peças e aparelhos sanitários</t>
  </si>
  <si>
    <t>Limpeza complementar e especial de vidros</t>
  </si>
  <si>
    <t>Limpeza e lavagem de superfície revestida com material cerâmico ou pastilhas por hidrojateamento com rejuntamento</t>
  </si>
  <si>
    <t>Limpeza de superfície com hidrojateamento</t>
  </si>
  <si>
    <t>Limpeza e desinfeccao sanitaria</t>
  </si>
  <si>
    <t>Limpeza de caixa de inspeção</t>
  </si>
  <si>
    <t>Limpeza de caixa de passagem, poço de visita ou bueiro</t>
  </si>
  <si>
    <t>Limpeza de fossa</t>
  </si>
  <si>
    <t>Limpeza e desobstrução de boca de lobo</t>
  </si>
  <si>
    <t>Limpeza e desobstrução de canaletas ou tubulações de águas pluviais</t>
  </si>
  <si>
    <t>Limpeza e desentupimento manual de tubulação de esgoto predial</t>
  </si>
  <si>
    <t>Remocao de entulho</t>
  </si>
  <si>
    <t>Locação de duto coletor de entulho</t>
  </si>
  <si>
    <t>CONFORTO MECANICO, EQUIPAMENTO E SISTEMA</t>
  </si>
  <si>
    <t>Elevador</t>
  </si>
  <si>
    <t>Elevador para passageiros, uso interno com capacidade mínima de 600 kg para duas paradas, portas unilaterais</t>
  </si>
  <si>
    <t>Elevador para passageiros, uso interno com capacidade mínima de 600 kg para três paradas, portas unilaterais</t>
  </si>
  <si>
    <t>Elevador para passageiros, uso interno com capacidade mínima de 600 kg para três paradas, portas bilaterais</t>
  </si>
  <si>
    <t>Elevador para passageiros, uso interno com capacidade mínima de 600 kg para quatro paradas, portas bilaterais</t>
  </si>
  <si>
    <t>Elevador para passageiros, uso interno com capacidade mínima de 600 kg para quatro paradas, portas unilaterais</t>
  </si>
  <si>
    <t>Fechamento em vidro laminado para caixa de elevador</t>
  </si>
  <si>
    <t>Climatizacao</t>
  </si>
  <si>
    <t>Resfriadora de líquidos (chiller), com compressor e condensação à ar, capacidade de 120 TR</t>
  </si>
  <si>
    <t>Resfriadora de líquidos (chiller), com compressor e condensação à ar, capacidade de 160 TR</t>
  </si>
  <si>
    <t>Resfriadora de líquidos (chiller), com compressor e condensação à ar, capacidade de 200-210 TR</t>
  </si>
  <si>
    <t>Resfriadora de líquidos (chiller), com compressor e condensação à ar, capacidade de 80 TR</t>
  </si>
  <si>
    <t>Resfriadora de líquidos (chiller), com compressor e condensação à ar, capacidade de 20 TR</t>
  </si>
  <si>
    <t>Tratamento de ar (fan-coil) tipo Air Handling Unit de concepção modular, capacidade de 10 TR</t>
  </si>
  <si>
    <t>Tratamento de ar (fan-Coil) tipo Air Handling Unit de concepção modular, capacidade de 6 TR</t>
  </si>
  <si>
    <t>Tratamento de ar (fan-coil) tipo Air Handling Unit de concepção modular, capacidade de 40 TR</t>
  </si>
  <si>
    <t>Tratamento de ar (fan-coil) tipo Air Handling Unit de concepção modular, capacidade de 50 TR</t>
  </si>
  <si>
    <t>Tratamento de ar compacta fancolete hidrônico tipo piso-teto, vazão de ar nominal 637 m³/h, capacidade de refrigeração 14.000 Btu/h - 1,2 TR</t>
  </si>
  <si>
    <t>Tratamento de ar compacta fancolete hidrônico tipo piso-teto, vazão de ar nominal 1.215 m³/h, capacidade de refrigeração 25.000 Btu/h - 2,1 TR</t>
  </si>
  <si>
    <t>Tratamento de ar compacta fancolete hidrônico tipo piso-teto, vazão de ar nominal 1.758 m³/h, capacidade de refrigeração 36.000 Btu/h - 3,0 TR</t>
  </si>
  <si>
    <t>Tratamento de ar compacta fancolete hidrônico tipo piso-teto, vazão de ar nominal 2.166 m³/h, capacidade de refrigeração 48.000 Btu/h - 4,0 TR</t>
  </si>
  <si>
    <t>Tratamento de ar compacta fancolete hidrônico tipo cassete, capacidade de refrigeração 20.000 Btu/h - 1,6 TR</t>
  </si>
  <si>
    <t>Tratamento de ar compacta fancolete hidrônico tipo cassete, capacidade de refrigeração 25.000 Btu/h - 2,1 TR</t>
  </si>
  <si>
    <t>Tratamento de ar compacta fancolete hidrônico tipo cassete, capacidade de refrigeração 32.000 Btu/h - 2,6 TR</t>
  </si>
  <si>
    <t>Duto flexível aluminizado, seção circular de 10cm (4´)</t>
  </si>
  <si>
    <t>Duto flexível aluminizado, seção circular de 15cm (6´)</t>
  </si>
  <si>
    <t>Duto flexível aluminizado, seção circular de 20cm (8´)</t>
  </si>
  <si>
    <t>Duto em painel rígido de lã de vidro acústico, espessura 25 mm</t>
  </si>
  <si>
    <t>Damper corta fogo (DCF) tipo comporta, com elemento fusível e chave fim de curso.</t>
  </si>
  <si>
    <t>Damper de regulagem manual, tamanho: 0,10 m² a 0,14 m²</t>
  </si>
  <si>
    <t>Damper de regulagem manual, tamanho: 0,15 m² a 0,20 m²</t>
  </si>
  <si>
    <t>Damper de regulagem manual, tamanho: 0,21 m² a 0,40 m²</t>
  </si>
  <si>
    <t>Serviço de instalação de Damper Corta Fogo</t>
  </si>
  <si>
    <t>Tanque de compensação pressurizado, capacidade (volume mínimo) de 250 litros</t>
  </si>
  <si>
    <t>Registro de regulagem de vazão de ar</t>
  </si>
  <si>
    <t>Difusor de ar de longo alcance tipo Jet-Nozzles, vazão de ar 1.330 m³/h</t>
  </si>
  <si>
    <t>Difusor para insuflamento de ar com plenum, multivias e colarinho</t>
  </si>
  <si>
    <t>Difusor para insuflamento de ar com plenum, com 2 aberturas</t>
  </si>
  <si>
    <t>Difusor de plástico, diâmetro 15 cm</t>
  </si>
  <si>
    <t>Difusor de plástico, diâmetro 20 cm</t>
  </si>
  <si>
    <t>Difusor de insuflação de ar tipo direcional, medindo 30 x 30 cm</t>
  </si>
  <si>
    <t>Difusor de insuflação de ar tipo direcional, medindo 45 x 15 cm</t>
  </si>
  <si>
    <t>Grelha de insuflação de ar em alumínio anodizado, de dupla deflexão, tamanho: até 0,10 m²</t>
  </si>
  <si>
    <t>Grelha de insuflação de ar em alumínio anodizado, de dupla deflexão, tamanho: acima de 0,10 m² até 0,50 m²</t>
  </si>
  <si>
    <t>Grelha de insuflação de ar em alumínio anodizado, de dupla deflexão, tamanho: acima de 0,50 m² até 1,00 m²</t>
  </si>
  <si>
    <t>Grelha de porta, tamanho: 0,14 m² a 0,30 m²</t>
  </si>
  <si>
    <t>Grelha de porta, tamanho: 0,07 m² a 0,13 m²</t>
  </si>
  <si>
    <t>Grelha de porta, tamanho: 0,03 m² a 0,06 m²</t>
  </si>
  <si>
    <t>Grelha de retorno/exaustão com registro, tamanho: 0,03 m² a 0,06 m²</t>
  </si>
  <si>
    <t>Grelha de retorno/exaustão com registro, tamanho: 0,07 m² a 0,13 m²</t>
  </si>
  <si>
    <t>Grelha de retorno/exaustão com registro, tamanho: 0,14 m² a 0,19 m²</t>
  </si>
  <si>
    <t>Grelha de retorno/exaustão com registro, tamanho: 0,20 m² a 0,40 m²</t>
  </si>
  <si>
    <t>Grelha de retorno/exaustão com registro, tamanho: 0,41 m² a 0,65 m²</t>
  </si>
  <si>
    <t>Veneziana com tela e filtro G4</t>
  </si>
  <si>
    <t>Veneziana com tela</t>
  </si>
  <si>
    <t>Veneziana com tela, tamanho 38,5 x 33 cm</t>
  </si>
  <si>
    <t>Veneziana com tela, tamanho 78,5 x 33 cm</t>
  </si>
  <si>
    <t>Ventilacao</t>
  </si>
  <si>
    <t>Caixa ventiladora com ventilador centrífugo, vazão 4.600 m³/h, pressão 30 mmCA - 220 / 380 V / 60HZ</t>
  </si>
  <si>
    <t>Caixa ventiladora com ventilador centrífugo, vazão 28.000 m³/h, pressão 30 mmCA - 220 / 380 V / 60HZ</t>
  </si>
  <si>
    <t>Caixa ventiladora com ventilador centrífugo, vazão 8.800 m³/h, pressão 35 mmCA - 220/380 V / 60Hz</t>
  </si>
  <si>
    <t>Caixa ventiladora com ventilador centrífugo, vazão 10.000 m³/h, pressão 30 mmCA - 220/380 V / 60Hz</t>
  </si>
  <si>
    <t>Caixa ventiladora com ventilador centrífugo, vazão 1.710 m³/h, pressão 35 mmCA - 220/380 V / 60Hz</t>
  </si>
  <si>
    <t>Caixa ventiladora com ventilador centrífugo, vazão 1.190 m³/h, pressão 37 mmCA - 220/380 V / 60Hz</t>
  </si>
  <si>
    <t>Ventilador centrífugo de dupla aspiração "limite-load", vazão 20.000 m³/h, pressão 50 mmCA - 380/660 V / 60 Hz</t>
  </si>
  <si>
    <t>Controles para Fan-Coil e CAG</t>
  </si>
  <si>
    <t>Fonte de alimentação universal bivolt com saída de 24 V - 1,5 A - 35 W</t>
  </si>
  <si>
    <t>Tomada simples de sobrepor universal 2P+T - 10 A - 250 V</t>
  </si>
  <si>
    <t>Transformador abaixador, entrada 110/220V, saída 24V+24V, corrente secundário 6A</t>
  </si>
  <si>
    <t>Atuador Floating de 40Nm, sinal de controle 3 e 2 pontos, tensão de entrada AC/DC 24V, IP 54</t>
  </si>
  <si>
    <t>Válvula motorizada esfera, com duas vias atuador floating, diâmetro 3/4´ a 1 1/2´</t>
  </si>
  <si>
    <t>Válvula de balanceamento diâmetro 1´ a 2 1/2´</t>
  </si>
  <si>
    <t>Válvula borboleta na configuração wafer motorizada atuador floating diâmetro 3´ a 4´</t>
  </si>
  <si>
    <t>Válvula duas vias on/off retorno elétrico diâmetro 1/2´ a 3/4´</t>
  </si>
  <si>
    <t>Válvula esfera motorizada de duas vias de atuador proporcional diâmetro 2´ a 2 1/2´</t>
  </si>
  <si>
    <t>Atuador proporcional de 10 Nm, tensão de entrada AC/DC 24 V - IP 54</t>
  </si>
  <si>
    <t>Válvula esfera duas vias flangeada, diâmetro 3´</t>
  </si>
  <si>
    <t>Acoplador a relé 24 VCC/VAC - 1 contato reversível</t>
  </si>
  <si>
    <t>Chave de fluxo para ar</t>
  </si>
  <si>
    <t>Repetidor de sinal I/I e V/I</t>
  </si>
  <si>
    <t>Relé de corrente ajustável de 0 a 200 A</t>
  </si>
  <si>
    <t>Sensor de temperatura ambiente PT100</t>
  </si>
  <si>
    <t>Termostato de segurança com temperatura ajustável de 90°C - 110°C</t>
  </si>
  <si>
    <t>Transmissor de pressão diferencial, operação de 0 a 750 Pa</t>
  </si>
  <si>
    <t>Transmissor de pressão compacto, escala de pressão 0 a 10 Bar, sinal de saída 4 - 20 mA</t>
  </si>
  <si>
    <t>Transmissor de temperatura e umidade para dutos, alta precisão, corrente de 0 a 20 mA, alimentação 12Vcc a 30Vcc</t>
  </si>
  <si>
    <t>Controlador lógico programável para 16 entradas/16 saídas</t>
  </si>
  <si>
    <t>Módulo de expansão para 4 canais de saída analógica</t>
  </si>
  <si>
    <t>Módulo de expansão para 8 canais de entrada analógica</t>
  </si>
  <si>
    <t>Módulo de expansão para 8 canais de entrada e saída digitais</t>
  </si>
  <si>
    <t>Reparos, conservacoes e complementos - GRUPO 61</t>
  </si>
  <si>
    <t>Cortina de ar com duas velocidades, para vão de 1,20 m</t>
  </si>
  <si>
    <t>Cortina de ar com duas velocidades, para vão de 1,50 m</t>
  </si>
  <si>
    <t>Ligação típica, (cavalete), para ar condicionado ´fancoil´, diâmetro de 1/2´</t>
  </si>
  <si>
    <t>Ligação típica, (cavalete), para ar condicionado ´fancoil´, diâmetro de 3/4´</t>
  </si>
  <si>
    <t>Ligação típica, (cavalete), para ar condicionado ´fancoil´, diâmetro de 1´</t>
  </si>
  <si>
    <t>Ligação típica, (cavalete), para ar condicionado ´fancoil´, diâmetro de 1 1/4´</t>
  </si>
  <si>
    <t>Duto em chapa de aço galvanizado</t>
  </si>
  <si>
    <t>Chapéu tipo chinês para duto galvanizado de 35cm</t>
  </si>
  <si>
    <t>COZINHA, REFEITORIO, LAVANDERIA INDUSTRIAL E EQUIPAMENTOS</t>
  </si>
  <si>
    <t>Mobiliario e acessorios</t>
  </si>
  <si>
    <t>Tanque duplo com pés em aço inoxidável de 1600 x 700 x 850 mm</t>
  </si>
  <si>
    <t>Mesa em aço inoxidável, largura até 700 mm</t>
  </si>
  <si>
    <t>Mesa lateral em aço inoxidável com prateleira inferior, largura até 700 mm</t>
  </si>
  <si>
    <t>Reparos, conservacoes e complementos - GRUPO 62</t>
  </si>
  <si>
    <t>Coifa em aço inoxidável com filtro e exaustor axial - área até 3,00 m²</t>
  </si>
  <si>
    <t>Coifa em aço inoxidável com filtro e exaustor axial - área de 3,01 até 7,50 m²</t>
  </si>
  <si>
    <t>Coifa em aço inoxidável com filtro e exaustor axial - área de 7,51 até 16,00 m²</t>
  </si>
  <si>
    <t>RESFRIAMENTO E CONSERVACAO DE MATERIAL PERECIVEL</t>
  </si>
  <si>
    <t>Camara frigorifica para resfriado</t>
  </si>
  <si>
    <t>Câmara frigorífica para resfriados</t>
  </si>
  <si>
    <t>Camara frigorifica para congelado</t>
  </si>
  <si>
    <t>Câmara frigorífica para congelados</t>
  </si>
  <si>
    <t>SEGURANCA, VIGILANCIA E CONTROLE, EQUIPAMENTO E SISTEMA</t>
  </si>
  <si>
    <t>Controle de acessos e alarme</t>
  </si>
  <si>
    <t>Repetidora de sinais de ocorrências, do painel sinóptico da central de alarme</t>
  </si>
  <si>
    <t>Detector de metais, tipo portal, microprocessado</t>
  </si>
  <si>
    <t>Porteiro eletrônico com um interfone</t>
  </si>
  <si>
    <t>Sistema eletrônico de automatização de portão deslizante, para esforços até 800 kg</t>
  </si>
  <si>
    <t>Sistema eletrônico de automatização de portão deslizante, para esforços maior de 800 kg e até 1400 kg</t>
  </si>
  <si>
    <t>Vídeo porteiro eletrônico colorido, com um interfone</t>
  </si>
  <si>
    <t>Central de alarme microprocessada, para até 125 zonas</t>
  </si>
  <si>
    <t>Controlador de acesso com identificação por impressão digital (biometria) e software de gerenciamento</t>
  </si>
  <si>
    <t>Equipamentos para sistema de seguranca, vigilancia e controle</t>
  </si>
  <si>
    <t>Mesa controladora híbrida para até 32 câmeras IPs, com teclado e joystick, compatível com sistema de CFTV, IP ou analógico</t>
  </si>
  <si>
    <t>Rack fechado padrão metálico, 19 x 12 Us x 470 mm</t>
  </si>
  <si>
    <t>Rack fechado padrão metálico, 19 x 20 Us x 470 mm</t>
  </si>
  <si>
    <t>Rack fechado de piso padrão metálico, 19 x 24 Us x 570 mm</t>
  </si>
  <si>
    <t>Rack fechado de piso padrão metálico, 19 x 44 Us x 770 mm</t>
  </si>
  <si>
    <t>Monitor LCD ou LED colorido, tela plana de 21,5´</t>
  </si>
  <si>
    <t>Ponto de acesso de dados (Access Point), uso interno, compatível com PoE 802.3af</t>
  </si>
  <si>
    <t>Modulador de canais VHF / UHF / CATV / CFTV</t>
  </si>
  <si>
    <t>Amplificador de linha VHF / UHF com conector de F-50 dB</t>
  </si>
  <si>
    <t>Câmera fixa colorida compacta com domo, para áreas internas e externas - 1,3 MP</t>
  </si>
  <si>
    <t>Câmera fixa colorida tipo bullet, para áreas internas e externas - 1,3 MP</t>
  </si>
  <si>
    <t>Câmera fixa colorida com domo, para áreas internas e externas - 5 MP</t>
  </si>
  <si>
    <t>Unidade de disco rígido (HD) externo de 5 TB</t>
  </si>
  <si>
    <t>Estação de monitoramento "WorkStation" para até 3 monitores - memória RAM de 8 GB</t>
  </si>
  <si>
    <t>Estação de monitoramento "WorkStation" para até 3 monitores - memória RAM de 16 GB</t>
  </si>
  <si>
    <t>Unidade gerenciadora digital de vídeo em rede (NVR) de até 8 câmeras IP, armazenamento de 6 TB, 1 interface de rede Fast Ethernet</t>
  </si>
  <si>
    <t>Unidade gerenciadora digital de vídeo em rede (NVR) de até 16 câmeras IP, armazenamento de 12 TB, 1 interface de rede Gigabit Ethernet e 4 entradas de alarme</t>
  </si>
  <si>
    <t>Unidade gerenciadora digital vídeo em rede (NVR) de até 32 câmeras IP, armazenamento de 48 TB, 2 interface de rede Gigabit Ethernet e 16 entradas de alarme</t>
  </si>
  <si>
    <t>Reparos, conservacoes e complementos - GRUPO 66</t>
  </si>
  <si>
    <t>Guia organizadora de cabos para rack, 19´ 1 U</t>
  </si>
  <si>
    <t>Guia organizadora de cabos para rack, 19´ 2 U</t>
  </si>
  <si>
    <t>Instalação de câmera fixa para CFTV</t>
  </si>
  <si>
    <t>Instalação de câmera móvel para CFTV</t>
  </si>
  <si>
    <t>Switch Gigabit para servidor central com 24 portas frontais e 4 portas SFP, capacidade 10 / 100 / 1000 Mbps</t>
  </si>
  <si>
    <t>Switch Gigabit 24 portas com capacidade de 10/100/1000/Mbps</t>
  </si>
  <si>
    <t>CAPTACAO, ADUCAO E TRATAMENTO DE AGUA E ESGOTO, EQUIPAMENTOS E SISTEMA</t>
  </si>
  <si>
    <t>Tratamento</t>
  </si>
  <si>
    <t>Medidor de vazão tipo calha Parshall com garganta W= 3´</t>
  </si>
  <si>
    <t>Tela galvanizada revestida em poliamida, malha de 10 mm</t>
  </si>
  <si>
    <t>Grade média em aço carbono, espaçamento de 2 cm com barras chatas de 1´ x 3/8´</t>
  </si>
  <si>
    <t>Cesto em chapa de aço inoxidável com espessura de 1,5 mm e furos de 1/2´</t>
  </si>
  <si>
    <t>Peneira estática em poliéster reforçado de fibra de vidro (PRFV) com tela de aço inoxidável AISI 304, malha de 1,5 mm, vazão de 50 l/s</t>
  </si>
  <si>
    <t>Comporta em fibra de vidro (stop log) - espessura de 10 mm</t>
  </si>
  <si>
    <t>Sistema de tratamento de águas cinzas e aproveitamento de águas pluviais, para reuso em fins não potáveis, vazão de 2 m³/h</t>
  </si>
  <si>
    <t>Tanque em fibra de vidro (PRFV) com quebra ondas, capacidade de 25.000 l e misturador interno vertical em aço inoxidável</t>
  </si>
  <si>
    <t>Sistema de tratamento de efluente por reator anaeróbio (UASB) e filtro aeróbio (FAS), para obras de segurança com vazão máxima horária 12 l/s</t>
  </si>
  <si>
    <t>Elaboração de projeto de sistema de estação compacta de tratamento de esgoto para vazão máxima horária 12 l/s e atendimento classe II, assessoria, documentação e aprovação na CETESB</t>
  </si>
  <si>
    <t>Elaboração de projeto de sistema de estação compacta de tratamento de esgoto para vazão máxima horária 12 l/s, atendimento classe II, tratamento de nitrogênio e fósforo, assessoria, documentação e aprovação na CETESB</t>
  </si>
  <si>
    <t>ELETRIFICACAO, EQUIPAMENTOS E SISTEMA</t>
  </si>
  <si>
    <t>Posteamento</t>
  </si>
  <si>
    <t>Poste de concreto circular, 200 kg, H = 7,00 m</t>
  </si>
  <si>
    <t>Poste de concreto circular, 200 kg, H = 9,00 m</t>
  </si>
  <si>
    <t>Poste de concreto circular, 200 kg, H = 10,00 m</t>
  </si>
  <si>
    <t>Poste de concreto circular, 200 kg, H = 11,00 m</t>
  </si>
  <si>
    <t>Poste de concreto circular, 200 kg, H = 12,00 m</t>
  </si>
  <si>
    <t>Poste de concreto circular, 300 kg, H = 9,00 m</t>
  </si>
  <si>
    <t>Poste de concreto circular, 400 kg, H = 9,00 m</t>
  </si>
  <si>
    <t>Poste de concreto circular, 400 kg, H = 10,00 m</t>
  </si>
  <si>
    <t>Poste de concreto circular, 400 kg, H = 11,00 m</t>
  </si>
  <si>
    <t>Poste de concreto circular, 400 kg, H = 12,00 m</t>
  </si>
  <si>
    <t>Poste de concreto circular, 600 kg, H = 11,00 m</t>
  </si>
  <si>
    <t>Poste de concreto circular, 600 kg, H = 12,00 m</t>
  </si>
  <si>
    <t>Poste de concreto circular, 1000 kg, H = 12,00 m</t>
  </si>
  <si>
    <t>Estrutura especifica</t>
  </si>
  <si>
    <t>Estai</t>
  </si>
  <si>
    <t>Estrutura tipo M1</t>
  </si>
  <si>
    <t>Estrutura tipo M2</t>
  </si>
  <si>
    <t>Estrutura tipo N3</t>
  </si>
  <si>
    <t>Estrutura tipo M1 - N3</t>
  </si>
  <si>
    <t>Estrutura tipo M4</t>
  </si>
  <si>
    <t>Estrutura tipo N2</t>
  </si>
  <si>
    <t>Estrutura tipo N4</t>
  </si>
  <si>
    <t>Armação secundária tipo 1C - 2R</t>
  </si>
  <si>
    <t>Armação secundária tipo 1C - 3R</t>
  </si>
  <si>
    <t>Armação secundária tipo 2C - 3R</t>
  </si>
  <si>
    <t>Armação secundária tipo 4C - 6R</t>
  </si>
  <si>
    <t>Reparos, conservacoes e complementos - GRUPO 68</t>
  </si>
  <si>
    <t>Recolocação de poste de madeira</t>
  </si>
  <si>
    <t>Braçadeira circular em aço carbono galvanizado, diâmetro nominal de 140 até 300 mm</t>
  </si>
  <si>
    <t>Cruzeta em aço carbono galvanizado perfil ´L´ 75 x 75 x 8 mm, comprimento 2500 mm</t>
  </si>
  <si>
    <t>Bengala em PVC para ramal de entrada, diâmetro de 32 mm</t>
  </si>
  <si>
    <t>TELEFONIA, LOGICA E TRANSMISSAO DE DADOS, EQUIPAMENTOS E SISTEMA</t>
  </si>
  <si>
    <t>Distribuicao e comando, caixas e equipamentos especificos</t>
  </si>
  <si>
    <t>Aparelho telefônico multifrequencial, com teclas ´FLASH´, ´HOOK´, ´PAUSE´, ´LND´, ´MODE´</t>
  </si>
  <si>
    <t>Caixa subterrânea de entrada de telefonia, tipo R1 (550 x 350 x 550) mm, padrão TELEBRÁS, com tampa</t>
  </si>
  <si>
    <t>Caixa subterrânea de entrada de telefonia, tipo R2 (1050 x 550 x 800) mm, padrão TELEBRÁS, com tampa</t>
  </si>
  <si>
    <t>Central de Pabx para 2 linhas e 8 ramais</t>
  </si>
  <si>
    <t>Caixa de tomada em poliamida e tampa para piso elevado, com 4 alojamentos para elétrica e até 8 alojamentos para telefonia e dados</t>
  </si>
  <si>
    <t>Conector RJ-45 fêmea - categoria 6</t>
  </si>
  <si>
    <t>Conector RJ-45 fêmea - categoria 6A</t>
  </si>
  <si>
    <t>Central PABX híbrida de telefonia para 8 linhas tronco e 24 a 32 ramais digital e analógico</t>
  </si>
  <si>
    <t>Central PABX híbrida de telefonia para 8 linhas tronco e 128 ramais digital e analógico</t>
  </si>
  <si>
    <t>Central PABX híbrida de telefonia para 8 linhas tronco e 128 ramais analógico e digital, com recursos PBX Networking</t>
  </si>
  <si>
    <t>Estabilizacao de tensao</t>
  </si>
  <si>
    <t>Estabilizador eletrônico de tensão, monofásico, com potência de 5 kVA</t>
  </si>
  <si>
    <t>Estabilizador eletrônico de tensão, monofásico, com potência de 10 kVA</t>
  </si>
  <si>
    <t>Estabilizador eletrônico de tensão, trifásico, com potência de 40 kVA</t>
  </si>
  <si>
    <t>Sistemas ininterruptos de energia</t>
  </si>
  <si>
    <t>Sistema ininterrupto de energia, trifásico on line de 10 kVA (220 V/220 V), com autonomia de 15 minutos</t>
  </si>
  <si>
    <t>Sistema ininterrupto de energia, trifásico on line de 20 kVA (220 V/208 V-108 V), com autonomia 15 minutos</t>
  </si>
  <si>
    <t>Sistema ininterrupto de energia, trifásico on line senoidal de 15 kVA (208 V/110 V), com autonomia de 15 minutos</t>
  </si>
  <si>
    <t>Sistema ininterrupto de energia, monofásico, com potência de 2 kVA</t>
  </si>
  <si>
    <t>Sistema ininterrupto de energia, monofásico on line senoidal de 5 kVA (220 V/110 V), com autonomia de 15 minutos</t>
  </si>
  <si>
    <t>Sistema ininterrupto de energia, monofásico, com potência entre 5 a 7,5 kVA</t>
  </si>
  <si>
    <t>Sistema ininterrupto de energia, monofásico de 600 VA (127 V/127 V), com autonomia de 10 a 15 minutos</t>
  </si>
  <si>
    <t>Sistema ininterrupto de energia, trifásico on line senoidal de 10 kVA (220 V/110 V), com autonomia de 2 horas</t>
  </si>
  <si>
    <t>Sistema ininterrupto de energia, trifásico on line de 20 kVA (220/127 V), com autonomia de 15 minutos</t>
  </si>
  <si>
    <t>Sistema ininterrupto de energia, trifásico on line de 60 kVA (220/127 V), com autonomia de 15 minutos</t>
  </si>
  <si>
    <t>Sistema ininterrupto de energia, trifásico on line de 80 kVA (220/127 V), com autonomia de 15 minutos</t>
  </si>
  <si>
    <t>Sistema ininterrupto de energia, trifásico on line de 20 kVA (380/220 V), com autonomia de 15 minutos</t>
  </si>
  <si>
    <t>Sistema ininterrupto de energia, trifásico on line senoidal de 5 kVA (220/110 V), com autonomia de 15 minutos</t>
  </si>
  <si>
    <t>Sistema ininterrupto de energia, trifásico on line senoidal de 10 kVA (220/110 V), com autonomia de 10 a 15 minutos</t>
  </si>
  <si>
    <t>Sistema ininterrupto de energia, trifásico on line senoidal de 50 kVA (220/110 V), com autonomia de 15 minutos</t>
  </si>
  <si>
    <t>Sistema ininterrupto de energia, trifásico on line senoidal de 7,5 kVA (220/110 V), com autonomia de 15 minutos</t>
  </si>
  <si>
    <t>Sistema ininterrupto de energia, trifásico on line senoidal de 40 kVA (380/220 V), com autonomia de 15 minutos</t>
  </si>
  <si>
    <t>Equipamentos para informatica</t>
  </si>
  <si>
    <t>Distribuidor interno óptico 1U de até 24 fibras - completo</t>
  </si>
  <si>
    <t>Sistema de rede</t>
  </si>
  <si>
    <t>Patch cords de 1,50 ou 3,00 m - RJ-45 / RJ-45 - categoria 6A</t>
  </si>
  <si>
    <t>Patch panel de 24 portas - categoria 6</t>
  </si>
  <si>
    <t>Voice panel de 50 portas - categoria 3</t>
  </si>
  <si>
    <t>Patch cords de 2,00 ou 3,00 m - RJ-45 / RJ-45 - categoria 6A</t>
  </si>
  <si>
    <t>Transceptor Gigabit SX - LC conectável de formato pequeno (SFP)</t>
  </si>
  <si>
    <t>Telecomunicacoes</t>
  </si>
  <si>
    <t xml:space="preserve">Amplificador de potência para VHF e CATV-50 dB, frequência 54 a 750 MHz  </t>
  </si>
  <si>
    <t>Antena WI-FI dual band access point, bandas simultâneas - 1750Mbps</t>
  </si>
  <si>
    <t>Reparos, conservacoes e complementos - GRUPO 69</t>
  </si>
  <si>
    <t>Arame de espinar em aço inoxidável nu, para TV a cabo</t>
  </si>
  <si>
    <t>Isolador roldana em porcelana de 72 x 72 mm</t>
  </si>
  <si>
    <t>Suporte para isolador roldana tipo DM, padrão TELEBRÁS</t>
  </si>
  <si>
    <t>Fita em aço inoxidável para poste de 0,50 m x 19 mm, com fecho em aço inoxidável</t>
  </si>
  <si>
    <t>Tampa para caixa R1, padrão TELEBRÁS</t>
  </si>
  <si>
    <t>Tampa para caixa R2, padrão TELEBRÁS</t>
  </si>
  <si>
    <t>Bloco de ligação interna para 10 pares, BLI-10</t>
  </si>
  <si>
    <t>Bloco de ligação com engate rápido para 10 pares, BER-10</t>
  </si>
  <si>
    <t>Calha de aço com 4 tomadas 2P+T - 250 V, com cabo</t>
  </si>
  <si>
    <t>Cordão óptico duplex, multimodo com conector LC/LC - 2,5 m</t>
  </si>
  <si>
    <t>Bandeja fixa para rack, 19´ x 500 mm</t>
  </si>
  <si>
    <t>Bandeja fixa para rack, 19´ x 800 mm</t>
  </si>
  <si>
    <t>Bandeja deslizante para rack, 19´ x 800 mm</t>
  </si>
  <si>
    <t>Calha de aço com 8 tomadas 2P+T - 250 V, com cabo</t>
  </si>
  <si>
    <t>Calha de aço com 12 tomadas 2P+T - 250 V, com cabo</t>
  </si>
  <si>
    <t>Painel frontal cego - 19´ x 1 U</t>
  </si>
  <si>
    <t>Painel frontal cego - 19´ x 2 U</t>
  </si>
  <si>
    <t>Protetor de surto híbrido para rede de telecomunicações</t>
  </si>
  <si>
    <t>Divisor interno com 1 entrada e 2 saídas - 75 Ohms</t>
  </si>
  <si>
    <t>Divisor interno com 1 entrada e 4 saídas - 75 Ohms</t>
  </si>
  <si>
    <t>Tomada blindada para VHF/UHF, CATV e FM, frequência 5 MHz a 1 GHz</t>
  </si>
  <si>
    <t>Bloco de distribuição para 10 pares</t>
  </si>
  <si>
    <t>Tomada para TV, tipo pino Jack, com placa</t>
  </si>
  <si>
    <t>Caixa de emenda ventilada, em polipropileno, para até 200 pares</t>
  </si>
  <si>
    <t>SINALIZACAO VIARIA</t>
  </si>
  <si>
    <t>Dispositivo viario</t>
  </si>
  <si>
    <t>Faixa elevada para travessia de pedestres em massa asfáltica - lombofaixa de vias com execução de recapeamento</t>
  </si>
  <si>
    <t>Ondulação transversal em massa asfáltica - lombada tipo "A" de vias com execução de recapeamento</t>
  </si>
  <si>
    <t>Ondulação transversal em massa asfáltica - lombada tipo "B" de vias com execução de recapeamento</t>
  </si>
  <si>
    <t>Defensa semimaleavel simples</t>
  </si>
  <si>
    <t>Sinalizacao horizontal</t>
  </si>
  <si>
    <t>Limpeza, pré marcação e pré pintura de solo</t>
  </si>
  <si>
    <t>Sinalização horizontal com tinta vinílica ou acrílica</t>
  </si>
  <si>
    <t>Sinalização horizontal em laminado elastoplástico retrorefletivo e antiderrapante, para faixas</t>
  </si>
  <si>
    <t>Sinalização horizontal em laminado elastoplástico retrorefletivo e antiderrapante, para símbolos e letras</t>
  </si>
  <si>
    <t>Sinalização horizontal em massa termoplástica à quente por aspersão, espessura de 1,5 mm, para faixas</t>
  </si>
  <si>
    <t>Sinalização horizontal em massa termoplástica à quente por extrusão, espessura de 3,0 mm, para faixas</t>
  </si>
  <si>
    <t>Sinalização horizontal em massa termoplástica à quente por extrusão, espessura de 3,0 mm, para legendas</t>
  </si>
  <si>
    <t>Sinalização horizontal em plástico a frio manual, para faixas</t>
  </si>
  <si>
    <t>Sinalização horizontal em termoplástico de alto relevo</t>
  </si>
  <si>
    <t>Sinalização horizontal em tinta a base de resina acrílica emulsionada em água</t>
  </si>
  <si>
    <t>Sinalizacao vertical</t>
  </si>
  <si>
    <t>Placa para sinalização viária em chapa de aço, totalmente refletiva com película IA/IA - área até 2,0 m²</t>
  </si>
  <si>
    <t>Placa para sinalização viária em chapa de aço, totalmente refletiva com película III/III - área até 2,0 m²</t>
  </si>
  <si>
    <t>Placa para sinalização viária em chapa de alumínio, totalmente refletiva com película IA/IA - área até 2,0 m²</t>
  </si>
  <si>
    <t>Placa para sinalização viária em chapa de alumínio, totalmente refletiva com película III/III - área até 2,0 m²</t>
  </si>
  <si>
    <t>Placa para sinalização viária em chapa de alumínio, totalmente refletiva com película III/III - área maior que 2,0 m²</t>
  </si>
  <si>
    <t>Placa para sinalização viária em alumínio composto, totalmente refletiva com película IA/IA - área até 2,0 m²</t>
  </si>
  <si>
    <t>Placa para sinalização viária em alumínio composto, totalmente refletiva com película III/III - área até 2,0 m²</t>
  </si>
  <si>
    <t>Placa para sinalização viária em alumínio composto, totalmente refletiva com película III/III - área maior que 2,0 m²</t>
  </si>
  <si>
    <t>Coluna cônica</t>
  </si>
  <si>
    <t>Coluna simples (PP), diâmetro de 2 1/2´ e comprimento de 3,6 m</t>
  </si>
  <si>
    <t>Coluna simples (P-51), para fixação de placa de orientação</t>
  </si>
  <si>
    <t>Coluna dupla (P-53) para fixação de placa de orientação</t>
  </si>
  <si>
    <t>Coluna (P-57) para fixação de placa de orientação, com braço projetado</t>
  </si>
  <si>
    <t>Braço (P-55) para fixação em poste de concreto</t>
  </si>
  <si>
    <t>Coluna dupla (PP), diâmetro de 2 x 2 1/2´ e comprimento de 3,6 m</t>
  </si>
  <si>
    <t>Coluna semafórica simples 101 mm x 6 m</t>
  </si>
  <si>
    <t>Sinalizacao semaforica e complementar</t>
  </si>
  <si>
    <t>Botoeira convencional para pedestre</t>
  </si>
  <si>
    <t>Botoeira sonora para deficientes visuais</t>
  </si>
  <si>
    <t>Luminária LED 20W com braço, para travessia de pedestre</t>
  </si>
  <si>
    <t>Grupo focal para pedestre com lâmpada LED e contador regressivo</t>
  </si>
  <si>
    <t>Grupo focal veicular com lâmpada LED, com anteparo e suportes de fixação</t>
  </si>
  <si>
    <t>Tachas e tachoes</t>
  </si>
  <si>
    <t>Segregador (bate-roda) refletivo - resina</t>
  </si>
  <si>
    <t>Tacha tipo I bidirecional refletiva</t>
  </si>
  <si>
    <t>Tacha tipo I monodirecional refletiva</t>
  </si>
  <si>
    <t>Tacha tipo II bidirecional refletiva</t>
  </si>
  <si>
    <t>Tacha tipo II monodirecional refletiva</t>
  </si>
  <si>
    <t>Tachão tipo I bidirecional refletivo</t>
  </si>
  <si>
    <t>Tachão tipo I monodirecional refletivo</t>
  </si>
  <si>
    <t>Tacha tipo I bidirecional refletiva - resina</t>
  </si>
  <si>
    <t>Tacha tipo I monodirecional refletiva - resina</t>
  </si>
  <si>
    <t>Tacha tipo II bidirecional refletiva - resina</t>
  </si>
  <si>
    <t>Tacha tipo II monodirecional refletiva - resina</t>
  </si>
  <si>
    <t>Tachão tipo I bidirecional refletivo - resina</t>
  </si>
  <si>
    <t>Tachão tipo I monodirecional refletivo - resina</t>
  </si>
  <si>
    <t>Dispositivo viário / transporte</t>
  </si>
  <si>
    <t>Faixa elevada para travessia de pedestres em massa asfáltica - lombafaixa - conservação de vias sem execução de recapeamento</t>
  </si>
  <si>
    <t>Ondulação transversal em massa asfáltica - lombada tipo "A" - conservação de vias urbanas sem execução de recapeamento</t>
  </si>
  <si>
    <t>Ondulação transversal em massa asfáltica - lombada tipo "B" - conservação de vias urbanas sem execução de recapeamento</t>
  </si>
  <si>
    <t>Transporte de equipamentos com caminhão carroceria em rodovia pavimentada</t>
  </si>
  <si>
    <t>Equipe para serviços de conservação de pavimentação de vias</t>
  </si>
  <si>
    <t>SINALIZACAO E COMUNICACAO VISUAL</t>
  </si>
  <si>
    <t>Placas, porticos e obeliscos arquitetônicos</t>
  </si>
  <si>
    <t>Placa comemorativa em aço inoxidável escovado</t>
  </si>
  <si>
    <t>Placa de identificação em PVC com texto em vinil</t>
  </si>
  <si>
    <t>Placa de identificação em acrílico com texto em vinil</t>
  </si>
  <si>
    <t>Placa de sinalização em PVC fotoluminescente (200x200mm), com indicação de equipamentos de alarme, detecção e extinção de incêndio</t>
  </si>
  <si>
    <t>Placa de sinalização em PVC fotoluminescente (150x150mm), com indicação de equipamentos de combate à incêndio e alarme</t>
  </si>
  <si>
    <t>Placa de sinalização em PVC fotoluminescente (240x120mm), com indicação de rota de evacuação e saída de emergência</t>
  </si>
  <si>
    <t>Placa de sinalização em PVC fotoluminescente, com identificação de pavimentos</t>
  </si>
  <si>
    <t>Placa de sinalização em PVC, com indicação de alerta</t>
  </si>
  <si>
    <t>Placa de sinalização em PVC, com indicação de proibição normativa</t>
  </si>
  <si>
    <t>Placa de sinalização em PVC para ambientes</t>
  </si>
  <si>
    <t>Pintura de letras e pictogramas</t>
  </si>
  <si>
    <t>Sinalização com pictograma em tinta acrílica</t>
  </si>
  <si>
    <t>Placas, porticos e sinalizacao viaria</t>
  </si>
  <si>
    <t>Manta de borracha para sinalização em estacionamento e proteção de coluna e parede, de 1000 x 750 mm e espessura 10 mm</t>
  </si>
  <si>
    <t>Cantoneira de borracha para sinalização em estacionamento e proteção de coluna, de 750 x 100 x 100 mm e espessura 10 mm</t>
  </si>
  <si>
    <t>Colocação de placa em suporte de madeira / metálico - solo</t>
  </si>
  <si>
    <t>Suporte de perfil metálico galvanizado</t>
  </si>
  <si>
    <t>ARQUITETURA DE INTERIORES</t>
  </si>
  <si>
    <t>Mobiliario</t>
  </si>
  <si>
    <t>Banco de madeira com encosto e pés em ferro fundido pintado</t>
  </si>
  <si>
    <t>TX</t>
  </si>
  <si>
    <t>KM</t>
  </si>
  <si>
    <t>UNMES</t>
  </si>
  <si>
    <t>M2MES</t>
  </si>
  <si>
    <t>M3MES</t>
  </si>
  <si>
    <t>CJxDI</t>
  </si>
  <si>
    <t>HPXh</t>
  </si>
  <si>
    <t>CM3</t>
  </si>
  <si>
    <t>DM3</t>
  </si>
  <si>
    <t>Axm</t>
  </si>
  <si>
    <t>CJDIA</t>
  </si>
  <si>
    <t>CDHU</t>
  </si>
  <si>
    <t xml:space="preserve">CDHU -  </t>
  </si>
  <si>
    <t>05/2025</t>
  </si>
  <si>
    <t>A.02.000.070107</t>
  </si>
  <si>
    <t>A.02.000.070108</t>
  </si>
  <si>
    <t>A.03.000.022111</t>
  </si>
  <si>
    <t>A.04.000.098083</t>
  </si>
  <si>
    <t>A.04.000.098084</t>
  </si>
  <si>
    <t>A.04.000.098085</t>
  </si>
  <si>
    <t>A.05.000.020299</t>
  </si>
  <si>
    <t>A.05.000.020306</t>
  </si>
  <si>
    <t>A.05.000.020307</t>
  </si>
  <si>
    <t>A.05.000.020358</t>
  </si>
  <si>
    <t>A.05.000.020359</t>
  </si>
  <si>
    <t>A.05.000.020363</t>
  </si>
  <si>
    <t>A.05.000.020998</t>
  </si>
  <si>
    <t>A.05.000.020999</t>
  </si>
  <si>
    <t>A.05.000.021093</t>
  </si>
  <si>
    <t>A.05.000.027014</t>
  </si>
  <si>
    <t>A.05.000.047592</t>
  </si>
  <si>
    <t>A.05.000.066595</t>
  </si>
  <si>
    <t>A.05.000.080110</t>
  </si>
  <si>
    <t>A.05.000.080359</t>
  </si>
  <si>
    <t>A.05.000.080373</t>
  </si>
  <si>
    <t>A.05.000.080374</t>
  </si>
  <si>
    <t>A.06.000.027013</t>
  </si>
  <si>
    <t>A.06.000.044680</t>
  </si>
  <si>
    <t>A.06.000.068502</t>
  </si>
  <si>
    <t>A.06.000.068550</t>
  </si>
  <si>
    <t>A.07.000.020350</t>
  </si>
  <si>
    <t>A.07.000.020459</t>
  </si>
  <si>
    <t>A.07.000.020476</t>
  </si>
  <si>
    <t>A.07.000.020483</t>
  </si>
  <si>
    <t>A.07.000.020484</t>
  </si>
  <si>
    <t>A.07.000.020485</t>
  </si>
  <si>
    <t>A.07.000.020486</t>
  </si>
  <si>
    <t>A.07.000.020487</t>
  </si>
  <si>
    <t>A.08.000.020000</t>
  </si>
  <si>
    <t>A.08.000.020001</t>
  </si>
  <si>
    <t>A.08.000.020002</t>
  </si>
  <si>
    <t>A.08.000.020003</t>
  </si>
  <si>
    <t>A.08.000.020004</t>
  </si>
  <si>
    <t>A.08.000.020005</t>
  </si>
  <si>
    <t>A.08.000.020006</t>
  </si>
  <si>
    <t>A.08.000.020007</t>
  </si>
  <si>
    <t>A.08.000.020008</t>
  </si>
  <si>
    <t>A.08.000.020009</t>
  </si>
  <si>
    <t>A.08.000.020010</t>
  </si>
  <si>
    <t>A.08.000.020109</t>
  </si>
  <si>
    <t>A.08.000.020110</t>
  </si>
  <si>
    <t>A.08.000.020111</t>
  </si>
  <si>
    <t>A.08.000.020112</t>
  </si>
  <si>
    <t>A.08.000.020117</t>
  </si>
  <si>
    <t>A.08.000.020118</t>
  </si>
  <si>
    <t>A.08.000.020119</t>
  </si>
  <si>
    <t>A.08.000.020129</t>
  </si>
  <si>
    <t>A.08.000.020130</t>
  </si>
  <si>
    <t>A.08.000.020131</t>
  </si>
  <si>
    <t>A.08.000.020132</t>
  </si>
  <si>
    <t>A.08.000.020137</t>
  </si>
  <si>
    <t>A.08.000.020138</t>
  </si>
  <si>
    <t>A.08.000.020139</t>
  </si>
  <si>
    <t>A.08.000.020143</t>
  </si>
  <si>
    <t>A.08.000.020144</t>
  </si>
  <si>
    <t>A.08.000.020145</t>
  </si>
  <si>
    <t>A.08.000.020146</t>
  </si>
  <si>
    <t>A.08.000.020147</t>
  </si>
  <si>
    <t>A.08.000.020150</t>
  </si>
  <si>
    <t>A.08.000.020154</t>
  </si>
  <si>
    <t>A.08.000.020161</t>
  </si>
  <si>
    <t>A.08.000.020162</t>
  </si>
  <si>
    <t>A.08.000.020216</t>
  </si>
  <si>
    <t>A.08.000.020220</t>
  </si>
  <si>
    <t>A.08.000.020251</t>
  </si>
  <si>
    <t>A.08.000.020260</t>
  </si>
  <si>
    <t>A.08.000.020261</t>
  </si>
  <si>
    <t>A.08.000.020262</t>
  </si>
  <si>
    <t>A.08.000.020263</t>
  </si>
  <si>
    <t>A.08.000.020265</t>
  </si>
  <si>
    <t>A.08.000.020266</t>
  </si>
  <si>
    <t>A.08.000.020267</t>
  </si>
  <si>
    <t>A.08.000.020268</t>
  </si>
  <si>
    <t>A.08.000.020271</t>
  </si>
  <si>
    <t>A.08.000.020272</t>
  </si>
  <si>
    <t>A.08.000.020273</t>
  </si>
  <si>
    <t>A.08.000.020274</t>
  </si>
  <si>
    <t>A.08.000.020276</t>
  </si>
  <si>
    <t>A.08.000.022106</t>
  </si>
  <si>
    <t>A.08.000.022107</t>
  </si>
  <si>
    <t>A.08.000.022108</t>
  </si>
  <si>
    <t>A.09.000.020393</t>
  </si>
  <si>
    <t>A.09.000.020394</t>
  </si>
  <si>
    <t>A.09.000.020405</t>
  </si>
  <si>
    <t>A.09.000.020406</t>
  </si>
  <si>
    <t>A.09.000.020408</t>
  </si>
  <si>
    <t>A.09.000.020411</t>
  </si>
  <si>
    <t>A.09.000.020413</t>
  </si>
  <si>
    <t>A.09.000.020414</t>
  </si>
  <si>
    <t>A.09.000.020415</t>
  </si>
  <si>
    <t>A.09.000.020416</t>
  </si>
  <si>
    <t>A.09.000.020417</t>
  </si>
  <si>
    <t>A.09.000.020418</t>
  </si>
  <si>
    <t>A.09.000.020419</t>
  </si>
  <si>
    <t>A.09.000.020420</t>
  </si>
  <si>
    <t>A.09.000.020421</t>
  </si>
  <si>
    <t>A.09.000.020422</t>
  </si>
  <si>
    <t>A.09.000.020423</t>
  </si>
  <si>
    <t>A.09.000.020424</t>
  </si>
  <si>
    <t>A.09.000.020428</t>
  </si>
  <si>
    <t>A.09.000.020429</t>
  </si>
  <si>
    <t>A.09.000.020430</t>
  </si>
  <si>
    <t>A.09.000.020431</t>
  </si>
  <si>
    <t>A.09.000.020432</t>
  </si>
  <si>
    <t>A.09.000.020433</t>
  </si>
  <si>
    <t>A.09.000.020434</t>
  </si>
  <si>
    <t>A.09.000.020442</t>
  </si>
  <si>
    <t>A.09.000.020443</t>
  </si>
  <si>
    <t>A.09.000.020444</t>
  </si>
  <si>
    <t>A.09.000.020445</t>
  </si>
  <si>
    <t>A.09.000.020447</t>
  </si>
  <si>
    <t>A.09.000.020448</t>
  </si>
  <si>
    <t>A.09.000.020449</t>
  </si>
  <si>
    <t>A.09.000.020452</t>
  </si>
  <si>
    <t>A.09.000.020453</t>
  </si>
  <si>
    <t>A.09.000.020454</t>
  </si>
  <si>
    <t>A.09.000.020473</t>
  </si>
  <si>
    <t>A.09.000.020478</t>
  </si>
  <si>
    <t>A.09.000.020496</t>
  </si>
  <si>
    <t>A.09.000.020497</t>
  </si>
  <si>
    <t>A.09.000.020500</t>
  </si>
  <si>
    <t>A.09.000.020506</t>
  </si>
  <si>
    <t>A.09.000.020507</t>
  </si>
  <si>
    <t>A.09.000.020897</t>
  </si>
  <si>
    <t>A.09.000.020898</t>
  </si>
  <si>
    <t>A.09.000.020899</t>
  </si>
  <si>
    <t>A.09.000.020900</t>
  </si>
  <si>
    <t>A.09.000.020901</t>
  </si>
  <si>
    <t>A.09.000.020902</t>
  </si>
  <si>
    <t>A.09.000.020925</t>
  </si>
  <si>
    <t>A.09.000.020926</t>
  </si>
  <si>
    <t>A.09.000.020927</t>
  </si>
  <si>
    <t>A.09.000.020928</t>
  </si>
  <si>
    <t>A.09.000.020929</t>
  </si>
  <si>
    <t>A.09.000.020930</t>
  </si>
  <si>
    <t>A.09.000.090378</t>
  </si>
  <si>
    <t>A.09.000.090380</t>
  </si>
  <si>
    <t>A.09.000.090429</t>
  </si>
  <si>
    <t>A.10.000.012114</t>
  </si>
  <si>
    <t>A.10.000.012115</t>
  </si>
  <si>
    <t>A.10.000.066607</t>
  </si>
  <si>
    <t>A.10.000.092000</t>
  </si>
  <si>
    <t>A.10.000.092001</t>
  </si>
  <si>
    <t>A.10.000.092210</t>
  </si>
  <si>
    <t>A.11.000.020364</t>
  </si>
  <si>
    <t>A.11.000.020376</t>
  </si>
  <si>
    <t>A.12.000.021081</t>
  </si>
  <si>
    <t>A.12.000.021097</t>
  </si>
  <si>
    <t>A.12.000.021098</t>
  </si>
  <si>
    <t>A.12.000.021099</t>
  </si>
  <si>
    <t>A.12.000.021100</t>
  </si>
  <si>
    <t>A.13.000.020661</t>
  </si>
  <si>
    <t>A.14.000.038042</t>
  </si>
  <si>
    <t>A.14.000.038043</t>
  </si>
  <si>
    <t>A.14.000.081900</t>
  </si>
  <si>
    <t>B.01.000.010101</t>
  </si>
  <si>
    <t>B.01.000.010106</t>
  </si>
  <si>
    <t>B.01.000.010109</t>
  </si>
  <si>
    <t>B.01.000.010111</t>
  </si>
  <si>
    <t>B.01.000.010112</t>
  </si>
  <si>
    <t>B.01.000.010115</t>
  </si>
  <si>
    <t>B.01.000.010116</t>
  </si>
  <si>
    <t>B.01.000.010117</t>
  </si>
  <si>
    <t>B.01.000.010118</t>
  </si>
  <si>
    <t>B.01.000.010119</t>
  </si>
  <si>
    <t>B.01.000.010121</t>
  </si>
  <si>
    <t>B.01.000.010122</t>
  </si>
  <si>
    <t>B.01.000.010123</t>
  </si>
  <si>
    <t>B.01.000.010124</t>
  </si>
  <si>
    <t>B.01.000.010126</t>
  </si>
  <si>
    <t>B.01.000.010130</t>
  </si>
  <si>
    <t>B.01.000.010139</t>
  </si>
  <si>
    <t>B.01.000.010140</t>
  </si>
  <si>
    <t>B.01.000.010141</t>
  </si>
  <si>
    <t>B.01.000.010142</t>
  </si>
  <si>
    <t>B.01.000.010143</t>
  </si>
  <si>
    <t>B.01.000.010144</t>
  </si>
  <si>
    <t>B.01.000.010145</t>
  </si>
  <si>
    <t>B.01.000.010146</t>
  </si>
  <si>
    <t>B.01.000.010148</t>
  </si>
  <si>
    <t>B.01.000.010160</t>
  </si>
  <si>
    <t>B.01.000.010185</t>
  </si>
  <si>
    <t>B.01.000.010186</t>
  </si>
  <si>
    <t>B.01.000.010187</t>
  </si>
  <si>
    <t>B.01.000.010195</t>
  </si>
  <si>
    <t>B.01.000.010197</t>
  </si>
  <si>
    <t>B.01.000.010198</t>
  </si>
  <si>
    <t>B.01.000.010506</t>
  </si>
  <si>
    <t>B.01.000.010507</t>
  </si>
  <si>
    <t>B.01.000.020112</t>
  </si>
  <si>
    <t>B.01.000.020113</t>
  </si>
  <si>
    <t>B.01.000.020114</t>
  </si>
  <si>
    <t>B.01.000.020115</t>
  </si>
  <si>
    <t>B.01.000.020116</t>
  </si>
  <si>
    <t>B.01.000.020117</t>
  </si>
  <si>
    <t>B.01.000.020118</t>
  </si>
  <si>
    <t>B.01.000.020119</t>
  </si>
  <si>
    <t>B.01.000.020120</t>
  </si>
  <si>
    <t>B.01.000.020121</t>
  </si>
  <si>
    <t>B.01.000.020122</t>
  </si>
  <si>
    <t>B.02.000.020508</t>
  </si>
  <si>
    <t>B.02.000.020509</t>
  </si>
  <si>
    <t>B.02.000.020529</t>
  </si>
  <si>
    <t>B.02.000.026680</t>
  </si>
  <si>
    <t>B.02.000.028016</t>
  </si>
  <si>
    <t>B.02.000.034597</t>
  </si>
  <si>
    <t>B.02.000.037043</t>
  </si>
  <si>
    <t>B.02.000.037501</t>
  </si>
  <si>
    <t>B.02.000.038504</t>
  </si>
  <si>
    <t>B.02.000.039024</t>
  </si>
  <si>
    <t>B.02.000.039026</t>
  </si>
  <si>
    <t>B.02.000.039027</t>
  </si>
  <si>
    <t>B.02.000.039028</t>
  </si>
  <si>
    <t>B.02.000.039031</t>
  </si>
  <si>
    <t>B.02.000.039032</t>
  </si>
  <si>
    <t>B.02.000.039033</t>
  </si>
  <si>
    <t>B.02.000.039041</t>
  </si>
  <si>
    <t>B.02.000.039042</t>
  </si>
  <si>
    <t>B.02.000.039043</t>
  </si>
  <si>
    <t>B.02.000.039044</t>
  </si>
  <si>
    <t>B.02.000.039055</t>
  </si>
  <si>
    <t>B.02.000.039056</t>
  </si>
  <si>
    <t>B.02.000.042229</t>
  </si>
  <si>
    <t>B.02.000.092014</t>
  </si>
  <si>
    <t>B.02.000.093344</t>
  </si>
  <si>
    <t>B.03.000.020505</t>
  </si>
  <si>
    <t>B.03.000.020580</t>
  </si>
  <si>
    <t>B.03.000.038003</t>
  </si>
  <si>
    <t>B.04.000.020503</t>
  </si>
  <si>
    <t>B.04.000.020504</t>
  </si>
  <si>
    <t>B.05.000.020513</t>
  </si>
  <si>
    <t>B.05.000.020514</t>
  </si>
  <si>
    <t>B.05.000.020515</t>
  </si>
  <si>
    <t>B.05.000.020516</t>
  </si>
  <si>
    <t>B.05.000.020518</t>
  </si>
  <si>
    <t>B.05.000.020519</t>
  </si>
  <si>
    <t>B.05.000.020521</t>
  </si>
  <si>
    <t>B.05.000.020522</t>
  </si>
  <si>
    <t>B.05.000.020523</t>
  </si>
  <si>
    <t>B.05.000.020524</t>
  </si>
  <si>
    <t>B.06.000.021510</t>
  </si>
  <si>
    <t>B.06.000.021525</t>
  </si>
  <si>
    <t>B.06.000.021538</t>
  </si>
  <si>
    <t>B.06.000.021560</t>
  </si>
  <si>
    <t>B.06.000.042302</t>
  </si>
  <si>
    <t>B.07.000.024042</t>
  </si>
  <si>
    <t>B.07.000.024090</t>
  </si>
  <si>
    <t>B.07.000.024091</t>
  </si>
  <si>
    <t>B.07.000.024502</t>
  </si>
  <si>
    <t>B.07.000.026681</t>
  </si>
  <si>
    <t>B.07.000.038005</t>
  </si>
  <si>
    <t>B.07.000.049501</t>
  </si>
  <si>
    <t>B.07.000.049753</t>
  </si>
  <si>
    <t>B.07.000.049763</t>
  </si>
  <si>
    <t>B.07.000.049764</t>
  </si>
  <si>
    <t>B.07.000.049767</t>
  </si>
  <si>
    <t>B.07.000.067021</t>
  </si>
  <si>
    <t>B.07.000.069552</t>
  </si>
  <si>
    <t>B.07.000.090631</t>
  </si>
  <si>
    <t>B.07.000.090806</t>
  </si>
  <si>
    <t>B.09.000.024006</t>
  </si>
  <si>
    <t>B.09.000.024069</t>
  </si>
  <si>
    <t>B.09.000.028074</t>
  </si>
  <si>
    <t>B.09.000.039023</t>
  </si>
  <si>
    <t>B.09.000.039024</t>
  </si>
  <si>
    <t>B.09.000.039074</t>
  </si>
  <si>
    <t>B.09.000.039075</t>
  </si>
  <si>
    <t>B.09.000.039076</t>
  </si>
  <si>
    <t>B.09.000.069513</t>
  </si>
  <si>
    <t>C.01.000.020235</t>
  </si>
  <si>
    <t>C.01.000.020236</t>
  </si>
  <si>
    <t>C.01.000.020237</t>
  </si>
  <si>
    <t>C.01.000.020256</t>
  </si>
  <si>
    <t>C.01.000.020257</t>
  </si>
  <si>
    <t>C.01.000.020258</t>
  </si>
  <si>
    <t>C.01.000.020259</t>
  </si>
  <si>
    <t>C.01.000.020260</t>
  </si>
  <si>
    <t>C.01.000.020261</t>
  </si>
  <si>
    <t>C.01.000.020263</t>
  </si>
  <si>
    <t>C.01.000.020264</t>
  </si>
  <si>
    <t>C.01.000.020265</t>
  </si>
  <si>
    <t>C.01.000.020266</t>
  </si>
  <si>
    <t>C.01.000.020267</t>
  </si>
  <si>
    <t>C.01.000.020317</t>
  </si>
  <si>
    <t>C.01.000.020318</t>
  </si>
  <si>
    <t>C.01.000.020560</t>
  </si>
  <si>
    <t>C.01.000.020592</t>
  </si>
  <si>
    <t>C.01.000.020593</t>
  </si>
  <si>
    <t>C.01.000.020594</t>
  </si>
  <si>
    <t>C.01.000.020692</t>
  </si>
  <si>
    <t>C.01.000.024054</t>
  </si>
  <si>
    <t>C.01.000.090095</t>
  </si>
  <si>
    <t>C.01.000.090640</t>
  </si>
  <si>
    <t>C.01.000.090647</t>
  </si>
  <si>
    <t>C.01.000.090648</t>
  </si>
  <si>
    <t>C.01.000.090649</t>
  </si>
  <si>
    <t>C.01.000.092024</t>
  </si>
  <si>
    <t>C.01.000.098199</t>
  </si>
  <si>
    <t>C.02.000.020910</t>
  </si>
  <si>
    <t>C.02.000.035614</t>
  </si>
  <si>
    <t>C.02.000.035615</t>
  </si>
  <si>
    <t>C.04.000.020530</t>
  </si>
  <si>
    <t>C.04.000.020531</t>
  </si>
  <si>
    <t>C.04.000.020535</t>
  </si>
  <si>
    <t>C.04.000.020536</t>
  </si>
  <si>
    <t>C.04.000.020542</t>
  </si>
  <si>
    <t>C.04.000.020544</t>
  </si>
  <si>
    <t>C.04.000.020546</t>
  </si>
  <si>
    <t>C.04.000.020551</t>
  </si>
  <si>
    <t>C.04.000.020553</t>
  </si>
  <si>
    <t>C.04.000.020554</t>
  </si>
  <si>
    <t>C.04.000.020556</t>
  </si>
  <si>
    <t>C.04.000.020559</t>
  </si>
  <si>
    <t>C.04.000.020560</t>
  </si>
  <si>
    <t>C.04.000.020562</t>
  </si>
  <si>
    <t>C.04.000.020563</t>
  </si>
  <si>
    <t>C.04.000.020564</t>
  </si>
  <si>
    <t>C.04.000.020565</t>
  </si>
  <si>
    <t>C.04.000.020566</t>
  </si>
  <si>
    <t>C.04.000.022006</t>
  </si>
  <si>
    <t>C.06.000.022011</t>
  </si>
  <si>
    <t>C.06.000.022012</t>
  </si>
  <si>
    <t>C.06.000.022013</t>
  </si>
  <si>
    <t>C.06.000.022014</t>
  </si>
  <si>
    <t>C.06.000.022015</t>
  </si>
  <si>
    <t>C.06.000.022029</t>
  </si>
  <si>
    <t>C.06.000.022030</t>
  </si>
  <si>
    <t>C.06.000.022032</t>
  </si>
  <si>
    <t>C.06.000.022033</t>
  </si>
  <si>
    <t>C.06.000.022034</t>
  </si>
  <si>
    <t>C.06.000.022035</t>
  </si>
  <si>
    <t>C.06.000.022039</t>
  </si>
  <si>
    <t>C.06.000.022047</t>
  </si>
  <si>
    <t>C.06.000.022048</t>
  </si>
  <si>
    <t>C.06.000.022049</t>
  </si>
  <si>
    <t>C.06.000.022050</t>
  </si>
  <si>
    <t>C.06.000.022051</t>
  </si>
  <si>
    <t>C.06.000.022052</t>
  </si>
  <si>
    <t>C.06.000.022061</t>
  </si>
  <si>
    <t>C.06.000.022065</t>
  </si>
  <si>
    <t>C.06.000.025011</t>
  </si>
  <si>
    <t>C.06.000.025012</t>
  </si>
  <si>
    <t>C.06.000.025013</t>
  </si>
  <si>
    <t>C.07.000.022510</t>
  </si>
  <si>
    <t>C.07.000.022522</t>
  </si>
  <si>
    <t>C.07.000.022523</t>
  </si>
  <si>
    <t>C.07.000.022537</t>
  </si>
  <si>
    <t>C.07.000.022538</t>
  </si>
  <si>
    <t>C.07.000.022539</t>
  </si>
  <si>
    <t>C.07.000.022540</t>
  </si>
  <si>
    <t>C.07.000.022577</t>
  </si>
  <si>
    <t>C.07.000.022579</t>
  </si>
  <si>
    <t>C.07.000.023005</t>
  </si>
  <si>
    <t>C.07.000.023016</t>
  </si>
  <si>
    <t>C.07.000.023042</t>
  </si>
  <si>
    <t>C.07.000.023049</t>
  </si>
  <si>
    <t>C.07.000.023055</t>
  </si>
  <si>
    <t>C.07.000.027504</t>
  </si>
  <si>
    <t>C.07.000.027520</t>
  </si>
  <si>
    <t>C.07.000.027540</t>
  </si>
  <si>
    <t>C.07.000.035580</t>
  </si>
  <si>
    <t>C.07.000.035581</t>
  </si>
  <si>
    <t>C.07.000.035583</t>
  </si>
  <si>
    <t>C.07.000.035587</t>
  </si>
  <si>
    <t>C.09.000.022551</t>
  </si>
  <si>
    <t>C.09.000.022552</t>
  </si>
  <si>
    <t>C.09.000.022553</t>
  </si>
  <si>
    <t>C.09.000.022554</t>
  </si>
  <si>
    <t>C.10.000.028150</t>
  </si>
  <si>
    <t>C.10.000.028151</t>
  </si>
  <si>
    <t>C.10.000.028153</t>
  </si>
  <si>
    <t>C.10.000.032022</t>
  </si>
  <si>
    <t>C.10.000.036514</t>
  </si>
  <si>
    <t>C.10.000.036525</t>
  </si>
  <si>
    <t>C.10.000.091167</t>
  </si>
  <si>
    <t>D.01.000.035577</t>
  </si>
  <si>
    <t>D.01.000.036007</t>
  </si>
  <si>
    <t>D.02.000.020215</t>
  </si>
  <si>
    <t>D.02.000.020217</t>
  </si>
  <si>
    <t>D.02.000.021001</t>
  </si>
  <si>
    <t>D.02.000.021005</t>
  </si>
  <si>
    <t>D.02.000.021009</t>
  </si>
  <si>
    <t>D.02.000.021014</t>
  </si>
  <si>
    <t>D.02.000.021017</t>
  </si>
  <si>
    <t>D.02.000.021018</t>
  </si>
  <si>
    <t>D.02.000.021021</t>
  </si>
  <si>
    <t>D.02.000.021043</t>
  </si>
  <si>
    <t>D.02.000.021052</t>
  </si>
  <si>
    <t>D.02.000.021060</t>
  </si>
  <si>
    <t>D.02.000.021066</t>
  </si>
  <si>
    <t>D.02.000.021071</t>
  </si>
  <si>
    <t>D.02.000.021072</t>
  </si>
  <si>
    <t>D.02.000.090166</t>
  </si>
  <si>
    <t>D.02.000.090635</t>
  </si>
  <si>
    <t>D.03.000.021030</t>
  </si>
  <si>
    <t>D.03.000.021031</t>
  </si>
  <si>
    <t>D.03.000.021032</t>
  </si>
  <si>
    <t>D.03.000.021033</t>
  </si>
  <si>
    <t>D.03.000.021034</t>
  </si>
  <si>
    <t>D.03.000.021036</t>
  </si>
  <si>
    <t>D.03.000.021085</t>
  </si>
  <si>
    <t>D.03.000.021095</t>
  </si>
  <si>
    <t>D.04.000.021076</t>
  </si>
  <si>
    <t>D.04.000.030003</t>
  </si>
  <si>
    <t>D.04.000.030006</t>
  </si>
  <si>
    <t>D.04.000.030020</t>
  </si>
  <si>
    <t>D.04.000.030021</t>
  </si>
  <si>
    <t>D.04.000.030022</t>
  </si>
  <si>
    <t>D.04.000.030023</t>
  </si>
  <si>
    <t>D.04.000.030024</t>
  </si>
  <si>
    <t>D.04.000.030025</t>
  </si>
  <si>
    <t>D.04.000.030026</t>
  </si>
  <si>
    <t>D.04.000.030108</t>
  </si>
  <si>
    <t>D.04.000.030112</t>
  </si>
  <si>
    <t>D.04.000.030113</t>
  </si>
  <si>
    <t>D.04.000.030114</t>
  </si>
  <si>
    <t>D.04.000.030135</t>
  </si>
  <si>
    <t>D.04.000.030137</t>
  </si>
  <si>
    <t>D.04.000.030150</t>
  </si>
  <si>
    <t>D.04.000.030205</t>
  </si>
  <si>
    <t>D.04.000.030206</t>
  </si>
  <si>
    <t>D.04.000.030207</t>
  </si>
  <si>
    <t>D.04.000.030208</t>
  </si>
  <si>
    <t>D.04.000.030209</t>
  </si>
  <si>
    <t>D.04.000.030221</t>
  </si>
  <si>
    <t>D.04.000.030222</t>
  </si>
  <si>
    <t>D.04.000.030223</t>
  </si>
  <si>
    <t>D.04.000.030224</t>
  </si>
  <si>
    <t>D.04.000.030225</t>
  </si>
  <si>
    <t>D.04.000.030226</t>
  </si>
  <si>
    <t>D.04.000.030227</t>
  </si>
  <si>
    <t>D.04.000.030228</t>
  </si>
  <si>
    <t>D.04.000.030274</t>
  </si>
  <si>
    <t>D.04.000.030360</t>
  </si>
  <si>
    <t>D.04.000.030366</t>
  </si>
  <si>
    <t>D.04.000.030380</t>
  </si>
  <si>
    <t>D.04.000.034041</t>
  </si>
  <si>
    <t>D.04.000.035511</t>
  </si>
  <si>
    <t>D.04.000.035551</t>
  </si>
  <si>
    <t>D.04.000.036006</t>
  </si>
  <si>
    <t>D.04.000.036106</t>
  </si>
  <si>
    <t>D.04.000.098078</t>
  </si>
  <si>
    <t>D.05.000.023507</t>
  </si>
  <si>
    <t>D.05.000.023509</t>
  </si>
  <si>
    <t>D.05.000.023512</t>
  </si>
  <si>
    <t>D.05.000.023585</t>
  </si>
  <si>
    <t>D.05.000.024618</t>
  </si>
  <si>
    <t>D.05.000.024619</t>
  </si>
  <si>
    <t>D.05.000.024620</t>
  </si>
  <si>
    <t>E.01.000.037530</t>
  </si>
  <si>
    <t>E.01.000.037531</t>
  </si>
  <si>
    <t>E.01.000.037532</t>
  </si>
  <si>
    <t>E.01.000.037533</t>
  </si>
  <si>
    <t>E.02.000.026760</t>
  </si>
  <si>
    <t>E.02.000.027010</t>
  </si>
  <si>
    <t>E.02.000.027011</t>
  </si>
  <si>
    <t>E.02.000.027018</t>
  </si>
  <si>
    <t>E.02.000.027025</t>
  </si>
  <si>
    <t>E.02.000.090264</t>
  </si>
  <si>
    <t>E.03.000.026504</t>
  </si>
  <si>
    <t>E.03.000.026513</t>
  </si>
  <si>
    <t>E.03.000.026516</t>
  </si>
  <si>
    <t>E.03.000.026548</t>
  </si>
  <si>
    <t>E.03.000.026577</t>
  </si>
  <si>
    <t>E.03.000.026651</t>
  </si>
  <si>
    <t>E.03.000.026652</t>
  </si>
  <si>
    <t>E.03.000.026653</t>
  </si>
  <si>
    <t>E.03.000.026709</t>
  </si>
  <si>
    <t>E.03.000.026726</t>
  </si>
  <si>
    <t>E.03.000.026733</t>
  </si>
  <si>
    <t>E.03.000.026735</t>
  </si>
  <si>
    <t>E.03.000.026771</t>
  </si>
  <si>
    <t>E.03.000.049502</t>
  </si>
  <si>
    <t>E.03.000.049534</t>
  </si>
  <si>
    <t>E.03.000.049539</t>
  </si>
  <si>
    <t>E.03.000.049540</t>
  </si>
  <si>
    <t>E.03.000.049550</t>
  </si>
  <si>
    <t>E.03.000.049551</t>
  </si>
  <si>
    <t>E.03.000.049552</t>
  </si>
  <si>
    <t>E.03.000.049553</t>
  </si>
  <si>
    <t>E.03.000.069519</t>
  </si>
  <si>
    <t>E.03.000.069568</t>
  </si>
  <si>
    <t>E.03.000.090616</t>
  </si>
  <si>
    <t>E.03.000.090617</t>
  </si>
  <si>
    <t>E.03.000.090618</t>
  </si>
  <si>
    <t>E.04.000.025014</t>
  </si>
  <si>
    <t>E.04.000.037502</t>
  </si>
  <si>
    <t>E.04.000.037503</t>
  </si>
  <si>
    <t>E.04.000.037504</t>
  </si>
  <si>
    <t>E.04.000.037532</t>
  </si>
  <si>
    <t>E.05.000.026198</t>
  </si>
  <si>
    <t>E.05.000.026615</t>
  </si>
  <si>
    <t>E.05.000.026662</t>
  </si>
  <si>
    <t>E.05.000.026678</t>
  </si>
  <si>
    <t>E.05.000.026682</t>
  </si>
  <si>
    <t>E.05.000.026702</t>
  </si>
  <si>
    <t>E.05.000.026703</t>
  </si>
  <si>
    <t>E.05.000.026704</t>
  </si>
  <si>
    <t>E.05.000.026707</t>
  </si>
  <si>
    <t>E.06.000.021546</t>
  </si>
  <si>
    <t>E.06.000.021547</t>
  </si>
  <si>
    <t>E.06.000.021548</t>
  </si>
  <si>
    <t>E.06.000.021549</t>
  </si>
  <si>
    <t>E.06.000.021550</t>
  </si>
  <si>
    <t>E.06.000.021551</t>
  </si>
  <si>
    <t>E.06.000.042847</t>
  </si>
  <si>
    <t>E.06.000.065041</t>
  </si>
  <si>
    <t>E.06.000.065042</t>
  </si>
  <si>
    <t>E.06.000.065056</t>
  </si>
  <si>
    <t>E.07.000.020121</t>
  </si>
  <si>
    <t>E.07.000.020122</t>
  </si>
  <si>
    <t>E.07.000.020127</t>
  </si>
  <si>
    <t>E.07.000.026650</t>
  </si>
  <si>
    <t>E.07.000.026661</t>
  </si>
  <si>
    <t>E.07.000.026667</t>
  </si>
  <si>
    <t>E.07.000.027632</t>
  </si>
  <si>
    <t>E.07.000.033503</t>
  </si>
  <si>
    <t>E.07.000.090592</t>
  </si>
  <si>
    <t>E.07.000.093837</t>
  </si>
  <si>
    <t>E.08.000.021080</t>
  </si>
  <si>
    <t>E.08.000.023605</t>
  </si>
  <si>
    <t>E.08.000.025044</t>
  </si>
  <si>
    <t>E.08.000.025053</t>
  </si>
  <si>
    <t>E.08.000.026210</t>
  </si>
  <si>
    <t>E.08.000.026211</t>
  </si>
  <si>
    <t>E.08.000.030901</t>
  </si>
  <si>
    <t>E.08.000.090569</t>
  </si>
  <si>
    <t>E.09.000.045602</t>
  </si>
  <si>
    <t>E.09.000.090147</t>
  </si>
  <si>
    <t>E.09.000.090150</t>
  </si>
  <si>
    <t>E.10.000.020343</t>
  </si>
  <si>
    <t>E.10.000.027017</t>
  </si>
  <si>
    <t>E.10.000.027018</t>
  </si>
  <si>
    <t>E.10.000.027511</t>
  </si>
  <si>
    <t>E.10.000.027518</t>
  </si>
  <si>
    <t>E.10.000.027521</t>
  </si>
  <si>
    <t>E.10.000.027526</t>
  </si>
  <si>
    <t>E.10.000.027529</t>
  </si>
  <si>
    <t>E.10.000.049565</t>
  </si>
  <si>
    <t>E.10.000.049575</t>
  </si>
  <si>
    <t>E.10.000.090472</t>
  </si>
  <si>
    <t>E.10.000.090476</t>
  </si>
  <si>
    <t>E.10.000.090477</t>
  </si>
  <si>
    <t>E.10.000.092774</t>
  </si>
  <si>
    <t>E.14.000.036704</t>
  </si>
  <si>
    <t>E.18.000.020159</t>
  </si>
  <si>
    <t>E.18.000.027519</t>
  </si>
  <si>
    <t>E.18.000.027523</t>
  </si>
  <si>
    <t>E.18.000.030900</t>
  </si>
  <si>
    <t>E.18.000.031010</t>
  </si>
  <si>
    <t>E.18.000.031011</t>
  </si>
  <si>
    <t>E.18.000.031013</t>
  </si>
  <si>
    <t>E.18.000.031109</t>
  </si>
  <si>
    <t>E.18.000.031932</t>
  </si>
  <si>
    <t>E.18.000.031933</t>
  </si>
  <si>
    <t>E.18.000.036519</t>
  </si>
  <si>
    <t>E.18.000.039079</t>
  </si>
  <si>
    <t>E.18.000.050496</t>
  </si>
  <si>
    <t>E.18.000.063554</t>
  </si>
  <si>
    <t>E.18.000.067524</t>
  </si>
  <si>
    <t>E.18.000.067525</t>
  </si>
  <si>
    <t>E.19.000.025645</t>
  </si>
  <si>
    <t>E.20.000.091554</t>
  </si>
  <si>
    <t>F.03.000.020572</t>
  </si>
  <si>
    <t>F.03.000.020573</t>
  </si>
  <si>
    <t>F.03.000.024023</t>
  </si>
  <si>
    <t>F.03.000.024031</t>
  </si>
  <si>
    <t>F.03.000.024034</t>
  </si>
  <si>
    <t>F.03.000.024078</t>
  </si>
  <si>
    <t>F.03.000.024081</t>
  </si>
  <si>
    <t>F.03.000.024109</t>
  </si>
  <si>
    <t>F.03.000.024110</t>
  </si>
  <si>
    <t>F.03.000.024111</t>
  </si>
  <si>
    <t>F.03.000.024534</t>
  </si>
  <si>
    <t>F.03.000.024535</t>
  </si>
  <si>
    <t>F.03.000.024549</t>
  </si>
  <si>
    <t>F.03.000.024550</t>
  </si>
  <si>
    <t>F.03.000.024551</t>
  </si>
  <si>
    <t>F.03.000.024702</t>
  </si>
  <si>
    <t>F.03.000.024704</t>
  </si>
  <si>
    <t>F.03.000.024705</t>
  </si>
  <si>
    <t>F.03.000.039005</t>
  </si>
  <si>
    <t>F.04.000.025523</t>
  </si>
  <si>
    <t>F.04.000.025549</t>
  </si>
  <si>
    <t>F.04.000.025550</t>
  </si>
  <si>
    <t>F.04.000.025600</t>
  </si>
  <si>
    <t>F.04.000.025601</t>
  </si>
  <si>
    <t>F.04.000.025602</t>
  </si>
  <si>
    <t>F.04.000.025608</t>
  </si>
  <si>
    <t>F.04.000.025638</t>
  </si>
  <si>
    <t>F.04.000.025642</t>
  </si>
  <si>
    <t>F.04.000.026505</t>
  </si>
  <si>
    <t>F.04.000.026506</t>
  </si>
  <si>
    <t>F.04.000.090497</t>
  </si>
  <si>
    <t>F.07.000.022013</t>
  </si>
  <si>
    <t>F.07.000.022016</t>
  </si>
  <si>
    <t>F.07.000.024075</t>
  </si>
  <si>
    <t>F.07.000.024507</t>
  </si>
  <si>
    <t>F.07.000.024513</t>
  </si>
  <si>
    <t>F.07.000.024536</t>
  </si>
  <si>
    <t>F.07.000.024537</t>
  </si>
  <si>
    <t>F.07.000.024538</t>
  </si>
  <si>
    <t>F.07.000.024539</t>
  </si>
  <si>
    <t>F.07.000.024540</t>
  </si>
  <si>
    <t>F.07.000.024541</t>
  </si>
  <si>
    <t>F.07.000.024542</t>
  </si>
  <si>
    <t>F.07.000.024543</t>
  </si>
  <si>
    <t>F.07.000.024544</t>
  </si>
  <si>
    <t>F.07.000.024545</t>
  </si>
  <si>
    <t>F.07.000.024546</t>
  </si>
  <si>
    <t>F.07.000.024547</t>
  </si>
  <si>
    <t>F.07.000.024548</t>
  </si>
  <si>
    <t>F.07.000.024551</t>
  </si>
  <si>
    <t>F.07.000.024571</t>
  </si>
  <si>
    <t>F.08.000.020301</t>
  </si>
  <si>
    <t>F.08.000.024103</t>
  </si>
  <si>
    <t>F.08.000.024104</t>
  </si>
  <si>
    <t>F.08.000.028059</t>
  </si>
  <si>
    <t>F.08.000.028060</t>
  </si>
  <si>
    <t>F.08.000.028061</t>
  </si>
  <si>
    <t>F.08.000.028062</t>
  </si>
  <si>
    <t>F.08.000.028065</t>
  </si>
  <si>
    <t>F.08.000.033572</t>
  </si>
  <si>
    <t>F.08.000.036004</t>
  </si>
  <si>
    <t>F.08.000.036005</t>
  </si>
  <si>
    <t>F.08.000.036018</t>
  </si>
  <si>
    <t>F.08.000.036019</t>
  </si>
  <si>
    <t>F.08.000.036025</t>
  </si>
  <si>
    <t>F.08.000.036027</t>
  </si>
  <si>
    <t>F.08.000.036063</t>
  </si>
  <si>
    <t>F.08.000.062020</t>
  </si>
  <si>
    <t>F.08.000.062026</t>
  </si>
  <si>
    <t>F.09.000.024029</t>
  </si>
  <si>
    <t>F.09.000.024049</t>
  </si>
  <si>
    <t>F.09.000.024080</t>
  </si>
  <si>
    <t>F.09.000.092628</t>
  </si>
  <si>
    <t>F.10.000.023573</t>
  </si>
  <si>
    <t>F.10.000.024058</t>
  </si>
  <si>
    <t>F.10.000.024520</t>
  </si>
  <si>
    <t>F.11.000.025601</t>
  </si>
  <si>
    <t>F.11.000.025602</t>
  </si>
  <si>
    <t>F.12.000.024008</t>
  </si>
  <si>
    <t>F.12.000.024026</t>
  </si>
  <si>
    <t>F.12.000.024027</t>
  </si>
  <si>
    <t>F.12.000.024102</t>
  </si>
  <si>
    <t>F.12.000.028008</t>
  </si>
  <si>
    <t>F.12.000.028069</t>
  </si>
  <si>
    <t>F.12.000.028075</t>
  </si>
  <si>
    <t>F.12.000.091473</t>
  </si>
  <si>
    <t>F.13.000.025534</t>
  </si>
  <si>
    <t>F.13.000.025535</t>
  </si>
  <si>
    <t>F.13.000.025538</t>
  </si>
  <si>
    <t>F.13.000.025539</t>
  </si>
  <si>
    <t>F.13.000.025542</t>
  </si>
  <si>
    <t>F.13.000.025545</t>
  </si>
  <si>
    <t>F.13.000.025551</t>
  </si>
  <si>
    <t>F.13.000.025552</t>
  </si>
  <si>
    <t>F.13.000.025555</t>
  </si>
  <si>
    <t>F.13.000.025564</t>
  </si>
  <si>
    <t>F.13.000.026001</t>
  </si>
  <si>
    <t>F.14.000.025516</t>
  </si>
  <si>
    <t>F.14.000.025529</t>
  </si>
  <si>
    <t>F.14.000.025531</t>
  </si>
  <si>
    <t>F.14.000.025532</t>
  </si>
  <si>
    <t>F.14.000.025563</t>
  </si>
  <si>
    <t>F.14.000.025576</t>
  </si>
  <si>
    <t>F.14.000.025580</t>
  </si>
  <si>
    <t>F.14.000.025581</t>
  </si>
  <si>
    <t>F.14.000.068001</t>
  </si>
  <si>
    <t>F.14.000.068002</t>
  </si>
  <si>
    <t>F.14.000.068025</t>
  </si>
  <si>
    <t>F.14.000.068026</t>
  </si>
  <si>
    <t>F.14.000.068027</t>
  </si>
  <si>
    <t>F.14.000.092046</t>
  </si>
  <si>
    <t>F.14.000.092047</t>
  </si>
  <si>
    <t>G.01.000.022500</t>
  </si>
  <si>
    <t>G.01.000.022514</t>
  </si>
  <si>
    <t>G.01.000.022515</t>
  </si>
  <si>
    <t>G.01.000.022516</t>
  </si>
  <si>
    <t>G.01.000.022536</t>
  </si>
  <si>
    <t>G.01.000.022541</t>
  </si>
  <si>
    <t>G.01.000.022542</t>
  </si>
  <si>
    <t>G.01.000.022543</t>
  </si>
  <si>
    <t>G.01.000.022544</t>
  </si>
  <si>
    <t>G.01.000.022545</t>
  </si>
  <si>
    <t>G.01.000.025501</t>
  </si>
  <si>
    <t>G.01.000.025508</t>
  </si>
  <si>
    <t>G.01.000.025533</t>
  </si>
  <si>
    <t>G.01.000.025536</t>
  </si>
  <si>
    <t>G.01.000.025537</t>
  </si>
  <si>
    <t>G.01.000.025639</t>
  </si>
  <si>
    <t>G.01.000.026042</t>
  </si>
  <si>
    <t>G.02.000.022584</t>
  </si>
  <si>
    <t>G.02.000.022585</t>
  </si>
  <si>
    <t>G.02.000.023000</t>
  </si>
  <si>
    <t>G.02.000.023001</t>
  </si>
  <si>
    <t>G.02.000.023003</t>
  </si>
  <si>
    <t>G.02.000.023005</t>
  </si>
  <si>
    <t>G.02.000.023006</t>
  </si>
  <si>
    <t>G.02.000.023007</t>
  </si>
  <si>
    <t>G.02.000.023008</t>
  </si>
  <si>
    <t>G.02.000.023009</t>
  </si>
  <si>
    <t>G.02.000.023017</t>
  </si>
  <si>
    <t>G.02.000.023018</t>
  </si>
  <si>
    <t>G.02.000.032004</t>
  </si>
  <si>
    <t>G.02.000.032009</t>
  </si>
  <si>
    <t>G.02.000.034499</t>
  </si>
  <si>
    <t>G.02.000.034523</t>
  </si>
  <si>
    <t>G.02.000.034525</t>
  </si>
  <si>
    <t>G.02.000.034532</t>
  </si>
  <si>
    <t>G.02.000.034534</t>
  </si>
  <si>
    <t>G.02.000.034535</t>
  </si>
  <si>
    <t>G.02.000.034536</t>
  </si>
  <si>
    <t>G.02.000.034537</t>
  </si>
  <si>
    <t>G.02.000.034538</t>
  </si>
  <si>
    <t>G.02.000.034545</t>
  </si>
  <si>
    <t>G.02.000.034583</t>
  </si>
  <si>
    <t>G.02.000.034585</t>
  </si>
  <si>
    <t>G.02.000.034590</t>
  </si>
  <si>
    <t>G.02.000.034592</t>
  </si>
  <si>
    <t>H.01.000.021198</t>
  </si>
  <si>
    <t>H.01.000.021199</t>
  </si>
  <si>
    <t>H.01.000.021229</t>
  </si>
  <si>
    <t>H.01.000.021234</t>
  </si>
  <si>
    <t>H.01.000.021403</t>
  </si>
  <si>
    <t>H.01.000.031213</t>
  </si>
  <si>
    <t>H.01.000.031233</t>
  </si>
  <si>
    <t>H.01.000.031674</t>
  </si>
  <si>
    <t>H.01.000.031919</t>
  </si>
  <si>
    <t>H.02.000.030107</t>
  </si>
  <si>
    <t>H.02.000.065547</t>
  </si>
  <si>
    <t>H.02.000.065548</t>
  </si>
  <si>
    <t>H.02.000.090738</t>
  </si>
  <si>
    <t>H.02.000.090741</t>
  </si>
  <si>
    <t>H.02.000.090797</t>
  </si>
  <si>
    <t>H.02.000.090798</t>
  </si>
  <si>
    <t>H.02.000.090801</t>
  </si>
  <si>
    <t>H.02.000.090802</t>
  </si>
  <si>
    <t>H.02.000.090916</t>
  </si>
  <si>
    <t>H.03.000.026208</t>
  </si>
  <si>
    <t>H.03.000.027541</t>
  </si>
  <si>
    <t>H.03.000.027618</t>
  </si>
  <si>
    <t>H.03.000.030355</t>
  </si>
  <si>
    <t>H.03.000.031045</t>
  </si>
  <si>
    <t>H.03.000.031126</t>
  </si>
  <si>
    <t>H.03.000.031205</t>
  </si>
  <si>
    <t>H.03.000.031206</t>
  </si>
  <si>
    <t>H.03.000.031222</t>
  </si>
  <si>
    <t>H.03.000.031225</t>
  </si>
  <si>
    <t>H.03.000.031241</t>
  </si>
  <si>
    <t>H.03.000.031244</t>
  </si>
  <si>
    <t>H.03.000.031245</t>
  </si>
  <si>
    <t>H.03.000.031262</t>
  </si>
  <si>
    <t>H.03.000.031266</t>
  </si>
  <si>
    <t>H.03.000.031273</t>
  </si>
  <si>
    <t>H.03.000.031274</t>
  </si>
  <si>
    <t>H.03.000.031275</t>
  </si>
  <si>
    <t>H.03.000.031276</t>
  </si>
  <si>
    <t>H.03.000.031284</t>
  </si>
  <si>
    <t>H.03.000.031296</t>
  </si>
  <si>
    <t>H.03.000.031627</t>
  </si>
  <si>
    <t>H.03.000.067564</t>
  </si>
  <si>
    <t>H.03.000.068037</t>
  </si>
  <si>
    <t>H.03.000.090241</t>
  </si>
  <si>
    <t>H.03.000.090904</t>
  </si>
  <si>
    <t>H.03.000.090911</t>
  </si>
  <si>
    <t>H.04.000.026223</t>
  </si>
  <si>
    <t>H.04.000.026229</t>
  </si>
  <si>
    <t>H.04.000.026233</t>
  </si>
  <si>
    <t>H.04.000.026666</t>
  </si>
  <si>
    <t>H.04.000.027501</t>
  </si>
  <si>
    <t>H.04.000.027517</t>
  </si>
  <si>
    <t>H.04.000.027524</t>
  </si>
  <si>
    <t>H.04.000.027530</t>
  </si>
  <si>
    <t>H.04.000.031006</t>
  </si>
  <si>
    <t>H.04.000.031007</t>
  </si>
  <si>
    <t>H.04.000.031030</t>
  </si>
  <si>
    <t>H.04.000.031111</t>
  </si>
  <si>
    <t>H.04.000.031134</t>
  </si>
  <si>
    <t>H.04.000.031224</t>
  </si>
  <si>
    <t>H.04.000.031249</t>
  </si>
  <si>
    <t>H.04.000.031269</t>
  </si>
  <si>
    <t>H.04.000.031270</t>
  </si>
  <si>
    <t>H.04.000.031272</t>
  </si>
  <si>
    <t>H.04.000.031282</t>
  </si>
  <si>
    <t>H.04.000.031312</t>
  </si>
  <si>
    <t>H.04.000.031352</t>
  </si>
  <si>
    <t>H.04.000.031374</t>
  </si>
  <si>
    <t>H.04.000.031375</t>
  </si>
  <si>
    <t>H.04.000.031390</t>
  </si>
  <si>
    <t>H.04.000.031395</t>
  </si>
  <si>
    <t>H.04.000.031616</t>
  </si>
  <si>
    <t>H.04.000.031617</t>
  </si>
  <si>
    <t>H.04.000.031618</t>
  </si>
  <si>
    <t>H.04.000.031619</t>
  </si>
  <si>
    <t>H.04.000.031621</t>
  </si>
  <si>
    <t>H.04.000.031633</t>
  </si>
  <si>
    <t>H.04.000.091169</t>
  </si>
  <si>
    <t>H.04.000.091170</t>
  </si>
  <si>
    <t>H.04.000.091532</t>
  </si>
  <si>
    <t>H.04.000.091533</t>
  </si>
  <si>
    <t>H.04.000.092647</t>
  </si>
  <si>
    <t>H.04.000.092773</t>
  </si>
  <si>
    <t>H.05.000.027629</t>
  </si>
  <si>
    <t>H.05.000.027630</t>
  </si>
  <si>
    <t>H.05.000.027631</t>
  </si>
  <si>
    <t>H.05.000.027635</t>
  </si>
  <si>
    <t>H.05.000.027636</t>
  </si>
  <si>
    <t>H.05.000.027637</t>
  </si>
  <si>
    <t>H.05.000.027638</t>
  </si>
  <si>
    <t>H.05.000.027639</t>
  </si>
  <si>
    <t>H.05.000.027640</t>
  </si>
  <si>
    <t>H.05.000.027641</t>
  </si>
  <si>
    <t>H.05.000.027642</t>
  </si>
  <si>
    <t>H.05.000.027644</t>
  </si>
  <si>
    <t>H.05.000.027645</t>
  </si>
  <si>
    <t>H.05.000.027646</t>
  </si>
  <si>
    <t>H.05.000.030403</t>
  </si>
  <si>
    <t>H.05.000.030415</t>
  </si>
  <si>
    <t>H.05.000.031002</t>
  </si>
  <si>
    <t>H.05.000.031015</t>
  </si>
  <si>
    <t>H.05.000.031101</t>
  </si>
  <si>
    <t>H.05.000.031102</t>
  </si>
  <si>
    <t>H.05.000.031103</t>
  </si>
  <si>
    <t>H.05.000.031104</t>
  </si>
  <si>
    <t>H.05.000.031105</t>
  </si>
  <si>
    <t>H.05.000.031107</t>
  </si>
  <si>
    <t>H.05.000.031108</t>
  </si>
  <si>
    <t>H.05.000.031109</t>
  </si>
  <si>
    <t>H.05.000.031120</t>
  </si>
  <si>
    <t>H.05.000.031127</t>
  </si>
  <si>
    <t>H.05.000.031128</t>
  </si>
  <si>
    <t>H.05.000.031153</t>
  </si>
  <si>
    <t>H.05.000.031154</t>
  </si>
  <si>
    <t>H.05.000.031155</t>
  </si>
  <si>
    <t>H.05.000.031156</t>
  </si>
  <si>
    <t>H.05.000.032419</t>
  </si>
  <si>
    <t>H.05.000.032421</t>
  </si>
  <si>
    <t>H.05.000.032422</t>
  </si>
  <si>
    <t>H.05.000.032426</t>
  </si>
  <si>
    <t>H.05.000.032427</t>
  </si>
  <si>
    <t>H.05.000.032437</t>
  </si>
  <si>
    <t>H.05.000.032439</t>
  </si>
  <si>
    <t>H.05.000.067522</t>
  </si>
  <si>
    <t>H.05.000.067526</t>
  </si>
  <si>
    <t>H.05.000.067536</t>
  </si>
  <si>
    <t>H.05.000.067537</t>
  </si>
  <si>
    <t>H.05.000.090632</t>
  </si>
  <si>
    <t>H.05.000.090633</t>
  </si>
  <si>
    <t>H.05.000.090686</t>
  </si>
  <si>
    <t>H.05.000.090687</t>
  </si>
  <si>
    <t>H.06.000.031110</t>
  </si>
  <si>
    <t>H.06.000.031640</t>
  </si>
  <si>
    <t>H.06.000.037103</t>
  </si>
  <si>
    <t>H.07.000.037004</t>
  </si>
  <si>
    <t>H.07.000.037008</t>
  </si>
  <si>
    <t>H.07.000.037011</t>
  </si>
  <si>
    <t>H.07.000.037013</t>
  </si>
  <si>
    <t>H.07.000.037026</t>
  </si>
  <si>
    <t>H.07.000.037028</t>
  </si>
  <si>
    <t>H.07.000.037033</t>
  </si>
  <si>
    <t>H.07.000.037040</t>
  </si>
  <si>
    <t>H.07.000.037042</t>
  </si>
  <si>
    <t>H.07.000.037047</t>
  </si>
  <si>
    <t>H.07.000.037048</t>
  </si>
  <si>
    <t>H.07.000.037073</t>
  </si>
  <si>
    <t>H.07.000.037074</t>
  </si>
  <si>
    <t>H.07.000.037079</t>
  </si>
  <si>
    <t>H.07.000.037080</t>
  </si>
  <si>
    <t>H.07.000.037081</t>
  </si>
  <si>
    <t>H.07.000.037082</t>
  </si>
  <si>
    <t>H.07.000.037083</t>
  </si>
  <si>
    <t>H.07.000.037084</t>
  </si>
  <si>
    <t>H.07.000.037086</t>
  </si>
  <si>
    <t>H.07.000.037087</t>
  </si>
  <si>
    <t>H.07.000.037088</t>
  </si>
  <si>
    <t>H.07.000.037089</t>
  </si>
  <si>
    <t>H.07.000.037090</t>
  </si>
  <si>
    <t>H.07.000.037095</t>
  </si>
  <si>
    <t>H.07.000.037098</t>
  </si>
  <si>
    <t>H.07.000.037099</t>
  </si>
  <si>
    <t>H.08.000.010001</t>
  </si>
  <si>
    <t>H.08.000.031218</t>
  </si>
  <si>
    <t>H.08.000.031221</t>
  </si>
  <si>
    <t>H.08.000.031223</t>
  </si>
  <si>
    <t>H.08.000.031614</t>
  </si>
  <si>
    <t>H.08.000.031637</t>
  </si>
  <si>
    <t>H.08.000.031641</t>
  </si>
  <si>
    <t>H.08.000.031642</t>
  </si>
  <si>
    <t>H.08.000.031644</t>
  </si>
  <si>
    <t>H.08.000.031645</t>
  </si>
  <si>
    <t>H.08.000.031646</t>
  </si>
  <si>
    <t>H.08.000.031647</t>
  </si>
  <si>
    <t>H.08.000.031650</t>
  </si>
  <si>
    <t>H.08.000.031653</t>
  </si>
  <si>
    <t>H.08.000.031656</t>
  </si>
  <si>
    <t>H.08.000.031658</t>
  </si>
  <si>
    <t>H.08.000.031672</t>
  </si>
  <si>
    <t>H.08.000.031679</t>
  </si>
  <si>
    <t>H.08.000.031687</t>
  </si>
  <si>
    <t>H.08.000.031688</t>
  </si>
  <si>
    <t>H.08.000.031697</t>
  </si>
  <si>
    <t>H.08.000.031698</t>
  </si>
  <si>
    <t>H.08.000.031699</t>
  </si>
  <si>
    <t>H.08.000.031701</t>
  </si>
  <si>
    <t>H.08.000.031712</t>
  </si>
  <si>
    <t>H.08.000.031715</t>
  </si>
  <si>
    <t>H.08.000.031718</t>
  </si>
  <si>
    <t>H.08.000.031719</t>
  </si>
  <si>
    <t>H.08.000.031722</t>
  </si>
  <si>
    <t>H.08.000.031723</t>
  </si>
  <si>
    <t>H.08.000.031726</t>
  </si>
  <si>
    <t>H.08.000.031728</t>
  </si>
  <si>
    <t>H.08.000.031734</t>
  </si>
  <si>
    <t>H.08.000.031740</t>
  </si>
  <si>
    <t>H.08.000.031764</t>
  </si>
  <si>
    <t>H.08.000.031765</t>
  </si>
  <si>
    <t>H.08.000.035003</t>
  </si>
  <si>
    <t>H.08.000.035004</t>
  </si>
  <si>
    <t>H.08.000.035009</t>
  </si>
  <si>
    <t>H.08.000.035010</t>
  </si>
  <si>
    <t>H.08.000.035011</t>
  </si>
  <si>
    <t>H.08.000.035012</t>
  </si>
  <si>
    <t>H.08.000.035013</t>
  </si>
  <si>
    <t>H.08.000.035019</t>
  </si>
  <si>
    <t>H.09.000.031168</t>
  </si>
  <si>
    <t>H.09.000.031181</t>
  </si>
  <si>
    <t>H.09.000.031253</t>
  </si>
  <si>
    <t>H.09.000.031254</t>
  </si>
  <si>
    <t>H.09.000.031255</t>
  </si>
  <si>
    <t>H.09.000.031256</t>
  </si>
  <si>
    <t>H.09.000.031257</t>
  </si>
  <si>
    <t>H.09.000.031258</t>
  </si>
  <si>
    <t>H.09.000.031260</t>
  </si>
  <si>
    <t>H.09.000.031329</t>
  </si>
  <si>
    <t>H.09.000.031341</t>
  </si>
  <si>
    <t>H.09.000.031361</t>
  </si>
  <si>
    <t>H.09.000.031362</t>
  </si>
  <si>
    <t>H.09.000.031363</t>
  </si>
  <si>
    <t>H.09.000.031364</t>
  </si>
  <si>
    <t>H.09.000.031368</t>
  </si>
  <si>
    <t>H.09.000.031369</t>
  </si>
  <si>
    <t>H.09.000.031370</t>
  </si>
  <si>
    <t>H.09.000.031613</t>
  </si>
  <si>
    <t>H.09.000.031622</t>
  </si>
  <si>
    <t>H.09.000.031623</t>
  </si>
  <si>
    <t>H.09.000.031625</t>
  </si>
  <si>
    <t>H.09.000.031626</t>
  </si>
  <si>
    <t>H.09.000.031628</t>
  </si>
  <si>
    <t>H.09.000.031629</t>
  </si>
  <si>
    <t>H.09.000.031631</t>
  </si>
  <si>
    <t>H.09.000.031907</t>
  </si>
  <si>
    <t>H.12.000.031610</t>
  </si>
  <si>
    <t>H.13.000.069501</t>
  </si>
  <si>
    <t>H.13.000.069502</t>
  </si>
  <si>
    <t>H.13.000.069565</t>
  </si>
  <si>
    <t>I.01.000.025057</t>
  </si>
  <si>
    <t>I.01.000.030105</t>
  </si>
  <si>
    <t>I.05.000.021057</t>
  </si>
  <si>
    <t>I.05.000.021080</t>
  </si>
  <si>
    <t>I.06.000.022566</t>
  </si>
  <si>
    <t>I.06.000.022567</t>
  </si>
  <si>
    <t>I.06.000.025561</t>
  </si>
  <si>
    <t>I.06.000.025562</t>
  </si>
  <si>
    <t>J.01.000.038012</t>
  </si>
  <si>
    <t>J.01.000.038040</t>
  </si>
  <si>
    <t>J.02.000.024007</t>
  </si>
  <si>
    <t>J.02.000.024028</t>
  </si>
  <si>
    <t>J.02.000.024030</t>
  </si>
  <si>
    <t>J.02.000.024047</t>
  </si>
  <si>
    <t>J.02.000.024076</t>
  </si>
  <si>
    <t>J.02.000.024147</t>
  </si>
  <si>
    <t>J.02.000.024148</t>
  </si>
  <si>
    <t>J.02.000.028057</t>
  </si>
  <si>
    <t>J.02.000.028058</t>
  </si>
  <si>
    <t>J.02.000.037501</t>
  </si>
  <si>
    <t>J.02.000.037503</t>
  </si>
  <si>
    <t>J.02.000.037505</t>
  </si>
  <si>
    <t>J.02.000.037506</t>
  </si>
  <si>
    <t>J.02.000.037508</t>
  </si>
  <si>
    <t>J.02.000.037510</t>
  </si>
  <si>
    <t>J.02.000.037513</t>
  </si>
  <si>
    <t>J.02.000.037517</t>
  </si>
  <si>
    <t>J.02.000.037518</t>
  </si>
  <si>
    <t>J.02.000.037528</t>
  </si>
  <si>
    <t>J.02.000.037539</t>
  </si>
  <si>
    <t>J.02.000.037542</t>
  </si>
  <si>
    <t>J.02.000.037545</t>
  </si>
  <si>
    <t>J.02.000.037548</t>
  </si>
  <si>
    <t>J.02.000.037549</t>
  </si>
  <si>
    <t>J.02.000.037602</t>
  </si>
  <si>
    <t>J.02.000.037603</t>
  </si>
  <si>
    <t>J.02.000.037605</t>
  </si>
  <si>
    <t>J.02.000.038000</t>
  </si>
  <si>
    <t>J.02.000.038001</t>
  </si>
  <si>
    <t>J.02.000.038006</t>
  </si>
  <si>
    <t>J.02.000.038008</t>
  </si>
  <si>
    <t>J.02.000.038017</t>
  </si>
  <si>
    <t>J.02.000.038028</t>
  </si>
  <si>
    <t>J.02.000.038029</t>
  </si>
  <si>
    <t>J.02.000.038038</t>
  </si>
  <si>
    <t>J.02.000.038050</t>
  </si>
  <si>
    <t>J.02.000.038052</t>
  </si>
  <si>
    <t>J.02.000.038054</t>
  </si>
  <si>
    <t>J.02.000.038058</t>
  </si>
  <si>
    <t>J.02.000.038060</t>
  </si>
  <si>
    <t>J.02.000.038061</t>
  </si>
  <si>
    <t>J.02.000.090805</t>
  </si>
  <si>
    <t>K.01.000.023500</t>
  </si>
  <si>
    <t>K.01.000.023501</t>
  </si>
  <si>
    <t>K.01.000.033001</t>
  </si>
  <si>
    <t>K.01.000.033002</t>
  </si>
  <si>
    <t>K.01.000.033004</t>
  </si>
  <si>
    <t>K.01.000.033011</t>
  </si>
  <si>
    <t>K.01.000.033015</t>
  </si>
  <si>
    <t>K.01.000.033017</t>
  </si>
  <si>
    <t>K.01.000.035031</t>
  </si>
  <si>
    <t>K.01.000.035531</t>
  </si>
  <si>
    <t>K.01.000.035534</t>
  </si>
  <si>
    <t>K.01.000.035535</t>
  </si>
  <si>
    <t>K.01.000.035536</t>
  </si>
  <si>
    <t>K.01.000.036042</t>
  </si>
  <si>
    <t>K.01.000.036140</t>
  </si>
  <si>
    <t>K.01.000.036512</t>
  </si>
  <si>
    <t>K.02.000.023504</t>
  </si>
  <si>
    <t>K.02.000.023555</t>
  </si>
  <si>
    <t>K.02.000.032502</t>
  </si>
  <si>
    <t>K.02.000.032503</t>
  </si>
  <si>
    <t>K.02.000.032504</t>
  </si>
  <si>
    <t>K.02.000.032508</t>
  </si>
  <si>
    <t>K.02.000.032509</t>
  </si>
  <si>
    <t>K.02.000.032516</t>
  </si>
  <si>
    <t>K.02.000.032517</t>
  </si>
  <si>
    <t>K.02.000.033012</t>
  </si>
  <si>
    <t>K.02.000.033570</t>
  </si>
  <si>
    <t>K.02.000.033571</t>
  </si>
  <si>
    <t>K.02.000.035033</t>
  </si>
  <si>
    <t>K.02.000.035036</t>
  </si>
  <si>
    <t>K.02.000.035072</t>
  </si>
  <si>
    <t>K.02.000.035073</t>
  </si>
  <si>
    <t>K.02.000.035075</t>
  </si>
  <si>
    <t>K.02.000.035076</t>
  </si>
  <si>
    <t>K.02.000.065652</t>
  </si>
  <si>
    <t>K.03.000.032508</t>
  </si>
  <si>
    <t>K.03.000.032517</t>
  </si>
  <si>
    <t>K.03.000.032519</t>
  </si>
  <si>
    <t>K.03.000.035055</t>
  </si>
  <si>
    <t>K.03.000.035060</t>
  </si>
  <si>
    <t>K.03.000.035061</t>
  </si>
  <si>
    <t>K.03.000.036138</t>
  </si>
  <si>
    <t>K.03.000.036505</t>
  </si>
  <si>
    <t>L.01.000.023105</t>
  </si>
  <si>
    <t>L.01.000.023531</t>
  </si>
  <si>
    <t>L.01.000.023533</t>
  </si>
  <si>
    <t>L.01.000.023534</t>
  </si>
  <si>
    <t>L.01.000.023535</t>
  </si>
  <si>
    <t>L.01.000.023560</t>
  </si>
  <si>
    <t>L.01.000.023564</t>
  </si>
  <si>
    <t>L.01.000.023587</t>
  </si>
  <si>
    <t>L.01.000.023606</t>
  </si>
  <si>
    <t>L.01.000.023630</t>
  </si>
  <si>
    <t>L.01.000.023631</t>
  </si>
  <si>
    <t>L.01.000.023632</t>
  </si>
  <si>
    <t>L.01.000.023633</t>
  </si>
  <si>
    <t>L.01.000.023634</t>
  </si>
  <si>
    <t>L.01.000.023635</t>
  </si>
  <si>
    <t>L.01.000.034019</t>
  </si>
  <si>
    <t>L.01.000.034021</t>
  </si>
  <si>
    <t>L.01.000.034024</t>
  </si>
  <si>
    <t>M.02.000.036114</t>
  </si>
  <si>
    <t>M.02.000.036115</t>
  </si>
  <si>
    <t>M.02.000.036118</t>
  </si>
  <si>
    <t>M.02.000.036140</t>
  </si>
  <si>
    <t>M.02.000.036143</t>
  </si>
  <si>
    <t>M.02.000.036144</t>
  </si>
  <si>
    <t>M.03.000.020450</t>
  </si>
  <si>
    <t>M.04.000.022593</t>
  </si>
  <si>
    <t>M.04.000.023609</t>
  </si>
  <si>
    <t>M.04.000.023650</t>
  </si>
  <si>
    <t>M.04.000.024096</t>
  </si>
  <si>
    <t>M.04.000.024097</t>
  </si>
  <si>
    <t>M.04.000.024522</t>
  </si>
  <si>
    <t>M.04.000.024523</t>
  </si>
  <si>
    <t>M.04.000.024524</t>
  </si>
  <si>
    <t>M.04.000.024525</t>
  </si>
  <si>
    <t>M.04.000.024526</t>
  </si>
  <si>
    <t>M.04.000.024527</t>
  </si>
  <si>
    <t>M.04.000.024618</t>
  </si>
  <si>
    <t>M.04.000.024621</t>
  </si>
  <si>
    <t>M.04.000.030368</t>
  </si>
  <si>
    <t>M.04.000.030375</t>
  </si>
  <si>
    <t>M.04.000.030376</t>
  </si>
  <si>
    <t>M.04.000.030377</t>
  </si>
  <si>
    <t>M.04.000.030378</t>
  </si>
  <si>
    <t>M.04.000.030379</t>
  </si>
  <si>
    <t>M.04.000.030380</t>
  </si>
  <si>
    <t>M.04.000.030382</t>
  </si>
  <si>
    <t>M.04.000.032533</t>
  </si>
  <si>
    <t>M.04.000.033070</t>
  </si>
  <si>
    <t>M.04.000.033508</t>
  </si>
  <si>
    <t>M.04.000.033510</t>
  </si>
  <si>
    <t>M.04.000.033511</t>
  </si>
  <si>
    <t>M.04.000.033516</t>
  </si>
  <si>
    <t>M.04.000.033526</t>
  </si>
  <si>
    <t>M.04.000.033529</t>
  </si>
  <si>
    <t>M.04.000.033534</t>
  </si>
  <si>
    <t>M.04.000.033535</t>
  </si>
  <si>
    <t>M.04.000.033536</t>
  </si>
  <si>
    <t>M.04.000.033537</t>
  </si>
  <si>
    <t>M.04.000.033539</t>
  </si>
  <si>
    <t>M.04.000.033540</t>
  </si>
  <si>
    <t>M.04.000.033541</t>
  </si>
  <si>
    <t>M.04.000.033542</t>
  </si>
  <si>
    <t>M.04.000.033543</t>
  </si>
  <si>
    <t>M.04.000.033544</t>
  </si>
  <si>
    <t>M.04.000.033545</t>
  </si>
  <si>
    <t>M.04.000.034017</t>
  </si>
  <si>
    <t>M.04.000.034020</t>
  </si>
  <si>
    <t>M.04.000.034027</t>
  </si>
  <si>
    <t>M.04.000.034035</t>
  </si>
  <si>
    <t>M.04.000.035525</t>
  </si>
  <si>
    <t>M.04.000.035526</t>
  </si>
  <si>
    <t>M.04.000.035531</t>
  </si>
  <si>
    <t>M.04.000.035583</t>
  </si>
  <si>
    <t>M.04.000.036047</t>
  </si>
  <si>
    <t>M.04.000.036135</t>
  </si>
  <si>
    <t>M.04.000.065082</t>
  </si>
  <si>
    <t>M.04.000.065083</t>
  </si>
  <si>
    <t>M.04.000.092626</t>
  </si>
  <si>
    <t>M.04.000.092845</t>
  </si>
  <si>
    <t>N.01.000.038507</t>
  </si>
  <si>
    <t>N.01.000.038508</t>
  </si>
  <si>
    <t>N.01.000.038510</t>
  </si>
  <si>
    <t>N.01.000.038511</t>
  </si>
  <si>
    <t>N.01.000.038513</t>
  </si>
  <si>
    <t>N.01.000.038516</t>
  </si>
  <si>
    <t>N.01.000.038605</t>
  </si>
  <si>
    <t>N.01.000.038610</t>
  </si>
  <si>
    <t>N.01.000.038613</t>
  </si>
  <si>
    <t>N.01.000.038621</t>
  </si>
  <si>
    <t>N.01.000.038624</t>
  </si>
  <si>
    <t>N.01.000.038628</t>
  </si>
  <si>
    <t>N.01.000.038632</t>
  </si>
  <si>
    <t>N.01.000.038639</t>
  </si>
  <si>
    <t>N.01.000.038642</t>
  </si>
  <si>
    <t>N.01.000.038648</t>
  </si>
  <si>
    <t>N.01.000.038712</t>
  </si>
  <si>
    <t>N.01.000.039154</t>
  </si>
  <si>
    <t>N.01.000.039164</t>
  </si>
  <si>
    <t>N.02.000.091652</t>
  </si>
  <si>
    <t>N.02.000.091653</t>
  </si>
  <si>
    <t>N.02.000.091654</t>
  </si>
  <si>
    <t>N.02.000.091656</t>
  </si>
  <si>
    <t>N.03.000.050471</t>
  </si>
  <si>
    <t>N.03.000.050494</t>
  </si>
  <si>
    <t>N.03.000.065537</t>
  </si>
  <si>
    <t>N.03.000.065539</t>
  </si>
  <si>
    <t>N.03.000.094235</t>
  </si>
  <si>
    <t>N.04.000.020300</t>
  </si>
  <si>
    <t>N.04.000.020301</t>
  </si>
  <si>
    <t>N.04.000.020302</t>
  </si>
  <si>
    <t>N.04.000.020303</t>
  </si>
  <si>
    <t>N.04.000.020304</t>
  </si>
  <si>
    <t>N.04.000.020305</t>
  </si>
  <si>
    <t>N.04.000.020357</t>
  </si>
  <si>
    <t>N.04.000.020359</t>
  </si>
  <si>
    <t>N.04.000.037601</t>
  </si>
  <si>
    <t>N.04.000.039071</t>
  </si>
  <si>
    <t>N.04.000.039085</t>
  </si>
  <si>
    <t>N.04.000.039112</t>
  </si>
  <si>
    <t>N.04.000.039114</t>
  </si>
  <si>
    <t>N.04.000.039115</t>
  </si>
  <si>
    <t>N.04.000.091435</t>
  </si>
  <si>
    <t>N.05.000.036719</t>
  </si>
  <si>
    <t>N.05.000.036720</t>
  </si>
  <si>
    <t>N.06.000.050297</t>
  </si>
  <si>
    <t>N.06.000.050298</t>
  </si>
  <si>
    <t>N.06.000.050299</t>
  </si>
  <si>
    <t>N.07.000.000008</t>
  </si>
  <si>
    <t>N.07.000.000009</t>
  </si>
  <si>
    <t>N.07.000.000010</t>
  </si>
  <si>
    <t>N.07.000.000011</t>
  </si>
  <si>
    <t>N.07.000.000012</t>
  </si>
  <si>
    <t>N.07.000.000013</t>
  </si>
  <si>
    <t>N.07.000.000014</t>
  </si>
  <si>
    <t>N.07.000.000015</t>
  </si>
  <si>
    <t>N.07.000.000016</t>
  </si>
  <si>
    <t>N.07.000.000017</t>
  </si>
  <si>
    <t>N.07.000.000018</t>
  </si>
  <si>
    <t>N.07.000.000019</t>
  </si>
  <si>
    <t>N.07.000.000020</t>
  </si>
  <si>
    <t>N.07.000.000021</t>
  </si>
  <si>
    <t>N.07.000.000022</t>
  </si>
  <si>
    <t>N.07.000.000023</t>
  </si>
  <si>
    <t>N.07.000.000024</t>
  </si>
  <si>
    <t>N.07.000.000025</t>
  </si>
  <si>
    <t>N.07.000.000026</t>
  </si>
  <si>
    <t>O.01.000.067503</t>
  </si>
  <si>
    <t>O.01.000.960000</t>
  </si>
  <si>
    <t>O.02.000.062501</t>
  </si>
  <si>
    <t>O.02.000.062502</t>
  </si>
  <si>
    <t>O.02.000.062503</t>
  </si>
  <si>
    <t>O.02.000.062504</t>
  </si>
  <si>
    <t>O.02.000.062505</t>
  </si>
  <si>
    <t>O.02.000.062506</t>
  </si>
  <si>
    <t>O.02.000.062507</t>
  </si>
  <si>
    <t>O.02.000.062508</t>
  </si>
  <si>
    <t>O.02.000.062509</t>
  </si>
  <si>
    <t>O.02.000.062512</t>
  </si>
  <si>
    <t>O.02.000.062513</t>
  </si>
  <si>
    <t>O.02.000.062514</t>
  </si>
  <si>
    <t>O.02.000.062515</t>
  </si>
  <si>
    <t>O.02.000.062530</t>
  </si>
  <si>
    <t>O.02.000.062531</t>
  </si>
  <si>
    <t>O.02.000.062532</t>
  </si>
  <si>
    <t>O.02.000.062533</t>
  </si>
  <si>
    <t>O.02.000.062534</t>
  </si>
  <si>
    <t>O.02.000.062549</t>
  </si>
  <si>
    <t>O.02.000.062554</t>
  </si>
  <si>
    <t>O.02.000.062558</t>
  </si>
  <si>
    <t>O.02.000.062560</t>
  </si>
  <si>
    <t>O.02.000.062561</t>
  </si>
  <si>
    <t>O.02.000.062562</t>
  </si>
  <si>
    <t>O.02.000.062570</t>
  </si>
  <si>
    <t>O.02.000.062571</t>
  </si>
  <si>
    <t>O.02.000.062572</t>
  </si>
  <si>
    <t>O.02.000.062581</t>
  </si>
  <si>
    <t>O.02.000.062583</t>
  </si>
  <si>
    <t>O.02.000.062584</t>
  </si>
  <si>
    <t>O.02.000.062585</t>
  </si>
  <si>
    <t>O.02.000.062586</t>
  </si>
  <si>
    <t>O.02.000.062591</t>
  </si>
  <si>
    <t>O.02.000.063513</t>
  </si>
  <si>
    <t>O.02.000.064510</t>
  </si>
  <si>
    <t>O.02.000.065572</t>
  </si>
  <si>
    <t>O.02.000.067501</t>
  </si>
  <si>
    <t>O.02.000.067509</t>
  </si>
  <si>
    <t>O.02.000.067510</t>
  </si>
  <si>
    <t>O.02.000.067512</t>
  </si>
  <si>
    <t>O.02.000.067514</t>
  </si>
  <si>
    <t>O.02.000.067527</t>
  </si>
  <si>
    <t>O.02.000.069514</t>
  </si>
  <si>
    <t>O.02.000.069520</t>
  </si>
  <si>
    <t>O.02.000.069521</t>
  </si>
  <si>
    <t>O.02.000.090596</t>
  </si>
  <si>
    <t>O.02.000.090600</t>
  </si>
  <si>
    <t>O.02.000.090637</t>
  </si>
  <si>
    <t>O.02.000.090829</t>
  </si>
  <si>
    <t>O.03.000.061340</t>
  </si>
  <si>
    <t>O.03.000.061341</t>
  </si>
  <si>
    <t>O.03.000.061342</t>
  </si>
  <si>
    <t>O.03.000.062681</t>
  </si>
  <si>
    <t>O.03.000.062682</t>
  </si>
  <si>
    <t>O.03.000.062683</t>
  </si>
  <si>
    <t>O.03.000.062684</t>
  </si>
  <si>
    <t>O.03.000.062686</t>
  </si>
  <si>
    <t>O.03.000.062690</t>
  </si>
  <si>
    <t>O.03.000.062691</t>
  </si>
  <si>
    <t>O.03.000.062692</t>
  </si>
  <si>
    <t>O.03.000.062693</t>
  </si>
  <si>
    <t>O.03.000.062694</t>
  </si>
  <si>
    <t>O.03.000.062695</t>
  </si>
  <si>
    <t>O.03.000.062696</t>
  </si>
  <si>
    <t>O.03.000.062697</t>
  </si>
  <si>
    <t>O.04.000.020472</t>
  </si>
  <si>
    <t>O.04.000.021101</t>
  </si>
  <si>
    <t>O.04.000.021102</t>
  </si>
  <si>
    <t>O.04.000.021105</t>
  </si>
  <si>
    <t>O.04.000.021106</t>
  </si>
  <si>
    <t>O.04.000.021107</t>
  </si>
  <si>
    <t>O.04.000.021126</t>
  </si>
  <si>
    <t>O.04.000.021127</t>
  </si>
  <si>
    <t>O.04.000.021128</t>
  </si>
  <si>
    <t>O.04.000.021129</t>
  </si>
  <si>
    <t>O.04.000.021134</t>
  </si>
  <si>
    <t>O.04.000.021308</t>
  </si>
  <si>
    <t>O.04.000.021309</t>
  </si>
  <si>
    <t>O.04.000.064079</t>
  </si>
  <si>
    <t>O.04.000.064080</t>
  </si>
  <si>
    <t>O.04.000.064081</t>
  </si>
  <si>
    <t>O.04.000.064082</t>
  </si>
  <si>
    <t>O.04.000.064096</t>
  </si>
  <si>
    <t>O.04.000.064097</t>
  </si>
  <si>
    <t>O.04.000.064098</t>
  </si>
  <si>
    <t>O.04.000.064099</t>
  </si>
  <si>
    <t>O.04.000.064164</t>
  </si>
  <si>
    <t>O.04.000.064608</t>
  </si>
  <si>
    <t>O.04.000.068502</t>
  </si>
  <si>
    <t>O.04.000.068508</t>
  </si>
  <si>
    <t>O.04.000.068509</t>
  </si>
  <si>
    <t>O.04.000.068541</t>
  </si>
  <si>
    <t>O.04.000.068542</t>
  </si>
  <si>
    <t>O.04.000.092866</t>
  </si>
  <si>
    <t>O.05.000.026519</t>
  </si>
  <si>
    <t>O.05.000.026520</t>
  </si>
  <si>
    <t>O.05.000.036504</t>
  </si>
  <si>
    <t>O.05.000.036507</t>
  </si>
  <si>
    <t>O.05.000.036508</t>
  </si>
  <si>
    <t>O.05.000.036521</t>
  </si>
  <si>
    <t>O.05.000.036522</t>
  </si>
  <si>
    <t>O.05.000.036524</t>
  </si>
  <si>
    <t>O.05.000.036527</t>
  </si>
  <si>
    <t>O.05.000.043699</t>
  </si>
  <si>
    <t>O.05.000.061004</t>
  </si>
  <si>
    <t>O.05.000.061015</t>
  </si>
  <si>
    <t>O.05.000.061016</t>
  </si>
  <si>
    <t>O.05.000.061017</t>
  </si>
  <si>
    <t>O.05.000.061018</t>
  </si>
  <si>
    <t>O.05.000.061019</t>
  </si>
  <si>
    <t>O.05.000.061020</t>
  </si>
  <si>
    <t>O.05.000.061021</t>
  </si>
  <si>
    <t>O.05.000.061022</t>
  </si>
  <si>
    <t>O.05.000.061023</t>
  </si>
  <si>
    <t>O.05.000.061026</t>
  </si>
  <si>
    <t>O.05.000.061027</t>
  </si>
  <si>
    <t>O.05.000.061028</t>
  </si>
  <si>
    <t>O.05.000.061030</t>
  </si>
  <si>
    <t>O.05.000.061033</t>
  </si>
  <si>
    <t>O.05.000.061034</t>
  </si>
  <si>
    <t>O.05.000.061035</t>
  </si>
  <si>
    <t>O.05.000.061036</t>
  </si>
  <si>
    <t>O.05.000.061041</t>
  </si>
  <si>
    <t>O.05.000.061048</t>
  </si>
  <si>
    <t>O.05.000.061049</t>
  </si>
  <si>
    <t>O.05.000.061073</t>
  </si>
  <si>
    <t>O.05.000.061074</t>
  </si>
  <si>
    <t>O.05.000.061076</t>
  </si>
  <si>
    <t>O.05.000.061101</t>
  </si>
  <si>
    <t>O.05.000.061102</t>
  </si>
  <si>
    <t>O.05.000.061107</t>
  </si>
  <si>
    <t>O.05.000.061108</t>
  </si>
  <si>
    <t>O.05.000.061109</t>
  </si>
  <si>
    <t>O.05.000.061110</t>
  </si>
  <si>
    <t>O.05.000.061111</t>
  </si>
  <si>
    <t>O.05.000.061117</t>
  </si>
  <si>
    <t>O.05.000.061118</t>
  </si>
  <si>
    <t>O.05.000.061119</t>
  </si>
  <si>
    <t>O.05.000.061120</t>
  </si>
  <si>
    <t>O.05.000.061121</t>
  </si>
  <si>
    <t>O.05.000.061122</t>
  </si>
  <si>
    <t>O.05.000.061123</t>
  </si>
  <si>
    <t>O.05.000.061124</t>
  </si>
  <si>
    <t>O.05.000.061125</t>
  </si>
  <si>
    <t>O.05.000.061126</t>
  </si>
  <si>
    <t>O.05.000.061127</t>
  </si>
  <si>
    <t>O.05.000.061128</t>
  </si>
  <si>
    <t>O.05.000.061129</t>
  </si>
  <si>
    <t>O.05.000.061130</t>
  </si>
  <si>
    <t>O.05.000.061131</t>
  </si>
  <si>
    <t>O.05.000.061133</t>
  </si>
  <si>
    <t>O.05.000.061134</t>
  </si>
  <si>
    <t>O.05.000.061135</t>
  </si>
  <si>
    <t>O.05.000.061136</t>
  </si>
  <si>
    <t>O.05.000.061137</t>
  </si>
  <si>
    <t>O.05.000.061138</t>
  </si>
  <si>
    <t>O.05.000.061139</t>
  </si>
  <si>
    <t>O.05.000.061140</t>
  </si>
  <si>
    <t>O.05.000.061141</t>
  </si>
  <si>
    <t>O.05.000.061142</t>
  </si>
  <si>
    <t>O.05.000.061143</t>
  </si>
  <si>
    <t>O.05.000.061144</t>
  </si>
  <si>
    <t>O.05.000.061145</t>
  </si>
  <si>
    <t>O.05.000.061146</t>
  </si>
  <si>
    <t>O.05.000.061147</t>
  </si>
  <si>
    <t>O.05.000.061148</t>
  </si>
  <si>
    <t>O.05.000.061149</t>
  </si>
  <si>
    <t>O.05.000.061150</t>
  </si>
  <si>
    <t>O.05.000.061151</t>
  </si>
  <si>
    <t>O.05.000.061152</t>
  </si>
  <si>
    <t>O.05.000.061153</t>
  </si>
  <si>
    <t>O.05.000.061154</t>
  </si>
  <si>
    <t>O.05.000.061155</t>
  </si>
  <si>
    <t>O.05.000.061156</t>
  </si>
  <si>
    <t>O.05.000.061157</t>
  </si>
  <si>
    <t>O.05.000.061158</t>
  </si>
  <si>
    <t>O.05.000.061159</t>
  </si>
  <si>
    <t>O.05.000.061160</t>
  </si>
  <si>
    <t>O.05.000.061161</t>
  </si>
  <si>
    <t>O.05.000.061162</t>
  </si>
  <si>
    <t>O.05.000.061163</t>
  </si>
  <si>
    <t>O.05.000.061164</t>
  </si>
  <si>
    <t>O.05.000.061165</t>
  </si>
  <si>
    <t>O.05.000.061166</t>
  </si>
  <si>
    <t>O.05.000.061167</t>
  </si>
  <si>
    <t>O.05.000.061168</t>
  </si>
  <si>
    <t>O.05.000.061169</t>
  </si>
  <si>
    <t>O.05.000.061170</t>
  </si>
  <si>
    <t>O.05.000.061172</t>
  </si>
  <si>
    <t>O.05.000.061173</t>
  </si>
  <si>
    <t>O.05.000.061174</t>
  </si>
  <si>
    <t>O.05.000.061175</t>
  </si>
  <si>
    <t>O.05.000.061176</t>
  </si>
  <si>
    <t>O.05.000.061177</t>
  </si>
  <si>
    <t>O.05.000.061178</t>
  </si>
  <si>
    <t>O.05.000.061179</t>
  </si>
  <si>
    <t>O.05.000.061180</t>
  </si>
  <si>
    <t>O.05.000.061181</t>
  </si>
  <si>
    <t>O.05.000.061182</t>
  </si>
  <si>
    <t>O.05.000.061183</t>
  </si>
  <si>
    <t>O.05.000.061184</t>
  </si>
  <si>
    <t>O.05.000.061185</t>
  </si>
  <si>
    <t>O.05.000.061186</t>
  </si>
  <si>
    <t>O.05.000.061187</t>
  </si>
  <si>
    <t>O.05.000.061188</t>
  </si>
  <si>
    <t>O.05.000.061189</t>
  </si>
  <si>
    <t>O.05.000.061190</t>
  </si>
  <si>
    <t>O.05.000.061192</t>
  </si>
  <si>
    <t>O.05.000.061195</t>
  </si>
  <si>
    <t>O.05.000.061196</t>
  </si>
  <si>
    <t>O.05.000.061197</t>
  </si>
  <si>
    <t>O.05.000.061198</t>
  </si>
  <si>
    <t>O.05.000.061199</t>
  </si>
  <si>
    <t>O.05.000.061401</t>
  </si>
  <si>
    <t>O.05.000.061402</t>
  </si>
  <si>
    <t>O.05.000.061403</t>
  </si>
  <si>
    <t>O.05.000.061404</t>
  </si>
  <si>
    <t>O.05.000.062010</t>
  </si>
  <si>
    <t>O.05.000.062011</t>
  </si>
  <si>
    <t>O.05.000.062012</t>
  </si>
  <si>
    <t>O.05.000.062013</t>
  </si>
  <si>
    <t>O.05.000.062027</t>
  </si>
  <si>
    <t>O.05.000.062400</t>
  </si>
  <si>
    <t>O.05.000.062401</t>
  </si>
  <si>
    <t>O.05.000.062402</t>
  </si>
  <si>
    <t>O.05.000.062403</t>
  </si>
  <si>
    <t>O.05.000.062404</t>
  </si>
  <si>
    <t>O.05.000.062405</t>
  </si>
  <si>
    <t>O.05.000.062406</t>
  </si>
  <si>
    <t>O.05.000.062407</t>
  </si>
  <si>
    <t>O.05.000.062408</t>
  </si>
  <si>
    <t>O.05.000.062409</t>
  </si>
  <si>
    <t>O.05.000.062410</t>
  </si>
  <si>
    <t>O.05.000.062411</t>
  </si>
  <si>
    <t>O.05.000.062412</t>
  </si>
  <si>
    <t>O.05.000.062413</t>
  </si>
  <si>
    <t>O.05.000.062414</t>
  </si>
  <si>
    <t>O.05.000.062415</t>
  </si>
  <si>
    <t>O.05.000.062416</t>
  </si>
  <si>
    <t>O.05.000.063501</t>
  </si>
  <si>
    <t>O.05.000.063502</t>
  </si>
  <si>
    <t>O.05.000.063503</t>
  </si>
  <si>
    <t>O.05.000.063505</t>
  </si>
  <si>
    <t>O.05.000.063516</t>
  </si>
  <si>
    <t>O.05.000.063517</t>
  </si>
  <si>
    <t>O.05.000.064007</t>
  </si>
  <si>
    <t>O.05.000.064008</t>
  </si>
  <si>
    <t>O.05.000.064009</t>
  </si>
  <si>
    <t>O.05.000.064012</t>
  </si>
  <si>
    <t>O.05.000.064026</t>
  </si>
  <si>
    <t>O.05.000.064049</t>
  </si>
  <si>
    <t>O.05.000.064052</t>
  </si>
  <si>
    <t>O.05.000.064053</t>
  </si>
  <si>
    <t>O.05.000.064126</t>
  </si>
  <si>
    <t>O.05.000.064127</t>
  </si>
  <si>
    <t>O.05.000.064128</t>
  </si>
  <si>
    <t>O.05.000.064129</t>
  </si>
  <si>
    <t>O.05.000.064132</t>
  </si>
  <si>
    <t>O.05.000.064133</t>
  </si>
  <si>
    <t>O.05.000.064134</t>
  </si>
  <si>
    <t>O.05.000.064175</t>
  </si>
  <si>
    <t>O.05.000.064198</t>
  </si>
  <si>
    <t>O.05.000.064204</t>
  </si>
  <si>
    <t>O.05.000.064205</t>
  </si>
  <si>
    <t>O.05.000.064206</t>
  </si>
  <si>
    <t>O.05.000.064207</t>
  </si>
  <si>
    <t>O.05.000.064213</t>
  </si>
  <si>
    <t>O.05.000.064214</t>
  </si>
  <si>
    <t>O.05.000.066226</t>
  </si>
  <si>
    <t>O.05.000.067502</t>
  </si>
  <si>
    <t>O.05.000.067517</t>
  </si>
  <si>
    <t>O.05.000.067521</t>
  </si>
  <si>
    <t>O.05.000.067535</t>
  </si>
  <si>
    <t>O.05.000.067543</t>
  </si>
  <si>
    <t>O.05.000.067548</t>
  </si>
  <si>
    <t>O.05.000.067549</t>
  </si>
  <si>
    <t>O.05.000.068510</t>
  </si>
  <si>
    <t>O.05.000.068533</t>
  </si>
  <si>
    <t>O.05.000.069512</t>
  </si>
  <si>
    <t>O.05.000.090133</t>
  </si>
  <si>
    <t>O.05.000.090427</t>
  </si>
  <si>
    <t>O.05.000.090496</t>
  </si>
  <si>
    <t>O.05.000.091139</t>
  </si>
  <si>
    <t>O.05.000.091171</t>
  </si>
  <si>
    <t>O.05.000.092863</t>
  </si>
  <si>
    <t>O.06.000.060501</t>
  </si>
  <si>
    <t>O.06.000.060502</t>
  </si>
  <si>
    <t>O.06.000.060503</t>
  </si>
  <si>
    <t>O.06.000.060504</t>
  </si>
  <si>
    <t>O.06.000.060505</t>
  </si>
  <si>
    <t>O.06.000.060506</t>
  </si>
  <si>
    <t>O.06.000.060507</t>
  </si>
  <si>
    <t>O.06.000.060508</t>
  </si>
  <si>
    <t>O.06.000.060509</t>
  </si>
  <si>
    <t>O.06.000.060511</t>
  </si>
  <si>
    <t>O.06.000.060702</t>
  </si>
  <si>
    <t>O.06.000.060705</t>
  </si>
  <si>
    <t>O.06.000.060750</t>
  </si>
  <si>
    <t>O.06.000.060751</t>
  </si>
  <si>
    <t>O.06.000.060801</t>
  </si>
  <si>
    <t>O.06.000.060802</t>
  </si>
  <si>
    <t>O.06.000.060803</t>
  </si>
  <si>
    <t>O.06.000.060804</t>
  </si>
  <si>
    <t>O.06.000.060805</t>
  </si>
  <si>
    <t>O.06.000.060806</t>
  </si>
  <si>
    <t>O.06.000.060808</t>
  </si>
  <si>
    <t>O.06.000.060809</t>
  </si>
  <si>
    <t>O.07.000.061330</t>
  </si>
  <si>
    <t>O.07.000.063530</t>
  </si>
  <si>
    <t>O.07.000.063531</t>
  </si>
  <si>
    <t>O.07.000.063532</t>
  </si>
  <si>
    <t>O.07.000.063533</t>
  </si>
  <si>
    <t>O.07.000.063535</t>
  </si>
  <si>
    <t>O.07.000.063545</t>
  </si>
  <si>
    <t>O.07.000.063546</t>
  </si>
  <si>
    <t>O.07.000.063547</t>
  </si>
  <si>
    <t>O.07.000.063548</t>
  </si>
  <si>
    <t>O.07.000.063549</t>
  </si>
  <si>
    <t>O.07.000.063560</t>
  </si>
  <si>
    <t>O.07.000.063561</t>
  </si>
  <si>
    <t>O.07.000.063562</t>
  </si>
  <si>
    <t>O.07.000.063563</t>
  </si>
  <si>
    <t>O.07.000.063564</t>
  </si>
  <si>
    <t>O.07.000.063565</t>
  </si>
  <si>
    <t>O.07.000.063566</t>
  </si>
  <si>
    <t>O.07.000.063567</t>
  </si>
  <si>
    <t>O.07.000.063569</t>
  </si>
  <si>
    <t>O.07.000.064006</t>
  </si>
  <si>
    <t>O.07.000.068503</t>
  </si>
  <si>
    <t>O.07.000.068505</t>
  </si>
  <si>
    <t>O.07.000.068512</t>
  </si>
  <si>
    <t>O.07.000.068516</t>
  </si>
  <si>
    <t>O.07.000.090509</t>
  </si>
  <si>
    <t>O.07.000.090510</t>
  </si>
  <si>
    <t>O.07.000.090513</t>
  </si>
  <si>
    <t>O.07.000.090518</t>
  </si>
  <si>
    <t>O.08.000.061342</t>
  </si>
  <si>
    <t>O.08.000.061343</t>
  </si>
  <si>
    <t>O.08.000.063001</t>
  </si>
  <si>
    <t>O.08.000.063002</t>
  </si>
  <si>
    <t>O.08.000.063003</t>
  </si>
  <si>
    <t>O.08.000.063004</t>
  </si>
  <si>
    <t>O.08.000.063005</t>
  </si>
  <si>
    <t>O.08.000.063006</t>
  </si>
  <si>
    <t>O.08.000.063007</t>
  </si>
  <si>
    <t>O.08.000.063010</t>
  </si>
  <si>
    <t>O.08.000.063011</t>
  </si>
  <si>
    <t>O.08.000.063012</t>
  </si>
  <si>
    <t>O.08.000.063013</t>
  </si>
  <si>
    <t>O.08.000.063014</t>
  </si>
  <si>
    <t>O.08.000.063015</t>
  </si>
  <si>
    <t>O.08.000.063016</t>
  </si>
  <si>
    <t>O.08.000.063017</t>
  </si>
  <si>
    <t>O.08.000.063018</t>
  </si>
  <si>
    <t>O.08.000.063019</t>
  </si>
  <si>
    <t>O.08.000.063020</t>
  </si>
  <si>
    <t>O.08.000.063040</t>
  </si>
  <si>
    <t>O.08.000.063041</t>
  </si>
  <si>
    <t>O.08.000.063042</t>
  </si>
  <si>
    <t>O.08.000.063043</t>
  </si>
  <si>
    <t>O.08.000.063044</t>
  </si>
  <si>
    <t>O.08.000.063045</t>
  </si>
  <si>
    <t>O.08.000.063046</t>
  </si>
  <si>
    <t>O.08.000.063047</t>
  </si>
  <si>
    <t>O.08.000.063048</t>
  </si>
  <si>
    <t>O.08.000.063049</t>
  </si>
  <si>
    <t>O.08.000.063050</t>
  </si>
  <si>
    <t>O.08.000.063051</t>
  </si>
  <si>
    <t>O.08.000.063052</t>
  </si>
  <si>
    <t>O.08.000.063053</t>
  </si>
  <si>
    <t>O.08.000.063054</t>
  </si>
  <si>
    <t>O.08.000.069515</t>
  </si>
  <si>
    <t>O.08.000.069516</t>
  </si>
  <si>
    <t>O.08.000.069517</t>
  </si>
  <si>
    <t>O.08.000.069518</t>
  </si>
  <si>
    <t>O.08.000.069522</t>
  </si>
  <si>
    <t>O.08.000.069523</t>
  </si>
  <si>
    <t>O.09.000.063500</t>
  </si>
  <si>
    <t>O.09.000.063503</t>
  </si>
  <si>
    <t>O.09.000.063504</t>
  </si>
  <si>
    <t>O.09.000.063507</t>
  </si>
  <si>
    <t>O.09.000.063541</t>
  </si>
  <si>
    <t>O.09.000.063542</t>
  </si>
  <si>
    <t>O.09.000.063543</t>
  </si>
  <si>
    <t>O.09.000.063544</t>
  </si>
  <si>
    <t>O.09.000.063551</t>
  </si>
  <si>
    <t>O.09.000.063552</t>
  </si>
  <si>
    <t>O.09.000.064001</t>
  </si>
  <si>
    <t>O.09.000.064005</t>
  </si>
  <si>
    <t>O.09.000.064009</t>
  </si>
  <si>
    <t>O.09.000.064016</t>
  </si>
  <si>
    <t>O.09.000.064017</t>
  </si>
  <si>
    <t>O.09.000.064018</t>
  </si>
  <si>
    <t>O.09.000.064019</t>
  </si>
  <si>
    <t>O.09.000.064020</t>
  </si>
  <si>
    <t>O.09.000.064021</t>
  </si>
  <si>
    <t>O.09.000.064022</t>
  </si>
  <si>
    <t>O.09.000.064025</t>
  </si>
  <si>
    <t>O.09.000.064027</t>
  </si>
  <si>
    <t>O.09.000.064028</t>
  </si>
  <si>
    <t>O.09.000.064029</t>
  </si>
  <si>
    <t>O.09.000.064030</t>
  </si>
  <si>
    <t>O.09.000.064031</t>
  </si>
  <si>
    <t>O.09.000.064032</t>
  </si>
  <si>
    <t>O.09.000.064033</t>
  </si>
  <si>
    <t>O.09.000.064034</t>
  </si>
  <si>
    <t>O.09.000.064037</t>
  </si>
  <si>
    <t>O.09.000.064038</t>
  </si>
  <si>
    <t>O.09.000.064048</t>
  </si>
  <si>
    <t>O.09.000.064050</t>
  </si>
  <si>
    <t>O.09.000.064051</t>
  </si>
  <si>
    <t>O.09.000.064061</t>
  </si>
  <si>
    <t>O.09.000.064062</t>
  </si>
  <si>
    <t>O.09.000.064063</t>
  </si>
  <si>
    <t>O.09.000.064064</t>
  </si>
  <si>
    <t>O.09.000.064065</t>
  </si>
  <si>
    <t>O.09.000.064066</t>
  </si>
  <si>
    <t>O.09.000.064068</t>
  </si>
  <si>
    <t>O.09.000.064172</t>
  </si>
  <si>
    <t>O.09.000.064187</t>
  </si>
  <si>
    <t>O.09.000.064188</t>
  </si>
  <si>
    <t>O.09.000.064189</t>
  </si>
  <si>
    <t>O.09.000.064190</t>
  </si>
  <si>
    <t>O.09.000.064191</t>
  </si>
  <si>
    <t>O.09.000.064192</t>
  </si>
  <si>
    <t>O.09.000.064193</t>
  </si>
  <si>
    <t>O.09.000.064194</t>
  </si>
  <si>
    <t>O.09.000.064195</t>
  </si>
  <si>
    <t>O.09.000.064196</t>
  </si>
  <si>
    <t>O.09.000.064202</t>
  </si>
  <si>
    <t>O.09.000.064203</t>
  </si>
  <si>
    <t>O.09.000.064215</t>
  </si>
  <si>
    <t>O.09.000.068531</t>
  </si>
  <si>
    <t>O.09.000.090132</t>
  </si>
  <si>
    <t>O.09.000.092041</t>
  </si>
  <si>
    <t>O.10.000.065502</t>
  </si>
  <si>
    <t>O.10.000.065506</t>
  </si>
  <si>
    <t>O.10.000.065508</t>
  </si>
  <si>
    <t>O.10.000.065509</t>
  </si>
  <si>
    <t>O.10.000.065514</t>
  </si>
  <si>
    <t>O.10.000.065516</t>
  </si>
  <si>
    <t>O.10.000.065518</t>
  </si>
  <si>
    <t>O.10.000.065522</t>
  </si>
  <si>
    <t>O.10.000.065528</t>
  </si>
  <si>
    <t>O.10.000.065534</t>
  </si>
  <si>
    <t>O.10.000.065538</t>
  </si>
  <si>
    <t>O.10.000.065544</t>
  </si>
  <si>
    <t>O.10.000.065555</t>
  </si>
  <si>
    <t>O.10.000.065556</t>
  </si>
  <si>
    <t>O.10.000.065559</t>
  </si>
  <si>
    <t>O.10.000.065564</t>
  </si>
  <si>
    <t>O.10.000.065570</t>
  </si>
  <si>
    <t>O.10.000.065671</t>
  </si>
  <si>
    <t>O.10.000.065672</t>
  </si>
  <si>
    <t>O.10.000.066152</t>
  </si>
  <si>
    <t>O.10.000.090733</t>
  </si>
  <si>
    <t>O.11.000.021000</t>
  </si>
  <si>
    <t>O.11.000.031636</t>
  </si>
  <si>
    <t>O.11.000.047507</t>
  </si>
  <si>
    <t>O.11.000.063536</t>
  </si>
  <si>
    <t>O.11.000.063537</t>
  </si>
  <si>
    <t>O.11.000.064004</t>
  </si>
  <si>
    <t>O.11.000.064010</t>
  </si>
  <si>
    <t>O.11.000.064011</t>
  </si>
  <si>
    <t>O.11.000.064036</t>
  </si>
  <si>
    <t>O.11.000.064044</t>
  </si>
  <si>
    <t>O.11.000.064045</t>
  </si>
  <si>
    <t>O.11.000.064056</t>
  </si>
  <si>
    <t>O.11.000.064057</t>
  </si>
  <si>
    <t>O.11.000.064138</t>
  </si>
  <si>
    <t>O.11.000.064503</t>
  </si>
  <si>
    <t>O.11.000.064513</t>
  </si>
  <si>
    <t>O.11.000.065568</t>
  </si>
  <si>
    <t>O.11.000.065571</t>
  </si>
  <si>
    <t>O.11.000.065579</t>
  </si>
  <si>
    <t>O.11.000.066000</t>
  </si>
  <si>
    <t>O.11.000.066001</t>
  </si>
  <si>
    <t>O.11.000.066002</t>
  </si>
  <si>
    <t>O.11.000.066007</t>
  </si>
  <si>
    <t>O.11.000.066008</t>
  </si>
  <si>
    <t>O.11.000.066010</t>
  </si>
  <si>
    <t>O.11.000.066012</t>
  </si>
  <si>
    <t>O.11.000.066015</t>
  </si>
  <si>
    <t>O.11.000.066016</t>
  </si>
  <si>
    <t>O.11.000.066018</t>
  </si>
  <si>
    <t>O.11.000.066020</t>
  </si>
  <si>
    <t>O.11.000.066023</t>
  </si>
  <si>
    <t>O.11.000.066024</t>
  </si>
  <si>
    <t>O.11.000.066025</t>
  </si>
  <si>
    <t>O.11.000.066028</t>
  </si>
  <si>
    <t>O.11.000.066037</t>
  </si>
  <si>
    <t>O.11.000.066038</t>
  </si>
  <si>
    <t>O.11.000.066039</t>
  </si>
  <si>
    <t>O.11.000.066040</t>
  </si>
  <si>
    <t>O.11.000.066050</t>
  </si>
  <si>
    <t>O.11.000.066051</t>
  </si>
  <si>
    <t>O.11.000.066059</t>
  </si>
  <si>
    <t>O.11.000.066063</t>
  </si>
  <si>
    <t>O.11.000.066064</t>
  </si>
  <si>
    <t>O.11.000.066066</t>
  </si>
  <si>
    <t>O.11.000.066067</t>
  </si>
  <si>
    <t>O.11.000.066072</t>
  </si>
  <si>
    <t>O.11.000.066091</t>
  </si>
  <si>
    <t>O.11.000.066097</t>
  </si>
  <si>
    <t>O.11.000.066104</t>
  </si>
  <si>
    <t>O.11.000.066106</t>
  </si>
  <si>
    <t>O.11.000.066109</t>
  </si>
  <si>
    <t>O.11.000.068506</t>
  </si>
  <si>
    <t>O.11.000.068511</t>
  </si>
  <si>
    <t>O.11.000.068513</t>
  </si>
  <si>
    <t>O.11.000.068515</t>
  </si>
  <si>
    <t>O.11.000.069556</t>
  </si>
  <si>
    <t>O.11.000.069558</t>
  </si>
  <si>
    <t>O.11.000.069562</t>
  </si>
  <si>
    <t>O.11.000.092035</t>
  </si>
  <si>
    <t>O.11.000.092038</t>
  </si>
  <si>
    <t>O.12.000.061029</t>
  </si>
  <si>
    <t>O.12.000.061039</t>
  </si>
  <si>
    <t>O.12.000.061040</t>
  </si>
  <si>
    <t>O.12.000.061042</t>
  </si>
  <si>
    <t>O.12.000.061043</t>
  </si>
  <si>
    <t>O.12.000.061044</t>
  </si>
  <si>
    <t>O.12.000.061100</t>
  </si>
  <si>
    <t>O.12.000.061115</t>
  </si>
  <si>
    <t>O.12.000.061116</t>
  </si>
  <si>
    <t>O.12.000.062671</t>
  </si>
  <si>
    <t>O.12.000.062672</t>
  </si>
  <si>
    <t>O.12.000.062673</t>
  </si>
  <si>
    <t>O.12.000.062674</t>
  </si>
  <si>
    <t>O.12.000.063510</t>
  </si>
  <si>
    <t>O.12.000.064109</t>
  </si>
  <si>
    <t>O.12.000.064504</t>
  </si>
  <si>
    <t>O.12.000.064505</t>
  </si>
  <si>
    <t>O.12.000.065023</t>
  </si>
  <si>
    <t>O.12.000.065055</t>
  </si>
  <si>
    <t>O.12.000.065513</t>
  </si>
  <si>
    <t>O.12.000.065543</t>
  </si>
  <si>
    <t>O.12.000.065595</t>
  </si>
  <si>
    <t>O.12.000.066013</t>
  </si>
  <si>
    <t>O.12.000.066028</t>
  </si>
  <si>
    <t>O.12.000.066029</t>
  </si>
  <si>
    <t>O.12.000.066053</t>
  </si>
  <si>
    <t>O.12.000.066068</t>
  </si>
  <si>
    <t>O.12.000.066105</t>
  </si>
  <si>
    <t>O.12.000.066166</t>
  </si>
  <si>
    <t>O.12.000.067076</t>
  </si>
  <si>
    <t>O.12.000.069503</t>
  </si>
  <si>
    <t>O.12.000.069527</t>
  </si>
  <si>
    <t>O.12.000.069547</t>
  </si>
  <si>
    <t>O.12.000.069550</t>
  </si>
  <si>
    <t>O.12.000.069555</t>
  </si>
  <si>
    <t>O.12.000.070960</t>
  </si>
  <si>
    <t>O.12.000.070961</t>
  </si>
  <si>
    <t>O.12.000.090146</t>
  </si>
  <si>
    <t>O.12.000.090901</t>
  </si>
  <si>
    <t>O.12.000.092034</t>
  </si>
  <si>
    <t>O.12.000.092036</t>
  </si>
  <si>
    <t>O.12.000.092309</t>
  </si>
  <si>
    <t>O.13.000.060101</t>
  </si>
  <si>
    <t>O.13.000.060102</t>
  </si>
  <si>
    <t>O.13.000.060110</t>
  </si>
  <si>
    <t>O.13.000.060111</t>
  </si>
  <si>
    <t>O.13.000.060112</t>
  </si>
  <si>
    <t>O.13.000.060113</t>
  </si>
  <si>
    <t>O.13.000.060114</t>
  </si>
  <si>
    <t>O.13.000.060115</t>
  </si>
  <si>
    <t>O.13.000.060131</t>
  </si>
  <si>
    <t>O.13.000.060132</t>
  </si>
  <si>
    <t>O.13.000.060140</t>
  </si>
  <si>
    <t>O.13.000.060141</t>
  </si>
  <si>
    <t>O.13.000.060144</t>
  </si>
  <si>
    <t>O.13.000.060145</t>
  </si>
  <si>
    <t>O.13.000.060146</t>
  </si>
  <si>
    <t>O.13.000.060147</t>
  </si>
  <si>
    <t>O.13.000.060149</t>
  </si>
  <si>
    <t>O.13.000.060150</t>
  </si>
  <si>
    <t>O.13.000.060151</t>
  </si>
  <si>
    <t>O.13.000.060152</t>
  </si>
  <si>
    <t>O.13.000.060203</t>
  </si>
  <si>
    <t>O.13.000.060204</t>
  </si>
  <si>
    <t>O.13.000.060206</t>
  </si>
  <si>
    <t>O.13.000.060207</t>
  </si>
  <si>
    <t>O.13.000.060208</t>
  </si>
  <si>
    <t>O.13.000.060209</t>
  </si>
  <si>
    <t>O.13.000.060210</t>
  </si>
  <si>
    <t>O.13.000.060213</t>
  </si>
  <si>
    <t>O.13.000.060215</t>
  </si>
  <si>
    <t>O.13.000.060219</t>
  </si>
  <si>
    <t>O.13.000.060220</t>
  </si>
  <si>
    <t>O.13.000.060232</t>
  </si>
  <si>
    <t>O.13.000.060233</t>
  </si>
  <si>
    <t>O.13.000.060234</t>
  </si>
  <si>
    <t>O.13.000.060235</t>
  </si>
  <si>
    <t>O.13.000.060236</t>
  </si>
  <si>
    <t>O.13.000.060237</t>
  </si>
  <si>
    <t>O.13.000.060238</t>
  </si>
  <si>
    <t>O.13.000.060239</t>
  </si>
  <si>
    <t>O.13.000.060240</t>
  </si>
  <si>
    <t>O.13.000.060241</t>
  </si>
  <si>
    <t>O.13.000.060243</t>
  </si>
  <si>
    <t>O.13.000.060246</t>
  </si>
  <si>
    <t>O.13.000.060250</t>
  </si>
  <si>
    <t>O.13.000.060251</t>
  </si>
  <si>
    <t>O.13.000.091172</t>
  </si>
  <si>
    <t>O.13.000.091262</t>
  </si>
  <si>
    <t>O.15.000.062636</t>
  </si>
  <si>
    <t>O.15.000.062637</t>
  </si>
  <si>
    <t>O.15.000.062638</t>
  </si>
  <si>
    <t>O.15.000.062639</t>
  </si>
  <si>
    <t>O.15.000.064071</t>
  </si>
  <si>
    <t>O.15.000.065503</t>
  </si>
  <si>
    <t>O.15.000.065521</t>
  </si>
  <si>
    <t>O.15.000.065565</t>
  </si>
  <si>
    <t>O.15.000.065603</t>
  </si>
  <si>
    <t>O.15.000.065605</t>
  </si>
  <si>
    <t>O.15.000.065606</t>
  </si>
  <si>
    <t>O.15.000.065607</t>
  </si>
  <si>
    <t>O.15.000.065608</t>
  </si>
  <si>
    <t>O.15.000.065609</t>
  </si>
  <si>
    <t>O.15.000.065611</t>
  </si>
  <si>
    <t>O.15.000.065616</t>
  </si>
  <si>
    <t>O.15.000.065617</t>
  </si>
  <si>
    <t>O.15.000.065619</t>
  </si>
  <si>
    <t>O.15.000.065620</t>
  </si>
  <si>
    <t>O.15.000.065622</t>
  </si>
  <si>
    <t>O.15.000.065666</t>
  </si>
  <si>
    <t>O.15.000.065670</t>
  </si>
  <si>
    <t>O.15.000.065785</t>
  </si>
  <si>
    <t>O.15.000.067555</t>
  </si>
  <si>
    <t>O.15.000.067556</t>
  </si>
  <si>
    <t>O.15.000.090259</t>
  </si>
  <si>
    <t>O.15.000.090556</t>
  </si>
  <si>
    <t>O.15.000.094216</t>
  </si>
  <si>
    <t>O.16.000.030539</t>
  </si>
  <si>
    <t>O.16.000.063526</t>
  </si>
  <si>
    <t>O.16.000.063527</t>
  </si>
  <si>
    <t>O.16.000.063528</t>
  </si>
  <si>
    <t>O.16.000.063529</t>
  </si>
  <si>
    <t>O.16.000.063555</t>
  </si>
  <si>
    <t>O.16.000.064217</t>
  </si>
  <si>
    <t>O.16.000.067001</t>
  </si>
  <si>
    <t>O.16.000.067008</t>
  </si>
  <si>
    <t>O.16.000.067009</t>
  </si>
  <si>
    <t>O.16.000.067010</t>
  </si>
  <si>
    <t>O.16.000.067011</t>
  </si>
  <si>
    <t>O.16.000.067013</t>
  </si>
  <si>
    <t>O.16.000.067015</t>
  </si>
  <si>
    <t>O.16.000.067017</t>
  </si>
  <si>
    <t>O.16.000.067018</t>
  </si>
  <si>
    <t>O.16.000.067022</t>
  </si>
  <si>
    <t>O.16.000.067023</t>
  </si>
  <si>
    <t>O.16.000.067024</t>
  </si>
  <si>
    <t>O.16.000.067026</t>
  </si>
  <si>
    <t>O.16.000.067027</t>
  </si>
  <si>
    <t>O.16.000.067031</t>
  </si>
  <si>
    <t>O.16.000.067042</t>
  </si>
  <si>
    <t>O.16.000.067043</t>
  </si>
  <si>
    <t>O.16.000.067044</t>
  </si>
  <si>
    <t>O.16.000.067047</t>
  </si>
  <si>
    <t>O.16.000.067048</t>
  </si>
  <si>
    <t>O.16.000.067055</t>
  </si>
  <si>
    <t>O.16.000.067067</t>
  </si>
  <si>
    <t>O.16.000.067071</t>
  </si>
  <si>
    <t>O.16.000.067072</t>
  </si>
  <si>
    <t>O.16.000.067078</t>
  </si>
  <si>
    <t>O.16.000.067079</t>
  </si>
  <si>
    <t>O.16.000.067303</t>
  </si>
  <si>
    <t>O.16.000.067304</t>
  </si>
  <si>
    <t>O.16.000.090629</t>
  </si>
  <si>
    <t>O.16.000.091292</t>
  </si>
  <si>
    <t>O.17.000.042431</t>
  </si>
  <si>
    <t>O.17.000.042479</t>
  </si>
  <si>
    <t>O.17.000.047501</t>
  </si>
  <si>
    <t>O.17.000.047524</t>
  </si>
  <si>
    <t>O.17.000.047588</t>
  </si>
  <si>
    <t>O.17.000.047606</t>
  </si>
  <si>
    <t>O.17.000.047607</t>
  </si>
  <si>
    <t>O.17.000.047608</t>
  </si>
  <si>
    <t>O.17.000.047609</t>
  </si>
  <si>
    <t>O.17.000.047613</t>
  </si>
  <si>
    <t>O.17.000.064177</t>
  </si>
  <si>
    <t>O.17.000.090732</t>
  </si>
  <si>
    <t>O.18.000.065001</t>
  </si>
  <si>
    <t>O.18.000.065002</t>
  </si>
  <si>
    <t>O.18.000.065003</t>
  </si>
  <si>
    <t>O.18.000.065053</t>
  </si>
  <si>
    <t>O.18.000.065054</t>
  </si>
  <si>
    <t>O.18.000.065055</t>
  </si>
  <si>
    <t>O.18.000.065056</t>
  </si>
  <si>
    <t>O.18.000.065086</t>
  </si>
  <si>
    <t>O.18.000.065110</t>
  </si>
  <si>
    <t>O.18.000.065111</t>
  </si>
  <si>
    <t>O.18.000.092351</t>
  </si>
  <si>
    <t>O.25.000.000001</t>
  </si>
  <si>
    <t>O.25.000.000002</t>
  </si>
  <si>
    <t>O.25.000.000003</t>
  </si>
  <si>
    <t>O.25.000.000004</t>
  </si>
  <si>
    <t>O.25.000.000020</t>
  </si>
  <si>
    <t>O.25.000.000021</t>
  </si>
  <si>
    <t>O.25.000.000022</t>
  </si>
  <si>
    <t>O.25.000.000023</t>
  </si>
  <si>
    <t>O.25.000.000047</t>
  </si>
  <si>
    <t>O.25.000.000048</t>
  </si>
  <si>
    <t>O.25.000.000049</t>
  </si>
  <si>
    <t>O.25.000.000074</t>
  </si>
  <si>
    <t>O.25.000.000102</t>
  </si>
  <si>
    <t>O.25.000.000103</t>
  </si>
  <si>
    <t>O.25.000.000104</t>
  </si>
  <si>
    <t>O.25.000.000105</t>
  </si>
  <si>
    <t>O.25.000.000116</t>
  </si>
  <si>
    <t>O.25.000.000117</t>
  </si>
  <si>
    <t>O.25.000.000118</t>
  </si>
  <si>
    <t>O.25.000.000130</t>
  </si>
  <si>
    <t>O.25.000.000131</t>
  </si>
  <si>
    <t>O.25.000.000132</t>
  </si>
  <si>
    <t>O.25.000.000137</t>
  </si>
  <si>
    <t>O.25.000.000149</t>
  </si>
  <si>
    <t>O.25.000.000150</t>
  </si>
  <si>
    <t>O.25.000.000151</t>
  </si>
  <si>
    <t>O.25.000.000159</t>
  </si>
  <si>
    <t>O.25.000.000160</t>
  </si>
  <si>
    <t>O.25.000.000161</t>
  </si>
  <si>
    <t>O.25.000.000168</t>
  </si>
  <si>
    <t>O.25.000.000170</t>
  </si>
  <si>
    <t>O.25.000.000186</t>
  </si>
  <si>
    <t>O.25.000.000189</t>
  </si>
  <si>
    <t>O.25.000.000197</t>
  </si>
  <si>
    <t>O.25.000.000201</t>
  </si>
  <si>
    <t>O.25.000.000206</t>
  </si>
  <si>
    <t>O.25.000.000207</t>
  </si>
  <si>
    <t>O.25.000.000213</t>
  </si>
  <si>
    <t>P.01.000.030501</t>
  </si>
  <si>
    <t>P.01.000.034016</t>
  </si>
  <si>
    <t>P.02.000.042501</t>
  </si>
  <si>
    <t>P.02.000.042502</t>
  </si>
  <si>
    <t>P.02.000.042503</t>
  </si>
  <si>
    <t>P.02.000.042504</t>
  </si>
  <si>
    <t>P.02.000.042505</t>
  </si>
  <si>
    <t>P.02.000.042506</t>
  </si>
  <si>
    <t>P.02.000.042507</t>
  </si>
  <si>
    <t>P.02.000.042508</t>
  </si>
  <si>
    <t>P.02.000.042509</t>
  </si>
  <si>
    <t>P.02.000.042511</t>
  </si>
  <si>
    <t>P.02.000.042512</t>
  </si>
  <si>
    <t>P.02.000.042513</t>
  </si>
  <si>
    <t>P.02.000.042515</t>
  </si>
  <si>
    <t>P.02.000.042516</t>
  </si>
  <si>
    <t>P.02.000.045668</t>
  </si>
  <si>
    <t>P.02.000.045669</t>
  </si>
  <si>
    <t>P.02.000.045670</t>
  </si>
  <si>
    <t>P.02.000.045671</t>
  </si>
  <si>
    <t>P.02.000.045672</t>
  </si>
  <si>
    <t>P.02.000.045673</t>
  </si>
  <si>
    <t>P.02.000.045678</t>
  </si>
  <si>
    <t>P.02.000.090792</t>
  </si>
  <si>
    <t>P.03.000.042621</t>
  </si>
  <si>
    <t>P.03.000.042622</t>
  </si>
  <si>
    <t>P.03.000.042623</t>
  </si>
  <si>
    <t>P.03.000.042624</t>
  </si>
  <si>
    <t>P.03.000.042625</t>
  </si>
  <si>
    <t>P.03.000.042626</t>
  </si>
  <si>
    <t>P.03.000.042627</t>
  </si>
  <si>
    <t>P.04.000.040119</t>
  </si>
  <si>
    <t>P.04.000.040123</t>
  </si>
  <si>
    <t>P.04.000.040128</t>
  </si>
  <si>
    <t>P.04.000.041334</t>
  </si>
  <si>
    <t>P.04.000.042081</t>
  </si>
  <si>
    <t>P.04.000.042082</t>
  </si>
  <si>
    <t>P.04.000.042105</t>
  </si>
  <si>
    <t>P.04.000.042107</t>
  </si>
  <si>
    <t>P.04.000.042114</t>
  </si>
  <si>
    <t>P.04.000.042115</t>
  </si>
  <si>
    <t>P.04.000.042116</t>
  </si>
  <si>
    <t>P.04.000.042117</t>
  </si>
  <si>
    <t>P.04.000.042118</t>
  </si>
  <si>
    <t>P.04.000.042119</t>
  </si>
  <si>
    <t>P.04.000.042120</t>
  </si>
  <si>
    <t>P.04.000.042121</t>
  </si>
  <si>
    <t>P.04.000.042122</t>
  </si>
  <si>
    <t>P.04.000.042123</t>
  </si>
  <si>
    <t>P.04.000.042124</t>
  </si>
  <si>
    <t>P.04.000.042125</t>
  </si>
  <si>
    <t>P.04.000.042126</t>
  </si>
  <si>
    <t>P.04.000.042127</t>
  </si>
  <si>
    <t>P.04.000.042128</t>
  </si>
  <si>
    <t>P.04.000.042129</t>
  </si>
  <si>
    <t>P.04.000.042130</t>
  </si>
  <si>
    <t>P.04.000.042171</t>
  </si>
  <si>
    <t>P.04.000.042172</t>
  </si>
  <si>
    <t>P.04.000.042173</t>
  </si>
  <si>
    <t>P.04.000.042174</t>
  </si>
  <si>
    <t>P.04.000.042175</t>
  </si>
  <si>
    <t>P.04.000.042177</t>
  </si>
  <si>
    <t>P.04.000.042221</t>
  </si>
  <si>
    <t>P.04.000.042222</t>
  </si>
  <si>
    <t>P.04.000.042289</t>
  </si>
  <si>
    <t>P.04.000.042290</t>
  </si>
  <si>
    <t>P.04.000.042291</t>
  </si>
  <si>
    <t>P.04.000.042293</t>
  </si>
  <si>
    <t>P.04.000.042301</t>
  </si>
  <si>
    <t>P.04.000.045015</t>
  </si>
  <si>
    <t>P.04.000.045069</t>
  </si>
  <si>
    <t>P.04.000.045072</t>
  </si>
  <si>
    <t>P.04.000.045571</t>
  </si>
  <si>
    <t>P.04.000.046029</t>
  </si>
  <si>
    <t>P.04.000.046055</t>
  </si>
  <si>
    <t>P.04.000.048553</t>
  </si>
  <si>
    <t>P.04.000.049470</t>
  </si>
  <si>
    <t>P.04.000.049471</t>
  </si>
  <si>
    <t>P.04.000.049472</t>
  </si>
  <si>
    <t>P.04.000.049511</t>
  </si>
  <si>
    <t>P.04.000.049512</t>
  </si>
  <si>
    <t>P.04.000.049513</t>
  </si>
  <si>
    <t>P.04.000.049671</t>
  </si>
  <si>
    <t>P.04.000.062038</t>
  </si>
  <si>
    <t>P.04.000.062039</t>
  </si>
  <si>
    <t>P.04.000.062040</t>
  </si>
  <si>
    <t>P.04.000.062041</t>
  </si>
  <si>
    <t>P.04.000.062042</t>
  </si>
  <si>
    <t>P.04.000.062055</t>
  </si>
  <si>
    <t>P.04.000.062056</t>
  </si>
  <si>
    <t>P.04.000.062057</t>
  </si>
  <si>
    <t>P.04.000.062058</t>
  </si>
  <si>
    <t>P.04.000.062059</t>
  </si>
  <si>
    <t>P.04.000.062060</t>
  </si>
  <si>
    <t>P.04.000.062115</t>
  </si>
  <si>
    <t>P.04.000.062116</t>
  </si>
  <si>
    <t>P.04.000.062117</t>
  </si>
  <si>
    <t>P.04.000.062118</t>
  </si>
  <si>
    <t>P.04.000.062132</t>
  </si>
  <si>
    <t>P.04.000.062133</t>
  </si>
  <si>
    <t>P.04.000.062134</t>
  </si>
  <si>
    <t>P.04.000.062135</t>
  </si>
  <si>
    <t>P.04.000.062136</t>
  </si>
  <si>
    <t>P.04.000.062170</t>
  </si>
  <si>
    <t>P.04.000.062171</t>
  </si>
  <si>
    <t>P.04.000.062172</t>
  </si>
  <si>
    <t>P.04.000.062173</t>
  </si>
  <si>
    <t>P.04.000.062174</t>
  </si>
  <si>
    <t>P.04.000.062175</t>
  </si>
  <si>
    <t>P.04.000.062176</t>
  </si>
  <si>
    <t>P.04.000.062187</t>
  </si>
  <si>
    <t>P.04.000.062188</t>
  </si>
  <si>
    <t>P.04.000.062189</t>
  </si>
  <si>
    <t>P.04.000.062190</t>
  </si>
  <si>
    <t>P.04.000.062191</t>
  </si>
  <si>
    <t>P.04.000.062192</t>
  </si>
  <si>
    <t>P.04.000.062196</t>
  </si>
  <si>
    <t>P.04.000.062197</t>
  </si>
  <si>
    <t>P.04.000.062198</t>
  </si>
  <si>
    <t>P.04.000.062199</t>
  </si>
  <si>
    <t>P.04.000.062201</t>
  </si>
  <si>
    <t>P.04.000.062202</t>
  </si>
  <si>
    <t>P.04.000.062205</t>
  </si>
  <si>
    <t>P.04.000.062206</t>
  </si>
  <si>
    <t>P.04.000.062207</t>
  </si>
  <si>
    <t>P.04.000.062208</t>
  </si>
  <si>
    <t>P.04.000.062210</t>
  </si>
  <si>
    <t>P.04.000.062211</t>
  </si>
  <si>
    <t>P.04.000.062212</t>
  </si>
  <si>
    <t>P.04.000.062229</t>
  </si>
  <si>
    <t>P.04.000.062230</t>
  </si>
  <si>
    <t>P.04.000.062231</t>
  </si>
  <si>
    <t>P.04.000.062251</t>
  </si>
  <si>
    <t>P.04.000.062801</t>
  </si>
  <si>
    <t>P.04.000.062803</t>
  </si>
  <si>
    <t>P.04.000.062805</t>
  </si>
  <si>
    <t>P.04.000.062806</t>
  </si>
  <si>
    <t>P.04.000.065641</t>
  </si>
  <si>
    <t>P.04.000.065643</t>
  </si>
  <si>
    <t>P.04.000.065644</t>
  </si>
  <si>
    <t>P.04.000.065649</t>
  </si>
  <si>
    <t>P.04.000.065650</t>
  </si>
  <si>
    <t>P.04.000.090407</t>
  </si>
  <si>
    <t>P.04.000.090614</t>
  </si>
  <si>
    <t>P.04.000.090728</t>
  </si>
  <si>
    <t>P.04.000.091215</t>
  </si>
  <si>
    <t>P.04.000.091216</t>
  </si>
  <si>
    <t>P.04.000.091217</t>
  </si>
  <si>
    <t>P.04.000.091220</t>
  </si>
  <si>
    <t>P.04.000.091361</t>
  </si>
  <si>
    <t>P.04.000.091362</t>
  </si>
  <si>
    <t>P.04.000.092151</t>
  </si>
  <si>
    <t>P.04.000.092157</t>
  </si>
  <si>
    <t>P.04.000.092158</t>
  </si>
  <si>
    <t>P.04.000.092160</t>
  </si>
  <si>
    <t>P.04.000.092172</t>
  </si>
  <si>
    <t>P.04.000.092173</t>
  </si>
  <si>
    <t>P.04.000.092174</t>
  </si>
  <si>
    <t>P.04.000.092175</t>
  </si>
  <si>
    <t>P.04.000.092176</t>
  </si>
  <si>
    <t>P.04.000.092177</t>
  </si>
  <si>
    <t>P.04.000.092178</t>
  </si>
  <si>
    <t>P.04.000.092179</t>
  </si>
  <si>
    <t>P.05.000.092162</t>
  </si>
  <si>
    <t>P.05.000.092163</t>
  </si>
  <si>
    <t>P.05.000.092165</t>
  </si>
  <si>
    <t>P.05.000.092167</t>
  </si>
  <si>
    <t>P.05.000.092168</t>
  </si>
  <si>
    <t>P.05.000.092170</t>
  </si>
  <si>
    <t>P.07.000.042247</t>
  </si>
  <si>
    <t>P.07.000.043252</t>
  </si>
  <si>
    <t>P.07.000.045033</t>
  </si>
  <si>
    <t>P.07.000.045056</t>
  </si>
  <si>
    <t>P.07.000.045057</t>
  </si>
  <si>
    <t>P.07.000.045059</t>
  </si>
  <si>
    <t>P.07.000.045060</t>
  </si>
  <si>
    <t>P.07.000.045061</t>
  </si>
  <si>
    <t>P.07.000.045062</t>
  </si>
  <si>
    <t>P.07.000.045074</t>
  </si>
  <si>
    <t>P.07.000.045075</t>
  </si>
  <si>
    <t>P.07.000.045076</t>
  </si>
  <si>
    <t>P.07.000.045105</t>
  </si>
  <si>
    <t>P.07.000.045151</t>
  </si>
  <si>
    <t>P.07.000.045154</t>
  </si>
  <si>
    <t>P.07.000.049585</t>
  </si>
  <si>
    <t>P.07.000.049586</t>
  </si>
  <si>
    <t>P.07.000.049662</t>
  </si>
  <si>
    <t>P.07.000.049663</t>
  </si>
  <si>
    <t>P.07.000.049664</t>
  </si>
  <si>
    <t>P.07.000.049667</t>
  </si>
  <si>
    <t>P.07.000.090724</t>
  </si>
  <si>
    <t>P.07.000.090860</t>
  </si>
  <si>
    <t>P.07.000.090886</t>
  </si>
  <si>
    <t>P.07.000.091211</t>
  </si>
  <si>
    <t>P.07.000.091214</t>
  </si>
  <si>
    <t>P.07.000.091368</t>
  </si>
  <si>
    <t>P.07.000.091396</t>
  </si>
  <si>
    <t>P.07.000.092150</t>
  </si>
  <si>
    <t>P.08.000.043012</t>
  </si>
  <si>
    <t>P.08.000.043014</t>
  </si>
  <si>
    <t>P.08.000.043025</t>
  </si>
  <si>
    <t>P.08.000.043026</t>
  </si>
  <si>
    <t>P.08.000.043027</t>
  </si>
  <si>
    <t>P.08.000.043037</t>
  </si>
  <si>
    <t>P.08.000.043038</t>
  </si>
  <si>
    <t>P.08.000.043039</t>
  </si>
  <si>
    <t>P.08.000.043040</t>
  </si>
  <si>
    <t>P.08.000.043041</t>
  </si>
  <si>
    <t>P.08.000.043043</t>
  </si>
  <si>
    <t>P.08.000.043044</t>
  </si>
  <si>
    <t>P.08.000.043047</t>
  </si>
  <si>
    <t>P.08.000.043050</t>
  </si>
  <si>
    <t>P.08.000.043051</t>
  </si>
  <si>
    <t>P.08.000.043052</t>
  </si>
  <si>
    <t>P.08.000.043053</t>
  </si>
  <si>
    <t>P.08.000.043054</t>
  </si>
  <si>
    <t>P.08.000.043055</t>
  </si>
  <si>
    <t>P.08.000.043056</t>
  </si>
  <si>
    <t>P.08.000.043057</t>
  </si>
  <si>
    <t>P.08.000.043058</t>
  </si>
  <si>
    <t>P.08.000.043059</t>
  </si>
  <si>
    <t>P.08.000.043060</t>
  </si>
  <si>
    <t>P.08.000.043061</t>
  </si>
  <si>
    <t>P.08.000.043062</t>
  </si>
  <si>
    <t>P.08.000.043063</t>
  </si>
  <si>
    <t>P.08.000.043064</t>
  </si>
  <si>
    <t>P.08.000.043079</t>
  </si>
  <si>
    <t>P.08.000.043080</t>
  </si>
  <si>
    <t>P.08.000.043081</t>
  </si>
  <si>
    <t>P.08.000.043082</t>
  </si>
  <si>
    <t>P.08.000.043084</t>
  </si>
  <si>
    <t>P.08.000.043085</t>
  </si>
  <si>
    <t>P.08.000.043086</t>
  </si>
  <si>
    <t>P.08.000.043087</t>
  </si>
  <si>
    <t>P.08.000.043088</t>
  </si>
  <si>
    <t>P.08.000.043089</t>
  </si>
  <si>
    <t>P.08.000.043090</t>
  </si>
  <si>
    <t>P.08.000.043091</t>
  </si>
  <si>
    <t>P.08.000.043092</t>
  </si>
  <si>
    <t>P.08.000.043093</t>
  </si>
  <si>
    <t>P.08.000.043094</t>
  </si>
  <si>
    <t>P.08.000.043102</t>
  </si>
  <si>
    <t>P.08.000.043103</t>
  </si>
  <si>
    <t>P.08.000.043112</t>
  </si>
  <si>
    <t>P.08.000.043155</t>
  </si>
  <si>
    <t>P.08.000.043156</t>
  </si>
  <si>
    <t>P.08.000.043157</t>
  </si>
  <si>
    <t>P.08.000.043158</t>
  </si>
  <si>
    <t>P.08.000.043159</t>
  </si>
  <si>
    <t>P.08.000.043201</t>
  </si>
  <si>
    <t>P.08.000.043206</t>
  </si>
  <si>
    <t>P.08.000.043207</t>
  </si>
  <si>
    <t>P.08.000.043212</t>
  </si>
  <si>
    <t>P.08.000.043223</t>
  </si>
  <si>
    <t>P.08.000.043224</t>
  </si>
  <si>
    <t>P.08.000.043225</t>
  </si>
  <si>
    <t>P.08.000.043226</t>
  </si>
  <si>
    <t>P.08.000.043230</t>
  </si>
  <si>
    <t>P.08.000.043231</t>
  </si>
  <si>
    <t>P.08.000.050102</t>
  </si>
  <si>
    <t>P.08.000.050126</t>
  </si>
  <si>
    <t>P.08.000.050187</t>
  </si>
  <si>
    <t>P.08.000.050190</t>
  </si>
  <si>
    <t>P.08.000.090408</t>
  </si>
  <si>
    <t>P.08.000.090430</t>
  </si>
  <si>
    <t>P.08.000.090432</t>
  </si>
  <si>
    <t>P.08.000.090487</t>
  </si>
  <si>
    <t>P.08.000.090853</t>
  </si>
  <si>
    <t>P.08.000.091045</t>
  </si>
  <si>
    <t>P.09.000.046344</t>
  </si>
  <si>
    <t>P.09.000.050002</t>
  </si>
  <si>
    <t>P.09.000.050003</t>
  </si>
  <si>
    <t>P.10.000.030519</t>
  </si>
  <si>
    <t>P.10.000.042523</t>
  </si>
  <si>
    <t>P.10.000.042525</t>
  </si>
  <si>
    <t>P.10.000.042542</t>
  </si>
  <si>
    <t>P.10.000.050010</t>
  </si>
  <si>
    <t>P.10.000.050015</t>
  </si>
  <si>
    <t>P.10.000.050016</t>
  </si>
  <si>
    <t>P.10.000.050017</t>
  </si>
  <si>
    <t>P.10.000.050020</t>
  </si>
  <si>
    <t>P.10.000.050021</t>
  </si>
  <si>
    <t>P.10.000.050023</t>
  </si>
  <si>
    <t>P.10.000.050026</t>
  </si>
  <si>
    <t>P.10.000.050027</t>
  </si>
  <si>
    <t>P.10.000.050033</t>
  </si>
  <si>
    <t>P.10.000.050034</t>
  </si>
  <si>
    <t>P.10.000.050035</t>
  </si>
  <si>
    <t>P.10.000.090417</t>
  </si>
  <si>
    <t>P.10.000.090418</t>
  </si>
  <si>
    <t>P.10.000.090419</t>
  </si>
  <si>
    <t>P.10.000.090707</t>
  </si>
  <si>
    <t>P.10.000.090897</t>
  </si>
  <si>
    <t>P.10.000.091015</t>
  </si>
  <si>
    <t>P.10.000.091027</t>
  </si>
  <si>
    <t>P.10.000.091377</t>
  </si>
  <si>
    <t>P.10.000.091379</t>
  </si>
  <si>
    <t>P.10.000.091381</t>
  </si>
  <si>
    <t>P.10.000.091382</t>
  </si>
  <si>
    <t>P.10.000.091598</t>
  </si>
  <si>
    <t>P.10.000.092781</t>
  </si>
  <si>
    <t>P.10.000.092950</t>
  </si>
  <si>
    <t>P.11.000.032005</t>
  </si>
  <si>
    <t>P.11.000.032311</t>
  </si>
  <si>
    <t>P.11.000.042428</t>
  </si>
  <si>
    <t>P.11.000.047516</t>
  </si>
  <si>
    <t>P.11.000.047517</t>
  </si>
  <si>
    <t>P.11.000.047518</t>
  </si>
  <si>
    <t>P.11.000.047519</t>
  </si>
  <si>
    <t>P.11.000.047522</t>
  </si>
  <si>
    <t>P.11.000.047582</t>
  </si>
  <si>
    <t>P.11.000.047594</t>
  </si>
  <si>
    <t>P.11.000.047601</t>
  </si>
  <si>
    <t>P.11.000.066172</t>
  </si>
  <si>
    <t>P.11.000.066201</t>
  </si>
  <si>
    <t>P.11.000.066202</t>
  </si>
  <si>
    <t>P.11.000.066526</t>
  </si>
  <si>
    <t>P.11.000.066539</t>
  </si>
  <si>
    <t>P.11.000.066543</t>
  </si>
  <si>
    <t>P.11.000.066544</t>
  </si>
  <si>
    <t>P.11.000.066545</t>
  </si>
  <si>
    <t>P.11.000.066546</t>
  </si>
  <si>
    <t>P.11.000.066567</t>
  </si>
  <si>
    <t>P.11.000.066571</t>
  </si>
  <si>
    <t>P.11.000.066575</t>
  </si>
  <si>
    <t>P.11.000.066576</t>
  </si>
  <si>
    <t>P.11.000.066580</t>
  </si>
  <si>
    <t>P.11.000.066581</t>
  </si>
  <si>
    <t>P.11.000.066585</t>
  </si>
  <si>
    <t>P.11.000.066587</t>
  </si>
  <si>
    <t>P.11.000.066588</t>
  </si>
  <si>
    <t>P.11.000.066590</t>
  </si>
  <si>
    <t>P.11.000.066602</t>
  </si>
  <si>
    <t>P.11.000.066622</t>
  </si>
  <si>
    <t>P.11.000.066623</t>
  </si>
  <si>
    <t>P.11.000.066624</t>
  </si>
  <si>
    <t>P.11.000.066625</t>
  </si>
  <si>
    <t>P.11.000.066626</t>
  </si>
  <si>
    <t>P.11.000.066627</t>
  </si>
  <si>
    <t>P.11.000.090203</t>
  </si>
  <si>
    <t>P.11.000.090211</t>
  </si>
  <si>
    <t>P.11.000.090212</t>
  </si>
  <si>
    <t>P.11.000.090215</t>
  </si>
  <si>
    <t>P.11.000.090216</t>
  </si>
  <si>
    <t>P.11.000.090217</t>
  </si>
  <si>
    <t>P.11.000.090218</t>
  </si>
  <si>
    <t>P.11.000.092025</t>
  </si>
  <si>
    <t>P.11.000.092026</t>
  </si>
  <si>
    <t>P.11.000.092027</t>
  </si>
  <si>
    <t>P.11.000.092048</t>
  </si>
  <si>
    <t>P.11.000.092213</t>
  </si>
  <si>
    <t>P.12.000.034083</t>
  </si>
  <si>
    <t>P.12.000.041001</t>
  </si>
  <si>
    <t>P.12.000.041005</t>
  </si>
  <si>
    <t>P.12.000.041008</t>
  </si>
  <si>
    <t>P.12.000.041010</t>
  </si>
  <si>
    <t>P.12.000.041011</t>
  </si>
  <si>
    <t>P.12.000.041012</t>
  </si>
  <si>
    <t>P.12.000.041015</t>
  </si>
  <si>
    <t>P.12.000.041016</t>
  </si>
  <si>
    <t>P.12.000.041017</t>
  </si>
  <si>
    <t>P.12.000.041021</t>
  </si>
  <si>
    <t>P.12.000.041024</t>
  </si>
  <si>
    <t>P.12.000.041025</t>
  </si>
  <si>
    <t>P.12.000.041026</t>
  </si>
  <si>
    <t>P.12.000.041035</t>
  </si>
  <si>
    <t>P.12.000.041038</t>
  </si>
  <si>
    <t>P.12.000.041039</t>
  </si>
  <si>
    <t>P.12.000.041046</t>
  </si>
  <si>
    <t>P.12.000.041063</t>
  </si>
  <si>
    <t>P.12.000.041064</t>
  </si>
  <si>
    <t>P.12.000.041068</t>
  </si>
  <si>
    <t>P.12.000.041072</t>
  </si>
  <si>
    <t>P.12.000.041080</t>
  </si>
  <si>
    <t>P.12.000.041081</t>
  </si>
  <si>
    <t>P.12.000.041612</t>
  </si>
  <si>
    <t>P.12.000.049753</t>
  </si>
  <si>
    <t>P.12.000.049754</t>
  </si>
  <si>
    <t>P.12.000.049760</t>
  </si>
  <si>
    <t>P.12.000.049762</t>
  </si>
  <si>
    <t>P.12.000.049763</t>
  </si>
  <si>
    <t>P.12.000.049764</t>
  </si>
  <si>
    <t>P.12.000.049765</t>
  </si>
  <si>
    <t>P.12.000.090126</t>
  </si>
  <si>
    <t>P.12.000.092019</t>
  </si>
  <si>
    <t>P.12.000.092146</t>
  </si>
  <si>
    <t>P.12.000.092147</t>
  </si>
  <si>
    <t>P.13.000.030521</t>
  </si>
  <si>
    <t>P.13.000.030526</t>
  </si>
  <si>
    <t>P.13.000.030527</t>
  </si>
  <si>
    <t>P.13.000.036121</t>
  </si>
  <si>
    <t>P.13.000.042203</t>
  </si>
  <si>
    <t>P.13.000.042284</t>
  </si>
  <si>
    <t>P.13.000.042285</t>
  </si>
  <si>
    <t>P.13.000.042286</t>
  </si>
  <si>
    <t>P.13.000.042289</t>
  </si>
  <si>
    <t>P.13.000.042290</t>
  </si>
  <si>
    <t>P.13.000.042351</t>
  </si>
  <si>
    <t>P.13.000.042354</t>
  </si>
  <si>
    <t>P.13.000.042461</t>
  </si>
  <si>
    <t>P.13.000.042470</t>
  </si>
  <si>
    <t>P.13.000.042471</t>
  </si>
  <si>
    <t>P.13.000.042540</t>
  </si>
  <si>
    <t>P.13.000.045001</t>
  </si>
  <si>
    <t>P.13.000.045002</t>
  </si>
  <si>
    <t>P.13.000.045003</t>
  </si>
  <si>
    <t>P.13.000.045005</t>
  </si>
  <si>
    <t>P.13.000.045006</t>
  </si>
  <si>
    <t>P.13.000.045007</t>
  </si>
  <si>
    <t>P.13.000.045008</t>
  </si>
  <si>
    <t>P.13.000.045009</t>
  </si>
  <si>
    <t>P.13.000.045012</t>
  </si>
  <si>
    <t>P.13.000.045013</t>
  </si>
  <si>
    <t>P.13.000.045014</t>
  </si>
  <si>
    <t>P.13.000.045021</t>
  </si>
  <si>
    <t>P.13.000.045028</t>
  </si>
  <si>
    <t>P.13.000.045046</t>
  </si>
  <si>
    <t>P.13.000.045047</t>
  </si>
  <si>
    <t>P.13.000.045049</t>
  </si>
  <si>
    <t>P.13.000.045050</t>
  </si>
  <si>
    <t>P.13.000.045064</t>
  </si>
  <si>
    <t>P.13.000.045135</t>
  </si>
  <si>
    <t>P.13.000.045136</t>
  </si>
  <si>
    <t>P.13.000.045137</t>
  </si>
  <si>
    <t>P.13.000.045140</t>
  </si>
  <si>
    <t>P.13.000.045501</t>
  </si>
  <si>
    <t>P.13.000.045502</t>
  </si>
  <si>
    <t>P.13.000.045503</t>
  </si>
  <si>
    <t>P.13.000.045504</t>
  </si>
  <si>
    <t>P.13.000.045506</t>
  </si>
  <si>
    <t>P.13.000.045507</t>
  </si>
  <si>
    <t>P.13.000.045509</t>
  </si>
  <si>
    <t>P.13.000.045512</t>
  </si>
  <si>
    <t>P.13.000.045513</t>
  </si>
  <si>
    <t>P.13.000.045514</t>
  </si>
  <si>
    <t>P.13.000.045559</t>
  </si>
  <si>
    <t>P.13.000.045564</t>
  </si>
  <si>
    <t>P.13.000.045566</t>
  </si>
  <si>
    <t>P.13.000.045570</t>
  </si>
  <si>
    <t>P.13.000.045572</t>
  </si>
  <si>
    <t>P.13.000.045573</t>
  </si>
  <si>
    <t>P.13.000.045574</t>
  </si>
  <si>
    <t>P.13.000.045575</t>
  </si>
  <si>
    <t>P.13.000.045576</t>
  </si>
  <si>
    <t>P.13.000.045614</t>
  </si>
  <si>
    <t>P.13.000.050036</t>
  </si>
  <si>
    <t>P.13.000.062809</t>
  </si>
  <si>
    <t>P.13.000.062816</t>
  </si>
  <si>
    <t>P.13.000.067507</t>
  </si>
  <si>
    <t>P.13.000.067508</t>
  </si>
  <si>
    <t>P.13.000.090396</t>
  </si>
  <si>
    <t>P.13.000.091223</t>
  </si>
  <si>
    <t>P.13.000.091231</t>
  </si>
  <si>
    <t>P.14.000.046003</t>
  </si>
  <si>
    <t>P.14.000.046507</t>
  </si>
  <si>
    <t>P.14.000.046508</t>
  </si>
  <si>
    <t>P.14.000.046510</t>
  </si>
  <si>
    <t>P.14.000.046511</t>
  </si>
  <si>
    <t>P.14.000.046522</t>
  </si>
  <si>
    <t>P.14.000.046524</t>
  </si>
  <si>
    <t>P.14.000.046535</t>
  </si>
  <si>
    <t>P.14.000.046540</t>
  </si>
  <si>
    <t>P.14.000.046547</t>
  </si>
  <si>
    <t>P.14.000.046604</t>
  </si>
  <si>
    <t>P.14.000.046614</t>
  </si>
  <si>
    <t>P.14.000.046621</t>
  </si>
  <si>
    <t>P.14.000.046622</t>
  </si>
  <si>
    <t>P.14.000.046623</t>
  </si>
  <si>
    <t>P.14.000.090586</t>
  </si>
  <si>
    <t>P.14.000.091202</t>
  </si>
  <si>
    <t>P.14.000.091203</t>
  </si>
  <si>
    <t>P.14.000.092181</t>
  </si>
  <si>
    <t>P.15.000.031401</t>
  </si>
  <si>
    <t>P.15.000.031407</t>
  </si>
  <si>
    <t>P.15.000.031434</t>
  </si>
  <si>
    <t>P.15.000.031435</t>
  </si>
  <si>
    <t>P.15.000.034006</t>
  </si>
  <si>
    <t>P.15.000.034084</t>
  </si>
  <si>
    <t>P.15.000.034101</t>
  </si>
  <si>
    <t>P.15.000.034102</t>
  </si>
  <si>
    <t>P.15.000.034104</t>
  </si>
  <si>
    <t>P.15.000.034106</t>
  </si>
  <si>
    <t>P.15.000.034109</t>
  </si>
  <si>
    <t>P.15.000.034118</t>
  </si>
  <si>
    <t>P.15.000.034120</t>
  </si>
  <si>
    <t>P.15.000.034123</t>
  </si>
  <si>
    <t>P.15.000.034124</t>
  </si>
  <si>
    <t>P.15.000.034127</t>
  </si>
  <si>
    <t>P.15.000.034128</t>
  </si>
  <si>
    <t>P.15.000.034129</t>
  </si>
  <si>
    <t>P.15.000.034131</t>
  </si>
  <si>
    <t>P.15.000.034132</t>
  </si>
  <si>
    <t>P.15.000.034133</t>
  </si>
  <si>
    <t>P.15.000.034134</t>
  </si>
  <si>
    <t>P.15.000.034200</t>
  </si>
  <si>
    <t>P.15.000.045618</t>
  </si>
  <si>
    <t>P.15.000.046012</t>
  </si>
  <si>
    <t>P.15.000.046030</t>
  </si>
  <si>
    <t>P.15.000.046031</t>
  </si>
  <si>
    <t>P.15.000.046050</t>
  </si>
  <si>
    <t>P.15.000.046064</t>
  </si>
  <si>
    <t>P.15.000.046068</t>
  </si>
  <si>
    <t>P.15.000.046071</t>
  </si>
  <si>
    <t>P.15.000.046093</t>
  </si>
  <si>
    <t>P.15.000.046106</t>
  </si>
  <si>
    <t>P.15.000.046107</t>
  </si>
  <si>
    <t>P.15.000.046109</t>
  </si>
  <si>
    <t>P.15.000.046175</t>
  </si>
  <si>
    <t>P.15.000.046177</t>
  </si>
  <si>
    <t>P.15.000.046347</t>
  </si>
  <si>
    <t>P.15.000.046348</t>
  </si>
  <si>
    <t>P.15.000.046351</t>
  </si>
  <si>
    <t>P.15.000.046568</t>
  </si>
  <si>
    <t>P.15.000.049559</t>
  </si>
  <si>
    <t>P.15.000.049560</t>
  </si>
  <si>
    <t>P.15.000.090205</t>
  </si>
  <si>
    <t>P.15.000.091173</t>
  </si>
  <si>
    <t>P.15.000.091243</t>
  </si>
  <si>
    <t>P.15.000.091298</t>
  </si>
  <si>
    <t>P.15.000.091336</t>
  </si>
  <si>
    <t>P.15.000.092173</t>
  </si>
  <si>
    <t>P.15.000.092174</t>
  </si>
  <si>
    <t>P.15.000.092175</t>
  </si>
  <si>
    <t>P.16.000.067001</t>
  </si>
  <si>
    <t>P.16.000.067004</t>
  </si>
  <si>
    <t>P.16.000.091001</t>
  </si>
  <si>
    <t>P.16.000.091030</t>
  </si>
  <si>
    <t>P.16.000.091342</t>
  </si>
  <si>
    <t>P.16.000.091551</t>
  </si>
  <si>
    <t>P.17.000.030001</t>
  </si>
  <si>
    <t>P.17.000.030003</t>
  </si>
  <si>
    <t>P.17.000.030005</t>
  </si>
  <si>
    <t>P.17.000.030502</t>
  </si>
  <si>
    <t>P.17.000.030515</t>
  </si>
  <si>
    <t>P.17.000.030518</t>
  </si>
  <si>
    <t>P.17.000.030520</t>
  </si>
  <si>
    <t>P.17.000.030522</t>
  </si>
  <si>
    <t>P.17.000.030523</t>
  </si>
  <si>
    <t>P.17.000.030524</t>
  </si>
  <si>
    <t>P.17.000.030525</t>
  </si>
  <si>
    <t>P.17.000.030531</t>
  </si>
  <si>
    <t>P.17.000.030537</t>
  </si>
  <si>
    <t>P.17.000.030538</t>
  </si>
  <si>
    <t>P.17.000.030550</t>
  </si>
  <si>
    <t>P.17.000.030555</t>
  </si>
  <si>
    <t>P.17.000.030562</t>
  </si>
  <si>
    <t>P.17.000.030563</t>
  </si>
  <si>
    <t>P.17.000.030575</t>
  </si>
  <si>
    <t>P.17.000.030578</t>
  </si>
  <si>
    <t>P.17.000.030580</t>
  </si>
  <si>
    <t>P.17.000.030581</t>
  </si>
  <si>
    <t>P.17.000.030583</t>
  </si>
  <si>
    <t>P.17.000.030586</t>
  </si>
  <si>
    <t>P.17.000.030587</t>
  </si>
  <si>
    <t>P.17.000.030600</t>
  </si>
  <si>
    <t>P.17.000.030601</t>
  </si>
  <si>
    <t>P.17.000.030603</t>
  </si>
  <si>
    <t>P.17.000.030700</t>
  </si>
  <si>
    <t>P.17.000.030701</t>
  </si>
  <si>
    <t>P.17.000.030702</t>
  </si>
  <si>
    <t>P.17.000.030703</t>
  </si>
  <si>
    <t>P.17.000.030704</t>
  </si>
  <si>
    <t>P.17.000.030705</t>
  </si>
  <si>
    <t>P.17.000.030706</t>
  </si>
  <si>
    <t>P.17.000.030707</t>
  </si>
  <si>
    <t>P.17.000.030708</t>
  </si>
  <si>
    <t>P.17.000.030710</t>
  </si>
  <si>
    <t>P.17.000.030711</t>
  </si>
  <si>
    <t>P.17.000.030712</t>
  </si>
  <si>
    <t>P.17.000.030715</t>
  </si>
  <si>
    <t>P.17.000.030716</t>
  </si>
  <si>
    <t>P.17.000.031477</t>
  </si>
  <si>
    <t>P.17.000.031489</t>
  </si>
  <si>
    <t>P.17.000.031490</t>
  </si>
  <si>
    <t>P.17.000.031495</t>
  </si>
  <si>
    <t>P.17.000.035701</t>
  </si>
  <si>
    <t>P.17.000.035705</t>
  </si>
  <si>
    <t>P.17.000.035713</t>
  </si>
  <si>
    <t>P.17.000.037603</t>
  </si>
  <si>
    <t>P.17.000.037604</t>
  </si>
  <si>
    <t>P.17.000.041097</t>
  </si>
  <si>
    <t>P.17.000.041119</t>
  </si>
  <si>
    <t>P.17.000.041120</t>
  </si>
  <si>
    <t>P.17.000.041121</t>
  </si>
  <si>
    <t>P.17.000.042200</t>
  </si>
  <si>
    <t>P.17.000.042462</t>
  </si>
  <si>
    <t>P.17.000.042521</t>
  </si>
  <si>
    <t>P.17.000.042524</t>
  </si>
  <si>
    <t>P.17.000.042527</t>
  </si>
  <si>
    <t>P.17.000.042538</t>
  </si>
  <si>
    <t>P.17.000.042539</t>
  </si>
  <si>
    <t>P.17.000.042541</t>
  </si>
  <si>
    <t>P.17.000.042542</t>
  </si>
  <si>
    <t>P.17.000.042546</t>
  </si>
  <si>
    <t>P.17.000.042563</t>
  </si>
  <si>
    <t>P.17.000.042566</t>
  </si>
  <si>
    <t>P.17.000.046322</t>
  </si>
  <si>
    <t>P.17.000.050018</t>
  </si>
  <si>
    <t>P.17.000.050162</t>
  </si>
  <si>
    <t>P.17.000.050167</t>
  </si>
  <si>
    <t>P.17.000.050178</t>
  </si>
  <si>
    <t>P.17.000.050179</t>
  </si>
  <si>
    <t>P.17.000.050181</t>
  </si>
  <si>
    <t>P.17.000.050183</t>
  </si>
  <si>
    <t>P.17.000.050186</t>
  </si>
  <si>
    <t>P.17.000.050192</t>
  </si>
  <si>
    <t>P.17.000.050208</t>
  </si>
  <si>
    <t>P.17.000.050214</t>
  </si>
  <si>
    <t>P.17.000.050215</t>
  </si>
  <si>
    <t>P.17.000.050218</t>
  </si>
  <si>
    <t>P.17.000.050220</t>
  </si>
  <si>
    <t>P.17.000.050224</t>
  </si>
  <si>
    <t>P.17.000.050225</t>
  </si>
  <si>
    <t>P.17.000.050226</t>
  </si>
  <si>
    <t>P.17.000.050231</t>
  </si>
  <si>
    <t>P.17.000.050257</t>
  </si>
  <si>
    <t>P.17.000.067301</t>
  </si>
  <si>
    <t>P.17.000.090534</t>
  </si>
  <si>
    <t>P.17.000.090899</t>
  </si>
  <si>
    <t>P.17.000.091007</t>
  </si>
  <si>
    <t>P.17.000.091009</t>
  </si>
  <si>
    <t>P.17.000.091031</t>
  </si>
  <si>
    <t>P.17.000.091404</t>
  </si>
  <si>
    <t>P.17.000.091560</t>
  </si>
  <si>
    <t>P.17.000.091621</t>
  </si>
  <si>
    <t>P.17.000.092197</t>
  </si>
  <si>
    <t>P.17.000.092199</t>
  </si>
  <si>
    <t>P.17.000.092292</t>
  </si>
  <si>
    <t>P.17.000.092764</t>
  </si>
  <si>
    <t>P.17.000.092765</t>
  </si>
  <si>
    <t>P.17.000.092771</t>
  </si>
  <si>
    <t>P.18.000.042520</t>
  </si>
  <si>
    <t>P.18.000.042526</t>
  </si>
  <si>
    <t>P.18.000.045100</t>
  </si>
  <si>
    <t>P.18.000.045101</t>
  </si>
  <si>
    <t>P.18.000.045102</t>
  </si>
  <si>
    <t>P.18.000.045103</t>
  </si>
  <si>
    <t>P.18.000.045106</t>
  </si>
  <si>
    <t>P.18.000.045108</t>
  </si>
  <si>
    <t>P.18.000.045109</t>
  </si>
  <si>
    <t>P.18.000.045110</t>
  </si>
  <si>
    <t>P.18.000.045111</t>
  </si>
  <si>
    <t>P.18.000.045116</t>
  </si>
  <si>
    <t>P.18.000.045121</t>
  </si>
  <si>
    <t>P.18.000.049566</t>
  </si>
  <si>
    <t>P.18.000.050127</t>
  </si>
  <si>
    <t>P.18.000.050128</t>
  </si>
  <si>
    <t>P.18.000.050129</t>
  </si>
  <si>
    <t>P.18.000.050130</t>
  </si>
  <si>
    <t>P.18.000.050131</t>
  </si>
  <si>
    <t>P.18.000.050132</t>
  </si>
  <si>
    <t>P.18.000.050133</t>
  </si>
  <si>
    <t>P.18.000.050134</t>
  </si>
  <si>
    <t>P.18.000.050135</t>
  </si>
  <si>
    <t>P.18.000.050269</t>
  </si>
  <si>
    <t>P.18.000.050271</t>
  </si>
  <si>
    <t>P.18.000.050272</t>
  </si>
  <si>
    <t>P.18.000.050273</t>
  </si>
  <si>
    <t>P.18.000.050274</t>
  </si>
  <si>
    <t>P.18.000.050275</t>
  </si>
  <si>
    <t>P.18.000.050276</t>
  </si>
  <si>
    <t>P.18.000.050277</t>
  </si>
  <si>
    <t>P.18.000.050278</t>
  </si>
  <si>
    <t>P.18.000.050279</t>
  </si>
  <si>
    <t>P.18.000.050280</t>
  </si>
  <si>
    <t>P.18.000.050281</t>
  </si>
  <si>
    <t>P.18.000.050282</t>
  </si>
  <si>
    <t>P.18.000.050287</t>
  </si>
  <si>
    <t>P.18.000.091179</t>
  </si>
  <si>
    <t>P.18.000.091704</t>
  </si>
  <si>
    <t>P.18.000.092638</t>
  </si>
  <si>
    <t>P.18.000.092639</t>
  </si>
  <si>
    <t>P.19.000.024014</t>
  </si>
  <si>
    <t>P.19.000.040501</t>
  </si>
  <si>
    <t>P.19.000.040516</t>
  </si>
  <si>
    <t>P.19.000.040517</t>
  </si>
  <si>
    <t>P.19.000.042219</t>
  </si>
  <si>
    <t>P.19.000.042220</t>
  </si>
  <si>
    <t>P.19.000.042223</t>
  </si>
  <si>
    <t>P.19.000.042224</t>
  </si>
  <si>
    <t>P.19.000.042225</t>
  </si>
  <si>
    <t>P.19.000.042226</t>
  </si>
  <si>
    <t>P.19.000.042227</t>
  </si>
  <si>
    <t>P.19.000.042231</t>
  </si>
  <si>
    <t>P.19.000.042232</t>
  </si>
  <si>
    <t>P.19.000.042233</t>
  </si>
  <si>
    <t>P.19.000.042234</t>
  </si>
  <si>
    <t>P.19.000.042235</t>
  </si>
  <si>
    <t>P.19.000.042236</t>
  </si>
  <si>
    <t>P.19.000.042237</t>
  </si>
  <si>
    <t>P.19.000.042238</t>
  </si>
  <si>
    <t>P.19.000.042240</t>
  </si>
  <si>
    <t>P.19.000.042241</t>
  </si>
  <si>
    <t>P.19.000.042242</t>
  </si>
  <si>
    <t>P.19.000.042243</t>
  </si>
  <si>
    <t>P.19.000.042248</t>
  </si>
  <si>
    <t>P.19.000.042249</t>
  </si>
  <si>
    <t>P.19.000.042250</t>
  </si>
  <si>
    <t>P.19.000.042252</t>
  </si>
  <si>
    <t>P.19.000.042253</t>
  </si>
  <si>
    <t>P.19.000.042254</t>
  </si>
  <si>
    <t>P.19.000.042255</t>
  </si>
  <si>
    <t>P.19.000.042257</t>
  </si>
  <si>
    <t>P.19.000.042380</t>
  </si>
  <si>
    <t>P.19.000.042433</t>
  </si>
  <si>
    <t>P.19.000.042474</t>
  </si>
  <si>
    <t>P.19.000.042476</t>
  </si>
  <si>
    <t>P.19.000.042477</t>
  </si>
  <si>
    <t>P.19.000.042478</t>
  </si>
  <si>
    <t>P.19.000.043502</t>
  </si>
  <si>
    <t>P.19.000.043503</t>
  </si>
  <si>
    <t>P.19.000.043504</t>
  </si>
  <si>
    <t>P.19.000.043505</t>
  </si>
  <si>
    <t>P.19.000.044301</t>
  </si>
  <si>
    <t>P.19.000.044304</t>
  </si>
  <si>
    <t>P.19.000.044305</t>
  </si>
  <si>
    <t>P.19.000.044306</t>
  </si>
  <si>
    <t>P.19.000.044307</t>
  </si>
  <si>
    <t>P.19.000.044308</t>
  </si>
  <si>
    <t>P.19.000.044309</t>
  </si>
  <si>
    <t>P.19.000.044310</t>
  </si>
  <si>
    <t>P.19.000.044311</t>
  </si>
  <si>
    <t>P.19.000.044314</t>
  </si>
  <si>
    <t>P.19.000.044315</t>
  </si>
  <si>
    <t>P.19.000.044320</t>
  </si>
  <si>
    <t>P.19.000.044321</t>
  </si>
  <si>
    <t>P.19.000.044322</t>
  </si>
  <si>
    <t>P.19.000.044323</t>
  </si>
  <si>
    <t>P.19.000.044326</t>
  </si>
  <si>
    <t>P.19.000.044327</t>
  </si>
  <si>
    <t>P.19.000.044328</t>
  </si>
  <si>
    <t>P.19.000.044330</t>
  </si>
  <si>
    <t>P.19.000.044331</t>
  </si>
  <si>
    <t>P.19.000.048002</t>
  </si>
  <si>
    <t>P.19.000.048007</t>
  </si>
  <si>
    <t>P.19.000.048040</t>
  </si>
  <si>
    <t>P.19.000.048071</t>
  </si>
  <si>
    <t>P.19.000.048072</t>
  </si>
  <si>
    <t>P.19.000.048073</t>
  </si>
  <si>
    <t>P.19.000.048074</t>
  </si>
  <si>
    <t>P.19.000.048075</t>
  </si>
  <si>
    <t>P.19.000.048080</t>
  </si>
  <si>
    <t>P.19.000.048081</t>
  </si>
  <si>
    <t>P.19.000.048084</t>
  </si>
  <si>
    <t>P.19.000.048085</t>
  </si>
  <si>
    <t>P.19.000.048087</t>
  </si>
  <si>
    <t>P.19.000.048088</t>
  </si>
  <si>
    <t>P.19.000.048089</t>
  </si>
  <si>
    <t>P.19.000.048091</t>
  </si>
  <si>
    <t>P.19.000.048093</t>
  </si>
  <si>
    <t>P.19.000.048094</t>
  </si>
  <si>
    <t>P.19.000.048095</t>
  </si>
  <si>
    <t>P.19.000.048096</t>
  </si>
  <si>
    <t>P.19.000.048097</t>
  </si>
  <si>
    <t>P.19.000.048098</t>
  </si>
  <si>
    <t>P.19.000.048099</t>
  </si>
  <si>
    <t>P.19.000.048100</t>
  </si>
  <si>
    <t>P.19.000.048101</t>
  </si>
  <si>
    <t>P.19.000.048102</t>
  </si>
  <si>
    <t>P.19.000.048103</t>
  </si>
  <si>
    <t>P.19.000.048104</t>
  </si>
  <si>
    <t>P.19.000.048105</t>
  </si>
  <si>
    <t>P.19.000.048530</t>
  </si>
  <si>
    <t>P.19.000.049505</t>
  </si>
  <si>
    <t>P.19.000.049506</t>
  </si>
  <si>
    <t>P.19.000.049507</t>
  </si>
  <si>
    <t>P.19.000.049517</t>
  </si>
  <si>
    <t>P.19.000.049533</t>
  </si>
  <si>
    <t>P.19.000.049561</t>
  </si>
  <si>
    <t>P.19.000.049562</t>
  </si>
  <si>
    <t>P.19.000.049567</t>
  </si>
  <si>
    <t>P.19.000.049568</t>
  </si>
  <si>
    <t>P.19.000.049569</t>
  </si>
  <si>
    <t>P.19.000.070864</t>
  </si>
  <si>
    <t>P.19.000.090405</t>
  </si>
  <si>
    <t>P.19.000.090406</t>
  </si>
  <si>
    <t>P.19.000.090409</t>
  </si>
  <si>
    <t>P.19.000.090544</t>
  </si>
  <si>
    <t>P.19.000.091371</t>
  </si>
  <si>
    <t>P.19.000.091389</t>
  </si>
  <si>
    <t>P.19.000.091390</t>
  </si>
  <si>
    <t>P.19.000.092009</t>
  </si>
  <si>
    <t>P.19.000.092010</t>
  </si>
  <si>
    <t>P.19.000.092011</t>
  </si>
  <si>
    <t>P.19.000.092012</t>
  </si>
  <si>
    <t>P.19.000.092013</t>
  </si>
  <si>
    <t>P.19.000.092152</t>
  </si>
  <si>
    <t>P.19.000.092153</t>
  </si>
  <si>
    <t>P.19.000.092154</t>
  </si>
  <si>
    <t>P.19.000.092155</t>
  </si>
  <si>
    <t>P.19.000.092265</t>
  </si>
  <si>
    <t>P.19.000.092266</t>
  </si>
  <si>
    <t>P.21.000.040002</t>
  </si>
  <si>
    <t>P.21.000.040003</t>
  </si>
  <si>
    <t>P.21.000.040004</t>
  </si>
  <si>
    <t>P.21.000.040005</t>
  </si>
  <si>
    <t>P.21.000.040006</t>
  </si>
  <si>
    <t>P.21.000.040010</t>
  </si>
  <si>
    <t>P.21.000.040011</t>
  </si>
  <si>
    <t>P.21.000.040012</t>
  </si>
  <si>
    <t>P.21.000.042347</t>
  </si>
  <si>
    <t>P.21.000.042349</t>
  </si>
  <si>
    <t>P.23.000.042218</t>
  </si>
  <si>
    <t>P.23.000.043131</t>
  </si>
  <si>
    <t>P.23.000.043132</t>
  </si>
  <si>
    <t>P.23.000.043133</t>
  </si>
  <si>
    <t>P.23.000.043252</t>
  </si>
  <si>
    <t>P.23.000.043661</t>
  </si>
  <si>
    <t>P.23.000.049627</t>
  </si>
  <si>
    <t>P.24.000.045045</t>
  </si>
  <si>
    <t>P.24.000.045047</t>
  </si>
  <si>
    <t>P.25.000.024009</t>
  </si>
  <si>
    <t>P.25.000.024010</t>
  </si>
  <si>
    <t>P.25.000.025010</t>
  </si>
  <si>
    <t>P.25.000.042591</t>
  </si>
  <si>
    <t>P.25.000.091386</t>
  </si>
  <si>
    <t>P.25.000.091392</t>
  </si>
  <si>
    <t>P.25.000.091393</t>
  </si>
  <si>
    <t>P.26.000.042408</t>
  </si>
  <si>
    <t>P.26.000.044005</t>
  </si>
  <si>
    <t>P.26.000.044006</t>
  </si>
  <si>
    <t>P.26.000.044007</t>
  </si>
  <si>
    <t>P.26.000.044008</t>
  </si>
  <si>
    <t>P.26.000.044025</t>
  </si>
  <si>
    <t>P.26.000.044029</t>
  </si>
  <si>
    <t>P.26.000.044032</t>
  </si>
  <si>
    <t>P.26.000.044036</t>
  </si>
  <si>
    <t>P.26.000.044037</t>
  </si>
  <si>
    <t>P.26.000.044039</t>
  </si>
  <si>
    <t>P.26.000.044041</t>
  </si>
  <si>
    <t>P.26.000.044045</t>
  </si>
  <si>
    <t>P.26.000.044055</t>
  </si>
  <si>
    <t>P.26.000.044056</t>
  </si>
  <si>
    <t>P.26.000.044057</t>
  </si>
  <si>
    <t>P.26.000.044065</t>
  </si>
  <si>
    <t>P.26.000.044066</t>
  </si>
  <si>
    <t>P.26.000.044602</t>
  </si>
  <si>
    <t>P.26.000.044603</t>
  </si>
  <si>
    <t>P.26.000.044605</t>
  </si>
  <si>
    <t>P.26.000.044606</t>
  </si>
  <si>
    <t>P.26.000.044611</t>
  </si>
  <si>
    <t>P.26.000.044612</t>
  </si>
  <si>
    <t>P.26.000.044613</t>
  </si>
  <si>
    <t>P.26.000.044614</t>
  </si>
  <si>
    <t>P.26.000.044616</t>
  </si>
  <si>
    <t>P.26.000.044617</t>
  </si>
  <si>
    <t>P.26.000.044618</t>
  </si>
  <si>
    <t>P.26.000.044619</t>
  </si>
  <si>
    <t>P.26.000.044624</t>
  </si>
  <si>
    <t>P.26.000.044625</t>
  </si>
  <si>
    <t>P.26.000.044627</t>
  </si>
  <si>
    <t>P.26.000.044628</t>
  </si>
  <si>
    <t>P.26.000.044629</t>
  </si>
  <si>
    <t>P.26.000.044631</t>
  </si>
  <si>
    <t>P.26.000.044632</t>
  </si>
  <si>
    <t>P.26.000.044633</t>
  </si>
  <si>
    <t>P.26.000.044634</t>
  </si>
  <si>
    <t>P.26.000.044635</t>
  </si>
  <si>
    <t>P.26.000.044636</t>
  </si>
  <si>
    <t>P.26.000.044637</t>
  </si>
  <si>
    <t>P.26.000.044638</t>
  </si>
  <si>
    <t>P.26.000.044639</t>
  </si>
  <si>
    <t>P.26.000.044640</t>
  </si>
  <si>
    <t>P.26.000.090541</t>
  </si>
  <si>
    <t>P.26.000.090542</t>
  </si>
  <si>
    <t>P.26.000.092804</t>
  </si>
  <si>
    <t>P.27.000.042258</t>
  </si>
  <si>
    <t>P.27.000.042259</t>
  </si>
  <si>
    <t>P.27.000.042260</t>
  </si>
  <si>
    <t>P.27.000.042261</t>
  </si>
  <si>
    <t>P.27.000.042308</t>
  </si>
  <si>
    <t>P.27.000.042309</t>
  </si>
  <si>
    <t>P.27.000.042310</t>
  </si>
  <si>
    <t>P.27.000.042311</t>
  </si>
  <si>
    <t>P.27.000.042432</t>
  </si>
  <si>
    <t>P.27.000.043536</t>
  </si>
  <si>
    <t>P.27.000.043538</t>
  </si>
  <si>
    <t>P.27.000.043541</t>
  </si>
  <si>
    <t>P.27.000.043652</t>
  </si>
  <si>
    <t>P.27.000.043653</t>
  </si>
  <si>
    <t>P.27.000.043654</t>
  </si>
  <si>
    <t>P.27.000.043656</t>
  </si>
  <si>
    <t>P.27.000.043657</t>
  </si>
  <si>
    <t>P.27.000.043663</t>
  </si>
  <si>
    <t>P.27.000.043664</t>
  </si>
  <si>
    <t>P.27.000.043665</t>
  </si>
  <si>
    <t>P.27.000.043666</t>
  </si>
  <si>
    <t>P.27.000.043667</t>
  </si>
  <si>
    <t>P.27.000.043668</t>
  </si>
  <si>
    <t>P.27.000.043669</t>
  </si>
  <si>
    <t>P.27.000.043670</t>
  </si>
  <si>
    <t>P.27.000.043671</t>
  </si>
  <si>
    <t>P.27.000.043672</t>
  </si>
  <si>
    <t>P.27.000.043673</t>
  </si>
  <si>
    <t>P.27.000.043674</t>
  </si>
  <si>
    <t>P.27.000.043676</t>
  </si>
  <si>
    <t>P.27.000.043677</t>
  </si>
  <si>
    <t>P.27.000.043678</t>
  </si>
  <si>
    <t>P.27.000.043679</t>
  </si>
  <si>
    <t>P.27.000.043680</t>
  </si>
  <si>
    <t>P.27.000.043681</t>
  </si>
  <si>
    <t>P.27.000.043691</t>
  </si>
  <si>
    <t>P.27.000.043694</t>
  </si>
  <si>
    <t>P.27.000.044001</t>
  </si>
  <si>
    <t>P.27.000.044002</t>
  </si>
  <si>
    <t>P.27.000.044050</t>
  </si>
  <si>
    <t>P.27.000.044051</t>
  </si>
  <si>
    <t>P.27.000.044052</t>
  </si>
  <si>
    <t>P.27.000.044053</t>
  </si>
  <si>
    <t>P.27.000.044101</t>
  </si>
  <si>
    <t>P.27.000.044102</t>
  </si>
  <si>
    <t>P.27.000.090322</t>
  </si>
  <si>
    <t>P.27.000.090384</t>
  </si>
  <si>
    <t>P.27.000.090387</t>
  </si>
  <si>
    <t>P.27.000.090388</t>
  </si>
  <si>
    <t>P.27.000.090449</t>
  </si>
  <si>
    <t>P.27.000.090450</t>
  </si>
  <si>
    <t>P.27.000.090456</t>
  </si>
  <si>
    <t>P.27.000.090468</t>
  </si>
  <si>
    <t>P.27.000.091349</t>
  </si>
  <si>
    <t>P.28.000.046542</t>
  </si>
  <si>
    <t>P.28.000.049734</t>
  </si>
  <si>
    <t>P.28.000.049735</t>
  </si>
  <si>
    <t>P.28.000.049743</t>
  </si>
  <si>
    <t>P.28.000.049769</t>
  </si>
  <si>
    <t>P.28.000.049771</t>
  </si>
  <si>
    <t>P.28.000.092320</t>
  </si>
  <si>
    <t>P.29.000.042163</t>
  </si>
  <si>
    <t>P.29.000.042164</t>
  </si>
  <si>
    <t>P.29.000.042273</t>
  </si>
  <si>
    <t>P.29.000.042275</t>
  </si>
  <si>
    <t>P.29.000.042277</t>
  </si>
  <si>
    <t>P.29.000.042278</t>
  </si>
  <si>
    <t>P.29.000.042279</t>
  </si>
  <si>
    <t>P.29.000.042280</t>
  </si>
  <si>
    <t>P.29.000.042281</t>
  </si>
  <si>
    <t>P.29.000.042282</t>
  </si>
  <si>
    <t>P.29.000.042408</t>
  </si>
  <si>
    <t>P.29.000.042409</t>
  </si>
  <si>
    <t>P.29.000.042411</t>
  </si>
  <si>
    <t>P.29.000.042412</t>
  </si>
  <si>
    <t>P.29.000.042413</t>
  </si>
  <si>
    <t>P.29.000.042423</t>
  </si>
  <si>
    <t>P.29.000.042425</t>
  </si>
  <si>
    <t>P.29.000.042426</t>
  </si>
  <si>
    <t>P.29.000.042427</t>
  </si>
  <si>
    <t>P.29.000.042456</t>
  </si>
  <si>
    <t>P.29.000.042458</t>
  </si>
  <si>
    <t>P.29.000.042480</t>
  </si>
  <si>
    <t>P.29.000.042587</t>
  </si>
  <si>
    <t>P.29.000.042900</t>
  </si>
  <si>
    <t>P.29.000.042901</t>
  </si>
  <si>
    <t>P.29.000.090337</t>
  </si>
  <si>
    <t>P.30.000.034000</t>
  </si>
  <si>
    <t>P.30.000.034009</t>
  </si>
  <si>
    <t>P.30.000.040530</t>
  </si>
  <si>
    <t>P.30.000.040531</t>
  </si>
  <si>
    <t>P.30.000.042207</t>
  </si>
  <si>
    <t>P.30.000.042208</t>
  </si>
  <si>
    <t>P.30.000.042209</t>
  </si>
  <si>
    <t>P.30.000.042211</t>
  </si>
  <si>
    <t>P.30.000.042212</t>
  </si>
  <si>
    <t>P.30.000.042213</t>
  </si>
  <si>
    <t>P.30.000.042251</t>
  </si>
  <si>
    <t>P.30.000.042454</t>
  </si>
  <si>
    <t>P.30.000.049424</t>
  </si>
  <si>
    <t>P.30.000.049430</t>
  </si>
  <si>
    <t>P.30.000.049431</t>
  </si>
  <si>
    <t>P.30.000.049432</t>
  </si>
  <si>
    <t>P.30.000.049434</t>
  </si>
  <si>
    <t>P.30.000.049435</t>
  </si>
  <si>
    <t>P.30.000.049437</t>
  </si>
  <si>
    <t>P.30.000.049510</t>
  </si>
  <si>
    <t>P.30.000.049531</t>
  </si>
  <si>
    <t>P.30.000.049541</t>
  </si>
  <si>
    <t>P.30.000.049542</t>
  </si>
  <si>
    <t>P.30.000.049582</t>
  </si>
  <si>
    <t>P.30.000.067008</t>
  </si>
  <si>
    <t>P.30.000.090458</t>
  </si>
  <si>
    <t>P.30.000.090763</t>
  </si>
  <si>
    <t>P.30.000.091016</t>
  </si>
  <si>
    <t>P.30.000.091017</t>
  </si>
  <si>
    <t>P.31.000.049508</t>
  </si>
  <si>
    <t>P.31.000.049509</t>
  </si>
  <si>
    <t>P.31.000.049514</t>
  </si>
  <si>
    <t>Q.01.000.029068</t>
  </si>
  <si>
    <t>Q.01.000.029069</t>
  </si>
  <si>
    <t>Q.01.000.029079</t>
  </si>
  <si>
    <t>Q.01.000.031441</t>
  </si>
  <si>
    <t>Q.01.000.032300</t>
  </si>
  <si>
    <t>Q.01.000.032302</t>
  </si>
  <si>
    <t>Q.01.000.032322</t>
  </si>
  <si>
    <t>Q.01.000.047537</t>
  </si>
  <si>
    <t>Q.01.000.047538</t>
  </si>
  <si>
    <t>Q.01.000.091400</t>
  </si>
  <si>
    <t>Q.01.000.091550</t>
  </si>
  <si>
    <t>Q.01.000.091675</t>
  </si>
  <si>
    <t>Q.01.000.091676</t>
  </si>
  <si>
    <t>Q.01.000.091678</t>
  </si>
  <si>
    <t>Q.01.000.091679</t>
  </si>
  <si>
    <t>Q.01.000.098098</t>
  </si>
  <si>
    <t>Q.01.000.098201</t>
  </si>
  <si>
    <t>Q.01.000.098203</t>
  </si>
  <si>
    <t>Q.02.000.024314</t>
  </si>
  <si>
    <t>Q.02.000.091438</t>
  </si>
  <si>
    <t>Q.03.000.020669</t>
  </si>
  <si>
    <t>Q.04.000.031001</t>
  </si>
  <si>
    <t>Q.04.000.031002</t>
  </si>
  <si>
    <t>Q.04.000.031003</t>
  </si>
  <si>
    <t>Q.04.000.031004</t>
  </si>
  <si>
    <t>Q.04.000.031006</t>
  </si>
  <si>
    <t>Q.04.000.031016</t>
  </si>
  <si>
    <t>Q.04.000.031017</t>
  </si>
  <si>
    <t>Q.04.000.031020</t>
  </si>
  <si>
    <t>Q.04.000.031021</t>
  </si>
  <si>
    <t>Q.04.000.031022</t>
  </si>
  <si>
    <t>Q.04.000.031030</t>
  </si>
  <si>
    <t>Q.04.000.031031</t>
  </si>
  <si>
    <t>Q.04.000.031032</t>
  </si>
  <si>
    <t>Q.04.000.031033</t>
  </si>
  <si>
    <t>Q.04.000.031040</t>
  </si>
  <si>
    <t>Q.04.000.031041</t>
  </si>
  <si>
    <t>Q.04.000.031042</t>
  </si>
  <si>
    <t>Q.04.000.031043</t>
  </si>
  <si>
    <t>Q.04.000.031301</t>
  </si>
  <si>
    <t>Q.04.000.031400</t>
  </si>
  <si>
    <t>Q.04.000.031401</t>
  </si>
  <si>
    <t>Q.04.000.031402</t>
  </si>
  <si>
    <t>Q.04.000.031404</t>
  </si>
  <si>
    <t>Q.04.000.031408</t>
  </si>
  <si>
    <t>Q.04.000.031409</t>
  </si>
  <si>
    <t>Q.04.000.031410</t>
  </si>
  <si>
    <t>Q.04.000.031415</t>
  </si>
  <si>
    <t>Q.04.000.031416</t>
  </si>
  <si>
    <t>Q.04.000.031417</t>
  </si>
  <si>
    <t>Q.04.000.031418</t>
  </si>
  <si>
    <t>Q.04.000.031419</t>
  </si>
  <si>
    <t>Q.04.000.031425</t>
  </si>
  <si>
    <t>Q.04.000.031426</t>
  </si>
  <si>
    <t>Q.04.000.031427</t>
  </si>
  <si>
    <t>Q.04.000.031428</t>
  </si>
  <si>
    <t>Q.04.000.031429</t>
  </si>
  <si>
    <t>Q.04.000.031430</t>
  </si>
  <si>
    <t>Q.04.000.031431</t>
  </si>
  <si>
    <t>Q.04.000.031432</t>
  </si>
  <si>
    <t>Q.04.000.031433</t>
  </si>
  <si>
    <t>Q.04.000.031434</t>
  </si>
  <si>
    <t>Q.04.000.031435</t>
  </si>
  <si>
    <t>Q.04.000.031436</t>
  </si>
  <si>
    <t>Q.04.000.031440</t>
  </si>
  <si>
    <t>Q.04.000.031441</t>
  </si>
  <si>
    <t>Q.04.000.031442</t>
  </si>
  <si>
    <t>Q.04.000.031443</t>
  </si>
  <si>
    <t>Q.04.000.032307</t>
  </si>
  <si>
    <t>Q.04.000.032309</t>
  </si>
  <si>
    <t>Q.04.000.032311</t>
  </si>
  <si>
    <t>Q.04.000.032314</t>
  </si>
  <si>
    <t>Q.04.000.032316</t>
  </si>
  <si>
    <t>Q.04.000.032317</t>
  </si>
  <si>
    <t>Q.04.000.032319</t>
  </si>
  <si>
    <t>Q.04.000.032321</t>
  </si>
  <si>
    <t>Q.04.000.032323</t>
  </si>
  <si>
    <t>Q.04.000.032324</t>
  </si>
  <si>
    <t>Q.04.000.032325</t>
  </si>
  <si>
    <t>Q.04.000.032327</t>
  </si>
  <si>
    <t>Q.04.000.032329</t>
  </si>
  <si>
    <t>Q.04.000.032331</t>
  </si>
  <si>
    <t>Q.04.000.032333</t>
  </si>
  <si>
    <t>Q.04.000.032335</t>
  </si>
  <si>
    <t>Q.04.000.032337</t>
  </si>
  <si>
    <t>Q.04.000.032340</t>
  </si>
  <si>
    <t>Q.04.000.032344</t>
  </si>
  <si>
    <t>Q.04.000.032345</t>
  </si>
  <si>
    <t>Q.04.000.032346</t>
  </si>
  <si>
    <t>Q.04.000.032347</t>
  </si>
  <si>
    <t>Q.04.000.032348</t>
  </si>
  <si>
    <t>Q.04.000.032349</t>
  </si>
  <si>
    <t>Q.04.000.032350</t>
  </si>
  <si>
    <t>Q.04.000.032351</t>
  </si>
  <si>
    <t>Q.04.000.032357</t>
  </si>
  <si>
    <t>Q.04.000.032358</t>
  </si>
  <si>
    <t>Q.04.000.032359</t>
  </si>
  <si>
    <t>Q.04.000.032360</t>
  </si>
  <si>
    <t>R.02.000.038018</t>
  </si>
  <si>
    <t>R.02.000.039013</t>
  </si>
  <si>
    <t>R.02.000.039014</t>
  </si>
  <si>
    <t>R.03.000.020338</t>
  </si>
  <si>
    <t>R.03.000.020341</t>
  </si>
  <si>
    <t>R.03.000.020342</t>
  </si>
  <si>
    <t>R.03.000.027502</t>
  </si>
  <si>
    <t>R.03.000.028049</t>
  </si>
  <si>
    <t>R.03.000.028050</t>
  </si>
  <si>
    <t>S.01.000.038760</t>
  </si>
  <si>
    <t>S.01.000.080102</t>
  </si>
  <si>
    <t>S.01.000.080105</t>
  </si>
  <si>
    <t>S.01.000.080119</t>
  </si>
  <si>
    <t>S.01.000.080125</t>
  </si>
  <si>
    <t>S.01.000.080129</t>
  </si>
  <si>
    <t>S.01.000.080149</t>
  </si>
  <si>
    <t>S.01.000.080157</t>
  </si>
  <si>
    <t>S.01.000.080178</t>
  </si>
  <si>
    <t>S.01.000.080258</t>
  </si>
  <si>
    <t>S.01.000.080266</t>
  </si>
  <si>
    <t>S.01.000.080271</t>
  </si>
  <si>
    <t>S.01.000.080272</t>
  </si>
  <si>
    <t>S.01.000.080303</t>
  </si>
  <si>
    <t>S.01.000.080308</t>
  </si>
  <si>
    <t>S.01.000.080311</t>
  </si>
  <si>
    <t>S.01.000.080312</t>
  </si>
  <si>
    <t>S.01.000.080330</t>
  </si>
  <si>
    <t>S.01.000.080332</t>
  </si>
  <si>
    <t>S.01.000.080334</t>
  </si>
  <si>
    <t>S.01.000.080337</t>
  </si>
  <si>
    <t>S.01.000.080338</t>
  </si>
  <si>
    <t>S.01.000.080342</t>
  </si>
  <si>
    <t>S.01.000.080344</t>
  </si>
  <si>
    <t>S.01.000.080349</t>
  </si>
  <si>
    <t>S.01.000.080351</t>
  </si>
  <si>
    <t>S.01.000.080352</t>
  </si>
  <si>
    <t>S.01.000.080357</t>
  </si>
  <si>
    <t>S.01.000.080358</t>
  </si>
  <si>
    <t>S.01.000.081345</t>
  </si>
  <si>
    <t>S.01.000.091701</t>
  </si>
  <si>
    <t>S.01.000.091713</t>
  </si>
  <si>
    <t>S.03.000.000001</t>
  </si>
  <si>
    <t>S.03.000.020120</t>
  </si>
  <si>
    <t>S.03.000.026616</t>
  </si>
  <si>
    <t>S.03.000.026664</t>
  </si>
  <si>
    <t>S.03.000.028009</t>
  </si>
  <si>
    <t>S.03.000.028010</t>
  </si>
  <si>
    <t>S.03.000.028011</t>
  </si>
  <si>
    <t>S.03.000.032568</t>
  </si>
  <si>
    <t>S.03.000.033070</t>
  </si>
  <si>
    <t>S.03.000.036002</t>
  </si>
  <si>
    <t>S.03.000.036500</t>
  </si>
  <si>
    <t>S.03.000.038098</t>
  </si>
  <si>
    <t>S.03.000.040001</t>
  </si>
  <si>
    <t>S.03.000.040007</t>
  </si>
  <si>
    <t>S.03.000.040009</t>
  </si>
  <si>
    <t>S.03.000.042306</t>
  </si>
  <si>
    <t>S.03.000.049580</t>
  </si>
  <si>
    <t>S.03.000.060255</t>
  </si>
  <si>
    <t>S.03.000.061192</t>
  </si>
  <si>
    <t>S.03.000.061193</t>
  </si>
  <si>
    <t>S.03.000.080127</t>
  </si>
  <si>
    <t>S.03.000.080128</t>
  </si>
  <si>
    <t>S.03.000.080129</t>
  </si>
  <si>
    <t>S.03.000.080130</t>
  </si>
  <si>
    <t>S.03.000.080328</t>
  </si>
  <si>
    <t>S.03.000.085678</t>
  </si>
  <si>
    <t>S.04.000.020160</t>
  </si>
  <si>
    <t>S.04.000.020379</t>
  </si>
  <si>
    <t>S.04.000.020750</t>
  </si>
  <si>
    <t>S.04.000.021027</t>
  </si>
  <si>
    <t>S.04.000.021028</t>
  </si>
  <si>
    <t>S.04.000.021087</t>
  </si>
  <si>
    <t>S.04.000.021093</t>
  </si>
  <si>
    <t>S.04.000.021094</t>
  </si>
  <si>
    <t>S.04.000.021235</t>
  </si>
  <si>
    <t>S.04.000.021236</t>
  </si>
  <si>
    <t>S.04.000.021238</t>
  </si>
  <si>
    <t>S.04.000.021239</t>
  </si>
  <si>
    <t>S.04.000.021240</t>
  </si>
  <si>
    <t>S.04.000.021531</t>
  </si>
  <si>
    <t>S.04.000.022069</t>
  </si>
  <si>
    <t>S.04.000.023626</t>
  </si>
  <si>
    <t>S.04.000.024045</t>
  </si>
  <si>
    <t>S.04.000.024123</t>
  </si>
  <si>
    <t>S.04.000.026514</t>
  </si>
  <si>
    <t>S.04.000.026601</t>
  </si>
  <si>
    <t>S.04.000.026621</t>
  </si>
  <si>
    <t>S.04.000.026727</t>
  </si>
  <si>
    <t>S.04.000.026728</t>
  </si>
  <si>
    <t>S.04.000.026818</t>
  </si>
  <si>
    <t>S.04.000.027499</t>
  </si>
  <si>
    <t>S.04.000.027515</t>
  </si>
  <si>
    <t>S.04.000.028017</t>
  </si>
  <si>
    <t>S.04.000.028073</t>
  </si>
  <si>
    <t>S.04.000.031142</t>
  </si>
  <si>
    <t>S.04.000.031215</t>
  </si>
  <si>
    <t>S.04.000.031547</t>
  </si>
  <si>
    <t>S.04.000.031548</t>
  </si>
  <si>
    <t>S.04.000.031550</t>
  </si>
  <si>
    <t>S.04.000.031551</t>
  </si>
  <si>
    <t>S.04.000.031552</t>
  </si>
  <si>
    <t>S.04.000.031554</t>
  </si>
  <si>
    <t>S.04.000.031686</t>
  </si>
  <si>
    <t>S.04.000.031731</t>
  </si>
  <si>
    <t>S.04.000.031733</t>
  </si>
  <si>
    <t>S.04.000.032569</t>
  </si>
  <si>
    <t>S.04.000.032570</t>
  </si>
  <si>
    <t>S.04.000.033032</t>
  </si>
  <si>
    <t>S.04.000.033562</t>
  </si>
  <si>
    <t>S.04.000.034030</t>
  </si>
  <si>
    <t>S.04.000.034045</t>
  </si>
  <si>
    <t>S.04.000.034078</t>
  </si>
  <si>
    <t>S.04.000.036075</t>
  </si>
  <si>
    <t>S.04.000.036701</t>
  </si>
  <si>
    <t>S.04.000.036702</t>
  </si>
  <si>
    <t>S.04.000.036703</t>
  </si>
  <si>
    <t>S.04.000.038009</t>
  </si>
  <si>
    <t>S.04.000.038010</t>
  </si>
  <si>
    <t>S.04.000.038014</t>
  </si>
  <si>
    <t>S.04.000.039006</t>
  </si>
  <si>
    <t>S.04.000.039086</t>
  </si>
  <si>
    <t>S.04.000.042631</t>
  </si>
  <si>
    <t>S.04.000.042634</t>
  </si>
  <si>
    <t>S.04.000.042635</t>
  </si>
  <si>
    <t>S.04.000.046214</t>
  </si>
  <si>
    <t>S.04.000.049579</t>
  </si>
  <si>
    <t>S.04.000.062028</t>
  </si>
  <si>
    <t>S.04.000.062553</t>
  </si>
  <si>
    <t>S.04.000.065610</t>
  </si>
  <si>
    <t>S.04.000.065676</t>
  </si>
  <si>
    <t>S.04.000.066171</t>
  </si>
  <si>
    <t>S.04.000.067512</t>
  </si>
  <si>
    <t>S.04.000.067513</t>
  </si>
  <si>
    <t>S.04.000.069500</t>
  </si>
  <si>
    <t>S.04.000.069508</t>
  </si>
  <si>
    <t>S.04.000.069569</t>
  </si>
  <si>
    <t>S.04.000.080135</t>
  </si>
  <si>
    <t>S.04.000.080173</t>
  </si>
  <si>
    <t>S.04.000.080237</t>
  </si>
  <si>
    <t>S.04.000.080341</t>
  </si>
  <si>
    <t>S.04.000.081346</t>
  </si>
  <si>
    <t>S.04.000.081349</t>
  </si>
  <si>
    <t>S.04.000.081350</t>
  </si>
  <si>
    <t>S.04.000.081351</t>
  </si>
  <si>
    <t>S.04.000.081352</t>
  </si>
  <si>
    <t>S.04.000.090258</t>
  </si>
  <si>
    <t>S.04.000.092856</t>
  </si>
  <si>
    <t>S.05.000.009700</t>
  </si>
  <si>
    <t>S.05.000.020220</t>
  </si>
  <si>
    <t>S.05.000.020276</t>
  </si>
  <si>
    <t>S.05.000.020356</t>
  </si>
  <si>
    <t>S.05.000.020392</t>
  </si>
  <si>
    <t>S.05.000.021023</t>
  </si>
  <si>
    <t>S.05.000.021048</t>
  </si>
  <si>
    <t>S.05.000.021049</t>
  </si>
  <si>
    <t>S.05.000.021061</t>
  </si>
  <si>
    <t>S.05.000.021062</t>
  </si>
  <si>
    <t>S.05.000.021100</t>
  </si>
  <si>
    <t>S.05.000.021101</t>
  </si>
  <si>
    <t>S.05.000.024121</t>
  </si>
  <si>
    <t>S.05.000.026500</t>
  </si>
  <si>
    <t>S.05.000.026515</t>
  </si>
  <si>
    <t>S.05.000.026607</t>
  </si>
  <si>
    <t>S.05.000.026608</t>
  </si>
  <si>
    <t>S.05.000.027511</t>
  </si>
  <si>
    <t>S.05.000.028002</t>
  </si>
  <si>
    <t>S.05.000.032432</t>
  </si>
  <si>
    <t>S.05.000.032433</t>
  </si>
  <si>
    <t>S.05.000.036031</t>
  </si>
  <si>
    <t>S.05.000.036705</t>
  </si>
  <si>
    <t>S.05.000.036714</t>
  </si>
  <si>
    <t>S.05.000.038556</t>
  </si>
  <si>
    <t>S.05.000.039039</t>
  </si>
  <si>
    <t>S.05.000.039040</t>
  </si>
  <si>
    <t>S.05.000.039104</t>
  </si>
  <si>
    <t>S.05.000.040132</t>
  </si>
  <si>
    <t>S.05.000.065621</t>
  </si>
  <si>
    <t>S.05.000.090089</t>
  </si>
  <si>
    <t>S.05.000.093275</t>
  </si>
  <si>
    <t>S.06.000.009687</t>
  </si>
  <si>
    <t>S.06.000.011700</t>
  </si>
  <si>
    <t>S.06.000.011701</t>
  </si>
  <si>
    <t>S.06.000.011702</t>
  </si>
  <si>
    <t>S.06.000.028076</t>
  </si>
  <si>
    <t>S.06.000.061088</t>
  </si>
  <si>
    <t>S.06.000.061089</t>
  </si>
  <si>
    <t>S.06.000.067004</t>
  </si>
  <si>
    <t>S.06.000.067005</t>
  </si>
  <si>
    <t>S.06.000.070104</t>
  </si>
  <si>
    <t>S.06.000.080349</t>
  </si>
  <si>
    <t>S.07.000.000001</t>
  </si>
  <si>
    <t>S.07.000.000002</t>
  </si>
  <si>
    <t>S.07.000.000003</t>
  </si>
  <si>
    <t>S.07.000.000004</t>
  </si>
  <si>
    <t>S.07.000.000006</t>
  </si>
  <si>
    <t>S.07.000.000007</t>
  </si>
  <si>
    <t>S.07.000.000008</t>
  </si>
  <si>
    <t>S.07.000.000009</t>
  </si>
  <si>
    <t>S.07.000.000010</t>
  </si>
  <si>
    <t>S.07.000.000011</t>
  </si>
  <si>
    <t>S.07.000.000012</t>
  </si>
  <si>
    <t>S.07.000.000013</t>
  </si>
  <si>
    <t>S.07.000.009521</t>
  </si>
  <si>
    <t>S.07.000.009675</t>
  </si>
  <si>
    <t>S.07.000.009800</t>
  </si>
  <si>
    <t>S.07.000.080230</t>
  </si>
  <si>
    <t>S.07.000.080308</t>
  </si>
  <si>
    <t>S.07.000.091714</t>
  </si>
  <si>
    <t>Impressão colorida em papel sulfite A4</t>
  </si>
  <si>
    <t>Encadernação espiral até 100 folhas</t>
  </si>
  <si>
    <t>Locação de conjunto de bombeamento a vácuo para rebaixamento de lençol freático, com até 50 ponteiras e potência até 15HP mínimo 30 dias</t>
  </si>
  <si>
    <t>Ponteiras filtrantes até 5m de profundidades - instaladas</t>
  </si>
  <si>
    <t>Taxa para descarte em aterro legalizado - tipo telhas cimento amianto</t>
  </si>
  <si>
    <t>Remoção de entulho de obra, terra, alvenaria, concreto, argamassa, madeira, papel, plástico, metal, capacidade de 4m³</t>
  </si>
  <si>
    <t>Remoção de entulho de obra, material volumoso (mistura de alvenaria, terra, madeira, papel, plástico e metal), capacidade 4 m³</t>
  </si>
  <si>
    <t>Transporte de resíduo sólido em aterro, tipo telhas cimento amianto classe D</t>
  </si>
  <si>
    <t>Remoção de entulho de obra, material rejeitado (mistura de vegetação, isopor, manta asfáltica, lã de vidro), capacidade 4 m³</t>
  </si>
  <si>
    <t>Remoção de entulho de obra, gesso, dry wall, capacidade 4 m³</t>
  </si>
  <si>
    <t>Locação máquinas de solda MIG/MAC, modelo TRR 3410 marca Bambozzi ou equivalente, (100% ciclo), para arame sólido/tubular 0,8 até 1,6mm, trifásicos, 220/380/440 V</t>
  </si>
  <si>
    <t>Gerador a diesel carenado 150/136 kVA, variação de + ou - 5%, 380/220 V ou 220/127 V, 85dB a 1,5m, completo; ref. GMG 150 da Heimer ou equivalente</t>
  </si>
  <si>
    <t>Locação de bomba submersível monofásica, diâmetro de 2´ ou 3´, potência de 0,5CV até 3CV</t>
  </si>
  <si>
    <t>Balancim elétrico tipo plataforma de 3 m de comprimento, para transporte vertical, com cabo passante de 60m, com gancho, clips, sapatilhas, ponta de cabo, etc.</t>
  </si>
  <si>
    <t>GPS com receptor L1-L2 / RTK com base</t>
  </si>
  <si>
    <t>Plataforma articulada elétrica, autopropelida, com altura aproximada de 12,50m e capacidade para 227kg, ref. Z34/22 DC da Genie ou equivalente</t>
  </si>
  <si>
    <t>Plataforma articulada à diesel, autopropelida, com altura aproximada de 20m e capacidade para 227kg, ref. 600 AJ da JLG, Z60/34 RT da Genie ou equivalente</t>
  </si>
  <si>
    <t>Gás para soldagem tipo MIG, ref. Coogar 215 ou equivalente</t>
  </si>
  <si>
    <t>Óleo mineral para disjuntor e transformador</t>
  </si>
  <si>
    <t>Cilindro de aço para gás GLP de 45kg com carga</t>
  </si>
  <si>
    <t>Botijão de aço para gás GLP de 13kg com carga</t>
  </si>
  <si>
    <t>Taxa de mobilização e desmobilização de equipamentos para execução de levantamento topográfico 100km</t>
  </si>
  <si>
    <t>Sondagem a percussão, inclusive as peças gráficas e relatórios pertinentes mínimo de 30m</t>
  </si>
  <si>
    <t>Sondagem rotativa em solo, inclusive as peças gráficas e relatórios pertinentes mínimo 30m</t>
  </si>
  <si>
    <t>Sondagem rotativa em rocha, inclusive as peças gráficas e relatórios pertinentes</t>
  </si>
  <si>
    <t>Sondagem a trado, inclusive as peças gráficas e relatórios pertinentes (não considerar os ensaios de solo) mínimo 30m</t>
  </si>
  <si>
    <t>Sondagem percussão com a utilização de torquímetro, inclusive peças gráficas e relatórios pertinentes mínimo 30m</t>
  </si>
  <si>
    <t>Cravação de estaca pré-moldada protendida para 20t</t>
  </si>
  <si>
    <t>Cravação de estaca pré-moldada protendida para 30t</t>
  </si>
  <si>
    <t>Cravação de estaca pré-moldada protendida para 40t</t>
  </si>
  <si>
    <t>Cravação de estaca pré-moldada protendida para 50t</t>
  </si>
  <si>
    <t>Cravação de estaca pré-moldada protendida para 60t</t>
  </si>
  <si>
    <t>Perfil de ferro soldado ´I´ de 12´</t>
  </si>
  <si>
    <t>Abertura de fuste mecanizado diâmetro 50 cm</t>
  </si>
  <si>
    <t>Abertura de fuste mecanizado diâmetro 60 cm</t>
  </si>
  <si>
    <t>Abertura de fuste mecanizado diâmetro 80 cm</t>
  </si>
  <si>
    <t>Estaca tipo Raiz, diâmetro 10cm para 10t, em solo</t>
  </si>
  <si>
    <t>Estaca tipo Raiz, diâmetro 31cm para 100t, em solo</t>
  </si>
  <si>
    <t>Estaca tipo Raiz, diâmetro 40cm para 130t, em solo</t>
  </si>
  <si>
    <t>Estaca tipo Raiz, diâmetro 12cm para 15t, em solo</t>
  </si>
  <si>
    <t>Estaca tipo Raiz, diâmetro 15cm para 25t, em solo</t>
  </si>
  <si>
    <t>Estaca tipo Raiz, diâmetro 16cm para 35t, em solo</t>
  </si>
  <si>
    <t>Estaca tipo Raiz, diâmetro 20cm para 50t, em solo</t>
  </si>
  <si>
    <t>Estaca tipo Raiz, diâmetro 25cm para 80t, em solo</t>
  </si>
  <si>
    <t>Estaca tipo Raiz, diâmetro de 45cm, sem armação, em solo</t>
  </si>
  <si>
    <t>Estaca tipo Raiz, diâmetro de 31cm, sem armação, em rocha</t>
  </si>
  <si>
    <t>Estaca tipo Raiz, diâmetro de 41cm, sem armação, em rocha</t>
  </si>
  <si>
    <t>Estaca tipo Raiz, diâmetro de 45cm, sem armação, em rocha</t>
  </si>
  <si>
    <t>Injeção de argamassa de cimento e areia em estaca raiz - sem fornecimento de materiais</t>
  </si>
  <si>
    <t>Tubo de aço preto liso calandrado, para revestimento interno de poço profundo, diâmetro de 16" (406,40 mm), espessura de 3/16" (4,75 mm) com solda - fornecimento e aplicação</t>
  </si>
  <si>
    <t>Filtro espiralado em aço galvanizado simples (Standard) para poço profundo, diâmetro 6" (152,40 mm)</t>
  </si>
  <si>
    <t>Ensaio de vazão (bombeamento) para poço profundo, com bomba submersa, conforme Norma ABNT NBR 12244</t>
  </si>
  <si>
    <t>Filtro em aço galvanizado tipo NOLD para poço profundo, diâmetro 6" (150 mm) - fornecimento e aplicação</t>
  </si>
  <si>
    <t>Limpeza e desenvolvimento de poço profundo com ar ou bomba submersível</t>
  </si>
  <si>
    <t>Perfuração rotativa para poço profundo em aluvião, arenito ou solos sedimentados em geral, diâmetro de 14" (350 mm)</t>
  </si>
  <si>
    <t>Perfuração rotativa para poço profundo em aluvião, arenito ou solos sedimentados em geral, diâmetro de 16" (400 mm)</t>
  </si>
  <si>
    <t>Perfuração rotativa para poço profundo em aluvião, arenito ou solos sedimentados em geral, diâmetro de 18" (450 mm)</t>
  </si>
  <si>
    <t>Perfuração rotativa para poço profundo em aluvião, arenito ou solos sedimentados em geral, diâmetro de 10" (250 mm)</t>
  </si>
  <si>
    <t>Perfuração rotativa para poço profundo em aluvião, arenito ou solos sedimentados em geral, diâmetro de 12" (300 mm)</t>
  </si>
  <si>
    <t>Perfuração para poço profundo em rocha alterada (basalto alterado) em geral, diâmetro de 8" (200 mm)</t>
  </si>
  <si>
    <t>Perfuração para poço profundo em rocha alterada (basalto alterado) em geral, diâmetro de 10" (250 mm)</t>
  </si>
  <si>
    <t>Perfuração para poço profundo em rocha alterada (basalto alterado) em geral, diâmetro de 12" (300 mm)</t>
  </si>
  <si>
    <t>Tubo em chapa de aço 3/16", diâmetro de 12", para revestimento interno de poço profundo - fornecimento e aplicação (tubo sanitário)</t>
  </si>
  <si>
    <t>Tubo em chapa de aço 3/16", diâmetro de 14", para revestimento interno de poço profundo - fornecimento e aplicação (tubo sanitário)</t>
  </si>
  <si>
    <t>Tubo em chapa de aço 3/16", diâmetro de 16", para revestimento interno de poço profundo - fornecimento e aplicação</t>
  </si>
  <si>
    <t>Tubo preto DIN 2440 para revestimento interno de poço profundo, diâmetro de 6" (150 mm) - fornecimento e aplicação</t>
  </si>
  <si>
    <t>Tubo preto DIN 2440 para revestimento interno de poço profundo, diâmetro de 8" (200 mm) - fornecimento e aplicação</t>
  </si>
  <si>
    <t>Perfuração rotativa para poço profundo em aluvião, arenito ou solos sedimentados em geral, diâmetro de 26" (650 mm)</t>
  </si>
  <si>
    <t>Perfuração rotativa para poço profundo em aluvião, arenito ou solos sedimentados em geral, diâmetro de 20" (500 mm)</t>
  </si>
  <si>
    <t>Filtro PVC geomecânico nervurado tipo Standard para poço profundo, diâmetro 6" (150 mm) - fornecimento e aplicação</t>
  </si>
  <si>
    <t>Pré-filtro tipo Jacareí (pedrisco arestado tipo 1,5/3,0 mm) - fornecimento e aplicação</t>
  </si>
  <si>
    <t>Tubo em PVC geomecânico nervurado tipo Standard, diâmetro 6" (150 mm) - fornecimento e aplicação</t>
  </si>
  <si>
    <t>Filtro PVC geomecânico nervurado tipo reforçado para poço profundo, diâmetro 8" (200 mm) - fornecimento e aplicação</t>
  </si>
  <si>
    <t>Tubo em PVC geomecânico nervurado tipo reforçado, diâmetro 8" (200 mm) - fornecimento e aplicação</t>
  </si>
  <si>
    <t>Perfuração rotativa para poço profundo em aluvião, arenito ou solos sedimentados em geral, diâmetro de 22" (550 mm)</t>
  </si>
  <si>
    <t>Tubo em chapa de aço 3/16", para revestimento da boca de poço profundo, diâmetro 20" (508 mm) - fornecimento e aplicação</t>
  </si>
  <si>
    <t>Licença de perfuração para poço profundo conforme Portaria DAEE nº 1.630 de 30/05/2017  e suas complementares 1.631 a 1.635 e Instrução Técnica DPO nº 10 de 30/05/2017 do DAEE</t>
  </si>
  <si>
    <t>Outorga de direito de uso para poço profundo conforme Portaria DAEE nº 1.630 de 30/05/2017 e suas complementares 1.631 a 1.635 e Instrução Técnica DPO nº 10 de 30/05/2017 do DAEE</t>
  </si>
  <si>
    <t>Perfuração rotativa para poço profundo em camadas de solos sedimentares, diâmetro de 8.1/2" (215,90 mm)</t>
  </si>
  <si>
    <t>Tubo liso em aço galvanizado conforme norma ABNT NBR 5590, espessura de 1/4" (6,35 mm), diâmetro de 6" (152,40 mm), união solda - fornecimento e aplicação</t>
  </si>
  <si>
    <t>Filtro espiralado em aço galvanizado tipo reforçado para poço profundo, diâmetro de 6" (152,40 mm) - fornecimento e aplicação</t>
  </si>
  <si>
    <t>Perfuração roto-pneumática para poço profundo em rocha metassedimentar em geral, diâmetro de 12.1/4" (311,15 mm)</t>
  </si>
  <si>
    <t>Tubo de aço preto, com costura (soldado), para revestimento interno de poço profundo, diâmetro de 6" (152,40 mm), espessura de 1/4" (6,35 mm) - fornecimento e aplicação</t>
  </si>
  <si>
    <t>Filtro espiralado em aço inoxidável tipo reforçado para poço profundo, diâmetro de 6" (152,40 mm) - fornecimento e aplicação</t>
  </si>
  <si>
    <t>Centralizador de coluna para poço profundo, diâmetro de 4´ ou 6´ - fornecimento e aplicação</t>
  </si>
  <si>
    <t>Ensaio de vazão escalonado para poço profundo, conforme Norma ABNT NBR 12244</t>
  </si>
  <si>
    <t>Ensaio de recuperação de nível para poço profundo, conforme Norma ABNT NBR 12244</t>
  </si>
  <si>
    <t>Lacre do poço profundo (tampa), conforme Instrução Técnica DPO nº 10 de 30/05/2017 do DAEE - fornecimento e aplicação</t>
  </si>
  <si>
    <t>Parecer técnico junto a CETESB conforme critérios específicos determinados na Instrução Técnica DPO nº 10 de 30/05/2017 do DAEE</t>
  </si>
  <si>
    <t>Pré-filtro tipo Pérola (seixos selecionados tipo 1,0/2,0 mm) - fornecimento e aplicação</t>
  </si>
  <si>
    <t>Perfilagem elétrica de poço profundo com perfil raio gama</t>
  </si>
  <si>
    <t>Perfilagem ótica (filmagem / endoscopia) de poço profundo</t>
  </si>
  <si>
    <t>Realimentador automático de 1', ref. fabricação Acqua Save ou equivalente</t>
  </si>
  <si>
    <t>Sifão ladrão em polietileno para extravasão, diâmetro de 100mm, ref. fabricação Acqua Save ou equivalente</t>
  </si>
  <si>
    <t>Peneira estática em poliéster reforçado de fibra de vidro (PRFV) com tela de aço inoxidável AISI 304, malha de 1,5 mm, vazão de 50 l/s; ref. PE-03 da SanecomFibra ou equivalente</t>
  </si>
  <si>
    <t>Análises químicas laboratoriais em amostra de efluente, conforme CONAMA 357 de 2005 - Artigos 10 e 15 (Água Doce - Classe II), exigências CETESB e para tratamento de fósforo e nitrogênio</t>
  </si>
  <si>
    <t>Análises químicas laboratoriais em amostra de efluente, conforme CONAMA 357 de 2005 (Água Doce - Classe II)</t>
  </si>
  <si>
    <t>Medidor vazão "Parshall" em fibra de vidro, garganta W= 3´ com régua medidora, conforme Norma ASTM D-1941, ref. SanecomFibra, Caldefiber, Werjen ou equivalente</t>
  </si>
  <si>
    <t>Locação de escoramento tubular metálico (pontual ou em quadros)</t>
  </si>
  <si>
    <t>Locação de quadros metálicos para plataforma de proteção perimetral, com lateral inclinada de 45°, largura 2,05+0,80m (desenvolvida)</t>
  </si>
  <si>
    <t>Container guarita, módulo metálico aço galvanizado 2,00x2,30m ou 2,30x2,30m, vão livre, forro térmico, piso concreto, cimentado, madeira ou material equivalente</t>
  </si>
  <si>
    <t>Container alojamento, módulo metálico em aço galvanizado de 6,0x2,3x1,5m, vão livre, piso de concreto, cimentado, madeira ou material equivalente</t>
  </si>
  <si>
    <t>Container sanitário, módulo aço galvanizado, 2 vasos sanitários, 2 lavatórios/calha e 2 mictórios/calha, 4 pontos para chuveiro, piso impermeável e antiderrapante</t>
  </si>
  <si>
    <t>Container depósito, módulo metálico em aço galvanizado de 6,0x2,3x2,5m, vão livre, piso de concreto, cimentado, madeira ou material equivalente</t>
  </si>
  <si>
    <t>Container escritório com WC, em aço galvanizado, piso compensado naval (escritório), 1 vaso sanitário, 1 lavatório, 1 ponto para chuveiro, piso impermeável e antiderrapante (WC)</t>
  </si>
  <si>
    <t>Análise físico-química e bacteriológica da água para poço profundo, conforme portaria 2914/2011, anexos I, VII e X do Ministério da Saúde</t>
  </si>
  <si>
    <t>Saco em polipropileno para resíduos perigosos Classe D, tipo big bag capacidade 1.000kg</t>
  </si>
  <si>
    <t>Saco de ráfia - capacidade 50 kg - dimensões (60 x 90)cm</t>
  </si>
  <si>
    <t>Banheiro químico, modelo Standard, com limpeza 1 vez por semana e descarte conforme exigências da CETESB</t>
  </si>
  <si>
    <t>Ajudante geral</t>
  </si>
  <si>
    <t>Azulejista</t>
  </si>
  <si>
    <t>Esgoteiro/cavoqueiro</t>
  </si>
  <si>
    <t>Carpinteiro</t>
  </si>
  <si>
    <t>Ajudante de carpinteiro</t>
  </si>
  <si>
    <t>Eletricista</t>
  </si>
  <si>
    <t>Ajudante eletricista</t>
  </si>
  <si>
    <t>Eletrotécnico montador</t>
  </si>
  <si>
    <t>Encanador</t>
  </si>
  <si>
    <t>Ajudante de encanador</t>
  </si>
  <si>
    <t>Ferreiro/armador</t>
  </si>
  <si>
    <t>Ajudante de ferreiro</t>
  </si>
  <si>
    <t>Gesseiro</t>
  </si>
  <si>
    <t>Graniteiro</t>
  </si>
  <si>
    <t>Jardineiro</t>
  </si>
  <si>
    <t>Marceneiro</t>
  </si>
  <si>
    <t>Pedreiro</t>
  </si>
  <si>
    <t>Pintor</t>
  </si>
  <si>
    <t>Ajudante de pintor</t>
  </si>
  <si>
    <t>Poceiro</t>
  </si>
  <si>
    <t>Operador</t>
  </si>
  <si>
    <t>Serralheiro</t>
  </si>
  <si>
    <t>Ajudante serralheiro</t>
  </si>
  <si>
    <t>Servente</t>
  </si>
  <si>
    <t>Soldador</t>
  </si>
  <si>
    <t>Ajudante de topógrafo</t>
  </si>
  <si>
    <t>Topografo</t>
  </si>
  <si>
    <t>Vidraceiro</t>
  </si>
  <si>
    <t>Desenhista</t>
  </si>
  <si>
    <t>Ajudante de esgoteiro</t>
  </si>
  <si>
    <t>Oficial de eletrificação</t>
  </si>
  <si>
    <t>Técnico equipamentos informática</t>
  </si>
  <si>
    <t>Montador</t>
  </si>
  <si>
    <t>Montador eletromecânico</t>
  </si>
  <si>
    <t>Coordenador de projetos</t>
  </si>
  <si>
    <t>Arquiteto junior</t>
  </si>
  <si>
    <t>Arquiteto senior</t>
  </si>
  <si>
    <t>Engenheiro junior de civil</t>
  </si>
  <si>
    <t>Engenheiro junior de elétrica</t>
  </si>
  <si>
    <t>Engenheiro junior de mecânica</t>
  </si>
  <si>
    <t>Engenheiro senior de civil</t>
  </si>
  <si>
    <t>Engenheiro senior de elétrica</t>
  </si>
  <si>
    <t>Engenheiro senior de mecânica</t>
  </si>
  <si>
    <t>Projetista pleno - nível técnico</t>
  </si>
  <si>
    <t>Desenhista pleno/cadista</t>
  </si>
  <si>
    <t>Cimento CPII-E-32 (sacos de 50 kg)</t>
  </si>
  <si>
    <t>Cimento branco comum (sacos de 20 kg)</t>
  </si>
  <si>
    <t>Massa (só material) cor marfim, Classic Spray HD da Argamont ou equivalente</t>
  </si>
  <si>
    <t>Adesivo estrutural à base de resina epoxi de alta viscosidade; ref. Tecbond TIX da Quartzolit ou equivalente</t>
  </si>
  <si>
    <t>Adesivo de alto desempenho (embalagem em balde de 18 kg); ref. Bianco Vedacit da Otto Baumgart, Biancola PVA da Ciplak ou equivalente</t>
  </si>
  <si>
    <t>Argamassa com resistência química, térmica e vibração, para áreas com altas temperaturas até 300°C, ref. Argamassa Kitchen ou equivalente</t>
  </si>
  <si>
    <t>Massa para vidro comum branca e/ou cinza</t>
  </si>
  <si>
    <t>Massa plástica para mármore e granito</t>
  </si>
  <si>
    <t>Argamassa polimérica do tipo Anchortec Anchormassa S2 da Fosroc, Denvertec 700 da Denver, ou equivalente</t>
  </si>
  <si>
    <t>Argamassa polimérica impermeabilizante, referência Sikatop 100, Tec Plus Top da Quartzolit Weber ou equivalente</t>
  </si>
  <si>
    <t>Impermeabilização em membrana à base de resina termoplástica e cimentos aditivados com reforço em tela poliéster; ref. Viaplus 5000 da Viapol ou equivalente</t>
  </si>
  <si>
    <t>Rejunte flexível cores diversas, para áreas interna e externa, pisos e paredes, juntas de 2 a 10 mm</t>
  </si>
  <si>
    <t>Rejunte antiácido bicomponente, à base de resina furânica, para rejuntamento de placas cerâmicas anticorrosivas, ref. comercial Resilit FN da Resinar, rejunte furânico da Gail ou equivalente</t>
  </si>
  <si>
    <t>Argamassa colante industrializada para assentamento, uso interno, tipo AC-I, conforme NBR 14081</t>
  </si>
  <si>
    <t>Argamassa colante industrializada flexível, para assentamento de placas cerâmicas em áreas internas e externas, tipo AC-II, conforme NBR 14081, ref. comercial Ligamax Gold Extra fabricante Eliane ou equivalente</t>
  </si>
  <si>
    <t>Argamassa industrializada colorida, para assentamento e rejuntamento de pastilhas cerâmicas, porcelana/vidro, bloco de vidro, interno e externo, e= 3 a 6 mm</t>
  </si>
  <si>
    <t>Rejunte sintético anticorrosivo tricomponente, à base de resina epóxi, para rejuntamento de placas cerâmicas antiácidas de uso industrial, ref. comercial Resilit E da Resinar, Rejunte Epóxi Anticorrosivo da Gail ou equivalente</t>
  </si>
  <si>
    <t>Argamassa química bicomponente, alta resistência química, térmicas e vibrações, Argamassa AC-III-E da Gail</t>
  </si>
  <si>
    <t>Rejunte anticorrosivo bicomponente, composto de cimentos especiais à base de bauxita, agregados e aditivos químicos não tóxico, resistente a altas temperaturas até 300°C, ref. Rejunte Aluminoso da Gail, Resilit Aluminoso da Resinar ou equivalente</t>
  </si>
  <si>
    <t>Argamassa colante industrializada; referência Gail Argamassa Industrial ou equivalente</t>
  </si>
  <si>
    <t>Massa para revestimento, ref. Multimassa pronta uso geral da Quartizolit ou equivalente - saco de 20 kg</t>
  </si>
  <si>
    <t>Argamassa colante industrializada, resistência química e térmicas, tipo AC-III. Ref. Argamassa Ligamax Gold Performance Branca da Eliane ou equivalente</t>
  </si>
  <si>
    <t>Adesivo estrutural bicomponente, à base de epóxi, ref. Cola Compound- Otto Baumgart ou equivalente</t>
  </si>
  <si>
    <t>Argamassa graute autonivelante, composto de cimento, areia de quartzo e aditivos especiais; ref. SikaGrout 250 da Sika, Pro Grauth V2 da Vedacit ou equivalente</t>
  </si>
  <si>
    <t>Rejunte flexível para porcelanato, aplicada em áreas internas e externas com junta até 3mm, ref. Rejunte Ligamax Gold Total da Eliane ou equivalente</t>
  </si>
  <si>
    <t>Cal hidratada (saco de 20 kg)</t>
  </si>
  <si>
    <t>Gesso em pó ensacado para revestimento saco de 20 kg</t>
  </si>
  <si>
    <t>Cal para pintura (saco de 8 kg)</t>
  </si>
  <si>
    <t>Areia média lavada (a granel caçamba fechada)</t>
  </si>
  <si>
    <t>Areia grossa</t>
  </si>
  <si>
    <t>Pedra britada usinada n° 1 posto obra</t>
  </si>
  <si>
    <t>Pedra britada usinada n° 2 posto obra</t>
  </si>
  <si>
    <t>Pedra britada usinada n° 4 posto obra</t>
  </si>
  <si>
    <t>Brita graduada usinada posto obra</t>
  </si>
  <si>
    <t>Pedra britada nº médios 1.2.3 e 4 (a granel)</t>
  </si>
  <si>
    <t>Pedra britada usinada n° 3 posto obra</t>
  </si>
  <si>
    <t>Pedra de mão (rachão)</t>
  </si>
  <si>
    <t>Pedrisco</t>
  </si>
  <si>
    <t>Bica corrida posto obra</t>
  </si>
  <si>
    <t>Pó de pedra</t>
  </si>
  <si>
    <t>Aço CA-25 $MD bitolas</t>
  </si>
  <si>
    <t>Aço CA-50-A $MD bitolas</t>
  </si>
  <si>
    <t>Aço CA-60-B $MD bitolas</t>
  </si>
  <si>
    <t>Tela soldada, diversas bitolas</t>
  </si>
  <si>
    <t>Tela em aço soldada nervurada CA-60, Q-61, diâmetro do fio = 3,4mm, espaçamento da malha = 15x15cm - (0,97 kg/m²)</t>
  </si>
  <si>
    <t>Disco de corte 7´</t>
  </si>
  <si>
    <t>Fita adesiva textura antiderrapante fosforescente/fotoluminescente para pisos, degraus, rampas, corredores/saídas de emergência, etc, cor preta, p/áreas internas/externas, alto tráfego, largura 5 cm, ref. Safety Walk Neon da 3M ou equivalente</t>
  </si>
  <si>
    <t>Faixa em policarbonato para sinalização, fotoluminescente amarela, adesivado com dupla face, para degraus, antiderrapante, comprimento 20cm, largura mínima de 3cm, ref. Andaluz ou equivalente</t>
  </si>
  <si>
    <t>Argila expandida n° 1 (tipo 2215 - dimensões 22 a 15 mm) - a granel</t>
  </si>
  <si>
    <t>Resina epóxi de baixa viscosidade para injeção de fissuras; ref. Techbond Injeção WT da Quartzolit ou equivalente</t>
  </si>
  <si>
    <t>Disco de desbaste 7´</t>
  </si>
  <si>
    <t>Fita isolante de 20 m, ref. 3M Scoth 33MR ou equivalente - uso especial</t>
  </si>
  <si>
    <t>Luva isolante de borracha, acima de 5 até 10kV</t>
  </si>
  <si>
    <t>Porta luvas (caixa) em madeira com tampa</t>
  </si>
  <si>
    <t>Luva isolante de borracha, acima de 10 até 20kV</t>
  </si>
  <si>
    <t>Mangueira plástica flexível 3/4´</t>
  </si>
  <si>
    <t>Fita teflon de 18 mm</t>
  </si>
  <si>
    <t>Fita adesiva antiderrapante para pisos e degraus, na cor preta, alto tráfego, com largura de 5cm, ref. Safety-WalkMR fabricação 3M ou equivalente</t>
  </si>
  <si>
    <t>Escova de aço</t>
  </si>
  <si>
    <t>Cura química para superfície de concreto, membrana líquida branca; ref. Sika AntiSol Pav, Adi-Cura Pav10 da Aditibras, Pro Agente de Cura Pav da Vedacit, Emcoril Traffic da MC ou equivalente</t>
  </si>
  <si>
    <t>Aditivo hidrófugo de pega normal; ref. Vedacit, Sika 1 / Sika ou equivalente</t>
  </si>
  <si>
    <t>Adesivo para poliuretano PA 02</t>
  </si>
  <si>
    <t>Adesivo/selador à base de emulsão acrílica, ref. Nitobond AR da Anchortec ou Rheomix 104 da BASF ou equivalente</t>
  </si>
  <si>
    <t>Adesivo (cola) para dispositivos de resina - 1 kg</t>
  </si>
  <si>
    <t>Cola de poliuretano PU</t>
  </si>
  <si>
    <t>Cola para chapas melamínicas</t>
  </si>
  <si>
    <t>Cola branca para piso, tacos madeira</t>
  </si>
  <si>
    <t>Adesivo para tubos PVC</t>
  </si>
  <si>
    <t>Furo em concreto armado com diâmetro de 1 1/4´</t>
  </si>
  <si>
    <t>Furo em concreto armado com diâmetro de 1 1/2´</t>
  </si>
  <si>
    <t>Furo em concreto armado com diâmetro de 2 1/4´</t>
  </si>
  <si>
    <t>Furação com broca de vídea para até 10mm x 100mm em concreto armado, inclusive colagem da armadura com resina Epoxi (para até 8mm)</t>
  </si>
  <si>
    <t>Furação com broca de vídea para 16mm x 150mm em concreto armado, inclusive colagem da armadura com resina Epoxi (para 12,5mm)</t>
  </si>
  <si>
    <t>Furação com broca de vídea para 20mm x 150mm em concreto armado, inclusive colagem da armadura com resina Epoxi (para 16mm)</t>
  </si>
  <si>
    <t>Furação com broca de vídea para 12,5mm x 200mm em concreto armado, inclusive colagem da armadura com resina Epoxi (para 10mm)</t>
  </si>
  <si>
    <t>Furação com broca de vídea para 12,5mm x 100mm em concreto armado, inclusive colagem da armadura com resina Epoxi (para 10mm)</t>
  </si>
  <si>
    <t>Furação com broca de vídea para 16mm x 100mm em concreto armado, inclusive colagem da armadura com resina Epoxi (para 12,5mm)</t>
  </si>
  <si>
    <t>Furação com broca de vídea para até 10mm x 150mm em concreto armado, inclusive colagem da armadura com resina Epoxi (para até 8mm)</t>
  </si>
  <si>
    <t>Furação com broca de vídea para 12,5mm x 150mm em concreto armado, inclusive colagem da armadura com resina Epoxi (para 10mm)</t>
  </si>
  <si>
    <t>Furação com broca de vídea para até 10mm x 200mm em concreto armado, inclusive colagem da armadura com resina Epoxi (para 8mm)</t>
  </si>
  <si>
    <t>Furação com broca de vídea para 16mm x 200mm em concreto armado, inclusive colagem da armadura com resina Epoxi (para 12,5mm)</t>
  </si>
  <si>
    <t>Furação com broca de vídea para 20mm x 200mm em concreto armado, inclusive colagem da armadura com resina Epoxi (para 16mm)</t>
  </si>
  <si>
    <t>Locação de forma deslizante, Dint.= 5,50 a 6,00m, mão de obra especializada e direção técnica</t>
  </si>
  <si>
    <t>Locação de forma deslizante, Dint.= 3,50 a 4,00m, mão de obra especializada e direção técnica</t>
  </si>
  <si>
    <t>Furo em concreto armado com diâmetro de 2 1/2´</t>
  </si>
  <si>
    <t>Furo em concreto armado de 1´</t>
  </si>
  <si>
    <t>Furo em concreto armado de 3´</t>
  </si>
  <si>
    <t>Furo em concreto armado de 5´</t>
  </si>
  <si>
    <t>Fibra de carbono para reforço estrutural de alta resisência 300 g/m², faixa de resistência a tração de 4.000 à 4900 Mpa; referência comercial Sika, Viapol ou equivalente</t>
  </si>
  <si>
    <t>Corte vertical em placa de concreto armado, espessura de 15cm</t>
  </si>
  <si>
    <t>Taxa de mobilização e desmobilização de equipamentos para execução de perfuração em concreto, com broca diamantada ou vídea</t>
  </si>
  <si>
    <t>Furo em concreto armado de 2´</t>
  </si>
  <si>
    <t>Furo em concreto armado de 4´</t>
  </si>
  <si>
    <t>Furo em concreto armado de 6´</t>
  </si>
  <si>
    <t>Corte de junta dilatação com serra disco diamantado na largura de 3 mm, profundidade de 3 cm, para piso de concreto ou alta resistência 3,0 mm x 3,0 cm</t>
  </si>
  <si>
    <t>Mão de obra especializada, equipamento e ferramentas apropriadas para nivelamento de piso em concreto com desempeno de magnésio e acabadora de superfície</t>
  </si>
  <si>
    <t>Marco de concreto tronco pirâmide de 60x08x12cm, padrão INCRA</t>
  </si>
  <si>
    <t>Piso em placa de concreto permeável drenante, cinza natural, de acordo com a norma NBR 16416:2015; ref. Presto, Oterprem, Megadreno ou equivalente</t>
  </si>
  <si>
    <t>Piso em placa de concreto permeável drenante, cinza natural, de 40x40x8cm, de acordo com a norma NBR 16416:2015; ref. Glasser, Oterprem, Drenaltec, Geoblocos ou equivalente</t>
  </si>
  <si>
    <t>Concreto usinado fck= 15 MPa, slump 5 ± 1cm</t>
  </si>
  <si>
    <t>Concreto usinado fck= 30 MPa, fctm,k &gt; 4,2 MPa, slump 12 + 2 cm, A/C 0,50% + 2, cimento 320 kg/m³</t>
  </si>
  <si>
    <t>Concreto usinado fck= 20 MPa, slump 5 ± 1cm</t>
  </si>
  <si>
    <t>Concreto usinado fck= 25 MPa, slump 5 ± 1cm</t>
  </si>
  <si>
    <t>Concreto usinado fck= 35 MPa, slump 5 ± 1cm</t>
  </si>
  <si>
    <t>Concreto usinado fck= 30 MPa, slump 5 ± 1cm</t>
  </si>
  <si>
    <t>Concreto usinado bombeado fck= 40 MPa, slump 8 ± 1cm</t>
  </si>
  <si>
    <t>Concreto usinado fck= 40 MPa, slump 5 ± 1cm</t>
  </si>
  <si>
    <t>Concreto usinado bombeado fck= 20 MPa, slump 8 ± 1cm</t>
  </si>
  <si>
    <t>Concreto usinado bombeado fck= 25 MPa, slump 8 ± 1cm</t>
  </si>
  <si>
    <t>Concreto usinado bombeado fck= 35 MPa, slump 8 ± 1cm</t>
  </si>
  <si>
    <t>Concreto usinado bombeado fck= 30 MPa, slump 8 ± 1cm</t>
  </si>
  <si>
    <t>Concreto usinado fck= 30 MPa, pedrisco, slump 22cm ± 2cm</t>
  </si>
  <si>
    <t>Concreto usinado fck= 25 MPa para perfil extrudado, Slump 0 ± 1</t>
  </si>
  <si>
    <t>Concreto usinado 150kg cimento/m³</t>
  </si>
  <si>
    <t>Concreto usinado 200kg cimento/m³</t>
  </si>
  <si>
    <t>Concreto usinado 300kg cimento/m³</t>
  </si>
  <si>
    <t>Taxa para bombeamento de concreto</t>
  </si>
  <si>
    <t>Concreto celular, densidade 1200 kg/m³</t>
  </si>
  <si>
    <t>Laje pré-fabricada unidirecional em viga treliçada/lajota em EPS LT 12 (8 + 4) - SC = 200kgf/m²</t>
  </si>
  <si>
    <t>Laje pré-fabricada unidirecional em viga treliçada/lajota em EPS LT 16 (12 + 4) - SC = 300kgf/m²</t>
  </si>
  <si>
    <t>Laje pré-fabricada unidirecional em viga treliçada/lajota em EPS LT 20 (16 + 4) - SC = 300kgf/m²</t>
  </si>
  <si>
    <t>Laje pré-fabricada unidirecional em viga treliçada/lajota em EPS LT 25 (20 + 5) - SC = 300kgf/m²</t>
  </si>
  <si>
    <t>Laje pré-fabricada unidirecional em viga treliçada/lajota em EPS LT 30 (25+ 5) - SC = 300kgf/m²</t>
  </si>
  <si>
    <t>Laje pré-fabricada mista vigota treliçada/lajota cerâmica - LT 24 (20+4); sobrecarga 200 kgf/m²</t>
  </si>
  <si>
    <t>Laje pré-fabricada mista vigota treliçada/lajota cerâmica - LT 30 (24+6); sobrecarga 200 kgf/m²</t>
  </si>
  <si>
    <t>Pré-laje em painel pré-fabricado treliçado, com EPS classe PI, H= 12 cm, sem capeamento; sobrecarga 200 kgf/m²</t>
  </si>
  <si>
    <t>Pré-laje em painel pré-fabricado treliçado, com EPS classe PI, H= 25 cm, sem capeamento; sobrecarga 200 kgf/m²</t>
  </si>
  <si>
    <t>Pré-laje em painel pré-fabricado treliçado, com EPS classe PI, H= 20 cm, sem capeamento; sobrecarga 200 kgf/m²</t>
  </si>
  <si>
    <t>Pré-laje em painel pré-fabricado treliçado, com EPS classe PI, H= 16 cm, sem capeamento; sobrecarga 200 kgf/m²</t>
  </si>
  <si>
    <t>Laje pré-fabricada mista vigota protendida/lajota cerâmica - LP 25 (20+5); sobrecarga 200kgf/m²</t>
  </si>
  <si>
    <t>Laje pré-fabricada mista vigota treliçada/lajota cerâmica - LT 12 (8+4); sobrecarga 200kgf/m²</t>
  </si>
  <si>
    <t>Laje pré-fabricada mista vigota treliçada/lajota cerâmica - LT 16 (12+4); sobrecarga 200 kgf/m²</t>
  </si>
  <si>
    <t>Laje pré-fabricada mista vigota treliçada/lajota cerâmica - LT 20 (16+4); sobrecarga 200 kgf/m²</t>
  </si>
  <si>
    <t>Laje pré-fabricada mista vigota protendida/lajota cerâmica - LP 12 (8+4); sobrecarga 200kgf/m²</t>
  </si>
  <si>
    <t>Laje pré-fabricada mista vigota protendida/lajota cerâmica - LP 16 (12+4); sobrecarga 200kgf/m²</t>
  </si>
  <si>
    <t>Laje pré-fabricada mista vigota protendida/lajota cerâmica - LP 20 (16+4); sobrecarga 200kgf/m²</t>
  </si>
  <si>
    <t>Pré-laje em painel pré-fabricado treliçado maciço; altura total, H= 12 cm, sobrecarga 200 kgf/m²</t>
  </si>
  <si>
    <t>Pré-laje em painel pré-fabricado treliçado maciço; altura total, H= 16 cm; sobrecarga 200 kgf/m²</t>
  </si>
  <si>
    <t>Capa para muro e/ou rufo pré-moldado em concreto de 14 x 50 x 18,5 cm, ref. mod. 75C da Neo Rex ou equivalente</t>
  </si>
  <si>
    <t>Capa para muro e/ou rufo pré-moldado em concreto de 20 x 50 x 26 cm, ref. mod. 75D da Neo Rex ou equivalente</t>
  </si>
  <si>
    <t>Capa para muro e/ou rufo pré-moldado em concreto, com pingadeira, de 24/25x50x29,5cm; ref. 75F da Neo Rex, AD-83 da Facital ou equivalente</t>
  </si>
  <si>
    <t>Bloco de concreto de vedação 9 x 19 x 39 cm, classe C (resistência &gt; ou = 3 Mpa)</t>
  </si>
  <si>
    <t>Bloco de concreto de vedação 14 x 19 x 39 cm, classe C (resistência &gt; ou = 3 Mpa)</t>
  </si>
  <si>
    <t>Bloco de concreto de vedação 19 x 19 x 39 cm, classe C (resistência &gt; ou = 3 Mpa)</t>
  </si>
  <si>
    <t>Bloco de concreto estrutural 14 x 19 x 39 cm, classe B (resistência &gt; ou = 4 Mpa)</t>
  </si>
  <si>
    <t>Bloco de concreto estrutural 19 x 19 x 39 cm, classe B (resistência &gt; ou = 4 Mpa)</t>
  </si>
  <si>
    <t>Bloco de concreto estrutural 14 x 19 x 39 cm, classe A (resistência &gt; ou = 8 Mpa)</t>
  </si>
  <si>
    <t>Bloco de concreto estrutural 19 x 19 x 39 cm, classe A (resistência &gt; ou = 8 Mpa)</t>
  </si>
  <si>
    <t>Bloco de concreto para piso drenante tipo pisograma, espessura de 10 cm; ref. Neo-Rex / Facital ou equivalente</t>
  </si>
  <si>
    <t>Elemento vazado em concreto, tipo veneziana por sobreposição de peças de 39 x 39 x 10 cm; ref. Neo Rex EV59A ou equivalente</t>
  </si>
  <si>
    <t>Grelha pré-moldada em concreto, com furos redondos 79,5 x 24,5 x 8 cm; ref. GRE88R da Neo Rex ou equivalente</t>
  </si>
  <si>
    <t>Elemento vazado em concreto, tipo quadriculado de 39 x 39 x 10 cm; ref. Neo-Rex 23A ou equivalente</t>
  </si>
  <si>
    <t>Banco em concreto pré-moldado, dimensões 150 x 45 x 45 cm, referência BVP150 da Neo Rex ou equivalente</t>
  </si>
  <si>
    <t>Banco em concreto pré-moldado com 1 assento, pés vazados, de 200 x 42 x 47cm, ref. BV200 da Neo Rex ou equivalente</t>
  </si>
  <si>
    <t>Banco em concreto pré-moldado, reto, sem encosto, com 3 pés, medindo aproximadamente 300 x 45 x 45 cm; ref. B-14 Lufran, B-5G Titan, B2-300 VGR ou equivalente</t>
  </si>
  <si>
    <t>Mourão de concreto 10x10x300cm, curvo com 8 furos</t>
  </si>
  <si>
    <t>Mourão de concreto 10x10x220cm, reto com furos a cada 20cm</t>
  </si>
  <si>
    <t>Mourão de concreto seção min. 10x10x300cm, 12 furos</t>
  </si>
  <si>
    <t>Piso de concreto intertravado, cor natural, tipos: raquete, retangular, sextavado e 16 faces, espessura 6 cm, 35 MPa</t>
  </si>
  <si>
    <t>Piso de concreto intertravado, tipos: raquete, retangular, sextavado e 16 faces, espessura 8 cm, 35 MPa</t>
  </si>
  <si>
    <t>Piso de concreto intertravado, colorido, tipos: raquete, retangular, sextavado e 16 faces, espessura 6 cm, 35 MPa</t>
  </si>
  <si>
    <t>Piso podotátil colorido intertravado, tipo alerta ou direcional, espessura de 6 cm; ref. Blocasa, Presto, Tatu ou equivalente</t>
  </si>
  <si>
    <t>Bloco de concreto celular autoclavado com espessura de 10 cm - Classe C25</t>
  </si>
  <si>
    <t>Bloco de concreto celular autoclavado com espessura de 12,5 cm - Classe C25</t>
  </si>
  <si>
    <t>Bloco de concreto celular autoclavado com espessura de 15 cm - Classe C25</t>
  </si>
  <si>
    <t>Bloco de concreto celular autoclavado com espessura de 20 cm - Classe C25</t>
  </si>
  <si>
    <t>Guia chapeu para boca de lobo, padrão PMSP</t>
  </si>
  <si>
    <t>Tampa de concreto para boca de lobo, padrão PMSP</t>
  </si>
  <si>
    <t>Bate-roda pré-fabricado em concreto aparente liso, com chumbador para fixação, cor natural - medidas: (13x17x180cm) ou (13x17x200cm)</t>
  </si>
  <si>
    <t>Ladrilho hidráulico várias cores, exceto branco, cinza e preto, de 20x20x1,8cm, ref. fabricação Fulget, Artefatos cimentos Maria Estela Ltda ou Pisos Paulista ou equivalente</t>
  </si>
  <si>
    <t>Guia pré-moldada reta/curva, padrão PMSP 100, fck 25MPa</t>
  </si>
  <si>
    <t>Guia pré-moldada curva, padrão PMSP 100, fck 25 MPa</t>
  </si>
  <si>
    <t>Ladrilho hidráulico nas cores: branco, preto e cinza, espessura média 1,8cm; ref. fabricação Fulget ou equivalente</t>
  </si>
  <si>
    <t>Raspagem, calafetação de verniz a base de água, bi-componente com proteção, acabamento semibrilho; ref. Bona Traffic ou equivalente</t>
  </si>
  <si>
    <t>Colocação do soalho, inclusive fornecimento e acessórios para instalação</t>
  </si>
  <si>
    <t>Estronca de eucalipto com 10cm de diâmetro sem casca</t>
  </si>
  <si>
    <t>Estronca de eucalipto-citriodora (mourão), com diâmetro de 200 a 250 mm - com casca</t>
  </si>
  <si>
    <t>Caibro em cambará, cedrinho, eucalipto-citriodora, eucalipto-saligna, garapa, cupiúba, de 5,0 x 6,0cm</t>
  </si>
  <si>
    <t>Madeira serrada em cambará, cedrinho, cumaru, eucalipto-citriodora, eucalipto-saligna, garapa, tuari, (viga de 6 x 12cm)</t>
  </si>
  <si>
    <t>Pontalete de cedrinho de 75 mm x 75 mm - 3ª construção</t>
  </si>
  <si>
    <t>Sarrafo de cedrinho 2,5 x 5 cm</t>
  </si>
  <si>
    <t>Sarrafo de cedrinho 2,5 x 10 cm</t>
  </si>
  <si>
    <t>Sarrafo de cedrinho bruto - 1´ x 3´</t>
  </si>
  <si>
    <t>Tábua cedrinho 25 mm x 300 mm de 3ª</t>
  </si>
  <si>
    <t>Madeira de cedrinho - bruto</t>
  </si>
  <si>
    <t>Estronca de eucalipto (mourão), com 15cm de diâmetro sem casca</t>
  </si>
  <si>
    <t>Ripa em cambará, cedrinho, cupuíba, eucalipto-citriodora, eucalipto-saligna, garapa, itaúba, pinus-elioti, 12 mm x 50 mm</t>
  </si>
  <si>
    <t>Sarrafo de cedrinho aparelhado 1 x 2´</t>
  </si>
  <si>
    <t>Chapa OSB (Oriented Strand Board) de 10mm (2,20 x 1,22)m</t>
  </si>
  <si>
    <t>Chapa OSB (Oriented Strand Board) de 12mm (2,20x1,22)m</t>
  </si>
  <si>
    <t>Tábua aparelhada em cambará, cedrinho, cupuíba, eucalipto-citriodora, eucalipto-saligna, garapa, pinus-elioti, itaúba, de 2,5 x 20,0 cm - testeira / tabeira</t>
  </si>
  <si>
    <t>Madeira em cambará, cedrinho, eucalipto-citriodora, eucalipto-saligna, garapa, cupiúba, itaúba, de 5 x 20 cm - bruta</t>
  </si>
  <si>
    <t>Chapa compensada cola PVA resinada de 6mm (2,20 x 1,10)m</t>
  </si>
  <si>
    <t>Chapa compensada cola resinada de 10mm (2,20 x 1,10)m</t>
  </si>
  <si>
    <t>Chapa compensada cola PVA resinada de 12mm (2,20 x 1,10)m</t>
  </si>
  <si>
    <t>Chapa compensada cola fenólica plastificada de 12mm (2,20 x 1,10)m</t>
  </si>
  <si>
    <t>Chapa compensada cola fenólica plastificada de 18mm (2,44 x 1,22)m</t>
  </si>
  <si>
    <t>Chapa compensado naval em virola, espessura de 25mm - (2,20 x 1,60)m</t>
  </si>
  <si>
    <t>Chapa compensada cola fenólica plastificada de 6mm (2,2 x 1,10)m</t>
  </si>
  <si>
    <t>Tabua emparelhada em cambará, cedrinho, cupuíba, amesclão, eucalipto-citriodora, eucalipto-saligna, garapa, pinus-elioti, tauari, de 2,50 x 10cm</t>
  </si>
  <si>
    <t>Porta lisa de correr suspensa em madeira Curupixá, freijo, com batente e trilho na parte superior</t>
  </si>
  <si>
    <t>Caixilho em madeira, tipo veneziana de correr</t>
  </si>
  <si>
    <t>Porta lisa de madeira, interna "PIM", para acabamento em pintura, 01 folha, desempenho intermediário para uso coletivo, tráfego regular 50.000 ciclos, padrão dimensional médio, com ferragens, completo - 80 x 210 cm</t>
  </si>
  <si>
    <t>Porta lisa de madeira, interna "PIM", para acabamento em pintura, 01 folha, desempenho superior para uso público, tráfego intenso de 100.000 ciclos, padrão dimensional médio/pesado, com ferragens, completo - 80 x 210 cm</t>
  </si>
  <si>
    <t>Porta lisa de madeira, interna "PIM", para acabamento em pintura, 01 folha, desempenho superior para uso público, tráfego intenso de 100.000 ciclos, padrão dimensional médio/pesado, com ferragens, completo - 90 x 210 cm</t>
  </si>
  <si>
    <t>Porta lisa de madeira, interna, resistente a umidade "PIM RU", para acabamento em pintura, 01 folha, desempenho superior para uso público, tráfego intenso de 100.000 ciclos, padrão dimensional médio/pesado, com ferragens, completo - 80 x 210 cm</t>
  </si>
  <si>
    <t>Porta lisa de madeira, interna "PIM RU", acab. revestida/pintura, 01 folha, de 35mm, p/divisória sanitária, desemp. superior, uso público, tráfego intenso 100.000 ciclos, padrão dimensional médio/pesado, c/ferragens, completo, 80 x 210 cm</t>
  </si>
  <si>
    <t>Porta lisa de madeira, interna, resistente a umidade "PIM RU", para  pintura, 01 folha, tipo acessível, desempenho superior,  uso público, tráfego intenso 100.000 ciclos, padrão dimensional médio/pesado, com ferragens, completo - 90 x 210 cm</t>
  </si>
  <si>
    <t>Porta lisa madeira, interna, resistente a umidade "PIM RU", para pintura, 01 folha, de correr/deslizante, tipo acessível, desempenho superior p/uso público, tráfego intenso 100.000 ciclos, padrão dimensional pesado, ferragem, completo 100x200cm</t>
  </si>
  <si>
    <t>Folha de porta lisa em madeira folheada e encabeçada, sob medida</t>
  </si>
  <si>
    <t>Folha de porta em madeira sarrafeada com película lisa para verniz 72x210cm</t>
  </si>
  <si>
    <t>Folha de porta em madeira sarrafeada com película lisa para verniz 82x210cm</t>
  </si>
  <si>
    <t>Folha de porta em madeira sarrafeada com película lisa para verniz 92x210cm</t>
  </si>
  <si>
    <t>Batente madeira itauba/garapeira/cedro/angelim 14 x 3,5 cm, vão 52 a 92 x 210 cm</t>
  </si>
  <si>
    <t>Batente madeira itauba/garapeira/cedro/angelim 14 x 3,5 cm, vão 122 x 210 cm</t>
  </si>
  <si>
    <t>Guarnição cedrinho de 210 x 100 x 1 x 5 cm</t>
  </si>
  <si>
    <t>Folha de madeira sarrafeada, revestida nas 2 faces com laminado liso 62x210cm</t>
  </si>
  <si>
    <t>Folha de madeira sarrafeada, revestida nas 2 faces com laminado liso 72x210cm</t>
  </si>
  <si>
    <t>Folha de madeira sarrafeada, revestida nas 2 faces com laminado liso 82x210cm</t>
  </si>
  <si>
    <t>Folha de madeira sarrafeada, revestida nas 2 faces com laminado liso 92x210cm</t>
  </si>
  <si>
    <t>Folha de porta lisa em madeira sarrafeada para pintura 62x210cm</t>
  </si>
  <si>
    <t>Folha de porta lisa em madeira sarrafeada para pintura 72x210cm</t>
  </si>
  <si>
    <t>Folha de porta lisa em madeira sarrafeada para pintura 82x210cm</t>
  </si>
  <si>
    <t>Folha de porta lisa em madeira sarrafeada para pintura 92x210cm</t>
  </si>
  <si>
    <t>Folha de porta macho/fêmea sem emenda de 72x210cm</t>
  </si>
  <si>
    <t>Folha de porta macho/fêmea sem emenda de 82x210cm</t>
  </si>
  <si>
    <t>Folha de porta macho/fêmea sem emenda de 92x210cm</t>
  </si>
  <si>
    <t>Folha de porta macho/fêmea sem emenda de 62x210cm</t>
  </si>
  <si>
    <t>Folha de porta lisa em madeira para pintura de 110x210cm</t>
  </si>
  <si>
    <t>Chapa de laminado melamínico</t>
  </si>
  <si>
    <t>Sarrafo de cedrinho de 10 x 1,5 cm, aparelhada 3ª construção (para acabamento lateral de beiral)</t>
  </si>
  <si>
    <t>Faixa/batedor de proteção em tábua de MDF, revestido com laminado melamínico, canto arredondado - 290x15mm</t>
  </si>
  <si>
    <t>Tabua aparelhada de pinus macho-fêmea, de 1 x 10 cm - para forro</t>
  </si>
  <si>
    <t>Tabua aparelhada em cambará, cedrinho, cupuíba, eucalipto-citriodora, eucalipto-saligna, garapa, pinus-elioti, de 10 x 2 cm - macho/fêmea</t>
  </si>
  <si>
    <t>Taco de Ipê fixado com cola 10 x 40cm - material</t>
  </si>
  <si>
    <t>Soalho madeira aparelhada em cumaru, ipê, jatobá, tauari, garapa, angelim-pedra, de 20 x 2 cm</t>
  </si>
  <si>
    <t>Cordão meia cana de madeira aparelhada 1 x 1cm, em cumaru, ipê, jatobá, tauari, garapa, angelim-pedra</t>
  </si>
  <si>
    <t>Divisória cega tipo naval; ref. Divilux 35 Fibraroc Formidur BPplus ou equivalente - instalado</t>
  </si>
  <si>
    <t>Divisória para sanitários, painéis em laminado melamínico estrutural, perfis em alumínio, inclusive ferragem - instalado</t>
  </si>
  <si>
    <t>Divisória painel/vidro/vidro, tipo naval; ref. Divilux 35 MSO, Eucaplac UV ou equivalente - instalado</t>
  </si>
  <si>
    <t>Divisória cega; ref. Divilux 35 MSO Eucaplac UV cega ou equivalente - instalado</t>
  </si>
  <si>
    <t>Divisória cega tipo piso/teto em laminado melamínico de baixa pressão, com coluna estrutural em alumínio extrudado - instalado</t>
  </si>
  <si>
    <t>Divisória tipo piso/teto em vidro temperado simples de 6mm, com coluna estrutural em alumínio extrudado - instalado</t>
  </si>
  <si>
    <t>Divisória tipo piso/teto em vidro temperado duplo de 6mm e micro persianas, com coluna estrutural em alumínio extrudado - instalado</t>
  </si>
  <si>
    <t>Pintura de acabamento em tinta esmalte sobre estrutura metálica</t>
  </si>
  <si>
    <t>Pintura de acabamento em tinta epóxi sobre estrutura metálica</t>
  </si>
  <si>
    <t>Tinta PU bi componente para estrutura metálica, cor branca, ref. Sherwin Williams ou equivalente</t>
  </si>
  <si>
    <t>Fundo primer epoxi bicomponente, para pintura de ferro, alumínio, aço e galvanizado, ref. Sherwin Williams ou equivalente</t>
  </si>
  <si>
    <t>Prego diversas bitolas (referência 18 x 27)</t>
  </si>
  <si>
    <t>Arame recozido nº 18 BWG</t>
  </si>
  <si>
    <t>Arame tipo MIG, diâmetro de 0,80 a 1,20 mm</t>
  </si>
  <si>
    <t>Arame farpado galvanizado fio Nº 16 BWG</t>
  </si>
  <si>
    <t>Arame galvanizado nº 16 BWG</t>
  </si>
  <si>
    <t>Arame galvanizado nº 14 BWG</t>
  </si>
  <si>
    <t>Gancho de 1/4´ com porca e arruela, 550 mm</t>
  </si>
  <si>
    <t>Chumbador Fischer Bolt diâmetro = 1/2´ e comprimento = 4´</t>
  </si>
  <si>
    <t>Parafuso em latão com cabeça sextavada, com rosca mecânica de 3/8´ x 50mm</t>
  </si>
  <si>
    <t>Parafuso cabeça chata com bucha plástica de 8 mm - 5,5 x 50 mm</t>
  </si>
  <si>
    <t>Parafuso com rosca soberba 8 x 165mm</t>
  </si>
  <si>
    <t>Gaxeta EPDM ref. 1619 da Day Brasil ou equivalente</t>
  </si>
  <si>
    <t>Gaxeta EPDM ref. 274 da Day Brasil ou equivalente</t>
  </si>
  <si>
    <t>Parafuso auto-atarraxante/auto-brocante em aço médio carbono, com acabamento zincado brando, de 12 x 38 mm - com arruela de vedação</t>
  </si>
  <si>
    <t>Grapa ferro para cantoneira 1´ x 1/8´ 1,19 kg/m</t>
  </si>
  <si>
    <t>Parafuso com arruela e bucha S8 de 4,8 x 50 mm, tipo panela</t>
  </si>
  <si>
    <t>Parafusos niquelados para sanitários</t>
  </si>
  <si>
    <t>Conjunto de fixação para lavatório (dois parafusos, duas buchas e quatro arruelas); ref. SP 7 01 da Deca ou equivalente</t>
  </si>
  <si>
    <t>Rebites de ferro zincado n° 8, comprimento de 6,10 mm, diâmetro nominal de 3 mm</t>
  </si>
  <si>
    <t>Porca quadrada para parafuso M16</t>
  </si>
  <si>
    <t>Parafuso cabeça abaulada M16 x 45 mm</t>
  </si>
  <si>
    <t>Arruela quadrada de 50 mm com furo de 18 mm</t>
  </si>
  <si>
    <t>Arruela quadrada 100 x 100 x 5 mm com furo de 18 mm</t>
  </si>
  <si>
    <t>Parafuso cabeça quadrada M16 x 125 mm</t>
  </si>
  <si>
    <t>Parafuso cabeça abaulada M16 x 150 mm</t>
  </si>
  <si>
    <t>Parafuso cabeça quadrada M16 x 300 mm</t>
  </si>
  <si>
    <t>Parafuso rosca dupla M16 x 450 mm</t>
  </si>
  <si>
    <t>Conjunto para fixação de tanque</t>
  </si>
  <si>
    <t>Parafuso e bucha de 8´ para fixação de louça sanitária</t>
  </si>
  <si>
    <t>Parafuso sextavado em aço inoxidável de 1/4" x 1 1/4"; ref. SXRI1/4X1.1/4A2 da Belenus, TEL5329 da Termotécnica ou equivalente</t>
  </si>
  <si>
    <t>Arruela lisa em aço inoxidável de 1/4"; ref. 39136202 da Ciser, Inox 1/4" da Aciole, AL3/16A4 da Veppel ou equivalente</t>
  </si>
  <si>
    <t>Porca sextavada em aço inoxidável de 1/4";  ref. Inox 1/4" da Ciser, TEL5314 da Termotécnica, Inox 304 1/4" da Walsywa ou equivalente</t>
  </si>
  <si>
    <t>Fornecimento e montagem de estrutura metálica em aço USISAC41E / COSARCOR400E / CSNCOR420</t>
  </si>
  <si>
    <t>Tubo metálico metalon, referência 60 x 60 x 3,75mm</t>
  </si>
  <si>
    <t>Fornecimento e montagem de estrutura metálica em aço ASTM-A 36, sem pintura</t>
  </si>
  <si>
    <t>Chapa perfurada em aço SAE 1020, furos redondos de diâmetro 7,5 mm, área aberta 45%, e espessura de 1/8´, dimensão 2,0 x 1,0 m</t>
  </si>
  <si>
    <t>Cantoneira ferro 1´ x 1´ x 1/8´ - 1,19 kg/m</t>
  </si>
  <si>
    <t>Chapa de aço ASTM A-36 de 1/4´</t>
  </si>
  <si>
    <t>Ferro cantoneira abas iguais em aço carbono, de 1´ x 1´ x 1/8´</t>
  </si>
  <si>
    <t>Cantoneira em aço galvanizado de 1´ x 1/8´</t>
  </si>
  <si>
    <t>Insert maciço com furo inferior para ancoragem, carga de trabalho 3.000 kg; ref. TS24 da Trejor ou equivalente</t>
  </si>
  <si>
    <t>Içador, carga de trabalho 3.000 kg; ref. TI-24 fabricação Trejor ou equivalente</t>
  </si>
  <si>
    <t>Chapa de ferro Nº 14</t>
  </si>
  <si>
    <t>Posicionador, carga de trabalho 3.000 kg, ref. TP24 fabricação Trejor ou equivalente</t>
  </si>
  <si>
    <t>Tela galvanizada para fixação de alvenaria, malha de 15x15mm e dimensão 6x50cm</t>
  </si>
  <si>
    <t>Tela galvanizada para fixação de alvenaria, malha de 15x15mm e dimensão 7,5x50cm</t>
  </si>
  <si>
    <t>Tela galvanizada para fixação de alvenaria, malha de 15x15mm e dimensão 10,5x50cm</t>
  </si>
  <si>
    <t>Tela galvanizada para fixação de alvenaria, malha de 15x15mm e dimensão 12x50cm</t>
  </si>
  <si>
    <t>Tela galvanizada para fixação de alvenaria, malha de 15x15mm e dimensão 17x50cm</t>
  </si>
  <si>
    <t>Pino de aço liso com arruela  1/4" x 27 mm para tela galvanizada para fixação de alvenaria</t>
  </si>
  <si>
    <t>Clips de fixação para vergalhão em aço galvanizado diâmetro de 3/8´, ref. TEL 5238 ou equivalente</t>
  </si>
  <si>
    <t>Reservatório metálico cilíndrico horizontal, capacidade de 10.000 litros</t>
  </si>
  <si>
    <t>Reservatório metálico cilíndrico horizontal, capacidade de 5.000 litros</t>
  </si>
  <si>
    <t>Reservatório metálico cilíndrico horizontal, capacidade de 3.000 litros</t>
  </si>
  <si>
    <t>Trilho em alumínio simples</t>
  </si>
  <si>
    <t>Perfil retangular em alumínio de 50x25x2mm</t>
  </si>
  <si>
    <t>Perfil em alumínio anodizado natural, perfil qualquer</t>
  </si>
  <si>
    <t>Cantoneira em alumínio antiderrapante, dimensões 50 x 30 mm; referência comercial Artesana ou equivalente</t>
  </si>
  <si>
    <t>Chapa lisa em alumínio 2000 x 1000 x 3 mm (16,20 kg/pc)</t>
  </si>
  <si>
    <t>Cantoneira sextavada em alumínio para placa cerâmica, acabamento natural; ref. Canto metal A3 ou equivalente</t>
  </si>
  <si>
    <t>Gradil em alumínio natural com portão central de 2 folhas de 80cm cada - sob medida</t>
  </si>
  <si>
    <t>Cantoneira em alumínio ´Y´ para massa, espessura de 1,5mm, ref. R-78 da Pin-Can, M-1 da Canto Metal ou equivalente</t>
  </si>
  <si>
    <t>Cinta de alumínio, diâmetro de 1/2´</t>
  </si>
  <si>
    <t>Fita porosa de 25mm x 25 m</t>
  </si>
  <si>
    <t>Perfil em alumínio anodizado tipo U, abas iguais, de 9,53x9,53x1,58mm</t>
  </si>
  <si>
    <t>Forro modular metálico em aluzink, placas de 625x625mm, Tile Tegular perfurado - instalado</t>
  </si>
  <si>
    <t>Brise metálico curvo e móvel termoacustico, em chapa lisa de alumínio pré-pintada, preenchido com poliuretano expandido injetado, largura 335 mm, ref. Asa de avião da Refax, BSM335 da Sul Metal ou equivalente - instalado</t>
  </si>
  <si>
    <t>Brise metálico curvo e móvel em chapa microperfurada de alumínio pré-pintada; ref. AS288 Retrátil da Refax, SM A300 da Sul Metais ou equivalente - instalado</t>
  </si>
  <si>
    <t>Placa de alumínio composto "ACM", espessura de 4 mm, acabamento em PVDF, uso externo/interno</t>
  </si>
  <si>
    <t>Placa de alumínio composto "ACM", espessura de 3 mm, acabamento em polieter (interno)</t>
  </si>
  <si>
    <t>Barra de proteção para lavatório tipo U, para pessoas com mobilidade reduzida, em tubo de alumínio com pintura de epóxi, medidas: 63x51cm ou 54x40cm</t>
  </si>
  <si>
    <t>Folha em alumínio corrugado 015 revestido em papel kraft</t>
  </si>
  <si>
    <t>Caixa de derivação, embutida ou externa, de 2x30x60mm, para rodapé duplo</t>
  </si>
  <si>
    <t>Parafuso com arruela em aço galvanizado, para flange S16/80</t>
  </si>
  <si>
    <t>Parafuso com porca e arruela em aço galvanizado S20/90</t>
  </si>
  <si>
    <t>Tela galvanizada fio 24 BWG, malha hexagonal de 1/2´</t>
  </si>
  <si>
    <t>Gabião tipo caixa em tela metálica, revestido com galvanização com liga zinco/alumínio, malha hexagonal torção dupla 8x10cm, fio diâmetro 2,7mm, altura de 0,5m, independente do formato, conforme NBR 8964, ref. Maccaferri, Comep, Diprotec ou equivalente</t>
  </si>
  <si>
    <t>Gabião tipo caixa em tela metálica, revestido com galvanização com liga zinco/alumínio, malha hexagonal torção dupla 8x10cm, fio diâmetro 2,7mm, altura de 1,0m, independente do formato, conforme NBR 8964; ref. Maccaferri, Comep, Diprotec ou equivalente</t>
  </si>
  <si>
    <t>Tela de aço galvanizado, fio 10 BWG,  malha 2´ tipo alambrado</t>
  </si>
  <si>
    <t>Tela de aço galvanizado, fio 12BWG, malha 2´ tipo alambrado</t>
  </si>
  <si>
    <t>Tela em arame galvanizado, malha 2´, fio 22BWG, tipo galinheiro</t>
  </si>
  <si>
    <t>Tela ondulada de arame galvanizado, fio 10 BWG, malha 1´ artística</t>
  </si>
  <si>
    <t>Tela de alambrado em arame galvanizado, fio 16 BWG, malha 1´</t>
  </si>
  <si>
    <t>Cordoalha para estai de aço galvanizado 7 fios, diâmetro 3/8´ tipo SM, galvanização eletrolítica</t>
  </si>
  <si>
    <t>Esticador para cabo de aço 5/16´ (8 mm) com terminal gancho-olhal</t>
  </si>
  <si>
    <t>Cabo de aço galvanizado com alma de aço, diâmetro 5/16´ (7,94mm)</t>
  </si>
  <si>
    <t>Cabo de aço galvanizado com alma de aço, diâmetro 3/16´ (4,76mm)</t>
  </si>
  <si>
    <t>Cordoalha de aço galvanizado, diâmetro de 1/4´ (6,35mm), tipo HS, galvanização à fogo, classe A com 7 fios</t>
  </si>
  <si>
    <t>Cabo de aço galvanizado com alma de aço, diâmetro 3/8´ (9,52mm)</t>
  </si>
  <si>
    <t>Bicicletário modelo U invertido sem emendas nas curvas, em tubo circular de aço Ø 2", medidas de 82cm altura e 78cm largura, com acabamento em pintura eletrostática, fixação chumbado e/ou parafusado</t>
  </si>
  <si>
    <t>Barra de apoio lateral para lavatório, para pessoas com mobilidade reduzida, em tubo de aço inoxidável de 1.1/4´, comprimento 25 a 30 cm</t>
  </si>
  <si>
    <t>Barreira de proteção perimetral em aço inoxidável, AISI 430, dupla (clipada) instalado com 8 espiras, ref. Iron Wall, Master proteção, Incotela ou equivalente</t>
  </si>
  <si>
    <t>Colocação de Ouriço, simples ou dupla, com 8 espiras - instalado</t>
  </si>
  <si>
    <t>Barra de apoio em aço inoxidável AISI 304, diâmetro de 32 mm (1 1/4´), espessura 1,5 mm e comprimento 40 cm</t>
  </si>
  <si>
    <t>Barra de apoio, para pessoas com mobilidade reduzida, em tubo de aço inoxidável 1 1/2´, L= 500mm</t>
  </si>
  <si>
    <t>Barra de apoio, para pessoas com mobilidade reduzida, em tubo de aço inoxidável 1 1/2´, L= 800mm</t>
  </si>
  <si>
    <t>Barra de apoio, para pessoas com mobilidade reduzida, em tubo de aço inoxidável 1 1/2´, L= 800x800mm</t>
  </si>
  <si>
    <t>Corrimão em tubo redondo de aço inoxidável AISI 304 liga 18,8, diâmetro nominal de 1 1/2" (38,1mm), espessura de 1,5mm, acabamento escovado, sem arestas vivas, conforme NBR 9050, NBR 9077 E NBR 14718</t>
  </si>
  <si>
    <t>Corrimão duplo em tubo de aço inoxidável com diâmetro de 1 1/2´ e montantes com diâmetro de 2´, acabamento aço inox 304 escovado, fixado com flange e canopla</t>
  </si>
  <si>
    <t>Corrimão em tubo de aço inoxidável, diâmetro 1 1/2´ e montantes com diâmetro de 2´, acabamento em aço inox 304 escovado, fixado com flange e canopla</t>
  </si>
  <si>
    <t>Revestimento em aço inoxidável AISI304, liga18,8 em chapa 20 com espessura de 1mm, acabamento escovado - instalado</t>
  </si>
  <si>
    <t>Placa comemorativa em aço inoxidável escovado, medidas aproximadas de 50cm de largura e 70cm de altura, texto+desenho+parafuos</t>
  </si>
  <si>
    <t>Mesa lateral em aço inoxidável com prateleira inferior, de 2100 x 700 x 850mm</t>
  </si>
  <si>
    <t>Abrigo simples em aço inoxidável escovado AISI-304/316, com suporte para mangueira 1 1/2", porta em vidro temperado, 60x90x17cm, ref. Firex, Gilfire, Rwinox ou equivalente</t>
  </si>
  <si>
    <t>Captor pluvial equipado com mecanismo anti-vórtice, corpo em aço inoxidável, grelha em alumínio, DN= 50 mm; ref. linha EPAMS da Saint Gobain ou equivalente</t>
  </si>
  <si>
    <t>Captor pluvial equipado com mecanismo anti-vórtice, corpo em aço inoxidável, grelha em alumínio, DN= 75 mm; ref. linha SMU EPAMS da Saint Gobain ou equivalente</t>
  </si>
  <si>
    <t>Telha ondulada translúcida em polipropileno, 244x110cm, espessura 1,10mm, ref. 177 Esaf, Atco ou equivalente</t>
  </si>
  <si>
    <t>Brise metálico fixo em chapa lisa de Aluzinc pré-pintada, espessura de 0,6 mm, seção "U" dimensão 200x75mm; ref. Aerobrise 200 da Hunter Douglas, AB 200 da Refax, BSM-A200 da Sul Metais ou equivalente - instalado</t>
  </si>
  <si>
    <t>Concreto asfáltico usinado à quente tipo CBUQ, faixa Dersa (faixa 4 ou 5) posto obra</t>
  </si>
  <si>
    <t>Binder fechado, fornecimento posto obra</t>
  </si>
  <si>
    <t>Manta asfáltica plastomérica com armadura filme de poliéster tipo III, espessura 4mm, face exposta em geotêxtil, Premium Geotêxtil da Viapol ou equivalente</t>
  </si>
  <si>
    <t>Papel betumado KRAFT</t>
  </si>
  <si>
    <t>Asfalto oxidado tipo II (NBR9910), ref. Denver asfalto OX ou 084 da Petrox ou equivalente</t>
  </si>
  <si>
    <t>Impermeabilização flexível à base polímeros acrílicos; ref. Denvercril Super / Igolflex / Vedapren / Viaflex branco ou equivalente</t>
  </si>
  <si>
    <t>Membrana de asfalto modificado com elastômeros cor preta, ref. Vedapren / Otto Baumgart, Denverpren SBS / Denver, Igolflex Preto / Sika ou equivalente</t>
  </si>
  <si>
    <t>Manta asfáltica com armadura filme de poliéster, tipo III-B, espessura de 3 mm, ref. Denvermanta III-B Denver Global, Torodin III-B Viapol, Premium Poliéster III-B Viapol ou equivalente</t>
  </si>
  <si>
    <t>Manta asfáltica com armadura filme de poliéster, tipo III-B, espessura de 4 mm, ref. Denvermanta III-B Denver Global, Torodin III-B Viapol, Premium Poliéster III-B Viapol ou equivalente</t>
  </si>
  <si>
    <t>Manta asfáltica tipo III-B, esp. 3mm, face exposta em geotêxtil, ref. Denvermanta Geotêxtil III-B -Denver Global, Torodin Geotêxtil III-B e Premium III-B Viapol ou equivalente</t>
  </si>
  <si>
    <t>Isolamento térmico em espuma elastomérica, espessura de 9 a 12 mm, para tubulação água quente e refrigeração, diâmetro de 1/4´ (cobre)</t>
  </si>
  <si>
    <t>Isolamento térmico em espuma elastomérica, espessura de 9 a 12 mm, para tubulação água quente e refrigeração, diâmetro de 5/8´ (cobre) ou 1/4´ (ferro)</t>
  </si>
  <si>
    <t>Manta elastomérica para tubulação de água quente e refrigeração, espessura de 19 a 26 mm</t>
  </si>
  <si>
    <t>Isolamento térmico em espuma elastomérica, espessura de 19 a 26 mm, para tubulação de água quente e refrigeração, diâmetro de 3/8" (cobre) e 1/8" (ferro)</t>
  </si>
  <si>
    <t>Isolamento térmico em espuma elastomérica, espessura de 19 a 26 mm, para tubulação de água quente e refrigeração, diâmetro de 3/4" (cobre) e 3/8" (ferro)</t>
  </si>
  <si>
    <t>Asfalto betuminoso (CAP 85/100= CAP 7)(CAP 50/60= CAP 20)</t>
  </si>
  <si>
    <t>Emulsão RR-1-C</t>
  </si>
  <si>
    <t>Asfalto diluído CM-30</t>
  </si>
  <si>
    <t>Pintura impermeabilizante com asfalto oxidado e solventes orgânicos, ref. Viabit/Viapol, Neutrol/Otto Baumgart/IGOL55 Sika ou equivalente</t>
  </si>
  <si>
    <t>Cumeeira para telha de poliester reforçado com fibra de vidro (PRFV), perfil trapezoidal 49 ou kalheta; ref. Coberfibras, Cersan, Fibratel Telhas, Doplast ou equivalente</t>
  </si>
  <si>
    <t>Domo em acrílico fixado com perfil de alumínio, de 1,05 x 1,05 m ref. Alumecril, Domoplast ou equivalente - instalado</t>
  </si>
  <si>
    <t>Chapa em policarbonato alveolar bronze de 6 x 1050 x 6000 mm</t>
  </si>
  <si>
    <t>Chapa em policarbonato compacto, cor fumê/bronze, espessura de 6mm</t>
  </si>
  <si>
    <t>Chapa em policarbonato compacto, cor cristal, espessura de 6mm</t>
  </si>
  <si>
    <t>Chapa em policarbonato compacto, cor cristal, espessura de 10mm</t>
  </si>
  <si>
    <t>Telha de poliester reforçado com fibra de vidro (PRFV), perfil trapezoidal 49 ou kalheta, com espessura de 1,5mm; ref. Coberfibras, Cersan, Fibratel Telhas, Doplast ou equivalente</t>
  </si>
  <si>
    <t>Chapa em policarbonato alveolar bronze de 10 x 2100 x 6000 mm</t>
  </si>
  <si>
    <t>Chapa em policarbonato alveolar translúcido de 10 x 2100 x 6000 mm</t>
  </si>
  <si>
    <t>Calço plástico para telha ondulada, 18 mm</t>
  </si>
  <si>
    <t>Calço plástico para telha trapezoidal, 38 mm</t>
  </si>
  <si>
    <t>Chapa em policarbonato alveolar de 6mm</t>
  </si>
  <si>
    <t>Poliestireno expandido densidade 9 a 10 kg/m³ - P1 para enchimento</t>
  </si>
  <si>
    <t>EPS (poliestireno expandido) tipo 5F com densidade de 22,5 kg/m³, antichamas (tipo F), resistência a compressão de 104 KPa, deformação de 10%, em blocos</t>
  </si>
  <si>
    <t>Manta de lã de vidro e/ou lã de rocha de 2´</t>
  </si>
  <si>
    <t>Poliestireno expandido P-III (isopor), espessura de 10mm</t>
  </si>
  <si>
    <t>Poliestireno expandido P-III (isopor), espessura de 20mm</t>
  </si>
  <si>
    <t>Isolamento térmico em espuma elastomérica, espessura de 9 a 12 mm, para tubulação água quente e refrigeração, diâmetro de 1/2´ (cobre)</t>
  </si>
  <si>
    <t>Isolamento térmico em espuma elastomérica, espessura de 9 a 12 mm, para tubulação água quente e refrigeração, diâmetro de 1´ (cobre)</t>
  </si>
  <si>
    <t>Isolamento térmico em espuma elastomérica, espessura de 19 a 26 mm, para tubulação água quente e refrigeração, diâmetro de 7/8´ (cobre) / 1/2´ (ferro)</t>
  </si>
  <si>
    <t>Isolamento térmico em espuma elastomérica, espessura de 19 a 26 mm, para tubulação água quente e refrigeração, diâmetro de 1 1/8´ (cobre) / 3/4´ (ferro)</t>
  </si>
  <si>
    <t>Isolamento térmico em espuma elastomérica, espessura de 19 a 26 mm, para tubulação água quente e refrigeração, diâmetro de 1 3/8´ (cobre) ou 1´ (ferro)</t>
  </si>
  <si>
    <t>Isolamento térmico em espuma elastomérica, espessura de 19 a 26 mm, para tubulação água quente e refrigeração, diâmetro de 1 5/8´ (cobre) ou 1 1/4´ (ferro)</t>
  </si>
  <si>
    <t>Isolamento térmico em espuma elastomérica, espessura de 19 a 26 mm, para tubulação água quente e refrigeração, diâmetro de 1 1/2´ (ferro)</t>
  </si>
  <si>
    <t>Isolamento térmico em espuma elastomérica, espessura de 19 a 26 mm, para tubulação água quente e refrigeração, diâmetro de 2´ (ferro)</t>
  </si>
  <si>
    <t>Isolamento térmico em espuma elastomérica, espessura de 19 a 26 mm, para tubulação água quente e refrigeração, diâmetro de 2 1/2´ (ferro)</t>
  </si>
  <si>
    <t>Isolamento térmico em espuma elastomérica, espessura de 19 a 26 mm, para tubulação água quente e refrigeração, diâmetro de 3 1/2´ (cobre) / 3´ (ferro)</t>
  </si>
  <si>
    <t>Isolamento térmico em espuma elastomérica, espessura de 19 a 26 mm, para tubulação água quente e refrigeração, diâmetro de 4´ (ferro)</t>
  </si>
  <si>
    <t>Isolamento térmico em espuma elastomérica, espessura de 19 a 26 mm, para tubulação água quente e refrigeração, diâmetro de 5´ (ferro)</t>
  </si>
  <si>
    <t>Isolamento térmico em espuma elastomérica, espessura de 19 a 26 mm, para tubulação água quente e refrigeração, diâmetro de 6´ (ferro)</t>
  </si>
  <si>
    <t>Manta em fibra cerâmica aluminizada, espessura de 38 mm, densidade 96 kg/m³, comprimento de fibra (médio) 100mm, para isolamento térmico de duto de pressurização</t>
  </si>
  <si>
    <t>Manta de lã de vidro e/ou lã de rocha de 1´</t>
  </si>
  <si>
    <t>Placa neoprene fretado para apoio, medidas aproximadas de 20x20x2cm chapa 4mm / 60x45x7cm chapa 6mm - Dm³</t>
  </si>
  <si>
    <t>Mastique silicone Silix 567; referência comercial Rhodia / Dow Corning 791 ou equivalente</t>
  </si>
  <si>
    <t>Película adesiva jateada liso fosco ou listra branca para vidros - uso interno</t>
  </si>
  <si>
    <t>Perfil de acabamento com borracha termoplástica vulcanizada de embutir, para junta dilatação piso-piso, fixação em perfis de alumínio, ref. GFTW100V/GFT100x2" da CS Brasil ou equivalente</t>
  </si>
  <si>
    <t>Perfil de acabamento com borracha santoprene de embutir, para junta de dilatação, piso-parede, fixação em perfis de alumínio, ref. Cosimo Cataldo ou equivalente</t>
  </si>
  <si>
    <t>Perfil de acabamento com borracha santoprene de embutir, para junta dilatação parede-parede ou forro-forro, fixação em perfis de alumínio, ref. Cosimo Cataldo ou equivalente</t>
  </si>
  <si>
    <t>Perfil de acabamento com borracha santoprene de embutir, para junta dilatação parede-parede ou forro-forro-canto, fixação em perfis de alumínio, ref. Cosimo Cataldo ou equivalente</t>
  </si>
  <si>
    <t>Mastique elástico poliuretano para juntas; referência comercial Vedaflex da Otto Baumgart, Sikaflex 1A da Sika ou equivalente</t>
  </si>
  <si>
    <t>Friso para junta de dilatação em revestimento granito lavado tipo Fulget</t>
  </si>
  <si>
    <t>Junta estrutural, UT10VMA Uniontech / JJ1015M Jeene</t>
  </si>
  <si>
    <t>Junta estrutural, UT20VMA Uniontech / JJ2027M Jeene</t>
  </si>
  <si>
    <t>Junta UT25OAE Uniontech / JJ2540VV Jeene, labios poliméricos</t>
  </si>
  <si>
    <t>Junta UT35OAE Uniontech / JJ3550VV Jeene, labios poliméricos</t>
  </si>
  <si>
    <t>Perfilado termoplast em PVC; ref. Vedacit O-12/Sika O-12 ou equivalente</t>
  </si>
  <si>
    <t>Perfilado termoplast em PVC; ref. Vedacit O-22/Sika O-22 ou equivalente</t>
  </si>
  <si>
    <t>Juntas latão 3/4´x 1/8´</t>
  </si>
  <si>
    <t>Tarugo de polietileno D=10mm delimitador da junta de dilatação</t>
  </si>
  <si>
    <t>Guia de polietileno Tarucel, diâmetro de 15 mm</t>
  </si>
  <si>
    <t>Manta geotêxtil com resistência à tração longitudinal de 31kN/m e transversal de 27kN/m, ref. linha Bidim RT ou equivalente</t>
  </si>
  <si>
    <t>Manta geotêxtil com resistência à tração longitudinal de 16kN/m e transversal de 14kN/m, ref. linha Bidim RT ou equivalente</t>
  </si>
  <si>
    <t>Manta geotêxtil com resistência à tração longitudinal de 10kN/m e transversal de 9kN/m, ref. linha Bidim RT ou equivalente</t>
  </si>
  <si>
    <t>Tela de juta (aniagem)</t>
  </si>
  <si>
    <t>Forro termoacústico em lã de vidro com acabamento plástico; e= 20 mm, densidade 60 kg/m³, com estrutura de sustentação; ref. Forrovid K-60 ou equivalente - instalado</t>
  </si>
  <si>
    <t>Lâmina refletiva revestida 2 faces em alumínio, dupla malha de reforço resina termoplástica, alta densidade, laminação c/filme entre camadas, cl. A, norma ABNT NBR15567, espes. 0,20mm; ref. Duralfoil Multi 2 de Gib do Brasil ou equivalente</t>
  </si>
  <si>
    <t>Espuma flexível poliuretano poliéter, auto extinguível, superfície em cunhas anecóicas ou ondulado, natural grafite, e=50mm, densidade 28 até 35kg/m³; ref. Sonique Wave 50/10 Vibrasom, Sinus PLus da Isopur ou equivalente</t>
  </si>
  <si>
    <t>Telha em fibra vegetal, ondulada de 3mm; ref. Onduline, Fibroflex ou equivalente</t>
  </si>
  <si>
    <t>Cumeeira em fibra vegetal, lisa de 3mm; ref. Onduline, Fibroflex ou equivalente</t>
  </si>
  <si>
    <t>Fita autoadesiva em poliester de 5 cm, para trincas, ref. Fitafix ou equivalente</t>
  </si>
  <si>
    <t>Selante endurecedor à base de polímeros siliconados, ref. Otto baugart, Masterkure HD 200WB da Basf ou equivalente</t>
  </si>
  <si>
    <t>Controlador de retração de concreto; ref. Redutrac da Concrefiber, Eucon Conex CR da Viapol, Dry D1 N.G. da Chimica Edile ou equivalente</t>
  </si>
  <si>
    <t>Geomembrana em polietileno PEAD, lisa em ambas as faces com espessura de 1 mm</t>
  </si>
  <si>
    <t>Desmoldante para formas</t>
  </si>
  <si>
    <t>Selante elástico de alto desempenho à base de poliuretano para uso geral; ref. Nitoseal PU30 da Fosroc, PU30 Construção da Quartzolit ou equivalente</t>
  </si>
  <si>
    <t>Cola de contato para espuma elastomérica, isolamento térmico (uso adesivo industrial), ref. Armaflex 520 ou equivalente</t>
  </si>
  <si>
    <t>Serviço soldagem geomembrana alta densidade PEAD</t>
  </si>
  <si>
    <t>Telha ondulada em CRFS (2,13x1,10m) de 8mm</t>
  </si>
  <si>
    <t>Cumeeira universal CRFS 0,06, (1,10), perfil ondulado</t>
  </si>
  <si>
    <t>Telha tipo Kalheta 44cm CRFS (3,0 x 0,472m)</t>
  </si>
  <si>
    <t>Rufo em CRFS 0,08, Tod.1,10m, perfil ondulado</t>
  </si>
  <si>
    <t>Cumeeira normal em CRFS, perfil ondulado (1,10m)</t>
  </si>
  <si>
    <t>Telha ondulada em CRFS (2,13x1,10m) de 6mm</t>
  </si>
  <si>
    <t>Cumeeira normal em CRFS, perfil Kalheta 44 (0,608m)</t>
  </si>
  <si>
    <t>Telha modulada (onda 50) em CRFS (2,30 x 0,605m)</t>
  </si>
  <si>
    <t>Cumeeira normal em CRFS, perfil modulada/onda 50(0,6m)</t>
  </si>
  <si>
    <t>Espigão normal CRFS perfil modulada/onda 50(1,22m)</t>
  </si>
  <si>
    <t>Espigão universal em CRFS perfil ondulado (1,80m)</t>
  </si>
  <si>
    <t>Telha em chapa de aço galvalume pré-pintada, perfil trapezoidal, espessura de 0,50mm; ref. LR-40 da Perfilor, RT-40 da Regional, MBP-40 da Grupo MBP, GA-40 da Galvisteel, Santo André Distribuidora ou equivalente</t>
  </si>
  <si>
    <t>Cumeeira em chapa de aço galvalume pré-pintada, perfil trapezoidal, espessura de 0,50mm; ref. LR-40 da Perfilor, RT-40 da Regional, MBP-40 do Grupo MBP ou equivalente</t>
  </si>
  <si>
    <t>Cumeeira em chapa de aço galvalume pré-pintada, perfil ondulado, espessura de 0,50mm; ref. LR-17 da Perfilor, RT-17 da Regional, MBP-17,5 do Grupo MBP, GA-17 da Galvisteel ou equivalente</t>
  </si>
  <si>
    <t>Telha em chapa de aço galvanizado, grau B, 260g/m², perfil trapezoidal, esp.0,80mm, h=120mm, autoportante; ref. A120 da Santo André Distribuidora ou equivalente</t>
  </si>
  <si>
    <t>Telha sanduíche chapa de aço galvalume, pré-pintada, perfil trapezoidal, esp. 0,50mm, miolo poliestireno expandido classe F2, espessura de 30mm; ref. Regional classe.F, Grupo MBP, Galvisteel, Santo André Distribuidora ou equivalente</t>
  </si>
  <si>
    <t>Telha em chapa de aço galvalume pré-pintada, perfil trapezoidal, espessura de 0,80mm; ref. LR-100N da Perfilor, RT-100 da Regional, MBP-100 da Grupo MBP, GA-100 da Galvisteel ou equivalente</t>
  </si>
  <si>
    <t>Telha em chapa de aço galvalume pré-pintada, perfil ondulado, espessura de 0,50mm; ref. LR-17 da Perfilor, RT-17 da Regional, MBP-17,5 da grupo MBP, GA-17 da Galvisteel, OND-17 da Santo André distribuidora ou equivalente</t>
  </si>
  <si>
    <t>Telha em chapa de aço galvalume pré-pintada, perfil ondulado, espessura de 0,80mm; ref. LR-17 Calandrada da Perfilor, RT 17 calandrada da Grupo MBP, OND-17 da Santo André Distribuidora ou equivalente</t>
  </si>
  <si>
    <t>Calha em chapa galvanizada 26 desenvolvimento 0,33 m</t>
  </si>
  <si>
    <t>Calha em chapa galvanizada 26 desenvolvimento 0,50 m</t>
  </si>
  <si>
    <t>Calha em chapa galvanizada 24 desenvolvimento 0,33 m</t>
  </si>
  <si>
    <t>Calha em chapa galvanizada 24 desenvolvimento 0,50 m</t>
  </si>
  <si>
    <t>Calha em chapa galvanizada 24 desenvolvimento 1,00 m</t>
  </si>
  <si>
    <t>Telha sanduíche chapa de aço galvalume pré-pintada, perfil trapezoidal, h= 25mm para face inferior e superior, esp. 0,50mm, miolo lã de rocha FRS 32 de 50mm, para montar; ref. Perfilor, Grupo MBP, Santo André Distribuidora ou equivalente</t>
  </si>
  <si>
    <t>Telha sanduíche chapa de aço galvalume pré pintada, perfil trapezoidal, h= 40mm para face inferior e superior, esp. 0,50mm, miolo poliisocianurato (PIR), densidade mín. 30kg/m³ de 30mm, montada; ref. Perfilor, Regional, GrupMBP, Galvisteel ou equivalente</t>
  </si>
  <si>
    <t>Elemento vazado em cerâmica, tipo quadriculado de 18x18x7cm</t>
  </si>
  <si>
    <t>Tijolo especial maciço para alvenaria a vista</t>
  </si>
  <si>
    <t>Tijolo comum maciço</t>
  </si>
  <si>
    <t>Tijolo cerâmico furado "baianinho" de 10 x 19 x 19 cm</t>
  </si>
  <si>
    <t>Tijolo laminado 5,5 x 11 x 23,5 cm</t>
  </si>
  <si>
    <t>Bloco cerâmico para vedação 9 x 19 x 39 cm</t>
  </si>
  <si>
    <t>Bloco cerâmico para vedação 14 x 19 x 39 cm</t>
  </si>
  <si>
    <t>Bloco cerâmico para vedação 19 x 19 x 39 cm</t>
  </si>
  <si>
    <t>Bloco cerâmico estrutural 14 x 19 x 39 cm</t>
  </si>
  <si>
    <t>Bloco cerâmico estrutural 19 x 19 x 39 cm</t>
  </si>
  <si>
    <t>Cumeeira para telhas tipo universal</t>
  </si>
  <si>
    <t>Final de espigão de barro - (terminal de cumeeira)</t>
  </si>
  <si>
    <t>Telhas cerâmica, tipo colonial paulista (capa e canal)</t>
  </si>
  <si>
    <t>Pastilha de porcelana, esmaltada ou natural, para uso em paredes e fachadas internas/externas, formato 2,5x5 cm, diversas cores; referência M6249 Cerâmica Atlas ou equivalente</t>
  </si>
  <si>
    <t>Placa cerâmica extrudada para uso vertical (paredes e fachadas), com garras cônicas, espessura entre 9 e 10 mm, ref. linha Natural da Gail, linha Piscina e Cor e linha Industrial Premium da Cerâmica São Luiz ou equivalente</t>
  </si>
  <si>
    <t>Ladrilho hidráulico antiderrapante, tipo rampa, várias cores, de 30x30cm; ref. Ivaí, Mosaico Amazonas ou equivalente</t>
  </si>
  <si>
    <t>Porcelanato esmaltado tipo antiderrapante, indicado para áreas externas, grupo de absorção BIa; referência comercial Eliane, Itagres, Elizabeth, Cecrisa ou equivalente</t>
  </si>
  <si>
    <t>Porcelanato esmaltado polido, com acabamento retificado, indicado para áreas internas e ambientes com tráfego médio, grupo de absorção BIa; referência comercial Eliane, Cecrisa-Portinari ou equivalente</t>
  </si>
  <si>
    <t>Placa cerâmica esmaltada para parede ou fachada, de 7,5x7,5cm, monocromática; ref. Guaíba OBD da Atlas, Prisma branco da Portobello ou equivalente</t>
  </si>
  <si>
    <t>Placa cerâmica esmaltada para parede ou fachada, de 10x10 cm, monocromática, diversas cores; ref. linha esmaltado ou brilhante da Tecnogres, Ibérica White da Strufaldi ou equivalente</t>
  </si>
  <si>
    <t>Placa cerâmica esmaltada para parede, ambientes internos, tipo monoporosa; ref. linha Diamante da Eliane, branco acetinado da Artens ou equivalente</t>
  </si>
  <si>
    <t>Placa cerâmica esmaltada para parede, de 15x15cm, tipo monocolor, diversas cores; ref. White/azul da Geral, bold cobalto/branco da Pierini ou equivalente</t>
  </si>
  <si>
    <t>Placa cerâmica esmaltada para parede, de 20x20cm, tipo monocolor, diversas cores, borda bold, grupo BIIa; ref. Branco liso/Quarter da Pierini, Eliane ou equivalente</t>
  </si>
  <si>
    <t>Placa cerâmica extrudada resistente a altas temperaturas, para pisos indústrias e cozinhas profissionais, alta resistência química e mecânica, espessura mínima 13 mm; ref. Gail, Cerâmica São Luiz ou equivalente</t>
  </si>
  <si>
    <t>Rodapé em placa cerâmica extrudada, resistente a altas temperaturas, para pisos industriais e cozinhas profissionais, alta resistência química e mecânica, altura de 10 cm; ref. Gail, Cerâmica São Luiz ou equivalente</t>
  </si>
  <si>
    <t>Ladrilho hidráulico para portadores de deficiência física/visual, várias cores; ref. Mosaicos Amazonas, Pisos Paulista, Mosaicos Bernardi ou equivalente</t>
  </si>
  <si>
    <t>Ladrilho hidráulico para portadores de deficiência física/visual 25x25x2,5cm; ref. Mosaicos Amazonas, Pisos Paulista, Mosaicos Bernardi ou equivalente</t>
  </si>
  <si>
    <t>Placa cerâmica extrudada para piso industrial, de alta resistência química e mecânica, nas dimensões 300 x 300 x 9 mm; referência Gail ou equivalente</t>
  </si>
  <si>
    <t>Placa cerâmica esmaltada antiderrapante, área interna com saída para o exterior, grupo de absorção BIIa, classe de abrasão PEI-5, resistência química A; ref. Biancogres, Incepa, Elizabeth ou equivalente</t>
  </si>
  <si>
    <t>Placa cerâmica esmaltada para área interna, grupo de absorção BIIb, classe de abrasão PEI-5, resistência química B; ref. Neve/Malta/Bariloche da Formigres, Rotocolor da Angra, Navona da Savane ou equivalente</t>
  </si>
  <si>
    <t>Placa cerâmica esmaltada tipo rústica para área interna com saída para o exterior, grupo de absorção BIIb, classe de abrasão PEI-5, resistência química B; ref. Enduro/HD/Tróia da Fornigres ou equivalente</t>
  </si>
  <si>
    <t>Pastilha de porcelana, esmaltada ou natural, para uso em paredes e fachadas internas/externas, formato 5x5 cm, diversas cores, ref. comercial  linhas Metalo B2140 da Cerâmica Atlas ou equivalente</t>
  </si>
  <si>
    <t>Pastilha de porcelana, esmaltada ou natural, para uso em paredes e fachadas internas/externas, formato 2,5x2,5 cm, diversas cores, ref. M6249 / SR8306 / SG8424 / SG8443 da Cerâmica Atlas ou equivalente</t>
  </si>
  <si>
    <t>Placa cerâmica extrudada para piso industrial, de alta resistência química e mecânica, com espessura de 9 a 10 mm; ref. Gail, Cerâmica São Luiz ou equivalente</t>
  </si>
  <si>
    <t>Placa cerâmica extrudada para piso industrial, de alta resistência química e mecânica, com espessura de 13 a 14 mm; ref. Gail, Cerâmica São Luiz ou equivalente</t>
  </si>
  <si>
    <t>Rodapé em placa cerâmica extrudada para piso industrial, de alta resistência química e mecânica, com altura de 10 cm, topo boleado; ref. Gail, Cerâmica São Luiz ou equivalente</t>
  </si>
  <si>
    <t>Placa cerâmica esmaltada PEI-4 para área interna com saída para o exterior, grupo de absorção BIIb; ref. Classic Avelã da Savane, Artens ou equivalente</t>
  </si>
  <si>
    <t>Porcelanato técnico não esmaltado tipo antiderrapante, com acabamento retificado, resistente ao escorregamento, indicado para ambientes externos, grupo de absorção BIa, ref. comercial Eliane, Elizabeth, Portinari ou equivalente</t>
  </si>
  <si>
    <t>Porcelanato esmaltado tipo acetinado, indicado para áreas internas e ambientes com acesso ao exterior, com acabamento tradicional, grupo de absorção BIa; ref. comercial Eliane, Elizabeth, Cecrisa-Portinari ou equivalente</t>
  </si>
  <si>
    <t>Porcelanato técnico natural, com acabamento retificado, indicado para áreas internas e ambientes com acesso ao exterior, grupo de absorção BIa; ref. Eliane, Incepa ou equivalente</t>
  </si>
  <si>
    <t>Porcelanato técnico polido, indicado para ambientes internos e de médio tráfego, grupo de absorção BIa; referência comercial Eliane, Incepa, Cecrisa-Portinari ou equivalente</t>
  </si>
  <si>
    <t>Porta corta-fogo classe P.120 de 80 x 210 cm, chapa de aço, com uma folha de abrir, completa, sem barra antipânico</t>
  </si>
  <si>
    <t>Porta corta-fogo classe P.90, em aço galvanizada, com barra antipânico numa face e maçaneta na outra, completa; ref. Authentic ou equivalente</t>
  </si>
  <si>
    <t>Porta corta-fogo classe P.120 de 90 x 210 cm, chapa de aço, com uma folha de abrir, completa, sem barra anti-pânico</t>
  </si>
  <si>
    <t>Porta corta-fogo classe P.90 de 90 x 210 cm, completa, com maçaneta tipo alavanca e batentes (NBR 11742)</t>
  </si>
  <si>
    <t>Porta corta-fogo classe P.90 de 100 x 210 cm, completa, com maçaneta tipo alavanca e batentes (NBR 11742)</t>
  </si>
  <si>
    <t>Barra antipânico de sobrepor, com maçaneta e chave, com travamento horizontal, para porta em vidro de 1 folha</t>
  </si>
  <si>
    <t>Barra antipânico de sobrepor, com maçaneta e chave, com travamento vertical, para porta em vidro de 2 folhas</t>
  </si>
  <si>
    <t>Folha de porta veneziana maciça sob medida</t>
  </si>
  <si>
    <t>Armário sob medida compensado, revestido folheado madeira (mogno, freijó, imbuia, marfim, cerejeira) dobradiça em aço, puxadores, trinco com chave profundidade até 50cm</t>
  </si>
  <si>
    <t>Armário sob medida compensado, revestido laminado melamínico texturizado, várias cores (post forming) dobradiça em aço, puxadores, trinco com chave, profundidade até 50 cm</t>
  </si>
  <si>
    <t>Folha de porta em madeira para receber vidro, com montantes em imbuia</t>
  </si>
  <si>
    <t>Caixilho de madeira maxim-ar</t>
  </si>
  <si>
    <t>Instalação de visor (vidro branco de 3mm) de 20x30cm, em porta de madeira</t>
  </si>
  <si>
    <t>Prateleira sob medida em compensado, revestido nas 2 faces com laminado fenólico melamínico, e= 20 mm, L= 45 cm, C= 1,20 m - instalado</t>
  </si>
  <si>
    <t>Armário tipo prateleira revestido em laminado fenólico melamínico, espessura 20mm - instalado</t>
  </si>
  <si>
    <t>Tampo compensado, espessura de 25 mm, largura de 60 cm, revestimento na face superior em laminado fenólico melamínico - instalado</t>
  </si>
  <si>
    <t>Armário/gabinete embutido em MDF sob medida, revestido em laminado melamínico, com portas, prateleiras e ferragens - instalado</t>
  </si>
  <si>
    <t>Chapa perfurada em aço SAE 1020, furos redondos de diâmetro 25mm, área aberta de 57%, espessura 1/4´ - inclusive sondagem</t>
  </si>
  <si>
    <t>Portão tipo basculante com contrapeso, em chapa metálica 14 calandrada, estruturado com perfis metálicos, uma folha, de 3,30 x 7,20 m, completo, sem motor</t>
  </si>
  <si>
    <t>Porta de ferro acústica, espessura de 80mm, batente tripla vedação 185mm, com fechadura e maçaneta, pintura eletrostática cor a definir</t>
  </si>
  <si>
    <t>Porta veneziana completa para abrigo em chapa</t>
  </si>
  <si>
    <t>Porta ferro de abrir para receber vidro, sob medida</t>
  </si>
  <si>
    <t>Fechamento em chapa perfurada de 1,2mm, furos quadrados 4x4mm, com requadro cantoneira em aço carbono, sob medida</t>
  </si>
  <si>
    <t>Veneziana de ferro com folhas fixas e de correr sem grade, com 6 folhas; referência comercial JVB 62.51.301-2/62.51.304-7 Belfort da Sasazaki ou equivalente - linha comercial</t>
  </si>
  <si>
    <t>Porta de ferro veneziana de abrir 217 x 87 cm, 1 folha, ref. Belfort da Sasazaki ou equivalente - linha comercial</t>
  </si>
  <si>
    <t>Porta em chapa n° 14 com batente</t>
  </si>
  <si>
    <t>Porta/portão correr em chapa cega dupla, sobmedida</t>
  </si>
  <si>
    <t>Caixilho de correr em chapa de ferro dobrado, com subdivisão, sob medida</t>
  </si>
  <si>
    <t>Caixilho em ferro, tipo basculante, perfil em ´T´ e ´L´ com espessura de 1/8´, sob medida</t>
  </si>
  <si>
    <t>Caixilho em perfis de chapa dobrada, com espessura de 1/8´, baguetes em chapa de aço 14, para fixação de vidros, sob medida</t>
  </si>
  <si>
    <t>Porta ferro de abrir para receber vidro, parte inferior chapeada sob medida</t>
  </si>
  <si>
    <t>Fechamento em chapa metálica expandida EXP-12D com requadro em cantoneira</t>
  </si>
  <si>
    <t>Grade de proteção em barra chata soldada 1 1/2´x1/4´, com requadro em chapa dobrada</t>
  </si>
  <si>
    <t>Portinhola de correr em chapa de aço 1/4´, para "passa pacote", completa</t>
  </si>
  <si>
    <t>Portinhola de abrir, dupla, em chapa de aço 10, para "passa pacote", completa sob medida</t>
  </si>
  <si>
    <t>Grade média em aço carbono com espaçamento de 2cm, com barra chata 1´ x 3/8´</t>
  </si>
  <si>
    <t>Portão tipo gradil 1 ou 2 folhas, com ou sem bandeira, sob medida</t>
  </si>
  <si>
    <t>Porta de abrir em chapa dupla 14 com visor, batente envolvente, completa</t>
  </si>
  <si>
    <t>Grelha arvoreira em ferro fundido nodular</t>
  </si>
  <si>
    <t>Fechamento em chapa de aço 14 MSG perfurada com diâmetro de 12,7 mm, com requadro em chapa dobrada</t>
  </si>
  <si>
    <t>Caixilho em ferro com ventilação permanente, perfil de ferro tipo ´T´ de 1´ x 1/8´ - sob medida</t>
  </si>
  <si>
    <t>Caixilho em ferro veneziana em perfis ´L´ e ´T´ com espessura de 1/8´ - sob medida</t>
  </si>
  <si>
    <t>Tela em aço galvanizado, malha ondulada artística de 1´, fio 12 com requadro de perfil de ferro em ´L´ de 1´ x 1´ x 1/8´ - (3,40 x 1,30 m)</t>
  </si>
  <si>
    <t>Portão de abrir 2 folhas, com tela ondulada galvanizada, malha 2´ e fio 10BWG, cantoneira 5/8x1/8, esquadro tubular de 100x50mm, aço SAE 1008/1010 galvanizado</t>
  </si>
  <si>
    <t>Porta de enrolar automatizada, em chapa aço galvanizado 20 perfil articulada raiada, meia cana com micro perfurações, tipo transvision, inclusive coluna</t>
  </si>
  <si>
    <t>Guarda-corpo em tubo de aço galvanizado, diâmetro de 1 1/2´ para receber vidro</t>
  </si>
  <si>
    <t>Tampa em chapa xadrez galvanizada a fogo antiderrapante, espessura 1/4´ 50kg/m² com cantoneira 1´ x 1´ x 1/8´</t>
  </si>
  <si>
    <t>Alambrado em tela de aço galvanizado malha 2´, com montantes metálicos</t>
  </si>
  <si>
    <t>Alambrado de segurança em aço galvanizado malha 1´, fio 12BWG, com montantes verticais aço carbono SAE 1008/1010 e arame farpado, completo</t>
  </si>
  <si>
    <t>Caixilho fixo em tela galvanizada, revestida com poliamida, malha 10mm</t>
  </si>
  <si>
    <t>Alambrado em tela de aço galvanizado malha 2´, montantes metálicos extremo superior duplo e arame farpado, acima de 4m de altura; ref. São Luiz ou Alambre ou equivalente - instalado</t>
  </si>
  <si>
    <t>Corrimão tubular em aço galvanizado, diâmetro de 1 1/2´</t>
  </si>
  <si>
    <t>Corrimão tubular em aço galvanizado, diâmetro de 2´</t>
  </si>
  <si>
    <t>Porta de enrolar manual em chapa de aço galvanizado 22 perfil articulada raiada, meia cana cega ou vazada</t>
  </si>
  <si>
    <t>Mão de obra especializada para instalação de veneziana industrial em aço galvanizado com aletas em resina reforçada de fibra de vidro</t>
  </si>
  <si>
    <t>Gradil rígido modular em aço 2" - H=1,10m, C=1,65m, padrão ET-SV-14 da CET-SP</t>
  </si>
  <si>
    <t>Porta/portão correr tela ondulada em aço galvanizado, sobmedida</t>
  </si>
  <si>
    <t>Porta em ferro galvanizado de correr, para vidro 2 folhas, completa, sob medida</t>
  </si>
  <si>
    <t>Caixilho fixo em tela de aço galvanizada, tipo ondulada com malha 1/2´, fio 12, com requadro cantoneira de aço carbono, sob medida</t>
  </si>
  <si>
    <t>Caixilho removível em tela de aço galvanizada, tipo ondulada com malha 1´, fio 12, com requadro tubular de aço carbono de 2´, sob medida</t>
  </si>
  <si>
    <t>Porta de abrir em tela de aço galvanizado, ondulada de 1´ fio 12, sob medida</t>
  </si>
  <si>
    <t>Caixilho para vidro á prova de bala em aço SAE1010/1020</t>
  </si>
  <si>
    <t>Batente reto de chapa #16 dobrada em aço galvanizado</t>
  </si>
  <si>
    <t>Guarda-corpo em tubo de aço galvanizado, diâmetro de 1 1/2´ com tela ondulada artística</t>
  </si>
  <si>
    <t>Escada marinheiro galvanizada com guarda-corpo</t>
  </si>
  <si>
    <t>Escada marinheiro galvanizada</t>
  </si>
  <si>
    <t>Tampa para alçapão em chapa de aço galvanizada de 14, com porta cadeado</t>
  </si>
  <si>
    <t>Portão 2 folhas tubular diâmetro 3´, com tela em aço galvanizado 2´, altura acima 3,0m, completo; ref. São Luiz, Alambre e Pruden Art ou equivalente</t>
  </si>
  <si>
    <t>Portão pivotante/abrir aço galvanizado de 65x132mm, pintura eletrostática, 1 folha, medida 2200x1000mm, dimensão 100x2100mm, incluso Pilares</t>
  </si>
  <si>
    <t>Portão pivotante/abrir aço galvanizado de 65x132mm, pintura eletrostática, 2 folhas, medida 2200x3600mm, dimensão 1600x2100mm, incluso requadro e pilares</t>
  </si>
  <si>
    <t>Gradil em aço galvanizado eletrofundido de 1718x1650mm e pintura eletrostática, 65x132mm e barra portante 25x2mm</t>
  </si>
  <si>
    <t>Montante para gradil em aço galvanizado eletrofundido, pintura eletrostática, chato, dimensões 2120 x 76 x 8 mm</t>
  </si>
  <si>
    <t>Portão deslizante/correr em aço galvanizado de 65x132mm, pintura eletrostática, inclusive requadros e pilares, dimensão 1600x2100mm</t>
  </si>
  <si>
    <t>Porta de enrolar em chapa de aço galvanizado, perfil meia-cana Tansvizion de 22, automatizada, com controle remoto, pintura eletrostática - instalada</t>
  </si>
  <si>
    <t>Portão 1 ou 2 folhas tubular com tela de arame galvanizado, completo até 2,50m</t>
  </si>
  <si>
    <t>Alambrado de segurança em aço galvanizado malha 2´, fio 10, com montantes verticais em tubos de aço carbono SAE 1008/1010 e arame farpado completo</t>
  </si>
  <si>
    <t>Portão com 2 folhas, tubular em tela de aço galvanizado, para alambrado, com altura acima de 2,50m</t>
  </si>
  <si>
    <t>Alambrado de segurança em aço galvanizado malha 2´, com montantes verticais em tubos de aço carbono SAE 1008/1010 e arame farpado, acima de 4,00 m de altura</t>
  </si>
  <si>
    <t>Grade para forro eletrofundida em aço carbono SAE 1010/1020, malha 25x100mm, barra 25x2mm, galvanizado à fogo; ref. Metalgrade, Gradesteel, Arol Metálica, Metálica Design ou equivalente</t>
  </si>
  <si>
    <t>Grade para piso eletrofundida em aço carbono SAE 1010/1020 antiderrapante, galvanizado à fogo, malha 30x100mm, barra chata 40x2mm e redonda, diâmetro 5mm; ref. Metalgrade, Gradesteel, Arol Metálica, Metálica Design ou equivalente</t>
  </si>
  <si>
    <t>Caixilho em alumínio anodizado natural fixo, linha Cittá da Alcoa ou equivalente</t>
  </si>
  <si>
    <t>Caixilho em alumínio anodizado natural maxim-ar; ref. linha Cittá da Alcoa ou equivalente</t>
  </si>
  <si>
    <t>Caixilho em alumínio anodizado natural para pele de vidro; ref. linha Cittá da Alcoa ou equivalente</t>
  </si>
  <si>
    <t>Caixilho fixo em alumínio anodizado, nas cores bronze/preto, linha 30 - sem vidro</t>
  </si>
  <si>
    <t>Caixilho basculante em alumínio anodizado, nas cores bronze/preto, linha 30 - sem vidro</t>
  </si>
  <si>
    <t>Caixilho maxim-ar em alumínio anodizado, nas cores bronze/preto, linha 30 - sem vidro</t>
  </si>
  <si>
    <t>Caixilho de correr em alumínio anodizado, nas cores bronze/preto, linha 30 - sem vidro</t>
  </si>
  <si>
    <t>Porta de abrir em alumínio anodizado, nas cores bronze/preto, linha 30 - sem vidro</t>
  </si>
  <si>
    <t>Porta de correr em alumínio anodizado, nas cores bronze/preto, linha 30 - sem vidro</t>
  </si>
  <si>
    <t>Porta de abrir tipo veneziana em alumínio anodizado, nas cores bronze/preto, linha 30 - sem vidro</t>
  </si>
  <si>
    <t>Portinhola de correr em alumínio anodizado linha 30, tipo veneziana, nas cores bronze/preto</t>
  </si>
  <si>
    <t>Porta de abrir em alumínio com pintura eletrostática branca, sob medida, instalada - sem vidro</t>
  </si>
  <si>
    <t>Porta de abrir em alumínio tipo lambri branco, sob medida - sem vidro; ref. comercial project MGM ou equivalente</t>
  </si>
  <si>
    <t>Porta de correr em alumínio tipo lambri branco, trilho na parte superior, sob medida</t>
  </si>
  <si>
    <t>Caixilho fixo em alumínio com pintura eletrostática branca, sob medida, instalado - sem vidros</t>
  </si>
  <si>
    <t>Caixilho fixo tipo veneziana em alumínio anodizado branco, linha 25 - sob medida</t>
  </si>
  <si>
    <t>Caixilho em alumínio anodizado fosco L 25 de correr, sob medida</t>
  </si>
  <si>
    <t>Barra de proteção tipo U, para pessoas com mobilidade reduzida, em tubo de alumínio, L= 250 x 250mm, acabamento com pintura epóxi, conforme NBR9050</t>
  </si>
  <si>
    <t>Caixilho em alumínio tipo basculante com vidro, linha comercial</t>
  </si>
  <si>
    <t>Caixilho em alumínio tipo maxim-ar com vidro, linha comercial</t>
  </si>
  <si>
    <t>Caixilho em alumínio tipo correr com vidro, linha comercial</t>
  </si>
  <si>
    <t>Porta entrada de abrir em alumínio anodizado natural, com divisão horizontal com vidro e veneziana - linha 25 comercial</t>
  </si>
  <si>
    <t>Porta tipo veneziana de abrir em alumínio, linha comercial</t>
  </si>
  <si>
    <t>Portinhola em alumínio anodizado, tipo veneziana de abrir e batente, inclusive ferragens, linha comercial</t>
  </si>
  <si>
    <t>Veneziana industrial em alumínio com aletas em fiber-glass, ref. Comovent ou equivalente</t>
  </si>
  <si>
    <t>Porta em alumínio anodizado fosco L 30, tipo veneziana de giro, completa com batente e ferragem, sob medida com referência 90 cm x 185 cm</t>
  </si>
  <si>
    <t>Porta de entrada em alumínio anodizado fosco L 30 de correr, completa com batente e ferragem, sob medida</t>
  </si>
  <si>
    <t>Porta de entrada em alumínio anodizado fosco L 30, 01 folha de giro, completa com batente e ferragem, sob medida</t>
  </si>
  <si>
    <t>Caixilho em alumínio anodizado fosco L 25 basculante, sob medida</t>
  </si>
  <si>
    <t>Caixilho guilhotina em alumínio anodizado natural, sob medida, instalado - sem vidros</t>
  </si>
  <si>
    <t>Caixilho em alumínio anodizado fosco L 25 fixo, sob medida</t>
  </si>
  <si>
    <t>Caixilho em alumínio anodizado fosco L 25 maxim-ar, sob medida</t>
  </si>
  <si>
    <t>Porta de correr em alumínio tipo veneziana e vidro liso, linha 25, branca, folhas móveis, vidro liso; ref. Magnum da Atlântica Esquadrias, Premium da Lux Esquadrias, AJ Esquadrias ou equivalente - linha comercial</t>
  </si>
  <si>
    <t>Porta tipo veneziana de abrir em alumínio, cor branca, com pintura eletrostática a pó; ref. Sasazaki, Ebel, Brimak ou equivalente, linha comercial</t>
  </si>
  <si>
    <t>Caixilho em alumínio tipo maxim-ar com vidro liso ou mini boreal, cor branco; ref. Sasazaki, Ebel, Gravia, Atlântica ou equivalente, linha comercial</t>
  </si>
  <si>
    <t>Caixilho em alumínio tipo basculante com vidro mini boreal, cor branco; referência comercial Sasazaki, Gravia, Atlantica ou equivalente - linha comercial</t>
  </si>
  <si>
    <t>Caixilho em alumínio de correr com vidro, cor branco; referência comercial Sasazaki, Ebel, Brimak, Atlantica ou equivalente - linha comercial</t>
  </si>
  <si>
    <t>Caixilho em alumínio basculante, com pintura eletrostática branca, sob medida</t>
  </si>
  <si>
    <t>Caixilho em alumínio maxim-ar com pintura eletrostática, cor branco, sob medida</t>
  </si>
  <si>
    <t>Grelha em alumínio fundido com requadro, 20x100 / 20x50cm, ref. Vila Rica ou equivalente</t>
  </si>
  <si>
    <t>Canaleta com grelha em alumínio, largura de 80 mm, ref. SP80 linha Sekapiso da Sekapiso, Aminox ou equivalente</t>
  </si>
  <si>
    <t>Canaleta com grelha em alumínio, largura de 46 mm, saída central, vertical ou horizontal, para tubo de 40 mm ou 50 mm; ref. SP46 linha Sekabox da Sekapiso, Aminox ou equivalente</t>
  </si>
  <si>
    <t>Canaleta com grelha removível em alumínio, saída central ou vertical, de 46 x 52 mm, grelha abre e fecha de 46 x 1000 mm; ref. SP46 linha Abreseka da Sekapiso ou equivalente</t>
  </si>
  <si>
    <t>Caixilho em alumínio anodizado fosco L 25, tipo veneziana, sob medida</t>
  </si>
  <si>
    <t>Portinhola em alumínio anodizado fosco L16, tipo veneziana de abrir para abrigo, completa, com batente e ferragens, sob medida</t>
  </si>
  <si>
    <t>Barra de apoio reta, para pessoas com mobilidade reduzida, em tubo de alumínio, L= 800mm, com flanges, acabamento pintura epóxi, conforme norma NBR 9050</t>
  </si>
  <si>
    <t>Barra de apoio em ângulo 90°, para pessoas com mobilidade reduzida, em tubo de alumínio, L= 800x800mm, acabamento com pintura epóxi, conforme norma NBR9050</t>
  </si>
  <si>
    <t>Veneziana industrial em aço galvanizado com aletas em resina reforçada de fibra de vidro</t>
  </si>
  <si>
    <t>Caixilho de correr com requadro em PVC, 2 folhas móveis, vidro-simples e liso de 3 a 4mm, persiana manual integrada; ref. Brimak, Eurosystem, Belle Acoustique, Marframe ou equivalente</t>
  </si>
  <si>
    <t>Placa de poliester insaturado com fibra vidro de 3 mm</t>
  </si>
  <si>
    <t>Vidro temperado serigrafado de 8 mm incolor - material</t>
  </si>
  <si>
    <t>Vidro liso laminado incolor de 10 mm - material</t>
  </si>
  <si>
    <t>Espelho comum com espessura de 3mm, com moldura em perfil de alumínio de 1cm, fundo em chapa compensada com 3 mm de espessura</t>
  </si>
  <si>
    <t>Vidro liso laminado colorido de 10 mm - material</t>
  </si>
  <si>
    <t>Espelho em vidro cristal liso, espessura de 4 mm, sobre superfície plana, peças aproximadamente 0,5 a 4,12 m²</t>
  </si>
  <si>
    <t>Vidro liso laminado colorido de 8 mm - material</t>
  </si>
  <si>
    <t>Vidro multilaminado de alta segurança (blindado) em policarbonato, com certificação Retex; ref. NIJ III da Fanavid ou equivalente - material</t>
  </si>
  <si>
    <t>Vidro liso laminado, com filme polivinil butiral (PVB), incolor de 8 mm - material</t>
  </si>
  <si>
    <t>Vidro fantasia de 3/4 mm - material</t>
  </si>
  <si>
    <t>Vidro liso incolor laminado e temperado, espessura de 16 mm (8+8); ref. Personal ou equivalente - material</t>
  </si>
  <si>
    <t>Vidro temperado neutro verde de 10 mm - material</t>
  </si>
  <si>
    <t>Vidros float monolíticos de aparência verde, com espessura de 6 mm - material</t>
  </si>
  <si>
    <t>Vidro liso laminado incolor de 6 mm - material</t>
  </si>
  <si>
    <t>Vidro liso laminado colorido de 6 mm - material</t>
  </si>
  <si>
    <t>Vidro liso laminado leitoso de 6 mm - material</t>
  </si>
  <si>
    <t>Vidro liso transparente de 3 mm - material</t>
  </si>
  <si>
    <t>Vidro liso transparente de 4 mm - material</t>
  </si>
  <si>
    <t>Vidro liso transparente de 5 mm - material</t>
  </si>
  <si>
    <t>Vidro liso transparente de 6 mm - material</t>
  </si>
  <si>
    <t>Vidro temperado cinza ou bronze 6 mm - material</t>
  </si>
  <si>
    <t>Vidro temperado cinza ou bronze 8 mm - material</t>
  </si>
  <si>
    <t>Vidro temperado incolor 10 mm - material</t>
  </si>
  <si>
    <t>Vidro temperado incolor 6 mm - material</t>
  </si>
  <si>
    <t>Vidro temperado incolor 8 mm - material</t>
  </si>
  <si>
    <t>Vidro temperado cinza ou bronze 10 mm - material</t>
  </si>
  <si>
    <t>Vidro laminado temperado incolor de 8mm - material</t>
  </si>
  <si>
    <t>Vidro multilaminado de alta segurança, com proteção balística de nível III, com espessura final de 51 a 70 mm, com certificação Retex; ref. Inovaglass, Blindare, Grupo Fort ou equivalente - instalado</t>
  </si>
  <si>
    <t>Veda porta/veda fresta em alumínio branco para porta 90cm, com borracha vedante e parafuso de instalação; ref. comercial Reisam, Stamaco, Reall, Novo Horizonte ou equivalente</t>
  </si>
  <si>
    <t>Fechadura tipo alavanca com chave para porta corta-fogo, cilindro para acionamento com chave; ref. PHT05 da Dorma, 5124 Sobrano, 09.164-065-PPT La Fonte ou equivalente</t>
  </si>
  <si>
    <t>Barra antipânico para porta, de sobrepor de um lado da folha e do outro lado cega</t>
  </si>
  <si>
    <t>Barra antipânico de sobrepor de um lado da folha da porta e do outro lado maçaneta, tipo alavanca, com acionamento livre</t>
  </si>
  <si>
    <t>Porta cadeado zincado, ref. 81114 89mm ZI da Aliança ou equivalente</t>
  </si>
  <si>
    <t>Maçaneta tipo alavanca e cilindro para acionamento com chave, acabamento na cor prata</t>
  </si>
  <si>
    <t>Pivô superior lateral, para porta em vidro temperado, ref. SM-1001 fabricação Dorma ou equivalente</t>
  </si>
  <si>
    <t>Mancal inferior com rolamento, para porta em vidro temperado, ref. SM 1002 fabricação Dorma, 1013 Santa Marina ou equivalente</t>
  </si>
  <si>
    <t>Dobradiça vai-vem de 3" em aço com mola, acabamento cromado; ref. 255/3 da Page, 403  da Arouca ou equivalente</t>
  </si>
  <si>
    <t>Dobradiça em latão cromado de 3 1/2" x 3", ref. La Fonte Dob 90 3 1/2" x 3" LT S/P CR, Arouca 346, 3500 da União Mundial ou equivalente</t>
  </si>
  <si>
    <t>Dobradiça inferior para vidro temperado, ref. SM1010 fabricação Dorma, 1103 Santa Marina ou equivalente</t>
  </si>
  <si>
    <t>Dobradiça superior para vidro temperado; referência comercial 1101S Santa Marina, Dorma ou equivalente</t>
  </si>
  <si>
    <t>Fechadura de centro com cilindro, para porta externa em vidro temperado, ref. SM 1050-E linha Glas da Dorma ou equivalente</t>
  </si>
  <si>
    <t>Suporte duplo para vidro temperado fixado em alvenaria, ref. SM1092 fabricação Dorma, 1306 Santa Marina ou equivalente</t>
  </si>
  <si>
    <t>Contra fechadura de centro, para porta de vidro temperado; ref. SM1051/S1051E1 linha Glas da Dorma ou equivalente</t>
  </si>
  <si>
    <t>Puxador duplo para porta de madeira, alumínio ou vidro, ref. Dorma Manet de 350mm da Dorma ou equivalente</t>
  </si>
  <si>
    <t>Trinco para piso, ref. SM1060 da Dorma, 3240 da Glasspeças, 1519 da Santa Marina ou equivalente</t>
  </si>
  <si>
    <t>Roldana RO65 Plus, para porta de correr de 60kg - 15mm</t>
  </si>
  <si>
    <t>Fecho de embutir de alavanca, com 20 cm, em latão cromado; ref. 1011 / 20 FC da Arouca ou equivalente</t>
  </si>
  <si>
    <t>Fecho tipo ´unho´ de 10 cm em latão cromado de embutir</t>
  </si>
  <si>
    <t>Visor tipo olho mágico com ângulo de visualização de 200°; ref. Vonder ou equivalente</t>
  </si>
  <si>
    <t>Ferragem adicional para porta de divisória, vão simples - instalado</t>
  </si>
  <si>
    <t>Ferragem adicional para porta de divisória, vão duplo - instalado</t>
  </si>
  <si>
    <t>Dobradiça de aço cromado de 3 1/2", para portas de até 21 kg, ref. União Mundial ou equivalente - (embalagem com 3 dobradiças)</t>
  </si>
  <si>
    <t>Puxador duplo tubular em aço inoxidável, com duas fixações, dimensões 300mm entre furos, ref. Dorma ou equivalente</t>
  </si>
  <si>
    <t>Ferragem completa para porta de box de WC tipo livre/ocupado; ref. 1515/136 Arouca, 719 AZ CR La Fonte, 801 AZ CR 35mm Lockwell ou equivalente</t>
  </si>
  <si>
    <t>Cadeado alta segurança 16 pinos, ref. CRT 70 mm da Papaiz ou equivalente</t>
  </si>
  <si>
    <t>Cadeado com haste de aço, 35/36 mm, ref. CR35 da Papaiz, E35 da Pado ou equivalente</t>
  </si>
  <si>
    <t>Cadeado com haste de aço, 60 mm, ref. CR60 da Papaiz, E60 da Pado ou equivalente</t>
  </si>
  <si>
    <t>Cadeado com haste de aço, 25/27 mm, ref. CR25 da Papaiz, E27 da Pado ou equivalente</t>
  </si>
  <si>
    <t>Mola de piso para porta com largura até 1,10m e esforço até 120kg, ref. BTS 75 V fabricação Dorma ou equivalente</t>
  </si>
  <si>
    <t>Cadeado com haste de aço, 50 mm, ref. CR50 da Papaiz; E50 da Pado ou equivalente</t>
  </si>
  <si>
    <t>Dobradiça em latão cromado reforçada com anéis de 3 1/2" x 3", ref. La Fonte Dob 85 3 1/2" x 3" LT S/P CR, 3635 da União Mundial ou equivalente</t>
  </si>
  <si>
    <t>Dobradiça em aço inoxidável escovado com anéis, de 3" x 2 1/2", para portas de até 25 kg, ref. Dobradiça 395 da La Fonte ou equivalente</t>
  </si>
  <si>
    <t>Equipamento automatizador de portas deslizantes para folha dupla, ref. ES200 EASY da Dorma ou equivalente</t>
  </si>
  <si>
    <t>Equipamento automatizador telescópico unilateral de portas deslizantes para folha dupla, ref. ES 200 T da Dorma ou equivalente</t>
  </si>
  <si>
    <t>Fechadura completa com maçaneta tipo alavanca, para porta externa de 1 folha; ref. 725.01/40CR da Pado, Papaiz ou equivalente</t>
  </si>
  <si>
    <t>Ferragem completa com maçaneta tipo alavanca, com miolo tipo gorges, para porta interna com 1 folha; referência 721/01 CR da Pado, 402526/40 da Arouca ou equivalente</t>
  </si>
  <si>
    <t>Fechadura eletroímã para capacidade de atraque de 150kgf</t>
  </si>
  <si>
    <t>Fechadura elétrica de sobrepor e fonte, para portas ou portões de metal ou madeira, ref. C-90 dupla da HDL; fonte com botão, ref. TRA-400 da HDL ou equivalente</t>
  </si>
  <si>
    <t>Mola aérea para porta com esforço acima de 50kg até 60kg, ref. MA 200 potência 3 fabricação Dorma, linha 770 POT2 fabricação Disafe ou equivalente</t>
  </si>
  <si>
    <t>Mola aérea para porta com esforço acima de 60kg até 80kg, ref. MA 200 potência 4 fabricação Dorma, linha 770POT2 fabricação Disafe ou equivalente</t>
  </si>
  <si>
    <t>Mola aérea hidráulica com calha deslizante, para porta com largura até 1,60mm, com esforço de 81 até 250kg, ref. TS 93B / TS 93 System da Dorma, linha 6825 fabricação Disafe ou equivalente</t>
  </si>
  <si>
    <t>Fechadura com maçaneta tipo alavanca em aço inoxidável e rozeta, ref. Victória Ecoinox 882 IXE externa da Pado ou equivalente</t>
  </si>
  <si>
    <t>Porta de segurança de correr suspensa em grade com aço SAE 1045, com brete superior, diâmetro de 1´, completa, sem têmpera e revenimento</t>
  </si>
  <si>
    <t>Brete para instalação lateral em porta chapa/grade de segurança</t>
  </si>
  <si>
    <t>Grade de segurança em aço SAE 1045, diâmetro de 1´, com têmpera e revenimento</t>
  </si>
  <si>
    <t>Grade de segurança para janela em aço SAE 1045, diâmetro 1´, com têmpera e revenimento</t>
  </si>
  <si>
    <t>Porta de segurança de abrir em grade aço SAE 1045, diâmetro de 1´, completa - com têmpera e revenimento</t>
  </si>
  <si>
    <t>Porta de segurança de abrir grade em aço SAE 1045 chapeada, diâmetro de 1´, completa, com têmpera e revenimento</t>
  </si>
  <si>
    <t>Porta de segurança especial de abrir com grade em aço SAE 1045, diâmetro de 1´, completa, com têmpera e revenimento</t>
  </si>
  <si>
    <t>Portão de abrir para muralha em aço SAE 1045 chapeada, diâmetro de 1´, completa - com têmpera e revenimento</t>
  </si>
  <si>
    <t>Grade de segurança em aço SAE 1045 chapeada, diâmetro de 1´, com têmpera e revenimento</t>
  </si>
  <si>
    <t>Ferrolho de segurança de 1,20 m, DN= 1´, para adaptação em portas de celas, embutido em caixa externamente</t>
  </si>
  <si>
    <t>Grade de segurança em aço SAE 1045, diâmetro de 1´ - sem têmpera e revenimento - instalado</t>
  </si>
  <si>
    <t>Grade de segurança para janela em aço SAE 1045, diâmetro 1´ - sem têmpera e revenimento - instalado</t>
  </si>
  <si>
    <t>Porta de segurança de abrir em grade aço SAE 1045, diâmetro de 1´, sem completa - sem têmpera e revenimento</t>
  </si>
  <si>
    <t>Porta de segurança de abrir grade em aço SAE 1045 chapeada, diâmetro de 1´, completa - sem têmpera e revenimento</t>
  </si>
  <si>
    <t>Porta de segurança especial de abrir com grade em aço SAE 1045, diâmetro de 1´, completa - sem têmpera e revenimento</t>
  </si>
  <si>
    <t>Portão de abrir para muralha em aço SAE 1045 chapeada, diâmetro de 1´, completa - sem têmpera e revenimento</t>
  </si>
  <si>
    <t>Grade de segurança em aço SAE 1045 chapeada, diâmetro de 1´ - sem têmpera e revenimento - instalado</t>
  </si>
  <si>
    <t>Ferrolho de segurança de 7/8´ para adaptação em portas de celas, com porta cadeado e suporte de fixação</t>
  </si>
  <si>
    <t>Caixilho de segurança em aço SAE 1010/1020 tipo fixo e de correr (0,70x0,80m), para receber vidro, com bandeira tipo veneziana (0,375x0,80m)</t>
  </si>
  <si>
    <t>Guichê de segurança em grade com aço SAE 1045, diâmetro de 1´, com têmpera e revenimento</t>
  </si>
  <si>
    <t>Guichê de segurança em grade com aço SAE 1045, diâmetro de 1´, sem têmpera e revenimento</t>
  </si>
  <si>
    <t>Porta de segurança de correr em grade de aço SAE 1045, com brete lateral, diâmetro de 1´, completa, com têmpera e revenimento</t>
  </si>
  <si>
    <t>Porta de segurança de correr suspensa em grade de aço SAE 1045, chapeada, diâmetro de 1´, completa, com têmpera e revenimento</t>
  </si>
  <si>
    <t>Porta de segurança de correr/deslizante, em grade com aço SAE 1045, diâmetro de 1´, completa, sem têmpera e revenimento</t>
  </si>
  <si>
    <t>Porta de segurança de correr suspensa em grade em aço SAE 1045, chapeada, diâmetro de 1´, com brete vertical, completa - sem têmpera e revenimento</t>
  </si>
  <si>
    <t>Dobradiça tipo gonzo em aço SAE 1045, diâmetro de 1 1/2´ com abas de 2´ x 3/8´</t>
  </si>
  <si>
    <t>Solda 50/50</t>
  </si>
  <si>
    <t>Pasta para soldar</t>
  </si>
  <si>
    <t>Solda eletrolítica tipo Smaw-AWS 6013 eletrodos esp. 2,5/3,25/4,0mm; ref. ESAB, LINCOLN, WELD ou equivalente</t>
  </si>
  <si>
    <t>Painel Wall com miolo de madeira contraplacado por lâminas de madeira e externamente por chapas em CRFS, para piso, ref. Eternit ou equivalente</t>
  </si>
  <si>
    <t>Porta em laminado melamínico estrutural Alcoplac, TS-10 (fórmica maciça) - 62 x 180cm, com dobradiça e fechadura</t>
  </si>
  <si>
    <t>Placa cimentícia impermeabilizada com espessura de 12mm, placa de 1,20 x 2,40m; ref. Brasilit ou equivalente</t>
  </si>
  <si>
    <t>Placa cimentícia em CRFS impermeabilizada, espessura 6 mm, dimensões 1,20 x 2,00m, ref. Eternit, Brasilit ou equivalente</t>
  </si>
  <si>
    <t>Veneziana de vidro tipo ´CAPELINHA´ 20 x 10 x 10 cm</t>
  </si>
  <si>
    <t>Veneziana de vidro ´IBRAVIR´ 20 x 20 x 6 cm</t>
  </si>
  <si>
    <t>Telha de vidro tipo ´FRANCESA´</t>
  </si>
  <si>
    <t>Telha de vidro tipo ´PAULISTA´</t>
  </si>
  <si>
    <t>Lixa para ferro e metais Norton N° 80, ou equivalente</t>
  </si>
  <si>
    <t>Lixa d´água, ref. Norton n° 80, Aquaflex ou equivalente</t>
  </si>
  <si>
    <t>Emulsão acrílica para vedação de trincas, ref. Selatrinca Suvinil ou  equivalente</t>
  </si>
  <si>
    <t>Hidrorepelente a base de silano-siloxano oligomérico disperso em solvente; ref. Silicone da Sika, Acquella Original da Otto Baumgart, Fuseprotec Silicone da Viapol ou equivalente</t>
  </si>
  <si>
    <t>Hidrorepelente a base de silano-siloxano oligomérico disperso em água, ref. Acqua da Denver, Repele água da Quartzolit ou equivalente</t>
  </si>
  <si>
    <t>Líquido imunizante para madeira pentox (Montana); ref. Penetrol Cupim (Otto Baungart) ou equivalente</t>
  </si>
  <si>
    <t>Resina 100% acrílica plastificante, Hiper 409 da NS Brasil ou equivalente</t>
  </si>
  <si>
    <t>Resina acrílica para piso granilite</t>
  </si>
  <si>
    <t>Resina epóxi para piso granilite</t>
  </si>
  <si>
    <t>Selador para tinta epóxi</t>
  </si>
  <si>
    <t>Tinta esmalte Premium, base água, brilhante/acetinado, várias cores, pintura interna/externa, ref. Coralit Zero da Coral, Futura Premium, Suvinil Premium, Metalatex Eco, Sherwin Williams, ou equivalente</t>
  </si>
  <si>
    <t>Primer base resina sintética com cromato de zinco 2 demãos; referência comercial Maza alta performance, Vedacit Pro Anticorrosivo ZN ou equivalente</t>
  </si>
  <si>
    <t>Revestimento texturizado acrílico com microagregado, uso interno/externo em várias corres; ref. Permalit Textura Domus da Ibratin ou equivalente</t>
  </si>
  <si>
    <t>Textura acrílica sem agregados minerais, cor branca; referência comercial Texturatto suave liso da Suvinil ou equivalente, para uso interno ou externo</t>
  </si>
  <si>
    <t>Tinta base borracha clorada, ref. Anklor TR da Tintas Ancora, Globaltrafic 611 da Global Tintas, Perfortrafic código 25020 da Tintas Perfortex ou equivalente</t>
  </si>
  <si>
    <t>Resina epóxi com alcatrão de hulha; ref. Denvercoat Epóxi Alcatrão da Denver, Compound Coal Tar Epóxi, Duropoxy alcatrão especial ou equivalente</t>
  </si>
  <si>
    <t>Massa corrida de base acrílica; ref. Massa Acrílica (Suvinil/Glasurit), Massa FC (Fusecolor), Massa Especial para fachada (Retinco) ou equivalente</t>
  </si>
  <si>
    <t>Tinta latex, acabamento fosco aveludado, ref. coral 3 em 1 da Coral, rende e cobre muito da Suvinil ou equivalente</t>
  </si>
  <si>
    <t>Tinta acrílica para pisos, ref. Novacor Piso Liso-amarelo (Globo/Novacor), Suvinil Poliesportiva da Glasurit, Metalatex Acrílico com Quartzo da Sherwin Williams ou equivalente</t>
  </si>
  <si>
    <t>Selador para tinta acrílica Coral, Suvinil ou equivalente</t>
  </si>
  <si>
    <t>Tinta acrílica para sinalização visual de pisos, com acabamento fosco, várias cores, ref. Interlight da Indutil ou equivalente</t>
  </si>
  <si>
    <t>Verniz fungicida Stain, para madeiras; ref. Osmocolor Montana / Verniz Satin Suvinil ou equivalente</t>
  </si>
  <si>
    <t>Tinta 100% acrílica acabamento fosco acetinado, Coral, Suvinil 100% Acrílico (Glasurit), Sherwin Willian, Metalatex (Fusecolor) ou equivalente</t>
  </si>
  <si>
    <t>Tinta à base de resina epoxi; ref. Esmalte Wandepoxy Coral, Interseal 670 HS Internacional ou equivalente</t>
  </si>
  <si>
    <t>Verniz incolor antipichação, ref. Graffitiguard da Anchortec, Antgraf Eco verniz da Ant Graf ou equivalente</t>
  </si>
  <si>
    <t>Microesferas de vidro Extra Premix (tipo I-B); ref. Vimaster ou equivalente</t>
  </si>
  <si>
    <t>Proteção passiva contra incêndio com tinta intumescente, com tempo requerido de resistência ao fogo TRRF = 60 min - aplicação em painéis de gesso acartonado</t>
  </si>
  <si>
    <t>Proteção passiva contra incêndio com tinta intumescente, com tempo requerido de resistência ao fogo TRRF = 120 min - aplicação em painéis de gesso acartonado</t>
  </si>
  <si>
    <t>Tinta intumescente para aplicação em estrutura metálica; ref. Brasifire da Brasilux, Maza, Firecoat da Polidura, Renner ou equivalente</t>
  </si>
  <si>
    <t>Fundo preparador base água, para madeira e metais; ref. Fundo preparador Coralit Balance da Coral, Metalatex Eco fundo antiferrugem da Sherwin Williams, Fundo preparador da Suvinil ou equivalente</t>
  </si>
  <si>
    <t>Diluente aguarrás mineral; ref. Suvinil, Luksnova, Coral ou equivalente</t>
  </si>
  <si>
    <t>Fundo sintético branco para superfície galvanizada, alumínio; ref. Coral fundo para galvanização ou equivalente</t>
  </si>
  <si>
    <t>Tinta acrílica antimofo acetinado fosco; ref. Metalatex antimofo (Sherwin Williams) ou equivalente</t>
  </si>
  <si>
    <t>Massa corrida PVA; ref. Massa Corrida Suvinil, Massa Corrida Coral, Metalatex da Sherwin Willians ou equivalente</t>
  </si>
  <si>
    <t>Zarcão, ref. Zarcoral fabricação Coral - Zarcão Internacional ou equivalente</t>
  </si>
  <si>
    <t>Removedor de tinta, ref. Pintoff da Coral ou equivalente</t>
  </si>
  <si>
    <t>Pigmento para argamassa tipo Pó Xadrez, ref. amarelo Novacor, Globo ou equivalente</t>
  </si>
  <si>
    <t>Verniz comum a base de poliuretano; referência comercial Verniz SW Marítimo brilhante (Sherwin Willians), Suvinil Verniz Copal (Glasurit), Sparlak Copal (Akzo/Ypiranga) ou equivalente</t>
  </si>
  <si>
    <t>Verniz acrílico base água, ref. Denverniz Acqua (Denver), Durocryl A (Wolf Hacker), Nitoprimer AW (Fosroc) ou equivalente</t>
  </si>
  <si>
    <t>Verniz acrílico base solvente, Dekguard BS/FS, (Fosroc), Durocryl S (Wolf Hacker), Denverniz SB/SF (Denver) ou equivalente</t>
  </si>
  <si>
    <t>Impermeabilizante acrílico, ref. Suviflex ou equivalente</t>
  </si>
  <si>
    <t>Thinner, ref. Natrielli ou equivalente</t>
  </si>
  <si>
    <t>Líquido de fundo (fundo preparador)</t>
  </si>
  <si>
    <t>Tinta esmalte especial para lousa, cor verde, acabamento fosco, ref. Coralit Esmalte Sintético (Coral), Suvinil Esmalte Sintético, ou equivalente</t>
  </si>
  <si>
    <t>Divisória em granilite frontal, maciça ou revestida, e= 4,0cm - instalado</t>
  </si>
  <si>
    <t>Divisória em granilite maciça ou revestida, e= 3,0cm - instalado</t>
  </si>
  <si>
    <t>Estucamento e polimento piso/patamar em granilite</t>
  </si>
  <si>
    <t>Estucamento e polimento degrau (piso e espelho) em granilite</t>
  </si>
  <si>
    <t>Estucamento e polimento de rodapé em granilite</t>
  </si>
  <si>
    <t>Soleira em granilite cinza ou verde, polido com espessura mínima de 8mm fornecimento e aplicação média</t>
  </si>
  <si>
    <t>Piso em granilite cinza ou verde, polido, espessura mínimo de 8mm fornecimento e aplicação média</t>
  </si>
  <si>
    <t>Soleira para piso alta resistência (&gt;40MPa), moldado no local, tráfego médio (8mm) ou pesado (12mm), largura até 30cm aplicado média</t>
  </si>
  <si>
    <t>Degrau em granilite, cinza ou verde, polido, com espessura mínima de 8mm fornecimento e aplicação média</t>
  </si>
  <si>
    <t>Placa granilite de 3 cm</t>
  </si>
  <si>
    <t>Piso alta resistência (&gt;40MPa), moldado no local, tráfego pesado com espessura de 12mm aplicado</t>
  </si>
  <si>
    <t>Degrau para piso alta resistência (&gt;40 MPa), moldado no local, tráfego médio, espessura de 8 mm aplicado</t>
  </si>
  <si>
    <t>Degrau para piso alta resistência (&gt;40 MPa), moldado no local, tráfego médio, espessura de 12 mm aplicado</t>
  </si>
  <si>
    <t>Rodapé em granilite tipo meia cana, cor cinza ou verde, polido, até 10cm fornecimento e aplicação média</t>
  </si>
  <si>
    <t>Rodapé para piso alta resistência (&gt;40MPa), moldado no local, tráfego médio (8mm) ou tráfego pesado (12mm) aplicado média</t>
  </si>
  <si>
    <t>Polimento piso fundido no local alta resistência</t>
  </si>
  <si>
    <t>Divisória placa granito cinza andorinha; dimensões 1,0x2,0 m, com espessura de 3 cm; (fixada piso e parede) - instalado</t>
  </si>
  <si>
    <t>Divisória em mármore branco, dimensões 1,0x2,0 m, com espessura de 3 cm; (fixada piso e parede) - instalado</t>
  </si>
  <si>
    <t>Tampo (com frontão) em granito, com espessura de 2 cm, com furo para 1 cuba simples, nas cores Andorinha, cinza Corumbá, Santa Cecília, verde Ubatuba, acabamento polido</t>
  </si>
  <si>
    <t>Revestimento em granito em placas de 40 x 40 cm, com espessura de 2 cm, nas cores cinza Andorinha, cinza Corumbá, Santa Cecília, verde Ubatuba ou branco Dallas, acabamento polido - material</t>
  </si>
  <si>
    <t>Degrau e espelho em granito (piso 30 cm e espelho 20 cm), com espessura de 2 cm, nas cores cinza Andorinha, cinza Corumbá, Santa Cecília, verde Ubatuba ou branco Dallas, acabamento polido - material</t>
  </si>
  <si>
    <t>Peitoril e/ou soleira em granito boleado, com espessura de 2 cm e largura de 20 cm, nas cores cinza Andorinha, cinza Corumbá, Santa Cecília, verde Ubatuba ou branco Dallas, acabamento polido - material</t>
  </si>
  <si>
    <t>Peitoril e/ou soleira em granito boleado, com espessura de 2 cm e largura de 21 até 30 cm, nas cores cinza Andorinha, cinza Corumbá, Santa Cecília, verde Ubatuba ou branco Dallas, acabamento polido - material</t>
  </si>
  <si>
    <t>Rodapé em granito, espessura de 2 cm e altura de 7 cm, nas cores cinza Andorinha, cinza Corumbá, Santa Cecília, verde Ubatuba ou branco Dallas, acabamento polido - material</t>
  </si>
  <si>
    <t>Rodapé em granito, espessura de 2 cm e altura entre 7,1 a 10 cm, nas cores cinza Andorinha, cinza Corumbá, Santa Cecília, verde Ubatuba ou branco Dallas, acabamento polido - material</t>
  </si>
  <si>
    <t>Piso em granilite, placas pré-moldadas de 40 x 40 cm, inclusive assentamento, polimento, enceramento e rejunte</t>
  </si>
  <si>
    <t>Revestimento em granito lavado tipo Fulget tradicional ou natural em faixas até 40 cm; ref. Fulget da Grani Torre ou equivalente</t>
  </si>
  <si>
    <t>Revestimento em granito lavado tipo Fulget tradicional ou natural em panos, ref. Fulget da Grani Torre ou equivalente</t>
  </si>
  <si>
    <t>Degrau em mármore travertino nacional com espessura de 2 cm, piso 30 cm e espelho 20 cm</t>
  </si>
  <si>
    <t>Degrau e espelho em mármore branco com espessura de 2 cm, piso 30 cm e espelho 20 cm</t>
  </si>
  <si>
    <t>Mármore travertino nacional com espessura de 2 cm</t>
  </si>
  <si>
    <t>Mármore branco com espessura de 3 cm</t>
  </si>
  <si>
    <t>Mármore travertino nacional com espessura de 3 cm</t>
  </si>
  <si>
    <t>Mármore branco com espessura de 2 cm</t>
  </si>
  <si>
    <t>Tampo (com frontão) para pia em mármore Espírito Santo; com espessura de 3 cm; dimensão de 0,60x1,50m; furo para 1 cuba simples - instalado</t>
  </si>
  <si>
    <t>Peitoril e/ou soleira em pedra ardósia cinza, com espessura de 2 cm e largura até 20 cm - material</t>
  </si>
  <si>
    <t>Ardósia cinza de 40 x 40cm e espessura de 1 cm - material</t>
  </si>
  <si>
    <t>Rodapé em ardósia cinza com altura de 7 cm, espessura 1 cm - material</t>
  </si>
  <si>
    <t>Pedra em mosaico português 2 cores - instalado</t>
  </si>
  <si>
    <t>Pedra miracema de 11,5 x 23 cm, com espessura de 10 a 15 mm</t>
  </si>
  <si>
    <t>Pedra mineira comum irregular (chapa) para revestimento</t>
  </si>
  <si>
    <t>Rodapé em pedra mineira simples com altura de 10 cm</t>
  </si>
  <si>
    <t>Paralelepípedo só material</t>
  </si>
  <si>
    <t>Forro em fibra mineral em placas acústicas removíveis, NRC 0.70 / SRA 0.65-0.80 / CAC 30a 31dB; ref. Brillianto ou New Sandila da Owa ou equivalente - instalado</t>
  </si>
  <si>
    <t>Divisória em placas de gesso acartonado, resistência ao fogo 30 minutos, espessura 73/48mm - 1ST 12,5 + 1ST 12,5 - instalado</t>
  </si>
  <si>
    <t>Divisória em placas de gesso acartonado, resistência ao fogo 30 minutos, espessura 73/48mm - 1ST 12,5 + 1ST 12,5 - com lã mineral - instalado</t>
  </si>
  <si>
    <t>Divisória em placas de gesso acartonado, resistência ao fogo 30 minutos, espessura 100/70mm - 1ST 15 + 1ST 15 - com lã mineral - instalado</t>
  </si>
  <si>
    <t>Divisória em placas de gesso acartonado, resistência ao fogo 30 minutos, espessura 100/70mm - 1ST 15 + 1ST 15 - instalado</t>
  </si>
  <si>
    <t>Divisória em placas de gesso acartonado, resistência ao fogo 30 minutos, espessura 100/70mm - 1RU 15 + 1RU 15 - instalado</t>
  </si>
  <si>
    <t>Divisória em placas duplas de gesso acartonado, resistência ao fogo 60 minutos, espessura 120/70mm - 2ST 12,5 + 2ST 12,5 - com lã mineral - instalado</t>
  </si>
  <si>
    <t>Divisória em placas de gesso acartonado, resistência ao fogo 60 minutos, espessura 120/90mm - 1RF 15 + 1RF 15 - com lã mineral - instalado</t>
  </si>
  <si>
    <t>Forro em painéis de gesso acartonado removível, acabamento liso com película rígida de PVC, placas 625x625mm/625x1250mm, espessura de 9,5mm; ref. Gyprex liso Placo ou equivalente - instalado</t>
  </si>
  <si>
    <t>Divisória em placas duplas de gesso acartonado, resistência ao fogo 120 minutos, espessura 130/70mm - 2RF 15 + 2RF 15 - instalado</t>
  </si>
  <si>
    <t>Divisória em placas duplas de gesso acartonado, resistência ao fogo 60 minutos, espessura 120/70mm - 2ST 12,5 + 2RU 12,5 - instalado</t>
  </si>
  <si>
    <t>Divisória em placas duplas de gesso acartonado, resistência ao fogo 60 minutos, espessura 120/70mm - 2RU 12,5 + 2RU 12,5 - instalado</t>
  </si>
  <si>
    <t>Divisória em placas duplas de gesso acartonado, resistência ao fogo 60 minutos, espessura 98/48mm - 2ST 12,5 + 2ST 12,5 - com lã mineral - instalado</t>
  </si>
  <si>
    <t>Divisória em placas duplas de gesso acartonado, resistência ao fogo 60 minutos, espessura 98/48mm - 2RU 12,5 + 2RU 12,5 - com lã mineral - instalado</t>
  </si>
  <si>
    <t>Divisória em placas duplas de gesso acartonado, resistência ao fogo 60 minutos, espessura 98/48mm - 2ST 12,5 + 2RU 12,5 - com lã mineral - instalado</t>
  </si>
  <si>
    <t>Moldura gesso simples, espessura até 6,0cm - instalada</t>
  </si>
  <si>
    <t>Forro em painel de gesso acartonado, tipo standard, espessura 12,5mm, estrutura em aço galvanizado; ref. Gypsum FGE, Placostil F530 ou equivalente - instalado</t>
  </si>
  <si>
    <t>Forro em placa de gesso liso(Standard), espessura 12,5mm, fixado e estruturado - instalado</t>
  </si>
  <si>
    <t>Fornecimento e instalação de piso elevado tipo telescópico em chapa de aço, sem revestimento</t>
  </si>
  <si>
    <t>Piso elevado de concreto, placas 60x60cm, em sistema de apoio, pedestais em PVC, resistência 7 KN/m², espes. aproximada 4cm, altura 15cm, antiderrapante; ref. C40-600-PV Concreto linha Sílica da Dacapo, Piso Concrestiell ou equivalente - instalado</t>
  </si>
  <si>
    <t>Piso epóxi multilayer 4mm, acabamento semi brilhante com característica antiderrapante, em áreas internas; ref. Miaki, Ecosytem Multilayer, Concrecor E250 ou equivalente</t>
  </si>
  <si>
    <t>Rodapé abaulado, com argamassa epoxi, altura entre 5 a 10cm</t>
  </si>
  <si>
    <t>Limpeza fossa séptica</t>
  </si>
  <si>
    <t>Piso sintético de borracha ou PVC colorido, podotátil alerta/direcional, em placas 25x25cm, espessura total 7 a 12mm; ref. Daud, Andaluz ou equivalente</t>
  </si>
  <si>
    <t>Forro em fibra mineral acústico removível, em placas de 625 x 1250 mm, com atenuação sonora mínima de 28 dB, coeficiente de absorção sonora (NRC) de 0,85; ref. Forro Thermatex Thermofon da AMF, Humancare da OWA ou equivalente - instalado</t>
  </si>
  <si>
    <t>Forro metálico removível tipo colmeia, paineis de 625 x 625 mm, modulação das células de 125 x 125 mm, ref. CELL T15 da Hunter Douglas ou equivalente - instalado</t>
  </si>
  <si>
    <t>Placa para sinalização tátil em braile (início ou final), para corrimão, com o verso auto-aderente, conforme NBR 9050-2015</t>
  </si>
  <si>
    <t>Placa para sinalização tátil em braile (pavimento), para corrimão, com o verso auto-aderente, conforme NBR 9050-2015</t>
  </si>
  <si>
    <t>Isolamento térmico em polietileno expandido para tubulação água quente e refrigeração, espessura de 5mm, diâmetro de 15mm; ref. Elumaflex, Polipex ou equivalente</t>
  </si>
  <si>
    <t>Isolamento térmico em polietileno expandido para tubulação água quente e refrigeração, espessura de 5mm, diâmetro de 22mm; ref. Elumaflex, Polipex ou equivalente</t>
  </si>
  <si>
    <t>Isolamento térmico em polietileno expandido para tubulação água quente e refrigeração, espessura de 5mm, diâmetro de 28mm; ref. Elumaflex, Polipex ou equivalente</t>
  </si>
  <si>
    <t>Isolamento térmico em polietileno expandido para tubulação água quente e refrigeração, espessura de 10mm, diâmetro de 35mm; ref. Elumaflex, Polipex ou equivalente</t>
  </si>
  <si>
    <t>Isolamento térmico em polietileno expandido para tubulação água quente e refrigeração, espessura de 10mm, diâmetro de 42mm; ref. Elumaflex, Polipex ou equivalente</t>
  </si>
  <si>
    <t>Isolamento térmico em polietileno expandido para tubulação água quente e refrigeração, espessura de 10mm, diâmetro de 54mm; ref. Elumaflex, Polipex ou equivalente</t>
  </si>
  <si>
    <t>Placa acústica em espuma semirrígida na cor cinza, com uma camada de manta HD, espessura de 50mm e dimensões 500x500mm, ref. Sonex Illtec Bloc 50/35 da OWA ou equivalente</t>
  </si>
  <si>
    <t>Placa acústica incombustível em espuma semirrígida na cor cinza, com superfície em cunhas anecóicas - instalado</t>
  </si>
  <si>
    <t>Cantoneira de sobrepor em PVC, dimensões (40x40x2,8)mm - 90º; referência comercial TEC-029 da Tecnoperfil ou equivalente</t>
  </si>
  <si>
    <t>Canto externo de acabamento em PVC, perfil de 1,0 x 3,0 cm, ref. TEC 183 da Tecnoperfil ou equivalente - barra de 2,70 m</t>
  </si>
  <si>
    <t>Corrimão, bate-maca ou protetor de parede em PVC, com altura de 140mm, barras de 4,0m, nas azul ou marfim, ref. TEC 026N da Tecnoperfil ou equivalente</t>
  </si>
  <si>
    <t>Protetor de parede ou bate-maca em PVC flexível, com altura de 150mm, nas cores amarelo, branco ou preto, rolo de 25m, ref. TEC 913N da Tecnoperfil ou equivalente</t>
  </si>
  <si>
    <t>Bate-maca ou protetor curvo de parede em PVC, com altura de 198mm, nas cores branco, bege azul escuro, barra de 4m, ref. TEC 198 N da Tecnoperfil ou equivalente</t>
  </si>
  <si>
    <t>Bate-maca ou protetor de parede em PVC, com altura de 200mm, barra de 4m, ref. TEC 200 da Tecnoperfil ou equivalente</t>
  </si>
  <si>
    <t>Faixa protetora em vinil de alto impacto para paredes, altura de 400mm, várias cores, com tratamento antibacteriano, antifungo, antimofo, retardante de chama e resistente a impacto, ref. Cosimo Cataldo, Enterprises Arquitetura ou equivalente</t>
  </si>
  <si>
    <t>Cantoneira autoadesiva em vinil de alto impacto, aba 2cm a 3,8cm, espessura 2mm, ângulo 90º, cor branca; ref. Enterprises Arquitetura, Cosimo Cataldo ou equivalente</t>
  </si>
  <si>
    <t>Rodapé em poliestireno com altura de 7 cm, cor branca, linha Primer/BR, ref. 451 RP/BR da Revitech, 451 RP/BR da Santa Luzia ou equivalente</t>
  </si>
  <si>
    <t>Bate rodas/limitador em resina, sem refletivo, com pino de fixação, conforme NBR 14636; ref. comercial Safepark ou equivalente</t>
  </si>
  <si>
    <t>Piso de borracha sintética preta, ref. Daud ou equivalente - colado</t>
  </si>
  <si>
    <t>Rodapé de borracha sintética preta, altura até 7 cm, ref. Le Corp, Daud ou equivalente - colado</t>
  </si>
  <si>
    <t>Degrau (piso e espelho) de borracha sintética preta de 4 mm, ref. Le Corp, Daud ou equivalente - colado</t>
  </si>
  <si>
    <t>Grama sintética decorativa, com altura da grama: 20 a 32 mm, fio, polietileno (PE); ref. Playgrama, Hatcarpet, SLC ou equivalente - instalada</t>
  </si>
  <si>
    <t>Rodapé em poliestireno de sobrepor, altura de 8 cm; ref. linha Blend da Tarkett ou equivalente</t>
  </si>
  <si>
    <t>Piso vinílico autoportante com espessura de 4 mm, com impermeabilização acrílica, em placas de 609,6 x 609,6mm; ref. linha Square, coleção Set da Tarket ou equivalente</t>
  </si>
  <si>
    <t>Piso vinílico autoportante acústico com e=4,5 mm, classe III A; ref. linha Square Acoustic da Tarkett ou equivalente</t>
  </si>
  <si>
    <t>Rodapé flexível em resinas de PVC de 5cm, espessura de 2mm, curvo/plano; ref. Tarkett ou equivalente</t>
  </si>
  <si>
    <t>Rodapé flexível em resinas de PVC de 7,5cm, espessura de 2mm, curvo/plano; ref. Tarkett ou equivalente</t>
  </si>
  <si>
    <t>Rodapé hospitalar flexível em resinas de PVC de 7,5cm, espessura de 2mm, nível/sobrepor; ref. Tarkett ou equivalente</t>
  </si>
  <si>
    <t>Testeira flexível em resinas de PVC para arremate de degrau, espessura de 2,0 mm; ref. Tarkett ou equivalente</t>
  </si>
  <si>
    <t>Revestimento vinílico em placas de 305x305mm, classe II A, com e= 2,0 mm; ref. Paviflex Natural da Tarkett ou equivalente</t>
  </si>
  <si>
    <t>Revestimento vinílico em placas de 30 x 30 cm, classe II A, com e= 3,2 mm; ref. Paviflex Natural da Tarkett ou equivalente</t>
  </si>
  <si>
    <t>Piso vinílico em manta heterogênea com e= 2mm; ref. Decode Warm Medium Grey, Ligth Grey da Tarkett ou equivalente</t>
  </si>
  <si>
    <t>Piso vinílico flexível em manta homogênea com e= 2mm, classe II A; ref. linha IQ Optima da Tarkett ou equivalente</t>
  </si>
  <si>
    <t>Piso vinílico flexível em régua heterogênea com e= 3mm, classe II A; ref. linha Ambienta da Tarkett ou equivalente</t>
  </si>
  <si>
    <t>Piso vinílico antiestático, espessura de 5 mm, classe II A; ref. linha Hercules Olimpo da Belgotex, Beaulieu ou equivalente</t>
  </si>
  <si>
    <t>Forro modular removível em PVC, em placas de 618 x 1243mm, espessura 10 mm, montado com estrutura de sustentação; ref. Vipal, Plasbil, Precon ou equivalente - instalado</t>
  </si>
  <si>
    <t>Placas em lã de vidro microperfurado, revestida em PVC tipo Forrovid, para reparos em forro existente</t>
  </si>
  <si>
    <t>Forro em lâmina PVC, frisada, largura 100/200mm (média); com estrutura de sustentação colocado; ref. Tigre, Multiplast, Petrol, Medabil, Anflo ou equivalente - instalado</t>
  </si>
  <si>
    <t>Forro em painel de fibra mineral NRC 0.50 - CAC 35, acabamento em pintura vinílica, 625x1250mm, com estrutura de sustentação; ref. Armstrong Ceilings Encore ou equivalmente - instalado</t>
  </si>
  <si>
    <t>Carpete tráfego intenso, comercial, bouclê, filamento nylon, altura de 6,0mm; ref. Astral Beaulieu, Chronos 22 oz Shaw ou equivalente - instalado</t>
  </si>
  <si>
    <t>Carpete tráfego moderado, comercial, bouclê, filamento polipropileno, com altura de 5,4 a 8mm; ref. Essex Beauliex, Champion Inybra, Project  Meller ou equivalente - instalado</t>
  </si>
  <si>
    <t>Revestimento vinílico, espessura total 2mm, em manta 2m, uso comercial pesado 23/34/43, reação ao fogo II-A,  antiderrapante, resistência à abrasão EM ISO 10581 - tipo I, tratamento anti-bacteriano incorporado, tratamento PUR da Beaulieu ou equivalente</t>
  </si>
  <si>
    <t>Piso sintético de borracha ou PVC colorido, podotátil alerta/direcional, em placas 25x25cm, espessura total 5mm; ref. Daud, Andaluz ou equivalente</t>
  </si>
  <si>
    <t>Rodapé de cordão em poliamida (nylon) ou em polipropileno - instalado</t>
  </si>
  <si>
    <t>Revestimento laminado melamínico dissipativo texturizado ou liso, e=2mm, placa 60x60cm, várias cores, ref. Formipiso ou equivalente - instalado</t>
  </si>
  <si>
    <t>Reservatório em polietileno de alta densidade (cisterna), antioxidante e proteção anti UV, capacidade de 5.000 litros, com acessórios, ref. Acqualimp ou equivalente</t>
  </si>
  <si>
    <t>Reservatório em polietileno de alta densidade (cisterna), antioxidante e proteção anti UV, capacidade de 10.000 litros, com acessório; ref. Acqualimp, Amanco ou equivalente</t>
  </si>
  <si>
    <t>Plástico bolha, diâmetro de 1,00 a 2,00 cm - rolo de (1,00 x 100 ou 1,30 x 100) metros, ref. Syroplat ou equivalente</t>
  </si>
  <si>
    <t>Película de controle solar refletiva para vidros, na cor prata; referência Window Film Silver 35 da 3M ou equivalente - instalado</t>
  </si>
  <si>
    <t>Grama tipo batatais em placas (caminhão cap.400m²)</t>
  </si>
  <si>
    <t>Forração Hera Inglesa, min. 18 mudas/m² - h= 0,15m</t>
  </si>
  <si>
    <t>Terra vegetal orgânica adubada</t>
  </si>
  <si>
    <t>Grama tipo Esmeralda em placas</t>
  </si>
  <si>
    <t>Arbusto alamanda h= 0,60 a 0,80 m</t>
  </si>
  <si>
    <t>Árvore ornamental tipo Ipê Amarelo - h= 2,00m</t>
  </si>
  <si>
    <t>Grama tipo São Carlos em placas</t>
  </si>
  <si>
    <t>Árvore ornamental tipo Areca Bambu - h= 2,00m</t>
  </si>
  <si>
    <t>Arbusto Curculigo h= 0,60 a 0,80 m</t>
  </si>
  <si>
    <t>Árvore ornamental tipo Manacá-da-serra - h= 2,00m</t>
  </si>
  <si>
    <t>Árvore ornamental tipo Pata de Vaca - h= 2,00m</t>
  </si>
  <si>
    <t>Forração Lírio Amarelo, min.18 mudas/m² - h= 0,50m</t>
  </si>
  <si>
    <t>Arbusto Azaléia - h= 0,60 a 0,80 m</t>
  </si>
  <si>
    <t>Forração com clorofito, mínimo 20 mudas/m² - h= 0,15m</t>
  </si>
  <si>
    <t>Árvore tipo Aroeira salsa (Shinus molle) - h= 2,00m</t>
  </si>
  <si>
    <t>Árvore do tipo Coqueiro Jerivá (Syagrus romanzoffiana) - h= 4,00m</t>
  </si>
  <si>
    <t>Árvore do tipo Falso barbatimão (Cassia leptophylla) - h= 2,00m</t>
  </si>
  <si>
    <t>Mini centro de atividades em madeira rústica, ref. Mundo Mágico ou equivalente</t>
  </si>
  <si>
    <t>Balanço duplo em madeira rústica, ref. Mundo Mágico ou equivalente</t>
  </si>
  <si>
    <t>Gangorra dupla em madeira rústica, ref. Mundo Mágico ou equivalente</t>
  </si>
  <si>
    <t>Gira-gira em ferro com assento de madeira (8 lugares), ref. Mundo Mágico ou equivalente</t>
  </si>
  <si>
    <t>Assento (banco) articulado para banho, em liga de alumínio com pintura epóxi, de 700 x 450 mm, conforme norma NBR9050</t>
  </si>
  <si>
    <t>Banco de madeira tipos cavalinho ou tamanduá, com réguas em madeira envernizada de 1,60m e pés em ferro fundido pintado</t>
  </si>
  <si>
    <t>Tanque simples em granito sintético; ref. T60 Marsinty ou equivalente</t>
  </si>
  <si>
    <t>Armário plástico para lavatório embutir/sobrepor; referência modelo A43 fabricação Astra ou equivalente</t>
  </si>
  <si>
    <t>Superfície sólido mineral para bancadas, saias e frontões, não poroso e homogêneo composto de resina acrílica e minerais naturais; ref. Corian da Dupont ou equivalente</t>
  </si>
  <si>
    <t>Placa de sinalização em PVC fotoluminescente (200x200mmx2mm), com indicação de equipamentos de alarme, detecção e extinção de incêndio, ref. E001.01B da ADVcomm, E2 da Net Placa, 17388 da TAG Sinalização ou equivalente</t>
  </si>
  <si>
    <t>Placa de sinalização em PVC fotoluminescente (150x150x2mm), com indicação de equipamentos de combate à incêndio; ref. E005.01A da ADVcomm, E5 da Perfect Vision, E7MH da Net Placa ou equivalente</t>
  </si>
  <si>
    <t>Placa de sinalização em PVC fotoluminescente (240x120x2mm), indicação de rota de evacuação e saída de emergência; ref. S2 da Net Placa, 3670 da TAG Sinalização, S2 da Perfect Vision ou equivalente</t>
  </si>
  <si>
    <t>Placa de sinalização em PVC fotoluminescente (145x145x2mm) /  (200x100x2mm), com identificação de pavimentos, ref. S017.01 da ADVcomm, 6076 da Tag Sinalização, S17 da Net Placa ou equivalente</t>
  </si>
  <si>
    <t>Placa de sinalização em PVC, com indicação de alerta, (150x200x2mm); ref. A00511C da ADVcomm, 590 da TAG Sinalização, A1 da Perfect Vision ou equivalente</t>
  </si>
  <si>
    <t>Placa de sinalização em PVC, com indicação de proibição normativa, (150x200x2mm); ref. P00111C da ADVcomm, 639 da TAG Sinalização, P4 da Net Placa ou equivalente</t>
  </si>
  <si>
    <t>Placa para identificação da obra, em chapa de aço n° 18, galvanizado com tratamento anticorrosivo padrão</t>
  </si>
  <si>
    <t>Placa de sinalização tátill em poliestireno "PS", na cor cinza claro e alto relevo em braile preto, nas dimensões de 80x50x3mm, para sinalização de pavimentos, conforme Norma NBR 9050</t>
  </si>
  <si>
    <t>Matriz símbolo PSAI, poliestireno alto impacto, para vaga de estacionamento de pessoas com mobilidade reduzida, de acordo com a norma  NBR 9050</t>
  </si>
  <si>
    <t>Placa de identificação em PVC, com texto em vinil e espessura de 2mm</t>
  </si>
  <si>
    <t>Placa com sinalização indicativa de 7 x 25 cm, em acrílico cristal ou colorido, com espessura de 2 mm, com texto em vinílico adesivo</t>
  </si>
  <si>
    <t>Banner em lona com impressão digitalmente, com bainha reforçada e ilhoses</t>
  </si>
  <si>
    <t>Requadro em metalon para banner em lona impresso</t>
  </si>
  <si>
    <t>Pictograma autoadesivo em policarbonato resistente para piso, de 80 cm x 120 cm, para área de resgate; ref. referência comercial Andaluz Acessibilidade, Escolha Certa, Advann Comunicação, Digimetta, Efeito Publicidade ou equivalente</t>
  </si>
  <si>
    <t>Trave oficial para futebol de salão completa</t>
  </si>
  <si>
    <t>Rede para futebol de salão, em náilon, fio 2</t>
  </si>
  <si>
    <t>Segregador refletivo em resina sintética (bate rodas) de 48x17x9cm; ref. comercial ICD vias, LMC tintas, Sinalmax ou equivalente</t>
  </si>
  <si>
    <t>Abraçadeira em aço galvanizado com parafusos e porcas para placas de sinalização</t>
  </si>
  <si>
    <t>Placa regulamentação, advertência, educativa, orientação turística/serviços, ch.aço tipo NB 1010/1020, e= 1,25 mm, bitola 18, ou e= 1,50 mm, bitola 16 - ABNT NBR 11904, área até 2,0 m², refletiva com película IA/IA - ABNT NBR 14644</t>
  </si>
  <si>
    <t>Placa de regulamentação, advertência, educativa, de orientação turística e serviços, ch. aço tipo NB 1010/1020, e=1,25mm, bitola 18, ou e=1,50mm, bitola 16 - ABNT NBR 11904, área até 2,0 m², refletiva com película III/III - ABNT NBR 14644</t>
  </si>
  <si>
    <t>Placa de regulamentação, advertência, educativa, de orientação turística e de serviços, ch. alumínio liga 5052, tempera H-34, e= 2,0 mm, área até 2,0 m², totalmente refletiva com película IA/IA - ABNT NBR 14644</t>
  </si>
  <si>
    <t>Placa de regulamentação, advertência, educativa, de orientação turística e de serviços, em chapa de alumínio liga 5052, tempera H-34, esp. 2,0 mm, área até 2,0 m², totalmente refletiva com película III/III - ABNT NBR 14644</t>
  </si>
  <si>
    <t>Placa de regulamentação, advertência, educativa, de orientação turística e de serviços, em chapa de alumínio liga 5052, tempera H-34, esp. 2,0 mm, área maior que 2,0 m², modulada, totalmente refletiva com película III/III - ABNT NBR 14644</t>
  </si>
  <si>
    <t>Placa de regulamentação, advertência, educativa, de orientação turística e de serviços, em ACM - alumínio composto - ABNT-NBR-16179, área até 2,0 m², totalmente refletiva com película IA/IA - ABNT NBR 14644</t>
  </si>
  <si>
    <t>Placa de regulamentação, advertência, educativa, de orientação turística e de serviços, em ACM - alumínio composto - ABNT-NBR-16179, área até 2,0 m², totalmente refletiva com película III/III - ABNT NBR 14644</t>
  </si>
  <si>
    <t>Placa de regulamentação, advertência, educativa, de orientação turística e de serviços, em ACM - alumínio composto - ABNT-NBR-16179, área maior que 2,0 m², modulada, totalmente refletiva com película III/III - ABNT NBR 14644</t>
  </si>
  <si>
    <t>Execução de sinalização horizontal com aplicação tinta a base de resina acrílica emulsionada em água, ABNT NBR 13699</t>
  </si>
  <si>
    <t>Execução de sinalização horizontal com aplicação de massa termoplástica à quente pelo método de extrusão na espessura de 3,0 mm, para faixas, ABNT NBR 13132 e NBR 15402</t>
  </si>
  <si>
    <t>Execução de sinalização horizontal com aplicação de massa termoplástica à quente pelo método de extrusão na espessura de 3,0 mm, para legendas, ABNT NBR 13132  e NBR 15402</t>
  </si>
  <si>
    <t>Execução de sinalização horizontal com aplicação de massa termoplástica à quente pelo método de aspersão, na espessura de 1,5 mm, para faixas, ABNT NBR 13159 e NBR 15402</t>
  </si>
  <si>
    <t>Execução de sinalização horizontal com aplicação de laminado elastoplástico retrorefletivo e antiderrapante pré formado em diversas cores para símbolos e letras, ABNT NBR 15741</t>
  </si>
  <si>
    <t>Execução de sinalização horizontal com aplicação de termoplástico de alto relevo, ABNT NBR 15543</t>
  </si>
  <si>
    <t>Execução de sinalização horizontal com aplicação de plástico a frio manual a base de resinas metacrílicas reativas para faixas, ABNT NBR 15870</t>
  </si>
  <si>
    <t>Remoção de sinalização horizontal existente pelo processo manual ou mecânico, ABNT NBR 15405</t>
  </si>
  <si>
    <t>Caixa de gordura em PVC, com tampa, cesto de limpeza, 2 entradas de 75mm, 1 entrada de 50mm, 1 saída de 100mm, completo; ref. Tigre ou equivalente - capacidade de 19 litros</t>
  </si>
  <si>
    <t>Caixa de gordura em concreto com tampa, modelo G1 (para 1 pia), volume 18 litros; ref. Concrebox ou equivamente</t>
  </si>
  <si>
    <t>Tubo de PVC rígido soldável marrom, DN= 20mm (1/2´)</t>
  </si>
  <si>
    <t>Tubo de PVC rígido soldável marrom, DN= 25mm (3/4´)</t>
  </si>
  <si>
    <t>Tubo de PVC rígido soldável marrom, DN= 32mm (1´)</t>
  </si>
  <si>
    <t>Tubo de PVC rígido soldável marrom, DN= 40mm (1 1/4´)</t>
  </si>
  <si>
    <t>Tubo de PVC rígido soldável marrom, DN= 50mm (1 1/2´)</t>
  </si>
  <si>
    <t>Tubo de PVC rígido soldável marrom, DN= 60mm (2´)</t>
  </si>
  <si>
    <t>Tubo de PVC rígido soldável marrom, DN= 75mm (2 1/2´)</t>
  </si>
  <si>
    <t>Tubo de PVC rígido soldável marrom, DN= 85mm (3´)</t>
  </si>
  <si>
    <t>Tubo de PVC rígido soldável marrom, DN= 110mm (4´)</t>
  </si>
  <si>
    <t>Tubo de PVC rígido DEFoFo, DN= 200mm (DE= 222mm), ref. Vinilfer ou equivalente</t>
  </si>
  <si>
    <t>Tubo de PVC rígido DEFoFo, DN= 250mm (DE= 274mm), ref. Vinilfer ou equivalente</t>
  </si>
  <si>
    <t>Tubo de PVC rígido DEFoFo, DN= 300mm (DE= 326mm), ref. Vinilfer ou equivalente</t>
  </si>
  <si>
    <t>Tubo de PVC rígido tipo Coletor Esgoto, DN= 400 mm, junta elástica</t>
  </si>
  <si>
    <t>Tubo de PVC rígido branco, pontas lisas, soldável, série normal, DN 40mm</t>
  </si>
  <si>
    <t>Tubo de PVC rígido branco PxB com virola, linha esgoto série normal, DN= 50mm</t>
  </si>
  <si>
    <t>Tubo de PVC rígido branco PxB com virola, linha esgoto série normal, DN= 75mm</t>
  </si>
  <si>
    <t>Tubo de PVC rígido branco PxB com virola, linha esgoto série normal, DN= 100mm</t>
  </si>
  <si>
    <t>Tubo de PVC para esgoto 150mm</t>
  </si>
  <si>
    <t>Tubo descarga em PVC de 1 1/2´ longo</t>
  </si>
  <si>
    <t>Tubo de PVC rígido, pontas lisas, soldável, linha esgoto série reforçada ´R´, DN= 40mm</t>
  </si>
  <si>
    <t>Tubo de PVC rígido PxB com virola, linha esgoto série reforçada ´R´, DN= 50mm</t>
  </si>
  <si>
    <t>Tubo de PVC rígido PxB com virola, linha esgoto série reforçada ´R´, DN= 75mm</t>
  </si>
  <si>
    <t>Tubo de PVC rígido PxB com virola, linha esgoto série reforçada ´R´, DN= 100mm</t>
  </si>
  <si>
    <t>Tubo de PVC rígido PxB com virola, linha esgoto série reforçada ´R´, DN= 150mm</t>
  </si>
  <si>
    <t>Tubo de PVC rígido PBA, classe 15, DN= 50mm</t>
  </si>
  <si>
    <t>Tubo de PVC rígido PBA, classe 15, DN= 75mm</t>
  </si>
  <si>
    <t>Tubo de PVC rígido PBA, classe 15, DN= 100mm</t>
  </si>
  <si>
    <t>Tubo de PVC rígido tipo Coletor Esgoto, DN= 100mm</t>
  </si>
  <si>
    <t>Tubo de PVC rígido tipo Coletor Esgoto, DN= 150mm</t>
  </si>
  <si>
    <t>Tubo de PVC rígido tipo Coletor Esgoto, DN= 200mm</t>
  </si>
  <si>
    <t>Tubo de PVC rígido tipo Coletor Esgoto, DN= 250mm</t>
  </si>
  <si>
    <t>Tubo de PVC rígido tipo Coletor Esgoto, DN= 300mm</t>
  </si>
  <si>
    <t>Caixa de areia em PVC de 100 mm, ref. Tigre ou equivalente</t>
  </si>
  <si>
    <t>Registro de pressão PVC soldável DN= 25mm (3/4´)</t>
  </si>
  <si>
    <t>Sifão de PVC rígido tipo copo 1´ x 1 1/2´, com tubo de ligação ajustável; ref. Akros 43.003-2 ou equivalente</t>
  </si>
  <si>
    <t>Válvula para lavatório em PVC- ref. Astra ou equivalente</t>
  </si>
  <si>
    <t>Caixa sifonada em PVC rígido de 150 x 150 x 50 mm</t>
  </si>
  <si>
    <t>Caixa sifonada em PVC rígido de 250 x 230 x 75 mm, com tampa cega</t>
  </si>
  <si>
    <t>Ralo seco em PVC rígido de 100 x 40 mm</t>
  </si>
  <si>
    <t>Caixa sifonada em PVC rígido de 100 x 150 x 50 mm</t>
  </si>
  <si>
    <t>Caixa sifonada em PVC rígido de 250 x 172 x 50 mm, com tampa cega</t>
  </si>
  <si>
    <t>Caixa sifonada em PVC rígido de 100 x 100 x 50 mm</t>
  </si>
  <si>
    <t>Solução limpadora para PVC</t>
  </si>
  <si>
    <t>Condutor circular em PVC 88mm, ref. Aquapluv-AP da Tigre ou equivalente</t>
  </si>
  <si>
    <t>Calha em PVC (policloreto de vinila) de 125mm; ref. Aquapluv AP da Tigre ou equivalente</t>
  </si>
  <si>
    <t>Tubo de PVC rígido DEFoFo, DN= 150mm (DE= 170mm); ref. Vinilfer ou equivalente</t>
  </si>
  <si>
    <t>Bengala em PVC rígido para o ramal de entrada, diâmetro de 32 mm, padrão Eletropaulo; ref. Coflex ou equivalente</t>
  </si>
  <si>
    <t>Tubo de PVC rígido DEFoFo, DN= 100mm (DE= 118mm); ref. Vinilfer ou equivalente</t>
  </si>
  <si>
    <t>Caixa sifonada em PVC rígido de 150 x 185 x 75 mm; ref. Tigre ou equivalente</t>
  </si>
  <si>
    <t>Tubo em polietileno de alta densidade PEAD PE 100 SDR17, DE 160 mm, PN-10, soldado</t>
  </si>
  <si>
    <t>Tubo em polietileno de alta densidade PEAD PE 100 SDR17, DE 200 mm, PN-10, soldado</t>
  </si>
  <si>
    <t>Tubo em polietileno de alta densidade PEAD PE 100 SDR17, DE 225 mm, PN-10, soldado</t>
  </si>
  <si>
    <t>Duto corrugado para dreno tipo Kananet, DN= 3´</t>
  </si>
  <si>
    <t>Duto corrugado para dreno tipo Kananet, DN= 4´</t>
  </si>
  <si>
    <t>Duto corrugado para dreno tipo Kananet, DN= 2 1/2´</t>
  </si>
  <si>
    <t>Duto corrugado para dreno tipo Kananet, DN= 6´</t>
  </si>
  <si>
    <t>Duto corrugado para dreno tipo Kananet, DN= 8´</t>
  </si>
  <si>
    <t>Tubo em polietileno de alta densidade corrugado para drenagem, ponta/bolsa/anel de vedação, SN4, DN/DI = 250 mm, ref. KNTS da Kanaflex, Tigre ADS ou equivalente</t>
  </si>
  <si>
    <t>Tubo em polietileno de alta densidade corrugado para drenagem, ponta/bolsa/anel de vedação, SN4, DN/DI = 300 mm, ref. KNTS da Kanaflex, Tigre ADS ou equivalente</t>
  </si>
  <si>
    <t>Tubo em polietileno de alta densidade corrugado para drenagem, ponta/bolsa/anel de vedação, SN4, DN/DI = 400 mm, ref. KNTS da Kanaflex, Tigre ADS ou equivalente</t>
  </si>
  <si>
    <t>Tubo em polietileno de alta densidade corrugado para drenagem, ponta/bolsa/anel de vedação, SN4, DN/DI = 500 mm, ref. KNTS da Kanaflex, Tigre ADS ou equivalente</t>
  </si>
  <si>
    <t>Tubo em polietileno de alta densidade corrugado para drenagem, ponta/bolsa/anel de vedação, SN4, DN/DI = 600 mm, ref. KNTS da Kanaflex, Tigre ADS ou equivalente</t>
  </si>
  <si>
    <t>Tubo em polietileno de alta densidade corrugado para drenagem, ponta/bolsa/anel de vedação, SN4, DN/DI = 800 mm, ref. KNTS da Kanaflex, Tigre ADS ou equivalente</t>
  </si>
  <si>
    <t>Tubo em polietileno de alta densidade corrugado para drenagem, ponta/bolsa/anel de vedação, SN4, DN/DI = 1000 mm, ref. KNTS da Kanaflex, Tigre ADS ou equivalente</t>
  </si>
  <si>
    <t>Tubo em polietileno de alta densidade corrugado para drenagem, ponta/bolsa/anel de vedação, SN4, DN/DI = 1200 mm, ref. KNTS da Kanaflex, Tigre ADS ou equivalente</t>
  </si>
  <si>
    <t>Tubo em aço carbono preto sem costura, SCH 40 DN= 6´</t>
  </si>
  <si>
    <t>Tubo de aço carbono preto sem costura, SCH 40 DN= 3´</t>
  </si>
  <si>
    <t>Tubo de aço carbono preto sem costura, SCH 40 DN= 8´</t>
  </si>
  <si>
    <t>Tubo em aço carbono preto sem costura SCH 40 DN= 1 1/2´</t>
  </si>
  <si>
    <t>Tubo de aço carbono preto sem costura SCH 40 DN= 2 1/2´</t>
  </si>
  <si>
    <t>Tubo de aço carbono preto sem costura SCH 40 DN= 4´</t>
  </si>
  <si>
    <t>Tubo de aço carbono preto sem costura SCH 40 DN= 5´</t>
  </si>
  <si>
    <t>Tubo de aço carbono preto sem costura SCH 40 DN= 2´</t>
  </si>
  <si>
    <t>Tubo de aço carbono preto sem costura SCH 40 DN= 1 1/4´</t>
  </si>
  <si>
    <t>Tubo de aço carbono preto sem costura SCH-40 DN= 1´</t>
  </si>
  <si>
    <t>Tubo de aço carbono preto sem costura, SCH 40 DN= 3 1/2´</t>
  </si>
  <si>
    <t>Tubo de aço carbono preto com costura, SCH 40 DN= 10´</t>
  </si>
  <si>
    <t>Tubo de aço carbono preto com costura, SCH 40 DN= 12´</t>
  </si>
  <si>
    <t>Válvula de esfera em aço carbono fundido, esfera em aço inoxidável, passagem plena, extremidades rosqueáveis, classe 300lbs para vapor, 600lbs para água, óleo e gás, DN= 1.1/4"</t>
  </si>
  <si>
    <t>Válvula de esfera em aço carbono fundido, esfera em aço inoxidável, passagem plena, extremidades rosqueáveis, classe 300lbs para vapor, 600lbs para água, óleo e gás, DN= 1/2"</t>
  </si>
  <si>
    <t>Válvula de esfera em aço carbono fundido, esfera em aço inoxidável, passagem plena, extremidades rosqueáveis, classe 300lbs para vapor, 600lbs para água, óleo e gás, DN= 3/4"</t>
  </si>
  <si>
    <t>Válvula de esfera em aço carbono fundido, esfera em aço inoxidável, passagem plena, extremidades rosqueáveis, classe 300lbs para vapor, 600lbs para água, óleo e gás, DN= 1"</t>
  </si>
  <si>
    <t>Válvula globo em aço carbono forjado, extremidades rosqueáveis; haste, disco, anel e junta em aço inoxidável, DN= 3/4', classe 800lbs para vapor; 2000lbs para água óleo e gás</t>
  </si>
  <si>
    <t>Válvula globo em aço carbono forjado, extremidades rosqueáveis; haste, disco, anel e junta em aço inoxidável, DN= 1', classe 800lbs para vapor; 200lbs para água óleo e gás</t>
  </si>
  <si>
    <t>Válvula globo em aço carbono forjado, extremidades rosqueáveis; haste, disco, anel e junta em aço inoxidável, DN=1 1/2', classe 800lbs para vapor; 200lbs para água óleo e gás</t>
  </si>
  <si>
    <t>Válvula globo em aço carbono forjado, extremidades rosqueáveis; haste, disco, anel e junta em aço inoxidável, DN= 2', classe 800lbs para vapor; 200lbs para água óleo e gás</t>
  </si>
  <si>
    <t>Chave de fluxo tipo palheta, para líquidos, com conexão tipo macho diâmetro 1´, ref. AT2011 da Contech ou equivalente</t>
  </si>
  <si>
    <t>Chave de fluxo de água com retardo eletrônico de 0 a 100 segundos, para tubulações com diâmetros de 1" a 6", funcionamento por palheta, conexão BSP</t>
  </si>
  <si>
    <t>CAP (tampão) em aço SCH 80, diâmetro de 3/4" soldável para tamponamento de tubulação</t>
  </si>
  <si>
    <t>Válvula de esfera monobloco em aço carbono, diâmetro de 1/2", com passagem plena e rosca BSP</t>
  </si>
  <si>
    <t>Tê em aço SCH 80, diâmetro de 1/2", soldável</t>
  </si>
  <si>
    <t>Manômetro em aço carbono, com mostrador de 4´, escalas: 0-4 , 0-7 / 0-10 / 0-17 / 0-21 / 0-28 kg/cm²</t>
  </si>
  <si>
    <t>Filtro Y em aço carbono, classe 150 libras, diâmetro nominal 4', conexões flangeadas 150, tela 1,2mm em aço inoxidável, referência 34C da Spirax Sarco ou equivalente</t>
  </si>
  <si>
    <t>Curva 90° em ferro fundido com flange, classe PN-10, DN= 50mm</t>
  </si>
  <si>
    <t>Ventosa em ferro dúctil, simples rosqueada, classe PN-25, DN= 3/4´</t>
  </si>
  <si>
    <t>Ventosa em ferro dúctil , tríplice função, flangeada, classe PN-10, DN= 50mm</t>
  </si>
  <si>
    <t>Tampão em ferro fundido, com tampa articulada, diâmetro de 900mm, classe D400; referência Afer, Alea, JM, EBF ou equivalente</t>
  </si>
  <si>
    <t>Tampão em ferro dúctil de Ø 600mm, classe 125 (ruptura &gt;125 kN), conforme NBR 10160/2005</t>
  </si>
  <si>
    <t>Tampão em ferro dúctil de Ø 600mm, classe 300 (ruptura &gt;300 kN), conforme NBR 10160/2005</t>
  </si>
  <si>
    <t>Tampão em ferro dúctil de Ø 600mm, classe 400 (ruptura &gt;400 kN), conforme NBR 10160/2005</t>
  </si>
  <si>
    <t>Tampão ferro dúctil de 400 x 400 mm, classe 125 (ruptura &gt; 125 kN), conforme NBR 10160/2005</t>
  </si>
  <si>
    <t>Tampão ferro dúctil de 500 x 500 mm, classe 125 (ruptura &gt; 125 kN), para tráfego leve, conforme NBR 10160/2005</t>
  </si>
  <si>
    <t>Tampão ferro dúctil de 600 x 600 mm, classe 125 (ruptura &gt; 125 kN), para tráfego leve, conforme NBR 10160/2005</t>
  </si>
  <si>
    <t>Punho de manobra de alavanca retrátil sem bloqueio kirk, com articulador de acionamento e biela; ref. GV-A03D+GV-A02+biela da Senner, NP9022+NP9108-NP9112 da American Fuse, PR+AR+TD100 da Dreyffus Pel ou equivalente</t>
  </si>
  <si>
    <t>Tubo em ferro fundido de 150mm, para esgoto, ref. PB SME linha predial da Saint-gobain ou equivalente</t>
  </si>
  <si>
    <t>Tubo em ferro fundido com PxP, TCLA, DN= 100mm sem juntas e conexões, ref. Barbara ou equivalente</t>
  </si>
  <si>
    <t>Tubo em ferro fundido com PxP, TCLA, DN= 200mm, sem juntas e conexões, ref. Barbara ou equivalente</t>
  </si>
  <si>
    <t>Flange avulso em ferro fundido classe PN-10, DN= 100mm, ref. Barbara ou equivalente</t>
  </si>
  <si>
    <t>Flange avulso em ferro fundido classe PN-10, DN= 200mm, ref. Barbara ou equivalente</t>
  </si>
  <si>
    <t>Curva de 90° em ferro fundido com flanges, classe PN-10, DN= 100mm</t>
  </si>
  <si>
    <t>Tubo em ferro fundido de 150mm, classe k-7 JGS, ref. Barbara ou equivalente</t>
  </si>
  <si>
    <t>Tubo em ferro fundido de 200mm, classe k-7 JGS, ref. Barbara ou equivalente</t>
  </si>
  <si>
    <t>Tubo em ferro fundido de 250mm, classe k-7 JGS, ref. Barbara ou equivalente</t>
  </si>
  <si>
    <t>Tubo em ferro fundido de 350mm, classe k-7 JGS, ref. Barbara ou equivalente</t>
  </si>
  <si>
    <t>Tubo em ferro fundido com PxP, TCLA, DN= 80mm sem juntas e conexões, ref. Barbará ou equivalente</t>
  </si>
  <si>
    <t>Tubo em ferro fundido com PxP, TCLA, DN= 150mm sem juntas e conexões, ref. Barbará ou equivalente</t>
  </si>
  <si>
    <t>Tubo em ferro fundido com PxP, TCLA, DN= 250mm sem juntas e conexões, ref. Barbará ou equivalente</t>
  </si>
  <si>
    <t>Tubo em ferro fundido com PxP, TCLA, DN= 300mm sem juntas e conexões, ref. Barbará ou equivalente</t>
  </si>
  <si>
    <t>Flange avulso em ferro fundido classe PN-10, DN= 80mm, ref. Barbara ou equivalente</t>
  </si>
  <si>
    <t>Flange avulso em ferro fundido classe PN-10, DN= 150mm, ref. Barbará ou equivalente</t>
  </si>
  <si>
    <t>Flange avulso em ferro fundido classe PN-10, DN= 250mm, ref. Barbará ou equivalente</t>
  </si>
  <si>
    <t>Flange avulso em ferro fundido classe PN-10, DN= 300mm, ref. Barbará ou equivalente</t>
  </si>
  <si>
    <t>Tubo em ferro fundido de 200mm, classe k-9 JGS, ref. Barbará ou equivalente</t>
  </si>
  <si>
    <t>Curva de 90° em ferro fundido com flanges, classe PN-10, DN= 80mm</t>
  </si>
  <si>
    <t>Curva de 90° em ferro fundido com flanges, classe PN-10, DN= 150mm</t>
  </si>
  <si>
    <t>Te em ferro fundido com flanges, classe PN-10, DN= 80mm com derivação 80x80mm, ref. Barbará ou equivalente</t>
  </si>
  <si>
    <t>Te em ferro fundido com flanges, classe PN-10, DN= 100mm com derivação 100x80mm, ref. Barbará ou equivalente</t>
  </si>
  <si>
    <t>Te em ferro fundido com flanges, classe PN-10, DN= 150mm com derivação 150x150mm, ref. Barbará ou equivalente</t>
  </si>
  <si>
    <t>Tubo em ferro fundido de 150mm, classe k-9 JGS, ref. Barbará ou equivalente</t>
  </si>
  <si>
    <t>Tubo em ferro fundido de 300mm, classe k-9 JGS, ref. Barbará ou equivalente</t>
  </si>
  <si>
    <t>Tubo em ferro fundido de 300mm, classe k-7 JGS, ref. Barbará ou equivalente</t>
  </si>
  <si>
    <t>Tubo em ferro fundido de 100mm, classe K-9 JGS, ref. Barbará ou equivalente</t>
  </si>
  <si>
    <t>Tubo em ferro fundido de 80mm, classe k-9 JGS, ref. Barbará ou equivalente</t>
  </si>
  <si>
    <t>Tubo em ferro fundido de 250mm, classe k-9 JGS, ref. Barbará ou equivalente</t>
  </si>
  <si>
    <t>Tubo em ferro fundido de 350mm, classe k-9 JGS, ref. Barbará ou equivalente</t>
  </si>
  <si>
    <t>Tubo em ferro fundido de 100 mm, predial para esgoto e pluvial, ref. TPSMU 300237 da Saint Gobain ou equivalente</t>
  </si>
  <si>
    <t>Tubo em ferro fundido de 150 mm, predial para esgoto e pluvial, ref. TPSMU 300332 da Saint Gobain ou equivalente</t>
  </si>
  <si>
    <t>Junta rapid de união em aço inoxidável com parafuso, para tubo em ferro fundido, DN= 100 mm; ref. JR SMUI 300497 da Saint Gobain ou equivalente</t>
  </si>
  <si>
    <t>Junta rapid de união em aço inoxidável com parafuso, para tubo em ferro fundido, DN= 150 mm; ref. JR SMUI 300505 da Saint Gobain ou equivalente</t>
  </si>
  <si>
    <t>Conjunto de ancoragem para tubo em ferro fundido predial SMU, DN= 100 mm, ref. CASMU 300071 da Saint Gobain ou equivalente</t>
  </si>
  <si>
    <t>Tubo em ferro fundido de 50 mm, predial para esgoto e pluvial, ref. TPSMU 300128 da Saint Gobain ou equivalente</t>
  </si>
  <si>
    <t>Tubo em ferro fundido de 75 mm, predial para esgoto e pluvial, ref. TPSMU 300172 da Saint Gobain ou equivalente</t>
  </si>
  <si>
    <t>Tubo em ferro fundido de 200 mm, predial para esgoto e pluvial, ref. TPSMU 300374 da Saint Gobain ou equivalente</t>
  </si>
  <si>
    <t>Junta rapid de união em aço inoxidável com parafuso, para tubo em ferro fundido, DN= 50 mm; ref. JR SMUI 300489 da Saint Gobain ou equivalente</t>
  </si>
  <si>
    <t>Junta rapid de união em aço inoxidável com parafuso, para tubo em ferro fundido, DN= 75 mm; ref. JR SMUI 300493 da Saint Gobain ou equivalente</t>
  </si>
  <si>
    <t>Junta rapid de união em aço inoxidável com parafuso, para tubo em ferro fundido, DN= 200 mm; ref. JR SMUI 300509 da Saint Gobain ou equivalente</t>
  </si>
  <si>
    <t>Conjunto de ancoragem para tubo em ferro fundido predial SMU, DN= 50 mm, ref. CASMU 300065 da Saint Gobain ou equivalente</t>
  </si>
  <si>
    <t>Conjunto de ancoragem para tubo em ferro fundido predial SMU, DN= 75 mm, ref. CASMU 300068 da Saint Gobain ou equivalente</t>
  </si>
  <si>
    <t>Conjunto de ancoragem para tubo em ferro fundido predial SMU, DN= 150 mm, ref. CASMU 300076 da Saint Gobain ou equivalente</t>
  </si>
  <si>
    <t>Conjunto de ancoragem para tubo em ferro fundido predial SMU, DN= 200 mm, ref. CASMU 300080 da Saint Gobain ou equivalente</t>
  </si>
  <si>
    <t>Joelho 45° em ferro fundido, linha predial tradicional, DN= 50 mm, ref. J45SBB 315912 Saint-Gobain ou equivalente</t>
  </si>
  <si>
    <t>Joelho 45° em ferro fundido, linha predial tradicional, DN= 75 mm  ref. J45SBB 315913 Saint-Gobain ou equivalente</t>
  </si>
  <si>
    <t>Joelho 45° em ferro fundido, linha predial tradicional, DN= 100 mm  ref. J45SBB 315914 Saint-Gobain ou equivalente</t>
  </si>
  <si>
    <t>Joelho 45° em ferro fundido, linha predial tradicional, DN= 150 mm, ref. J45SBB 315915 Saint-Gobain ou equivalente</t>
  </si>
  <si>
    <t>Joelho 87° 30' em ferro fundido, linha predial tradicional, DN= 50 mm, ref. J87SBB 315916 Saint-Gobain ou equivalente</t>
  </si>
  <si>
    <t>Joelho 87° 30' em ferro fundido, linha predial tradicional, DN= 75 mm, ref. J87SBB 315919 Saint-Gobain ou equivalente</t>
  </si>
  <si>
    <t>Joelho 87° 30' em ferro fundido, linha predial tradicional, DN= 100 mm, ref. J87SBB 315920 Saint-Gobain ou equivalente</t>
  </si>
  <si>
    <t>Joelho 87° 30' em ferro fundido, linha predial tradicional, DN= 150 mm, ref. J87SBB 315921 Saint-Gobain ou equivalente</t>
  </si>
  <si>
    <t>Luva bolsa/bolsa em ferro fundido, linha predial tradicional, DN= 50 mm, ref. LBBSBB 315937 Saint-Gobain ou equivalente</t>
  </si>
  <si>
    <t>Luva bolsa/bolsa em ferro fundido, linha predial tradicional, DN= 75 mm, ref. LBBSBB 315938 Saint-Gobain ou equivalente</t>
  </si>
  <si>
    <t>Luva bolsa/bolsa em ferro fundido, linha predial tradicional, DN= 100 mm, ref. LBBSBB 315939 Saint-Gobain ou equivalente</t>
  </si>
  <si>
    <t>Luva bolsa/bolsa em ferro fundido, linha predial tradicional, DN= 150 mm, ref. LBBSBB 315940 Saint-Gobain ou equivalente</t>
  </si>
  <si>
    <t>Placa cega em ferro fundido, linha predial tradicional, DN= 75 mm, ref. PCSBB 315942 Saint-Gobain ou equivalente</t>
  </si>
  <si>
    <t>Placa cega em ferro fundido, linha predial tradicional, DN= 100 mm, ref. PCSBB 315943 Saint-Gobain ou equivalente</t>
  </si>
  <si>
    <t>Junção 45° em ferro fundido, linha predial tradicional, DN= 50x50 mm  ref. YSBB 315923 Saint-Gobain ou equivalente</t>
  </si>
  <si>
    <t>Junção 45° em ferro fundido, linha predial tradicional, DN= 75x50 mm  ref. YSBB 315924 Saint-Gobain ou equivalente</t>
  </si>
  <si>
    <t>Junção 45° em ferro fundido, linha predial tradicional, DN= 75x75 mm  ref. YSBB 315925 Saint-Gobain ou equivalente</t>
  </si>
  <si>
    <t>Junção 45° em ferro fundido, linha predial tradicional, DN= 100x50 mm  ref. YSBB 315926 Saint-Gobain ou equivalente</t>
  </si>
  <si>
    <t>Junção 45° em ferro fundido, linha predial tradicional, DN= 100x75 mm  ref. YSBB 315927 Saint-Gobain ou equivalente</t>
  </si>
  <si>
    <t>Junção 45° em ferro fundido, linha predial tradicional, DN= 100x100 mm  ref. YSBB 315928 Saint-Gobain ou equivalente</t>
  </si>
  <si>
    <t>Junção 45° em ferro fundido, linha predial tradicional, DN= 150x100 mm  ref. YSBB 315930 Saint-Gobain ou equivalente</t>
  </si>
  <si>
    <t>Junção dupla 45° em ferro fundido, linha predial tradicional, DN= 100 mm  ref. YDSBB 315932 Saint-Gobain ou equivalente</t>
  </si>
  <si>
    <t>Te sanitário 87° 30' em ferro fundido, linha predial tradicional, DN= 50x50 mm, ref. TS87SBB 315953 Saint-Gobain ou equivalente</t>
  </si>
  <si>
    <t>Te sanitário 87° 30' em ferro fundido, linha predial tradicional, DN= 75x50 mm, ref. TS87SBB 315954 Saint-Gobain ou equivalente</t>
  </si>
  <si>
    <t>Te sanitário 87° 30' em ferro fundido, linha predial tradicional, DN= 75x75 mm, ref. TS87SBB 315955 Saint-Gobain ou equivalente</t>
  </si>
  <si>
    <t>Te sanitário 87° 30' em ferro fundido, linha predial tradicional, DN= 100x50 mm, ref. TS87SBB 315956 Saint-Gobain ou equivalente</t>
  </si>
  <si>
    <t>Te sanitário 87° 30' em ferro fundido, linha predial tradicional, DN= 100x75 mm, ref. TS87SBB 315957 Saint-Gobain ou equivalente</t>
  </si>
  <si>
    <t>Te sanitário 87° 30' em ferro fundido, linha predial tradicional, DN= 100x100 mm, ref. TS87SBB 315958 Saint-Gobain ou equivalente</t>
  </si>
  <si>
    <t>Bucha de redução em ferro fundido, linha predial tradicional, DN= 75x50 mm, ref. BRSBB 315906 Saint-Gobain ou equivalente</t>
  </si>
  <si>
    <t>Bucha de redução em ferro fundido, linha predial tradicional, DN= 100x75 mm, ref. BRSBB 315907 Saint-Gobain ou equivalente</t>
  </si>
  <si>
    <t>Bucha de redução em ferro fundido, linha predial tradicional, DN= 150x100 mm, ref. BRSBB 315908 Saint-Gobain ou equivalente</t>
  </si>
  <si>
    <t>Joelho 87° em ferro fundido, linha predial SMU, DN= 100 mm, ref. J88SMU 300246 Saint-Gobain ou equivalente</t>
  </si>
  <si>
    <t>Joelho 87° em ferro fundido, linha predial SMU, DN= 150 mm, ref. J88SMU 300338 Saint-Gobain ou equivalente</t>
  </si>
  <si>
    <t>Junção 45° em ferro fundido, linha predial SMU, DN= 50x50 mm  ref. YSMU 300169 Saint-Gobain ou equivalente</t>
  </si>
  <si>
    <t>Junção 45° em ferro fundido, linha predial SMU, DN= 75x50 mm  ref. YSMU 300195 Saint-Gobain ou equivalente</t>
  </si>
  <si>
    <t>Junção 45° em ferro fundido, linha predial SMU, DN= 100x75 mm  ref. YSMU 300268 Saint-Gobain ou equivalente</t>
  </si>
  <si>
    <t>Junção 45º em ferro fundido, predial SMU, DN = 100 x 100 mm, ref. YSMU 300298 da Saint Gobain ou equivalente</t>
  </si>
  <si>
    <t>Junção 45º em ferro fundido, predial SMU, DN = 150 x 150 mm, ref. YSMU 300370 da Saint Gobain ou equivalente</t>
  </si>
  <si>
    <t>Joelho 45° em ferro fundido, linha predial SMU, DN= 125 mm ref. J45SMU 300312 da Saint Gobain ou equivalente</t>
  </si>
  <si>
    <t>Joelho 45º em ferro fundido, predial SMU, DN=150mm, ref. J45SMU 300340 da Saint Gobain ou equivalente</t>
  </si>
  <si>
    <t>Tê de visita em ferro fundido linha predial SMU, DN= 125 mm, ref. TVSMU 300322 da Saint Gobain ou equivalente</t>
  </si>
  <si>
    <t>Conjunto de ancoragem para tubo em ferro fundido predial SMU, DN= 125 mm, ref. CASMU 300073 da Saint Gobain ou equivalente</t>
  </si>
  <si>
    <t>Junta rapid de união aço inox, linha predial SMU, DN= 125mm e anel de vedação nitrílico ou EPDM, ref. JRSMUI da Saint Gobain ou equivalente</t>
  </si>
  <si>
    <t>Abraçadeira dentada para travamento em aço inoxidável com parafuso aço zincado para tubo ferro fundido predial ADSMU DN 125mm da Saint Gobain ou equivalente</t>
  </si>
  <si>
    <t>Abraçadeira dentada para travamento em aço inoxidável para tubo de ferro fundido predial ADSMU 300005 - DN = 150 mm</t>
  </si>
  <si>
    <t>Redução excêntrica em ferro fundido, predial SMU, DN = 125 x 100 mm, ref. RESMU 300286 da Saint Gobain ou equivalente</t>
  </si>
  <si>
    <t>Redução excêntrica em ferro fundido, predial SMU, DN = 150 x 75 mm, ref. RESMU 300219 da Saint Gobain ou equivalente</t>
  </si>
  <si>
    <t>Redução excêntrica em ferro fundido, predial SMU, DN = 150 x 125 mm, ref. RESMU 300324 da Saint Gobain ou equivalente</t>
  </si>
  <si>
    <t>Redução excêntrica em ferro fundido, predial SMU, DN = 200 x 125 mm, ref. RESMU 300326 da Saint Gobain ou equivalente</t>
  </si>
  <si>
    <t>Tubo em ferro fundido com ponta e ponta, predial SMU - esgoto e pluvial - DN= 125 mm, ref. TPSMU 300306 da Saint Gobain ou equivalente</t>
  </si>
  <si>
    <t>Redução excêntrica em ferro fundido, predial SMU, DN = 200 x 150 mm, ref. RESMU 300362 da Saint Gobain ou equivalente</t>
  </si>
  <si>
    <t>Flange avulso em ferro fundido classe PN-10, DN= 50mm, ref. Barbara ou equivalente</t>
  </si>
  <si>
    <t>Joelho 88° em ferro fundido, linha predial SMU, DN= 200 mm, ref. J88SMU 300380 Saint-Gobain ou equivalente</t>
  </si>
  <si>
    <t>Junção 45° em ferro fundido, linha predial YSMU, DN= 125x100 mm  ref. YSMU 300319 Saint-Gobain ou equivalente</t>
  </si>
  <si>
    <t>Joelho 45° em ferro fundido, linha predial SMU, DN= 200 mm  ref. J45SMU 300382 da Saint Gobain ou equivalente</t>
  </si>
  <si>
    <t>Junção 45° em ferro fundido, linha predial YSMU, DN= 150x100 mm  ref. YSMU 300350 Saint-Gobain ou equivalente</t>
  </si>
  <si>
    <t>Tampão simples em ferro fundido, predial SMU, DN = 150mm, ref. TPS SMU 300336 da Saint Gobain ou equivalente</t>
  </si>
  <si>
    <t>Tampão simples em ferro fundido, predial SMU, DN = 200 mm, ref. TPSSMU MU20B1SC da Saint Gobain ou equivalente</t>
  </si>
  <si>
    <t>Redução excêntrica em ferro fundido, predial (RE SMU) DN= 125 x 75 mm, ref. J88SMU 300216 Saint-Gobain ou equivalente</t>
  </si>
  <si>
    <t>Junção 45° em ferro fundido, linha predial YSMU, DN= 200x100 mm  ref. YSMU 300388 Saint-Gobain ou equivalente</t>
  </si>
  <si>
    <t>Junção 45° em ferro fundido, linha predial YSMU, DN= 200x200 mm  ref. YSMU 300409 Saint-Gobain ou equivalente</t>
  </si>
  <si>
    <t>Tê de visita em ferro fundido linha predial SMU, DN= 150 mm, ref. TVSMU 300358 da Saint Gobain ou equivalente</t>
  </si>
  <si>
    <t>Tê de visita em ferro fundido linha predial SMU, DN= 200 mm, ref. TVSMU 300398 da Saint Gobain ou equivalente</t>
  </si>
  <si>
    <t>Redução em ferro fundido concêntrica com flange, classe PN-10, DN= 100 x 80 mm, ref. Barbara ou equivalente</t>
  </si>
  <si>
    <t>Redução em ferro fundido concêntrica com flange, classe PN-10, DN= 150 x 80 mm, ref. Barbará ou equivalente</t>
  </si>
  <si>
    <t>Redução em ferro fundido concêntrica com flange, classe PN-10, DN= 200 x 150 mm, ref. Barbará ou equivalente</t>
  </si>
  <si>
    <t>Redução em ferro fundido concêntrica com flange, classe PN-10, DN= 250 x 200 mm, ref. Barbará ou equivalente</t>
  </si>
  <si>
    <t>Redução em ferro fundido excêntrica com flange, classe PN-10, DN= 100 x 80 mm, ref. Barbara ou equivalente</t>
  </si>
  <si>
    <t>Redução em ferro fundido excêntrica com flange, classe PN-10, DN= 150 x 80 mm, ref. Barbará ou equivalente</t>
  </si>
  <si>
    <t>Redução em ferro fundido excêntrica com flange, classe PN-10, DN= 200 x 150 mm, ref. Barbará ou equivalente</t>
  </si>
  <si>
    <t>Redução em ferro fundido excêntrica com flange, classe PN-10, DN= 250 x 200 mm, ref. Barbará ou equivalente</t>
  </si>
  <si>
    <t>Redução concêntrica em ferro fundido com flange, classe PN-10, DN= 80x50mm</t>
  </si>
  <si>
    <t>Joelho 45° em ferro fundido, SMU (J45SMU) DN= 50 mm</t>
  </si>
  <si>
    <t>Joelho 45° em ferro fundido, SMU (J45SMU) DN= 75 mm</t>
  </si>
  <si>
    <t>Joelho 45° em ferro fundido, SMU (J45SMU) DN= 100 mm</t>
  </si>
  <si>
    <t>Redução excêntrica em ferro fundido, predial (RE SMU) DN= 75 x 50 mm</t>
  </si>
  <si>
    <t>Redução excêntrica em ferro fundido, predial (RE SMU) DN= 100 x 75 mm</t>
  </si>
  <si>
    <t>Joelho 88° em ferro fundido SMU (J88 SMU) DN= 50 mm</t>
  </si>
  <si>
    <t>Junção 45° em ferro fundido SMU (Y SMU) DN= 75 x 75 mm</t>
  </si>
  <si>
    <t>Te de visita em ferro fundido SMU (TV SMU) DN= 75 mm</t>
  </si>
  <si>
    <t>Abraçadeira dentada para travamento em ferro fundido, predial SMU DN= 50 mm</t>
  </si>
  <si>
    <t>Redução excêntrica em ferro fundido, linha predial SMU, DN= 150 x 100 mm, ref. RESMU 300288 da Saint-Gobain ou equivalente</t>
  </si>
  <si>
    <t>Joelho 88° em ferro fundido SMU (J88 SMU) - DN= 75 mm</t>
  </si>
  <si>
    <t>Tê de visita em ferro fundido linha predial SMU, DN= 100 mm, ref. TVSMU 300276 da Saint-Gobain ou equivalente</t>
  </si>
  <si>
    <t>Abraçadeira dentada para travamento, linha predial SMU, DN= 75 mm, ref. AD SMU da Saint-Gobain ou equivalente</t>
  </si>
  <si>
    <t>Abraçadeira dentada para travamento, linha predial SMU, DN= 100 mm, ref. AD SMU da Saint-Gobain ou equivalente</t>
  </si>
  <si>
    <t>Tubo em ferro fundido com ponta e ponta, predial SMU - esgoto e pluvial - DN= 250 mm, ref. TPSMU 300411 da Saint Gobain ou equivalente</t>
  </si>
  <si>
    <t>Redução excêntrica em ferro fundido, predial (RE SMU) DN= 250 x 200 mm, ref. J88SMU 300402 Saint-Gobain ou equivalente</t>
  </si>
  <si>
    <t>Junta CV de união em aço inoxidável, DN= 250mm "JCVSMUI", para linha predial SMU, ref. ZA91J25A da Saint Cobain ou equivalente</t>
  </si>
  <si>
    <t>Válvula de gaveta em ferro fundido, haste ascendente com flange, classe 125 lb, DN= 2´</t>
  </si>
  <si>
    <t>Válvula de retenção em ferro fundido, nodular ASTM A-536 Gr. 65-45-12, tipo portinhola dupla e vedação em Buna-N, DN= 6´</t>
  </si>
  <si>
    <t>Hidrômetro tipo Woltmann em ferro fundido de 100mm (4´), flangeado inclusive acessórios de fixação</t>
  </si>
  <si>
    <t>Hidrômetro tipo Woltmann em ferro fundido de 50mm (2´), flangeado inclusive acessórios de fixação</t>
  </si>
  <si>
    <t>Filtro tipo cesto, corpo em ferro fundido para hidrômetro de 50mm (2´), flangeado</t>
  </si>
  <si>
    <t>Válvula de gaveta em ferro fundido com bolsa, DN= 150mm, acionamento com volante</t>
  </si>
  <si>
    <t>Válvula de gaveta em ferro fundido com bolsa, DN= 200mm, acionamento com volante</t>
  </si>
  <si>
    <t>Válvula de retenção em ferro fundido, tipo portinhola simples e vedação em Buna-N, DN= 4´</t>
  </si>
  <si>
    <t>Válvula de retenção em ferro fundido, nodular ASTM A-536 Gr. 65-45-12, tipo portinhola dupla e vedação em Buna-N, DN= 4´</t>
  </si>
  <si>
    <t>Válvula de retenção em pé com crivo, flangeada, em ferro fundido, DN= 6´</t>
  </si>
  <si>
    <t>Válvula de gaveta em ferro dúctil com flange, classe PN-10, DN= 200 mm, com corpo curto e volante, ref. Barbará ou equivalente</t>
  </si>
  <si>
    <t>Válvula de segurança em ferro fundido rosqueada, com pressão de ajuste de 6,1 até 10 kg/cm², DN= 3/4´; ref. SV 17 da Spirax Sarco ou equivalente</t>
  </si>
  <si>
    <t>Válvula de segurança em ferro fundido rosqueada, com pressão de ajuste de 0,40 até 0,75 kg/cm², DN= 2´; ref. SV 17 da Spirax Sarco ou equivalente</t>
  </si>
  <si>
    <t>Válvula automática em ferro dúctil, controle de nível máxima, DN= 50 mm, classe PN 10; ref. VA-121-F da Bermad e flane da Valloy ou equivalente</t>
  </si>
  <si>
    <t>Válvula automática em ferro dúctil, controle de nível máxima com solenoide, DN= 50mm, classe PN 10, ref. VA145 FE da Bermad, com flane da Vallay, ou equivalente</t>
  </si>
  <si>
    <t>Válvula automática em ferro dúctil, controle de nível máxima com solenoide, DN= 100mm, classe PN 10, ref. VA145 FE da Bermad, com flante da Valloy, ou equivalente</t>
  </si>
  <si>
    <t>Válvula de gaveta em ferro dúctil com flange, classe PN-10, DN= 300 mm, com corpo curto e volante, ref. Barbará ou equivalente</t>
  </si>
  <si>
    <t>Válvula de gaveta em ferro dúctil com flange, classe PN-10, DN= 100 mm, com corpo curto e volante, ref. Barbará ou equivalente</t>
  </si>
  <si>
    <t>Válvula de gaveta em ferro dúctil com flange, classe PN-10, DN= 150 mm, com corpo curto e volante, ref. Barbará ou equivalente</t>
  </si>
  <si>
    <t>Válvula de esfera em aço carbono fundido, passagem plena, extremidades rosqueáveis, classe 300lbs para vapor saturado, DN 2"; ref. VMR Spirax Sarc ou equivalente</t>
  </si>
  <si>
    <t>Válvula de governo (retenção e alarme) completa, corpo em ferro fundido, extremidades flangeadas, classe 125 lbs, DN=4´</t>
  </si>
  <si>
    <t>Válvula de gaveta, corpo em ferro fundido, extremidades flangeadas, haste ascendente, classe 125lbs, DN=4´</t>
  </si>
  <si>
    <t>Válvula de gaveta, corpo em ferro fundido, extremidades flangeadas, haste ascendente, classe 125lbs, DN=6´</t>
  </si>
  <si>
    <t>Válvula de retenção vertical, corpo em ferro fundido, extremidades flangeadas, classe 125lbs, DN=4´</t>
  </si>
  <si>
    <t>Válvula dupla em latão cromado, para bancada de laboratório, uso em GLP, bico para mangueira, de 1/4´ a 1/2´, ref. PV120 Pecinox, JV109 Juval, ou equivalente</t>
  </si>
  <si>
    <t>Válvula latão cromado, para cuba de laboratório, bico arejado/escalonado e nuca alta giratória, para mangueira, ref. PV-140 Pecinox, JV203 Juval, ou equivalente</t>
  </si>
  <si>
    <t>Conjunto motor-bomba (centrífuga), potência 50cv, monoestágio, Hman= 61 a 81 mca, Q= 170 a 80 m³/h, ref. modelo Norm Bloc TH-65-200 Thebe, ou equivalente</t>
  </si>
  <si>
    <t>Ralo seco em ferro fundido de 100 x 165 x 50 mm</t>
  </si>
  <si>
    <t>Grelha com malha quadriculada e requadro, em ferro fundido nodular classe 250/300, de 50x100x5cm; ref. Fuminas, Afer Industrial ou equivalente</t>
  </si>
  <si>
    <t>Ralo sifonado em ferro fundido de 150 x 240 x 75 mm</t>
  </si>
  <si>
    <t>Plug em ferro fundido para ralo de 2´</t>
  </si>
  <si>
    <t>Grelha em ferro fundido com requadro de 30 x 100 cm - 20 kg/m</t>
  </si>
  <si>
    <t>Grelha metálica de 150 x 150 mm, para caixa sifonada ou ralo, ref. Metal Vila ou equivalente</t>
  </si>
  <si>
    <t>Grelha metálica de 100 x 100 mm, para caixa sifonada ou ralo, ref. Metal Vila ou equivalente</t>
  </si>
  <si>
    <t>Pig tail ou chicote flexível revestimento em borracha sintética resistente, DN= 7/16´ x 1,00 m</t>
  </si>
  <si>
    <t>Filtro ´Y´ ferro fundido, rosca, 125 lbs vapor, 2´; ref. Spirax Sarco ou equivalente</t>
  </si>
  <si>
    <t>Registro automático de entrada (RAU) em ferro dúctil com flange tipo ABNT ou ISO, classe PN-10, DN= 3", haste em aço inoxidável AISI410</t>
  </si>
  <si>
    <t>Tampão ferro fundido com tampa articulada, de 400 x 600 mm, classe 15 (ruptura &gt; 1500 kg); ref. TA-40AR da Afer, TF-40 da Fuminas ou equivalente</t>
  </si>
  <si>
    <t>Válvula de gaveta em ferro dúctil com flange, classe PN-10, DN= 80 mm, com corpo curto e volante, ref. Barbará ou equivalente</t>
  </si>
  <si>
    <t>Tubo galvanizado, DN= 1/2´ DIN 2440 classe média</t>
  </si>
  <si>
    <t>Tubo galvanizado, DN= 3/4´ DIN 2440 classe média</t>
  </si>
  <si>
    <t>Tubo galvanizado, DN= 1´ DIN 2440 classe média</t>
  </si>
  <si>
    <t>Tubo galvanizado, DN= 1 1/4´ DIN 2440 classe média</t>
  </si>
  <si>
    <t>Tubo galvanizado, DN= 1 1/2´ DIN 2440 classe média</t>
  </si>
  <si>
    <t>Tubo galvanizado, DN= 2´ DIN 2440 classe média</t>
  </si>
  <si>
    <t>Tubo galvanizado, DN= 2 1/2´ DIN 2440 classe média</t>
  </si>
  <si>
    <t>Tubo galvanizado, DN= 3´ DIN 2440 classe média</t>
  </si>
  <si>
    <t>Tubo galvanizado, DN= 4´ DIN 2440 classe média</t>
  </si>
  <si>
    <t>Tubo galvanizado, DN= 6´ DIN 2440 classe média</t>
  </si>
  <si>
    <t>Tubo em aço galvanizado 2´ SCH 40, sem costura</t>
  </si>
  <si>
    <t>Tubo em aço galvanizado 1 1/2´ SCH 40, sem costura</t>
  </si>
  <si>
    <t>Tubo em aço galvanizado 1/2´ SCH 80, sem costura</t>
  </si>
  <si>
    <t>Tubo em aço galvanizado 3/4´ SCH 80, sem costura</t>
  </si>
  <si>
    <t>Tubo em aço galvanizado 4´ SCH 40, sem costura</t>
  </si>
  <si>
    <t>Tubo em aço galvanizado 3/4´ SCH 40, sem costura</t>
  </si>
  <si>
    <t>Tubo em aço galvanizado 1´ SCH 40, sem costura</t>
  </si>
  <si>
    <t>Tubo em aço galvanizado 1 1/4´ SCH 40, sem costura</t>
  </si>
  <si>
    <t>Tubo em aço galvanizado 2 1/2´ SCH 40, sem costura</t>
  </si>
  <si>
    <t>Tubo em aço galvanizado 3´ SCH 40, sem costura</t>
  </si>
  <si>
    <t>Tubo em aço galvanizado 1/2´ SCH 40, sem costura</t>
  </si>
  <si>
    <t>Tubo em aço galvanizado 6´ SCH 40, sem costura</t>
  </si>
  <si>
    <t>Válvula de esfera monobloco em latão fundido/forjado, passagem plena, acionamento com alavanca, DN= 4"</t>
  </si>
  <si>
    <t>Registro regulador de vazão para chuveiros e duchas 1/2´; ref. 00142206 da Docol linha Docolmatic ou equivalente</t>
  </si>
  <si>
    <t>Registro de pressão amarelo 3/4´, sem canopla; ref. Deca ou equivalente</t>
  </si>
  <si>
    <t>Registro de pressão cromado com canopla 1/2´</t>
  </si>
  <si>
    <t>Registro de pressão cromado com canopla 3/4´; ref. 4416202+canopla 4900.C39 Deca, 1416 e acabamento BE Forusi ou equivalente</t>
  </si>
  <si>
    <t>Registro regulador de vazão para torneiras, misturadores, bidês e outros de 1/2´ cromado; ref. 13010006 Docol linha Docolmatic ou equivalente</t>
  </si>
  <si>
    <t>Registro de gaveta cromado com canopla 1/2´</t>
  </si>
  <si>
    <t>Registro de gaveta cromado com canopla 3/4´</t>
  </si>
  <si>
    <t>Registro de gaveta cromado com canopla 1´</t>
  </si>
  <si>
    <t>Registro de gaveta cromado com canopla 1 1/4´</t>
  </si>
  <si>
    <t>Registro de gaveta cromado com canopla 1 1/2´</t>
  </si>
  <si>
    <t>Registro de gaveta amarelo 1/2´</t>
  </si>
  <si>
    <t>Registro de gaveta amarelo de 3/4´</t>
  </si>
  <si>
    <t>Registro de gaveta amarelo 1´</t>
  </si>
  <si>
    <t>Registro de gaveta amarelo 1 1/4´</t>
  </si>
  <si>
    <t>Registro de gaveta amarelo 1 1/2´</t>
  </si>
  <si>
    <t>Registro de gaveta amarelo 2´</t>
  </si>
  <si>
    <t>Registro de gaveta amarelo 2 1/2´</t>
  </si>
  <si>
    <t>Registro de gaveta amarelo 3´</t>
  </si>
  <si>
    <t>Registro de gaveta amarelo de 4´</t>
  </si>
  <si>
    <t>Válvula de esfera monobloco em latão fundido/forjado, passagem plena, acionamento com alavanca, DN=1/2"</t>
  </si>
  <si>
    <t>Luva de redução de 3/4´x 1/2´ para entrada de gás em latão</t>
  </si>
  <si>
    <t>Pigtail para manômetro em latão (rabo de porco), DN 1/2´</t>
  </si>
  <si>
    <t>Regulador de primeiro estágio, tipo alta pressão até 1,3 kgf/cm², vazão de 50 kg GLP/hora; ref. 76510/2 fabricação Alianca ou equivalente</t>
  </si>
  <si>
    <t>Bico escalonado para gás 3/8´ em latão</t>
  </si>
  <si>
    <t>Válvula de esfera monobloco em latão fundido/forjado, passagem plena, acionamento com alavanca, DN= 3/4"</t>
  </si>
  <si>
    <t>Válvula de esfera monobloco em latão fundido/forjado, passagem plena, acionamento com alavanca, DN= 1"</t>
  </si>
  <si>
    <t>Válvula de esfera monobloco em latão fundido, passagem plena, acionamento com alavanca, DN= 1.1/4´</t>
  </si>
  <si>
    <t>Válvula de esfera monobloco em latão fundido/forjado, passagem plena, acionamento com alavanca, DN= 2"</t>
  </si>
  <si>
    <t>Tubo de cobre flexível para sistema de ar condicionado, espessura 1/32" - diâmetro 3/16" (0,090 kg/m)</t>
  </si>
  <si>
    <t>Tubo de cobre flexível para sistema de ar condicionado, espessura 1/32" - diâmetro 1/4" (0,133 kg/m)</t>
  </si>
  <si>
    <t>Tubo de cobre flexível para sistema de ar condicionado, espessura 1/32" - diâmetro 5/16" (0,160 kg/m)</t>
  </si>
  <si>
    <t>Tubo de cobre flexível para sistema de ar condicionado, espessura 1/32" - diâmetro 3/8" (0,200 kg/m)</t>
  </si>
  <si>
    <t>Tubo de cobre flexível para sistema de ar condicionado, espessura 1/32" - diâmetro 1/2" (0,280 kg/m)</t>
  </si>
  <si>
    <t>Tubo de cobre flexível para sistema de ar condicionado, espessura 1/32" - diâmetro 5/8" (0,346 kg/m)</t>
  </si>
  <si>
    <t>Tubo de cobre flexível para sistema de ar condicionado, espessura 1/32" - diâmetro 3/4" (0,426 kg/m)</t>
  </si>
  <si>
    <t>Tubo de cobre sem costura, rígido, espessura 1/16", diâmetro 3/8" (0,353 kg/m)</t>
  </si>
  <si>
    <t>Tubo de cobre sem costura, rígido, espessura 1/16", diâmetro 1/2" (0,494 kg/m)</t>
  </si>
  <si>
    <t>Tubo de cobre sem costura, rígido, espessura 1/16", diâmetro 5/8" (0,635 kg/m)</t>
  </si>
  <si>
    <t>Tubo de cobre sem costura, rígido, espessura 1/16", diâmetro 3/4" (0,776 kg/m)</t>
  </si>
  <si>
    <t>Tubo de cobre sem costura, rígido, espessura 1/16", diâmetro 7/8" (0,918 kg/m)</t>
  </si>
  <si>
    <t>Tubo de cobre sem costura, rígido, espessura 1/16", diâmetro 1" (1,060 kg/m)</t>
  </si>
  <si>
    <t>Tubo de cobre sem costura, rígido, espessura 1/16", diâmetro 1 1/8" (1,200 kg/m)</t>
  </si>
  <si>
    <t>Tubo de cobre sem costura, rígido, espessura 1/16", diâmetro 1 1/4" (1,340 kg/m)</t>
  </si>
  <si>
    <t>Tubo de cobre sem costura, rígido, espessura 1/16", diâmetro 1 3/8" (1,480 kg/m)</t>
  </si>
  <si>
    <t>Tubo de cobre sem costura, rígido, espessura 1/16", diâmetro 1 1/2" (1,620 kg/m)</t>
  </si>
  <si>
    <t>Tubo de cobre sem costura, rígido, espessura 1/16", diâmetro 1 5/8" (1,760 kg/m)</t>
  </si>
  <si>
    <t>Tubo de cobre classe A, DN= 35mm (1 1/4´)</t>
  </si>
  <si>
    <t>Tubo de cobre classe A, DN= 42mm (1 1/2´)</t>
  </si>
  <si>
    <t>Tubo de cobre classe A, DN= 54mm (2´)</t>
  </si>
  <si>
    <t>Tubo de cobre classe A, DN= 66mm (2 1/2´)</t>
  </si>
  <si>
    <t>Tubo de cobre classe A, DN= 79mm (3´)</t>
  </si>
  <si>
    <t>Tubo de cobre classe A, DN= 104mm (4´)</t>
  </si>
  <si>
    <t>Tubo de cobre classe A, DN= 15mm (1/2´)</t>
  </si>
  <si>
    <t>Tubo de cobre classe A, DN= 22mm (3/4´)</t>
  </si>
  <si>
    <t>Tubo de cobre classe A, DN= 28mm (1´)</t>
  </si>
  <si>
    <t>Tubo de cobre classe E, DN= 22mm (3/4´)</t>
  </si>
  <si>
    <t>Tubo de cobre classe E, DN= 28mm (1´)</t>
  </si>
  <si>
    <t>Tubo de cobre classe E, DN= 35mm (1 1/4´)</t>
  </si>
  <si>
    <t>Tubo de cobre classe E, DN= 42mm (1 1/2´)</t>
  </si>
  <si>
    <t>Tubo de cobre classe E, DN= 54mm (2´)</t>
  </si>
  <si>
    <t>Tubo de cobre classe E, DN= 66mm (2 1/2´)</t>
  </si>
  <si>
    <t>Torneira de boia liga de cobre (bronze e latão), plástico de engenharia, elastômeros, de 3/4"</t>
  </si>
  <si>
    <t>Torneira de boia liga de cobre (bronze e latão), plástico de engenharia, elastômeros, de 1"</t>
  </si>
  <si>
    <t>Torneira de boia liga de cobre (bronze e latão), plástico de engenharia, elastômeros, de 1 1/2"</t>
  </si>
  <si>
    <t>Torneira de boia liga de cobre (bronze e latão), plástico de engenharia, elastômeros, de 2"</t>
  </si>
  <si>
    <t>Torneira de boia liga de cobre (bronze e latão), plástico de engenharia, elastômeros, de 1 1/4"</t>
  </si>
  <si>
    <t>Torneira de boia liga de cobre (bronze e latão), plástico de engenharia, elastômeros, de 2 1/2"</t>
  </si>
  <si>
    <t>Válvula de gaveta em bronze com haste ascendente e extremidades rosqueáveis, classe 150 libras para vapor saturado e 300 libras para água, óleo e gás, DN= 4´</t>
  </si>
  <si>
    <t>Válvula de gaveta em bronze com haste não ascendente e extremidades rosqueáveis, classe 150lbs para vapor saturado e classe 300lbs para água, óleo e gás, DN= 4´</t>
  </si>
  <si>
    <t>Válvula de gaveta em bronze com haste não ascendente e extremidades rosqueáveis, classe 150lbs para vapor saturado e classe 300lbs para água, óleo e gás, DN= 2´</t>
  </si>
  <si>
    <t>Válvula de gaveta em bronze com haste não ascendente e extremidades rosqueáveis, classe 125 libras, para vapor saturado e 200 libras para água, óleo e gás, DN= 3/4´</t>
  </si>
  <si>
    <t>Válvula de gaveta em bronze com haste não ascendente e extremidades rosqueáveis, classe 125 libras, para vapor e classe 200 libras, para água, óleo e gás, DN= 1´</t>
  </si>
  <si>
    <t>Válvula de gaveta em bronze com haste não ascendente e extremidades rosqueáveis, classe 125 libras, para vapor e classe 200 libras, para água, óleo e gás, DN= 1 1/2´</t>
  </si>
  <si>
    <t>Válvula de gaveta em bronze com haste não ascendente e extremidades rosqueáveis, classe 125 libras, para vapor e classe 200 libras, para água, óleo e gás, DN= 2 1/2´</t>
  </si>
  <si>
    <t>Válvula de gaveta em bronze com haste não ascendente e extremidades rosqueáveis, classe 125 libras, para vapor e classe 200 libras, para água, óleo e gás, DN= 3´</t>
  </si>
  <si>
    <t>Hidrômetro em bronze, diâmetro 25 mm (1), vazão máxima de trabalho de 10 m³/h</t>
  </si>
  <si>
    <t>Hidrômetro em bronze, diâmetro 40 mm (1 1/2)</t>
  </si>
  <si>
    <t>Válvula de gaveta em bronze com haste não ascendente e extremidades rosqueáveis, classe 125 libras para vapor e classe 200 libras, para água, óleo e gás, DN= 6´</t>
  </si>
  <si>
    <t>Válvula de gaveta em bronze com haste não ascendente e extremidades rosqueáveis, classe 125 libras para vapor e classe 200 libras para água, óleo e gás, DN= 2´</t>
  </si>
  <si>
    <t>Válvula de gaveta em bronze com haste não ascendente e extremidades rosqueáveis, classe 125 libras, para vapor e classe 200 libras, para água, óleo e gás, DN= 1 1/4´</t>
  </si>
  <si>
    <t>Válvula de retenção horizontal em bronze 3/4´</t>
  </si>
  <si>
    <t>Válvula de retenção horizontal em bronze 1´</t>
  </si>
  <si>
    <t>Válvula de retenção horizontal em bronze 1 1/4´</t>
  </si>
  <si>
    <t>Válvula de retenção horizontal em bronze 1 1/2´</t>
  </si>
  <si>
    <t>Válvula de retenção horizontal em bronze 2´</t>
  </si>
  <si>
    <t>Válvula de retenção horizontal em bronze 2 1/2´</t>
  </si>
  <si>
    <t>Válvula de retenção horizontal em bronze 3´</t>
  </si>
  <si>
    <t>Válvula globo em bronze com extremidades roscáveis, classe 150lbs para vapor saturado e classe 300lbs para água, óleo e gás, DN= 3/4´</t>
  </si>
  <si>
    <t>Válvula retenção pé com crivo em bronze, DN= 1´</t>
  </si>
  <si>
    <t>Válvula retenção pé com crivo em bronze, DN= 1 1/4´</t>
  </si>
  <si>
    <t>Válvula retenção pé com crivo em bronze, DN= 1 1/2´</t>
  </si>
  <si>
    <t>Válvula retenção pé com crivo em bronze, DN= 2´</t>
  </si>
  <si>
    <t>Válvula retenção pé com crivo em bronze, DN= 2 1/2´</t>
  </si>
  <si>
    <t>Válvula retenção pé com crivo em bronze, DN= 3´</t>
  </si>
  <si>
    <t>Válvula globo em bronze com extremidades roscáveis, classe 150lbs para vapor saturado, classe 300lbs para água, óleo e gás, DN= 1´</t>
  </si>
  <si>
    <t>Válvula retenção pé com crivo em bronze, DN= 4´</t>
  </si>
  <si>
    <t>Válvula globo em bronze com extremidades roscáveis, classe 150lbs para vapor saturado, classe 300lbs para água, óleo e gás, DN= 1 1/2´</t>
  </si>
  <si>
    <t>Válvula globo em bronze com extremidades roscáveis, classe 150lbs para vapor saturado, classe 300lbs para água, óleo e gás, DN= 2´</t>
  </si>
  <si>
    <t>Válvula globo em bronze com extremidades roscáveis, classe 150lbs para vapor saturado, 300lbs para água, óleo e gás, DN= 2 1/2´</t>
  </si>
  <si>
    <t>Válvula globo em bronze com extremidades roscáveis, classe 125lb para vapor saturado, classe 200 libras para água, óleo e gás, DN= 2´</t>
  </si>
  <si>
    <t>Válvula globo em bronze com extremidades roscáveis, classe 150lbs para vapor saturado, classe 300lbs para água, óleo e gás, D= 4´</t>
  </si>
  <si>
    <t>Válvula de retenção vertical em bronze 1´</t>
  </si>
  <si>
    <t>Válvula de retenção vertical em bronze 1 1/4´</t>
  </si>
  <si>
    <t>Válvula de retenção vertical em bronze 1 1/2´</t>
  </si>
  <si>
    <t>Válvula de retenção vertical em bronze 2´</t>
  </si>
  <si>
    <t>Válvula de retenção vertical em bronze 2 1/2´</t>
  </si>
  <si>
    <t>Válvula de retenção vertical em bronze 3´</t>
  </si>
  <si>
    <t>Válvula de retenção vertical em bronze de 4´ - com flange</t>
  </si>
  <si>
    <t>Válvula globo em bronze com extremidades roscáveis, classe 150lbs para vapor saturado, classe 300lbs para água, óleo e gás, D= 3´</t>
  </si>
  <si>
    <t>Válvula de gaveta, corpo em bronze, extremidades roscáveis, haste fixa, classe 150 libras, DN=1/2´</t>
  </si>
  <si>
    <t>Válvula de gaveta, corpo em bronze, extremidades roscáveis, haste fixa, classe 150 libras, DN=3/4´</t>
  </si>
  <si>
    <t>Válvula de gaveta, corpo em bronze, extremidades roscáveis, haste fixa, classe 150 libras, DN=1´</t>
  </si>
  <si>
    <t>Válvula de gaveta, corpo em bronze, extremidades roscáveis, haste fixa, classe 150 libras, DN=1 1/4´</t>
  </si>
  <si>
    <t>Válvula globo, corpo em bronze,extremidades roscáveis, haste ascendente, classe 150 libras, DN=1/2´</t>
  </si>
  <si>
    <t>Válvula globo, corpo em bronze,extremidades roscáveis, haste ascendente, classe 150 libras, DN=1 1/4´</t>
  </si>
  <si>
    <t>Filtro Y, corpo em aço carbono, tela removível em aço inox, classe 150 libras, DN=1/2´</t>
  </si>
  <si>
    <t>Filtro Y, corpo em aço carbono, tela removível em aço inox, classe 150 libras, DN=3,4´</t>
  </si>
  <si>
    <t>Filtro Y, corpo em aço carbono, tela removível em aço inox, classe 150 libras, DN=1´</t>
  </si>
  <si>
    <t>Filtro Y, corpo em aço carbono, tela removível em aço inox, classe 150 libras, DN=1 1/4´</t>
  </si>
  <si>
    <t>Válvula automática redutora de pressão, de ação direta, corpo em bronze, extremidades roscadas, para água, ar, óleo e gás, PE=200psi e PS=20 à 90psi, DN=11/4´</t>
  </si>
  <si>
    <t>Válvula automática de redução de pressão, de ação direta, corpo em bronze, extremidades roscadas, para água, ar, óleo e gás, PE=200psi e PS=20 à 90psi, DN=2´</t>
  </si>
  <si>
    <t>Válvula de gaveta em bronze com fecho rápido sem acabamento, DN= 1 1/2´</t>
  </si>
  <si>
    <t>Filtro tipo ´Y´ corpo em bronze, tela (filtro) em aço inoxidável, extremidades roscáveis, para gás, DN= 2´</t>
  </si>
  <si>
    <t>Válvula globo angular de 45° em bronze ou latão, classe de pressão mínima 14kgf/cm², para recalque de rede de incêndio, DN= 2 1/2´; ref. Buckaspiero ou equivalente</t>
  </si>
  <si>
    <t>Válvula de gaveta em bronze com haste ascendente e extremidades rosqueáveis, classe 150lbs para vapor saturado, classe 300lbs para água, óleo e gás, DN= 1/2´</t>
  </si>
  <si>
    <t>Bacia sifonada de louça branca 6 litros; ref. linha Sabará ou Diamantina da Icasa, linha Ravena da Deca ou equivalente</t>
  </si>
  <si>
    <t>Bacia turca de louça branca, 6 litros com sifão, linha Institucional da Celite ou equivalente</t>
  </si>
  <si>
    <t>Lavatório de louça, branco, com coluna de 55,5X48cm; referência comercial linha Luna lL-9 + lC9 da Icasa ou equivalente</t>
  </si>
  <si>
    <t>Lavatório de louça, sem coluna de 46 x 36 cm; ref. Icasa, Sabará, Deca Ravena ou equivalente</t>
  </si>
  <si>
    <t>Papeleira de louça de embutir, 15x15cm / 18x18cm, inclusive rolete de plástico, ref. Celite, Hervy, Deca ou equivalente</t>
  </si>
  <si>
    <t>Meia saboneteira de louça de embutir 7,5x15cm / 10,5x17,5cm, ref. Deca, Celite, Hervy ou equivalente</t>
  </si>
  <si>
    <t>Saboneteira de louça de embutir 15x15cm / 18x18cm, ref. Deca, Celite, Hervy ou equivalente</t>
  </si>
  <si>
    <t>Bacia sifonada de louça com saída horizontal, linha Ravena da Deca, ou equivalente</t>
  </si>
  <si>
    <t>Tanque de louça com coluna de 18 a 20 litros, ref. Celite, Icasa, Incepa ou equivalente</t>
  </si>
  <si>
    <t>Lavatório pequeno e coluna suspensa; ref. Vogue Plus ou equivalente</t>
  </si>
  <si>
    <t>Mictório auto sifonado de louça, branco, ref. Icasa, Celite ou equivalente</t>
  </si>
  <si>
    <t>Cuba de louça de embutir redonda, de 36cm, branca, ref. Icasa, Deca ou equivalente</t>
  </si>
  <si>
    <t>Bacia louça branca 6 litros, com caixa descarga acoplada, linha Ravena da Deca, linha Diamantina, Azálea da Celite, ou equivalente</t>
  </si>
  <si>
    <t>Cuba de louça de embutir oval, 40x30cm, ref. Deca L 59 ou equivalente</t>
  </si>
  <si>
    <t>Lavatório de louça com coluna suspensa; referência comercial Celite, Icasa, Incepa ou equivalente</t>
  </si>
  <si>
    <t>Lavatório de louça para canto sem coluna para pessoa com mobilidade reduzida, ref. L76 Coleção Master da Deca ou equivalente</t>
  </si>
  <si>
    <t>Tanque louça branca com coluna, 30 litros; ref. Celite, Icasa, Incepa ou equivalente</t>
  </si>
  <si>
    <t>Bacia para pessoas com mobilidade reduzida, linha tradicional, cor branco gelo, ref. linha Vogue Plus Conforto P.510 ou equivalente</t>
  </si>
  <si>
    <t>Tanque de louça sem coluna, médio, capacidade 30 litros, ref. TQ.02, branco da Deca ou equivalente</t>
  </si>
  <si>
    <t>Lavatório de louça para canto de 300 x 300 x 300 mm, branco gelo, ref. L 101 linha Izi da Deca ou equivalente</t>
  </si>
  <si>
    <t>Bacia sifonafa com caixa de descarga acoplada de louça branca - infantil, referência Icasa, Celite ou equivalente</t>
  </si>
  <si>
    <t>Misturador termostato com acabamento cromado, para chuveiros e duchas, com dois volantes, trava de segurança a 38°C, ref. Decaterm 2430 C034 da Deca ou equivalente</t>
  </si>
  <si>
    <t>Arejador com articulador em ABS cromado, completo, para torneira padrão, referência Blukit ou equivalente</t>
  </si>
  <si>
    <t>Torneira elétrica, bica alta e móvel, com arejador articulável - 220V; ref. 220V de 5.400W da Fame, 220V Slim Multitemperaturas 5.500 W da Hydra ou equivalente</t>
  </si>
  <si>
    <t>Válvula para água fria ou pré-misturada 3/4´ baixa e alta pressão, acabamento Chrome; ref. linha Pressmatic 17120306 (baixa), 17120206 (alta) da Docol ou equivalente</t>
  </si>
  <si>
    <t>Registro regulador de vazão para torneira, misturador, bidê e outros 1/2´ plástico ABS; ref. 13030023 da Docol ou equivalente</t>
  </si>
  <si>
    <t>Válvula de escoamento cromada de 1 1/2', ref. 1606C da Deca ou equivalente</t>
  </si>
  <si>
    <t>Válvula de descarga com registro próprio e duplo acionamento limitador de fluxo de 1 1/2, ref. Hydra Max Duo 2545C; Docol DV Salvágua, ou equivalente</t>
  </si>
  <si>
    <t>Válvula de descarga com registro de 1 1/2´, ref. Hidramax 2550 da Deca / Docol / Flux 3650 Fabrimar ou equivalente</t>
  </si>
  <si>
    <t>Válvula de descarga com registro de 1 1/4´, ref. Hidramax 2550 da Deca, Docol, Flux 3650 da Fabrimar ou equivalente</t>
  </si>
  <si>
    <t>Válvula de metal cromado para lavatório com acabamento cromado de 1´, ref. VVL216 da Esteves; 1602C da Deca ou equivalente</t>
  </si>
  <si>
    <t>Válvula cromada para pia, tipo americana de 3 1/2" com cesta, sem unho, referência 1623 da Kimetais, Forusi, Esteves ou equivalente</t>
  </si>
  <si>
    <t>Válvula para mictório antivandalismo, sistema hidromecânico, DN= 3/4´; ref. linha Presmatic antivandalismo da Docol ou equivalente</t>
  </si>
  <si>
    <t>Válvula de descarga externa tipo alavanca de 1 1/4´; ref. Silent Flux 3500 da Fabrimar ou equivalente</t>
  </si>
  <si>
    <t>Válvula com acionamento hidromecânico para piso, ref. 17012100 linha Pematic Piso da Docal ou equivalente</t>
  </si>
  <si>
    <t>Sifão metálico cromado 1´ x 1 1/2´, com tubo de ligação ajustável; ref. Fabrimar, Esteves, ou equivalente</t>
  </si>
  <si>
    <t>Sifão metálico cromado 1 1/2´ x  2´, com tubo de ligação; ref. Fabrimar, Oriente ou equivalente</t>
  </si>
  <si>
    <t>Chuveiro com jato regulável de metal acabamento cromado; ref. comercial Fabrimar, Tigre ou equivalente</t>
  </si>
  <si>
    <t>Chuveiro simples em PVC, diâmetro de 5", com registro e tubo de ligação acoplados em PVC; referência 2320/2321 da Herc, 1614 Luconi ou equivalente</t>
  </si>
  <si>
    <t>Válvula de descarga com registro próprio e duplo acionamento limitador de fluxo de 1 1/4´; ref. Hydra Max Duo 2545C; Docol DV Salvágua ou equivalente</t>
  </si>
  <si>
    <t>Torneira de mesa com bica móvel, acionamento por meio de alavanca, acabamento metal cromado; ref. 21.031/21.060 da Proflux, 2195/2169 da Hidrofix, 4014 da TFC ou equivalente</t>
  </si>
  <si>
    <t>Torneira curta amarela de 3/4´ para jardim, ref. Chaveta 1128A da Metais Poly ou equivalente</t>
  </si>
  <si>
    <t>Torneira curta amarela de 1/2´ para jardim, ref. Chaveta 1128A da Metais Poly ou equivalente</t>
  </si>
  <si>
    <t>Válvula de descarga antivandalismo DN= 1 1/2´; ref. Docol / Hidra MaxPública ou equivalente</t>
  </si>
  <si>
    <t>Válvula de mictório vazão automática 3/4´, ref. Docol ou equivalente</t>
  </si>
  <si>
    <t>Torneira curta cromada de 3/4´ para jardim, ref. Chaveta 1128C da Metais Poly, Linha C23 da Forusi ou equivalente</t>
  </si>
  <si>
    <t>Torneira amarela de 3/4´ para tanque, curta (aprox. 10 cm), sem rosca</t>
  </si>
  <si>
    <t>Torneira curta cromada de 1/2" para tanque; ref. 1126 da Forusi ou equivalente</t>
  </si>
  <si>
    <t>Torneira curta cromada de 3/4" para tanque; ref. 1126 da Forusi ou equivalente</t>
  </si>
  <si>
    <t>Torneira longa de 1/2" ou 3/4" para pia com arejador; ref. Spagna, 2159 C24 da Metais Poly, linha C23 da Forusi ou equivalente</t>
  </si>
  <si>
    <t>Chuveiro simples em PVC, diâmetro de 10 cm, com braço acoplado, ref. Ducha 4 - linha Plena Duchas da Tigre ou equivalente</t>
  </si>
  <si>
    <t>Ducha higiênica manual com acabamento cromado; referência comercial 1984 C.ACT.LNK.CR da Deca ou equivalente</t>
  </si>
  <si>
    <t>Torneira de parede (de metal) para pia com bica móvel, arejador, de 1/2´ ou 3/4´; ref. 3159 linha Belle Époque CR da Forusi ou equivalente</t>
  </si>
  <si>
    <t>Torneira clínica profissional, parede ou mesa tipo alavanca, fabricada em metal cromado com bico arejador</t>
  </si>
  <si>
    <t>Torneira misturador clínica de mesa com arejador articulado, acionamento cotovelo; ref. Certiva, Solucenter, Proflux  ou equivalente</t>
  </si>
  <si>
    <t>Torneira de parede antivandalismo de 3/4´ de alta/baixa pressão, acabamento cromado, ref. Chrome da Docol de 135 mm, Biopress da Fabrimar ou equivalente</t>
  </si>
  <si>
    <t>Chuveiro com válvula e acionamento antivandalismo de 3/4´ (válvula + chuveiro); ref. Pressmatic ou equivalente</t>
  </si>
  <si>
    <t>Ducha cromada simples, água fria, sem desviador; ref. Fria Fitt 7000 F16 Fortti Cromada da Lorenzetti ou equivalente</t>
  </si>
  <si>
    <t>Chuveiro elétrico eletrônico de 6.500W/220V com resistência blindada; referência comercial Fit Hydra ou equivalente</t>
  </si>
  <si>
    <t>Misturador de parede para pia com bica móvel, com acabamento cromado, ref. linha Prata C50 da Forusi, 1258 da Fabrimar ou equivalente</t>
  </si>
  <si>
    <t>Aparelho misturador de mesa para pia com bica móvel, acabamento cromado. Referência Misturador Max 1256-C34 da Deca ou equivalente</t>
  </si>
  <si>
    <t>Torneira de mesa (de metal) com bica móvel e arejador, de 1/2" ou 3/4"; ref. 1168 C34 Lorenzetti, B Epoque 3159 Forusi, VTM 076-1167 C64 Esteves ou equivalente</t>
  </si>
  <si>
    <t>Torneira de acionamento restrito em latão cromado, registro 1/2' com adaptador para 3/4', ref. comercial 20000806 da Docol ou equivalente</t>
  </si>
  <si>
    <t>Torneira de parede para lavatório acionamento hidromecânico latão fundido cromado, DN 1/2´/3/4´ cod.17160706, Presmatic 120 da Docol, equivalente</t>
  </si>
  <si>
    <t>Torneira de parede para tanque em plástico (ABS e/ou polipropileno), DN 1/2´ ou 3/4´, 10 cm, sem rosca, ref. 1126 Herc ou equivalente</t>
  </si>
  <si>
    <t>Torneira de parede para tanque em plástico (ABS e/ou polipropileno), DN 1/2´ ou 3/4´, 15 cm, sem rosca, ref. 1158 Herc ou equivalente</t>
  </si>
  <si>
    <t>Torneira de mesa para lavatório, acionamento hidromecânico com alavanca, registro integrado regulador de vazão, latão cromado, ref. linha DocolMatc 185106 da Docol ou equivalente</t>
  </si>
  <si>
    <t>Torneira de mesa automática em metal cromado de 1/2", medidas aproximadas: distância horizontal 110 a 125mm, altura vertical 90 a 120mm, ref.Single, Robust ou Prime da LuxSanit, 1193 ou 1194 da Oliveira, Pressmatic da Docol ou equivalente</t>
  </si>
  <si>
    <t>Chuveiro elétrico comum com acabamento em plástico e braço, 220 V / 5500 W, ref. Bello Banho / Maxi Ducha da Lorenzetti ou equivalente</t>
  </si>
  <si>
    <t>Chuveiro lava olhos, acionamento manual através de haste triangular e placa empurre, com pintura epóxi; ref. CL001 KITINOX da Avlis Válvulas ou equivalente</t>
  </si>
  <si>
    <t>Torneira para lavatório em plástico, bitola de 1/2´</t>
  </si>
  <si>
    <t>Ducha com comando eletrônico de temperatura, com ou sem haste de comando, de 6.800W até 7.900W - 220 V, regulagem de inclinação, aprovado Inmetro/Procel, ref. comercial Top Jet Eletrônica da Lorenzetti ou equivalente</t>
  </si>
  <si>
    <t>Regulador de pressão, estágio único 12 kg/h; ref. 76511 fabricação Aliança ou equivalente</t>
  </si>
  <si>
    <t>Regulador de alta pressão, vazão 9 kg; ref. 76510/3 fabricação Aliança ou equivalente</t>
  </si>
  <si>
    <t>Regulador para gás, industrial vazão 12 kg/h, 2º estágio; ref. 76511/1 fabricação Aliança ou equivalente</t>
  </si>
  <si>
    <t>Válvula e mangueira para gás domiciliar de 3/8´</t>
  </si>
  <si>
    <t>Botão para válvula descarga</t>
  </si>
  <si>
    <t>Canopla para válvula de descarga, ref. Hidramax 2550 da Deca, Docol, Flux 3650 Fabrimar ou equivalente</t>
  </si>
  <si>
    <t>Acabamento cromado para registro de pressão ou de gaveta, ref. linha Spot da Deca ou equivalente</t>
  </si>
  <si>
    <t>Dispenser tipo toalheiro metálico esmaltado para bobina de 25cm x 50m, sem alavanca, ref. 1855 da Ideal, Aurimar 86 da Guarani ou equivalente</t>
  </si>
  <si>
    <t>Cabide cromado para banheiro simples; ref. Remma plus RP08, Versailles 08v, Requint 108RSK, 2060.C01 da Deca, 2312 standard da Jackwal, Lorenzetti, Plus da Sicmol ou equivalente</t>
  </si>
  <si>
    <t>Arruela de borracha para flange, diâmetro 200mm</t>
  </si>
  <si>
    <t>Arruela de borracha para flange, diâmetro 80mm</t>
  </si>
  <si>
    <t>Arruela de borracha para flange, diâmetro 100mm</t>
  </si>
  <si>
    <t>Arruela de borracha para flange, diâmetro 150mm</t>
  </si>
  <si>
    <t>Arruela de borracha para flange, diâmetro 250mm</t>
  </si>
  <si>
    <t>Arruela de borracha para flange, diâmetro 300mm</t>
  </si>
  <si>
    <t>Anel de borracha EPDM de 50 mm (2´), para tubulação em ferro fundido, ref. AFLEX Saint Gobain ou equivalente</t>
  </si>
  <si>
    <t>Anel de borracha EPDM de 75 mm (3´), para tubulação em ferro fundido, ref. AFLEX Saint Gobain ou equivalente</t>
  </si>
  <si>
    <t>Anel de borracha EPDM de 100 mm (4´), para tubulação em ferro fundido, ref. AFLEX Saint Gobain ou equivalente</t>
  </si>
  <si>
    <t>Anel de borracha para tubo PVC 50mm (2´)</t>
  </si>
  <si>
    <t>Anel de borracha para tubo PVC 75mm (3´)</t>
  </si>
  <si>
    <t>Anel de borracha para tubo PVC 100mm (4´)</t>
  </si>
  <si>
    <t>Anel de borracha para tubo PVC 150mm (6´)</t>
  </si>
  <si>
    <t>Arruela de borracha para flange, diâmetro 50mm</t>
  </si>
  <si>
    <t>Filtro de pressão em ABS para 360 l/h; ref. Cuno / Aqualar APL230 AP200LE ou equivalente</t>
  </si>
  <si>
    <t>Sifão sanfonado universal de 1´ x 40mm e 50mm; ref. SSU e SSU40 da Astra ou equivalente</t>
  </si>
  <si>
    <t>Sifão de plástico rígido, tipo copo de 1 1/4´ x 2´, com tubo de ligação ajustável</t>
  </si>
  <si>
    <t>Caixa de descarga, capacidade 9 litros em plástico, de sobrepor com engate flexível e acessórios</t>
  </si>
  <si>
    <t>Caixa de descarga, volume regulável 6 a 9 litros, de embutir, com engate flexível, acionamento por botão acabamento cromado, ref. 9000C Montreal da Montana, 2500 CX.MC.AF da Deca ou equivalente</t>
  </si>
  <si>
    <t>Saboneteira em ABS, tipo dispenser, para refil de 800ml, ref. Columbus SG 4000 ou equivalente</t>
  </si>
  <si>
    <t>Lavatório em polipropileno de 36x26cm, ref. Astra ou equivalente</t>
  </si>
  <si>
    <t>Secador de mãos em ABS, fluxo de ar 70 l/s, resistência 1350 W, tensão de 220 V, ref. CR-108B da Brakey ou equivalente</t>
  </si>
  <si>
    <t>Tubo de ligação cromado com canopla de 1 1/2´ x 25 cm, ajustável, ref. VLL418 da Esteves ou equivalente</t>
  </si>
  <si>
    <t>Ligação (engate) flexível metálico de 1/2´x 30cm</t>
  </si>
  <si>
    <t>Engate flexível de PVC DN= 1/2´x 40 cm</t>
  </si>
  <si>
    <t>Tubo de ligação com canopla para sanitários</t>
  </si>
  <si>
    <t>Tubo de ligação em cobre acabamento cromado para mictório DN= 1/2´, comprimento 20 ou 30cm; ref. VLC 454 ou VLC 456 Esteves ou equivalente</t>
  </si>
  <si>
    <t>Desviador para ducha e chuveiro, com mangueira de 2,20m de comprimento;  ref. 8010 da Lorenzetti ou equivalente</t>
  </si>
  <si>
    <t>Assento sanitário tipo universal para bacia sifonada infantil; referência Tupan, Astra ou equivalente</t>
  </si>
  <si>
    <t>Botoeira para acionamento de bomba de incêndio tipo quebra-vidro, com botão liga e desliga, em chapa de plástico na cor vermelha, com um martelo</t>
  </si>
  <si>
    <t>Bolsa de borracha para bacia sifonada</t>
  </si>
  <si>
    <t>Lubrificante para anel de neoprene</t>
  </si>
  <si>
    <t>Reparo para válvula hidra</t>
  </si>
  <si>
    <t>Assento de plástico tipo universal para bacia sanitária; ref. Astra, Tupan ou equivalente</t>
  </si>
  <si>
    <t>Anel de borracha expansão para ligação em bacia sifonada, 100 mm (4´)</t>
  </si>
  <si>
    <t>Manta de borracha de 100x75cm, espessura 10mm, cor preto e amarelo, alta resistência a atritos, para sinalização em estacionamento e proteção de coluna e parede</t>
  </si>
  <si>
    <t>Cantoneira de borracha de 75x10x10cm, espessura 10mm, cor preto e amarelo, alta resistência a atritos, para sinalização em estacionamento e proteção de coluna</t>
  </si>
  <si>
    <t>Conjunto de 4 lixeiras em plástico com tampa basculante, para coleta seletiva, com suporte para chão em aço galvanizado, capacidade de 50 litros cada cesto, ref. Natural Limp, Lixlimp, Plasbox ou equivalente</t>
  </si>
  <si>
    <t>Dispenser toalheiro em ABS e policarbonato para bobina de 20cm x 200m com alavanca. Ref. Jofel, Exaccta, Alwin ou equivalente</t>
  </si>
  <si>
    <t>Dispenser papel higiênico em ABS para rolão 300/600m, com visor. Ref. Unik JSN, Trilha ou equivalente</t>
  </si>
  <si>
    <t>Toalheiro plástico em ABS branco tipo dispenser para papel</t>
  </si>
  <si>
    <t>Tubo de concreto (PS-1) DN= 300mm</t>
  </si>
  <si>
    <t>Tubo de concreto (PS-1) DN= 400mm</t>
  </si>
  <si>
    <t>Tubo de concreto (PS-2) DN= 300mm</t>
  </si>
  <si>
    <t>Tubo de concreto (PS-2) DN= 400mm</t>
  </si>
  <si>
    <t>Tubo de concreto (PS-2) DN= 500mm</t>
  </si>
  <si>
    <t>Tubo de concreto (PA-2) DN= 700mm</t>
  </si>
  <si>
    <t>Tubo de concreto (PA-2) DN= 300mm</t>
  </si>
  <si>
    <t>Tubo de concreto (PA-2) DN= 900mm</t>
  </si>
  <si>
    <t>Tubo de concreto (PA-1) DN= 300mm</t>
  </si>
  <si>
    <t>Tubo de concreto (PA-1) DN= 400mm</t>
  </si>
  <si>
    <t>Tubo de concreto (PA-1) DN= 600mm</t>
  </si>
  <si>
    <t>Tubo de concreto (PA-1) DN= 800mm</t>
  </si>
  <si>
    <t>Tubo de concreto (PA-2) DN= 400mm</t>
  </si>
  <si>
    <t>Tubo de concreto (PA-2) DN= 600mm</t>
  </si>
  <si>
    <t>Tubo de concreto (PA-2) DN= 800mm</t>
  </si>
  <si>
    <t>Tubo de concreto (PA-2) DN= 1000mm</t>
  </si>
  <si>
    <t>Tubo de concreto (PA-3) DN= 400mm</t>
  </si>
  <si>
    <t>Tubo de concreto (PA-3) DN= 600mm</t>
  </si>
  <si>
    <t>Tubo de concreto (PA-3) DN= 800mm</t>
  </si>
  <si>
    <t>Tubo de concreto (PA-3) DN= 1000mm</t>
  </si>
  <si>
    <t>Anel pré-moldado em concreto, diâmetro externo de 2,50 m, h= 0,50 m</t>
  </si>
  <si>
    <t>Tubo de concreto (PA-1) DN= 1000mm</t>
  </si>
  <si>
    <t>Tubo de concreto (PA-1) DN= 1200mm</t>
  </si>
  <si>
    <t>Anel pré-moldado em concreto, diâmetro externo de 1,20 m, h= 0,50 m</t>
  </si>
  <si>
    <t>Anel pré-moldado em concreto, diâmetro externo de 1,50 m, h= 0,50 m</t>
  </si>
  <si>
    <t>Anel pré-moldado em concreto, diâmetro externo de 1,80 m, h= 0,50 m</t>
  </si>
  <si>
    <t>Anel pré-moldado em concreto, diâmetro externo de 2,50 m, h= 0,50 m, com cortina</t>
  </si>
  <si>
    <t>Tubo de concreto (PA-2) DN= 500mm</t>
  </si>
  <si>
    <t>Anel pré-moldado em concreto, diâmetro externo de 0,60 m, h= 0,50 m</t>
  </si>
  <si>
    <t>Meia cana de concreto DN= 200mm</t>
  </si>
  <si>
    <t>Tampa pré moldada de concreto, diâmetro externo de 1,50m com 1 abertura de inspeção (para fossa séptica)</t>
  </si>
  <si>
    <t>Tubo de concreto (EA-3) DN= 400mm esgoto sanitário</t>
  </si>
  <si>
    <t>Tubo de concreto (EA-3) DN= 500mm esgoto sanitário</t>
  </si>
  <si>
    <t>Tubo de concreto (EA-3) DN= 600mm esgoto sanitário</t>
  </si>
  <si>
    <t>Tubo de concreto (EA-3) DN= 700mm esgoto sanitário</t>
  </si>
  <si>
    <t>Tubo de concreto (EA-3) DN= 800mm esgoto sanitário</t>
  </si>
  <si>
    <t>Tubo de concreto (EA-3) DN= 900mm esgoto sanitário</t>
  </si>
  <si>
    <t>Tubo de concreto (EA-3) DN= 1000mm esgoto sanitário</t>
  </si>
  <si>
    <t>Tubo de concreto (EA-3) DN= 1200mm esgoto sanitário</t>
  </si>
  <si>
    <t>Meia cana de concreto DN= 300mm</t>
  </si>
  <si>
    <t>Meia cana de concreto DN= 400mm</t>
  </si>
  <si>
    <t>Meia cana de concreto DN= 600mm</t>
  </si>
  <si>
    <t>Tampa pré moldada de concreto, diâmetro externo de 2,50m, com 2 aberturas de inspeção (para fossa séptica)</t>
  </si>
  <si>
    <t>Tampão pré moldado de concreto armado, diâmetro externo de 2,00 m, com 1 inspeção 0,60 cm se necessário (para sumidouro)</t>
  </si>
  <si>
    <t>Anel pré moldado em concreto armado, liso ou perfurado, diâmetro externo de 2,0 m, h= 0,50 m</t>
  </si>
  <si>
    <t>Anel pré moldado em concreto, diâmetro externo de 3,00 m, h= 0,50 m</t>
  </si>
  <si>
    <t>Tubo de concreto (PA-2) DN= 1500mm</t>
  </si>
  <si>
    <t>Purificador de pressão elétrico, chapa eletrozincado e tampo em aço inoxidável 304 escovado e ralo sifonado, capac. de água gelada 2,75 L/h; sistema duplo de filtração integrado com filtros Pré C+3 e C+5; ref. PDF 100 da IBBL ou equivalente</t>
  </si>
  <si>
    <t>Purificador de pressão elétrico, chapa eletrozincado, tampo aço inoxidável 304 escovado e ralo sifonado, c/2 torneiras, capac. de água gelada 7,2 L/h; sistema duplo de filtração integrado c/filtros Pré C+3 e C+5; ref. PDF 300-2T IBBL ou equivalente</t>
  </si>
  <si>
    <t>Purificador de pressão elétrico em chapa eletrozincado e tampo em aço inoxidável 304, com 2 torneiras em latão cromado, capacidade de refrigeração de 2 l/h - simples; ref. Puripress 40 da IBBL, BRX40 da Begel ou equivalente</t>
  </si>
  <si>
    <t>Purificador de pressão elétrico em chapa eletrozincado, tampo em aço inoxidável 304, com 3 torneiras de pressão em latão cromado, capacidade de refrigeração 2 l/h - conjugado; ref. Puripress 40C da IBBL, CJ40 da Begel ou equivalente</t>
  </si>
  <si>
    <t>Purgador termodinâmico com filtro incorporado, em aço inoxidável forjado, pressão de 0,25 a 42kg/cm², temperatura até 425°C, DN= 1/2´</t>
  </si>
  <si>
    <t>Cuba em aço inoxidável dupla de 1020x400x250mm, AISI 304, liga 18,8 e chapa 22</t>
  </si>
  <si>
    <t>Tanque em aço inoxidável, 60 x 60 x 30 / 64 x 53 x 28 cm</t>
  </si>
  <si>
    <t>Mictório coletivo em aço inoxidável AISI 304, liga 18,8, bitola 20, desenvolvimento 750 mm</t>
  </si>
  <si>
    <t>Cuba em aço inoxidável simples de 500x400x200mm, AISI 304, liga 18,8 e chapa 22</t>
  </si>
  <si>
    <t>Cuba em aço inoxidável simples de 465x300x140mm, AISI 304, liga 18,8 e chapa 22</t>
  </si>
  <si>
    <t>Cuba em aço inoxidável simples de 400x340x140mm, AISI 304, liga 18,8 e chapa 22</t>
  </si>
  <si>
    <t>Cuba em aço inoxidável dupla de 835x340x140mm, AISI 304, liga 18,8 e chapa 22</t>
  </si>
  <si>
    <t>Cuba em aço inoxidável simples de 560x330x140mm, AISI 304, liga 18,8 e chapa 22</t>
  </si>
  <si>
    <t>Cuba em aço inoxidável dupla de 715x400x140mm, AISI 304, liga 18,8 e chapa 22</t>
  </si>
  <si>
    <t>Cuba em aço inoxidável simples de 600x500x350mm, AISI 304, liga 18,8 e chapa 20</t>
  </si>
  <si>
    <t>Cuba em aço inoxidável simples de 1100x600x400mm, AISI-304, liga 18,8 e chapa 20</t>
  </si>
  <si>
    <t>Mesa em aço inoxidável, largura de 700 mm</t>
  </si>
  <si>
    <t>Cuba em aço inoxidável simples de 500x400x250mm, AISI 304, liga 18,8 e chapa 22, acabamento alto brilhante; ref.314 da Strake, Projinox ou equivalente</t>
  </si>
  <si>
    <t>Cuba em aço inoxidável simples de 500x400x300mm, AISI 304, liga 18,8 e chapa 22</t>
  </si>
  <si>
    <t>Cuba em aço inoxidável simples de 700x600x450mm, AISI 304, liga 18,8 e chapa 22</t>
  </si>
  <si>
    <t>Cuba de aço inoxidável simples de 500 x 400 x 400mm</t>
  </si>
  <si>
    <t>Tanque tipo cuba em aço inoxidável AISI 304, liga 18.8, de 1400 x 900 x 500 mm, acabamento polido, espessura de 1,2 a 1,5mm</t>
  </si>
  <si>
    <t>Cuba redonda em aço inoxidável AISI 304, de 300x140mm; ref. linha BL-30 Perfecta da Tramontina ou equivalente</t>
  </si>
  <si>
    <t>Grelha com calha e cesto coletor para piso, em aço inoxidável AISI 304, largura de 15cm</t>
  </si>
  <si>
    <t>Grelha com calha e cesto coletor para piso, em aço inoxidável AISI 304, com 20cm de largura</t>
  </si>
  <si>
    <t>Lavatório coletivo de aço inoxidável AISI 304 chapa 20 (1,0mm) - (200 x 80) cm</t>
  </si>
  <si>
    <t>Cesto em chapa de aço inoxidável de 28 x 40 x 20 cm, espessura de 1,5 mm, com furo 1/2´</t>
  </si>
  <si>
    <t>Tanque duplo com pés tubulares em aço inoxidável com válvula americana de 3 1/2´ - 1600x700x850mm</t>
  </si>
  <si>
    <t>Acionador manual tipo quebra vidro endereçável, ref. Ascael ou equivalente</t>
  </si>
  <si>
    <t>Abrigo duplo para hidrante/mangueira, de 120x90x30cm, visor em vidro com a inscrição ´INCÊNDIO´ em ambas as portas e suportes para mangueiras</t>
  </si>
  <si>
    <t>Coluna hidrante T4´ x 2 1/2´, alt. 1,0m SCH40 com flange</t>
  </si>
  <si>
    <t>Tampão de engate rápido em latão, Storz de 2 1/2´</t>
  </si>
  <si>
    <t>Tampão de engate rápido em latão, Storz de 1 1/2´</t>
  </si>
  <si>
    <t>Chave tipo Storz dupla em latão de alta densidade e resistência, de Ø 1 1/2´ ou 2 1/2´</t>
  </si>
  <si>
    <t>Válvula de governo e alarme VGA, completa DN= 6´ - extremidade flangeada</t>
  </si>
  <si>
    <t>AH-02/03 abrigo hidrante 60x90x17cm, em chapa de ferro N° 20, com visor de vidro, inclusive ferragens e trinco</t>
  </si>
  <si>
    <t>Abrigo para hidrante de recalque em chapa de aço 40x40x20cm, com pintura eletrostática, de embutir e fixação interno</t>
  </si>
  <si>
    <t>Adaptador de engate rápido em latão 2 1/2´ x 1 1/2´</t>
  </si>
  <si>
    <t>Extintor manual de pó químico seco BC, capacidade de 4 kg com carga</t>
  </si>
  <si>
    <t>Extintor manual de água pressurizada capacidade de 10 litros</t>
  </si>
  <si>
    <t>Extintor manual sobre rodas de gás carbônico, capacidade de 10 kg com carga</t>
  </si>
  <si>
    <t>Extintor manual de pó químico seco BC, capacidade de 8 kg com carga</t>
  </si>
  <si>
    <t>Extintor manual de pó químico seco 20 BC, capacidade de 12 kg com carga</t>
  </si>
  <si>
    <t>Extintor sobre rodas de pó químico seco 30/40BC - capacidade de 20 kg; ref. 417 da Zeus do Brasil, Firex, MP-20 da Bucka, Munhoz, KB-P20BCK95 da Kidde ou equivalente</t>
  </si>
  <si>
    <t>Mangueira com adaptador 1 1/2" x 15m, com reforço têxtil em fios sintéticos de alta tenacidade, conforme norma ABNT-NBR 11861</t>
  </si>
  <si>
    <t>Mangueira com união de engate rápido, diâmetro 1.1/2", com reforço têxtil em fios sintéticos de alta tenacidade, conforme norma ABNT-NBR 11861</t>
  </si>
  <si>
    <t>Mangueira com união de engate rápido, diâmetro 2.1/2", com reforço têxtil em fios sintéticos de alta tenacidade, conforme norma ABNT-NBR 11861</t>
  </si>
  <si>
    <t>Mangueira com adaptador 2 1/2" x 15m, com reforço têxtil em fios sintéticos de alta tenacidade, conforme norma ABNT-NBR 11861</t>
  </si>
  <si>
    <t>Adaptador de engate rápido em latão 2 1/2´ x 2 1/2´</t>
  </si>
  <si>
    <t>Esguicho em latão polido com engate rápido, jato regulável, DN= 1 1/2´ (38 mm), ref. Tata, Chama, Kasti, Aerotex extintores, Mecânica Reunida ou equivalente</t>
  </si>
  <si>
    <t>Teste hidrostático e pintura de extintor CO2/PQS/H2O, acima 12kg até 20kg</t>
  </si>
  <si>
    <t>Teste hidrostático e pintura de extintor CO2/PQS/H2O até 12kg</t>
  </si>
  <si>
    <t>Esguicho em latão polido com engate rápido, jato regulável de 2 1/2´</t>
  </si>
  <si>
    <t>Extintor sobre rodas de gás carbônico - capacidade de 25 kg com carga</t>
  </si>
  <si>
    <t>Extintor manual de pó químico classes ABC, capacidade de 4 kg, ref. 1-A NBR 9443 e 10-B NBR 9444 com carga</t>
  </si>
  <si>
    <t>Extintor manual de pó químico seco classes ABC, capacidade de 6 kg, ref. 2-A NBR 9443 e 20-B NBR 9444 com carga</t>
  </si>
  <si>
    <t>Bico de sprinkler resposta rápida, posição para cima, fator K80(SI), diâmetro da rosca 1/2", temperatura nomial 68°C, acabamento cromado ou natural; certificações ABNT e ULBR</t>
  </si>
  <si>
    <t>Extintor manual de gás carbônico de 06 kg, capacidade extintora 5BC</t>
  </si>
  <si>
    <t>Suporte de piso para extintor em fibra de vidro cor vermelha; referência comercial n° 13 da Gilfire, Comercial Fire, Evolumix, Metalcasty, Brinox, Protege ou equivalente</t>
  </si>
  <si>
    <t>Suporte de piso para extintor base redonda em aço inoxidável, ref. n° 10 da Gilfire, modelo Torre da Protexfire, Comercial Fire, Evolumix, Metalcasty, Brinox, Protege ou equivalente</t>
  </si>
  <si>
    <t>Acionador manual tipo quebra vidro em caixa plástica, ref. AC-01FCS da Maximus, ou  AM-1 / AM-2 ou AM-1/PT da Renglan ou equivalente</t>
  </si>
  <si>
    <t>Bico de sprinkler resposta rápida, posição pendente, fator K80(SI), diâmetro da rosca 1/2", temperatura nomial 68°C, acabamento cromado ou natural; certificações ABNT e ULBR</t>
  </si>
  <si>
    <t>Pressostato diferencial ajustável mecânico, montagem inferior diâmetro 1/2" e/ou 1/4", faixa de operação até 16 bar; ref. modelo UT16 da Zurich, série UT16 da Waaree Instruments, WLF-5516 da Warme ou equivalente</t>
  </si>
  <si>
    <t>Termômetro bimetálico mostrador tipo relógio circular, com diâmetro de 4´, escala de 0°C até 100°C; referência 11/700 Salvi, 100.394 Prostec, Woler ou equivalente</t>
  </si>
  <si>
    <t>Aquecedor a gás vertical/horizontal 300 l, revestimento interno em aço inoxidável AISI 304, isolamento em lã de vidro, ref. modelo GV 300 da Etna ou equivalente</t>
  </si>
  <si>
    <t>Aquecedor a gás vertical/horizontal 500 l, revestimento interno em aço inoxidável AISI 304, revestimento externo em aço carbono pintado, isolamento em lã de vidro; ref. modelo GL-500 da Etna ou equivalente</t>
  </si>
  <si>
    <t>Conjunto misturador para até 08 duchas, com 01 aquecedor REU304UBRS de 35,5L/min., 1 válvulas, 1 bomba, 1 quadro comando, ref. SME-1 Rinnai ou equivalente</t>
  </si>
  <si>
    <t>Coletor solar de alumínio com área coletora de 1,60m²; ref. Soletrol Max 1,60m² ou equivalente</t>
  </si>
  <si>
    <t>Coletor solar de alumínio com área coletora de 2,00m²; ref. Soletrol Max 2,00m² ou equivalente</t>
  </si>
  <si>
    <t>Controlador diferencial de temperatura digital, para sistema de aquecimento solar, versão 4; ref. 115/230 da Anasol ou equivalente</t>
  </si>
  <si>
    <t>Bomba de circulação para aquecimento solar, ref. GP 100C da Inova ou equivalente</t>
  </si>
  <si>
    <t>Reservatório térmico horizontal em aço inoxidável AISI 304, capacidade de 500 litros, ref. Max Inox da Soletrol ou equivalente</t>
  </si>
  <si>
    <t>Pressostato diferencial ajustável, caixa à prova de água, unidade sensora em aço inoxidável 316, faixa de operação entre 1,4 a 14 bar, para fluídos corrosivos, conexão diâmetro 1/2´ NPT; ref. a unidade interruptora PA11B e unidade sensora RG10A44BX - TPL</t>
  </si>
  <si>
    <t>Aquecedor de passagem elétrico individual 4T, baixa pressão, 5000 W / 127 V ou 6400 W / 220 V; ref. AQ249-1 (124V) ou AQ249-2 (220V) da Cardal ou equivalente</t>
  </si>
  <si>
    <t>Reservatório em polietileno com tampa, capacidade de 1.000 litros; ref. Acqualimp, Fortlev, Tigre, Amanco ou equivalente</t>
  </si>
  <si>
    <t>Reservatório em polietileno, com tampa de rosca, capacidade de 500 litros; ref. Acqualimp, Fortlev, Tigre ou equivalente</t>
  </si>
  <si>
    <t>Reservatório em poliester reforçado de fibra vidro, capacidade de 15.000 litros</t>
  </si>
  <si>
    <t>Reservatório em polietileno com tampa de encaixar, capacidade de 2.000 litros, ref. comercial Fortlev, Tigre ou equivalente</t>
  </si>
  <si>
    <t>Reservatório em polietileno com tampa de encaixar, capacidade de 3.000 litros, ref. comercial Fortlev, Tigre ou equivalente</t>
  </si>
  <si>
    <t>Reservatório em polietileno com tampa de encaixar com sistema de travamento da tampa, capacidade de 5.000 litros, ref. comercial Fortlev, Tigre ou equivalente</t>
  </si>
  <si>
    <t>Reservatório em polietileno com tampa de encaixar, capacidade de 10.000 litros; ref. Fortlev, Acqualimp ou equivalente</t>
  </si>
  <si>
    <t>Reservatório em poliester reforçado de fibra vidro, capacidade de 20.000 litros; ref. Makrocaixa, Bakof Tec, Caixa Forte ou equivalente</t>
  </si>
  <si>
    <t>Tanque em poliéster reforçado de fibra vidro (PRFV) com quebra ondas, capacidade de 25.000 l e misturador interno vertical em aço inoxidável, trifásico, potência mínima de 2 cv</t>
  </si>
  <si>
    <t>Sistema de tratamento de efluente por reator anaeróbio (UASB) e Filtro aeróbio (FAS), para obras de segurança com vazão máxima horária 12 l/s</t>
  </si>
  <si>
    <t>Chapa em poliester reforçado com fibra de vidro PRFV (stop log) de 450x500mm, com espessura de 10mm; ref. Sigma, Inccer, Sanecomfibra ou equivalente</t>
  </si>
  <si>
    <t>Tubo de esgoto em polipropileno de alta resistência - PP, DN= 40mm, preto, com união deslizante, com guarnição elastomérica de duplo lábio, ref. Duratop da Tecnofluidos ou equivalente</t>
  </si>
  <si>
    <t>Tubo de esgoto em polipropileno de alta resistência - PP, DN= 50mm, preto, com união deslizante, com guarnição elastomérica de duplo lábio, ref. Duratop da Tecnofluidos ou equivalente</t>
  </si>
  <si>
    <t>Tubo de esgoto em polipropileno de alta resistência - PP, DN= 63mm, preto, com união deslizante, com guarnição elastomérica de duplo lábio, ref. Duratop da Tecnofluidos ou equivalente</t>
  </si>
  <si>
    <t>Tubo de esgoto em polipropileno de alta resistência - PP, DN= 110mm, preto, com união deslizante, com guarnição elastomérica de duplo lábio, ref. Duratop da Tecnofluidos ou equivalente</t>
  </si>
  <si>
    <t>Joelho 45° em polipropileno de alta resistência - PP, preto, tipo PB, DN= 40mm, ref. Duratop da Tecnofluidos ou equivalente</t>
  </si>
  <si>
    <t>Joelho 45° em polipropileno de alta resistência - PP, preto, tipo PB, DN= 50mm, ref. Duratop da Tecnofluidos ou equivalente</t>
  </si>
  <si>
    <t>Joelho 45° em polipropileno de alta resistência - PP, preto, tipo PB, DN= 63mm, ref. Duratop da Tecnofluidos ou equivalente</t>
  </si>
  <si>
    <t>Joelho 45° em polipropileno de alta resistência - PP, preto, tipo PB, DN= 110mm, ref. Duratop da Tecnofluidos ou equivalente</t>
  </si>
  <si>
    <t>Joelho 87°30' em polipropileno de alta resistência - PP, preto, tipo PB, DN= 40mm, ref. Duratop da Tecnofluidos ou equivalente</t>
  </si>
  <si>
    <t>Joelho 87°30' em polipropileno de alta resistência - PP, preto, tipo PB, DN= 50mm, ref. Duratop da Tecnofluidos ou equivalente</t>
  </si>
  <si>
    <t>Joelho 87°30' em polipropileno de alta resistência - PP, preto, tipo PB, DN= 63mm, ref. Duratop da Tecnofluidos ou equivalente</t>
  </si>
  <si>
    <t>Joelho 87°30' em polipropileno de alta resistência - PP, preto, tipo PB, DN= 110mm, com base de apoio, ref. Duratop da Tecnofluidos ou equivalente</t>
  </si>
  <si>
    <t>Luva Dupla em polipropileno de alta resistência - PP, preto, DN= 40mm, ref. Duratop da Tecnofluidos ou equivalente</t>
  </si>
  <si>
    <t>Luva Dupla em polipropileno de alta resistência - PP, preto, DN= 50mm, ref. Duratop da Tecnofluidos ou equivalente</t>
  </si>
  <si>
    <t>Luva Dupla em polipropileno de alta resistência - PP, preto, DN= 63mm, ref. Duratop da Tecnofluidos ou equivalente</t>
  </si>
  <si>
    <t>Luva Dupla em polipropileno de alta resistência - PP, preto, DN= 110mm, ref. Duratop da Tecnofluidos ou equivalente</t>
  </si>
  <si>
    <t>Luva de Redução em polipropileno de alta resistência - PP, preto, tipo PB, DN= 50x40mm, ref. Duratop da Tecnofluidos ou equivalente</t>
  </si>
  <si>
    <t>Luva de Redução em polipropileno de alta resistência - PP, preto, tipo PB, DN= 63x50mm, ref. Duratop da Tecnofluidos ou equivalente</t>
  </si>
  <si>
    <t>Luva de Redução em polipropileno de alta resistência - PP, preto, tipo PB, DN= 110x63mm, ref. Duratop da Tecnofluidos ou equivalente</t>
  </si>
  <si>
    <t>Tê 87°30' simples em polipropileno de alta resistência, preto, tipo PB, DN= 50x50mm</t>
  </si>
  <si>
    <t>Tê 87°30' simples em polipropileno de alta resistência, preto, tipo PB, DN= 63x63mm</t>
  </si>
  <si>
    <t>Tê 87°30' simples em polipropileno de alta resistência, preto, tipo PB, DN= 110x110mm</t>
  </si>
  <si>
    <t>Tê 87°30' simples em polipropileno de alta resistência, preto, de redução, tipo PB, DN= 110x63mm</t>
  </si>
  <si>
    <t>Junção 45° simples em polipropileno de alta resistência, preto, tipo PB, DN= 50x50mm</t>
  </si>
  <si>
    <t>Junção 45° simples em polipropileno de alta resistência, preto, tipo PB, DN= 63x63mm</t>
  </si>
  <si>
    <t>Junção 45° simples em polipropileno de alta resistência, preto, tipo PB, DN= 110x110mm</t>
  </si>
  <si>
    <t>Junção 45° simples de redução, em polipropileno de alta resistência, preto, tipo PB, DN= 63x50mm</t>
  </si>
  <si>
    <t>Junção 45° simples de redução, em polipropileno de alta resistência, preto, tipo PB, DN= 110x50mm</t>
  </si>
  <si>
    <t>Junção 45° simples de redução, em polipropileno de alta resistência, preto, tipo PB, DN= 110x63mm</t>
  </si>
  <si>
    <t>Porta marco para grelha de 12x12 cm, em prolipropileno de alta resistência, preto</t>
  </si>
  <si>
    <t>Caixa sifonada de piso, DN 125, 1 saída de 63mm, em polipropileno de alta resistência preto</t>
  </si>
  <si>
    <t>Curva 87°30' em propileno de alta resistência, preto, tipo PB, DN= 110mm</t>
  </si>
  <si>
    <t>Prolongamento para caixa sifonada em propileno de alta resistência, preto, DN= 125mm</t>
  </si>
  <si>
    <t>Tampa tê de inspeção oval, em polipropileno de alta resistência preto (PxB) - DN 110mm</t>
  </si>
  <si>
    <t>Tampão de esgoto em polipropileno de alta resistência, preto (PxB) - DN 63mm</t>
  </si>
  <si>
    <t>Tampão de esgoto em polipropileno de alta resistência, preto (PxB) - DN 110mm</t>
  </si>
  <si>
    <t>Tê de inspeção 87°30' em polipropileno de alta resistência preto (PxB) - DN 110mm</t>
  </si>
  <si>
    <t>Monitor LCD e/ou LED de 21,5", resolução máxima 1920x1080@60Hz, pixel pitch: 0,24795x0,24795mm, sinal vídeo analógico / digital; ref. AOC ou equivalente</t>
  </si>
  <si>
    <t>Eletroduto de PVC rígido roscável de 20mm (1/2´)</t>
  </si>
  <si>
    <t>Eletroduto de PVC rígido roscável de 25mm (3/4´)</t>
  </si>
  <si>
    <t>Eletroduto de PVC rígido roscável de 32mm (1´)</t>
  </si>
  <si>
    <t>Eletroduto de PVC rígido roscável de 38mm (1 1/4´)</t>
  </si>
  <si>
    <t>Eletroduto de PVC rígido roscável de 50mm (1 1/2´)</t>
  </si>
  <si>
    <t>Eletroduto de PVC rígido roscável de 60mm (2´)</t>
  </si>
  <si>
    <t>Eletroduto de PVC rígido roscável de 75mm (2 1/2´)</t>
  </si>
  <si>
    <t>Eletroduto de PVC rígido roscável de 85mm (3´)</t>
  </si>
  <si>
    <t>Eletroduto de PVC rígido roscável de 110mm (4´)</t>
  </si>
  <si>
    <t>Eletroduto de PVC corrugado flexível leve amarelo, DE= 20mm</t>
  </si>
  <si>
    <t>Eletroduto de PVC corrugado flexível leve amarelo, DE= 25mm</t>
  </si>
  <si>
    <t>Eletroduto de PVC corrugado flexível leve amarelo, DE= 32mm</t>
  </si>
  <si>
    <t>Eletroduto de PVC corrugado flexível reforçado cinza, DE= 25mm</t>
  </si>
  <si>
    <t>Eletroduto de PVC corrugado flexível reforçado cinza, DE= 32mm</t>
  </si>
  <si>
    <t>Base com tampa em PVC para canaleta aparente de 4 vias, auto extinguível, na cor branca, 85 x 35 mm; ref. 1122-05/06-BR da Parcus ou equivalente</t>
  </si>
  <si>
    <t>Base com duas tampas curvas em PVC para canaleta aparente de 4 vias, auto extinguível, na cor branca, 120 x 35 mm; ref. 1122-04/02-BR da Parcus ou equivalente</t>
  </si>
  <si>
    <t>Base com duas tampas curvas em PVC para canaleta aparente de 3 vias, auto extinguível, na cor branca, 120 x 60 mm; ref. 1122-20/24-BR da Parcus ou equivalente</t>
  </si>
  <si>
    <t>Suporte de tomada RJ em PVC 60x35x150mm, com 03 furos 14.7x19.3mm, para canaleta aparente; ref. 1126-12-BR da Parcus ou equivalente</t>
  </si>
  <si>
    <t>Suporte de tomada RJ em PVC 85x35x150mm, com 03 furos 14.7x19.3mm, para canaleta aparente; ref. 1126-33-BR da Parcus ou equivalente</t>
  </si>
  <si>
    <t>Suporte de tomada RJ em PVC 60x60x150mm, com 03 furos 14.7x19.3mm, para canaleta aparente; ref. 1126-88-BR da Parcus ou equivalente</t>
  </si>
  <si>
    <t>Tomada simples de  sobrepor modelo universal 2P+T 10A 250V</t>
  </si>
  <si>
    <t>Canaleta em PVC na cor branca, de 20x12mm, sistema X; referência 30802X fabricação Pial Legrand ou equivalente</t>
  </si>
  <si>
    <t>Duto corrugado tipo Kanalex-KL, DN= 30mm</t>
  </si>
  <si>
    <t>Duto corrugado tipo Kanalex-KL, DN= 50mm</t>
  </si>
  <si>
    <t>Duto corrugado tipo Kanalex-KL, DN= 75mm</t>
  </si>
  <si>
    <t>Duto corrugado tipo Kanalex-KL, DN= 100mm</t>
  </si>
  <si>
    <t>Duto corrugado tipo Kanalex-KL, DN= 125mm</t>
  </si>
  <si>
    <t>Duto corrugado tipo Kanalex-KL, DN= 150mm</t>
  </si>
  <si>
    <t>Duto corrugado tipo Kanalex-KL, DN= 40mm</t>
  </si>
  <si>
    <t>Poste telecônico reto em aço galvanizado a fogo, altura de 4 m, com base, chumbadores, porcas e arruelas</t>
  </si>
  <si>
    <t>Poste telecônico em aço SAE 1010/1020 galvanizado a fogo, com espera para uma luminária, altura de 3 m</t>
  </si>
  <si>
    <t>Poste telecônico curvo em aço SAE 1010/1020 galvanizado a fogo, altura de 8 m</t>
  </si>
  <si>
    <t>Tirante/vergalhão aço rosca total de 5/16´</t>
  </si>
  <si>
    <t>Vergalhão liso de aço galvanizado a fogo RE-BAR 3/8´; ref. TEL 760 da Termotécnica, PRT-680 da Paratec, PK-1251 da Paraklin ou equivalente</t>
  </si>
  <si>
    <t>Eletroduto com costura galvanizado eletroliticamente, DN = 1 1/2´ - NBR13057</t>
  </si>
  <si>
    <t>Eletroduto com costura galvanizado eletroliticamente, DN = 2 1/2´ - NBR13057</t>
  </si>
  <si>
    <t>Eletroduto com costura galvanizado por imersão a quente, DN = 3/4´- NBR6323</t>
  </si>
  <si>
    <t>Eletroduto com costura galvanizado por imersão a quente, DN = 1´ - NBR6323</t>
  </si>
  <si>
    <t>Eletroduto com costura galvanizado por imersão a quente, DN = 1 1/4´ - NBR6323</t>
  </si>
  <si>
    <t>Eletroduto com costura galvanizado por imersão a quente, DN = 1 1/2´ - NBR6323</t>
  </si>
  <si>
    <t>Eletroduto com costura galvanizado por imersão a quente, DN = 2´ - NBR6323</t>
  </si>
  <si>
    <t>Eletroduto com costura galvanizado por imersão a quente, DN = 2 1/2´ - NBR6323</t>
  </si>
  <si>
    <t>Eletroduto com costura galvanizado por imersão a quente, DN = 3´ - NBR6323</t>
  </si>
  <si>
    <t>Eletroduto com costura galvanizado por imersão a quente, DN = 4´ - NBR6323</t>
  </si>
  <si>
    <t>Eletroduto galvanizado por imersão a quente, DN = 1/2´ - NBR5598</t>
  </si>
  <si>
    <t>Eletroduto galvanizado por imersão a quente, DN = 3/4´ - NBR5598</t>
  </si>
  <si>
    <t>Eletroduto galvanizado por imersão a quente, DN = 1´ - NBR5598</t>
  </si>
  <si>
    <t>Eletroduto galvanizado por imersão a quente, DN = 1 1/4´ - NBR5598</t>
  </si>
  <si>
    <t>Eletroduto galvanizado por imersão a quente, DN = 1 1/2´ - NBR5598</t>
  </si>
  <si>
    <t>Eletroduto galvanizado por imersão a quente, DN = 2´ - NBR5598</t>
  </si>
  <si>
    <t>Eletroduto galvanizado por imersão a quente, DN = 2 1/2´ - NBR5598</t>
  </si>
  <si>
    <t>Eletroduto galvanizado por imersão a quente, DN = 3´ - NBR5598</t>
  </si>
  <si>
    <t>Eletroduto galvanizado por imersão a quente, DN = 4´ - NBR5598</t>
  </si>
  <si>
    <t>Eletroduto com costura galvanizado eletroliticamente, DN = 3/4´ - NBR13057</t>
  </si>
  <si>
    <t>Eletroduto com costura galvanizado eletroliticamente, DN = 1´ - NBR13057</t>
  </si>
  <si>
    <t>Eletroduto com costura galvanizado eletroliticamente, DN = 1 1/4´ - NBR13057</t>
  </si>
  <si>
    <t>Eletroduto com costura galvanizado eletroliticamente, DN = 4´ - NBR13057</t>
  </si>
  <si>
    <t>Eletroduto com costura galvanizado eletroliticamente, DN = 2´ - NBR13057</t>
  </si>
  <si>
    <t>Eletroduto com costura galvanizado eletroliticamente, DN = 3´ - NBR13057</t>
  </si>
  <si>
    <t>Luva de redução galvanizado de 2´ x 3/4´ - para-raio tipo Franklin</t>
  </si>
  <si>
    <t>Sapata externa com 4 furos em aço zincado, de 38x38mm; ref. Atilux, Perfil Lider ou equivalente</t>
  </si>
  <si>
    <t>Perfilado perfurado 38 x 38 mm em chapa 14 pré-zincada</t>
  </si>
  <si>
    <t>Saída final de 3/4´ para perfilado</t>
  </si>
  <si>
    <t>Saída superior de 3/4´ para perfilado</t>
  </si>
  <si>
    <t>Tirante/vergalhão aço rosca total de 3/8´</t>
  </si>
  <si>
    <t>Suporte de tomada em chapa pré-zincada a fogo, para fixação de caixa com 2, 3 ou 4 vias</t>
  </si>
  <si>
    <t>Curva horizontal dupla 90°, interna ou externa, tampa pintura eletrostática, 2x30x40 / 2x40x40 / 2x30x60mm, ref. 3143/3140PT Real Perfil ou equivalente</t>
  </si>
  <si>
    <t>Curva vertical tripla de 90°, interna/externa, e tampa pintura eletrostática, 3x30x40 / 3x40x40 3x30x60mm, ref. 3126/3129PT Real Perfil ou equivalente</t>
  </si>
  <si>
    <t>Terminal de fechamento ou mata junta com pintura eletrostática para rodapé triplo, 3x30x40 / 3x40x40 / 3x30x60mm, referência 3138PT Real Perfil ou equivalente</t>
  </si>
  <si>
    <t>Cruzeta reforçada em ferro galvanizado para fixação de 4 projetores, externa; ref. YT-10/4 da Yluminart, SBC-704/S-R 4 da Shomei ou equivalente</t>
  </si>
  <si>
    <t>Cruzeta reforçada em ferro galvanizado para fixação de 2 projetores, externa</t>
  </si>
  <si>
    <t>Braçadeiras aço galvanizado para tubo de 1´ a 4´</t>
  </si>
  <si>
    <t>Perfilado perfurado 38 x 76 mm em chapa 14 pré-zincada</t>
  </si>
  <si>
    <t>Perfilado liso 38 x 38 mm em chapa pré-zincada</t>
  </si>
  <si>
    <t>Tampa pressão para perfilado perfurado de 38 x 38 mm em chapa pré-zincada</t>
  </si>
  <si>
    <t>Mão francesa plana de 32x5x619mm</t>
  </si>
  <si>
    <t>Mão francesa de 1/4´ x 32 x 700 mm</t>
  </si>
  <si>
    <t>Mão francesa perfilada de 5x38x38x993mm</t>
  </si>
  <si>
    <t>Niple cônico galvanizado a fogo de 2 1/2´</t>
  </si>
  <si>
    <t>Eletrocalha lisa galvanizada a fogo, 50x50mm</t>
  </si>
  <si>
    <t>Eletrocalha lisa galvanizada a fogo, 100x50mm</t>
  </si>
  <si>
    <t>Eletrocalha lisa galvanizada a fogo, 150x50mm</t>
  </si>
  <si>
    <t>Eletrocalha lisa galvanizada a fogo, 200x50mm</t>
  </si>
  <si>
    <t>Eletrocalha lisa galvanizada a fogo, 250x50mm</t>
  </si>
  <si>
    <t>Eletrocalha lisa galvanizada a fogo, 100x100mm</t>
  </si>
  <si>
    <t>Eletrocalha lisa galvanizada a fogo, 150x100mm</t>
  </si>
  <si>
    <t>Eletrocalha lisa galvanizada a fogo, 200x100mm</t>
  </si>
  <si>
    <t>Eletrocalha lisa galvanizada a fogo, 250x100mm</t>
  </si>
  <si>
    <t>Eletrocalha lisa galvanizada a fogo, 300x100mm</t>
  </si>
  <si>
    <t>Eletrocalha lisa galvanizada a fogo, 400x100mm</t>
  </si>
  <si>
    <t>Eletrocalha perfurada galvanizada a fogo, 100x50mm</t>
  </si>
  <si>
    <t>Eletrocalha perfurada galvanizada a fogo, 150x50mm</t>
  </si>
  <si>
    <t>Eletrocalha perfurada galvanizada a fogo, 200x50mm</t>
  </si>
  <si>
    <t>Eletrocalha perfurada galvanizada a fogo, 250x50mm</t>
  </si>
  <si>
    <t>Eletrocalha perfurada galvanizada a fogo, 150x100mm</t>
  </si>
  <si>
    <t>Eletrocalha perfurada galvanizada a fogo, 200x100mm</t>
  </si>
  <si>
    <t>Eletrocalha perfurada galvanizada a fogo, 250x100mm</t>
  </si>
  <si>
    <t>Eletrocalha perfurada galvanizada a fogo, 300x100mm</t>
  </si>
  <si>
    <t>Eletrocalha perfurada galvanizada a fogo, 400x100mm</t>
  </si>
  <si>
    <t>Tampa encaixe para eletrocalha galvanizada a fogo, L= 50mm</t>
  </si>
  <si>
    <t>Tampa encaixe para eletrocalha galvanizada a fogo, L= 100mm</t>
  </si>
  <si>
    <t>Tampa encaixe para eletrocalha galvanizada a fogo, L= 150mm</t>
  </si>
  <si>
    <t>Tampa encaixe para eletrocalha galvanizada a fogo, L= 200mm</t>
  </si>
  <si>
    <t>Tampa encaixe para eletrocalha galvanizada a fogo, L= 250mm</t>
  </si>
  <si>
    <t>Tampa encaixe para eletrocalha galvanizada a fogo, L= 300mm</t>
  </si>
  <si>
    <t>Tampa encaixe para eletrocalha galvanizada a fogo, L= 400mm</t>
  </si>
  <si>
    <t>Suporte para eletrocalha galvanizado a fogo, 50x50mm</t>
  </si>
  <si>
    <t>Suporte para eletrocalha galvanizado a fogo, 100x50mm</t>
  </si>
  <si>
    <t>Suporte para eletrocalha galvanizado a fogo, 150x50mm</t>
  </si>
  <si>
    <t>Suporte para eletrocalha galvanizado a fogo, 200x50mm</t>
  </si>
  <si>
    <t>Suporte para eletrocalha galvanizado a fogo, 250x50mm</t>
  </si>
  <si>
    <t>Suporte para eletrocalha galvanizado a fogo, 300x50mm</t>
  </si>
  <si>
    <t>Suporte para eletrocalha galvanizada a fogo, 100x100mm</t>
  </si>
  <si>
    <t>Suporte para eletrocalha galvanizada a fogo, 150x100mm</t>
  </si>
  <si>
    <t>Suporte para eletrocalha galvanizada a fogo, 200x100mm</t>
  </si>
  <si>
    <t>Suporte para eletrocalha galvanizada a fogo, 250x100mm</t>
  </si>
  <si>
    <t>Suporte para eletrocalha galvanizada a fogo, 300x100mm</t>
  </si>
  <si>
    <t>Suporte para eletrocalha galvanizada a fogo, 400x100mm</t>
  </si>
  <si>
    <t>Mão francesa simples, galvanizada a fogo, L= 200mm</t>
  </si>
  <si>
    <t>Mão francesa simples, galvanizada a fogo, L= 300mm</t>
  </si>
  <si>
    <t>Mão francesa simples, galvanizada a fogo, L= 400mm</t>
  </si>
  <si>
    <t>Mão francesa simples, galvanizada a fogo, L= 500mm</t>
  </si>
  <si>
    <t>Mão francesa dupla, galvanizada a fogo, L= 300mm</t>
  </si>
  <si>
    <t>Mão francesa dupla, galvanizada a fogo, L= 400mm</t>
  </si>
  <si>
    <t>Mão francesa dupla, galvanizada a fogo, L= 500mm</t>
  </si>
  <si>
    <t>Rodapé técnico duplo com tampa pintura eletrostática, 2x30x40 / 2x40x40 / 2x30x60mm</t>
  </si>
  <si>
    <t>Curva vertical dupla de 90°, interna ou externa, e tampa pintura eletrostática, 2x30x40 / 2x40x40 / 2x30x60mm, ref. 3128PT Real Perfil ou equivalente</t>
  </si>
  <si>
    <t>Terminal de fechamento ou mata junta com pintura eletrostática, para rodapé duplo, 2x30x40 / 2x40x40 / 2x30x60mm, ref. 3137PT Real Perfil ou equivalente</t>
  </si>
  <si>
    <t>Saída lateral de eletrocalha para eletroduto de 1´</t>
  </si>
  <si>
    <t>Rodapé técnico triplo com tampa e pintura eletrostática de 3x30x40 / 3x40x40 / 3x30x60mm, ref. 3109PT Real Perfil ou equivalente</t>
  </si>
  <si>
    <t>Curva horizontal tripla 90°, interna/externa, tampa e pintura eletrostática de 3x30x40 / 3x40x40 / 3x30x60mm, ref. 3144/3141PT Real Perfil ou equivalente</t>
  </si>
  <si>
    <t>Tê triplo de 90° horizontal ou vertical, tampa com pintura eletrostática de 3x30x40 / 3x40x40 / 3x30x60mm, ref. 3135/3132PT Real Perfil ou equivalente</t>
  </si>
  <si>
    <t>Caixa para tomada de energia, RJ, sobressalente, interruptor ou espelho de 3x30x40 / 3x40x40 / 3x30x60mm, ref. 3114PT Real Perfil ou equivalente</t>
  </si>
  <si>
    <t>Leito para cabos, tipo pesado, em aço galvanizado a fogo, de 300 x 100 mm, ref. Mopa ou equivalente</t>
  </si>
  <si>
    <t>Leito para cabos, tipo pesado, em aço galvanizado a fogo, de 800 x 100 mm, ref. 156-0800 Mopa ou equivalente</t>
  </si>
  <si>
    <t>Leito para cabos, tipo pesado, em aço galvanizado a fogo, de 500 x 100 mm, ref. 156-0500-Z Mopa ou equivalente</t>
  </si>
  <si>
    <t>Leito para cabos, tipo pesado, em aço galvanizado a fogo, de 400 x 100 mm, ref. 156-0400-F da Mopa ou equivalente</t>
  </si>
  <si>
    <t>Leito para cabos, tipo pesado, em aço galvanizado a fogo, de 600 x 100 mm, ref. 156-0600-F da Mopa ou equivalente</t>
  </si>
  <si>
    <t>Terminal para vergalhão diâmetro 3/8´</t>
  </si>
  <si>
    <t>Caixa de passagem pré-zincado a frio, com tampa quadrada 4 x 25 x 70 mm, para duto de piso</t>
  </si>
  <si>
    <t>Poste telecônico em aço SAE 1010/1020 galvanizado a fogo, com espera para duas luminárias, altura de 3 m</t>
  </si>
  <si>
    <t>Duto modulado, pré-zincado, com luvas deslocadas 3 x 25 x 70 mm</t>
  </si>
  <si>
    <t>Duto liso pré-zincado a fogo/galvanizado de 2 x 25 x 70 mm, ref. Mopa ou equivalente</t>
  </si>
  <si>
    <t>Tirante/vergalhão aço rosca total de 1/4´</t>
  </si>
  <si>
    <t>Saída lateral simples de 3/4" para perfilado, referência VL 2/3.00.00.33PZ da Valeman, Real Perfil ou equivalente</t>
  </si>
  <si>
    <t>Poste telecônico reto em aço SAE 1010/1020 galvanizado a fogo, altura de 10 m</t>
  </si>
  <si>
    <t>Poste telecônico reto em aço SAE 1010/1020 galvanizado a fogo, altura de 8 m</t>
  </si>
  <si>
    <t>Cruzeta em aço carbono galvanizado, perfil ´L´, dimensões 8 x 75 x 2500 mm, ref. 400238 Romagnole ou equivalente</t>
  </si>
  <si>
    <t>Eletroduto metálico flexível de 3/4´; ref. Sealtubo da SPTF ou equivalente</t>
  </si>
  <si>
    <t>Eletroduto metálico flexível de 1´; ref. Sealtubo da SPTF ou equivalente</t>
  </si>
  <si>
    <t>Eletroduto metálico flexível de 2´; ref. Sealtubo da SPTF ou equivalente</t>
  </si>
  <si>
    <t>Poste telecônico reto em aço SAE 1010/1020 galvanizado a fogo, altura de 6 m</t>
  </si>
  <si>
    <t>Coluna (P-57) para fixação de placa de orientação, com braço projetado de 3" x 3,15 m e coluna de 4" x 5,25 m x 3,75 mm, para placas com área até 2 m²</t>
  </si>
  <si>
    <t>Coluna simples (P-51) para fixação de placa de orientação, de 4" x 5 m x 3,75 mm</t>
  </si>
  <si>
    <t>Coluna dupla (P-53) para fixação de placa de orientação, de 4" x 5 m x 3,75 mm</t>
  </si>
  <si>
    <t>Coluna simples (PP), de 2 1/2" x 3,6 m</t>
  </si>
  <si>
    <t>Braço (P-55) para fixação em poste de concreto, de 3" x 2,7 m x 3,75 mm</t>
  </si>
  <si>
    <t>Grupo focal para pedestre com lâmpada LED, em policarbonato, com suportes de fixação e contador regressivo no verde, completo</t>
  </si>
  <si>
    <t>Grupo focal veicular com lâmpada LED, em policarbonato, com anteparo e suportes de fixação, completo</t>
  </si>
  <si>
    <t>Terminal em latão zincado macho fixo, 3/4´ ref. CMZL da SPTF ou equivalente</t>
  </si>
  <si>
    <t>Terminal em latão zincado macho fixo, 1´ ref. CMZL da SPTF ou equivalente</t>
  </si>
  <si>
    <t>Terminal em latão zincado macho fixo, 2´ ref. CMZL da SPTF ou equivalente</t>
  </si>
  <si>
    <t>Terminal em latão zincado macho giratório 3/4´ ref. CMZGL da SPTF ou equivalente</t>
  </si>
  <si>
    <t>Terminal em latão zincado macho giratório 1´ ref. CMZGL da SPTF ou equivalente</t>
  </si>
  <si>
    <t>Terminal em latão zincado macho giratório 2´ ref. CMZGL da SPTF ou equivalente</t>
  </si>
  <si>
    <t xml:space="preserve">Caixa de inspeção suspensa em polipropileno ou PVC; ref. PK-0161 Paraklin, PRT-960 Paratec ou equivalente </t>
  </si>
  <si>
    <t>Sistema de barramento blindado de 100 a 2000 A, trifásico, barra de aluminio, composto por: calha condutora trifásica com neutro 100%, igual ou superior a 630 V (Ui), para uso interno; ref. Megabarre, Beghin, Helzin ou equivalente</t>
  </si>
  <si>
    <t>Caixa tomada em poliamida para piso elevado com 4 alojamentos elétricos, até 8 alojamentos para telefonia e dados; ref. SPE-2702R/SPE-2702Q da Sperone ou equivalente</t>
  </si>
  <si>
    <t>Condulete de 4´, corpo e tampa em alumínio injetado ou fundido, com saídas laterais em vários modelos, com ou sem rosca; ref. Daisa, Conduletzel da Wetzel ou equivalente</t>
  </si>
  <si>
    <t>Condulete de 1´, corpo e tampa em alumínio injetado ou fundido, com saídas laterais em vários modelos, com ou sem rosca; ref. Daisa, Conduletzel da Wetzel ou equivalente</t>
  </si>
  <si>
    <t>Condulete de 1 1/2´, corpo e tampa em alumínio injetado ou fundido, com saídas laterais em vários modelos, com ou sem rosca; ref. Daisa, Conduletzel da Wetzel ou equivalente</t>
  </si>
  <si>
    <t>Condulete de 2´, corpo e tampa em alumínio injetado ou fundido, com saídas laterais em vários modelos, com ou sem rosca; ref. Daisa, Conduletzel da Wetzel ou equivalente</t>
  </si>
  <si>
    <t>Condulete de 2 1/2´, corpo e tampa em alumínio injetado ou fundido, com saídas laterais em vários modelos, com ou sem rosca; ref. Daisa, Conduletzel da Wetzel ou equivalente</t>
  </si>
  <si>
    <t>Condulete de 3´, corpo e tampa em alumínio injetado ou fundido, com saídas laterais em vários modelos, com ou sem rosca; ref. Conduletzel da Wetzel ou equivalente</t>
  </si>
  <si>
    <t>Caixa de passagem em alumínio fundido, à prova de tempo e tampa, de 100x100mm, profundidade mínima 60mm, ref. CDT10 da Daisa, Cemar ou equivalente</t>
  </si>
  <si>
    <t>Caixa de passagem em alumínio fundido, à prova de tempo e tampa, de 200x200mm, profundidade mínima 100mm, ref. CDT20 da Daisa, Cemar ou equivalente</t>
  </si>
  <si>
    <t>Caixa de passagem em alumínio fundido, à prova de tempo e tampa, de 300x300mm, profundidade mínima 120mm, ref. CDT30 da Daisa, Cemar ou equivalente</t>
  </si>
  <si>
    <t>Caixa em alumínio fundido a prova de tempo, umidade, gases, vapores e pó, tampa plana, de 200x200x200mm; ref. TCXPTP/6 Telbra, ER12 P/15 Naville, LR12P15 Lumel ou equivalente</t>
  </si>
  <si>
    <t>Condulete de 3/4", corpo e tampa em alumínio injetado ou fundido, vários modelos; ref. 56200/082 / 56104/042 / 56114/006 Tramontina, LR / LB 3/4" / LLSR-15 Wetzel ou equivalente</t>
  </si>
  <si>
    <t>Condulete de 1 1/4´, corpo e tampa em alumínio injetado ou fundido, com saídas laterais em vários modelos, com ou sem rosca; ref. Daisa, Conduletzel da Wetzel ou equivalente</t>
  </si>
  <si>
    <t>Pino para isolador rígido</t>
  </si>
  <si>
    <t>Caixa em alumínio fundido à prova de tempo, umidade, gases, vapores e pó, tampa plana, de 150x150x150mm, ref. ER12P/8 Telbra, CX/R12 P-8 Conex, ou equivalente</t>
  </si>
  <si>
    <t>Caixa em alumínio fundido à prova de tempo, umidade, gases, vapores e pó, tampa plana, de 445 x 350 x 220 mm, ref. TMR/45GR da Telbra ou equivalente</t>
  </si>
  <si>
    <t>Caixa em alumínio fundido à prova de tempo, umidade, gases, vapores e pó, tampa plana, de 240x240x150mm; ref. ER12 P/22 Naville, TCXPTP/11 Telbra ou equivalente</t>
  </si>
  <si>
    <t>Caixa de derivação pré-zincado a frio/galvanização eletrolítica, de 12 x 25 x 70 mm com cruzadora</t>
  </si>
  <si>
    <t>Caixa de derivação pré-zincado a frio/galvanização eletrolítica, de 16 x 25 x 70 mm com cruzadora</t>
  </si>
  <si>
    <t>Tampa para caixa R2 padrão Telebras</t>
  </si>
  <si>
    <t>Tampa para caixa R1 padrão Telebras</t>
  </si>
  <si>
    <t>Conector prensa-cabo 3/4´ em alumínio, ref. PC15-C12/C20 da Wetzel ou equivalente</t>
  </si>
  <si>
    <t>Cabo de cobre flexível de 1,5 mm², isolamento 750V - isolação PVC 70°C</t>
  </si>
  <si>
    <t>Cabo cobre nu tempera mole classe 2, de 10mm²</t>
  </si>
  <si>
    <t>Cabo de cobre flexível de 2,5 mm², isolamento 750V - isolação PVC 70°C</t>
  </si>
  <si>
    <t>Cabo de cobre flexível de 4 mm², isolamento 750V - isolação PVC 70°C</t>
  </si>
  <si>
    <t>Cabo de cobre flexível de 6 mm², isolamento 750V - isolação PVC 70°C</t>
  </si>
  <si>
    <t>Cabo de cobre unipolar, média tensão 35 mm², encordoamento classe 2, isolamento 15/25 kV, EPR 105 - NBR 7286, ref. CB Epronax Slim 105 Induscabos ou equivalente</t>
  </si>
  <si>
    <t>Cabo cobre nu tempera mole classe 2, de 16mm²</t>
  </si>
  <si>
    <t>Cabo de cobre unipolar, média tensão 50 mm², encordoamento classe 2, isolamento 15/25 kV, EPR 105 - NBR 7286, ref. CB Epronax Slim 105 Induscabos ou equivalente</t>
  </si>
  <si>
    <t>Cabo cobre nu tempera mole classe 2, de 25mm²</t>
  </si>
  <si>
    <t>Cabo cobre nu tempera mole classe 2, de 35mm²</t>
  </si>
  <si>
    <t>Cabo de cobre flexível de 3 x 1,5 mm², isolamento 0,6/1kV - isolação HEPR 90°C</t>
  </si>
  <si>
    <t>Cabo de cobre flexível de 3 x 2,5 mm², isolamento 0,6/1kV - isolação HEPR 90°C</t>
  </si>
  <si>
    <t>Cabo de cobre flexível de 3 x 10 mm², isolamento 0,6/1kV - isolação HEPR 90°C</t>
  </si>
  <si>
    <t>Cabo cobre flexível 1,5 mm², isolamento 0,6/1 kV - isolação HEPR 90°C, têmpera mole, classe 5, baixa emissão fumaça, ref. Cabos Afumex Prysmian; Atexsil Sil; ToxFree Conduspar ou equivalente</t>
  </si>
  <si>
    <t>Cabo cobre flexível 2,5 mm², isolamento 0,6/1 kV - isolação HEPR 90°C, têmpera mole, classe 5, baixa emissão fumaça, ref. Cabos Afumex Prysmian; Atexsil Sil; ToxFree Conduspar ou equivalente</t>
  </si>
  <si>
    <t>Cabo cobre flexível 4 mm², isolamento 0,6/1 kV - isolação HEPR 90°C, têmpera mole, classe 5, baixa emissão fumaça, ref. Cabos Afumex Prysmian; Atexsil Sil; ToxFree Conduspar ou equivalente</t>
  </si>
  <si>
    <t>Cabo cobre flexível 6 mm², isolamento 0,6/1 kV - isolação HEPR 90°C, têmpera mole, classe 5, baixa emissão fumaça, ref. Cabos Afumex Prysmian; Atexsil Sil; ToxFree Conduspar ou equivalente</t>
  </si>
  <si>
    <t>Cabo cobre flexível 10 mm², isolamento 0,6/1 kV - isolação HEPR 90°C, têmpera mole, classe 5, baixa emissão fumaça, ref. Cabos Afumex Prysmian; Atexsil Sil; ToxFree Conduspar ou equivalente</t>
  </si>
  <si>
    <t>Cabo cobre flexível 16 mm², isolamento 0,6/1 kV - isolação HEPR 90°C, têmpera mole, classe 5, baixa emissão fumaça, ref. Cabos Afumex Prysmian; Atexsil Sil; ToxFree Conduspar ou equivalente</t>
  </si>
  <si>
    <t>Cabo cobre flexível 25 mm², isolamento 0,6/1 kV - isolação HEPR 90°C, têmpera mole, classe 5, baixa emissão fumaça, ref. Cabos Afumex Prysmian; Atexsil Sil; ToxFree Conduspar ou equivalente</t>
  </si>
  <si>
    <t>Cabo cobre flexível 35 mm², isolamento 0,6/1 kV - isolação HEPR 90°C, têmpera mole, classe 5, baixa emissão fumaça, ref. Cabos Afumex Prysmian; Atexsil Sil; ToxFree Conduspar ou equivalente</t>
  </si>
  <si>
    <t>Cabo cobre flexível 50 mm², isolamento 0,6/1 kV - isolação HEPR 90°C, têmpera mole, classe 5, baixa emissão fumaça, ref. Cabos Afumex Prysmian; Atexsil Sil; ToxFree Conduspar ou equivalente</t>
  </si>
  <si>
    <t>Cabo cobre flexível 70 mm², isolamento 0,6/1 kV - isolação HEPR 90°C, têmpera mole, classe 5, baixa emissão fumaça, ref. Cabos Afumex Prysmian; Atexsil Sil; ToxFree Conduspar ou equivalente</t>
  </si>
  <si>
    <t>Cabo cobre flexível 95 mm², isolamento 0,6/1 kV - isolação HEPR 90°C, têmpera mole, classe 5, baixa emissão fumaça, ref. Cabos Afumex Prysmian; Atexsil Sil; ToxFree Conduspar ou equivalente</t>
  </si>
  <si>
    <t>Cabo cobre flexível 120 mm², isolamento 0,6/1 kV - isolação HEPR 90°C, têmpera mole, classe 5, baixa emissão fumaça, ref. Cabos Afumex Prysmian; Atexsil Sil; ToxFree Conduspar ou equivalente</t>
  </si>
  <si>
    <t>Cabo cobre flexível 150 mm², isolamento 0,6/1 kV - isolação HEPR 90°C, têmpera mole, classe 5, baixa emissão fumaça, ref. Cabos Afumex Prysmian; Atexsil Sil; ToxFree Conduspar ou equivalente</t>
  </si>
  <si>
    <t>Cabo cobre flexível 185 mm², isolamento 0,6/1 kV - isolação HEPR 90°C, têmpera mole, classe 5, baixa emissão fumaça, ref. Cabos Afumex Prysmian; Atexsil Sil; ToxFree Conduspar ou equivalente</t>
  </si>
  <si>
    <t>Cabo cobre flexível 240 mm², isolamento 0,6/1 kV - isolação HEPR 90°C, têmpera mole, classe 5, baixa emissão fumaça, ref. Cabos Afumex Prysmian; Atexsil Sil; ToxFree Conduspar ou equivalente</t>
  </si>
  <si>
    <t>Cabo de cobre flexível de 150 mm², isolamento 0,6/1kV - isolação HEPR 90°C</t>
  </si>
  <si>
    <t>Cabo de cobre 25 mm², tensão de isolamento 8,7/15kV, isolação EPR 90°C</t>
  </si>
  <si>
    <t>Cabo de cobre 35 mm², tensão de isolamento 8,7/15kV, isolação EPR 90°C</t>
  </si>
  <si>
    <t>Cabo cobre 3 x 35 mm², tensão de isolamento 8,7/15 kV, isolação EPR 90°C</t>
  </si>
  <si>
    <t>Cabo cobre isolamento PVC 70°C, isolam 0.6/1kV, 1,5mm²</t>
  </si>
  <si>
    <t>Cabo cobre isolamento PVC 70°C, isolam 0.6/1kV, 2,5mm²</t>
  </si>
  <si>
    <t>Cabo cobre isolamento PVC 70°C, isolam 0.6/1kV, 4mm²</t>
  </si>
  <si>
    <t>Cabo cobre isolamento PVC 70°C, isolam 0.6/1kV, 6mm²</t>
  </si>
  <si>
    <t>Cabo cobre isolamento PVC 70°C, isolam 0.6/1kV, 10mm²</t>
  </si>
  <si>
    <t>Cabo de cobre flexível de 2 x 2,5 mm², isolamento 0,6/1kV - isolação HEPR 90°C</t>
  </si>
  <si>
    <t>Cabo de cobre flexível de 3 x 25 mm², isolamento 0,6/1kV - isolação HEPR 90°C</t>
  </si>
  <si>
    <t>Cabo de cobre flexível de 3 x 35 mm², isolamento 0,6/1kV - isolação HEPR 90°C</t>
  </si>
  <si>
    <t>Cabo de cobre flexível de 4 x 10 mm², isolamento 0,6/1kV - isolação HEPR 90°C</t>
  </si>
  <si>
    <t>Cabo de cobre flexível de 3 x 1,5 mm², isolamento 500V - isolação PP 70° C, baixa emissão de fumaça, gases tóxicos e corrosivos; ref. Silflex PP 500V da Sil, Flexicom da Cobrecom ou equivalente</t>
  </si>
  <si>
    <t>Cabo de cobre flexível de 3 x 2,5 mm², isolamento 500V - isolação PP 70° C, baixa emissão de fumaça, gases tóxicos e corrosivos; ref. Silflex PP 500V da Sil, Flexicom da Cobrecom ou equivalente</t>
  </si>
  <si>
    <t>Cabo de cobre flexível de 3 x 4 mm², isolamento 500V - isolação PP 70°C, baixa emissão de fumaça, gases tóxicos e corrosivos; ref. Silflex PP 500V da Sil, Flexicom da Cobrecom ou equivalente</t>
  </si>
  <si>
    <t>Cabo de cobre flexível de 3 x 6 mm², isolamento 500V - isolação PP 70°C, baixa emissão de fumaça, gases tóxicos e corrosivos; ref. Silflex PP 500V da Sil, Flexicom da Cobrecom ou equivalente</t>
  </si>
  <si>
    <t>Cabo de cobre flexível de 4 x 4 mm², isolamento 500V - isolação PP 70°C, baixa emissão de fumaça, gases tóxicos e corrosivos; ref. Silflex PP 500V da Sil, Flexicom da Cobrecom ou equivalente</t>
  </si>
  <si>
    <t>Cabo de cobre flexível de 4 x 6 mm², isolamento 500V - isolação PP 70°C, baixa emissão de fumaça, gases tóxicos e corrosivos; ref. Silflex PP 500V da Sil, Flexicom da Cobrecom ou equivalente</t>
  </si>
  <si>
    <t>Cabo cobre nu tempera mole classe 2, de 50mm²</t>
  </si>
  <si>
    <t>Cabo de cobre flexível de 10 mm², isolamento 750V - isolação PVC 70°C</t>
  </si>
  <si>
    <t>Cabo media tensão em cobre com isolação em EPR 90°C, DN=50mm², tensão 8,7/15 kV, referência Conduspar, Disnacon, IPCE ou equivalente</t>
  </si>
  <si>
    <t>Cabo de cobre 120 mm², tensão de isolamento 8,7/15kV, isolação EPR 90°C</t>
  </si>
  <si>
    <t>Vergalhão de cobre eletrolítico diâmetro 3/8´</t>
  </si>
  <si>
    <t>Cabo cobre nu tempera mole classe 2, de 95mm²</t>
  </si>
  <si>
    <t>Cabo cobre nu tempera mole classe 2, de 185mm²</t>
  </si>
  <si>
    <t>Cabo cobre nu tempera mole classe 2, de 70mm²</t>
  </si>
  <si>
    <t>Cabo cobre flexível ´PP´ de 4x2,5mm², classe 5 de encordoamento, isolamento 450/750V -  isolação PVC 70°C</t>
  </si>
  <si>
    <t>Cabo coaxial tipo RG11, malha com mínimo 60% de proteção</t>
  </si>
  <si>
    <t>Trilho eletrificado com 1 circuito alimentação em alumínio, para instalação spots, pintura na cor branco; ref. TRA Altrac mono da Altena ou equivalente</t>
  </si>
  <si>
    <t>Cabo de alumínio nu com alma de aço CAA</t>
  </si>
  <si>
    <t>Cabo de alumínio nu sem alma de aço CA</t>
  </si>
  <si>
    <t>Voice panel 50 portas categoria 3, com sistema de fixação por parafuso ou encaixe, ref. Furukawa, ou Sollan ou equivalente</t>
  </si>
  <si>
    <t>Cordão óptico duplex multimodo com conector LC/LC 2,5 m</t>
  </si>
  <si>
    <t>Cabo óptico multimodo, 4 fibras uso interno/externo, diâmetro núcleo 50/125 µm, ref. CFOT.MM50-EO COG da Metrocable ou equivalente</t>
  </si>
  <si>
    <t>Cabo óptico multimodo, 6 fibras uso interno/externo, diâmetro núcleo 50/125 µm, ref. CFOT.MM-EO-06 da Furukawa ou equivalente</t>
  </si>
  <si>
    <t>Cabo telefônico tipo CCI 50, 1 par de 0,50mm, uso interno, em cobre estanhado, isolação em polietileno, anti chama; ref. Megatron, GP Cabos ou equivalente</t>
  </si>
  <si>
    <t>Cabo para rede 23 AWG, com 4 pares, categoria 6A, ref. CM CZ 305M Furukawa, ou equivalente</t>
  </si>
  <si>
    <t>Conector RJ-45, fêmea, categoria 6A, ref. BR ROHS da Furukawa, ou equivalente</t>
  </si>
  <si>
    <t>Patch cords F/UTP de 2,0 a 3,0 m, RJ-45 / RJ-45 categoria 6A, ref. CM T568A/B fabricação Furukawa ou equivalente</t>
  </si>
  <si>
    <t>Cabo telefônico CTP-APL-G-50, com 10 pares de 0,50mm, em cobre nu, isolação em polietileno ou polipropileno, capa externa tipo APL, de acordo com especificação TELEBRÁS</t>
  </si>
  <si>
    <t>Cabo telefônico CTP-APL-G-50, com 20 pares de 0,50mm, em cobre nu, isolação em polietileno ou polipropileno, capa externa tipo APL, de acordo com especificação TELEBRÁS</t>
  </si>
  <si>
    <t>Cabo telefônico CTP-APL-G-50, com 50 pares de 0,50mm, em cobre nu,  isolação em polietileno ou polipropileno, capa externa tipo APL, de acordo com especificação TELEBRÁS</t>
  </si>
  <si>
    <t>Cabo telefônico CTP-APL, com 10 pares de 0,65mm, em cobre nu, isolação em polietileno ou polipropileno, capa externa tipo APL, de acordo com especificação TELEBRÁS</t>
  </si>
  <si>
    <t>Cabo telefônico CTP-APL, com 20 pares de 0,65mm, em cobre nu, isolação em polietileno ou polipropileno, capa externa tipo APL, de acordo com especificação TELEBRÁS</t>
  </si>
  <si>
    <t>Cabo para rede 24 AWG, com 4 pares, categoria 6; ref. 23400174 da Sohoplus da Furukawa ou equivalente</t>
  </si>
  <si>
    <t>Patch cords de 1,50 ou 3,00 m RJ-45 / RJ-45, ref. 50495 fabricação Policom ou equivalente</t>
  </si>
  <si>
    <t>Patch panel 24 portas, categoria 6, ref. 50493 fabricação Policom ou equivalente</t>
  </si>
  <si>
    <t>Cabo telefônico tipo CTP-APL-SN, com 10 pares de 0,50mm, em cobre estanhado, isolação em polietileno ou polipropileno, capa externa tipo APL, de acordo com especificação TELEBRÁS</t>
  </si>
  <si>
    <t>Cabo telefônico tipo CI, com 10 pares de 0,50mm, em cobre eletrolítico estanhado, isolação em poliolefina não propagante à chama, capa externa em cloreto de polivinila PVC, de acordo com especificação TELEBRÁS</t>
  </si>
  <si>
    <t>Cabo telefônico tipo CI, com 20 pares de 0,50mm, em cobre eletrolítico estanhado, isolação em poliolefina não propagante à chama, capa externa em cloreto de polivinila PVC, de acordo com especificação TELEBRÁS</t>
  </si>
  <si>
    <t>Cabo telefônico tipo CI, com 50 pares de 0,50mm, em cobre eletrolítico estanhado, isolação em poliolefina não propagante à chama, capa externa em cloreto de polivinila PVC, de acordo com especificação TELEBRÁS</t>
  </si>
  <si>
    <t>Cabo óptico de terminação, 2 fibras, uso interno/externo, diâmetro do núcleo 50/125 µm, ref. CFOT-X-MF Furukawa ou equivalente</t>
  </si>
  <si>
    <t>Cabo coaxial tipo RG 59, D= 0,60 mm, blindagem com fio de cobre nu 95%, ref. KMP, ou IFE-EWG ou equivalente</t>
  </si>
  <si>
    <t>Cabo coaxial tipo RGC-59, diâmetro nominal de 0,82 mm, ref. KMP / Furukawa / IFE-EWG ou equivalente</t>
  </si>
  <si>
    <t>Fio telefônico externo tipo FE-160, com diâmetro nominal de 1,60mm, isolação em polietileno (PE), de acordo com especificação Telebrás</t>
  </si>
  <si>
    <t>Cabo telefônico CTP-APL, com 20 pares de 0,50mm, isolação em polietileno ou polipropileno, capa externa tipo APL, de acordo com especificação TELEBRÁS</t>
  </si>
  <si>
    <t>Cabo telefônico CTP-APL, com 50 pares de 0,50mm, em cobre nu, isolação em polietileno ou polipropileno, capa externa tipo APL, de acordo com especificação TELEBRÁS</t>
  </si>
  <si>
    <t>Cabo telefônico CTP-APL, com 100 pares de 0,50mm, em cobre nu, isolação em polietileno ou polipropileno, capa externa tipo APL, de acordo com especificação TELEBRÁS</t>
  </si>
  <si>
    <t>Cabo torcido flexível de 2 x 2,5 mm², isolamento em PVC antichama; ref. CABCORD0111 da Dacota, cordão Flex torcido 300 V da Nambei, Cordão flexível torcido da Megatron ou equivalente</t>
  </si>
  <si>
    <t>Cabo telefônico CCE-APL, com 4 pares de 0,50mm, em cobre nu, isolação em polietileno ou polipropileno, capa externa tipo APL, de acordo com especificação TELEBRÁS; ref. GP Cabos ou equivalente</t>
  </si>
  <si>
    <t>Cabo telefônico CTP-APL, com 50 pares de 0,65mm, em cobre nu, isolação em polietileno ou polipropileno, capa externa tipo APL, de acordo com especificação TELEBRÁS</t>
  </si>
  <si>
    <t>Filtro de areia com vazão de 16,9 m³/h e carga de areia filtrante; ref. DFR-30 da Dancor ou equivalente</t>
  </si>
  <si>
    <t>Bomba de remoção de condensados para condicionadores de ar, tipo Split, janela ou Hi Wall até 36.000 BTs; ref. DE05LC4400 da Siccom ou equivalente</t>
  </si>
  <si>
    <t>Motor-bomba centrífuga, potencia 5cv, Hman= 24 a 33 mca, Q= 41,6 a 35,2 m³/h, ref. 5DM 1 1/2T da Jacuzzi ou equivalente</t>
  </si>
  <si>
    <t>Gerador a diesel 250/228 kVA, variação de + ou - 5%, 380/220 V ou 220/127 V, completo; ref. C200 D6 da Cummins ou equivalente</t>
  </si>
  <si>
    <t>Gerador a diesel 350/320 kVA, variação de + ou - 10%, 380/220 V ou 220/127 V, completo; ref. C300 D6 da Cummins ou equivalente</t>
  </si>
  <si>
    <t>Gerador a diesel 88/80 kVA, variação de + ou - 10%, 380/220 V ou 220/127 V, completo; ref. P70 da Nilmariz ou equivalente</t>
  </si>
  <si>
    <t>Gerador a diesel 165/150 kVA, variação de + ou - 5%, 380/220 V ou 220/127 V, completo; ref. GEP165 da Sotreq ou equivalente</t>
  </si>
  <si>
    <t>Gerador a diesel 180/168 kVA, variação de + ou - 5%, 380/220 V ou 220/127 V, completo; ref. MX180MWAB da Maxitrust ou equivalente</t>
  </si>
  <si>
    <t>Gerador a diesel 563/513 kVA, variação de + ou - 10%, 380/220 V ou 220/127 V, completo; ref. MX550SWAB da Maxitrust ou equivalente</t>
  </si>
  <si>
    <t>Gerador a diesel carenado 460/434 kVA, variação de + ou - 10%, 380/220 V ou 220/127 V, 85dB a 1,5m, completo; ref. MX460SWSL da Maxitrust ou equivalente</t>
  </si>
  <si>
    <t>Gerador a diesel 460/434 kVA, variação de + ou - 10%, 380/220 V ou 220/127 V, completo; ref. MX460SWAB da Maxitrust ou equivalente</t>
  </si>
  <si>
    <t>Conjunto motor-bomba (centrífuga), monoestágio, potência 40cv, trifásico, Hman= 45 a 75 MCA, Q= 120 a 75 m³/h , referência RL-26B da empresa THEBE ou equivalente</t>
  </si>
  <si>
    <t>Conjunto motor-bomba (centrífuga), potência 7,5cv multiestágio, Hman= 30 a 80 mca, Q= 21,6 a 12,0 m³/h; ref. 75 MC3-T da Jacuzzi ou equivalente</t>
  </si>
  <si>
    <t>Conjunto motor-bomba (centrifuga), potência 5cv multiestágio, Hman= 25 a 50 mca, Q= 21,0 a 13,3 m³/h; ref. 5MC2-T Jacuzzi ou equivalente</t>
  </si>
  <si>
    <t>Motor-bomba centrífuga, potência 30cv, monoestágio, Hman= 20 a 50 mca, Q= 197 a 112 m³/h, ref. CY-16 da Darka ou equivalente</t>
  </si>
  <si>
    <t>Conjunto motor-bomba submersível vertical trifásica, para esgoto, Q= 40 m³/h, Hman= 40 mca, diâmetro de sólidos até 50mm, ref DS-122/4 da Darka ou equivalente</t>
  </si>
  <si>
    <t>Motor-bomba centrífuga, potência 15cv, ref.CX 13-15cv da Darka ou equivalente</t>
  </si>
  <si>
    <t>Motor-bomba centrífuga, ref. CD-6 Darka / 2DH 1 1/2T da Jacuzzi ou equivalente</t>
  </si>
  <si>
    <t>Motor-bomba centrífuga, potência 60cv, ref. Meganorm 50/250 da KSB ou equivalente</t>
  </si>
  <si>
    <t>Motor-bomba submersível, potência 4cv; ref. UNI-1000T da ABS ou equivalente</t>
  </si>
  <si>
    <t>Motor-bomba de 6´/20HP, Q= 20 a 34m³/h, Hm= 152 a 88mca</t>
  </si>
  <si>
    <t>Motor-bomba de 6´/12,5HP, Q= 20 a 34m³/h, Hm= 92,5 a 53mca</t>
  </si>
  <si>
    <t>Motor-bomba de 6´/6HP, Q= 10 a 20m³/h, Hm= 80 a 48mca</t>
  </si>
  <si>
    <t>Motor-bomba de 6´/8HP, Q= 10 a 20m³/h, Hm= 108 a 64,5mca</t>
  </si>
  <si>
    <t>Motor-bomba de 6´/20HP, Q= 10 a 20m³/h, Hm= 274 a 170mca</t>
  </si>
  <si>
    <t>Motor-bomba de 6´/8HP, Q= 20 a 34m³/h, Hm= 56,5 a 32mca</t>
  </si>
  <si>
    <t>Motor-bomba submersível, potência 1,5cv; ref. KSB KRT Drainer 1500T ou equivalente</t>
  </si>
  <si>
    <t>Motor-bomba submersível, potência 5cv; ref. KSB KRT F80-200/190/34XG ou equivalente</t>
  </si>
  <si>
    <t>Motor-bomba submersível, potência 10cv; ref. KSB/KRT K100-251/74XG ou equivalente</t>
  </si>
  <si>
    <t>Motor-bomba submersível para esgoto, potência 3cv, ref. 851T SBS/EG 1000-F SPV ou equivalente</t>
  </si>
  <si>
    <t>Conjunto motor-bomba (centrífuga), trifásico, 220/380V, potência 0,5cv - 60Hz, Hman= 10 a 20mca, Q= 7,5 a 1,5m³/h, ref. XD-2 da Grundfos, RD-2 da Rudc ou equivalente</t>
  </si>
  <si>
    <t>Conjunto motor-bomba (centrífuga), potência 0,5cv monoestágio, trifásica, Hman= 21 a 9 mca, Q= 2 a 8,3 m³/h; ref. nxdp2 da Mark Grundfos, Rudc ou equivalente</t>
  </si>
  <si>
    <t>Conjunto motor-bomba (centrífuga), potência 30cv monoestágio, trifásica, Hman= 70 a 94 mca, Q= 34,8 a 61,7 m³/h, ref. BC-23R-1 1/2´ da Scheneider ou equivalente</t>
  </si>
  <si>
    <t>Conjunto motor-bomba (centrífuga), potência 20cv monoestágio, trifásica, Hman= 62 a 90 mca, Q= 21,1 a 43,8 m³/h, ref. RL-20B da Thebe ou equivalente</t>
  </si>
  <si>
    <t>Conjunto motor-bomba (centrífuga) monoestágio rosqueada trifásica, motor de 1cv, 220/380 V, sucção e recalque de 1´, ref. NXDP4 da Mark Grundfos ou equivalente</t>
  </si>
  <si>
    <t>Conjunto motor-bomba (centrífuga), potência 1 cv multiestágio, trifásica, Hman= 70 a 115 mca, Q= 1,0 a 1,6 m³/h, ref. BT4-0510E12 da Schneider ou equivalente</t>
  </si>
  <si>
    <t>Conjunto motor-bomba (centrífuga), potência 1 cv multiestágio, trifásica, Hman= 15 a 30 mca, Q=6,5 a 4,2m³/h, ref. ME 1210 da Schneider ou equivalente</t>
  </si>
  <si>
    <t>Conjunto motor-bomba centrífuga, potência 20cv; ref. 20 GC2-T da Jacuzzi ou equivalente</t>
  </si>
  <si>
    <t>Conjunto motor-bomba centrífuga, monoestágio, potência 10cv, ref.10GB2-T da Jacuzzi ou equivalente</t>
  </si>
  <si>
    <t>Conjunto motor-bomba centrífuga, potência 1,5cv, ref.15MA2-T da Jacuzzi ou equivalente</t>
  </si>
  <si>
    <t>Conjunto motor-bomba centrífuga, potência 3cv, ref. 3MA3T da Jacuzzi ou equivalente</t>
  </si>
  <si>
    <t>Conjunto motor-bomba centrífuga, potência 5cv, ref. 5DM2-T Jacuzzi ou equivalente</t>
  </si>
  <si>
    <t>Conjunto motor-bomba submersível para esgoto, ref. ROB 400T-SI (SESI 10D) ABS ou equivalente</t>
  </si>
  <si>
    <t>Conjunto motor-bomba submersível para esgoto, ref. ROB 8OOT-SI (SJSI 20D) ABS ou equivalente</t>
  </si>
  <si>
    <t>Conjunto motor-bomba submersível, ref.UNI 300T-SI da ABS ou equivalente</t>
  </si>
  <si>
    <t>Conjunto motor-bomba submersível, ref.UNI 500T-SI da ABS ou equivalente</t>
  </si>
  <si>
    <t>Conjunto motor-bomba centrífuga, potência 3/4cv; ref. 7DH1-T da Jacuzzi ou equivalente</t>
  </si>
  <si>
    <t>Conjunto motor-bomba centrífuga, potência 3cv, ref. 3MB2T da Jacuzzi ou equivalente</t>
  </si>
  <si>
    <t>Gerador a diesel 55/50 kVA, variação de + ou - 10%, 380/220 V ou 220/127 V, completo; ref. 12W6I0 da Nilmariz ou equivalente</t>
  </si>
  <si>
    <t>Transformador abaixador, entrada 110/220 V, saída 24 V + 24 V, corrente secundário 6A; ref. TF 24/6 da Hayama, 24+24 6A da Líder, 00891 da Unitel, Trafo EL-6 da Fácil transformadores ou equivalente</t>
  </si>
  <si>
    <t>Transformador de potência trifásico de 225kVA classe 15kV, a óleo</t>
  </si>
  <si>
    <t>Transformador de potência monofásico de 1000VA classe 15kV, a seco com fusíveis</t>
  </si>
  <si>
    <t>Transformador de potência monofásico de 2000VA classe 15kV, a seco com fusíveis</t>
  </si>
  <si>
    <t>Transformador de potência monofásico de 500VA classe 15kV, a seco, sem fusíveis</t>
  </si>
  <si>
    <t>Transformador de corrente 800-5 A janela; ref. DP88-800/5 da Sibratec, MES-100 da JNG, RH-90 da Renz, METSECT5DA080 da Schneider ou equivalente</t>
  </si>
  <si>
    <t>Transformador de potência trifásico de 150kVA classe 15, a óleo</t>
  </si>
  <si>
    <t>Transformador de corrente 200-5A até 600-5A janela; ref. RH-78 da Renz, MES-60 da JNG ou equivalente</t>
  </si>
  <si>
    <t>Transformador de corrente 1000-5A até 1500-5A janela; ref. RH-90 da Renz, SN157-0003554 da Soltran, 4NC5232-2FE21 da Siemens ou equivalente</t>
  </si>
  <si>
    <t>Transformador de potência trifásico de 75kVA classe 15kV, a óleo</t>
  </si>
  <si>
    <t>Transformador de comando de 200 VA, tensão primária 440/380V e tensão secundária 220/127V; ref. 4AM70180AB420EB0 da Siemens ou equivalente</t>
  </si>
  <si>
    <t>Transformador de potência trifásico de 300kVA classe 15kV, a óleo</t>
  </si>
  <si>
    <t>Transformador de potência trifásico de 112,5kVA classe 15kV, a óleo</t>
  </si>
  <si>
    <t>Transformador de corrente 50-5A até 150-5 A janela; ref. ST-30, ST-42 da Sassi, METSECT5CC015 da Schneider, RH-78 da Renz ou equivalente</t>
  </si>
  <si>
    <t>Transformador de potência trifásico de 500kVA, a seco com cabine</t>
  </si>
  <si>
    <t>Transformador de potência trifásico de 30 kVA, classe 1,2KV, impregnado em resina epoxi, a seco com cabine</t>
  </si>
  <si>
    <t>Transformador de potência trifásico de 750kVA, classe 15kV, a óleo</t>
  </si>
  <si>
    <t>Transformador de potência trifásico de 750 kVA, classe 15 kV, IP33, 220V/127V, a seco</t>
  </si>
  <si>
    <t>Transformador de potência trifásico de 500 kVA, classe 15kV-1,2kV, a óleo mineral, tipo pedestal (pad-mouted), (+6 TDC+6 Plug); referência comercial Contrafo ou equivalente</t>
  </si>
  <si>
    <t>Transformador trifásico a seco de 112,5 kVA, encapsulado em resina epóxi sob vácuo - 380/220V ou 220/127V</t>
  </si>
  <si>
    <t>Transformador trifásico a seco de 150 kVA/15kV, encapsulado resina epóxi sob vácuo, 220/127V-60Hz, tensão prim.13,8/13,2/12,6kV, lig. seg. estrela com neutro</t>
  </si>
  <si>
    <t>Supressor de surto monofásico, In 4 a 11 kA, Imax. de surto de 12 até 15 kA, ref. 722.B.010.127 / 220 fabricação Clamper, DPS15275 fabricação Steck ou equivalente</t>
  </si>
  <si>
    <t>Supressor de surto monofásico, In 20 KA, Imax. de surto de 50 até 80 KA; ref. Spw275-60 da Weg, VCl-Slim 60KA da Clamper, LK385 da Lukma ou equivalente</t>
  </si>
  <si>
    <t>Tapete de borracha isolante elétrico de 1000x1000mm e espessura mínima de 4 mm na cor preto ou cinza, classe IV, para isolamento de tensão até 40 kV - com laudo</t>
  </si>
  <si>
    <t>Dispositivo de proteção contra surto, classe 1, suportabilidade &lt;= 4 kV, 2 polos; F+N, F+T ou F/PEN, 240V/415V, TN-C, TN-S, TT e IT, curva de ensaio: 10/350µs; Iimp= 60 kA; ref. SCL 275 60 kA da Clamper, 810299SG da Embrastec ou equivalente</t>
  </si>
  <si>
    <t>Dispositivo de proteção contra surto, classe 1, tipo cartuchos (plug in), 4 polos, 3F+N, 240V/415V, curva de ensaio 10/350µs, Iimp: 75 kA (25 kA por fase); ref. 5SD7 414-1 da Siemens ou equivalente</t>
  </si>
  <si>
    <t>Dispositivo de proteção contra surto, classe 3, suportabilidade &lt;= 1,4 kV, 2 polos; F+N / F+F, Un até 240V/264V; TN-S, curva de ensaio: 8/20µs, Imax: 5 kA; ref. 700.722.B.010 da Clamper, 5SD7 432-7 da Siemens ou equivalente</t>
  </si>
  <si>
    <t>Dispositivo proteção contra surto, classe 2, tipo cartuchos substituíveis (plug in), nível proteção &gt; que 2,5 kV, 4 polos; 3F+N, 240V/415V, configuração aterramento: TN-S, curva ensaio: 8/20µs, In/Imax: 20kA/40kA; ref. 5SD7 464-1 Siemens ou equivalente</t>
  </si>
  <si>
    <t>Capacitor de potência trifásico de 10kVAr, para 220V, frequência de 60Hz, com suporte de fixação</t>
  </si>
  <si>
    <t>Transformador de potência trifásico de 1000kVA classe 15kV, a seco com cabine</t>
  </si>
  <si>
    <t>Transformador de potência trifásico de 5 kVA a seco, encapsulado a vácuo em resina epóxi autoextinguível, com cabine em chapa de aço grau de proteção IP-23, uso abrigado, 380/220V ou 220/127V, frequência 60Hz, ref. SP Trafo, MVA ou equivalente</t>
  </si>
  <si>
    <t>Transformador de potência trifásico de 7,5 kVA a seco, encapsulado a vácuo em resina epóxi autoextinguível, com cabine em chapa de aço grau de proteção IP-23, uso abrigado, 380/220V ou 220/127V, frequência 60Hz, ref. SP Trafo, MVA ou equivalente</t>
  </si>
  <si>
    <t>Calha de aço com 4 tomadas 2P+T 250 V, com cabo até 2,5 mm tipo filtro de linha</t>
  </si>
  <si>
    <t>Régua com 8 tomadas 2P+T 250 V, com cabo tipo filtro de linha</t>
  </si>
  <si>
    <t>Régua com 12 tomadas 2P+T 250 V, com cabo tipo filtro de linha</t>
  </si>
  <si>
    <t>Suporte e variador de luminosidade rotativo até 600W / 220V, com placa, na cor branca ou marfim; ref. linha Miluz 600W PL/BR S3B65590 da Schneider Electric ou equivalente</t>
  </si>
  <si>
    <t>Tomada para telefone 4P padrão Telebras, com placa</t>
  </si>
  <si>
    <t>Botão de comando duplo sem sinalização</t>
  </si>
  <si>
    <t>Placa com ou sem furo, em poliestireno de 4´x 2´, ref. modelo Silentoque da Pial ou equivalente</t>
  </si>
  <si>
    <t>Placa em poliestireno de 4 x 4, termoplástico de alto impacto; ref. modelo Silentoque fabricação Pial, ou equivalente.</t>
  </si>
  <si>
    <t>Botoeira comando liga-desliga sem sinalizador; ref. 3SB7130-3AA24-1MK0 (botão duplo)+ 3SB7811-0AA10-0BA0 (botoeira); ref. Siemens ou equivalente</t>
  </si>
  <si>
    <t>Placa suporte (tampa) 4´x 2´ para áreas úmidas, grau de proteção IP55; ref. Orion da Schneider, linha Sigma da Kalop, Nereya da Pial Legrand ou equivalente</t>
  </si>
  <si>
    <t>Tomada para TV, tipo pino Jack, com placa, ref. linha Trii da Tramontina, Simon, Pial Legrand, ou equivalente</t>
  </si>
  <si>
    <t>Cigarra de embutir 50/60HZ até 127V; ref. PIAL 1140 ou equivalente</t>
  </si>
  <si>
    <t>Botoeira tipo cogumelo (bloco de contato+flange+frontal), com retenção, trava, gira para soltar (1NF), para quadro/painel; ref. CEW-Begm-0100000 da Weg, Lay5-BS54 da JNG, Metaltex, Margirius ou equivalente</t>
  </si>
  <si>
    <t>Botoeira convencional para pedestre, ref. comercial Contransin, Portal sinalização ou equivalente</t>
  </si>
  <si>
    <t>Botoeira sonora para deficientes visuais, padrão Contran. Res. 704-2017, ref. comercial Contransin, Interativa soluções ou equivalente</t>
  </si>
  <si>
    <t>Tomada blindada VHF/UHF, CATV e FM, (divisor de sinais), frequência 5Mhz a 1 GHz, ref. WT/275 TV/FM da Wadt, Force Line, Conecte, Multi, TMS ou equivalente</t>
  </si>
  <si>
    <t>Caixa de passagem em chapa 18, com tampa parafusada, 10 x 10 x 8 cm</t>
  </si>
  <si>
    <t>Caixa de passagem em chapa 18, com tampa parafusada, 15 x 15 x 8 cm</t>
  </si>
  <si>
    <t>Caixa de passagem em chapa 18, com tampa parafusada, 20 x 20 x 10 cm</t>
  </si>
  <si>
    <t>Caixa de passagem em chapa 18, com tampa parafusada, 30 x 30 x 12 cm</t>
  </si>
  <si>
    <t>Caixa de passagem em chapa 18, com tampa parafusada, 40 x 40 x 15 cm</t>
  </si>
  <si>
    <t>Caixa de passagem em chapa 18, com tampa parafusada, 50 x 50 x 15 cm</t>
  </si>
  <si>
    <t>Caixa de tomada pré-zincado a fogo/galvanizado e tampa basculante, 2 x (25 x 70 mm); ref. 145-01R da Mopa ou equivalente</t>
  </si>
  <si>
    <t>Caixa de tomada pré-zincado a fogo/galvanizado e tampa basculante, 3 x (25 x 70 mm); ref. 145-02R da Mopa ou equivalente</t>
  </si>
  <si>
    <t>Caixa de tomada pré-zincado a fogo/galvanizado e tampa basculante com rebaixo, 4 x (25 x 70 mm), ref. VL 4.38.4 da Valeman ou equivalente</t>
  </si>
  <si>
    <t>Caixa em PVC octogonal de 4´x 4´</t>
  </si>
  <si>
    <t>Tomada para telefone, tipo RJ11(2 fios); ref.09996 Pial ou equivalente</t>
  </si>
  <si>
    <t>Caixa de tomada 4" x 4" em alumínio para piso, com saída de 3/4" ou 1", ref. Tramontina, Stamplac, Olivo ou equivalente</t>
  </si>
  <si>
    <t>Anel de regulagem 4" x 4" em alumínio para tomada de piso, ref. Tramontina, Stamplac, Olivo ou equivalente</t>
  </si>
  <si>
    <t>Placa/espelho em latão escovado 4´ x 4´, para 02 tomadas 2P+T</t>
  </si>
  <si>
    <t>Placa/espelho em latão escovado 4´ x 4´, para 01 tomada 2P+T</t>
  </si>
  <si>
    <t>Caixa de passagem para condicionamento de ar tipo Split de 39 x 22 x 6 cm, com saída de dreno único na vertical, sem tampa, ref. CPP-00-5U, Poloar ou equivalente</t>
  </si>
  <si>
    <t>Caixa de ferro chapa 20, estampada, de 4´ x 2´</t>
  </si>
  <si>
    <t>Caixa de ferro chapa 20, estampada octogonal, de 3´ x 3´</t>
  </si>
  <si>
    <t>Caixa de ferro chapa 20, estampada, de 4´ x 4´</t>
  </si>
  <si>
    <t>Caixa de ferro chapa 20, esmaltada octogonal FMS com fundo móvel, de 4´ x 4´</t>
  </si>
  <si>
    <t>Interruptor com 1 tecla (simples), com placa</t>
  </si>
  <si>
    <t>Interruptor com 1 tecla (paralelo), com placa</t>
  </si>
  <si>
    <t>Interruptor bipolar tecla dupla (simples), com placa</t>
  </si>
  <si>
    <t>Interruptor com 1 tecla dupla paralela e placa, ref. mod. 2108 da Pial ou equivalente</t>
  </si>
  <si>
    <t>Interruptor com 2 teclas (simples), com placa</t>
  </si>
  <si>
    <t>Interruptor com 2 teclas (simples/paralelo), placa</t>
  </si>
  <si>
    <t>Interruptor com 2 teclas (paralelo), com placa</t>
  </si>
  <si>
    <t>Interruptor com 3 teclas (simples), com placa</t>
  </si>
  <si>
    <t>Interruptor 3 teclas (2 simples / 1 paralelo), com placa</t>
  </si>
  <si>
    <t>Interruptor 3 teclas (1 simples / 2 paralelos), com placa</t>
  </si>
  <si>
    <t>Caixa para tomada de energia, RJ, sobressalente, interruptor, espelho para rodapé duplo, 2x30x40 / 2x40x40 / 2x30x60mm, ref. 3112PT Real Perfil ou equivalente</t>
  </si>
  <si>
    <t>Pulsador 2A-250V para minuteria (lâmpada gravada) com placa, ref. 1103 da Pial Legrand ou equivalente</t>
  </si>
  <si>
    <t>Chave de nível tipo boia pendular (pera), com contato micro switch 10A / 250Vca, com cabo em PVC ou neoprene até 15 metros; ref. série 140-PP-15 da Nivetec, CNP15 da Contech ou equivalente</t>
  </si>
  <si>
    <t>Tomada 2P+T, 16A de sobrepor, 380/440V, ref. SN-3009 IP 44 da Steck + plugue; ref. SN-3079 IP 44 da Steck ou equivalente</t>
  </si>
  <si>
    <t>Tomada 2P+T, 10A - 250V, completa; ref. 054343 da Pial Legrand ou equivalente</t>
  </si>
  <si>
    <t>Tomada 2P+T, 20A - 250V, completa; ref. 054344 da Pial Legrand ou equivalente</t>
  </si>
  <si>
    <t>Conjunto 02 tomadas 2P+T 10A, completa; ref. 054345 da Pial Legrand ou equivalente</t>
  </si>
  <si>
    <t>Conjunto 01 interruptor simples e 01 tomada 2P+T 10A, completa - ref. 054346 da Pial Legrand ou equivalente</t>
  </si>
  <si>
    <t>Conjunto 02 interruptores simples e 01 tomada 2P+T 10A, completa - ref. 054348 da Pial Legrand ou equivalente</t>
  </si>
  <si>
    <t>Tomada industrial 3P+T, de 32A para 220/240V, com carcaça, prensa cabos, aliviador de tensão e tampa trava; ref. S-4209 Steck ou equivalente</t>
  </si>
  <si>
    <t>Conector RJ-45, fêmea, categoria 6, ref. 50491 fabricação Policom, 6150 47 Pial Plus fabricação Legrand, ou equivalente</t>
  </si>
  <si>
    <t>Tomada de energia quadrada com rabicho, cor preta ou vermelha de 10 A, 250V, ref. VL 4.50.5.12/2PQ ou 4.50.5.12/2VQ da Valemam ou equivalente</t>
  </si>
  <si>
    <t>Poste condutor metálico com pintura eletrostática, para distribuição com suporte para tomadas elétrica e RJ, altura de 3 m; ref. MAX PC.3000 da Maxtil, LF1300 da Lifer, VL 8.01 da Valeman, ME 8.01 da Hoffman ou equivalente</t>
  </si>
  <si>
    <t>Plugue 2P+T de 10A 250V, ref. 615801 / 615811 / 615821 da Pial ou equivalente</t>
  </si>
  <si>
    <t>Plugue prolongador 2P+T 10 A 250 V, NBR 14136, ref. 615804 / 615814 / 615824 da Pial ou equivalente</t>
  </si>
  <si>
    <t>Botão sinalizador frontal, ref.3SB30 da Siemens ou equivalente</t>
  </si>
  <si>
    <t>Módulo de tomada universal 2P+T de 10A - 250V, sistema X, para canaleta/perfilado, com encaixe rápido e tampa; ref. Tramontina, Fame, Pial Legrand ou equivalente</t>
  </si>
  <si>
    <t>Tomada industrial 3P+T de 63A, para 220/240V, ref. S-4549 fabricação Steck ou equivalente</t>
  </si>
  <si>
    <t>Lâmpada halógena Palito, base R7s bilateral 300W 110/220V, compr. 118mm; ref. 91750/91436 QuartzLine GE; ref. Haloline 64703/64701 Osram ou equivalente</t>
  </si>
  <si>
    <t>Lâmpada fluorescente tubular comum 16W, base bipino, bilateral; ref. TLDRS16W-CO-25 da Philips ou equivalente</t>
  </si>
  <si>
    <t>Lâmpada fluorescente compacta sem reator integrado, base G24d-2 18W-2U duplo; ref. D18W/21-840 / D18W/827 da Osram ou equivalente</t>
  </si>
  <si>
    <t>Lâmpada fluorescente tubular comum 20W, base Bipino bilateral; ref. T10 PLUS 20W/750 1SL/25 da Philips ou equivalente</t>
  </si>
  <si>
    <t>Lâmpada fluorescente tubular comum 40W, base Bipino bilateral; ref. Universal 85858 GE, L40LDE Osram, TLTRS40W-ELD-25 Philips ou equivalente</t>
  </si>
  <si>
    <t>Lâmpada fluorescente compacta eletrônica, reator integrado, base E-27, 25W-3U, triplo 110/220V; referência comercial 4040 da Ourolux ou equivalente</t>
  </si>
  <si>
    <t>Lâmpada incandescente halógena refletora PAR20, base E27 de 50W - 220V; ref. Halopar 20 64832 Osram ou equivalente</t>
  </si>
  <si>
    <t>Lâmpada halógena com refletor dicroico de 50 W 12 V, ref. Decostar 51 Titan 60° GU5.3 da Osram ou equivalente</t>
  </si>
  <si>
    <t>Lâmpada fluorescente tubular, base bipino bilateral de 28 W, ref. T5 HE Lumilux, 28W/840 da Osram, TL5 Essential 28W/8401SL Philips, ou equivalente</t>
  </si>
  <si>
    <t>Lâmpada fluorescente tubular com camada trifósforo, base bipino bilateral, de 32 W; ref. TLDRS32W-S84 da Philips ou equivalente</t>
  </si>
  <si>
    <t>Lâmpada LED tubular HO-T8, base G13, 36 a 40W, 3400 a 4000 Lm, cor 4000 a 6500K, vida útil mínimo 25.000 horas; referência comercial T8-LED-G13-40-150-65-3C da Glight ou equivalente</t>
  </si>
  <si>
    <t>Lâmpada LED 13,5W, base E-27, cor branca quente ou fria, bivolt, temperatura 3.000K ou 6500K, fluxo luminoso mínimo de 1400lm</t>
  </si>
  <si>
    <t>Lâmpada fluorescente compacta sem reator integrado, base G24q-3 26W-2U duplo, ref. Dulux D/E 26W/827 ou 840 da Osram ou equivalente</t>
  </si>
  <si>
    <t>Lâmpada LED tubular T8, base G13 de 9 a 10W, 900 até 1050 Im, cor 4000 a 6500K, vida útil mínimo 25.000 horas, garantia mínima de 3 anos pelo fabricante, ref. Essential LEDtube 600mm 9W da Philips, Tubo LED T8 10W/4000 600 mm da Osram ou equivalente</t>
  </si>
  <si>
    <t>Lâmpada LED tubular T8, base G13 - 18 a 20W, 1850 até 2000 lm, cor 4000 a 6500K, vida útil mín. 25.000 horas; ref. Essential LEDtube 1200mm 18W 840/865 Philips, Tubo LED T8 - 20W/4000/5000/6500 1200mm da Osram ou equivalente</t>
  </si>
  <si>
    <t>Lâmpada fluorescente tubular comum 32W, base Bipino bilateral; ref.TLDRS32W-CO25 Philips ou equivalente</t>
  </si>
  <si>
    <t>Lâmpada fluorescente compacta sem reator integrado, base G-23 9W-1U simples, ref. Sylvania, Kian ou equivalente</t>
  </si>
  <si>
    <t>Lâmpada fluorescente compacta sem reator integrado, base G-24D-3 26W-2U duplo; ref. D26 W / 41-827 da Dulux, 840 da Osram, PL-C / 2 P26 W / 827 ou 840 da Philips ou equivalente</t>
  </si>
  <si>
    <t>Lâmpada fluorescente compacta eletrônica com reator integrado, base E27; 20W-3U triplo 110/220V; ref. SKU FK da Taschibra, 04030 da Ourolux, Elgin ou equivalente</t>
  </si>
  <si>
    <t>Luminária LED embutir tipo balizador 3W, bivolt, para caixa de 4x2, pintura epóxi branco/preto, corpo em alumínio injetado, difusor translúcido e lâmpada LED G9 de 3W, 2700K a 3000K; ref. St1314 Starlumen + St1716 Starlux ou equivalente</t>
  </si>
  <si>
    <t>Luminária blindada tipo arandela, com suporte articulado, globo em vidro liso incolor e grade de proteção, para lâmpada LED; ref. Tramontina ou equivalente</t>
  </si>
  <si>
    <t>Luminária LED redonda sobrepor, 17 a 19W, fluxo luminoso de 1900 a 2000 lm, temperatura cor 4000K, com difusor translucido, ref. EF72-S2000840 Lumicenter, PL 644/LED20W TL Prolumi ou equivalente</t>
  </si>
  <si>
    <t>Projetor LED, potência 30W, IP65, 6500K, 2250 a 2400 lúmens, bivolt; ref. RSPM-30WBF da Iluminim, 9381 da Gaya, 438718 / 306530 da Brilia ou equivalente</t>
  </si>
  <si>
    <t>Luminária hermética sobrepor para lâmpada LED ou Fluorescente de 2x28W/32W/54W, bivolt, corpo em ABS e difusor em policarbonato, IP65; ref. Osram, Philips, BLight, B.Bauer ou equivalente</t>
  </si>
  <si>
    <t>Luminária quadrada de sobrepor, difusor plano, para 4 lâmpadas tubulares 14/16/18W; ref. Taschibra, MMLuz, Sustentaled, RT Iluminação, Ilumiled ou equivalente</t>
  </si>
  <si>
    <t>Luminária industrial pendente tipo calha aberta instalação em perfilado com gancho I-45 para 1/2 lâmpadas fluorescentes 14W, ref. 681214 BC da ARM, PL 204/214 da Prolumi, AL7974.2FT14 Ajalumi ou equivalente</t>
  </si>
  <si>
    <t>Luminária industrial pendente tipo calha aberta instalação em perfilado com gancho I-45 para 1 ou 2 lâmpadas tubulares 28/54W, ref. 681228 BC  da ARM, FAN04-S228 da Lumicenter, PL 204/228 da Prolumi ou equivalente</t>
  </si>
  <si>
    <t>Luminária retangular de sobrepor tipo calha aberta com refletor e aletas parabólicas para 2 lâmpadas fluorescentes tubulares 28/54W; ref. DBL 3391 2x28W da Light Tool, LS 503 da Intral, 720228BC da ARM ou equivalente</t>
  </si>
  <si>
    <t>Luminária retangular de embutir tipo calha aberta com refletor em alumínio de alto brilho para 2 lâmpadas tubular 28/54W, ref. 130228 BC da ARM, FAN01-E228 da Lumicenter, PL 381/228 da Prolumi ou equivalente</t>
  </si>
  <si>
    <t>Luminária triangular de sobrepor tipo arandela para 1 lâmpada fluorescente compacta de 15/20/23W, ref. AI-03 da Lumalux, ARM99-510 C da ARM, PL 727/126 da Prolumi, AL 2001 da Ajalumi ou equivalente</t>
  </si>
  <si>
    <t>Luminária LED retangular, sobrepor, de 35 a 41W, 3690 a 4800 lm, 220V, temper. cor 4000K, difusor translúcido; ref. AL0756D.L102 da Ajalumi, SM-755/2 LED LC da ARM, LHT42-S4000840 da Lumicenter ou equivalente</t>
  </si>
  <si>
    <t>Luminária LED redonda, embutir, 9 a 12W, fluxo luminoso 800 a 1060 lm, 220V, temperatura cor 4000K, difusor translúcido, ref. AL 0185 da Ajalumi, ARM-702/1 LED da ARM, EF70-E0850840 da Lumicenter, PL 616/LED15W TL da Prolumi ou equivalente</t>
  </si>
  <si>
    <t>Luminária LED redonta de embutir tipo balizador, para piso, potência 6W, 300lm / 360 lm, temperatura de cor 2700K/3000K, bivolt; ref. comercial: LM615 da Luminatti ou equivalente</t>
  </si>
  <si>
    <t>Luminária para travessia de pedestres leds, com relés e braço articulado, ref. DI-955/01.034.CET25, relê MP-3263, braço DTVS-BA-TB-3212.1 da Repume ou equivalente</t>
  </si>
  <si>
    <t>Luminária pública LED retangular para poste, 14.200 a 18.000 lm, IRC&gt;=70, temperatura cor 5000K/6500K, eficiência mínima 120lm/W, IP&gt;=66; ref. P-702-SPXL2508100 SpledLux, LPMI-120W Mepó Ilumina, 7017570 Ledvance, FLEDSS21-5K Fortlight ou equivalente</t>
  </si>
  <si>
    <t>Luminária LED retangular para parede/piso de 11.838 a 12.150lm, IRC&gt;=70, temperatura cor 5000/6000 K, IP&gt;=66, eficiência 135lm/W, potência 86W/120W; ref. FLED 100-RR25 da Fortlight, CLF-MP100 da Conexled ou equivalente</t>
  </si>
  <si>
    <t>Luminária pública LED retangular para poste, 6250lm a 6674lm, eficiência mín.113 lm/W, IRC&gt;=70, temperatura cor 5000/6500 K, IP&gt;=54, ref. CLP-U60 da Conexled, TK SL-50 Ledstar, GL216 50 3C Glight, FLEDSS21-5K-50W Fortlight ou equivalente</t>
  </si>
  <si>
    <t>Luminária LED retangular para poste, eficiência min. 18.000 lm, eficiência min.180 lm/W, IP67, temperatura cor 4.000 a 5000K, IP67, potência de 100W; ref. CLP-A100G linha Iporanga da Conexled ou equivalente</t>
  </si>
  <si>
    <t>Luminária LED retangular em alumínio para poste, tipo pública, IP67, fluxo luminoso de 5000 a 5500lm, temperatura da cor 6000-6500K, potência 50W - bivolt</t>
  </si>
  <si>
    <t>Luminária retangular tipo arandela externa, (axlxp) 40x13x8cm, com difusor em polietileno ou vidro leitoso, com dois soquetes E27, diversas cores</t>
  </si>
  <si>
    <t>Luminária LED retangular para poste, eficiência min. 36.000 lm, eficiência min.180 lm/W, IP67, temperatura cor 4.000 a 5000K, IP67, potência de 200W; ref. CLP-A200G linha Iporanga da Conexled ou equivalente</t>
  </si>
  <si>
    <t>Luminária LED solar integrada para poste, com suporte para fixação; ref. linha Sahy CLS-UF80 da Conexled, Atlas All in One 80W da Fotovolt,  EIF-80W da Lightsolar ou equivalente</t>
  </si>
  <si>
    <t>Módulo tomada RJ-45 1 posto, referência Alumbra linha Belise ou equivalente</t>
  </si>
  <si>
    <t>Luminária quadrada de embutir tipo calha aberta com aletas planas para 2 lâmpadas fluorescentes compactas de 18/26W, ref. EDQ-46 da Lumalux, 1202E27 BC da ARM, PL 688/226 da Prolumi ou equivalente</t>
  </si>
  <si>
    <t>Braço em tubo de ferro galvanizado a fogo, de 1´ x 1,00m, para fixação de uma luminária externa; ref. ILB-68L/100 Ilumatic, YL-203 Yluminart, Shomei, FBL 10100 Fortiligth, RPF-203 Danta Luz ou equivalente</t>
  </si>
  <si>
    <t>Luminária redonda de embutir com difusor recuado para 1 ou 2 lâmpadas fluorescentes compactas/LED de 15/18/20 a 26W; ref. EDR-45 da Lumalux, PL 613/226 da Prolumi ou equivalente</t>
  </si>
  <si>
    <t>Projetor LED modular de 150 a 200W, eficiência minima de 125 l/W, fluxo luminoso mínimo de 26294lm, ref. CLF-MP200C da Conexled, HRS-200 da H2xtech, RFL180-B502-002 da LED ou equivalente</t>
  </si>
  <si>
    <t>Luminária retangular de sobrepor tipo calha aberta para 2 lâmpadas fluorescentes tubulares de 32W; ref. AL7951.2FT32 da Ajalumi ou equivalente</t>
  </si>
  <si>
    <t>Luminária retangular de sobrepor tipo calha aberta para 4 lâmpadas fluorescentes tubulares de 32W, ref. CN10-S432 da Lumicenter ou equivalente</t>
  </si>
  <si>
    <t>Luminária retangular de sobrepor tipo calha aberta com refletor em alumínio de alto brilho para 2 lâmpadas tubulares 32/36W, ref. CAN03-S2TLED1204 da Lumicenter, PL 228/24 da Prolumi ou equivalente</t>
  </si>
  <si>
    <t>Luminária decorativa tipo poste balizador, com altura aproximada de 500mm a 600mm; ref. 532 FM Lustres, ST222V da Starlumen, Ecoforce ou equivalente</t>
  </si>
  <si>
    <t>Luminária fechada retangular tipo pétala pequena, com alojamento para reator, ref. DP-2198-01, DP-2198-02 da Projeto ou equivalente</t>
  </si>
  <si>
    <t>Luminária fechada retangular tipo pétala grande, com alojamento para reator; ref. DP-2305-01 da Projeto ou equivalente</t>
  </si>
  <si>
    <t>Plafon de plástico e/ou PVC, para acabamento de ponto de luz, com soquete E-27; ref. PF1 ou PF2 da Wetzel ou equivalente</t>
  </si>
  <si>
    <t>Luminária quadrada de embutir tipo calha aberta refletor e aleta parabólicas em alumínio para 4 lâmpadas fluorescentes 14/16/18W, ref. 101416 BC da ARM, CAA1-E416 da Lumicenter, PL 375/42 da Prolumi ou equivalente</t>
  </si>
  <si>
    <t>Luminária de embutir redonda com foco orientável e acessórios antiofuscante, para 1 lâmpada dicroica de 50 W, base GZ-10; ref. linha face plana IL0073-GZ Interlight ou equivalente</t>
  </si>
  <si>
    <t>Luminária redonda de embutir com refletor em alumínio para 2 lâmpadas fluorescentes compactas duplas de 18/26W, ref. EDR-30 da Lumalux, ARM99-702 C da ARM , PL 613/226 da Prolumi, AL 1501 da Ajalumi ou equivalente</t>
  </si>
  <si>
    <t>Luminária retangular de embutir assimétrica para 1 lâmpada fluorescente tubular de 14W; ref. 130114 BC da ARM ou equivalente</t>
  </si>
  <si>
    <t>Luminária retangular de embutir tipo calha aberta com refletor assimétrico em alumínio para 2 lâmpadas fluorescentes tubulares 28/54W, ref. 136228 BC da ARM, PL 381/228 ASS da Prolumi ou equivalente</t>
  </si>
  <si>
    <t>Luminária redonda de sobrepor com difusor em vidro temperado jateado para 1 ou 2 lâmpadas fluorescentes compactas de 18/26W; ref. PFD-03 da Lumalux, ARM99-2018 C da ARM, AL 3001/G da Ajalumi ou equivalente</t>
  </si>
  <si>
    <t>Laço lateral duplo para cabo 4 15kV</t>
  </si>
  <si>
    <t>Laço pre-formado de topo para cabo CA 4 AWG</t>
  </si>
  <si>
    <t>Luminária LED quadrada, sobrepor, de 15 a 24W fluxo lum. 1363 a 1800 lm, 220V, temper. de cor 4000 K, difusor prismático transparente; ref. 400-24/1 LED da ARM, EF75-S2000840, difusor leitoso Lumicenter, PL 289/LED18W TL Prolumi ou equivalente</t>
  </si>
  <si>
    <t>Luminária blindada oval de sobrepor em alumínio fundido ou arandela, para lâmpada fluorescente compacta</t>
  </si>
  <si>
    <t>Luminária blindada de sobrepor ou pendente para 2 lâmpadas fluorescentes 32/36/40 W, ref. HT01S232 da Lumicenter ou equivalente</t>
  </si>
  <si>
    <t>Luminária retangular de embutir tipo calha fechada com difusor plano em acrílico para 2 lâmpadas fluorescentes tubulares de 28/32/36/54W; ref. 152228 LC da ARM, AL7051.2FT28 da Ajalumi ou equivalente</t>
  </si>
  <si>
    <t>Luminária retangular de sobrepor tipo calha fechada difusor em acrílico translúcido p/2 lâmpadas fluorescentes 28/32/36/54W, ref. AL7551.2FT28 e AL7551.2FT32 da Ajalumi, 750228 LC ARM, PL289/24 TL Prolumi ou equivalente</t>
  </si>
  <si>
    <t>Luminária pública fechada pétala pequena em alumínio fundido, refrator lente em vidro temperado, ref. LX-17/3 da Lumel ou equivalente</t>
  </si>
  <si>
    <t>Suporte tubular de fixação em poste para 1 luminária tipo pétala; ref. DTS-1-60 da Repume, RCA Lâmpadas, SB-1 Reto da Induspar ou equivalente</t>
  </si>
  <si>
    <t>Suporte tubular de fixação em poste para 2 luminárias tipo pétala; ref. DTS-2-60 da Repume, RCA lâmpadas, SB-2 Angular da Induspar ou equivalente</t>
  </si>
  <si>
    <t>Bloco autônomo de iluminação de emergência LED, autonomia de 3 horas, equipado com 2 faróis, fluxo luminoso 2.000 até 3.000 lúmens; ref. FAE-LED216 da KBR, Bloco de 3000 lumens da Segurimax ou equivalente</t>
  </si>
  <si>
    <t>Luminária de emergência LED sobrepor, teto ou parede (frontral/ lateral), dupla face, autonomia mínima 2 horas, 30/35 lúmens, bivolt 110/220V, bateria recarregável; ref. Iluminim, Intelbras, Segurimax ou equivalente</t>
  </si>
  <si>
    <t>Módulo para adaptação de luminária de emergência, autonomia 90 minutos para lâmpada fluorescente de 32W</t>
  </si>
  <si>
    <t>Central de detecção e alarme de incêndio, autonomia de 1 hora para 12 laços, 220V/12V</t>
  </si>
  <si>
    <t>Central para iluminação de emergência, completa (incluso 9 baterias de 150A - 1h30min), de 5000 a 7500 W, ref. UNILAMP USE 110/7000 Unitron ou equivalente</t>
  </si>
  <si>
    <t>Central de iluminação de emergência com autonomia de 1 hora até 240W, ref. ILU300CS/12V da Gevi Gamma, NL 240W 12V da Nova Luz, BF/42 da Unitron ou equivalente</t>
  </si>
  <si>
    <t>Unidade gerenciadora digital de vídeo em rede (NVR) de até 8 câmeras IP em Full HD a 30FPS, armazenamento de 6 TB, 1 interface de rede Fast Ethernet; ref. NVD 1008 P da Intelbras ou equivalente</t>
  </si>
  <si>
    <t>Unidade gerenciadora digital de vídeo em rede (NVR) de até 16 câmeras IP em Full HD a 30FPS, armazen. de 12 TB, 1 interface de rede Gigabit Ethernet e 4 entradas de alarme; ref. NVD 3016 P da Intelbras ou equivalente</t>
  </si>
  <si>
    <t>Unidade gerenciadora digital de vídeo em rede (NVR) de até 32 câmeras IP em Full HD a 30FPS, para armazenamento de 48 TB, 2 interface de rede Gigabit Ethernet e 16 entradas de alarme; referência NVD 7032 da Intelbras ou equivalente</t>
  </si>
  <si>
    <t>Fonte de alimentação chaveada universal (bivolt), com saída de 24V 1,5A 35W; reerência comercial LRS-35-24 da Mean Well, I20667 Metaltex ou equivalente</t>
  </si>
  <si>
    <t>Rack fechado de piso padrão metálico, 19 x 44 Us x 770 mm, porta com visor em acrílico/vidro; ref. Bihouse Racks, APL Racks, Pier Telecom ou equivalente</t>
  </si>
  <si>
    <t>Rack fechado padrão metálico, 19 x 20 Us x 470 mm, porta com visor em acrílico/vidro; ref. Bihouse Racks, APL Racks, Pier Telecom ou equivalente</t>
  </si>
  <si>
    <t>Rack fechado padrão metálico, 19 x 12 Us x 470 mm, porta com visor em acrílico/vidro; ref. Bihouse Racks, APL Racks, Pier Telecom ou equivalente</t>
  </si>
  <si>
    <t>Bandeja fixa para rack, 19" x 800 mm</t>
  </si>
  <si>
    <t>Detector ou sensor de gás liquefeito (GLP), gás natural (GN) ou derivados de metano, endereçável; ref. Gevi gamma, AFDG2E da Abafire, AGD da Contech, IL022 da Aerot, MGC1000 da Minipa ou equivalente</t>
  </si>
  <si>
    <t>Alarme hidráulico com gongo, cobertura e corpo em alumínio fundido ASTM-B-209, pintado na cor vermelha; ref. Reliablel, Skop ou equivalente</t>
  </si>
  <si>
    <t>Módulo isolador, módulo endereçador para audiovisual; ref. LSC-ISO da Global Fire, IRC485T03 da Tecnohold, IDL 520 da Intelbras, MIC-E 02251 da Ilumac ou equivalente</t>
  </si>
  <si>
    <t>Câmera fixa colorida compacta, resolução 1/3 Megapixels, tipo mini com lente varifocal, para áreas internas e externas; ref. VIP S3120 IP mini Bullet 1.3MP da Intelbras, IP GSIP1300TVP Bullet da Giga ou equivalente</t>
  </si>
  <si>
    <t>Câmera Dome IP HD 1.3MP, para áreas internas e externas, função WDR, com lente varifocal, possui função SIP (vídeo chamadas); ref. IP Dome HD VIP E4220Z da Intelbras, GV EDR2100-0F da Geovision ou equivalente</t>
  </si>
  <si>
    <t>Câmera fixa com domo e suporte de fixação, sensor de imagem CMOS, função WDR e IP 66; ref. NDI-50022-V3 da Bosch ou equivalente</t>
  </si>
  <si>
    <t>Switch Gigabit para servidor central com 24 portas PoE frontais e 4 portas SFP, capacidade de 10 / 100 / 1000 MBPS; ref. série 2930F-JL261A - HP Aruba ou equivalente</t>
  </si>
  <si>
    <t>Bandeja deslizante para Rack de 19" padrão, com profundidade de 770 mm</t>
  </si>
  <si>
    <t>Estação de trabalho "WorkStation" para central de monitoramento com até 3 monitores, memória RAM de 8 GB; referência T3620 MT da empresa Dell ou equivalente</t>
  </si>
  <si>
    <t>Mesa controladora híbrida para até 32 câmeras IPs com teclado e joystick, compatível com sistema de CFTV, IP ou analógico; ref. modelo VTN-2000 da Intelbras ou equivalente</t>
  </si>
  <si>
    <t>Estação de monitoramento "WorkStation" para até 3 monitores, memória RAM de 16 GB DDR4, Placa de vídeo 5 GB DD5; ref. Z4 da marca HP ou equivalente</t>
  </si>
  <si>
    <t>Central pabx híbrida de telefonia p/8 linhas tronco e 128 ramais (digital/analógico) até 03 acessórios, 60 troncos digitais, 08 troncos analógicos/144 ramais (analógicos/digitais), recurso PBX-Networking; ref. Intelbras Impacta 220 digital ou equivalente</t>
  </si>
  <si>
    <t>Central de pabx híbrida de telefonia para 8 linhas tronco+128 ramais (digital e analógico); ref. Impacta 220 Intelbras, Impacta 300 Intelbras ou equivalente</t>
  </si>
  <si>
    <t>Central de pabx para 2 linhas e 8 ramais; ref. Conecta + da Intelbras, incluso o kit de mais 1 placa de 4 ramais e 1 placa Disa de atendimento automático</t>
  </si>
  <si>
    <t>Sinalizador audiovisual endereçável com LEDs pulsantes do tipo flash, ref. SAV-E da Firemac, VALKYRIE A da Global Fire ou equivalente</t>
  </si>
  <si>
    <t>Chave de fluxo para ar, temperatura de trabalho max. 60°C, ajuste vazão min. 10m/s, micro chave reversível (SPDT-COM-NO-NC), capacidade 10A - 1/2HP - 125/250VAC</t>
  </si>
  <si>
    <t>Repetidor de Sinal I/I e V/I</t>
  </si>
  <si>
    <t>Sensor de temperatura ambiente PT100, 3 fios inox haste rosca 1/2" BSP</t>
  </si>
  <si>
    <t>Controlador lógico programável 16 entradas/16 saídas</t>
  </si>
  <si>
    <t>Módulo de expansão para 8 de entradas e saídas digitais</t>
  </si>
  <si>
    <t>Módulos de expansão para 4 canais de saídas analógicas</t>
  </si>
  <si>
    <t>Termostato de segurança 90-110C, ref. BT-TRL-90110 da Slic Equipamentos, LS1 da Actua Controls ou equivalente</t>
  </si>
  <si>
    <t>Transmissor de pressão compacto, escala de pressão de 0 A 10 BAR, sinal de saída de 4 - 20 MA; ref. MBS1700 da Danfos, PX119 da Omega, RTP-420 da Rücken ou equivalente</t>
  </si>
  <si>
    <t>Transmissor de temperatura/umidade para dutos 3% 4-20 mA, ref. RHP-3D11 da Slic equipamentos, ou equivalente</t>
  </si>
  <si>
    <t>Termostato para aquecimento ou refrigeração com programação horária, referência comercial Full Gauge ou equivalente</t>
  </si>
  <si>
    <t>Poço Termométrico em alumínio com haste de 30mm e rosca 1/2" npt, ref. Comercial: Full Gauge ou equivalente</t>
  </si>
  <si>
    <t>Ponto de acesso de dados (Acess Point), para acesso em rede local sem fio, ref. com.: EAP245-AC1750-V1 da TP-Link, WAP150 da Cisco, DAP-2610 da D-Link ou equivalente</t>
  </si>
  <si>
    <t>Central de pabx híbrida de telefonia para 8 linhas tronco e 24 a 32 ramais (digital e analógico); ref. Intelbras Impacta 40 /68i, Panasonic KXTES 32 ou equivalente</t>
  </si>
  <si>
    <t>Switch Gigabit 24 portas 10/100/1000 Base TX Layer 2 mínimo com porta de saída em fibra</t>
  </si>
  <si>
    <t>Video porteiro eletrônico colorido com um interfone; referência comercial HDL 90.02.01.033, 90.02.01.700 ou equivalente</t>
  </si>
  <si>
    <t>Porteiro eletrônico com 1 interfone; ref. Amelco AM-M100 ou equivalente</t>
  </si>
  <si>
    <t>Sistema eletrônico de automatização de portão deslizante, para esforço maior de 800kg e até 1400 kg, mono 220 V, com 3 controles de acesso; ref. DZ IND 1500 / EURUS 2000 da PPA ou equivalente - instalado</t>
  </si>
  <si>
    <t>Sistema eletrônico de automatização de portão deslizante, para esforços até 800 kg, mono 220 V, com 2 controles de acesso; ref. DZ4 DK 1/3hp da Rossi ou equivalente - instalado</t>
  </si>
  <si>
    <t>Sistema de alarme PNE com indicador audiovisual, com fio, com etiquetas informativas em alumínio com impressão UV e adesivos, resistente às intempéries conforme NBR 9050/2015, para pessoas com mobilidade reduzida ou cadeirante</t>
  </si>
  <si>
    <t>Sistema de alarme PNE com indicador audiovisual, sem fio (Wireless), com etiquetas informativas em alumínio com impressão UV e adesivos, resistente às intempéries conforme NBR 9050/2015, para pessoas com mobilidade reduzida ou cadeirante</t>
  </si>
  <si>
    <t>Inversor de frequência para variação de velocidade, potência de 1,5 a 150 cv, 200 a 240V trifásico; referência comercial CFW900 da Weg ou equivalente</t>
  </si>
  <si>
    <t>Dispositivo de partida ´Soft Starter´ para motor 220 V, trifásico de 40cv, ref. SSW070130T5SZ da Weg ou equivalente</t>
  </si>
  <si>
    <t>Dispositivo Soft Starter para motor 15 cv, trifásico 220 V, ref. SSW070045T5SZ da Weg ou equivalente</t>
  </si>
  <si>
    <t>Dispositivo Soft Starter para motor 25 cv, trifásico 220 V, ref. SSW070085T5SZ da Weg ou equivalente</t>
  </si>
  <si>
    <t>Inversor de frequência para variação de velocidade em motores, potência de 0,25 a 175 cv; ref. CFW500D31P0T4DB20 da Weg ou equivalente</t>
  </si>
  <si>
    <t>Alarme sonoro bitonal de 220V, para painel de comando; ref. 104/220 B Cutler Hammer ou equivalente</t>
  </si>
  <si>
    <t>Detector óptico de fumaça endereçável, com base de fixação, ref. BH-300 da Kidde, Protege ou equivalente</t>
  </si>
  <si>
    <t>Distribuidor interno óptico para 1U de até 24 fibras (DIO), adaptadores e Pigtails; para montagem em rack 19"/23"; ref. DIO 24FO D da Fibracem, Intelbras, 2 Flex Telecom ou equivalente - completo</t>
  </si>
  <si>
    <t>Protetor de surto para bloco de distribuição, referência MPDG Slim RG / MPDG Slim RS da Bargoa, MP-R-CC (G) da Clamper ou equivalente</t>
  </si>
  <si>
    <t>Divisor interno com 1 entrada e 2 saídas 75 Ohms, ref. WDI/275 Wadt ou equivalente</t>
  </si>
  <si>
    <t>Divisor interno com 1 entrada e 4 saídas 75 Ohms, ref. WDI/475 Wadt ou equivalente</t>
  </si>
  <si>
    <t>Amplificador de potência, 50 dB, para VHF e CATV, frequência 40 a 550 MHz; ref. PQAP-7500 da Pró Eletronic ou equivalente</t>
  </si>
  <si>
    <t>Antema WI-FI dual band access point, banda 450Mbps em 2.4GHz e 1300Mbps em 5GHz, compatível em PoE (802,3at); ref. AC1750 - EAP245 TP-Link ou equivalente</t>
  </si>
  <si>
    <t>Bloco de distribuição para 10 pares; ref. modelo WT-1002A - sem Corte / conexão Permanente (Conect CP), contato em bronze com banho de estanho; ref. fabricação Seccon ou equivalente</t>
  </si>
  <si>
    <t>Modulador de canais modelo ágil, ref. PQMO-2600G2 da Proeletronic ou equivalente</t>
  </si>
  <si>
    <t>Amplificador transistorizado de linha VHF (50 a 220 MHz, 50 dB) ou UHF (470 a 800 MHz, 48 dB), nível de saída 1, 4 e 8 canais, conectores de saída F-fêmea - 110/220V</t>
  </si>
  <si>
    <t>Sensor de presença infravermelho passivo e microondas sem fio, alcance 12m, frequência 433,92Mhz, cobertura 90°; ref. Intelbras IVP2000 SR ou equivalente</t>
  </si>
  <si>
    <t>Transceptor Gigabit SX conectável de formato pequeno (SFP); ref. MGBSX1 da Cisco ou equivalente</t>
  </si>
  <si>
    <t>Sistema ininterrupto de energia monofásico no break, de 5 a 7,5 kVA (110 / 120 V), autonomia 15 minutos</t>
  </si>
  <si>
    <t>Sistema ininterrupto de energia monofásico de 2 kVA (127 / 127 V), autonomia 40 minutos</t>
  </si>
  <si>
    <t>Sistema ininterrupto de energia trifásico de 10 kVA (220 / 220 V), autonomia 15 minutos</t>
  </si>
  <si>
    <t>Sistema ininterrupto de energia trifásico de 20 kVA (220 / 208 / 108 V), autonomia 15 minutos</t>
  </si>
  <si>
    <t>Sistema ininterrupto de energia trifásico on line, de 15 kVA (208 / 110 V), autonomia 15 minutos</t>
  </si>
  <si>
    <t>Sistema ininterrupto de energia monofásico on line, de 5 kVA (220 / 110 V), com autonomia 15 minutos</t>
  </si>
  <si>
    <t>Sistema ininterrupto de energia, monofásico no break, de 600 VA (127 / 127 V, com autonomia de 10 a 15 minutos</t>
  </si>
  <si>
    <t>Sistema ininterrupto de energia trifásico de 10 kVA (220 / 110 V), autonomia 2 horas</t>
  </si>
  <si>
    <t>Estabilizador eletrônico de tensão, trifásico, com potência de 40 kVA (220/110V)</t>
  </si>
  <si>
    <t>Sistema ininterrupto de energia trifásico on line, de 20 kVA (220/127V), automação 15 minutos</t>
  </si>
  <si>
    <t>Sistema ininterrupto de energia trifásico on line, de 60 kVA (220/127V), automação 15 minutos</t>
  </si>
  <si>
    <t>Sistema ininterrupto de energia trifásico on line, de 80 kVA (220/127V), automação 15 minutos</t>
  </si>
  <si>
    <t>Sistema ininterrupto de energia, trifásico de 20 kVA, no break, entrada 380 V e saída 220 V, com autonomia de 15 minutos</t>
  </si>
  <si>
    <t>Sistema ininterrupto de energia on line senoidal, de 50 kVA (220/110 V), com automação de 15 minutos</t>
  </si>
  <si>
    <t>Sistema ininterrupto de energia, trifásico on line senoidal, de 5 kVA (220/110 V), com automação de 15 minutos</t>
  </si>
  <si>
    <t>Sistema ininterrupto de energia, trifásico on line senoidal, de 10 kVA (220/110 V), com autonomia de 15 minutos</t>
  </si>
  <si>
    <t>Sistema ininterrupto de energia, trifásico on line senoidal, de 7,5 kVA (220/110 V), com autonomia de 15 minutos</t>
  </si>
  <si>
    <t>Sistema ininterrupto de energia trifásico on line senoidal, de 40kVA, 380V/220V, com autonomia de 15 minutos; ref. Conception da CM Comandos Lineares, Sigma da Beta Eletronic, Energy Master, Oneupsti, Processtec ou equivalente</t>
  </si>
  <si>
    <t>Bloco de ligação com engate rápido para 10 pares com suporte BER-10</t>
  </si>
  <si>
    <t>Destravador magnético eletroímã (sem fonte), para porta corta-fogo de 24 Vcc, ref. Gevi gamma ou equivalente</t>
  </si>
  <si>
    <t>Rack fechado de piso padrão metálico, 19 x 24 Us x 570 mm, porta com visor em acrílico/vidro; ref. Bihouse Racks, APL Racks, Pier Telecom ou equivalente</t>
  </si>
  <si>
    <t>Detector termovelocimétrico com base endereçável; ref. Johnson Controls, Fire &amp; Security, Aerotex Extintores ou equivalente</t>
  </si>
  <si>
    <t>Sirene audiovisual tipo endereçável, potência de 90 a 110db, tensão até 24Vcc, corrente 100mA, leds alto brilho; ref. VRE-SVF da Verin, Strobe 99dB da Siemens ou equivalente</t>
  </si>
  <si>
    <t>Sirene tipo corneta com potência nominal de 12V, potência sonora entre 115dB a 120dB, potência elétrica de 15 a 20W; ref. NA/12V da Aureon, GLK, DNI ou equivalente</t>
  </si>
  <si>
    <t>Aparelho telefônico multifrequencial, analógico, teclas: FLASH, HOOK, PAUSE, LND e MODE, controle discagem em pulso e tom, controle de volume em 3 níveis</t>
  </si>
  <si>
    <t>Sirene eletrônica em caixa metálica de 12 / 24 Volts</t>
  </si>
  <si>
    <t>Cancela automática com gabinete aço e barreira em alumínio de 3,50 até 4,00 m; ref. Gatter Peccinin, Barrier da PPA, Prime DC da Garen, Max Peccinin, Brasso jetflex da PPA ou equivalente</t>
  </si>
  <si>
    <t>Estabilizador eletrônico de tensão monofásico com potência, 5 kVA; ref. BYP11 5KVA da CS Eletro, Energie II Isolado 5kVA SI/TE220/TS220 da SMS, mod. Starvolt da Powereng ou equivalente</t>
  </si>
  <si>
    <t>Estabilizador eletrônico de tensão monofásico com potência, 10 kVA</t>
  </si>
  <si>
    <t>Controlador de acesso com identificação por impressão digital (biometria) e software de gerencimento; ref. SS 411E da Intelbras, iDAccess da Controlid ou equivalente</t>
  </si>
  <si>
    <t>Central alarme microprocessada para até 125 zonas, ref. FP-01 da Gevi Gamma ou equivalente</t>
  </si>
  <si>
    <t>Repetidora sinais do painel sinóptico para central</t>
  </si>
  <si>
    <t>Detector microprocessado metais tipo portal; ref. MAGXXI linha 300 / 3P da Magnetec; DMP-01/MP da Priel ou equivalente</t>
  </si>
  <si>
    <t>Painel frontal cego de 19´ x 1 U; ref. Itcomtech/20, Furukawa, Garra ou equivalente</t>
  </si>
  <si>
    <t>Painel frontal cego de 19´ x 2 U; ref. Itcomtech/20, Furukawa, Garra ou equivalente</t>
  </si>
  <si>
    <t>Caixa base lateral tipo ´N´ (1300x400x250mm), ref. Phaynell, JSA ou equivalente</t>
  </si>
  <si>
    <t>Caixa de medição tipo ´M´ externa de (900x1200x270)mm, padrão Eletropaulo</t>
  </si>
  <si>
    <t>Caixa para seccionadora tipo ´T´, (900x600x250)mm, padrão Eletropaulo</t>
  </si>
  <si>
    <t>Caixa de medição tipo II, (300 x 560 x 200)mm, padrão concessionárias</t>
  </si>
  <si>
    <t>Caixa de medição externa tipo ´N´ (1300x1200x270)mm, padrão Eletropaulo</t>
  </si>
  <si>
    <t>Caixa de proteção para TC, em chapa 14, (1000x750x300) mm, padrão CPFL</t>
  </si>
  <si>
    <t>Caixa de medição externa tipo ´L´ (900x600x270)mm, padrão Eletropaulo</t>
  </si>
  <si>
    <t>Caixa de medição ´A1´para cabine primária (1000x1000x300)mm, padrão Eletropaulo</t>
  </si>
  <si>
    <t>Caixa de proteção dos bornes do medidor, em chapa 18, (300x250x90) mm padrão CPFL</t>
  </si>
  <si>
    <t>Caixa de entrada tipo ´E´ de (560x350x210)mm, ref. BN, Olipe ou equivalente - padrão Eletropaulo</t>
  </si>
  <si>
    <t>Caixa de medição polifásica tipo III, (500x600x200)mm, padrão concessionárias</t>
  </si>
  <si>
    <t>Suporte para transformação em poste/estaleiro</t>
  </si>
  <si>
    <t>Quadro Telebras de embutir em chapa de (200 x 200 x 120) mm, com fundo de madeira; ref. Lintermani ou equivalente</t>
  </si>
  <si>
    <t>Quadro Telebras de embutir em chapa de (400 x 400 x 120) mm, com fundo de madeira; ref. Lintermani ou equivalente</t>
  </si>
  <si>
    <t>Quadro Telebras de embutir em chapa de (600 x 600 x 120) mm, com fundo de madeira; ref. Lintermani ou equivalente</t>
  </si>
  <si>
    <t>Quadro Telebras de embutir em chapa de (800 x 800 x 120) mm, com fundo de madeira; ref. Lintermani ou equivalente</t>
  </si>
  <si>
    <t>Quadro Telebras de embutir em chapa de (1200 x 1200 x 120) mm, com fundo de madeira; ref. Lintermani ou equivalente</t>
  </si>
  <si>
    <t>Quadro Telebras de sobrepor em chapa de (200 x 200 x 120) mm, com fundo de madeira; ref. Lintermani ou equivalente</t>
  </si>
  <si>
    <t>Quadro Telebras de sobrepor em chapa de (400 x 400 x 120) mm, com fundo de madeira; ref. Lintermani ou equivalente</t>
  </si>
  <si>
    <t>Quadro Telebras de sobrepor ema chapa de (600 x 600 x 120) mm, com fundo de madeira; ref. Lintermani ou equivalente</t>
  </si>
  <si>
    <t>Quadro Telebras de sobrepor em chapa de (800 x 800 x 120) mm, com fundo de madeira; ref. Lintermani ou equivalente</t>
  </si>
  <si>
    <t>Cubículo de média tensão para uso ao tempo IP-53 (mínimo), classe 24kV para 300kVA, padrão CPFL, Piratininga, Elektro, Eletropaulo, etc.; ref. Beghim, ABB, VR Painéis, Gimi ou equivalente</t>
  </si>
  <si>
    <t>Quadro de embutir em chapa de aço, para disjuntores 16 DIN / 12 Bolt-on de 150 A, QDETG-U II, ref. 904501 da Cemar ou equivalente</t>
  </si>
  <si>
    <t>Quadro de embutir em chapa de aço, para disjuntores 24 DIN / 18 Bolt-on de 150 A, QDETG-U II, ref. 904502 da Cemar ou equivalente</t>
  </si>
  <si>
    <t>Quadro de embutir em chapa de aço, para disjuntores 34 DIN / 24 Bolt-on de 150 A, QDETG-U II, ref. 904503 da Cemar ou equivalente</t>
  </si>
  <si>
    <t>Quadro de embutir em chapa de aço, para disjuntores 44 DIN / 32 Bolt-on de 150 A, QDETG-U II, ref. 904504 da Cemar ou equivalente</t>
  </si>
  <si>
    <t>Quadro de embutir em chapa de aço, para disjuntores 56 DIN / 40 Bolt-on de 225 A, QDETG-U II, ref. 904505 da Cemar ou equivalente</t>
  </si>
  <si>
    <t>Quadro de embutir em chapa de aço, para disjuntores 70 DIN / 50 Bolt-on de 225 A, QDETG-U II, ref. 904506 da Cemar ou equivalente</t>
  </si>
  <si>
    <t>Quadro de sobrepor em chapa de aço, para disjuntores 16 DIN / 12 Bolt-on de 150 A, QDSTG-U II, ref. 904507 da Cemar ou equivalente</t>
  </si>
  <si>
    <t>Quadro de sobrepor em chapa de aço, para disjuntores 24 DIN / 18 Bolt-on de 150 A, QDSTG-U II, ref. 904508 da Cemar ou equivalente</t>
  </si>
  <si>
    <t>Quadro de sobrepor em chapa de aço, para disjuntores 34 DIN / 24 Bolt-on de 150 A, QDSTG-U II, ref. 904509 da Cemar ou equivalente</t>
  </si>
  <si>
    <t>Quadro de sobrepor em chapa de aço, para disjuntores 44 DIN / 32 Bolt-on de 150 A, QDSTG-U II, ref. 904510 da Cemar ou equivalente</t>
  </si>
  <si>
    <t>Quadro de sobrepor em chapa de aço, para disjuntores 56 DIN / 40 Bolt-on de 225 A, QDSTG-U II, ref. 904511 da Cemar ou equivalente</t>
  </si>
  <si>
    <t>Quadro de sobrepor em chapa de aço, para disjuntores 70 DIN / 50 Bolt-on de 225 A, QDSTG-U II, ref. 904512 da Cemar ou equivalente</t>
  </si>
  <si>
    <t>Cubículo de média tensão para uso ao tempo IP-53 (mínimo), classe 17,5kV e 300kVA, padrão CPFL, Piratininga, Elektro, Eletropaulo, etc.; referência comercial Beghim, ABB, VR Painéis, Gimi ou equivalente</t>
  </si>
  <si>
    <t>Painel autoportante/modular em chapa de aço, com proteção mínima IP-54, sem componentes; referência comercial Taunus, Press Mat ou equivalente</t>
  </si>
  <si>
    <t>Placa de montagem para quadros em geral, em chapa de aço carbono, espessura 2,25mm, acabamento pintura eletrostática; ref. Phaynell, Press Mat, Painel.ind.br ou equivalente</t>
  </si>
  <si>
    <t>Banco de medição para transformadores, TP/TC, Eletropaulo e Cesp</t>
  </si>
  <si>
    <t>Suporte para fixação lateral em cabine primária para TP´s 80 x 35 x 42 cm, em ferro cantoneira L: 1 1/2´ x esp. 1/8´</t>
  </si>
  <si>
    <t>Conector grampo cabo/haste de 3/4´</t>
  </si>
  <si>
    <t>Isolador tipo castanha de 85x90mm</t>
  </si>
  <si>
    <t>Grampo ´C´ de Ø 3/8´ e balancim grande para perfilado, ref. BF-078+BF-081 Bandeirantes, RP 2033+RP 2034 Real Perfil ou equivalente</t>
  </si>
  <si>
    <t>Gancho longo em chapa de aço zincado, para fixação de luminárias; ref. Perfilaço, TWT ou equivalente</t>
  </si>
  <si>
    <t>Captor tipo FRANKLIN, Hmin.= 300mm, 4 ou mais pontas,1 descida, cromado, ref. PRT-101 Paratec, PK-0003 Paraklin, TEL-020 Termotécnica ou equivalente</t>
  </si>
  <si>
    <t>Captor tipo FRANKLIN, Hmin.= 300mm, 4 ou mais pontas, 2 descidas, cromado, ref. PRT-102 Paratec, PK-0004 Paraklin, TEL-022 Termotécnica ou equivalente</t>
  </si>
  <si>
    <t>Isolador galvanizado reforçado para fixação a 90°</t>
  </si>
  <si>
    <t>Isolador galvanizado simples, chapa de encosto</t>
  </si>
  <si>
    <t>Isolador galvanizado simples reforçado, chapa de encosto</t>
  </si>
  <si>
    <t>Isolador galvanizado simples com calha para telha ondulada</t>
  </si>
  <si>
    <t>Isolador galvanizado simples reforçado com calha para telha ondulada</t>
  </si>
  <si>
    <t>Isolador galvanizado simples para mastro 2´, com 1 descida</t>
  </si>
  <si>
    <t>Isolador galvanizado simples para mastro 2´, com 2 descidas</t>
  </si>
  <si>
    <t>Isolador galvanizado reforçado para mastro 2´, com 1 descida</t>
  </si>
  <si>
    <t>Isolador galvanizado reforçado para mastro 2´, com 2 descida</t>
  </si>
  <si>
    <t>Abraçadeira de contraventagem para mastro de 2"</t>
  </si>
  <si>
    <t>Apoio para mastro em aço galvanizado de 2´</t>
  </si>
  <si>
    <t>Base para mastro em aço galvanizado de 2´, ref. PK 0505 da Paraklim ou equivalente</t>
  </si>
  <si>
    <t>Contraventagem com cabo para mastro de 2´</t>
  </si>
  <si>
    <t>Mastro simples galvanizado de 2´, altura de 3 a 5 m, Inclusive luva de redução, ref. 703 Paraklin ou equivalente</t>
  </si>
  <si>
    <t>Suporte porta bandeira simples para mastro de 2´</t>
  </si>
  <si>
    <t>Suporte reforçado para porta bandeira de 2´</t>
  </si>
  <si>
    <t>Abraçadeira para fixação do aparelho sinalizador para mastro de diâmetro 2´</t>
  </si>
  <si>
    <t>Conector de emenda em latão para cabo até 50mm², com 4 parafusos</t>
  </si>
  <si>
    <t>Conector tipo olhal reforçado cabo/haste de 3/4", em latão forjado natural; ref. PK 0105 Paraklin, PRT-909 Paratec, 662401 Magnet, DR-098 Raycon, PG-0105 Paragam, TH-34-R Intelli, TTC006-1 Conimel ou equivalente</t>
  </si>
  <si>
    <t>Conector tipo olhal reforçado cabo/haste de 5/8", em latão forjado natural; ref. PK-0104 Paraklin, PRT-908 Paratec, 662301 Magnet, DR-097 Raycon, PG-0104 Paragam, Th-58-R Intelli, TTC004-1 Conimel ou equivalente</t>
  </si>
  <si>
    <t>Haste de aterramento de 5/8"x2,4 m, em aço SAE1010/1020, trefilado e revestido de cobre eletrolítico; ref. PK0065 da Paraklin, TEL5814 da Termotécnica ou equivalente</t>
  </si>
  <si>
    <t>Mastro para sinalizador de obstáculo de 1,50m x 3/4´</t>
  </si>
  <si>
    <t>Suporte para tubo de proteção com grapa de encosto 2´</t>
  </si>
  <si>
    <t>Suporte para tubo de proteção com grapa para chumbar 2´</t>
  </si>
  <si>
    <t>Tampa para caixa de inspeção cilíndrica em aço galvanizado</t>
  </si>
  <si>
    <t>Abraçadeira para cabo modelo MB-4 da 3M Scotch para fixação de cabo elétrico de potência, isolado de tensão até 35 KV</t>
  </si>
  <si>
    <t>Haste de aterramento de 3/4"x3 m, em aço SAE1010/1020, trefilado e revestido de cobre eletrolítico; ref. 6757 da Magnet, PK0068 da Paraklin ou equivalente</t>
  </si>
  <si>
    <t>Isolador galvanizado uso geral, 20 cm, PK-0195 da Paraklin,TEL-210 ou equivalente</t>
  </si>
  <si>
    <t>Caixa de inspeção do terra cilíndrica em PVC rígido, diâmetro de 300 mm, h= 400 mm</t>
  </si>
  <si>
    <t>Caixa de inspeção do terra cilíndrica em PVC rígido, diâmetro de 300 mm, h= 250 mm</t>
  </si>
  <si>
    <t>Caixa de inspeção do terra cilíndrica em PVC rígido, diâmetro de 300 mm, h= 600 mm</t>
  </si>
  <si>
    <t>Armação secundária para 1 estribo</t>
  </si>
  <si>
    <t>Armação secundária para 2 estribos</t>
  </si>
  <si>
    <t>Isolador tipo disco para 15kV</t>
  </si>
  <si>
    <t>Isolador tipo roldana baixa tensão de 76 x 79 mm</t>
  </si>
  <si>
    <t>Barra condutora chata em cobre de 3/4´ x 3/16´; ref. TEL 780 Termotécnica ou equivalente</t>
  </si>
  <si>
    <t>Caixa de equalização com barra cobre 6mm, embutir, chapa de aço com pintura esmaltada, de 400x400mm e tampa, uso interno, ref. Tel-900 Termotécnica ou equivalente</t>
  </si>
  <si>
    <t>Caixa de equalização com barra cobre 6mm, embutir, chapa de aço com pintura esmaltada, de 200x200mm e tampa, uso interno, ref. Tel-901 Termotécnica ou equivalente</t>
  </si>
  <si>
    <t>Fixador componente A+B; ref. FGG 01 da Gelcam ou equivalente</t>
  </si>
  <si>
    <t>Suporte para fixação de terminal aéreo e ou cabo de cobre; ref. SGG01 da Gelcam ou equivalente</t>
  </si>
  <si>
    <t>Terminal aéreo em barra de cobre circular maciço, diâmetro de 1/4´ x 300; ref. TAG da Gelcam ou equivalente</t>
  </si>
  <si>
    <t>Presilha em latão para cabos de 16 até 50 mm²; ref. Termotécnica ou equivalente</t>
  </si>
  <si>
    <t>Presilha em latão para cabos acima 50 até 120 mm²; ref. Termotécnica ou equivalente</t>
  </si>
  <si>
    <t>Suporte para fixação de terminal aéreo e ou cabo de cobre nu; ref. SGG02/SGG03 da Gelcam ou equivalente</t>
  </si>
  <si>
    <t>Suporte para fixação de fita de alumínio 7/8" x 1/8" e/ou cabo de cobre nu, com base ondulada; ref. SGG 03 (longitudinal) da Gelcam ou equivalente</t>
  </si>
  <si>
    <t>Suporte para fixação de fita de alumínio 7/8" x 1/8", com base plana; ref. SGG 04/F da Gelcam ou equivalente</t>
  </si>
  <si>
    <t>Cordoalha flexível "jumpers" de 25 X 300 mm, com 4 furos de 11 mm; ref. Barbanera, Raycon, TEL5703 da Termotécnica ou equivalente</t>
  </si>
  <si>
    <t>Terminal estanhado com 1 furo e 1 compressão - 16 mm², ref. TEC 5116 Termotécnica, Paraklin ou equivalente</t>
  </si>
  <si>
    <t>Terminal estanhado com 1 furo e 1 compressão - 35 mm², ref. TEC 5135 Termotécnica, Paraklin ou equivalente</t>
  </si>
  <si>
    <t>Terminal estanhado com 1 furo e 1 compressão - 50 mm², ref. TEC 5150 Termotécnica, Paraklin ou equivalente</t>
  </si>
  <si>
    <t>Terminal estanhado com 2 furos e 1 compressão - 50 mm², ref. TEC 5175 Termotécnica, Paraklin ou equivalente</t>
  </si>
  <si>
    <t>Conector tipo "X" fundido em bronze para aterramento de tela, para cabo 16 - 50mm², ref. TEL 6945 da Termotécnica ou equivalente</t>
  </si>
  <si>
    <t>Malha fechada pré-fabricada em fio de cobre de 16mm e mesch 30 x 30cm para aterramento, ref. MPT-16 da Fastweld ou equivalente</t>
  </si>
  <si>
    <t>Tela equipotencial em aço inoxidável, largura 200 mm, espessura 1,4mm, ref. TEL 758KV Belinox, Termotécnica ou equivalente</t>
  </si>
  <si>
    <t>Cordoalha flexível "jumpers" de 25 X 235 mm, com 4 furos de 11 mm; ref. Barbanera, Raycon, TEL5702 da Termotécnica ou equivalente</t>
  </si>
  <si>
    <t>Barra condutora chata em alumínio de 7/8´ x 1/8´ x 3 m; ref. TEL 771 da Termotécnica ou equivalente</t>
  </si>
  <si>
    <t>Barra condutora chata em alumínio de 3/4´ x 1/4´ x 3 m; ref. TEL 770 da Termotécnica ou equivalente</t>
  </si>
  <si>
    <t>Isolador suporte pedestal de epóxi e/ou porcelana com guia barra 25kV, completo - uso interno</t>
  </si>
  <si>
    <t>Kit solda com cartucho para solda exotérmica n. 25 a 45</t>
  </si>
  <si>
    <t>Kit solda com cartucho para solda exotérmica nº 65 a 115</t>
  </si>
  <si>
    <t>Kit solda com cartucho para solda exotérmica nº 150 a 250</t>
  </si>
  <si>
    <t>Alicate para solda exotérmica; referência U-L160 da Unisolda ou equivalente</t>
  </si>
  <si>
    <t>Alicate para solda exotérmica; referência U-S84 da Unisolda ou equivalente</t>
  </si>
  <si>
    <t>Molde para solda exotérmica conexão cabo-cabo horizontal em X, bitola do cabo de 16-16mm² a 35-35mm²; referência UXA da Unisolda ou equivalente</t>
  </si>
  <si>
    <t>Molde para solda exotérmica conexão cabo-cabo horizontal em X, bitola do cabo de 50-25mm² a 95-50mm²; referência UXA da Unisolda ou equivalente</t>
  </si>
  <si>
    <t>Molde para solda exotérmica conexão cabo-cabo horizontal em X sobreposto, bitola do cabo de 35-35mm² a 50-35mm²; referência UXB da Unisolda ou equivalente</t>
  </si>
  <si>
    <t>Molde para solda exotérmica conexão cabo-cabo horizontal em X sobreposto, bitola do cabo de 50-50mm² a 95-50mm²; referência UXB da Unisolda ou equivalente</t>
  </si>
  <si>
    <t>Molde para solda exotérmica conexão cabo-cabo horizontal em T, bitola do cabo 16-16mm² a 50-35mm², 70-35mm² e 95-35mm², ref. UTA da Unisolda ou equivalente</t>
  </si>
  <si>
    <t>Molde para solda exotérmica conexão cabo-cabo horizontal em T, bitola do cabo de 50-50mm² a 95-50mm²; referência UTA da Unisolda ou equivalente</t>
  </si>
  <si>
    <t>Molde para solda exotérmica conexão cabo-cabo horizontal reto, bitola do cabo de 16mm² a 70mm²; referência USS da Unisolda ou equivalente</t>
  </si>
  <si>
    <t>Molde para solda exotérmica conexão cabo-haste em X sobreposto, bitola do cabo de 35mm² a 50mm² para haste de 5/8 e 3/4; ref. UGXB da Unisolda ou equivalente</t>
  </si>
  <si>
    <t>Molde para solda exotérmica conexão cabo-haste em T, bitola do cabo de 35mm² para haste de 5/8 e 3/4; referência UGTA da Unisolda ou equivalente</t>
  </si>
  <si>
    <t>Molde para solda exotérmica conexão cabo-haste em T, bitola do cabo de 50mm² a 95mm² para haste de 5/8 e 3/4; referência UGTA da Unisolda ou equivalente</t>
  </si>
  <si>
    <t>Molde para solda exotérmica conexão cabo-haste na lateral, bitola do cabo de 25mm² a 70mm² para haste de 5/8 e 3/4; referência UGY da Unisolda ou equivalente</t>
  </si>
  <si>
    <t>Molde para solda exotérmica conexão cabo-haste no topo, bitola do cabo de 25mm² a 35mm² para haste de 5/8; referência UGT da Unisolda ou equivalente</t>
  </si>
  <si>
    <t>Molde para solda exotérmica conexão cabo-haste no topo, bitola do cabo de 50mm² a 95mm² para haste de 5/8 e 3/4; referência UGT da Unisolda ou equivalente</t>
  </si>
  <si>
    <t>Molde para solda exotérmica conexão cabo-ferro de construção com cabo paralelo, bitola do cabo 35mm² para haste 5/8 e 3/4; ref. URR da Unisolda ou equivalente</t>
  </si>
  <si>
    <t>Molde para solda exotérmica conexão cabo-ferro construção com cabo paralelo, bitola cabo 50mm² a 70mm² para haste 5/8 e 3/4; ref. URR da Unisolda ou equivalente</t>
  </si>
  <si>
    <t>Molde para solda exotérmica conexão cabo-ferro construção com cabo X sobreposto, bitola cabo de 35mm² a 70mm² para haste 5/8; ref. URC Unisolda ou equivalente</t>
  </si>
  <si>
    <t>Molde para solda exotérmica conexão cabo-ferro construção com cabo X sobreposto, bitola cabo 35mm² a 70mm² para haste 3/8; ref. URC da Unisolda ou equivalente</t>
  </si>
  <si>
    <t>Molde para solda exotérmica conexão cabo-terminal com duas fixações, bitola do cabo de 25mm² a 50mm² para terminal 3x25; ref. ULAB2 da Unisolda ou equivalente</t>
  </si>
  <si>
    <t>Molde para solda exotérmica conexão cabo-superfície de aço, bitola do cabo de 16mm² a 35mm²; referência UHC da Unisolda ou equivalente</t>
  </si>
  <si>
    <t>Molde para solda exotérmica conexão cabo-superfície de aço, bitola do cabo de 50mm² a 95mm²; referência UHC da Unisolda ou equivalente</t>
  </si>
  <si>
    <t>Cruzeta de aço galvanizado a fogo, tipo 'U' de 2400mm, para fixação de muflas ou para-raios</t>
  </si>
  <si>
    <t>Braçadeira circular de 290 mm, em aço carbono galvanizado a fogo para poste</t>
  </si>
  <si>
    <t>Alca pré-formada dupla de distribuição CA-CAA 2,0 a 4,0</t>
  </si>
  <si>
    <t>Captor terminal aéreo horizontal 3/8´ x 250mm, com 1 furo, galvanizado a fogo sem bandeirinha, ref. TEL 044 da Termotécnica ou equivalente</t>
  </si>
  <si>
    <t>Isolador rígido de pino Hi-Top, para 15 kV</t>
  </si>
  <si>
    <t>Olhal para parafuso M16 (5/8´)</t>
  </si>
  <si>
    <t>Gancho suspensão com olhal</t>
  </si>
  <si>
    <t>Alca pré-formada de distribuição estai para cabo de aço 4´ CA-CAA</t>
  </si>
  <si>
    <t>Manilha sapatilha de ferro</t>
  </si>
  <si>
    <t>Chapa para estai 8 x 76 x 60 x 70 mm 45°</t>
  </si>
  <si>
    <t>Sapatilha para cabo de aço de 3/8´</t>
  </si>
  <si>
    <t>Alca pré-formada estai para cabo de aço 3/8´</t>
  </si>
  <si>
    <t>Captor tipo terminal aéreo, h = 300 mm, em alumínio, ref. Tagal da Gelcam, PK 1989 da Paraklin ou equivalente</t>
  </si>
  <si>
    <t>Prensa vergalhão ´T´ diâmetro 3/8´ (derivação)</t>
  </si>
  <si>
    <t>Isolador suporte pedestal de epóxi e/ou porcelana com guia barra 15kV, completo - uso interno</t>
  </si>
  <si>
    <t>Isolador em epoxi 1kV para barramento de 50mm</t>
  </si>
  <si>
    <t>Haste de aterramento de 5/8"x3 m, em aço SAE1010/1020, trefilado e revestido de cobre eletrolítico; ref. PK0066 da Paraklin, TEL5830 da Termotécnica ou equivalente</t>
  </si>
  <si>
    <t>Captor terminal aéreo h= 600mm, diâmetro de 3/8´ galvanizado a fogo; ref. PRT-152A/156A/160A/164A Paratec, PK-0034/0083/0097/0177 Paraklin, TEL-040/050/051/052 Termotécnica ou equivalente</t>
  </si>
  <si>
    <t>Sinalizador obstáculo simples sem fotocélula PK-0149</t>
  </si>
  <si>
    <t>Sinalizador obstáculo duplo sem fotocélula PK-0150</t>
  </si>
  <si>
    <t>Sinalizador de obstáculo duplo com célula fotoelétrica, ref. PK-0107 da Paraklin ou equivalente</t>
  </si>
  <si>
    <t>Sinalizador obstáculo simples com célula fotoelétrica; ref. PK 0106 da Paraklin ou equivalente</t>
  </si>
  <si>
    <t>Para-raios de distribuição, classe 12 kV / 10 kA, encapsulado com polímero; ref. PBP-1210 Balestro ou equivalente</t>
  </si>
  <si>
    <t>Para-raios de distribuição, classe 12 kV / 5 kA, encapsulado com polímero; ref. PBP-1205 Balestro ou equivalente</t>
  </si>
  <si>
    <t>Para-raios de distribuição, classe 15 kV / 5 kA, encapsulado com polímero; ref. PBP-1505 Balestro ou equivalente</t>
  </si>
  <si>
    <t>Para-raios de distribuição, classe 15 kV / 10 kA, encapsulado com polímero; ref. PBP-1510 Balestro ou equivalente</t>
  </si>
  <si>
    <t>Sinalizador visual de advertência LED, bivolt, entrada/saída de garagem sequencial duplo, com base fixação, placa de sinalização; referência comercial: Giroled, Iluctron, TKN, Starlumen ou equivalente</t>
  </si>
  <si>
    <t>Sinalizador audiovisual de advertência LED, bivolt, entrada/saída de garagem sequencial duplo, com base fixação, placa de sinalização; referência comercial: Giroled, Iluctron, TKN, Starlumen ou equivalente</t>
  </si>
  <si>
    <t>Poste concreto armado circular, H= 11m p/400kgf</t>
  </si>
  <si>
    <t>Poste concreto armado circular, H= 11m p/600kgf</t>
  </si>
  <si>
    <t>Poste concreto armado circular, H= 10m p/400kgf</t>
  </si>
  <si>
    <t>Poste concreto armado circular, H= 12m p/200kgf</t>
  </si>
  <si>
    <t>Poste concreto armado circular, H= 9m p/200kgf</t>
  </si>
  <si>
    <t>Poste concreto armado circular, H= 12m p/400kgf</t>
  </si>
  <si>
    <t>Poste concreto armado circular, H= 12m p/600kgf</t>
  </si>
  <si>
    <t>Poste concreto armado circular, H= 12m p/1000kgf</t>
  </si>
  <si>
    <t>Poste concreto armado circular, H= 7,00m p/200kgf</t>
  </si>
  <si>
    <t>Poste concreto armado circular, H= 10m p/200kgf</t>
  </si>
  <si>
    <t>Barra de neutro com parafuso isolantes (capacidade de 4 a 12 fios)</t>
  </si>
  <si>
    <t>Cabo de cobre flexível de 2x1,5mm², encordoamento com isolação termoplástico PVC/E 105°C, classe 4, tensão de isolamento 600V, para sistema de detecção incêndio</t>
  </si>
  <si>
    <t>Cabo de cobre flexível de 3x1,5mm², encordoamento com isolação termoplástico PVC/E 105°C, classe 4, tensão de isolamento 600V, para sistema de detecção incêndio</t>
  </si>
  <si>
    <t>Cabo de cobre flexível de 2x2,5mm², encordoamento com isolação termoplástico PVC/E 105°C, classe 4, tensão de isolamento 600V, para sistema de detecção incêndio</t>
  </si>
  <si>
    <t>Sistema de barramento blindado de 100 a 2000 A, trifásico, barra de cobre, composto por: calha condutora trifásica com neutro 100%, igual ou superior a 630 V (Ui), para uso interno; ref. Beghin, Helzin ou equivalente</t>
  </si>
  <si>
    <t>Barra de contato para chave seccionadora tipo NH3-600A</t>
  </si>
  <si>
    <t>Barramento de cobre nu (qualquer bitola)</t>
  </si>
  <si>
    <t>Condulete em PVC para 5 e/ou 6 entradas de 1´, ref. linha Top da Tigre, Daisa ou equivalente</t>
  </si>
  <si>
    <t>Tampa tomada redonda para condulete em PVC de 1´, ref. linha Top da Tigre, Daisa ou equivalente</t>
  </si>
  <si>
    <t>Fita anticorrosiva 50mm; ref. 50 Scotchrap, Torofita ou equivalente - (rolo de 30m)</t>
  </si>
  <si>
    <t>Fita anticorrosiva 100mm; ref. 50 Scotchrap, Torofita ou equivalente - (rolo de 30m)</t>
  </si>
  <si>
    <t>Caixa de emenda ventilada em polipropileno, para até 200 pares; ref. CEANS SS da Corning ou equivalente</t>
  </si>
  <si>
    <t>Arame de espinar em aço inoxidável, nu (1,14 mm), para TV a cabo</t>
  </si>
  <si>
    <t>Fita em aço inoxidável para poste tubular; comprimento de 0,50 m, largura de 19 mm</t>
  </si>
  <si>
    <t>Fecho em aço inoxidável para fita de 19 mm</t>
  </si>
  <si>
    <t>Bloco terminal conector (12 polos) até 65A/600V, faixa de aplicação até 16mm²; ref. BPS-12PA da Building, B100W-B100GE da Eletrokit ou equivalente</t>
  </si>
  <si>
    <t>Disjuntor em caixa aberta trifásico E1.2B 800A, 600V de 800A, 3 polos, relé Ekip DIP LI, 50/60Hz, capacidade ruptura 42kA; ref. 1SDA070741R1BR da ABB ou equivalente</t>
  </si>
  <si>
    <t>Disjuntor fixo PVO trifásico 17,5kV, acionamento manual, de 630A x 350 MVA, 50/60 Hz e acessórios, ref. PL15kV da Beghim ou equivalente</t>
  </si>
  <si>
    <t>Disjuntor em caixa moldada, termomagnético, tripolar, 1250A, Vn= 690V, 50/60Hz, faixa de ajuste de 800 até 1250A, ref. DWA1600S-1250-3 da Weg ou equivalente</t>
  </si>
  <si>
    <t>Disjuntor em caixa moldada, termomagnético tripolar. 1600A,Vn= 690V, 50/60Hz, faixa de ajuste de 1000 até 1600A; ref. DWA1600S-1600-3 da Weg ou equivalente</t>
  </si>
  <si>
    <t>Disjuntor fixo PVO 15kV, 630x350MVA, com carrinho, bobinas, chave contato 3NA+3NF, relé PX17104, relé capacitivo, relé supervisor e TC´s</t>
  </si>
  <si>
    <t>Disjuntor fixo a vácuo tripolar de 15 a 17,5kV, equipado com motorização de fechamento, corrente nominal 630A, com rele de proteção URP 7104 T da Pextron ou equivalente</t>
  </si>
  <si>
    <t>Dispositivo e/ou interruptor diferencial residual de 125 A x 30 mA - 4 polos - 380 V, ref. fabricação Siemens, Schneider ou equivalente</t>
  </si>
  <si>
    <t>Disjuntor em caixa aberta, termomagnético tripolar, 3 polos, E2.2N 2000A, rele Ekip DIP LI, 380Vca, 50/60 Hz, faixa de ajuste de 1600 até 2000 A; ref. 1SDA072384R1BR da ABB ou equivalente</t>
  </si>
  <si>
    <t>Disjuntor em caixa aberta, termomagnético tripolar, 3 polos, E2.2N 2000A, relé Ekip Touch LI, Vn= 1200 V, 50/60 Hz, faixa de ajuste de 2000 até 2500 A; ref. ISDA071064R1BR da ABB ou equivalente</t>
  </si>
  <si>
    <t>Disjuntor em caixa aberta tripolar extraível, 500V de 3200A, ref. ABW32 da Weg ou equivalente</t>
  </si>
  <si>
    <t>Disjuntor em caixa aberta tripolar extraível, 500V de 4000A, ref. ABW40 da Weg ou equivalente</t>
  </si>
  <si>
    <t>Disjuntor caixa aberta tripolar extraível, acionamento motorizado 220/240V, bloco contato 4NF+4NA, 500V de 6300A, ref. 3WL Siemens, EMAX da ABB, Masterpact NW Schneider ou equivalente</t>
  </si>
  <si>
    <t>Disjuntor em caixa moldada tripolar de 500V, de 10A até 63V, em conformidade com a NBR 60947-2, capacidade de ruptura de até 25kA; ref. 3VM11633EE320AA0 da Siemens, Steck ou equivalente</t>
  </si>
  <si>
    <t>Disjuntor em caixa moldada tripolar de 480 V, de 70A até 150 V, ref. Det 134070/134080/134090/1340100/134125 e 134150 da GE ou equivalente</t>
  </si>
  <si>
    <t>Disjuntor em caixa moldada tripolar termomagnético fixo de 415 V, de 175 A até 250 A, ref. THQD 34175/34200/34225 e 34250 da GE ou equivalente</t>
  </si>
  <si>
    <t>Disjuntor em caixa moldada bipolar, A1N 125 TMF 050 2P FF, 2 polos, instalação fixo, 10A até 50A - 480Vca, com rele térmico e magnético fixo TMF; ref. 1SDA066501R1 da ABB ou equivalente</t>
  </si>
  <si>
    <t>Disjuntor em caixa moldada bipolar A2N 250 TMF 150 2P FF, 2 polos, instalação fixo, rele termomagnético fixo TMF, 150A - 600Vca; referência 1SDA068778R1 da ABB ou equivalente</t>
  </si>
  <si>
    <t>Dispositivo diferencial residual de 25 A x 30 mA, 2 polos, ref. 5SM1 312-0 MB da Siemens ou equivalente</t>
  </si>
  <si>
    <t>Dispositivo diferencial residual de 40 A x 30 mA, 2 polos, ref. 5SM1 314-0 MB Siemens ou equivalente</t>
  </si>
  <si>
    <t>Dispositivo diferencial residual de 80 A x 30 mA, 4 polos, ref. PBA 480/030 da GE, 5SV5-347-0 da Siemens ou equivalente</t>
  </si>
  <si>
    <t>Dispositivo diferencial residual de 100 A x 30 mA, 4 polos, ref. BPC 4100/030 da GE, 30-100-4 da Weg, SDR-049031 da Steck ou equivalente</t>
  </si>
  <si>
    <t>Dispositivo referencial residual de 25A x 30mA - 4 polos; ref. WRx12530mA da Cutler Hammer, 5SV5 342-0MB da Siemens, SDR 425-30 da Steck ou equivalente</t>
  </si>
  <si>
    <t>Disjuntor termomagnético tripolar, 630 A, Vn= 690, 50/60 Hz, In= 440 até 630 A, ref. DWA800H-630-3 da Weg ou equivalente</t>
  </si>
  <si>
    <t>Disjuntor termomagnético unipolar 127/220V, corrente 10 até 30A, conforme selo de conformidade do INMETRO; ref. DQE 1030 da Eletromar, ASM1 da Soprano, Fame, Cuttler Hammer ABB ou equivalente</t>
  </si>
  <si>
    <t>Disjuntor termomagnético, unipolar 127/220V, corrente de 35 até 50A, conforme selo de conformidade do INMETRO da Pial Legrand, Eletromar / Cuttler Hammer, Soprano, Lorenzetti, ABB ou equivalente</t>
  </si>
  <si>
    <t>Disjuntor termomagnético, bipolar 220/380V, corrente de 10 até 50A, conforme selo de conformidade do INMETRO da Pial Legrand, Eletromar / Cuttler Hammer, Soprano, Lorenzetti, ABB ou equivalente</t>
  </si>
  <si>
    <t>Disjuntor termomagnético, bipolar 220/380V, corrente de 60 até 100A, conforme selo de conformidade do INMETRO para os modelos de 60 A da Pial Legrand, Eletromar / Cuttler Hammer, Soprano, Lorenzetti, ABB ou equivalente</t>
  </si>
  <si>
    <t>Disjuntor termomagnético, tripolar 220/380V, corrente de 10 até 50A, conforme selo de conformidade do INMETRO da Pial Legrand, Eletromar / Cuttler Hammer, Soprano, Lorenzetti, ABB ou equivalente</t>
  </si>
  <si>
    <t>Disjuntor termomagnético, tripolar 220/380V, corrente de 60 até 100A, conforme selo de conformidade do INMETRO para os modelos de 60 A da Pial Legrand, Eletromar / Cuttler Hammer, Soprano, Lorenzetti, ABB ou equivalente</t>
  </si>
  <si>
    <t>Disjuntor série universal em caixa moldada, térmico e magnético fixos, bipolar 415VCA, capacidade 10kA até 25kA, corrente 60A até 100A, tensão máxima 415VCA; ref. 3VM11103ED220AA0 da Siemens, A1N125TMF102P da ABB ou equivalente</t>
  </si>
  <si>
    <t>Disjuntor série universal em caixa moldada, térmico e magnético fixos, bipolar 415VCA, capacidade 25kA, corrente 60A até 125A, tensão máxima 380VCA ou 600VCA; ref. 125A25KALV516302 da Schneider, A1B125TMF1253PFF da ABB ou equivalente</t>
  </si>
  <si>
    <t>Disjuntor série universal em caixa moldada, térmico fixo e magnético ajustável, tripolar 600VCA, capacidade 10kA até 42kA, corrente 300A até 400A, tensão máxima 600VCA; ref. DGW400NT tripolar da WEG, 300A AGW400N tripolar da WEG ou equivalente</t>
  </si>
  <si>
    <t>Disjuntor série universal em caixa moldada, térmico fixo e magnético ajustável, tripolar 600VCA, capacidade 10kA até 42kA, corrente 500A até 630A, tensão 600VCA; ref. NXM-630S/3300 500A tripolar da Chint, 630a3p35kaDWp6301-3 da WEG ou equivalente</t>
  </si>
  <si>
    <t>Disjuntor série universal em caixa moldada, térmico fixo e magnético ajustável, tripolar 600VCA, capacidade 10kA até 42kA, corrente 700A, tensão 600VCA; ref. DL800-X-700A-3P ou DL800 700A 690VCA3P da Soprano, DWP800L-800-3 da WEG ou equivalente</t>
  </si>
  <si>
    <t>Mini-disjuntor termomagnético, bipolar 220/380V, corrente de 10 até 32A</t>
  </si>
  <si>
    <t>Mini-disjuntor termomagnético, bipolar 220/380V, corrente de 40 até 50A</t>
  </si>
  <si>
    <t>Mini-disjuntor termomagnético, bipolar 220/380V, corrente de 63A</t>
  </si>
  <si>
    <t>Mini-disjuntor termomagnético, bipolar 400V, corrente de 80A até 100A; ref. 5SP4 191-7 Siemens, SDD-2C100 Steck, 9350 Alumbra ou equivalente</t>
  </si>
  <si>
    <t>Mini-disjuntor termomagnético, tripolar 220/380V, corrente de 10 até 32A</t>
  </si>
  <si>
    <t>Mini-disjuntor termomagnético, tripolar 220/380V, corrente de 40 até 50A</t>
  </si>
  <si>
    <t>Mini-disjuntor termomagnético, tripolar 220/380 V, corrente de 63 A, ref. Pial Legrand, Eletromar/Cuttler Hammer, ABB, GE ou  equivalente</t>
  </si>
  <si>
    <t>Mini-disjuntor termomagnético, tripolar 415V, corrente de 80 até 125A; ref. 5SP4 392-7-125A - curva "C" da Siemens, linha SHB-H-125A da Soprano ou equivalente</t>
  </si>
  <si>
    <t>Mini-disjuntor termomagnético, unipolar 127/220V, corrente de 10 até 32A</t>
  </si>
  <si>
    <t>Mini-disjuntor termomagnético, unipolar 127/220V, 40 até 50A</t>
  </si>
  <si>
    <t>Dispositivo diferencial residual de 40 A x 30 mA, 4 polos, GE V/304-044031, Siemens 5SM1 344-0 ou equivalente</t>
  </si>
  <si>
    <t>Dispositivo diferencial residual de 63 A x 30 mA, 4 polos industrial, ref. V/304-046031 da GE, 5SM1 346-0 da Siemens ou equivalente</t>
  </si>
  <si>
    <t>Dispositivo diferencial residual de 25A x 300mA 4 polos, ref. 5SM1642-0 da Siemens ou equivalente</t>
  </si>
  <si>
    <t>Fusível NH 00 6A a 125A</t>
  </si>
  <si>
    <t>Fusível NH 1 36A a 250A</t>
  </si>
  <si>
    <t>Fusível NH 2 224A a 400A</t>
  </si>
  <si>
    <t>Fusível NH 3 400A a 630A</t>
  </si>
  <si>
    <t>Base tripolar para fusível de 15kV</t>
  </si>
  <si>
    <t>Base unipolar para fusível de 15kV</t>
  </si>
  <si>
    <t>Fusível HH 15KV de 2.5A a 50A</t>
  </si>
  <si>
    <t>Fusível HH 15KV de 60 a 100A</t>
  </si>
  <si>
    <t>Vara para manobra em fibra de vidro, diâmetro de 38mm, elementos separados, para tensão até 36 kV</t>
  </si>
  <si>
    <t>Chave comutadora seletora com 3 polos e 3 posições para 25 A, ref. CA20-A270.600-ER ou equivalente</t>
  </si>
  <si>
    <t>Chave comutadora seletora com 1 polo e 3 posições para 25 A, ref. CA20B-A730.600-E ou equivalente</t>
  </si>
  <si>
    <t>Chave comutadora, reversão sob carga, tetrapolar, sem porta fusível para 100 A, ref. SS32-100/4 da Holec ou equivalente</t>
  </si>
  <si>
    <t>Chave fusível base ´C´ para 25kV/100A, com capacidade de ruptura até 6,3kA, com fusível e ferragem de fixação</t>
  </si>
  <si>
    <t>Chave seccionadora tripolar seca para 400 A - 15 kV - com prolongador, ref. INB-V da Inebrasa, SAN-15-400 da Moran ou equivalente</t>
  </si>
  <si>
    <t>Chave seccionadora tripolar seca para 600 / 630 A - 15 kV - com prolongador, ref. INB-V da Inebrasa, SAN-15-630 da Moran ou equivalente</t>
  </si>
  <si>
    <t>Chave fusível base ´C´ para 15kV/100A, com capacidade de ruptura até 10kA, com fusível e ferragem de fixação</t>
  </si>
  <si>
    <t>Chave fusível base ´C´ para 15kV/200A, com capacidade de ruptura até 10kA, com fusível e ferragem de fixação</t>
  </si>
  <si>
    <t>Chave seccionadora sob carga, tripolar, acionamento rotativo, com prolongador e porta fusível até NH-00-125, sem fusível</t>
  </si>
  <si>
    <t>Chave seccionadora sob carga, tripolar, acionamento rotativo, com prolongador e porta fusível até NH-00-160, sem fusível</t>
  </si>
  <si>
    <t>Chave seccionadora sob carga, tripolar, acionamento rotativo, com prolongador e porta fusível até NH-1-250, sem fusível</t>
  </si>
  <si>
    <t>Chave seccionadora sob carga, tripolar, acionamento rotativo, com prolongador e porta fusível até NH-2-400, sem fusível</t>
  </si>
  <si>
    <t>Chave seccionadora sob carga, tripolar, acionamento rotativo, com prolongador e porta fusível até NH-3-630, sem fusível</t>
  </si>
  <si>
    <t>Chave seccionadora sob carga, tripolar, acionamento tipo punho com porta fusível até NH-00-160, sem fusível</t>
  </si>
  <si>
    <t>Chave seccionadora sob carga, tripolar, acionamento tipo punho com porta fusível até NH-1-250, sem fusível</t>
  </si>
  <si>
    <t>Chave seccionadora sob carga, tripolar, acionamento tipo punho com porta fusível até NH-2-400, sem fusível</t>
  </si>
  <si>
    <t>Chave seccionadora sob carga, tripolar, acionamento tipo punho com porta fusível até NH-3-630, sem fusível, referência 3NP1163-1DA10 da Siemens, SP 630 da Holec ou equivalente</t>
  </si>
  <si>
    <t>Chave comutadora, reversão sob carga, tripolar, sem porta fusível para 400A</t>
  </si>
  <si>
    <t>Chave comutadora, reversão sob carga, tripolar, sem porta fusível para 600/630A</t>
  </si>
  <si>
    <t>Chave comutadora, reversão sob carga, tripolar, sem porta fusível para 1000A</t>
  </si>
  <si>
    <t>Chave seccionadora sob carga, tripolar, acionamento rotativo, com prolongador, sem porta fusível, de 1250A</t>
  </si>
  <si>
    <t>Chave seccionadora sob carga, tripolar, acionamento rotativo, com prolongador, sem porta fusível, de 1000A</t>
  </si>
  <si>
    <t>Chave seccionadora sob carga, tripolar, acionamento rotativo, com prolongador, sem porta fusível, de 630A</t>
  </si>
  <si>
    <t>Chave seccionadora sob carga, tripolar, acionamento rotativo, com prolongador, sem porta fusível, de 400A</t>
  </si>
  <si>
    <t>Chave seccionadora sob carga, tripolar, acionamento rotativo, com prolongador, sem porta fusível, de 250A</t>
  </si>
  <si>
    <t>Chave seccionadora sob carga, tripolar, acionamento rotativo, com prolongador, sem porta fusível, de 160A</t>
  </si>
  <si>
    <t>Chave seccionadora tripolar sob carga para 400 A / 15 kV - com prolongador, ref. Inebrasa, SANR-15-400 da Moran ou equivalente</t>
  </si>
  <si>
    <t>Chave seccionadora tripolar sob carga para 400 A / 25 kV - com prolongador, ref. Inebrasa, SANR-25-400 da Moran ou equivalente</t>
  </si>
  <si>
    <t>Base fusíveis Diazed completa até 25A</t>
  </si>
  <si>
    <t>Base fusíveis Diazed completa para 63A</t>
  </si>
  <si>
    <t>Base tipo NH completa para 125A</t>
  </si>
  <si>
    <t>Base tipo NH completa para 250A</t>
  </si>
  <si>
    <t>Base tipo NH completa para 400A</t>
  </si>
  <si>
    <t>Chave comutadora tetrapolar, reversão sob carga, sem porta-fusível, 630, A 690V, tensão de isolamento 1000V; ref. BB32-630/4 (back to back) da Holec ou equivalente</t>
  </si>
  <si>
    <t>Fusível Diazed rap/ret 35A a 63A</t>
  </si>
  <si>
    <t>Fusível Diazed retardado 2A a 25A, referência modelo 2A 500V 5SB2 11 da Siemens ou equivalente</t>
  </si>
  <si>
    <t>Chave seccionadora tripolar, abertura sob carga seca para 160A/690V; ref. RIW160-3 H da WEG, S32-160/3 da Holec, N160 da THS ou equivalente</t>
  </si>
  <si>
    <t>Chave comutadora seletora com 1 polo e 2 posições para 25 A, ref. CA20-A220.600-EG ou equivalente</t>
  </si>
  <si>
    <t>Comutador voltímetro, 3 fases, 3 fios 10 A, ref. 5TW0 020-1 da Siemens ou equivalente</t>
  </si>
  <si>
    <t>Comutador amperímetro de 10 A, ref. 5TW 020-1 da Siemens ou equivalente</t>
  </si>
  <si>
    <t>Chave de boia normalmente fechada, ref. Masterflux, CB2002 Mar Girius Revers ou equivalente</t>
  </si>
  <si>
    <t>Chave comutadora seletora com 1 polo e 3 posições para 63 A, ref. 5TW3063-1 Siemens ou equivalente</t>
  </si>
  <si>
    <t>Amperímetro em ferro móvel 96x96mm, para ligação em transformador de corrente, escala fixa TC 0 A/50 A até 0 A/2,0 kA; ref. 2CNM515423R2000 da ABB, 7kM15515424Z1500 da Siemens ou equivalente</t>
  </si>
  <si>
    <t>Fusível de vidro para TP 0,5 A / 15 kV; ref. V14X160KT da Deckfuse, LD14mm da Rehtom ou equivalente</t>
  </si>
  <si>
    <t>Voltímetro ferro móvel de 96x96mm, escalas variáveis; ref. FM96 da Renz, FQ0207 600V da MultInst ou equivalente</t>
  </si>
  <si>
    <t>Reator eletrônico de alto fator de potência com partida instantânea para duas lâmpadas fluorescentes tubulares, TL-5, base bipino bilateral, 2 x 28 W - 220 V</t>
  </si>
  <si>
    <t>Reator eletrônico com partida instantânea de alto fator de potência (AFP), para lâmpada fluorescente tubular ´HO´, base bipino bilateral, 2x110W / 220V</t>
  </si>
  <si>
    <t>Reator eletrônico com partida instantânea de alto fator de potência (AFP), para lâmpada fluorescente tubular, base bipino bilateral, 2x16W / 127-220V</t>
  </si>
  <si>
    <t>Reator eletrônico com partida instantânea de alto fator de potência (AFP), para lâmpada fluorescente tubular, base bipino bilateral, 2x32W / 127-220V</t>
  </si>
  <si>
    <t>Reator eletrônico com partida instantânea de alto fator de potência (AFP), para lâmpada fluorescente compacta´2U´, 1x26W / 127-220 V</t>
  </si>
  <si>
    <t>Reator eletrônico com partida instantânea de alto fator de potência (AFP), para lâmpada fluorescente compacta´2U´, 2x26W / 127-220 V</t>
  </si>
  <si>
    <t>Transformador eletrônico para lâmpada halógena dicroica de 50 W / 220 V; ref. Xelux, Trancil, Taschibra ou equivalente</t>
  </si>
  <si>
    <t>Rele de corrente Ajustável de 0 a 200A</t>
  </si>
  <si>
    <t>Relé de tempo eletrônico de 3 - 30seg 220V 50/60Hz</t>
  </si>
  <si>
    <t>Relé de sobrecarga bimetálico, faixa de ajuste de 9 a 12 A, tamanho S00, ref. Siemens 3R11 16-1KBOR, ou equivalente</t>
  </si>
  <si>
    <t>Relé de tempo eletrônico 0.6-6seg. 220V 50/60HZ</t>
  </si>
  <si>
    <t>Contator de potência 9 A - 2NA + 2NF; ref. LC1D09M7+LADN11 da Schneider, CWM9-22-30D23 da Weg ou equivalente</t>
  </si>
  <si>
    <t>Contator de potência 12 A - 2NA + 2NF; ref. Siemens ou equivalente</t>
  </si>
  <si>
    <t>Contator de potência 16 A - 2NA + 2NF; ref. Siemens ou equivalente</t>
  </si>
  <si>
    <t>Contator de potência 22 A / 25 A - 2NA + 2NF; ref. Siemens ou equivalente</t>
  </si>
  <si>
    <t>Contator de potência 32 A - 2NA + 2NF; ref. Siemens ou equivalente</t>
  </si>
  <si>
    <t>Contator de potência 38 / 40 A - 2NA + 2NF; ref. Siemens ou equivalente</t>
  </si>
  <si>
    <t>Contator de potência de 65A - 2NA + 2NF, ref. modelo 3RT1044-1AN10+3RH1921-1HA22 da Siemens ou equivalente</t>
  </si>
  <si>
    <t>Relé bimetálico de sobrecarga para acoplamento direto com faixas de ajuste de 0,4/0,63A até 16/25A, ref. 3UA52 da Siemens ou equivalente</t>
  </si>
  <si>
    <t>Contator de potência 12 A - 1NA + 1NF, referência comercial 3RT1024-1AN20+3RH1921-1EA11 da Siemens ou equivalente</t>
  </si>
  <si>
    <t>Relé bimetálico de sobrecarga acoplamento direto com faixa de ajuste 20 até 63A</t>
  </si>
  <si>
    <t>Relé supervisor trifásico contra falta de fase e inversão de fase, ref. UNSX da Ward / PST da Pextron ou equivalente</t>
  </si>
  <si>
    <t>Relé de tempo eletrônico, com cíclico com escala de tempo fixa de 15 minutos, 110/220V - 50/60 Hz; ref. Dte-1 da Digimec ou equivalente</t>
  </si>
  <si>
    <t>Minicontator auxiliar 4 NA para 220 V, corrente alternada, ref. 3RH1140-1AN10 da Siemens ou equivalente</t>
  </si>
  <si>
    <t>Contator auxiliar 2NA + 2NF para tensão até 240 V, corrente alternada, ref. 3RH1122-1AN10 da Siemens ou equivalente</t>
  </si>
  <si>
    <t>Contator auxiliar 4NA + 4NF, ref. 3TH4244 Siemens ou equivalente</t>
  </si>
  <si>
    <t>Relé de sobrecarga eletrônico de 55 A até 250 A, ref. 3RB21 63-4GC2 da Siemens ou equivalente</t>
  </si>
  <si>
    <t>Contator de potência 110 A - 2NA + 2NF, ref. 3RT1054-1AP36 da Siemens ou equivalente</t>
  </si>
  <si>
    <t>Relé de impulso bipolar, 16 A, 250 V CA, ref. Finder ou equivalente</t>
  </si>
  <si>
    <t>Contator de potência, corrente nominal 220 A - 2NA + 2NF, tensão variável 24 V a 440 V, 50/60Hz, ref. 3RT1064-6AP36 da Siemens ou equivalente</t>
  </si>
  <si>
    <t>Contator de potência 50A, 2NA + 2NF; referência 3RT2036-1AN20n + 3RH2911-1HA11 da Siemens ou equivalente</t>
  </si>
  <si>
    <t>Contator de potência 150 A, 2NA + 2NF, ref. 3RT1055-6AP36 da Siemens ou equivalente</t>
  </si>
  <si>
    <t>Relé fotoelétrico 50/60Hz 110/220V, com suporte 1200VA</t>
  </si>
  <si>
    <t>Cabo coaxial RGC-06, 75ohms, com condutor em aço cobreado e blindagem em trança de cobre 60% e cobertura em capa PVC antichama, ref. KMP, RFS ou equivalente</t>
  </si>
  <si>
    <t>Cabo coaxial tipo RG 6, blindagem em fita aluminizada e trança de alumínio, isolação em polietileno antichama preto/branco; ref. Eldtec, Cableteck, Commscope ou equivalente</t>
  </si>
  <si>
    <t>Terminal modular unipolar externo, ref. 5633K da 3M até 70mm²/15kV</t>
  </si>
  <si>
    <t>Terminal modular unipolar interno, ref. 5623K da 3M até 70mm²/15kV</t>
  </si>
  <si>
    <t>Conector Split-Bolt para cabo de 25mm², em latão, simples</t>
  </si>
  <si>
    <t>Conector Split-Bolt para cabo de 35mm², em latão, simples</t>
  </si>
  <si>
    <t>Conector Split-Bolt para cabo de 50mm², em latão, simples</t>
  </si>
  <si>
    <t>Conector Split-Bolt para cabo de 25mm², em latão, com rabicho</t>
  </si>
  <si>
    <t>Conector Split-Bolt para cabo de 35mm², em latão, com rabicho</t>
  </si>
  <si>
    <t>Conector Split-Bolt para cabo de 50mm², em latão, com rabicho</t>
  </si>
  <si>
    <t>Esticador para cabo de cobre, latão</t>
  </si>
  <si>
    <t>Terminal de compressão para cabo 2,5mm²</t>
  </si>
  <si>
    <t>Receptáculo porcelana com parafuso rosca E-27</t>
  </si>
  <si>
    <t>Terminal de pressão para cabo 6 até 10mm² (8AWG)</t>
  </si>
  <si>
    <t>Terminal de pressão para cabo 25mm² (4AWG)</t>
  </si>
  <si>
    <t>Terminal de pressão para cabo 50mm² (1/0AWG)</t>
  </si>
  <si>
    <t>Terminal de pressão para cabo 70mm² (3/0AWG)</t>
  </si>
  <si>
    <t>Terminal de pressão para cabo 95mm² (4/0AWG)</t>
  </si>
  <si>
    <t>Terminal de pressão/compressão para cabo 185mm² (400MCM)</t>
  </si>
  <si>
    <t>Conector em latão estanhado (mini gar) para terminais aéreos, com porca e arruela galvanizado a fogo, para cabo 16 a 50mm², TEL 583 da Termotécnica ou equivalente</t>
  </si>
  <si>
    <t>Conector com rabicho, porca 3/8", rosca, em latão natural, para cabo 16 até 35mm²; ref. TEL 625 Termomecânica, PK-0152 Paraklin, PRT-919 Paratec, 602500 Magnet, DR-216/DR-219 Raycon, PG-0070 Áraga, PFR-35R Intelli, PFR-015 Conimel ou equivalente</t>
  </si>
  <si>
    <t>Terminal de pressão/compressão para cabo 120mm² (250MCM)</t>
  </si>
  <si>
    <t>Terminal de pressão/compressão para cabo 240mm² (500MCM)</t>
  </si>
  <si>
    <t>Terminal de pressão para cabo 16mm² (6AWG)</t>
  </si>
  <si>
    <t>Bloco ligação interna 10 pares com canaleta BLI-10</t>
  </si>
  <si>
    <t>Terminal de pressão para cabo 35mm²</t>
  </si>
  <si>
    <t>Terminal de pressão para cabo 150mm²</t>
  </si>
  <si>
    <t>Conector terminal tipo BNC para cabo coaxial RG59</t>
  </si>
  <si>
    <t>Cruzeta em madeira de 90 x 112,5 x 2000mm</t>
  </si>
  <si>
    <t>Cruzeta em madeira de 2400mm</t>
  </si>
  <si>
    <t>Plataforma para elevação até 1,00m nas dimensões 900x1400mm - percurso até 1,00m de altura</t>
  </si>
  <si>
    <t>Plataforma para elevação até 2,00m nas dimensões 900x1400mm - percurso superior a 1,00m de altura</t>
  </si>
  <si>
    <t>Plataforma para elevação até 4,00m, nas dimensões 1100x1400mm, porta de 900mm, capacidade mínima 325kg</t>
  </si>
  <si>
    <t>Ar condicionado a frio, tipo split parede, capacidade de 12.000 BTU/h, com controle remoto, ref. Samsung, Carrier, LG, Consul ou equivalente</t>
  </si>
  <si>
    <t>Ar condicionado a frio, tipo split parede, capacidade de 18.000 BTU/h, com controle remoto, ref. Samsung, Carrier, LG, Consul ou equivalente</t>
  </si>
  <si>
    <t>Ar condicionado a frio, tipo split cassete, capacidade de 18.000 BTU/h, com controle remoto, ref. Samsung, Carrier, LG, Consul ou equivalente</t>
  </si>
  <si>
    <t>Ventilador centrífugo de dupla aspiração "limite-load" vazão 20.000 m³/h, pressão 50 mmCA - 380/660 V / 60 Hz, ref. CLD 560 da Projelmec ou equivalente</t>
  </si>
  <si>
    <t>Insuflador de ar compacto para renovação de ar em ambientes, com filtros classe G4 (branco) + filtro classe M5 (azul) vazão máxima 54 m³/h ou com 2 filtros classe G4 vazão máxima 93 m³/h, conforme Lei 13.589/2018; ref. Splitvent Sicflux ou equivalente</t>
  </si>
  <si>
    <t>Exaustor elétrico doméstico para banheiro, estrutura em plástico, potência 13 a 20W, vazão nominal livre 150 a 190m³/h, ref. B12 Plus da Cata, Silent 200cz da Soler &amp; Palau, Ventokit 150 da Westaflex, Inline-190 da Sicflux ou equivalente</t>
  </si>
  <si>
    <t>Ar condicionado a frio, tipo split parede, capacidade de 30.000 BTU/h, com controle remoto, ref. Samsung, Carrier, LG, Consul ou equivalente</t>
  </si>
  <si>
    <t>Ar condicionado a frio, tipo split parede, capacidade de 24.000 BTU/h, com controle remoto, ref. Samsung, Carrier, LG, Consul ou equivalente</t>
  </si>
  <si>
    <t>Ar condicionado a frio, tipo split cassete, capacidade de 24.000 BTU/h, com controle remoto, ref. Samsung, Carrier, LG, Consul ou equivalente</t>
  </si>
  <si>
    <t>Ar condicionado a frio, tipo split cassete, capacidade de 36.000 BTU/h, com controle remoto, ref. Samsung, Carrier, LG, Consul ou equivalente</t>
  </si>
  <si>
    <t>Ar condicionado a frio, tipo split piso teto, capacidade de 24.000 BTU/h, com controle remoto, ref. Samsung, Carrier, LG, Consul ou equivalente</t>
  </si>
  <si>
    <t>Ar condicionado a frio, tipo split piso teto, capacidade de 36.000 BTU/h, com controle remoto, ref. Samsung, Carrier, LG, Consul ou equivalente</t>
  </si>
  <si>
    <t>Ar condicionado a frio, tipo split piso teto, capacidade de 48.000 BTU/h, com controle remoto; ref. Hitachi, Elgin, Carrier ou equivalente</t>
  </si>
  <si>
    <t>Cortina de ar com duas velocidades, para vão 1,20 m, ref. Springer, Elgin ou equivalente</t>
  </si>
  <si>
    <t>Cortina de ar com duas velocidades, para vão 1,50 m, ref. Springer, Elgin ou equivalente</t>
  </si>
  <si>
    <t>Sistema de tratamento de águas cinzas e aproveitamento de águas pluviais para reuso em fins não potáveis, vazão 2m³/h; ref. Acquaciclus ou equivalente</t>
  </si>
  <si>
    <t>Unidade Condensadora VRF para sistema de ar condicionado, capacidade até 6 TR</t>
  </si>
  <si>
    <t>Unidade Condensadora VRF para sistema de ar condicionado, capacidade de 8 TR a 10 TR</t>
  </si>
  <si>
    <t>Unidade Condensadora VRF para sistema de ar condicionado, capacidade de 11 TR a 13 TR</t>
  </si>
  <si>
    <t>Unidade Condensadora VRF para sistema de ar condicionado, capacidade de 14 TR a 16 TR</t>
  </si>
  <si>
    <t>Resfriador de líquidos chiller refrigerado a ar (condensação a ar) controlado por microprocessador, com compressor tipo Scroll, capacidade de  80 TR, ref. Aquasnap modelo 30RBA  da Carrier ou equivalente</t>
  </si>
  <si>
    <t>Resfriadora de líquidos (chiller), com compressor e condensação a ar, capacidade de 20 TR</t>
  </si>
  <si>
    <t>Resfriador de líquidos chiller refrigerado a ar (condensação a ar) controlado por microprocessador, com compressor tipo Scroll, capacidade de 160 TR, ref. Aquasnap 30RB-A 170-446 da Carrier ou equivalente - instalado</t>
  </si>
  <si>
    <t>Unidade Evaporadora VRF para sistema de ar condicionado, tipo hiwall, capacidade de 1 TR</t>
  </si>
  <si>
    <t>Unidade Evaporadora VRF para sistema de ar condicionado, tipo hiwall, capacidade de 2 TR</t>
  </si>
  <si>
    <t>Unidade Evaporadora VRF para sistema de ar condicionado, tipo hiwall, capacidade de 3 TR</t>
  </si>
  <si>
    <t>Unidade Evaporadora VRF para sistema de ar condicionado, tipo piso teto, capacidade de 1 TR</t>
  </si>
  <si>
    <t>Unidade Evaporadora VRF para sistema de ar condicionado, tipo piso teto, capacidade de 2 TR</t>
  </si>
  <si>
    <t>Unidade Evaporadora VRF para sistema de ar condicionado, tipo piso teto, capacidade de 3 TR</t>
  </si>
  <si>
    <t>Unidade Evaporadora VRF para sistema de ar condicionado, tipo piso teto, capacidade de 4 TR</t>
  </si>
  <si>
    <t>Unidade Evaporadora VRF para sistema de ar condicionado, tipo cassete, capacidade de 1 TR</t>
  </si>
  <si>
    <t>Unidade Evaporadora VRF para sistema de ar condicionado, tipo cassete, capacidade de 2 TR</t>
  </si>
  <si>
    <t>Unidade Evaporadora VRF para sistema de ar condicionado, tipo cassete, capacidade de 3 TR</t>
  </si>
  <si>
    <t>Unidade Evaporadora VRF para sistema de ar condicionado, tipo cassete, capacidade de 4 TR</t>
  </si>
  <si>
    <t>Caixa ventiladora com ventilador centrífugo 10.000 m³/h, pressão 30mmca - 220 / 380 V / 60HZ; ref. Sirocco ou equivalente</t>
  </si>
  <si>
    <t>Duto flexível em alumínio, seção circular, isolado termicamente com lã de vidro de 25 mm; ref. Isodec RT 10 cm (4") Multivac ou equivalente</t>
  </si>
  <si>
    <t>Duto flexível em alumínio, seção circular, isolado termicamente com lã de vidro de 25 mm; ref. Isodec RT 15 cm (6") Multivac ou equivalente</t>
  </si>
  <si>
    <t>Duto flexível em alumínio, seção circular, isolado termicamente com lã de vidro de 25 mm; ref. Isodec RT 20 cm (8") Multivac ou equivalente</t>
  </si>
  <si>
    <t>Damper Corta Fogo tipo comporta, formato circular ou retangular, com elemento fusível e chave fim de curso, referência comercial série FKA-TI-BR-120 fabricante TROX ou equivalente</t>
  </si>
  <si>
    <t>Difusor de jato de ar orientável, de longo alcance, tipo Jet-Nozzles, formato redondo, para insuflamento de ar, em alumínio pintado com esmalte sintético, vazão de ar 1.330 m³/h, ref. DUE-S de 400 da Trox ou equivalente</t>
  </si>
  <si>
    <t>Damper de regulagem manual, modelo RG-B; tamanho: 0,10 m² a 0,14 m²; referência comercial: Trox, Difus-ar ou equivalente</t>
  </si>
  <si>
    <t>Tanque de expansão, capacidade (volume mínimo) de 250 litros, completo, para compensação da dilatação térmica da água no sistema de ar condicionado central, ref. modelo Statico 250 l da Imi-Hydronic, TAP-250 V da Schneider ou equivalente</t>
  </si>
  <si>
    <t>Registro de regulagem de vazão de ar, tipo OB, confeccionado em chapa galvanizada pintada com esmalte sintético, medindo 40 x 5 cm, ref. RG fabricante Trox ou equivalente</t>
  </si>
  <si>
    <t>Damper de regulagem manual, modelo RG-B; tamanho: 0,15 m² a 0,20 m²; ref. Trox, Difus-ar ou equivalente</t>
  </si>
  <si>
    <t>Difusor de insuflação de ar, tipo direcional, medindo 30 x 30 cm, ref. DQ-32 da Trox ou equivalente</t>
  </si>
  <si>
    <t>Damper de regulagem manual, modelo RG-B; tamanho: 0,21 m² a 0,40 m²; ref. Trox, Difus-ar ou equivalente</t>
  </si>
  <si>
    <t>Difusor de insuflação de ar, tipo direcional, medindo 45 x 15 cm, ref. DI-RG-32 da Trox ou equivalente</t>
  </si>
  <si>
    <t>Difusor para insuflamento de ar com plenum, modelo ADLK-S-AG, tamanhos 2,3,4,e 5; ref. Trox ou equivalente</t>
  </si>
  <si>
    <t>Difusor para insuflamento de ar com plenum, modelo ALS-DS com 2 aberturas, tamanho 200 cm; ref. Trox ou equivalente</t>
  </si>
  <si>
    <t>Difusor de plástico, modelo DVK-R, diâmetro 15 cm; ref. Multivac ou equivalente</t>
  </si>
  <si>
    <t>Difusor de plástico, modelo DVK-R, diâmetro 20 cm; ref. Multivac ou equivalente</t>
  </si>
  <si>
    <t>Grelha de retorno/exaustão com registro, modelo AR-AG; tamanho: 0,03 m² a 0,06 m²</t>
  </si>
  <si>
    <t>Grelha de retorno/exaustão com registro, modelo AR-AG; tamanho: 0,07 m² a 0,13 m²</t>
  </si>
  <si>
    <t>Grelha de retorno/exaustão com registro, modelo AR-AG; tamanho: 0,14 m² a 0,19 m²</t>
  </si>
  <si>
    <t>Grelha de retorno/exaustão com registro, modelo AR-AG; tamanho: 0,20 m² a 0,40 m²</t>
  </si>
  <si>
    <t>Grelha de retorno/exaustão com registro, modelo AR-AG; tamanho: 0,41 m² a 0,65 m²</t>
  </si>
  <si>
    <t>Grelha de porta, modelo AGS-T; tamanho: 0,03 m² a 0,06 m²</t>
  </si>
  <si>
    <t>Grelha de porta, modelo AGS-T; tamanho: 0,07 m² a 0,13 m²</t>
  </si>
  <si>
    <t>Grelha de porta, modelo AGS-T; tamanho: 0,14 m² a 0,30 m²</t>
  </si>
  <si>
    <t>Grelha de insuflação ou retorno, dupla deflexão e registro, lâminas convergentes, aletas verticais ajustáveis individualmente, em alumínio anodizado, tamanho: acima de 0,5 até 1,0 m²; ref. mod. VAT-DG da Trox ou equivalente</t>
  </si>
  <si>
    <t>Grelha de insuflação ou retorno, dupla deflexão e registro, lâminas convergentes, aletas verticais ajustáveis individualmente, em alumínio anodizado, tamanho: acima de 0,1 até 0,5 m²; ref. mod. VAT-DG da Trox ou equivalente</t>
  </si>
  <si>
    <t>Grelha de insuflação ou retorno, dupla deflexão e registro, lâminas convergentes, aletas verticais ajustáveis individualmente, em alumínio anodizado, tamanho: até 0,1 m²; ref. mod. VAT-DG da Trox ou equivalente</t>
  </si>
  <si>
    <t>Painel rígido em lã de vidro, alta densidade, dimensões 2,70x1,20m, espessura de 25mm, revestidos face externa FSK (Foil Scrim Kraft aluminizado) e face interna tecido de vidro preto; ref. Climaver Acustic da Isover ou equivalente</t>
  </si>
  <si>
    <t>Caixa ventiladora tipo compacta em estrutura e painéis em aço galvanizado, contendo ventilador centrífugo de dupla aspiração e motor elétrico para acionamento, vazão de 4.600 m³/hora e pressão estática de 30 mmca</t>
  </si>
  <si>
    <t>Caixa ventiladora tipo compacta em estrutura e painéis em aço galvanizado, contendo ventilador centrífugo de dupla aspiração e motor elétrico para acionamento, vazão de 28.000 m³/h e pressão estática de 30 mmca</t>
  </si>
  <si>
    <t>Resfriadora de líquidos, compressor Screw/parafuso (chiller), condensação à ar, capacidade 120 TR, compacto, com tubulações, fiações e controles internos, 380V/60Hz, ref. 30 RB-A Carrier, R407C série SAZ mod. RCU120SAZ4A7P Chiller Hitachi ou equivalente</t>
  </si>
  <si>
    <t>Caixa ventiladora com ventilador centrífugo 8.800 m³/h e motor 2,2 kW - tensão 220/380V/60Hz, pressão 35 mmCA</t>
  </si>
  <si>
    <t>Caixa ventiladora com ventilador centrífugo 1.710 m³/h e motor 0,55 kW - tensão 220/380V/60Hz, pressão 35 mmCA; ref. Projelmec ou equivalente</t>
  </si>
  <si>
    <t>Caixa ventiladora com ventilador centrífugo 1.190 m³/h e tensão 220/380V/60Hz, pressão 37 mmCA; ref. GV-SVDL 155 da Motovent ou equivalente</t>
  </si>
  <si>
    <t>Resfriadora de líquidos com compressor Screw/parafuso (chiller), condensação à ar, capac. 200-210 TR, compacto, c/tubulações, fiações e controles internos, 380V/60Hz; ref. 30 RB-A Carrier, R407C série SAZ mod. RCU210SAZ4A7P chiller Hitachi ou equivalente</t>
  </si>
  <si>
    <t>Tratamento de ar compacta fancolete hidrônico tp cassette, com ventiladores centrífugos dupla aspiração, kit grelha e motor elétrico, estrutura e painéis plástico alta resistência, refrigeração 20.000 Btu/h - 1,6 TR, ref. 40HK-20 Carrier ou equivalente</t>
  </si>
  <si>
    <t>Tratamento de ar compacta fancolete hidrônico tp cassette, com ventiladores centrífugos dupla aspiração, kit grelha e motor elétrico, estrutura e painéis plástico alta resistência, refrigeração 25.000 Btu/h - 2,1 TR, ref. 40HK-25 Carrier ou equivalente</t>
  </si>
  <si>
    <t>Tratamento ar compacta fancolete hidrônico tipo cassette, com ventiladores centrífugos dupla aspiração, kit grelha e motor elétrico, estrutura e painéis de plástico alta resistência, refrigeração 32.000 Btu/h - 2,6 TR, ref. 40HK-32 Carrier ou equivalente</t>
  </si>
  <si>
    <t>Tratamento ar compacta fancolete hidrônico, piso-teto, serpentina, filtros ar, ventiladores/motores elétricos, revest. isolamento térmico/acústico, vazão 637m³/h, refrig 14.000Btu/h - 1,2TR 220V/1Ph/60Hz; ref. 42LS14 Carrier ou equivalente</t>
  </si>
  <si>
    <t>Tratamento ar compacta fancolete hidrônico, piso-teto, serpentina, filtros ar, ventiladores/motores elétricos, revest. isolamento térmico/acústico, vazão 1.215m³/h, refrig. 25.000Btu/h, 2,1TR 220V/1Ph/60Hz; ref. Carrier ou equivalente</t>
  </si>
  <si>
    <t>Tratamento ar compacta fancolete hidrônico, piso-teto, serpentina, filtros ar, ventiladores/motores elétricos, revest. isolamento térmico/acústico, vazão 1.758m³/h, refrigeração 36.000Btu/h, 3TR 220V/1Ph/60Hz; ref. Carrier ou equivalente</t>
  </si>
  <si>
    <t>Tratamento ar compacta fancolete hidrônico, piso-teto, serpentina, filtros ar, ventiladores/motores elétricos, revest. isolamento térmico/acústico, vazão 2.166m³/h, refrig 48.000Btu/h-4TR 220V/1Ph/60Hz; ref. Carrier, Hitachi ou equivalente</t>
  </si>
  <si>
    <t>Tratamento de ar fan-coil tipo Air Handling Unit de concepção modular, capacidade de 10 TR, ref. TKM-227 10TR - 50mmca Trox, modelo YE/10 fabricante York ou equivalente</t>
  </si>
  <si>
    <t>Tratamento de ar fan-coil tipo Air Handling Unit de concepção modular, capacidade de 40 TR, ref. TKM-227 40TR - 50mmca Trox, modelo YE/40 fabricante York ou equivalente</t>
  </si>
  <si>
    <t>Tratamento de ar fan-coil tipo Air Handling Unit de concepção modular, capacidade de 50 TR, ref. TKM-227 50TR - 50mmca Trox, modelo TCA-LQ-50/8ROWS Hitachi ou equivalente</t>
  </si>
  <si>
    <t>Unidades de Tratamento de ar (fan-coil) - 4.000 m³/h - 6TR, pressão estática externa 50mmCA; ref. Carrier, Constarco ou equivalente</t>
  </si>
  <si>
    <t>Válvula de balanceamento diâmetro 1 " a 2-1/2"</t>
  </si>
  <si>
    <t>Válvula borboleta na configuração wafer motorizada atuador floating diâmetro 3'' a 4"</t>
  </si>
  <si>
    <t>Válvula motorizada de esfera, com duas vias atuador floating; diâmetro de 1 1/2" a 3/4"; ref. EMO-85M-24+S6064 da Actua Controls, CN7510A2001+VB02 1/2"' e 3/4"' da Honeywell,  B239+ARB24-3 da Belimo ou equivalente</t>
  </si>
  <si>
    <t>Válvula duas vias on/off retorno elétrico, diâmetro 1/2" a 3/4"; ref. ACTBV80S-215/ACTBV80S-220 da Actua ou equivalente</t>
  </si>
  <si>
    <t>Válvula esfera motorizada de duas vias de atuador proporcional diâmetro 2" a 2 1/2"</t>
  </si>
  <si>
    <t>Atuador proporcional de 10 Nm, tensão de entrada AC/DC 24 V, IP 54</t>
  </si>
  <si>
    <t>Válvula esfera duas vias flangeada Ø3''</t>
  </si>
  <si>
    <t>Veneziana com tela, anodizado natural, com filtro G4 e furos; referência comercial modelo AWG fabricantes Trox, Difus-ar ou equivalente</t>
  </si>
  <si>
    <t>Veneziana com tela, modelo AWG; referência comercial: Trox ou equivalente</t>
  </si>
  <si>
    <t>Veneziana com tela, modelo AWG, tamanho 38,5x33 cm; referência comercial: Trox, Difus-ar ou equivalente</t>
  </si>
  <si>
    <t>Veneziana com tela, modelo AWG, tamanho 78,5x33 cm; referência comercial: Trox, Difus-ar ou equivalente</t>
  </si>
  <si>
    <t>Óleo de linhaça</t>
  </si>
  <si>
    <t>Ácido muriático</t>
  </si>
  <si>
    <t>Graxa lubrificante pastosa</t>
  </si>
  <si>
    <t>Tela tipo mosquiteira removível em fibra de vidro revestida em pvc, perfil alumínio, borracha EPDM, Kit fixação com 4 cantoneiras, travas e parafusos com buchas</t>
  </si>
  <si>
    <t>Tela em poliéster, malha 2x2mm, gramatura mínima de 31g/m², estruturante para impermeabilização a frio; ref. Ernetex, Vedacit ou equivalente</t>
  </si>
  <si>
    <t>Tela em polietileno, malha hexagonal de 1/2´, gramatura mínima de 205g/m², ref. Pinteiro 5110P ou 5111P da Nortene, ou equivalente</t>
  </si>
  <si>
    <t>Tela em polietileno (nylon), malha 10x10cm - fio com espessura de 2 mm, instalada</t>
  </si>
  <si>
    <t>Macrofibra estrutural polipropileno, resistência à tração&gt;=500MPa, E&gt;=5 Gpa, título até 5dtex, tenacidade mín. 5cN/dtex, deformação até 5cN/dtex e até 40%, perda massa por alcalinidade&lt;5%; ref. Politex Neomatex, Duristeel FF54 Concrefibra ou equivalente</t>
  </si>
  <si>
    <t>Microfibra polimérica anticrack, resistência à tração &gt;= 500Mpa, E&gt;=5 Gpa, título até 5dtex, tenacidade mín. 5cN/dtex, deformação até 5cN/dtex e até 40%, perda massa por alcalinidade &lt; 5%; ref. Neofibra MF Neomatex, Fibralit-Co Concrefibra ou equivalente</t>
  </si>
  <si>
    <t>Caminhão com irrigadeira e autobomba, capacidade mínima de 6.000 litros - COND.D</t>
  </si>
  <si>
    <t>Vassoura mecânica - rebocada mecanicamente</t>
  </si>
  <si>
    <t>Trator com pneus industrial, agrícola com peso de 5 T</t>
  </si>
  <si>
    <t>Betoneira reversível com carregador, capacidade de 320 litros, acionamento do motor combustão interna (diesel e gasolina) ou motor elétrico Alfa 320</t>
  </si>
  <si>
    <t>Compressor de ar XA 125 MWD - COND. D</t>
  </si>
  <si>
    <t>Vibroacabadora de asfalto sobre esteiras, capacidade 400 ton/hora</t>
  </si>
  <si>
    <t>Rompedor Pneumático ATLAS COPCO TEX 32 PS</t>
  </si>
  <si>
    <t>Rolo compactador vibratório de um cilindro/PN 7T</t>
  </si>
  <si>
    <t>Caminhão carroceria em madeira, capacidade até 8 toneladas</t>
  </si>
  <si>
    <t>Pá-carregadeira retroescavadeira / carregadeira, capacidade de 0,77m³ - COND. D</t>
  </si>
  <si>
    <t>Escavadeira hidráulica sobre pneus 0,25m³</t>
  </si>
  <si>
    <t>Escavadeira hidráulica sobre esteira 100 HP (74 kW)</t>
  </si>
  <si>
    <t>Trator sobre esteira com lamina/Ripper 2,28m³</t>
  </si>
  <si>
    <t>Caminhão basculante caçamba minério, capacidade de 8,0m³ - COND.D</t>
  </si>
  <si>
    <t>Caminhão basculante diesel com capacidade de 5 m³ - COND. D</t>
  </si>
  <si>
    <t>Caminhão espargidor, capacidade de 6.000 litros - COND.D</t>
  </si>
  <si>
    <t>Rolo compactador vibratório com pé de carneiro em aço, potência 121 a 127HP (90 a 93 kW), ref. CA25PD DYNAPAC ou equivalente</t>
  </si>
  <si>
    <t>Motoniveladora com escarificador potência 140HP (104kW), ref. CAT 120H da CATERPILLAR ou equivalente</t>
  </si>
  <si>
    <t>Placa vibratória impacto de 1.700 kg, com motor diesel, ou gasolina, ou elétrico, ref. Placa Vibratoria Dynapac CM13 da Flygt do Brasil ou equivalente</t>
  </si>
  <si>
    <t>Rolo compactador autopropelido, vibratório em aço, cilindros lisos em tandem, potência 80 HP (59 kW); ref. CC21 Dynapac 6 toneladas ou equivalente</t>
  </si>
  <si>
    <t>Rolo compactador de pneus para asfalto, capacidade 27 toneladas</t>
  </si>
  <si>
    <t>Trator de esteira lâmina reta/riper - 328HP, CATEPILLAR-D8R PS328 ou equivalente</t>
  </si>
  <si>
    <t>Trator sobre esteiras potência 76 a 88HP (56 a 64,9kW), ref. D4 da Komatsu ou equivalente</t>
  </si>
  <si>
    <t>Veículo com capacidade para 4 pessoas, pot. 1.000CC - Cond. D</t>
  </si>
  <si>
    <t>Guindauto MUNCK M-640/18 com lança telescópica capacidade 3750 kg</t>
  </si>
  <si>
    <t>Veículo utilitário com capacidade para 9 pessoas - 1.600 CC - COND.D</t>
  </si>
  <si>
    <t>Locação de estação total</t>
  </si>
  <si>
    <t>Locação de nível com tripé</t>
  </si>
  <si>
    <t>Fresadora, largura útil 1 m; ref. Fresadora Wirtgem 1000C ou equivalente</t>
  </si>
  <si>
    <t>Sinalização horizontal com resina vinílica ou acrílica</t>
  </si>
  <si>
    <t>Chapa em MDF cru, espessura de 2cm</t>
  </si>
  <si>
    <t>Placa de advertência em chapa de alumínio, espessura 2mm, com pintura refletiva</t>
  </si>
  <si>
    <t>Cantoneira em alumínio</t>
  </si>
  <si>
    <t>Chapa de aço galvanizado nas bitolas: nº 22, n° 24 e n° 26</t>
  </si>
  <si>
    <t>Cola de contato para chapa vinílica / borracha</t>
  </si>
  <si>
    <t>Silicone para envidraçamento estrutural, 280g</t>
  </si>
  <si>
    <t>Perfil de borracha EPDM maciço de 12x15mm, para esquadrias</t>
  </si>
  <si>
    <t>Rodapé em mármore branco com espessura de 2 cm e altura de 7,0cm, acabamento polido</t>
  </si>
  <si>
    <t xml:space="preserve">Agente de cura, retardador de evaporação da água e protetor de umidade do concreto </t>
  </si>
  <si>
    <t>Rodapé de madeira ipê/jatobá de 7 x 1,5 cm</t>
  </si>
  <si>
    <t>Tampão ferro dúctil de 300 x 300mm, classe 125 (ruptura &gt; 125 kN), conforme NBR 10160/2005</t>
  </si>
  <si>
    <t>Lona plástica preta, espessura 150 micras, rolo de 4x100m, peso mínimo 36 kg</t>
  </si>
  <si>
    <t>Poste concreto armado circular, H= 11m p/200kgf</t>
  </si>
  <si>
    <t>Poste concreto armado circular, H= 9m p/300kgf</t>
  </si>
  <si>
    <t>Poste concreto armado circular, H= 9m p/400kgf</t>
  </si>
  <si>
    <t>Placa de sinalização em chapa de aço N.16, com pintura refletiva "Perigo Alta Tensão"</t>
  </si>
  <si>
    <t>Cortadora de pavimento concreto/asfalto, motor a gasolina, potência 13HP, com disco de corte adiamantado segmentado para concreto, Ø 350mm - CHP diurno</t>
  </si>
  <si>
    <t>Anel pré-moldado em concreto, diâmetro externo de 0,80 m, h= 0,50 m</t>
  </si>
  <si>
    <t>Curva 45° em aço galvanizado, rosca macho/fêmea, Ø 2 1/2´</t>
  </si>
  <si>
    <t>Curva 90° em aço galvanizado, rosca fêmea/fêmea, Ø 2 1/2´</t>
  </si>
  <si>
    <t>Máquina projetora de concreto</t>
  </si>
  <si>
    <t>Compressor de ar rebocável, vazão 748pcm, motor a diesel, pot. 210cv</t>
  </si>
  <si>
    <t>Máquina extrusora de concreto para guias e sarjetas, motor a diesel, potência 14cv</t>
  </si>
  <si>
    <t>Régua vibradora dupla para concreto a gasolina 5,5 Hp, peso de 60 kg, comprimento 4 m</t>
  </si>
  <si>
    <t>Guindaste hidráulico autopropelido, com lança telescópica, para espaços limitados, tração 4x4, capacidade acima de 30 ton, potência 97 KW</t>
  </si>
  <si>
    <t>Retroescavadeira sobre rodas com carregadeira, tração 4x4, potência liquida 88 HP, peso operacional mínimo 6674 kg capacidade da carregadeira de 1 m³ e da retroescavadeira mínima de 0,26 m³, profundidade de escavação máxima de 4,37 m</t>
  </si>
  <si>
    <t>Batente de alumínio para divisória</t>
  </si>
  <si>
    <t>Tubo de papelão para forma com diâmetro de 45 cm</t>
  </si>
  <si>
    <t>Mão de obra / equipamentos mecânico e rotativo / corte / laser</t>
  </si>
  <si>
    <t>Vigas em cambará, cedrinho, eucalipto-citriodora, eucalipto-saligna, garapa, cupiúba, itaúba, de 6,0 x 16,0cm</t>
  </si>
  <si>
    <t>Madeira serrada G1-C6</t>
  </si>
  <si>
    <t>Chapa compensada plastificada de 12 mm de espessura</t>
  </si>
  <si>
    <t>Locação de andaime torre metálico (1,5x1,5m), com piso metálico</t>
  </si>
  <si>
    <t>Locação de andaime tubular fachadeiro, largura mínima de 1,00 m com piso metálico e sapatas ajustáveis</t>
  </si>
  <si>
    <t>Tubo de papelão para forma com diâmetro de 30 cm</t>
  </si>
  <si>
    <t>Tubo de papelão para forma com diâmetro de 50 cm</t>
  </si>
  <si>
    <t>Tubo de papelão para forma com diâmetro de 25 cm</t>
  </si>
  <si>
    <t>Tubo de papelão para forma com diâmetro de 35 cm</t>
  </si>
  <si>
    <t>Tubo de papelão para fôrma com diâmetro de 40 cm</t>
  </si>
  <si>
    <t>Barra de transferência em aço liso, diâmetro de 12,5 mm e comprimento de 35 cm</t>
  </si>
  <si>
    <t>Espaçador treliçado de aço, H= 5 cm</t>
  </si>
  <si>
    <t>Forro em fibra mineral com placas acústicas removíveis de 625 x 625mm; ref. linha Sahara NRC0.60, borda T24 da OWA do Brasil ou equivalente - instalado</t>
  </si>
  <si>
    <t>Disco diamantado para máquinas serra-mármore</t>
  </si>
  <si>
    <t>Fibra de polipropileno corrugada, monofilamento 600g/m³, para concreto; ref. Degussa (Masterfiber), Fitesa (Polycret MF) ou equivalente</t>
  </si>
  <si>
    <t>Parafuso auto-atarraxante com fenda, zincado branco de 9,5 x 2,9 mm</t>
  </si>
  <si>
    <t>Perfil ´U´ enrijecido (60x45x20)mm chapa 14 galvanizado</t>
  </si>
  <si>
    <t>Ferro chato galvanizado 3/1" x 1/8"</t>
  </si>
  <si>
    <t>Parafuso auto-atarraxante 5,5x38mm com arruela e bucha tipo S8</t>
  </si>
  <si>
    <t>Parafuso em inoxidável auto-atarraxante sextavado M6x50mm com bucha plástica tipo S6</t>
  </si>
  <si>
    <t>Perfil tubular galvanizado 30x30mm, espessura 3mm</t>
  </si>
  <si>
    <t>Galvanização a frio (tinta rica em zinco)</t>
  </si>
  <si>
    <t>Placas pré-moldada em concreto dimensões (1,60x0,60x0,03m)</t>
  </si>
  <si>
    <t>Endurecedor superficial para concreto</t>
  </si>
  <si>
    <t>Cola para piso vinílico</t>
  </si>
  <si>
    <t>Porta/balcão tipo basculante em chapa de aço galvanizado n° 16 (MSG), com acionamento manual</t>
  </si>
  <si>
    <t>Ferro trabalhado</t>
  </si>
  <si>
    <t>Elevador para passageiros, uso interno com capacidade mínima de 600kg, velocidade de 1 m/s, para duas paradas, portas unilaterais, em conformidade com as normas técnicas ABNT NBR 16858-2:2020, 16858-1:2021, NM 313:2007 e EN 13501-1</t>
  </si>
  <si>
    <t>Elevador para passageiros, uso interno com capacidade mínima de 600kg, velocidade de 1 m/s, para três paradas, portas unilaterais, em conformidade com as normas técnicas ABNT NBR 16858-2:2020, 16858-1:2021, NM 313:2007 e EN 13501-1</t>
  </si>
  <si>
    <t>Elevador para passageiros, uso interno com capacidade mínima de 600kg, velocidade de 1 m/s, para três paradas, portas bilaterais, em conformidade com as normas técnicas ABNT NBR 16858-2:2020, 16858-1:2021, NM 313:2007 e EN 13501-1</t>
  </si>
  <si>
    <t>Elevador para passageiros, uso interno com capacidade mínima de 600kg, velocidade de 1 m/s, para quatro paradas, portas bilaterais, em conformidade com as normas técnicas ABNT NBR 16858-2:2020, 16858-1:2021, NM 313:2007 e EN 13501-1</t>
  </si>
  <si>
    <t>Elevador para passageiros, uso interno com capacidade mínima de 600kg, velocidade de 1 m/s, para quatro paradas, portas unilaterais, em conformidade com as normas técnicas ABNT NBR 16858-2:2020, 16858-1:2021, NM 313:2007 e EN 13501-1</t>
  </si>
  <si>
    <t>Fornecimento e instalação de vidro laminado 5+5mm, inclusive acessórios em alumínio</t>
  </si>
  <si>
    <t>Tela alambrado soldada galvanizada fio 3,0mm, malha 5 x 15 cm</t>
  </si>
  <si>
    <t>Dobradiça em aço cromado com pino e bola em aço de 3 1/2´ x 3´</t>
  </si>
  <si>
    <t>Dobradiça 03 estágios ferro galvanizado DN 1´ x 4´</t>
  </si>
  <si>
    <t>Granito com espessura de 2cm e acabamento polido</t>
  </si>
  <si>
    <t>Granito com espessura de 3cm e acabamento polido</t>
  </si>
  <si>
    <t>Lambri em madeira macho/fêmea 10 x 1 cm, exceto pinus</t>
  </si>
  <si>
    <t>Plaqueta laminada para revestimento em áreas internas e externas</t>
  </si>
  <si>
    <t>Fita crepe 25mm x 50m</t>
  </si>
  <si>
    <t>Forro fibra mineral acústico, borda Square Lay-in, placas de 1250x625x16mm ou 625x625x16mm, pintura base poliester, estrutura de sustentação perfil ´T´; ref. Giorgian ou equivalente - instalado</t>
  </si>
  <si>
    <t>Luminária retangular de embutir tipo calha aberta com aletas parabólicas para 2 lâmpadas fluorescentes tubulares, ref. 123232 BC da ARM, FAA04-E228 da Lumicenter, PL 377/24 da Prolumi ou equivalente</t>
  </si>
  <si>
    <t>Junta elástica estrutural neoprene aplicada; ref. JJ2020F da Juntas Jeene ou equivalente</t>
  </si>
  <si>
    <t>Tampo para suporte rede voleibol / trave de futebol</t>
  </si>
  <si>
    <t>Rede para volei em poliamida (nylon), malha de 10x10cm, fio com espessura de 2mm, com 4 faixas de arremate em lona</t>
  </si>
  <si>
    <t>Poste para voleibol oficial, galvanizado, com pintura em esmalte na cor verde, completo</t>
  </si>
  <si>
    <t>Selador para pintura latex</t>
  </si>
  <si>
    <t>Lixa carbeto de silício de 7´</t>
  </si>
  <si>
    <t>Lixa massa/madeira uso geral Norton, Alcar ou equivalente (médias)</t>
  </si>
  <si>
    <t>Adesivo/selador à base de emulsão PVA/acrílica, ref. KZ Heydi da Viapol, Denverfix da Denver ou equivalente</t>
  </si>
  <si>
    <t>Placa de sinalização em PVC expandido de 70x20cm, espessura 3mm, adesivo dupla face sobre todo o verso</t>
  </si>
  <si>
    <t>Cantoneira em aço galvanizado de 2" x 2" x 1/8"</t>
  </si>
  <si>
    <t>Trilho chapa 50x60x1,9mm galvanizado para porta de correr</t>
  </si>
  <si>
    <t>Rodizio em aço duplo de 1 1/2"</t>
  </si>
  <si>
    <t>Sensor presença com fotocélula, bivolt, para iluminação teto, alcance 6m,120°, tempo de desligamento 1 ou 4 minutos</t>
  </si>
  <si>
    <t>Serra circular</t>
  </si>
  <si>
    <t>Baguete plástico tipo Tarucel, D= 6 mm</t>
  </si>
  <si>
    <t>Anel de borracha para tubo PVC 40mm (1 1/2´)</t>
  </si>
  <si>
    <t>Cuba em aço inoxidável simples de 600x500x300mm, AISI 304, liga 18,8 e chapa 22</t>
  </si>
  <si>
    <t>Tampo em MDF de 25 mm de espessura com laminado melamínico</t>
  </si>
  <si>
    <t>Ducha higiênica com registro, ref. Belle Epoque Light 1984 C51 da Deca, Delicatta 10906 da Docol, Aquarius 2195-A da Fabrimar ou equivalente</t>
  </si>
  <si>
    <t>Solução limpadora diluída em água</t>
  </si>
  <si>
    <t>Solda liga chumbo e estanho de 70x30</t>
  </si>
  <si>
    <t>Parafuso francês 5/16´ x 3/4´ com porca e arruela galvanizadas</t>
  </si>
  <si>
    <t>Lixadeira elétrica</t>
  </si>
  <si>
    <t>Rolo compactador liso de 1000 kg</t>
  </si>
  <si>
    <t>Máquina de lavagem a pressão tipo Vap (água fria, pressão 1700PSI)</t>
  </si>
  <si>
    <t>Placa vibratória - 60 kg</t>
  </si>
  <si>
    <t>Motosserra a gasolina portátil tipo 60 cilindradas; ref. mod.61 da Husqvarna ou equivalente</t>
  </si>
  <si>
    <t>Caminhão MUNCK 3 toneladas</t>
  </si>
  <si>
    <t>Caminhão MUNCK 15 toneladas</t>
  </si>
  <si>
    <t>Caminhão guindaste sobre pneus com capacidade de carga de 25 Toneladas</t>
  </si>
  <si>
    <t>Caminhão guindaste sobre pneus com capacidade de carga de 30 Toneladas</t>
  </si>
  <si>
    <t>Tela tipo mosquiteira em arame galvanizado malha 14, fio 30, abertura 1,5 mm, com requadro em perfis e chapas de ferro galvanizado - removível</t>
  </si>
  <si>
    <t>Gasolina comum</t>
  </si>
  <si>
    <t>Defensa metálica semimaleável simples</t>
  </si>
  <si>
    <t>Estaca tipo Raiz, diâmetro de 20 cm para 50 t, com perfuração em rocha (sem fornecimento de materiais)</t>
  </si>
  <si>
    <t>Estaca tipo Raiz, diâmetro de 15 cm para 25 t, em rocha</t>
  </si>
  <si>
    <t>Tela em polietileno para proteção de fachada, trama de 2,2mm</t>
  </si>
  <si>
    <t>Hidrojateamento para limpeza de superfície, por meio de jato d´água de alta pressão</t>
  </si>
  <si>
    <t>Sarrafo de pinus, 1´ x 4´ - bruto</t>
  </si>
  <si>
    <t>Ripa de imbuia 3,5 x 1,5 cm</t>
  </si>
  <si>
    <t>Moldura de 3 cm, guarnição em padrão Imbuia - tipo meia</t>
  </si>
  <si>
    <t>Tábua de pinus, 1´ x 12´ - bruta</t>
  </si>
  <si>
    <t>Pontalete de pinus, 3´ x 3´ - bruto</t>
  </si>
  <si>
    <t>Pré misturado a quente</t>
  </si>
  <si>
    <t>Pré misturado a frio</t>
  </si>
  <si>
    <t>Manta asfáltica com armadura poliéster tipo III, esp.4 mm anti raiz, ref. Torodin Anti Raiz Viapol - instalado</t>
  </si>
  <si>
    <t>Tela em aço inoxidável 430, perfurada, espessura de 1,6mm, diâmetro do furo 17mm</t>
  </si>
  <si>
    <t>Parafuso auto-atarraxante com cabeça panela e bucha de nylon S-8</t>
  </si>
  <si>
    <t>Grelha tipo boca de leão em ferro fundido ductil, articulada, classe mín. 250 - 25T, medidas aproximadas: 810x270mm - NBR 10160</t>
  </si>
  <si>
    <t>Ferro perfilado trabalhado</t>
  </si>
  <si>
    <t>Chapéu tipo chinês para duto galvanizado de 35cm, bitola 22, para exaustor</t>
  </si>
  <si>
    <t>Solvente para materiais base epóxi</t>
  </si>
  <si>
    <t>Caixilho em alumínio anodizado comum, fixo sem ventilação permanente, H= 1,00m, L= 1,20m, rerfil 30 - sem vidros</t>
  </si>
  <si>
    <t>Caixilho de alumínio anodizado comum, tipo maxim-ar, H= 0,90m, L- 1,20m, linha 30 - sem vidros</t>
  </si>
  <si>
    <t>Junta plástica de dilatação para pisos de 3/4´x 1/8´ (17 x 3 mm)</t>
  </si>
  <si>
    <t>Mastro para bandeira em aço galvanizado completo engastado, altura livre de 9,00 m</t>
  </si>
  <si>
    <t>Mastro para bandeira em aço galvanizado completo engastado, altura livre de 7,00 m</t>
  </si>
  <si>
    <t>Árvore ornamental tipo Quaresmeira (Tibouchina Granulosa) - h= 1,50 / 2,00m</t>
  </si>
  <si>
    <t>Argamassa mista com areia grossa 1:2:8</t>
  </si>
  <si>
    <t>Argamassa de cimento e areia - média 1:5</t>
  </si>
  <si>
    <t>Placa de identificação para estacionamento (placa+poste+base), com desenho universal de acessibilidade, tipo pedestal</t>
  </si>
  <si>
    <t>Poste telecônico reto em aço galvanizado a fogo, altura de 7 m, com base, chumbadores, porcas e arruelas</t>
  </si>
  <si>
    <t>Cuba em aço inoxidável simples de 600x500x400mm, AISI 304, liga 18,8 e chapa 22</t>
  </si>
  <si>
    <t>Cubículo de medição blindado de média tensão, completo, uso abrigado, classe 15 kV e 300 kVA, com disjuntor, ref. Piccolo Gimi, Beguin ou equivalente</t>
  </si>
  <si>
    <t>Caminhão carroceria fixa aberta madeira, capacidade 5T - 160CV - PBT*8250, capacidade máxima de tração 11T - Diesel</t>
  </si>
  <si>
    <t>Aparelho corte oxiacetileno</t>
  </si>
  <si>
    <t>Junta Gibault em ferro fundido, DN= 80mm completa</t>
  </si>
  <si>
    <t>Junta Gibault em ferro fundido, DN= 100 mm completa</t>
  </si>
  <si>
    <t>Escavação e carga mecanizada em campo aberto com rompedor hidráulico, em rocha</t>
  </si>
  <si>
    <t>Transporte de material escavado - rocha</t>
  </si>
  <si>
    <t>Microcomputador HD 1 TB + imperssora a laser + pacote Oficce</t>
  </si>
  <si>
    <t>Veículo leve com capacidade 84cv</t>
  </si>
  <si>
    <t>Tacha refletiva de plástico injetado tipo I monodirecional, conforme NBR 14636</t>
  </si>
  <si>
    <t>Tacha refletiva de plástico injetado tipo II monodirecional conforme NBR 14636</t>
  </si>
  <si>
    <t>Tacha refletiva de plástico injetado tipo I bidirecional conforme NBR 14636</t>
  </si>
  <si>
    <t>Tacha refletiva de plástico injetado tipo II bidirecional conforme NBR 14636</t>
  </si>
  <si>
    <t>Tachão refletivo de plástico injetado tipo I monodirecional conforme NBR 15576</t>
  </si>
  <si>
    <t>Tachão refletivo de plástico injetado tipo I bidirecional conforme NBR 15576</t>
  </si>
  <si>
    <t>Tacha refletiva de resina sintética tipo I bidirecional conforme NBR 14636</t>
  </si>
  <si>
    <t>Tacha refletiva de resina sintética tipo I monodirecional conforme NBR 14636</t>
  </si>
  <si>
    <t>Tacha refletiva de resina sintética tipo II bidirecional conforme NBR 15576</t>
  </si>
  <si>
    <t>Tacha refletiva de resina sintética tipo II monodirecional conforme NBR 14636</t>
  </si>
  <si>
    <t>Tachão refletivo de resina sintética tipo I bidirecional conforme NBR 14636</t>
  </si>
  <si>
    <t>Tachão refletivo de resina sintética tipo I monodirecional conforme NBR 14636</t>
  </si>
  <si>
    <t>Grupo gerador - 2,5/3 kVA</t>
  </si>
  <si>
    <t>Martelete perfurador/rompedor elétrico - 1,5 kW</t>
  </si>
  <si>
    <t>Bate-estaca hidráulico para defensas montado em caminhão guindauto com capacidade de 20 t.m e carroceria de 4 t - 136 kW</t>
  </si>
  <si>
    <t>Pá-carregadeira sobre pneus, potência 120 a 122HP (88,5 a 119 kW) capacidade da caçamba de 1,7 a 5,0m³, ref. CAT924G da CATERPILLAR ou equivalente</t>
  </si>
  <si>
    <t>Transporte de material asfáltico, com caminhão com capacidade de 20000l em rodovia pavimentada para distância médias de transporte igual ou inferior a 100km. af_02/2016</t>
  </si>
  <si>
    <t>UNDIA</t>
  </si>
  <si>
    <t>KGMES</t>
  </si>
  <si>
    <t>bg</t>
  </si>
  <si>
    <t>M2XME</t>
  </si>
  <si>
    <t>TxKM</t>
  </si>
  <si>
    <t>CDHU-I</t>
  </si>
  <si>
    <t xml:space="preserve">CDHU-I -  </t>
  </si>
  <si>
    <t>EXECUÇÃO DE PASSEIO (CALÇADA) OU PISO DE CONCRETO COM CONCRETO MOLDADO IN LOCO, USINADO C25, ACABAMENTO CONVENCIONAL, NÃO ARMADO. (REF. SINAPI 104626)</t>
  </si>
  <si>
    <t>001</t>
  </si>
  <si>
    <t>2692</t>
  </si>
  <si>
    <t>4509</t>
  </si>
  <si>
    <t>4517</t>
  </si>
  <si>
    <t>5068</t>
  </si>
  <si>
    <t>88262</t>
  </si>
  <si>
    <t>88309</t>
  </si>
  <si>
    <t>88316</t>
  </si>
  <si>
    <t>sinapi</t>
  </si>
  <si>
    <t>sinapi-i</t>
  </si>
  <si>
    <t>cotação</t>
  </si>
  <si>
    <t>CONCRETO USINADO BOMBEAVEL, CLASSE DE RESISTENCIA C25, COM BRITA 0 E 1, SLUMP = 100 +/- 20 MM</t>
  </si>
  <si>
    <t>29.067.113/0209-79</t>
  </si>
  <si>
    <t>Polimix Concreto LTDA</t>
  </si>
  <si>
    <t>12 3849-8197</t>
  </si>
  <si>
    <t>Rodrigo Guida</t>
  </si>
  <si>
    <t>49.177.520/0001-63</t>
  </si>
  <si>
    <t>Massaguaçu S/A</t>
  </si>
  <si>
    <t>12 3889-1200</t>
  </si>
  <si>
    <t>Benedito Nilson</t>
  </si>
  <si>
    <t>04.690.015/0001-80</t>
  </si>
  <si>
    <t>Ideal Insfraestrutura e Montagem LTDA</t>
  </si>
  <si>
    <t>12 3861-1134</t>
  </si>
  <si>
    <t>Paulo Roberto</t>
  </si>
  <si>
    <t>22/07/2025</t>
  </si>
  <si>
    <t>21/07/2025</t>
  </si>
  <si>
    <t>43.955.424/0001-12</t>
  </si>
  <si>
    <t>MAGIC GRAMAS</t>
  </si>
  <si>
    <t>(11) 97482-1499</t>
  </si>
  <si>
    <t>contato@magicgramas.com.br</t>
  </si>
  <si>
    <t>48.027.128/0001-75</t>
  </si>
  <si>
    <t>LEGRASS</t>
  </si>
  <si>
    <t>(11) 94780-2640</t>
  </si>
  <si>
    <t>legrassadm@gmail.com</t>
  </si>
  <si>
    <t>46.482.840/0001-39</t>
  </si>
  <si>
    <t>ARTHUR GRAMAS</t>
  </si>
  <si>
    <t>(11) 93014-7330</t>
  </si>
  <si>
    <t xml:space="preserve">Arthur </t>
  </si>
  <si>
    <t>04/08</t>
  </si>
  <si>
    <t>GRAMA ESPORTIVA 50mm FIBRILADA COM INSTALAÇÃO</t>
  </si>
  <si>
    <t>MANUTENÇÃO DO PLAYGROUND DE MADEIRA</t>
  </si>
  <si>
    <t>002</t>
  </si>
  <si>
    <t>40304</t>
  </si>
  <si>
    <t>88239</t>
  </si>
  <si>
    <t>92264</t>
  </si>
</sst>
</file>

<file path=xl/styles.xml><?xml version="1.0" encoding="utf-8"?>
<styleSheet xmlns="http://schemas.openxmlformats.org/spreadsheetml/2006/main">
  <numFmts count="4">
    <numFmt numFmtId="164" formatCode="_(* #,##0.00_);_(* \(#,##0.00\);_(* &quot;-&quot;??_);_(@_)"/>
    <numFmt numFmtId="165" formatCode="_(\ #,##0.00_);_(\ \(#,##0.00\);_(\ &quot;-&quot;??_);_(@_)"/>
    <numFmt numFmtId="166" formatCode="_(\ #,##0.00_);_(\ \(#,##0.00\);_(* &quot;-&quot;??_);_(@_)"/>
    <numFmt numFmtId="167" formatCode="0.0000"/>
  </numFmts>
  <fonts count="20">
    <font>
      <sz val="10"/>
      <name val="Arial"/>
    </font>
    <font>
      <sz val="10"/>
      <name val="Arial"/>
      <family val="2"/>
    </font>
    <font>
      <sz val="8"/>
      <name val="Calibri"/>
      <family val="2"/>
    </font>
    <font>
      <b/>
      <sz val="8"/>
      <color indexed="8"/>
      <name val="Calibri"/>
      <family val="2"/>
    </font>
    <font>
      <sz val="8"/>
      <color indexed="8"/>
      <name val="Calibri"/>
      <family val="2"/>
    </font>
    <font>
      <b/>
      <sz val="8"/>
      <name val="Calibri"/>
      <family val="2"/>
    </font>
    <font>
      <b/>
      <sz val="8"/>
      <color indexed="22"/>
      <name val="Calibri"/>
      <family val="2"/>
    </font>
    <font>
      <b/>
      <sz val="12"/>
      <color indexed="8"/>
      <name val="Calibri"/>
      <family val="2"/>
    </font>
    <font>
      <b/>
      <sz val="12"/>
      <name val="Calibri"/>
      <family val="2"/>
    </font>
    <font>
      <b/>
      <sz val="14"/>
      <name val="Calibri"/>
      <family val="2"/>
    </font>
    <font>
      <sz val="8"/>
      <name val="Arial"/>
      <family val="2"/>
    </font>
    <font>
      <sz val="11"/>
      <color theme="1"/>
      <name val="Calibri"/>
      <family val="2"/>
      <scheme val="minor"/>
    </font>
    <font>
      <sz val="8"/>
      <color theme="0"/>
      <name val="Calibri"/>
      <family val="2"/>
    </font>
    <font>
      <sz val="10"/>
      <color rgb="FF000000"/>
      <name val="Arial"/>
      <family val="2"/>
    </font>
    <font>
      <sz val="8"/>
      <color rgb="FF000000"/>
      <name val="Segoe UI"/>
      <family val="2"/>
    </font>
    <font>
      <b/>
      <sz val="18"/>
      <color indexed="8"/>
      <name val="Calibri"/>
      <family val="2"/>
    </font>
    <font>
      <b/>
      <sz val="14"/>
      <color indexed="8"/>
      <name val="Calibri"/>
      <family val="2"/>
    </font>
    <font>
      <u/>
      <sz val="11"/>
      <color indexed="8"/>
      <name val="Calibri"/>
      <family val="2"/>
    </font>
    <font>
      <b/>
      <sz val="11"/>
      <color indexed="8"/>
      <name val="Calibri"/>
      <family val="2"/>
    </font>
    <font>
      <b/>
      <sz val="8"/>
      <color rgb="FFFF0000"/>
      <name val="Calibri"/>
      <family val="2"/>
    </font>
  </fonts>
  <fills count="10">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indexed="22"/>
        <bgColor indexed="64"/>
      </patternFill>
    </fill>
    <fill>
      <patternFill patternType="solid">
        <fgColor rgb="FFFFFF99"/>
        <bgColor indexed="64"/>
      </patternFill>
    </fill>
    <fill>
      <patternFill patternType="solid">
        <fgColor rgb="FFC0C0C0"/>
        <bgColor indexed="64"/>
      </patternFill>
    </fill>
    <fill>
      <patternFill patternType="solid">
        <fgColor rgb="FFCCCCFF"/>
        <bgColor indexed="64"/>
      </patternFill>
    </fill>
    <fill>
      <patternFill patternType="solid">
        <fgColor indexed="43"/>
        <bgColor indexed="26"/>
      </patternFill>
    </fill>
    <fill>
      <patternFill patternType="solid">
        <fgColor indexed="31"/>
        <bgColor indexed="42"/>
      </patternFill>
    </fill>
  </fills>
  <borders count="26">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thin">
        <color indexed="8"/>
      </right>
      <top/>
      <bottom/>
      <diagonal/>
    </border>
    <border>
      <left/>
      <right style="thin">
        <color indexed="8"/>
      </right>
      <top/>
      <bottom style="thin">
        <color indexed="8"/>
      </bottom>
      <diagonal/>
    </border>
    <border>
      <left/>
      <right/>
      <top/>
      <bottom style="thin">
        <color indexed="8"/>
      </bottom>
      <diagonal/>
    </border>
    <border>
      <left/>
      <right style="thin">
        <color indexed="8"/>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s>
  <cellStyleXfs count="5">
    <xf numFmtId="0" fontId="0" fillId="0" borderId="0"/>
    <xf numFmtId="0" fontId="11" fillId="0" borderId="0"/>
    <xf numFmtId="0" fontId="11" fillId="0" borderId="0"/>
    <xf numFmtId="164" fontId="1" fillId="0" borderId="0" applyFont="0" applyFill="0" applyBorder="0" applyAlignment="0" applyProtection="0"/>
    <xf numFmtId="0" fontId="1" fillId="0" borderId="0"/>
  </cellStyleXfs>
  <cellXfs count="167">
    <xf numFmtId="0" fontId="0" fillId="0" borderId="0" xfId="0"/>
    <xf numFmtId="0" fontId="2" fillId="0" borderId="0" xfId="0" applyFont="1"/>
    <xf numFmtId="0" fontId="2" fillId="0" borderId="0" xfId="0" applyFont="1" applyAlignment="1">
      <alignment wrapText="1"/>
    </xf>
    <xf numFmtId="0" fontId="2" fillId="0" borderId="0" xfId="0" applyFont="1" applyAlignment="1">
      <alignment horizontal="center"/>
    </xf>
    <xf numFmtId="0" fontId="2" fillId="0" borderId="0" xfId="0" applyFont="1" applyAlignment="1">
      <alignment horizontal="left"/>
    </xf>
    <xf numFmtId="49" fontId="2" fillId="2" borderId="0" xfId="0" quotePrefix="1" applyNumberFormat="1" applyFont="1" applyFill="1"/>
    <xf numFmtId="0" fontId="2" fillId="2" borderId="0" xfId="0" applyFont="1" applyFill="1"/>
    <xf numFmtId="0" fontId="2" fillId="2" borderId="0" xfId="0" applyFont="1" applyFill="1" applyAlignment="1">
      <alignment wrapText="1"/>
    </xf>
    <xf numFmtId="49" fontId="2" fillId="2" borderId="0" xfId="0" applyNumberFormat="1" applyFont="1" applyFill="1"/>
    <xf numFmtId="0" fontId="3" fillId="2" borderId="0" xfId="2" applyFont="1" applyFill="1" applyAlignment="1">
      <alignment horizontal="center" vertical="center"/>
    </xf>
    <xf numFmtId="49" fontId="3" fillId="2" borderId="0" xfId="2" applyNumberFormat="1" applyFont="1" applyFill="1" applyAlignment="1">
      <alignment horizontal="left" vertical="center"/>
    </xf>
    <xf numFmtId="0" fontId="3" fillId="2" borderId="0" xfId="2" applyFont="1" applyFill="1" applyAlignment="1">
      <alignment vertical="center"/>
    </xf>
    <xf numFmtId="0" fontId="2" fillId="2" borderId="0" xfId="0" applyFont="1" applyFill="1" applyAlignment="1">
      <alignment horizontal="center"/>
    </xf>
    <xf numFmtId="4" fontId="3" fillId="2" borderId="0" xfId="2" applyNumberFormat="1" applyFont="1" applyFill="1" applyAlignment="1">
      <alignment horizontal="center" vertical="center"/>
    </xf>
    <xf numFmtId="0" fontId="2" fillId="2" borderId="0" xfId="0" applyFont="1" applyFill="1" applyAlignment="1">
      <alignment horizontal="left"/>
    </xf>
    <xf numFmtId="0" fontId="2" fillId="3" borderId="1" xfId="0" applyFont="1" applyFill="1" applyBorder="1" applyAlignment="1" applyProtection="1">
      <alignment wrapText="1"/>
      <protection locked="0"/>
    </xf>
    <xf numFmtId="0" fontId="5" fillId="2" borderId="0" xfId="0" applyFont="1" applyFill="1"/>
    <xf numFmtId="0" fontId="5" fillId="0" borderId="0" xfId="0" applyFont="1"/>
    <xf numFmtId="49" fontId="2" fillId="0" borderId="0" xfId="0" applyNumberFormat="1" applyFont="1"/>
    <xf numFmtId="49" fontId="2" fillId="2" borderId="0" xfId="0" applyNumberFormat="1" applyFont="1" applyFill="1" applyAlignment="1">
      <alignment horizontal="center"/>
    </xf>
    <xf numFmtId="49" fontId="2" fillId="0" borderId="0" xfId="0" applyNumberFormat="1" applyFont="1" applyAlignment="1">
      <alignment horizontal="center"/>
    </xf>
    <xf numFmtId="49" fontId="5" fillId="0" borderId="0" xfId="0" applyNumberFormat="1" applyFont="1"/>
    <xf numFmtId="49" fontId="5" fillId="0" borderId="0" xfId="0" applyNumberFormat="1" applyFont="1" applyAlignment="1">
      <alignment horizontal="center"/>
    </xf>
    <xf numFmtId="49" fontId="2" fillId="2" borderId="0" xfId="0" applyNumberFormat="1" applyFont="1" applyFill="1" applyAlignment="1">
      <alignment horizontal="left"/>
    </xf>
    <xf numFmtId="0" fontId="5" fillId="2" borderId="0" xfId="0" applyFont="1" applyFill="1" applyAlignment="1">
      <alignment horizontal="center"/>
    </xf>
    <xf numFmtId="0" fontId="2" fillId="0" borderId="2" xfId="0" applyFont="1" applyBorder="1" applyAlignment="1">
      <alignment wrapText="1"/>
    </xf>
    <xf numFmtId="0" fontId="6" fillId="4" borderId="3" xfId="0" applyFont="1" applyFill="1" applyBorder="1" applyAlignment="1">
      <alignment vertical="center"/>
    </xf>
    <xf numFmtId="49" fontId="5" fillId="3" borderId="4" xfId="0" applyNumberFormat="1" applyFont="1" applyFill="1" applyBorder="1" applyAlignment="1" applyProtection="1">
      <alignment horizontal="center" vertical="center" wrapText="1"/>
      <protection locked="0"/>
    </xf>
    <xf numFmtId="49" fontId="5" fillId="3" borderId="4" xfId="0" applyNumberFormat="1" applyFont="1" applyFill="1" applyBorder="1" applyAlignment="1" applyProtection="1">
      <alignment vertical="center" wrapText="1"/>
      <protection locked="0"/>
    </xf>
    <xf numFmtId="49" fontId="2" fillId="3" borderId="2" xfId="0" applyNumberFormat="1" applyFont="1" applyFill="1" applyBorder="1" applyAlignment="1" applyProtection="1">
      <alignment horizontal="center" wrapText="1"/>
      <protection locked="0"/>
    </xf>
    <xf numFmtId="0" fontId="2" fillId="0" borderId="1" xfId="0" applyFont="1" applyBorder="1"/>
    <xf numFmtId="0" fontId="5" fillId="0" borderId="1" xfId="0" applyFont="1" applyBorder="1"/>
    <xf numFmtId="0" fontId="2" fillId="0" borderId="1" xfId="0" applyFont="1" applyBorder="1" applyAlignment="1">
      <alignment horizontal="center"/>
    </xf>
    <xf numFmtId="0" fontId="5" fillId="0" borderId="5" xfId="0" applyFont="1" applyBorder="1"/>
    <xf numFmtId="0" fontId="5" fillId="0" borderId="1" xfId="0" applyFont="1" applyBorder="1" applyAlignment="1">
      <alignment horizontal="center"/>
    </xf>
    <xf numFmtId="0" fontId="4" fillId="2" borderId="0" xfId="2" applyFont="1" applyFill="1" applyAlignment="1">
      <alignment horizontal="center" vertical="center"/>
    </xf>
    <xf numFmtId="4" fontId="4" fillId="2" borderId="0" xfId="2" applyNumberFormat="1" applyFont="1" applyFill="1" applyAlignment="1">
      <alignment horizontal="center" vertical="center"/>
    </xf>
    <xf numFmtId="49" fontId="2" fillId="3" borderId="1" xfId="0" applyNumberFormat="1" applyFont="1" applyFill="1" applyBorder="1" applyProtection="1">
      <protection locked="0"/>
    </xf>
    <xf numFmtId="166" fontId="2" fillId="3" borderId="1" xfId="3" applyNumberFormat="1" applyFont="1" applyFill="1" applyBorder="1" applyAlignment="1" applyProtection="1">
      <alignment horizontal="center"/>
      <protection locked="0"/>
    </xf>
    <xf numFmtId="0" fontId="7" fillId="2" borderId="0" xfId="2" applyFont="1" applyFill="1" applyAlignment="1">
      <alignment horizontal="left" vertical="center"/>
    </xf>
    <xf numFmtId="0" fontId="6" fillId="4" borderId="1" xfId="0" applyFont="1" applyFill="1" applyBorder="1" applyAlignment="1">
      <alignment vertical="center"/>
    </xf>
    <xf numFmtId="0" fontId="2" fillId="0" borderId="6" xfId="0" applyFont="1" applyBorder="1"/>
    <xf numFmtId="0" fontId="5" fillId="0" borderId="0" xfId="0" applyFont="1" applyAlignment="1">
      <alignment horizontal="center"/>
    </xf>
    <xf numFmtId="49" fontId="2" fillId="2" borderId="0" xfId="0" applyNumberFormat="1" applyFont="1" applyFill="1" applyAlignment="1">
      <alignment horizontal="left" wrapText="1"/>
    </xf>
    <xf numFmtId="167" fontId="2" fillId="0" borderId="1" xfId="0" applyNumberFormat="1" applyFont="1" applyBorder="1" applyAlignment="1">
      <alignment horizontal="center"/>
    </xf>
    <xf numFmtId="49" fontId="3" fillId="2" borderId="0" xfId="2" applyNumberFormat="1" applyFont="1" applyFill="1" applyAlignment="1">
      <alignment horizontal="center" vertical="center"/>
    </xf>
    <xf numFmtId="49" fontId="2" fillId="3" borderId="1" xfId="0" applyNumberFormat="1" applyFont="1" applyFill="1" applyBorder="1" applyAlignment="1" applyProtection="1">
      <alignment wrapText="1"/>
      <protection locked="0"/>
    </xf>
    <xf numFmtId="49" fontId="2" fillId="2" borderId="0" xfId="0" quotePrefix="1" applyNumberFormat="1" applyFont="1" applyFill="1" applyAlignment="1">
      <alignment horizontal="center"/>
    </xf>
    <xf numFmtId="0" fontId="8" fillId="0" borderId="0" xfId="0" applyFont="1" applyAlignment="1">
      <alignment horizontal="left"/>
    </xf>
    <xf numFmtId="0" fontId="5" fillId="0" borderId="4" xfId="0" applyFont="1" applyBorder="1" applyAlignment="1">
      <alignment horizontal="center" vertical="center" wrapText="1"/>
    </xf>
    <xf numFmtId="0" fontId="5" fillId="4" borderId="4" xfId="0" applyFont="1" applyFill="1" applyBorder="1" applyAlignment="1">
      <alignment horizontal="center" vertical="center" wrapText="1"/>
    </xf>
    <xf numFmtId="0" fontId="2" fillId="0" borderId="2" xfId="0" applyFont="1" applyBorder="1" applyAlignment="1">
      <alignment horizontal="center" wrapText="1"/>
    </xf>
    <xf numFmtId="0" fontId="2" fillId="0" borderId="0" xfId="0" applyFont="1" applyAlignment="1" applyProtection="1">
      <alignment horizontal="center"/>
      <protection locked="0"/>
    </xf>
    <xf numFmtId="0" fontId="2" fillId="3" borderId="1" xfId="0" applyFont="1" applyFill="1" applyBorder="1" applyAlignment="1" applyProtection="1">
      <alignment horizontal="center"/>
      <protection locked="0"/>
    </xf>
    <xf numFmtId="0" fontId="2" fillId="0" borderId="2" xfId="0" applyFont="1" applyBorder="1" applyAlignment="1">
      <alignment horizontal="center"/>
    </xf>
    <xf numFmtId="49" fontId="5" fillId="3" borderId="1" xfId="0" applyNumberFormat="1" applyFont="1" applyFill="1" applyBorder="1" applyAlignment="1" applyProtection="1">
      <alignment wrapText="1"/>
      <protection locked="0"/>
    </xf>
    <xf numFmtId="49" fontId="5" fillId="3" borderId="1" xfId="0" applyNumberFormat="1" applyFont="1" applyFill="1" applyBorder="1" applyAlignment="1" applyProtection="1">
      <alignment horizontal="center" wrapText="1"/>
      <protection locked="0"/>
    </xf>
    <xf numFmtId="49" fontId="5" fillId="3" borderId="1" xfId="0" quotePrefix="1" applyNumberFormat="1" applyFont="1" applyFill="1" applyBorder="1" applyAlignment="1" applyProtection="1">
      <alignment horizontal="center" wrapText="1"/>
      <protection locked="0"/>
    </xf>
    <xf numFmtId="4" fontId="5" fillId="4" borderId="4" xfId="0" applyNumberFormat="1" applyFont="1" applyFill="1" applyBorder="1" applyAlignment="1">
      <alignment horizontal="center" vertical="center"/>
    </xf>
    <xf numFmtId="4" fontId="5" fillId="4" borderId="7" xfId="0" applyNumberFormat="1" applyFont="1" applyFill="1" applyBorder="1" applyAlignment="1">
      <alignment horizontal="center" vertical="center"/>
    </xf>
    <xf numFmtId="4" fontId="2" fillId="2" borderId="0" xfId="0" applyNumberFormat="1" applyFont="1" applyFill="1" applyAlignment="1">
      <alignment horizontal="center"/>
    </xf>
    <xf numFmtId="4" fontId="2" fillId="0" borderId="0" xfId="0" applyNumberFormat="1" applyFont="1" applyAlignment="1">
      <alignment horizontal="center"/>
    </xf>
    <xf numFmtId="49" fontId="2" fillId="3" borderId="1" xfId="0" applyNumberFormat="1" applyFont="1" applyFill="1" applyBorder="1" applyAlignment="1" applyProtection="1">
      <alignment horizontal="center"/>
      <protection locked="0"/>
    </xf>
    <xf numFmtId="0" fontId="9" fillId="2" borderId="0" xfId="0" applyFont="1" applyFill="1" applyAlignment="1">
      <alignment vertical="center"/>
    </xf>
    <xf numFmtId="0" fontId="9" fillId="2" borderId="0" xfId="0" applyFont="1" applyFill="1" applyAlignment="1">
      <alignment horizontal="center" vertical="center"/>
    </xf>
    <xf numFmtId="0" fontId="3" fillId="2" borderId="0" xfId="2" applyFont="1" applyFill="1" applyAlignment="1">
      <alignment horizontal="center"/>
    </xf>
    <xf numFmtId="49" fontId="3" fillId="2" borderId="0" xfId="2" applyNumberFormat="1" applyFont="1" applyFill="1" applyAlignment="1">
      <alignment horizontal="left"/>
    </xf>
    <xf numFmtId="0" fontId="3" fillId="2" borderId="0" xfId="2" applyFont="1" applyFill="1"/>
    <xf numFmtId="4" fontId="3" fillId="2" borderId="0" xfId="2" applyNumberFormat="1" applyFont="1" applyFill="1" applyAlignment="1">
      <alignment horizontal="center"/>
    </xf>
    <xf numFmtId="0" fontId="12" fillId="2" borderId="0" xfId="0" applyFont="1" applyFill="1"/>
    <xf numFmtId="0" fontId="12" fillId="0" borderId="0" xfId="0" applyFont="1"/>
    <xf numFmtId="49" fontId="3" fillId="2" borderId="0" xfId="2" applyNumberFormat="1" applyFont="1" applyFill="1" applyAlignment="1">
      <alignment horizontal="center"/>
    </xf>
    <xf numFmtId="4" fontId="3" fillId="2" borderId="0" xfId="2" applyNumberFormat="1" applyFont="1" applyFill="1" applyAlignment="1">
      <alignment horizontal="center" wrapText="1"/>
    </xf>
    <xf numFmtId="0" fontId="2" fillId="5" borderId="5" xfId="0" applyFont="1" applyFill="1" applyBorder="1" applyAlignment="1" applyProtection="1">
      <alignment horizontal="center" wrapText="1"/>
      <protection locked="0"/>
    </xf>
    <xf numFmtId="4" fontId="2" fillId="0" borderId="5" xfId="0" applyNumberFormat="1" applyFont="1" applyBorder="1" applyAlignment="1">
      <alignment horizontal="center" wrapText="1"/>
    </xf>
    <xf numFmtId="0" fontId="2" fillId="0" borderId="0" xfId="0" applyFont="1" applyAlignment="1">
      <alignment horizontal="center" wrapText="1"/>
    </xf>
    <xf numFmtId="9" fontId="2" fillId="0" borderId="0" xfId="0" applyNumberFormat="1" applyFont="1" applyAlignment="1">
      <alignment horizontal="center"/>
    </xf>
    <xf numFmtId="0" fontId="5" fillId="0" borderId="0" xfId="0" applyFont="1" applyAlignment="1">
      <alignment horizontal="center" wrapText="1"/>
    </xf>
    <xf numFmtId="9" fontId="2" fillId="0" borderId="0" xfId="0" applyNumberFormat="1" applyFont="1" applyAlignment="1">
      <alignment horizontal="center" wrapText="1"/>
    </xf>
    <xf numFmtId="49" fontId="5" fillId="6" borderId="4" xfId="0" applyNumberFormat="1" applyFont="1" applyFill="1" applyBorder="1" applyAlignment="1">
      <alignment horizontal="center" vertical="center" wrapText="1"/>
    </xf>
    <xf numFmtId="49" fontId="2" fillId="7" borderId="2" xfId="0" applyNumberFormat="1" applyFont="1" applyFill="1" applyBorder="1" applyAlignment="1" applyProtection="1">
      <alignment horizontal="center" wrapText="1"/>
      <protection locked="0"/>
    </xf>
    <xf numFmtId="49" fontId="2" fillId="7" borderId="5" xfId="0" applyNumberFormat="1" applyFont="1" applyFill="1" applyBorder="1" applyAlignment="1" applyProtection="1">
      <alignment horizontal="center" wrapText="1"/>
      <protection locked="0"/>
    </xf>
    <xf numFmtId="0" fontId="5" fillId="6" borderId="1" xfId="0" applyFont="1" applyFill="1" applyBorder="1" applyAlignment="1">
      <alignment horizontal="center"/>
    </xf>
    <xf numFmtId="49" fontId="2" fillId="2" borderId="0" xfId="0" applyNumberFormat="1" applyFont="1" applyFill="1" applyAlignment="1">
      <alignment horizontal="right"/>
    </xf>
    <xf numFmtId="0" fontId="2" fillId="2" borderId="0" xfId="0" applyFont="1" applyFill="1" applyAlignment="1">
      <alignment horizontal="right"/>
    </xf>
    <xf numFmtId="49" fontId="2" fillId="2" borderId="0" xfId="0" quotePrefix="1" applyNumberFormat="1" applyFont="1" applyFill="1" applyAlignment="1">
      <alignment horizontal="right"/>
    </xf>
    <xf numFmtId="49" fontId="2" fillId="2" borderId="0" xfId="0" quotePrefix="1" applyNumberFormat="1" applyFont="1" applyFill="1" applyAlignment="1"/>
    <xf numFmtId="0" fontId="2" fillId="2" borderId="0" xfId="0" applyFont="1" applyFill="1" applyAlignment="1"/>
    <xf numFmtId="0" fontId="2" fillId="5" borderId="2" xfId="0" applyFont="1" applyFill="1" applyBorder="1" applyAlignment="1" applyProtection="1">
      <alignment horizontal="center" wrapText="1"/>
      <protection locked="0"/>
    </xf>
    <xf numFmtId="4" fontId="2" fillId="0" borderId="2" xfId="0" applyNumberFormat="1" applyFont="1" applyBorder="1" applyAlignment="1">
      <alignment horizontal="center" wrapText="1"/>
    </xf>
    <xf numFmtId="0" fontId="2" fillId="0" borderId="5" xfId="0" applyFont="1" applyBorder="1" applyAlignment="1">
      <alignment horizontal="center" wrapText="1"/>
    </xf>
    <xf numFmtId="0" fontId="2" fillId="0" borderId="5" xfId="0" applyFont="1" applyBorder="1" applyAlignment="1">
      <alignment horizontal="left" wrapText="1"/>
    </xf>
    <xf numFmtId="2" fontId="2" fillId="0" borderId="0" xfId="0" applyNumberFormat="1" applyFont="1" applyAlignment="1">
      <alignment horizontal="center" wrapText="1"/>
    </xf>
    <xf numFmtId="49" fontId="5" fillId="6" borderId="14" xfId="0" applyNumberFormat="1" applyFont="1" applyFill="1" applyBorder="1" applyAlignment="1">
      <alignment horizontal="center" vertical="center" wrapText="1"/>
    </xf>
    <xf numFmtId="49" fontId="5" fillId="3" borderId="14" xfId="0" applyNumberFormat="1" applyFont="1" applyFill="1" applyBorder="1" applyAlignment="1" applyProtection="1">
      <alignment horizontal="center" vertical="center" wrapText="1"/>
      <protection locked="0"/>
    </xf>
    <xf numFmtId="49" fontId="5" fillId="3" borderId="14" xfId="0" applyNumberFormat="1" applyFont="1" applyFill="1" applyBorder="1" applyAlignment="1" applyProtection="1">
      <alignment vertical="center" wrapText="1"/>
      <protection locked="0"/>
    </xf>
    <xf numFmtId="0" fontId="5" fillId="0" borderId="14" xfId="0" applyFont="1" applyBorder="1" applyAlignment="1">
      <alignment horizontal="center" vertical="center" wrapText="1"/>
    </xf>
    <xf numFmtId="0" fontId="5" fillId="4" borderId="14" xfId="0" applyFont="1" applyFill="1" applyBorder="1" applyAlignment="1">
      <alignment horizontal="center" vertical="center" wrapText="1"/>
    </xf>
    <xf numFmtId="4" fontId="5" fillId="4" borderId="14" xfId="0" applyNumberFormat="1" applyFont="1" applyFill="1" applyBorder="1" applyAlignment="1">
      <alignment horizontal="center" vertical="center"/>
    </xf>
    <xf numFmtId="4" fontId="5" fillId="4" borderId="15" xfId="0" applyNumberFormat="1" applyFont="1" applyFill="1" applyBorder="1" applyAlignment="1">
      <alignment horizontal="center" vertical="center"/>
    </xf>
    <xf numFmtId="0" fontId="1" fillId="0" borderId="0" xfId="4"/>
    <xf numFmtId="0" fontId="15" fillId="0" borderId="16" xfId="4" applyFont="1" applyBorder="1" applyAlignment="1">
      <alignment horizontal="left"/>
    </xf>
    <xf numFmtId="0" fontId="1" fillId="0" borderId="17" xfId="4" applyBorder="1"/>
    <xf numFmtId="0" fontId="16" fillId="0" borderId="18" xfId="4" applyFont="1" applyBorder="1" applyAlignment="1">
      <alignment horizontal="left" indent="1"/>
    </xf>
    <xf numFmtId="0" fontId="1" fillId="0" borderId="18" xfId="4" applyBorder="1" applyAlignment="1">
      <alignment vertical="center"/>
    </xf>
    <xf numFmtId="0" fontId="17" fillId="0" borderId="16" xfId="4" applyFont="1" applyBorder="1"/>
    <xf numFmtId="0" fontId="16" fillId="0" borderId="0" xfId="4" applyFont="1" applyAlignment="1">
      <alignment horizontal="left" indent="1"/>
    </xf>
    <xf numFmtId="0" fontId="1" fillId="0" borderId="0" xfId="4" applyAlignment="1">
      <alignment vertical="center"/>
    </xf>
    <xf numFmtId="0" fontId="1" fillId="0" borderId="16" xfId="4" applyBorder="1"/>
    <xf numFmtId="0" fontId="18" fillId="0" borderId="0" xfId="4" applyFont="1" applyAlignment="1">
      <alignment horizontal="left" indent="1"/>
    </xf>
    <xf numFmtId="0" fontId="18" fillId="0" borderId="0" xfId="4" applyFont="1" applyAlignment="1">
      <alignment horizontal="left" vertical="top" indent="1"/>
    </xf>
    <xf numFmtId="0" fontId="1" fillId="0" borderId="0" xfId="4" applyAlignment="1">
      <alignment vertical="center" wrapText="1"/>
    </xf>
    <xf numFmtId="0" fontId="17" fillId="0" borderId="19" xfId="4" applyFont="1" applyBorder="1"/>
    <xf numFmtId="0" fontId="16" fillId="0" borderId="8" xfId="4" applyFont="1" applyBorder="1" applyAlignment="1">
      <alignment horizontal="left" indent="1"/>
    </xf>
    <xf numFmtId="0" fontId="1" fillId="0" borderId="8" xfId="4" applyBorder="1" applyAlignment="1">
      <alignment vertical="center" wrapText="1"/>
    </xf>
    <xf numFmtId="0" fontId="1" fillId="0" borderId="20" xfId="4" applyBorder="1"/>
    <xf numFmtId="0" fontId="1" fillId="0" borderId="21" xfId="4" applyBorder="1"/>
    <xf numFmtId="0" fontId="1" fillId="0" borderId="0" xfId="4" applyAlignment="1">
      <alignment wrapText="1"/>
    </xf>
    <xf numFmtId="0" fontId="18" fillId="0" borderId="0" xfId="4" applyFont="1" applyAlignment="1">
      <alignment horizontal="left" wrapText="1"/>
    </xf>
    <xf numFmtId="0" fontId="18" fillId="0" borderId="6" xfId="4" applyFont="1" applyBorder="1" applyAlignment="1">
      <alignment horizontal="left" indent="1"/>
    </xf>
    <xf numFmtId="0" fontId="18" fillId="0" borderId="6" xfId="4" applyFont="1" applyBorder="1" applyAlignment="1">
      <alignment horizontal="left" wrapText="1"/>
    </xf>
    <xf numFmtId="0" fontId="12" fillId="2" borderId="0" xfId="2" applyFont="1" applyFill="1" applyAlignment="1">
      <alignment horizontal="center" vertical="center"/>
    </xf>
    <xf numFmtId="0" fontId="2" fillId="2" borderId="22" xfId="0" applyFont="1" applyFill="1" applyBorder="1"/>
    <xf numFmtId="0" fontId="9" fillId="0" borderId="8" xfId="0" applyFont="1" applyBorder="1" applyAlignment="1">
      <alignment vertical="center"/>
    </xf>
    <xf numFmtId="0" fontId="2" fillId="0" borderId="8" xfId="0" applyFont="1" applyBorder="1"/>
    <xf numFmtId="0" fontId="2" fillId="0" borderId="23" xfId="0" applyFont="1" applyBorder="1"/>
    <xf numFmtId="0" fontId="2" fillId="2" borderId="24" xfId="0" applyFont="1" applyFill="1" applyBorder="1"/>
    <xf numFmtId="0" fontId="0" fillId="8" borderId="1" xfId="0" applyFill="1" applyBorder="1"/>
    <xf numFmtId="0" fontId="0" fillId="0" borderId="0" xfId="0" applyAlignment="1">
      <alignment vertical="center"/>
    </xf>
    <xf numFmtId="0" fontId="2" fillId="0" borderId="20" xfId="0" applyFont="1" applyBorder="1"/>
    <xf numFmtId="0" fontId="0" fillId="9" borderId="1" xfId="0" applyFill="1" applyBorder="1" applyAlignment="1">
      <alignment vertical="center"/>
    </xf>
    <xf numFmtId="0" fontId="2" fillId="0" borderId="9" xfId="0" applyFont="1" applyBorder="1"/>
    <xf numFmtId="0" fontId="2" fillId="0" borderId="21" xfId="0" applyFont="1" applyBorder="1"/>
    <xf numFmtId="0" fontId="2" fillId="0" borderId="0" xfId="0" applyFont="1" applyBorder="1"/>
    <xf numFmtId="0" fontId="0" fillId="0" borderId="0" xfId="0" applyBorder="1" applyAlignment="1">
      <alignment vertical="center"/>
    </xf>
    <xf numFmtId="0" fontId="2" fillId="2" borderId="25" xfId="0" applyFont="1" applyFill="1" applyBorder="1"/>
    <xf numFmtId="49" fontId="2" fillId="3" borderId="1" xfId="0" applyNumberFormat="1" applyFont="1" applyFill="1" applyBorder="1" applyAlignment="1" applyProtection="1">
      <alignment wrapText="1"/>
      <protection locked="0"/>
    </xf>
    <xf numFmtId="49" fontId="2" fillId="3" borderId="1" xfId="0" applyNumberFormat="1" applyFont="1" applyFill="1" applyBorder="1" applyProtection="1">
      <protection locked="0"/>
    </xf>
    <xf numFmtId="0" fontId="5" fillId="0" borderId="1" xfId="0" applyFont="1" applyBorder="1" applyAlignment="1">
      <alignment horizontal="center"/>
    </xf>
    <xf numFmtId="0" fontId="2" fillId="0" borderId="2" xfId="0" applyFont="1" applyBorder="1" applyAlignment="1">
      <alignment horizontal="center"/>
    </xf>
    <xf numFmtId="0" fontId="19" fillId="2" borderId="0" xfId="0" applyNumberFormat="1" applyFont="1" applyFill="1" applyAlignment="1">
      <alignment horizontal="left"/>
    </xf>
    <xf numFmtId="49" fontId="2" fillId="5" borderId="5" xfId="0" applyNumberFormat="1" applyFont="1" applyFill="1" applyBorder="1" applyAlignment="1" applyProtection="1">
      <alignment horizontal="center" wrapText="1"/>
      <protection locked="0"/>
    </xf>
    <xf numFmtId="49" fontId="2" fillId="3" borderId="1" xfId="0" applyNumberFormat="1" applyFont="1" applyFill="1" applyBorder="1" applyProtection="1">
      <protection locked="0"/>
    </xf>
    <xf numFmtId="49" fontId="2" fillId="5" borderId="5" xfId="0" applyNumberFormat="1" applyFont="1" applyFill="1" applyBorder="1" applyAlignment="1" applyProtection="1">
      <alignment horizontal="center" wrapText="1"/>
      <protection locked="0"/>
    </xf>
    <xf numFmtId="0" fontId="9" fillId="2" borderId="0" xfId="0" applyFont="1" applyFill="1" applyAlignment="1">
      <alignment horizontal="center" vertical="center"/>
    </xf>
    <xf numFmtId="0" fontId="5" fillId="2" borderId="0" xfId="0" applyFont="1" applyFill="1" applyAlignment="1">
      <alignment horizontal="center" wrapText="1"/>
    </xf>
    <xf numFmtId="49" fontId="2" fillId="3" borderId="8" xfId="0" applyNumberFormat="1" applyFont="1" applyFill="1" applyBorder="1" applyAlignment="1" applyProtection="1">
      <alignment horizontal="center"/>
      <protection locked="0"/>
    </xf>
    <xf numFmtId="49" fontId="2" fillId="3" borderId="0" xfId="0" applyNumberFormat="1" applyFont="1" applyFill="1" applyAlignment="1" applyProtection="1">
      <alignment horizontal="center"/>
      <protection locked="0"/>
    </xf>
    <xf numFmtId="0" fontId="2" fillId="0" borderId="8" xfId="0" applyFont="1" applyBorder="1" applyAlignment="1">
      <alignment horizontal="right"/>
    </xf>
    <xf numFmtId="0" fontId="2" fillId="0" borderId="0" xfId="0" applyFont="1" applyAlignment="1">
      <alignment horizontal="right"/>
    </xf>
    <xf numFmtId="14" fontId="2" fillId="3" borderId="9" xfId="0" applyNumberFormat="1" applyFont="1" applyFill="1" applyBorder="1" applyAlignment="1" applyProtection="1">
      <alignment horizontal="center"/>
      <protection locked="0"/>
    </xf>
    <xf numFmtId="14" fontId="2" fillId="3" borderId="6" xfId="0" applyNumberFormat="1" applyFont="1" applyFill="1" applyBorder="1" applyAlignment="1" applyProtection="1">
      <alignment horizontal="center"/>
      <protection locked="0"/>
    </xf>
    <xf numFmtId="49" fontId="2" fillId="3" borderId="1" xfId="0" applyNumberFormat="1" applyFont="1" applyFill="1" applyBorder="1" applyProtection="1">
      <protection locked="0"/>
    </xf>
    <xf numFmtId="0" fontId="5" fillId="0" borderId="1" xfId="0" applyFont="1" applyBorder="1" applyAlignment="1">
      <alignment horizontal="center"/>
    </xf>
    <xf numFmtId="49" fontId="2" fillId="3" borderId="1" xfId="0" applyNumberFormat="1" applyFont="1" applyFill="1" applyBorder="1" applyAlignment="1" applyProtection="1">
      <alignment wrapText="1"/>
      <protection locked="0"/>
    </xf>
    <xf numFmtId="0" fontId="2" fillId="0" borderId="10" xfId="0" applyFont="1" applyBorder="1" applyAlignment="1">
      <alignment horizontal="left" wrapText="1"/>
    </xf>
    <xf numFmtId="0" fontId="2" fillId="0" borderId="11" xfId="0" applyFont="1" applyBorder="1" applyAlignment="1">
      <alignment horizontal="left" wrapText="1"/>
    </xf>
    <xf numFmtId="0" fontId="2" fillId="0" borderId="12" xfId="0" applyFont="1" applyBorder="1"/>
    <xf numFmtId="0" fontId="2" fillId="0" borderId="13" xfId="0" applyFont="1" applyBorder="1"/>
    <xf numFmtId="49" fontId="2" fillId="3" borderId="5" xfId="0" applyNumberFormat="1" applyFont="1" applyFill="1" applyBorder="1" applyAlignment="1" applyProtection="1">
      <alignment horizontal="left" wrapText="1"/>
      <protection locked="0"/>
    </xf>
    <xf numFmtId="165" fontId="5" fillId="0" borderId="1" xfId="3" applyNumberFormat="1" applyFont="1" applyBorder="1" applyAlignment="1">
      <alignment horizontal="center"/>
    </xf>
    <xf numFmtId="49" fontId="5" fillId="7" borderId="1" xfId="0" applyNumberFormat="1" applyFont="1" applyFill="1" applyBorder="1" applyAlignment="1" applyProtection="1">
      <alignment horizontal="center"/>
      <protection locked="0"/>
    </xf>
    <xf numFmtId="0" fontId="2" fillId="0" borderId="2" xfId="0" applyFont="1" applyBorder="1" applyAlignment="1">
      <alignment horizontal="center"/>
    </xf>
    <xf numFmtId="165" fontId="2" fillId="3" borderId="5" xfId="3" applyNumberFormat="1" applyFont="1" applyFill="1" applyBorder="1" applyAlignment="1" applyProtection="1">
      <alignment horizontal="center" wrapText="1"/>
      <protection locked="0"/>
    </xf>
    <xf numFmtId="49" fontId="2" fillId="5" borderId="5" xfId="0" applyNumberFormat="1" applyFont="1" applyFill="1" applyBorder="1" applyAlignment="1" applyProtection="1">
      <alignment horizontal="center" wrapText="1"/>
      <protection locked="0"/>
    </xf>
    <xf numFmtId="0" fontId="2" fillId="0" borderId="1" xfId="0" applyFont="1" applyBorder="1"/>
    <xf numFmtId="0" fontId="2" fillId="3" borderId="8" xfId="0" applyFont="1" applyFill="1" applyBorder="1" applyAlignment="1" applyProtection="1">
      <alignment horizontal="center"/>
      <protection locked="0"/>
    </xf>
  </cellXfs>
  <cellStyles count="5">
    <cellStyle name="Normal" xfId="0" builtinId="0"/>
    <cellStyle name="Normal 2" xfId="1"/>
    <cellStyle name="Normal 2 2" xfId="2"/>
    <cellStyle name="Normal 3" xfId="4"/>
    <cellStyle name="Separador de milhares" xfId="3" builtinId="3"/>
  </cellStyles>
  <dxfs count="19">
    <dxf>
      <font>
        <color rgb="FFFF0000"/>
      </font>
    </dxf>
    <dxf>
      <fill>
        <patternFill patternType="none">
          <bgColor indexed="65"/>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ont>
        <color rgb="FFFF0000"/>
      </font>
    </dxf>
    <dxf>
      <font>
        <color theme="5" tint="-0.24994659260841701"/>
      </font>
    </dxf>
    <dxf>
      <font>
        <color rgb="FFC00000"/>
      </font>
    </dxf>
    <dxf>
      <font>
        <b/>
        <i val="0"/>
        <color rgb="FFFF0000"/>
      </font>
    </dxf>
    <dxf>
      <font>
        <color rgb="FFFF0000"/>
      </font>
    </dxf>
    <dxf>
      <font>
        <color rgb="FFFF0000"/>
      </font>
    </dxf>
    <dxf>
      <font>
        <color rgb="FFFF0000"/>
      </font>
    </dxf>
  </dxfs>
  <tableStyles count="0" defaultTableStyle="TableStyleMedium2" defaultPivotStyle="PivotStyleLight16"/>
  <colors>
    <mruColors>
      <color rgb="FFC0C0C0"/>
      <color rgb="FFCCCCFF"/>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Drop" dropStyle="combo" dx="26" fmlaLink="$K$3" fmlaRange="$K$1:$K$2" noThreeD="1" sel="1" val="0"/>
</file>

<file path=xl/ctrlProps/ctrlProp17.xml><?xml version="1.0" encoding="utf-8"?>
<formControlPr xmlns="http://schemas.microsoft.com/office/spreadsheetml/2009/9/main" objectType="Label"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emf"/></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oleObject" Target="../embeddings/oleObject1.bin"/><Relationship Id="rId7" Type="http://schemas.openxmlformats.org/officeDocument/2006/relationships/ctrlProp" Target="../ctrlProps/ctrlProp2.xml"/><Relationship Id="rId2" Type="http://schemas.openxmlformats.org/officeDocument/2006/relationships/vmlDrawing" Target="../drawings/vmlDrawing1.vml"/><Relationship Id="rId1" Type="http://schemas.openxmlformats.org/officeDocument/2006/relationships/printerSettings" Target="../printerSettings/printerSettings3.bin"/><Relationship Id="rId6" Type="http://schemas.openxmlformats.org/officeDocument/2006/relationships/ctrlProp" Target="../ctrlProps/ctrlProp1.xml"/><Relationship Id="rId9" Type="http://schemas.openxmlformats.org/officeDocument/2006/relationships/ctrlProp" Target="../ctrlProps/ctrlProp4.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7.xml"/><Relationship Id="rId13" Type="http://schemas.openxmlformats.org/officeDocument/2006/relationships/ctrlProp" Target="../ctrlProps/ctrlProp12.xml"/><Relationship Id="rId3" Type="http://schemas.openxmlformats.org/officeDocument/2006/relationships/oleObject" Target="../embeddings/oleObject2.bin"/><Relationship Id="rId7" Type="http://schemas.openxmlformats.org/officeDocument/2006/relationships/ctrlProp" Target="../ctrlProps/ctrlProp6.xml"/><Relationship Id="rId12" Type="http://schemas.openxmlformats.org/officeDocument/2006/relationships/ctrlProp" Target="../ctrlProps/ctrlProp11.xml"/><Relationship Id="rId2" Type="http://schemas.openxmlformats.org/officeDocument/2006/relationships/vmlDrawing" Target="../drawings/vmlDrawing2.vml"/><Relationship Id="rId1" Type="http://schemas.openxmlformats.org/officeDocument/2006/relationships/printerSettings" Target="../printerSettings/printerSettings4.bin"/><Relationship Id="rId6" Type="http://schemas.openxmlformats.org/officeDocument/2006/relationships/ctrlProp" Target="../ctrlProps/ctrlProp5.xml"/><Relationship Id="rId11" Type="http://schemas.openxmlformats.org/officeDocument/2006/relationships/ctrlProp" Target="../ctrlProps/ctrlProp10.xml"/><Relationship Id="rId10" Type="http://schemas.openxmlformats.org/officeDocument/2006/relationships/ctrlProp" Target="../ctrlProps/ctrlProp9.xml"/><Relationship Id="rId9" Type="http://schemas.openxmlformats.org/officeDocument/2006/relationships/ctrlProp" Target="../ctrlProps/ctrlProp8.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5.xml"/><Relationship Id="rId13" Type="http://schemas.openxmlformats.org/officeDocument/2006/relationships/ctrlProp" Target="../ctrlProps/ctrlProp20.xml"/><Relationship Id="rId3" Type="http://schemas.openxmlformats.org/officeDocument/2006/relationships/oleObject" Target="../embeddings/oleObject3.bin"/><Relationship Id="rId7" Type="http://schemas.openxmlformats.org/officeDocument/2006/relationships/ctrlProp" Target="../ctrlProps/ctrlProp14.xml"/><Relationship Id="rId12" Type="http://schemas.openxmlformats.org/officeDocument/2006/relationships/ctrlProp" Target="../ctrlProps/ctrlProp19.xml"/><Relationship Id="rId2" Type="http://schemas.openxmlformats.org/officeDocument/2006/relationships/vmlDrawing" Target="../drawings/vmlDrawing3.vml"/><Relationship Id="rId1" Type="http://schemas.openxmlformats.org/officeDocument/2006/relationships/printerSettings" Target="../printerSettings/printerSettings5.bin"/><Relationship Id="rId6" Type="http://schemas.openxmlformats.org/officeDocument/2006/relationships/ctrlProp" Target="../ctrlProps/ctrlProp13.xml"/><Relationship Id="rId11" Type="http://schemas.openxmlformats.org/officeDocument/2006/relationships/ctrlProp" Target="../ctrlProps/ctrlProp18.xml"/><Relationship Id="rId10" Type="http://schemas.openxmlformats.org/officeDocument/2006/relationships/ctrlProp" Target="../ctrlProps/ctrlProp17.xml"/><Relationship Id="rId9" Type="http://schemas.openxmlformats.org/officeDocument/2006/relationships/ctrlProp" Target="../ctrlProps/ctrlProp16.xml"/></Relationships>
</file>

<file path=xl/worksheets/_rels/sheet6.xml.rels><?xml version="1.0" encoding="UTF-8" standalone="yes"?>
<Relationships xmlns="http://schemas.openxmlformats.org/package/2006/relationships"><Relationship Id="rId3" Type="http://schemas.openxmlformats.org/officeDocument/2006/relationships/oleObject" Target="../embeddings/oleObject4.bin"/><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7.bin"/><Relationship Id="rId5" Type="http://schemas.openxmlformats.org/officeDocument/2006/relationships/ctrlProp" Target="../ctrlProps/ctrlProp22.xml"/><Relationship Id="rId4" Type="http://schemas.openxmlformats.org/officeDocument/2006/relationships/ctrlProp" Target="../ctrlProps/ctrlProp21.xml"/></Relationships>
</file>

<file path=xl/worksheets/sheet1.xml><?xml version="1.0" encoding="utf-8"?>
<worksheet xmlns="http://schemas.openxmlformats.org/spreadsheetml/2006/main" xmlns:r="http://schemas.openxmlformats.org/officeDocument/2006/relationships">
  <sheetPr codeName="Plan3"/>
  <dimension ref="A1"/>
  <sheetViews>
    <sheetView workbookViewId="0">
      <selection activeCell="B7" sqref="B7"/>
    </sheetView>
  </sheetViews>
  <sheetFormatPr defaultRowHeight="12.75"/>
  <cols>
    <col min="2" max="2" width="8" bestFit="1" customWidth="1"/>
    <col min="3" max="3" width="8.5703125" bestFit="1" customWidth="1"/>
    <col min="4" max="4" width="12.5703125" bestFit="1" customWidth="1"/>
    <col min="12" max="12" width="10.140625" bestFit="1" customWidth="1"/>
  </cols>
  <sheetData/>
  <sheetProtection password="BD17" sheet="1" objects="1" scenarios="1" autoFilter="0"/>
  <pageMargins left="0.511811024" right="0.511811024" top="0.78740157499999996" bottom="0.78740157499999996" header="0.31496062000000002" footer="0.31496062000000002"/>
  <pageSetup paperSize="9" orientation="portrait" r:id="rId1"/>
  <headerFooter>
    <oddFooter>&amp;LPlanilha Referência.xlsx versão 2.2 - Desenvolvido por Caixa Econômica Federal - Conteúdo sob responsabilidade do usuário</oddFooter>
  </headerFooter>
</worksheet>
</file>

<file path=xl/worksheets/sheet2.xml><?xml version="1.0" encoding="utf-8"?>
<worksheet xmlns="http://schemas.openxmlformats.org/spreadsheetml/2006/main" xmlns:r="http://schemas.openxmlformats.org/officeDocument/2006/relationships">
  <sheetPr codeName="Plan4"/>
  <dimension ref="A2:E52"/>
  <sheetViews>
    <sheetView showGridLines="0" zoomScaleNormal="100" workbookViewId="0">
      <pane ySplit="2" topLeftCell="A47" activePane="bottomLeft" state="frozen"/>
      <selection activeCell="L1" sqref="L1"/>
      <selection pane="bottomLeft" activeCell="A47" sqref="A47"/>
    </sheetView>
  </sheetViews>
  <sheetFormatPr defaultColWidth="8.7109375" defaultRowHeight="12.75"/>
  <cols>
    <col min="1" max="1" width="8.5703125" style="100" customWidth="1"/>
    <col min="2" max="2" width="5.5703125" style="100" customWidth="1"/>
    <col min="3" max="3" width="3.5703125" style="100" customWidth="1"/>
    <col min="4" max="4" width="130.5703125" style="100" customWidth="1"/>
    <col min="5" max="16384" width="8.7109375" style="100"/>
  </cols>
  <sheetData>
    <row r="2" spans="1:4" ht="36.75" customHeight="1">
      <c r="B2" s="101" t="s">
        <v>92</v>
      </c>
    </row>
    <row r="4" spans="1:4" ht="18.75">
      <c r="A4" s="102"/>
      <c r="B4" s="103"/>
      <c r="C4" s="103"/>
      <c r="D4" s="104"/>
    </row>
    <row r="5" spans="1:4" ht="18.75">
      <c r="A5" s="105" t="s">
        <v>94</v>
      </c>
      <c r="B5" s="106"/>
      <c r="C5" s="106"/>
      <c r="D5" s="107"/>
    </row>
    <row r="6" spans="1:4" ht="15">
      <c r="A6" s="108"/>
      <c r="B6" s="109" t="s">
        <v>93</v>
      </c>
      <c r="C6" s="109"/>
      <c r="D6" s="111"/>
    </row>
    <row r="7" spans="1:4" ht="15">
      <c r="A7" s="108"/>
      <c r="B7" s="109"/>
      <c r="C7" s="110" t="str">
        <f>IF(D7&lt;&gt;"","▪","")</f>
        <v>▪</v>
      </c>
      <c r="D7" s="111" t="s">
        <v>106</v>
      </c>
    </row>
    <row r="8" spans="1:4" ht="15">
      <c r="A8" s="108"/>
      <c r="B8" s="109" t="s">
        <v>97</v>
      </c>
      <c r="C8" s="109"/>
      <c r="D8" s="107"/>
    </row>
    <row r="9" spans="1:4" ht="15">
      <c r="A9" s="108"/>
      <c r="B9" s="109"/>
      <c r="C9" s="110" t="str">
        <f>IF(D9&lt;&gt;"","▪","")</f>
        <v>▪</v>
      </c>
      <c r="D9" s="111" t="s">
        <v>96</v>
      </c>
    </row>
    <row r="10" spans="1:4" ht="15">
      <c r="A10" s="108"/>
      <c r="B10" s="109"/>
      <c r="C10" s="110" t="str">
        <f>IF(D10&lt;&gt;"","▪","")</f>
        <v/>
      </c>
      <c r="D10" s="111"/>
    </row>
    <row r="11" spans="1:4" ht="18.75">
      <c r="A11" s="112" t="s">
        <v>95</v>
      </c>
      <c r="B11" s="113"/>
      <c r="C11" s="113"/>
      <c r="D11" s="114"/>
    </row>
    <row r="12" spans="1:4" ht="15">
      <c r="A12" s="108"/>
      <c r="B12" s="109" t="s">
        <v>97</v>
      </c>
      <c r="C12" s="109"/>
      <c r="D12" s="111"/>
    </row>
    <row r="13" spans="1:4" ht="15">
      <c r="A13" s="115"/>
      <c r="C13" s="110" t="str">
        <f>IF(D13&lt;&gt;"","▪","")</f>
        <v>▪</v>
      </c>
      <c r="D13" s="111" t="s">
        <v>98</v>
      </c>
    </row>
    <row r="14" spans="1:4">
      <c r="A14" s="116"/>
      <c r="D14" s="117"/>
    </row>
    <row r="15" spans="1:4" ht="18.75">
      <c r="A15" s="112" t="s">
        <v>99</v>
      </c>
      <c r="B15" s="113"/>
      <c r="C15" s="113"/>
      <c r="D15" s="114"/>
    </row>
    <row r="16" spans="1:4" ht="15">
      <c r="A16" s="108"/>
      <c r="B16" s="109" t="s">
        <v>100</v>
      </c>
      <c r="C16" s="109"/>
      <c r="D16" s="111"/>
    </row>
    <row r="17" spans="1:5" ht="15">
      <c r="A17" s="108"/>
      <c r="B17" s="109"/>
      <c r="C17" s="110" t="str">
        <f>IF(D17&lt;&gt;"","▪","")</f>
        <v>▪</v>
      </c>
      <c r="D17" s="111" t="s">
        <v>104</v>
      </c>
    </row>
    <row r="18" spans="1:5">
      <c r="A18" s="116"/>
      <c r="D18" s="117"/>
    </row>
    <row r="19" spans="1:5" ht="18.75">
      <c r="A19" s="112" t="s">
        <v>101</v>
      </c>
      <c r="B19" s="113"/>
      <c r="C19" s="113"/>
      <c r="D19" s="114"/>
    </row>
    <row r="20" spans="1:5" ht="15">
      <c r="A20" s="108"/>
      <c r="B20" s="109" t="s">
        <v>93</v>
      </c>
      <c r="C20" s="109"/>
      <c r="D20" s="111"/>
    </row>
    <row r="21" spans="1:5" ht="25.5">
      <c r="A21" s="108"/>
      <c r="B21" s="109"/>
      <c r="C21" s="110" t="str">
        <f>IF(D21&lt;&gt;"","▪","")</f>
        <v>▪</v>
      </c>
      <c r="D21" s="111" t="s">
        <v>107</v>
      </c>
    </row>
    <row r="22" spans="1:5" ht="15">
      <c r="A22" s="108"/>
      <c r="B22" s="109" t="s">
        <v>97</v>
      </c>
      <c r="C22" s="110"/>
      <c r="D22" s="111"/>
    </row>
    <row r="23" spans="1:5" ht="15">
      <c r="A23" s="108"/>
      <c r="B23" s="109"/>
      <c r="C23" s="110" t="str">
        <f>IF(D23&lt;&gt;"","▪","")</f>
        <v>▪</v>
      </c>
      <c r="D23" s="111" t="s">
        <v>112</v>
      </c>
    </row>
    <row r="24" spans="1:5" ht="15">
      <c r="A24" s="108"/>
      <c r="B24" s="109" t="s">
        <v>22</v>
      </c>
      <c r="C24" s="110"/>
      <c r="D24" s="111"/>
    </row>
    <row r="25" spans="1:5" ht="15">
      <c r="A25" s="108"/>
      <c r="B25" s="109"/>
      <c r="C25" s="110" t="str">
        <f>IF(D25&lt;&gt;"","▪","")</f>
        <v>▪</v>
      </c>
      <c r="D25" s="111" t="s">
        <v>108</v>
      </c>
    </row>
    <row r="26" spans="1:5" ht="15">
      <c r="A26" s="108"/>
      <c r="B26" s="109"/>
      <c r="C26" s="110" t="str">
        <f>IF(D26&lt;&gt;"","▪","")</f>
        <v>▪</v>
      </c>
      <c r="D26" s="111" t="s">
        <v>109</v>
      </c>
      <c r="E26" s="109"/>
    </row>
    <row r="27" spans="1:5" ht="15">
      <c r="A27" s="108"/>
      <c r="B27" s="109" t="s">
        <v>37</v>
      </c>
      <c r="C27" s="110"/>
      <c r="D27" s="111"/>
    </row>
    <row r="28" spans="1:5" ht="15">
      <c r="A28" s="108"/>
      <c r="B28" s="109"/>
      <c r="C28" s="110" t="str">
        <f>IF(D28&lt;&gt;"","▪","")</f>
        <v>▪</v>
      </c>
      <c r="D28" s="111" t="s">
        <v>110</v>
      </c>
      <c r="E28" s="109"/>
    </row>
    <row r="29" spans="1:5">
      <c r="A29" s="116"/>
      <c r="D29" s="117"/>
    </row>
    <row r="30" spans="1:5" ht="18.75">
      <c r="A30" s="112" t="s">
        <v>102</v>
      </c>
      <c r="B30" s="113"/>
      <c r="C30" s="113"/>
      <c r="D30" s="114"/>
    </row>
    <row r="31" spans="1:5" ht="15">
      <c r="A31" s="108"/>
      <c r="B31" s="109" t="s">
        <v>97</v>
      </c>
      <c r="C31" s="109"/>
      <c r="D31" s="111"/>
      <c r="E31" s="109"/>
    </row>
    <row r="32" spans="1:5" ht="15">
      <c r="A32" s="108"/>
      <c r="B32" s="109"/>
      <c r="C32" s="110" t="str">
        <f>IF(D32&lt;&gt;"","▪","")</f>
        <v>▪</v>
      </c>
      <c r="D32" s="111" t="s">
        <v>105</v>
      </c>
    </row>
    <row r="33" spans="1:5" ht="15">
      <c r="A33" s="108"/>
      <c r="B33" s="109"/>
      <c r="C33" s="110" t="str">
        <f>IF(D33&lt;&gt;"","▪","")</f>
        <v>▪</v>
      </c>
      <c r="D33" s="111" t="s">
        <v>113</v>
      </c>
    </row>
    <row r="34" spans="1:5" ht="15">
      <c r="A34" s="108"/>
      <c r="B34" s="109"/>
      <c r="C34" s="109"/>
      <c r="D34" s="118"/>
    </row>
    <row r="35" spans="1:5" ht="18.75">
      <c r="A35" s="112" t="s">
        <v>103</v>
      </c>
      <c r="B35" s="113"/>
      <c r="C35" s="113"/>
      <c r="D35" s="114"/>
    </row>
    <row r="36" spans="1:5" ht="15">
      <c r="A36" s="108"/>
      <c r="B36" s="109" t="s">
        <v>97</v>
      </c>
      <c r="C36" s="109"/>
      <c r="D36" s="111"/>
    </row>
    <row r="37" spans="1:5" ht="15">
      <c r="A37" s="108"/>
      <c r="B37" s="109"/>
      <c r="C37" s="110" t="str">
        <f>IF(D37&lt;&gt;"","▪","")</f>
        <v>▪</v>
      </c>
      <c r="D37" s="111" t="s">
        <v>111</v>
      </c>
    </row>
    <row r="38" spans="1:5" ht="15">
      <c r="A38" s="108"/>
      <c r="B38" s="109"/>
      <c r="C38" s="110" t="str">
        <f>IF(D38&lt;&gt;"","▪","")</f>
        <v>▪</v>
      </c>
      <c r="D38" s="111" t="s">
        <v>114</v>
      </c>
    </row>
    <row r="39" spans="1:5" ht="15">
      <c r="A39" s="108"/>
      <c r="B39" s="109" t="s">
        <v>22</v>
      </c>
      <c r="C39" s="110"/>
      <c r="D39" s="111"/>
    </row>
    <row r="40" spans="1:5" ht="15">
      <c r="A40" s="108"/>
      <c r="B40" s="109"/>
      <c r="C40" s="110" t="str">
        <f>IF(D40&lt;&gt;"","▪","")</f>
        <v>▪</v>
      </c>
      <c r="D40" s="111" t="s">
        <v>115</v>
      </c>
    </row>
    <row r="41" spans="1:5" ht="15">
      <c r="A41" s="108"/>
      <c r="B41" s="109"/>
      <c r="C41" s="110" t="str">
        <f>IF(D41&lt;&gt;"","▪","")</f>
        <v>▪</v>
      </c>
      <c r="D41" s="111" t="s">
        <v>121</v>
      </c>
    </row>
    <row r="42" spans="1:5" ht="15">
      <c r="A42" s="108"/>
      <c r="B42" s="109"/>
      <c r="C42" s="110" t="str">
        <f>IF(D42&lt;&gt;"","▪","")</f>
        <v>▪</v>
      </c>
      <c r="D42" s="111" t="s">
        <v>120</v>
      </c>
    </row>
    <row r="43" spans="1:5" ht="15">
      <c r="A43" s="108"/>
      <c r="B43" s="109"/>
      <c r="C43" s="110" t="str">
        <f>IF(D43&lt;&gt;"","▪","")</f>
        <v>▪</v>
      </c>
      <c r="D43" s="111" t="s">
        <v>119</v>
      </c>
    </row>
    <row r="44" spans="1:5" ht="15">
      <c r="A44" s="108"/>
      <c r="B44" s="109" t="s">
        <v>22</v>
      </c>
      <c r="C44" s="110"/>
      <c r="D44" s="111"/>
    </row>
    <row r="45" spans="1:5" ht="15">
      <c r="A45" s="108"/>
      <c r="B45" s="109"/>
      <c r="C45" s="110" t="str">
        <f>IF(D45&lt;&gt;"","▪","")</f>
        <v>▪</v>
      </c>
      <c r="D45" s="111" t="s">
        <v>119</v>
      </c>
    </row>
    <row r="46" spans="1:5" ht="15">
      <c r="A46" s="116"/>
      <c r="B46" s="119"/>
      <c r="C46" s="119"/>
      <c r="D46" s="120"/>
    </row>
    <row r="47" spans="1:5" ht="18.75">
      <c r="A47" s="112" t="s">
        <v>123</v>
      </c>
      <c r="B47" s="113"/>
      <c r="C47" s="113"/>
      <c r="D47" s="114"/>
    </row>
    <row r="48" spans="1:5" ht="15">
      <c r="A48" s="108"/>
      <c r="B48" s="109" t="s">
        <v>97</v>
      </c>
      <c r="C48" s="109"/>
      <c r="D48" s="111"/>
      <c r="E48" s="109"/>
    </row>
    <row r="49" spans="1:4" ht="25.5">
      <c r="A49" s="108"/>
      <c r="B49" s="109"/>
      <c r="C49" s="110" t="str">
        <f>IF(D49&lt;&gt;"","▪","")</f>
        <v>▪</v>
      </c>
      <c r="D49" s="111" t="s">
        <v>124</v>
      </c>
    </row>
    <row r="50" spans="1:4" ht="15">
      <c r="A50" s="108"/>
      <c r="B50" s="109"/>
      <c r="C50" s="110" t="str">
        <f>IF(D50&lt;&gt;"","▪","")</f>
        <v>▪</v>
      </c>
      <c r="D50" s="111" t="s">
        <v>125</v>
      </c>
    </row>
    <row r="51" spans="1:4" ht="15">
      <c r="A51" s="108"/>
      <c r="B51" s="109"/>
      <c r="C51" s="110" t="str">
        <f>IF(D51&lt;&gt;"","▪","")</f>
        <v>▪</v>
      </c>
      <c r="D51" s="111" t="s">
        <v>126</v>
      </c>
    </row>
    <row r="52" spans="1:4" ht="15">
      <c r="A52" s="116"/>
      <c r="B52" s="119"/>
      <c r="C52" s="119"/>
      <c r="D52" s="120"/>
    </row>
  </sheetData>
  <sheetProtection password="BD17" sheet="1" objects="1" scenarios="1" autoFilter="0"/>
  <pageMargins left="0.78740157480314998" right="0.78740157480314998" top="0.78740157480314998" bottom="0.78740157480314998" header="5.7086614173228396" footer="0.59055118110236204"/>
  <pageSetup paperSize="9" firstPageNumber="0" orientation="portrait" horizontalDpi="300" verticalDpi="300" r:id="rId1"/>
  <headerFooter alignWithMargins="0">
    <oddHeader>&amp;L_</oddHeader>
    <oddFooter>&amp;LPMv3.11&amp;R&amp;P / &amp;N</oddFooter>
  </headerFooter>
</worksheet>
</file>

<file path=xl/worksheets/sheet3.xml><?xml version="1.0" encoding="utf-8"?>
<worksheet xmlns="http://schemas.openxmlformats.org/spreadsheetml/2006/main" xmlns:r="http://schemas.openxmlformats.org/officeDocument/2006/relationships">
  <sheetPr codeName="Planilha2">
    <pageSetUpPr fitToPage="1"/>
  </sheetPr>
  <dimension ref="A1:IU28496"/>
  <sheetViews>
    <sheetView topLeftCell="B1" zoomScaleNormal="100" workbookViewId="0">
      <pane ySplit="5" topLeftCell="A2260" activePane="bottomLeft" state="frozen"/>
      <selection activeCell="L1" sqref="L1"/>
      <selection pane="bottomLeft" activeCell="D33" sqref="D33"/>
    </sheetView>
  </sheetViews>
  <sheetFormatPr defaultColWidth="0" defaultRowHeight="11.25"/>
  <cols>
    <col min="1" max="1" width="17.7109375" style="1" hidden="1" customWidth="1"/>
    <col min="2" max="2" width="10.7109375" style="3" customWidth="1"/>
    <col min="3" max="3" width="15.7109375" style="3" customWidth="1"/>
    <col min="4" max="4" width="78.5703125" style="2" customWidth="1"/>
    <col min="5" max="5" width="7" style="3" bestFit="1" customWidth="1"/>
    <col min="6" max="7" width="13.42578125" style="61" customWidth="1"/>
    <col min="8" max="8" width="0.140625" style="70" customWidth="1"/>
    <col min="9" max="9" width="8.5703125" style="3" customWidth="1"/>
    <col min="10" max="11" width="13.42578125" style="3" hidden="1" customWidth="1"/>
    <col min="12" max="12" width="20.140625" style="1" customWidth="1"/>
    <col min="13" max="248" width="9.140625" style="1" hidden="1" customWidth="1"/>
    <col min="249" max="249" width="4" style="1" hidden="1" customWidth="1"/>
    <col min="250" max="250" width="7" style="1" hidden="1" customWidth="1"/>
    <col min="251" max="251" width="8.42578125" style="1" hidden="1" customWidth="1"/>
    <col min="252" max="255" width="9.140625" style="1" hidden="1" customWidth="1"/>
    <col min="256" max="16384" width="9.85546875" style="1" hidden="1"/>
  </cols>
  <sheetData>
    <row r="1" spans="1:12" s="6" customFormat="1" ht="22.5" customHeight="1">
      <c r="B1" s="144" t="s">
        <v>122</v>
      </c>
      <c r="C1" s="144"/>
      <c r="D1" s="144"/>
      <c r="E1" s="63"/>
      <c r="F1" s="63"/>
      <c r="G1" s="63"/>
      <c r="H1" s="69"/>
      <c r="I1" s="14" t="s">
        <v>78</v>
      </c>
      <c r="J1" s="12"/>
      <c r="K1" s="12"/>
      <c r="L1" s="69" t="str" cm="1">
        <f t="array" aca="1" ref="L1" ca="1">MID(CELL("nome.arquivo"),SEARCH("[",CELL("nome.arquivo"))+1,SEARCH("]",CELL("nome.arquivo"))-SEARCH("[",CELL("nome.arquivo"))-1)</f>
        <v>PLANILHA MÚLTIPLA V3.0.5 - REFORMA CAMPO RIO DO OURO_ N_DESON_REVISADO.xls</v>
      </c>
    </row>
    <row r="2" spans="1:12" s="6" customFormat="1">
      <c r="B2" s="16" t="s">
        <v>86</v>
      </c>
      <c r="C2" s="24"/>
      <c r="D2" s="16" t="s">
        <v>50</v>
      </c>
      <c r="E2" s="12"/>
      <c r="F2" s="60"/>
      <c r="G2" s="60"/>
      <c r="H2" s="69"/>
      <c r="I2" s="14" t="s">
        <v>79</v>
      </c>
      <c r="J2" s="12"/>
      <c r="K2" s="12"/>
      <c r="L2" s="69" t="str">
        <f ca="1">MID(L1,1,LEN(L1)-IF(LEFT(RIGHT(L1,4),1)=".",4,5))</f>
        <v>PLANILHA MÚLTIPLA V3.0.5 - REFORMA CAMPO RIO DO OURO_ N_DESON_REVISADO</v>
      </c>
    </row>
    <row r="3" spans="1:12" s="6" customFormat="1">
      <c r="B3" s="8" t="s">
        <v>14</v>
      </c>
      <c r="C3" s="19"/>
      <c r="D3" s="8" t="s">
        <v>14</v>
      </c>
      <c r="E3" s="12"/>
      <c r="F3" s="60"/>
      <c r="G3" s="60"/>
      <c r="H3" s="69"/>
      <c r="I3" s="14" t="s">
        <v>80</v>
      </c>
      <c r="J3" s="12"/>
      <c r="K3" s="12"/>
      <c r="L3" s="69" t="str">
        <f ca="1">IF(LEFT(RIGHT(L1,4),1)=".",RIGHT(L1,3),RIGHT(L1,4))</f>
        <v>xls</v>
      </c>
    </row>
    <row r="4" spans="1:12" s="6" customFormat="1" ht="11.25" customHeight="1">
      <c r="B4" s="140" t="str">
        <f ca="1">IF(L3&lt;&gt;"xlsm","Extensão do arquivo: xlsm",IF(DATABASE="","",IF(L2&lt;&gt;L4,"Nome arquivo: " &amp; L4,"")))</f>
        <v>Extensão do arquivo: xlsm</v>
      </c>
      <c r="C4" s="12"/>
      <c r="D4" s="43" t="s">
        <v>14</v>
      </c>
      <c r="E4" s="12"/>
      <c r="F4" s="60"/>
      <c r="G4" s="60"/>
      <c r="H4" s="69"/>
      <c r="I4" s="145" t="s">
        <v>77</v>
      </c>
      <c r="J4" s="24"/>
      <c r="K4" s="24"/>
      <c r="L4" s="69" t="str">
        <f>IF(B3="","",_xlfn.CONCAT("Referência ",TEXT(B3,"mm"),"-",TEXT(B3,"aaaa")))</f>
        <v/>
      </c>
    </row>
    <row r="5" spans="1:12" s="6" customFormat="1" ht="22.5" customHeight="1">
      <c r="B5" s="65" t="s">
        <v>18</v>
      </c>
      <c r="C5" s="71" t="s">
        <v>3</v>
      </c>
      <c r="D5" s="67" t="s">
        <v>4</v>
      </c>
      <c r="E5" s="65" t="s">
        <v>0</v>
      </c>
      <c r="F5" s="72" t="s">
        <v>82</v>
      </c>
      <c r="G5" s="72" t="s">
        <v>83</v>
      </c>
      <c r="H5" s="69"/>
      <c r="I5" s="145"/>
      <c r="J5" s="72" t="s">
        <v>88</v>
      </c>
      <c r="K5" s="72" t="s">
        <v>89</v>
      </c>
      <c r="L5" s="69"/>
    </row>
    <row r="7" spans="1:12" ht="22.5">
      <c r="A7" s="1" t="str">
        <f t="shared" ref="A7:A16" ca="1" si="0">CONCATENATE($B7," ",$C7)</f>
        <v>Composição 001</v>
      </c>
      <c r="B7" s="3" t="str">
        <f ca="1">OFFSET(Composições!$A$1,MATCH(COUNTIF($H$1:$H7,"Composições"),Composições!$K:$K,0)-1,COLUMN(Banco!B$6)-1)</f>
        <v>Composição</v>
      </c>
      <c r="C7" s="3" t="str">
        <f ca="1">OFFSET(Composições!$A$1,MATCH(COUNTIF($H$1:$H7,"Composições"),Composições!$K:$K,0)-1,COLUMN(Banco!C$6)-1)</f>
        <v>001</v>
      </c>
      <c r="D7" s="2" t="str">
        <f ca="1">IF(COUNTIF(OFFSET(Banco!$A$6,1,0,NCOMPOSICOES),$A7)&gt;1,"CÓDIGO REPETIDO",OFFSET(Composições!$A$1,MATCH(COUNTIF($H$1:$H7,"Composições"),Composições!$K:$K,0)-1,COLUMN(Banco!D$6)-1))</f>
        <v>EXECUÇÃO DE PASSEIO (CALÇADA) OU PISO DE CONCRETO COM CONCRETO MOLDADO IN LOCO, USINADO C25, ACABAMENTO CONVENCIONAL, NÃO ARMADO. (REF. SINAPI 104626)</v>
      </c>
      <c r="E7" s="3" t="str">
        <f ca="1">OFFSET(Composições!$A$1,MATCH(COUNTIF($H$1:$H7,"Composições"),Composições!$K:$K,0)-1,COLUMN(Banco!E$6)-1)</f>
        <v>m²</v>
      </c>
      <c r="F7" s="61">
        <f ca="1">OFFSET(Composições!$A$1,MATCH(COUNTIF($H$1:$H7,"Composições"),Composições!$K:$K,0)-1,COLUMN(Banco!F$6)-1)</f>
        <v>1285.8</v>
      </c>
      <c r="G7" s="61">
        <f ca="1">OFFSET(Composições!$A$1,MATCH(COUNTIF($H$1:$H7,"Composições"),Composições!$K:$K,0)-1,COLUMN(Banco!G$6)-1)</f>
        <v>1293.82</v>
      </c>
      <c r="H7" s="70" t="s">
        <v>22</v>
      </c>
      <c r="J7" s="76">
        <f ca="1">OFFSET(Composições!$A$1,MATCH(COUNTIF($H$1:$H7,"Composições"),Composições!$K:$K,0)-1,COLUMN(Banco!J$6)+4)</f>
        <v>0</v>
      </c>
      <c r="K7" s="76">
        <f ca="1">OFFSET(Composições!$A$1,MATCH(COUNTIF($H$1:$H7,"Composições"),Composições!$K:$K,0)-1,COLUMN(Banco!K$6)+4)</f>
        <v>0</v>
      </c>
    </row>
    <row r="8" spans="1:12">
      <c r="A8" s="1" t="str">
        <f t="shared" ca="1" si="0"/>
        <v>Composição 002</v>
      </c>
      <c r="B8" s="3" t="str">
        <f ca="1">OFFSET(Composições!$A$1,MATCH(COUNTIF($H$1:$H8,"Composições"),Composições!$K:$K,0)-1,COLUMN(Banco!B$6)-1)</f>
        <v>Composição</v>
      </c>
      <c r="C8" s="3" t="str">
        <f ca="1">OFFSET(Composições!$A$1,MATCH(COUNTIF($H$1:$H8,"Composições"),Composições!$K:$K,0)-1,COLUMN(Banco!C$6)-1)</f>
        <v>002</v>
      </c>
      <c r="D8" s="2" t="str">
        <f ca="1">IF(COUNTIF(OFFSET(Banco!$A$6,1,0,NCOMPOSICOES),$A8)&gt;1,"CÓDIGO REPETIDO",OFFSET(Composições!$A$1,MATCH(COUNTIF($H$1:$H8,"Composições"),Composições!$K:$K,0)-1,COLUMN(Banco!D$6)-1))</f>
        <v>MANUTENÇÃO DO PLAYGROUND DE MADEIRA</v>
      </c>
      <c r="E8" s="3" t="str">
        <f ca="1">OFFSET(Composições!$A$1,MATCH(COUNTIF($H$1:$H8,"Composições"),Composições!$K:$K,0)-1,COLUMN(Banco!E$6)-1)</f>
        <v>m²</v>
      </c>
      <c r="F8" s="61">
        <f ca="1">OFFSET(Composições!$A$1,MATCH(COUNTIF($H$1:$H8,"Composições"),Composições!$K:$K,0)-1,COLUMN(Banco!F$6)-1)</f>
        <v>46.36</v>
      </c>
      <c r="G8" s="61">
        <f ca="1">OFFSET(Composições!$A$1,MATCH(COUNTIF($H$1:$H8,"Composições"),Composições!$K:$K,0)-1,COLUMN(Banco!G$6)-1)</f>
        <v>49.050000000000004</v>
      </c>
      <c r="H8" s="70" t="s">
        <v>22</v>
      </c>
      <c r="J8" s="76">
        <f ca="1">OFFSET(Composições!$A$1,MATCH(COUNTIF($H$1:$H8,"Composições"),Composições!$K:$K,0)-1,COLUMN(Banco!J$6)+4)</f>
        <v>0</v>
      </c>
      <c r="K8" s="76">
        <f ca="1">OFFSET(Composições!$A$1,MATCH(COUNTIF($H$1:$H8,"Composições"),Composições!$K:$K,0)-1,COLUMN(Banco!K$6)+4)</f>
        <v>0</v>
      </c>
    </row>
    <row r="9" spans="1:12">
      <c r="A9" s="1" t="str">
        <f t="shared" ca="1" si="0"/>
        <v>Composição 0</v>
      </c>
      <c r="B9" s="3" t="str">
        <f ca="1">OFFSET(Composições!$A$1,MATCH(COUNTIF($H$1:$H9,"Composições"),Composições!$K:$K,0)-1,COLUMN(Banco!B$6)-1)</f>
        <v>Composição</v>
      </c>
      <c r="C9" s="3">
        <f ca="1">OFFSET(Composições!$A$1,MATCH(COUNTIF($H$1:$H9,"Composições"),Composições!$K:$K,0)-1,COLUMN(Banco!C$6)-1)</f>
        <v>0</v>
      </c>
      <c r="D9" s="2" t="str">
        <f ca="1">IF(COUNTIF(OFFSET(Banco!$A$6,1,0,NCOMPOSICOES),$A9)&gt;1,"CÓDIGO REPETIDO",OFFSET(Composições!$A$1,MATCH(COUNTIF($H$1:$H9,"Composições"),Composições!$K:$K,0)-1,COLUMN(Banco!D$6)-1))</f>
        <v>CÓDIGO REPETIDO</v>
      </c>
      <c r="E9" s="3">
        <f ca="1">OFFSET(Composições!$A$1,MATCH(COUNTIF($H$1:$H9,"Composições"),Composições!$K:$K,0)-1,COLUMN(Banco!E$6)-1)</f>
        <v>0</v>
      </c>
      <c r="F9" s="61">
        <f ca="1">OFFSET(Composições!$A$1,MATCH(COUNTIF($H$1:$H9,"Composições"),Composições!$K:$K,0)-1,COLUMN(Banco!F$6)-1)</f>
        <v>0</v>
      </c>
      <c r="G9" s="61">
        <f ca="1">OFFSET(Composições!$A$1,MATCH(COUNTIF($H$1:$H9,"Composições"),Composições!$K:$K,0)-1,COLUMN(Banco!G$6)-1)</f>
        <v>0</v>
      </c>
      <c r="H9" s="70" t="s">
        <v>22</v>
      </c>
      <c r="J9" s="76">
        <f ca="1">OFFSET(Composições!$A$1,MATCH(COUNTIF($H$1:$H9,"Composições"),Composições!$K:$K,0)-1,COLUMN(Banco!J$6)+4)</f>
        <v>0</v>
      </c>
      <c r="K9" s="76">
        <f ca="1">OFFSET(Composições!$A$1,MATCH(COUNTIF($H$1:$H9,"Composições"),Composições!$K:$K,0)-1,COLUMN(Banco!K$6)+4)</f>
        <v>0</v>
      </c>
    </row>
    <row r="10" spans="1:12">
      <c r="A10" s="1" t="str">
        <f t="shared" ca="1" si="0"/>
        <v>Composição 0</v>
      </c>
      <c r="B10" s="3" t="str">
        <f ca="1">OFFSET(Composições!$A$1,MATCH(COUNTIF($H$1:$H10,"Composições"),Composições!$K:$K,0)-1,COLUMN(Banco!B$6)-1)</f>
        <v>Composição</v>
      </c>
      <c r="C10" s="3">
        <f ca="1">OFFSET(Composições!$A$1,MATCH(COUNTIF($H$1:$H10,"Composições"),Composições!$K:$K,0)-1,COLUMN(Banco!C$6)-1)</f>
        <v>0</v>
      </c>
      <c r="D10" s="2" t="str">
        <f ca="1">IF(COUNTIF(OFFSET(Banco!$A$6,1,0,NCOMPOSICOES),$A10)&gt;1,"CÓDIGO REPETIDO",OFFSET(Composições!$A$1,MATCH(COUNTIF($H$1:$H10,"Composições"),Composições!$K:$K,0)-1,COLUMN(Banco!D$6)-1))</f>
        <v>CÓDIGO REPETIDO</v>
      </c>
      <c r="E10" s="3">
        <f ca="1">OFFSET(Composições!$A$1,MATCH(COUNTIF($H$1:$H10,"Composições"),Composições!$K:$K,0)-1,COLUMN(Banco!E$6)-1)</f>
        <v>0</v>
      </c>
      <c r="F10" s="61">
        <f ca="1">OFFSET(Composições!$A$1,MATCH(COUNTIF($H$1:$H10,"Composições"),Composições!$K:$K,0)-1,COLUMN(Banco!F$6)-1)</f>
        <v>0</v>
      </c>
      <c r="G10" s="61">
        <f ca="1">OFFSET(Composições!$A$1,MATCH(COUNTIF($H$1:$H10,"Composições"),Composições!$K:$K,0)-1,COLUMN(Banco!G$6)-1)</f>
        <v>0</v>
      </c>
      <c r="H10" s="70" t="s">
        <v>22</v>
      </c>
      <c r="J10" s="76">
        <f ca="1">OFFSET(Composições!$A$1,MATCH(COUNTIF($H$1:$H10,"Composições"),Composições!$K:$K,0)-1,COLUMN(Banco!J$6)+4)</f>
        <v>0</v>
      </c>
      <c r="K10" s="76">
        <f ca="1">OFFSET(Composições!$A$1,MATCH(COUNTIF($H$1:$H10,"Composições"),Composições!$K:$K,0)-1,COLUMN(Banco!K$6)+4)</f>
        <v>0</v>
      </c>
    </row>
    <row r="11" spans="1:12">
      <c r="A11" s="1" t="str">
        <f t="shared" ca="1" si="0"/>
        <v>Composição 0</v>
      </c>
      <c r="B11" s="3" t="str">
        <f ca="1">OFFSET(Composições!$A$1,MATCH(COUNTIF($H$1:$H11,"Composições"),Composições!$K:$K,0)-1,COLUMN(Banco!B$6)-1)</f>
        <v>Composição</v>
      </c>
      <c r="C11" s="3">
        <f ca="1">OFFSET(Composições!$A$1,MATCH(COUNTIF($H$1:$H11,"Composições"),Composições!$K:$K,0)-1,COLUMN(Banco!C$6)-1)</f>
        <v>0</v>
      </c>
      <c r="D11" s="2" t="str">
        <f ca="1">IF(COUNTIF(OFFSET(Banco!$A$6,1,0,NCOMPOSICOES),$A11)&gt;1,"CÓDIGO REPETIDO",OFFSET(Composições!$A$1,MATCH(COUNTIF($H$1:$H11,"Composições"),Composições!$K:$K,0)-1,COLUMN(Banco!D$6)-1))</f>
        <v>CÓDIGO REPETIDO</v>
      </c>
      <c r="E11" s="3">
        <f ca="1">OFFSET(Composições!$A$1,MATCH(COUNTIF($H$1:$H11,"Composições"),Composições!$K:$K,0)-1,COLUMN(Banco!E$6)-1)</f>
        <v>0</v>
      </c>
      <c r="F11" s="61">
        <f ca="1">OFFSET(Composições!$A$1,MATCH(COUNTIF($H$1:$H11,"Composições"),Composições!$K:$K,0)-1,COLUMN(Banco!F$6)-1)</f>
        <v>0</v>
      </c>
      <c r="G11" s="61">
        <f ca="1">OFFSET(Composições!$A$1,MATCH(COUNTIF($H$1:$H11,"Composições"),Composições!$K:$K,0)-1,COLUMN(Banco!G$6)-1)</f>
        <v>0</v>
      </c>
      <c r="H11" s="70" t="s">
        <v>22</v>
      </c>
      <c r="J11" s="76">
        <f ca="1">OFFSET(Composições!$A$1,MATCH(COUNTIF($H$1:$H11,"Composições"),Composições!$K:$K,0)-1,COLUMN(Banco!J$6)+4)</f>
        <v>0</v>
      </c>
      <c r="K11" s="76">
        <f ca="1">OFFSET(Composições!$A$1,MATCH(COUNTIF($H$1:$H11,"Composições"),Composições!$K:$K,0)-1,COLUMN(Banco!K$6)+4)</f>
        <v>0</v>
      </c>
    </row>
    <row r="12" spans="1:12">
      <c r="A12" s="1" t="str">
        <f t="shared" ca="1" si="0"/>
        <v>Composição 0</v>
      </c>
      <c r="B12" s="3" t="str">
        <f ca="1">OFFSET(Composições!$A$1,MATCH(COUNTIF($H$1:$H12,"Composições"),Composições!$K:$K,0)-1,COLUMN(Banco!B$6)-1)</f>
        <v>Composição</v>
      </c>
      <c r="C12" s="3">
        <f ca="1">OFFSET(Composições!$A$1,MATCH(COUNTIF($H$1:$H12,"Composições"),Composições!$K:$K,0)-1,COLUMN(Banco!C$6)-1)</f>
        <v>0</v>
      </c>
      <c r="D12" s="2" t="str">
        <f ca="1">IF(COUNTIF(OFFSET(Banco!$A$6,1,0,NCOMPOSICOES),$A12)&gt;1,"CÓDIGO REPETIDO",OFFSET(Composições!$A$1,MATCH(COUNTIF($H$1:$H12,"Composições"),Composições!$K:$K,0)-1,COLUMN(Banco!D$6)-1))</f>
        <v>CÓDIGO REPETIDO</v>
      </c>
      <c r="E12" s="3">
        <f ca="1">OFFSET(Composições!$A$1,MATCH(COUNTIF($H$1:$H12,"Composições"),Composições!$K:$K,0)-1,COLUMN(Banco!E$6)-1)</f>
        <v>0</v>
      </c>
      <c r="F12" s="61">
        <f ca="1">OFFSET(Composições!$A$1,MATCH(COUNTIF($H$1:$H12,"Composições"),Composições!$K:$K,0)-1,COLUMN(Banco!F$6)-1)</f>
        <v>0</v>
      </c>
      <c r="G12" s="61">
        <f ca="1">OFFSET(Composições!$A$1,MATCH(COUNTIF($H$1:$H12,"Composições"),Composições!$K:$K,0)-1,COLUMN(Banco!G$6)-1)</f>
        <v>0</v>
      </c>
      <c r="H12" s="70" t="s">
        <v>22</v>
      </c>
      <c r="J12" s="76">
        <f ca="1">OFFSET(Composições!$A$1,MATCH(COUNTIF($H$1:$H12,"Composições"),Composições!$K:$K,0)-1,COLUMN(Banco!J$6)+4)</f>
        <v>0</v>
      </c>
      <c r="K12" s="76">
        <f ca="1">OFFSET(Composições!$A$1,MATCH(COUNTIF($H$1:$H12,"Composições"),Composições!$K:$K,0)-1,COLUMN(Banco!K$6)+4)</f>
        <v>0</v>
      </c>
    </row>
    <row r="13" spans="1:12">
      <c r="A13" s="1" t="str">
        <f t="shared" ca="1" si="0"/>
        <v>Composição 0</v>
      </c>
      <c r="B13" s="3" t="str">
        <f ca="1">OFFSET(Composições!$A$1,MATCH(COUNTIF($H$1:$H13,"Composições"),Composições!$K:$K,0)-1,COLUMN(Banco!B$6)-1)</f>
        <v>Composição</v>
      </c>
      <c r="C13" s="3">
        <f ca="1">OFFSET(Composições!$A$1,MATCH(COUNTIF($H$1:$H13,"Composições"),Composições!$K:$K,0)-1,COLUMN(Banco!C$6)-1)</f>
        <v>0</v>
      </c>
      <c r="D13" s="2" t="str">
        <f ca="1">IF(COUNTIF(OFFSET(Banco!$A$6,1,0,NCOMPOSICOES),$A13)&gt;1,"CÓDIGO REPETIDO",OFFSET(Composições!$A$1,MATCH(COUNTIF($H$1:$H13,"Composições"),Composições!$K:$K,0)-1,COLUMN(Banco!D$6)-1))</f>
        <v>CÓDIGO REPETIDO</v>
      </c>
      <c r="E13" s="3">
        <f ca="1">OFFSET(Composições!$A$1,MATCH(COUNTIF($H$1:$H13,"Composições"),Composições!$K:$K,0)-1,COLUMN(Banco!E$6)-1)</f>
        <v>0</v>
      </c>
      <c r="F13" s="61">
        <f ca="1">OFFSET(Composições!$A$1,MATCH(COUNTIF($H$1:$H13,"Composições"),Composições!$K:$K,0)-1,COLUMN(Banco!F$6)-1)</f>
        <v>0</v>
      </c>
      <c r="G13" s="61">
        <f ca="1">OFFSET(Composições!$A$1,MATCH(COUNTIF($H$1:$H13,"Composições"),Composições!$K:$K,0)-1,COLUMN(Banco!G$6)-1)</f>
        <v>0</v>
      </c>
      <c r="H13" s="70" t="s">
        <v>22</v>
      </c>
      <c r="J13" s="76">
        <f ca="1">OFFSET(Composições!$A$1,MATCH(COUNTIF($H$1:$H13,"Composições"),Composições!$K:$K,0)-1,COLUMN(Banco!J$6)+4)</f>
        <v>0</v>
      </c>
      <c r="K13" s="76">
        <f ca="1">OFFSET(Composições!$A$1,MATCH(COUNTIF($H$1:$H13,"Composições"),Composições!$K:$K,0)-1,COLUMN(Banco!K$6)+4)</f>
        <v>0</v>
      </c>
    </row>
    <row r="14" spans="1:12">
      <c r="A14" s="1" t="str">
        <f t="shared" ca="1" si="0"/>
        <v>Composição 0</v>
      </c>
      <c r="B14" s="3" t="str">
        <f ca="1">OFFSET(Composições!$A$1,MATCH(COUNTIF($H$1:$H14,"Composições"),Composições!$K:$K,0)-1,COLUMN(Banco!B$6)-1)</f>
        <v>Composição</v>
      </c>
      <c r="C14" s="3">
        <f ca="1">OFFSET(Composições!$A$1,MATCH(COUNTIF($H$1:$H14,"Composições"),Composições!$K:$K,0)-1,COLUMN(Banco!C$6)-1)</f>
        <v>0</v>
      </c>
      <c r="D14" s="2" t="str">
        <f ca="1">IF(COUNTIF(OFFSET(Banco!$A$6,1,0,NCOMPOSICOES),$A14)&gt;1,"CÓDIGO REPETIDO",OFFSET(Composições!$A$1,MATCH(COUNTIF($H$1:$H14,"Composições"),Composições!$K:$K,0)-1,COLUMN(Banco!D$6)-1))</f>
        <v>CÓDIGO REPETIDO</v>
      </c>
      <c r="E14" s="3">
        <f ca="1">OFFSET(Composições!$A$1,MATCH(COUNTIF($H$1:$H14,"Composições"),Composições!$K:$K,0)-1,COLUMN(Banco!E$6)-1)</f>
        <v>0</v>
      </c>
      <c r="F14" s="61">
        <f ca="1">OFFSET(Composições!$A$1,MATCH(COUNTIF($H$1:$H14,"Composições"),Composições!$K:$K,0)-1,COLUMN(Banco!F$6)-1)</f>
        <v>0</v>
      </c>
      <c r="G14" s="61">
        <f ca="1">OFFSET(Composições!$A$1,MATCH(COUNTIF($H$1:$H14,"Composições"),Composições!$K:$K,0)-1,COLUMN(Banco!G$6)-1)</f>
        <v>0</v>
      </c>
      <c r="H14" s="70" t="s">
        <v>22</v>
      </c>
      <c r="J14" s="76">
        <f ca="1">OFFSET(Composições!$A$1,MATCH(COUNTIF($H$1:$H14,"Composições"),Composições!$K:$K,0)-1,COLUMN(Banco!J$6)+4)</f>
        <v>0</v>
      </c>
      <c r="K14" s="76">
        <f ca="1">OFFSET(Composições!$A$1,MATCH(COUNTIF($H$1:$H14,"Composições"),Composições!$K:$K,0)-1,COLUMN(Banco!K$6)+4)</f>
        <v>0</v>
      </c>
    </row>
    <row r="15" spans="1:12">
      <c r="A15" s="1" t="str">
        <f t="shared" ca="1" si="0"/>
        <v>Composição 0</v>
      </c>
      <c r="B15" s="3" t="str">
        <f ca="1">OFFSET(Composições!$A$1,MATCH(COUNTIF($H$1:$H15,"Composições"),Composições!$K:$K,0)-1,COLUMN(Banco!B$6)-1)</f>
        <v>Composição</v>
      </c>
      <c r="C15" s="3">
        <f ca="1">OFFSET(Composições!$A$1,MATCH(COUNTIF($H$1:$H15,"Composições"),Composições!$K:$K,0)-1,COLUMN(Banco!C$6)-1)</f>
        <v>0</v>
      </c>
      <c r="D15" s="2" t="str">
        <f ca="1">IF(COUNTIF(OFFSET(Banco!$A$6,1,0,NCOMPOSICOES),$A15)&gt;1,"CÓDIGO REPETIDO",OFFSET(Composições!$A$1,MATCH(COUNTIF($H$1:$H15,"Composições"),Composições!$K:$K,0)-1,COLUMN(Banco!D$6)-1))</f>
        <v>CÓDIGO REPETIDO</v>
      </c>
      <c r="E15" s="3">
        <f ca="1">OFFSET(Composições!$A$1,MATCH(COUNTIF($H$1:$H15,"Composições"),Composições!$K:$K,0)-1,COLUMN(Banco!E$6)-1)</f>
        <v>0</v>
      </c>
      <c r="F15" s="61">
        <f ca="1">OFFSET(Composições!$A$1,MATCH(COUNTIF($H$1:$H15,"Composições"),Composições!$K:$K,0)-1,COLUMN(Banco!F$6)-1)</f>
        <v>0</v>
      </c>
      <c r="G15" s="61">
        <f ca="1">OFFSET(Composições!$A$1,MATCH(COUNTIF($H$1:$H15,"Composições"),Composições!$K:$K,0)-1,COLUMN(Banco!G$6)-1)</f>
        <v>0</v>
      </c>
      <c r="H15" s="70" t="s">
        <v>22</v>
      </c>
      <c r="J15" s="76">
        <f ca="1">OFFSET(Composições!$A$1,MATCH(COUNTIF($H$1:$H15,"Composições"),Composições!$K:$K,0)-1,COLUMN(Banco!J$6)+4)</f>
        <v>0</v>
      </c>
      <c r="K15" s="76">
        <f ca="1">OFFSET(Composições!$A$1,MATCH(COUNTIF($H$1:$H15,"Composições"),Composições!$K:$K,0)-1,COLUMN(Banco!K$6)+4)</f>
        <v>0</v>
      </c>
    </row>
    <row r="16" spans="1:12">
      <c r="A16" s="1" t="str">
        <f t="shared" ca="1" si="0"/>
        <v>Composição 0</v>
      </c>
      <c r="B16" s="3" t="str">
        <f ca="1">OFFSET(Composições!$A$1,MATCH(COUNTIF($H$1:$H16,"Composições"),Composições!$K:$K,0)-1,COLUMN(Banco!B$6)-1)</f>
        <v>Composição</v>
      </c>
      <c r="C16" s="3">
        <f ca="1">OFFSET(Composições!$A$1,MATCH(COUNTIF($H$1:$H16,"Composições"),Composições!$K:$K,0)-1,COLUMN(Banco!C$6)-1)</f>
        <v>0</v>
      </c>
      <c r="D16" s="2" t="str">
        <f ca="1">IF(COUNTIF(OFFSET(Banco!$A$6,1,0,NCOMPOSICOES),$A16)&gt;1,"CÓDIGO REPETIDO",OFFSET(Composições!$A$1,MATCH(COUNTIF($H$1:$H16,"Composições"),Composições!$K:$K,0)-1,COLUMN(Banco!D$6)-1))</f>
        <v>CÓDIGO REPETIDO</v>
      </c>
      <c r="E16" s="3">
        <f ca="1">OFFSET(Composições!$A$1,MATCH(COUNTIF($H$1:$H16,"Composições"),Composições!$K:$K,0)-1,COLUMN(Banco!E$6)-1)</f>
        <v>0</v>
      </c>
      <c r="F16" s="61">
        <f ca="1">OFFSET(Composições!$A$1,MATCH(COUNTIF($H$1:$H16,"Composições"),Composições!$K:$K,0)-1,COLUMN(Banco!F$6)-1)</f>
        <v>0</v>
      </c>
      <c r="G16" s="61">
        <f ca="1">OFFSET(Composições!$A$1,MATCH(COUNTIF($H$1:$H16,"Composições"),Composições!$K:$K,0)-1,COLUMN(Banco!G$6)-1)</f>
        <v>0</v>
      </c>
      <c r="H16" s="70" t="s">
        <v>22</v>
      </c>
      <c r="J16" s="76">
        <f ca="1">OFFSET(Composições!$A$1,MATCH(COUNTIF($H$1:$H16,"Composições"),Composições!$K:$K,0)-1,COLUMN(Banco!J$6)+4)</f>
        <v>0</v>
      </c>
      <c r="K16" s="76">
        <f ca="1">OFFSET(Composições!$A$1,MATCH(COUNTIF($H$1:$H16,"Composições"),Composições!$K:$K,0)-1,COLUMN(Banco!K$6)+4)</f>
        <v>0</v>
      </c>
    </row>
    <row r="17" spans="1:11">
      <c r="A17" s="1" t="str">
        <f t="shared" ref="A17:A26" ca="1" si="1">CONCATENATE($B17," ",$C17)</f>
        <v>Cotação 01</v>
      </c>
      <c r="B17" s="3" t="str">
        <f ca="1">OFFSET(Cotações!$A$1,MATCH(COUNTIF($H$1:$H17,"Cotações"),Cotações!$J:$J,0)-1,COLUMN(Banco!B$6)-1)</f>
        <v>Cotação</v>
      </c>
      <c r="C17" s="3" t="str">
        <f ca="1">OFFSET(Cotações!$A$1,MATCH(COUNTIF($H$1:$H17,"Cotações"),Cotações!$J:$J,0)-1,COLUMN(Banco!C$6)-1)</f>
        <v>01</v>
      </c>
      <c r="D17" s="2" t="str">
        <f ca="1">IF(COUNTIF(OFFSET(Banco!$A$6,1+NCOMPOSICOES,0,NCOTACOES),$A17)&gt;1,"CÓDIGO REPETIDO",OFFSET(Cotações!$A$1,MATCH(COUNTIF($H$1:$H17,"Cotações"),Cotações!$J:$J,0)-1,COLUMN(Banco!D$6)-1))</f>
        <v>CONCRETO USINADO BOMBEAVEL, CLASSE DE RESISTENCIA C25, COM BRITA 0 E 1, SLUMP = 100 +/- 20 MM</v>
      </c>
      <c r="E17" s="3" t="str">
        <f ca="1">OFFSET(Cotações!$A$1,MATCH(COUNTIF($H$1:$H17,"Cotações"),Cotações!$J:$J,0)-1,COLUMN(Banco!E$6)-1)</f>
        <v>m³</v>
      </c>
      <c r="F17" s="61">
        <f ca="1">OFFSET(Cotações!$A$1,MATCH(COUNTIF($H$1:$H17,"Cotações"),Cotações!$J:$J,0)-1,COLUMN(Banco!F$6)-1)</f>
        <v>947.13333333333333</v>
      </c>
      <c r="G17" s="61">
        <f ca="1">OFFSET(Cotações!$A$1,MATCH(COUNTIF($H$1:$H17,"Cotações"),Cotações!$J:$J,0)-1,COLUMN(Banco!F$6)-1)</f>
        <v>947.13333333333333</v>
      </c>
      <c r="H17" s="70" t="s">
        <v>37</v>
      </c>
      <c r="J17" s="76"/>
      <c r="K17" s="76"/>
    </row>
    <row r="18" spans="1:11">
      <c r="A18" s="1" t="str">
        <f t="shared" ca="1" si="1"/>
        <v>Cotação 02</v>
      </c>
      <c r="B18" s="3" t="str">
        <f ca="1">OFFSET(Cotações!$A$1,MATCH(COUNTIF($H$1:$H18,"Cotações"),Cotações!$J:$J,0)-1,COLUMN(Banco!B$6)-1)</f>
        <v>Cotação</v>
      </c>
      <c r="C18" s="3" t="str">
        <f ca="1">OFFSET(Cotações!$A$1,MATCH(COUNTIF($H$1:$H18,"Cotações"),Cotações!$J:$J,0)-1,COLUMN(Banco!C$6)-1)</f>
        <v>02</v>
      </c>
      <c r="D18" s="2" t="str">
        <f ca="1">IF(COUNTIF(OFFSET(Banco!$A$6,1+NCOMPOSICOES,0,NCOTACOES),$A18)&gt;1,"CÓDIGO REPETIDO",OFFSET(Cotações!$A$1,MATCH(COUNTIF($H$1:$H18,"Cotações"),Cotações!$J:$J,0)-1,COLUMN(Banco!D$6)-1))</f>
        <v>GRAMA ESPORTIVA 50mm FIBRILADA COM INSTALAÇÃO</v>
      </c>
      <c r="E18" s="3" t="str">
        <f ca="1">OFFSET(Cotações!$A$1,MATCH(COUNTIF($H$1:$H18,"Cotações"),Cotações!$J:$J,0)-1,COLUMN(Banco!E$6)-1)</f>
        <v>m²</v>
      </c>
      <c r="F18" s="61">
        <f ca="1">OFFSET(Cotações!$A$1,MATCH(COUNTIF($H$1:$H18,"Cotações"),Cotações!$J:$J,0)-1,COLUMN(Banco!F$6)-1)</f>
        <v>175.23333333333335</v>
      </c>
      <c r="G18" s="61">
        <f ca="1">OFFSET(Cotações!$A$1,MATCH(COUNTIF($H$1:$H18,"Cotações"),Cotações!$J:$J,0)-1,COLUMN(Banco!F$6)-1)</f>
        <v>175.23333333333335</v>
      </c>
      <c r="H18" s="70" t="s">
        <v>37</v>
      </c>
      <c r="J18" s="76"/>
      <c r="K18" s="76"/>
    </row>
    <row r="19" spans="1:11">
      <c r="A19" s="1" t="str">
        <f t="shared" ca="1" si="1"/>
        <v>Cotação 0</v>
      </c>
      <c r="B19" s="3" t="str">
        <f ca="1">OFFSET(Cotações!$A$1,MATCH(COUNTIF($H$1:$H19,"Cotações"),Cotações!$J:$J,0)-1,COLUMN(Banco!B$6)-1)</f>
        <v>Cotação</v>
      </c>
      <c r="C19" s="3">
        <f ca="1">OFFSET(Cotações!$A$1,MATCH(COUNTIF($H$1:$H19,"Cotações"),Cotações!$J:$J,0)-1,COLUMN(Banco!C$6)-1)</f>
        <v>0</v>
      </c>
      <c r="D19" s="2" t="str">
        <f ca="1">IF(COUNTIF(OFFSET(Banco!$A$6,1+NCOMPOSICOES,0,NCOTACOES),$A19)&gt;1,"CÓDIGO REPETIDO",OFFSET(Cotações!$A$1,MATCH(COUNTIF($H$1:$H19,"Cotações"),Cotações!$J:$J,0)-1,COLUMN(Banco!D$6)-1))</f>
        <v>CÓDIGO REPETIDO</v>
      </c>
      <c r="E19" s="3">
        <f ca="1">OFFSET(Cotações!$A$1,MATCH(COUNTIF($H$1:$H19,"Cotações"),Cotações!$J:$J,0)-1,COLUMN(Banco!E$6)-1)</f>
        <v>0</v>
      </c>
      <c r="F19" s="61">
        <f ca="1">OFFSET(Cotações!$A$1,MATCH(COUNTIF($H$1:$H19,"Cotações"),Cotações!$J:$J,0)-1,COLUMN(Banco!F$6)-1)</f>
        <v>0</v>
      </c>
      <c r="G19" s="61">
        <f ca="1">OFFSET(Cotações!$A$1,MATCH(COUNTIF($H$1:$H19,"Cotações"),Cotações!$J:$J,0)-1,COLUMN(Banco!F$6)-1)</f>
        <v>0</v>
      </c>
      <c r="H19" s="70" t="s">
        <v>37</v>
      </c>
      <c r="J19" s="76"/>
      <c r="K19" s="76"/>
    </row>
    <row r="20" spans="1:11">
      <c r="A20" s="1" t="str">
        <f t="shared" ca="1" si="1"/>
        <v>Cotação 0</v>
      </c>
      <c r="B20" s="3" t="str">
        <f ca="1">OFFSET(Cotações!$A$1,MATCH(COUNTIF($H$1:$H20,"Cotações"),Cotações!$J:$J,0)-1,COLUMN(Banco!B$6)-1)</f>
        <v>Cotação</v>
      </c>
      <c r="C20" s="3">
        <f ca="1">OFFSET(Cotações!$A$1,MATCH(COUNTIF($H$1:$H20,"Cotações"),Cotações!$J:$J,0)-1,COLUMN(Banco!C$6)-1)</f>
        <v>0</v>
      </c>
      <c r="D20" s="2" t="str">
        <f ca="1">IF(COUNTIF(OFFSET(Banco!$A$6,1+NCOMPOSICOES,0,NCOTACOES),$A20)&gt;1,"CÓDIGO REPETIDO",OFFSET(Cotações!$A$1,MATCH(COUNTIF($H$1:$H20,"Cotações"),Cotações!$J:$J,0)-1,COLUMN(Banco!D$6)-1))</f>
        <v>CÓDIGO REPETIDO</v>
      </c>
      <c r="E20" s="3">
        <f ca="1">OFFSET(Cotações!$A$1,MATCH(COUNTIF($H$1:$H20,"Cotações"),Cotações!$J:$J,0)-1,COLUMN(Banco!E$6)-1)</f>
        <v>0</v>
      </c>
      <c r="F20" s="61">
        <f ca="1">OFFSET(Cotações!$A$1,MATCH(COUNTIF($H$1:$H20,"Cotações"),Cotações!$J:$J,0)-1,COLUMN(Banco!F$6)-1)</f>
        <v>0</v>
      </c>
      <c r="G20" s="61">
        <f ca="1">OFFSET(Cotações!$A$1,MATCH(COUNTIF($H$1:$H20,"Cotações"),Cotações!$J:$J,0)-1,COLUMN(Banco!F$6)-1)</f>
        <v>0</v>
      </c>
      <c r="H20" s="70" t="s">
        <v>37</v>
      </c>
      <c r="J20" s="76"/>
      <c r="K20" s="76"/>
    </row>
    <row r="21" spans="1:11">
      <c r="A21" s="1" t="str">
        <f t="shared" ca="1" si="1"/>
        <v>Cotação 0</v>
      </c>
      <c r="B21" s="3" t="str">
        <f ca="1">OFFSET(Cotações!$A$1,MATCH(COUNTIF($H$1:$H21,"Cotações"),Cotações!$J:$J,0)-1,COLUMN(Banco!B$6)-1)</f>
        <v>Cotação</v>
      </c>
      <c r="C21" s="3">
        <f ca="1">OFFSET(Cotações!$A$1,MATCH(COUNTIF($H$1:$H21,"Cotações"),Cotações!$J:$J,0)-1,COLUMN(Banco!C$6)-1)</f>
        <v>0</v>
      </c>
      <c r="D21" s="2" t="str">
        <f ca="1">IF(COUNTIF(OFFSET(Banco!$A$6,1+NCOMPOSICOES,0,NCOTACOES),$A21)&gt;1,"CÓDIGO REPETIDO",OFFSET(Cotações!$A$1,MATCH(COUNTIF($H$1:$H21,"Cotações"),Cotações!$J:$J,0)-1,COLUMN(Banco!D$6)-1))</f>
        <v>CÓDIGO REPETIDO</v>
      </c>
      <c r="E21" s="3">
        <f ca="1">OFFSET(Cotações!$A$1,MATCH(COUNTIF($H$1:$H21,"Cotações"),Cotações!$J:$J,0)-1,COLUMN(Banco!E$6)-1)</f>
        <v>0</v>
      </c>
      <c r="F21" s="61">
        <f ca="1">OFFSET(Cotações!$A$1,MATCH(COUNTIF($H$1:$H21,"Cotações"),Cotações!$J:$J,0)-1,COLUMN(Banco!F$6)-1)</f>
        <v>0</v>
      </c>
      <c r="G21" s="61">
        <f ca="1">OFFSET(Cotações!$A$1,MATCH(COUNTIF($H$1:$H21,"Cotações"),Cotações!$J:$J,0)-1,COLUMN(Banco!F$6)-1)</f>
        <v>0</v>
      </c>
      <c r="H21" s="70" t="s">
        <v>37</v>
      </c>
      <c r="J21" s="76"/>
      <c r="K21" s="76"/>
    </row>
    <row r="22" spans="1:11">
      <c r="A22" s="1" t="str">
        <f t="shared" ca="1" si="1"/>
        <v>Cotação 0</v>
      </c>
      <c r="B22" s="3" t="str">
        <f ca="1">OFFSET(Cotações!$A$1,MATCH(COUNTIF($H$1:$H22,"Cotações"),Cotações!$J:$J,0)-1,COLUMN(Banco!B$6)-1)</f>
        <v>Cotação</v>
      </c>
      <c r="C22" s="3">
        <f ca="1">OFFSET(Cotações!$A$1,MATCH(COUNTIF($H$1:$H22,"Cotações"),Cotações!$J:$J,0)-1,COLUMN(Banco!C$6)-1)</f>
        <v>0</v>
      </c>
      <c r="D22" s="2" t="str">
        <f ca="1">IF(COUNTIF(OFFSET(Banco!$A$6,1+NCOMPOSICOES,0,NCOTACOES),$A22)&gt;1,"CÓDIGO REPETIDO",OFFSET(Cotações!$A$1,MATCH(COUNTIF($H$1:$H22,"Cotações"),Cotações!$J:$J,0)-1,COLUMN(Banco!D$6)-1))</f>
        <v>CÓDIGO REPETIDO</v>
      </c>
      <c r="E22" s="3">
        <f ca="1">OFFSET(Cotações!$A$1,MATCH(COUNTIF($H$1:$H22,"Cotações"),Cotações!$J:$J,0)-1,COLUMN(Banco!E$6)-1)</f>
        <v>0</v>
      </c>
      <c r="F22" s="61">
        <f ca="1">OFFSET(Cotações!$A$1,MATCH(COUNTIF($H$1:$H22,"Cotações"),Cotações!$J:$J,0)-1,COLUMN(Banco!F$6)-1)</f>
        <v>0</v>
      </c>
      <c r="G22" s="61">
        <f ca="1">OFFSET(Cotações!$A$1,MATCH(COUNTIF($H$1:$H22,"Cotações"),Cotações!$J:$J,0)-1,COLUMN(Banco!F$6)-1)</f>
        <v>0</v>
      </c>
      <c r="H22" s="70" t="s">
        <v>37</v>
      </c>
      <c r="J22" s="76"/>
      <c r="K22" s="76"/>
    </row>
    <row r="23" spans="1:11">
      <c r="A23" s="1" t="str">
        <f t="shared" ca="1" si="1"/>
        <v>Cotação 0</v>
      </c>
      <c r="B23" s="3" t="str">
        <f ca="1">OFFSET(Cotações!$A$1,MATCH(COUNTIF($H$1:$H23,"Cotações"),Cotações!$J:$J,0)-1,COLUMN(Banco!B$6)-1)</f>
        <v>Cotação</v>
      </c>
      <c r="C23" s="3">
        <f ca="1">OFFSET(Cotações!$A$1,MATCH(COUNTIF($H$1:$H23,"Cotações"),Cotações!$J:$J,0)-1,COLUMN(Banco!C$6)-1)</f>
        <v>0</v>
      </c>
      <c r="D23" s="2" t="str">
        <f ca="1">IF(COUNTIF(OFFSET(Banco!$A$6,1+NCOMPOSICOES,0,NCOTACOES),$A23)&gt;1,"CÓDIGO REPETIDO",OFFSET(Cotações!$A$1,MATCH(COUNTIF($H$1:$H23,"Cotações"),Cotações!$J:$J,0)-1,COLUMN(Banco!D$6)-1))</f>
        <v>CÓDIGO REPETIDO</v>
      </c>
      <c r="E23" s="3">
        <f ca="1">OFFSET(Cotações!$A$1,MATCH(COUNTIF($H$1:$H23,"Cotações"),Cotações!$J:$J,0)-1,COLUMN(Banco!E$6)-1)</f>
        <v>0</v>
      </c>
      <c r="F23" s="61">
        <f ca="1">OFFSET(Cotações!$A$1,MATCH(COUNTIF($H$1:$H23,"Cotações"),Cotações!$J:$J,0)-1,COLUMN(Banco!F$6)-1)</f>
        <v>0</v>
      </c>
      <c r="G23" s="61">
        <f ca="1">OFFSET(Cotações!$A$1,MATCH(COUNTIF($H$1:$H23,"Cotações"),Cotações!$J:$J,0)-1,COLUMN(Banco!F$6)-1)</f>
        <v>0</v>
      </c>
      <c r="H23" s="70" t="s">
        <v>37</v>
      </c>
      <c r="J23" s="76"/>
      <c r="K23" s="76"/>
    </row>
    <row r="24" spans="1:11">
      <c r="A24" s="1" t="str">
        <f t="shared" ca="1" si="1"/>
        <v>Cotação 0</v>
      </c>
      <c r="B24" s="3" t="str">
        <f ca="1">OFFSET(Cotações!$A$1,MATCH(COUNTIF($H$1:$H24,"Cotações"),Cotações!$J:$J,0)-1,COLUMN(Banco!B$6)-1)</f>
        <v>Cotação</v>
      </c>
      <c r="C24" s="3">
        <f ca="1">OFFSET(Cotações!$A$1,MATCH(COUNTIF($H$1:$H24,"Cotações"),Cotações!$J:$J,0)-1,COLUMN(Banco!C$6)-1)</f>
        <v>0</v>
      </c>
      <c r="D24" s="2" t="str">
        <f ca="1">IF(COUNTIF(OFFSET(Banco!$A$6,1+NCOMPOSICOES,0,NCOTACOES),$A24)&gt;1,"CÓDIGO REPETIDO",OFFSET(Cotações!$A$1,MATCH(COUNTIF($H$1:$H24,"Cotações"),Cotações!$J:$J,0)-1,COLUMN(Banco!D$6)-1))</f>
        <v>CÓDIGO REPETIDO</v>
      </c>
      <c r="E24" s="3">
        <f ca="1">OFFSET(Cotações!$A$1,MATCH(COUNTIF($H$1:$H24,"Cotações"),Cotações!$J:$J,0)-1,COLUMN(Banco!E$6)-1)</f>
        <v>0</v>
      </c>
      <c r="F24" s="61">
        <f ca="1">OFFSET(Cotações!$A$1,MATCH(COUNTIF($H$1:$H24,"Cotações"),Cotações!$J:$J,0)-1,COLUMN(Banco!F$6)-1)</f>
        <v>0</v>
      </c>
      <c r="G24" s="61">
        <f ca="1">OFFSET(Cotações!$A$1,MATCH(COUNTIF($H$1:$H24,"Cotações"),Cotações!$J:$J,0)-1,COLUMN(Banco!F$6)-1)</f>
        <v>0</v>
      </c>
      <c r="H24" s="70" t="s">
        <v>37</v>
      </c>
      <c r="J24" s="76"/>
      <c r="K24" s="76"/>
    </row>
    <row r="25" spans="1:11">
      <c r="A25" s="1" t="str">
        <f t="shared" ca="1" si="1"/>
        <v>Cotação 0</v>
      </c>
      <c r="B25" s="3" t="str">
        <f ca="1">OFFSET(Cotações!$A$1,MATCH(COUNTIF($H$1:$H25,"Cotações"),Cotações!$J:$J,0)-1,COLUMN(Banco!B$6)-1)</f>
        <v>Cotação</v>
      </c>
      <c r="C25" s="3">
        <f ca="1">OFFSET(Cotações!$A$1,MATCH(COUNTIF($H$1:$H25,"Cotações"),Cotações!$J:$J,0)-1,COLUMN(Banco!C$6)-1)</f>
        <v>0</v>
      </c>
      <c r="D25" s="2" t="str">
        <f ca="1">IF(COUNTIF(OFFSET(Banco!$A$6,1+NCOMPOSICOES,0,NCOTACOES),$A25)&gt;1,"CÓDIGO REPETIDO",OFFSET(Cotações!$A$1,MATCH(COUNTIF($H$1:$H25,"Cotações"),Cotações!$J:$J,0)-1,COLUMN(Banco!D$6)-1))</f>
        <v>CÓDIGO REPETIDO</v>
      </c>
      <c r="E25" s="3">
        <f ca="1">OFFSET(Cotações!$A$1,MATCH(COUNTIF($H$1:$H25,"Cotações"),Cotações!$J:$J,0)-1,COLUMN(Banco!E$6)-1)</f>
        <v>0</v>
      </c>
      <c r="F25" s="61">
        <f ca="1">OFFSET(Cotações!$A$1,MATCH(COUNTIF($H$1:$H25,"Cotações"),Cotações!$J:$J,0)-1,COLUMN(Banco!F$6)-1)</f>
        <v>0</v>
      </c>
      <c r="G25" s="61">
        <f ca="1">OFFSET(Cotações!$A$1,MATCH(COUNTIF($H$1:$H25,"Cotações"),Cotações!$J:$J,0)-1,COLUMN(Banco!F$6)-1)</f>
        <v>0</v>
      </c>
      <c r="H25" s="70" t="s">
        <v>37</v>
      </c>
      <c r="J25" s="76"/>
      <c r="K25" s="76"/>
    </row>
    <row r="26" spans="1:11">
      <c r="A26" s="1" t="str">
        <f t="shared" ca="1" si="1"/>
        <v>Cotação 0</v>
      </c>
      <c r="B26" s="3" t="str">
        <f ca="1">OFFSET(Cotações!$A$1,MATCH(COUNTIF($H$1:$H26,"Cotações"),Cotações!$J:$J,0)-1,COLUMN(Banco!B$6)-1)</f>
        <v>Cotação</v>
      </c>
      <c r="C26" s="3">
        <f ca="1">OFFSET(Cotações!$A$1,MATCH(COUNTIF($H$1:$H26,"Cotações"),Cotações!$J:$J,0)-1,COLUMN(Banco!C$6)-1)</f>
        <v>0</v>
      </c>
      <c r="D26" s="2" t="str">
        <f ca="1">IF(COUNTIF(OFFSET(Banco!$A$6,1+NCOMPOSICOES,0,NCOTACOES),$A26)&gt;1,"CÓDIGO REPETIDO",OFFSET(Cotações!$A$1,MATCH(COUNTIF($H$1:$H26,"Cotações"),Cotações!$J:$J,0)-1,COLUMN(Banco!D$6)-1))</f>
        <v>CÓDIGO REPETIDO</v>
      </c>
      <c r="E26" s="3">
        <f ca="1">OFFSET(Cotações!$A$1,MATCH(COUNTIF($H$1:$H26,"Cotações"),Cotações!$J:$J,0)-1,COLUMN(Banco!E$6)-1)</f>
        <v>0</v>
      </c>
      <c r="F26" s="61">
        <f ca="1">OFFSET(Cotações!$A$1,MATCH(COUNTIF($H$1:$H26,"Cotações"),Cotações!$J:$J,0)-1,COLUMN(Banco!F$6)-1)</f>
        <v>0</v>
      </c>
      <c r="G26" s="61">
        <f ca="1">OFFSET(Cotações!$A$1,MATCH(COUNTIF($H$1:$H26,"Cotações"),Cotações!$J:$J,0)-1,COLUMN(Banco!F$6)-1)</f>
        <v>0</v>
      </c>
      <c r="H26" s="70" t="s">
        <v>37</v>
      </c>
      <c r="J26" s="76"/>
      <c r="K26" s="76"/>
    </row>
    <row r="27" spans="1:11">
      <c r="A27" s="1" t="str">
        <f t="shared" ref="A27:A90" si="2">CONCATENATE($B27," ",$C27)</f>
        <v>SINAPI 104658</v>
      </c>
      <c r="B27" s="3" t="s">
        <v>9865</v>
      </c>
      <c r="C27" s="3">
        <v>104658</v>
      </c>
      <c r="D27" s="2" t="s">
        <v>127</v>
      </c>
      <c r="E27" s="3" t="s">
        <v>9847</v>
      </c>
      <c r="F27" s="61">
        <v>193.34</v>
      </c>
      <c r="G27" s="61">
        <v>198.11</v>
      </c>
      <c r="H27" s="70" t="s">
        <v>9866</v>
      </c>
    </row>
    <row r="28" spans="1:11" ht="22.5">
      <c r="A28" s="1" t="str">
        <f t="shared" si="2"/>
        <v>SINAPI 105002</v>
      </c>
      <c r="B28" s="3" t="s">
        <v>9865</v>
      </c>
      <c r="C28" s="3">
        <v>105002</v>
      </c>
      <c r="D28" s="2" t="s">
        <v>128</v>
      </c>
      <c r="E28" s="3" t="s">
        <v>9848</v>
      </c>
      <c r="F28" s="61">
        <v>745.31</v>
      </c>
      <c r="G28" s="61">
        <v>780.76</v>
      </c>
    </row>
    <row r="29" spans="1:11" ht="22.5">
      <c r="A29" s="1" t="str">
        <f t="shared" si="2"/>
        <v>SINAPI 105004</v>
      </c>
      <c r="B29" s="3" t="s">
        <v>9865</v>
      </c>
      <c r="C29" s="3">
        <v>105004</v>
      </c>
      <c r="D29" s="2" t="s">
        <v>129</v>
      </c>
      <c r="E29" s="3" t="s">
        <v>9847</v>
      </c>
      <c r="F29" s="61">
        <v>125.93</v>
      </c>
      <c r="G29" s="61">
        <v>132.08000000000001</v>
      </c>
    </row>
    <row r="30" spans="1:11" ht="22.5">
      <c r="A30" s="1" t="str">
        <f t="shared" si="2"/>
        <v>SINAPI 105003</v>
      </c>
      <c r="B30" s="3" t="s">
        <v>9865</v>
      </c>
      <c r="C30" s="3">
        <v>105003</v>
      </c>
      <c r="D30" s="2" t="s">
        <v>130</v>
      </c>
      <c r="E30" s="3" t="s">
        <v>9848</v>
      </c>
      <c r="F30" s="61">
        <v>1272.23</v>
      </c>
      <c r="G30" s="61">
        <v>1344.3</v>
      </c>
    </row>
    <row r="31" spans="1:11" ht="22.5">
      <c r="A31" s="1" t="str">
        <f t="shared" si="2"/>
        <v>SINAPI 105005</v>
      </c>
      <c r="B31" s="3" t="s">
        <v>9865</v>
      </c>
      <c r="C31" s="3">
        <v>105005</v>
      </c>
      <c r="D31" s="2" t="s">
        <v>131</v>
      </c>
      <c r="E31" s="3" t="s">
        <v>9847</v>
      </c>
      <c r="F31" s="61">
        <v>223.49</v>
      </c>
      <c r="G31" s="61">
        <v>236.42</v>
      </c>
    </row>
    <row r="32" spans="1:11" ht="22.5">
      <c r="A32" s="1" t="str">
        <f t="shared" si="2"/>
        <v>SINAPI 105006</v>
      </c>
      <c r="B32" s="3" t="s">
        <v>9865</v>
      </c>
      <c r="C32" s="3">
        <v>105006</v>
      </c>
      <c r="D32" s="2" t="s">
        <v>132</v>
      </c>
      <c r="E32" s="3" t="s">
        <v>9848</v>
      </c>
      <c r="F32" s="61">
        <v>0</v>
      </c>
      <c r="G32" s="61">
        <v>0</v>
      </c>
    </row>
    <row r="33" spans="1:7" ht="22.5">
      <c r="A33" s="1" t="str">
        <f t="shared" si="2"/>
        <v>SINAPI 104999</v>
      </c>
      <c r="B33" s="3" t="s">
        <v>9865</v>
      </c>
      <c r="C33" s="3">
        <v>104999</v>
      </c>
      <c r="D33" s="2" t="s">
        <v>133</v>
      </c>
      <c r="E33" s="3" t="s">
        <v>9848</v>
      </c>
      <c r="F33" s="61">
        <v>0</v>
      </c>
      <c r="G33" s="61">
        <v>0</v>
      </c>
    </row>
    <row r="34" spans="1:7" ht="22.5">
      <c r="A34" s="1" t="str">
        <f t="shared" si="2"/>
        <v>SINAPI 105000</v>
      </c>
      <c r="B34" s="3" t="s">
        <v>9865</v>
      </c>
      <c r="C34" s="3">
        <v>105000</v>
      </c>
      <c r="D34" s="2" t="s">
        <v>134</v>
      </c>
      <c r="E34" s="3" t="s">
        <v>9849</v>
      </c>
      <c r="F34" s="61">
        <v>1496.47</v>
      </c>
      <c r="G34" s="61">
        <v>1555.27</v>
      </c>
    </row>
    <row r="35" spans="1:7" ht="22.5">
      <c r="A35" s="1" t="str">
        <f t="shared" si="2"/>
        <v>SINAPI 105001</v>
      </c>
      <c r="B35" s="3" t="s">
        <v>9865</v>
      </c>
      <c r="C35" s="3">
        <v>105001</v>
      </c>
      <c r="D35" s="2" t="s">
        <v>135</v>
      </c>
      <c r="E35" s="3" t="s">
        <v>9849</v>
      </c>
      <c r="F35" s="61">
        <v>1526.87</v>
      </c>
      <c r="G35" s="61">
        <v>1586.25</v>
      </c>
    </row>
    <row r="36" spans="1:7" ht="22.5">
      <c r="A36" s="1" t="str">
        <f t="shared" si="2"/>
        <v>SINAPI 89306</v>
      </c>
      <c r="B36" s="3" t="s">
        <v>9865</v>
      </c>
      <c r="C36" s="3">
        <v>89306</v>
      </c>
      <c r="D36" s="2" t="s">
        <v>136</v>
      </c>
      <c r="E36" s="3" t="s">
        <v>9847</v>
      </c>
      <c r="F36" s="61">
        <v>102.53</v>
      </c>
      <c r="G36" s="61">
        <v>107.57</v>
      </c>
    </row>
    <row r="37" spans="1:7" ht="22.5">
      <c r="A37" s="1" t="str">
        <f t="shared" si="2"/>
        <v>SINAPI 89307</v>
      </c>
      <c r="B37" s="3" t="s">
        <v>9865</v>
      </c>
      <c r="C37" s="3">
        <v>89307</v>
      </c>
      <c r="D37" s="2" t="s">
        <v>137</v>
      </c>
      <c r="E37" s="3" t="s">
        <v>9847</v>
      </c>
      <c r="F37" s="61">
        <v>105.45</v>
      </c>
      <c r="G37" s="61">
        <v>110.72</v>
      </c>
    </row>
    <row r="38" spans="1:7" ht="22.5">
      <c r="A38" s="1" t="str">
        <f t="shared" si="2"/>
        <v>SINAPI 89290</v>
      </c>
      <c r="B38" s="3" t="s">
        <v>9865</v>
      </c>
      <c r="C38" s="3">
        <v>89290</v>
      </c>
      <c r="D38" s="2" t="s">
        <v>138</v>
      </c>
      <c r="E38" s="3" t="s">
        <v>9847</v>
      </c>
      <c r="F38" s="61">
        <v>83.92</v>
      </c>
      <c r="G38" s="61">
        <v>87.53</v>
      </c>
    </row>
    <row r="39" spans="1:7" ht="22.5">
      <c r="A39" s="1" t="str">
        <f t="shared" si="2"/>
        <v>SINAPI 89291</v>
      </c>
      <c r="B39" s="3" t="s">
        <v>9865</v>
      </c>
      <c r="C39" s="3">
        <v>89291</v>
      </c>
      <c r="D39" s="2" t="s">
        <v>139</v>
      </c>
      <c r="E39" s="3" t="s">
        <v>9847</v>
      </c>
      <c r="F39" s="61">
        <v>86.09</v>
      </c>
      <c r="G39" s="61">
        <v>89.87</v>
      </c>
    </row>
    <row r="40" spans="1:7" ht="22.5">
      <c r="A40" s="1" t="str">
        <f t="shared" si="2"/>
        <v>SINAPI 89298</v>
      </c>
      <c r="B40" s="3" t="s">
        <v>9865</v>
      </c>
      <c r="C40" s="3">
        <v>89298</v>
      </c>
      <c r="D40" s="2" t="s">
        <v>140</v>
      </c>
      <c r="E40" s="3" t="s">
        <v>9847</v>
      </c>
      <c r="F40" s="61">
        <v>87.33</v>
      </c>
      <c r="G40" s="61">
        <v>91.09</v>
      </c>
    </row>
    <row r="41" spans="1:7" ht="22.5">
      <c r="A41" s="1" t="str">
        <f t="shared" si="2"/>
        <v>SINAPI 89299</v>
      </c>
      <c r="B41" s="3" t="s">
        <v>9865</v>
      </c>
      <c r="C41" s="3">
        <v>89299</v>
      </c>
      <c r="D41" s="2" t="s">
        <v>141</v>
      </c>
      <c r="E41" s="3" t="s">
        <v>9847</v>
      </c>
      <c r="F41" s="61">
        <v>89.95</v>
      </c>
      <c r="G41" s="61">
        <v>93.9</v>
      </c>
    </row>
    <row r="42" spans="1:7" ht="22.5">
      <c r="A42" s="1" t="str">
        <f t="shared" si="2"/>
        <v>SINAPI 89282</v>
      </c>
      <c r="B42" s="3" t="s">
        <v>9865</v>
      </c>
      <c r="C42" s="3">
        <v>89282</v>
      </c>
      <c r="D42" s="2" t="s">
        <v>142</v>
      </c>
      <c r="E42" s="3" t="s">
        <v>9847</v>
      </c>
      <c r="F42" s="61">
        <v>74.36</v>
      </c>
      <c r="G42" s="61">
        <v>77.14</v>
      </c>
    </row>
    <row r="43" spans="1:7" ht="22.5">
      <c r="A43" s="1" t="str">
        <f t="shared" si="2"/>
        <v>SINAPI 89283</v>
      </c>
      <c r="B43" s="3" t="s">
        <v>9865</v>
      </c>
      <c r="C43" s="3">
        <v>89283</v>
      </c>
      <c r="D43" s="2" t="s">
        <v>143</v>
      </c>
      <c r="E43" s="3" t="s">
        <v>9847</v>
      </c>
      <c r="F43" s="61">
        <v>76.319999999999993</v>
      </c>
      <c r="G43" s="61">
        <v>79.25</v>
      </c>
    </row>
    <row r="44" spans="1:7" ht="22.5">
      <c r="A44" s="1" t="str">
        <f t="shared" si="2"/>
        <v>SINAPI 89480</v>
      </c>
      <c r="B44" s="3" t="s">
        <v>9865</v>
      </c>
      <c r="C44" s="3">
        <v>89480</v>
      </c>
      <c r="D44" s="2" t="s">
        <v>144</v>
      </c>
      <c r="E44" s="3" t="s">
        <v>9847</v>
      </c>
      <c r="F44" s="61">
        <v>165.77</v>
      </c>
      <c r="G44" s="61">
        <v>171.78</v>
      </c>
    </row>
    <row r="45" spans="1:7" ht="22.5">
      <c r="A45" s="1" t="str">
        <f t="shared" si="2"/>
        <v>SINAPI 89464</v>
      </c>
      <c r="B45" s="3" t="s">
        <v>9865</v>
      </c>
      <c r="C45" s="3">
        <v>89464</v>
      </c>
      <c r="D45" s="2" t="s">
        <v>145</v>
      </c>
      <c r="E45" s="3" t="s">
        <v>9847</v>
      </c>
      <c r="F45" s="61">
        <v>142.47</v>
      </c>
      <c r="G45" s="61">
        <v>146.72</v>
      </c>
    </row>
    <row r="46" spans="1:7" ht="22.5">
      <c r="A46" s="1" t="str">
        <f t="shared" si="2"/>
        <v>SINAPI 89478</v>
      </c>
      <c r="B46" s="3" t="s">
        <v>9865</v>
      </c>
      <c r="C46" s="3">
        <v>89478</v>
      </c>
      <c r="D46" s="2" t="s">
        <v>146</v>
      </c>
      <c r="E46" s="3" t="s">
        <v>9847</v>
      </c>
      <c r="F46" s="61">
        <v>143.69999999999999</v>
      </c>
      <c r="G46" s="61">
        <v>149.31</v>
      </c>
    </row>
    <row r="47" spans="1:7" ht="22.5">
      <c r="A47" s="1" t="str">
        <f t="shared" si="2"/>
        <v>SINAPI 89462</v>
      </c>
      <c r="B47" s="3" t="s">
        <v>9865</v>
      </c>
      <c r="C47" s="3">
        <v>89462</v>
      </c>
      <c r="D47" s="2" t="s">
        <v>147</v>
      </c>
      <c r="E47" s="3" t="s">
        <v>9847</v>
      </c>
      <c r="F47" s="61">
        <v>121.65</v>
      </c>
      <c r="G47" s="61">
        <v>125.59</v>
      </c>
    </row>
    <row r="48" spans="1:7" ht="22.5">
      <c r="A48" s="1" t="str">
        <f t="shared" si="2"/>
        <v>SINAPI 104444</v>
      </c>
      <c r="B48" s="3" t="s">
        <v>9865</v>
      </c>
      <c r="C48" s="3">
        <v>104444</v>
      </c>
      <c r="D48" s="2" t="s">
        <v>148</v>
      </c>
      <c r="E48" s="3" t="s">
        <v>9847</v>
      </c>
      <c r="F48" s="61">
        <v>0</v>
      </c>
      <c r="G48" s="61">
        <v>0</v>
      </c>
    </row>
    <row r="49" spans="1:7" ht="22.5">
      <c r="A49" s="1" t="str">
        <f t="shared" si="2"/>
        <v>SINAPI 104442</v>
      </c>
      <c r="B49" s="3" t="s">
        <v>9865</v>
      </c>
      <c r="C49" s="3">
        <v>104442</v>
      </c>
      <c r="D49" s="2" t="s">
        <v>149</v>
      </c>
      <c r="E49" s="3" t="s">
        <v>9847</v>
      </c>
      <c r="F49" s="61">
        <v>0</v>
      </c>
      <c r="G49" s="61">
        <v>0</v>
      </c>
    </row>
    <row r="50" spans="1:7" ht="22.5">
      <c r="A50" s="1" t="str">
        <f t="shared" si="2"/>
        <v>SINAPI 89472</v>
      </c>
      <c r="B50" s="3" t="s">
        <v>9865</v>
      </c>
      <c r="C50" s="3">
        <v>89472</v>
      </c>
      <c r="D50" s="2" t="s">
        <v>150</v>
      </c>
      <c r="E50" s="3" t="s">
        <v>9847</v>
      </c>
      <c r="F50" s="61">
        <v>124.16</v>
      </c>
      <c r="G50" s="61">
        <v>127.78</v>
      </c>
    </row>
    <row r="51" spans="1:7" ht="22.5">
      <c r="A51" s="1" t="str">
        <f t="shared" si="2"/>
        <v>SINAPI 89455</v>
      </c>
      <c r="B51" s="3" t="s">
        <v>9865</v>
      </c>
      <c r="C51" s="3">
        <v>89455</v>
      </c>
      <c r="D51" s="2" t="s">
        <v>151</v>
      </c>
      <c r="E51" s="3" t="s">
        <v>9847</v>
      </c>
      <c r="F51" s="61">
        <v>109.78</v>
      </c>
      <c r="G51" s="61">
        <v>112.36</v>
      </c>
    </row>
    <row r="52" spans="1:7" ht="22.5">
      <c r="A52" s="1" t="str">
        <f t="shared" si="2"/>
        <v>SINAPI 89470</v>
      </c>
      <c r="B52" s="3" t="s">
        <v>9865</v>
      </c>
      <c r="C52" s="3">
        <v>89470</v>
      </c>
      <c r="D52" s="2" t="s">
        <v>152</v>
      </c>
      <c r="E52" s="3" t="s">
        <v>9847</v>
      </c>
      <c r="F52" s="61">
        <v>104.07</v>
      </c>
      <c r="G52" s="61">
        <v>107.43</v>
      </c>
    </row>
    <row r="53" spans="1:7" ht="22.5">
      <c r="A53" s="1" t="str">
        <f t="shared" si="2"/>
        <v>SINAPI 89453</v>
      </c>
      <c r="B53" s="3" t="s">
        <v>9865</v>
      </c>
      <c r="C53" s="3">
        <v>89453</v>
      </c>
      <c r="D53" s="2" t="s">
        <v>153</v>
      </c>
      <c r="E53" s="3" t="s">
        <v>9847</v>
      </c>
      <c r="F53" s="61">
        <v>90.91</v>
      </c>
      <c r="G53" s="61">
        <v>93.36</v>
      </c>
    </row>
    <row r="54" spans="1:7" ht="22.5">
      <c r="A54" s="1" t="str">
        <f t="shared" si="2"/>
        <v>SINAPI 104443</v>
      </c>
      <c r="B54" s="3" t="s">
        <v>9865</v>
      </c>
      <c r="C54" s="3">
        <v>104443</v>
      </c>
      <c r="D54" s="2" t="s">
        <v>154</v>
      </c>
      <c r="E54" s="3" t="s">
        <v>9847</v>
      </c>
      <c r="F54" s="61">
        <v>0</v>
      </c>
      <c r="G54" s="61">
        <v>0</v>
      </c>
    </row>
    <row r="55" spans="1:7" ht="22.5">
      <c r="A55" s="1" t="str">
        <f t="shared" si="2"/>
        <v>SINAPI 104441</v>
      </c>
      <c r="B55" s="3" t="s">
        <v>9865</v>
      </c>
      <c r="C55" s="3">
        <v>104441</v>
      </c>
      <c r="D55" s="2" t="s">
        <v>155</v>
      </c>
      <c r="E55" s="3" t="s">
        <v>9847</v>
      </c>
      <c r="F55" s="61">
        <v>0</v>
      </c>
      <c r="G55" s="61">
        <v>0</v>
      </c>
    </row>
    <row r="56" spans="1:7" ht="22.5">
      <c r="A56" s="1" t="str">
        <f t="shared" si="2"/>
        <v>SINAPI 103354</v>
      </c>
      <c r="B56" s="3" t="s">
        <v>9865</v>
      </c>
      <c r="C56" s="3">
        <v>103354</v>
      </c>
      <c r="D56" s="2" t="s">
        <v>156</v>
      </c>
      <c r="E56" s="3" t="s">
        <v>9847</v>
      </c>
      <c r="F56" s="61">
        <v>96.79</v>
      </c>
      <c r="G56" s="61">
        <v>102.43</v>
      </c>
    </row>
    <row r="57" spans="1:7" ht="22.5">
      <c r="A57" s="1" t="str">
        <f t="shared" si="2"/>
        <v>SINAPI 103355</v>
      </c>
      <c r="B57" s="3" t="s">
        <v>9865</v>
      </c>
      <c r="C57" s="3">
        <v>103355</v>
      </c>
      <c r="D57" s="2" t="s">
        <v>157</v>
      </c>
      <c r="E57" s="3" t="s">
        <v>9847</v>
      </c>
      <c r="F57" s="61">
        <v>98.51</v>
      </c>
      <c r="G57" s="61">
        <v>104.28</v>
      </c>
    </row>
    <row r="58" spans="1:7" ht="22.5">
      <c r="A58" s="1" t="str">
        <f t="shared" si="2"/>
        <v>SINAPI 103330</v>
      </c>
      <c r="B58" s="3" t="s">
        <v>9865</v>
      </c>
      <c r="C58" s="3">
        <v>103330</v>
      </c>
      <c r="D58" s="2" t="s">
        <v>158</v>
      </c>
      <c r="E58" s="3" t="s">
        <v>9847</v>
      </c>
      <c r="F58" s="61">
        <v>89.04</v>
      </c>
      <c r="G58" s="61">
        <v>93.93</v>
      </c>
    </row>
    <row r="59" spans="1:7" ht="22.5">
      <c r="A59" s="1" t="str">
        <f t="shared" si="2"/>
        <v>SINAPI 103331</v>
      </c>
      <c r="B59" s="3" t="s">
        <v>9865</v>
      </c>
      <c r="C59" s="3">
        <v>103331</v>
      </c>
      <c r="D59" s="2" t="s">
        <v>159</v>
      </c>
      <c r="E59" s="3" t="s">
        <v>9847</v>
      </c>
      <c r="F59" s="61">
        <v>90.66</v>
      </c>
      <c r="G59" s="61">
        <v>95.68</v>
      </c>
    </row>
    <row r="60" spans="1:7" ht="22.5">
      <c r="A60" s="1" t="str">
        <f t="shared" si="2"/>
        <v>SINAPI 103358</v>
      </c>
      <c r="B60" s="3" t="s">
        <v>9865</v>
      </c>
      <c r="C60" s="3">
        <v>103358</v>
      </c>
      <c r="D60" s="2" t="s">
        <v>160</v>
      </c>
      <c r="E60" s="3" t="s">
        <v>9847</v>
      </c>
      <c r="F60" s="61">
        <v>74.88</v>
      </c>
      <c r="G60" s="61">
        <v>78.81</v>
      </c>
    </row>
    <row r="61" spans="1:7" ht="22.5">
      <c r="A61" s="1" t="str">
        <f t="shared" si="2"/>
        <v>SINAPI 103359</v>
      </c>
      <c r="B61" s="3" t="s">
        <v>9865</v>
      </c>
      <c r="C61" s="3">
        <v>103359</v>
      </c>
      <c r="D61" s="2" t="s">
        <v>161</v>
      </c>
      <c r="E61" s="3" t="s">
        <v>9847</v>
      </c>
      <c r="F61" s="61">
        <v>76.260000000000005</v>
      </c>
      <c r="G61" s="61">
        <v>80.290000000000006</v>
      </c>
    </row>
    <row r="62" spans="1:7" ht="22.5">
      <c r="A62" s="1" t="str">
        <f t="shared" si="2"/>
        <v>SINAPI 103366</v>
      </c>
      <c r="B62" s="3" t="s">
        <v>9865</v>
      </c>
      <c r="C62" s="3">
        <v>103366</v>
      </c>
      <c r="D62" s="2" t="s">
        <v>162</v>
      </c>
      <c r="E62" s="3" t="s">
        <v>9847</v>
      </c>
      <c r="F62" s="61">
        <v>64.64</v>
      </c>
      <c r="G62" s="61">
        <v>67.680000000000007</v>
      </c>
    </row>
    <row r="63" spans="1:7" ht="22.5">
      <c r="A63" s="1" t="str">
        <f t="shared" si="2"/>
        <v>SINAPI 103367</v>
      </c>
      <c r="B63" s="3" t="s">
        <v>9865</v>
      </c>
      <c r="C63" s="3">
        <v>103367</v>
      </c>
      <c r="D63" s="2" t="s">
        <v>163</v>
      </c>
      <c r="E63" s="3" t="s">
        <v>9847</v>
      </c>
      <c r="F63" s="61">
        <v>65.88</v>
      </c>
      <c r="G63" s="61">
        <v>69.02</v>
      </c>
    </row>
    <row r="64" spans="1:7" ht="22.5">
      <c r="A64" s="1" t="str">
        <f t="shared" si="2"/>
        <v>SINAPI 103360</v>
      </c>
      <c r="B64" s="3" t="s">
        <v>9865</v>
      </c>
      <c r="C64" s="3">
        <v>103360</v>
      </c>
      <c r="D64" s="2" t="s">
        <v>164</v>
      </c>
      <c r="E64" s="3" t="s">
        <v>9847</v>
      </c>
      <c r="F64" s="61">
        <v>87.49</v>
      </c>
      <c r="G64" s="61">
        <v>92.12</v>
      </c>
    </row>
    <row r="65" spans="1:7" ht="22.5">
      <c r="A65" s="1" t="str">
        <f t="shared" si="2"/>
        <v>SINAPI 103361</v>
      </c>
      <c r="B65" s="3" t="s">
        <v>9865</v>
      </c>
      <c r="C65" s="3">
        <v>103361</v>
      </c>
      <c r="D65" s="2" t="s">
        <v>165</v>
      </c>
      <c r="E65" s="3" t="s">
        <v>9847</v>
      </c>
      <c r="F65" s="61">
        <v>89.23</v>
      </c>
      <c r="G65" s="61">
        <v>94</v>
      </c>
    </row>
    <row r="66" spans="1:7" ht="22.5">
      <c r="A66" s="1" t="str">
        <f t="shared" si="2"/>
        <v>SINAPI 103368</v>
      </c>
      <c r="B66" s="3" t="s">
        <v>9865</v>
      </c>
      <c r="C66" s="3">
        <v>103368</v>
      </c>
      <c r="D66" s="2" t="s">
        <v>166</v>
      </c>
      <c r="E66" s="3" t="s">
        <v>9847</v>
      </c>
      <c r="F66" s="61">
        <v>73.430000000000007</v>
      </c>
      <c r="G66" s="61">
        <v>76.959999999999994</v>
      </c>
    </row>
    <row r="67" spans="1:7" ht="22.5">
      <c r="A67" s="1" t="str">
        <f t="shared" si="2"/>
        <v>SINAPI 103369</v>
      </c>
      <c r="B67" s="3" t="s">
        <v>9865</v>
      </c>
      <c r="C67" s="3">
        <v>103369</v>
      </c>
      <c r="D67" s="2" t="s">
        <v>167</v>
      </c>
      <c r="E67" s="3" t="s">
        <v>9847</v>
      </c>
      <c r="F67" s="61">
        <v>75</v>
      </c>
      <c r="G67" s="61">
        <v>78.66</v>
      </c>
    </row>
    <row r="68" spans="1:7" ht="22.5">
      <c r="A68" s="1" t="str">
        <f t="shared" si="2"/>
        <v>SINAPI 103334</v>
      </c>
      <c r="B68" s="3" t="s">
        <v>9865</v>
      </c>
      <c r="C68" s="3">
        <v>103334</v>
      </c>
      <c r="D68" s="2" t="s">
        <v>168</v>
      </c>
      <c r="E68" s="3" t="s">
        <v>9847</v>
      </c>
      <c r="F68" s="61">
        <v>158.15</v>
      </c>
      <c r="G68" s="61">
        <v>167.61</v>
      </c>
    </row>
    <row r="69" spans="1:7" ht="22.5">
      <c r="A69" s="1" t="str">
        <f t="shared" si="2"/>
        <v>SINAPI 103335</v>
      </c>
      <c r="B69" s="3" t="s">
        <v>9865</v>
      </c>
      <c r="C69" s="3">
        <v>103335</v>
      </c>
      <c r="D69" s="2" t="s">
        <v>169</v>
      </c>
      <c r="E69" s="3" t="s">
        <v>9847</v>
      </c>
      <c r="F69" s="61">
        <v>161.18</v>
      </c>
      <c r="G69" s="61">
        <v>170.88</v>
      </c>
    </row>
    <row r="70" spans="1:7" ht="22.5">
      <c r="A70" s="1" t="str">
        <f t="shared" si="2"/>
        <v>SINAPI 103362</v>
      </c>
      <c r="B70" s="3" t="s">
        <v>9865</v>
      </c>
      <c r="C70" s="3">
        <v>103362</v>
      </c>
      <c r="D70" s="2" t="s">
        <v>170</v>
      </c>
      <c r="E70" s="3" t="s">
        <v>9847</v>
      </c>
      <c r="F70" s="61">
        <v>105.6</v>
      </c>
      <c r="G70" s="61">
        <v>110.86</v>
      </c>
    </row>
    <row r="71" spans="1:7" ht="22.5">
      <c r="A71" s="1" t="str">
        <f t="shared" si="2"/>
        <v>SINAPI 103363</v>
      </c>
      <c r="B71" s="3" t="s">
        <v>9865</v>
      </c>
      <c r="C71" s="3">
        <v>103363</v>
      </c>
      <c r="D71" s="2" t="s">
        <v>171</v>
      </c>
      <c r="E71" s="3" t="s">
        <v>9847</v>
      </c>
      <c r="F71" s="61">
        <v>107.55</v>
      </c>
      <c r="G71" s="61">
        <v>112.97</v>
      </c>
    </row>
    <row r="72" spans="1:7" ht="22.5">
      <c r="A72" s="1" t="str">
        <f t="shared" si="2"/>
        <v>SINAPI 103370</v>
      </c>
      <c r="B72" s="3" t="s">
        <v>9865</v>
      </c>
      <c r="C72" s="3">
        <v>103370</v>
      </c>
      <c r="D72" s="2" t="s">
        <v>172</v>
      </c>
      <c r="E72" s="3" t="s">
        <v>9847</v>
      </c>
      <c r="F72" s="61">
        <v>92.03</v>
      </c>
      <c r="G72" s="61">
        <v>96.11</v>
      </c>
    </row>
    <row r="73" spans="1:7" ht="22.5">
      <c r="A73" s="1" t="str">
        <f t="shared" si="2"/>
        <v>SINAPI 103371</v>
      </c>
      <c r="B73" s="3" t="s">
        <v>9865</v>
      </c>
      <c r="C73" s="3">
        <v>103371</v>
      </c>
      <c r="D73" s="2" t="s">
        <v>173</v>
      </c>
      <c r="E73" s="3" t="s">
        <v>9847</v>
      </c>
      <c r="F73" s="61">
        <v>93.8</v>
      </c>
      <c r="G73" s="61">
        <v>98.02</v>
      </c>
    </row>
    <row r="74" spans="1:7" ht="22.5">
      <c r="A74" s="1" t="str">
        <f t="shared" si="2"/>
        <v>SINAPI 103332</v>
      </c>
      <c r="B74" s="3" t="s">
        <v>9865</v>
      </c>
      <c r="C74" s="3">
        <v>103332</v>
      </c>
      <c r="D74" s="2" t="s">
        <v>174</v>
      </c>
      <c r="E74" s="3" t="s">
        <v>9847</v>
      </c>
      <c r="F74" s="61">
        <v>134.44</v>
      </c>
      <c r="G74" s="61">
        <v>143.32</v>
      </c>
    </row>
    <row r="75" spans="1:7" ht="22.5">
      <c r="A75" s="1" t="str">
        <f t="shared" si="2"/>
        <v>SINAPI 103333</v>
      </c>
      <c r="B75" s="3" t="s">
        <v>9865</v>
      </c>
      <c r="C75" s="3">
        <v>103333</v>
      </c>
      <c r="D75" s="2" t="s">
        <v>175</v>
      </c>
      <c r="E75" s="3" t="s">
        <v>9847</v>
      </c>
      <c r="F75" s="61">
        <v>136.18</v>
      </c>
      <c r="G75" s="61">
        <v>145.19999999999999</v>
      </c>
    </row>
    <row r="76" spans="1:7" ht="22.5">
      <c r="A76" s="1" t="str">
        <f t="shared" si="2"/>
        <v>SINAPI 103352</v>
      </c>
      <c r="B76" s="3" t="s">
        <v>9865</v>
      </c>
      <c r="C76" s="3">
        <v>103352</v>
      </c>
      <c r="D76" s="2" t="s">
        <v>176</v>
      </c>
      <c r="E76" s="3" t="s">
        <v>9847</v>
      </c>
      <c r="F76" s="61">
        <v>114.31</v>
      </c>
      <c r="G76" s="61">
        <v>121.6</v>
      </c>
    </row>
    <row r="77" spans="1:7" ht="22.5">
      <c r="A77" s="1" t="str">
        <f t="shared" si="2"/>
        <v>SINAPI 103353</v>
      </c>
      <c r="B77" s="3" t="s">
        <v>9865</v>
      </c>
      <c r="C77" s="3">
        <v>103353</v>
      </c>
      <c r="D77" s="2" t="s">
        <v>177</v>
      </c>
      <c r="E77" s="3" t="s">
        <v>9847</v>
      </c>
      <c r="F77" s="61">
        <v>115.91</v>
      </c>
      <c r="G77" s="61">
        <v>123.33</v>
      </c>
    </row>
    <row r="78" spans="1:7" ht="22.5">
      <c r="A78" s="1" t="str">
        <f t="shared" si="2"/>
        <v>SINAPI 103328</v>
      </c>
      <c r="B78" s="3" t="s">
        <v>9865</v>
      </c>
      <c r="C78" s="3">
        <v>103328</v>
      </c>
      <c r="D78" s="2" t="s">
        <v>178</v>
      </c>
      <c r="E78" s="3" t="s">
        <v>9847</v>
      </c>
      <c r="F78" s="61">
        <v>104.37</v>
      </c>
      <c r="G78" s="61">
        <v>110.89</v>
      </c>
    </row>
    <row r="79" spans="1:7" ht="22.5">
      <c r="A79" s="1" t="str">
        <f t="shared" si="2"/>
        <v>SINAPI 103329</v>
      </c>
      <c r="B79" s="3" t="s">
        <v>9865</v>
      </c>
      <c r="C79" s="3">
        <v>103329</v>
      </c>
      <c r="D79" s="2" t="s">
        <v>179</v>
      </c>
      <c r="E79" s="3" t="s">
        <v>9847</v>
      </c>
      <c r="F79" s="61">
        <v>105.87</v>
      </c>
      <c r="G79" s="61">
        <v>112.52</v>
      </c>
    </row>
    <row r="80" spans="1:7" ht="22.5">
      <c r="A80" s="1" t="str">
        <f t="shared" si="2"/>
        <v>SINAPI 103356</v>
      </c>
      <c r="B80" s="3" t="s">
        <v>9865</v>
      </c>
      <c r="C80" s="3">
        <v>103356</v>
      </c>
      <c r="D80" s="2" t="s">
        <v>180</v>
      </c>
      <c r="E80" s="3" t="s">
        <v>9847</v>
      </c>
      <c r="F80" s="61">
        <v>65.02</v>
      </c>
      <c r="G80" s="61">
        <v>68.17</v>
      </c>
    </row>
    <row r="81" spans="1:7" ht="22.5">
      <c r="A81" s="1" t="str">
        <f t="shared" si="2"/>
        <v>SINAPI 103357</v>
      </c>
      <c r="B81" s="3" t="s">
        <v>9865</v>
      </c>
      <c r="C81" s="3">
        <v>103357</v>
      </c>
      <c r="D81" s="2" t="s">
        <v>181</v>
      </c>
      <c r="E81" s="3" t="s">
        <v>9847</v>
      </c>
      <c r="F81" s="61">
        <v>66.290000000000006</v>
      </c>
      <c r="G81" s="61">
        <v>69.55</v>
      </c>
    </row>
    <row r="82" spans="1:7" ht="22.5">
      <c r="A82" s="1" t="str">
        <f t="shared" si="2"/>
        <v>SINAPI 103364</v>
      </c>
      <c r="B82" s="3" t="s">
        <v>9865</v>
      </c>
      <c r="C82" s="3">
        <v>103364</v>
      </c>
      <c r="D82" s="2" t="s">
        <v>182</v>
      </c>
      <c r="E82" s="3" t="s">
        <v>9847</v>
      </c>
      <c r="F82" s="61">
        <v>53.79</v>
      </c>
      <c r="G82" s="61">
        <v>56.23</v>
      </c>
    </row>
    <row r="83" spans="1:7" ht="22.5">
      <c r="A83" s="1" t="str">
        <f t="shared" si="2"/>
        <v>SINAPI 103365</v>
      </c>
      <c r="B83" s="3" t="s">
        <v>9865</v>
      </c>
      <c r="C83" s="3">
        <v>103365</v>
      </c>
      <c r="D83" s="2" t="s">
        <v>183</v>
      </c>
      <c r="E83" s="3" t="s">
        <v>9847</v>
      </c>
      <c r="F83" s="61">
        <v>54.73</v>
      </c>
      <c r="G83" s="61">
        <v>57.25</v>
      </c>
    </row>
    <row r="84" spans="1:7" ht="22.5">
      <c r="A84" s="1" t="str">
        <f t="shared" si="2"/>
        <v>SINAPI 103350</v>
      </c>
      <c r="B84" s="3" t="s">
        <v>9865</v>
      </c>
      <c r="C84" s="3">
        <v>103350</v>
      </c>
      <c r="D84" s="2" t="s">
        <v>184</v>
      </c>
      <c r="E84" s="3" t="s">
        <v>9847</v>
      </c>
      <c r="F84" s="61">
        <v>193.82</v>
      </c>
      <c r="G84" s="61">
        <v>206.05</v>
      </c>
    </row>
    <row r="85" spans="1:7" ht="22.5">
      <c r="A85" s="1" t="str">
        <f t="shared" si="2"/>
        <v>SINAPI 103351</v>
      </c>
      <c r="B85" s="3" t="s">
        <v>9865</v>
      </c>
      <c r="C85" s="3">
        <v>103351</v>
      </c>
      <c r="D85" s="2" t="s">
        <v>185</v>
      </c>
      <c r="E85" s="3" t="s">
        <v>9847</v>
      </c>
      <c r="F85" s="61">
        <v>196.04</v>
      </c>
      <c r="G85" s="61">
        <v>208.44</v>
      </c>
    </row>
    <row r="86" spans="1:7" ht="22.5">
      <c r="A86" s="1" t="str">
        <f t="shared" si="2"/>
        <v>SINAPI 103344</v>
      </c>
      <c r="B86" s="3" t="s">
        <v>9865</v>
      </c>
      <c r="C86" s="3">
        <v>103344</v>
      </c>
      <c r="D86" s="2" t="s">
        <v>186</v>
      </c>
      <c r="E86" s="3" t="s">
        <v>9847</v>
      </c>
      <c r="F86" s="61">
        <v>87.09</v>
      </c>
      <c r="G86" s="61">
        <v>91.06</v>
      </c>
    </row>
    <row r="87" spans="1:7" ht="22.5">
      <c r="A87" s="1" t="str">
        <f t="shared" si="2"/>
        <v>SINAPI 103345</v>
      </c>
      <c r="B87" s="3" t="s">
        <v>9865</v>
      </c>
      <c r="C87" s="3">
        <v>103345</v>
      </c>
      <c r="D87" s="2" t="s">
        <v>187</v>
      </c>
      <c r="E87" s="3" t="s">
        <v>9847</v>
      </c>
      <c r="F87" s="61">
        <v>89.11</v>
      </c>
      <c r="G87" s="61">
        <v>93.24</v>
      </c>
    </row>
    <row r="88" spans="1:7" ht="22.5">
      <c r="A88" s="1" t="str">
        <f t="shared" si="2"/>
        <v>SINAPI 103348</v>
      </c>
      <c r="B88" s="3" t="s">
        <v>9865</v>
      </c>
      <c r="C88" s="3">
        <v>103348</v>
      </c>
      <c r="D88" s="2" t="s">
        <v>188</v>
      </c>
      <c r="E88" s="3" t="s">
        <v>9847</v>
      </c>
      <c r="F88" s="61">
        <v>72.81</v>
      </c>
      <c r="G88" s="61">
        <v>75.88</v>
      </c>
    </row>
    <row r="89" spans="1:7" ht="22.5">
      <c r="A89" s="1" t="str">
        <f t="shared" si="2"/>
        <v>SINAPI 103349</v>
      </c>
      <c r="B89" s="3" t="s">
        <v>9865</v>
      </c>
      <c r="C89" s="3">
        <v>103349</v>
      </c>
      <c r="D89" s="2" t="s">
        <v>189</v>
      </c>
      <c r="E89" s="3" t="s">
        <v>9847</v>
      </c>
      <c r="F89" s="61">
        <v>74.64</v>
      </c>
      <c r="G89" s="61">
        <v>77.87</v>
      </c>
    </row>
    <row r="90" spans="1:7" ht="22.5">
      <c r="A90" s="1" t="str">
        <f t="shared" si="2"/>
        <v>SINAPI 103346</v>
      </c>
      <c r="B90" s="3" t="s">
        <v>9865</v>
      </c>
      <c r="C90" s="3">
        <v>103346</v>
      </c>
      <c r="D90" s="2" t="s">
        <v>190</v>
      </c>
      <c r="E90" s="3" t="s">
        <v>9847</v>
      </c>
      <c r="F90" s="61">
        <v>97.19</v>
      </c>
      <c r="G90" s="61">
        <v>101.85</v>
      </c>
    </row>
    <row r="91" spans="1:7" ht="22.5">
      <c r="A91" s="1" t="str">
        <f t="shared" ref="A91:A154" si="3">CONCATENATE($B91," ",$C91)</f>
        <v>SINAPI 103347</v>
      </c>
      <c r="B91" s="3" t="s">
        <v>9865</v>
      </c>
      <c r="C91" s="3">
        <v>103347</v>
      </c>
      <c r="D91" s="2" t="s">
        <v>191</v>
      </c>
      <c r="E91" s="3" t="s">
        <v>9847</v>
      </c>
      <c r="F91" s="61">
        <v>99.34</v>
      </c>
      <c r="G91" s="61">
        <v>104.18</v>
      </c>
    </row>
    <row r="92" spans="1:7" ht="22.5">
      <c r="A92" s="1" t="str">
        <f t="shared" si="3"/>
        <v>SINAPI 103324</v>
      </c>
      <c r="B92" s="3" t="s">
        <v>9865</v>
      </c>
      <c r="C92" s="3">
        <v>103324</v>
      </c>
      <c r="D92" s="2" t="s">
        <v>192</v>
      </c>
      <c r="E92" s="3" t="s">
        <v>9847</v>
      </c>
      <c r="F92" s="61">
        <v>82.74</v>
      </c>
      <c r="G92" s="61">
        <v>86.29</v>
      </c>
    </row>
    <row r="93" spans="1:7" ht="22.5">
      <c r="A93" s="1" t="str">
        <f t="shared" si="3"/>
        <v>SINAPI 103325</v>
      </c>
      <c r="B93" s="3" t="s">
        <v>9865</v>
      </c>
      <c r="C93" s="3">
        <v>103325</v>
      </c>
      <c r="D93" s="2" t="s">
        <v>193</v>
      </c>
      <c r="E93" s="3" t="s">
        <v>9847</v>
      </c>
      <c r="F93" s="61">
        <v>84.69</v>
      </c>
      <c r="G93" s="61">
        <v>88.4</v>
      </c>
    </row>
    <row r="94" spans="1:7" ht="22.5">
      <c r="A94" s="1" t="str">
        <f t="shared" si="3"/>
        <v>SINAPI 103326</v>
      </c>
      <c r="B94" s="3" t="s">
        <v>9865</v>
      </c>
      <c r="C94" s="3">
        <v>103326</v>
      </c>
      <c r="D94" s="2" t="s">
        <v>194</v>
      </c>
      <c r="E94" s="3" t="s">
        <v>9847</v>
      </c>
      <c r="F94" s="61">
        <v>97.12</v>
      </c>
      <c r="G94" s="61">
        <v>101.24</v>
      </c>
    </row>
    <row r="95" spans="1:7" ht="22.5">
      <c r="A95" s="1" t="str">
        <f t="shared" si="3"/>
        <v>SINAPI 103327</v>
      </c>
      <c r="B95" s="3" t="s">
        <v>9865</v>
      </c>
      <c r="C95" s="3">
        <v>103327</v>
      </c>
      <c r="D95" s="2" t="s">
        <v>195</v>
      </c>
      <c r="E95" s="3" t="s">
        <v>9847</v>
      </c>
      <c r="F95" s="61">
        <v>99.41</v>
      </c>
      <c r="G95" s="61">
        <v>103.7</v>
      </c>
    </row>
    <row r="96" spans="1:7" ht="22.5">
      <c r="A96" s="1" t="str">
        <f t="shared" si="3"/>
        <v>SINAPI 103322</v>
      </c>
      <c r="B96" s="3" t="s">
        <v>9865</v>
      </c>
      <c r="C96" s="3">
        <v>103322</v>
      </c>
      <c r="D96" s="2" t="s">
        <v>196</v>
      </c>
      <c r="E96" s="3" t="s">
        <v>9847</v>
      </c>
      <c r="F96" s="61">
        <v>61.42</v>
      </c>
      <c r="G96" s="61">
        <v>63.9</v>
      </c>
    </row>
    <row r="97" spans="1:7" ht="22.5">
      <c r="A97" s="1" t="str">
        <f t="shared" si="3"/>
        <v>SINAPI 103323</v>
      </c>
      <c r="B97" s="3" t="s">
        <v>9865</v>
      </c>
      <c r="C97" s="3">
        <v>103323</v>
      </c>
      <c r="D97" s="2" t="s">
        <v>197</v>
      </c>
      <c r="E97" s="3" t="s">
        <v>9847</v>
      </c>
      <c r="F97" s="61">
        <v>63.14</v>
      </c>
      <c r="G97" s="61">
        <v>65.75</v>
      </c>
    </row>
    <row r="98" spans="1:7" ht="22.5">
      <c r="A98" s="1" t="str">
        <f t="shared" si="3"/>
        <v>SINAPI 103338</v>
      </c>
      <c r="B98" s="3" t="s">
        <v>9865</v>
      </c>
      <c r="C98" s="3">
        <v>103338</v>
      </c>
      <c r="D98" s="2" t="s">
        <v>198</v>
      </c>
      <c r="E98" s="3" t="s">
        <v>9847</v>
      </c>
      <c r="F98" s="61">
        <v>121.32</v>
      </c>
      <c r="G98" s="61">
        <v>126.63</v>
      </c>
    </row>
    <row r="99" spans="1:7" ht="22.5">
      <c r="A99" s="1" t="str">
        <f t="shared" si="3"/>
        <v>SINAPI 103339</v>
      </c>
      <c r="B99" s="3" t="s">
        <v>9865</v>
      </c>
      <c r="C99" s="3">
        <v>103339</v>
      </c>
      <c r="D99" s="2" t="s">
        <v>199</v>
      </c>
      <c r="E99" s="3" t="s">
        <v>9847</v>
      </c>
      <c r="F99" s="61">
        <v>123.01</v>
      </c>
      <c r="G99" s="61">
        <v>128.44999999999999</v>
      </c>
    </row>
    <row r="100" spans="1:7" ht="22.5">
      <c r="A100" s="1" t="str">
        <f t="shared" si="3"/>
        <v>SINAPI 103340</v>
      </c>
      <c r="B100" s="3" t="s">
        <v>9865</v>
      </c>
      <c r="C100" s="3">
        <v>103340</v>
      </c>
      <c r="D100" s="2" t="s">
        <v>200</v>
      </c>
      <c r="E100" s="3" t="s">
        <v>9847</v>
      </c>
      <c r="F100" s="61">
        <v>145.78</v>
      </c>
      <c r="G100" s="61">
        <v>151.80000000000001</v>
      </c>
    </row>
    <row r="101" spans="1:7" ht="22.5">
      <c r="A101" s="1" t="str">
        <f t="shared" si="3"/>
        <v>SINAPI 103341</v>
      </c>
      <c r="B101" s="3" t="s">
        <v>9865</v>
      </c>
      <c r="C101" s="3">
        <v>103341</v>
      </c>
      <c r="D101" s="2" t="s">
        <v>201</v>
      </c>
      <c r="E101" s="3" t="s">
        <v>9847</v>
      </c>
      <c r="F101" s="61">
        <v>147.9</v>
      </c>
      <c r="G101" s="61">
        <v>154.09</v>
      </c>
    </row>
    <row r="102" spans="1:7" ht="22.5">
      <c r="A102" s="1" t="str">
        <f t="shared" si="3"/>
        <v>SINAPI 103336</v>
      </c>
      <c r="B102" s="3" t="s">
        <v>9865</v>
      </c>
      <c r="C102" s="3">
        <v>103336</v>
      </c>
      <c r="D102" s="2" t="s">
        <v>202</v>
      </c>
      <c r="E102" s="3" t="s">
        <v>9847</v>
      </c>
      <c r="F102" s="61">
        <v>91.98</v>
      </c>
      <c r="G102" s="61">
        <v>95.87</v>
      </c>
    </row>
    <row r="103" spans="1:7" ht="22.5">
      <c r="A103" s="1" t="str">
        <f t="shared" si="3"/>
        <v>SINAPI 103337</v>
      </c>
      <c r="B103" s="3" t="s">
        <v>9865</v>
      </c>
      <c r="C103" s="3">
        <v>103337</v>
      </c>
      <c r="D103" s="2" t="s">
        <v>203</v>
      </c>
      <c r="E103" s="3" t="s">
        <v>9847</v>
      </c>
      <c r="F103" s="61">
        <v>93.42</v>
      </c>
      <c r="G103" s="61">
        <v>97.43</v>
      </c>
    </row>
    <row r="104" spans="1:7" ht="22.5">
      <c r="A104" s="1" t="str">
        <f t="shared" si="3"/>
        <v>SINAPI 103342</v>
      </c>
      <c r="B104" s="3" t="s">
        <v>9865</v>
      </c>
      <c r="C104" s="3">
        <v>103342</v>
      </c>
      <c r="D104" s="2" t="s">
        <v>204</v>
      </c>
      <c r="E104" s="3" t="s">
        <v>9847</v>
      </c>
      <c r="F104" s="61">
        <v>122.59</v>
      </c>
      <c r="G104" s="61">
        <v>127.23</v>
      </c>
    </row>
    <row r="105" spans="1:7" ht="22.5">
      <c r="A105" s="1" t="str">
        <f t="shared" si="3"/>
        <v>SINAPI 103343</v>
      </c>
      <c r="B105" s="3" t="s">
        <v>9865</v>
      </c>
      <c r="C105" s="3">
        <v>103343</v>
      </c>
      <c r="D105" s="2" t="s">
        <v>205</v>
      </c>
      <c r="E105" s="3" t="s">
        <v>9847</v>
      </c>
      <c r="F105" s="61">
        <v>124.46</v>
      </c>
      <c r="G105" s="61">
        <v>129.25</v>
      </c>
    </row>
    <row r="106" spans="1:7" ht="22.5">
      <c r="A106" s="1" t="str">
        <f t="shared" si="3"/>
        <v>SINAPI 103318</v>
      </c>
      <c r="B106" s="3" t="s">
        <v>9865</v>
      </c>
      <c r="C106" s="3">
        <v>103318</v>
      </c>
      <c r="D106" s="2" t="s">
        <v>206</v>
      </c>
      <c r="E106" s="3" t="s">
        <v>9847</v>
      </c>
      <c r="F106" s="61">
        <v>105.2</v>
      </c>
      <c r="G106" s="61">
        <v>109.31</v>
      </c>
    </row>
    <row r="107" spans="1:7" ht="22.5">
      <c r="A107" s="1" t="str">
        <f t="shared" si="3"/>
        <v>SINAPI 103319</v>
      </c>
      <c r="B107" s="3" t="s">
        <v>9865</v>
      </c>
      <c r="C107" s="3">
        <v>103319</v>
      </c>
      <c r="D107" s="2" t="s">
        <v>207</v>
      </c>
      <c r="E107" s="3" t="s">
        <v>9847</v>
      </c>
      <c r="F107" s="61">
        <v>106.89</v>
      </c>
      <c r="G107" s="61">
        <v>111.13</v>
      </c>
    </row>
    <row r="108" spans="1:7" ht="22.5">
      <c r="A108" s="1" t="str">
        <f t="shared" si="3"/>
        <v>SINAPI 103320</v>
      </c>
      <c r="B108" s="3" t="s">
        <v>9865</v>
      </c>
      <c r="C108" s="3">
        <v>103320</v>
      </c>
      <c r="D108" s="2" t="s">
        <v>208</v>
      </c>
      <c r="E108" s="3" t="s">
        <v>9847</v>
      </c>
      <c r="F108" s="61">
        <v>125.73</v>
      </c>
      <c r="G108" s="61">
        <v>130.38999999999999</v>
      </c>
    </row>
    <row r="109" spans="1:7" ht="22.5">
      <c r="A109" s="1" t="str">
        <f t="shared" si="3"/>
        <v>SINAPI 103321</v>
      </c>
      <c r="B109" s="3" t="s">
        <v>9865</v>
      </c>
      <c r="C109" s="3">
        <v>103321</v>
      </c>
      <c r="D109" s="2" t="s">
        <v>209</v>
      </c>
      <c r="E109" s="3" t="s">
        <v>9847</v>
      </c>
      <c r="F109" s="61">
        <v>127.85</v>
      </c>
      <c r="G109" s="61">
        <v>132.68</v>
      </c>
    </row>
    <row r="110" spans="1:7" ht="22.5">
      <c r="A110" s="1" t="str">
        <f t="shared" si="3"/>
        <v>SINAPI 103316</v>
      </c>
      <c r="B110" s="3" t="s">
        <v>9865</v>
      </c>
      <c r="C110" s="3">
        <v>103316</v>
      </c>
      <c r="D110" s="2" t="s">
        <v>210</v>
      </c>
      <c r="E110" s="3" t="s">
        <v>9847</v>
      </c>
      <c r="F110" s="61">
        <v>80.83</v>
      </c>
      <c r="G110" s="61">
        <v>83.84</v>
      </c>
    </row>
    <row r="111" spans="1:7" ht="22.5">
      <c r="A111" s="1" t="str">
        <f t="shared" si="3"/>
        <v>SINAPI 103317</v>
      </c>
      <c r="B111" s="3" t="s">
        <v>9865</v>
      </c>
      <c r="C111" s="3">
        <v>103317</v>
      </c>
      <c r="D111" s="2" t="s">
        <v>211</v>
      </c>
      <c r="E111" s="3" t="s">
        <v>9847</v>
      </c>
      <c r="F111" s="61">
        <v>82.27</v>
      </c>
      <c r="G111" s="61">
        <v>85.4</v>
      </c>
    </row>
    <row r="112" spans="1:7" ht="22.5">
      <c r="A112" s="1" t="str">
        <f t="shared" si="3"/>
        <v>SINAPI 101166</v>
      </c>
      <c r="B112" s="3" t="s">
        <v>9865</v>
      </c>
      <c r="C112" s="3">
        <v>101166</v>
      </c>
      <c r="D112" s="2" t="s">
        <v>212</v>
      </c>
      <c r="E112" s="3" t="s">
        <v>9850</v>
      </c>
      <c r="F112" s="61">
        <v>705.19</v>
      </c>
      <c r="G112" s="61">
        <v>740.02</v>
      </c>
    </row>
    <row r="113" spans="1:7" ht="22.5">
      <c r="A113" s="1" t="str">
        <f t="shared" si="3"/>
        <v>SINAPI 101165</v>
      </c>
      <c r="B113" s="3" t="s">
        <v>9865</v>
      </c>
      <c r="C113" s="3">
        <v>101165</v>
      </c>
      <c r="D113" s="2" t="s">
        <v>213</v>
      </c>
      <c r="E113" s="3" t="s">
        <v>9850</v>
      </c>
      <c r="F113" s="61">
        <v>1049.67</v>
      </c>
      <c r="G113" s="61">
        <v>1092.1300000000001</v>
      </c>
    </row>
    <row r="114" spans="1:7" ht="22.5">
      <c r="A114" s="1" t="str">
        <f t="shared" si="3"/>
        <v>SINAPI 101163</v>
      </c>
      <c r="B114" s="3" t="s">
        <v>9865</v>
      </c>
      <c r="C114" s="3">
        <v>101163</v>
      </c>
      <c r="D114" s="2" t="s">
        <v>214</v>
      </c>
      <c r="E114" s="3" t="s">
        <v>9847</v>
      </c>
      <c r="F114" s="61">
        <v>709.3</v>
      </c>
      <c r="G114" s="61">
        <v>726.15</v>
      </c>
    </row>
    <row r="115" spans="1:7" ht="22.5">
      <c r="A115" s="1" t="str">
        <f t="shared" si="3"/>
        <v>SINAPI 101164</v>
      </c>
      <c r="B115" s="3" t="s">
        <v>9865</v>
      </c>
      <c r="C115" s="3">
        <v>101164</v>
      </c>
      <c r="D115" s="2" t="s">
        <v>215</v>
      </c>
      <c r="E115" s="3" t="s">
        <v>9847</v>
      </c>
      <c r="F115" s="61">
        <v>719.17</v>
      </c>
      <c r="G115" s="61">
        <v>736.1</v>
      </c>
    </row>
    <row r="116" spans="1:7" ht="22.5">
      <c r="A116" s="1" t="str">
        <f t="shared" si="3"/>
        <v>SINAPI 101162</v>
      </c>
      <c r="B116" s="3" t="s">
        <v>9865</v>
      </c>
      <c r="C116" s="3">
        <v>101162</v>
      </c>
      <c r="D116" s="2" t="s">
        <v>216</v>
      </c>
      <c r="E116" s="3" t="s">
        <v>9847</v>
      </c>
      <c r="F116" s="61">
        <v>168.02</v>
      </c>
      <c r="G116" s="61">
        <v>177.05</v>
      </c>
    </row>
    <row r="117" spans="1:7" ht="22.5">
      <c r="A117" s="1" t="str">
        <f t="shared" si="3"/>
        <v>SINAPI 101161</v>
      </c>
      <c r="B117" s="3" t="s">
        <v>9865</v>
      </c>
      <c r="C117" s="3">
        <v>101161</v>
      </c>
      <c r="D117" s="2" t="s">
        <v>217</v>
      </c>
      <c r="E117" s="3" t="s">
        <v>9847</v>
      </c>
      <c r="F117" s="61">
        <v>240.98</v>
      </c>
      <c r="G117" s="61">
        <v>249.24</v>
      </c>
    </row>
    <row r="118" spans="1:7" ht="22.5">
      <c r="A118" s="1" t="str">
        <f t="shared" si="3"/>
        <v>SINAPI 101160</v>
      </c>
      <c r="B118" s="3" t="s">
        <v>9865</v>
      </c>
      <c r="C118" s="3">
        <v>101160</v>
      </c>
      <c r="D118" s="2" t="s">
        <v>218</v>
      </c>
      <c r="E118" s="3" t="s">
        <v>9847</v>
      </c>
      <c r="F118" s="61">
        <v>0</v>
      </c>
      <c r="G118" s="61">
        <v>0</v>
      </c>
    </row>
    <row r="119" spans="1:7" ht="22.5">
      <c r="A119" s="1" t="str">
        <f t="shared" si="3"/>
        <v>SINAPI 101159</v>
      </c>
      <c r="B119" s="3" t="s">
        <v>9865</v>
      </c>
      <c r="C119" s="3">
        <v>101159</v>
      </c>
      <c r="D119" s="2" t="s">
        <v>219</v>
      </c>
      <c r="E119" s="3" t="s">
        <v>9847</v>
      </c>
      <c r="F119" s="61">
        <v>146.29</v>
      </c>
      <c r="G119" s="61">
        <v>154.35</v>
      </c>
    </row>
    <row r="120" spans="1:7" ht="22.5">
      <c r="A120" s="1" t="str">
        <f t="shared" si="3"/>
        <v>SINAPI 101154</v>
      </c>
      <c r="B120" s="3" t="s">
        <v>9865</v>
      </c>
      <c r="C120" s="3">
        <v>101154</v>
      </c>
      <c r="D120" s="2" t="s">
        <v>220</v>
      </c>
      <c r="E120" s="3" t="s">
        <v>9847</v>
      </c>
      <c r="F120" s="61">
        <v>135.13999999999999</v>
      </c>
      <c r="G120" s="61">
        <v>138.54</v>
      </c>
    </row>
    <row r="121" spans="1:7" ht="22.5">
      <c r="A121" s="1" t="str">
        <f t="shared" si="3"/>
        <v>SINAPI 101155</v>
      </c>
      <c r="B121" s="3" t="s">
        <v>9865</v>
      </c>
      <c r="C121" s="3">
        <v>101155</v>
      </c>
      <c r="D121" s="2" t="s">
        <v>221</v>
      </c>
      <c r="E121" s="3" t="s">
        <v>9847</v>
      </c>
      <c r="F121" s="61">
        <v>189.72</v>
      </c>
      <c r="G121" s="61">
        <v>194.2</v>
      </c>
    </row>
    <row r="122" spans="1:7" ht="22.5">
      <c r="A122" s="1" t="str">
        <f t="shared" si="3"/>
        <v>SINAPI 101156</v>
      </c>
      <c r="B122" s="3" t="s">
        <v>9865</v>
      </c>
      <c r="C122" s="3">
        <v>101156</v>
      </c>
      <c r="D122" s="2" t="s">
        <v>222</v>
      </c>
      <c r="E122" s="3" t="s">
        <v>9847</v>
      </c>
      <c r="F122" s="61">
        <v>277.52</v>
      </c>
      <c r="G122" s="61">
        <v>283.55</v>
      </c>
    </row>
    <row r="123" spans="1:7">
      <c r="A123" s="1" t="str">
        <f t="shared" si="3"/>
        <v>SINAPI 101158</v>
      </c>
      <c r="B123" s="3" t="s">
        <v>9865</v>
      </c>
      <c r="C123" s="3">
        <v>101158</v>
      </c>
      <c r="D123" s="2" t="s">
        <v>223</v>
      </c>
      <c r="E123" s="3" t="s">
        <v>9847</v>
      </c>
      <c r="F123" s="61">
        <v>84.97</v>
      </c>
      <c r="G123" s="61">
        <v>87.23</v>
      </c>
    </row>
    <row r="124" spans="1:7">
      <c r="A124" s="1" t="str">
        <f t="shared" si="3"/>
        <v>SINAPI 101157</v>
      </c>
      <c r="B124" s="3" t="s">
        <v>9865</v>
      </c>
      <c r="C124" s="3">
        <v>101157</v>
      </c>
      <c r="D124" s="2" t="s">
        <v>224</v>
      </c>
      <c r="E124" s="3" t="s">
        <v>9847</v>
      </c>
      <c r="F124" s="61">
        <v>65.5</v>
      </c>
      <c r="G124" s="61">
        <v>67.430000000000007</v>
      </c>
    </row>
    <row r="125" spans="1:7" ht="22.5">
      <c r="A125" s="1" t="str">
        <f t="shared" si="3"/>
        <v>SINAPI 87382</v>
      </c>
      <c r="B125" s="3" t="s">
        <v>9865</v>
      </c>
      <c r="C125" s="3">
        <v>87382</v>
      </c>
      <c r="D125" s="2" t="s">
        <v>225</v>
      </c>
      <c r="E125" s="3" t="s">
        <v>9850</v>
      </c>
      <c r="F125" s="61">
        <v>1746.35</v>
      </c>
      <c r="G125" s="61">
        <v>1758.71</v>
      </c>
    </row>
    <row r="126" spans="1:7" ht="22.5">
      <c r="A126" s="1" t="str">
        <f t="shared" si="3"/>
        <v>SINAPI 87383</v>
      </c>
      <c r="B126" s="3" t="s">
        <v>9865</v>
      </c>
      <c r="C126" s="3">
        <v>87383</v>
      </c>
      <c r="D126" s="2" t="s">
        <v>226</v>
      </c>
      <c r="E126" s="3" t="s">
        <v>9850</v>
      </c>
      <c r="F126" s="61">
        <v>1732.35</v>
      </c>
      <c r="G126" s="61">
        <v>1742.05</v>
      </c>
    </row>
    <row r="127" spans="1:7" ht="22.5">
      <c r="A127" s="1" t="str">
        <f t="shared" si="3"/>
        <v>SINAPI 87384</v>
      </c>
      <c r="B127" s="3" t="s">
        <v>9865</v>
      </c>
      <c r="C127" s="3">
        <v>87384</v>
      </c>
      <c r="D127" s="2" t="s">
        <v>227</v>
      </c>
      <c r="E127" s="3" t="s">
        <v>9850</v>
      </c>
      <c r="F127" s="61">
        <v>1714.65</v>
      </c>
      <c r="G127" s="61">
        <v>1721.79</v>
      </c>
    </row>
    <row r="128" spans="1:7" ht="22.5">
      <c r="A128" s="1" t="str">
        <f t="shared" si="3"/>
        <v>SINAPI 87398</v>
      </c>
      <c r="B128" s="3" t="s">
        <v>9865</v>
      </c>
      <c r="C128" s="3">
        <v>87398</v>
      </c>
      <c r="D128" s="2" t="s">
        <v>228</v>
      </c>
      <c r="E128" s="3" t="s">
        <v>9850</v>
      </c>
      <c r="F128" s="61">
        <v>2002.1</v>
      </c>
      <c r="G128" s="61">
        <v>2031.31</v>
      </c>
    </row>
    <row r="129" spans="1:7" ht="22.5">
      <c r="A129" s="1" t="str">
        <f t="shared" si="3"/>
        <v>SINAPI 87395</v>
      </c>
      <c r="B129" s="3" t="s">
        <v>9865</v>
      </c>
      <c r="C129" s="3">
        <v>87395</v>
      </c>
      <c r="D129" s="2" t="s">
        <v>229</v>
      </c>
      <c r="E129" s="3" t="s">
        <v>9850</v>
      </c>
      <c r="F129" s="61">
        <v>3376.97</v>
      </c>
      <c r="G129" s="61">
        <v>3393.1</v>
      </c>
    </row>
    <row r="130" spans="1:7" ht="22.5">
      <c r="A130" s="1" t="str">
        <f t="shared" si="3"/>
        <v>SINAPI 87396</v>
      </c>
      <c r="B130" s="3" t="s">
        <v>9865</v>
      </c>
      <c r="C130" s="3">
        <v>87396</v>
      </c>
      <c r="D130" s="2" t="s">
        <v>230</v>
      </c>
      <c r="E130" s="3" t="s">
        <v>9850</v>
      </c>
      <c r="F130" s="61">
        <v>3385.32</v>
      </c>
      <c r="G130" s="61">
        <v>3398.39</v>
      </c>
    </row>
    <row r="131" spans="1:7" ht="22.5">
      <c r="A131" s="1" t="str">
        <f t="shared" si="3"/>
        <v>SINAPI 87397</v>
      </c>
      <c r="B131" s="3" t="s">
        <v>9865</v>
      </c>
      <c r="C131" s="3">
        <v>87397</v>
      </c>
      <c r="D131" s="2" t="s">
        <v>231</v>
      </c>
      <c r="E131" s="3" t="s">
        <v>9850</v>
      </c>
      <c r="F131" s="61">
        <v>3395.13</v>
      </c>
      <c r="G131" s="61">
        <v>3405.41</v>
      </c>
    </row>
    <row r="132" spans="1:7">
      <c r="A132" s="1" t="str">
        <f t="shared" si="3"/>
        <v>SINAPI 87402</v>
      </c>
      <c r="B132" s="3" t="s">
        <v>9865</v>
      </c>
      <c r="C132" s="3">
        <v>87402</v>
      </c>
      <c r="D132" s="2" t="s">
        <v>232</v>
      </c>
      <c r="E132" s="3" t="s">
        <v>9850</v>
      </c>
      <c r="F132" s="61">
        <v>3700.31</v>
      </c>
      <c r="G132" s="61">
        <v>3736.92</v>
      </c>
    </row>
    <row r="133" spans="1:7" ht="22.5">
      <c r="A133" s="1" t="str">
        <f t="shared" si="3"/>
        <v>SINAPI 87391</v>
      </c>
      <c r="B133" s="3" t="s">
        <v>9865</v>
      </c>
      <c r="C133" s="3">
        <v>87391</v>
      </c>
      <c r="D133" s="2" t="s">
        <v>233</v>
      </c>
      <c r="E133" s="3" t="s">
        <v>9850</v>
      </c>
      <c r="F133" s="61">
        <v>5331.94</v>
      </c>
      <c r="G133" s="61">
        <v>5348.07</v>
      </c>
    </row>
    <row r="134" spans="1:7" ht="22.5">
      <c r="A134" s="1" t="str">
        <f t="shared" si="3"/>
        <v>SINAPI 87393</v>
      </c>
      <c r="B134" s="3" t="s">
        <v>9865</v>
      </c>
      <c r="C134" s="3">
        <v>87393</v>
      </c>
      <c r="D134" s="2" t="s">
        <v>234</v>
      </c>
      <c r="E134" s="3" t="s">
        <v>9850</v>
      </c>
      <c r="F134" s="61">
        <v>5366.55</v>
      </c>
      <c r="G134" s="61">
        <v>5379.62</v>
      </c>
    </row>
    <row r="135" spans="1:7" ht="22.5">
      <c r="A135" s="1" t="str">
        <f t="shared" si="3"/>
        <v>SINAPI 87394</v>
      </c>
      <c r="B135" s="3" t="s">
        <v>9865</v>
      </c>
      <c r="C135" s="3">
        <v>87394</v>
      </c>
      <c r="D135" s="2" t="s">
        <v>235</v>
      </c>
      <c r="E135" s="3" t="s">
        <v>9850</v>
      </c>
      <c r="F135" s="61">
        <v>5401.44</v>
      </c>
      <c r="G135" s="61">
        <v>5411.72</v>
      </c>
    </row>
    <row r="136" spans="1:7">
      <c r="A136" s="1" t="str">
        <f t="shared" si="3"/>
        <v>SINAPI 87401</v>
      </c>
      <c r="B136" s="3" t="s">
        <v>9865</v>
      </c>
      <c r="C136" s="3">
        <v>87401</v>
      </c>
      <c r="D136" s="2" t="s">
        <v>236</v>
      </c>
      <c r="E136" s="3" t="s">
        <v>9850</v>
      </c>
      <c r="F136" s="61">
        <v>5695.31</v>
      </c>
      <c r="G136" s="61">
        <v>5731.92</v>
      </c>
    </row>
    <row r="137" spans="1:7" ht="22.5">
      <c r="A137" s="1" t="str">
        <f t="shared" si="3"/>
        <v>SINAPI 87407</v>
      </c>
      <c r="B137" s="3" t="s">
        <v>9865</v>
      </c>
      <c r="C137" s="3">
        <v>87407</v>
      </c>
      <c r="D137" s="2" t="s">
        <v>237</v>
      </c>
      <c r="E137" s="3" t="s">
        <v>9850</v>
      </c>
      <c r="F137" s="61">
        <v>1779.42</v>
      </c>
      <c r="G137" s="61">
        <v>1791.16</v>
      </c>
    </row>
    <row r="138" spans="1:7">
      <c r="A138" s="1" t="str">
        <f t="shared" si="3"/>
        <v>SINAPI 87408</v>
      </c>
      <c r="B138" s="3" t="s">
        <v>9865</v>
      </c>
      <c r="C138" s="3">
        <v>87408</v>
      </c>
      <c r="D138" s="2" t="s">
        <v>238</v>
      </c>
      <c r="E138" s="3" t="s">
        <v>9850</v>
      </c>
      <c r="F138" s="61">
        <v>1756.18</v>
      </c>
      <c r="G138" s="61">
        <v>1764.98</v>
      </c>
    </row>
    <row r="139" spans="1:7" ht="22.5">
      <c r="A139" s="1" t="str">
        <f t="shared" si="3"/>
        <v>SINAPI 87404</v>
      </c>
      <c r="B139" s="3" t="s">
        <v>9865</v>
      </c>
      <c r="C139" s="3">
        <v>87404</v>
      </c>
      <c r="D139" s="2" t="s">
        <v>239</v>
      </c>
      <c r="E139" s="3" t="s">
        <v>9850</v>
      </c>
      <c r="F139" s="61">
        <v>4992.7</v>
      </c>
      <c r="G139" s="61">
        <v>5010.1000000000004</v>
      </c>
    </row>
    <row r="140" spans="1:7" ht="22.5">
      <c r="A140" s="1" t="str">
        <f t="shared" si="3"/>
        <v>SINAPI 87405</v>
      </c>
      <c r="B140" s="3" t="s">
        <v>9865</v>
      </c>
      <c r="C140" s="3">
        <v>87405</v>
      </c>
      <c r="D140" s="2" t="s">
        <v>240</v>
      </c>
      <c r="E140" s="3" t="s">
        <v>9850</v>
      </c>
      <c r="F140" s="61">
        <v>4986.9399999999996</v>
      </c>
      <c r="G140" s="61">
        <v>4999.9799999999996</v>
      </c>
    </row>
    <row r="141" spans="1:7" ht="22.5">
      <c r="A141" s="1" t="str">
        <f t="shared" si="3"/>
        <v>SINAPI 87388</v>
      </c>
      <c r="B141" s="3" t="s">
        <v>9865</v>
      </c>
      <c r="C141" s="3">
        <v>87388</v>
      </c>
      <c r="D141" s="2" t="s">
        <v>241</v>
      </c>
      <c r="E141" s="3" t="s">
        <v>9850</v>
      </c>
      <c r="F141" s="61">
        <v>4785.83</v>
      </c>
      <c r="G141" s="61">
        <v>4798.2700000000004</v>
      </c>
    </row>
    <row r="142" spans="1:7" ht="22.5">
      <c r="A142" s="1" t="str">
        <f t="shared" si="3"/>
        <v>SINAPI 87389</v>
      </c>
      <c r="B142" s="3" t="s">
        <v>9865</v>
      </c>
      <c r="C142" s="3">
        <v>87389</v>
      </c>
      <c r="D142" s="2" t="s">
        <v>242</v>
      </c>
      <c r="E142" s="3" t="s">
        <v>9850</v>
      </c>
      <c r="F142" s="61">
        <v>4792.78</v>
      </c>
      <c r="G142" s="61">
        <v>4802.3999999999996</v>
      </c>
    </row>
    <row r="143" spans="1:7" ht="22.5">
      <c r="A143" s="1" t="str">
        <f t="shared" si="3"/>
        <v>SINAPI 87390</v>
      </c>
      <c r="B143" s="3" t="s">
        <v>9865</v>
      </c>
      <c r="C143" s="3">
        <v>87390</v>
      </c>
      <c r="D143" s="2" t="s">
        <v>243</v>
      </c>
      <c r="E143" s="3" t="s">
        <v>9850</v>
      </c>
      <c r="F143" s="61">
        <v>4806.78</v>
      </c>
      <c r="G143" s="61">
        <v>4813.92</v>
      </c>
    </row>
    <row r="144" spans="1:7">
      <c r="A144" s="1" t="str">
        <f t="shared" si="3"/>
        <v>SINAPI 87385</v>
      </c>
      <c r="B144" s="3" t="s">
        <v>9865</v>
      </c>
      <c r="C144" s="3">
        <v>87385</v>
      </c>
      <c r="D144" s="2" t="s">
        <v>244</v>
      </c>
      <c r="E144" s="3" t="s">
        <v>9850</v>
      </c>
      <c r="F144" s="61">
        <v>2044.15</v>
      </c>
      <c r="G144" s="61">
        <v>2058.89</v>
      </c>
    </row>
    <row r="145" spans="1:7">
      <c r="A145" s="1" t="str">
        <f t="shared" si="3"/>
        <v>SINAPI 87386</v>
      </c>
      <c r="B145" s="3" t="s">
        <v>9865</v>
      </c>
      <c r="C145" s="3">
        <v>87386</v>
      </c>
      <c r="D145" s="2" t="s">
        <v>245</v>
      </c>
      <c r="E145" s="3" t="s">
        <v>9850</v>
      </c>
      <c r="F145" s="61">
        <v>2021.89</v>
      </c>
      <c r="G145" s="61">
        <v>2033.02</v>
      </c>
    </row>
    <row r="146" spans="1:7">
      <c r="A146" s="1" t="str">
        <f t="shared" si="3"/>
        <v>SINAPI 87387</v>
      </c>
      <c r="B146" s="3" t="s">
        <v>9865</v>
      </c>
      <c r="C146" s="3">
        <v>87387</v>
      </c>
      <c r="D146" s="2" t="s">
        <v>246</v>
      </c>
      <c r="E146" s="3" t="s">
        <v>9850</v>
      </c>
      <c r="F146" s="61">
        <v>2005.46</v>
      </c>
      <c r="G146" s="61">
        <v>2013.82</v>
      </c>
    </row>
    <row r="147" spans="1:7">
      <c r="A147" s="1" t="str">
        <f t="shared" si="3"/>
        <v>SINAPI 87399</v>
      </c>
      <c r="B147" s="3" t="s">
        <v>9865</v>
      </c>
      <c r="C147" s="3">
        <v>87399</v>
      </c>
      <c r="D147" s="2" t="s">
        <v>247</v>
      </c>
      <c r="E147" s="3" t="s">
        <v>9850</v>
      </c>
      <c r="F147" s="61">
        <v>2301.8200000000002</v>
      </c>
      <c r="G147" s="61">
        <v>2333.21</v>
      </c>
    </row>
    <row r="148" spans="1:7" ht="22.5">
      <c r="A148" s="1" t="str">
        <f t="shared" si="3"/>
        <v>SINAPI 88627</v>
      </c>
      <c r="B148" s="3" t="s">
        <v>9865</v>
      </c>
      <c r="C148" s="3">
        <v>88627</v>
      </c>
      <c r="D148" s="2" t="s">
        <v>248</v>
      </c>
      <c r="E148" s="3" t="s">
        <v>9850</v>
      </c>
      <c r="F148" s="61">
        <v>627.82000000000005</v>
      </c>
      <c r="G148" s="61">
        <v>648.19000000000005</v>
      </c>
    </row>
    <row r="149" spans="1:7" ht="22.5">
      <c r="A149" s="1" t="str">
        <f t="shared" si="3"/>
        <v>SINAPI 100463</v>
      </c>
      <c r="B149" s="3" t="s">
        <v>9865</v>
      </c>
      <c r="C149" s="3">
        <v>100463</v>
      </c>
      <c r="D149" s="2" t="s">
        <v>249</v>
      </c>
      <c r="E149" s="3" t="s">
        <v>9850</v>
      </c>
      <c r="F149" s="61">
        <v>0</v>
      </c>
      <c r="G149" s="61">
        <v>0</v>
      </c>
    </row>
    <row r="150" spans="1:7" ht="22.5">
      <c r="A150" s="1" t="str">
        <f t="shared" si="3"/>
        <v>SINAPI 88626</v>
      </c>
      <c r="B150" s="3" t="s">
        <v>9865</v>
      </c>
      <c r="C150" s="3">
        <v>88626</v>
      </c>
      <c r="D150" s="2" t="s">
        <v>250</v>
      </c>
      <c r="E150" s="3" t="s">
        <v>9850</v>
      </c>
      <c r="F150" s="61">
        <v>501.97</v>
      </c>
      <c r="G150" s="61">
        <v>512.72</v>
      </c>
    </row>
    <row r="151" spans="1:7" ht="22.5">
      <c r="A151" s="1" t="str">
        <f t="shared" si="3"/>
        <v>SINAPI 100488</v>
      </c>
      <c r="B151" s="3" t="s">
        <v>9865</v>
      </c>
      <c r="C151" s="3">
        <v>100488</v>
      </c>
      <c r="D151" s="2" t="s">
        <v>251</v>
      </c>
      <c r="E151" s="3" t="s">
        <v>9850</v>
      </c>
      <c r="F151" s="61">
        <v>485.42</v>
      </c>
      <c r="G151" s="61">
        <v>494.1</v>
      </c>
    </row>
    <row r="152" spans="1:7" ht="22.5">
      <c r="A152" s="1" t="str">
        <f t="shared" si="3"/>
        <v>SINAPI 100464</v>
      </c>
      <c r="B152" s="3" t="s">
        <v>9865</v>
      </c>
      <c r="C152" s="3">
        <v>100464</v>
      </c>
      <c r="D152" s="2" t="s">
        <v>252</v>
      </c>
      <c r="E152" s="3" t="s">
        <v>9850</v>
      </c>
      <c r="F152" s="61">
        <v>542.45000000000005</v>
      </c>
      <c r="G152" s="61">
        <v>557.19000000000005</v>
      </c>
    </row>
    <row r="153" spans="1:7" ht="22.5">
      <c r="A153" s="1" t="str">
        <f t="shared" si="3"/>
        <v>SINAPI 100465</v>
      </c>
      <c r="B153" s="3" t="s">
        <v>9865</v>
      </c>
      <c r="C153" s="3">
        <v>100465</v>
      </c>
      <c r="D153" s="2" t="s">
        <v>253</v>
      </c>
      <c r="E153" s="3" t="s">
        <v>9850</v>
      </c>
      <c r="F153" s="61">
        <v>487.2</v>
      </c>
      <c r="G153" s="61">
        <v>496.92</v>
      </c>
    </row>
    <row r="154" spans="1:7" ht="22.5">
      <c r="A154" s="1" t="str">
        <f t="shared" si="3"/>
        <v>SINAPI 100466</v>
      </c>
      <c r="B154" s="3" t="s">
        <v>9865</v>
      </c>
      <c r="C154" s="3">
        <v>100466</v>
      </c>
      <c r="D154" s="2" t="s">
        <v>254</v>
      </c>
      <c r="E154" s="3" t="s">
        <v>9850</v>
      </c>
      <c r="F154" s="61">
        <v>458.41</v>
      </c>
      <c r="G154" s="61">
        <v>465.4</v>
      </c>
    </row>
    <row r="155" spans="1:7" ht="22.5">
      <c r="A155" s="1" t="str">
        <f t="shared" ref="A155:A218" si="4">CONCATENATE($B155," ",$C155)</f>
        <v>SINAPI 87368</v>
      </c>
      <c r="B155" s="3" t="s">
        <v>9865</v>
      </c>
      <c r="C155" s="3">
        <v>87368</v>
      </c>
      <c r="D155" s="2" t="s">
        <v>255</v>
      </c>
      <c r="E155" s="3" t="s">
        <v>9850</v>
      </c>
      <c r="F155" s="61">
        <v>681</v>
      </c>
      <c r="G155" s="61">
        <v>707.26</v>
      </c>
    </row>
    <row r="156" spans="1:7" ht="22.5">
      <c r="A156" s="1" t="str">
        <f t="shared" si="4"/>
        <v>SINAPI 100450</v>
      </c>
      <c r="B156" s="3" t="s">
        <v>9865</v>
      </c>
      <c r="C156" s="3">
        <v>100450</v>
      </c>
      <c r="D156" s="2" t="s">
        <v>256</v>
      </c>
      <c r="E156" s="3" t="s">
        <v>9850</v>
      </c>
      <c r="F156" s="61">
        <v>0</v>
      </c>
      <c r="G156" s="61">
        <v>0</v>
      </c>
    </row>
    <row r="157" spans="1:7" ht="22.5">
      <c r="A157" s="1" t="str">
        <f t="shared" si="4"/>
        <v>SINAPI 87289</v>
      </c>
      <c r="B157" s="3" t="s">
        <v>9865</v>
      </c>
      <c r="C157" s="3">
        <v>87289</v>
      </c>
      <c r="D157" s="2" t="s">
        <v>257</v>
      </c>
      <c r="E157" s="3" t="s">
        <v>9850</v>
      </c>
      <c r="F157" s="61">
        <v>520.74</v>
      </c>
      <c r="G157" s="61">
        <v>534.23</v>
      </c>
    </row>
    <row r="158" spans="1:7" ht="22.5">
      <c r="A158" s="1" t="str">
        <f t="shared" si="4"/>
        <v>SINAPI 87290</v>
      </c>
      <c r="B158" s="3" t="s">
        <v>9865</v>
      </c>
      <c r="C158" s="3">
        <v>87290</v>
      </c>
      <c r="D158" s="2" t="s">
        <v>258</v>
      </c>
      <c r="E158" s="3" t="s">
        <v>9850</v>
      </c>
      <c r="F158" s="61">
        <v>502.59</v>
      </c>
      <c r="G158" s="61">
        <v>513.79999999999995</v>
      </c>
    </row>
    <row r="159" spans="1:7" ht="33.75">
      <c r="A159" s="1" t="str">
        <f t="shared" si="4"/>
        <v>SINAPI 87333</v>
      </c>
      <c r="B159" s="3" t="s">
        <v>9865</v>
      </c>
      <c r="C159" s="3">
        <v>87333</v>
      </c>
      <c r="D159" s="2" t="s">
        <v>259</v>
      </c>
      <c r="E159" s="3" t="s">
        <v>9850</v>
      </c>
      <c r="F159" s="61">
        <v>531.57000000000005</v>
      </c>
      <c r="G159" s="61">
        <v>546.41</v>
      </c>
    </row>
    <row r="160" spans="1:7" ht="33.75">
      <c r="A160" s="1" t="str">
        <f t="shared" si="4"/>
        <v>SINAPI 87334</v>
      </c>
      <c r="B160" s="3" t="s">
        <v>9865</v>
      </c>
      <c r="C160" s="3">
        <v>87334</v>
      </c>
      <c r="D160" s="2" t="s">
        <v>260</v>
      </c>
      <c r="E160" s="3" t="s">
        <v>9850</v>
      </c>
      <c r="F160" s="61">
        <v>477.32</v>
      </c>
      <c r="G160" s="61">
        <v>487.25</v>
      </c>
    </row>
    <row r="161" spans="1:7" ht="22.5">
      <c r="A161" s="1" t="str">
        <f t="shared" si="4"/>
        <v>SINAPI 105515</v>
      </c>
      <c r="B161" s="3" t="s">
        <v>9865</v>
      </c>
      <c r="C161" s="3">
        <v>105515</v>
      </c>
      <c r="D161" s="2" t="s">
        <v>261</v>
      </c>
      <c r="E161" s="3" t="s">
        <v>9850</v>
      </c>
      <c r="F161" s="61">
        <v>767</v>
      </c>
      <c r="G161" s="61">
        <v>787.22</v>
      </c>
    </row>
    <row r="162" spans="1:7" ht="22.5">
      <c r="A162" s="1" t="str">
        <f t="shared" si="4"/>
        <v>SINAPI 87367</v>
      </c>
      <c r="B162" s="3" t="s">
        <v>9865</v>
      </c>
      <c r="C162" s="3">
        <v>87367</v>
      </c>
      <c r="D162" s="2" t="s">
        <v>262</v>
      </c>
      <c r="E162" s="3" t="s">
        <v>9850</v>
      </c>
      <c r="F162" s="61">
        <v>690.7</v>
      </c>
      <c r="G162" s="61">
        <v>716.76</v>
      </c>
    </row>
    <row r="163" spans="1:7" ht="22.5">
      <c r="A163" s="1" t="str">
        <f t="shared" si="4"/>
        <v>SINAPI 100449</v>
      </c>
      <c r="B163" s="3" t="s">
        <v>9865</v>
      </c>
      <c r="C163" s="3">
        <v>100449</v>
      </c>
      <c r="D163" s="2" t="s">
        <v>263</v>
      </c>
      <c r="E163" s="3" t="s">
        <v>9850</v>
      </c>
      <c r="F163" s="61">
        <v>0</v>
      </c>
      <c r="G163" s="61">
        <v>0</v>
      </c>
    </row>
    <row r="164" spans="1:7" ht="22.5">
      <c r="A164" s="1" t="str">
        <f t="shared" si="4"/>
        <v>SINAPI 87286</v>
      </c>
      <c r="B164" s="3" t="s">
        <v>9865</v>
      </c>
      <c r="C164" s="3">
        <v>87286</v>
      </c>
      <c r="D164" s="2" t="s">
        <v>264</v>
      </c>
      <c r="E164" s="3" t="s">
        <v>9850</v>
      </c>
      <c r="F164" s="61">
        <v>538.79999999999995</v>
      </c>
      <c r="G164" s="61">
        <v>553.1</v>
      </c>
    </row>
    <row r="165" spans="1:7" ht="22.5">
      <c r="A165" s="1" t="str">
        <f t="shared" si="4"/>
        <v>SINAPI 87287</v>
      </c>
      <c r="B165" s="3" t="s">
        <v>9865</v>
      </c>
      <c r="C165" s="3">
        <v>87287</v>
      </c>
      <c r="D165" s="2" t="s">
        <v>265</v>
      </c>
      <c r="E165" s="3" t="s">
        <v>9850</v>
      </c>
      <c r="F165" s="61">
        <v>506.2</v>
      </c>
      <c r="G165" s="61">
        <v>516.66999999999996</v>
      </c>
    </row>
    <row r="166" spans="1:7" ht="33.75">
      <c r="A166" s="1" t="str">
        <f t="shared" si="4"/>
        <v>SINAPI 87331</v>
      </c>
      <c r="B166" s="3" t="s">
        <v>9865</v>
      </c>
      <c r="C166" s="3">
        <v>87331</v>
      </c>
      <c r="D166" s="2" t="s">
        <v>266</v>
      </c>
      <c r="E166" s="3" t="s">
        <v>9850</v>
      </c>
      <c r="F166" s="61">
        <v>571.5</v>
      </c>
      <c r="G166" s="61">
        <v>588.66999999999996</v>
      </c>
    </row>
    <row r="167" spans="1:7" ht="33.75">
      <c r="A167" s="1" t="str">
        <f t="shared" si="4"/>
        <v>SINAPI 87332</v>
      </c>
      <c r="B167" s="3" t="s">
        <v>9865</v>
      </c>
      <c r="C167" s="3">
        <v>87332</v>
      </c>
      <c r="D167" s="2" t="s">
        <v>267</v>
      </c>
      <c r="E167" s="3" t="s">
        <v>9850</v>
      </c>
      <c r="F167" s="61">
        <v>483.03</v>
      </c>
      <c r="G167" s="61">
        <v>492.28</v>
      </c>
    </row>
    <row r="168" spans="1:7" ht="22.5">
      <c r="A168" s="1" t="str">
        <f t="shared" si="4"/>
        <v>SINAPI 87369</v>
      </c>
      <c r="B168" s="3" t="s">
        <v>9865</v>
      </c>
      <c r="C168" s="3">
        <v>87369</v>
      </c>
      <c r="D168" s="2" t="s">
        <v>268</v>
      </c>
      <c r="E168" s="3" t="s">
        <v>9850</v>
      </c>
      <c r="F168" s="61">
        <v>694.29</v>
      </c>
      <c r="G168" s="61">
        <v>720.04</v>
      </c>
    </row>
    <row r="169" spans="1:7" ht="22.5">
      <c r="A169" s="1" t="str">
        <f t="shared" si="4"/>
        <v>SINAPI 100451</v>
      </c>
      <c r="B169" s="3" t="s">
        <v>9865</v>
      </c>
      <c r="C169" s="3">
        <v>100451</v>
      </c>
      <c r="D169" s="2" t="s">
        <v>269</v>
      </c>
      <c r="E169" s="3" t="s">
        <v>9850</v>
      </c>
      <c r="F169" s="61">
        <v>0</v>
      </c>
      <c r="G169" s="61">
        <v>0</v>
      </c>
    </row>
    <row r="170" spans="1:7" ht="22.5">
      <c r="A170" s="1" t="str">
        <f t="shared" si="4"/>
        <v>SINAPI 87292</v>
      </c>
      <c r="B170" s="3" t="s">
        <v>9865</v>
      </c>
      <c r="C170" s="3">
        <v>87292</v>
      </c>
      <c r="D170" s="2" t="s">
        <v>270</v>
      </c>
      <c r="E170" s="3" t="s">
        <v>9850</v>
      </c>
      <c r="F170" s="61">
        <v>528.88</v>
      </c>
      <c r="G170" s="61">
        <v>541.35</v>
      </c>
    </row>
    <row r="171" spans="1:7" ht="33.75">
      <c r="A171" s="1" t="str">
        <f t="shared" si="4"/>
        <v>SINAPI 87335</v>
      </c>
      <c r="B171" s="3" t="s">
        <v>9865</v>
      </c>
      <c r="C171" s="3">
        <v>87335</v>
      </c>
      <c r="D171" s="2" t="s">
        <v>271</v>
      </c>
      <c r="E171" s="3" t="s">
        <v>9850</v>
      </c>
      <c r="F171" s="61">
        <v>520.30999999999995</v>
      </c>
      <c r="G171" s="61">
        <v>534.04999999999995</v>
      </c>
    </row>
    <row r="172" spans="1:7" ht="33.75">
      <c r="A172" s="1" t="str">
        <f t="shared" si="4"/>
        <v>SINAPI 87336</v>
      </c>
      <c r="B172" s="3" t="s">
        <v>9865</v>
      </c>
      <c r="C172" s="3">
        <v>87336</v>
      </c>
      <c r="D172" s="2" t="s">
        <v>272</v>
      </c>
      <c r="E172" s="3" t="s">
        <v>9850</v>
      </c>
      <c r="F172" s="61">
        <v>492.08</v>
      </c>
      <c r="G172" s="61">
        <v>501.6</v>
      </c>
    </row>
    <row r="173" spans="1:7" ht="22.5">
      <c r="A173" s="1" t="str">
        <f t="shared" si="4"/>
        <v>SINAPI 87370</v>
      </c>
      <c r="B173" s="3" t="s">
        <v>9865</v>
      </c>
      <c r="C173" s="3">
        <v>87370</v>
      </c>
      <c r="D173" s="2" t="s">
        <v>273</v>
      </c>
      <c r="E173" s="3" t="s">
        <v>9850</v>
      </c>
      <c r="F173" s="61">
        <v>673.67</v>
      </c>
      <c r="G173" s="61">
        <v>699.58</v>
      </c>
    </row>
    <row r="174" spans="1:7" ht="22.5">
      <c r="A174" s="1" t="str">
        <f t="shared" si="4"/>
        <v>SINAPI 100452</v>
      </c>
      <c r="B174" s="3" t="s">
        <v>9865</v>
      </c>
      <c r="C174" s="3">
        <v>100452</v>
      </c>
      <c r="D174" s="2" t="s">
        <v>274</v>
      </c>
      <c r="E174" s="3" t="s">
        <v>9850</v>
      </c>
      <c r="F174" s="61">
        <v>0</v>
      </c>
      <c r="G174" s="61">
        <v>0</v>
      </c>
    </row>
    <row r="175" spans="1:7" ht="22.5">
      <c r="A175" s="1" t="str">
        <f t="shared" si="4"/>
        <v>SINAPI 88715</v>
      </c>
      <c r="B175" s="3" t="s">
        <v>9865</v>
      </c>
      <c r="C175" s="3">
        <v>88715</v>
      </c>
      <c r="D175" s="2" t="s">
        <v>275</v>
      </c>
      <c r="E175" s="3" t="s">
        <v>9850</v>
      </c>
      <c r="F175" s="61">
        <v>498.81</v>
      </c>
      <c r="G175" s="61">
        <v>510.61</v>
      </c>
    </row>
    <row r="176" spans="1:7" ht="22.5">
      <c r="A176" s="1" t="str">
        <f t="shared" si="4"/>
        <v>SINAPI 87294</v>
      </c>
      <c r="B176" s="3" t="s">
        <v>9865</v>
      </c>
      <c r="C176" s="3">
        <v>87294</v>
      </c>
      <c r="D176" s="2" t="s">
        <v>276</v>
      </c>
      <c r="E176" s="3" t="s">
        <v>9850</v>
      </c>
      <c r="F176" s="61">
        <v>504.6</v>
      </c>
      <c r="G176" s="61">
        <v>516.54</v>
      </c>
    </row>
    <row r="177" spans="1:7" ht="33.75">
      <c r="A177" s="1" t="str">
        <f t="shared" si="4"/>
        <v>SINAPI 87337</v>
      </c>
      <c r="B177" s="3" t="s">
        <v>9865</v>
      </c>
      <c r="C177" s="3">
        <v>87337</v>
      </c>
      <c r="D177" s="2" t="s">
        <v>277</v>
      </c>
      <c r="E177" s="3" t="s">
        <v>9850</v>
      </c>
      <c r="F177" s="61">
        <v>514.27</v>
      </c>
      <c r="G177" s="61">
        <v>527.79</v>
      </c>
    </row>
    <row r="178" spans="1:7" ht="33.75">
      <c r="A178" s="1" t="str">
        <f t="shared" si="4"/>
        <v>SINAPI 100487</v>
      </c>
      <c r="B178" s="3" t="s">
        <v>9865</v>
      </c>
      <c r="C178" s="3">
        <v>100487</v>
      </c>
      <c r="D178" s="2" t="s">
        <v>278</v>
      </c>
      <c r="E178" s="3" t="s">
        <v>9850</v>
      </c>
      <c r="F178" s="61">
        <v>465.78</v>
      </c>
      <c r="G178" s="61">
        <v>474.94</v>
      </c>
    </row>
    <row r="179" spans="1:7" ht="22.5">
      <c r="A179" s="1" t="str">
        <f t="shared" si="4"/>
        <v>SINAPI 87380</v>
      </c>
      <c r="B179" s="3" t="s">
        <v>9865</v>
      </c>
      <c r="C179" s="3">
        <v>87380</v>
      </c>
      <c r="D179" s="2" t="s">
        <v>279</v>
      </c>
      <c r="E179" s="3" t="s">
        <v>9850</v>
      </c>
      <c r="F179" s="61">
        <v>3304.88</v>
      </c>
      <c r="G179" s="61">
        <v>3330.1</v>
      </c>
    </row>
    <row r="180" spans="1:7" ht="22.5">
      <c r="A180" s="1" t="str">
        <f t="shared" si="4"/>
        <v>SINAPI 100461</v>
      </c>
      <c r="B180" s="3" t="s">
        <v>9865</v>
      </c>
      <c r="C180" s="3">
        <v>100461</v>
      </c>
      <c r="D180" s="2" t="s">
        <v>280</v>
      </c>
      <c r="E180" s="3" t="s">
        <v>9850</v>
      </c>
      <c r="F180" s="61">
        <v>0</v>
      </c>
      <c r="G180" s="61">
        <v>0</v>
      </c>
    </row>
    <row r="181" spans="1:7" ht="22.5">
      <c r="A181" s="1" t="str">
        <f t="shared" si="4"/>
        <v>SINAPI 87322</v>
      </c>
      <c r="B181" s="3" t="s">
        <v>9865</v>
      </c>
      <c r="C181" s="3">
        <v>87322</v>
      </c>
      <c r="D181" s="2" t="s">
        <v>281</v>
      </c>
      <c r="E181" s="3" t="s">
        <v>9850</v>
      </c>
      <c r="F181" s="61">
        <v>3172.64</v>
      </c>
      <c r="G181" s="61">
        <v>3185.27</v>
      </c>
    </row>
    <row r="182" spans="1:7" ht="22.5">
      <c r="A182" s="1" t="str">
        <f t="shared" si="4"/>
        <v>SINAPI 87323</v>
      </c>
      <c r="B182" s="3" t="s">
        <v>9865</v>
      </c>
      <c r="C182" s="3">
        <v>87323</v>
      </c>
      <c r="D182" s="2" t="s">
        <v>282</v>
      </c>
      <c r="E182" s="3" t="s">
        <v>9850</v>
      </c>
      <c r="F182" s="61">
        <v>3158.74</v>
      </c>
      <c r="G182" s="61">
        <v>3168.49</v>
      </c>
    </row>
    <row r="183" spans="1:7" ht="22.5">
      <c r="A183" s="1" t="str">
        <f t="shared" si="4"/>
        <v>SINAPI 87360</v>
      </c>
      <c r="B183" s="3" t="s">
        <v>9865</v>
      </c>
      <c r="C183" s="3">
        <v>87360</v>
      </c>
      <c r="D183" s="2" t="s">
        <v>283</v>
      </c>
      <c r="E183" s="3" t="s">
        <v>9850</v>
      </c>
      <c r="F183" s="61">
        <v>3165.64</v>
      </c>
      <c r="G183" s="61">
        <v>3184.72</v>
      </c>
    </row>
    <row r="184" spans="1:7" ht="22.5">
      <c r="A184" s="1" t="str">
        <f t="shared" si="4"/>
        <v>SINAPI 87361</v>
      </c>
      <c r="B184" s="3" t="s">
        <v>9865</v>
      </c>
      <c r="C184" s="3">
        <v>87361</v>
      </c>
      <c r="D184" s="2" t="s">
        <v>284</v>
      </c>
      <c r="E184" s="3" t="s">
        <v>9850</v>
      </c>
      <c r="F184" s="61">
        <v>3094.09</v>
      </c>
      <c r="G184" s="61">
        <v>3105.5</v>
      </c>
    </row>
    <row r="185" spans="1:7" ht="22.5">
      <c r="A185" s="1" t="str">
        <f t="shared" si="4"/>
        <v>SINAPI 87362</v>
      </c>
      <c r="B185" s="3" t="s">
        <v>9865</v>
      </c>
      <c r="C185" s="3">
        <v>87362</v>
      </c>
      <c r="D185" s="2" t="s">
        <v>285</v>
      </c>
      <c r="E185" s="3" t="s">
        <v>9850</v>
      </c>
      <c r="F185" s="61">
        <v>3078.63</v>
      </c>
      <c r="G185" s="61">
        <v>3086.79</v>
      </c>
    </row>
    <row r="186" spans="1:7" ht="22.5">
      <c r="A186" s="1" t="str">
        <f t="shared" si="4"/>
        <v>SINAPI 87377</v>
      </c>
      <c r="B186" s="3" t="s">
        <v>9865</v>
      </c>
      <c r="C186" s="3">
        <v>87377</v>
      </c>
      <c r="D186" s="2" t="s">
        <v>286</v>
      </c>
      <c r="E186" s="3" t="s">
        <v>9850</v>
      </c>
      <c r="F186" s="61">
        <v>656.15</v>
      </c>
      <c r="G186" s="61">
        <v>681.72</v>
      </c>
    </row>
    <row r="187" spans="1:7" ht="22.5">
      <c r="A187" s="1" t="str">
        <f t="shared" si="4"/>
        <v>SINAPI 100458</v>
      </c>
      <c r="B187" s="3" t="s">
        <v>9865</v>
      </c>
      <c r="C187" s="3">
        <v>100458</v>
      </c>
      <c r="D187" s="2" t="s">
        <v>287</v>
      </c>
      <c r="E187" s="3" t="s">
        <v>9850</v>
      </c>
      <c r="F187" s="61">
        <v>0</v>
      </c>
      <c r="G187" s="61">
        <v>0</v>
      </c>
    </row>
    <row r="188" spans="1:7" ht="22.5">
      <c r="A188" s="1" t="str">
        <f t="shared" si="4"/>
        <v>SINAPI 87313</v>
      </c>
      <c r="B188" s="3" t="s">
        <v>9865</v>
      </c>
      <c r="C188" s="3">
        <v>87313</v>
      </c>
      <c r="D188" s="2" t="s">
        <v>288</v>
      </c>
      <c r="E188" s="3" t="s">
        <v>9850</v>
      </c>
      <c r="F188" s="61">
        <v>483.93</v>
      </c>
      <c r="G188" s="61">
        <v>495.9</v>
      </c>
    </row>
    <row r="189" spans="1:7" ht="22.5">
      <c r="A189" s="1" t="str">
        <f t="shared" si="4"/>
        <v>SINAPI 87314</v>
      </c>
      <c r="B189" s="3" t="s">
        <v>9865</v>
      </c>
      <c r="C189" s="3">
        <v>87314</v>
      </c>
      <c r="D189" s="2" t="s">
        <v>289</v>
      </c>
      <c r="E189" s="3" t="s">
        <v>9850</v>
      </c>
      <c r="F189" s="61">
        <v>468.02</v>
      </c>
      <c r="G189" s="61">
        <v>477.99</v>
      </c>
    </row>
    <row r="190" spans="1:7" ht="22.5">
      <c r="A190" s="1" t="str">
        <f t="shared" si="4"/>
        <v>SINAPI 87352</v>
      </c>
      <c r="B190" s="3" t="s">
        <v>9865</v>
      </c>
      <c r="C190" s="3">
        <v>87352</v>
      </c>
      <c r="D190" s="2" t="s">
        <v>290</v>
      </c>
      <c r="E190" s="3" t="s">
        <v>9850</v>
      </c>
      <c r="F190" s="61">
        <v>601.71</v>
      </c>
      <c r="G190" s="61">
        <v>624.23</v>
      </c>
    </row>
    <row r="191" spans="1:7" ht="22.5">
      <c r="A191" s="1" t="str">
        <f t="shared" si="4"/>
        <v>SINAPI 87353</v>
      </c>
      <c r="B191" s="3" t="s">
        <v>9865</v>
      </c>
      <c r="C191" s="3">
        <v>87353</v>
      </c>
      <c r="D191" s="2" t="s">
        <v>291</v>
      </c>
      <c r="E191" s="3" t="s">
        <v>9850</v>
      </c>
      <c r="F191" s="61">
        <v>494.2</v>
      </c>
      <c r="G191" s="61">
        <v>507.39</v>
      </c>
    </row>
    <row r="192" spans="1:7" ht="22.5">
      <c r="A192" s="1" t="str">
        <f t="shared" si="4"/>
        <v>SINAPI 87354</v>
      </c>
      <c r="B192" s="3" t="s">
        <v>9865</v>
      </c>
      <c r="C192" s="3">
        <v>87354</v>
      </c>
      <c r="D192" s="2" t="s">
        <v>292</v>
      </c>
      <c r="E192" s="3" t="s">
        <v>9850</v>
      </c>
      <c r="F192" s="61">
        <v>442.98</v>
      </c>
      <c r="G192" s="61">
        <v>451.4</v>
      </c>
    </row>
    <row r="193" spans="1:7" ht="22.5">
      <c r="A193" s="1" t="str">
        <f t="shared" si="4"/>
        <v>SINAPI 100480</v>
      </c>
      <c r="B193" s="3" t="s">
        <v>9865</v>
      </c>
      <c r="C193" s="3">
        <v>100480</v>
      </c>
      <c r="D193" s="2" t="s">
        <v>293</v>
      </c>
      <c r="E193" s="3" t="s">
        <v>9850</v>
      </c>
      <c r="F193" s="61">
        <v>787.34</v>
      </c>
      <c r="G193" s="61">
        <v>807.99</v>
      </c>
    </row>
    <row r="194" spans="1:7" ht="22.5">
      <c r="A194" s="1" t="str">
        <f t="shared" si="4"/>
        <v>SINAPI 100476</v>
      </c>
      <c r="B194" s="3" t="s">
        <v>9865</v>
      </c>
      <c r="C194" s="3">
        <v>100476</v>
      </c>
      <c r="D194" s="2" t="s">
        <v>294</v>
      </c>
      <c r="E194" s="3" t="s">
        <v>9850</v>
      </c>
      <c r="F194" s="61">
        <v>0</v>
      </c>
      <c r="G194" s="61">
        <v>0</v>
      </c>
    </row>
    <row r="195" spans="1:7" ht="22.5">
      <c r="A195" s="1" t="str">
        <f t="shared" si="4"/>
        <v>SINAPI 100475</v>
      </c>
      <c r="B195" s="3" t="s">
        <v>9865</v>
      </c>
      <c r="C195" s="3">
        <v>100475</v>
      </c>
      <c r="D195" s="2" t="s">
        <v>295</v>
      </c>
      <c r="E195" s="3" t="s">
        <v>9850</v>
      </c>
      <c r="F195" s="61">
        <v>655.14</v>
      </c>
      <c r="G195" s="61">
        <v>665.53</v>
      </c>
    </row>
    <row r="196" spans="1:7" ht="22.5">
      <c r="A196" s="1" t="str">
        <f t="shared" si="4"/>
        <v>SINAPI 100491</v>
      </c>
      <c r="B196" s="3" t="s">
        <v>9865</v>
      </c>
      <c r="C196" s="3">
        <v>100491</v>
      </c>
      <c r="D196" s="2" t="s">
        <v>296</v>
      </c>
      <c r="E196" s="3" t="s">
        <v>9850</v>
      </c>
      <c r="F196" s="61">
        <v>650.52</v>
      </c>
      <c r="G196" s="61">
        <v>659.99</v>
      </c>
    </row>
    <row r="197" spans="1:7" ht="22.5">
      <c r="A197" s="1" t="str">
        <f t="shared" si="4"/>
        <v>SINAPI 100477</v>
      </c>
      <c r="B197" s="3" t="s">
        <v>9865</v>
      </c>
      <c r="C197" s="3">
        <v>100477</v>
      </c>
      <c r="D197" s="2" t="s">
        <v>297</v>
      </c>
      <c r="E197" s="3" t="s">
        <v>9850</v>
      </c>
      <c r="F197" s="61">
        <v>750.32</v>
      </c>
      <c r="G197" s="61">
        <v>770.04</v>
      </c>
    </row>
    <row r="198" spans="1:7" ht="22.5">
      <c r="A198" s="1" t="str">
        <f t="shared" si="4"/>
        <v>SINAPI 100478</v>
      </c>
      <c r="B198" s="3" t="s">
        <v>9865</v>
      </c>
      <c r="C198" s="3">
        <v>100478</v>
      </c>
      <c r="D198" s="2" t="s">
        <v>298</v>
      </c>
      <c r="E198" s="3" t="s">
        <v>9850</v>
      </c>
      <c r="F198" s="61">
        <v>641.92999999999995</v>
      </c>
      <c r="G198" s="61">
        <v>651.85</v>
      </c>
    </row>
    <row r="199" spans="1:7" ht="22.5">
      <c r="A199" s="1" t="str">
        <f t="shared" si="4"/>
        <v>SINAPI 100479</v>
      </c>
      <c r="B199" s="3" t="s">
        <v>9865</v>
      </c>
      <c r="C199" s="3">
        <v>100479</v>
      </c>
      <c r="D199" s="2" t="s">
        <v>299</v>
      </c>
      <c r="E199" s="3" t="s">
        <v>9850</v>
      </c>
      <c r="F199" s="61">
        <v>617.02</v>
      </c>
      <c r="G199" s="61">
        <v>624.48</v>
      </c>
    </row>
    <row r="200" spans="1:7" ht="22.5">
      <c r="A200" s="1" t="str">
        <f t="shared" si="4"/>
        <v>SINAPI 87372</v>
      </c>
      <c r="B200" s="3" t="s">
        <v>9865</v>
      </c>
      <c r="C200" s="3">
        <v>87372</v>
      </c>
      <c r="D200" s="2" t="s">
        <v>300</v>
      </c>
      <c r="E200" s="3" t="s">
        <v>9850</v>
      </c>
      <c r="F200" s="61">
        <v>786.76</v>
      </c>
      <c r="G200" s="61">
        <v>813.79</v>
      </c>
    </row>
    <row r="201" spans="1:7" ht="22.5">
      <c r="A201" s="1" t="str">
        <f t="shared" si="4"/>
        <v>SINAPI 100453</v>
      </c>
      <c r="B201" s="3" t="s">
        <v>9865</v>
      </c>
      <c r="C201" s="3">
        <v>100453</v>
      </c>
      <c r="D201" s="2" t="s">
        <v>301</v>
      </c>
      <c r="E201" s="3" t="s">
        <v>9850</v>
      </c>
      <c r="F201" s="61">
        <v>0</v>
      </c>
      <c r="G201" s="61">
        <v>0</v>
      </c>
    </row>
    <row r="202" spans="1:7" ht="22.5">
      <c r="A202" s="1" t="str">
        <f t="shared" si="4"/>
        <v>SINAPI 87298</v>
      </c>
      <c r="B202" s="3" t="s">
        <v>9865</v>
      </c>
      <c r="C202" s="3">
        <v>87298</v>
      </c>
      <c r="D202" s="2" t="s">
        <v>302</v>
      </c>
      <c r="E202" s="3" t="s">
        <v>9850</v>
      </c>
      <c r="F202" s="61">
        <v>604.48</v>
      </c>
      <c r="G202" s="61">
        <v>616.72</v>
      </c>
    </row>
    <row r="203" spans="1:7" ht="22.5">
      <c r="A203" s="1" t="str">
        <f t="shared" si="4"/>
        <v>SINAPI 87299</v>
      </c>
      <c r="B203" s="3" t="s">
        <v>9865</v>
      </c>
      <c r="C203" s="3">
        <v>87299</v>
      </c>
      <c r="D203" s="2" t="s">
        <v>303</v>
      </c>
      <c r="E203" s="3" t="s">
        <v>9850</v>
      </c>
      <c r="F203" s="61">
        <v>410.67</v>
      </c>
      <c r="G203" s="61">
        <v>421.64</v>
      </c>
    </row>
    <row r="204" spans="1:7" ht="22.5">
      <c r="A204" s="1" t="str">
        <f t="shared" si="4"/>
        <v>SINAPI 87339</v>
      </c>
      <c r="B204" s="3" t="s">
        <v>9865</v>
      </c>
      <c r="C204" s="3">
        <v>87339</v>
      </c>
      <c r="D204" s="2" t="s">
        <v>304</v>
      </c>
      <c r="E204" s="3" t="s">
        <v>9850</v>
      </c>
      <c r="F204" s="61">
        <v>783.92</v>
      </c>
      <c r="G204" s="61">
        <v>812.59</v>
      </c>
    </row>
    <row r="205" spans="1:7" ht="22.5">
      <c r="A205" s="1" t="str">
        <f t="shared" si="4"/>
        <v>SINAPI 87340</v>
      </c>
      <c r="B205" s="3" t="s">
        <v>9865</v>
      </c>
      <c r="C205" s="3">
        <v>87340</v>
      </c>
      <c r="D205" s="2" t="s">
        <v>305</v>
      </c>
      <c r="E205" s="3" t="s">
        <v>9850</v>
      </c>
      <c r="F205" s="61">
        <v>608.46</v>
      </c>
      <c r="G205" s="61">
        <v>621.70000000000005</v>
      </c>
    </row>
    <row r="206" spans="1:7" ht="22.5">
      <c r="A206" s="1" t="str">
        <f t="shared" si="4"/>
        <v>SINAPI 87341</v>
      </c>
      <c r="B206" s="3" t="s">
        <v>9865</v>
      </c>
      <c r="C206" s="3">
        <v>87341</v>
      </c>
      <c r="D206" s="2" t="s">
        <v>306</v>
      </c>
      <c r="E206" s="3" t="s">
        <v>9850</v>
      </c>
      <c r="F206" s="61">
        <v>562.74</v>
      </c>
      <c r="G206" s="61">
        <v>571.80999999999995</v>
      </c>
    </row>
    <row r="207" spans="1:7">
      <c r="A207" s="1" t="str">
        <f t="shared" si="4"/>
        <v>SINAPI 88629</v>
      </c>
      <c r="B207" s="3" t="s">
        <v>9865</v>
      </c>
      <c r="C207" s="3">
        <v>88629</v>
      </c>
      <c r="D207" s="2" t="s">
        <v>307</v>
      </c>
      <c r="E207" s="3" t="s">
        <v>9850</v>
      </c>
      <c r="F207" s="61">
        <v>633.92999999999995</v>
      </c>
      <c r="G207" s="61">
        <v>653.82000000000005</v>
      </c>
    </row>
    <row r="208" spans="1:7" ht="22.5">
      <c r="A208" s="1" t="str">
        <f t="shared" si="4"/>
        <v>SINAPI 100467</v>
      </c>
      <c r="B208" s="3" t="s">
        <v>9865</v>
      </c>
      <c r="C208" s="3">
        <v>100467</v>
      </c>
      <c r="D208" s="2" t="s">
        <v>308</v>
      </c>
      <c r="E208" s="3" t="s">
        <v>9850</v>
      </c>
      <c r="F208" s="61">
        <v>0</v>
      </c>
      <c r="G208" s="61">
        <v>0</v>
      </c>
    </row>
    <row r="209" spans="1:7" ht="22.5">
      <c r="A209" s="1" t="str">
        <f t="shared" si="4"/>
        <v>SINAPI 88628</v>
      </c>
      <c r="B209" s="3" t="s">
        <v>9865</v>
      </c>
      <c r="C209" s="3">
        <v>88628</v>
      </c>
      <c r="D209" s="2" t="s">
        <v>309</v>
      </c>
      <c r="E209" s="3" t="s">
        <v>9850</v>
      </c>
      <c r="F209" s="61">
        <v>499.87</v>
      </c>
      <c r="G209" s="61">
        <v>509.34</v>
      </c>
    </row>
    <row r="210" spans="1:7" ht="22.5">
      <c r="A210" s="1" t="str">
        <f t="shared" si="4"/>
        <v>SINAPI 100489</v>
      </c>
      <c r="B210" s="3" t="s">
        <v>9865</v>
      </c>
      <c r="C210" s="3">
        <v>100489</v>
      </c>
      <c r="D210" s="2" t="s">
        <v>310</v>
      </c>
      <c r="E210" s="3" t="s">
        <v>9850</v>
      </c>
      <c r="F210" s="61">
        <v>494.03</v>
      </c>
      <c r="G210" s="61">
        <v>502.53</v>
      </c>
    </row>
    <row r="211" spans="1:7" ht="22.5">
      <c r="A211" s="1" t="str">
        <f t="shared" si="4"/>
        <v>SINAPI 100468</v>
      </c>
      <c r="B211" s="3" t="s">
        <v>9865</v>
      </c>
      <c r="C211" s="3">
        <v>100468</v>
      </c>
      <c r="D211" s="2" t="s">
        <v>311</v>
      </c>
      <c r="E211" s="3" t="s">
        <v>9850</v>
      </c>
      <c r="F211" s="61">
        <v>646.52</v>
      </c>
      <c r="G211" s="61">
        <v>665.33</v>
      </c>
    </row>
    <row r="212" spans="1:7" ht="22.5">
      <c r="A212" s="1" t="str">
        <f t="shared" si="4"/>
        <v>SINAPI 100469</v>
      </c>
      <c r="B212" s="3" t="s">
        <v>9865</v>
      </c>
      <c r="C212" s="3">
        <v>100469</v>
      </c>
      <c r="D212" s="2" t="s">
        <v>312</v>
      </c>
      <c r="E212" s="3" t="s">
        <v>9850</v>
      </c>
      <c r="F212" s="61">
        <v>490.18</v>
      </c>
      <c r="G212" s="61">
        <v>499.18</v>
      </c>
    </row>
    <row r="213" spans="1:7" ht="22.5">
      <c r="A213" s="1" t="str">
        <f t="shared" si="4"/>
        <v>SINAPI 100470</v>
      </c>
      <c r="B213" s="3" t="s">
        <v>9865</v>
      </c>
      <c r="C213" s="3">
        <v>100470</v>
      </c>
      <c r="D213" s="2" t="s">
        <v>313</v>
      </c>
      <c r="E213" s="3" t="s">
        <v>9850</v>
      </c>
      <c r="F213" s="61">
        <v>448.09</v>
      </c>
      <c r="G213" s="61">
        <v>457.09</v>
      </c>
    </row>
    <row r="214" spans="1:7" ht="22.5">
      <c r="A214" s="1" t="str">
        <f t="shared" si="4"/>
        <v>SINAPI 87371</v>
      </c>
      <c r="B214" s="3" t="s">
        <v>9865</v>
      </c>
      <c r="C214" s="3">
        <v>87371</v>
      </c>
      <c r="D214" s="2" t="s">
        <v>314</v>
      </c>
      <c r="E214" s="3" t="s">
        <v>9850</v>
      </c>
      <c r="F214" s="61">
        <v>662.1</v>
      </c>
      <c r="G214" s="61">
        <v>687.35</v>
      </c>
    </row>
    <row r="215" spans="1:7" ht="22.5">
      <c r="A215" s="1" t="str">
        <f t="shared" si="4"/>
        <v>SINAPI 87295</v>
      </c>
      <c r="B215" s="3" t="s">
        <v>9865</v>
      </c>
      <c r="C215" s="3">
        <v>87295</v>
      </c>
      <c r="D215" s="2" t="s">
        <v>315</v>
      </c>
      <c r="E215" s="3" t="s">
        <v>9850</v>
      </c>
      <c r="F215" s="61">
        <v>532.54999999999995</v>
      </c>
      <c r="G215" s="61">
        <v>547.86</v>
      </c>
    </row>
    <row r="216" spans="1:7" ht="22.5">
      <c r="A216" s="1" t="str">
        <f t="shared" si="4"/>
        <v>SINAPI 87296</v>
      </c>
      <c r="B216" s="3" t="s">
        <v>9865</v>
      </c>
      <c r="C216" s="3">
        <v>87296</v>
      </c>
      <c r="D216" s="2" t="s">
        <v>316</v>
      </c>
      <c r="E216" s="3" t="s">
        <v>9850</v>
      </c>
      <c r="F216" s="61">
        <v>487.19</v>
      </c>
      <c r="G216" s="61">
        <v>497.74</v>
      </c>
    </row>
    <row r="217" spans="1:7" ht="33.75">
      <c r="A217" s="1" t="str">
        <f t="shared" si="4"/>
        <v>SINAPI 87338</v>
      </c>
      <c r="B217" s="3" t="s">
        <v>9865</v>
      </c>
      <c r="C217" s="3">
        <v>87338</v>
      </c>
      <c r="D217" s="2" t="s">
        <v>317</v>
      </c>
      <c r="E217" s="3" t="s">
        <v>9850</v>
      </c>
      <c r="F217" s="61">
        <v>491.22</v>
      </c>
      <c r="G217" s="61">
        <v>502.95</v>
      </c>
    </row>
    <row r="218" spans="1:7">
      <c r="A218" s="1" t="str">
        <f t="shared" si="4"/>
        <v>SINAPI 88630</v>
      </c>
      <c r="B218" s="3" t="s">
        <v>9865</v>
      </c>
      <c r="C218" s="3">
        <v>88630</v>
      </c>
      <c r="D218" s="2" t="s">
        <v>318</v>
      </c>
      <c r="E218" s="3" t="s">
        <v>9850</v>
      </c>
      <c r="F218" s="61">
        <v>431.78</v>
      </c>
      <c r="G218" s="61">
        <v>441.08</v>
      </c>
    </row>
    <row r="219" spans="1:7" ht="22.5">
      <c r="A219" s="1" t="str">
        <f t="shared" ref="A219:A282" si="5">CONCATENATE($B219," ",$C219)</f>
        <v>SINAPI 87381</v>
      </c>
      <c r="B219" s="3" t="s">
        <v>9865</v>
      </c>
      <c r="C219" s="3">
        <v>87381</v>
      </c>
      <c r="D219" s="2" t="s">
        <v>319</v>
      </c>
      <c r="E219" s="3" t="s">
        <v>9850</v>
      </c>
      <c r="F219" s="61">
        <v>3250.22</v>
      </c>
      <c r="G219" s="61">
        <v>3274.6</v>
      </c>
    </row>
    <row r="220" spans="1:7" ht="22.5">
      <c r="A220" s="1" t="str">
        <f t="shared" si="5"/>
        <v>SINAPI 100462</v>
      </c>
      <c r="B220" s="3" t="s">
        <v>9865</v>
      </c>
      <c r="C220" s="3">
        <v>100462</v>
      </c>
      <c r="D220" s="2" t="s">
        <v>320</v>
      </c>
      <c r="E220" s="3" t="s">
        <v>9850</v>
      </c>
      <c r="F220" s="61">
        <v>0</v>
      </c>
      <c r="G220" s="61">
        <v>0</v>
      </c>
    </row>
    <row r="221" spans="1:7" ht="22.5">
      <c r="A221" s="1" t="str">
        <f t="shared" si="5"/>
        <v>SINAPI 87325</v>
      </c>
      <c r="B221" s="3" t="s">
        <v>9865</v>
      </c>
      <c r="C221" s="3">
        <v>87325</v>
      </c>
      <c r="D221" s="2" t="s">
        <v>321</v>
      </c>
      <c r="E221" s="3" t="s">
        <v>9850</v>
      </c>
      <c r="F221" s="61">
        <v>3106.06</v>
      </c>
      <c r="G221" s="61">
        <v>3119.05</v>
      </c>
    </row>
    <row r="222" spans="1:7" ht="22.5">
      <c r="A222" s="1" t="str">
        <f t="shared" si="5"/>
        <v>SINAPI 87326</v>
      </c>
      <c r="B222" s="3" t="s">
        <v>9865</v>
      </c>
      <c r="C222" s="3">
        <v>87326</v>
      </c>
      <c r="D222" s="2" t="s">
        <v>322</v>
      </c>
      <c r="E222" s="3" t="s">
        <v>9850</v>
      </c>
      <c r="F222" s="61">
        <v>3096.59</v>
      </c>
      <c r="G222" s="61">
        <v>3105.78</v>
      </c>
    </row>
    <row r="223" spans="1:7" ht="22.5">
      <c r="A223" s="1" t="str">
        <f t="shared" si="5"/>
        <v>SINAPI 87363</v>
      </c>
      <c r="B223" s="3" t="s">
        <v>9865</v>
      </c>
      <c r="C223" s="3">
        <v>87363</v>
      </c>
      <c r="D223" s="2" t="s">
        <v>323</v>
      </c>
      <c r="E223" s="3" t="s">
        <v>9850</v>
      </c>
      <c r="F223" s="61">
        <v>3095.9</v>
      </c>
      <c r="G223" s="61">
        <v>3112.13</v>
      </c>
    </row>
    <row r="224" spans="1:7" ht="22.5">
      <c r="A224" s="1" t="str">
        <f t="shared" si="5"/>
        <v>SINAPI 87364</v>
      </c>
      <c r="B224" s="3" t="s">
        <v>9865</v>
      </c>
      <c r="C224" s="3">
        <v>87364</v>
      </c>
      <c r="D224" s="2" t="s">
        <v>324</v>
      </c>
      <c r="E224" s="3" t="s">
        <v>9850</v>
      </c>
      <c r="F224" s="61">
        <v>3037.75</v>
      </c>
      <c r="G224" s="61">
        <v>3046.31</v>
      </c>
    </row>
    <row r="225" spans="1:7" ht="22.5">
      <c r="A225" s="1" t="str">
        <f t="shared" si="5"/>
        <v>SINAPI 87378</v>
      </c>
      <c r="B225" s="3" t="s">
        <v>9865</v>
      </c>
      <c r="C225" s="3">
        <v>87378</v>
      </c>
      <c r="D225" s="2" t="s">
        <v>325</v>
      </c>
      <c r="E225" s="3" t="s">
        <v>9850</v>
      </c>
      <c r="F225" s="61">
        <v>600.97</v>
      </c>
      <c r="G225" s="61">
        <v>625.70000000000005</v>
      </c>
    </row>
    <row r="226" spans="1:7" ht="22.5">
      <c r="A226" s="1" t="str">
        <f t="shared" si="5"/>
        <v>SINAPI 100459</v>
      </c>
      <c r="B226" s="3" t="s">
        <v>9865</v>
      </c>
      <c r="C226" s="3">
        <v>100459</v>
      </c>
      <c r="D226" s="2" t="s">
        <v>326</v>
      </c>
      <c r="E226" s="3" t="s">
        <v>9850</v>
      </c>
      <c r="F226" s="61">
        <v>0</v>
      </c>
      <c r="G226" s="61">
        <v>0</v>
      </c>
    </row>
    <row r="227" spans="1:7" ht="22.5">
      <c r="A227" s="1" t="str">
        <f t="shared" si="5"/>
        <v>SINAPI 87316</v>
      </c>
      <c r="B227" s="3" t="s">
        <v>9865</v>
      </c>
      <c r="C227" s="3">
        <v>87316</v>
      </c>
      <c r="D227" s="2" t="s">
        <v>327</v>
      </c>
      <c r="E227" s="3" t="s">
        <v>9850</v>
      </c>
      <c r="F227" s="61">
        <v>448.72</v>
      </c>
      <c r="G227" s="61">
        <v>461.58</v>
      </c>
    </row>
    <row r="228" spans="1:7" ht="22.5">
      <c r="A228" s="1" t="str">
        <f t="shared" si="5"/>
        <v>SINAPI 87317</v>
      </c>
      <c r="B228" s="3" t="s">
        <v>9865</v>
      </c>
      <c r="C228" s="3">
        <v>87317</v>
      </c>
      <c r="D228" s="2" t="s">
        <v>328</v>
      </c>
      <c r="E228" s="3" t="s">
        <v>9850</v>
      </c>
      <c r="F228" s="61">
        <v>422.74</v>
      </c>
      <c r="G228" s="61">
        <v>432.71</v>
      </c>
    </row>
    <row r="229" spans="1:7" ht="22.5">
      <c r="A229" s="1" t="str">
        <f t="shared" si="5"/>
        <v>SINAPI 87355</v>
      </c>
      <c r="B229" s="3" t="s">
        <v>9865</v>
      </c>
      <c r="C229" s="3">
        <v>87355</v>
      </c>
      <c r="D229" s="2" t="s">
        <v>329</v>
      </c>
      <c r="E229" s="3" t="s">
        <v>9850</v>
      </c>
      <c r="F229" s="61">
        <v>506.12</v>
      </c>
      <c r="G229" s="61">
        <v>524.26</v>
      </c>
    </row>
    <row r="230" spans="1:7" ht="22.5">
      <c r="A230" s="1" t="str">
        <f t="shared" si="5"/>
        <v>SINAPI 87356</v>
      </c>
      <c r="B230" s="3" t="s">
        <v>9865</v>
      </c>
      <c r="C230" s="3">
        <v>87356</v>
      </c>
      <c r="D230" s="2" t="s">
        <v>330</v>
      </c>
      <c r="E230" s="3" t="s">
        <v>9850</v>
      </c>
      <c r="F230" s="61">
        <v>432.41</v>
      </c>
      <c r="G230" s="61">
        <v>443.98</v>
      </c>
    </row>
    <row r="231" spans="1:7" ht="22.5">
      <c r="A231" s="1" t="str">
        <f t="shared" si="5"/>
        <v>SINAPI 87357</v>
      </c>
      <c r="B231" s="3" t="s">
        <v>9865</v>
      </c>
      <c r="C231" s="3">
        <v>87357</v>
      </c>
      <c r="D231" s="2" t="s">
        <v>331</v>
      </c>
      <c r="E231" s="3" t="s">
        <v>9850</v>
      </c>
      <c r="F231" s="61">
        <v>395.48</v>
      </c>
      <c r="G231" s="61">
        <v>403.69</v>
      </c>
    </row>
    <row r="232" spans="1:7" ht="22.5">
      <c r="A232" s="1" t="str">
        <f t="shared" si="5"/>
        <v>SINAPI 100486</v>
      </c>
      <c r="B232" s="3" t="s">
        <v>9865</v>
      </c>
      <c r="C232" s="3">
        <v>100486</v>
      </c>
      <c r="D232" s="2" t="s">
        <v>332</v>
      </c>
      <c r="E232" s="3" t="s">
        <v>9850</v>
      </c>
      <c r="F232" s="61">
        <v>702.92</v>
      </c>
      <c r="G232" s="61">
        <v>722.75</v>
      </c>
    </row>
    <row r="233" spans="1:7" ht="22.5">
      <c r="A233" s="1" t="str">
        <f t="shared" si="5"/>
        <v>SINAPI 100482</v>
      </c>
      <c r="B233" s="3" t="s">
        <v>9865</v>
      </c>
      <c r="C233" s="3">
        <v>100482</v>
      </c>
      <c r="D233" s="2" t="s">
        <v>333</v>
      </c>
      <c r="E233" s="3" t="s">
        <v>9850</v>
      </c>
      <c r="F233" s="61">
        <v>0</v>
      </c>
      <c r="G233" s="61">
        <v>0</v>
      </c>
    </row>
    <row r="234" spans="1:7" ht="22.5">
      <c r="A234" s="1" t="str">
        <f t="shared" si="5"/>
        <v>SINAPI 100481</v>
      </c>
      <c r="B234" s="3" t="s">
        <v>9865</v>
      </c>
      <c r="C234" s="3">
        <v>100481</v>
      </c>
      <c r="D234" s="2" t="s">
        <v>334</v>
      </c>
      <c r="E234" s="3" t="s">
        <v>9850</v>
      </c>
      <c r="F234" s="61">
        <v>567.09</v>
      </c>
      <c r="G234" s="61">
        <v>576.80999999999995</v>
      </c>
    </row>
    <row r="235" spans="1:7" ht="22.5">
      <c r="A235" s="1" t="str">
        <f t="shared" si="5"/>
        <v>SINAPI 100492</v>
      </c>
      <c r="B235" s="3" t="s">
        <v>9865</v>
      </c>
      <c r="C235" s="3">
        <v>100492</v>
      </c>
      <c r="D235" s="2" t="s">
        <v>335</v>
      </c>
      <c r="E235" s="3" t="s">
        <v>9850</v>
      </c>
      <c r="F235" s="61">
        <v>562.80999999999995</v>
      </c>
      <c r="G235" s="61">
        <v>571.58000000000004</v>
      </c>
    </row>
    <row r="236" spans="1:7" ht="22.5">
      <c r="A236" s="1" t="str">
        <f t="shared" si="5"/>
        <v>SINAPI 100483</v>
      </c>
      <c r="B236" s="3" t="s">
        <v>9865</v>
      </c>
      <c r="C236" s="3">
        <v>100483</v>
      </c>
      <c r="D236" s="2" t="s">
        <v>336</v>
      </c>
      <c r="E236" s="3" t="s">
        <v>9850</v>
      </c>
      <c r="F236" s="61">
        <v>638.16</v>
      </c>
      <c r="G236" s="61">
        <v>654.79999999999995</v>
      </c>
    </row>
    <row r="237" spans="1:7" ht="22.5">
      <c r="A237" s="1" t="str">
        <f t="shared" si="5"/>
        <v>SINAPI 100484</v>
      </c>
      <c r="B237" s="3" t="s">
        <v>9865</v>
      </c>
      <c r="C237" s="3">
        <v>100484</v>
      </c>
      <c r="D237" s="2" t="s">
        <v>337</v>
      </c>
      <c r="E237" s="3" t="s">
        <v>9850</v>
      </c>
      <c r="F237" s="61">
        <v>569.99</v>
      </c>
      <c r="G237" s="61">
        <v>580.52</v>
      </c>
    </row>
    <row r="238" spans="1:7" ht="22.5">
      <c r="A238" s="1" t="str">
        <f t="shared" si="5"/>
        <v>SINAPI 100485</v>
      </c>
      <c r="B238" s="3" t="s">
        <v>9865</v>
      </c>
      <c r="C238" s="3">
        <v>100485</v>
      </c>
      <c r="D238" s="2" t="s">
        <v>338</v>
      </c>
      <c r="E238" s="3" t="s">
        <v>9850</v>
      </c>
      <c r="F238" s="61">
        <v>539.41</v>
      </c>
      <c r="G238" s="61">
        <v>546.83000000000004</v>
      </c>
    </row>
    <row r="239" spans="1:7" ht="22.5">
      <c r="A239" s="1" t="str">
        <f t="shared" si="5"/>
        <v>SINAPI 87373</v>
      </c>
      <c r="B239" s="3" t="s">
        <v>9865</v>
      </c>
      <c r="C239" s="3">
        <v>87373</v>
      </c>
      <c r="D239" s="2" t="s">
        <v>339</v>
      </c>
      <c r="E239" s="3" t="s">
        <v>9850</v>
      </c>
      <c r="F239" s="61">
        <v>709.76</v>
      </c>
      <c r="G239" s="61">
        <v>735.33</v>
      </c>
    </row>
    <row r="240" spans="1:7" ht="22.5">
      <c r="A240" s="1" t="str">
        <f t="shared" si="5"/>
        <v>SINAPI 100454</v>
      </c>
      <c r="B240" s="3" t="s">
        <v>9865</v>
      </c>
      <c r="C240" s="3">
        <v>100454</v>
      </c>
      <c r="D240" s="2" t="s">
        <v>340</v>
      </c>
      <c r="E240" s="3" t="s">
        <v>9850</v>
      </c>
      <c r="F240" s="61">
        <v>0</v>
      </c>
      <c r="G240" s="61">
        <v>0</v>
      </c>
    </row>
    <row r="241" spans="1:7" ht="22.5">
      <c r="A241" s="1" t="str">
        <f t="shared" si="5"/>
        <v>SINAPI 87301</v>
      </c>
      <c r="B241" s="3" t="s">
        <v>9865</v>
      </c>
      <c r="C241" s="3">
        <v>87301</v>
      </c>
      <c r="D241" s="2" t="s">
        <v>341</v>
      </c>
      <c r="E241" s="3" t="s">
        <v>9850</v>
      </c>
      <c r="F241" s="61">
        <v>555.30999999999995</v>
      </c>
      <c r="G241" s="61">
        <v>568.74</v>
      </c>
    </row>
    <row r="242" spans="1:7" ht="22.5">
      <c r="A242" s="1" t="str">
        <f t="shared" si="5"/>
        <v>SINAPI 87302</v>
      </c>
      <c r="B242" s="3" t="s">
        <v>9865</v>
      </c>
      <c r="C242" s="3">
        <v>87302</v>
      </c>
      <c r="D242" s="2" t="s">
        <v>342</v>
      </c>
      <c r="E242" s="3" t="s">
        <v>9850</v>
      </c>
      <c r="F242" s="61">
        <v>536.84</v>
      </c>
      <c r="G242" s="61">
        <v>547.91999999999996</v>
      </c>
    </row>
    <row r="243" spans="1:7" ht="22.5">
      <c r="A243" s="1" t="str">
        <f t="shared" si="5"/>
        <v>SINAPI 87342</v>
      </c>
      <c r="B243" s="3" t="s">
        <v>9865</v>
      </c>
      <c r="C243" s="3">
        <v>87342</v>
      </c>
      <c r="D243" s="2" t="s">
        <v>343</v>
      </c>
      <c r="E243" s="3" t="s">
        <v>9850</v>
      </c>
      <c r="F243" s="61">
        <v>660.92</v>
      </c>
      <c r="G243" s="61">
        <v>684.05</v>
      </c>
    </row>
    <row r="244" spans="1:7" ht="22.5">
      <c r="A244" s="1" t="str">
        <f t="shared" si="5"/>
        <v>SINAPI 87343</v>
      </c>
      <c r="B244" s="3" t="s">
        <v>9865</v>
      </c>
      <c r="C244" s="3">
        <v>87343</v>
      </c>
      <c r="D244" s="2" t="s">
        <v>344</v>
      </c>
      <c r="E244" s="3" t="s">
        <v>9850</v>
      </c>
      <c r="F244" s="61">
        <v>561.51</v>
      </c>
      <c r="G244" s="61">
        <v>575.85</v>
      </c>
    </row>
    <row r="245" spans="1:7" ht="22.5">
      <c r="A245" s="1" t="str">
        <f t="shared" si="5"/>
        <v>SINAPI 87344</v>
      </c>
      <c r="B245" s="3" t="s">
        <v>9865</v>
      </c>
      <c r="C245" s="3">
        <v>87344</v>
      </c>
      <c r="D245" s="2" t="s">
        <v>345</v>
      </c>
      <c r="E245" s="3" t="s">
        <v>9850</v>
      </c>
      <c r="F245" s="61">
        <v>504.05</v>
      </c>
      <c r="G245" s="61">
        <v>513.09</v>
      </c>
    </row>
    <row r="246" spans="1:7">
      <c r="A246" s="1" t="str">
        <f t="shared" si="5"/>
        <v>SINAPI 88631</v>
      </c>
      <c r="B246" s="3" t="s">
        <v>9865</v>
      </c>
      <c r="C246" s="3">
        <v>88631</v>
      </c>
      <c r="D246" s="2" t="s">
        <v>346</v>
      </c>
      <c r="E246" s="3" t="s">
        <v>9850</v>
      </c>
      <c r="F246" s="61">
        <v>574.86</v>
      </c>
      <c r="G246" s="61">
        <v>594.09</v>
      </c>
    </row>
    <row r="247" spans="1:7" ht="22.5">
      <c r="A247" s="1" t="str">
        <f t="shared" si="5"/>
        <v>SINAPI 100471</v>
      </c>
      <c r="B247" s="3" t="s">
        <v>9865</v>
      </c>
      <c r="C247" s="3">
        <v>100471</v>
      </c>
      <c r="D247" s="2" t="s">
        <v>347</v>
      </c>
      <c r="E247" s="3" t="s">
        <v>9850</v>
      </c>
      <c r="F247" s="61">
        <v>0</v>
      </c>
      <c r="G247" s="61">
        <v>0</v>
      </c>
    </row>
    <row r="248" spans="1:7" ht="22.5">
      <c r="A248" s="1" t="str">
        <f t="shared" si="5"/>
        <v>SINAPI 100490</v>
      </c>
      <c r="B248" s="3" t="s">
        <v>9865</v>
      </c>
      <c r="C248" s="3">
        <v>100490</v>
      </c>
      <c r="D248" s="2" t="s">
        <v>348</v>
      </c>
      <c r="E248" s="3" t="s">
        <v>9850</v>
      </c>
      <c r="F248" s="61">
        <v>437.85</v>
      </c>
      <c r="G248" s="61">
        <v>445.87</v>
      </c>
    </row>
    <row r="249" spans="1:7" ht="22.5">
      <c r="A249" s="1" t="str">
        <f t="shared" si="5"/>
        <v>SINAPI 100472</v>
      </c>
      <c r="B249" s="3" t="s">
        <v>9865</v>
      </c>
      <c r="C249" s="3">
        <v>100472</v>
      </c>
      <c r="D249" s="2" t="s">
        <v>349</v>
      </c>
      <c r="E249" s="3" t="s">
        <v>9850</v>
      </c>
      <c r="F249" s="61">
        <v>517.91</v>
      </c>
      <c r="G249" s="61">
        <v>533.80999999999995</v>
      </c>
    </row>
    <row r="250" spans="1:7" ht="22.5">
      <c r="A250" s="1" t="str">
        <f t="shared" si="5"/>
        <v>SINAPI 100473</v>
      </c>
      <c r="B250" s="3" t="s">
        <v>9865</v>
      </c>
      <c r="C250" s="3">
        <v>100473</v>
      </c>
      <c r="D250" s="2" t="s">
        <v>350</v>
      </c>
      <c r="E250" s="3" t="s">
        <v>9850</v>
      </c>
      <c r="F250" s="61">
        <v>448.75</v>
      </c>
      <c r="G250" s="61">
        <v>458.52</v>
      </c>
    </row>
    <row r="251" spans="1:7" ht="22.5">
      <c r="A251" s="1" t="str">
        <f t="shared" si="5"/>
        <v>SINAPI 100474</v>
      </c>
      <c r="B251" s="3" t="s">
        <v>9865</v>
      </c>
      <c r="C251" s="3">
        <v>100474</v>
      </c>
      <c r="D251" s="2" t="s">
        <v>351</v>
      </c>
      <c r="E251" s="3" t="s">
        <v>9850</v>
      </c>
      <c r="F251" s="61">
        <v>416.23</v>
      </c>
      <c r="G251" s="61">
        <v>422.91</v>
      </c>
    </row>
    <row r="252" spans="1:7" ht="22.5">
      <c r="A252" s="1" t="str">
        <f t="shared" si="5"/>
        <v>SINAPI 87379</v>
      </c>
      <c r="B252" s="3" t="s">
        <v>9865</v>
      </c>
      <c r="C252" s="3">
        <v>87379</v>
      </c>
      <c r="D252" s="2" t="s">
        <v>352</v>
      </c>
      <c r="E252" s="3" t="s">
        <v>9850</v>
      </c>
      <c r="F252" s="61">
        <v>3224.8</v>
      </c>
      <c r="G252" s="61">
        <v>3249.51</v>
      </c>
    </row>
    <row r="253" spans="1:7" ht="22.5">
      <c r="A253" s="1" t="str">
        <f t="shared" si="5"/>
        <v>SINAPI 100460</v>
      </c>
      <c r="B253" s="3" t="s">
        <v>9865</v>
      </c>
      <c r="C253" s="3">
        <v>100460</v>
      </c>
      <c r="D253" s="2" t="s">
        <v>353</v>
      </c>
      <c r="E253" s="3" t="s">
        <v>9850</v>
      </c>
      <c r="F253" s="61">
        <v>0</v>
      </c>
      <c r="G253" s="61">
        <v>0</v>
      </c>
    </row>
    <row r="254" spans="1:7" ht="22.5">
      <c r="A254" s="1" t="str">
        <f t="shared" si="5"/>
        <v>SINAPI 87319</v>
      </c>
      <c r="B254" s="3" t="s">
        <v>9865</v>
      </c>
      <c r="C254" s="3">
        <v>87319</v>
      </c>
      <c r="D254" s="2" t="s">
        <v>354</v>
      </c>
      <c r="E254" s="3" t="s">
        <v>9850</v>
      </c>
      <c r="F254" s="61">
        <v>3078.89</v>
      </c>
      <c r="G254" s="61">
        <v>3090.86</v>
      </c>
    </row>
    <row r="255" spans="1:7" ht="22.5">
      <c r="A255" s="1" t="str">
        <f t="shared" si="5"/>
        <v>SINAPI 87320</v>
      </c>
      <c r="B255" s="3" t="s">
        <v>9865</v>
      </c>
      <c r="C255" s="3">
        <v>87320</v>
      </c>
      <c r="D255" s="2" t="s">
        <v>355</v>
      </c>
      <c r="E255" s="3" t="s">
        <v>9850</v>
      </c>
      <c r="F255" s="61">
        <v>3075.2</v>
      </c>
      <c r="G255" s="61">
        <v>3085.28</v>
      </c>
    </row>
    <row r="256" spans="1:7" ht="22.5">
      <c r="A256" s="1" t="str">
        <f t="shared" si="5"/>
        <v>SINAPI 87358</v>
      </c>
      <c r="B256" s="3" t="s">
        <v>9865</v>
      </c>
      <c r="C256" s="3">
        <v>87358</v>
      </c>
      <c r="D256" s="2" t="s">
        <v>356</v>
      </c>
      <c r="E256" s="3" t="s">
        <v>9850</v>
      </c>
      <c r="F256" s="61">
        <v>3059.05</v>
      </c>
      <c r="G256" s="61">
        <v>3073.92</v>
      </c>
    </row>
    <row r="257" spans="1:7" ht="22.5">
      <c r="A257" s="1" t="str">
        <f t="shared" si="5"/>
        <v>SINAPI 87359</v>
      </c>
      <c r="B257" s="3" t="s">
        <v>9865</v>
      </c>
      <c r="C257" s="3">
        <v>87359</v>
      </c>
      <c r="D257" s="2" t="s">
        <v>357</v>
      </c>
      <c r="E257" s="3" t="s">
        <v>9850</v>
      </c>
      <c r="F257" s="61">
        <v>3011.61</v>
      </c>
      <c r="G257" s="61">
        <v>3021.31</v>
      </c>
    </row>
    <row r="258" spans="1:7" ht="22.5">
      <c r="A258" s="1" t="str">
        <f t="shared" si="5"/>
        <v>SINAPI 87376</v>
      </c>
      <c r="B258" s="3" t="s">
        <v>9865</v>
      </c>
      <c r="C258" s="3">
        <v>87376</v>
      </c>
      <c r="D258" s="2" t="s">
        <v>358</v>
      </c>
      <c r="E258" s="3" t="s">
        <v>9850</v>
      </c>
      <c r="F258" s="61">
        <v>574.88</v>
      </c>
      <c r="G258" s="61">
        <v>599.94000000000005</v>
      </c>
    </row>
    <row r="259" spans="1:7" ht="22.5">
      <c r="A259" s="1" t="str">
        <f t="shared" si="5"/>
        <v>SINAPI 100457</v>
      </c>
      <c r="B259" s="3" t="s">
        <v>9865</v>
      </c>
      <c r="C259" s="3">
        <v>100457</v>
      </c>
      <c r="D259" s="2" t="s">
        <v>359</v>
      </c>
      <c r="E259" s="3" t="s">
        <v>9850</v>
      </c>
      <c r="F259" s="61">
        <v>0</v>
      </c>
      <c r="G259" s="61">
        <v>0</v>
      </c>
    </row>
    <row r="260" spans="1:7" ht="22.5">
      <c r="A260" s="1" t="str">
        <f t="shared" si="5"/>
        <v>SINAPI 87310</v>
      </c>
      <c r="B260" s="3" t="s">
        <v>9865</v>
      </c>
      <c r="C260" s="3">
        <v>87310</v>
      </c>
      <c r="D260" s="2" t="s">
        <v>360</v>
      </c>
      <c r="E260" s="3" t="s">
        <v>9850</v>
      </c>
      <c r="F260" s="61">
        <v>408.59</v>
      </c>
      <c r="G260" s="61">
        <v>420.5</v>
      </c>
    </row>
    <row r="261" spans="1:7" ht="22.5">
      <c r="A261" s="1" t="str">
        <f t="shared" si="5"/>
        <v>SINAPI 87311</v>
      </c>
      <c r="B261" s="3" t="s">
        <v>9865</v>
      </c>
      <c r="C261" s="3">
        <v>87311</v>
      </c>
      <c r="D261" s="2" t="s">
        <v>361</v>
      </c>
      <c r="E261" s="3" t="s">
        <v>9850</v>
      </c>
      <c r="F261" s="61">
        <v>391.2</v>
      </c>
      <c r="G261" s="61">
        <v>401.11</v>
      </c>
    </row>
    <row r="262" spans="1:7" ht="22.5">
      <c r="A262" s="1" t="str">
        <f t="shared" si="5"/>
        <v>SINAPI 87350</v>
      </c>
      <c r="B262" s="3" t="s">
        <v>9865</v>
      </c>
      <c r="C262" s="3">
        <v>87350</v>
      </c>
      <c r="D262" s="2" t="s">
        <v>362</v>
      </c>
      <c r="E262" s="3" t="s">
        <v>9850</v>
      </c>
      <c r="F262" s="61">
        <v>475.1</v>
      </c>
      <c r="G262" s="61">
        <v>492.86</v>
      </c>
    </row>
    <row r="263" spans="1:7" ht="22.5">
      <c r="A263" s="1" t="str">
        <f t="shared" si="5"/>
        <v>SINAPI 87351</v>
      </c>
      <c r="B263" s="3" t="s">
        <v>9865</v>
      </c>
      <c r="C263" s="3">
        <v>87351</v>
      </c>
      <c r="D263" s="2" t="s">
        <v>363</v>
      </c>
      <c r="E263" s="3" t="s">
        <v>9850</v>
      </c>
      <c r="F263" s="61">
        <v>373.19</v>
      </c>
      <c r="G263" s="61">
        <v>382.05</v>
      </c>
    </row>
    <row r="264" spans="1:7" ht="22.5">
      <c r="A264" s="1" t="str">
        <f t="shared" si="5"/>
        <v>SINAPI 87374</v>
      </c>
      <c r="B264" s="3" t="s">
        <v>9865</v>
      </c>
      <c r="C264" s="3">
        <v>87374</v>
      </c>
      <c r="D264" s="2" t="s">
        <v>364</v>
      </c>
      <c r="E264" s="3" t="s">
        <v>9850</v>
      </c>
      <c r="F264" s="61">
        <v>671.46</v>
      </c>
      <c r="G264" s="61">
        <v>697.21</v>
      </c>
    </row>
    <row r="265" spans="1:7" ht="22.5">
      <c r="A265" s="1" t="str">
        <f t="shared" si="5"/>
        <v>SINAPI 100455</v>
      </c>
      <c r="B265" s="3" t="s">
        <v>9865</v>
      </c>
      <c r="C265" s="3">
        <v>100455</v>
      </c>
      <c r="D265" s="2" t="s">
        <v>365</v>
      </c>
      <c r="E265" s="3" t="s">
        <v>9850</v>
      </c>
      <c r="F265" s="61">
        <v>0</v>
      </c>
      <c r="G265" s="61">
        <v>0</v>
      </c>
    </row>
    <row r="266" spans="1:7" ht="22.5">
      <c r="A266" s="1" t="str">
        <f t="shared" si="5"/>
        <v>SINAPI 87304</v>
      </c>
      <c r="B266" s="3" t="s">
        <v>9865</v>
      </c>
      <c r="C266" s="3">
        <v>87304</v>
      </c>
      <c r="D266" s="2" t="s">
        <v>366</v>
      </c>
      <c r="E266" s="3" t="s">
        <v>9850</v>
      </c>
      <c r="F266" s="61">
        <v>501.88</v>
      </c>
      <c r="G266" s="61">
        <v>514.07000000000005</v>
      </c>
    </row>
    <row r="267" spans="1:7" ht="22.5">
      <c r="A267" s="1" t="str">
        <f t="shared" si="5"/>
        <v>SINAPI 87305</v>
      </c>
      <c r="B267" s="3" t="s">
        <v>9865</v>
      </c>
      <c r="C267" s="3">
        <v>87305</v>
      </c>
      <c r="D267" s="2" t="s">
        <v>367</v>
      </c>
      <c r="E267" s="3" t="s">
        <v>9850</v>
      </c>
      <c r="F267" s="61">
        <v>500.87</v>
      </c>
      <c r="G267" s="61">
        <v>512.36</v>
      </c>
    </row>
    <row r="268" spans="1:7" ht="22.5">
      <c r="A268" s="1" t="str">
        <f t="shared" si="5"/>
        <v>SINAPI 87345</v>
      </c>
      <c r="B268" s="3" t="s">
        <v>9865</v>
      </c>
      <c r="C268" s="3">
        <v>87345</v>
      </c>
      <c r="D268" s="2" t="s">
        <v>368</v>
      </c>
      <c r="E268" s="3" t="s">
        <v>9850</v>
      </c>
      <c r="F268" s="61">
        <v>591.99</v>
      </c>
      <c r="G268" s="61">
        <v>612.6</v>
      </c>
    </row>
    <row r="269" spans="1:7" ht="22.5">
      <c r="A269" s="1" t="str">
        <f t="shared" si="5"/>
        <v>SINAPI 87346</v>
      </c>
      <c r="B269" s="3" t="s">
        <v>9865</v>
      </c>
      <c r="C269" s="3">
        <v>87346</v>
      </c>
      <c r="D269" s="2" t="s">
        <v>369</v>
      </c>
      <c r="E269" s="3" t="s">
        <v>9850</v>
      </c>
      <c r="F269" s="61">
        <v>509.55</v>
      </c>
      <c r="G269" s="61">
        <v>522.82000000000005</v>
      </c>
    </row>
    <row r="270" spans="1:7" ht="22.5">
      <c r="A270" s="1" t="str">
        <f t="shared" si="5"/>
        <v>SINAPI 87347</v>
      </c>
      <c r="B270" s="3" t="s">
        <v>9865</v>
      </c>
      <c r="C270" s="3">
        <v>87347</v>
      </c>
      <c r="D270" s="2" t="s">
        <v>370</v>
      </c>
      <c r="E270" s="3" t="s">
        <v>9850</v>
      </c>
      <c r="F270" s="61">
        <v>464.06</v>
      </c>
      <c r="G270" s="61">
        <v>473.16</v>
      </c>
    </row>
    <row r="271" spans="1:7" ht="22.5">
      <c r="A271" s="1" t="str">
        <f t="shared" si="5"/>
        <v>SINAPI 87366</v>
      </c>
      <c r="B271" s="3" t="s">
        <v>9865</v>
      </c>
      <c r="C271" s="3">
        <v>87366</v>
      </c>
      <c r="D271" s="2" t="s">
        <v>371</v>
      </c>
      <c r="E271" s="3" t="s">
        <v>9850</v>
      </c>
      <c r="F271" s="61">
        <v>597.48</v>
      </c>
      <c r="G271" s="61">
        <v>623.33000000000004</v>
      </c>
    </row>
    <row r="272" spans="1:7" ht="33.75">
      <c r="A272" s="1" t="str">
        <f t="shared" si="5"/>
        <v>SINAPI 100448</v>
      </c>
      <c r="B272" s="3" t="s">
        <v>9865</v>
      </c>
      <c r="C272" s="3">
        <v>100448</v>
      </c>
      <c r="D272" s="2" t="s">
        <v>372</v>
      </c>
      <c r="E272" s="3" t="s">
        <v>9850</v>
      </c>
      <c r="F272" s="61">
        <v>0</v>
      </c>
      <c r="G272" s="61">
        <v>0</v>
      </c>
    </row>
    <row r="273" spans="1:7" ht="33.75">
      <c r="A273" s="1" t="str">
        <f t="shared" si="5"/>
        <v>SINAPI 87283</v>
      </c>
      <c r="B273" s="3" t="s">
        <v>9865</v>
      </c>
      <c r="C273" s="3">
        <v>87283</v>
      </c>
      <c r="D273" s="2" t="s">
        <v>373</v>
      </c>
      <c r="E273" s="3" t="s">
        <v>9850</v>
      </c>
      <c r="F273" s="61">
        <v>424.33</v>
      </c>
      <c r="G273" s="61">
        <v>436.33</v>
      </c>
    </row>
    <row r="274" spans="1:7" ht="33.75">
      <c r="A274" s="1" t="str">
        <f t="shared" si="5"/>
        <v>SINAPI 87284</v>
      </c>
      <c r="B274" s="3" t="s">
        <v>9865</v>
      </c>
      <c r="C274" s="3">
        <v>87284</v>
      </c>
      <c r="D274" s="2" t="s">
        <v>374</v>
      </c>
      <c r="E274" s="3" t="s">
        <v>9850</v>
      </c>
      <c r="F274" s="61">
        <v>409.57</v>
      </c>
      <c r="G274" s="61">
        <v>419.84</v>
      </c>
    </row>
    <row r="275" spans="1:7" ht="33.75">
      <c r="A275" s="1" t="str">
        <f t="shared" si="5"/>
        <v>SINAPI 87329</v>
      </c>
      <c r="B275" s="3" t="s">
        <v>9865</v>
      </c>
      <c r="C275" s="3">
        <v>87329</v>
      </c>
      <c r="D275" s="2" t="s">
        <v>375</v>
      </c>
      <c r="E275" s="3" t="s">
        <v>9850</v>
      </c>
      <c r="F275" s="61">
        <v>485.09</v>
      </c>
      <c r="G275" s="61">
        <v>502.6</v>
      </c>
    </row>
    <row r="276" spans="1:7" ht="33.75">
      <c r="A276" s="1" t="str">
        <f t="shared" si="5"/>
        <v>SINAPI 87330</v>
      </c>
      <c r="B276" s="3" t="s">
        <v>9865</v>
      </c>
      <c r="C276" s="3">
        <v>87330</v>
      </c>
      <c r="D276" s="2" t="s">
        <v>376</v>
      </c>
      <c r="E276" s="3" t="s">
        <v>9850</v>
      </c>
      <c r="F276" s="61">
        <v>389.74</v>
      </c>
      <c r="G276" s="61">
        <v>398.87</v>
      </c>
    </row>
    <row r="277" spans="1:7" ht="22.5">
      <c r="A277" s="1" t="str">
        <f t="shared" si="5"/>
        <v>SINAPI 87375</v>
      </c>
      <c r="B277" s="3" t="s">
        <v>9865</v>
      </c>
      <c r="C277" s="3">
        <v>87375</v>
      </c>
      <c r="D277" s="2" t="s">
        <v>377</v>
      </c>
      <c r="E277" s="3" t="s">
        <v>9850</v>
      </c>
      <c r="F277" s="61">
        <v>648.75</v>
      </c>
      <c r="G277" s="61">
        <v>674.98</v>
      </c>
    </row>
    <row r="278" spans="1:7" ht="22.5">
      <c r="A278" s="1" t="str">
        <f t="shared" si="5"/>
        <v>SINAPI 100456</v>
      </c>
      <c r="B278" s="3" t="s">
        <v>9865</v>
      </c>
      <c r="C278" s="3">
        <v>100456</v>
      </c>
      <c r="D278" s="2" t="s">
        <v>378</v>
      </c>
      <c r="E278" s="3" t="s">
        <v>9850</v>
      </c>
      <c r="F278" s="61">
        <v>0</v>
      </c>
      <c r="G278" s="61">
        <v>0</v>
      </c>
    </row>
    <row r="279" spans="1:7" ht="22.5">
      <c r="A279" s="1" t="str">
        <f t="shared" si="5"/>
        <v>SINAPI 87307</v>
      </c>
      <c r="B279" s="3" t="s">
        <v>9865</v>
      </c>
      <c r="C279" s="3">
        <v>87307</v>
      </c>
      <c r="D279" s="2" t="s">
        <v>379</v>
      </c>
      <c r="E279" s="3" t="s">
        <v>9850</v>
      </c>
      <c r="F279" s="61">
        <v>486.49</v>
      </c>
      <c r="G279" s="61">
        <v>499.92</v>
      </c>
    </row>
    <row r="280" spans="1:7" ht="22.5">
      <c r="A280" s="1" t="str">
        <f t="shared" si="5"/>
        <v>SINAPI 87308</v>
      </c>
      <c r="B280" s="3" t="s">
        <v>9865</v>
      </c>
      <c r="C280" s="3">
        <v>87308</v>
      </c>
      <c r="D280" s="2" t="s">
        <v>380</v>
      </c>
      <c r="E280" s="3" t="s">
        <v>9850</v>
      </c>
      <c r="F280" s="61">
        <v>469.12</v>
      </c>
      <c r="G280" s="61">
        <v>480.54</v>
      </c>
    </row>
    <row r="281" spans="1:7" ht="22.5">
      <c r="A281" s="1" t="str">
        <f t="shared" si="5"/>
        <v>SINAPI 87348</v>
      </c>
      <c r="B281" s="3" t="s">
        <v>9865</v>
      </c>
      <c r="C281" s="3">
        <v>87348</v>
      </c>
      <c r="D281" s="2" t="s">
        <v>381</v>
      </c>
      <c r="E281" s="3" t="s">
        <v>9850</v>
      </c>
      <c r="F281" s="61">
        <v>539.75</v>
      </c>
      <c r="G281" s="61">
        <v>558.30999999999995</v>
      </c>
    </row>
    <row r="282" spans="1:7" ht="22.5">
      <c r="A282" s="1" t="str">
        <f t="shared" si="5"/>
        <v>SINAPI 87349</v>
      </c>
      <c r="B282" s="3" t="s">
        <v>9865</v>
      </c>
      <c r="C282" s="3">
        <v>87349</v>
      </c>
      <c r="D282" s="2" t="s">
        <v>382</v>
      </c>
      <c r="E282" s="3" t="s">
        <v>9850</v>
      </c>
      <c r="F282" s="61">
        <v>429.56</v>
      </c>
      <c r="G282" s="61">
        <v>438.1</v>
      </c>
    </row>
    <row r="283" spans="1:7" ht="22.5">
      <c r="A283" s="1" t="str">
        <f t="shared" ref="A283:A346" si="6">CONCATENATE($B283," ",$C283)</f>
        <v>SINAPI 87365</v>
      </c>
      <c r="B283" s="3" t="s">
        <v>9865</v>
      </c>
      <c r="C283" s="3">
        <v>87365</v>
      </c>
      <c r="D283" s="2" t="s">
        <v>383</v>
      </c>
      <c r="E283" s="3" t="s">
        <v>9850</v>
      </c>
      <c r="F283" s="61">
        <v>569</v>
      </c>
      <c r="G283" s="61">
        <v>594.05999999999995</v>
      </c>
    </row>
    <row r="284" spans="1:7" ht="33.75">
      <c r="A284" s="1" t="str">
        <f t="shared" si="6"/>
        <v>SINAPI 100447</v>
      </c>
      <c r="B284" s="3" t="s">
        <v>9865</v>
      </c>
      <c r="C284" s="3">
        <v>100447</v>
      </c>
      <c r="D284" s="2" t="s">
        <v>384</v>
      </c>
      <c r="E284" s="3" t="s">
        <v>9850</v>
      </c>
      <c r="F284" s="61">
        <v>0</v>
      </c>
      <c r="G284" s="61">
        <v>0</v>
      </c>
    </row>
    <row r="285" spans="1:7" ht="33.75">
      <c r="A285" s="1" t="str">
        <f t="shared" si="6"/>
        <v>SINAPI 87280</v>
      </c>
      <c r="B285" s="3" t="s">
        <v>9865</v>
      </c>
      <c r="C285" s="3">
        <v>87280</v>
      </c>
      <c r="D285" s="2" t="s">
        <v>385</v>
      </c>
      <c r="E285" s="3" t="s">
        <v>9850</v>
      </c>
      <c r="F285" s="61">
        <v>417.58</v>
      </c>
      <c r="G285" s="61">
        <v>430.94</v>
      </c>
    </row>
    <row r="286" spans="1:7" ht="33.75">
      <c r="A286" s="1" t="str">
        <f t="shared" si="6"/>
        <v>SINAPI 87281</v>
      </c>
      <c r="B286" s="3" t="s">
        <v>9865</v>
      </c>
      <c r="C286" s="3">
        <v>87281</v>
      </c>
      <c r="D286" s="2" t="s">
        <v>386</v>
      </c>
      <c r="E286" s="3" t="s">
        <v>9850</v>
      </c>
      <c r="F286" s="61">
        <v>403.62</v>
      </c>
      <c r="G286" s="61">
        <v>415.07</v>
      </c>
    </row>
    <row r="287" spans="1:7" ht="33.75">
      <c r="A287" s="1" t="str">
        <f t="shared" si="6"/>
        <v>SINAPI 87327</v>
      </c>
      <c r="B287" s="3" t="s">
        <v>9865</v>
      </c>
      <c r="C287" s="3">
        <v>87327</v>
      </c>
      <c r="D287" s="2" t="s">
        <v>387</v>
      </c>
      <c r="E287" s="3" t="s">
        <v>9850</v>
      </c>
      <c r="F287" s="61">
        <v>451.02</v>
      </c>
      <c r="G287" s="61">
        <v>467.19</v>
      </c>
    </row>
    <row r="288" spans="1:7" ht="33.75">
      <c r="A288" s="1" t="str">
        <f t="shared" si="6"/>
        <v>SINAPI 87328</v>
      </c>
      <c r="B288" s="3" t="s">
        <v>9865</v>
      </c>
      <c r="C288" s="3">
        <v>87328</v>
      </c>
      <c r="D288" s="2" t="s">
        <v>388</v>
      </c>
      <c r="E288" s="3" t="s">
        <v>9850</v>
      </c>
      <c r="F288" s="61">
        <v>366.52</v>
      </c>
      <c r="G288" s="61">
        <v>375.23</v>
      </c>
    </row>
    <row r="289" spans="1:7">
      <c r="A289" s="1" t="str">
        <f t="shared" si="6"/>
        <v>SINAPI 87410</v>
      </c>
      <c r="B289" s="3" t="s">
        <v>9865</v>
      </c>
      <c r="C289" s="3">
        <v>87410</v>
      </c>
      <c r="D289" s="2" t="s">
        <v>389</v>
      </c>
      <c r="E289" s="3" t="s">
        <v>9850</v>
      </c>
      <c r="F289" s="61">
        <v>894.02</v>
      </c>
      <c r="G289" s="61">
        <v>910.39</v>
      </c>
    </row>
    <row r="290" spans="1:7">
      <c r="A290" s="1" t="str">
        <f t="shared" si="6"/>
        <v>SINAPI 95577</v>
      </c>
      <c r="B290" s="3" t="s">
        <v>9865</v>
      </c>
      <c r="C290" s="3">
        <v>95577</v>
      </c>
      <c r="D290" s="2" t="s">
        <v>390</v>
      </c>
      <c r="E290" s="3" t="s">
        <v>9851</v>
      </c>
      <c r="F290" s="61">
        <v>8.94</v>
      </c>
      <c r="G290" s="61">
        <v>9.08</v>
      </c>
    </row>
    <row r="291" spans="1:7">
      <c r="A291" s="1" t="str">
        <f t="shared" si="6"/>
        <v>SINAPI 95578</v>
      </c>
      <c r="B291" s="3" t="s">
        <v>9865</v>
      </c>
      <c r="C291" s="3">
        <v>95578</v>
      </c>
      <c r="D291" s="2" t="s">
        <v>391</v>
      </c>
      <c r="E291" s="3" t="s">
        <v>9851</v>
      </c>
      <c r="F291" s="61">
        <v>7.31</v>
      </c>
      <c r="G291" s="61">
        <v>7.37</v>
      </c>
    </row>
    <row r="292" spans="1:7">
      <c r="A292" s="1" t="str">
        <f t="shared" si="6"/>
        <v>SINAPI 95579</v>
      </c>
      <c r="B292" s="3" t="s">
        <v>9865</v>
      </c>
      <c r="C292" s="3">
        <v>95579</v>
      </c>
      <c r="D292" s="2" t="s">
        <v>392</v>
      </c>
      <c r="E292" s="3" t="s">
        <v>9851</v>
      </c>
      <c r="F292" s="61">
        <v>6.94</v>
      </c>
      <c r="G292" s="61">
        <v>6.97</v>
      </c>
    </row>
    <row r="293" spans="1:7">
      <c r="A293" s="1" t="str">
        <f t="shared" si="6"/>
        <v>SINAPI 95580</v>
      </c>
      <c r="B293" s="3" t="s">
        <v>9865</v>
      </c>
      <c r="C293" s="3">
        <v>95580</v>
      </c>
      <c r="D293" s="2" t="s">
        <v>393</v>
      </c>
      <c r="E293" s="3" t="s">
        <v>9851</v>
      </c>
      <c r="F293" s="61">
        <v>7.9</v>
      </c>
      <c r="G293" s="61">
        <v>7.93</v>
      </c>
    </row>
    <row r="294" spans="1:7">
      <c r="A294" s="1" t="str">
        <f t="shared" si="6"/>
        <v>SINAPI 95581</v>
      </c>
      <c r="B294" s="3" t="s">
        <v>9865</v>
      </c>
      <c r="C294" s="3">
        <v>95581</v>
      </c>
      <c r="D294" s="2" t="s">
        <v>394</v>
      </c>
      <c r="E294" s="3" t="s">
        <v>9851</v>
      </c>
      <c r="F294" s="61">
        <v>7.85</v>
      </c>
      <c r="G294" s="61">
        <v>7.87</v>
      </c>
    </row>
    <row r="295" spans="1:7">
      <c r="A295" s="1" t="str">
        <f t="shared" si="6"/>
        <v>SINAPI 95582</v>
      </c>
      <c r="B295" s="3" t="s">
        <v>9865</v>
      </c>
      <c r="C295" s="3">
        <v>95582</v>
      </c>
      <c r="D295" s="2" t="s">
        <v>395</v>
      </c>
      <c r="E295" s="3" t="s">
        <v>9851</v>
      </c>
      <c r="F295" s="61">
        <v>8.5</v>
      </c>
      <c r="G295" s="61">
        <v>8.5299999999999994</v>
      </c>
    </row>
    <row r="296" spans="1:7">
      <c r="A296" s="1" t="str">
        <f t="shared" si="6"/>
        <v>SINAPI 95576</v>
      </c>
      <c r="B296" s="3" t="s">
        <v>9865</v>
      </c>
      <c r="C296" s="3">
        <v>95576</v>
      </c>
      <c r="D296" s="2" t="s">
        <v>396</v>
      </c>
      <c r="E296" s="3" t="s">
        <v>9851</v>
      </c>
      <c r="F296" s="61">
        <v>10.99</v>
      </c>
      <c r="G296" s="61">
        <v>11.26</v>
      </c>
    </row>
    <row r="297" spans="1:7">
      <c r="A297" s="1" t="str">
        <f t="shared" si="6"/>
        <v>SINAPI 95583</v>
      </c>
      <c r="B297" s="3" t="s">
        <v>9865</v>
      </c>
      <c r="C297" s="3">
        <v>95583</v>
      </c>
      <c r="D297" s="2" t="s">
        <v>397</v>
      </c>
      <c r="E297" s="3" t="s">
        <v>9851</v>
      </c>
      <c r="F297" s="61">
        <v>15.54</v>
      </c>
      <c r="G297" s="61">
        <v>16.28</v>
      </c>
    </row>
    <row r="298" spans="1:7">
      <c r="A298" s="1" t="str">
        <f t="shared" si="6"/>
        <v>SINAPI 95584</v>
      </c>
      <c r="B298" s="3" t="s">
        <v>9865</v>
      </c>
      <c r="C298" s="3">
        <v>95584</v>
      </c>
      <c r="D298" s="2" t="s">
        <v>398</v>
      </c>
      <c r="E298" s="3" t="s">
        <v>9851</v>
      </c>
      <c r="F298" s="61">
        <v>12.82</v>
      </c>
      <c r="G298" s="61">
        <v>13.26</v>
      </c>
    </row>
    <row r="299" spans="1:7" ht="22.5">
      <c r="A299" s="1" t="str">
        <f t="shared" si="6"/>
        <v>SINAPI 95593</v>
      </c>
      <c r="B299" s="3" t="s">
        <v>9865</v>
      </c>
      <c r="C299" s="3">
        <v>95593</v>
      </c>
      <c r="D299" s="2" t="s">
        <v>399</v>
      </c>
      <c r="E299" s="3" t="s">
        <v>9851</v>
      </c>
      <c r="F299" s="61">
        <v>12.82</v>
      </c>
      <c r="G299" s="61">
        <v>13.26</v>
      </c>
    </row>
    <row r="300" spans="1:7">
      <c r="A300" s="1" t="str">
        <f t="shared" si="6"/>
        <v>SINAPI 95592</v>
      </c>
      <c r="B300" s="3" t="s">
        <v>9865</v>
      </c>
      <c r="C300" s="3">
        <v>95592</v>
      </c>
      <c r="D300" s="2" t="s">
        <v>400</v>
      </c>
      <c r="E300" s="3" t="s">
        <v>9851</v>
      </c>
      <c r="F300" s="61">
        <v>15.54</v>
      </c>
      <c r="G300" s="61">
        <v>16.28</v>
      </c>
    </row>
    <row r="301" spans="1:7" ht="22.5">
      <c r="A301" s="1" t="str">
        <f t="shared" si="6"/>
        <v>SINAPI 92919</v>
      </c>
      <c r="B301" s="3" t="s">
        <v>9865</v>
      </c>
      <c r="C301" s="3">
        <v>92919</v>
      </c>
      <c r="D301" s="2" t="s">
        <v>401</v>
      </c>
      <c r="E301" s="3" t="s">
        <v>9851</v>
      </c>
      <c r="F301" s="61">
        <v>10.53</v>
      </c>
      <c r="G301" s="61">
        <v>10.79</v>
      </c>
    </row>
    <row r="302" spans="1:7" ht="22.5">
      <c r="A302" s="1" t="str">
        <f t="shared" si="6"/>
        <v>SINAPI 92921</v>
      </c>
      <c r="B302" s="3" t="s">
        <v>9865</v>
      </c>
      <c r="C302" s="3">
        <v>92921</v>
      </c>
      <c r="D302" s="2" t="s">
        <v>402</v>
      </c>
      <c r="E302" s="3" t="s">
        <v>9851</v>
      </c>
      <c r="F302" s="61">
        <v>8.51</v>
      </c>
      <c r="G302" s="61">
        <v>8.67</v>
      </c>
    </row>
    <row r="303" spans="1:7" ht="22.5">
      <c r="A303" s="1" t="str">
        <f t="shared" si="6"/>
        <v>SINAPI 92922</v>
      </c>
      <c r="B303" s="3" t="s">
        <v>9865</v>
      </c>
      <c r="C303" s="3">
        <v>92922</v>
      </c>
      <c r="D303" s="2" t="s">
        <v>403</v>
      </c>
      <c r="E303" s="3" t="s">
        <v>9851</v>
      </c>
      <c r="F303" s="61">
        <v>7.96</v>
      </c>
      <c r="G303" s="61">
        <v>8.07</v>
      </c>
    </row>
    <row r="304" spans="1:7" ht="22.5">
      <c r="A304" s="1" t="str">
        <f t="shared" si="6"/>
        <v>SINAPI 92923</v>
      </c>
      <c r="B304" s="3" t="s">
        <v>9865</v>
      </c>
      <c r="C304" s="3">
        <v>92923</v>
      </c>
      <c r="D304" s="2" t="s">
        <v>404</v>
      </c>
      <c r="E304" s="3" t="s">
        <v>9851</v>
      </c>
      <c r="F304" s="61">
        <v>8.7100000000000009</v>
      </c>
      <c r="G304" s="61">
        <v>8.8000000000000007</v>
      </c>
    </row>
    <row r="305" spans="1:7" ht="22.5">
      <c r="A305" s="1" t="str">
        <f t="shared" si="6"/>
        <v>SINAPI 92924</v>
      </c>
      <c r="B305" s="3" t="s">
        <v>9865</v>
      </c>
      <c r="C305" s="3">
        <v>92924</v>
      </c>
      <c r="D305" s="2" t="s">
        <v>405</v>
      </c>
      <c r="E305" s="3" t="s">
        <v>9851</v>
      </c>
      <c r="F305" s="61">
        <v>8.4700000000000006</v>
      </c>
      <c r="G305" s="61">
        <v>8.5399999999999991</v>
      </c>
    </row>
    <row r="306" spans="1:7" ht="22.5">
      <c r="A306" s="1" t="str">
        <f t="shared" si="6"/>
        <v>SINAPI 104104</v>
      </c>
      <c r="B306" s="3" t="s">
        <v>9865</v>
      </c>
      <c r="C306" s="3">
        <v>104104</v>
      </c>
      <c r="D306" s="2" t="s">
        <v>406</v>
      </c>
      <c r="E306" s="3" t="s">
        <v>9851</v>
      </c>
      <c r="F306" s="61">
        <v>8.67</v>
      </c>
      <c r="G306" s="61">
        <v>8.6999999999999993</v>
      </c>
    </row>
    <row r="307" spans="1:7" ht="22.5">
      <c r="A307" s="1" t="str">
        <f t="shared" si="6"/>
        <v>SINAPI 92916</v>
      </c>
      <c r="B307" s="3" t="s">
        <v>9865</v>
      </c>
      <c r="C307" s="3">
        <v>92916</v>
      </c>
      <c r="D307" s="2" t="s">
        <v>407</v>
      </c>
      <c r="E307" s="3" t="s">
        <v>9851</v>
      </c>
      <c r="F307" s="61">
        <v>14.27</v>
      </c>
      <c r="G307" s="61">
        <v>14.83</v>
      </c>
    </row>
    <row r="308" spans="1:7" ht="22.5">
      <c r="A308" s="1" t="str">
        <f t="shared" si="6"/>
        <v>SINAPI 92917</v>
      </c>
      <c r="B308" s="3" t="s">
        <v>9865</v>
      </c>
      <c r="C308" s="3">
        <v>92917</v>
      </c>
      <c r="D308" s="2" t="s">
        <v>408</v>
      </c>
      <c r="E308" s="3" t="s">
        <v>9851</v>
      </c>
      <c r="F308" s="61">
        <v>12.42</v>
      </c>
      <c r="G308" s="61">
        <v>12.8</v>
      </c>
    </row>
    <row r="309" spans="1:7" ht="22.5">
      <c r="A309" s="1" t="str">
        <f t="shared" si="6"/>
        <v>SINAPI 92915</v>
      </c>
      <c r="B309" s="3" t="s">
        <v>9865</v>
      </c>
      <c r="C309" s="3">
        <v>92915</v>
      </c>
      <c r="D309" s="2" t="s">
        <v>409</v>
      </c>
      <c r="E309" s="3" t="s">
        <v>9851</v>
      </c>
      <c r="F309" s="61">
        <v>16.52</v>
      </c>
      <c r="G309" s="61">
        <v>17.329999999999998</v>
      </c>
    </row>
    <row r="310" spans="1:7" ht="22.5">
      <c r="A310" s="1" t="str">
        <f t="shared" si="6"/>
        <v>SINAPI 92771</v>
      </c>
      <c r="B310" s="3" t="s">
        <v>9865</v>
      </c>
      <c r="C310" s="3">
        <v>92771</v>
      </c>
      <c r="D310" s="2" t="s">
        <v>410</v>
      </c>
      <c r="E310" s="3" t="s">
        <v>9851</v>
      </c>
      <c r="F310" s="61">
        <v>8.8000000000000007</v>
      </c>
      <c r="G310" s="61">
        <v>8.91</v>
      </c>
    </row>
    <row r="311" spans="1:7" ht="22.5">
      <c r="A311" s="1" t="str">
        <f t="shared" si="6"/>
        <v>SINAPI 92772</v>
      </c>
      <c r="B311" s="3" t="s">
        <v>9865</v>
      </c>
      <c r="C311" s="3">
        <v>92772</v>
      </c>
      <c r="D311" s="2" t="s">
        <v>411</v>
      </c>
      <c r="E311" s="3" t="s">
        <v>9851</v>
      </c>
      <c r="F311" s="61">
        <v>7.26</v>
      </c>
      <c r="G311" s="61">
        <v>7.31</v>
      </c>
    </row>
    <row r="312" spans="1:7" ht="22.5">
      <c r="A312" s="1" t="str">
        <f t="shared" si="6"/>
        <v>SINAPI 92773</v>
      </c>
      <c r="B312" s="3" t="s">
        <v>9865</v>
      </c>
      <c r="C312" s="3">
        <v>92773</v>
      </c>
      <c r="D312" s="2" t="s">
        <v>412</v>
      </c>
      <c r="E312" s="3" t="s">
        <v>9851</v>
      </c>
      <c r="F312" s="61">
        <v>7.06</v>
      </c>
      <c r="G312" s="61">
        <v>7.09</v>
      </c>
    </row>
    <row r="313" spans="1:7" ht="22.5">
      <c r="A313" s="1" t="str">
        <f t="shared" si="6"/>
        <v>SINAPI 92774</v>
      </c>
      <c r="B313" s="3" t="s">
        <v>9865</v>
      </c>
      <c r="C313" s="3">
        <v>92774</v>
      </c>
      <c r="D313" s="2" t="s">
        <v>413</v>
      </c>
      <c r="E313" s="3" t="s">
        <v>9851</v>
      </c>
      <c r="F313" s="61">
        <v>8.07</v>
      </c>
      <c r="G313" s="61">
        <v>8.1</v>
      </c>
    </row>
    <row r="314" spans="1:7" ht="22.5">
      <c r="A314" s="1" t="str">
        <f t="shared" si="6"/>
        <v>SINAPI 92769</v>
      </c>
      <c r="B314" s="3" t="s">
        <v>9865</v>
      </c>
      <c r="C314" s="3">
        <v>92769</v>
      </c>
      <c r="D314" s="2" t="s">
        <v>414</v>
      </c>
      <c r="E314" s="3" t="s">
        <v>9851</v>
      </c>
      <c r="F314" s="61">
        <v>11.23</v>
      </c>
      <c r="G314" s="61">
        <v>11.52</v>
      </c>
    </row>
    <row r="315" spans="1:7" ht="22.5">
      <c r="A315" s="1" t="str">
        <f t="shared" si="6"/>
        <v>SINAPI 92770</v>
      </c>
      <c r="B315" s="3" t="s">
        <v>9865</v>
      </c>
      <c r="C315" s="3">
        <v>92770</v>
      </c>
      <c r="D315" s="2" t="s">
        <v>415</v>
      </c>
      <c r="E315" s="3" t="s">
        <v>9851</v>
      </c>
      <c r="F315" s="61">
        <v>10.130000000000001</v>
      </c>
      <c r="G315" s="61">
        <v>10.31</v>
      </c>
    </row>
    <row r="316" spans="1:7" ht="22.5">
      <c r="A316" s="1" t="str">
        <f t="shared" si="6"/>
        <v>SINAPI 92767</v>
      </c>
      <c r="B316" s="3" t="s">
        <v>9865</v>
      </c>
      <c r="C316" s="3">
        <v>92767</v>
      </c>
      <c r="D316" s="2" t="s">
        <v>416</v>
      </c>
      <c r="E316" s="3" t="s">
        <v>9851</v>
      </c>
      <c r="F316" s="61">
        <v>14.9</v>
      </c>
      <c r="G316" s="61">
        <v>15.53</v>
      </c>
    </row>
    <row r="317" spans="1:7" ht="22.5">
      <c r="A317" s="1" t="str">
        <f t="shared" si="6"/>
        <v>SINAPI 92768</v>
      </c>
      <c r="B317" s="3" t="s">
        <v>9865</v>
      </c>
      <c r="C317" s="3">
        <v>92768</v>
      </c>
      <c r="D317" s="2" t="s">
        <v>417</v>
      </c>
      <c r="E317" s="3" t="s">
        <v>9851</v>
      </c>
      <c r="F317" s="61">
        <v>12.6</v>
      </c>
      <c r="G317" s="61">
        <v>13.06</v>
      </c>
    </row>
    <row r="318" spans="1:7" ht="22.5">
      <c r="A318" s="1" t="str">
        <f t="shared" si="6"/>
        <v>SINAPI 92762</v>
      </c>
      <c r="B318" s="3" t="s">
        <v>9865</v>
      </c>
      <c r="C318" s="3">
        <v>92762</v>
      </c>
      <c r="D318" s="2" t="s">
        <v>418</v>
      </c>
      <c r="E318" s="3" t="s">
        <v>9851</v>
      </c>
      <c r="F318" s="61">
        <v>9.34</v>
      </c>
      <c r="G318" s="61">
        <v>9.5</v>
      </c>
    </row>
    <row r="319" spans="1:7" ht="22.5">
      <c r="A319" s="1" t="str">
        <f t="shared" si="6"/>
        <v>SINAPI 92763</v>
      </c>
      <c r="B319" s="3" t="s">
        <v>9865</v>
      </c>
      <c r="C319" s="3">
        <v>92763</v>
      </c>
      <c r="D319" s="2" t="s">
        <v>419</v>
      </c>
      <c r="E319" s="3" t="s">
        <v>9851</v>
      </c>
      <c r="F319" s="61">
        <v>7.73</v>
      </c>
      <c r="G319" s="61">
        <v>7.82</v>
      </c>
    </row>
    <row r="320" spans="1:7" ht="22.5">
      <c r="A320" s="1" t="str">
        <f t="shared" si="6"/>
        <v>SINAPI 92764</v>
      </c>
      <c r="B320" s="3" t="s">
        <v>9865</v>
      </c>
      <c r="C320" s="3">
        <v>92764</v>
      </c>
      <c r="D320" s="2" t="s">
        <v>420</v>
      </c>
      <c r="E320" s="3" t="s">
        <v>9851</v>
      </c>
      <c r="F320" s="61">
        <v>7.37</v>
      </c>
      <c r="G320" s="61">
        <v>7.43</v>
      </c>
    </row>
    <row r="321" spans="1:7" ht="22.5">
      <c r="A321" s="1" t="str">
        <f t="shared" si="6"/>
        <v>SINAPI 92765</v>
      </c>
      <c r="B321" s="3" t="s">
        <v>9865</v>
      </c>
      <c r="C321" s="3">
        <v>92765</v>
      </c>
      <c r="D321" s="2" t="s">
        <v>421</v>
      </c>
      <c r="E321" s="3" t="s">
        <v>9851</v>
      </c>
      <c r="F321" s="61">
        <v>8.25</v>
      </c>
      <c r="G321" s="61">
        <v>8.3000000000000007</v>
      </c>
    </row>
    <row r="322" spans="1:7" ht="22.5">
      <c r="A322" s="1" t="str">
        <f t="shared" si="6"/>
        <v>SINAPI 92766</v>
      </c>
      <c r="B322" s="3" t="s">
        <v>9865</v>
      </c>
      <c r="C322" s="3">
        <v>92766</v>
      </c>
      <c r="D322" s="2" t="s">
        <v>422</v>
      </c>
      <c r="E322" s="3" t="s">
        <v>9851</v>
      </c>
      <c r="F322" s="61">
        <v>8.1199999999999992</v>
      </c>
      <c r="G322" s="61">
        <v>8.15</v>
      </c>
    </row>
    <row r="323" spans="1:7" ht="22.5">
      <c r="A323" s="1" t="str">
        <f t="shared" si="6"/>
        <v>SINAPI 104105</v>
      </c>
      <c r="B323" s="3" t="s">
        <v>9865</v>
      </c>
      <c r="C323" s="3">
        <v>104105</v>
      </c>
      <c r="D323" s="2" t="s">
        <v>423</v>
      </c>
      <c r="E323" s="3" t="s">
        <v>9851</v>
      </c>
      <c r="F323" s="61">
        <v>8.67</v>
      </c>
      <c r="G323" s="61">
        <v>8.7100000000000009</v>
      </c>
    </row>
    <row r="324" spans="1:7" ht="22.5">
      <c r="A324" s="1" t="str">
        <f t="shared" si="6"/>
        <v>SINAPI 92760</v>
      </c>
      <c r="B324" s="3" t="s">
        <v>9865</v>
      </c>
      <c r="C324" s="3">
        <v>92760</v>
      </c>
      <c r="D324" s="2" t="s">
        <v>424</v>
      </c>
      <c r="E324" s="3" t="s">
        <v>9851</v>
      </c>
      <c r="F324" s="61">
        <v>11.87</v>
      </c>
      <c r="G324" s="61">
        <v>12.23</v>
      </c>
    </row>
    <row r="325" spans="1:7" ht="22.5">
      <c r="A325" s="1" t="str">
        <f t="shared" si="6"/>
        <v>SINAPI 92761</v>
      </c>
      <c r="B325" s="3" t="s">
        <v>9865</v>
      </c>
      <c r="C325" s="3">
        <v>92761</v>
      </c>
      <c r="D325" s="2" t="s">
        <v>425</v>
      </c>
      <c r="E325" s="3" t="s">
        <v>9851</v>
      </c>
      <c r="F325" s="61">
        <v>10.72</v>
      </c>
      <c r="G325" s="61">
        <v>10.96</v>
      </c>
    </row>
    <row r="326" spans="1:7" ht="22.5">
      <c r="A326" s="1" t="str">
        <f t="shared" si="6"/>
        <v>SINAPI 92759</v>
      </c>
      <c r="B326" s="3" t="s">
        <v>9865</v>
      </c>
      <c r="C326" s="3">
        <v>92759</v>
      </c>
      <c r="D326" s="2" t="s">
        <v>426</v>
      </c>
      <c r="E326" s="3" t="s">
        <v>9851</v>
      </c>
      <c r="F326" s="61">
        <v>13.28</v>
      </c>
      <c r="G326" s="61">
        <v>13.81</v>
      </c>
    </row>
    <row r="327" spans="1:7" ht="22.5">
      <c r="A327" s="1" t="str">
        <f t="shared" si="6"/>
        <v>SINAPI 104108</v>
      </c>
      <c r="B327" s="3" t="s">
        <v>9865</v>
      </c>
      <c r="C327" s="3">
        <v>104108</v>
      </c>
      <c r="D327" s="2" t="s">
        <v>427</v>
      </c>
      <c r="E327" s="3" t="s">
        <v>9851</v>
      </c>
      <c r="F327" s="61">
        <v>11.45</v>
      </c>
      <c r="G327" s="61">
        <v>11.79</v>
      </c>
    </row>
    <row r="328" spans="1:7" ht="22.5">
      <c r="A328" s="1" t="str">
        <f t="shared" si="6"/>
        <v>SINAPI 104107</v>
      </c>
      <c r="B328" s="3" t="s">
        <v>9865</v>
      </c>
      <c r="C328" s="3">
        <v>104107</v>
      </c>
      <c r="D328" s="2" t="s">
        <v>428</v>
      </c>
      <c r="E328" s="3" t="s">
        <v>9851</v>
      </c>
      <c r="F328" s="61">
        <v>9.5500000000000007</v>
      </c>
      <c r="G328" s="61">
        <v>9.81</v>
      </c>
    </row>
    <row r="329" spans="1:7" ht="22.5">
      <c r="A329" s="1" t="str">
        <f t="shared" si="6"/>
        <v>SINAPI 104106</v>
      </c>
      <c r="B329" s="3" t="s">
        <v>9865</v>
      </c>
      <c r="C329" s="3">
        <v>104106</v>
      </c>
      <c r="D329" s="2" t="s">
        <v>429</v>
      </c>
      <c r="E329" s="3" t="s">
        <v>9851</v>
      </c>
      <c r="F329" s="61">
        <v>8.75</v>
      </c>
      <c r="G329" s="61">
        <v>8.93</v>
      </c>
    </row>
    <row r="330" spans="1:7" ht="22.5">
      <c r="A330" s="1" t="str">
        <f t="shared" si="6"/>
        <v>SINAPI 104110</v>
      </c>
      <c r="B330" s="3" t="s">
        <v>9865</v>
      </c>
      <c r="C330" s="3">
        <v>104110</v>
      </c>
      <c r="D330" s="2" t="s">
        <v>430</v>
      </c>
      <c r="E330" s="3" t="s">
        <v>9851</v>
      </c>
      <c r="F330" s="61">
        <v>17.48</v>
      </c>
      <c r="G330" s="61">
        <v>18.32</v>
      </c>
    </row>
    <row r="331" spans="1:7" ht="22.5">
      <c r="A331" s="1" t="str">
        <f t="shared" si="6"/>
        <v>SINAPI 104109</v>
      </c>
      <c r="B331" s="3" t="s">
        <v>9865</v>
      </c>
      <c r="C331" s="3">
        <v>104109</v>
      </c>
      <c r="D331" s="2" t="s">
        <v>431</v>
      </c>
      <c r="E331" s="3" t="s">
        <v>9851</v>
      </c>
      <c r="F331" s="61">
        <v>14.7</v>
      </c>
      <c r="G331" s="61">
        <v>15.29</v>
      </c>
    </row>
    <row r="332" spans="1:7" ht="22.5">
      <c r="A332" s="1" t="str">
        <f t="shared" si="6"/>
        <v>SINAPI 104111</v>
      </c>
      <c r="B332" s="3" t="s">
        <v>9865</v>
      </c>
      <c r="C332" s="3">
        <v>104111</v>
      </c>
      <c r="D332" s="2" t="s">
        <v>432</v>
      </c>
      <c r="E332" s="3" t="s">
        <v>9851</v>
      </c>
      <c r="F332" s="61">
        <v>20.88</v>
      </c>
      <c r="G332" s="61">
        <v>22.07</v>
      </c>
    </row>
    <row r="333" spans="1:7">
      <c r="A333" s="1" t="str">
        <f t="shared" si="6"/>
        <v>SINAPI 92884</v>
      </c>
      <c r="B333" s="3" t="s">
        <v>9865</v>
      </c>
      <c r="C333" s="3">
        <v>92884</v>
      </c>
      <c r="D333" s="2" t="s">
        <v>433</v>
      </c>
      <c r="E333" s="3" t="s">
        <v>9851</v>
      </c>
      <c r="F333" s="61">
        <v>10.51</v>
      </c>
      <c r="G333" s="61">
        <v>10.71</v>
      </c>
    </row>
    <row r="334" spans="1:7">
      <c r="A334" s="1" t="str">
        <f t="shared" si="6"/>
        <v>SINAPI 92885</v>
      </c>
      <c r="B334" s="3" t="s">
        <v>9865</v>
      </c>
      <c r="C334" s="3">
        <v>92885</v>
      </c>
      <c r="D334" s="2" t="s">
        <v>434</v>
      </c>
      <c r="E334" s="3" t="s">
        <v>9851</v>
      </c>
      <c r="F334" s="61">
        <v>9.74</v>
      </c>
      <c r="G334" s="61">
        <v>9.8800000000000008</v>
      </c>
    </row>
    <row r="335" spans="1:7">
      <c r="A335" s="1" t="str">
        <f t="shared" si="6"/>
        <v>SINAPI 92886</v>
      </c>
      <c r="B335" s="3" t="s">
        <v>9865</v>
      </c>
      <c r="C335" s="3">
        <v>92886</v>
      </c>
      <c r="D335" s="2" t="s">
        <v>435</v>
      </c>
      <c r="E335" s="3" t="s">
        <v>9851</v>
      </c>
      <c r="F335" s="61">
        <v>9.1</v>
      </c>
      <c r="G335" s="61">
        <v>9.1999999999999993</v>
      </c>
    </row>
    <row r="336" spans="1:7">
      <c r="A336" s="1" t="str">
        <f t="shared" si="6"/>
        <v>SINAPI 92887</v>
      </c>
      <c r="B336" s="3" t="s">
        <v>9865</v>
      </c>
      <c r="C336" s="3">
        <v>92887</v>
      </c>
      <c r="D336" s="2" t="s">
        <v>436</v>
      </c>
      <c r="E336" s="3" t="s">
        <v>9851</v>
      </c>
      <c r="F336" s="61">
        <v>8.8800000000000008</v>
      </c>
      <c r="G336" s="61">
        <v>8.9499999999999993</v>
      </c>
    </row>
    <row r="337" spans="1:7">
      <c r="A337" s="1" t="str">
        <f t="shared" si="6"/>
        <v>SINAPI 92888</v>
      </c>
      <c r="B337" s="3" t="s">
        <v>9865</v>
      </c>
      <c r="C337" s="3">
        <v>92888</v>
      </c>
      <c r="D337" s="2" t="s">
        <v>437</v>
      </c>
      <c r="E337" s="3" t="s">
        <v>9851</v>
      </c>
      <c r="F337" s="61">
        <v>8.56</v>
      </c>
      <c r="G337" s="61">
        <v>8.6</v>
      </c>
    </row>
    <row r="338" spans="1:7">
      <c r="A338" s="1" t="str">
        <f t="shared" si="6"/>
        <v>SINAPI 92882</v>
      </c>
      <c r="B338" s="3" t="s">
        <v>9865</v>
      </c>
      <c r="C338" s="3">
        <v>92882</v>
      </c>
      <c r="D338" s="2" t="s">
        <v>438</v>
      </c>
      <c r="E338" s="3" t="s">
        <v>9851</v>
      </c>
      <c r="F338" s="61">
        <v>12.23</v>
      </c>
      <c r="G338" s="61">
        <v>12.66</v>
      </c>
    </row>
    <row r="339" spans="1:7">
      <c r="A339" s="1" t="str">
        <f t="shared" si="6"/>
        <v>SINAPI 92883</v>
      </c>
      <c r="B339" s="3" t="s">
        <v>9865</v>
      </c>
      <c r="C339" s="3">
        <v>92883</v>
      </c>
      <c r="D339" s="2" t="s">
        <v>439</v>
      </c>
      <c r="E339" s="3" t="s">
        <v>9851</v>
      </c>
      <c r="F339" s="61">
        <v>10.78</v>
      </c>
      <c r="G339" s="61">
        <v>11.09</v>
      </c>
    </row>
    <row r="340" spans="1:7">
      <c r="A340" s="1" t="str">
        <f t="shared" si="6"/>
        <v>SINAPI 92877</v>
      </c>
      <c r="B340" s="3" t="s">
        <v>9865</v>
      </c>
      <c r="C340" s="3">
        <v>92877</v>
      </c>
      <c r="D340" s="2" t="s">
        <v>440</v>
      </c>
      <c r="E340" s="3" t="s">
        <v>9851</v>
      </c>
      <c r="F340" s="61">
        <v>7.88</v>
      </c>
      <c r="G340" s="61">
        <v>7.92</v>
      </c>
    </row>
    <row r="341" spans="1:7">
      <c r="A341" s="1" t="str">
        <f t="shared" si="6"/>
        <v>SINAPI 92878</v>
      </c>
      <c r="B341" s="3" t="s">
        <v>9865</v>
      </c>
      <c r="C341" s="3">
        <v>92878</v>
      </c>
      <c r="D341" s="2" t="s">
        <v>441</v>
      </c>
      <c r="E341" s="3" t="s">
        <v>9851</v>
      </c>
      <c r="F341" s="61">
        <v>7.68</v>
      </c>
      <c r="G341" s="61">
        <v>7.7</v>
      </c>
    </row>
    <row r="342" spans="1:7">
      <c r="A342" s="1" t="str">
        <f t="shared" si="6"/>
        <v>SINAPI 92879</v>
      </c>
      <c r="B342" s="3" t="s">
        <v>9865</v>
      </c>
      <c r="C342" s="3">
        <v>92879</v>
      </c>
      <c r="D342" s="2" t="s">
        <v>442</v>
      </c>
      <c r="E342" s="3" t="s">
        <v>9851</v>
      </c>
      <c r="F342" s="61">
        <v>7.55</v>
      </c>
      <c r="G342" s="61">
        <v>7.56</v>
      </c>
    </row>
    <row r="343" spans="1:7">
      <c r="A343" s="1" t="str">
        <f t="shared" si="6"/>
        <v>SINAPI 92880</v>
      </c>
      <c r="B343" s="3" t="s">
        <v>9865</v>
      </c>
      <c r="C343" s="3">
        <v>92880</v>
      </c>
      <c r="D343" s="2" t="s">
        <v>443</v>
      </c>
      <c r="E343" s="3" t="s">
        <v>9851</v>
      </c>
      <c r="F343" s="61">
        <v>7.69</v>
      </c>
      <c r="G343" s="61">
        <v>7.7</v>
      </c>
    </row>
    <row r="344" spans="1:7">
      <c r="A344" s="1" t="str">
        <f t="shared" si="6"/>
        <v>SINAPI 92881</v>
      </c>
      <c r="B344" s="3" t="s">
        <v>9865</v>
      </c>
      <c r="C344" s="3">
        <v>92881</v>
      </c>
      <c r="D344" s="2" t="s">
        <v>444</v>
      </c>
      <c r="E344" s="3" t="s">
        <v>9851</v>
      </c>
      <c r="F344" s="61">
        <v>7.66</v>
      </c>
      <c r="G344" s="61">
        <v>7.66</v>
      </c>
    </row>
    <row r="345" spans="1:7">
      <c r="A345" s="1" t="str">
        <f t="shared" si="6"/>
        <v>SINAPI 92875</v>
      </c>
      <c r="B345" s="3" t="s">
        <v>9865</v>
      </c>
      <c r="C345" s="3">
        <v>92875</v>
      </c>
      <c r="D345" s="2" t="s">
        <v>445</v>
      </c>
      <c r="E345" s="3" t="s">
        <v>9851</v>
      </c>
      <c r="F345" s="61">
        <v>7.93</v>
      </c>
      <c r="G345" s="61">
        <v>8.06</v>
      </c>
    </row>
    <row r="346" spans="1:7">
      <c r="A346" s="1" t="str">
        <f t="shared" si="6"/>
        <v>SINAPI 92876</v>
      </c>
      <c r="B346" s="3" t="s">
        <v>9865</v>
      </c>
      <c r="C346" s="3">
        <v>92876</v>
      </c>
      <c r="D346" s="2" t="s">
        <v>446</v>
      </c>
      <c r="E346" s="3" t="s">
        <v>9851</v>
      </c>
      <c r="F346" s="61">
        <v>7.44</v>
      </c>
      <c r="G346" s="61">
        <v>7.52</v>
      </c>
    </row>
    <row r="347" spans="1:7">
      <c r="A347" s="1" t="str">
        <f t="shared" ref="A347:A410" si="7">CONCATENATE($B347," ",$C347)</f>
        <v>SINAPI 92803</v>
      </c>
      <c r="B347" s="3" t="s">
        <v>9865</v>
      </c>
      <c r="C347" s="3">
        <v>92803</v>
      </c>
      <c r="D347" s="2" t="s">
        <v>447</v>
      </c>
      <c r="E347" s="3" t="s">
        <v>9851</v>
      </c>
      <c r="F347" s="61">
        <v>7.23</v>
      </c>
      <c r="G347" s="61">
        <v>7.26</v>
      </c>
    </row>
    <row r="348" spans="1:7">
      <c r="A348" s="1" t="str">
        <f t="shared" si="7"/>
        <v>SINAPI 92804</v>
      </c>
      <c r="B348" s="3" t="s">
        <v>9865</v>
      </c>
      <c r="C348" s="3">
        <v>92804</v>
      </c>
      <c r="D348" s="2" t="s">
        <v>448</v>
      </c>
      <c r="E348" s="3" t="s">
        <v>9851</v>
      </c>
      <c r="F348" s="61">
        <v>6.16</v>
      </c>
      <c r="G348" s="61">
        <v>6.17</v>
      </c>
    </row>
    <row r="349" spans="1:7">
      <c r="A349" s="1" t="str">
        <f t="shared" si="7"/>
        <v>SINAPI 92805</v>
      </c>
      <c r="B349" s="3" t="s">
        <v>9865</v>
      </c>
      <c r="C349" s="3">
        <v>92805</v>
      </c>
      <c r="D349" s="2" t="s">
        <v>449</v>
      </c>
      <c r="E349" s="3" t="s">
        <v>9851</v>
      </c>
      <c r="F349" s="61">
        <v>6.07</v>
      </c>
      <c r="G349" s="61">
        <v>6.07</v>
      </c>
    </row>
    <row r="350" spans="1:7">
      <c r="A350" s="1" t="str">
        <f t="shared" si="7"/>
        <v>SINAPI 92806</v>
      </c>
      <c r="B350" s="3" t="s">
        <v>9865</v>
      </c>
      <c r="C350" s="3">
        <v>92806</v>
      </c>
      <c r="D350" s="2" t="s">
        <v>450</v>
      </c>
      <c r="E350" s="3" t="s">
        <v>9851</v>
      </c>
      <c r="F350" s="61">
        <v>7.13</v>
      </c>
      <c r="G350" s="61">
        <v>7.13</v>
      </c>
    </row>
    <row r="351" spans="1:7">
      <c r="A351" s="1" t="str">
        <f t="shared" si="7"/>
        <v>SINAPI 92798</v>
      </c>
      <c r="B351" s="3" t="s">
        <v>9865</v>
      </c>
      <c r="C351" s="3">
        <v>92798</v>
      </c>
      <c r="D351" s="2" t="s">
        <v>451</v>
      </c>
      <c r="E351" s="3" t="s">
        <v>9851</v>
      </c>
      <c r="F351" s="61">
        <v>7.12</v>
      </c>
      <c r="G351" s="61">
        <v>7.12</v>
      </c>
    </row>
    <row r="352" spans="1:7">
      <c r="A352" s="1" t="str">
        <f t="shared" si="7"/>
        <v>SINAPI 95448</v>
      </c>
      <c r="B352" s="3" t="s">
        <v>9865</v>
      </c>
      <c r="C352" s="3">
        <v>95448</v>
      </c>
      <c r="D352" s="2" t="s">
        <v>452</v>
      </c>
      <c r="E352" s="3" t="s">
        <v>9851</v>
      </c>
      <c r="F352" s="61">
        <v>7.8</v>
      </c>
      <c r="G352" s="61">
        <v>7.81</v>
      </c>
    </row>
    <row r="353" spans="1:7">
      <c r="A353" s="1" t="str">
        <f t="shared" si="7"/>
        <v>SINAPI 92801</v>
      </c>
      <c r="B353" s="3" t="s">
        <v>9865</v>
      </c>
      <c r="C353" s="3">
        <v>92801</v>
      </c>
      <c r="D353" s="2" t="s">
        <v>453</v>
      </c>
      <c r="E353" s="3" t="s">
        <v>9851</v>
      </c>
      <c r="F353" s="61">
        <v>8.17</v>
      </c>
      <c r="G353" s="61">
        <v>8.27</v>
      </c>
    </row>
    <row r="354" spans="1:7">
      <c r="A354" s="1" t="str">
        <f t="shared" si="7"/>
        <v>SINAPI 92802</v>
      </c>
      <c r="B354" s="3" t="s">
        <v>9865</v>
      </c>
      <c r="C354" s="3">
        <v>92802</v>
      </c>
      <c r="D354" s="2" t="s">
        <v>454</v>
      </c>
      <c r="E354" s="3" t="s">
        <v>9851</v>
      </c>
      <c r="F354" s="61">
        <v>7.92</v>
      </c>
      <c r="G354" s="61">
        <v>7.98</v>
      </c>
    </row>
    <row r="355" spans="1:7">
      <c r="A355" s="1" t="str">
        <f t="shared" si="7"/>
        <v>SINAPI 92799</v>
      </c>
      <c r="B355" s="3" t="s">
        <v>9865</v>
      </c>
      <c r="C355" s="3">
        <v>92799</v>
      </c>
      <c r="D355" s="2" t="s">
        <v>455</v>
      </c>
      <c r="E355" s="3" t="s">
        <v>9851</v>
      </c>
      <c r="F355" s="61">
        <v>9.8000000000000007</v>
      </c>
      <c r="G355" s="61">
        <v>10.1</v>
      </c>
    </row>
    <row r="356" spans="1:7">
      <c r="A356" s="1" t="str">
        <f t="shared" si="7"/>
        <v>SINAPI 92800</v>
      </c>
      <c r="B356" s="3" t="s">
        <v>9865</v>
      </c>
      <c r="C356" s="3">
        <v>92800</v>
      </c>
      <c r="D356" s="2" t="s">
        <v>456</v>
      </c>
      <c r="E356" s="3" t="s">
        <v>9851</v>
      </c>
      <c r="F356" s="61">
        <v>8.48</v>
      </c>
      <c r="G356" s="61">
        <v>8.67</v>
      </c>
    </row>
    <row r="357" spans="1:7">
      <c r="A357" s="1" t="str">
        <f t="shared" si="7"/>
        <v>SINAPI 95605</v>
      </c>
      <c r="B357" s="3" t="s">
        <v>9865</v>
      </c>
      <c r="C357" s="3">
        <v>95605</v>
      </c>
      <c r="D357" s="2" t="s">
        <v>457</v>
      </c>
      <c r="E357" s="3" t="s">
        <v>9848</v>
      </c>
      <c r="F357" s="61">
        <v>174.71</v>
      </c>
      <c r="G357" s="61">
        <v>189.25</v>
      </c>
    </row>
    <row r="358" spans="1:7">
      <c r="A358" s="1" t="str">
        <f t="shared" si="7"/>
        <v>SINAPI 95602</v>
      </c>
      <c r="B358" s="3" t="s">
        <v>9865</v>
      </c>
      <c r="C358" s="3">
        <v>95602</v>
      </c>
      <c r="D358" s="2" t="s">
        <v>458</v>
      </c>
      <c r="E358" s="3" t="s">
        <v>9848</v>
      </c>
      <c r="F358" s="61">
        <v>35.94</v>
      </c>
      <c r="G358" s="61">
        <v>38.93</v>
      </c>
    </row>
    <row r="359" spans="1:7">
      <c r="A359" s="1" t="str">
        <f t="shared" si="7"/>
        <v>SINAPI 95603</v>
      </c>
      <c r="B359" s="3" t="s">
        <v>9865</v>
      </c>
      <c r="C359" s="3">
        <v>95603</v>
      </c>
      <c r="D359" s="2" t="s">
        <v>459</v>
      </c>
      <c r="E359" s="3" t="s">
        <v>9848</v>
      </c>
      <c r="F359" s="61">
        <v>61.31</v>
      </c>
      <c r="G359" s="61">
        <v>66.41</v>
      </c>
    </row>
    <row r="360" spans="1:7">
      <c r="A360" s="1" t="str">
        <f t="shared" si="7"/>
        <v>SINAPI 95604</v>
      </c>
      <c r="B360" s="3" t="s">
        <v>9865</v>
      </c>
      <c r="C360" s="3">
        <v>95604</v>
      </c>
      <c r="D360" s="2" t="s">
        <v>460</v>
      </c>
      <c r="E360" s="3" t="s">
        <v>9848</v>
      </c>
      <c r="F360" s="61">
        <v>95.14</v>
      </c>
      <c r="G360" s="61">
        <v>103.06</v>
      </c>
    </row>
    <row r="361" spans="1:7">
      <c r="A361" s="1" t="str">
        <f t="shared" si="7"/>
        <v>SINAPI 95601</v>
      </c>
      <c r="B361" s="3" t="s">
        <v>9865</v>
      </c>
      <c r="C361" s="3">
        <v>95601</v>
      </c>
      <c r="D361" s="2" t="s">
        <v>461</v>
      </c>
      <c r="E361" s="3" t="s">
        <v>9848</v>
      </c>
      <c r="F361" s="61">
        <v>22.46</v>
      </c>
      <c r="G361" s="61">
        <v>24.32</v>
      </c>
    </row>
    <row r="362" spans="1:7">
      <c r="A362" s="1" t="str">
        <f t="shared" si="7"/>
        <v>SINAPI 102521</v>
      </c>
      <c r="B362" s="3" t="s">
        <v>9865</v>
      </c>
      <c r="C362" s="3">
        <v>102521</v>
      </c>
      <c r="D362" s="2" t="s">
        <v>462</v>
      </c>
      <c r="E362" s="3" t="s">
        <v>9848</v>
      </c>
      <c r="F362" s="61">
        <v>144.13</v>
      </c>
      <c r="G362" s="61">
        <v>156.12</v>
      </c>
    </row>
    <row r="363" spans="1:7">
      <c r="A363" s="1" t="str">
        <f t="shared" si="7"/>
        <v>SINAPI 102522</v>
      </c>
      <c r="B363" s="3" t="s">
        <v>9865</v>
      </c>
      <c r="C363" s="3">
        <v>102522</v>
      </c>
      <c r="D363" s="2" t="s">
        <v>463</v>
      </c>
      <c r="E363" s="3" t="s">
        <v>9848</v>
      </c>
      <c r="F363" s="61">
        <v>211.44</v>
      </c>
      <c r="G363" s="61">
        <v>229.04</v>
      </c>
    </row>
    <row r="364" spans="1:7">
      <c r="A364" s="1" t="str">
        <f t="shared" si="7"/>
        <v>SINAPI 102523</v>
      </c>
      <c r="B364" s="3" t="s">
        <v>9865</v>
      </c>
      <c r="C364" s="3">
        <v>102523</v>
      </c>
      <c r="D364" s="2" t="s">
        <v>464</v>
      </c>
      <c r="E364" s="3" t="s">
        <v>9848</v>
      </c>
      <c r="F364" s="61">
        <v>278.75</v>
      </c>
      <c r="G364" s="61">
        <v>301.94</v>
      </c>
    </row>
    <row r="365" spans="1:7">
      <c r="A365" s="1" t="str">
        <f t="shared" si="7"/>
        <v>SINAPI 95608</v>
      </c>
      <c r="B365" s="3" t="s">
        <v>9865</v>
      </c>
      <c r="C365" s="3">
        <v>95608</v>
      </c>
      <c r="D365" s="2" t="s">
        <v>465</v>
      </c>
      <c r="E365" s="3" t="s">
        <v>9848</v>
      </c>
      <c r="F365" s="61">
        <v>40.11</v>
      </c>
      <c r="G365" s="61">
        <v>42.02</v>
      </c>
    </row>
    <row r="366" spans="1:7">
      <c r="A366" s="1" t="str">
        <f t="shared" si="7"/>
        <v>SINAPI 95609</v>
      </c>
      <c r="B366" s="3" t="s">
        <v>9865</v>
      </c>
      <c r="C366" s="3">
        <v>95609</v>
      </c>
      <c r="D366" s="2" t="s">
        <v>466</v>
      </c>
      <c r="E366" s="3" t="s">
        <v>9848</v>
      </c>
      <c r="F366" s="61">
        <v>50.87</v>
      </c>
      <c r="G366" s="61">
        <v>53.3</v>
      </c>
    </row>
    <row r="367" spans="1:7">
      <c r="A367" s="1" t="str">
        <f t="shared" si="7"/>
        <v>SINAPI 95607</v>
      </c>
      <c r="B367" s="3" t="s">
        <v>9865</v>
      </c>
      <c r="C367" s="3">
        <v>95607</v>
      </c>
      <c r="D367" s="2" t="s">
        <v>467</v>
      </c>
      <c r="E367" s="3" t="s">
        <v>9848</v>
      </c>
      <c r="F367" s="61">
        <v>27.65</v>
      </c>
      <c r="G367" s="61">
        <v>28.97</v>
      </c>
    </row>
    <row r="368" spans="1:7" ht="22.5">
      <c r="A368" s="1" t="str">
        <f t="shared" si="7"/>
        <v>SINAPI 95996</v>
      </c>
      <c r="B368" s="3" t="s">
        <v>9865</v>
      </c>
      <c r="C368" s="3">
        <v>95996</v>
      </c>
      <c r="D368" s="2" t="s">
        <v>468</v>
      </c>
      <c r="E368" s="3" t="s">
        <v>9850</v>
      </c>
      <c r="F368" s="61">
        <v>1283.95</v>
      </c>
      <c r="G368" s="61">
        <v>1287.55</v>
      </c>
    </row>
    <row r="369" spans="1:7" ht="22.5">
      <c r="A369" s="1" t="str">
        <f t="shared" si="7"/>
        <v>SINAPI 95995</v>
      </c>
      <c r="B369" s="3" t="s">
        <v>9865</v>
      </c>
      <c r="C369" s="3">
        <v>95995</v>
      </c>
      <c r="D369" s="2" t="s">
        <v>469</v>
      </c>
      <c r="E369" s="3" t="s">
        <v>9850</v>
      </c>
      <c r="F369" s="61">
        <v>1488.22</v>
      </c>
      <c r="G369" s="61">
        <v>1493.28</v>
      </c>
    </row>
    <row r="370" spans="1:7" ht="22.5">
      <c r="A370" s="1" t="str">
        <f t="shared" si="7"/>
        <v>SINAPI 104372</v>
      </c>
      <c r="B370" s="3" t="s">
        <v>9865</v>
      </c>
      <c r="C370" s="3">
        <v>104372</v>
      </c>
      <c r="D370" s="2" t="s">
        <v>470</v>
      </c>
      <c r="E370" s="3" t="s">
        <v>9850</v>
      </c>
      <c r="F370" s="61">
        <v>0</v>
      </c>
      <c r="G370" s="61">
        <v>0</v>
      </c>
    </row>
    <row r="371" spans="1:7" ht="22.5">
      <c r="A371" s="1" t="str">
        <f t="shared" si="7"/>
        <v>SINAPI 104371</v>
      </c>
      <c r="B371" s="3" t="s">
        <v>9865</v>
      </c>
      <c r="C371" s="3">
        <v>104371</v>
      </c>
      <c r="D371" s="2" t="s">
        <v>471</v>
      </c>
      <c r="E371" s="3" t="s">
        <v>9850</v>
      </c>
      <c r="F371" s="61">
        <v>0</v>
      </c>
      <c r="G371" s="61">
        <v>0</v>
      </c>
    </row>
    <row r="372" spans="1:7">
      <c r="A372" s="1" t="str">
        <f t="shared" si="7"/>
        <v>SINAPI 96001</v>
      </c>
      <c r="B372" s="3" t="s">
        <v>9865</v>
      </c>
      <c r="C372" s="3">
        <v>96001</v>
      </c>
      <c r="D372" s="2" t="s">
        <v>472</v>
      </c>
      <c r="E372" s="3" t="s">
        <v>9847</v>
      </c>
      <c r="F372" s="61">
        <v>7.34</v>
      </c>
      <c r="G372" s="61">
        <v>7.46</v>
      </c>
    </row>
    <row r="373" spans="1:7" ht="22.5">
      <c r="A373" s="1" t="str">
        <f t="shared" si="7"/>
        <v>SINAPI 94880</v>
      </c>
      <c r="B373" s="3" t="s">
        <v>9865</v>
      </c>
      <c r="C373" s="3">
        <v>94880</v>
      </c>
      <c r="D373" s="2" t="s">
        <v>473</v>
      </c>
      <c r="E373" s="3" t="s">
        <v>9849</v>
      </c>
      <c r="F373" s="61">
        <v>48.28</v>
      </c>
      <c r="G373" s="61">
        <v>50.26</v>
      </c>
    </row>
    <row r="374" spans="1:7" ht="22.5">
      <c r="A374" s="1" t="str">
        <f t="shared" si="7"/>
        <v>SINAPI 94882</v>
      </c>
      <c r="B374" s="3" t="s">
        <v>9865</v>
      </c>
      <c r="C374" s="3">
        <v>94882</v>
      </c>
      <c r="D374" s="2" t="s">
        <v>474</v>
      </c>
      <c r="E374" s="3" t="s">
        <v>9849</v>
      </c>
      <c r="F374" s="61">
        <v>56.29</v>
      </c>
      <c r="G374" s="61">
        <v>58.65</v>
      </c>
    </row>
    <row r="375" spans="1:7" ht="22.5">
      <c r="A375" s="1" t="str">
        <f t="shared" si="7"/>
        <v>SINAPI 94884</v>
      </c>
      <c r="B375" s="3" t="s">
        <v>9865</v>
      </c>
      <c r="C375" s="3">
        <v>94884</v>
      </c>
      <c r="D375" s="2" t="s">
        <v>475</v>
      </c>
      <c r="E375" s="3" t="s">
        <v>9849</v>
      </c>
      <c r="F375" s="61">
        <v>72.55</v>
      </c>
      <c r="G375" s="61">
        <v>75.650000000000006</v>
      </c>
    </row>
    <row r="376" spans="1:7" ht="22.5">
      <c r="A376" s="1" t="str">
        <f t="shared" si="7"/>
        <v>SINAPI 94870</v>
      </c>
      <c r="B376" s="3" t="s">
        <v>9865</v>
      </c>
      <c r="C376" s="3">
        <v>94870</v>
      </c>
      <c r="D376" s="2" t="s">
        <v>476</v>
      </c>
      <c r="E376" s="3" t="s">
        <v>9849</v>
      </c>
      <c r="F376" s="61">
        <v>2.09</v>
      </c>
      <c r="G376" s="61">
        <v>2.19</v>
      </c>
    </row>
    <row r="377" spans="1:7" ht="22.5">
      <c r="A377" s="1" t="str">
        <f t="shared" si="7"/>
        <v>SINAPI 94872</v>
      </c>
      <c r="B377" s="3" t="s">
        <v>9865</v>
      </c>
      <c r="C377" s="3">
        <v>94872</v>
      </c>
      <c r="D377" s="2" t="s">
        <v>477</v>
      </c>
      <c r="E377" s="3" t="s">
        <v>9849</v>
      </c>
      <c r="F377" s="61">
        <v>3.05</v>
      </c>
      <c r="G377" s="61">
        <v>3.22</v>
      </c>
    </row>
    <row r="378" spans="1:7" ht="22.5">
      <c r="A378" s="1" t="str">
        <f t="shared" si="7"/>
        <v>SINAPI 90746</v>
      </c>
      <c r="B378" s="3" t="s">
        <v>9865</v>
      </c>
      <c r="C378" s="3">
        <v>90746</v>
      </c>
      <c r="D378" s="2" t="s">
        <v>478</v>
      </c>
      <c r="E378" s="3" t="s">
        <v>9849</v>
      </c>
      <c r="F378" s="61">
        <v>4.6900000000000004</v>
      </c>
      <c r="G378" s="61">
        <v>5.09</v>
      </c>
    </row>
    <row r="379" spans="1:7" ht="22.5">
      <c r="A379" s="1" t="str">
        <f t="shared" si="7"/>
        <v>SINAPI 90747</v>
      </c>
      <c r="B379" s="3" t="s">
        <v>9865</v>
      </c>
      <c r="C379" s="3">
        <v>90747</v>
      </c>
      <c r="D379" s="2" t="s">
        <v>479</v>
      </c>
      <c r="E379" s="3" t="s">
        <v>9849</v>
      </c>
      <c r="F379" s="61">
        <v>19.79</v>
      </c>
      <c r="G379" s="61">
        <v>20.7</v>
      </c>
    </row>
    <row r="380" spans="1:7" ht="22.5">
      <c r="A380" s="1" t="str">
        <f t="shared" si="7"/>
        <v>SINAPI 94876</v>
      </c>
      <c r="B380" s="3" t="s">
        <v>9865</v>
      </c>
      <c r="C380" s="3">
        <v>94876</v>
      </c>
      <c r="D380" s="2" t="s">
        <v>480</v>
      </c>
      <c r="E380" s="3" t="s">
        <v>9849</v>
      </c>
      <c r="F380" s="61">
        <v>32.56</v>
      </c>
      <c r="G380" s="61">
        <v>33.950000000000003</v>
      </c>
    </row>
    <row r="381" spans="1:7" ht="22.5">
      <c r="A381" s="1" t="str">
        <f t="shared" si="7"/>
        <v>SINAPI 94878</v>
      </c>
      <c r="B381" s="3" t="s">
        <v>9865</v>
      </c>
      <c r="C381" s="3">
        <v>94878</v>
      </c>
      <c r="D381" s="2" t="s">
        <v>481</v>
      </c>
      <c r="E381" s="3" t="s">
        <v>9849</v>
      </c>
      <c r="F381" s="61">
        <v>37.770000000000003</v>
      </c>
      <c r="G381" s="61">
        <v>39.39</v>
      </c>
    </row>
    <row r="382" spans="1:7" ht="22.5">
      <c r="A382" s="1" t="str">
        <f t="shared" si="7"/>
        <v>SINAPI 90740</v>
      </c>
      <c r="B382" s="3" t="s">
        <v>9865</v>
      </c>
      <c r="C382" s="3">
        <v>90740</v>
      </c>
      <c r="D382" s="2" t="s">
        <v>482</v>
      </c>
      <c r="E382" s="3" t="s">
        <v>9849</v>
      </c>
      <c r="F382" s="61">
        <v>5.73</v>
      </c>
      <c r="G382" s="61">
        <v>6.21</v>
      </c>
    </row>
    <row r="383" spans="1:7" ht="22.5">
      <c r="A383" s="1" t="str">
        <f t="shared" si="7"/>
        <v>SINAPI 90741</v>
      </c>
      <c r="B383" s="3" t="s">
        <v>9865</v>
      </c>
      <c r="C383" s="3">
        <v>90741</v>
      </c>
      <c r="D383" s="2" t="s">
        <v>483</v>
      </c>
      <c r="E383" s="3" t="s">
        <v>9849</v>
      </c>
      <c r="F383" s="61">
        <v>6.53</v>
      </c>
      <c r="G383" s="61">
        <v>7.07</v>
      </c>
    </row>
    <row r="384" spans="1:7" ht="22.5">
      <c r="A384" s="1" t="str">
        <f t="shared" si="7"/>
        <v>SINAPI 90742</v>
      </c>
      <c r="B384" s="3" t="s">
        <v>9865</v>
      </c>
      <c r="C384" s="3">
        <v>90742</v>
      </c>
      <c r="D384" s="2" t="s">
        <v>484</v>
      </c>
      <c r="E384" s="3" t="s">
        <v>9849</v>
      </c>
      <c r="F384" s="61">
        <v>7.33</v>
      </c>
      <c r="G384" s="61">
        <v>7.95</v>
      </c>
    </row>
    <row r="385" spans="1:7" ht="22.5">
      <c r="A385" s="1" t="str">
        <f t="shared" si="7"/>
        <v>SINAPI 90743</v>
      </c>
      <c r="B385" s="3" t="s">
        <v>9865</v>
      </c>
      <c r="C385" s="3">
        <v>90743</v>
      </c>
      <c r="D385" s="2" t="s">
        <v>485</v>
      </c>
      <c r="E385" s="3" t="s">
        <v>9849</v>
      </c>
      <c r="F385" s="61">
        <v>8.1300000000000008</v>
      </c>
      <c r="G385" s="61">
        <v>8.82</v>
      </c>
    </row>
    <row r="386" spans="1:7" ht="22.5">
      <c r="A386" s="1" t="str">
        <f t="shared" si="7"/>
        <v>SINAPI 90744</v>
      </c>
      <c r="B386" s="3" t="s">
        <v>9865</v>
      </c>
      <c r="C386" s="3">
        <v>90744</v>
      </c>
      <c r="D386" s="2" t="s">
        <v>486</v>
      </c>
      <c r="E386" s="3" t="s">
        <v>9849</v>
      </c>
      <c r="F386" s="61">
        <v>8.94</v>
      </c>
      <c r="G386" s="61">
        <v>9.69</v>
      </c>
    </row>
    <row r="387" spans="1:7" ht="22.5">
      <c r="A387" s="1" t="str">
        <f t="shared" si="7"/>
        <v>SINAPI 90745</v>
      </c>
      <c r="B387" s="3" t="s">
        <v>9865</v>
      </c>
      <c r="C387" s="3">
        <v>90745</v>
      </c>
      <c r="D387" s="2" t="s">
        <v>487</v>
      </c>
      <c r="E387" s="3" t="s">
        <v>9849</v>
      </c>
      <c r="F387" s="61">
        <v>12.12</v>
      </c>
      <c r="G387" s="61">
        <v>12.8</v>
      </c>
    </row>
    <row r="388" spans="1:7" ht="22.5">
      <c r="A388" s="1" t="str">
        <f t="shared" si="7"/>
        <v>SINAPI 90733</v>
      </c>
      <c r="B388" s="3" t="s">
        <v>9865</v>
      </c>
      <c r="C388" s="3">
        <v>90733</v>
      </c>
      <c r="D388" s="2" t="s">
        <v>488</v>
      </c>
      <c r="E388" s="3" t="s">
        <v>9849</v>
      </c>
      <c r="F388" s="61">
        <v>4.34</v>
      </c>
      <c r="G388" s="61">
        <v>4.71</v>
      </c>
    </row>
    <row r="389" spans="1:7" ht="22.5">
      <c r="A389" s="1" t="str">
        <f t="shared" si="7"/>
        <v>SINAPI 90734</v>
      </c>
      <c r="B389" s="3" t="s">
        <v>9865</v>
      </c>
      <c r="C389" s="3">
        <v>90734</v>
      </c>
      <c r="D389" s="2" t="s">
        <v>489</v>
      </c>
      <c r="E389" s="3" t="s">
        <v>9849</v>
      </c>
      <c r="F389" s="61">
        <v>5.14</v>
      </c>
      <c r="G389" s="61">
        <v>5.58</v>
      </c>
    </row>
    <row r="390" spans="1:7" ht="22.5">
      <c r="A390" s="1" t="str">
        <f t="shared" si="7"/>
        <v>SINAPI 90735</v>
      </c>
      <c r="B390" s="3" t="s">
        <v>9865</v>
      </c>
      <c r="C390" s="3">
        <v>90735</v>
      </c>
      <c r="D390" s="2" t="s">
        <v>490</v>
      </c>
      <c r="E390" s="3" t="s">
        <v>9849</v>
      </c>
      <c r="F390" s="61">
        <v>5.94</v>
      </c>
      <c r="G390" s="61">
        <v>6.44</v>
      </c>
    </row>
    <row r="391" spans="1:7" ht="22.5">
      <c r="A391" s="1" t="str">
        <f t="shared" si="7"/>
        <v>SINAPI 90736</v>
      </c>
      <c r="B391" s="3" t="s">
        <v>9865</v>
      </c>
      <c r="C391" s="3">
        <v>90736</v>
      </c>
      <c r="D391" s="2" t="s">
        <v>491</v>
      </c>
      <c r="E391" s="3" t="s">
        <v>9849</v>
      </c>
      <c r="F391" s="61">
        <v>6.74</v>
      </c>
      <c r="G391" s="61">
        <v>7.31</v>
      </c>
    </row>
    <row r="392" spans="1:7" ht="22.5">
      <c r="A392" s="1" t="str">
        <f t="shared" si="7"/>
        <v>SINAPI 90737</v>
      </c>
      <c r="B392" s="3" t="s">
        <v>9865</v>
      </c>
      <c r="C392" s="3">
        <v>90737</v>
      </c>
      <c r="D392" s="2" t="s">
        <v>492</v>
      </c>
      <c r="E392" s="3" t="s">
        <v>9849</v>
      </c>
      <c r="F392" s="61">
        <v>7.54</v>
      </c>
      <c r="G392" s="61">
        <v>8.18</v>
      </c>
    </row>
    <row r="393" spans="1:7" ht="22.5">
      <c r="A393" s="1" t="str">
        <f t="shared" si="7"/>
        <v>SINAPI 90738</v>
      </c>
      <c r="B393" s="3" t="s">
        <v>9865</v>
      </c>
      <c r="C393" s="3">
        <v>90738</v>
      </c>
      <c r="D393" s="2" t="s">
        <v>493</v>
      </c>
      <c r="E393" s="3" t="s">
        <v>9849</v>
      </c>
      <c r="F393" s="61">
        <v>8.35</v>
      </c>
      <c r="G393" s="61">
        <v>9.0500000000000007</v>
      </c>
    </row>
    <row r="394" spans="1:7" ht="22.5">
      <c r="A394" s="1" t="str">
        <f t="shared" si="7"/>
        <v>SINAPI 90739</v>
      </c>
      <c r="B394" s="3" t="s">
        <v>9865</v>
      </c>
      <c r="C394" s="3">
        <v>90739</v>
      </c>
      <c r="D394" s="2" t="s">
        <v>494</v>
      </c>
      <c r="E394" s="3" t="s">
        <v>9849</v>
      </c>
      <c r="F394" s="61">
        <v>10.86</v>
      </c>
      <c r="G394" s="61">
        <v>11.47</v>
      </c>
    </row>
    <row r="395" spans="1:7" ht="22.5">
      <c r="A395" s="1" t="str">
        <f t="shared" si="7"/>
        <v>SINAPI 90724</v>
      </c>
      <c r="B395" s="3" t="s">
        <v>9865</v>
      </c>
      <c r="C395" s="3">
        <v>90724</v>
      </c>
      <c r="D395" s="2" t="s">
        <v>495</v>
      </c>
      <c r="E395" s="3" t="s">
        <v>9848</v>
      </c>
      <c r="F395" s="61">
        <v>30.5</v>
      </c>
      <c r="G395" s="61">
        <v>33.01</v>
      </c>
    </row>
    <row r="396" spans="1:7" ht="22.5">
      <c r="A396" s="1" t="str">
        <f t="shared" si="7"/>
        <v>SINAPI 102267</v>
      </c>
      <c r="B396" s="3" t="s">
        <v>9865</v>
      </c>
      <c r="C396" s="3">
        <v>102267</v>
      </c>
      <c r="D396" s="2" t="s">
        <v>496</v>
      </c>
      <c r="E396" s="3" t="s">
        <v>9848</v>
      </c>
      <c r="F396" s="61">
        <v>163.15</v>
      </c>
      <c r="G396" s="61">
        <v>176.41</v>
      </c>
    </row>
    <row r="397" spans="1:7" ht="22.5">
      <c r="A397" s="1" t="str">
        <f t="shared" si="7"/>
        <v>SINAPI 102268</v>
      </c>
      <c r="B397" s="3" t="s">
        <v>9865</v>
      </c>
      <c r="C397" s="3">
        <v>102268</v>
      </c>
      <c r="D397" s="2" t="s">
        <v>497</v>
      </c>
      <c r="E397" s="3" t="s">
        <v>9848</v>
      </c>
      <c r="F397" s="61">
        <v>184.08</v>
      </c>
      <c r="G397" s="61">
        <v>199.02</v>
      </c>
    </row>
    <row r="398" spans="1:7" ht="22.5">
      <c r="A398" s="1" t="str">
        <f t="shared" si="7"/>
        <v>SINAPI 90725</v>
      </c>
      <c r="B398" s="3" t="s">
        <v>9865</v>
      </c>
      <c r="C398" s="3">
        <v>90725</v>
      </c>
      <c r="D398" s="2" t="s">
        <v>498</v>
      </c>
      <c r="E398" s="3" t="s">
        <v>9848</v>
      </c>
      <c r="F398" s="61">
        <v>37.47</v>
      </c>
      <c r="G398" s="61">
        <v>40.549999999999997</v>
      </c>
    </row>
    <row r="399" spans="1:7" ht="22.5">
      <c r="A399" s="1" t="str">
        <f t="shared" si="7"/>
        <v>SINAPI 102269</v>
      </c>
      <c r="B399" s="3" t="s">
        <v>9865</v>
      </c>
      <c r="C399" s="3">
        <v>102269</v>
      </c>
      <c r="D399" s="2" t="s">
        <v>499</v>
      </c>
      <c r="E399" s="3" t="s">
        <v>9848</v>
      </c>
      <c r="F399" s="61">
        <v>225.93</v>
      </c>
      <c r="G399" s="61">
        <v>244.27</v>
      </c>
    </row>
    <row r="400" spans="1:7" ht="22.5">
      <c r="A400" s="1" t="str">
        <f t="shared" si="7"/>
        <v>SINAPI 90726</v>
      </c>
      <c r="B400" s="3" t="s">
        <v>9865</v>
      </c>
      <c r="C400" s="3">
        <v>90726</v>
      </c>
      <c r="D400" s="2" t="s">
        <v>500</v>
      </c>
      <c r="E400" s="3" t="s">
        <v>9848</v>
      </c>
      <c r="F400" s="61">
        <v>44.52</v>
      </c>
      <c r="G400" s="61">
        <v>48.15</v>
      </c>
    </row>
    <row r="401" spans="1:7" ht="22.5">
      <c r="A401" s="1" t="str">
        <f t="shared" si="7"/>
        <v>SINAPI 90727</v>
      </c>
      <c r="B401" s="3" t="s">
        <v>9865</v>
      </c>
      <c r="C401" s="3">
        <v>90727</v>
      </c>
      <c r="D401" s="2" t="s">
        <v>501</v>
      </c>
      <c r="E401" s="3" t="s">
        <v>9848</v>
      </c>
      <c r="F401" s="61">
        <v>51.48</v>
      </c>
      <c r="G401" s="61">
        <v>55.7</v>
      </c>
    </row>
    <row r="402" spans="1:7" ht="22.5">
      <c r="A402" s="1" t="str">
        <f t="shared" si="7"/>
        <v>SINAPI 90728</v>
      </c>
      <c r="B402" s="3" t="s">
        <v>9865</v>
      </c>
      <c r="C402" s="3">
        <v>90728</v>
      </c>
      <c r="D402" s="2" t="s">
        <v>502</v>
      </c>
      <c r="E402" s="3" t="s">
        <v>9848</v>
      </c>
      <c r="F402" s="61">
        <v>58.46</v>
      </c>
      <c r="G402" s="61">
        <v>63.24</v>
      </c>
    </row>
    <row r="403" spans="1:7" ht="22.5">
      <c r="A403" s="1" t="str">
        <f t="shared" si="7"/>
        <v>SINAPI 90729</v>
      </c>
      <c r="B403" s="3" t="s">
        <v>9865</v>
      </c>
      <c r="C403" s="3">
        <v>90729</v>
      </c>
      <c r="D403" s="2" t="s">
        <v>503</v>
      </c>
      <c r="E403" s="3" t="s">
        <v>9848</v>
      </c>
      <c r="F403" s="61">
        <v>65.44</v>
      </c>
      <c r="G403" s="61">
        <v>70.78</v>
      </c>
    </row>
    <row r="404" spans="1:7" ht="22.5">
      <c r="A404" s="1" t="str">
        <f t="shared" si="7"/>
        <v>SINAPI 90730</v>
      </c>
      <c r="B404" s="3" t="s">
        <v>9865</v>
      </c>
      <c r="C404" s="3">
        <v>90730</v>
      </c>
      <c r="D404" s="2" t="s">
        <v>504</v>
      </c>
      <c r="E404" s="3" t="s">
        <v>9848</v>
      </c>
      <c r="F404" s="61">
        <v>72.42</v>
      </c>
      <c r="G404" s="61">
        <v>78.31</v>
      </c>
    </row>
    <row r="405" spans="1:7" ht="22.5">
      <c r="A405" s="1" t="str">
        <f t="shared" si="7"/>
        <v>SINAPI 90731</v>
      </c>
      <c r="B405" s="3" t="s">
        <v>9865</v>
      </c>
      <c r="C405" s="3">
        <v>90731</v>
      </c>
      <c r="D405" s="2" t="s">
        <v>505</v>
      </c>
      <c r="E405" s="3" t="s">
        <v>9848</v>
      </c>
      <c r="F405" s="61">
        <v>79.39</v>
      </c>
      <c r="G405" s="61">
        <v>85.86</v>
      </c>
    </row>
    <row r="406" spans="1:7" ht="22.5">
      <c r="A406" s="1" t="str">
        <f t="shared" si="7"/>
        <v>SINAPI 90732</v>
      </c>
      <c r="B406" s="3" t="s">
        <v>9865</v>
      </c>
      <c r="C406" s="3">
        <v>90732</v>
      </c>
      <c r="D406" s="2" t="s">
        <v>506</v>
      </c>
      <c r="E406" s="3" t="s">
        <v>9848</v>
      </c>
      <c r="F406" s="61">
        <v>100.31</v>
      </c>
      <c r="G406" s="61">
        <v>108.48</v>
      </c>
    </row>
    <row r="407" spans="1:7" ht="22.5">
      <c r="A407" s="1" t="str">
        <f t="shared" si="7"/>
        <v>SINAPI 102265</v>
      </c>
      <c r="B407" s="3" t="s">
        <v>9865</v>
      </c>
      <c r="C407" s="3">
        <v>102265</v>
      </c>
      <c r="D407" s="2" t="s">
        <v>507</v>
      </c>
      <c r="E407" s="3" t="s">
        <v>9848</v>
      </c>
      <c r="F407" s="61">
        <v>128.21</v>
      </c>
      <c r="G407" s="61">
        <v>138.63</v>
      </c>
    </row>
    <row r="408" spans="1:7" ht="22.5">
      <c r="A408" s="1" t="str">
        <f t="shared" si="7"/>
        <v>SINAPI 102266</v>
      </c>
      <c r="B408" s="3" t="s">
        <v>9865</v>
      </c>
      <c r="C408" s="3">
        <v>102266</v>
      </c>
      <c r="D408" s="2" t="s">
        <v>508</v>
      </c>
      <c r="E408" s="3" t="s">
        <v>9848</v>
      </c>
      <c r="F408" s="61">
        <v>142.16999999999999</v>
      </c>
      <c r="G408" s="61">
        <v>153.72</v>
      </c>
    </row>
    <row r="409" spans="1:7" ht="22.5">
      <c r="A409" s="1" t="str">
        <f t="shared" si="7"/>
        <v>SINAPI 94879</v>
      </c>
      <c r="B409" s="3" t="s">
        <v>9865</v>
      </c>
      <c r="C409" s="3">
        <v>94879</v>
      </c>
      <c r="D409" s="2" t="s">
        <v>509</v>
      </c>
      <c r="E409" s="3" t="s">
        <v>9849</v>
      </c>
      <c r="F409" s="61">
        <v>1779.21</v>
      </c>
      <c r="G409" s="61">
        <v>1781.19</v>
      </c>
    </row>
    <row r="410" spans="1:7" ht="22.5">
      <c r="A410" s="1" t="str">
        <f t="shared" si="7"/>
        <v>SINAPI 94881</v>
      </c>
      <c r="B410" s="3" t="s">
        <v>9865</v>
      </c>
      <c r="C410" s="3">
        <v>94881</v>
      </c>
      <c r="D410" s="2" t="s">
        <v>510</v>
      </c>
      <c r="E410" s="3" t="s">
        <v>9849</v>
      </c>
      <c r="F410" s="61">
        <v>2448.5500000000002</v>
      </c>
      <c r="G410" s="61">
        <v>2450.91</v>
      </c>
    </row>
    <row r="411" spans="1:7" ht="22.5">
      <c r="A411" s="1" t="str">
        <f t="shared" ref="A411:A474" si="8">CONCATENATE($B411," ",$C411)</f>
        <v>SINAPI 94869</v>
      </c>
      <c r="B411" s="3" t="s">
        <v>9865</v>
      </c>
      <c r="C411" s="3">
        <v>94869</v>
      </c>
      <c r="D411" s="2" t="s">
        <v>511</v>
      </c>
      <c r="E411" s="3" t="s">
        <v>9849</v>
      </c>
      <c r="F411" s="61">
        <v>125.18</v>
      </c>
      <c r="G411" s="61">
        <v>125.28</v>
      </c>
    </row>
    <row r="412" spans="1:7" ht="22.5">
      <c r="A412" s="1" t="str">
        <f t="shared" si="8"/>
        <v>SINAPI 94871</v>
      </c>
      <c r="B412" s="3" t="s">
        <v>9865</v>
      </c>
      <c r="C412" s="3">
        <v>94871</v>
      </c>
      <c r="D412" s="2" t="s">
        <v>512</v>
      </c>
      <c r="E412" s="3" t="s">
        <v>9849</v>
      </c>
      <c r="F412" s="61">
        <v>195.89</v>
      </c>
      <c r="G412" s="61">
        <v>196.06</v>
      </c>
    </row>
    <row r="413" spans="1:7" ht="22.5">
      <c r="A413" s="1" t="str">
        <f t="shared" si="8"/>
        <v>SINAPI 90708</v>
      </c>
      <c r="B413" s="3" t="s">
        <v>9865</v>
      </c>
      <c r="C413" s="3">
        <v>90708</v>
      </c>
      <c r="D413" s="2" t="s">
        <v>513</v>
      </c>
      <c r="E413" s="3" t="s">
        <v>9849</v>
      </c>
      <c r="F413" s="61">
        <v>712.34</v>
      </c>
      <c r="G413" s="61">
        <v>713.25</v>
      </c>
    </row>
    <row r="414" spans="1:7" ht="22.5">
      <c r="A414" s="1" t="str">
        <f t="shared" si="8"/>
        <v>SINAPI 94875</v>
      </c>
      <c r="B414" s="3" t="s">
        <v>9865</v>
      </c>
      <c r="C414" s="3">
        <v>94875</v>
      </c>
      <c r="D414" s="2" t="s">
        <v>514</v>
      </c>
      <c r="E414" s="3" t="s">
        <v>9849</v>
      </c>
      <c r="F414" s="61">
        <v>1156.19</v>
      </c>
      <c r="G414" s="61">
        <v>1157.58</v>
      </c>
    </row>
    <row r="415" spans="1:7" ht="22.5">
      <c r="A415" s="1" t="str">
        <f t="shared" si="8"/>
        <v>SINAPI 102264</v>
      </c>
      <c r="B415" s="3" t="s">
        <v>9865</v>
      </c>
      <c r="C415" s="3">
        <v>102264</v>
      </c>
      <c r="D415" s="2" t="s">
        <v>515</v>
      </c>
      <c r="E415" s="3" t="s">
        <v>9849</v>
      </c>
      <c r="F415" s="61">
        <v>22.1</v>
      </c>
      <c r="G415" s="61">
        <v>22.47</v>
      </c>
    </row>
    <row r="416" spans="1:7" ht="22.5">
      <c r="A416" s="1" t="str">
        <f t="shared" si="8"/>
        <v>SINAPI 90701</v>
      </c>
      <c r="B416" s="3" t="s">
        <v>9865</v>
      </c>
      <c r="C416" s="3">
        <v>90701</v>
      </c>
      <c r="D416" s="2" t="s">
        <v>516</v>
      </c>
      <c r="E416" s="3" t="s">
        <v>9849</v>
      </c>
      <c r="F416" s="61">
        <v>74.88</v>
      </c>
      <c r="G416" s="61">
        <v>75.36</v>
      </c>
    </row>
    <row r="417" spans="1:7" ht="22.5">
      <c r="A417" s="1" t="str">
        <f t="shared" si="8"/>
        <v>SINAPI 90702</v>
      </c>
      <c r="B417" s="3" t="s">
        <v>9865</v>
      </c>
      <c r="C417" s="3">
        <v>90702</v>
      </c>
      <c r="D417" s="2" t="s">
        <v>517</v>
      </c>
      <c r="E417" s="3" t="s">
        <v>9849</v>
      </c>
      <c r="F417" s="61">
        <v>123.59</v>
      </c>
      <c r="G417" s="61">
        <v>124.13</v>
      </c>
    </row>
    <row r="418" spans="1:7" ht="22.5">
      <c r="A418" s="1" t="str">
        <f t="shared" si="8"/>
        <v>SINAPI 90703</v>
      </c>
      <c r="B418" s="3" t="s">
        <v>9865</v>
      </c>
      <c r="C418" s="3">
        <v>90703</v>
      </c>
      <c r="D418" s="2" t="s">
        <v>518</v>
      </c>
      <c r="E418" s="3" t="s">
        <v>9849</v>
      </c>
      <c r="F418" s="61">
        <v>192.98</v>
      </c>
      <c r="G418" s="61">
        <v>193.6</v>
      </c>
    </row>
    <row r="419" spans="1:7" ht="22.5">
      <c r="A419" s="1" t="str">
        <f t="shared" si="8"/>
        <v>SINAPI 90704</v>
      </c>
      <c r="B419" s="3" t="s">
        <v>9865</v>
      </c>
      <c r="C419" s="3">
        <v>90704</v>
      </c>
      <c r="D419" s="2" t="s">
        <v>519</v>
      </c>
      <c r="E419" s="3" t="s">
        <v>9849</v>
      </c>
      <c r="F419" s="61">
        <v>285.97000000000003</v>
      </c>
      <c r="G419" s="61">
        <v>286.66000000000003</v>
      </c>
    </row>
    <row r="420" spans="1:7" ht="22.5">
      <c r="A420" s="1" t="str">
        <f t="shared" si="8"/>
        <v>SINAPI 90705</v>
      </c>
      <c r="B420" s="3" t="s">
        <v>9865</v>
      </c>
      <c r="C420" s="3">
        <v>90705</v>
      </c>
      <c r="D420" s="2" t="s">
        <v>520</v>
      </c>
      <c r="E420" s="3" t="s">
        <v>9849</v>
      </c>
      <c r="F420" s="61">
        <v>374.29</v>
      </c>
      <c r="G420" s="61">
        <v>375.04</v>
      </c>
    </row>
    <row r="421" spans="1:7" ht="22.5">
      <c r="A421" s="1" t="str">
        <f t="shared" si="8"/>
        <v>SINAPI 90706</v>
      </c>
      <c r="B421" s="3" t="s">
        <v>9865</v>
      </c>
      <c r="C421" s="3">
        <v>90706</v>
      </c>
      <c r="D421" s="2" t="s">
        <v>521</v>
      </c>
      <c r="E421" s="3" t="s">
        <v>9849</v>
      </c>
      <c r="F421" s="61">
        <v>495.27</v>
      </c>
      <c r="G421" s="61">
        <v>495.95</v>
      </c>
    </row>
    <row r="422" spans="1:7" ht="22.5">
      <c r="A422" s="1" t="str">
        <f t="shared" si="8"/>
        <v>SINAPI 90694</v>
      </c>
      <c r="B422" s="3" t="s">
        <v>9865</v>
      </c>
      <c r="C422" s="3">
        <v>90694</v>
      </c>
      <c r="D422" s="2" t="s">
        <v>522</v>
      </c>
      <c r="E422" s="3" t="s">
        <v>9849</v>
      </c>
      <c r="F422" s="61">
        <v>50.34</v>
      </c>
      <c r="G422" s="61">
        <v>50.71</v>
      </c>
    </row>
    <row r="423" spans="1:7" ht="22.5">
      <c r="A423" s="1" t="str">
        <f t="shared" si="8"/>
        <v>SINAPI 90695</v>
      </c>
      <c r="B423" s="3" t="s">
        <v>9865</v>
      </c>
      <c r="C423" s="3">
        <v>90695</v>
      </c>
      <c r="D423" s="2" t="s">
        <v>523</v>
      </c>
      <c r="E423" s="3" t="s">
        <v>9849</v>
      </c>
      <c r="F423" s="61">
        <v>95.23</v>
      </c>
      <c r="G423" s="61">
        <v>95.67</v>
      </c>
    </row>
    <row r="424" spans="1:7" ht="22.5">
      <c r="A424" s="1" t="str">
        <f t="shared" si="8"/>
        <v>SINAPI 90696</v>
      </c>
      <c r="B424" s="3" t="s">
        <v>9865</v>
      </c>
      <c r="C424" s="3">
        <v>90696</v>
      </c>
      <c r="D424" s="2" t="s">
        <v>524</v>
      </c>
      <c r="E424" s="3" t="s">
        <v>9849</v>
      </c>
      <c r="F424" s="61">
        <v>158.74</v>
      </c>
      <c r="G424" s="61">
        <v>159.24</v>
      </c>
    </row>
    <row r="425" spans="1:7" ht="22.5">
      <c r="A425" s="1" t="str">
        <f t="shared" si="8"/>
        <v>SINAPI 90697</v>
      </c>
      <c r="B425" s="3" t="s">
        <v>9865</v>
      </c>
      <c r="C425" s="3">
        <v>90697</v>
      </c>
      <c r="D425" s="2" t="s">
        <v>525</v>
      </c>
      <c r="E425" s="3" t="s">
        <v>9849</v>
      </c>
      <c r="F425" s="61">
        <v>245.94</v>
      </c>
      <c r="G425" s="61">
        <v>246.51</v>
      </c>
    </row>
    <row r="426" spans="1:7" ht="22.5">
      <c r="A426" s="1" t="str">
        <f t="shared" si="8"/>
        <v>SINAPI 90698</v>
      </c>
      <c r="B426" s="3" t="s">
        <v>9865</v>
      </c>
      <c r="C426" s="3">
        <v>90698</v>
      </c>
      <c r="D426" s="2" t="s">
        <v>526</v>
      </c>
      <c r="E426" s="3" t="s">
        <v>9849</v>
      </c>
      <c r="F426" s="61">
        <v>375.53</v>
      </c>
      <c r="G426" s="61">
        <v>376.17</v>
      </c>
    </row>
    <row r="427" spans="1:7" ht="22.5">
      <c r="A427" s="1" t="str">
        <f t="shared" si="8"/>
        <v>SINAPI 90699</v>
      </c>
      <c r="B427" s="3" t="s">
        <v>9865</v>
      </c>
      <c r="C427" s="3">
        <v>90699</v>
      </c>
      <c r="D427" s="2" t="s">
        <v>527</v>
      </c>
      <c r="E427" s="3" t="s">
        <v>9849</v>
      </c>
      <c r="F427" s="61">
        <v>528.27</v>
      </c>
      <c r="G427" s="61">
        <v>528.97</v>
      </c>
    </row>
    <row r="428" spans="1:7" ht="22.5">
      <c r="A428" s="1" t="str">
        <f t="shared" si="8"/>
        <v>SINAPI 90700</v>
      </c>
      <c r="B428" s="3" t="s">
        <v>9865</v>
      </c>
      <c r="C428" s="3">
        <v>90700</v>
      </c>
      <c r="D428" s="2" t="s">
        <v>528</v>
      </c>
      <c r="E428" s="3" t="s">
        <v>9849</v>
      </c>
      <c r="F428" s="61">
        <v>616.35</v>
      </c>
      <c r="G428" s="61">
        <v>616.96</v>
      </c>
    </row>
    <row r="429" spans="1:7" ht="22.5">
      <c r="A429" s="1" t="str">
        <f t="shared" si="8"/>
        <v>SINAPI 105378</v>
      </c>
      <c r="B429" s="3" t="s">
        <v>9865</v>
      </c>
      <c r="C429" s="3">
        <v>105378</v>
      </c>
      <c r="D429" s="2" t="s">
        <v>529</v>
      </c>
      <c r="E429" s="3" t="s">
        <v>9848</v>
      </c>
      <c r="F429" s="61">
        <v>14.12</v>
      </c>
      <c r="G429" s="61">
        <v>14.97</v>
      </c>
    </row>
    <row r="430" spans="1:7" ht="22.5">
      <c r="A430" s="1" t="str">
        <f t="shared" si="8"/>
        <v>SINAPI 105373</v>
      </c>
      <c r="B430" s="3" t="s">
        <v>9865</v>
      </c>
      <c r="C430" s="3">
        <v>105373</v>
      </c>
      <c r="D430" s="2" t="s">
        <v>530</v>
      </c>
      <c r="E430" s="3" t="s">
        <v>9848</v>
      </c>
      <c r="F430" s="61">
        <v>11.02</v>
      </c>
      <c r="G430" s="61">
        <v>11.69</v>
      </c>
    </row>
    <row r="431" spans="1:7" ht="22.5">
      <c r="A431" s="1" t="str">
        <f t="shared" si="8"/>
        <v>SINAPI 105380</v>
      </c>
      <c r="B431" s="3" t="s">
        <v>9865</v>
      </c>
      <c r="C431" s="3">
        <v>105380</v>
      </c>
      <c r="D431" s="2" t="s">
        <v>531</v>
      </c>
      <c r="E431" s="3" t="s">
        <v>9848</v>
      </c>
      <c r="F431" s="61">
        <v>113.93</v>
      </c>
      <c r="G431" s="61">
        <v>120.66</v>
      </c>
    </row>
    <row r="432" spans="1:7" ht="22.5">
      <c r="A432" s="1" t="str">
        <f t="shared" si="8"/>
        <v>SINAPI 105267</v>
      </c>
      <c r="B432" s="3" t="s">
        <v>9865</v>
      </c>
      <c r="C432" s="3">
        <v>105267</v>
      </c>
      <c r="D432" s="2" t="s">
        <v>532</v>
      </c>
      <c r="E432" s="3" t="s">
        <v>9848</v>
      </c>
      <c r="F432" s="61">
        <v>92.74</v>
      </c>
      <c r="G432" s="61">
        <v>98.37</v>
      </c>
    </row>
    <row r="433" spans="1:7" ht="22.5">
      <c r="A433" s="1" t="str">
        <f t="shared" si="8"/>
        <v>SINAPI 105249</v>
      </c>
      <c r="B433" s="3" t="s">
        <v>9865</v>
      </c>
      <c r="C433" s="3">
        <v>105249</v>
      </c>
      <c r="D433" s="2" t="s">
        <v>533</v>
      </c>
      <c r="E433" s="3" t="s">
        <v>9848</v>
      </c>
      <c r="F433" s="61">
        <v>138.37</v>
      </c>
      <c r="G433" s="61">
        <v>146.41999999999999</v>
      </c>
    </row>
    <row r="434" spans="1:7" ht="22.5">
      <c r="A434" s="1" t="str">
        <f t="shared" si="8"/>
        <v>SINAPI 105268</v>
      </c>
      <c r="B434" s="3" t="s">
        <v>9865</v>
      </c>
      <c r="C434" s="3">
        <v>105268</v>
      </c>
      <c r="D434" s="2" t="s">
        <v>534</v>
      </c>
      <c r="E434" s="3" t="s">
        <v>9848</v>
      </c>
      <c r="F434" s="61">
        <v>113.36</v>
      </c>
      <c r="G434" s="61">
        <v>120.1</v>
      </c>
    </row>
    <row r="435" spans="1:7" ht="22.5">
      <c r="A435" s="1" t="str">
        <f t="shared" si="8"/>
        <v>SINAPI 105379</v>
      </c>
      <c r="B435" s="3" t="s">
        <v>9865</v>
      </c>
      <c r="C435" s="3">
        <v>105379</v>
      </c>
      <c r="D435" s="2" t="s">
        <v>535</v>
      </c>
      <c r="E435" s="3" t="s">
        <v>9848</v>
      </c>
      <c r="F435" s="61">
        <v>18.87</v>
      </c>
      <c r="G435" s="61">
        <v>20.04</v>
      </c>
    </row>
    <row r="436" spans="1:7" ht="22.5">
      <c r="A436" s="1" t="str">
        <f t="shared" si="8"/>
        <v>SINAPI 105388</v>
      </c>
      <c r="B436" s="3" t="s">
        <v>9865</v>
      </c>
      <c r="C436" s="3">
        <v>105388</v>
      </c>
      <c r="D436" s="2" t="s">
        <v>536</v>
      </c>
      <c r="E436" s="3" t="s">
        <v>9848</v>
      </c>
      <c r="F436" s="61">
        <v>14.99</v>
      </c>
      <c r="G436" s="61">
        <v>15.91</v>
      </c>
    </row>
    <row r="437" spans="1:7" ht="22.5">
      <c r="A437" s="1" t="str">
        <f t="shared" si="8"/>
        <v>SINAPI 105392</v>
      </c>
      <c r="B437" s="3" t="s">
        <v>9865</v>
      </c>
      <c r="C437" s="3">
        <v>105392</v>
      </c>
      <c r="D437" s="2" t="s">
        <v>537</v>
      </c>
      <c r="E437" s="3" t="s">
        <v>9848</v>
      </c>
      <c r="F437" s="61">
        <v>23.63</v>
      </c>
      <c r="G437" s="61">
        <v>25.12</v>
      </c>
    </row>
    <row r="438" spans="1:7" ht="22.5">
      <c r="A438" s="1" t="str">
        <f t="shared" si="8"/>
        <v>SINAPI 105389</v>
      </c>
      <c r="B438" s="3" t="s">
        <v>9865</v>
      </c>
      <c r="C438" s="3">
        <v>105389</v>
      </c>
      <c r="D438" s="2" t="s">
        <v>538</v>
      </c>
      <c r="E438" s="3" t="s">
        <v>9848</v>
      </c>
      <c r="F438" s="61">
        <v>18.96</v>
      </c>
      <c r="G438" s="61">
        <v>20.170000000000002</v>
      </c>
    </row>
    <row r="439" spans="1:7" ht="22.5">
      <c r="A439" s="1" t="str">
        <f t="shared" si="8"/>
        <v>SINAPI 105393</v>
      </c>
      <c r="B439" s="3" t="s">
        <v>9865</v>
      </c>
      <c r="C439" s="3">
        <v>105393</v>
      </c>
      <c r="D439" s="2" t="s">
        <v>539</v>
      </c>
      <c r="E439" s="3" t="s">
        <v>9848</v>
      </c>
      <c r="F439" s="61">
        <v>28.53</v>
      </c>
      <c r="G439" s="61">
        <v>30.36</v>
      </c>
    </row>
    <row r="440" spans="1:7" ht="22.5">
      <c r="A440" s="1" t="str">
        <f t="shared" si="8"/>
        <v>SINAPI 105316</v>
      </c>
      <c r="B440" s="3" t="s">
        <v>9865</v>
      </c>
      <c r="C440" s="3">
        <v>105316</v>
      </c>
      <c r="D440" s="2" t="s">
        <v>540</v>
      </c>
      <c r="E440" s="3" t="s">
        <v>9848</v>
      </c>
      <c r="F440" s="61">
        <v>23.09</v>
      </c>
      <c r="G440" s="61">
        <v>24.58</v>
      </c>
    </row>
    <row r="441" spans="1:7" ht="22.5">
      <c r="A441" s="1" t="str">
        <f t="shared" si="8"/>
        <v>SINAPI 105394</v>
      </c>
      <c r="B441" s="3" t="s">
        <v>9865</v>
      </c>
      <c r="C441" s="3">
        <v>105394</v>
      </c>
      <c r="D441" s="2" t="s">
        <v>541</v>
      </c>
      <c r="E441" s="3" t="s">
        <v>9848</v>
      </c>
      <c r="F441" s="61">
        <v>33.39</v>
      </c>
      <c r="G441" s="61">
        <v>35.549999999999997</v>
      </c>
    </row>
    <row r="442" spans="1:7" ht="22.5">
      <c r="A442" s="1" t="str">
        <f t="shared" si="8"/>
        <v>SINAPI 105317</v>
      </c>
      <c r="B442" s="3" t="s">
        <v>9865</v>
      </c>
      <c r="C442" s="3">
        <v>105317</v>
      </c>
      <c r="D442" s="2" t="s">
        <v>542</v>
      </c>
      <c r="E442" s="3" t="s">
        <v>9848</v>
      </c>
      <c r="F442" s="61">
        <v>27.18</v>
      </c>
      <c r="G442" s="61">
        <v>28.94</v>
      </c>
    </row>
    <row r="443" spans="1:7" ht="22.5">
      <c r="A443" s="1" t="str">
        <f t="shared" si="8"/>
        <v>SINAPI 105395</v>
      </c>
      <c r="B443" s="3" t="s">
        <v>9865</v>
      </c>
      <c r="C443" s="3">
        <v>105395</v>
      </c>
      <c r="D443" s="2" t="s">
        <v>543</v>
      </c>
      <c r="E443" s="3" t="s">
        <v>9848</v>
      </c>
      <c r="F443" s="61">
        <v>38.29</v>
      </c>
      <c r="G443" s="61">
        <v>40.770000000000003</v>
      </c>
    </row>
    <row r="444" spans="1:7" ht="22.5">
      <c r="A444" s="1" t="str">
        <f t="shared" si="8"/>
        <v>SINAPI 105318</v>
      </c>
      <c r="B444" s="3" t="s">
        <v>9865</v>
      </c>
      <c r="C444" s="3">
        <v>105318</v>
      </c>
      <c r="D444" s="2" t="s">
        <v>544</v>
      </c>
      <c r="E444" s="3" t="s">
        <v>9848</v>
      </c>
      <c r="F444" s="61">
        <v>31.29</v>
      </c>
      <c r="G444" s="61">
        <v>33.32</v>
      </c>
    </row>
    <row r="445" spans="1:7" ht="22.5">
      <c r="A445" s="1" t="str">
        <f t="shared" si="8"/>
        <v>SINAPI 105396</v>
      </c>
      <c r="B445" s="3" t="s">
        <v>9865</v>
      </c>
      <c r="C445" s="3">
        <v>105396</v>
      </c>
      <c r="D445" s="2" t="s">
        <v>545</v>
      </c>
      <c r="E445" s="3" t="s">
        <v>9848</v>
      </c>
      <c r="F445" s="61">
        <v>43.17</v>
      </c>
      <c r="G445" s="61">
        <v>45.97</v>
      </c>
    </row>
    <row r="446" spans="1:7" ht="22.5">
      <c r="A446" s="1" t="str">
        <f t="shared" si="8"/>
        <v>SINAPI 105258</v>
      </c>
      <c r="B446" s="3" t="s">
        <v>9865</v>
      </c>
      <c r="C446" s="3">
        <v>105258</v>
      </c>
      <c r="D446" s="2" t="s">
        <v>546</v>
      </c>
      <c r="E446" s="3" t="s">
        <v>9848</v>
      </c>
      <c r="F446" s="61">
        <v>35.39</v>
      </c>
      <c r="G446" s="61">
        <v>37.71</v>
      </c>
    </row>
    <row r="447" spans="1:7" ht="22.5">
      <c r="A447" s="1" t="str">
        <f t="shared" si="8"/>
        <v>SINAPI 105397</v>
      </c>
      <c r="B447" s="3" t="s">
        <v>9865</v>
      </c>
      <c r="C447" s="3">
        <v>105397</v>
      </c>
      <c r="D447" s="2" t="s">
        <v>547</v>
      </c>
      <c r="E447" s="3" t="s">
        <v>9848</v>
      </c>
      <c r="F447" s="61">
        <v>48.15</v>
      </c>
      <c r="G447" s="61">
        <v>51.3</v>
      </c>
    </row>
    <row r="448" spans="1:7" ht="22.5">
      <c r="A448" s="1" t="str">
        <f t="shared" si="8"/>
        <v>SINAPI 105261</v>
      </c>
      <c r="B448" s="3" t="s">
        <v>9865</v>
      </c>
      <c r="C448" s="3">
        <v>105261</v>
      </c>
      <c r="D448" s="2" t="s">
        <v>548</v>
      </c>
      <c r="E448" s="3" t="s">
        <v>9848</v>
      </c>
      <c r="F448" s="61">
        <v>39.6</v>
      </c>
      <c r="G448" s="61">
        <v>42.2</v>
      </c>
    </row>
    <row r="449" spans="1:7" ht="22.5">
      <c r="A449" s="1" t="str">
        <f t="shared" si="8"/>
        <v>SINAPI 105398</v>
      </c>
      <c r="B449" s="3" t="s">
        <v>9865</v>
      </c>
      <c r="C449" s="3">
        <v>105398</v>
      </c>
      <c r="D449" s="2" t="s">
        <v>549</v>
      </c>
      <c r="E449" s="3" t="s">
        <v>9848</v>
      </c>
      <c r="F449" s="61">
        <v>60.19</v>
      </c>
      <c r="G449" s="61">
        <v>63.65</v>
      </c>
    </row>
    <row r="450" spans="1:7" ht="22.5">
      <c r="A450" s="1" t="str">
        <f t="shared" si="8"/>
        <v>SINAPI 105262</v>
      </c>
      <c r="B450" s="3" t="s">
        <v>9865</v>
      </c>
      <c r="C450" s="3">
        <v>105262</v>
      </c>
      <c r="D450" s="2" t="s">
        <v>550</v>
      </c>
      <c r="E450" s="3" t="s">
        <v>9848</v>
      </c>
      <c r="F450" s="61">
        <v>48.53</v>
      </c>
      <c r="G450" s="61">
        <v>51.4</v>
      </c>
    </row>
    <row r="451" spans="1:7" ht="22.5">
      <c r="A451" s="1" t="str">
        <f t="shared" si="8"/>
        <v>SINAPI 105399</v>
      </c>
      <c r="B451" s="3" t="s">
        <v>9865</v>
      </c>
      <c r="C451" s="3">
        <v>105399</v>
      </c>
      <c r="D451" s="2" t="s">
        <v>551</v>
      </c>
      <c r="E451" s="3" t="s">
        <v>9848</v>
      </c>
      <c r="F451" s="61">
        <v>71.239999999999995</v>
      </c>
      <c r="G451" s="61">
        <v>75.349999999999994</v>
      </c>
    </row>
    <row r="452" spans="1:7" ht="22.5">
      <c r="A452" s="1" t="str">
        <f t="shared" si="8"/>
        <v>SINAPI 105263</v>
      </c>
      <c r="B452" s="3" t="s">
        <v>9865</v>
      </c>
      <c r="C452" s="3">
        <v>105263</v>
      </c>
      <c r="D452" s="2" t="s">
        <v>552</v>
      </c>
      <c r="E452" s="3" t="s">
        <v>9848</v>
      </c>
      <c r="F452" s="61">
        <v>57.66</v>
      </c>
      <c r="G452" s="61">
        <v>61.09</v>
      </c>
    </row>
    <row r="453" spans="1:7" ht="22.5">
      <c r="A453" s="1" t="str">
        <f t="shared" si="8"/>
        <v>SINAPI 105400</v>
      </c>
      <c r="B453" s="3" t="s">
        <v>9865</v>
      </c>
      <c r="C453" s="3">
        <v>105400</v>
      </c>
      <c r="D453" s="2" t="s">
        <v>553</v>
      </c>
      <c r="E453" s="3" t="s">
        <v>9848</v>
      </c>
      <c r="F453" s="61">
        <v>81.59</v>
      </c>
      <c r="G453" s="61">
        <v>86.37</v>
      </c>
    </row>
    <row r="454" spans="1:7" ht="22.5">
      <c r="A454" s="1" t="str">
        <f t="shared" si="8"/>
        <v>SINAPI 105264</v>
      </c>
      <c r="B454" s="3" t="s">
        <v>9865</v>
      </c>
      <c r="C454" s="3">
        <v>105264</v>
      </c>
      <c r="D454" s="2" t="s">
        <v>554</v>
      </c>
      <c r="E454" s="3" t="s">
        <v>9848</v>
      </c>
      <c r="F454" s="61">
        <v>66.12</v>
      </c>
      <c r="G454" s="61">
        <v>70.099999999999994</v>
      </c>
    </row>
    <row r="455" spans="1:7" ht="22.5">
      <c r="A455" s="1" t="str">
        <f t="shared" si="8"/>
        <v>SINAPI 105297</v>
      </c>
      <c r="B455" s="3" t="s">
        <v>9865</v>
      </c>
      <c r="C455" s="3">
        <v>105297</v>
      </c>
      <c r="D455" s="2" t="s">
        <v>555</v>
      </c>
      <c r="E455" s="3" t="s">
        <v>9848</v>
      </c>
      <c r="F455" s="61">
        <v>12.19</v>
      </c>
      <c r="G455" s="61">
        <v>12.9</v>
      </c>
    </row>
    <row r="456" spans="1:7" ht="22.5">
      <c r="A456" s="1" t="str">
        <f t="shared" si="8"/>
        <v>SINAPI 105372</v>
      </c>
      <c r="B456" s="3" t="s">
        <v>9865</v>
      </c>
      <c r="C456" s="3">
        <v>105372</v>
      </c>
      <c r="D456" s="2" t="s">
        <v>556</v>
      </c>
      <c r="E456" s="3" t="s">
        <v>9848</v>
      </c>
      <c r="F456" s="61">
        <v>9.41</v>
      </c>
      <c r="G456" s="61">
        <v>9.9499999999999993</v>
      </c>
    </row>
    <row r="457" spans="1:7" ht="22.5">
      <c r="A457" s="1" t="str">
        <f t="shared" si="8"/>
        <v>SINAPI 105401</v>
      </c>
      <c r="B457" s="3" t="s">
        <v>9865</v>
      </c>
      <c r="C457" s="3">
        <v>105401</v>
      </c>
      <c r="D457" s="2" t="s">
        <v>557</v>
      </c>
      <c r="E457" s="3" t="s">
        <v>9848</v>
      </c>
      <c r="F457" s="61">
        <v>92.21</v>
      </c>
      <c r="G457" s="61">
        <v>97.63</v>
      </c>
    </row>
    <row r="458" spans="1:7" ht="22.5">
      <c r="A458" s="1" t="str">
        <f t="shared" si="8"/>
        <v>SINAPI 105265</v>
      </c>
      <c r="B458" s="3" t="s">
        <v>9865</v>
      </c>
      <c r="C458" s="3">
        <v>105265</v>
      </c>
      <c r="D458" s="2" t="s">
        <v>558</v>
      </c>
      <c r="E458" s="3" t="s">
        <v>9848</v>
      </c>
      <c r="F458" s="61">
        <v>74.83</v>
      </c>
      <c r="G458" s="61">
        <v>79.36</v>
      </c>
    </row>
    <row r="459" spans="1:7" ht="22.5">
      <c r="A459" s="1" t="str">
        <f t="shared" si="8"/>
        <v>SINAPI 105402</v>
      </c>
      <c r="B459" s="3" t="s">
        <v>9865</v>
      </c>
      <c r="C459" s="3">
        <v>105402</v>
      </c>
      <c r="D459" s="2" t="s">
        <v>559</v>
      </c>
      <c r="E459" s="3" t="s">
        <v>9848</v>
      </c>
      <c r="F459" s="61">
        <v>103.03</v>
      </c>
      <c r="G459" s="61">
        <v>109.11</v>
      </c>
    </row>
    <row r="460" spans="1:7" ht="22.5">
      <c r="A460" s="1" t="str">
        <f t="shared" si="8"/>
        <v>SINAPI 105266</v>
      </c>
      <c r="B460" s="3" t="s">
        <v>9865</v>
      </c>
      <c r="C460" s="3">
        <v>105266</v>
      </c>
      <c r="D460" s="2" t="s">
        <v>560</v>
      </c>
      <c r="E460" s="3" t="s">
        <v>9848</v>
      </c>
      <c r="F460" s="61">
        <v>83.74</v>
      </c>
      <c r="G460" s="61">
        <v>88.82</v>
      </c>
    </row>
    <row r="461" spans="1:7" ht="22.5">
      <c r="A461" s="1" t="str">
        <f t="shared" si="8"/>
        <v>SINAPI 105361</v>
      </c>
      <c r="B461" s="3" t="s">
        <v>9865</v>
      </c>
      <c r="C461" s="3">
        <v>105361</v>
      </c>
      <c r="D461" s="2" t="s">
        <v>561</v>
      </c>
      <c r="E461" s="3" t="s">
        <v>9848</v>
      </c>
      <c r="F461" s="61">
        <v>21.75</v>
      </c>
      <c r="G461" s="61">
        <v>23.46</v>
      </c>
    </row>
    <row r="462" spans="1:7" ht="22.5">
      <c r="A462" s="1" t="str">
        <f t="shared" si="8"/>
        <v>SINAPI 105382</v>
      </c>
      <c r="B462" s="3" t="s">
        <v>9865</v>
      </c>
      <c r="C462" s="3">
        <v>105382</v>
      </c>
      <c r="D462" s="2" t="s">
        <v>562</v>
      </c>
      <c r="E462" s="3" t="s">
        <v>9848</v>
      </c>
      <c r="F462" s="61">
        <v>17.91</v>
      </c>
      <c r="G462" s="61">
        <v>19.3</v>
      </c>
    </row>
    <row r="463" spans="1:7" ht="22.5">
      <c r="A463" s="1" t="str">
        <f t="shared" si="8"/>
        <v>SINAPI 105359</v>
      </c>
      <c r="B463" s="3" t="s">
        <v>9865</v>
      </c>
      <c r="C463" s="3">
        <v>105359</v>
      </c>
      <c r="D463" s="2" t="s">
        <v>563</v>
      </c>
      <c r="E463" s="3" t="s">
        <v>9848</v>
      </c>
      <c r="F463" s="61">
        <v>15.54</v>
      </c>
      <c r="G463" s="61">
        <v>16.8</v>
      </c>
    </row>
    <row r="464" spans="1:7" ht="22.5">
      <c r="A464" s="1" t="str">
        <f t="shared" si="8"/>
        <v>SINAPI 105315</v>
      </c>
      <c r="B464" s="3" t="s">
        <v>9865</v>
      </c>
      <c r="C464" s="3">
        <v>105315</v>
      </c>
      <c r="D464" s="2" t="s">
        <v>564</v>
      </c>
      <c r="E464" s="3" t="s">
        <v>9848</v>
      </c>
      <c r="F464" s="61">
        <v>12.72</v>
      </c>
      <c r="G464" s="61">
        <v>13.74</v>
      </c>
    </row>
    <row r="465" spans="1:7" ht="22.5">
      <c r="A465" s="1" t="str">
        <f t="shared" si="8"/>
        <v>SINAPI 105360</v>
      </c>
      <c r="B465" s="3" t="s">
        <v>9865</v>
      </c>
      <c r="C465" s="3">
        <v>105360</v>
      </c>
      <c r="D465" s="2" t="s">
        <v>565</v>
      </c>
      <c r="E465" s="3" t="s">
        <v>9848</v>
      </c>
      <c r="F465" s="61">
        <v>18.71</v>
      </c>
      <c r="G465" s="61">
        <v>20.2</v>
      </c>
    </row>
    <row r="466" spans="1:7" ht="22.5">
      <c r="A466" s="1" t="str">
        <f t="shared" si="8"/>
        <v>SINAPI 105381</v>
      </c>
      <c r="B466" s="3" t="s">
        <v>9865</v>
      </c>
      <c r="C466" s="3">
        <v>105381</v>
      </c>
      <c r="D466" s="2" t="s">
        <v>566</v>
      </c>
      <c r="E466" s="3" t="s">
        <v>9848</v>
      </c>
      <c r="F466" s="61">
        <v>15.39</v>
      </c>
      <c r="G466" s="61">
        <v>16.59</v>
      </c>
    </row>
    <row r="467" spans="1:7" ht="22.5">
      <c r="A467" s="1" t="str">
        <f t="shared" si="8"/>
        <v>SINAPI 105251</v>
      </c>
      <c r="B467" s="3" t="s">
        <v>9865</v>
      </c>
      <c r="C467" s="3">
        <v>105251</v>
      </c>
      <c r="D467" s="2" t="s">
        <v>567</v>
      </c>
      <c r="E467" s="3" t="s">
        <v>9848</v>
      </c>
      <c r="F467" s="61">
        <v>20.8</v>
      </c>
      <c r="G467" s="61">
        <v>22.05</v>
      </c>
    </row>
    <row r="468" spans="1:7" ht="22.5">
      <c r="A468" s="1" t="str">
        <f t="shared" si="8"/>
        <v>SINAPI 105282</v>
      </c>
      <c r="B468" s="3" t="s">
        <v>9865</v>
      </c>
      <c r="C468" s="3">
        <v>105282</v>
      </c>
      <c r="D468" s="2" t="s">
        <v>568</v>
      </c>
      <c r="E468" s="3" t="s">
        <v>9848</v>
      </c>
      <c r="F468" s="61">
        <v>16.149999999999999</v>
      </c>
      <c r="G468" s="61">
        <v>17.12</v>
      </c>
    </row>
    <row r="469" spans="1:7" ht="22.5">
      <c r="A469" s="1" t="str">
        <f t="shared" si="8"/>
        <v>SINAPI 105276</v>
      </c>
      <c r="B469" s="3" t="s">
        <v>9865</v>
      </c>
      <c r="C469" s="3">
        <v>105276</v>
      </c>
      <c r="D469" s="2" t="s">
        <v>569</v>
      </c>
      <c r="E469" s="3" t="s">
        <v>9848</v>
      </c>
      <c r="F469" s="61">
        <v>167.36</v>
      </c>
      <c r="G469" s="61">
        <v>177.48</v>
      </c>
    </row>
    <row r="470" spans="1:7" ht="22.5">
      <c r="A470" s="1" t="str">
        <f t="shared" si="8"/>
        <v>SINAPI 105341</v>
      </c>
      <c r="B470" s="3" t="s">
        <v>9865</v>
      </c>
      <c r="C470" s="3">
        <v>105341</v>
      </c>
      <c r="D470" s="2" t="s">
        <v>570</v>
      </c>
      <c r="E470" s="3" t="s">
        <v>9848</v>
      </c>
      <c r="F470" s="61">
        <v>135.57</v>
      </c>
      <c r="G470" s="61">
        <v>144.02000000000001</v>
      </c>
    </row>
    <row r="471" spans="1:7" ht="22.5">
      <c r="A471" s="1" t="str">
        <f t="shared" si="8"/>
        <v>SINAPI 105277</v>
      </c>
      <c r="B471" s="3" t="s">
        <v>9865</v>
      </c>
      <c r="C471" s="3">
        <v>105277</v>
      </c>
      <c r="D471" s="2" t="s">
        <v>571</v>
      </c>
      <c r="E471" s="3" t="s">
        <v>9848</v>
      </c>
      <c r="F471" s="61">
        <v>201.87</v>
      </c>
      <c r="G471" s="61">
        <v>213.94</v>
      </c>
    </row>
    <row r="472" spans="1:7" ht="22.5">
      <c r="A472" s="1" t="str">
        <f t="shared" si="8"/>
        <v>SINAPI 105342</v>
      </c>
      <c r="B472" s="3" t="s">
        <v>9865</v>
      </c>
      <c r="C472" s="3">
        <v>105342</v>
      </c>
      <c r="D472" s="2" t="s">
        <v>572</v>
      </c>
      <c r="E472" s="3" t="s">
        <v>9848</v>
      </c>
      <c r="F472" s="61">
        <v>164.37</v>
      </c>
      <c r="G472" s="61">
        <v>174.47</v>
      </c>
    </row>
    <row r="473" spans="1:7" ht="22.5">
      <c r="A473" s="1" t="str">
        <f t="shared" si="8"/>
        <v>SINAPI 105252</v>
      </c>
      <c r="B473" s="3" t="s">
        <v>9865</v>
      </c>
      <c r="C473" s="3">
        <v>105252</v>
      </c>
      <c r="D473" s="2" t="s">
        <v>573</v>
      </c>
      <c r="E473" s="3" t="s">
        <v>9848</v>
      </c>
      <c r="F473" s="61">
        <v>27.79</v>
      </c>
      <c r="G473" s="61">
        <v>29.56</v>
      </c>
    </row>
    <row r="474" spans="1:7" ht="22.5">
      <c r="A474" s="1" t="str">
        <f t="shared" si="8"/>
        <v>SINAPI 105298</v>
      </c>
      <c r="B474" s="3" t="s">
        <v>9865</v>
      </c>
      <c r="C474" s="3">
        <v>105298</v>
      </c>
      <c r="D474" s="2" t="s">
        <v>574</v>
      </c>
      <c r="E474" s="3" t="s">
        <v>9848</v>
      </c>
      <c r="F474" s="61">
        <v>21.96</v>
      </c>
      <c r="G474" s="61">
        <v>23.37</v>
      </c>
    </row>
    <row r="475" spans="1:7" ht="22.5">
      <c r="A475" s="1" t="str">
        <f t="shared" ref="A475:A538" si="9">CONCATENATE($B475," ",$C475)</f>
        <v>SINAPI 105253</v>
      </c>
      <c r="B475" s="3" t="s">
        <v>9865</v>
      </c>
      <c r="C475" s="3">
        <v>105253</v>
      </c>
      <c r="D475" s="2" t="s">
        <v>575</v>
      </c>
      <c r="E475" s="3" t="s">
        <v>9848</v>
      </c>
      <c r="F475" s="61">
        <v>34.799999999999997</v>
      </c>
      <c r="G475" s="61">
        <v>37.04</v>
      </c>
    </row>
    <row r="476" spans="1:7" ht="22.5">
      <c r="A476" s="1" t="str">
        <f t="shared" si="9"/>
        <v>SINAPI 105299</v>
      </c>
      <c r="B476" s="3" t="s">
        <v>9865</v>
      </c>
      <c r="C476" s="3">
        <v>105299</v>
      </c>
      <c r="D476" s="2" t="s">
        <v>576</v>
      </c>
      <c r="E476" s="3" t="s">
        <v>9848</v>
      </c>
      <c r="F476" s="61">
        <v>27.81</v>
      </c>
      <c r="G476" s="61">
        <v>29.62</v>
      </c>
    </row>
    <row r="477" spans="1:7" ht="22.5">
      <c r="A477" s="1" t="str">
        <f t="shared" si="9"/>
        <v>SINAPI 105254</v>
      </c>
      <c r="B477" s="3" t="s">
        <v>9865</v>
      </c>
      <c r="C477" s="3">
        <v>105254</v>
      </c>
      <c r="D477" s="2" t="s">
        <v>577</v>
      </c>
      <c r="E477" s="3" t="s">
        <v>9848</v>
      </c>
      <c r="F477" s="61">
        <v>41.95</v>
      </c>
      <c r="G477" s="61">
        <v>44.69</v>
      </c>
    </row>
    <row r="478" spans="1:7" ht="22.5">
      <c r="A478" s="1" t="str">
        <f t="shared" si="9"/>
        <v>SINAPI 105300</v>
      </c>
      <c r="B478" s="3" t="s">
        <v>9865</v>
      </c>
      <c r="C478" s="3">
        <v>105300</v>
      </c>
      <c r="D478" s="2" t="s">
        <v>578</v>
      </c>
      <c r="E478" s="3" t="s">
        <v>9848</v>
      </c>
      <c r="F478" s="61">
        <v>33.79</v>
      </c>
      <c r="G478" s="61">
        <v>36.020000000000003</v>
      </c>
    </row>
    <row r="479" spans="1:7" ht="22.5">
      <c r="A479" s="1" t="str">
        <f t="shared" si="9"/>
        <v>SINAPI 105255</v>
      </c>
      <c r="B479" s="3" t="s">
        <v>9865</v>
      </c>
      <c r="C479" s="3">
        <v>105255</v>
      </c>
      <c r="D479" s="2" t="s">
        <v>579</v>
      </c>
      <c r="E479" s="3" t="s">
        <v>9848</v>
      </c>
      <c r="F479" s="61">
        <v>49.08</v>
      </c>
      <c r="G479" s="61">
        <v>52.32</v>
      </c>
    </row>
    <row r="480" spans="1:7" ht="22.5">
      <c r="A480" s="1" t="str">
        <f t="shared" si="9"/>
        <v>SINAPI 105301</v>
      </c>
      <c r="B480" s="3" t="s">
        <v>9865</v>
      </c>
      <c r="C480" s="3">
        <v>105301</v>
      </c>
      <c r="D480" s="2" t="s">
        <v>580</v>
      </c>
      <c r="E480" s="3" t="s">
        <v>9848</v>
      </c>
      <c r="F480" s="61">
        <v>39.75</v>
      </c>
      <c r="G480" s="61">
        <v>42.4</v>
      </c>
    </row>
    <row r="481" spans="1:7" ht="22.5">
      <c r="A481" s="1" t="str">
        <f t="shared" si="9"/>
        <v>SINAPI 105256</v>
      </c>
      <c r="B481" s="3" t="s">
        <v>9865</v>
      </c>
      <c r="C481" s="3">
        <v>105256</v>
      </c>
      <c r="D481" s="2" t="s">
        <v>581</v>
      </c>
      <c r="E481" s="3" t="s">
        <v>9848</v>
      </c>
      <c r="F481" s="61">
        <v>56.21</v>
      </c>
      <c r="G481" s="61">
        <v>59.94</v>
      </c>
    </row>
    <row r="482" spans="1:7" ht="22.5">
      <c r="A482" s="1" t="str">
        <f t="shared" si="9"/>
        <v>SINAPI 105302</v>
      </c>
      <c r="B482" s="3" t="s">
        <v>9865</v>
      </c>
      <c r="C482" s="3">
        <v>105302</v>
      </c>
      <c r="D482" s="2" t="s">
        <v>582</v>
      </c>
      <c r="E482" s="3" t="s">
        <v>9848</v>
      </c>
      <c r="F482" s="61">
        <v>45.72</v>
      </c>
      <c r="G482" s="61">
        <v>48.78</v>
      </c>
    </row>
    <row r="483" spans="1:7" ht="22.5">
      <c r="A483" s="1" t="str">
        <f t="shared" si="9"/>
        <v>SINAPI 105257</v>
      </c>
      <c r="B483" s="3" t="s">
        <v>9865</v>
      </c>
      <c r="C483" s="3">
        <v>105257</v>
      </c>
      <c r="D483" s="2" t="s">
        <v>583</v>
      </c>
      <c r="E483" s="3" t="s">
        <v>9848</v>
      </c>
      <c r="F483" s="61">
        <v>63.33</v>
      </c>
      <c r="G483" s="61">
        <v>67.55</v>
      </c>
    </row>
    <row r="484" spans="1:7" ht="22.5">
      <c r="A484" s="1" t="str">
        <f t="shared" si="9"/>
        <v>SINAPI 105303</v>
      </c>
      <c r="B484" s="3" t="s">
        <v>9865</v>
      </c>
      <c r="C484" s="3">
        <v>105303</v>
      </c>
      <c r="D484" s="2" t="s">
        <v>584</v>
      </c>
      <c r="E484" s="3" t="s">
        <v>9848</v>
      </c>
      <c r="F484" s="61">
        <v>51.68</v>
      </c>
      <c r="G484" s="61">
        <v>55.14</v>
      </c>
    </row>
    <row r="485" spans="1:7" ht="22.5">
      <c r="A485" s="1" t="str">
        <f t="shared" si="9"/>
        <v>SINAPI 105270</v>
      </c>
      <c r="B485" s="3" t="s">
        <v>9865</v>
      </c>
      <c r="C485" s="3">
        <v>105270</v>
      </c>
      <c r="D485" s="2" t="s">
        <v>585</v>
      </c>
      <c r="E485" s="3" t="s">
        <v>9848</v>
      </c>
      <c r="F485" s="61">
        <v>70.599999999999994</v>
      </c>
      <c r="G485" s="61">
        <v>75.31</v>
      </c>
    </row>
    <row r="486" spans="1:7" ht="22.5">
      <c r="A486" s="1" t="str">
        <f t="shared" si="9"/>
        <v>SINAPI 105304</v>
      </c>
      <c r="B486" s="3" t="s">
        <v>9865</v>
      </c>
      <c r="C486" s="3">
        <v>105304</v>
      </c>
      <c r="D486" s="2" t="s">
        <v>586</v>
      </c>
      <c r="E486" s="3" t="s">
        <v>9848</v>
      </c>
      <c r="F486" s="61">
        <v>57.78</v>
      </c>
      <c r="G486" s="61">
        <v>61.66</v>
      </c>
    </row>
    <row r="487" spans="1:7" ht="22.5">
      <c r="A487" s="1" t="str">
        <f t="shared" si="9"/>
        <v>SINAPI 105271</v>
      </c>
      <c r="B487" s="3" t="s">
        <v>9865</v>
      </c>
      <c r="C487" s="3">
        <v>105271</v>
      </c>
      <c r="D487" s="2" t="s">
        <v>587</v>
      </c>
      <c r="E487" s="3" t="s">
        <v>9848</v>
      </c>
      <c r="F487" s="61">
        <v>88.41</v>
      </c>
      <c r="G487" s="61">
        <v>93.6</v>
      </c>
    </row>
    <row r="488" spans="1:7" ht="22.5">
      <c r="A488" s="1" t="str">
        <f t="shared" si="9"/>
        <v>SINAPI 105305</v>
      </c>
      <c r="B488" s="3" t="s">
        <v>9865</v>
      </c>
      <c r="C488" s="3">
        <v>105305</v>
      </c>
      <c r="D488" s="2" t="s">
        <v>588</v>
      </c>
      <c r="E488" s="3" t="s">
        <v>9848</v>
      </c>
      <c r="F488" s="61">
        <v>70.94</v>
      </c>
      <c r="G488" s="61">
        <v>75.239999999999995</v>
      </c>
    </row>
    <row r="489" spans="1:7" ht="22.5">
      <c r="A489" s="1" t="str">
        <f t="shared" si="9"/>
        <v>SINAPI 105272</v>
      </c>
      <c r="B489" s="3" t="s">
        <v>9865</v>
      </c>
      <c r="C489" s="3">
        <v>105272</v>
      </c>
      <c r="D489" s="2" t="s">
        <v>589</v>
      </c>
      <c r="E489" s="3" t="s">
        <v>9848</v>
      </c>
      <c r="F489" s="61">
        <v>104.52</v>
      </c>
      <c r="G489" s="61">
        <v>110.69</v>
      </c>
    </row>
    <row r="490" spans="1:7" ht="22.5">
      <c r="A490" s="1" t="str">
        <f t="shared" si="9"/>
        <v>SINAPI 105306</v>
      </c>
      <c r="B490" s="3" t="s">
        <v>9865</v>
      </c>
      <c r="C490" s="3">
        <v>105306</v>
      </c>
      <c r="D490" s="2" t="s">
        <v>590</v>
      </c>
      <c r="E490" s="3" t="s">
        <v>9848</v>
      </c>
      <c r="F490" s="61">
        <v>84.16</v>
      </c>
      <c r="G490" s="61">
        <v>89.29</v>
      </c>
    </row>
    <row r="491" spans="1:7" ht="22.5">
      <c r="A491" s="1" t="str">
        <f t="shared" si="9"/>
        <v>SINAPI 105273</v>
      </c>
      <c r="B491" s="3" t="s">
        <v>9865</v>
      </c>
      <c r="C491" s="3">
        <v>105273</v>
      </c>
      <c r="D491" s="2" t="s">
        <v>591</v>
      </c>
      <c r="E491" s="3" t="s">
        <v>9848</v>
      </c>
      <c r="F491" s="61">
        <v>119.89</v>
      </c>
      <c r="G491" s="61">
        <v>127.06</v>
      </c>
    </row>
    <row r="492" spans="1:7" ht="22.5">
      <c r="A492" s="1" t="str">
        <f t="shared" si="9"/>
        <v>SINAPI 105307</v>
      </c>
      <c r="B492" s="3" t="s">
        <v>9865</v>
      </c>
      <c r="C492" s="3">
        <v>105307</v>
      </c>
      <c r="D492" s="2" t="s">
        <v>592</v>
      </c>
      <c r="E492" s="3" t="s">
        <v>9848</v>
      </c>
      <c r="F492" s="61">
        <v>96.7</v>
      </c>
      <c r="G492" s="61">
        <v>102.65</v>
      </c>
    </row>
    <row r="493" spans="1:7" ht="22.5">
      <c r="A493" s="1" t="str">
        <f t="shared" si="9"/>
        <v>SINAPI 105250</v>
      </c>
      <c r="B493" s="3" t="s">
        <v>9865</v>
      </c>
      <c r="C493" s="3">
        <v>105250</v>
      </c>
      <c r="D493" s="2" t="s">
        <v>593</v>
      </c>
      <c r="E493" s="3" t="s">
        <v>9848</v>
      </c>
      <c r="F493" s="61">
        <v>17.95</v>
      </c>
      <c r="G493" s="61">
        <v>19.010000000000002</v>
      </c>
    </row>
    <row r="494" spans="1:7" ht="22.5">
      <c r="A494" s="1" t="str">
        <f t="shared" si="9"/>
        <v>SINAPI 105269</v>
      </c>
      <c r="B494" s="3" t="s">
        <v>9865</v>
      </c>
      <c r="C494" s="3">
        <v>105269</v>
      </c>
      <c r="D494" s="2" t="s">
        <v>594</v>
      </c>
      <c r="E494" s="3" t="s">
        <v>9848</v>
      </c>
      <c r="F494" s="61">
        <v>13.76</v>
      </c>
      <c r="G494" s="61">
        <v>14.59</v>
      </c>
    </row>
    <row r="495" spans="1:7" ht="22.5">
      <c r="A495" s="1" t="str">
        <f t="shared" si="9"/>
        <v>SINAPI 105274</v>
      </c>
      <c r="B495" s="3" t="s">
        <v>9865</v>
      </c>
      <c r="C495" s="3">
        <v>105274</v>
      </c>
      <c r="D495" s="2" t="s">
        <v>595</v>
      </c>
      <c r="E495" s="3" t="s">
        <v>9848</v>
      </c>
      <c r="F495" s="61">
        <v>135.56</v>
      </c>
      <c r="G495" s="61">
        <v>143.71</v>
      </c>
    </row>
    <row r="496" spans="1:7" ht="22.5">
      <c r="A496" s="1" t="str">
        <f t="shared" si="9"/>
        <v>SINAPI 105340</v>
      </c>
      <c r="B496" s="3" t="s">
        <v>9865</v>
      </c>
      <c r="C496" s="3">
        <v>105340</v>
      </c>
      <c r="D496" s="2" t="s">
        <v>596</v>
      </c>
      <c r="E496" s="3" t="s">
        <v>9848</v>
      </c>
      <c r="F496" s="61">
        <v>109.5</v>
      </c>
      <c r="G496" s="61">
        <v>116.28</v>
      </c>
    </row>
    <row r="497" spans="1:7" ht="22.5">
      <c r="A497" s="1" t="str">
        <f t="shared" si="9"/>
        <v>SINAPI 105275</v>
      </c>
      <c r="B497" s="3" t="s">
        <v>9865</v>
      </c>
      <c r="C497" s="3">
        <v>105275</v>
      </c>
      <c r="D497" s="2" t="s">
        <v>597</v>
      </c>
      <c r="E497" s="3" t="s">
        <v>9848</v>
      </c>
      <c r="F497" s="61">
        <v>151.41</v>
      </c>
      <c r="G497" s="61">
        <v>160.54</v>
      </c>
    </row>
    <row r="498" spans="1:7" ht="22.5">
      <c r="A498" s="1" t="str">
        <f t="shared" si="9"/>
        <v>SINAPI 105390</v>
      </c>
      <c r="B498" s="3" t="s">
        <v>9865</v>
      </c>
      <c r="C498" s="3">
        <v>105390</v>
      </c>
      <c r="D498" s="2" t="s">
        <v>598</v>
      </c>
      <c r="E498" s="3" t="s">
        <v>9848</v>
      </c>
      <c r="F498" s="61">
        <v>122.48</v>
      </c>
      <c r="G498" s="61">
        <v>130.09</v>
      </c>
    </row>
    <row r="499" spans="1:7" ht="22.5">
      <c r="A499" s="1" t="str">
        <f t="shared" si="9"/>
        <v>SINAPI 105364</v>
      </c>
      <c r="B499" s="3" t="s">
        <v>9865</v>
      </c>
      <c r="C499" s="3">
        <v>105364</v>
      </c>
      <c r="D499" s="2" t="s">
        <v>599</v>
      </c>
      <c r="E499" s="3" t="s">
        <v>9848</v>
      </c>
      <c r="F499" s="61">
        <v>31.91</v>
      </c>
      <c r="G499" s="61">
        <v>34.49</v>
      </c>
    </row>
    <row r="500" spans="1:7" ht="22.5">
      <c r="A500" s="1" t="str">
        <f t="shared" si="9"/>
        <v>SINAPI 105385</v>
      </c>
      <c r="B500" s="3" t="s">
        <v>9865</v>
      </c>
      <c r="C500" s="3">
        <v>105385</v>
      </c>
      <c r="D500" s="2" t="s">
        <v>600</v>
      </c>
      <c r="E500" s="3" t="s">
        <v>9848</v>
      </c>
      <c r="F500" s="61">
        <v>26.16</v>
      </c>
      <c r="G500" s="61">
        <v>28.24</v>
      </c>
    </row>
    <row r="501" spans="1:7" ht="22.5">
      <c r="A501" s="1" t="str">
        <f t="shared" si="9"/>
        <v>SINAPI 105362</v>
      </c>
      <c r="B501" s="3" t="s">
        <v>9865</v>
      </c>
      <c r="C501" s="3">
        <v>105362</v>
      </c>
      <c r="D501" s="2" t="s">
        <v>601</v>
      </c>
      <c r="E501" s="3" t="s">
        <v>9848</v>
      </c>
      <c r="F501" s="61">
        <v>23</v>
      </c>
      <c r="G501" s="61">
        <v>24.88</v>
      </c>
    </row>
    <row r="502" spans="1:7" ht="22.5">
      <c r="A502" s="1" t="str">
        <f t="shared" si="9"/>
        <v>SINAPI 105383</v>
      </c>
      <c r="B502" s="3" t="s">
        <v>9865</v>
      </c>
      <c r="C502" s="3">
        <v>105383</v>
      </c>
      <c r="D502" s="2" t="s">
        <v>602</v>
      </c>
      <c r="E502" s="3" t="s">
        <v>9848</v>
      </c>
      <c r="F502" s="61">
        <v>18.78</v>
      </c>
      <c r="G502" s="61">
        <v>20.309999999999999</v>
      </c>
    </row>
    <row r="503" spans="1:7" ht="22.5">
      <c r="A503" s="1" t="str">
        <f t="shared" si="9"/>
        <v>SINAPI 105363</v>
      </c>
      <c r="B503" s="3" t="s">
        <v>9865</v>
      </c>
      <c r="C503" s="3">
        <v>105363</v>
      </c>
      <c r="D503" s="2" t="s">
        <v>603</v>
      </c>
      <c r="E503" s="3" t="s">
        <v>9848</v>
      </c>
      <c r="F503" s="61">
        <v>27.53</v>
      </c>
      <c r="G503" s="61">
        <v>29.76</v>
      </c>
    </row>
    <row r="504" spans="1:7" ht="22.5">
      <c r="A504" s="1" t="str">
        <f t="shared" si="9"/>
        <v>SINAPI 105384</v>
      </c>
      <c r="B504" s="3" t="s">
        <v>9865</v>
      </c>
      <c r="C504" s="3">
        <v>105384</v>
      </c>
      <c r="D504" s="2" t="s">
        <v>604</v>
      </c>
      <c r="E504" s="3" t="s">
        <v>9848</v>
      </c>
      <c r="F504" s="61">
        <v>22.54</v>
      </c>
      <c r="G504" s="61">
        <v>24.35</v>
      </c>
    </row>
    <row r="505" spans="1:7" ht="22.5">
      <c r="A505" s="1" t="str">
        <f t="shared" si="9"/>
        <v>SINAPI 105279</v>
      </c>
      <c r="B505" s="3" t="s">
        <v>9865</v>
      </c>
      <c r="C505" s="3">
        <v>105279</v>
      </c>
      <c r="D505" s="2" t="s">
        <v>605</v>
      </c>
      <c r="E505" s="3" t="s">
        <v>9848</v>
      </c>
      <c r="F505" s="61">
        <v>28.28</v>
      </c>
      <c r="G505" s="61">
        <v>29.96</v>
      </c>
    </row>
    <row r="506" spans="1:7" ht="22.5">
      <c r="A506" s="1" t="str">
        <f t="shared" si="9"/>
        <v>SINAPI 105259</v>
      </c>
      <c r="B506" s="3" t="s">
        <v>9865</v>
      </c>
      <c r="C506" s="3">
        <v>105259</v>
      </c>
      <c r="D506" s="2" t="s">
        <v>606</v>
      </c>
      <c r="E506" s="3" t="s">
        <v>9848</v>
      </c>
      <c r="F506" s="61">
        <v>22.08</v>
      </c>
      <c r="G506" s="61">
        <v>23.4</v>
      </c>
    </row>
    <row r="507" spans="1:7" ht="22.5">
      <c r="A507" s="1" t="str">
        <f t="shared" si="9"/>
        <v>SINAPI 105357</v>
      </c>
      <c r="B507" s="3" t="s">
        <v>9865</v>
      </c>
      <c r="C507" s="3">
        <v>105357</v>
      </c>
      <c r="D507" s="2" t="s">
        <v>607</v>
      </c>
      <c r="E507" s="3" t="s">
        <v>9848</v>
      </c>
      <c r="F507" s="61">
        <v>227.89</v>
      </c>
      <c r="G507" s="61">
        <v>241.37</v>
      </c>
    </row>
    <row r="508" spans="1:7" ht="22.5">
      <c r="A508" s="1" t="str">
        <f t="shared" si="9"/>
        <v>SINAPI 105346</v>
      </c>
      <c r="B508" s="3" t="s">
        <v>9865</v>
      </c>
      <c r="C508" s="3">
        <v>105346</v>
      </c>
      <c r="D508" s="2" t="s">
        <v>608</v>
      </c>
      <c r="E508" s="3" t="s">
        <v>9848</v>
      </c>
      <c r="F508" s="61">
        <v>185.5</v>
      </c>
      <c r="G508" s="61">
        <v>196.76</v>
      </c>
    </row>
    <row r="509" spans="1:7" ht="22.5">
      <c r="A509" s="1" t="str">
        <f t="shared" si="9"/>
        <v>SINAPI 105358</v>
      </c>
      <c r="B509" s="3" t="s">
        <v>9865</v>
      </c>
      <c r="C509" s="3">
        <v>105358</v>
      </c>
      <c r="D509" s="2" t="s">
        <v>609</v>
      </c>
      <c r="E509" s="3" t="s">
        <v>9848</v>
      </c>
      <c r="F509" s="61">
        <v>276.75</v>
      </c>
      <c r="G509" s="61">
        <v>292.86</v>
      </c>
    </row>
    <row r="510" spans="1:7" ht="22.5">
      <c r="A510" s="1" t="str">
        <f t="shared" si="9"/>
        <v>SINAPI 105347</v>
      </c>
      <c r="B510" s="3" t="s">
        <v>9865</v>
      </c>
      <c r="C510" s="3">
        <v>105347</v>
      </c>
      <c r="D510" s="2" t="s">
        <v>610</v>
      </c>
      <c r="E510" s="3" t="s">
        <v>9848</v>
      </c>
      <c r="F510" s="61">
        <v>226.73</v>
      </c>
      <c r="G510" s="61">
        <v>240.21</v>
      </c>
    </row>
    <row r="511" spans="1:7" ht="22.5">
      <c r="A511" s="1" t="str">
        <f t="shared" si="9"/>
        <v>SINAPI 105280</v>
      </c>
      <c r="B511" s="3" t="s">
        <v>9865</v>
      </c>
      <c r="C511" s="3">
        <v>105280</v>
      </c>
      <c r="D511" s="2" t="s">
        <v>611</v>
      </c>
      <c r="E511" s="3" t="s">
        <v>9848</v>
      </c>
      <c r="F511" s="61">
        <v>37.78</v>
      </c>
      <c r="G511" s="61">
        <v>40.130000000000003</v>
      </c>
    </row>
    <row r="512" spans="1:7" ht="22.5">
      <c r="A512" s="1" t="str">
        <f t="shared" si="9"/>
        <v>SINAPI 105283</v>
      </c>
      <c r="B512" s="3" t="s">
        <v>9865</v>
      </c>
      <c r="C512" s="3">
        <v>105283</v>
      </c>
      <c r="D512" s="2" t="s">
        <v>612</v>
      </c>
      <c r="E512" s="3" t="s">
        <v>9848</v>
      </c>
      <c r="F512" s="61">
        <v>30.02</v>
      </c>
      <c r="G512" s="61">
        <v>31.89</v>
      </c>
    </row>
    <row r="513" spans="1:7" ht="22.5">
      <c r="A513" s="1" t="str">
        <f t="shared" si="9"/>
        <v>SINAPI 105281</v>
      </c>
      <c r="B513" s="3" t="s">
        <v>9865</v>
      </c>
      <c r="C513" s="3">
        <v>105281</v>
      </c>
      <c r="D513" s="2" t="s">
        <v>613</v>
      </c>
      <c r="E513" s="3" t="s">
        <v>9848</v>
      </c>
      <c r="F513" s="61">
        <v>47.28</v>
      </c>
      <c r="G513" s="61">
        <v>50.27</v>
      </c>
    </row>
    <row r="514" spans="1:7" ht="22.5">
      <c r="A514" s="1" t="str">
        <f t="shared" si="9"/>
        <v>SINAPI 105319</v>
      </c>
      <c r="B514" s="3" t="s">
        <v>9865</v>
      </c>
      <c r="C514" s="3">
        <v>105319</v>
      </c>
      <c r="D514" s="2" t="s">
        <v>614</v>
      </c>
      <c r="E514" s="3" t="s">
        <v>9848</v>
      </c>
      <c r="F514" s="61">
        <v>37.96</v>
      </c>
      <c r="G514" s="61">
        <v>40.380000000000003</v>
      </c>
    </row>
    <row r="515" spans="1:7" ht="22.5">
      <c r="A515" s="1" t="str">
        <f t="shared" si="9"/>
        <v>SINAPI 105284</v>
      </c>
      <c r="B515" s="3" t="s">
        <v>9865</v>
      </c>
      <c r="C515" s="3">
        <v>105284</v>
      </c>
      <c r="D515" s="2" t="s">
        <v>615</v>
      </c>
      <c r="E515" s="3" t="s">
        <v>9848</v>
      </c>
      <c r="F515" s="61">
        <v>57.09</v>
      </c>
      <c r="G515" s="61">
        <v>60.74</v>
      </c>
    </row>
    <row r="516" spans="1:7" ht="22.5">
      <c r="A516" s="1" t="str">
        <f t="shared" si="9"/>
        <v>SINAPI 105320</v>
      </c>
      <c r="B516" s="3" t="s">
        <v>9865</v>
      </c>
      <c r="C516" s="3">
        <v>105320</v>
      </c>
      <c r="D516" s="2" t="s">
        <v>616</v>
      </c>
      <c r="E516" s="3" t="s">
        <v>9848</v>
      </c>
      <c r="F516" s="61">
        <v>46.2</v>
      </c>
      <c r="G516" s="61">
        <v>49.18</v>
      </c>
    </row>
    <row r="517" spans="1:7" ht="22.5">
      <c r="A517" s="1" t="str">
        <f t="shared" si="9"/>
        <v>SINAPI 105348</v>
      </c>
      <c r="B517" s="3" t="s">
        <v>9865</v>
      </c>
      <c r="C517" s="3">
        <v>105348</v>
      </c>
      <c r="D517" s="2" t="s">
        <v>617</v>
      </c>
      <c r="E517" s="3" t="s">
        <v>9848</v>
      </c>
      <c r="F517" s="61">
        <v>66.84</v>
      </c>
      <c r="G517" s="61">
        <v>71.14</v>
      </c>
    </row>
    <row r="518" spans="1:7" ht="22.5">
      <c r="A518" s="1" t="str">
        <f t="shared" si="9"/>
        <v>SINAPI 105321</v>
      </c>
      <c r="B518" s="3" t="s">
        <v>9865</v>
      </c>
      <c r="C518" s="3">
        <v>105321</v>
      </c>
      <c r="D518" s="2" t="s">
        <v>618</v>
      </c>
      <c r="E518" s="3" t="s">
        <v>9848</v>
      </c>
      <c r="F518" s="61">
        <v>54.41</v>
      </c>
      <c r="G518" s="61">
        <v>57.93</v>
      </c>
    </row>
    <row r="519" spans="1:7" ht="22.5">
      <c r="A519" s="1" t="str">
        <f t="shared" si="9"/>
        <v>SINAPI 105349</v>
      </c>
      <c r="B519" s="3" t="s">
        <v>9865</v>
      </c>
      <c r="C519" s="3">
        <v>105349</v>
      </c>
      <c r="D519" s="2" t="s">
        <v>619</v>
      </c>
      <c r="E519" s="3" t="s">
        <v>9848</v>
      </c>
      <c r="F519" s="61">
        <v>76.59</v>
      </c>
      <c r="G519" s="61">
        <v>81.56</v>
      </c>
    </row>
    <row r="520" spans="1:7" ht="22.5">
      <c r="A520" s="1" t="str">
        <f t="shared" si="9"/>
        <v>SINAPI 105322</v>
      </c>
      <c r="B520" s="3" t="s">
        <v>9865</v>
      </c>
      <c r="C520" s="3">
        <v>105322</v>
      </c>
      <c r="D520" s="2" t="s">
        <v>620</v>
      </c>
      <c r="E520" s="3" t="s">
        <v>9848</v>
      </c>
      <c r="F520" s="61">
        <v>62.6</v>
      </c>
      <c r="G520" s="61">
        <v>66.680000000000007</v>
      </c>
    </row>
    <row r="521" spans="1:7" ht="22.5">
      <c r="A521" s="1" t="str">
        <f t="shared" si="9"/>
        <v>SINAPI 105350</v>
      </c>
      <c r="B521" s="3" t="s">
        <v>9865</v>
      </c>
      <c r="C521" s="3">
        <v>105350</v>
      </c>
      <c r="D521" s="2" t="s">
        <v>621</v>
      </c>
      <c r="E521" s="3" t="s">
        <v>9848</v>
      </c>
      <c r="F521" s="61">
        <v>86.35</v>
      </c>
      <c r="G521" s="61">
        <v>91.98</v>
      </c>
    </row>
    <row r="522" spans="1:7" ht="22.5">
      <c r="A522" s="1" t="str">
        <f t="shared" si="9"/>
        <v>SINAPI 105323</v>
      </c>
      <c r="B522" s="3" t="s">
        <v>9865</v>
      </c>
      <c r="C522" s="3">
        <v>105323</v>
      </c>
      <c r="D522" s="2" t="s">
        <v>622</v>
      </c>
      <c r="E522" s="3" t="s">
        <v>9848</v>
      </c>
      <c r="F522" s="61">
        <v>70.8</v>
      </c>
      <c r="G522" s="61">
        <v>75.430000000000007</v>
      </c>
    </row>
    <row r="523" spans="1:7" ht="22.5">
      <c r="A523" s="1" t="str">
        <f t="shared" si="9"/>
        <v>SINAPI 105351</v>
      </c>
      <c r="B523" s="3" t="s">
        <v>9865</v>
      </c>
      <c r="C523" s="3">
        <v>105351</v>
      </c>
      <c r="D523" s="2" t="s">
        <v>623</v>
      </c>
      <c r="E523" s="3" t="s">
        <v>9848</v>
      </c>
      <c r="F523" s="61">
        <v>96.35</v>
      </c>
      <c r="G523" s="61">
        <v>102.63</v>
      </c>
    </row>
    <row r="524" spans="1:7" ht="22.5">
      <c r="A524" s="1" t="str">
        <f t="shared" si="9"/>
        <v>SINAPI 105324</v>
      </c>
      <c r="B524" s="3" t="s">
        <v>9865</v>
      </c>
      <c r="C524" s="3">
        <v>105324</v>
      </c>
      <c r="D524" s="2" t="s">
        <v>624</v>
      </c>
      <c r="E524" s="3" t="s">
        <v>9848</v>
      </c>
      <c r="F524" s="61">
        <v>79.239999999999995</v>
      </c>
      <c r="G524" s="61">
        <v>84.43</v>
      </c>
    </row>
    <row r="525" spans="1:7" ht="22.5">
      <c r="A525" s="1" t="str">
        <f t="shared" si="9"/>
        <v>SINAPI 105352</v>
      </c>
      <c r="B525" s="3" t="s">
        <v>9865</v>
      </c>
      <c r="C525" s="3">
        <v>105352</v>
      </c>
      <c r="D525" s="2" t="s">
        <v>625</v>
      </c>
      <c r="E525" s="3" t="s">
        <v>9848</v>
      </c>
      <c r="F525" s="61">
        <v>120.38</v>
      </c>
      <c r="G525" s="61">
        <v>127.32</v>
      </c>
    </row>
    <row r="526" spans="1:7" ht="22.5">
      <c r="A526" s="1" t="str">
        <f t="shared" si="9"/>
        <v>SINAPI 105325</v>
      </c>
      <c r="B526" s="3" t="s">
        <v>9865</v>
      </c>
      <c r="C526" s="3">
        <v>105325</v>
      </c>
      <c r="D526" s="2" t="s">
        <v>626</v>
      </c>
      <c r="E526" s="3" t="s">
        <v>9848</v>
      </c>
      <c r="F526" s="61">
        <v>97.07</v>
      </c>
      <c r="G526" s="61">
        <v>102.81</v>
      </c>
    </row>
    <row r="527" spans="1:7" ht="22.5">
      <c r="A527" s="1" t="str">
        <f t="shared" si="9"/>
        <v>SINAPI 105353</v>
      </c>
      <c r="B527" s="3" t="s">
        <v>9865</v>
      </c>
      <c r="C527" s="3">
        <v>105353</v>
      </c>
      <c r="D527" s="2" t="s">
        <v>627</v>
      </c>
      <c r="E527" s="3" t="s">
        <v>9848</v>
      </c>
      <c r="F527" s="61">
        <v>142.5</v>
      </c>
      <c r="G527" s="61">
        <v>150.74</v>
      </c>
    </row>
    <row r="528" spans="1:7" ht="22.5">
      <c r="A528" s="1" t="str">
        <f t="shared" si="9"/>
        <v>SINAPI 105326</v>
      </c>
      <c r="B528" s="3" t="s">
        <v>9865</v>
      </c>
      <c r="C528" s="3">
        <v>105326</v>
      </c>
      <c r="D528" s="2" t="s">
        <v>628</v>
      </c>
      <c r="E528" s="3" t="s">
        <v>9848</v>
      </c>
      <c r="F528" s="61">
        <v>115.36</v>
      </c>
      <c r="G528" s="61">
        <v>122.2</v>
      </c>
    </row>
    <row r="529" spans="1:7" ht="22.5">
      <c r="A529" s="1" t="str">
        <f t="shared" si="9"/>
        <v>SINAPI 105354</v>
      </c>
      <c r="B529" s="3" t="s">
        <v>9865</v>
      </c>
      <c r="C529" s="3">
        <v>105354</v>
      </c>
      <c r="D529" s="2" t="s">
        <v>629</v>
      </c>
      <c r="E529" s="3" t="s">
        <v>9848</v>
      </c>
      <c r="F529" s="61">
        <v>163.21</v>
      </c>
      <c r="G529" s="61">
        <v>172.75</v>
      </c>
    </row>
    <row r="530" spans="1:7" ht="22.5">
      <c r="A530" s="1" t="str">
        <f t="shared" si="9"/>
        <v>SINAPI 105344</v>
      </c>
      <c r="B530" s="3" t="s">
        <v>9865</v>
      </c>
      <c r="C530" s="3">
        <v>105344</v>
      </c>
      <c r="D530" s="2" t="s">
        <v>630</v>
      </c>
      <c r="E530" s="3" t="s">
        <v>9848</v>
      </c>
      <c r="F530" s="61">
        <v>132.27000000000001</v>
      </c>
      <c r="G530" s="61">
        <v>140.21</v>
      </c>
    </row>
    <row r="531" spans="1:7" ht="22.5">
      <c r="A531" s="1" t="str">
        <f t="shared" si="9"/>
        <v>SINAPI 105278</v>
      </c>
      <c r="B531" s="3" t="s">
        <v>9865</v>
      </c>
      <c r="C531" s="3">
        <v>105278</v>
      </c>
      <c r="D531" s="2" t="s">
        <v>631</v>
      </c>
      <c r="E531" s="3" t="s">
        <v>9848</v>
      </c>
      <c r="F531" s="61">
        <v>24.41</v>
      </c>
      <c r="G531" s="61">
        <v>25.83</v>
      </c>
    </row>
    <row r="532" spans="1:7" ht="22.5">
      <c r="A532" s="1" t="str">
        <f t="shared" si="9"/>
        <v>SINAPI 105343</v>
      </c>
      <c r="B532" s="3" t="s">
        <v>9865</v>
      </c>
      <c r="C532" s="3">
        <v>105343</v>
      </c>
      <c r="D532" s="2" t="s">
        <v>632</v>
      </c>
      <c r="E532" s="3" t="s">
        <v>9848</v>
      </c>
      <c r="F532" s="61">
        <v>18.829999999999998</v>
      </c>
      <c r="G532" s="61">
        <v>19.91</v>
      </c>
    </row>
    <row r="533" spans="1:7" ht="22.5">
      <c r="A533" s="1" t="str">
        <f t="shared" si="9"/>
        <v>SINAPI 105355</v>
      </c>
      <c r="B533" s="3" t="s">
        <v>9865</v>
      </c>
      <c r="C533" s="3">
        <v>105355</v>
      </c>
      <c r="D533" s="2" t="s">
        <v>633</v>
      </c>
      <c r="E533" s="3" t="s">
        <v>9848</v>
      </c>
      <c r="F533" s="61">
        <v>184.44</v>
      </c>
      <c r="G533" s="61">
        <v>195.29</v>
      </c>
    </row>
    <row r="534" spans="1:7" ht="22.5">
      <c r="A534" s="1" t="str">
        <f t="shared" si="9"/>
        <v>SINAPI 105391</v>
      </c>
      <c r="B534" s="3" t="s">
        <v>9865</v>
      </c>
      <c r="C534" s="3">
        <v>105391</v>
      </c>
      <c r="D534" s="2" t="s">
        <v>634</v>
      </c>
      <c r="E534" s="3" t="s">
        <v>9848</v>
      </c>
      <c r="F534" s="61">
        <v>149.68</v>
      </c>
      <c r="G534" s="61">
        <v>158.72999999999999</v>
      </c>
    </row>
    <row r="535" spans="1:7" ht="22.5">
      <c r="A535" s="1" t="str">
        <f t="shared" si="9"/>
        <v>SINAPI 105356</v>
      </c>
      <c r="B535" s="3" t="s">
        <v>9865</v>
      </c>
      <c r="C535" s="3">
        <v>105356</v>
      </c>
      <c r="D535" s="2" t="s">
        <v>635</v>
      </c>
      <c r="E535" s="3" t="s">
        <v>9848</v>
      </c>
      <c r="F535" s="61">
        <v>206.04</v>
      </c>
      <c r="G535" s="61">
        <v>218.22</v>
      </c>
    </row>
    <row r="536" spans="1:7" ht="22.5">
      <c r="A536" s="1" t="str">
        <f t="shared" si="9"/>
        <v>SINAPI 105345</v>
      </c>
      <c r="B536" s="3" t="s">
        <v>9865</v>
      </c>
      <c r="C536" s="3">
        <v>105345</v>
      </c>
      <c r="D536" s="2" t="s">
        <v>636</v>
      </c>
      <c r="E536" s="3" t="s">
        <v>9848</v>
      </c>
      <c r="F536" s="61">
        <v>167.48</v>
      </c>
      <c r="G536" s="61">
        <v>177.63</v>
      </c>
    </row>
    <row r="537" spans="1:7" ht="22.5">
      <c r="A537" s="1" t="str">
        <f t="shared" si="9"/>
        <v>SINAPI 105367</v>
      </c>
      <c r="B537" s="3" t="s">
        <v>9865</v>
      </c>
      <c r="C537" s="3">
        <v>105367</v>
      </c>
      <c r="D537" s="2" t="s">
        <v>637</v>
      </c>
      <c r="E537" s="3" t="s">
        <v>9848</v>
      </c>
      <c r="F537" s="61">
        <v>43.5</v>
      </c>
      <c r="G537" s="61">
        <v>46.92</v>
      </c>
    </row>
    <row r="538" spans="1:7" ht="22.5">
      <c r="A538" s="1" t="str">
        <f t="shared" si="9"/>
        <v>SINAPI 105371</v>
      </c>
      <c r="B538" s="3" t="s">
        <v>9865</v>
      </c>
      <c r="C538" s="3">
        <v>105371</v>
      </c>
      <c r="D538" s="2" t="s">
        <v>638</v>
      </c>
      <c r="E538" s="3" t="s">
        <v>9848</v>
      </c>
      <c r="F538" s="61">
        <v>35.82</v>
      </c>
      <c r="G538" s="61">
        <v>38.61</v>
      </c>
    </row>
    <row r="539" spans="1:7" ht="22.5">
      <c r="A539" s="1" t="str">
        <f t="shared" ref="A539:A602" si="10">CONCATENATE($B539," ",$C539)</f>
        <v>SINAPI 105365</v>
      </c>
      <c r="B539" s="3" t="s">
        <v>9865</v>
      </c>
      <c r="C539" s="3">
        <v>105365</v>
      </c>
      <c r="D539" s="2" t="s">
        <v>639</v>
      </c>
      <c r="E539" s="3" t="s">
        <v>9848</v>
      </c>
      <c r="F539" s="61">
        <v>31.1</v>
      </c>
      <c r="G539" s="61">
        <v>33.6</v>
      </c>
    </row>
    <row r="540" spans="1:7" ht="22.5">
      <c r="A540" s="1" t="str">
        <f t="shared" si="10"/>
        <v>SINAPI 105386</v>
      </c>
      <c r="B540" s="3" t="s">
        <v>9865</v>
      </c>
      <c r="C540" s="3">
        <v>105386</v>
      </c>
      <c r="D540" s="2" t="s">
        <v>640</v>
      </c>
      <c r="E540" s="3" t="s">
        <v>9848</v>
      </c>
      <c r="F540" s="61">
        <v>25.46</v>
      </c>
      <c r="G540" s="61">
        <v>27.51</v>
      </c>
    </row>
    <row r="541" spans="1:7" ht="22.5">
      <c r="A541" s="1" t="str">
        <f t="shared" si="10"/>
        <v>SINAPI 105366</v>
      </c>
      <c r="B541" s="3" t="s">
        <v>9865</v>
      </c>
      <c r="C541" s="3">
        <v>105366</v>
      </c>
      <c r="D541" s="2" t="s">
        <v>641</v>
      </c>
      <c r="E541" s="3" t="s">
        <v>9848</v>
      </c>
      <c r="F541" s="61">
        <v>37.450000000000003</v>
      </c>
      <c r="G541" s="61">
        <v>40.42</v>
      </c>
    </row>
    <row r="542" spans="1:7" ht="22.5">
      <c r="A542" s="1" t="str">
        <f t="shared" si="10"/>
        <v>SINAPI 105387</v>
      </c>
      <c r="B542" s="3" t="s">
        <v>9865</v>
      </c>
      <c r="C542" s="3">
        <v>105387</v>
      </c>
      <c r="D542" s="2" t="s">
        <v>642</v>
      </c>
      <c r="E542" s="3" t="s">
        <v>9848</v>
      </c>
      <c r="F542" s="61">
        <v>30.8</v>
      </c>
      <c r="G542" s="61">
        <v>33.21</v>
      </c>
    </row>
    <row r="543" spans="1:7" ht="22.5">
      <c r="A543" s="1" t="str">
        <f t="shared" si="10"/>
        <v>SINAPI 97177</v>
      </c>
      <c r="B543" s="3" t="s">
        <v>9865</v>
      </c>
      <c r="C543" s="3">
        <v>97177</v>
      </c>
      <c r="D543" s="2" t="s">
        <v>643</v>
      </c>
      <c r="E543" s="3" t="s">
        <v>9849</v>
      </c>
      <c r="F543" s="61">
        <v>90.96</v>
      </c>
      <c r="G543" s="61">
        <v>96.25</v>
      </c>
    </row>
    <row r="544" spans="1:7" ht="22.5">
      <c r="A544" s="1" t="str">
        <f t="shared" si="10"/>
        <v>SINAPI 97187</v>
      </c>
      <c r="B544" s="3" t="s">
        <v>9865</v>
      </c>
      <c r="C544" s="3">
        <v>97187</v>
      </c>
      <c r="D544" s="2" t="s">
        <v>644</v>
      </c>
      <c r="E544" s="3" t="s">
        <v>9849</v>
      </c>
      <c r="F544" s="61">
        <v>81.99</v>
      </c>
      <c r="G544" s="61">
        <v>86.83</v>
      </c>
    </row>
    <row r="545" spans="1:7" ht="22.5">
      <c r="A545" s="1" t="str">
        <f t="shared" si="10"/>
        <v>SINAPI 97178</v>
      </c>
      <c r="B545" s="3" t="s">
        <v>9865</v>
      </c>
      <c r="C545" s="3">
        <v>97178</v>
      </c>
      <c r="D545" s="2" t="s">
        <v>645</v>
      </c>
      <c r="E545" s="3" t="s">
        <v>9849</v>
      </c>
      <c r="F545" s="61">
        <v>110.84</v>
      </c>
      <c r="G545" s="61">
        <v>117.36</v>
      </c>
    </row>
    <row r="546" spans="1:7" ht="22.5">
      <c r="A546" s="1" t="str">
        <f t="shared" si="10"/>
        <v>SINAPI 97188</v>
      </c>
      <c r="B546" s="3" t="s">
        <v>9865</v>
      </c>
      <c r="C546" s="3">
        <v>97188</v>
      </c>
      <c r="D546" s="2" t="s">
        <v>646</v>
      </c>
      <c r="E546" s="3" t="s">
        <v>9849</v>
      </c>
      <c r="F546" s="61">
        <v>100.02</v>
      </c>
      <c r="G546" s="61">
        <v>105.99</v>
      </c>
    </row>
    <row r="547" spans="1:7" ht="22.5">
      <c r="A547" s="1" t="str">
        <f t="shared" si="10"/>
        <v>SINAPI 97179</v>
      </c>
      <c r="B547" s="3" t="s">
        <v>9865</v>
      </c>
      <c r="C547" s="3">
        <v>97179</v>
      </c>
      <c r="D547" s="2" t="s">
        <v>647</v>
      </c>
      <c r="E547" s="3" t="s">
        <v>9849</v>
      </c>
      <c r="F547" s="61">
        <v>130.72999999999999</v>
      </c>
      <c r="G547" s="61">
        <v>138.47999999999999</v>
      </c>
    </row>
    <row r="548" spans="1:7" ht="22.5">
      <c r="A548" s="1" t="str">
        <f t="shared" si="10"/>
        <v>SINAPI 97189</v>
      </c>
      <c r="B548" s="3" t="s">
        <v>9865</v>
      </c>
      <c r="C548" s="3">
        <v>97189</v>
      </c>
      <c r="D548" s="2" t="s">
        <v>648</v>
      </c>
      <c r="E548" s="3" t="s">
        <v>9849</v>
      </c>
      <c r="F548" s="61">
        <v>118.05</v>
      </c>
      <c r="G548" s="61">
        <v>125.14</v>
      </c>
    </row>
    <row r="549" spans="1:7" ht="22.5">
      <c r="A549" s="1" t="str">
        <f t="shared" si="10"/>
        <v>SINAPI 97180</v>
      </c>
      <c r="B549" s="3" t="s">
        <v>9865</v>
      </c>
      <c r="C549" s="3">
        <v>97180</v>
      </c>
      <c r="D549" s="2" t="s">
        <v>649</v>
      </c>
      <c r="E549" s="3" t="s">
        <v>9849</v>
      </c>
      <c r="F549" s="61">
        <v>150.63999999999999</v>
      </c>
      <c r="G549" s="61">
        <v>159.6</v>
      </c>
    </row>
    <row r="550" spans="1:7" ht="22.5">
      <c r="A550" s="1" t="str">
        <f t="shared" si="10"/>
        <v>SINAPI 97190</v>
      </c>
      <c r="B550" s="3" t="s">
        <v>9865</v>
      </c>
      <c r="C550" s="3">
        <v>97190</v>
      </c>
      <c r="D550" s="2" t="s">
        <v>650</v>
      </c>
      <c r="E550" s="3" t="s">
        <v>9849</v>
      </c>
      <c r="F550" s="61">
        <v>136.09</v>
      </c>
      <c r="G550" s="61">
        <v>144.30000000000001</v>
      </c>
    </row>
    <row r="551" spans="1:7" ht="22.5">
      <c r="A551" s="1" t="str">
        <f t="shared" si="10"/>
        <v>SINAPI 97181</v>
      </c>
      <c r="B551" s="3" t="s">
        <v>9865</v>
      </c>
      <c r="C551" s="3">
        <v>97181</v>
      </c>
      <c r="D551" s="2" t="s">
        <v>651</v>
      </c>
      <c r="E551" s="3" t="s">
        <v>9849</v>
      </c>
      <c r="F551" s="61">
        <v>170.52</v>
      </c>
      <c r="G551" s="61">
        <v>180.7</v>
      </c>
    </row>
    <row r="552" spans="1:7" ht="22.5">
      <c r="A552" s="1" t="str">
        <f t="shared" si="10"/>
        <v>SINAPI 97191</v>
      </c>
      <c r="B552" s="3" t="s">
        <v>9865</v>
      </c>
      <c r="C552" s="3">
        <v>97191</v>
      </c>
      <c r="D552" s="2" t="s">
        <v>652</v>
      </c>
      <c r="E552" s="3" t="s">
        <v>9849</v>
      </c>
      <c r="F552" s="61">
        <v>154.12</v>
      </c>
      <c r="G552" s="61">
        <v>163.46</v>
      </c>
    </row>
    <row r="553" spans="1:7" ht="22.5">
      <c r="A553" s="1" t="str">
        <f t="shared" si="10"/>
        <v>SINAPI 97182</v>
      </c>
      <c r="B553" s="3" t="s">
        <v>9865</v>
      </c>
      <c r="C553" s="3">
        <v>97182</v>
      </c>
      <c r="D553" s="2" t="s">
        <v>653</v>
      </c>
      <c r="E553" s="3" t="s">
        <v>9849</v>
      </c>
      <c r="F553" s="61">
        <v>194.78</v>
      </c>
      <c r="G553" s="61">
        <v>206.18</v>
      </c>
    </row>
    <row r="554" spans="1:7" ht="22.5">
      <c r="A554" s="1" t="str">
        <f t="shared" si="10"/>
        <v>SINAPI 97192</v>
      </c>
      <c r="B554" s="3" t="s">
        <v>9865</v>
      </c>
      <c r="C554" s="3">
        <v>97192</v>
      </c>
      <c r="D554" s="2" t="s">
        <v>654</v>
      </c>
      <c r="E554" s="3" t="s">
        <v>9849</v>
      </c>
      <c r="F554" s="61">
        <v>175.48</v>
      </c>
      <c r="G554" s="61">
        <v>185.95</v>
      </c>
    </row>
    <row r="555" spans="1:7" ht="22.5">
      <c r="A555" s="1" t="str">
        <f t="shared" si="10"/>
        <v>SINAPI 97173</v>
      </c>
      <c r="B555" s="3" t="s">
        <v>9865</v>
      </c>
      <c r="C555" s="3">
        <v>97173</v>
      </c>
      <c r="D555" s="2" t="s">
        <v>655</v>
      </c>
      <c r="E555" s="3" t="s">
        <v>9849</v>
      </c>
      <c r="F555" s="61">
        <v>51.17</v>
      </c>
      <c r="G555" s="61">
        <v>54.03</v>
      </c>
    </row>
    <row r="556" spans="1:7" ht="22.5">
      <c r="A556" s="1" t="str">
        <f t="shared" si="10"/>
        <v>SINAPI 97183</v>
      </c>
      <c r="B556" s="3" t="s">
        <v>9865</v>
      </c>
      <c r="C556" s="3">
        <v>97183</v>
      </c>
      <c r="D556" s="2" t="s">
        <v>656</v>
      </c>
      <c r="E556" s="3" t="s">
        <v>9849</v>
      </c>
      <c r="F556" s="61">
        <v>45.92</v>
      </c>
      <c r="G556" s="61">
        <v>48.54</v>
      </c>
    </row>
    <row r="557" spans="1:7" ht="22.5">
      <c r="A557" s="1" t="str">
        <f t="shared" si="10"/>
        <v>SINAPI 97174</v>
      </c>
      <c r="B557" s="3" t="s">
        <v>9865</v>
      </c>
      <c r="C557" s="3">
        <v>97174</v>
      </c>
      <c r="D557" s="2" t="s">
        <v>657</v>
      </c>
      <c r="E557" s="3" t="s">
        <v>9849</v>
      </c>
      <c r="F557" s="61">
        <v>61.11</v>
      </c>
      <c r="G557" s="61">
        <v>64.56</v>
      </c>
    </row>
    <row r="558" spans="1:7" ht="22.5">
      <c r="A558" s="1" t="str">
        <f t="shared" si="10"/>
        <v>SINAPI 97184</v>
      </c>
      <c r="B558" s="3" t="s">
        <v>9865</v>
      </c>
      <c r="C558" s="3">
        <v>97184</v>
      </c>
      <c r="D558" s="2" t="s">
        <v>658</v>
      </c>
      <c r="E558" s="3" t="s">
        <v>9849</v>
      </c>
      <c r="F558" s="61">
        <v>54.93</v>
      </c>
      <c r="G558" s="61">
        <v>58.1</v>
      </c>
    </row>
    <row r="559" spans="1:7" ht="22.5">
      <c r="A559" s="1" t="str">
        <f t="shared" si="10"/>
        <v>SINAPI 97175</v>
      </c>
      <c r="B559" s="3" t="s">
        <v>9865</v>
      </c>
      <c r="C559" s="3">
        <v>97175</v>
      </c>
      <c r="D559" s="2" t="s">
        <v>659</v>
      </c>
      <c r="E559" s="3" t="s">
        <v>9849</v>
      </c>
      <c r="F559" s="61">
        <v>71.06</v>
      </c>
      <c r="G559" s="61">
        <v>75.13</v>
      </c>
    </row>
    <row r="560" spans="1:7" ht="22.5">
      <c r="A560" s="1" t="str">
        <f t="shared" si="10"/>
        <v>SINAPI 97185</v>
      </c>
      <c r="B560" s="3" t="s">
        <v>9865</v>
      </c>
      <c r="C560" s="3">
        <v>97185</v>
      </c>
      <c r="D560" s="2" t="s">
        <v>660</v>
      </c>
      <c r="E560" s="3" t="s">
        <v>9849</v>
      </c>
      <c r="F560" s="61">
        <v>63.94</v>
      </c>
      <c r="G560" s="61">
        <v>67.67</v>
      </c>
    </row>
    <row r="561" spans="1:7" ht="22.5">
      <c r="A561" s="1" t="str">
        <f t="shared" si="10"/>
        <v>SINAPI 97176</v>
      </c>
      <c r="B561" s="3" t="s">
        <v>9865</v>
      </c>
      <c r="C561" s="3">
        <v>97176</v>
      </c>
      <c r="D561" s="2" t="s">
        <v>661</v>
      </c>
      <c r="E561" s="3" t="s">
        <v>9849</v>
      </c>
      <c r="F561" s="61">
        <v>81.010000000000005</v>
      </c>
      <c r="G561" s="61">
        <v>85.69</v>
      </c>
    </row>
    <row r="562" spans="1:7" ht="22.5">
      <c r="A562" s="1" t="str">
        <f t="shared" si="10"/>
        <v>SINAPI 97186</v>
      </c>
      <c r="B562" s="3" t="s">
        <v>9865</v>
      </c>
      <c r="C562" s="3">
        <v>97186</v>
      </c>
      <c r="D562" s="2" t="s">
        <v>662</v>
      </c>
      <c r="E562" s="3" t="s">
        <v>9849</v>
      </c>
      <c r="F562" s="61">
        <v>72.97</v>
      </c>
      <c r="G562" s="61">
        <v>77.25</v>
      </c>
    </row>
    <row r="563" spans="1:7" ht="22.5">
      <c r="A563" s="1" t="str">
        <f t="shared" si="10"/>
        <v>SINAPI 97142</v>
      </c>
      <c r="B563" s="3" t="s">
        <v>9865</v>
      </c>
      <c r="C563" s="3">
        <v>97142</v>
      </c>
      <c r="D563" s="2" t="s">
        <v>663</v>
      </c>
      <c r="E563" s="3" t="s">
        <v>9849</v>
      </c>
      <c r="F563" s="61">
        <v>6.6</v>
      </c>
      <c r="G563" s="61">
        <v>7.03</v>
      </c>
    </row>
    <row r="564" spans="1:7" ht="22.5">
      <c r="A564" s="1" t="str">
        <f t="shared" si="10"/>
        <v>SINAPI 97158</v>
      </c>
      <c r="B564" s="3" t="s">
        <v>9865</v>
      </c>
      <c r="C564" s="3">
        <v>97158</v>
      </c>
      <c r="D564" s="2" t="s">
        <v>664</v>
      </c>
      <c r="E564" s="3" t="s">
        <v>9849</v>
      </c>
      <c r="F564" s="61">
        <v>5.0999999999999996</v>
      </c>
      <c r="G564" s="61">
        <v>5.42</v>
      </c>
    </row>
    <row r="565" spans="1:7" ht="22.5">
      <c r="A565" s="1" t="str">
        <f t="shared" si="10"/>
        <v>SINAPI 97155</v>
      </c>
      <c r="B565" s="3" t="s">
        <v>9865</v>
      </c>
      <c r="C565" s="3">
        <v>97155</v>
      </c>
      <c r="D565" s="2" t="s">
        <v>665</v>
      </c>
      <c r="E565" s="3" t="s">
        <v>9849</v>
      </c>
      <c r="F565" s="61">
        <v>53.09</v>
      </c>
      <c r="G565" s="61">
        <v>56.37</v>
      </c>
    </row>
    <row r="566" spans="1:7" ht="22.5">
      <c r="A566" s="1" t="str">
        <f t="shared" si="10"/>
        <v>SINAPI 97171</v>
      </c>
      <c r="B566" s="3" t="s">
        <v>9865</v>
      </c>
      <c r="C566" s="3">
        <v>97171</v>
      </c>
      <c r="D566" s="2" t="s">
        <v>666</v>
      </c>
      <c r="E566" s="3" t="s">
        <v>9849</v>
      </c>
      <c r="F566" s="61">
        <v>42.77</v>
      </c>
      <c r="G566" s="61">
        <v>45.5</v>
      </c>
    </row>
    <row r="567" spans="1:7" ht="22.5">
      <c r="A567" s="1" t="str">
        <f t="shared" si="10"/>
        <v>SINAPI 97156</v>
      </c>
      <c r="B567" s="3" t="s">
        <v>9865</v>
      </c>
      <c r="C567" s="3">
        <v>97156</v>
      </c>
      <c r="D567" s="2" t="s">
        <v>667</v>
      </c>
      <c r="E567" s="3" t="s">
        <v>9849</v>
      </c>
      <c r="F567" s="61">
        <v>63.52</v>
      </c>
      <c r="G567" s="61">
        <v>67.45</v>
      </c>
    </row>
    <row r="568" spans="1:7" ht="22.5">
      <c r="A568" s="1" t="str">
        <f t="shared" si="10"/>
        <v>SINAPI 97172</v>
      </c>
      <c r="B568" s="3" t="s">
        <v>9865</v>
      </c>
      <c r="C568" s="3">
        <v>97172</v>
      </c>
      <c r="D568" s="2" t="s">
        <v>668</v>
      </c>
      <c r="E568" s="3" t="s">
        <v>9849</v>
      </c>
      <c r="F568" s="61">
        <v>51.34</v>
      </c>
      <c r="G568" s="61">
        <v>54.63</v>
      </c>
    </row>
    <row r="569" spans="1:7" ht="22.5">
      <c r="A569" s="1" t="str">
        <f t="shared" si="10"/>
        <v>SINAPI 97143</v>
      </c>
      <c r="B569" s="3" t="s">
        <v>9865</v>
      </c>
      <c r="C569" s="3">
        <v>97143</v>
      </c>
      <c r="D569" s="2" t="s">
        <v>669</v>
      </c>
      <c r="E569" s="3" t="s">
        <v>9849</v>
      </c>
      <c r="F569" s="61">
        <v>8.84</v>
      </c>
      <c r="G569" s="61">
        <v>9.41</v>
      </c>
    </row>
    <row r="570" spans="1:7" ht="22.5">
      <c r="A570" s="1" t="str">
        <f t="shared" si="10"/>
        <v>SINAPI 97159</v>
      </c>
      <c r="B570" s="3" t="s">
        <v>9865</v>
      </c>
      <c r="C570" s="3">
        <v>97159</v>
      </c>
      <c r="D570" s="2" t="s">
        <v>670</v>
      </c>
      <c r="E570" s="3" t="s">
        <v>9849</v>
      </c>
      <c r="F570" s="61">
        <v>6.96</v>
      </c>
      <c r="G570" s="61">
        <v>7.41</v>
      </c>
    </row>
    <row r="571" spans="1:7" ht="22.5">
      <c r="A571" s="1" t="str">
        <f t="shared" si="10"/>
        <v>SINAPI 97144</v>
      </c>
      <c r="B571" s="3" t="s">
        <v>9865</v>
      </c>
      <c r="C571" s="3">
        <v>97144</v>
      </c>
      <c r="D571" s="2" t="s">
        <v>671</v>
      </c>
      <c r="E571" s="3" t="s">
        <v>9849</v>
      </c>
      <c r="F571" s="61">
        <v>11.09</v>
      </c>
      <c r="G571" s="61">
        <v>11.81</v>
      </c>
    </row>
    <row r="572" spans="1:7" ht="22.5">
      <c r="A572" s="1" t="str">
        <f t="shared" si="10"/>
        <v>SINAPI 97160</v>
      </c>
      <c r="B572" s="3" t="s">
        <v>9865</v>
      </c>
      <c r="C572" s="3">
        <v>97160</v>
      </c>
      <c r="D572" s="2" t="s">
        <v>672</v>
      </c>
      <c r="E572" s="3" t="s">
        <v>9849</v>
      </c>
      <c r="F572" s="61">
        <v>8.82</v>
      </c>
      <c r="G572" s="61">
        <v>9.4</v>
      </c>
    </row>
    <row r="573" spans="1:7" ht="22.5">
      <c r="A573" s="1" t="str">
        <f t="shared" si="10"/>
        <v>SINAPI 97145</v>
      </c>
      <c r="B573" s="3" t="s">
        <v>9865</v>
      </c>
      <c r="C573" s="3">
        <v>97145</v>
      </c>
      <c r="D573" s="2" t="s">
        <v>673</v>
      </c>
      <c r="E573" s="3" t="s">
        <v>9849</v>
      </c>
      <c r="F573" s="61">
        <v>13.35</v>
      </c>
      <c r="G573" s="61">
        <v>14.24</v>
      </c>
    </row>
    <row r="574" spans="1:7" ht="22.5">
      <c r="A574" s="1" t="str">
        <f t="shared" si="10"/>
        <v>SINAPI 97161</v>
      </c>
      <c r="B574" s="3" t="s">
        <v>9865</v>
      </c>
      <c r="C574" s="3">
        <v>97161</v>
      </c>
      <c r="D574" s="2" t="s">
        <v>674</v>
      </c>
      <c r="E574" s="3" t="s">
        <v>9849</v>
      </c>
      <c r="F574" s="61">
        <v>10.7</v>
      </c>
      <c r="G574" s="61">
        <v>11.42</v>
      </c>
    </row>
    <row r="575" spans="1:7" ht="22.5">
      <c r="A575" s="1" t="str">
        <f t="shared" si="10"/>
        <v>SINAPI 97146</v>
      </c>
      <c r="B575" s="3" t="s">
        <v>9865</v>
      </c>
      <c r="C575" s="3">
        <v>97146</v>
      </c>
      <c r="D575" s="2" t="s">
        <v>675</v>
      </c>
      <c r="E575" s="3" t="s">
        <v>9849</v>
      </c>
      <c r="F575" s="61">
        <v>15.61</v>
      </c>
      <c r="G575" s="61">
        <v>16.670000000000002</v>
      </c>
    </row>
    <row r="576" spans="1:7" ht="22.5">
      <c r="A576" s="1" t="str">
        <f t="shared" si="10"/>
        <v>SINAPI 97162</v>
      </c>
      <c r="B576" s="3" t="s">
        <v>9865</v>
      </c>
      <c r="C576" s="3">
        <v>97162</v>
      </c>
      <c r="D576" s="2" t="s">
        <v>676</v>
      </c>
      <c r="E576" s="3" t="s">
        <v>9849</v>
      </c>
      <c r="F576" s="61">
        <v>12.58</v>
      </c>
      <c r="G576" s="61">
        <v>13.43</v>
      </c>
    </row>
    <row r="577" spans="1:7" ht="22.5">
      <c r="A577" s="1" t="str">
        <f t="shared" si="10"/>
        <v>SINAPI 97147</v>
      </c>
      <c r="B577" s="3" t="s">
        <v>9865</v>
      </c>
      <c r="C577" s="3">
        <v>97147</v>
      </c>
      <c r="D577" s="2" t="s">
        <v>677</v>
      </c>
      <c r="E577" s="3" t="s">
        <v>9849</v>
      </c>
      <c r="F577" s="61">
        <v>17.87</v>
      </c>
      <c r="G577" s="61">
        <v>19.07</v>
      </c>
    </row>
    <row r="578" spans="1:7" ht="22.5">
      <c r="A578" s="1" t="str">
        <f t="shared" si="10"/>
        <v>SINAPI 97163</v>
      </c>
      <c r="B578" s="3" t="s">
        <v>9865</v>
      </c>
      <c r="C578" s="3">
        <v>97163</v>
      </c>
      <c r="D578" s="2" t="s">
        <v>678</v>
      </c>
      <c r="E578" s="3" t="s">
        <v>9849</v>
      </c>
      <c r="F578" s="61">
        <v>14.45</v>
      </c>
      <c r="G578" s="61">
        <v>15.44</v>
      </c>
    </row>
    <row r="579" spans="1:7" ht="22.5">
      <c r="A579" s="1" t="str">
        <f t="shared" si="10"/>
        <v>SINAPI 97148</v>
      </c>
      <c r="B579" s="3" t="s">
        <v>9865</v>
      </c>
      <c r="C579" s="3">
        <v>97148</v>
      </c>
      <c r="D579" s="2" t="s">
        <v>679</v>
      </c>
      <c r="E579" s="3" t="s">
        <v>9849</v>
      </c>
      <c r="F579" s="61">
        <v>20.13</v>
      </c>
      <c r="G579" s="61">
        <v>21.5</v>
      </c>
    </row>
    <row r="580" spans="1:7" ht="22.5">
      <c r="A580" s="1" t="str">
        <f t="shared" si="10"/>
        <v>SINAPI 97164</v>
      </c>
      <c r="B580" s="3" t="s">
        <v>9865</v>
      </c>
      <c r="C580" s="3">
        <v>97164</v>
      </c>
      <c r="D580" s="2" t="s">
        <v>680</v>
      </c>
      <c r="E580" s="3" t="s">
        <v>9849</v>
      </c>
      <c r="F580" s="61">
        <v>16.34</v>
      </c>
      <c r="G580" s="61">
        <v>17.48</v>
      </c>
    </row>
    <row r="581" spans="1:7" ht="22.5">
      <c r="A581" s="1" t="str">
        <f t="shared" si="10"/>
        <v>SINAPI 97149</v>
      </c>
      <c r="B581" s="3" t="s">
        <v>9865</v>
      </c>
      <c r="C581" s="3">
        <v>97149</v>
      </c>
      <c r="D581" s="2" t="s">
        <v>681</v>
      </c>
      <c r="E581" s="3" t="s">
        <v>9849</v>
      </c>
      <c r="F581" s="61">
        <v>22.41</v>
      </c>
      <c r="G581" s="61">
        <v>23.94</v>
      </c>
    </row>
    <row r="582" spans="1:7" ht="22.5">
      <c r="A582" s="1" t="str">
        <f t="shared" si="10"/>
        <v>SINAPI 97165</v>
      </c>
      <c r="B582" s="3" t="s">
        <v>9865</v>
      </c>
      <c r="C582" s="3">
        <v>97165</v>
      </c>
      <c r="D582" s="2" t="s">
        <v>682</v>
      </c>
      <c r="E582" s="3" t="s">
        <v>9849</v>
      </c>
      <c r="F582" s="61">
        <v>18.23</v>
      </c>
      <c r="G582" s="61">
        <v>19.489999999999998</v>
      </c>
    </row>
    <row r="583" spans="1:7" ht="22.5">
      <c r="A583" s="1" t="str">
        <f t="shared" si="10"/>
        <v>SINAPI 97150</v>
      </c>
      <c r="B583" s="3" t="s">
        <v>9865</v>
      </c>
      <c r="C583" s="3">
        <v>97150</v>
      </c>
      <c r="D583" s="2" t="s">
        <v>683</v>
      </c>
      <c r="E583" s="3" t="s">
        <v>9849</v>
      </c>
      <c r="F583" s="61">
        <v>28.13</v>
      </c>
      <c r="G583" s="61">
        <v>29.83</v>
      </c>
    </row>
    <row r="584" spans="1:7" ht="22.5">
      <c r="A584" s="1" t="str">
        <f t="shared" si="10"/>
        <v>SINAPI 97166</v>
      </c>
      <c r="B584" s="3" t="s">
        <v>9865</v>
      </c>
      <c r="C584" s="3">
        <v>97166</v>
      </c>
      <c r="D584" s="2" t="s">
        <v>684</v>
      </c>
      <c r="E584" s="3" t="s">
        <v>9849</v>
      </c>
      <c r="F584" s="61">
        <v>22.45</v>
      </c>
      <c r="G584" s="61">
        <v>23.85</v>
      </c>
    </row>
    <row r="585" spans="1:7" ht="22.5">
      <c r="A585" s="1" t="str">
        <f t="shared" si="10"/>
        <v>SINAPI 97151</v>
      </c>
      <c r="B585" s="3" t="s">
        <v>9865</v>
      </c>
      <c r="C585" s="3">
        <v>97151</v>
      </c>
      <c r="D585" s="2" t="s">
        <v>685</v>
      </c>
      <c r="E585" s="3" t="s">
        <v>9849</v>
      </c>
      <c r="F585" s="61">
        <v>33.200000000000003</v>
      </c>
      <c r="G585" s="61">
        <v>35.21</v>
      </c>
    </row>
    <row r="586" spans="1:7" ht="22.5">
      <c r="A586" s="1" t="str">
        <f t="shared" si="10"/>
        <v>SINAPI 97167</v>
      </c>
      <c r="B586" s="3" t="s">
        <v>9865</v>
      </c>
      <c r="C586" s="3">
        <v>97167</v>
      </c>
      <c r="D586" s="2" t="s">
        <v>686</v>
      </c>
      <c r="E586" s="3" t="s">
        <v>9849</v>
      </c>
      <c r="F586" s="61">
        <v>26.6</v>
      </c>
      <c r="G586" s="61">
        <v>28.25</v>
      </c>
    </row>
    <row r="587" spans="1:7" ht="22.5">
      <c r="A587" s="1" t="str">
        <f t="shared" si="10"/>
        <v>SINAPI 97152</v>
      </c>
      <c r="B587" s="3" t="s">
        <v>9865</v>
      </c>
      <c r="C587" s="3">
        <v>97152</v>
      </c>
      <c r="D587" s="2" t="s">
        <v>687</v>
      </c>
      <c r="E587" s="3" t="s">
        <v>9849</v>
      </c>
      <c r="F587" s="61">
        <v>38.04</v>
      </c>
      <c r="G587" s="61">
        <v>40.369999999999997</v>
      </c>
    </row>
    <row r="588" spans="1:7" ht="22.5">
      <c r="A588" s="1" t="str">
        <f t="shared" si="10"/>
        <v>SINAPI 97168</v>
      </c>
      <c r="B588" s="3" t="s">
        <v>9865</v>
      </c>
      <c r="C588" s="3">
        <v>97168</v>
      </c>
      <c r="D588" s="2" t="s">
        <v>688</v>
      </c>
      <c r="E588" s="3" t="s">
        <v>9849</v>
      </c>
      <c r="F588" s="61">
        <v>30.5</v>
      </c>
      <c r="G588" s="61">
        <v>32.450000000000003</v>
      </c>
    </row>
    <row r="589" spans="1:7" ht="22.5">
      <c r="A589" s="1" t="str">
        <f t="shared" si="10"/>
        <v>SINAPI 97141</v>
      </c>
      <c r="B589" s="3" t="s">
        <v>9865</v>
      </c>
      <c r="C589" s="3">
        <v>97141</v>
      </c>
      <c r="D589" s="2" t="s">
        <v>689</v>
      </c>
      <c r="E589" s="3" t="s">
        <v>9849</v>
      </c>
      <c r="F589" s="61">
        <v>5.7</v>
      </c>
      <c r="G589" s="61">
        <v>6.05</v>
      </c>
    </row>
    <row r="590" spans="1:7" ht="22.5">
      <c r="A590" s="1" t="str">
        <f t="shared" si="10"/>
        <v>SINAPI 97157</v>
      </c>
      <c r="B590" s="3" t="s">
        <v>9865</v>
      </c>
      <c r="C590" s="3">
        <v>97157</v>
      </c>
      <c r="D590" s="2" t="s">
        <v>690</v>
      </c>
      <c r="E590" s="3" t="s">
        <v>9849</v>
      </c>
      <c r="F590" s="61">
        <v>4.3499999999999996</v>
      </c>
      <c r="G590" s="61">
        <v>4.5999999999999996</v>
      </c>
    </row>
    <row r="591" spans="1:7" ht="22.5">
      <c r="A591" s="1" t="str">
        <f t="shared" si="10"/>
        <v>SINAPI 97153</v>
      </c>
      <c r="B591" s="3" t="s">
        <v>9865</v>
      </c>
      <c r="C591" s="3">
        <v>97153</v>
      </c>
      <c r="D591" s="2" t="s">
        <v>691</v>
      </c>
      <c r="E591" s="3" t="s">
        <v>9849</v>
      </c>
      <c r="F591" s="61">
        <v>43.04</v>
      </c>
      <c r="G591" s="61">
        <v>45.68</v>
      </c>
    </row>
    <row r="592" spans="1:7" ht="22.5">
      <c r="A592" s="1" t="str">
        <f t="shared" si="10"/>
        <v>SINAPI 97169</v>
      </c>
      <c r="B592" s="3" t="s">
        <v>9865</v>
      </c>
      <c r="C592" s="3">
        <v>97169</v>
      </c>
      <c r="D592" s="2" t="s">
        <v>692</v>
      </c>
      <c r="E592" s="3" t="s">
        <v>9849</v>
      </c>
      <c r="F592" s="61">
        <v>34.56</v>
      </c>
      <c r="G592" s="61">
        <v>36.770000000000003</v>
      </c>
    </row>
    <row r="593" spans="1:7" ht="22.5">
      <c r="A593" s="1" t="str">
        <f t="shared" si="10"/>
        <v>SINAPI 97154</v>
      </c>
      <c r="B593" s="3" t="s">
        <v>9865</v>
      </c>
      <c r="C593" s="3">
        <v>97154</v>
      </c>
      <c r="D593" s="2" t="s">
        <v>693</v>
      </c>
      <c r="E593" s="3" t="s">
        <v>9849</v>
      </c>
      <c r="F593" s="61">
        <v>48.06</v>
      </c>
      <c r="G593" s="61">
        <v>51.03</v>
      </c>
    </row>
    <row r="594" spans="1:7" ht="22.5">
      <c r="A594" s="1" t="str">
        <f t="shared" si="10"/>
        <v>SINAPI 97170</v>
      </c>
      <c r="B594" s="3" t="s">
        <v>9865</v>
      </c>
      <c r="C594" s="3">
        <v>97170</v>
      </c>
      <c r="D594" s="2" t="s">
        <v>694</v>
      </c>
      <c r="E594" s="3" t="s">
        <v>9849</v>
      </c>
      <c r="F594" s="61">
        <v>38.659999999999997</v>
      </c>
      <c r="G594" s="61">
        <v>41.13</v>
      </c>
    </row>
    <row r="595" spans="1:7" ht="22.5">
      <c r="A595" s="1" t="str">
        <f t="shared" si="10"/>
        <v>SINAPI 105311</v>
      </c>
      <c r="B595" s="3" t="s">
        <v>9865</v>
      </c>
      <c r="C595" s="3">
        <v>105311</v>
      </c>
      <c r="D595" s="2" t="s">
        <v>695</v>
      </c>
      <c r="E595" s="3" t="s">
        <v>9849</v>
      </c>
      <c r="F595" s="61">
        <v>4.88</v>
      </c>
      <c r="G595" s="61">
        <v>5.26</v>
      </c>
    </row>
    <row r="596" spans="1:7" ht="22.5">
      <c r="A596" s="1" t="str">
        <f t="shared" si="10"/>
        <v>SINAPI 105339</v>
      </c>
      <c r="B596" s="3" t="s">
        <v>9865</v>
      </c>
      <c r="C596" s="3">
        <v>105339</v>
      </c>
      <c r="D596" s="2" t="s">
        <v>696</v>
      </c>
      <c r="E596" s="3" t="s">
        <v>9849</v>
      </c>
      <c r="F596" s="61">
        <v>3.99</v>
      </c>
      <c r="G596" s="61">
        <v>4.32</v>
      </c>
    </row>
    <row r="597" spans="1:7" ht="22.5">
      <c r="A597" s="1" t="str">
        <f t="shared" si="10"/>
        <v>SINAPI 97127</v>
      </c>
      <c r="B597" s="3" t="s">
        <v>9865</v>
      </c>
      <c r="C597" s="3">
        <v>97127</v>
      </c>
      <c r="D597" s="2" t="s">
        <v>697</v>
      </c>
      <c r="E597" s="3" t="s">
        <v>9849</v>
      </c>
      <c r="F597" s="61">
        <v>6.34</v>
      </c>
      <c r="G597" s="61">
        <v>6.85</v>
      </c>
    </row>
    <row r="598" spans="1:7" ht="22.5">
      <c r="A598" s="1" t="str">
        <f t="shared" si="10"/>
        <v>SINAPI 97134</v>
      </c>
      <c r="B598" s="3" t="s">
        <v>9865</v>
      </c>
      <c r="C598" s="3">
        <v>97134</v>
      </c>
      <c r="D598" s="2" t="s">
        <v>698</v>
      </c>
      <c r="E598" s="3" t="s">
        <v>9849</v>
      </c>
      <c r="F598" s="61">
        <v>5.21</v>
      </c>
      <c r="G598" s="61">
        <v>5.62</v>
      </c>
    </row>
    <row r="599" spans="1:7" ht="22.5">
      <c r="A599" s="1" t="str">
        <f t="shared" si="10"/>
        <v>SINAPI 97128</v>
      </c>
      <c r="B599" s="3" t="s">
        <v>9865</v>
      </c>
      <c r="C599" s="3">
        <v>97128</v>
      </c>
      <c r="D599" s="2" t="s">
        <v>699</v>
      </c>
      <c r="E599" s="3" t="s">
        <v>9849</v>
      </c>
      <c r="F599" s="61">
        <v>11.99</v>
      </c>
      <c r="G599" s="61">
        <v>12.8</v>
      </c>
    </row>
    <row r="600" spans="1:7" ht="22.5">
      <c r="A600" s="1" t="str">
        <f t="shared" si="10"/>
        <v>SINAPI 97135</v>
      </c>
      <c r="B600" s="3" t="s">
        <v>9865</v>
      </c>
      <c r="C600" s="3">
        <v>97135</v>
      </c>
      <c r="D600" s="2" t="s">
        <v>700</v>
      </c>
      <c r="E600" s="3" t="s">
        <v>9849</v>
      </c>
      <c r="F600" s="61">
        <v>9.16</v>
      </c>
      <c r="G600" s="61">
        <v>9.77</v>
      </c>
    </row>
    <row r="601" spans="1:7" ht="22.5">
      <c r="A601" s="1" t="str">
        <f t="shared" si="10"/>
        <v>SINAPI 97129</v>
      </c>
      <c r="B601" s="3" t="s">
        <v>9865</v>
      </c>
      <c r="C601" s="3">
        <v>97129</v>
      </c>
      <c r="D601" s="2" t="s">
        <v>701</v>
      </c>
      <c r="E601" s="3" t="s">
        <v>9849</v>
      </c>
      <c r="F601" s="61">
        <v>14.19</v>
      </c>
      <c r="G601" s="61">
        <v>15.14</v>
      </c>
    </row>
    <row r="602" spans="1:7" ht="22.5">
      <c r="A602" s="1" t="str">
        <f t="shared" si="10"/>
        <v>SINAPI 97136</v>
      </c>
      <c r="B602" s="3" t="s">
        <v>9865</v>
      </c>
      <c r="C602" s="3">
        <v>97136</v>
      </c>
      <c r="D602" s="2" t="s">
        <v>702</v>
      </c>
      <c r="E602" s="3" t="s">
        <v>9849</v>
      </c>
      <c r="F602" s="61">
        <v>10.85</v>
      </c>
      <c r="G602" s="61">
        <v>11.57</v>
      </c>
    </row>
    <row r="603" spans="1:7" ht="22.5">
      <c r="A603" s="1" t="str">
        <f t="shared" ref="A603:A666" si="11">CONCATENATE($B603," ",$C603)</f>
        <v>SINAPI 97130</v>
      </c>
      <c r="B603" s="3" t="s">
        <v>9865</v>
      </c>
      <c r="C603" s="3">
        <v>97130</v>
      </c>
      <c r="D603" s="2" t="s">
        <v>703</v>
      </c>
      <c r="E603" s="3" t="s">
        <v>9849</v>
      </c>
      <c r="F603" s="61">
        <v>16.399999999999999</v>
      </c>
      <c r="G603" s="61">
        <v>17.510000000000002</v>
      </c>
    </row>
    <row r="604" spans="1:7" ht="22.5">
      <c r="A604" s="1" t="str">
        <f t="shared" si="11"/>
        <v>SINAPI 97137</v>
      </c>
      <c r="B604" s="3" t="s">
        <v>9865</v>
      </c>
      <c r="C604" s="3">
        <v>97137</v>
      </c>
      <c r="D604" s="2" t="s">
        <v>704</v>
      </c>
      <c r="E604" s="3" t="s">
        <v>9849</v>
      </c>
      <c r="F604" s="61">
        <v>12.54</v>
      </c>
      <c r="G604" s="61">
        <v>13.38</v>
      </c>
    </row>
    <row r="605" spans="1:7" ht="22.5">
      <c r="A605" s="1" t="str">
        <f t="shared" si="11"/>
        <v>SINAPI 97131</v>
      </c>
      <c r="B605" s="3" t="s">
        <v>9865</v>
      </c>
      <c r="C605" s="3">
        <v>97131</v>
      </c>
      <c r="D605" s="2" t="s">
        <v>705</v>
      </c>
      <c r="E605" s="3" t="s">
        <v>9849</v>
      </c>
      <c r="F605" s="61">
        <v>18.62</v>
      </c>
      <c r="G605" s="61">
        <v>19.87</v>
      </c>
    </row>
    <row r="606" spans="1:7" ht="22.5">
      <c r="A606" s="1" t="str">
        <f t="shared" si="11"/>
        <v>SINAPI 97138</v>
      </c>
      <c r="B606" s="3" t="s">
        <v>9865</v>
      </c>
      <c r="C606" s="3">
        <v>97138</v>
      </c>
      <c r="D606" s="2" t="s">
        <v>706</v>
      </c>
      <c r="E606" s="3" t="s">
        <v>9849</v>
      </c>
      <c r="F606" s="61">
        <v>14.24</v>
      </c>
      <c r="G606" s="61">
        <v>15.19</v>
      </c>
    </row>
    <row r="607" spans="1:7" ht="22.5">
      <c r="A607" s="1" t="str">
        <f t="shared" si="11"/>
        <v>SINAPI 97132</v>
      </c>
      <c r="B607" s="3" t="s">
        <v>9865</v>
      </c>
      <c r="C607" s="3">
        <v>97132</v>
      </c>
      <c r="D607" s="2" t="s">
        <v>707</v>
      </c>
      <c r="E607" s="3" t="s">
        <v>9849</v>
      </c>
      <c r="F607" s="61">
        <v>20.82</v>
      </c>
      <c r="G607" s="61">
        <v>22.24</v>
      </c>
    </row>
    <row r="608" spans="1:7" ht="22.5">
      <c r="A608" s="1" t="str">
        <f t="shared" si="11"/>
        <v>SINAPI 97139</v>
      </c>
      <c r="B608" s="3" t="s">
        <v>9865</v>
      </c>
      <c r="C608" s="3">
        <v>97139</v>
      </c>
      <c r="D608" s="2" t="s">
        <v>708</v>
      </c>
      <c r="E608" s="3" t="s">
        <v>9849</v>
      </c>
      <c r="F608" s="61">
        <v>15.94</v>
      </c>
      <c r="G608" s="61">
        <v>17</v>
      </c>
    </row>
    <row r="609" spans="1:7" ht="22.5">
      <c r="A609" s="1" t="str">
        <f t="shared" si="11"/>
        <v>SINAPI 97133</v>
      </c>
      <c r="B609" s="3" t="s">
        <v>9865</v>
      </c>
      <c r="C609" s="3">
        <v>97133</v>
      </c>
      <c r="D609" s="2" t="s">
        <v>709</v>
      </c>
      <c r="E609" s="3" t="s">
        <v>9849</v>
      </c>
      <c r="F609" s="61">
        <v>25.26</v>
      </c>
      <c r="G609" s="61">
        <v>26.96</v>
      </c>
    </row>
    <row r="610" spans="1:7" ht="22.5">
      <c r="A610" s="1" t="str">
        <f t="shared" si="11"/>
        <v>SINAPI 97140</v>
      </c>
      <c r="B610" s="3" t="s">
        <v>9865</v>
      </c>
      <c r="C610" s="3">
        <v>97140</v>
      </c>
      <c r="D610" s="2" t="s">
        <v>710</v>
      </c>
      <c r="E610" s="3" t="s">
        <v>9849</v>
      </c>
      <c r="F610" s="61">
        <v>19.32</v>
      </c>
      <c r="G610" s="61">
        <v>20.6</v>
      </c>
    </row>
    <row r="611" spans="1:7" ht="22.5">
      <c r="A611" s="1" t="str">
        <f t="shared" si="11"/>
        <v>SINAPI 97123</v>
      </c>
      <c r="B611" s="3" t="s">
        <v>9865</v>
      </c>
      <c r="C611" s="3">
        <v>97123</v>
      </c>
      <c r="D611" s="2" t="s">
        <v>711</v>
      </c>
      <c r="E611" s="3" t="s">
        <v>9849</v>
      </c>
      <c r="F611" s="61">
        <v>5.25</v>
      </c>
      <c r="G611" s="61">
        <v>5.68</v>
      </c>
    </row>
    <row r="612" spans="1:7" ht="22.5">
      <c r="A612" s="1" t="str">
        <f t="shared" si="11"/>
        <v>SINAPI 97126</v>
      </c>
      <c r="B612" s="3" t="s">
        <v>9865</v>
      </c>
      <c r="C612" s="3">
        <v>97126</v>
      </c>
      <c r="D612" s="2" t="s">
        <v>712</v>
      </c>
      <c r="E612" s="3" t="s">
        <v>9849</v>
      </c>
      <c r="F612" s="61">
        <v>4.3</v>
      </c>
      <c r="G612" s="61">
        <v>4.6500000000000004</v>
      </c>
    </row>
    <row r="613" spans="1:7" ht="22.5">
      <c r="A613" s="1" t="str">
        <f t="shared" si="11"/>
        <v>SINAPI 105308</v>
      </c>
      <c r="B613" s="3" t="s">
        <v>9865</v>
      </c>
      <c r="C613" s="3">
        <v>105308</v>
      </c>
      <c r="D613" s="2" t="s">
        <v>713</v>
      </c>
      <c r="E613" s="3" t="s">
        <v>9849</v>
      </c>
      <c r="F613" s="61">
        <v>6.03</v>
      </c>
      <c r="G613" s="61">
        <v>6.51</v>
      </c>
    </row>
    <row r="614" spans="1:7" ht="22.5">
      <c r="A614" s="1" t="str">
        <f t="shared" si="11"/>
        <v>SINAPI 105312</v>
      </c>
      <c r="B614" s="3" t="s">
        <v>9865</v>
      </c>
      <c r="C614" s="3">
        <v>105312</v>
      </c>
      <c r="D614" s="2" t="s">
        <v>714</v>
      </c>
      <c r="E614" s="3" t="s">
        <v>9849</v>
      </c>
      <c r="F614" s="61">
        <v>4.96</v>
      </c>
      <c r="G614" s="61">
        <v>5.35</v>
      </c>
    </row>
    <row r="615" spans="1:7" ht="22.5">
      <c r="A615" s="1" t="str">
        <f t="shared" si="11"/>
        <v>SINAPI 105309</v>
      </c>
      <c r="B615" s="3" t="s">
        <v>9865</v>
      </c>
      <c r="C615" s="3">
        <v>105309</v>
      </c>
      <c r="D615" s="2" t="s">
        <v>715</v>
      </c>
      <c r="E615" s="3" t="s">
        <v>9849</v>
      </c>
      <c r="F615" s="61">
        <v>6.48</v>
      </c>
      <c r="G615" s="61">
        <v>7</v>
      </c>
    </row>
    <row r="616" spans="1:7" ht="22.5">
      <c r="A616" s="1" t="str">
        <f t="shared" si="11"/>
        <v>SINAPI 105313</v>
      </c>
      <c r="B616" s="3" t="s">
        <v>9865</v>
      </c>
      <c r="C616" s="3">
        <v>105313</v>
      </c>
      <c r="D616" s="2" t="s">
        <v>716</v>
      </c>
      <c r="E616" s="3" t="s">
        <v>9849</v>
      </c>
      <c r="F616" s="61">
        <v>5.32</v>
      </c>
      <c r="G616" s="61">
        <v>5.74</v>
      </c>
    </row>
    <row r="617" spans="1:7" ht="22.5">
      <c r="A617" s="1" t="str">
        <f t="shared" si="11"/>
        <v>SINAPI 105310</v>
      </c>
      <c r="B617" s="3" t="s">
        <v>9865</v>
      </c>
      <c r="C617" s="3">
        <v>105310</v>
      </c>
      <c r="D617" s="2" t="s">
        <v>717</v>
      </c>
      <c r="E617" s="3" t="s">
        <v>9849</v>
      </c>
      <c r="F617" s="61">
        <v>7.64</v>
      </c>
      <c r="G617" s="61">
        <v>8.25</v>
      </c>
    </row>
    <row r="618" spans="1:7" ht="22.5">
      <c r="A618" s="1" t="str">
        <f t="shared" si="11"/>
        <v>SINAPI 105314</v>
      </c>
      <c r="B618" s="3" t="s">
        <v>9865</v>
      </c>
      <c r="C618" s="3">
        <v>105314</v>
      </c>
      <c r="D618" s="2" t="s">
        <v>718</v>
      </c>
      <c r="E618" s="3" t="s">
        <v>9849</v>
      </c>
      <c r="F618" s="61">
        <v>6.28</v>
      </c>
      <c r="G618" s="61">
        <v>6.78</v>
      </c>
    </row>
    <row r="619" spans="1:7" ht="22.5">
      <c r="A619" s="1" t="str">
        <f t="shared" si="11"/>
        <v>SINAPI 97121</v>
      </c>
      <c r="B619" s="3" t="s">
        <v>9865</v>
      </c>
      <c r="C619" s="3">
        <v>97121</v>
      </c>
      <c r="D619" s="2" t="s">
        <v>719</v>
      </c>
      <c r="E619" s="3" t="s">
        <v>9849</v>
      </c>
      <c r="F619" s="61">
        <v>3.78</v>
      </c>
      <c r="G619" s="61">
        <v>4.0999999999999996</v>
      </c>
    </row>
    <row r="620" spans="1:7" ht="22.5">
      <c r="A620" s="1" t="str">
        <f t="shared" si="11"/>
        <v>SINAPI 97124</v>
      </c>
      <c r="B620" s="3" t="s">
        <v>9865</v>
      </c>
      <c r="C620" s="3">
        <v>97124</v>
      </c>
      <c r="D620" s="2" t="s">
        <v>720</v>
      </c>
      <c r="E620" s="3" t="s">
        <v>9849</v>
      </c>
      <c r="F620" s="61">
        <v>3.09</v>
      </c>
      <c r="G620" s="61">
        <v>3.34</v>
      </c>
    </row>
    <row r="621" spans="1:7" ht="22.5">
      <c r="A621" s="1" t="str">
        <f t="shared" si="11"/>
        <v>SINAPI 97122</v>
      </c>
      <c r="B621" s="3" t="s">
        <v>9865</v>
      </c>
      <c r="C621" s="3">
        <v>97122</v>
      </c>
      <c r="D621" s="2" t="s">
        <v>721</v>
      </c>
      <c r="E621" s="3" t="s">
        <v>9849</v>
      </c>
      <c r="F621" s="61">
        <v>4.53</v>
      </c>
      <c r="G621" s="61">
        <v>4.91</v>
      </c>
    </row>
    <row r="622" spans="1:7" ht="22.5">
      <c r="A622" s="1" t="str">
        <f t="shared" si="11"/>
        <v>SINAPI 97125</v>
      </c>
      <c r="B622" s="3" t="s">
        <v>9865</v>
      </c>
      <c r="C622" s="3">
        <v>97125</v>
      </c>
      <c r="D622" s="2" t="s">
        <v>722</v>
      </c>
      <c r="E622" s="3" t="s">
        <v>9849</v>
      </c>
      <c r="F622" s="61">
        <v>3.71</v>
      </c>
      <c r="G622" s="61">
        <v>4.01</v>
      </c>
    </row>
    <row r="623" spans="1:7" ht="33.75">
      <c r="A623" s="1" t="str">
        <f t="shared" si="11"/>
        <v>SINAPI 105296</v>
      </c>
      <c r="B623" s="3" t="s">
        <v>9865</v>
      </c>
      <c r="C623" s="3">
        <v>105296</v>
      </c>
      <c r="D623" s="2" t="s">
        <v>723</v>
      </c>
      <c r="E623" s="3" t="s">
        <v>9848</v>
      </c>
      <c r="F623" s="61">
        <v>199.11</v>
      </c>
      <c r="G623" s="61">
        <v>201.69</v>
      </c>
    </row>
    <row r="624" spans="1:7" ht="33.75">
      <c r="A624" s="1" t="str">
        <f t="shared" si="11"/>
        <v>SINAPI 105374</v>
      </c>
      <c r="B624" s="3" t="s">
        <v>9865</v>
      </c>
      <c r="C624" s="3">
        <v>105374</v>
      </c>
      <c r="D624" s="2" t="s">
        <v>724</v>
      </c>
      <c r="E624" s="3" t="s">
        <v>9848</v>
      </c>
      <c r="F624" s="61">
        <v>193.36</v>
      </c>
      <c r="G624" s="61">
        <v>195.44</v>
      </c>
    </row>
    <row r="625" spans="1:7" ht="33.75">
      <c r="A625" s="1" t="str">
        <f t="shared" si="11"/>
        <v>SINAPI 105292</v>
      </c>
      <c r="B625" s="3" t="s">
        <v>9865</v>
      </c>
      <c r="C625" s="3">
        <v>105292</v>
      </c>
      <c r="D625" s="2" t="s">
        <v>725</v>
      </c>
      <c r="E625" s="3" t="s">
        <v>9848</v>
      </c>
      <c r="F625" s="61">
        <v>59.5</v>
      </c>
      <c r="G625" s="61">
        <v>61.38</v>
      </c>
    </row>
    <row r="626" spans="1:7" ht="33.75">
      <c r="A626" s="1" t="str">
        <f t="shared" si="11"/>
        <v>SINAPI 105293</v>
      </c>
      <c r="B626" s="3" t="s">
        <v>9865</v>
      </c>
      <c r="C626" s="3">
        <v>105293</v>
      </c>
      <c r="D626" s="2" t="s">
        <v>726</v>
      </c>
      <c r="E626" s="3" t="s">
        <v>9848</v>
      </c>
      <c r="F626" s="61">
        <v>55.28</v>
      </c>
      <c r="G626" s="61">
        <v>56.81</v>
      </c>
    </row>
    <row r="627" spans="1:7" ht="33.75">
      <c r="A627" s="1" t="str">
        <f t="shared" si="11"/>
        <v>SINAPI 105294</v>
      </c>
      <c r="B627" s="3" t="s">
        <v>9865</v>
      </c>
      <c r="C627" s="3">
        <v>105294</v>
      </c>
      <c r="D627" s="2" t="s">
        <v>727</v>
      </c>
      <c r="E627" s="3" t="s">
        <v>9848</v>
      </c>
      <c r="F627" s="61">
        <v>117.61</v>
      </c>
      <c r="G627" s="61">
        <v>119.84</v>
      </c>
    </row>
    <row r="628" spans="1:7" ht="33.75">
      <c r="A628" s="1" t="str">
        <f t="shared" si="11"/>
        <v>SINAPI 105295</v>
      </c>
      <c r="B628" s="3" t="s">
        <v>9865</v>
      </c>
      <c r="C628" s="3">
        <v>105295</v>
      </c>
      <c r="D628" s="2" t="s">
        <v>728</v>
      </c>
      <c r="E628" s="3" t="s">
        <v>9848</v>
      </c>
      <c r="F628" s="61">
        <v>112.62</v>
      </c>
      <c r="G628" s="61">
        <v>114.43</v>
      </c>
    </row>
    <row r="629" spans="1:7" ht="33.75">
      <c r="A629" s="1" t="str">
        <f t="shared" si="11"/>
        <v>SINAPI 105290</v>
      </c>
      <c r="B629" s="3" t="s">
        <v>9865</v>
      </c>
      <c r="C629" s="3">
        <v>105290</v>
      </c>
      <c r="D629" s="2" t="s">
        <v>729</v>
      </c>
      <c r="E629" s="3" t="s">
        <v>9848</v>
      </c>
      <c r="F629" s="61">
        <v>77.44</v>
      </c>
      <c r="G629" s="61">
        <v>79.150000000000006</v>
      </c>
    </row>
    <row r="630" spans="1:7" ht="33.75">
      <c r="A630" s="1" t="str">
        <f t="shared" si="11"/>
        <v>SINAPI 105291</v>
      </c>
      <c r="B630" s="3" t="s">
        <v>9865</v>
      </c>
      <c r="C630" s="3">
        <v>105291</v>
      </c>
      <c r="D630" s="2" t="s">
        <v>730</v>
      </c>
      <c r="E630" s="3" t="s">
        <v>9848</v>
      </c>
      <c r="F630" s="61">
        <v>73.599999999999994</v>
      </c>
      <c r="G630" s="61">
        <v>74.989999999999995</v>
      </c>
    </row>
    <row r="631" spans="1:7" ht="33.75">
      <c r="A631" s="1" t="str">
        <f t="shared" si="11"/>
        <v>SINAPI 105286</v>
      </c>
      <c r="B631" s="3" t="s">
        <v>9865</v>
      </c>
      <c r="C631" s="3">
        <v>105286</v>
      </c>
      <c r="D631" s="2" t="s">
        <v>731</v>
      </c>
      <c r="E631" s="3" t="s">
        <v>9848</v>
      </c>
      <c r="F631" s="61">
        <v>35.880000000000003</v>
      </c>
      <c r="G631" s="61">
        <v>37.14</v>
      </c>
    </row>
    <row r="632" spans="1:7" ht="33.75">
      <c r="A632" s="1" t="str">
        <f t="shared" si="11"/>
        <v>SINAPI 105287</v>
      </c>
      <c r="B632" s="3" t="s">
        <v>9865</v>
      </c>
      <c r="C632" s="3">
        <v>105287</v>
      </c>
      <c r="D632" s="2" t="s">
        <v>732</v>
      </c>
      <c r="E632" s="3" t="s">
        <v>9848</v>
      </c>
      <c r="F632" s="61">
        <v>33.06</v>
      </c>
      <c r="G632" s="61">
        <v>34.08</v>
      </c>
    </row>
    <row r="633" spans="1:7" ht="33.75">
      <c r="A633" s="1" t="str">
        <f t="shared" si="11"/>
        <v>SINAPI 105288</v>
      </c>
      <c r="B633" s="3" t="s">
        <v>9865</v>
      </c>
      <c r="C633" s="3">
        <v>105288</v>
      </c>
      <c r="D633" s="2" t="s">
        <v>733</v>
      </c>
      <c r="E633" s="3" t="s">
        <v>9848</v>
      </c>
      <c r="F633" s="61">
        <v>57.95</v>
      </c>
      <c r="G633" s="61">
        <v>59.44</v>
      </c>
    </row>
    <row r="634" spans="1:7" ht="33.75">
      <c r="A634" s="1" t="str">
        <f t="shared" si="11"/>
        <v>SINAPI 105289</v>
      </c>
      <c r="B634" s="3" t="s">
        <v>9865</v>
      </c>
      <c r="C634" s="3">
        <v>105289</v>
      </c>
      <c r="D634" s="2" t="s">
        <v>734</v>
      </c>
      <c r="E634" s="3" t="s">
        <v>9848</v>
      </c>
      <c r="F634" s="61">
        <v>54.63</v>
      </c>
      <c r="G634" s="61">
        <v>55.83</v>
      </c>
    </row>
    <row r="635" spans="1:7" ht="33.75">
      <c r="A635" s="1" t="str">
        <f t="shared" si="11"/>
        <v>SINAPI 105375</v>
      </c>
      <c r="B635" s="3" t="s">
        <v>9865</v>
      </c>
      <c r="C635" s="3">
        <v>105375</v>
      </c>
      <c r="D635" s="2" t="s">
        <v>735</v>
      </c>
      <c r="E635" s="3" t="s">
        <v>9848</v>
      </c>
      <c r="F635" s="61">
        <v>156.71</v>
      </c>
      <c r="G635" s="61">
        <v>160.13</v>
      </c>
    </row>
    <row r="636" spans="1:7" ht="33.75">
      <c r="A636" s="1" t="str">
        <f t="shared" si="11"/>
        <v>SINAPI 105376</v>
      </c>
      <c r="B636" s="3" t="s">
        <v>9865</v>
      </c>
      <c r="C636" s="3">
        <v>105376</v>
      </c>
      <c r="D636" s="2" t="s">
        <v>736</v>
      </c>
      <c r="E636" s="3" t="s">
        <v>9848</v>
      </c>
      <c r="F636" s="61">
        <v>149.03</v>
      </c>
      <c r="G636" s="61">
        <v>151.82</v>
      </c>
    </row>
    <row r="637" spans="1:7" ht="33.75">
      <c r="A637" s="1" t="str">
        <f t="shared" si="11"/>
        <v>SINAPI 105331</v>
      </c>
      <c r="B637" s="3" t="s">
        <v>9865</v>
      </c>
      <c r="C637" s="3">
        <v>105331</v>
      </c>
      <c r="D637" s="2" t="s">
        <v>737</v>
      </c>
      <c r="E637" s="3" t="s">
        <v>9849</v>
      </c>
      <c r="F637" s="61">
        <v>64.06</v>
      </c>
      <c r="G637" s="61">
        <v>64.44</v>
      </c>
    </row>
    <row r="638" spans="1:7" ht="33.75">
      <c r="A638" s="1" t="str">
        <f t="shared" si="11"/>
        <v>SINAPI 105332</v>
      </c>
      <c r="B638" s="3" t="s">
        <v>9865</v>
      </c>
      <c r="C638" s="3">
        <v>105332</v>
      </c>
      <c r="D638" s="2" t="s">
        <v>738</v>
      </c>
      <c r="E638" s="3" t="s">
        <v>9849</v>
      </c>
      <c r="F638" s="61">
        <v>63.17</v>
      </c>
      <c r="G638" s="61">
        <v>63.5</v>
      </c>
    </row>
    <row r="639" spans="1:7" ht="22.5">
      <c r="A639" s="1" t="str">
        <f t="shared" si="11"/>
        <v>SINAPI 105333</v>
      </c>
      <c r="B639" s="3" t="s">
        <v>9865</v>
      </c>
      <c r="C639" s="3">
        <v>105333</v>
      </c>
      <c r="D639" s="2" t="s">
        <v>739</v>
      </c>
      <c r="E639" s="3" t="s">
        <v>9849</v>
      </c>
      <c r="F639" s="61">
        <v>281.89</v>
      </c>
      <c r="G639" s="61">
        <v>282.7</v>
      </c>
    </row>
    <row r="640" spans="1:7" ht="22.5">
      <c r="A640" s="1" t="str">
        <f t="shared" si="11"/>
        <v>SINAPI 105334</v>
      </c>
      <c r="B640" s="3" t="s">
        <v>9865</v>
      </c>
      <c r="C640" s="3">
        <v>105334</v>
      </c>
      <c r="D640" s="2" t="s">
        <v>740</v>
      </c>
      <c r="E640" s="3" t="s">
        <v>9849</v>
      </c>
      <c r="F640" s="61">
        <v>279.06</v>
      </c>
      <c r="G640" s="61">
        <v>279.67</v>
      </c>
    </row>
    <row r="641" spans="1:7" ht="22.5">
      <c r="A641" s="1" t="str">
        <f t="shared" si="11"/>
        <v>SINAPI 105335</v>
      </c>
      <c r="B641" s="3" t="s">
        <v>9865</v>
      </c>
      <c r="C641" s="3">
        <v>105335</v>
      </c>
      <c r="D641" s="2" t="s">
        <v>741</v>
      </c>
      <c r="E641" s="3" t="s">
        <v>9849</v>
      </c>
      <c r="F641" s="61">
        <v>425.08</v>
      </c>
      <c r="G641" s="61">
        <v>426.03</v>
      </c>
    </row>
    <row r="642" spans="1:7" ht="22.5">
      <c r="A642" s="1" t="str">
        <f t="shared" si="11"/>
        <v>SINAPI 105336</v>
      </c>
      <c r="B642" s="3" t="s">
        <v>9865</v>
      </c>
      <c r="C642" s="3">
        <v>105336</v>
      </c>
      <c r="D642" s="2" t="s">
        <v>742</v>
      </c>
      <c r="E642" s="3" t="s">
        <v>9849</v>
      </c>
      <c r="F642" s="61">
        <v>421.74</v>
      </c>
      <c r="G642" s="61">
        <v>422.46</v>
      </c>
    </row>
    <row r="643" spans="1:7" ht="22.5">
      <c r="A643" s="1" t="str">
        <f t="shared" si="11"/>
        <v>SINAPI 105337</v>
      </c>
      <c r="B643" s="3" t="s">
        <v>9865</v>
      </c>
      <c r="C643" s="3">
        <v>105337</v>
      </c>
      <c r="D643" s="2" t="s">
        <v>743</v>
      </c>
      <c r="E643" s="3" t="s">
        <v>9849</v>
      </c>
      <c r="F643" s="61">
        <v>599.87</v>
      </c>
      <c r="G643" s="61">
        <v>600.98</v>
      </c>
    </row>
    <row r="644" spans="1:7" ht="22.5">
      <c r="A644" s="1" t="str">
        <f t="shared" si="11"/>
        <v>SINAPI 105338</v>
      </c>
      <c r="B644" s="3" t="s">
        <v>9865</v>
      </c>
      <c r="C644" s="3">
        <v>105338</v>
      </c>
      <c r="D644" s="2" t="s">
        <v>744</v>
      </c>
      <c r="E644" s="3" t="s">
        <v>9849</v>
      </c>
      <c r="F644" s="61">
        <v>596.01</v>
      </c>
      <c r="G644" s="61">
        <v>596.85</v>
      </c>
    </row>
    <row r="645" spans="1:7" ht="22.5">
      <c r="A645" s="1" t="str">
        <f t="shared" si="11"/>
        <v>SINAPI 105329</v>
      </c>
      <c r="B645" s="3" t="s">
        <v>9865</v>
      </c>
      <c r="C645" s="3">
        <v>105329</v>
      </c>
      <c r="D645" s="2" t="s">
        <v>745</v>
      </c>
      <c r="E645" s="3" t="s">
        <v>9848</v>
      </c>
      <c r="F645" s="61">
        <v>90.33</v>
      </c>
      <c r="G645" s="61">
        <v>90.76</v>
      </c>
    </row>
    <row r="646" spans="1:7" ht="22.5">
      <c r="A646" s="1" t="str">
        <f t="shared" si="11"/>
        <v>SINAPI 105330</v>
      </c>
      <c r="B646" s="3" t="s">
        <v>9865</v>
      </c>
      <c r="C646" s="3">
        <v>105330</v>
      </c>
      <c r="D646" s="2" t="s">
        <v>746</v>
      </c>
      <c r="E646" s="3" t="s">
        <v>9848</v>
      </c>
      <c r="F646" s="61">
        <v>89.38</v>
      </c>
      <c r="G646" s="61">
        <v>89.73</v>
      </c>
    </row>
    <row r="647" spans="1:7" ht="22.5">
      <c r="A647" s="1" t="str">
        <f t="shared" si="11"/>
        <v>SINAPI 105260</v>
      </c>
      <c r="B647" s="3" t="s">
        <v>9865</v>
      </c>
      <c r="C647" s="3">
        <v>105260</v>
      </c>
      <c r="D647" s="2" t="s">
        <v>747</v>
      </c>
      <c r="E647" s="3" t="s">
        <v>9848</v>
      </c>
      <c r="F647" s="61">
        <v>29.71</v>
      </c>
      <c r="G647" s="61">
        <v>30.03</v>
      </c>
    </row>
    <row r="648" spans="1:7" ht="22.5">
      <c r="A648" s="1" t="str">
        <f t="shared" si="11"/>
        <v>SINAPI 105285</v>
      </c>
      <c r="B648" s="3" t="s">
        <v>9865</v>
      </c>
      <c r="C648" s="3">
        <v>105285</v>
      </c>
      <c r="D648" s="2" t="s">
        <v>748</v>
      </c>
      <c r="E648" s="3" t="s">
        <v>9848</v>
      </c>
      <c r="F648" s="61">
        <v>29.02</v>
      </c>
      <c r="G648" s="61">
        <v>29.27</v>
      </c>
    </row>
    <row r="649" spans="1:7" ht="22.5">
      <c r="A649" s="1" t="str">
        <f t="shared" si="11"/>
        <v>SINAPI 105327</v>
      </c>
      <c r="B649" s="3" t="s">
        <v>9865</v>
      </c>
      <c r="C649" s="3">
        <v>105327</v>
      </c>
      <c r="D649" s="2" t="s">
        <v>749</v>
      </c>
      <c r="E649" s="3" t="s">
        <v>9848</v>
      </c>
      <c r="F649" s="61">
        <v>55.45</v>
      </c>
      <c r="G649" s="61">
        <v>55.83</v>
      </c>
    </row>
    <row r="650" spans="1:7" ht="22.5">
      <c r="A650" s="1" t="str">
        <f t="shared" si="11"/>
        <v>SINAPI 105328</v>
      </c>
      <c r="B650" s="3" t="s">
        <v>9865</v>
      </c>
      <c r="C650" s="3">
        <v>105328</v>
      </c>
      <c r="D650" s="2" t="s">
        <v>750</v>
      </c>
      <c r="E650" s="3" t="s">
        <v>9848</v>
      </c>
      <c r="F650" s="61">
        <v>54.63</v>
      </c>
      <c r="G650" s="61">
        <v>54.93</v>
      </c>
    </row>
    <row r="651" spans="1:7" ht="22.5">
      <c r="A651" s="1" t="str">
        <f t="shared" si="11"/>
        <v>SINAPI 105377</v>
      </c>
      <c r="B651" s="3" t="s">
        <v>9865</v>
      </c>
      <c r="C651" s="3">
        <v>105377</v>
      </c>
      <c r="D651" s="2" t="s">
        <v>751</v>
      </c>
      <c r="E651" s="3" t="s">
        <v>9848</v>
      </c>
      <c r="F651" s="61">
        <v>47.52</v>
      </c>
      <c r="G651" s="61">
        <v>48.58</v>
      </c>
    </row>
    <row r="652" spans="1:7" ht="22.5">
      <c r="A652" s="1" t="str">
        <f t="shared" si="11"/>
        <v>SINAPI 105368</v>
      </c>
      <c r="B652" s="3" t="s">
        <v>9865</v>
      </c>
      <c r="C652" s="3">
        <v>105368</v>
      </c>
      <c r="D652" s="2" t="s">
        <v>752</v>
      </c>
      <c r="E652" s="3" t="s">
        <v>9848</v>
      </c>
      <c r="F652" s="61">
        <v>43.33</v>
      </c>
      <c r="G652" s="61">
        <v>44.16</v>
      </c>
    </row>
    <row r="653" spans="1:7" ht="22.5">
      <c r="A653" s="1" t="str">
        <f t="shared" si="11"/>
        <v>SINAPI 105369</v>
      </c>
      <c r="B653" s="3" t="s">
        <v>9865</v>
      </c>
      <c r="C653" s="3">
        <v>105369</v>
      </c>
      <c r="D653" s="2" t="s">
        <v>753</v>
      </c>
      <c r="E653" s="3" t="s">
        <v>9848</v>
      </c>
      <c r="F653" s="61">
        <v>73.98</v>
      </c>
      <c r="G653" s="61">
        <v>75.400000000000006</v>
      </c>
    </row>
    <row r="654" spans="1:7" ht="22.5">
      <c r="A654" s="1" t="str">
        <f t="shared" si="11"/>
        <v>SINAPI 105370</v>
      </c>
      <c r="B654" s="3" t="s">
        <v>9865</v>
      </c>
      <c r="C654" s="3">
        <v>105370</v>
      </c>
      <c r="D654" s="2" t="s">
        <v>754</v>
      </c>
      <c r="E654" s="3" t="s">
        <v>9848</v>
      </c>
      <c r="F654" s="61">
        <v>68.400000000000006</v>
      </c>
      <c r="G654" s="61">
        <v>69.48</v>
      </c>
    </row>
    <row r="655" spans="1:7" ht="33.75">
      <c r="A655" s="1" t="str">
        <f t="shared" si="11"/>
        <v>SINAPI 92864</v>
      </c>
      <c r="B655" s="3" t="s">
        <v>9865</v>
      </c>
      <c r="C655" s="3">
        <v>92864</v>
      </c>
      <c r="D655" s="2" t="s">
        <v>755</v>
      </c>
      <c r="E655" s="3" t="s">
        <v>9849</v>
      </c>
      <c r="F655" s="61">
        <v>98.52</v>
      </c>
      <c r="G655" s="61">
        <v>101.96</v>
      </c>
    </row>
    <row r="656" spans="1:7" ht="33.75">
      <c r="A656" s="1" t="str">
        <f t="shared" si="11"/>
        <v>SINAPI 92848</v>
      </c>
      <c r="B656" s="3" t="s">
        <v>9865</v>
      </c>
      <c r="C656" s="3">
        <v>92848</v>
      </c>
      <c r="D656" s="2" t="s">
        <v>756</v>
      </c>
      <c r="E656" s="3" t="s">
        <v>9849</v>
      </c>
      <c r="F656" s="61">
        <v>86.95</v>
      </c>
      <c r="G656" s="61">
        <v>89.76</v>
      </c>
    </row>
    <row r="657" spans="1:7" ht="33.75">
      <c r="A657" s="1" t="str">
        <f t="shared" si="11"/>
        <v>SINAPI 104937</v>
      </c>
      <c r="B657" s="3" t="s">
        <v>9865</v>
      </c>
      <c r="C657" s="3">
        <v>104937</v>
      </c>
      <c r="D657" s="2" t="s">
        <v>757</v>
      </c>
      <c r="E657" s="3" t="s">
        <v>9849</v>
      </c>
      <c r="F657" s="61">
        <v>0</v>
      </c>
      <c r="G657" s="61">
        <v>0</v>
      </c>
    </row>
    <row r="658" spans="1:7" ht="33.75">
      <c r="A658" s="1" t="str">
        <f t="shared" si="11"/>
        <v>SINAPI 104933</v>
      </c>
      <c r="B658" s="3" t="s">
        <v>9865</v>
      </c>
      <c r="C658" s="3">
        <v>104933</v>
      </c>
      <c r="D658" s="2" t="s">
        <v>758</v>
      </c>
      <c r="E658" s="3" t="s">
        <v>9849</v>
      </c>
      <c r="F658" s="61">
        <v>0</v>
      </c>
      <c r="G658" s="61">
        <v>0</v>
      </c>
    </row>
    <row r="659" spans="1:7" ht="33.75">
      <c r="A659" s="1" t="str">
        <f t="shared" si="11"/>
        <v>SINAPI 104939</v>
      </c>
      <c r="B659" s="3" t="s">
        <v>9865</v>
      </c>
      <c r="C659" s="3">
        <v>104939</v>
      </c>
      <c r="D659" s="2" t="s">
        <v>759</v>
      </c>
      <c r="E659" s="3" t="s">
        <v>9849</v>
      </c>
      <c r="F659" s="61">
        <v>0</v>
      </c>
      <c r="G659" s="61">
        <v>0</v>
      </c>
    </row>
    <row r="660" spans="1:7" ht="33.75">
      <c r="A660" s="1" t="str">
        <f t="shared" si="11"/>
        <v>SINAPI 104935</v>
      </c>
      <c r="B660" s="3" t="s">
        <v>9865</v>
      </c>
      <c r="C660" s="3">
        <v>104935</v>
      </c>
      <c r="D660" s="2" t="s">
        <v>760</v>
      </c>
      <c r="E660" s="3" t="s">
        <v>9849</v>
      </c>
      <c r="F660" s="61">
        <v>0</v>
      </c>
      <c r="G660" s="61">
        <v>0</v>
      </c>
    </row>
    <row r="661" spans="1:7" ht="33.75">
      <c r="A661" s="1" t="str">
        <f t="shared" si="11"/>
        <v>SINAPI 92850</v>
      </c>
      <c r="B661" s="3" t="s">
        <v>9865</v>
      </c>
      <c r="C661" s="3">
        <v>92850</v>
      </c>
      <c r="D661" s="2" t="s">
        <v>761</v>
      </c>
      <c r="E661" s="3" t="s">
        <v>9849</v>
      </c>
      <c r="F661" s="61">
        <v>24.39</v>
      </c>
      <c r="G661" s="61">
        <v>25.24</v>
      </c>
    </row>
    <row r="662" spans="1:7" ht="33.75">
      <c r="A662" s="1" t="str">
        <f t="shared" si="11"/>
        <v>SINAPI 92834</v>
      </c>
      <c r="B662" s="3" t="s">
        <v>9865</v>
      </c>
      <c r="C662" s="3">
        <v>92834</v>
      </c>
      <c r="D662" s="2" t="s">
        <v>762</v>
      </c>
      <c r="E662" s="3" t="s">
        <v>9849</v>
      </c>
      <c r="F662" s="61">
        <v>21.49</v>
      </c>
      <c r="G662" s="61">
        <v>22.18</v>
      </c>
    </row>
    <row r="663" spans="1:7" ht="33.75">
      <c r="A663" s="1" t="str">
        <f t="shared" si="11"/>
        <v>SINAPI 92852</v>
      </c>
      <c r="B663" s="3" t="s">
        <v>9865</v>
      </c>
      <c r="C663" s="3">
        <v>92852</v>
      </c>
      <c r="D663" s="2" t="s">
        <v>763</v>
      </c>
      <c r="E663" s="3" t="s">
        <v>9849</v>
      </c>
      <c r="F663" s="61">
        <v>32.799999999999997</v>
      </c>
      <c r="G663" s="61">
        <v>34.03</v>
      </c>
    </row>
    <row r="664" spans="1:7" ht="33.75">
      <c r="A664" s="1" t="str">
        <f t="shared" si="11"/>
        <v>SINAPI 92836</v>
      </c>
      <c r="B664" s="3" t="s">
        <v>9865</v>
      </c>
      <c r="C664" s="3">
        <v>92836</v>
      </c>
      <c r="D664" s="2" t="s">
        <v>764</v>
      </c>
      <c r="E664" s="3" t="s">
        <v>9849</v>
      </c>
      <c r="F664" s="61">
        <v>28.66</v>
      </c>
      <c r="G664" s="61">
        <v>29.68</v>
      </c>
    </row>
    <row r="665" spans="1:7" ht="33.75">
      <c r="A665" s="1" t="str">
        <f t="shared" si="11"/>
        <v>SINAPI 92854</v>
      </c>
      <c r="B665" s="3" t="s">
        <v>9865</v>
      </c>
      <c r="C665" s="3">
        <v>92854</v>
      </c>
      <c r="D665" s="2" t="s">
        <v>765</v>
      </c>
      <c r="E665" s="3" t="s">
        <v>9849</v>
      </c>
      <c r="F665" s="61">
        <v>41.55</v>
      </c>
      <c r="G665" s="61">
        <v>43.16</v>
      </c>
    </row>
    <row r="666" spans="1:7" ht="33.75">
      <c r="A666" s="1" t="str">
        <f t="shared" si="11"/>
        <v>SINAPI 92838</v>
      </c>
      <c r="B666" s="3" t="s">
        <v>9865</v>
      </c>
      <c r="C666" s="3">
        <v>92838</v>
      </c>
      <c r="D666" s="2" t="s">
        <v>766</v>
      </c>
      <c r="E666" s="3" t="s">
        <v>9849</v>
      </c>
      <c r="F666" s="61">
        <v>36.18</v>
      </c>
      <c r="G666" s="61">
        <v>37.49</v>
      </c>
    </row>
    <row r="667" spans="1:7" ht="33.75">
      <c r="A667" s="1" t="str">
        <f t="shared" ref="A667:A730" si="12">CONCATENATE($B667," ",$C667)</f>
        <v>SINAPI 92856</v>
      </c>
      <c r="B667" s="3" t="s">
        <v>9865</v>
      </c>
      <c r="C667" s="3">
        <v>92856</v>
      </c>
      <c r="D667" s="2" t="s">
        <v>767</v>
      </c>
      <c r="E667" s="3" t="s">
        <v>9849</v>
      </c>
      <c r="F667" s="61">
        <v>50.58</v>
      </c>
      <c r="G667" s="61">
        <v>52.56</v>
      </c>
    </row>
    <row r="668" spans="1:7" ht="33.75">
      <c r="A668" s="1" t="str">
        <f t="shared" si="12"/>
        <v>SINAPI 92840</v>
      </c>
      <c r="B668" s="3" t="s">
        <v>9865</v>
      </c>
      <c r="C668" s="3">
        <v>92840</v>
      </c>
      <c r="D668" s="2" t="s">
        <v>768</v>
      </c>
      <c r="E668" s="3" t="s">
        <v>9849</v>
      </c>
      <c r="F668" s="61">
        <v>43.98</v>
      </c>
      <c r="G668" s="61">
        <v>45.58</v>
      </c>
    </row>
    <row r="669" spans="1:7" ht="33.75">
      <c r="A669" s="1" t="str">
        <f t="shared" si="12"/>
        <v>SINAPI 92858</v>
      </c>
      <c r="B669" s="3" t="s">
        <v>9865</v>
      </c>
      <c r="C669" s="3">
        <v>92858</v>
      </c>
      <c r="D669" s="2" t="s">
        <v>769</v>
      </c>
      <c r="E669" s="3" t="s">
        <v>9849</v>
      </c>
      <c r="F669" s="61">
        <v>62.6</v>
      </c>
      <c r="G669" s="61">
        <v>64.94</v>
      </c>
    </row>
    <row r="670" spans="1:7" ht="33.75">
      <c r="A670" s="1" t="str">
        <f t="shared" si="12"/>
        <v>SINAPI 92842</v>
      </c>
      <c r="B670" s="3" t="s">
        <v>9865</v>
      </c>
      <c r="C670" s="3">
        <v>92842</v>
      </c>
      <c r="D670" s="2" t="s">
        <v>770</v>
      </c>
      <c r="E670" s="3" t="s">
        <v>9849</v>
      </c>
      <c r="F670" s="61">
        <v>54.74</v>
      </c>
      <c r="G670" s="61">
        <v>56.65</v>
      </c>
    </row>
    <row r="671" spans="1:7" ht="33.75">
      <c r="A671" s="1" t="str">
        <f t="shared" si="12"/>
        <v>SINAPI 92860</v>
      </c>
      <c r="B671" s="3" t="s">
        <v>9865</v>
      </c>
      <c r="C671" s="3">
        <v>92860</v>
      </c>
      <c r="D671" s="2" t="s">
        <v>771</v>
      </c>
      <c r="E671" s="3" t="s">
        <v>9849</v>
      </c>
      <c r="F671" s="61">
        <v>73.91</v>
      </c>
      <c r="G671" s="61">
        <v>76.62</v>
      </c>
    </row>
    <row r="672" spans="1:7" ht="33.75">
      <c r="A672" s="1" t="str">
        <f t="shared" si="12"/>
        <v>SINAPI 92844</v>
      </c>
      <c r="B672" s="3" t="s">
        <v>9865</v>
      </c>
      <c r="C672" s="3">
        <v>92844</v>
      </c>
      <c r="D672" s="2" t="s">
        <v>772</v>
      </c>
      <c r="E672" s="3" t="s">
        <v>9849</v>
      </c>
      <c r="F672" s="61">
        <v>64.81</v>
      </c>
      <c r="G672" s="61">
        <v>67.03</v>
      </c>
    </row>
    <row r="673" spans="1:7" ht="33.75">
      <c r="A673" s="1" t="str">
        <f t="shared" si="12"/>
        <v>SINAPI 92862</v>
      </c>
      <c r="B673" s="3" t="s">
        <v>9865</v>
      </c>
      <c r="C673" s="3">
        <v>92862</v>
      </c>
      <c r="D673" s="2" t="s">
        <v>773</v>
      </c>
      <c r="E673" s="3" t="s">
        <v>9849</v>
      </c>
      <c r="F673" s="61">
        <v>84.57</v>
      </c>
      <c r="G673" s="61">
        <v>87.65</v>
      </c>
    </row>
    <row r="674" spans="1:7" ht="33.75">
      <c r="A674" s="1" t="str">
        <f t="shared" si="12"/>
        <v>SINAPI 92846</v>
      </c>
      <c r="B674" s="3" t="s">
        <v>9865</v>
      </c>
      <c r="C674" s="3">
        <v>92846</v>
      </c>
      <c r="D674" s="2" t="s">
        <v>774</v>
      </c>
      <c r="E674" s="3" t="s">
        <v>9849</v>
      </c>
      <c r="F674" s="61">
        <v>74.239999999999995</v>
      </c>
      <c r="G674" s="61">
        <v>76.760000000000005</v>
      </c>
    </row>
    <row r="675" spans="1:7" ht="22.5">
      <c r="A675" s="1" t="str">
        <f t="shared" si="12"/>
        <v>SINAPI 92828</v>
      </c>
      <c r="B675" s="3" t="s">
        <v>9865</v>
      </c>
      <c r="C675" s="3">
        <v>92828</v>
      </c>
      <c r="D675" s="2" t="s">
        <v>775</v>
      </c>
      <c r="E675" s="3" t="s">
        <v>9849</v>
      </c>
      <c r="F675" s="61">
        <v>124.19</v>
      </c>
      <c r="G675" s="61">
        <v>130.69999999999999</v>
      </c>
    </row>
    <row r="676" spans="1:7" ht="22.5">
      <c r="A676" s="1" t="str">
        <f t="shared" si="12"/>
        <v>SINAPI 92815</v>
      </c>
      <c r="B676" s="3" t="s">
        <v>9865</v>
      </c>
      <c r="C676" s="3">
        <v>92815</v>
      </c>
      <c r="D676" s="2" t="s">
        <v>776</v>
      </c>
      <c r="E676" s="3" t="s">
        <v>9849</v>
      </c>
      <c r="F676" s="61">
        <v>112.6</v>
      </c>
      <c r="G676" s="61">
        <v>118.5</v>
      </c>
    </row>
    <row r="677" spans="1:7" ht="22.5">
      <c r="A677" s="1" t="str">
        <f t="shared" si="12"/>
        <v>SINAPI 92830</v>
      </c>
      <c r="B677" s="3" t="s">
        <v>9865</v>
      </c>
      <c r="C677" s="3">
        <v>92830</v>
      </c>
      <c r="D677" s="2" t="s">
        <v>777</v>
      </c>
      <c r="E677" s="3" t="s">
        <v>9849</v>
      </c>
      <c r="F677" s="61">
        <v>152.74</v>
      </c>
      <c r="G677" s="61">
        <v>160.71</v>
      </c>
    </row>
    <row r="678" spans="1:7" ht="22.5">
      <c r="A678" s="1" t="str">
        <f t="shared" si="12"/>
        <v>SINAPI 92817</v>
      </c>
      <c r="B678" s="3" t="s">
        <v>9865</v>
      </c>
      <c r="C678" s="3">
        <v>92817</v>
      </c>
      <c r="D678" s="2" t="s">
        <v>778</v>
      </c>
      <c r="E678" s="3" t="s">
        <v>9849</v>
      </c>
      <c r="F678" s="61">
        <v>138.69</v>
      </c>
      <c r="G678" s="61">
        <v>145.88</v>
      </c>
    </row>
    <row r="679" spans="1:7" ht="22.5">
      <c r="A679" s="1" t="str">
        <f t="shared" si="12"/>
        <v>SINAPI 92832</v>
      </c>
      <c r="B679" s="3" t="s">
        <v>9865</v>
      </c>
      <c r="C679" s="3">
        <v>92832</v>
      </c>
      <c r="D679" s="2" t="s">
        <v>779</v>
      </c>
      <c r="E679" s="3" t="s">
        <v>9849</v>
      </c>
      <c r="F679" s="61">
        <v>197.34</v>
      </c>
      <c r="G679" s="61">
        <v>207.52</v>
      </c>
    </row>
    <row r="680" spans="1:7" ht="22.5">
      <c r="A680" s="1" t="str">
        <f t="shared" si="12"/>
        <v>SINAPI 92819</v>
      </c>
      <c r="B680" s="3" t="s">
        <v>9865</v>
      </c>
      <c r="C680" s="3">
        <v>92819</v>
      </c>
      <c r="D680" s="2" t="s">
        <v>780</v>
      </c>
      <c r="E680" s="3" t="s">
        <v>9849</v>
      </c>
      <c r="F680" s="61">
        <v>179.57</v>
      </c>
      <c r="G680" s="61">
        <v>188.79</v>
      </c>
    </row>
    <row r="681" spans="1:7" ht="22.5">
      <c r="A681" s="1" t="str">
        <f t="shared" si="12"/>
        <v>SINAPI 92820</v>
      </c>
      <c r="B681" s="3" t="s">
        <v>9865</v>
      </c>
      <c r="C681" s="3">
        <v>92820</v>
      </c>
      <c r="D681" s="2" t="s">
        <v>781</v>
      </c>
      <c r="E681" s="3" t="s">
        <v>9849</v>
      </c>
      <c r="F681" s="61">
        <v>31.8</v>
      </c>
      <c r="G681" s="61">
        <v>33.520000000000003</v>
      </c>
    </row>
    <row r="682" spans="1:7" ht="22.5">
      <c r="A682" s="1" t="str">
        <f t="shared" si="12"/>
        <v>SINAPI 92808</v>
      </c>
      <c r="B682" s="3" t="s">
        <v>9865</v>
      </c>
      <c r="C682" s="3">
        <v>92808</v>
      </c>
      <c r="D682" s="2" t="s">
        <v>782</v>
      </c>
      <c r="E682" s="3" t="s">
        <v>9849</v>
      </c>
      <c r="F682" s="61">
        <v>28.88</v>
      </c>
      <c r="G682" s="61">
        <v>30.43</v>
      </c>
    </row>
    <row r="683" spans="1:7" ht="22.5">
      <c r="A683" s="1" t="str">
        <f t="shared" si="12"/>
        <v>SINAPI 92821</v>
      </c>
      <c r="B683" s="3" t="s">
        <v>9865</v>
      </c>
      <c r="C683" s="3">
        <v>92821</v>
      </c>
      <c r="D683" s="2" t="s">
        <v>783</v>
      </c>
      <c r="E683" s="3" t="s">
        <v>9849</v>
      </c>
      <c r="F683" s="61">
        <v>44.22</v>
      </c>
      <c r="G683" s="61">
        <v>46.61</v>
      </c>
    </row>
    <row r="684" spans="1:7" ht="22.5">
      <c r="A684" s="1" t="str">
        <f t="shared" si="12"/>
        <v>SINAPI 92809</v>
      </c>
      <c r="B684" s="3" t="s">
        <v>9865</v>
      </c>
      <c r="C684" s="3">
        <v>92809</v>
      </c>
      <c r="D684" s="2" t="s">
        <v>784</v>
      </c>
      <c r="E684" s="3" t="s">
        <v>9849</v>
      </c>
      <c r="F684" s="61">
        <v>40.08</v>
      </c>
      <c r="G684" s="61">
        <v>42.24</v>
      </c>
    </row>
    <row r="685" spans="1:7" ht="22.5">
      <c r="A685" s="1" t="str">
        <f t="shared" si="12"/>
        <v>SINAPI 92822</v>
      </c>
      <c r="B685" s="3" t="s">
        <v>9865</v>
      </c>
      <c r="C685" s="3">
        <v>92822</v>
      </c>
      <c r="D685" s="2" t="s">
        <v>785</v>
      </c>
      <c r="E685" s="3" t="s">
        <v>9849</v>
      </c>
      <c r="F685" s="61">
        <v>56.98</v>
      </c>
      <c r="G685" s="61">
        <v>60.04</v>
      </c>
    </row>
    <row r="686" spans="1:7" ht="22.5">
      <c r="A686" s="1" t="str">
        <f t="shared" si="12"/>
        <v>SINAPI 92810</v>
      </c>
      <c r="B686" s="3" t="s">
        <v>9865</v>
      </c>
      <c r="C686" s="3">
        <v>92810</v>
      </c>
      <c r="D686" s="2" t="s">
        <v>786</v>
      </c>
      <c r="E686" s="3" t="s">
        <v>9849</v>
      </c>
      <c r="F686" s="61">
        <v>51.6</v>
      </c>
      <c r="G686" s="61">
        <v>54.36</v>
      </c>
    </row>
    <row r="687" spans="1:7" ht="22.5">
      <c r="A687" s="1" t="str">
        <f t="shared" si="12"/>
        <v>SINAPI 92824</v>
      </c>
      <c r="B687" s="3" t="s">
        <v>9865</v>
      </c>
      <c r="C687" s="3">
        <v>92824</v>
      </c>
      <c r="D687" s="2" t="s">
        <v>787</v>
      </c>
      <c r="E687" s="3" t="s">
        <v>9849</v>
      </c>
      <c r="F687" s="61">
        <v>69.900000000000006</v>
      </c>
      <c r="G687" s="61">
        <v>73.650000000000006</v>
      </c>
    </row>
    <row r="688" spans="1:7" ht="22.5">
      <c r="A688" s="1" t="str">
        <f t="shared" si="12"/>
        <v>SINAPI 92811</v>
      </c>
      <c r="B688" s="3" t="s">
        <v>9865</v>
      </c>
      <c r="C688" s="3">
        <v>92811</v>
      </c>
      <c r="D688" s="2" t="s">
        <v>788</v>
      </c>
      <c r="E688" s="3" t="s">
        <v>9849</v>
      </c>
      <c r="F688" s="61">
        <v>63.31</v>
      </c>
      <c r="G688" s="61">
        <v>66.7</v>
      </c>
    </row>
    <row r="689" spans="1:7" ht="22.5">
      <c r="A689" s="1" t="str">
        <f t="shared" si="12"/>
        <v>SINAPI 92825</v>
      </c>
      <c r="B689" s="3" t="s">
        <v>9865</v>
      </c>
      <c r="C689" s="3">
        <v>92825</v>
      </c>
      <c r="D689" s="2" t="s">
        <v>789</v>
      </c>
      <c r="E689" s="3" t="s">
        <v>9849</v>
      </c>
      <c r="F689" s="61">
        <v>83.14</v>
      </c>
      <c r="G689" s="61">
        <v>87.54</v>
      </c>
    </row>
    <row r="690" spans="1:7" ht="22.5">
      <c r="A690" s="1" t="str">
        <f t="shared" si="12"/>
        <v>SINAPI 92812</v>
      </c>
      <c r="B690" s="3" t="s">
        <v>9865</v>
      </c>
      <c r="C690" s="3">
        <v>92812</v>
      </c>
      <c r="D690" s="2" t="s">
        <v>790</v>
      </c>
      <c r="E690" s="3" t="s">
        <v>9849</v>
      </c>
      <c r="F690" s="61">
        <v>75.28</v>
      </c>
      <c r="G690" s="61">
        <v>79.260000000000005</v>
      </c>
    </row>
    <row r="691" spans="1:7" ht="22.5">
      <c r="A691" s="1" t="str">
        <f t="shared" si="12"/>
        <v>SINAPI 92826</v>
      </c>
      <c r="B691" s="3" t="s">
        <v>9865</v>
      </c>
      <c r="C691" s="3">
        <v>92826</v>
      </c>
      <c r="D691" s="2" t="s">
        <v>791</v>
      </c>
      <c r="E691" s="3" t="s">
        <v>9849</v>
      </c>
      <c r="F691" s="61">
        <v>96.57</v>
      </c>
      <c r="G691" s="61">
        <v>101.67</v>
      </c>
    </row>
    <row r="692" spans="1:7" ht="22.5">
      <c r="A692" s="1" t="str">
        <f t="shared" si="12"/>
        <v>SINAPI 92813</v>
      </c>
      <c r="B692" s="3" t="s">
        <v>9865</v>
      </c>
      <c r="C692" s="3">
        <v>92813</v>
      </c>
      <c r="D692" s="2" t="s">
        <v>792</v>
      </c>
      <c r="E692" s="3" t="s">
        <v>9849</v>
      </c>
      <c r="F692" s="61">
        <v>87.48</v>
      </c>
      <c r="G692" s="61">
        <v>92.12</v>
      </c>
    </row>
    <row r="693" spans="1:7" ht="22.5">
      <c r="A693" s="1" t="str">
        <f t="shared" si="12"/>
        <v>SINAPI 92827</v>
      </c>
      <c r="B693" s="3" t="s">
        <v>9865</v>
      </c>
      <c r="C693" s="3">
        <v>92827</v>
      </c>
      <c r="D693" s="2" t="s">
        <v>793</v>
      </c>
      <c r="E693" s="3" t="s">
        <v>9849</v>
      </c>
      <c r="F693" s="61">
        <v>110.3</v>
      </c>
      <c r="G693" s="61">
        <v>116.11</v>
      </c>
    </row>
    <row r="694" spans="1:7" ht="22.5">
      <c r="A694" s="1" t="str">
        <f t="shared" si="12"/>
        <v>SINAPI 92814</v>
      </c>
      <c r="B694" s="3" t="s">
        <v>9865</v>
      </c>
      <c r="C694" s="3">
        <v>92814</v>
      </c>
      <c r="D694" s="2" t="s">
        <v>794</v>
      </c>
      <c r="E694" s="3" t="s">
        <v>9849</v>
      </c>
      <c r="F694" s="61">
        <v>99.95</v>
      </c>
      <c r="G694" s="61">
        <v>105.2</v>
      </c>
    </row>
    <row r="695" spans="1:7" ht="22.5">
      <c r="A695" s="1" t="str">
        <f t="shared" si="12"/>
        <v>SINAPI 95570</v>
      </c>
      <c r="B695" s="3" t="s">
        <v>9865</v>
      </c>
      <c r="C695" s="3">
        <v>95570</v>
      </c>
      <c r="D695" s="2" t="s">
        <v>795</v>
      </c>
      <c r="E695" s="3" t="s">
        <v>9849</v>
      </c>
      <c r="F695" s="61">
        <v>101.84</v>
      </c>
      <c r="G695" s="61">
        <v>103.56</v>
      </c>
    </row>
    <row r="696" spans="1:7" ht="22.5">
      <c r="A696" s="1" t="str">
        <f t="shared" si="12"/>
        <v>SINAPI 95567</v>
      </c>
      <c r="B696" s="3" t="s">
        <v>9865</v>
      </c>
      <c r="C696" s="3">
        <v>95567</v>
      </c>
      <c r="D696" s="2" t="s">
        <v>796</v>
      </c>
      <c r="E696" s="3" t="s">
        <v>9849</v>
      </c>
      <c r="F696" s="61">
        <v>98.92</v>
      </c>
      <c r="G696" s="61">
        <v>100.47</v>
      </c>
    </row>
    <row r="697" spans="1:7" ht="22.5">
      <c r="A697" s="1" t="str">
        <f t="shared" si="12"/>
        <v>SINAPI 95571</v>
      </c>
      <c r="B697" s="3" t="s">
        <v>9865</v>
      </c>
      <c r="C697" s="3">
        <v>95571</v>
      </c>
      <c r="D697" s="2" t="s">
        <v>797</v>
      </c>
      <c r="E697" s="3" t="s">
        <v>9849</v>
      </c>
      <c r="F697" s="61">
        <v>126.98</v>
      </c>
      <c r="G697" s="61">
        <v>129.37</v>
      </c>
    </row>
    <row r="698" spans="1:7" ht="22.5">
      <c r="A698" s="1" t="str">
        <f t="shared" si="12"/>
        <v>SINAPI 95568</v>
      </c>
      <c r="B698" s="3" t="s">
        <v>9865</v>
      </c>
      <c r="C698" s="3">
        <v>95568</v>
      </c>
      <c r="D698" s="2" t="s">
        <v>798</v>
      </c>
      <c r="E698" s="3" t="s">
        <v>9849</v>
      </c>
      <c r="F698" s="61">
        <v>122.84</v>
      </c>
      <c r="G698" s="61">
        <v>125</v>
      </c>
    </row>
    <row r="699" spans="1:7" ht="22.5">
      <c r="A699" s="1" t="str">
        <f t="shared" si="12"/>
        <v>SINAPI 95572</v>
      </c>
      <c r="B699" s="3" t="s">
        <v>9865</v>
      </c>
      <c r="C699" s="3">
        <v>95572</v>
      </c>
      <c r="D699" s="2" t="s">
        <v>799</v>
      </c>
      <c r="E699" s="3" t="s">
        <v>9849</v>
      </c>
      <c r="F699" s="61">
        <v>180.15</v>
      </c>
      <c r="G699" s="61">
        <v>183.21</v>
      </c>
    </row>
    <row r="700" spans="1:7" ht="22.5">
      <c r="A700" s="1" t="str">
        <f t="shared" si="12"/>
        <v>SINAPI 95569</v>
      </c>
      <c r="B700" s="3" t="s">
        <v>9865</v>
      </c>
      <c r="C700" s="3">
        <v>95569</v>
      </c>
      <c r="D700" s="2" t="s">
        <v>800</v>
      </c>
      <c r="E700" s="3" t="s">
        <v>9849</v>
      </c>
      <c r="F700" s="61">
        <v>174.77</v>
      </c>
      <c r="G700" s="61">
        <v>177.53</v>
      </c>
    </row>
    <row r="701" spans="1:7" ht="22.5">
      <c r="A701" s="1" t="str">
        <f t="shared" si="12"/>
        <v>SINAPI 92863</v>
      </c>
      <c r="B701" s="3" t="s">
        <v>9865</v>
      </c>
      <c r="C701" s="3">
        <v>92863</v>
      </c>
      <c r="D701" s="2" t="s">
        <v>801</v>
      </c>
      <c r="E701" s="3" t="s">
        <v>9849</v>
      </c>
      <c r="F701" s="61">
        <v>1324.68</v>
      </c>
      <c r="G701" s="61">
        <v>1328.12</v>
      </c>
    </row>
    <row r="702" spans="1:7" ht="22.5">
      <c r="A702" s="1" t="str">
        <f t="shared" si="12"/>
        <v>SINAPI 92847</v>
      </c>
      <c r="B702" s="3" t="s">
        <v>9865</v>
      </c>
      <c r="C702" s="3">
        <v>92847</v>
      </c>
      <c r="D702" s="2" t="s">
        <v>802</v>
      </c>
      <c r="E702" s="3" t="s">
        <v>9849</v>
      </c>
      <c r="F702" s="61">
        <v>1313.11</v>
      </c>
      <c r="G702" s="61">
        <v>1315.92</v>
      </c>
    </row>
    <row r="703" spans="1:7" ht="22.5">
      <c r="A703" s="1" t="str">
        <f t="shared" si="12"/>
        <v>SINAPI 104936</v>
      </c>
      <c r="B703" s="3" t="s">
        <v>9865</v>
      </c>
      <c r="C703" s="3">
        <v>104936</v>
      </c>
      <c r="D703" s="2" t="s">
        <v>803</v>
      </c>
      <c r="E703" s="3" t="s">
        <v>9849</v>
      </c>
      <c r="F703" s="61">
        <v>0</v>
      </c>
      <c r="G703" s="61">
        <v>0</v>
      </c>
    </row>
    <row r="704" spans="1:7" ht="22.5">
      <c r="A704" s="1" t="str">
        <f t="shared" si="12"/>
        <v>SINAPI 104932</v>
      </c>
      <c r="B704" s="3" t="s">
        <v>9865</v>
      </c>
      <c r="C704" s="3">
        <v>104932</v>
      </c>
      <c r="D704" s="2" t="s">
        <v>804</v>
      </c>
      <c r="E704" s="3" t="s">
        <v>9849</v>
      </c>
      <c r="F704" s="61">
        <v>0</v>
      </c>
      <c r="G704" s="61">
        <v>0</v>
      </c>
    </row>
    <row r="705" spans="1:7" ht="22.5">
      <c r="A705" s="1" t="str">
        <f t="shared" si="12"/>
        <v>SINAPI 104938</v>
      </c>
      <c r="B705" s="3" t="s">
        <v>9865</v>
      </c>
      <c r="C705" s="3">
        <v>104938</v>
      </c>
      <c r="D705" s="2" t="s">
        <v>805</v>
      </c>
      <c r="E705" s="3" t="s">
        <v>9849</v>
      </c>
      <c r="F705" s="61">
        <v>0</v>
      </c>
      <c r="G705" s="61">
        <v>0</v>
      </c>
    </row>
    <row r="706" spans="1:7" ht="22.5">
      <c r="A706" s="1" t="str">
        <f t="shared" si="12"/>
        <v>SINAPI 104934</v>
      </c>
      <c r="B706" s="3" t="s">
        <v>9865</v>
      </c>
      <c r="C706" s="3">
        <v>104934</v>
      </c>
      <c r="D706" s="2" t="s">
        <v>806</v>
      </c>
      <c r="E706" s="3" t="s">
        <v>9849</v>
      </c>
      <c r="F706" s="61">
        <v>0</v>
      </c>
      <c r="G706" s="61">
        <v>0</v>
      </c>
    </row>
    <row r="707" spans="1:7" ht="22.5">
      <c r="A707" s="1" t="str">
        <f t="shared" si="12"/>
        <v>SINAPI 92849</v>
      </c>
      <c r="B707" s="3" t="s">
        <v>9865</v>
      </c>
      <c r="C707" s="3">
        <v>92849</v>
      </c>
      <c r="D707" s="2" t="s">
        <v>807</v>
      </c>
      <c r="E707" s="3" t="s">
        <v>9849</v>
      </c>
      <c r="F707" s="61">
        <v>280.93</v>
      </c>
      <c r="G707" s="61">
        <v>281.77999999999997</v>
      </c>
    </row>
    <row r="708" spans="1:7" ht="22.5">
      <c r="A708" s="1" t="str">
        <f t="shared" si="12"/>
        <v>SINAPI 92833</v>
      </c>
      <c r="B708" s="3" t="s">
        <v>9865</v>
      </c>
      <c r="C708" s="3">
        <v>92833</v>
      </c>
      <c r="D708" s="2" t="s">
        <v>808</v>
      </c>
      <c r="E708" s="3" t="s">
        <v>9849</v>
      </c>
      <c r="F708" s="61">
        <v>278.02999999999997</v>
      </c>
      <c r="G708" s="61">
        <v>278.72000000000003</v>
      </c>
    </row>
    <row r="709" spans="1:7" ht="22.5">
      <c r="A709" s="1" t="str">
        <f t="shared" si="12"/>
        <v>SINAPI 92851</v>
      </c>
      <c r="B709" s="3" t="s">
        <v>9865</v>
      </c>
      <c r="C709" s="3">
        <v>92851</v>
      </c>
      <c r="D709" s="2" t="s">
        <v>809</v>
      </c>
      <c r="E709" s="3" t="s">
        <v>9849</v>
      </c>
      <c r="F709" s="61">
        <v>295.92</v>
      </c>
      <c r="G709" s="61">
        <v>297.14999999999998</v>
      </c>
    </row>
    <row r="710" spans="1:7" ht="22.5">
      <c r="A710" s="1" t="str">
        <f t="shared" si="12"/>
        <v>SINAPI 92835</v>
      </c>
      <c r="B710" s="3" t="s">
        <v>9865</v>
      </c>
      <c r="C710" s="3">
        <v>92835</v>
      </c>
      <c r="D710" s="2" t="s">
        <v>810</v>
      </c>
      <c r="E710" s="3" t="s">
        <v>9849</v>
      </c>
      <c r="F710" s="61">
        <v>291.77999999999997</v>
      </c>
      <c r="G710" s="61">
        <v>292.8</v>
      </c>
    </row>
    <row r="711" spans="1:7" ht="22.5">
      <c r="A711" s="1" t="str">
        <f t="shared" si="12"/>
        <v>SINAPI 92853</v>
      </c>
      <c r="B711" s="3" t="s">
        <v>9865</v>
      </c>
      <c r="C711" s="3">
        <v>92853</v>
      </c>
      <c r="D711" s="2" t="s">
        <v>811</v>
      </c>
      <c r="E711" s="3" t="s">
        <v>9849</v>
      </c>
      <c r="F711" s="61">
        <v>528.32000000000005</v>
      </c>
      <c r="G711" s="61">
        <v>529.92999999999995</v>
      </c>
    </row>
    <row r="712" spans="1:7" ht="22.5">
      <c r="A712" s="1" t="str">
        <f t="shared" si="12"/>
        <v>SINAPI 92837</v>
      </c>
      <c r="B712" s="3" t="s">
        <v>9865</v>
      </c>
      <c r="C712" s="3">
        <v>92837</v>
      </c>
      <c r="D712" s="2" t="s">
        <v>812</v>
      </c>
      <c r="E712" s="3" t="s">
        <v>9849</v>
      </c>
      <c r="F712" s="61">
        <v>522.95000000000005</v>
      </c>
      <c r="G712" s="61">
        <v>524.26</v>
      </c>
    </row>
    <row r="713" spans="1:7" ht="22.5">
      <c r="A713" s="1" t="str">
        <f t="shared" si="12"/>
        <v>SINAPI 92855</v>
      </c>
      <c r="B713" s="3" t="s">
        <v>9865</v>
      </c>
      <c r="C713" s="3">
        <v>92855</v>
      </c>
      <c r="D713" s="2" t="s">
        <v>813</v>
      </c>
      <c r="E713" s="3" t="s">
        <v>9849</v>
      </c>
      <c r="F713" s="61">
        <v>647.86</v>
      </c>
      <c r="G713" s="61">
        <v>649.84</v>
      </c>
    </row>
    <row r="714" spans="1:7" ht="22.5">
      <c r="A714" s="1" t="str">
        <f t="shared" si="12"/>
        <v>SINAPI 92839</v>
      </c>
      <c r="B714" s="3" t="s">
        <v>9865</v>
      </c>
      <c r="C714" s="3">
        <v>92839</v>
      </c>
      <c r="D714" s="2" t="s">
        <v>814</v>
      </c>
      <c r="E714" s="3" t="s">
        <v>9849</v>
      </c>
      <c r="F714" s="61">
        <v>641.26</v>
      </c>
      <c r="G714" s="61">
        <v>642.86</v>
      </c>
    </row>
    <row r="715" spans="1:7" ht="22.5">
      <c r="A715" s="1" t="str">
        <f t="shared" si="12"/>
        <v>SINAPI 92857</v>
      </c>
      <c r="B715" s="3" t="s">
        <v>9865</v>
      </c>
      <c r="C715" s="3">
        <v>92857</v>
      </c>
      <c r="D715" s="2" t="s">
        <v>815</v>
      </c>
      <c r="E715" s="3" t="s">
        <v>9849</v>
      </c>
      <c r="F715" s="61">
        <v>842.76</v>
      </c>
      <c r="G715" s="61">
        <v>845.1</v>
      </c>
    </row>
    <row r="716" spans="1:7" ht="22.5">
      <c r="A716" s="1" t="str">
        <f t="shared" si="12"/>
        <v>SINAPI 92841</v>
      </c>
      <c r="B716" s="3" t="s">
        <v>9865</v>
      </c>
      <c r="C716" s="3">
        <v>92841</v>
      </c>
      <c r="D716" s="2" t="s">
        <v>816</v>
      </c>
      <c r="E716" s="3" t="s">
        <v>9849</v>
      </c>
      <c r="F716" s="61">
        <v>834.9</v>
      </c>
      <c r="G716" s="61">
        <v>836.81</v>
      </c>
    </row>
    <row r="717" spans="1:7" ht="22.5">
      <c r="A717" s="1" t="str">
        <f t="shared" si="12"/>
        <v>SINAPI 92859</v>
      </c>
      <c r="B717" s="3" t="s">
        <v>9865</v>
      </c>
      <c r="C717" s="3">
        <v>92859</v>
      </c>
      <c r="D717" s="2" t="s">
        <v>817</v>
      </c>
      <c r="E717" s="3" t="s">
        <v>9849</v>
      </c>
      <c r="F717" s="61">
        <v>871.3</v>
      </c>
      <c r="G717" s="61">
        <v>874.01</v>
      </c>
    </row>
    <row r="718" spans="1:7" ht="22.5">
      <c r="A718" s="1" t="str">
        <f t="shared" si="12"/>
        <v>SINAPI 92843</v>
      </c>
      <c r="B718" s="3" t="s">
        <v>9865</v>
      </c>
      <c r="C718" s="3">
        <v>92843</v>
      </c>
      <c r="D718" s="2" t="s">
        <v>818</v>
      </c>
      <c r="E718" s="3" t="s">
        <v>9849</v>
      </c>
      <c r="F718" s="61">
        <v>862.2</v>
      </c>
      <c r="G718" s="61">
        <v>864.42</v>
      </c>
    </row>
    <row r="719" spans="1:7" ht="22.5">
      <c r="A719" s="1" t="str">
        <f t="shared" si="12"/>
        <v>SINAPI 92861</v>
      </c>
      <c r="B719" s="3" t="s">
        <v>9865</v>
      </c>
      <c r="C719" s="3">
        <v>92861</v>
      </c>
      <c r="D719" s="2" t="s">
        <v>819</v>
      </c>
      <c r="E719" s="3" t="s">
        <v>9849</v>
      </c>
      <c r="F719" s="61">
        <v>1293.6199999999999</v>
      </c>
      <c r="G719" s="61">
        <v>1296.7</v>
      </c>
    </row>
    <row r="720" spans="1:7" ht="22.5">
      <c r="A720" s="1" t="str">
        <f t="shared" si="12"/>
        <v>SINAPI 92845</v>
      </c>
      <c r="B720" s="3" t="s">
        <v>9865</v>
      </c>
      <c r="C720" s="3">
        <v>92845</v>
      </c>
      <c r="D720" s="2" t="s">
        <v>820</v>
      </c>
      <c r="E720" s="3" t="s">
        <v>9849</v>
      </c>
      <c r="F720" s="61">
        <v>1283.29</v>
      </c>
      <c r="G720" s="61">
        <v>1285.81</v>
      </c>
    </row>
    <row r="721" spans="1:7" ht="22.5">
      <c r="A721" s="1" t="str">
        <f t="shared" si="12"/>
        <v>SINAPI 92226</v>
      </c>
      <c r="B721" s="3" t="s">
        <v>9865</v>
      </c>
      <c r="C721" s="3">
        <v>92226</v>
      </c>
      <c r="D721" s="2" t="s">
        <v>821</v>
      </c>
      <c r="E721" s="3" t="s">
        <v>9849</v>
      </c>
      <c r="F721" s="61">
        <v>734.64</v>
      </c>
      <c r="G721" s="61">
        <v>741.15</v>
      </c>
    </row>
    <row r="722" spans="1:7" ht="22.5">
      <c r="A722" s="1" t="str">
        <f t="shared" si="12"/>
        <v>SINAPI 92216</v>
      </c>
      <c r="B722" s="3" t="s">
        <v>9865</v>
      </c>
      <c r="C722" s="3">
        <v>92216</v>
      </c>
      <c r="D722" s="2" t="s">
        <v>822</v>
      </c>
      <c r="E722" s="3" t="s">
        <v>9849</v>
      </c>
      <c r="F722" s="61">
        <v>723.05</v>
      </c>
      <c r="G722" s="61">
        <v>728.95</v>
      </c>
    </row>
    <row r="723" spans="1:7" ht="22.5">
      <c r="A723" s="1" t="str">
        <f t="shared" si="12"/>
        <v>SINAPI 92829</v>
      </c>
      <c r="B723" s="3" t="s">
        <v>9865</v>
      </c>
      <c r="C723" s="3">
        <v>92829</v>
      </c>
      <c r="D723" s="2" t="s">
        <v>823</v>
      </c>
      <c r="E723" s="3" t="s">
        <v>9849</v>
      </c>
      <c r="F723" s="61">
        <v>1064.46</v>
      </c>
      <c r="G723" s="61">
        <v>1072.43</v>
      </c>
    </row>
    <row r="724" spans="1:7" ht="22.5">
      <c r="A724" s="1" t="str">
        <f t="shared" si="12"/>
        <v>SINAPI 92816</v>
      </c>
      <c r="B724" s="3" t="s">
        <v>9865</v>
      </c>
      <c r="C724" s="3">
        <v>92816</v>
      </c>
      <c r="D724" s="2" t="s">
        <v>824</v>
      </c>
      <c r="E724" s="3" t="s">
        <v>9849</v>
      </c>
      <c r="F724" s="61">
        <v>1050.4100000000001</v>
      </c>
      <c r="G724" s="61">
        <v>1057.5999999999999</v>
      </c>
    </row>
    <row r="725" spans="1:7" ht="22.5">
      <c r="A725" s="1" t="str">
        <f t="shared" si="12"/>
        <v>SINAPI 92831</v>
      </c>
      <c r="B725" s="3" t="s">
        <v>9865</v>
      </c>
      <c r="C725" s="3">
        <v>92831</v>
      </c>
      <c r="D725" s="2" t="s">
        <v>825</v>
      </c>
      <c r="E725" s="3" t="s">
        <v>9849</v>
      </c>
      <c r="F725" s="61">
        <v>1518.23</v>
      </c>
      <c r="G725" s="61">
        <v>1528.41</v>
      </c>
    </row>
    <row r="726" spans="1:7" ht="22.5">
      <c r="A726" s="1" t="str">
        <f t="shared" si="12"/>
        <v>SINAPI 92818</v>
      </c>
      <c r="B726" s="3" t="s">
        <v>9865</v>
      </c>
      <c r="C726" s="3">
        <v>92818</v>
      </c>
      <c r="D726" s="2" t="s">
        <v>826</v>
      </c>
      <c r="E726" s="3" t="s">
        <v>9849</v>
      </c>
      <c r="F726" s="61">
        <v>1500.46</v>
      </c>
      <c r="G726" s="61">
        <v>1509.68</v>
      </c>
    </row>
    <row r="727" spans="1:7" ht="22.5">
      <c r="A727" s="1" t="str">
        <f t="shared" si="12"/>
        <v>SINAPI 95566</v>
      </c>
      <c r="B727" s="3" t="s">
        <v>9865</v>
      </c>
      <c r="C727" s="3">
        <v>95566</v>
      </c>
      <c r="D727" s="2" t="s">
        <v>827</v>
      </c>
      <c r="E727" s="3" t="s">
        <v>9849</v>
      </c>
      <c r="F727" s="61">
        <v>175.19</v>
      </c>
      <c r="G727" s="61">
        <v>176.91</v>
      </c>
    </row>
    <row r="728" spans="1:7" ht="22.5">
      <c r="A728" s="1" t="str">
        <f t="shared" si="12"/>
        <v>SINAPI 95565</v>
      </c>
      <c r="B728" s="3" t="s">
        <v>9865</v>
      </c>
      <c r="C728" s="3">
        <v>95565</v>
      </c>
      <c r="D728" s="2" t="s">
        <v>828</v>
      </c>
      <c r="E728" s="3" t="s">
        <v>9849</v>
      </c>
      <c r="F728" s="61">
        <v>172.27</v>
      </c>
      <c r="G728" s="61">
        <v>173.82</v>
      </c>
    </row>
    <row r="729" spans="1:7" ht="22.5">
      <c r="A729" s="1" t="str">
        <f t="shared" si="12"/>
        <v>SINAPI 92219</v>
      </c>
      <c r="B729" s="3" t="s">
        <v>9865</v>
      </c>
      <c r="C729" s="3">
        <v>92219</v>
      </c>
      <c r="D729" s="2" t="s">
        <v>829</v>
      </c>
      <c r="E729" s="3" t="s">
        <v>9849</v>
      </c>
      <c r="F729" s="61">
        <v>206.03</v>
      </c>
      <c r="G729" s="61">
        <v>208.42</v>
      </c>
    </row>
    <row r="730" spans="1:7" ht="22.5">
      <c r="A730" s="1" t="str">
        <f t="shared" si="12"/>
        <v>SINAPI 92210</v>
      </c>
      <c r="B730" s="3" t="s">
        <v>9865</v>
      </c>
      <c r="C730" s="3">
        <v>92210</v>
      </c>
      <c r="D730" s="2" t="s">
        <v>830</v>
      </c>
      <c r="E730" s="3" t="s">
        <v>9849</v>
      </c>
      <c r="F730" s="61">
        <v>201.89</v>
      </c>
      <c r="G730" s="61">
        <v>204.05</v>
      </c>
    </row>
    <row r="731" spans="1:7" ht="22.5">
      <c r="A731" s="1" t="str">
        <f t="shared" ref="A731:A794" si="13">CONCATENATE($B731," ",$C731)</f>
        <v>SINAPI 92220</v>
      </c>
      <c r="B731" s="3" t="s">
        <v>9865</v>
      </c>
      <c r="C731" s="3">
        <v>92220</v>
      </c>
      <c r="D731" s="2" t="s">
        <v>831</v>
      </c>
      <c r="E731" s="3" t="s">
        <v>9849</v>
      </c>
      <c r="F731" s="61">
        <v>250.37</v>
      </c>
      <c r="G731" s="61">
        <v>253.43</v>
      </c>
    </row>
    <row r="732" spans="1:7" ht="22.5">
      <c r="A732" s="1" t="str">
        <f t="shared" si="13"/>
        <v>SINAPI 92211</v>
      </c>
      <c r="B732" s="3" t="s">
        <v>9865</v>
      </c>
      <c r="C732" s="3">
        <v>92211</v>
      </c>
      <c r="D732" s="2" t="s">
        <v>832</v>
      </c>
      <c r="E732" s="3" t="s">
        <v>9849</v>
      </c>
      <c r="F732" s="61">
        <v>244.99</v>
      </c>
      <c r="G732" s="61">
        <v>247.75</v>
      </c>
    </row>
    <row r="733" spans="1:7" ht="22.5">
      <c r="A733" s="1" t="str">
        <f t="shared" si="13"/>
        <v>SINAPI 92221</v>
      </c>
      <c r="B733" s="3" t="s">
        <v>9865</v>
      </c>
      <c r="C733" s="3">
        <v>92221</v>
      </c>
      <c r="D733" s="2" t="s">
        <v>833</v>
      </c>
      <c r="E733" s="3" t="s">
        <v>9849</v>
      </c>
      <c r="F733" s="61">
        <v>383.02</v>
      </c>
      <c r="G733" s="61">
        <v>386.77</v>
      </c>
    </row>
    <row r="734" spans="1:7" ht="22.5">
      <c r="A734" s="1" t="str">
        <f t="shared" si="13"/>
        <v>SINAPI 92212</v>
      </c>
      <c r="B734" s="3" t="s">
        <v>9865</v>
      </c>
      <c r="C734" s="3">
        <v>92212</v>
      </c>
      <c r="D734" s="2" t="s">
        <v>834</v>
      </c>
      <c r="E734" s="3" t="s">
        <v>9849</v>
      </c>
      <c r="F734" s="61">
        <v>376.43</v>
      </c>
      <c r="G734" s="61">
        <v>379.82</v>
      </c>
    </row>
    <row r="735" spans="1:7" ht="22.5">
      <c r="A735" s="1" t="str">
        <f t="shared" si="13"/>
        <v>SINAPI 92222</v>
      </c>
      <c r="B735" s="3" t="s">
        <v>9865</v>
      </c>
      <c r="C735" s="3">
        <v>92222</v>
      </c>
      <c r="D735" s="2" t="s">
        <v>835</v>
      </c>
      <c r="E735" s="3" t="s">
        <v>9849</v>
      </c>
      <c r="F735" s="61">
        <v>509.92</v>
      </c>
      <c r="G735" s="61">
        <v>514.32000000000005</v>
      </c>
    </row>
    <row r="736" spans="1:7" ht="22.5">
      <c r="A736" s="1" t="str">
        <f t="shared" si="13"/>
        <v>SINAPI 92213</v>
      </c>
      <c r="B736" s="3" t="s">
        <v>9865</v>
      </c>
      <c r="C736" s="3">
        <v>92213</v>
      </c>
      <c r="D736" s="2" t="s">
        <v>836</v>
      </c>
      <c r="E736" s="3" t="s">
        <v>9849</v>
      </c>
      <c r="F736" s="61">
        <v>502.06</v>
      </c>
      <c r="G736" s="61">
        <v>506.04</v>
      </c>
    </row>
    <row r="737" spans="1:7" ht="22.5">
      <c r="A737" s="1" t="str">
        <f t="shared" si="13"/>
        <v>SINAPI 92223</v>
      </c>
      <c r="B737" s="3" t="s">
        <v>9865</v>
      </c>
      <c r="C737" s="3">
        <v>92223</v>
      </c>
      <c r="D737" s="2" t="s">
        <v>837</v>
      </c>
      <c r="E737" s="3" t="s">
        <v>9849</v>
      </c>
      <c r="F737" s="61">
        <v>617.54999999999995</v>
      </c>
      <c r="G737" s="61">
        <v>622.65</v>
      </c>
    </row>
    <row r="738" spans="1:7" ht="22.5">
      <c r="A738" s="1" t="str">
        <f t="shared" si="13"/>
        <v>SINAPI 92214</v>
      </c>
      <c r="B738" s="3" t="s">
        <v>9865</v>
      </c>
      <c r="C738" s="3">
        <v>92214</v>
      </c>
      <c r="D738" s="2" t="s">
        <v>838</v>
      </c>
      <c r="E738" s="3" t="s">
        <v>9849</v>
      </c>
      <c r="F738" s="61">
        <v>608.46</v>
      </c>
      <c r="G738" s="61">
        <v>613.1</v>
      </c>
    </row>
    <row r="739" spans="1:7" ht="22.5">
      <c r="A739" s="1" t="str">
        <f t="shared" si="13"/>
        <v>SINAPI 92224</v>
      </c>
      <c r="B739" s="3" t="s">
        <v>9865</v>
      </c>
      <c r="C739" s="3">
        <v>92224</v>
      </c>
      <c r="D739" s="2" t="s">
        <v>839</v>
      </c>
      <c r="E739" s="3" t="s">
        <v>9849</v>
      </c>
      <c r="F739" s="61">
        <v>708.9</v>
      </c>
      <c r="G739" s="61">
        <v>714.71</v>
      </c>
    </row>
    <row r="740" spans="1:7" ht="22.5">
      <c r="A740" s="1" t="str">
        <f t="shared" si="13"/>
        <v>SINAPI 92215</v>
      </c>
      <c r="B740" s="3" t="s">
        <v>9865</v>
      </c>
      <c r="C740" s="3">
        <v>92215</v>
      </c>
      <c r="D740" s="2" t="s">
        <v>840</v>
      </c>
      <c r="E740" s="3" t="s">
        <v>9849</v>
      </c>
      <c r="F740" s="61">
        <v>698.55</v>
      </c>
      <c r="G740" s="61">
        <v>703.8</v>
      </c>
    </row>
    <row r="741" spans="1:7">
      <c r="A741" s="1" t="str">
        <f t="shared" si="13"/>
        <v>SINAPI 94342</v>
      </c>
      <c r="B741" s="3" t="s">
        <v>9865</v>
      </c>
      <c r="C741" s="3">
        <v>94342</v>
      </c>
      <c r="D741" s="2" t="s">
        <v>841</v>
      </c>
      <c r="E741" s="3" t="s">
        <v>9850</v>
      </c>
      <c r="F741" s="61">
        <v>91.8</v>
      </c>
      <c r="G741" s="61">
        <v>94.3</v>
      </c>
    </row>
    <row r="742" spans="1:7">
      <c r="A742" s="1" t="str">
        <f t="shared" si="13"/>
        <v>SINAPI 94319</v>
      </c>
      <c r="B742" s="3" t="s">
        <v>9865</v>
      </c>
      <c r="C742" s="3">
        <v>94319</v>
      </c>
      <c r="D742" s="2" t="s">
        <v>842</v>
      </c>
      <c r="E742" s="3" t="s">
        <v>9850</v>
      </c>
      <c r="F742" s="61">
        <v>86.61</v>
      </c>
      <c r="G742" s="61">
        <v>89.11</v>
      </c>
    </row>
    <row r="743" spans="1:7" ht="22.5">
      <c r="A743" s="1" t="str">
        <f t="shared" si="13"/>
        <v>SINAPI 94304</v>
      </c>
      <c r="B743" s="3" t="s">
        <v>9865</v>
      </c>
      <c r="C743" s="3">
        <v>94304</v>
      </c>
      <c r="D743" s="2" t="s">
        <v>843</v>
      </c>
      <c r="E743" s="3" t="s">
        <v>9850</v>
      </c>
      <c r="F743" s="61">
        <v>79.92</v>
      </c>
      <c r="G743" s="61">
        <v>80.959999999999994</v>
      </c>
    </row>
    <row r="744" spans="1:7" ht="22.5">
      <c r="A744" s="1" t="str">
        <f t="shared" si="13"/>
        <v>SINAPI 94306</v>
      </c>
      <c r="B744" s="3" t="s">
        <v>9865</v>
      </c>
      <c r="C744" s="3">
        <v>94306</v>
      </c>
      <c r="D744" s="2" t="s">
        <v>844</v>
      </c>
      <c r="E744" s="3" t="s">
        <v>9850</v>
      </c>
      <c r="F744" s="61">
        <v>72.650000000000006</v>
      </c>
      <c r="G744" s="61">
        <v>73.459999999999994</v>
      </c>
    </row>
    <row r="745" spans="1:7" ht="22.5">
      <c r="A745" s="1" t="str">
        <f t="shared" si="13"/>
        <v>SINAPI 94327</v>
      </c>
      <c r="B745" s="3" t="s">
        <v>9865</v>
      </c>
      <c r="C745" s="3">
        <v>94327</v>
      </c>
      <c r="D745" s="2" t="s">
        <v>845</v>
      </c>
      <c r="E745" s="3" t="s">
        <v>9850</v>
      </c>
      <c r="F745" s="61">
        <v>85.11</v>
      </c>
      <c r="G745" s="61">
        <v>86.15</v>
      </c>
    </row>
    <row r="746" spans="1:7" ht="22.5">
      <c r="A746" s="1" t="str">
        <f t="shared" si="13"/>
        <v>SINAPI 94329</v>
      </c>
      <c r="B746" s="3" t="s">
        <v>9865</v>
      </c>
      <c r="C746" s="3">
        <v>94329</v>
      </c>
      <c r="D746" s="2" t="s">
        <v>846</v>
      </c>
      <c r="E746" s="3" t="s">
        <v>9850</v>
      </c>
      <c r="F746" s="61">
        <v>77.84</v>
      </c>
      <c r="G746" s="61">
        <v>78.650000000000006</v>
      </c>
    </row>
    <row r="747" spans="1:7" ht="22.5">
      <c r="A747" s="1" t="str">
        <f t="shared" si="13"/>
        <v>SINAPI 94333</v>
      </c>
      <c r="B747" s="3" t="s">
        <v>9865</v>
      </c>
      <c r="C747" s="3">
        <v>94333</v>
      </c>
      <c r="D747" s="2" t="s">
        <v>847</v>
      </c>
      <c r="E747" s="3" t="s">
        <v>9850</v>
      </c>
      <c r="F747" s="61">
        <v>74.569999999999993</v>
      </c>
      <c r="G747" s="61">
        <v>75.260000000000005</v>
      </c>
    </row>
    <row r="748" spans="1:7" ht="22.5">
      <c r="A748" s="1" t="str">
        <f t="shared" si="13"/>
        <v>SINAPI 94310</v>
      </c>
      <c r="B748" s="3" t="s">
        <v>9865</v>
      </c>
      <c r="C748" s="3">
        <v>94310</v>
      </c>
      <c r="D748" s="2" t="s">
        <v>848</v>
      </c>
      <c r="E748" s="3" t="s">
        <v>9850</v>
      </c>
      <c r="F748" s="61">
        <v>69.38</v>
      </c>
      <c r="G748" s="61">
        <v>70.069999999999993</v>
      </c>
    </row>
    <row r="749" spans="1:7">
      <c r="A749" s="1" t="str">
        <f t="shared" si="13"/>
        <v>SINAPI 104739</v>
      </c>
      <c r="B749" s="3" t="s">
        <v>9865</v>
      </c>
      <c r="C749" s="3">
        <v>104739</v>
      </c>
      <c r="D749" s="2" t="s">
        <v>849</v>
      </c>
      <c r="E749" s="3" t="s">
        <v>9850</v>
      </c>
      <c r="F749" s="61">
        <v>90.3</v>
      </c>
      <c r="G749" s="61">
        <v>91.76</v>
      </c>
    </row>
    <row r="750" spans="1:7">
      <c r="A750" s="1" t="str">
        <f t="shared" si="13"/>
        <v>SINAPI 104738</v>
      </c>
      <c r="B750" s="3" t="s">
        <v>9865</v>
      </c>
      <c r="C750" s="3">
        <v>104738</v>
      </c>
      <c r="D750" s="2" t="s">
        <v>850</v>
      </c>
      <c r="E750" s="3" t="s">
        <v>9850</v>
      </c>
      <c r="F750" s="61">
        <v>85.11</v>
      </c>
      <c r="G750" s="61">
        <v>86.57</v>
      </c>
    </row>
    <row r="751" spans="1:7" ht="22.5">
      <c r="A751" s="1" t="str">
        <f t="shared" si="13"/>
        <v>SINAPI 94316</v>
      </c>
      <c r="B751" s="3" t="s">
        <v>9865</v>
      </c>
      <c r="C751" s="3">
        <v>94316</v>
      </c>
      <c r="D751" s="2" t="s">
        <v>851</v>
      </c>
      <c r="E751" s="3" t="s">
        <v>9850</v>
      </c>
      <c r="F751" s="61">
        <v>74.53</v>
      </c>
      <c r="G751" s="61">
        <v>75.59</v>
      </c>
    </row>
    <row r="752" spans="1:7" ht="22.5">
      <c r="A752" s="1" t="str">
        <f t="shared" si="13"/>
        <v>SINAPI 94318</v>
      </c>
      <c r="B752" s="3" t="s">
        <v>9865</v>
      </c>
      <c r="C752" s="3">
        <v>94318</v>
      </c>
      <c r="D752" s="2" t="s">
        <v>852</v>
      </c>
      <c r="E752" s="3" t="s">
        <v>9850</v>
      </c>
      <c r="F752" s="61">
        <v>68.08</v>
      </c>
      <c r="G752" s="61">
        <v>68.819999999999993</v>
      </c>
    </row>
    <row r="753" spans="1:7" ht="22.5">
      <c r="A753" s="1" t="str">
        <f t="shared" si="13"/>
        <v>SINAPI 94339</v>
      </c>
      <c r="B753" s="3" t="s">
        <v>9865</v>
      </c>
      <c r="C753" s="3">
        <v>94339</v>
      </c>
      <c r="D753" s="2" t="s">
        <v>853</v>
      </c>
      <c r="E753" s="3" t="s">
        <v>9850</v>
      </c>
      <c r="F753" s="61">
        <v>79.72</v>
      </c>
      <c r="G753" s="61">
        <v>80.78</v>
      </c>
    </row>
    <row r="754" spans="1:7" ht="22.5">
      <c r="A754" s="1" t="str">
        <f t="shared" si="13"/>
        <v>SINAPI 94341</v>
      </c>
      <c r="B754" s="3" t="s">
        <v>9865</v>
      </c>
      <c r="C754" s="3">
        <v>94341</v>
      </c>
      <c r="D754" s="2" t="s">
        <v>854</v>
      </c>
      <c r="E754" s="3" t="s">
        <v>9850</v>
      </c>
      <c r="F754" s="61">
        <v>73.27</v>
      </c>
      <c r="G754" s="61">
        <v>74.010000000000005</v>
      </c>
    </row>
    <row r="755" spans="1:7">
      <c r="A755" s="1" t="str">
        <f t="shared" si="13"/>
        <v>SINAPI 104742</v>
      </c>
      <c r="B755" s="3" t="s">
        <v>9865</v>
      </c>
      <c r="C755" s="3">
        <v>104742</v>
      </c>
      <c r="D755" s="2" t="s">
        <v>855</v>
      </c>
      <c r="E755" s="3" t="s">
        <v>9847</v>
      </c>
      <c r="F755" s="61">
        <v>8.8699999999999992</v>
      </c>
      <c r="G755" s="61">
        <v>9.07</v>
      </c>
    </row>
    <row r="756" spans="1:7">
      <c r="A756" s="1" t="str">
        <f t="shared" si="13"/>
        <v>SINAPI 93382</v>
      </c>
      <c r="B756" s="3" t="s">
        <v>9865</v>
      </c>
      <c r="C756" s="3">
        <v>93382</v>
      </c>
      <c r="D756" s="2" t="s">
        <v>856</v>
      </c>
      <c r="E756" s="3" t="s">
        <v>9850</v>
      </c>
      <c r="F756" s="61">
        <v>32.78</v>
      </c>
      <c r="G756" s="61">
        <v>35.28</v>
      </c>
    </row>
    <row r="757" spans="1:7">
      <c r="A757" s="1" t="str">
        <f t="shared" si="13"/>
        <v>SINAPI 104737</v>
      </c>
      <c r="B757" s="3" t="s">
        <v>9865</v>
      </c>
      <c r="C757" s="3">
        <v>104737</v>
      </c>
      <c r="D757" s="2" t="s">
        <v>857</v>
      </c>
      <c r="E757" s="3" t="s">
        <v>9850</v>
      </c>
      <c r="F757" s="61">
        <v>27.78</v>
      </c>
      <c r="G757" s="61">
        <v>29.84</v>
      </c>
    </row>
    <row r="758" spans="1:7" ht="33.75">
      <c r="A758" s="1" t="str">
        <f t="shared" si="13"/>
        <v>SINAPI 93369</v>
      </c>
      <c r="B758" s="3" t="s">
        <v>9865</v>
      </c>
      <c r="C758" s="3">
        <v>93369</v>
      </c>
      <c r="D758" s="2" t="s">
        <v>858</v>
      </c>
      <c r="E758" s="3" t="s">
        <v>9850</v>
      </c>
      <c r="F758" s="61">
        <v>18.82</v>
      </c>
      <c r="G758" s="61">
        <v>19.63</v>
      </c>
    </row>
    <row r="759" spans="1:7" ht="33.75">
      <c r="A759" s="1" t="str">
        <f t="shared" si="13"/>
        <v>SINAPI 93373</v>
      </c>
      <c r="B759" s="3" t="s">
        <v>9865</v>
      </c>
      <c r="C759" s="3">
        <v>93373</v>
      </c>
      <c r="D759" s="2" t="s">
        <v>859</v>
      </c>
      <c r="E759" s="3" t="s">
        <v>9850</v>
      </c>
      <c r="F759" s="61">
        <v>15.55</v>
      </c>
      <c r="G759" s="61">
        <v>16.239999999999998</v>
      </c>
    </row>
    <row r="760" spans="1:7" ht="33.75">
      <c r="A760" s="1" t="str">
        <f t="shared" si="13"/>
        <v>SINAPI 93368</v>
      </c>
      <c r="B760" s="3" t="s">
        <v>9865</v>
      </c>
      <c r="C760" s="3">
        <v>93368</v>
      </c>
      <c r="D760" s="2" t="s">
        <v>860</v>
      </c>
      <c r="E760" s="3" t="s">
        <v>9850</v>
      </c>
      <c r="F760" s="61">
        <v>22.87</v>
      </c>
      <c r="G760" s="61">
        <v>23.79</v>
      </c>
    </row>
    <row r="761" spans="1:7" ht="33.75">
      <c r="A761" s="1" t="str">
        <f t="shared" si="13"/>
        <v>SINAPI 104729</v>
      </c>
      <c r="B761" s="3" t="s">
        <v>9865</v>
      </c>
      <c r="C761" s="3">
        <v>104729</v>
      </c>
      <c r="D761" s="2" t="s">
        <v>861</v>
      </c>
      <c r="E761" s="3" t="s">
        <v>9850</v>
      </c>
      <c r="F761" s="61">
        <v>18.23</v>
      </c>
      <c r="G761" s="61">
        <v>18.8</v>
      </c>
    </row>
    <row r="762" spans="1:7" ht="33.75">
      <c r="A762" s="1" t="str">
        <f t="shared" si="13"/>
        <v>SINAPI 93372</v>
      </c>
      <c r="B762" s="3" t="s">
        <v>9865</v>
      </c>
      <c r="C762" s="3">
        <v>93372</v>
      </c>
      <c r="D762" s="2" t="s">
        <v>862</v>
      </c>
      <c r="E762" s="3" t="s">
        <v>9850</v>
      </c>
      <c r="F762" s="61">
        <v>18.11</v>
      </c>
      <c r="G762" s="61">
        <v>18.88</v>
      </c>
    </row>
    <row r="763" spans="1:7" ht="33.75">
      <c r="A763" s="1" t="str">
        <f t="shared" si="13"/>
        <v>SINAPI 104731</v>
      </c>
      <c r="B763" s="3" t="s">
        <v>9865</v>
      </c>
      <c r="C763" s="3">
        <v>104731</v>
      </c>
      <c r="D763" s="2" t="s">
        <v>863</v>
      </c>
      <c r="E763" s="3" t="s">
        <v>9850</v>
      </c>
      <c r="F763" s="61">
        <v>13.49</v>
      </c>
      <c r="G763" s="61">
        <v>13.9</v>
      </c>
    </row>
    <row r="764" spans="1:7" ht="33.75">
      <c r="A764" s="1" t="str">
        <f t="shared" si="13"/>
        <v>SINAPI 93367</v>
      </c>
      <c r="B764" s="3" t="s">
        <v>9865</v>
      </c>
      <c r="C764" s="3">
        <v>93367</v>
      </c>
      <c r="D764" s="2" t="s">
        <v>864</v>
      </c>
      <c r="E764" s="3" t="s">
        <v>9850</v>
      </c>
      <c r="F764" s="61">
        <v>26.09</v>
      </c>
      <c r="G764" s="61">
        <v>27.13</v>
      </c>
    </row>
    <row r="765" spans="1:7" ht="33.75">
      <c r="A765" s="1" t="str">
        <f t="shared" si="13"/>
        <v>SINAPI 104728</v>
      </c>
      <c r="B765" s="3" t="s">
        <v>9865</v>
      </c>
      <c r="C765" s="3">
        <v>104728</v>
      </c>
      <c r="D765" s="2" t="s">
        <v>865</v>
      </c>
      <c r="E765" s="3" t="s">
        <v>9850</v>
      </c>
      <c r="F765" s="61">
        <v>21.42</v>
      </c>
      <c r="G765" s="61">
        <v>22.1</v>
      </c>
    </row>
    <row r="766" spans="1:7" ht="33.75">
      <c r="A766" s="1" t="str">
        <f t="shared" si="13"/>
        <v>SINAPI 104730</v>
      </c>
      <c r="B766" s="3" t="s">
        <v>9865</v>
      </c>
      <c r="C766" s="3">
        <v>104730</v>
      </c>
      <c r="D766" s="2" t="s">
        <v>866</v>
      </c>
      <c r="E766" s="3" t="s">
        <v>9850</v>
      </c>
      <c r="F766" s="61">
        <v>14.2</v>
      </c>
      <c r="G766" s="61">
        <v>14.64</v>
      </c>
    </row>
    <row r="767" spans="1:7" ht="33.75">
      <c r="A767" s="1" t="str">
        <f t="shared" si="13"/>
        <v>SINAPI 104732</v>
      </c>
      <c r="B767" s="3" t="s">
        <v>9865</v>
      </c>
      <c r="C767" s="3">
        <v>104732</v>
      </c>
      <c r="D767" s="2" t="s">
        <v>867</v>
      </c>
      <c r="E767" s="3" t="s">
        <v>9850</v>
      </c>
      <c r="F767" s="61">
        <v>10.93</v>
      </c>
      <c r="G767" s="61">
        <v>11.27</v>
      </c>
    </row>
    <row r="768" spans="1:7" ht="22.5">
      <c r="A768" s="1" t="str">
        <f t="shared" si="13"/>
        <v>SINAPI 104740</v>
      </c>
      <c r="B768" s="3" t="s">
        <v>9865</v>
      </c>
      <c r="C768" s="3">
        <v>104740</v>
      </c>
      <c r="D768" s="2" t="s">
        <v>868</v>
      </c>
      <c r="E768" s="3" t="s">
        <v>9850</v>
      </c>
      <c r="F768" s="61">
        <v>31.28</v>
      </c>
      <c r="G768" s="61">
        <v>32.74</v>
      </c>
    </row>
    <row r="769" spans="1:7">
      <c r="A769" s="1" t="str">
        <f t="shared" si="13"/>
        <v>SINAPI 104741</v>
      </c>
      <c r="B769" s="3" t="s">
        <v>9865</v>
      </c>
      <c r="C769" s="3">
        <v>104741</v>
      </c>
      <c r="D769" s="2" t="s">
        <v>869</v>
      </c>
      <c r="E769" s="3" t="s">
        <v>9850</v>
      </c>
      <c r="F769" s="61">
        <v>26.28</v>
      </c>
      <c r="G769" s="61">
        <v>27.3</v>
      </c>
    </row>
    <row r="770" spans="1:7" ht="33.75">
      <c r="A770" s="1" t="str">
        <f t="shared" si="13"/>
        <v>SINAPI 93381</v>
      </c>
      <c r="B770" s="3" t="s">
        <v>9865</v>
      </c>
      <c r="C770" s="3">
        <v>93381</v>
      </c>
      <c r="D770" s="2" t="s">
        <v>870</v>
      </c>
      <c r="E770" s="3" t="s">
        <v>9850</v>
      </c>
      <c r="F770" s="61">
        <v>14.25</v>
      </c>
      <c r="G770" s="61">
        <v>14.99</v>
      </c>
    </row>
    <row r="771" spans="1:7" ht="33.75">
      <c r="A771" s="1" t="str">
        <f t="shared" si="13"/>
        <v>SINAPI 93379</v>
      </c>
      <c r="B771" s="3" t="s">
        <v>9865</v>
      </c>
      <c r="C771" s="3">
        <v>93379</v>
      </c>
      <c r="D771" s="2" t="s">
        <v>871</v>
      </c>
      <c r="E771" s="3" t="s">
        <v>9850</v>
      </c>
      <c r="F771" s="61">
        <v>20.7</v>
      </c>
      <c r="G771" s="61">
        <v>21.76</v>
      </c>
    </row>
    <row r="772" spans="1:7" ht="33.75">
      <c r="A772" s="1" t="str">
        <f t="shared" si="13"/>
        <v>SINAPI 93380</v>
      </c>
      <c r="B772" s="3" t="s">
        <v>9865</v>
      </c>
      <c r="C772" s="3">
        <v>93380</v>
      </c>
      <c r="D772" s="2" t="s">
        <v>872</v>
      </c>
      <c r="E772" s="3" t="s">
        <v>9850</v>
      </c>
      <c r="F772" s="61">
        <v>17.59</v>
      </c>
      <c r="G772" s="61">
        <v>18.48</v>
      </c>
    </row>
    <row r="773" spans="1:7" ht="33.75">
      <c r="A773" s="1" t="str">
        <f t="shared" si="13"/>
        <v>SINAPI 93378</v>
      </c>
      <c r="B773" s="3" t="s">
        <v>9865</v>
      </c>
      <c r="C773" s="3">
        <v>93378</v>
      </c>
      <c r="D773" s="2" t="s">
        <v>873</v>
      </c>
      <c r="E773" s="3" t="s">
        <v>9850</v>
      </c>
      <c r="F773" s="61">
        <v>26.92</v>
      </c>
      <c r="G773" s="61">
        <v>28.3</v>
      </c>
    </row>
    <row r="774" spans="1:7" ht="33.75">
      <c r="A774" s="1" t="str">
        <f t="shared" si="13"/>
        <v>SINAPI 104733</v>
      </c>
      <c r="B774" s="3" t="s">
        <v>9865</v>
      </c>
      <c r="C774" s="3">
        <v>104733</v>
      </c>
      <c r="D774" s="2" t="s">
        <v>874</v>
      </c>
      <c r="E774" s="3" t="s">
        <v>9850</v>
      </c>
      <c r="F774" s="61">
        <v>21.92</v>
      </c>
      <c r="G774" s="61">
        <v>22.87</v>
      </c>
    </row>
    <row r="775" spans="1:7" ht="33.75">
      <c r="A775" s="1" t="str">
        <f t="shared" si="13"/>
        <v>SINAPI 104735</v>
      </c>
      <c r="B775" s="3" t="s">
        <v>9865</v>
      </c>
      <c r="C775" s="3">
        <v>104735</v>
      </c>
      <c r="D775" s="2" t="s">
        <v>875</v>
      </c>
      <c r="E775" s="3" t="s">
        <v>9850</v>
      </c>
      <c r="F775" s="61">
        <v>12.87</v>
      </c>
      <c r="G775" s="61">
        <v>13.4</v>
      </c>
    </row>
    <row r="776" spans="1:7" ht="33.75">
      <c r="A776" s="1" t="str">
        <f t="shared" si="13"/>
        <v>SINAPI 104734</v>
      </c>
      <c r="B776" s="3" t="s">
        <v>9865</v>
      </c>
      <c r="C776" s="3">
        <v>104734</v>
      </c>
      <c r="D776" s="2" t="s">
        <v>876</v>
      </c>
      <c r="E776" s="3" t="s">
        <v>9850</v>
      </c>
      <c r="F776" s="61">
        <v>15.86</v>
      </c>
      <c r="G776" s="61">
        <v>16.52</v>
      </c>
    </row>
    <row r="777" spans="1:7" ht="33.75">
      <c r="A777" s="1" t="str">
        <f t="shared" si="13"/>
        <v>SINAPI 104736</v>
      </c>
      <c r="B777" s="3" t="s">
        <v>9865</v>
      </c>
      <c r="C777" s="3">
        <v>104736</v>
      </c>
      <c r="D777" s="2" t="s">
        <v>877</v>
      </c>
      <c r="E777" s="3" t="s">
        <v>9850</v>
      </c>
      <c r="F777" s="61">
        <v>9.61</v>
      </c>
      <c r="G777" s="61">
        <v>9.99</v>
      </c>
    </row>
    <row r="778" spans="1:7" ht="22.5">
      <c r="A778" s="1" t="str">
        <f t="shared" si="13"/>
        <v>SINAPI 105732</v>
      </c>
      <c r="B778" s="3" t="s">
        <v>9865</v>
      </c>
      <c r="C778" s="3">
        <v>105732</v>
      </c>
      <c r="D778" s="2" t="s">
        <v>878</v>
      </c>
      <c r="E778" s="3" t="s">
        <v>9850</v>
      </c>
      <c r="F778" s="61">
        <v>201.83</v>
      </c>
      <c r="G778" s="61">
        <v>202.93</v>
      </c>
    </row>
    <row r="779" spans="1:7" ht="22.5">
      <c r="A779" s="1" t="str">
        <f t="shared" si="13"/>
        <v>SINAPI 96397</v>
      </c>
      <c r="B779" s="3" t="s">
        <v>9865</v>
      </c>
      <c r="C779" s="3">
        <v>96397</v>
      </c>
      <c r="D779" s="2" t="s">
        <v>879</v>
      </c>
      <c r="E779" s="3" t="s">
        <v>9850</v>
      </c>
      <c r="F779" s="61">
        <v>197.06</v>
      </c>
      <c r="G779" s="61">
        <v>198.01</v>
      </c>
    </row>
    <row r="780" spans="1:7" ht="22.5">
      <c r="A780" s="1" t="str">
        <f t="shared" si="13"/>
        <v>SINAPI 105735</v>
      </c>
      <c r="B780" s="3" t="s">
        <v>9865</v>
      </c>
      <c r="C780" s="3">
        <v>105735</v>
      </c>
      <c r="D780" s="2" t="s">
        <v>880</v>
      </c>
      <c r="E780" s="3" t="s">
        <v>9850</v>
      </c>
      <c r="F780" s="61">
        <v>194.66</v>
      </c>
      <c r="G780" s="61">
        <v>195.52</v>
      </c>
    </row>
    <row r="781" spans="1:7" ht="22.5">
      <c r="A781" s="1" t="str">
        <f t="shared" si="13"/>
        <v>SINAPI 105727</v>
      </c>
      <c r="B781" s="3" t="s">
        <v>9865</v>
      </c>
      <c r="C781" s="3">
        <v>105727</v>
      </c>
      <c r="D781" s="2" t="s">
        <v>881</v>
      </c>
      <c r="E781" s="3" t="s">
        <v>9850</v>
      </c>
      <c r="F781" s="61">
        <v>146.52000000000001</v>
      </c>
      <c r="G781" s="61">
        <v>147.5</v>
      </c>
    </row>
    <row r="782" spans="1:7" ht="22.5">
      <c r="A782" s="1" t="str">
        <f t="shared" si="13"/>
        <v>SINAPI 96396</v>
      </c>
      <c r="B782" s="3" t="s">
        <v>9865</v>
      </c>
      <c r="C782" s="3">
        <v>96396</v>
      </c>
      <c r="D782" s="2" t="s">
        <v>882</v>
      </c>
      <c r="E782" s="3" t="s">
        <v>9850</v>
      </c>
      <c r="F782" s="61">
        <v>142.84</v>
      </c>
      <c r="G782" s="61">
        <v>143.71</v>
      </c>
    </row>
    <row r="783" spans="1:7" ht="22.5">
      <c r="A783" s="1" t="str">
        <f t="shared" si="13"/>
        <v>SINAPI 105730</v>
      </c>
      <c r="B783" s="3" t="s">
        <v>9865</v>
      </c>
      <c r="C783" s="3">
        <v>105730</v>
      </c>
      <c r="D783" s="2" t="s">
        <v>883</v>
      </c>
      <c r="E783" s="3" t="s">
        <v>9850</v>
      </c>
      <c r="F783" s="61">
        <v>140.97999999999999</v>
      </c>
      <c r="G783" s="61">
        <v>141.78</v>
      </c>
    </row>
    <row r="784" spans="1:7" ht="22.5">
      <c r="A784" s="1" t="str">
        <f t="shared" si="13"/>
        <v>SINAPI 105737</v>
      </c>
      <c r="B784" s="3" t="s">
        <v>9865</v>
      </c>
      <c r="C784" s="3">
        <v>105737</v>
      </c>
      <c r="D784" s="2" t="s">
        <v>884</v>
      </c>
      <c r="E784" s="3" t="s">
        <v>9850</v>
      </c>
      <c r="F784" s="61">
        <v>272.06</v>
      </c>
      <c r="G784" s="61">
        <v>273.27999999999997</v>
      </c>
    </row>
    <row r="785" spans="1:7" ht="22.5">
      <c r="A785" s="1" t="str">
        <f t="shared" si="13"/>
        <v>SINAPI 96398</v>
      </c>
      <c r="B785" s="3" t="s">
        <v>9865</v>
      </c>
      <c r="C785" s="3">
        <v>96398</v>
      </c>
      <c r="D785" s="2" t="s">
        <v>885</v>
      </c>
      <c r="E785" s="3" t="s">
        <v>9850</v>
      </c>
      <c r="F785" s="61">
        <v>268.49</v>
      </c>
      <c r="G785" s="61">
        <v>269.58</v>
      </c>
    </row>
    <row r="786" spans="1:7" ht="22.5">
      <c r="A786" s="1" t="str">
        <f t="shared" si="13"/>
        <v>SINAPI 105740</v>
      </c>
      <c r="B786" s="3" t="s">
        <v>9865</v>
      </c>
      <c r="C786" s="3">
        <v>105740</v>
      </c>
      <c r="D786" s="2" t="s">
        <v>886</v>
      </c>
      <c r="E786" s="3" t="s">
        <v>9850</v>
      </c>
      <c r="F786" s="61">
        <v>266.58999999999997</v>
      </c>
      <c r="G786" s="61">
        <v>267.60000000000002</v>
      </c>
    </row>
    <row r="787" spans="1:7" ht="22.5">
      <c r="A787" s="1" t="str">
        <f t="shared" si="13"/>
        <v>SINAPI 105749</v>
      </c>
      <c r="B787" s="3" t="s">
        <v>9865</v>
      </c>
      <c r="C787" s="3">
        <v>105749</v>
      </c>
      <c r="D787" s="2" t="s">
        <v>887</v>
      </c>
      <c r="E787" s="3" t="s">
        <v>9850</v>
      </c>
      <c r="F787" s="61">
        <v>132.88</v>
      </c>
      <c r="G787" s="61">
        <v>133.97999999999999</v>
      </c>
    </row>
    <row r="788" spans="1:7" ht="22.5">
      <c r="A788" s="1" t="str">
        <f t="shared" si="13"/>
        <v>SINAPI 96400</v>
      </c>
      <c r="B788" s="3" t="s">
        <v>9865</v>
      </c>
      <c r="C788" s="3">
        <v>96400</v>
      </c>
      <c r="D788" s="2" t="s">
        <v>888</v>
      </c>
      <c r="E788" s="3" t="s">
        <v>9850</v>
      </c>
      <c r="F788" s="61">
        <v>130.91</v>
      </c>
      <c r="G788" s="61">
        <v>131.96</v>
      </c>
    </row>
    <row r="789" spans="1:7" ht="22.5">
      <c r="A789" s="1" t="str">
        <f t="shared" si="13"/>
        <v>SINAPI 105752</v>
      </c>
      <c r="B789" s="3" t="s">
        <v>9865</v>
      </c>
      <c r="C789" s="3">
        <v>105752</v>
      </c>
      <c r="D789" s="2" t="s">
        <v>889</v>
      </c>
      <c r="E789" s="3" t="s">
        <v>9850</v>
      </c>
      <c r="F789" s="61">
        <v>129.18</v>
      </c>
      <c r="G789" s="61">
        <v>130.16999999999999</v>
      </c>
    </row>
    <row r="790" spans="1:7" ht="22.5">
      <c r="A790" s="1" t="str">
        <f t="shared" si="13"/>
        <v>SINAPI 105754</v>
      </c>
      <c r="B790" s="3" t="s">
        <v>9865</v>
      </c>
      <c r="C790" s="3">
        <v>105754</v>
      </c>
      <c r="D790" s="2" t="s">
        <v>890</v>
      </c>
      <c r="E790" s="3" t="s">
        <v>9850</v>
      </c>
      <c r="F790" s="61">
        <v>127.53</v>
      </c>
      <c r="G790" s="61">
        <v>128.47</v>
      </c>
    </row>
    <row r="791" spans="1:7" ht="22.5">
      <c r="A791" s="1" t="str">
        <f t="shared" si="13"/>
        <v>SINAPI 105742</v>
      </c>
      <c r="B791" s="3" t="s">
        <v>9865</v>
      </c>
      <c r="C791" s="3">
        <v>105742</v>
      </c>
      <c r="D791" s="2" t="s">
        <v>891</v>
      </c>
      <c r="E791" s="3" t="s">
        <v>9850</v>
      </c>
      <c r="F791" s="61">
        <v>101.03</v>
      </c>
      <c r="G791" s="61">
        <v>101.81</v>
      </c>
    </row>
    <row r="792" spans="1:7" ht="22.5">
      <c r="A792" s="1" t="str">
        <f t="shared" si="13"/>
        <v>SINAPI 96399</v>
      </c>
      <c r="B792" s="3" t="s">
        <v>9865</v>
      </c>
      <c r="C792" s="3">
        <v>96399</v>
      </c>
      <c r="D792" s="2" t="s">
        <v>892</v>
      </c>
      <c r="E792" s="3" t="s">
        <v>9850</v>
      </c>
      <c r="F792" s="61">
        <v>99.23</v>
      </c>
      <c r="G792" s="61">
        <v>99.93</v>
      </c>
    </row>
    <row r="793" spans="1:7" ht="22.5">
      <c r="A793" s="1" t="str">
        <f t="shared" si="13"/>
        <v>SINAPI 105745</v>
      </c>
      <c r="B793" s="3" t="s">
        <v>9865</v>
      </c>
      <c r="C793" s="3">
        <v>105745</v>
      </c>
      <c r="D793" s="2" t="s">
        <v>893</v>
      </c>
      <c r="E793" s="3" t="s">
        <v>9850</v>
      </c>
      <c r="F793" s="61">
        <v>97.41</v>
      </c>
      <c r="G793" s="61">
        <v>98.04</v>
      </c>
    </row>
    <row r="794" spans="1:7" ht="22.5">
      <c r="A794" s="1" t="str">
        <f t="shared" si="13"/>
        <v>SINAPI 105747</v>
      </c>
      <c r="B794" s="3" t="s">
        <v>9865</v>
      </c>
      <c r="C794" s="3">
        <v>105747</v>
      </c>
      <c r="D794" s="2" t="s">
        <v>894</v>
      </c>
      <c r="E794" s="3" t="s">
        <v>9850</v>
      </c>
      <c r="F794" s="61">
        <v>95.55</v>
      </c>
      <c r="G794" s="61">
        <v>96.12</v>
      </c>
    </row>
    <row r="795" spans="1:7" ht="33.75">
      <c r="A795" s="1" t="str">
        <f t="shared" ref="A795:A858" si="14">CONCATENATE($B795," ",$C795)</f>
        <v>SINAPI 105657</v>
      </c>
      <c r="B795" s="3" t="s">
        <v>9865</v>
      </c>
      <c r="C795" s="3">
        <v>105657</v>
      </c>
      <c r="D795" s="2" t="s">
        <v>895</v>
      </c>
      <c r="E795" s="3" t="s">
        <v>9850</v>
      </c>
      <c r="F795" s="61">
        <v>153.32</v>
      </c>
      <c r="G795" s="61">
        <v>154.78</v>
      </c>
    </row>
    <row r="796" spans="1:7" ht="33.75">
      <c r="A796" s="1" t="str">
        <f t="shared" si="14"/>
        <v>SINAPI 100566</v>
      </c>
      <c r="B796" s="3" t="s">
        <v>9865</v>
      </c>
      <c r="C796" s="3">
        <v>100566</v>
      </c>
      <c r="D796" s="2" t="s">
        <v>896</v>
      </c>
      <c r="E796" s="3" t="s">
        <v>9850</v>
      </c>
      <c r="F796" s="61">
        <v>145.55000000000001</v>
      </c>
      <c r="G796" s="61">
        <v>146.63999999999999</v>
      </c>
    </row>
    <row r="797" spans="1:7" ht="33.75">
      <c r="A797" s="1" t="str">
        <f t="shared" si="14"/>
        <v>SINAPI 105666</v>
      </c>
      <c r="B797" s="3" t="s">
        <v>9865</v>
      </c>
      <c r="C797" s="3">
        <v>105666</v>
      </c>
      <c r="D797" s="2" t="s">
        <v>897</v>
      </c>
      <c r="E797" s="3" t="s">
        <v>9850</v>
      </c>
      <c r="F797" s="61">
        <v>141.66</v>
      </c>
      <c r="G797" s="61">
        <v>142.56</v>
      </c>
    </row>
    <row r="798" spans="1:7" ht="22.5">
      <c r="A798" s="1" t="str">
        <f t="shared" si="14"/>
        <v>SINAPI 105639</v>
      </c>
      <c r="B798" s="3" t="s">
        <v>9865</v>
      </c>
      <c r="C798" s="3">
        <v>105639</v>
      </c>
      <c r="D798" s="2" t="s">
        <v>898</v>
      </c>
      <c r="E798" s="3" t="s">
        <v>9850</v>
      </c>
      <c r="F798" s="61">
        <v>173.9</v>
      </c>
      <c r="G798" s="61">
        <v>174.87</v>
      </c>
    </row>
    <row r="799" spans="1:7" ht="22.5">
      <c r="A799" s="1" t="str">
        <f t="shared" si="14"/>
        <v>SINAPI 105645</v>
      </c>
      <c r="B799" s="3" t="s">
        <v>9865</v>
      </c>
      <c r="C799" s="3">
        <v>105645</v>
      </c>
      <c r="D799" s="2" t="s">
        <v>899</v>
      </c>
      <c r="E799" s="3" t="s">
        <v>9850</v>
      </c>
      <c r="F799" s="61">
        <v>170.22</v>
      </c>
      <c r="G799" s="61">
        <v>171.08</v>
      </c>
    </row>
    <row r="800" spans="1:7" ht="22.5">
      <c r="A800" s="1" t="str">
        <f t="shared" si="14"/>
        <v>SINAPI 105651</v>
      </c>
      <c r="B800" s="3" t="s">
        <v>9865</v>
      </c>
      <c r="C800" s="3">
        <v>105651</v>
      </c>
      <c r="D800" s="2" t="s">
        <v>900</v>
      </c>
      <c r="E800" s="3" t="s">
        <v>9850</v>
      </c>
      <c r="F800" s="61">
        <v>168.36</v>
      </c>
      <c r="G800" s="61">
        <v>169.15</v>
      </c>
    </row>
    <row r="801" spans="1:7" ht="33.75">
      <c r="A801" s="1" t="str">
        <f t="shared" si="14"/>
        <v>SINAPI 105658</v>
      </c>
      <c r="B801" s="3" t="s">
        <v>9865</v>
      </c>
      <c r="C801" s="3">
        <v>105658</v>
      </c>
      <c r="D801" s="2" t="s">
        <v>901</v>
      </c>
      <c r="E801" s="3" t="s">
        <v>9850</v>
      </c>
      <c r="F801" s="61">
        <v>179.1</v>
      </c>
      <c r="G801" s="61">
        <v>180.56</v>
      </c>
    </row>
    <row r="802" spans="1:7" ht="33.75">
      <c r="A802" s="1" t="str">
        <f t="shared" si="14"/>
        <v>SINAPI 100567</v>
      </c>
      <c r="B802" s="3" t="s">
        <v>9865</v>
      </c>
      <c r="C802" s="3">
        <v>100567</v>
      </c>
      <c r="D802" s="2" t="s">
        <v>902</v>
      </c>
      <c r="E802" s="3" t="s">
        <v>9850</v>
      </c>
      <c r="F802" s="61">
        <v>171.33</v>
      </c>
      <c r="G802" s="61">
        <v>172.42</v>
      </c>
    </row>
    <row r="803" spans="1:7" ht="33.75">
      <c r="A803" s="1" t="str">
        <f t="shared" si="14"/>
        <v>SINAPI 105667</v>
      </c>
      <c r="B803" s="3" t="s">
        <v>9865</v>
      </c>
      <c r="C803" s="3">
        <v>105667</v>
      </c>
      <c r="D803" s="2" t="s">
        <v>903</v>
      </c>
      <c r="E803" s="3" t="s">
        <v>9850</v>
      </c>
      <c r="F803" s="61">
        <v>167.44</v>
      </c>
      <c r="G803" s="61">
        <v>168.34</v>
      </c>
    </row>
    <row r="804" spans="1:7" ht="22.5">
      <c r="A804" s="1" t="str">
        <f t="shared" si="14"/>
        <v>SINAPI 105640</v>
      </c>
      <c r="B804" s="3" t="s">
        <v>9865</v>
      </c>
      <c r="C804" s="3">
        <v>105640</v>
      </c>
      <c r="D804" s="2" t="s">
        <v>904</v>
      </c>
      <c r="E804" s="3" t="s">
        <v>9850</v>
      </c>
      <c r="F804" s="61">
        <v>197.97</v>
      </c>
      <c r="G804" s="61">
        <v>198.94</v>
      </c>
    </row>
    <row r="805" spans="1:7" ht="22.5">
      <c r="A805" s="1" t="str">
        <f t="shared" si="14"/>
        <v>SINAPI 105646</v>
      </c>
      <c r="B805" s="3" t="s">
        <v>9865</v>
      </c>
      <c r="C805" s="3">
        <v>105646</v>
      </c>
      <c r="D805" s="2" t="s">
        <v>905</v>
      </c>
      <c r="E805" s="3" t="s">
        <v>9850</v>
      </c>
      <c r="F805" s="61">
        <v>194.29</v>
      </c>
      <c r="G805" s="61">
        <v>195.15</v>
      </c>
    </row>
    <row r="806" spans="1:7" ht="22.5">
      <c r="A806" s="1" t="str">
        <f t="shared" si="14"/>
        <v>SINAPI 105652</v>
      </c>
      <c r="B806" s="3" t="s">
        <v>9865</v>
      </c>
      <c r="C806" s="3">
        <v>105652</v>
      </c>
      <c r="D806" s="2" t="s">
        <v>906</v>
      </c>
      <c r="E806" s="3" t="s">
        <v>9850</v>
      </c>
      <c r="F806" s="61">
        <v>192.43</v>
      </c>
      <c r="G806" s="61">
        <v>193.22</v>
      </c>
    </row>
    <row r="807" spans="1:7" ht="33.75">
      <c r="A807" s="1" t="str">
        <f t="shared" si="14"/>
        <v>SINAPI 105659</v>
      </c>
      <c r="B807" s="3" t="s">
        <v>9865</v>
      </c>
      <c r="C807" s="3">
        <v>105659</v>
      </c>
      <c r="D807" s="2" t="s">
        <v>907</v>
      </c>
      <c r="E807" s="3" t="s">
        <v>9850</v>
      </c>
      <c r="F807" s="61">
        <v>204.51</v>
      </c>
      <c r="G807" s="61">
        <v>205.97</v>
      </c>
    </row>
    <row r="808" spans="1:7" ht="33.75">
      <c r="A808" s="1" t="str">
        <f t="shared" si="14"/>
        <v>SINAPI 100568</v>
      </c>
      <c r="B808" s="3" t="s">
        <v>9865</v>
      </c>
      <c r="C808" s="3">
        <v>100568</v>
      </c>
      <c r="D808" s="2" t="s">
        <v>908</v>
      </c>
      <c r="E808" s="3" t="s">
        <v>9850</v>
      </c>
      <c r="F808" s="61">
        <v>196.74</v>
      </c>
      <c r="G808" s="61">
        <v>197.83</v>
      </c>
    </row>
    <row r="809" spans="1:7" ht="33.75">
      <c r="A809" s="1" t="str">
        <f t="shared" si="14"/>
        <v>SINAPI 105668</v>
      </c>
      <c r="B809" s="3" t="s">
        <v>9865</v>
      </c>
      <c r="C809" s="3">
        <v>105668</v>
      </c>
      <c r="D809" s="2" t="s">
        <v>909</v>
      </c>
      <c r="E809" s="3" t="s">
        <v>9850</v>
      </c>
      <c r="F809" s="61">
        <v>192.85</v>
      </c>
      <c r="G809" s="61">
        <v>193.75</v>
      </c>
    </row>
    <row r="810" spans="1:7" ht="22.5">
      <c r="A810" s="1" t="str">
        <f t="shared" si="14"/>
        <v>SINAPI 105641</v>
      </c>
      <c r="B810" s="3" t="s">
        <v>9865</v>
      </c>
      <c r="C810" s="3">
        <v>105641</v>
      </c>
      <c r="D810" s="2" t="s">
        <v>910</v>
      </c>
      <c r="E810" s="3" t="s">
        <v>9850</v>
      </c>
      <c r="F810" s="61">
        <v>222.03</v>
      </c>
      <c r="G810" s="61">
        <v>223.01</v>
      </c>
    </row>
    <row r="811" spans="1:7" ht="22.5">
      <c r="A811" s="1" t="str">
        <f t="shared" si="14"/>
        <v>SINAPI 105647</v>
      </c>
      <c r="B811" s="3" t="s">
        <v>9865</v>
      </c>
      <c r="C811" s="3">
        <v>105647</v>
      </c>
      <c r="D811" s="2" t="s">
        <v>911</v>
      </c>
      <c r="E811" s="3" t="s">
        <v>9850</v>
      </c>
      <c r="F811" s="61">
        <v>218.35</v>
      </c>
      <c r="G811" s="61">
        <v>219.22</v>
      </c>
    </row>
    <row r="812" spans="1:7" ht="22.5">
      <c r="A812" s="1" t="str">
        <f t="shared" si="14"/>
        <v>SINAPI 105653</v>
      </c>
      <c r="B812" s="3" t="s">
        <v>9865</v>
      </c>
      <c r="C812" s="3">
        <v>105653</v>
      </c>
      <c r="D812" s="2" t="s">
        <v>912</v>
      </c>
      <c r="E812" s="3" t="s">
        <v>9850</v>
      </c>
      <c r="F812" s="61">
        <v>216.49</v>
      </c>
      <c r="G812" s="61">
        <v>217.29</v>
      </c>
    </row>
    <row r="813" spans="1:7" ht="33.75">
      <c r="A813" s="1" t="str">
        <f t="shared" si="14"/>
        <v>SINAPI 105710</v>
      </c>
      <c r="B813" s="3" t="s">
        <v>9865</v>
      </c>
      <c r="C813" s="3">
        <v>105710</v>
      </c>
      <c r="D813" s="2" t="s">
        <v>913</v>
      </c>
      <c r="E813" s="3" t="s">
        <v>9850</v>
      </c>
      <c r="F813" s="61">
        <v>98.32</v>
      </c>
      <c r="G813" s="61">
        <v>99.77</v>
      </c>
    </row>
    <row r="814" spans="1:7" ht="33.75">
      <c r="A814" s="1" t="str">
        <f t="shared" si="14"/>
        <v>SINAPI 100564</v>
      </c>
      <c r="B814" s="3" t="s">
        <v>9865</v>
      </c>
      <c r="C814" s="3">
        <v>100564</v>
      </c>
      <c r="D814" s="2" t="s">
        <v>914</v>
      </c>
      <c r="E814" s="3" t="s">
        <v>9850</v>
      </c>
      <c r="F814" s="61">
        <v>90.55</v>
      </c>
      <c r="G814" s="61">
        <v>91.63</v>
      </c>
    </row>
    <row r="815" spans="1:7" ht="33.75">
      <c r="A815" s="1" t="str">
        <f t="shared" si="14"/>
        <v>SINAPI 105711</v>
      </c>
      <c r="B815" s="3" t="s">
        <v>9865</v>
      </c>
      <c r="C815" s="3">
        <v>105711</v>
      </c>
      <c r="D815" s="2" t="s">
        <v>915</v>
      </c>
      <c r="E815" s="3" t="s">
        <v>9850</v>
      </c>
      <c r="F815" s="61">
        <v>86.66</v>
      </c>
      <c r="G815" s="61">
        <v>87.55</v>
      </c>
    </row>
    <row r="816" spans="1:7" ht="22.5">
      <c r="A816" s="1" t="str">
        <f t="shared" si="14"/>
        <v>SINAPI 105705</v>
      </c>
      <c r="B816" s="3" t="s">
        <v>9865</v>
      </c>
      <c r="C816" s="3">
        <v>105705</v>
      </c>
      <c r="D816" s="2" t="s">
        <v>916</v>
      </c>
      <c r="E816" s="3" t="s">
        <v>9850</v>
      </c>
      <c r="F816" s="61">
        <v>125.77</v>
      </c>
      <c r="G816" s="61">
        <v>126.74</v>
      </c>
    </row>
    <row r="817" spans="1:7" ht="22.5">
      <c r="A817" s="1" t="str">
        <f t="shared" si="14"/>
        <v>SINAPI 105706</v>
      </c>
      <c r="B817" s="3" t="s">
        <v>9865</v>
      </c>
      <c r="C817" s="3">
        <v>105706</v>
      </c>
      <c r="D817" s="2" t="s">
        <v>917</v>
      </c>
      <c r="E817" s="3" t="s">
        <v>9850</v>
      </c>
      <c r="F817" s="61">
        <v>122.09</v>
      </c>
      <c r="G817" s="61">
        <v>122.95</v>
      </c>
    </row>
    <row r="818" spans="1:7" ht="22.5">
      <c r="A818" s="1" t="str">
        <f t="shared" si="14"/>
        <v>SINAPI 105708</v>
      </c>
      <c r="B818" s="3" t="s">
        <v>9865</v>
      </c>
      <c r="C818" s="3">
        <v>105708</v>
      </c>
      <c r="D818" s="2" t="s">
        <v>918</v>
      </c>
      <c r="E818" s="3" t="s">
        <v>9850</v>
      </c>
      <c r="F818" s="61">
        <v>120.23</v>
      </c>
      <c r="G818" s="61">
        <v>121.02</v>
      </c>
    </row>
    <row r="819" spans="1:7" ht="33.75">
      <c r="A819" s="1" t="str">
        <f t="shared" si="14"/>
        <v>SINAPI 105690</v>
      </c>
      <c r="B819" s="3" t="s">
        <v>9865</v>
      </c>
      <c r="C819" s="3">
        <v>105690</v>
      </c>
      <c r="D819" s="2" t="s">
        <v>919</v>
      </c>
      <c r="E819" s="3" t="s">
        <v>9850</v>
      </c>
      <c r="F819" s="61">
        <v>143.05000000000001</v>
      </c>
      <c r="G819" s="61">
        <v>144.51</v>
      </c>
    </row>
    <row r="820" spans="1:7" ht="33.75">
      <c r="A820" s="1" t="str">
        <f t="shared" si="14"/>
        <v>SINAPI 100569</v>
      </c>
      <c r="B820" s="3" t="s">
        <v>9865</v>
      </c>
      <c r="C820" s="3">
        <v>100569</v>
      </c>
      <c r="D820" s="2" t="s">
        <v>920</v>
      </c>
      <c r="E820" s="3" t="s">
        <v>9850</v>
      </c>
      <c r="F820" s="61">
        <v>135.28</v>
      </c>
      <c r="G820" s="61">
        <v>136.37</v>
      </c>
    </row>
    <row r="821" spans="1:7" ht="33.75">
      <c r="A821" s="1" t="str">
        <f t="shared" si="14"/>
        <v>SINAPI 105699</v>
      </c>
      <c r="B821" s="3" t="s">
        <v>9865</v>
      </c>
      <c r="C821" s="3">
        <v>105699</v>
      </c>
      <c r="D821" s="2" t="s">
        <v>921</v>
      </c>
      <c r="E821" s="3" t="s">
        <v>9850</v>
      </c>
      <c r="F821" s="61">
        <v>131.38999999999999</v>
      </c>
      <c r="G821" s="61">
        <v>132.29</v>
      </c>
    </row>
    <row r="822" spans="1:7" ht="22.5">
      <c r="A822" s="1" t="str">
        <f t="shared" si="14"/>
        <v>SINAPI 105672</v>
      </c>
      <c r="B822" s="3" t="s">
        <v>9865</v>
      </c>
      <c r="C822" s="3">
        <v>105672</v>
      </c>
      <c r="D822" s="2" t="s">
        <v>922</v>
      </c>
      <c r="E822" s="3" t="s">
        <v>9850</v>
      </c>
      <c r="F822" s="61">
        <v>158.29</v>
      </c>
      <c r="G822" s="61">
        <v>159.26</v>
      </c>
    </row>
    <row r="823" spans="1:7" ht="22.5">
      <c r="A823" s="1" t="str">
        <f t="shared" si="14"/>
        <v>SINAPI 105678</v>
      </c>
      <c r="B823" s="3" t="s">
        <v>9865</v>
      </c>
      <c r="C823" s="3">
        <v>105678</v>
      </c>
      <c r="D823" s="2" t="s">
        <v>923</v>
      </c>
      <c r="E823" s="3" t="s">
        <v>9850</v>
      </c>
      <c r="F823" s="61">
        <v>154.61000000000001</v>
      </c>
      <c r="G823" s="61">
        <v>155.47</v>
      </c>
    </row>
    <row r="824" spans="1:7" ht="22.5">
      <c r="A824" s="1" t="str">
        <f t="shared" si="14"/>
        <v>SINAPI 105684</v>
      </c>
      <c r="B824" s="3" t="s">
        <v>9865</v>
      </c>
      <c r="C824" s="3">
        <v>105684</v>
      </c>
      <c r="D824" s="2" t="s">
        <v>924</v>
      </c>
      <c r="E824" s="3" t="s">
        <v>9850</v>
      </c>
      <c r="F824" s="61">
        <v>152.75</v>
      </c>
      <c r="G824" s="61">
        <v>153.54</v>
      </c>
    </row>
    <row r="825" spans="1:7" ht="33.75">
      <c r="A825" s="1" t="str">
        <f t="shared" si="14"/>
        <v>SINAPI 105691</v>
      </c>
      <c r="B825" s="3" t="s">
        <v>9865</v>
      </c>
      <c r="C825" s="3">
        <v>105691</v>
      </c>
      <c r="D825" s="2" t="s">
        <v>925</v>
      </c>
      <c r="E825" s="3" t="s">
        <v>9850</v>
      </c>
      <c r="F825" s="61">
        <v>169.04</v>
      </c>
      <c r="G825" s="61">
        <v>170.5</v>
      </c>
    </row>
    <row r="826" spans="1:7" ht="33.75">
      <c r="A826" s="1" t="str">
        <f t="shared" si="14"/>
        <v>SINAPI 100570</v>
      </c>
      <c r="B826" s="3" t="s">
        <v>9865</v>
      </c>
      <c r="C826" s="3">
        <v>100570</v>
      </c>
      <c r="D826" s="2" t="s">
        <v>926</v>
      </c>
      <c r="E826" s="3" t="s">
        <v>9850</v>
      </c>
      <c r="F826" s="61">
        <v>161.27000000000001</v>
      </c>
      <c r="G826" s="61">
        <v>162.36000000000001</v>
      </c>
    </row>
    <row r="827" spans="1:7" ht="33.75">
      <c r="A827" s="1" t="str">
        <f t="shared" si="14"/>
        <v>SINAPI 105700</v>
      </c>
      <c r="B827" s="3" t="s">
        <v>9865</v>
      </c>
      <c r="C827" s="3">
        <v>105700</v>
      </c>
      <c r="D827" s="2" t="s">
        <v>927</v>
      </c>
      <c r="E827" s="3" t="s">
        <v>9850</v>
      </c>
      <c r="F827" s="61">
        <v>157.38</v>
      </c>
      <c r="G827" s="61">
        <v>158.28</v>
      </c>
    </row>
    <row r="828" spans="1:7" ht="22.5">
      <c r="A828" s="1" t="str">
        <f t="shared" si="14"/>
        <v>SINAPI 105673</v>
      </c>
      <c r="B828" s="3" t="s">
        <v>9865</v>
      </c>
      <c r="C828" s="3">
        <v>105673</v>
      </c>
      <c r="D828" s="2" t="s">
        <v>928</v>
      </c>
      <c r="E828" s="3" t="s">
        <v>9850</v>
      </c>
      <c r="F828" s="61">
        <v>182.68</v>
      </c>
      <c r="G828" s="61">
        <v>183.65</v>
      </c>
    </row>
    <row r="829" spans="1:7" ht="22.5">
      <c r="A829" s="1" t="str">
        <f t="shared" si="14"/>
        <v>SINAPI 105679</v>
      </c>
      <c r="B829" s="3" t="s">
        <v>9865</v>
      </c>
      <c r="C829" s="3">
        <v>105679</v>
      </c>
      <c r="D829" s="2" t="s">
        <v>929</v>
      </c>
      <c r="E829" s="3" t="s">
        <v>9850</v>
      </c>
      <c r="F829" s="61">
        <v>179</v>
      </c>
      <c r="G829" s="61">
        <v>179.86</v>
      </c>
    </row>
    <row r="830" spans="1:7" ht="22.5">
      <c r="A830" s="1" t="str">
        <f t="shared" si="14"/>
        <v>SINAPI 105685</v>
      </c>
      <c r="B830" s="3" t="s">
        <v>9865</v>
      </c>
      <c r="C830" s="3">
        <v>105685</v>
      </c>
      <c r="D830" s="2" t="s">
        <v>930</v>
      </c>
      <c r="E830" s="3" t="s">
        <v>9850</v>
      </c>
      <c r="F830" s="61">
        <v>177.14</v>
      </c>
      <c r="G830" s="61">
        <v>177.93</v>
      </c>
    </row>
    <row r="831" spans="1:7" ht="33.75">
      <c r="A831" s="1" t="str">
        <f t="shared" si="14"/>
        <v>SINAPI 105692</v>
      </c>
      <c r="B831" s="3" t="s">
        <v>9865</v>
      </c>
      <c r="C831" s="3">
        <v>105692</v>
      </c>
      <c r="D831" s="2" t="s">
        <v>931</v>
      </c>
      <c r="E831" s="3" t="s">
        <v>9850</v>
      </c>
      <c r="F831" s="61">
        <v>194.67</v>
      </c>
      <c r="G831" s="61">
        <v>196.13</v>
      </c>
    </row>
    <row r="832" spans="1:7" ht="33.75">
      <c r="A832" s="1" t="str">
        <f t="shared" si="14"/>
        <v>SINAPI 100571</v>
      </c>
      <c r="B832" s="3" t="s">
        <v>9865</v>
      </c>
      <c r="C832" s="3">
        <v>100571</v>
      </c>
      <c r="D832" s="2" t="s">
        <v>932</v>
      </c>
      <c r="E832" s="3" t="s">
        <v>9850</v>
      </c>
      <c r="F832" s="61">
        <v>186.9</v>
      </c>
      <c r="G832" s="61">
        <v>187.99</v>
      </c>
    </row>
    <row r="833" spans="1:7" ht="33.75">
      <c r="A833" s="1" t="str">
        <f t="shared" si="14"/>
        <v>SINAPI 105701</v>
      </c>
      <c r="B833" s="3" t="s">
        <v>9865</v>
      </c>
      <c r="C833" s="3">
        <v>105701</v>
      </c>
      <c r="D833" s="2" t="s">
        <v>933</v>
      </c>
      <c r="E833" s="3" t="s">
        <v>9850</v>
      </c>
      <c r="F833" s="61">
        <v>183.01</v>
      </c>
      <c r="G833" s="61">
        <v>183.91</v>
      </c>
    </row>
    <row r="834" spans="1:7" ht="22.5">
      <c r="A834" s="1" t="str">
        <f t="shared" si="14"/>
        <v>SINAPI 105674</v>
      </c>
      <c r="B834" s="3" t="s">
        <v>9865</v>
      </c>
      <c r="C834" s="3">
        <v>105674</v>
      </c>
      <c r="D834" s="2" t="s">
        <v>934</v>
      </c>
      <c r="E834" s="3" t="s">
        <v>9850</v>
      </c>
      <c r="F834" s="61">
        <v>207.07</v>
      </c>
      <c r="G834" s="61">
        <v>208.05</v>
      </c>
    </row>
    <row r="835" spans="1:7" ht="22.5">
      <c r="A835" s="1" t="str">
        <f t="shared" si="14"/>
        <v>SINAPI 105680</v>
      </c>
      <c r="B835" s="3" t="s">
        <v>9865</v>
      </c>
      <c r="C835" s="3">
        <v>105680</v>
      </c>
      <c r="D835" s="2" t="s">
        <v>935</v>
      </c>
      <c r="E835" s="3" t="s">
        <v>9850</v>
      </c>
      <c r="F835" s="61">
        <v>203.39</v>
      </c>
      <c r="G835" s="61">
        <v>204.26</v>
      </c>
    </row>
    <row r="836" spans="1:7" ht="22.5">
      <c r="A836" s="1" t="str">
        <f t="shared" si="14"/>
        <v>SINAPI 105686</v>
      </c>
      <c r="B836" s="3" t="s">
        <v>9865</v>
      </c>
      <c r="C836" s="3">
        <v>105686</v>
      </c>
      <c r="D836" s="2" t="s">
        <v>936</v>
      </c>
      <c r="E836" s="3" t="s">
        <v>9850</v>
      </c>
      <c r="F836" s="61">
        <v>201.53</v>
      </c>
      <c r="G836" s="61">
        <v>202.33</v>
      </c>
    </row>
    <row r="837" spans="1:7" ht="33.75">
      <c r="A837" s="1" t="str">
        <f t="shared" si="14"/>
        <v>SINAPI 105718</v>
      </c>
      <c r="B837" s="3" t="s">
        <v>9865</v>
      </c>
      <c r="C837" s="3">
        <v>105718</v>
      </c>
      <c r="D837" s="2" t="s">
        <v>937</v>
      </c>
      <c r="E837" s="3" t="s">
        <v>9850</v>
      </c>
      <c r="F837" s="61">
        <v>87.62</v>
      </c>
      <c r="G837" s="61">
        <v>89.07</v>
      </c>
    </row>
    <row r="838" spans="1:7" ht="33.75">
      <c r="A838" s="1" t="str">
        <f t="shared" si="14"/>
        <v>SINAPI 100565</v>
      </c>
      <c r="B838" s="3" t="s">
        <v>9865</v>
      </c>
      <c r="C838" s="3">
        <v>100565</v>
      </c>
      <c r="D838" s="2" t="s">
        <v>938</v>
      </c>
      <c r="E838" s="3" t="s">
        <v>9850</v>
      </c>
      <c r="F838" s="61">
        <v>79.849999999999994</v>
      </c>
      <c r="G838" s="61">
        <v>80.930000000000007</v>
      </c>
    </row>
    <row r="839" spans="1:7" ht="33.75">
      <c r="A839" s="1" t="str">
        <f t="shared" si="14"/>
        <v>SINAPI 105581</v>
      </c>
      <c r="B839" s="3" t="s">
        <v>9865</v>
      </c>
      <c r="C839" s="3">
        <v>105581</v>
      </c>
      <c r="D839" s="2" t="s">
        <v>939</v>
      </c>
      <c r="E839" s="3" t="s">
        <v>9850</v>
      </c>
      <c r="F839" s="61">
        <v>75.959999999999994</v>
      </c>
      <c r="G839" s="61">
        <v>76.849999999999994</v>
      </c>
    </row>
    <row r="840" spans="1:7" ht="22.5">
      <c r="A840" s="1" t="str">
        <f t="shared" si="14"/>
        <v>SINAPI 105713</v>
      </c>
      <c r="B840" s="3" t="s">
        <v>9865</v>
      </c>
      <c r="C840" s="3">
        <v>105713</v>
      </c>
      <c r="D840" s="2" t="s">
        <v>940</v>
      </c>
      <c r="E840" s="3" t="s">
        <v>9850</v>
      </c>
      <c r="F840" s="61">
        <v>109.51</v>
      </c>
      <c r="G840" s="61">
        <v>110.48</v>
      </c>
    </row>
    <row r="841" spans="1:7" ht="22.5">
      <c r="A841" s="1" t="str">
        <f t="shared" si="14"/>
        <v>SINAPI 105714</v>
      </c>
      <c r="B841" s="3" t="s">
        <v>9865</v>
      </c>
      <c r="C841" s="3">
        <v>105714</v>
      </c>
      <c r="D841" s="2" t="s">
        <v>941</v>
      </c>
      <c r="E841" s="3" t="s">
        <v>9850</v>
      </c>
      <c r="F841" s="61">
        <v>105.83</v>
      </c>
      <c r="G841" s="61">
        <v>106.69</v>
      </c>
    </row>
    <row r="842" spans="1:7" ht="22.5">
      <c r="A842" s="1" t="str">
        <f t="shared" si="14"/>
        <v>SINAPI 105716</v>
      </c>
      <c r="B842" s="3" t="s">
        <v>9865</v>
      </c>
      <c r="C842" s="3">
        <v>105716</v>
      </c>
      <c r="D842" s="2" t="s">
        <v>942</v>
      </c>
      <c r="E842" s="3" t="s">
        <v>9850</v>
      </c>
      <c r="F842" s="61">
        <v>103.97</v>
      </c>
      <c r="G842" s="61">
        <v>104.76</v>
      </c>
    </row>
    <row r="843" spans="1:7" ht="33.75">
      <c r="A843" s="1" t="str">
        <f t="shared" si="14"/>
        <v>SINAPI 105624</v>
      </c>
      <c r="B843" s="3" t="s">
        <v>9865</v>
      </c>
      <c r="C843" s="3">
        <v>105624</v>
      </c>
      <c r="D843" s="2" t="s">
        <v>943</v>
      </c>
      <c r="E843" s="3" t="s">
        <v>9850</v>
      </c>
      <c r="F843" s="61">
        <v>105.6</v>
      </c>
      <c r="G843" s="61">
        <v>106.43</v>
      </c>
    </row>
    <row r="844" spans="1:7" ht="33.75">
      <c r="A844" s="1" t="str">
        <f t="shared" si="14"/>
        <v>SINAPI 96391</v>
      </c>
      <c r="B844" s="3" t="s">
        <v>9865</v>
      </c>
      <c r="C844" s="3">
        <v>96391</v>
      </c>
      <c r="D844" s="2" t="s">
        <v>944</v>
      </c>
      <c r="E844" s="3" t="s">
        <v>9850</v>
      </c>
      <c r="F844" s="61">
        <v>99.35</v>
      </c>
      <c r="G844" s="61">
        <v>99.89</v>
      </c>
    </row>
    <row r="845" spans="1:7" ht="33.75">
      <c r="A845" s="1" t="str">
        <f t="shared" si="14"/>
        <v>SINAPI 105632</v>
      </c>
      <c r="B845" s="3" t="s">
        <v>9865</v>
      </c>
      <c r="C845" s="3">
        <v>105632</v>
      </c>
      <c r="D845" s="2" t="s">
        <v>945</v>
      </c>
      <c r="E845" s="3" t="s">
        <v>9850</v>
      </c>
      <c r="F845" s="61">
        <v>98.37</v>
      </c>
      <c r="G845" s="61">
        <v>98.9</v>
      </c>
    </row>
    <row r="846" spans="1:7" ht="22.5">
      <c r="A846" s="1" t="str">
        <f t="shared" si="14"/>
        <v>SINAPI 105601</v>
      </c>
      <c r="B846" s="3" t="s">
        <v>9865</v>
      </c>
      <c r="C846" s="3">
        <v>105601</v>
      </c>
      <c r="D846" s="2" t="s">
        <v>946</v>
      </c>
      <c r="E846" s="3" t="s">
        <v>9850</v>
      </c>
      <c r="F846" s="61">
        <v>99.08</v>
      </c>
      <c r="G846" s="61">
        <v>99.79</v>
      </c>
    </row>
    <row r="847" spans="1:7" ht="22.5">
      <c r="A847" s="1" t="str">
        <f t="shared" si="14"/>
        <v>SINAPI 105609</v>
      </c>
      <c r="B847" s="3" t="s">
        <v>9865</v>
      </c>
      <c r="C847" s="3">
        <v>105609</v>
      </c>
      <c r="D847" s="2" t="s">
        <v>947</v>
      </c>
      <c r="E847" s="3" t="s">
        <v>9850</v>
      </c>
      <c r="F847" s="61">
        <v>96.69</v>
      </c>
      <c r="G847" s="61">
        <v>97.33</v>
      </c>
    </row>
    <row r="848" spans="1:7" ht="22.5">
      <c r="A848" s="1" t="str">
        <f t="shared" si="14"/>
        <v>SINAPI 105617</v>
      </c>
      <c r="B848" s="3" t="s">
        <v>9865</v>
      </c>
      <c r="C848" s="3">
        <v>105617</v>
      </c>
      <c r="D848" s="2" t="s">
        <v>948</v>
      </c>
      <c r="E848" s="3" t="s">
        <v>9850</v>
      </c>
      <c r="F848" s="61">
        <v>94.96</v>
      </c>
      <c r="G848" s="61">
        <v>95.55</v>
      </c>
    </row>
    <row r="849" spans="1:7" ht="33.75">
      <c r="A849" s="1" t="str">
        <f t="shared" si="14"/>
        <v>SINAPI 105625</v>
      </c>
      <c r="B849" s="3" t="s">
        <v>9865</v>
      </c>
      <c r="C849" s="3">
        <v>105625</v>
      </c>
      <c r="D849" s="2" t="s">
        <v>949</v>
      </c>
      <c r="E849" s="3" t="s">
        <v>9850</v>
      </c>
      <c r="F849" s="61">
        <v>132.30000000000001</v>
      </c>
      <c r="G849" s="61">
        <v>133.13</v>
      </c>
    </row>
    <row r="850" spans="1:7" ht="33.75">
      <c r="A850" s="1" t="str">
        <f t="shared" si="14"/>
        <v>SINAPI 96392</v>
      </c>
      <c r="B850" s="3" t="s">
        <v>9865</v>
      </c>
      <c r="C850" s="3">
        <v>96392</v>
      </c>
      <c r="D850" s="2" t="s">
        <v>950</v>
      </c>
      <c r="E850" s="3" t="s">
        <v>9850</v>
      </c>
      <c r="F850" s="61">
        <v>126.05</v>
      </c>
      <c r="G850" s="61">
        <v>126.59</v>
      </c>
    </row>
    <row r="851" spans="1:7" ht="33.75">
      <c r="A851" s="1" t="str">
        <f t="shared" si="14"/>
        <v>SINAPI 105633</v>
      </c>
      <c r="B851" s="3" t="s">
        <v>9865</v>
      </c>
      <c r="C851" s="3">
        <v>105633</v>
      </c>
      <c r="D851" s="2" t="s">
        <v>951</v>
      </c>
      <c r="E851" s="3" t="s">
        <v>9850</v>
      </c>
      <c r="F851" s="61">
        <v>125.07</v>
      </c>
      <c r="G851" s="61">
        <v>125.6</v>
      </c>
    </row>
    <row r="852" spans="1:7" ht="22.5">
      <c r="A852" s="1" t="str">
        <f t="shared" si="14"/>
        <v>SINAPI 105602</v>
      </c>
      <c r="B852" s="3" t="s">
        <v>9865</v>
      </c>
      <c r="C852" s="3">
        <v>105602</v>
      </c>
      <c r="D852" s="2" t="s">
        <v>952</v>
      </c>
      <c r="E852" s="3" t="s">
        <v>9850</v>
      </c>
      <c r="F852" s="61">
        <v>125.09</v>
      </c>
      <c r="G852" s="61">
        <v>125.81</v>
      </c>
    </row>
    <row r="853" spans="1:7" ht="22.5">
      <c r="A853" s="1" t="str">
        <f t="shared" si="14"/>
        <v>SINAPI 105610</v>
      </c>
      <c r="B853" s="3" t="s">
        <v>9865</v>
      </c>
      <c r="C853" s="3">
        <v>105610</v>
      </c>
      <c r="D853" s="2" t="s">
        <v>953</v>
      </c>
      <c r="E853" s="3" t="s">
        <v>9850</v>
      </c>
      <c r="F853" s="61">
        <v>122.7</v>
      </c>
      <c r="G853" s="61">
        <v>123.35</v>
      </c>
    </row>
    <row r="854" spans="1:7" ht="22.5">
      <c r="A854" s="1" t="str">
        <f t="shared" si="14"/>
        <v>SINAPI 105618</v>
      </c>
      <c r="B854" s="3" t="s">
        <v>9865</v>
      </c>
      <c r="C854" s="3">
        <v>105618</v>
      </c>
      <c r="D854" s="2" t="s">
        <v>954</v>
      </c>
      <c r="E854" s="3" t="s">
        <v>9850</v>
      </c>
      <c r="F854" s="61">
        <v>120.97</v>
      </c>
      <c r="G854" s="61">
        <v>121.57</v>
      </c>
    </row>
    <row r="855" spans="1:7" ht="33.75">
      <c r="A855" s="1" t="str">
        <f t="shared" si="14"/>
        <v>SINAPI 105571</v>
      </c>
      <c r="B855" s="3" t="s">
        <v>9865</v>
      </c>
      <c r="C855" s="3">
        <v>105571</v>
      </c>
      <c r="D855" s="2" t="s">
        <v>955</v>
      </c>
      <c r="E855" s="3" t="s">
        <v>9850</v>
      </c>
      <c r="F855" s="61">
        <v>50.73</v>
      </c>
      <c r="G855" s="61">
        <v>51.56</v>
      </c>
    </row>
    <row r="856" spans="1:7" ht="33.75">
      <c r="A856" s="1" t="str">
        <f t="shared" si="14"/>
        <v>SINAPI 96389</v>
      </c>
      <c r="B856" s="3" t="s">
        <v>9865</v>
      </c>
      <c r="C856" s="3">
        <v>96389</v>
      </c>
      <c r="D856" s="2" t="s">
        <v>956</v>
      </c>
      <c r="E856" s="3" t="s">
        <v>9850</v>
      </c>
      <c r="F856" s="61">
        <v>44.48</v>
      </c>
      <c r="G856" s="61">
        <v>45.02</v>
      </c>
    </row>
    <row r="857" spans="1:7" ht="33.75">
      <c r="A857" s="1" t="str">
        <f t="shared" si="14"/>
        <v>SINAPI 105575</v>
      </c>
      <c r="B857" s="3" t="s">
        <v>9865</v>
      </c>
      <c r="C857" s="3">
        <v>105575</v>
      </c>
      <c r="D857" s="2" t="s">
        <v>957</v>
      </c>
      <c r="E857" s="3" t="s">
        <v>9850</v>
      </c>
      <c r="F857" s="61">
        <v>43.5</v>
      </c>
      <c r="G857" s="61">
        <v>44.03</v>
      </c>
    </row>
    <row r="858" spans="1:7" ht="22.5">
      <c r="A858" s="1" t="str">
        <f t="shared" si="14"/>
        <v>SINAPI 105599</v>
      </c>
      <c r="B858" s="3" t="s">
        <v>9865</v>
      </c>
      <c r="C858" s="3">
        <v>105599</v>
      </c>
      <c r="D858" s="2" t="s">
        <v>958</v>
      </c>
      <c r="E858" s="3" t="s">
        <v>9850</v>
      </c>
      <c r="F858" s="61">
        <v>47.04</v>
      </c>
      <c r="G858" s="61">
        <v>47.75</v>
      </c>
    </row>
    <row r="859" spans="1:7" ht="22.5">
      <c r="A859" s="1" t="str">
        <f t="shared" ref="A859:A922" si="15">CONCATENATE($B859," ",$C859)</f>
        <v>SINAPI 105607</v>
      </c>
      <c r="B859" s="3" t="s">
        <v>9865</v>
      </c>
      <c r="C859" s="3">
        <v>105607</v>
      </c>
      <c r="D859" s="2" t="s">
        <v>959</v>
      </c>
      <c r="E859" s="3" t="s">
        <v>9850</v>
      </c>
      <c r="F859" s="61">
        <v>44.65</v>
      </c>
      <c r="G859" s="61">
        <v>45.29</v>
      </c>
    </row>
    <row r="860" spans="1:7" ht="22.5">
      <c r="A860" s="1" t="str">
        <f t="shared" si="15"/>
        <v>SINAPI 105615</v>
      </c>
      <c r="B860" s="3" t="s">
        <v>9865</v>
      </c>
      <c r="C860" s="3">
        <v>105615</v>
      </c>
      <c r="D860" s="2" t="s">
        <v>960</v>
      </c>
      <c r="E860" s="3" t="s">
        <v>9850</v>
      </c>
      <c r="F860" s="61">
        <v>42.92</v>
      </c>
      <c r="G860" s="61">
        <v>43.51</v>
      </c>
    </row>
    <row r="861" spans="1:7" ht="33.75">
      <c r="A861" s="1" t="str">
        <f t="shared" si="15"/>
        <v>SINAPI 105623</v>
      </c>
      <c r="B861" s="3" t="s">
        <v>9865</v>
      </c>
      <c r="C861" s="3">
        <v>105623</v>
      </c>
      <c r="D861" s="2" t="s">
        <v>961</v>
      </c>
      <c r="E861" s="3" t="s">
        <v>9850</v>
      </c>
      <c r="F861" s="61">
        <v>78.540000000000006</v>
      </c>
      <c r="G861" s="61">
        <v>79.37</v>
      </c>
    </row>
    <row r="862" spans="1:7" ht="33.75">
      <c r="A862" s="1" t="str">
        <f t="shared" si="15"/>
        <v>SINAPI 96390</v>
      </c>
      <c r="B862" s="3" t="s">
        <v>9865</v>
      </c>
      <c r="C862" s="3">
        <v>96390</v>
      </c>
      <c r="D862" s="2" t="s">
        <v>962</v>
      </c>
      <c r="E862" s="3" t="s">
        <v>9850</v>
      </c>
      <c r="F862" s="61">
        <v>72.290000000000006</v>
      </c>
      <c r="G862" s="61">
        <v>72.83</v>
      </c>
    </row>
    <row r="863" spans="1:7" ht="33.75">
      <c r="A863" s="1" t="str">
        <f t="shared" si="15"/>
        <v>SINAPI 105631</v>
      </c>
      <c r="B863" s="3" t="s">
        <v>9865</v>
      </c>
      <c r="C863" s="3">
        <v>105631</v>
      </c>
      <c r="D863" s="2" t="s">
        <v>963</v>
      </c>
      <c r="E863" s="3" t="s">
        <v>9850</v>
      </c>
      <c r="F863" s="61">
        <v>71.31</v>
      </c>
      <c r="G863" s="61">
        <v>71.84</v>
      </c>
    </row>
    <row r="864" spans="1:7" ht="22.5">
      <c r="A864" s="1" t="str">
        <f t="shared" si="15"/>
        <v>SINAPI 105600</v>
      </c>
      <c r="B864" s="3" t="s">
        <v>9865</v>
      </c>
      <c r="C864" s="3">
        <v>105600</v>
      </c>
      <c r="D864" s="2" t="s">
        <v>964</v>
      </c>
      <c r="E864" s="3" t="s">
        <v>9850</v>
      </c>
      <c r="F864" s="61">
        <v>73.06</v>
      </c>
      <c r="G864" s="61">
        <v>73.77</v>
      </c>
    </row>
    <row r="865" spans="1:7" ht="22.5">
      <c r="A865" s="1" t="str">
        <f t="shared" si="15"/>
        <v>SINAPI 105608</v>
      </c>
      <c r="B865" s="3" t="s">
        <v>9865</v>
      </c>
      <c r="C865" s="3">
        <v>105608</v>
      </c>
      <c r="D865" s="2" t="s">
        <v>965</v>
      </c>
      <c r="E865" s="3" t="s">
        <v>9850</v>
      </c>
      <c r="F865" s="61">
        <v>70.67</v>
      </c>
      <c r="G865" s="61">
        <v>71.31</v>
      </c>
    </row>
    <row r="866" spans="1:7" ht="22.5">
      <c r="A866" s="1" t="str">
        <f t="shared" si="15"/>
        <v>SINAPI 105616</v>
      </c>
      <c r="B866" s="3" t="s">
        <v>9865</v>
      </c>
      <c r="C866" s="3">
        <v>105616</v>
      </c>
      <c r="D866" s="2" t="s">
        <v>966</v>
      </c>
      <c r="E866" s="3" t="s">
        <v>9850</v>
      </c>
      <c r="F866" s="61">
        <v>68.94</v>
      </c>
      <c r="G866" s="61">
        <v>69.53</v>
      </c>
    </row>
    <row r="867" spans="1:7" ht="33.75">
      <c r="A867" s="1" t="str">
        <f t="shared" si="15"/>
        <v>SINAPI 105585</v>
      </c>
      <c r="B867" s="3" t="s">
        <v>9865</v>
      </c>
      <c r="C867" s="3">
        <v>105585</v>
      </c>
      <c r="D867" s="2" t="s">
        <v>967</v>
      </c>
      <c r="E867" s="3" t="s">
        <v>9850</v>
      </c>
      <c r="F867" s="61">
        <v>107.07</v>
      </c>
      <c r="G867" s="61">
        <v>108.9</v>
      </c>
    </row>
    <row r="868" spans="1:7" ht="33.75">
      <c r="A868" s="1" t="str">
        <f t="shared" si="15"/>
        <v>SINAPI 100572</v>
      </c>
      <c r="B868" s="3" t="s">
        <v>9865</v>
      </c>
      <c r="C868" s="3">
        <v>100572</v>
      </c>
      <c r="D868" s="2" t="s">
        <v>968</v>
      </c>
      <c r="E868" s="3" t="s">
        <v>9850</v>
      </c>
      <c r="F868" s="61">
        <v>96.38</v>
      </c>
      <c r="G868" s="61">
        <v>97.76</v>
      </c>
    </row>
    <row r="869" spans="1:7" ht="33.75">
      <c r="A869" s="1" t="str">
        <f t="shared" si="15"/>
        <v>SINAPI 105588</v>
      </c>
      <c r="B869" s="3" t="s">
        <v>9865</v>
      </c>
      <c r="C869" s="3">
        <v>105588</v>
      </c>
      <c r="D869" s="2" t="s">
        <v>969</v>
      </c>
      <c r="E869" s="3" t="s">
        <v>9850</v>
      </c>
      <c r="F869" s="61">
        <v>95.35</v>
      </c>
      <c r="G869" s="61">
        <v>96.66</v>
      </c>
    </row>
    <row r="870" spans="1:7" ht="22.5">
      <c r="A870" s="1" t="str">
        <f t="shared" si="15"/>
        <v>SINAPI 105583</v>
      </c>
      <c r="B870" s="3" t="s">
        <v>9865</v>
      </c>
      <c r="C870" s="3">
        <v>105583</v>
      </c>
      <c r="D870" s="2" t="s">
        <v>970</v>
      </c>
      <c r="E870" s="3" t="s">
        <v>9850</v>
      </c>
      <c r="F870" s="61">
        <v>132.25</v>
      </c>
      <c r="G870" s="61">
        <v>133.49</v>
      </c>
    </row>
    <row r="871" spans="1:7" ht="22.5">
      <c r="A871" s="1" t="str">
        <f t="shared" si="15"/>
        <v>SINAPI 105719</v>
      </c>
      <c r="B871" s="3" t="s">
        <v>9865</v>
      </c>
      <c r="C871" s="3">
        <v>105719</v>
      </c>
      <c r="D871" s="2" t="s">
        <v>971</v>
      </c>
      <c r="E871" s="3" t="s">
        <v>9850</v>
      </c>
      <c r="F871" s="61">
        <v>126.41</v>
      </c>
      <c r="G871" s="61">
        <v>127.45</v>
      </c>
    </row>
    <row r="872" spans="1:7" ht="22.5">
      <c r="A872" s="1" t="str">
        <f t="shared" si="15"/>
        <v>SINAPI 105721</v>
      </c>
      <c r="B872" s="3" t="s">
        <v>9865</v>
      </c>
      <c r="C872" s="3">
        <v>105721</v>
      </c>
      <c r="D872" s="2" t="s">
        <v>972</v>
      </c>
      <c r="E872" s="3" t="s">
        <v>9850</v>
      </c>
      <c r="F872" s="61">
        <v>126.71</v>
      </c>
      <c r="G872" s="61">
        <v>127.73</v>
      </c>
    </row>
    <row r="873" spans="1:7" ht="33.75">
      <c r="A873" s="1" t="str">
        <f t="shared" si="15"/>
        <v>SINAPI 105592</v>
      </c>
      <c r="B873" s="3" t="s">
        <v>9865</v>
      </c>
      <c r="C873" s="3">
        <v>105592</v>
      </c>
      <c r="D873" s="2" t="s">
        <v>973</v>
      </c>
      <c r="E873" s="3" t="s">
        <v>9850</v>
      </c>
      <c r="F873" s="61">
        <v>96.37</v>
      </c>
      <c r="G873" s="61">
        <v>98.2</v>
      </c>
    </row>
    <row r="874" spans="1:7" ht="33.75">
      <c r="A874" s="1" t="str">
        <f t="shared" si="15"/>
        <v>SINAPI 100573</v>
      </c>
      <c r="B874" s="3" t="s">
        <v>9865</v>
      </c>
      <c r="C874" s="3">
        <v>100573</v>
      </c>
      <c r="D874" s="2" t="s">
        <v>974</v>
      </c>
      <c r="E874" s="3" t="s">
        <v>9850</v>
      </c>
      <c r="F874" s="61">
        <v>85.68</v>
      </c>
      <c r="G874" s="61">
        <v>87.06</v>
      </c>
    </row>
    <row r="875" spans="1:7" ht="33.75">
      <c r="A875" s="1" t="str">
        <f t="shared" si="15"/>
        <v>SINAPI 105595</v>
      </c>
      <c r="B875" s="3" t="s">
        <v>9865</v>
      </c>
      <c r="C875" s="3">
        <v>105595</v>
      </c>
      <c r="D875" s="2" t="s">
        <v>975</v>
      </c>
      <c r="E875" s="3" t="s">
        <v>9850</v>
      </c>
      <c r="F875" s="61">
        <v>84.65</v>
      </c>
      <c r="G875" s="61">
        <v>85.96</v>
      </c>
    </row>
    <row r="876" spans="1:7" ht="22.5">
      <c r="A876" s="1" t="str">
        <f t="shared" si="15"/>
        <v>SINAPI 105590</v>
      </c>
      <c r="B876" s="3" t="s">
        <v>9865</v>
      </c>
      <c r="C876" s="3">
        <v>105590</v>
      </c>
      <c r="D876" s="2" t="s">
        <v>976</v>
      </c>
      <c r="E876" s="3" t="s">
        <v>9850</v>
      </c>
      <c r="F876" s="61">
        <v>115.99</v>
      </c>
      <c r="G876" s="61">
        <v>117.23</v>
      </c>
    </row>
    <row r="877" spans="1:7" ht="22.5">
      <c r="A877" s="1" t="str">
        <f t="shared" si="15"/>
        <v>SINAPI 105723</v>
      </c>
      <c r="B877" s="3" t="s">
        <v>9865</v>
      </c>
      <c r="C877" s="3">
        <v>105723</v>
      </c>
      <c r="D877" s="2" t="s">
        <v>977</v>
      </c>
      <c r="E877" s="3" t="s">
        <v>9850</v>
      </c>
      <c r="F877" s="61">
        <v>110.15</v>
      </c>
      <c r="G877" s="61">
        <v>111.19</v>
      </c>
    </row>
    <row r="878" spans="1:7" ht="22.5">
      <c r="A878" s="1" t="str">
        <f t="shared" si="15"/>
        <v>SINAPI 105725</v>
      </c>
      <c r="B878" s="3" t="s">
        <v>9865</v>
      </c>
      <c r="C878" s="3">
        <v>105725</v>
      </c>
      <c r="D878" s="2" t="s">
        <v>978</v>
      </c>
      <c r="E878" s="3" t="s">
        <v>9850</v>
      </c>
      <c r="F878" s="61">
        <v>110.45</v>
      </c>
      <c r="G878" s="61">
        <v>111.47</v>
      </c>
    </row>
    <row r="879" spans="1:7" ht="22.5">
      <c r="A879" s="1" t="str">
        <f t="shared" si="15"/>
        <v>SINAPI 105566</v>
      </c>
      <c r="B879" s="3" t="s">
        <v>9865</v>
      </c>
      <c r="C879" s="3">
        <v>105566</v>
      </c>
      <c r="D879" s="2" t="s">
        <v>979</v>
      </c>
      <c r="E879" s="3" t="s">
        <v>9850</v>
      </c>
      <c r="F879" s="61">
        <v>11.99</v>
      </c>
      <c r="G879" s="61">
        <v>12.34</v>
      </c>
    </row>
    <row r="880" spans="1:7" ht="22.5">
      <c r="A880" s="1" t="str">
        <f t="shared" si="15"/>
        <v>SINAPI 96388</v>
      </c>
      <c r="B880" s="3" t="s">
        <v>9865</v>
      </c>
      <c r="C880" s="3">
        <v>96388</v>
      </c>
      <c r="D880" s="2" t="s">
        <v>980</v>
      </c>
      <c r="E880" s="3" t="s">
        <v>9850</v>
      </c>
      <c r="F880" s="61">
        <v>9.6</v>
      </c>
      <c r="G880" s="61">
        <v>9.8699999999999992</v>
      </c>
    </row>
    <row r="881" spans="1:7" ht="22.5">
      <c r="A881" s="1" t="str">
        <f t="shared" si="15"/>
        <v>SINAPI 105569</v>
      </c>
      <c r="B881" s="3" t="s">
        <v>9865</v>
      </c>
      <c r="C881" s="3">
        <v>105569</v>
      </c>
      <c r="D881" s="2" t="s">
        <v>981</v>
      </c>
      <c r="E881" s="3" t="s">
        <v>9850</v>
      </c>
      <c r="F881" s="61">
        <v>7.95</v>
      </c>
      <c r="G881" s="61">
        <v>8.17</v>
      </c>
    </row>
    <row r="882" spans="1:7" ht="22.5">
      <c r="A882" s="1" t="str">
        <f t="shared" si="15"/>
        <v>SINAPI 101767</v>
      </c>
      <c r="B882" s="3" t="s">
        <v>9865</v>
      </c>
      <c r="C882" s="3">
        <v>101767</v>
      </c>
      <c r="D882" s="2" t="s">
        <v>982</v>
      </c>
      <c r="E882" s="3" t="s">
        <v>9850</v>
      </c>
      <c r="F882" s="61">
        <v>32.520000000000003</v>
      </c>
      <c r="G882" s="61">
        <v>33.9</v>
      </c>
    </row>
    <row r="883" spans="1:7" ht="22.5">
      <c r="A883" s="1" t="str">
        <f t="shared" si="15"/>
        <v>SINAPI 101768</v>
      </c>
      <c r="B883" s="3" t="s">
        <v>9865</v>
      </c>
      <c r="C883" s="3">
        <v>101768</v>
      </c>
      <c r="D883" s="2" t="s">
        <v>983</v>
      </c>
      <c r="E883" s="3" t="s">
        <v>9850</v>
      </c>
      <c r="F883" s="61">
        <v>27.61</v>
      </c>
      <c r="G883" s="61">
        <v>28.6</v>
      </c>
    </row>
    <row r="884" spans="1:7">
      <c r="A884" s="1" t="str">
        <f t="shared" si="15"/>
        <v>SINAPI 100574</v>
      </c>
      <c r="B884" s="3" t="s">
        <v>9865</v>
      </c>
      <c r="C884" s="3">
        <v>100574</v>
      </c>
      <c r="D884" s="2" t="s">
        <v>984</v>
      </c>
      <c r="E884" s="3" t="s">
        <v>9850</v>
      </c>
      <c r="F884" s="61">
        <v>1.51</v>
      </c>
      <c r="G884" s="61">
        <v>1.56</v>
      </c>
    </row>
    <row r="885" spans="1:7" ht="22.5">
      <c r="A885" s="1" t="str">
        <f t="shared" si="15"/>
        <v>SINAPI 102470</v>
      </c>
      <c r="B885" s="3" t="s">
        <v>9865</v>
      </c>
      <c r="C885" s="3">
        <v>102470</v>
      </c>
      <c r="D885" s="2" t="s">
        <v>985</v>
      </c>
      <c r="E885" s="3" t="s">
        <v>9847</v>
      </c>
      <c r="F885" s="61">
        <v>0</v>
      </c>
      <c r="G885" s="61">
        <v>0</v>
      </c>
    </row>
    <row r="886" spans="1:7" ht="22.5">
      <c r="A886" s="1" t="str">
        <f t="shared" si="15"/>
        <v>SINAPI 105756</v>
      </c>
      <c r="B886" s="3" t="s">
        <v>9865</v>
      </c>
      <c r="C886" s="3">
        <v>105756</v>
      </c>
      <c r="D886" s="2" t="s">
        <v>986</v>
      </c>
      <c r="E886" s="3" t="s">
        <v>9847</v>
      </c>
      <c r="F886" s="61">
        <v>0</v>
      </c>
      <c r="G886" s="61">
        <v>0</v>
      </c>
    </row>
    <row r="887" spans="1:7" ht="22.5">
      <c r="A887" s="1" t="str">
        <f t="shared" si="15"/>
        <v>SINAPI 104375</v>
      </c>
      <c r="B887" s="3" t="s">
        <v>9865</v>
      </c>
      <c r="C887" s="3">
        <v>104375</v>
      </c>
      <c r="D887" s="2" t="s">
        <v>987</v>
      </c>
      <c r="E887" s="3" t="s">
        <v>9847</v>
      </c>
      <c r="F887" s="61">
        <v>0</v>
      </c>
      <c r="G887" s="61">
        <v>0</v>
      </c>
    </row>
    <row r="888" spans="1:7" ht="22.5">
      <c r="A888" s="1" t="str">
        <f t="shared" si="15"/>
        <v>SINAPI 105757</v>
      </c>
      <c r="B888" s="3" t="s">
        <v>9865</v>
      </c>
      <c r="C888" s="3">
        <v>105757</v>
      </c>
      <c r="D888" s="2" t="s">
        <v>988</v>
      </c>
      <c r="E888" s="3" t="s">
        <v>9847</v>
      </c>
      <c r="F888" s="61">
        <v>0</v>
      </c>
      <c r="G888" s="61">
        <v>0</v>
      </c>
    </row>
    <row r="889" spans="1:7" ht="33.75">
      <c r="A889" s="1" t="str">
        <f t="shared" si="15"/>
        <v>SINAPI 105562</v>
      </c>
      <c r="B889" s="3" t="s">
        <v>9865</v>
      </c>
      <c r="C889" s="3">
        <v>105562</v>
      </c>
      <c r="D889" s="2" t="s">
        <v>989</v>
      </c>
      <c r="E889" s="3" t="s">
        <v>9850</v>
      </c>
      <c r="F889" s="61">
        <v>8.7799999999999994</v>
      </c>
      <c r="G889" s="61">
        <v>9.02</v>
      </c>
    </row>
    <row r="890" spans="1:7" ht="33.75">
      <c r="A890" s="1" t="str">
        <f t="shared" si="15"/>
        <v>SINAPI 105563</v>
      </c>
      <c r="B890" s="3" t="s">
        <v>9865</v>
      </c>
      <c r="C890" s="3">
        <v>105563</v>
      </c>
      <c r="D890" s="2" t="s">
        <v>990</v>
      </c>
      <c r="E890" s="3" t="s">
        <v>9850</v>
      </c>
      <c r="F890" s="61">
        <v>7.08</v>
      </c>
      <c r="G890" s="61">
        <v>7.26</v>
      </c>
    </row>
    <row r="891" spans="1:7" ht="33.75">
      <c r="A891" s="1" t="str">
        <f t="shared" si="15"/>
        <v>SINAPI 105565</v>
      </c>
      <c r="B891" s="3" t="s">
        <v>9865</v>
      </c>
      <c r="C891" s="3">
        <v>105565</v>
      </c>
      <c r="D891" s="2" t="s">
        <v>991</v>
      </c>
      <c r="E891" s="3" t="s">
        <v>9850</v>
      </c>
      <c r="F891" s="61">
        <v>6.57</v>
      </c>
      <c r="G891" s="61">
        <v>6.75</v>
      </c>
    </row>
    <row r="892" spans="1:7" ht="33.75">
      <c r="A892" s="1" t="str">
        <f t="shared" si="15"/>
        <v>SINAPI 105557</v>
      </c>
      <c r="B892" s="3" t="s">
        <v>9865</v>
      </c>
      <c r="C892" s="3">
        <v>105557</v>
      </c>
      <c r="D892" s="2" t="s">
        <v>992</v>
      </c>
      <c r="E892" s="3" t="s">
        <v>9850</v>
      </c>
      <c r="F892" s="61">
        <v>16.920000000000002</v>
      </c>
      <c r="G892" s="61">
        <v>17.489999999999998</v>
      </c>
    </row>
    <row r="893" spans="1:7" ht="33.75">
      <c r="A893" s="1" t="str">
        <f t="shared" si="15"/>
        <v>SINAPI 105558</v>
      </c>
      <c r="B893" s="3" t="s">
        <v>9865</v>
      </c>
      <c r="C893" s="3">
        <v>105558</v>
      </c>
      <c r="D893" s="2" t="s">
        <v>993</v>
      </c>
      <c r="E893" s="3" t="s">
        <v>9850</v>
      </c>
      <c r="F893" s="61">
        <v>14.57</v>
      </c>
      <c r="G893" s="61">
        <v>15.07</v>
      </c>
    </row>
    <row r="894" spans="1:7" ht="33.75">
      <c r="A894" s="1" t="str">
        <f t="shared" si="15"/>
        <v>SINAPI 105560</v>
      </c>
      <c r="B894" s="3" t="s">
        <v>9865</v>
      </c>
      <c r="C894" s="3">
        <v>105560</v>
      </c>
      <c r="D894" s="2" t="s">
        <v>994</v>
      </c>
      <c r="E894" s="3" t="s">
        <v>9850</v>
      </c>
      <c r="F894" s="61">
        <v>13.28</v>
      </c>
      <c r="G894" s="61">
        <v>13.77</v>
      </c>
    </row>
    <row r="895" spans="1:7" ht="33.75">
      <c r="A895" s="1" t="str">
        <f t="shared" si="15"/>
        <v>SINAPI 96386</v>
      </c>
      <c r="B895" s="3" t="s">
        <v>9865</v>
      </c>
      <c r="C895" s="3">
        <v>96386</v>
      </c>
      <c r="D895" s="2" t="s">
        <v>995</v>
      </c>
      <c r="E895" s="3" t="s">
        <v>9850</v>
      </c>
      <c r="F895" s="61">
        <v>7.02</v>
      </c>
      <c r="G895" s="61">
        <v>7.21</v>
      </c>
    </row>
    <row r="896" spans="1:7" ht="33.75">
      <c r="A896" s="1" t="str">
        <f t="shared" si="15"/>
        <v>SINAPI 105564</v>
      </c>
      <c r="B896" s="3" t="s">
        <v>9865</v>
      </c>
      <c r="C896" s="3">
        <v>105564</v>
      </c>
      <c r="D896" s="2" t="s">
        <v>996</v>
      </c>
      <c r="E896" s="3" t="s">
        <v>9850</v>
      </c>
      <c r="F896" s="61">
        <v>6.52</v>
      </c>
      <c r="G896" s="61">
        <v>6.71</v>
      </c>
    </row>
    <row r="897" spans="1:7" ht="33.75">
      <c r="A897" s="1" t="str">
        <f t="shared" si="15"/>
        <v>SINAPI 105561</v>
      </c>
      <c r="B897" s="3" t="s">
        <v>9865</v>
      </c>
      <c r="C897" s="3">
        <v>105561</v>
      </c>
      <c r="D897" s="2" t="s">
        <v>997</v>
      </c>
      <c r="E897" s="3" t="s">
        <v>9850</v>
      </c>
      <c r="F897" s="61">
        <v>8.6</v>
      </c>
      <c r="G897" s="61">
        <v>8.84</v>
      </c>
    </row>
    <row r="898" spans="1:7" ht="33.75">
      <c r="A898" s="1" t="str">
        <f t="shared" si="15"/>
        <v>SINAPI 96385</v>
      </c>
      <c r="B898" s="3" t="s">
        <v>9865</v>
      </c>
      <c r="C898" s="3">
        <v>96385</v>
      </c>
      <c r="D898" s="2" t="s">
        <v>998</v>
      </c>
      <c r="E898" s="3" t="s">
        <v>9850</v>
      </c>
      <c r="F898" s="61">
        <v>13.14</v>
      </c>
      <c r="G898" s="61">
        <v>13.58</v>
      </c>
    </row>
    <row r="899" spans="1:7" ht="33.75">
      <c r="A899" s="1" t="str">
        <f t="shared" si="15"/>
        <v>SINAPI 105556</v>
      </c>
      <c r="B899" s="3" t="s">
        <v>9865</v>
      </c>
      <c r="C899" s="3">
        <v>105556</v>
      </c>
      <c r="D899" s="2" t="s">
        <v>999</v>
      </c>
      <c r="E899" s="3" t="s">
        <v>9850</v>
      </c>
      <c r="F899" s="61">
        <v>14.76</v>
      </c>
      <c r="G899" s="61">
        <v>15.27</v>
      </c>
    </row>
    <row r="900" spans="1:7" ht="33.75">
      <c r="A900" s="1" t="str">
        <f t="shared" si="15"/>
        <v>SINAPI 105559</v>
      </c>
      <c r="B900" s="3" t="s">
        <v>9865</v>
      </c>
      <c r="C900" s="3">
        <v>105559</v>
      </c>
      <c r="D900" s="2" t="s">
        <v>1000</v>
      </c>
      <c r="E900" s="3" t="s">
        <v>9850</v>
      </c>
      <c r="F900" s="61">
        <v>11.15</v>
      </c>
      <c r="G900" s="61">
        <v>11.54</v>
      </c>
    </row>
    <row r="901" spans="1:7" ht="22.5">
      <c r="A901" s="1" t="str">
        <f t="shared" si="15"/>
        <v>SINAPI 105733</v>
      </c>
      <c r="B901" s="3" t="s">
        <v>9865</v>
      </c>
      <c r="C901" s="3">
        <v>105733</v>
      </c>
      <c r="D901" s="2" t="s">
        <v>1001</v>
      </c>
      <c r="E901" s="3" t="s">
        <v>9850</v>
      </c>
      <c r="F901" s="61">
        <v>210.08</v>
      </c>
      <c r="G901" s="61">
        <v>211.52</v>
      </c>
    </row>
    <row r="902" spans="1:7" ht="22.5">
      <c r="A902" s="1" t="str">
        <f t="shared" si="15"/>
        <v>SINAPI 105734</v>
      </c>
      <c r="B902" s="3" t="s">
        <v>9865</v>
      </c>
      <c r="C902" s="3">
        <v>105734</v>
      </c>
      <c r="D902" s="2" t="s">
        <v>1002</v>
      </c>
      <c r="E902" s="3" t="s">
        <v>9850</v>
      </c>
      <c r="F902" s="61">
        <v>203.48</v>
      </c>
      <c r="G902" s="61">
        <v>204.68</v>
      </c>
    </row>
    <row r="903" spans="1:7" ht="22.5">
      <c r="A903" s="1" t="str">
        <f t="shared" si="15"/>
        <v>SINAPI 105736</v>
      </c>
      <c r="B903" s="3" t="s">
        <v>9865</v>
      </c>
      <c r="C903" s="3">
        <v>105736</v>
      </c>
      <c r="D903" s="2" t="s">
        <v>1003</v>
      </c>
      <c r="E903" s="3" t="s">
        <v>9850</v>
      </c>
      <c r="F903" s="61">
        <v>200.16</v>
      </c>
      <c r="G903" s="61">
        <v>201.24</v>
      </c>
    </row>
    <row r="904" spans="1:7" ht="22.5">
      <c r="A904" s="1" t="str">
        <f t="shared" si="15"/>
        <v>SINAPI 105728</v>
      </c>
      <c r="B904" s="3" t="s">
        <v>9865</v>
      </c>
      <c r="C904" s="3">
        <v>105728</v>
      </c>
      <c r="D904" s="2" t="s">
        <v>1004</v>
      </c>
      <c r="E904" s="3" t="s">
        <v>9850</v>
      </c>
      <c r="F904" s="61">
        <v>153.38999999999999</v>
      </c>
      <c r="G904" s="61">
        <v>154.66</v>
      </c>
    </row>
    <row r="905" spans="1:7" ht="22.5">
      <c r="A905" s="1" t="str">
        <f t="shared" si="15"/>
        <v>SINAPI 105729</v>
      </c>
      <c r="B905" s="3" t="s">
        <v>9865</v>
      </c>
      <c r="C905" s="3">
        <v>105729</v>
      </c>
      <c r="D905" s="2" t="s">
        <v>1005</v>
      </c>
      <c r="E905" s="3" t="s">
        <v>9850</v>
      </c>
      <c r="F905" s="61">
        <v>148.33000000000001</v>
      </c>
      <c r="G905" s="61">
        <v>149.44</v>
      </c>
    </row>
    <row r="906" spans="1:7" ht="22.5">
      <c r="A906" s="1" t="str">
        <f t="shared" si="15"/>
        <v>SINAPI 105731</v>
      </c>
      <c r="B906" s="3" t="s">
        <v>9865</v>
      </c>
      <c r="C906" s="3">
        <v>105731</v>
      </c>
      <c r="D906" s="2" t="s">
        <v>1006</v>
      </c>
      <c r="E906" s="3" t="s">
        <v>9850</v>
      </c>
      <c r="F906" s="61">
        <v>145.80000000000001</v>
      </c>
      <c r="G906" s="61">
        <v>146.80000000000001</v>
      </c>
    </row>
    <row r="907" spans="1:7" ht="22.5">
      <c r="A907" s="1" t="str">
        <f t="shared" si="15"/>
        <v>SINAPI 105738</v>
      </c>
      <c r="B907" s="3" t="s">
        <v>9865</v>
      </c>
      <c r="C907" s="3">
        <v>105738</v>
      </c>
      <c r="D907" s="2" t="s">
        <v>1007</v>
      </c>
      <c r="E907" s="3" t="s">
        <v>9850</v>
      </c>
      <c r="F907" s="61">
        <v>278.94</v>
      </c>
      <c r="G907" s="61">
        <v>280.43</v>
      </c>
    </row>
    <row r="908" spans="1:7" ht="22.5">
      <c r="A908" s="1" t="str">
        <f t="shared" si="15"/>
        <v>SINAPI 105739</v>
      </c>
      <c r="B908" s="3" t="s">
        <v>9865</v>
      </c>
      <c r="C908" s="3">
        <v>105739</v>
      </c>
      <c r="D908" s="2" t="s">
        <v>1008</v>
      </c>
      <c r="E908" s="3" t="s">
        <v>9850</v>
      </c>
      <c r="F908" s="61">
        <v>273.98</v>
      </c>
      <c r="G908" s="61">
        <v>275.31</v>
      </c>
    </row>
    <row r="909" spans="1:7" ht="22.5">
      <c r="A909" s="1" t="str">
        <f t="shared" si="15"/>
        <v>SINAPI 105741</v>
      </c>
      <c r="B909" s="3" t="s">
        <v>9865</v>
      </c>
      <c r="C909" s="3">
        <v>105741</v>
      </c>
      <c r="D909" s="2" t="s">
        <v>1009</v>
      </c>
      <c r="E909" s="3" t="s">
        <v>9850</v>
      </c>
      <c r="F909" s="61">
        <v>271.41000000000003</v>
      </c>
      <c r="G909" s="61">
        <v>272.62</v>
      </c>
    </row>
    <row r="910" spans="1:7" ht="22.5">
      <c r="A910" s="1" t="str">
        <f t="shared" si="15"/>
        <v>SINAPI 105750</v>
      </c>
      <c r="B910" s="3" t="s">
        <v>9865</v>
      </c>
      <c r="C910" s="3">
        <v>105750</v>
      </c>
      <c r="D910" s="2" t="s">
        <v>1010</v>
      </c>
      <c r="E910" s="3" t="s">
        <v>9850</v>
      </c>
      <c r="F910" s="61">
        <v>144.1</v>
      </c>
      <c r="G910" s="61">
        <v>145.69</v>
      </c>
    </row>
    <row r="911" spans="1:7" ht="22.5">
      <c r="A911" s="1" t="str">
        <f t="shared" si="15"/>
        <v>SINAPI 105751</v>
      </c>
      <c r="B911" s="3" t="s">
        <v>9865</v>
      </c>
      <c r="C911" s="3">
        <v>105751</v>
      </c>
      <c r="D911" s="2" t="s">
        <v>1011</v>
      </c>
      <c r="E911" s="3" t="s">
        <v>9850</v>
      </c>
      <c r="F911" s="61">
        <v>141.53</v>
      </c>
      <c r="G911" s="61">
        <v>143.03</v>
      </c>
    </row>
    <row r="912" spans="1:7" ht="22.5">
      <c r="A912" s="1" t="str">
        <f t="shared" si="15"/>
        <v>SINAPI 105753</v>
      </c>
      <c r="B912" s="3" t="s">
        <v>9865</v>
      </c>
      <c r="C912" s="3">
        <v>105753</v>
      </c>
      <c r="D912" s="2" t="s">
        <v>1012</v>
      </c>
      <c r="E912" s="3" t="s">
        <v>9850</v>
      </c>
      <c r="F912" s="61">
        <v>139.18</v>
      </c>
      <c r="G912" s="61">
        <v>140.61000000000001</v>
      </c>
    </row>
    <row r="913" spans="1:7" ht="22.5">
      <c r="A913" s="1" t="str">
        <f t="shared" si="15"/>
        <v>SINAPI 105755</v>
      </c>
      <c r="B913" s="3" t="s">
        <v>9865</v>
      </c>
      <c r="C913" s="3">
        <v>105755</v>
      </c>
      <c r="D913" s="2" t="s">
        <v>1013</v>
      </c>
      <c r="E913" s="3" t="s">
        <v>9850</v>
      </c>
      <c r="F913" s="61">
        <v>136.91</v>
      </c>
      <c r="G913" s="61">
        <v>138.26</v>
      </c>
    </row>
    <row r="914" spans="1:7" ht="22.5">
      <c r="A914" s="1" t="str">
        <f t="shared" si="15"/>
        <v>SINAPI 105743</v>
      </c>
      <c r="B914" s="3" t="s">
        <v>9865</v>
      </c>
      <c r="C914" s="3">
        <v>105743</v>
      </c>
      <c r="D914" s="2" t="s">
        <v>1014</v>
      </c>
      <c r="E914" s="3" t="s">
        <v>9850</v>
      </c>
      <c r="F914" s="61">
        <v>108.95</v>
      </c>
      <c r="G914" s="61">
        <v>110.09</v>
      </c>
    </row>
    <row r="915" spans="1:7" ht="22.5">
      <c r="A915" s="1" t="str">
        <f t="shared" si="15"/>
        <v>SINAPI 105744</v>
      </c>
      <c r="B915" s="3" t="s">
        <v>9865</v>
      </c>
      <c r="C915" s="3">
        <v>105744</v>
      </c>
      <c r="D915" s="2" t="s">
        <v>1015</v>
      </c>
      <c r="E915" s="3" t="s">
        <v>9850</v>
      </c>
      <c r="F915" s="61">
        <v>106.42</v>
      </c>
      <c r="G915" s="61">
        <v>107.45</v>
      </c>
    </row>
    <row r="916" spans="1:7" ht="22.5">
      <c r="A916" s="1" t="str">
        <f t="shared" si="15"/>
        <v>SINAPI 105746</v>
      </c>
      <c r="B916" s="3" t="s">
        <v>9865</v>
      </c>
      <c r="C916" s="3">
        <v>105746</v>
      </c>
      <c r="D916" s="2" t="s">
        <v>1016</v>
      </c>
      <c r="E916" s="3" t="s">
        <v>9850</v>
      </c>
      <c r="F916" s="61">
        <v>103.86</v>
      </c>
      <c r="G916" s="61">
        <v>104.79</v>
      </c>
    </row>
    <row r="917" spans="1:7" ht="22.5">
      <c r="A917" s="1" t="str">
        <f t="shared" si="15"/>
        <v>SINAPI 105748</v>
      </c>
      <c r="B917" s="3" t="s">
        <v>9865</v>
      </c>
      <c r="C917" s="3">
        <v>105748</v>
      </c>
      <c r="D917" s="2" t="s">
        <v>1017</v>
      </c>
      <c r="E917" s="3" t="s">
        <v>9850</v>
      </c>
      <c r="F917" s="61">
        <v>101.29</v>
      </c>
      <c r="G917" s="61">
        <v>102.1</v>
      </c>
    </row>
    <row r="918" spans="1:7" ht="33.75">
      <c r="A918" s="1" t="str">
        <f t="shared" si="15"/>
        <v>SINAPI 105660</v>
      </c>
      <c r="B918" s="3" t="s">
        <v>9865</v>
      </c>
      <c r="C918" s="3">
        <v>105660</v>
      </c>
      <c r="D918" s="2" t="s">
        <v>1018</v>
      </c>
      <c r="E918" s="3" t="s">
        <v>9850</v>
      </c>
      <c r="F918" s="61">
        <v>166.47</v>
      </c>
      <c r="G918" s="61">
        <v>168.56</v>
      </c>
    </row>
    <row r="919" spans="1:7" ht="33.75">
      <c r="A919" s="1" t="str">
        <f t="shared" si="15"/>
        <v>SINAPI 105663</v>
      </c>
      <c r="B919" s="3" t="s">
        <v>9865</v>
      </c>
      <c r="C919" s="3">
        <v>105663</v>
      </c>
      <c r="D919" s="2" t="s">
        <v>1019</v>
      </c>
      <c r="E919" s="3" t="s">
        <v>9850</v>
      </c>
      <c r="F919" s="61">
        <v>155.56</v>
      </c>
      <c r="G919" s="61">
        <v>157.15</v>
      </c>
    </row>
    <row r="920" spans="1:7" ht="33.75">
      <c r="A920" s="1" t="str">
        <f t="shared" si="15"/>
        <v>SINAPI 105669</v>
      </c>
      <c r="B920" s="3" t="s">
        <v>9865</v>
      </c>
      <c r="C920" s="3">
        <v>105669</v>
      </c>
      <c r="D920" s="2" t="s">
        <v>1020</v>
      </c>
      <c r="E920" s="3" t="s">
        <v>9850</v>
      </c>
      <c r="F920" s="61">
        <v>150.1</v>
      </c>
      <c r="G920" s="61">
        <v>151.41999999999999</v>
      </c>
    </row>
    <row r="921" spans="1:7" ht="33.75">
      <c r="A921" s="1" t="str">
        <f t="shared" si="15"/>
        <v>SINAPI 105642</v>
      </c>
      <c r="B921" s="3" t="s">
        <v>9865</v>
      </c>
      <c r="C921" s="3">
        <v>105642</v>
      </c>
      <c r="D921" s="2" t="s">
        <v>1021</v>
      </c>
      <c r="E921" s="3" t="s">
        <v>9850</v>
      </c>
      <c r="F921" s="61">
        <v>180.77</v>
      </c>
      <c r="G921" s="61">
        <v>182.03</v>
      </c>
    </row>
    <row r="922" spans="1:7" ht="33.75">
      <c r="A922" s="1" t="str">
        <f t="shared" si="15"/>
        <v>SINAPI 105648</v>
      </c>
      <c r="B922" s="3" t="s">
        <v>9865</v>
      </c>
      <c r="C922" s="3">
        <v>105648</v>
      </c>
      <c r="D922" s="2" t="s">
        <v>1022</v>
      </c>
      <c r="E922" s="3" t="s">
        <v>9850</v>
      </c>
      <c r="F922" s="61">
        <v>175.71</v>
      </c>
      <c r="G922" s="61">
        <v>176.81</v>
      </c>
    </row>
    <row r="923" spans="1:7" ht="33.75">
      <c r="A923" s="1" t="str">
        <f t="shared" ref="A923:A986" si="16">CONCATENATE($B923," ",$C923)</f>
        <v>SINAPI 105654</v>
      </c>
      <c r="B923" s="3" t="s">
        <v>9865</v>
      </c>
      <c r="C923" s="3">
        <v>105654</v>
      </c>
      <c r="D923" s="2" t="s">
        <v>1023</v>
      </c>
      <c r="E923" s="3" t="s">
        <v>9850</v>
      </c>
      <c r="F923" s="61">
        <v>173.18</v>
      </c>
      <c r="G923" s="61">
        <v>174.17</v>
      </c>
    </row>
    <row r="924" spans="1:7" ht="33.75">
      <c r="A924" s="1" t="str">
        <f t="shared" si="16"/>
        <v>SINAPI 105661</v>
      </c>
      <c r="B924" s="3" t="s">
        <v>9865</v>
      </c>
      <c r="C924" s="3">
        <v>105661</v>
      </c>
      <c r="D924" s="2" t="s">
        <v>1024</v>
      </c>
      <c r="E924" s="3" t="s">
        <v>9850</v>
      </c>
      <c r="F924" s="61">
        <v>192.25</v>
      </c>
      <c r="G924" s="61">
        <v>194.34</v>
      </c>
    </row>
    <row r="925" spans="1:7" ht="33.75">
      <c r="A925" s="1" t="str">
        <f t="shared" si="16"/>
        <v>SINAPI 105664</v>
      </c>
      <c r="B925" s="3" t="s">
        <v>9865</v>
      </c>
      <c r="C925" s="3">
        <v>105664</v>
      </c>
      <c r="D925" s="2" t="s">
        <v>1025</v>
      </c>
      <c r="E925" s="3" t="s">
        <v>9850</v>
      </c>
      <c r="F925" s="61">
        <v>181.34</v>
      </c>
      <c r="G925" s="61">
        <v>182.93</v>
      </c>
    </row>
    <row r="926" spans="1:7" ht="33.75">
      <c r="A926" s="1" t="str">
        <f t="shared" si="16"/>
        <v>SINAPI 105670</v>
      </c>
      <c r="B926" s="3" t="s">
        <v>9865</v>
      </c>
      <c r="C926" s="3">
        <v>105670</v>
      </c>
      <c r="D926" s="2" t="s">
        <v>1026</v>
      </c>
      <c r="E926" s="3" t="s">
        <v>9850</v>
      </c>
      <c r="F926" s="61">
        <v>175.88</v>
      </c>
      <c r="G926" s="61">
        <v>177.2</v>
      </c>
    </row>
    <row r="927" spans="1:7" ht="33.75">
      <c r="A927" s="1" t="str">
        <f t="shared" si="16"/>
        <v>SINAPI 105643</v>
      </c>
      <c r="B927" s="3" t="s">
        <v>9865</v>
      </c>
      <c r="C927" s="3">
        <v>105643</v>
      </c>
      <c r="D927" s="2" t="s">
        <v>1027</v>
      </c>
      <c r="E927" s="3" t="s">
        <v>9850</v>
      </c>
      <c r="F927" s="61">
        <v>204.84</v>
      </c>
      <c r="G927" s="61">
        <v>206.1</v>
      </c>
    </row>
    <row r="928" spans="1:7" ht="33.75">
      <c r="A928" s="1" t="str">
        <f t="shared" si="16"/>
        <v>SINAPI 105649</v>
      </c>
      <c r="B928" s="3" t="s">
        <v>9865</v>
      </c>
      <c r="C928" s="3">
        <v>105649</v>
      </c>
      <c r="D928" s="2" t="s">
        <v>1028</v>
      </c>
      <c r="E928" s="3" t="s">
        <v>9850</v>
      </c>
      <c r="F928" s="61">
        <v>199.78</v>
      </c>
      <c r="G928" s="61">
        <v>200.88</v>
      </c>
    </row>
    <row r="929" spans="1:7" ht="33.75">
      <c r="A929" s="1" t="str">
        <f t="shared" si="16"/>
        <v>SINAPI 105655</v>
      </c>
      <c r="B929" s="3" t="s">
        <v>9865</v>
      </c>
      <c r="C929" s="3">
        <v>105655</v>
      </c>
      <c r="D929" s="2" t="s">
        <v>1029</v>
      </c>
      <c r="E929" s="3" t="s">
        <v>9850</v>
      </c>
      <c r="F929" s="61">
        <v>197.25</v>
      </c>
      <c r="G929" s="61">
        <v>198.24</v>
      </c>
    </row>
    <row r="930" spans="1:7" ht="33.75">
      <c r="A930" s="1" t="str">
        <f t="shared" si="16"/>
        <v>SINAPI 105662</v>
      </c>
      <c r="B930" s="3" t="s">
        <v>9865</v>
      </c>
      <c r="C930" s="3">
        <v>105662</v>
      </c>
      <c r="D930" s="2" t="s">
        <v>1030</v>
      </c>
      <c r="E930" s="3" t="s">
        <v>9850</v>
      </c>
      <c r="F930" s="61">
        <v>217.66</v>
      </c>
      <c r="G930" s="61">
        <v>219.75</v>
      </c>
    </row>
    <row r="931" spans="1:7" ht="33.75">
      <c r="A931" s="1" t="str">
        <f t="shared" si="16"/>
        <v>SINAPI 105665</v>
      </c>
      <c r="B931" s="3" t="s">
        <v>9865</v>
      </c>
      <c r="C931" s="3">
        <v>105665</v>
      </c>
      <c r="D931" s="2" t="s">
        <v>1031</v>
      </c>
      <c r="E931" s="3" t="s">
        <v>9850</v>
      </c>
      <c r="F931" s="61">
        <v>206.75</v>
      </c>
      <c r="G931" s="61">
        <v>208.34</v>
      </c>
    </row>
    <row r="932" spans="1:7" ht="33.75">
      <c r="A932" s="1" t="str">
        <f t="shared" si="16"/>
        <v>SINAPI 105671</v>
      </c>
      <c r="B932" s="3" t="s">
        <v>9865</v>
      </c>
      <c r="C932" s="3">
        <v>105671</v>
      </c>
      <c r="D932" s="2" t="s">
        <v>1032</v>
      </c>
      <c r="E932" s="3" t="s">
        <v>9850</v>
      </c>
      <c r="F932" s="61">
        <v>201.29</v>
      </c>
      <c r="G932" s="61">
        <v>202.61</v>
      </c>
    </row>
    <row r="933" spans="1:7" ht="33.75">
      <c r="A933" s="1" t="str">
        <f t="shared" si="16"/>
        <v>SINAPI 105644</v>
      </c>
      <c r="B933" s="3" t="s">
        <v>9865</v>
      </c>
      <c r="C933" s="3">
        <v>105644</v>
      </c>
      <c r="D933" s="2" t="s">
        <v>1033</v>
      </c>
      <c r="E933" s="3" t="s">
        <v>9850</v>
      </c>
      <c r="F933" s="61">
        <v>228.9</v>
      </c>
      <c r="G933" s="61">
        <v>230.17</v>
      </c>
    </row>
    <row r="934" spans="1:7" ht="33.75">
      <c r="A934" s="1" t="str">
        <f t="shared" si="16"/>
        <v>SINAPI 105650</v>
      </c>
      <c r="B934" s="3" t="s">
        <v>9865</v>
      </c>
      <c r="C934" s="3">
        <v>105650</v>
      </c>
      <c r="D934" s="2" t="s">
        <v>1034</v>
      </c>
      <c r="E934" s="3" t="s">
        <v>9850</v>
      </c>
      <c r="F934" s="61">
        <v>223.84</v>
      </c>
      <c r="G934" s="61">
        <v>224.95</v>
      </c>
    </row>
    <row r="935" spans="1:7" ht="33.75">
      <c r="A935" s="1" t="str">
        <f t="shared" si="16"/>
        <v>SINAPI 105656</v>
      </c>
      <c r="B935" s="3" t="s">
        <v>9865</v>
      </c>
      <c r="C935" s="3">
        <v>105656</v>
      </c>
      <c r="D935" s="2" t="s">
        <v>1035</v>
      </c>
      <c r="E935" s="3" t="s">
        <v>9850</v>
      </c>
      <c r="F935" s="61">
        <v>221.31</v>
      </c>
      <c r="G935" s="61">
        <v>222.31</v>
      </c>
    </row>
    <row r="936" spans="1:7" ht="33.75">
      <c r="A936" s="1" t="str">
        <f t="shared" si="16"/>
        <v>SINAPI 105577</v>
      </c>
      <c r="B936" s="3" t="s">
        <v>9865</v>
      </c>
      <c r="C936" s="3">
        <v>105577</v>
      </c>
      <c r="D936" s="2" t="s">
        <v>1036</v>
      </c>
      <c r="E936" s="3" t="s">
        <v>9850</v>
      </c>
      <c r="F936" s="61">
        <v>111.47</v>
      </c>
      <c r="G936" s="61">
        <v>113.54</v>
      </c>
    </row>
    <row r="937" spans="1:7" ht="33.75">
      <c r="A937" s="1" t="str">
        <f t="shared" si="16"/>
        <v>SINAPI 105578</v>
      </c>
      <c r="B937" s="3" t="s">
        <v>9865</v>
      </c>
      <c r="C937" s="3">
        <v>105578</v>
      </c>
      <c r="D937" s="2" t="s">
        <v>1037</v>
      </c>
      <c r="E937" s="3" t="s">
        <v>9850</v>
      </c>
      <c r="F937" s="61">
        <v>100.56</v>
      </c>
      <c r="G937" s="61">
        <v>102.14</v>
      </c>
    </row>
    <row r="938" spans="1:7" ht="33.75">
      <c r="A938" s="1" t="str">
        <f t="shared" si="16"/>
        <v>SINAPI 105712</v>
      </c>
      <c r="B938" s="3" t="s">
        <v>9865</v>
      </c>
      <c r="C938" s="3">
        <v>105712</v>
      </c>
      <c r="D938" s="2" t="s">
        <v>1038</v>
      </c>
      <c r="E938" s="3" t="s">
        <v>9850</v>
      </c>
      <c r="F938" s="61">
        <v>95.1</v>
      </c>
      <c r="G938" s="61">
        <v>96.41</v>
      </c>
    </row>
    <row r="939" spans="1:7" ht="22.5">
      <c r="A939" s="1" t="str">
        <f t="shared" si="16"/>
        <v>SINAPI 105637</v>
      </c>
      <c r="B939" s="3" t="s">
        <v>9865</v>
      </c>
      <c r="C939" s="3">
        <v>105637</v>
      </c>
      <c r="D939" s="2" t="s">
        <v>1039</v>
      </c>
      <c r="E939" s="3" t="s">
        <v>9850</v>
      </c>
      <c r="F939" s="61">
        <v>132.63999999999999</v>
      </c>
      <c r="G939" s="61">
        <v>133.9</v>
      </c>
    </row>
    <row r="940" spans="1:7" ht="22.5">
      <c r="A940" s="1" t="str">
        <f t="shared" si="16"/>
        <v>SINAPI 105707</v>
      </c>
      <c r="B940" s="3" t="s">
        <v>9865</v>
      </c>
      <c r="C940" s="3">
        <v>105707</v>
      </c>
      <c r="D940" s="2" t="s">
        <v>1040</v>
      </c>
      <c r="E940" s="3" t="s">
        <v>9850</v>
      </c>
      <c r="F940" s="61">
        <v>127.58</v>
      </c>
      <c r="G940" s="61">
        <v>128.68</v>
      </c>
    </row>
    <row r="941" spans="1:7" ht="22.5">
      <c r="A941" s="1" t="str">
        <f t="shared" si="16"/>
        <v>SINAPI 105709</v>
      </c>
      <c r="B941" s="3" t="s">
        <v>9865</v>
      </c>
      <c r="C941" s="3">
        <v>105709</v>
      </c>
      <c r="D941" s="2" t="s">
        <v>1041</v>
      </c>
      <c r="E941" s="3" t="s">
        <v>9850</v>
      </c>
      <c r="F941" s="61">
        <v>125.05</v>
      </c>
      <c r="G941" s="61">
        <v>126.04</v>
      </c>
    </row>
    <row r="942" spans="1:7" ht="33.75">
      <c r="A942" s="1" t="str">
        <f t="shared" si="16"/>
        <v>SINAPI 105693</v>
      </c>
      <c r="B942" s="3" t="s">
        <v>9865</v>
      </c>
      <c r="C942" s="3">
        <v>105693</v>
      </c>
      <c r="D942" s="2" t="s">
        <v>1042</v>
      </c>
      <c r="E942" s="3" t="s">
        <v>9850</v>
      </c>
      <c r="F942" s="61">
        <v>156.19999999999999</v>
      </c>
      <c r="G942" s="61">
        <v>158.29</v>
      </c>
    </row>
    <row r="943" spans="1:7" ht="33.75">
      <c r="A943" s="1" t="str">
        <f t="shared" si="16"/>
        <v>SINAPI 105696</v>
      </c>
      <c r="B943" s="3" t="s">
        <v>9865</v>
      </c>
      <c r="C943" s="3">
        <v>105696</v>
      </c>
      <c r="D943" s="2" t="s">
        <v>1043</v>
      </c>
      <c r="E943" s="3" t="s">
        <v>9850</v>
      </c>
      <c r="F943" s="61">
        <v>145.29</v>
      </c>
      <c r="G943" s="61">
        <v>146.88</v>
      </c>
    </row>
    <row r="944" spans="1:7" ht="33.75">
      <c r="A944" s="1" t="str">
        <f t="shared" si="16"/>
        <v>SINAPI 105702</v>
      </c>
      <c r="B944" s="3" t="s">
        <v>9865</v>
      </c>
      <c r="C944" s="3">
        <v>105702</v>
      </c>
      <c r="D944" s="2" t="s">
        <v>1044</v>
      </c>
      <c r="E944" s="3" t="s">
        <v>9850</v>
      </c>
      <c r="F944" s="61">
        <v>139.83000000000001</v>
      </c>
      <c r="G944" s="61">
        <v>141.15</v>
      </c>
    </row>
    <row r="945" spans="1:7" ht="33.75">
      <c r="A945" s="1" t="str">
        <f t="shared" si="16"/>
        <v>SINAPI 105675</v>
      </c>
      <c r="B945" s="3" t="s">
        <v>9865</v>
      </c>
      <c r="C945" s="3">
        <v>105675</v>
      </c>
      <c r="D945" s="2" t="s">
        <v>1045</v>
      </c>
      <c r="E945" s="3" t="s">
        <v>9850</v>
      </c>
      <c r="F945" s="61">
        <v>165.16</v>
      </c>
      <c r="G945" s="61">
        <v>166.42</v>
      </c>
    </row>
    <row r="946" spans="1:7" ht="33.75">
      <c r="A946" s="1" t="str">
        <f t="shared" si="16"/>
        <v>SINAPI 105681</v>
      </c>
      <c r="B946" s="3" t="s">
        <v>9865</v>
      </c>
      <c r="C946" s="3">
        <v>105681</v>
      </c>
      <c r="D946" s="2" t="s">
        <v>1046</v>
      </c>
      <c r="E946" s="3" t="s">
        <v>9850</v>
      </c>
      <c r="F946" s="61">
        <v>160.1</v>
      </c>
      <c r="G946" s="61">
        <v>161.19999999999999</v>
      </c>
    </row>
    <row r="947" spans="1:7" ht="33.75">
      <c r="A947" s="1" t="str">
        <f t="shared" si="16"/>
        <v>SINAPI 105687</v>
      </c>
      <c r="B947" s="3" t="s">
        <v>9865</v>
      </c>
      <c r="C947" s="3">
        <v>105687</v>
      </c>
      <c r="D947" s="2" t="s">
        <v>1047</v>
      </c>
      <c r="E947" s="3" t="s">
        <v>9850</v>
      </c>
      <c r="F947" s="61">
        <v>157.57</v>
      </c>
      <c r="G947" s="61">
        <v>158.56</v>
      </c>
    </row>
    <row r="948" spans="1:7" ht="33.75">
      <c r="A948" s="1" t="str">
        <f t="shared" si="16"/>
        <v>SINAPI 105694</v>
      </c>
      <c r="B948" s="3" t="s">
        <v>9865</v>
      </c>
      <c r="C948" s="3">
        <v>105694</v>
      </c>
      <c r="D948" s="2" t="s">
        <v>1048</v>
      </c>
      <c r="E948" s="3" t="s">
        <v>9850</v>
      </c>
      <c r="F948" s="61">
        <v>182.19</v>
      </c>
      <c r="G948" s="61">
        <v>184.28</v>
      </c>
    </row>
    <row r="949" spans="1:7" ht="33.75">
      <c r="A949" s="1" t="str">
        <f t="shared" si="16"/>
        <v>SINAPI 105697</v>
      </c>
      <c r="B949" s="3" t="s">
        <v>9865</v>
      </c>
      <c r="C949" s="3">
        <v>105697</v>
      </c>
      <c r="D949" s="2" t="s">
        <v>1049</v>
      </c>
      <c r="E949" s="3" t="s">
        <v>9850</v>
      </c>
      <c r="F949" s="61">
        <v>171.28</v>
      </c>
      <c r="G949" s="61">
        <v>172.87</v>
      </c>
    </row>
    <row r="950" spans="1:7" ht="33.75">
      <c r="A950" s="1" t="str">
        <f t="shared" si="16"/>
        <v>SINAPI 105703</v>
      </c>
      <c r="B950" s="3" t="s">
        <v>9865</v>
      </c>
      <c r="C950" s="3">
        <v>105703</v>
      </c>
      <c r="D950" s="2" t="s">
        <v>1050</v>
      </c>
      <c r="E950" s="3" t="s">
        <v>9850</v>
      </c>
      <c r="F950" s="61">
        <v>165.82</v>
      </c>
      <c r="G950" s="61">
        <v>167.14</v>
      </c>
    </row>
    <row r="951" spans="1:7" ht="33.75">
      <c r="A951" s="1" t="str">
        <f t="shared" si="16"/>
        <v>SINAPI 105676</v>
      </c>
      <c r="B951" s="3" t="s">
        <v>9865</v>
      </c>
      <c r="C951" s="3">
        <v>105676</v>
      </c>
      <c r="D951" s="2" t="s">
        <v>1051</v>
      </c>
      <c r="E951" s="3" t="s">
        <v>9850</v>
      </c>
      <c r="F951" s="61">
        <v>189.55</v>
      </c>
      <c r="G951" s="61">
        <v>190.81</v>
      </c>
    </row>
    <row r="952" spans="1:7" ht="33.75">
      <c r="A952" s="1" t="str">
        <f t="shared" si="16"/>
        <v>SINAPI 105682</v>
      </c>
      <c r="B952" s="3" t="s">
        <v>9865</v>
      </c>
      <c r="C952" s="3">
        <v>105682</v>
      </c>
      <c r="D952" s="2" t="s">
        <v>1052</v>
      </c>
      <c r="E952" s="3" t="s">
        <v>9850</v>
      </c>
      <c r="F952" s="61">
        <v>184.49</v>
      </c>
      <c r="G952" s="61">
        <v>185.59</v>
      </c>
    </row>
    <row r="953" spans="1:7" ht="33.75">
      <c r="A953" s="1" t="str">
        <f t="shared" si="16"/>
        <v>SINAPI 105688</v>
      </c>
      <c r="B953" s="3" t="s">
        <v>9865</v>
      </c>
      <c r="C953" s="3">
        <v>105688</v>
      </c>
      <c r="D953" s="2" t="s">
        <v>1053</v>
      </c>
      <c r="E953" s="3" t="s">
        <v>9850</v>
      </c>
      <c r="F953" s="61">
        <v>181.96</v>
      </c>
      <c r="G953" s="61">
        <v>182.95</v>
      </c>
    </row>
    <row r="954" spans="1:7" ht="33.75">
      <c r="A954" s="1" t="str">
        <f t="shared" si="16"/>
        <v>SINAPI 105695</v>
      </c>
      <c r="B954" s="3" t="s">
        <v>9865</v>
      </c>
      <c r="C954" s="3">
        <v>105695</v>
      </c>
      <c r="D954" s="2" t="s">
        <v>1054</v>
      </c>
      <c r="E954" s="3" t="s">
        <v>9850</v>
      </c>
      <c r="F954" s="61">
        <v>207.82</v>
      </c>
      <c r="G954" s="61">
        <v>209.91</v>
      </c>
    </row>
    <row r="955" spans="1:7" ht="33.75">
      <c r="A955" s="1" t="str">
        <f t="shared" si="16"/>
        <v>SINAPI 105698</v>
      </c>
      <c r="B955" s="3" t="s">
        <v>9865</v>
      </c>
      <c r="C955" s="3">
        <v>105698</v>
      </c>
      <c r="D955" s="2" t="s">
        <v>1055</v>
      </c>
      <c r="E955" s="3" t="s">
        <v>9850</v>
      </c>
      <c r="F955" s="61">
        <v>196.91</v>
      </c>
      <c r="G955" s="61">
        <v>198.5</v>
      </c>
    </row>
    <row r="956" spans="1:7" ht="33.75">
      <c r="A956" s="1" t="str">
        <f t="shared" si="16"/>
        <v>SINAPI 105704</v>
      </c>
      <c r="B956" s="3" t="s">
        <v>9865</v>
      </c>
      <c r="C956" s="3">
        <v>105704</v>
      </c>
      <c r="D956" s="2" t="s">
        <v>1056</v>
      </c>
      <c r="E956" s="3" t="s">
        <v>9850</v>
      </c>
      <c r="F956" s="61">
        <v>191.45</v>
      </c>
      <c r="G956" s="61">
        <v>192.77</v>
      </c>
    </row>
    <row r="957" spans="1:7" ht="33.75">
      <c r="A957" s="1" t="str">
        <f t="shared" si="16"/>
        <v>SINAPI 105677</v>
      </c>
      <c r="B957" s="3" t="s">
        <v>9865</v>
      </c>
      <c r="C957" s="3">
        <v>105677</v>
      </c>
      <c r="D957" s="2" t="s">
        <v>1057</v>
      </c>
      <c r="E957" s="3" t="s">
        <v>9850</v>
      </c>
      <c r="F957" s="61">
        <v>213.94</v>
      </c>
      <c r="G957" s="61">
        <v>215.21</v>
      </c>
    </row>
    <row r="958" spans="1:7" ht="33.75">
      <c r="A958" s="1" t="str">
        <f t="shared" si="16"/>
        <v>SINAPI 105683</v>
      </c>
      <c r="B958" s="3" t="s">
        <v>9865</v>
      </c>
      <c r="C958" s="3">
        <v>105683</v>
      </c>
      <c r="D958" s="2" t="s">
        <v>1058</v>
      </c>
      <c r="E958" s="3" t="s">
        <v>9850</v>
      </c>
      <c r="F958" s="61">
        <v>208.88</v>
      </c>
      <c r="G958" s="61">
        <v>209.99</v>
      </c>
    </row>
    <row r="959" spans="1:7" ht="33.75">
      <c r="A959" s="1" t="str">
        <f t="shared" si="16"/>
        <v>SINAPI 105689</v>
      </c>
      <c r="B959" s="3" t="s">
        <v>9865</v>
      </c>
      <c r="C959" s="3">
        <v>105689</v>
      </c>
      <c r="D959" s="2" t="s">
        <v>1059</v>
      </c>
      <c r="E959" s="3" t="s">
        <v>9850</v>
      </c>
      <c r="F959" s="61">
        <v>206.35</v>
      </c>
      <c r="G959" s="61">
        <v>207.35</v>
      </c>
    </row>
    <row r="960" spans="1:7" ht="33.75">
      <c r="A960" s="1" t="str">
        <f t="shared" si="16"/>
        <v>SINAPI 105579</v>
      </c>
      <c r="B960" s="3" t="s">
        <v>9865</v>
      </c>
      <c r="C960" s="3">
        <v>105579</v>
      </c>
      <c r="D960" s="2" t="s">
        <v>1060</v>
      </c>
      <c r="E960" s="3" t="s">
        <v>9850</v>
      </c>
      <c r="F960" s="61">
        <v>100.77</v>
      </c>
      <c r="G960" s="61">
        <v>102.84</v>
      </c>
    </row>
    <row r="961" spans="1:7" ht="33.75">
      <c r="A961" s="1" t="str">
        <f t="shared" si="16"/>
        <v>SINAPI 105580</v>
      </c>
      <c r="B961" s="3" t="s">
        <v>9865</v>
      </c>
      <c r="C961" s="3">
        <v>105580</v>
      </c>
      <c r="D961" s="2" t="s">
        <v>1061</v>
      </c>
      <c r="E961" s="3" t="s">
        <v>9850</v>
      </c>
      <c r="F961" s="61">
        <v>89.86</v>
      </c>
      <c r="G961" s="61">
        <v>91.44</v>
      </c>
    </row>
    <row r="962" spans="1:7" ht="33.75">
      <c r="A962" s="1" t="str">
        <f t="shared" si="16"/>
        <v>SINAPI 105582</v>
      </c>
      <c r="B962" s="3" t="s">
        <v>9865</v>
      </c>
      <c r="C962" s="3">
        <v>105582</v>
      </c>
      <c r="D962" s="2" t="s">
        <v>1062</v>
      </c>
      <c r="E962" s="3" t="s">
        <v>9850</v>
      </c>
      <c r="F962" s="61">
        <v>84.4</v>
      </c>
      <c r="G962" s="61">
        <v>85.71</v>
      </c>
    </row>
    <row r="963" spans="1:7" ht="22.5">
      <c r="A963" s="1" t="str">
        <f t="shared" si="16"/>
        <v>SINAPI 105638</v>
      </c>
      <c r="B963" s="3" t="s">
        <v>9865</v>
      </c>
      <c r="C963" s="3">
        <v>105638</v>
      </c>
      <c r="D963" s="2" t="s">
        <v>1063</v>
      </c>
      <c r="E963" s="3" t="s">
        <v>9850</v>
      </c>
      <c r="F963" s="61">
        <v>116.38</v>
      </c>
      <c r="G963" s="61">
        <v>117.64</v>
      </c>
    </row>
    <row r="964" spans="1:7" ht="22.5">
      <c r="A964" s="1" t="str">
        <f t="shared" si="16"/>
        <v>SINAPI 105715</v>
      </c>
      <c r="B964" s="3" t="s">
        <v>9865</v>
      </c>
      <c r="C964" s="3">
        <v>105715</v>
      </c>
      <c r="D964" s="2" t="s">
        <v>1064</v>
      </c>
      <c r="E964" s="3" t="s">
        <v>9850</v>
      </c>
      <c r="F964" s="61">
        <v>111.32</v>
      </c>
      <c r="G964" s="61">
        <v>112.42</v>
      </c>
    </row>
    <row r="965" spans="1:7" ht="22.5">
      <c r="A965" s="1" t="str">
        <f t="shared" si="16"/>
        <v>SINAPI 105717</v>
      </c>
      <c r="B965" s="3" t="s">
        <v>9865</v>
      </c>
      <c r="C965" s="3">
        <v>105717</v>
      </c>
      <c r="D965" s="2" t="s">
        <v>1065</v>
      </c>
      <c r="E965" s="3" t="s">
        <v>9850</v>
      </c>
      <c r="F965" s="61">
        <v>108.79</v>
      </c>
      <c r="G965" s="61">
        <v>109.78</v>
      </c>
    </row>
    <row r="966" spans="1:7" ht="33.75">
      <c r="A966" s="1" t="str">
        <f t="shared" si="16"/>
        <v>SINAPI 105626</v>
      </c>
      <c r="B966" s="3" t="s">
        <v>9865</v>
      </c>
      <c r="C966" s="3">
        <v>105626</v>
      </c>
      <c r="D966" s="2" t="s">
        <v>1066</v>
      </c>
      <c r="E966" s="3" t="s">
        <v>9850</v>
      </c>
      <c r="F966" s="61">
        <v>113.09</v>
      </c>
      <c r="G966" s="61">
        <v>114.3</v>
      </c>
    </row>
    <row r="967" spans="1:7" ht="33.75">
      <c r="A967" s="1" t="str">
        <f t="shared" si="16"/>
        <v>SINAPI 105629</v>
      </c>
      <c r="B967" s="3" t="s">
        <v>9865</v>
      </c>
      <c r="C967" s="3">
        <v>105629</v>
      </c>
      <c r="D967" s="2" t="s">
        <v>1067</v>
      </c>
      <c r="E967" s="3" t="s">
        <v>9850</v>
      </c>
      <c r="F967" s="61">
        <v>104.35</v>
      </c>
      <c r="G967" s="61">
        <v>105.15</v>
      </c>
    </row>
    <row r="968" spans="1:7" ht="33.75">
      <c r="A968" s="1" t="str">
        <f t="shared" si="16"/>
        <v>SINAPI 105635</v>
      </c>
      <c r="B968" s="3" t="s">
        <v>9865</v>
      </c>
      <c r="C968" s="3">
        <v>105635</v>
      </c>
      <c r="D968" s="2" t="s">
        <v>1068</v>
      </c>
      <c r="E968" s="3" t="s">
        <v>9850</v>
      </c>
      <c r="F968" s="61">
        <v>103.15</v>
      </c>
      <c r="G968" s="61">
        <v>103.92</v>
      </c>
    </row>
    <row r="969" spans="1:7" ht="22.5">
      <c r="A969" s="1" t="str">
        <f t="shared" si="16"/>
        <v>SINAPI 105605</v>
      </c>
      <c r="B969" s="3" t="s">
        <v>9865</v>
      </c>
      <c r="C969" s="3">
        <v>105605</v>
      </c>
      <c r="D969" s="2" t="s">
        <v>1069</v>
      </c>
      <c r="E969" s="3" t="s">
        <v>9850</v>
      </c>
      <c r="F969" s="61">
        <v>103.04</v>
      </c>
      <c r="G969" s="61">
        <v>103.92</v>
      </c>
    </row>
    <row r="970" spans="1:7" ht="22.5">
      <c r="A970" s="1" t="str">
        <f t="shared" si="16"/>
        <v>SINAPI 105613</v>
      </c>
      <c r="B970" s="3" t="s">
        <v>9865</v>
      </c>
      <c r="C970" s="3">
        <v>105613</v>
      </c>
      <c r="D970" s="2" t="s">
        <v>1070</v>
      </c>
      <c r="E970" s="3" t="s">
        <v>9850</v>
      </c>
      <c r="F970" s="61">
        <v>99.78</v>
      </c>
      <c r="G970" s="61">
        <v>100.55</v>
      </c>
    </row>
    <row r="971" spans="1:7" ht="22.5">
      <c r="A971" s="1" t="str">
        <f t="shared" si="16"/>
        <v>SINAPI 105621</v>
      </c>
      <c r="B971" s="3" t="s">
        <v>9865</v>
      </c>
      <c r="C971" s="3">
        <v>105621</v>
      </c>
      <c r="D971" s="2" t="s">
        <v>1071</v>
      </c>
      <c r="E971" s="3" t="s">
        <v>9850</v>
      </c>
      <c r="F971" s="61">
        <v>97.43</v>
      </c>
      <c r="G971" s="61">
        <v>98.12</v>
      </c>
    </row>
    <row r="972" spans="1:7" ht="33.75">
      <c r="A972" s="1" t="str">
        <f t="shared" si="16"/>
        <v>SINAPI 105627</v>
      </c>
      <c r="B972" s="3" t="s">
        <v>9865</v>
      </c>
      <c r="C972" s="3">
        <v>105627</v>
      </c>
      <c r="D972" s="2" t="s">
        <v>1072</v>
      </c>
      <c r="E972" s="3" t="s">
        <v>9850</v>
      </c>
      <c r="F972" s="61">
        <v>139.79</v>
      </c>
      <c r="G972" s="61">
        <v>141</v>
      </c>
    </row>
    <row r="973" spans="1:7" ht="33.75">
      <c r="A973" s="1" t="str">
        <f t="shared" si="16"/>
        <v>SINAPI 105630</v>
      </c>
      <c r="B973" s="3" t="s">
        <v>9865</v>
      </c>
      <c r="C973" s="3">
        <v>105630</v>
      </c>
      <c r="D973" s="2" t="s">
        <v>1073</v>
      </c>
      <c r="E973" s="3" t="s">
        <v>9850</v>
      </c>
      <c r="F973" s="61">
        <v>131.05000000000001</v>
      </c>
      <c r="G973" s="61">
        <v>131.85</v>
      </c>
    </row>
    <row r="974" spans="1:7" ht="33.75">
      <c r="A974" s="1" t="str">
        <f t="shared" si="16"/>
        <v>SINAPI 105636</v>
      </c>
      <c r="B974" s="3" t="s">
        <v>9865</v>
      </c>
      <c r="C974" s="3">
        <v>105636</v>
      </c>
      <c r="D974" s="2" t="s">
        <v>1074</v>
      </c>
      <c r="E974" s="3" t="s">
        <v>9850</v>
      </c>
      <c r="F974" s="61">
        <v>129.85</v>
      </c>
      <c r="G974" s="61">
        <v>130.62</v>
      </c>
    </row>
    <row r="975" spans="1:7" ht="22.5">
      <c r="A975" s="1" t="str">
        <f t="shared" si="16"/>
        <v>SINAPI 105606</v>
      </c>
      <c r="B975" s="3" t="s">
        <v>9865</v>
      </c>
      <c r="C975" s="3">
        <v>105606</v>
      </c>
      <c r="D975" s="2" t="s">
        <v>1075</v>
      </c>
      <c r="E975" s="3" t="s">
        <v>9850</v>
      </c>
      <c r="F975" s="61">
        <v>129.05000000000001</v>
      </c>
      <c r="G975" s="61">
        <v>129.94</v>
      </c>
    </row>
    <row r="976" spans="1:7" ht="22.5">
      <c r="A976" s="1" t="str">
        <f t="shared" si="16"/>
        <v>SINAPI 105614</v>
      </c>
      <c r="B976" s="3" t="s">
        <v>9865</v>
      </c>
      <c r="C976" s="3">
        <v>105614</v>
      </c>
      <c r="D976" s="2" t="s">
        <v>1076</v>
      </c>
      <c r="E976" s="3" t="s">
        <v>9850</v>
      </c>
      <c r="F976" s="61">
        <v>125.79</v>
      </c>
      <c r="G976" s="61">
        <v>126.57</v>
      </c>
    </row>
    <row r="977" spans="1:7" ht="22.5">
      <c r="A977" s="1" t="str">
        <f t="shared" si="16"/>
        <v>SINAPI 105622</v>
      </c>
      <c r="B977" s="3" t="s">
        <v>9865</v>
      </c>
      <c r="C977" s="3">
        <v>105622</v>
      </c>
      <c r="D977" s="2" t="s">
        <v>1077</v>
      </c>
      <c r="E977" s="3" t="s">
        <v>9850</v>
      </c>
      <c r="F977" s="61">
        <v>123.44</v>
      </c>
      <c r="G977" s="61">
        <v>124.14</v>
      </c>
    </row>
    <row r="978" spans="1:7" ht="33.75">
      <c r="A978" s="1" t="str">
        <f t="shared" si="16"/>
        <v>SINAPI 105572</v>
      </c>
      <c r="B978" s="3" t="s">
        <v>9865</v>
      </c>
      <c r="C978" s="3">
        <v>105572</v>
      </c>
      <c r="D978" s="2" t="s">
        <v>1078</v>
      </c>
      <c r="E978" s="3" t="s">
        <v>9850</v>
      </c>
      <c r="F978" s="61">
        <v>58.22</v>
      </c>
      <c r="G978" s="61">
        <v>59.43</v>
      </c>
    </row>
    <row r="979" spans="1:7" ht="33.75">
      <c r="A979" s="1" t="str">
        <f t="shared" si="16"/>
        <v>SINAPI 105574</v>
      </c>
      <c r="B979" s="3" t="s">
        <v>9865</v>
      </c>
      <c r="C979" s="3">
        <v>105574</v>
      </c>
      <c r="D979" s="2" t="s">
        <v>1079</v>
      </c>
      <c r="E979" s="3" t="s">
        <v>9850</v>
      </c>
      <c r="F979" s="61">
        <v>49.48</v>
      </c>
      <c r="G979" s="61">
        <v>50.28</v>
      </c>
    </row>
    <row r="980" spans="1:7" ht="33.75">
      <c r="A980" s="1" t="str">
        <f t="shared" si="16"/>
        <v>SINAPI 105576</v>
      </c>
      <c r="B980" s="3" t="s">
        <v>9865</v>
      </c>
      <c r="C980" s="3">
        <v>105576</v>
      </c>
      <c r="D980" s="2" t="s">
        <v>1080</v>
      </c>
      <c r="E980" s="3" t="s">
        <v>9850</v>
      </c>
      <c r="F980" s="61">
        <v>48.28</v>
      </c>
      <c r="G980" s="61">
        <v>49.05</v>
      </c>
    </row>
    <row r="981" spans="1:7" ht="22.5">
      <c r="A981" s="1" t="str">
        <f t="shared" si="16"/>
        <v>SINAPI 105603</v>
      </c>
      <c r="B981" s="3" t="s">
        <v>9865</v>
      </c>
      <c r="C981" s="3">
        <v>105603</v>
      </c>
      <c r="D981" s="2" t="s">
        <v>1081</v>
      </c>
      <c r="E981" s="3" t="s">
        <v>9850</v>
      </c>
      <c r="F981" s="61">
        <v>51</v>
      </c>
      <c r="G981" s="61">
        <v>51.88</v>
      </c>
    </row>
    <row r="982" spans="1:7" ht="22.5">
      <c r="A982" s="1" t="str">
        <f t="shared" si="16"/>
        <v>SINAPI 105611</v>
      </c>
      <c r="B982" s="3" t="s">
        <v>9865</v>
      </c>
      <c r="C982" s="3">
        <v>105611</v>
      </c>
      <c r="D982" s="2" t="s">
        <v>1082</v>
      </c>
      <c r="E982" s="3" t="s">
        <v>9850</v>
      </c>
      <c r="F982" s="61">
        <v>47.74</v>
      </c>
      <c r="G982" s="61">
        <v>48.51</v>
      </c>
    </row>
    <row r="983" spans="1:7" ht="22.5">
      <c r="A983" s="1" t="str">
        <f t="shared" si="16"/>
        <v>SINAPI 105619</v>
      </c>
      <c r="B983" s="3" t="s">
        <v>9865</v>
      </c>
      <c r="C983" s="3">
        <v>105619</v>
      </c>
      <c r="D983" s="2" t="s">
        <v>1083</v>
      </c>
      <c r="E983" s="3" t="s">
        <v>9850</v>
      </c>
      <c r="F983" s="61">
        <v>45.39</v>
      </c>
      <c r="G983" s="61">
        <v>46.08</v>
      </c>
    </row>
    <row r="984" spans="1:7" ht="33.75">
      <c r="A984" s="1" t="str">
        <f t="shared" si="16"/>
        <v>SINAPI 105573</v>
      </c>
      <c r="B984" s="3" t="s">
        <v>9865</v>
      </c>
      <c r="C984" s="3">
        <v>105573</v>
      </c>
      <c r="D984" s="2" t="s">
        <v>1084</v>
      </c>
      <c r="E984" s="3" t="s">
        <v>9850</v>
      </c>
      <c r="F984" s="61">
        <v>86.03</v>
      </c>
      <c r="G984" s="61">
        <v>87.24</v>
      </c>
    </row>
    <row r="985" spans="1:7" ht="33.75">
      <c r="A985" s="1" t="str">
        <f t="shared" si="16"/>
        <v>SINAPI 105628</v>
      </c>
      <c r="B985" s="3" t="s">
        <v>9865</v>
      </c>
      <c r="C985" s="3">
        <v>105628</v>
      </c>
      <c r="D985" s="2" t="s">
        <v>1085</v>
      </c>
      <c r="E985" s="3" t="s">
        <v>9850</v>
      </c>
      <c r="F985" s="61">
        <v>77.290000000000006</v>
      </c>
      <c r="G985" s="61">
        <v>78.09</v>
      </c>
    </row>
    <row r="986" spans="1:7" ht="33.75">
      <c r="A986" s="1" t="str">
        <f t="shared" si="16"/>
        <v>SINAPI 105634</v>
      </c>
      <c r="B986" s="3" t="s">
        <v>9865</v>
      </c>
      <c r="C986" s="3">
        <v>105634</v>
      </c>
      <c r="D986" s="2" t="s">
        <v>1086</v>
      </c>
      <c r="E986" s="3" t="s">
        <v>9850</v>
      </c>
      <c r="F986" s="61">
        <v>76.09</v>
      </c>
      <c r="G986" s="61">
        <v>76.86</v>
      </c>
    </row>
    <row r="987" spans="1:7" ht="22.5">
      <c r="A987" s="1" t="str">
        <f t="shared" ref="A987:A1050" si="17">CONCATENATE($B987," ",$C987)</f>
        <v>SINAPI 105604</v>
      </c>
      <c r="B987" s="3" t="s">
        <v>9865</v>
      </c>
      <c r="C987" s="3">
        <v>105604</v>
      </c>
      <c r="D987" s="2" t="s">
        <v>1087</v>
      </c>
      <c r="E987" s="3" t="s">
        <v>9850</v>
      </c>
      <c r="F987" s="61">
        <v>77.02</v>
      </c>
      <c r="G987" s="61">
        <v>77.900000000000006</v>
      </c>
    </row>
    <row r="988" spans="1:7" ht="22.5">
      <c r="A988" s="1" t="str">
        <f t="shared" si="17"/>
        <v>SINAPI 105612</v>
      </c>
      <c r="B988" s="3" t="s">
        <v>9865</v>
      </c>
      <c r="C988" s="3">
        <v>105612</v>
      </c>
      <c r="D988" s="2" t="s">
        <v>1088</v>
      </c>
      <c r="E988" s="3" t="s">
        <v>9850</v>
      </c>
      <c r="F988" s="61">
        <v>73.760000000000005</v>
      </c>
      <c r="G988" s="61">
        <v>74.53</v>
      </c>
    </row>
    <row r="989" spans="1:7" ht="22.5">
      <c r="A989" s="1" t="str">
        <f t="shared" si="17"/>
        <v>SINAPI 105620</v>
      </c>
      <c r="B989" s="3" t="s">
        <v>9865</v>
      </c>
      <c r="C989" s="3">
        <v>105620</v>
      </c>
      <c r="D989" s="2" t="s">
        <v>1089</v>
      </c>
      <c r="E989" s="3" t="s">
        <v>9850</v>
      </c>
      <c r="F989" s="61">
        <v>71.41</v>
      </c>
      <c r="G989" s="61">
        <v>72.099999999999994</v>
      </c>
    </row>
    <row r="990" spans="1:7" ht="33.75">
      <c r="A990" s="1" t="str">
        <f t="shared" si="17"/>
        <v>SINAPI 105586</v>
      </c>
      <c r="B990" s="3" t="s">
        <v>9865</v>
      </c>
      <c r="C990" s="3">
        <v>105586</v>
      </c>
      <c r="D990" s="2" t="s">
        <v>1090</v>
      </c>
      <c r="E990" s="3" t="s">
        <v>9850</v>
      </c>
      <c r="F990" s="61">
        <v>124.03</v>
      </c>
      <c r="G990" s="61">
        <v>126.69</v>
      </c>
    </row>
    <row r="991" spans="1:7" ht="33.75">
      <c r="A991" s="1" t="str">
        <f t="shared" si="17"/>
        <v>SINAPI 105587</v>
      </c>
      <c r="B991" s="3" t="s">
        <v>9865</v>
      </c>
      <c r="C991" s="3">
        <v>105587</v>
      </c>
      <c r="D991" s="2" t="s">
        <v>1091</v>
      </c>
      <c r="E991" s="3" t="s">
        <v>9850</v>
      </c>
      <c r="F991" s="61">
        <v>108.93</v>
      </c>
      <c r="G991" s="61">
        <v>110.92</v>
      </c>
    </row>
    <row r="992" spans="1:7" ht="33.75">
      <c r="A992" s="1" t="str">
        <f t="shared" si="17"/>
        <v>SINAPI 105589</v>
      </c>
      <c r="B992" s="3" t="s">
        <v>9865</v>
      </c>
      <c r="C992" s="3">
        <v>105589</v>
      </c>
      <c r="D992" s="2" t="s">
        <v>1092</v>
      </c>
      <c r="E992" s="3" t="s">
        <v>9850</v>
      </c>
      <c r="F992" s="61">
        <v>107.59</v>
      </c>
      <c r="G992" s="61">
        <v>109.49</v>
      </c>
    </row>
    <row r="993" spans="1:7" ht="22.5">
      <c r="A993" s="1" t="str">
        <f t="shared" si="17"/>
        <v>SINAPI 105584</v>
      </c>
      <c r="B993" s="3" t="s">
        <v>9865</v>
      </c>
      <c r="C993" s="3">
        <v>105584</v>
      </c>
      <c r="D993" s="2" t="s">
        <v>1093</v>
      </c>
      <c r="E993" s="3" t="s">
        <v>9850</v>
      </c>
      <c r="F993" s="61">
        <v>141.91999999999999</v>
      </c>
      <c r="G993" s="61">
        <v>143.55000000000001</v>
      </c>
    </row>
    <row r="994" spans="1:7" ht="22.5">
      <c r="A994" s="1" t="str">
        <f t="shared" si="17"/>
        <v>SINAPI 105720</v>
      </c>
      <c r="B994" s="3" t="s">
        <v>9865</v>
      </c>
      <c r="C994" s="3">
        <v>105720</v>
      </c>
      <c r="D994" s="2" t="s">
        <v>1094</v>
      </c>
      <c r="E994" s="3" t="s">
        <v>9850</v>
      </c>
      <c r="F994" s="61">
        <v>133.80000000000001</v>
      </c>
      <c r="G994" s="61">
        <v>135.12</v>
      </c>
    </row>
    <row r="995" spans="1:7" ht="22.5">
      <c r="A995" s="1" t="str">
        <f t="shared" si="17"/>
        <v>SINAPI 105722</v>
      </c>
      <c r="B995" s="3" t="s">
        <v>9865</v>
      </c>
      <c r="C995" s="3">
        <v>105722</v>
      </c>
      <c r="D995" s="2" t="s">
        <v>1095</v>
      </c>
      <c r="E995" s="3" t="s">
        <v>9850</v>
      </c>
      <c r="F995" s="61">
        <v>134.30000000000001</v>
      </c>
      <c r="G995" s="61">
        <v>135.63999999999999</v>
      </c>
    </row>
    <row r="996" spans="1:7" ht="33.75">
      <c r="A996" s="1" t="str">
        <f t="shared" si="17"/>
        <v>SINAPI 105593</v>
      </c>
      <c r="B996" s="3" t="s">
        <v>9865</v>
      </c>
      <c r="C996" s="3">
        <v>105593</v>
      </c>
      <c r="D996" s="2" t="s">
        <v>1096</v>
      </c>
      <c r="E996" s="3" t="s">
        <v>9850</v>
      </c>
      <c r="F996" s="61">
        <v>113.33</v>
      </c>
      <c r="G996" s="61">
        <v>115.99</v>
      </c>
    </row>
    <row r="997" spans="1:7" ht="33.75">
      <c r="A997" s="1" t="str">
        <f t="shared" si="17"/>
        <v>SINAPI 105594</v>
      </c>
      <c r="B997" s="3" t="s">
        <v>9865</v>
      </c>
      <c r="C997" s="3">
        <v>105594</v>
      </c>
      <c r="D997" s="2" t="s">
        <v>1097</v>
      </c>
      <c r="E997" s="3" t="s">
        <v>9850</v>
      </c>
      <c r="F997" s="61">
        <v>98.23</v>
      </c>
      <c r="G997" s="61">
        <v>100.22</v>
      </c>
    </row>
    <row r="998" spans="1:7" ht="33.75">
      <c r="A998" s="1" t="str">
        <f t="shared" si="17"/>
        <v>SINAPI 105596</v>
      </c>
      <c r="B998" s="3" t="s">
        <v>9865</v>
      </c>
      <c r="C998" s="3">
        <v>105596</v>
      </c>
      <c r="D998" s="2" t="s">
        <v>1098</v>
      </c>
      <c r="E998" s="3" t="s">
        <v>9850</v>
      </c>
      <c r="F998" s="61">
        <v>96.89</v>
      </c>
      <c r="G998" s="61">
        <v>98.79</v>
      </c>
    </row>
    <row r="999" spans="1:7" ht="22.5">
      <c r="A999" s="1" t="str">
        <f t="shared" si="17"/>
        <v>SINAPI 105591</v>
      </c>
      <c r="B999" s="3" t="s">
        <v>9865</v>
      </c>
      <c r="C999" s="3">
        <v>105591</v>
      </c>
      <c r="D999" s="2" t="s">
        <v>1099</v>
      </c>
      <c r="E999" s="3" t="s">
        <v>9850</v>
      </c>
      <c r="F999" s="61">
        <v>125.66</v>
      </c>
      <c r="G999" s="61">
        <v>127.29</v>
      </c>
    </row>
    <row r="1000" spans="1:7" ht="22.5">
      <c r="A1000" s="1" t="str">
        <f t="shared" si="17"/>
        <v>SINAPI 105724</v>
      </c>
      <c r="B1000" s="3" t="s">
        <v>9865</v>
      </c>
      <c r="C1000" s="3">
        <v>105724</v>
      </c>
      <c r="D1000" s="2" t="s">
        <v>1100</v>
      </c>
      <c r="E1000" s="3" t="s">
        <v>9850</v>
      </c>
      <c r="F1000" s="61">
        <v>117.54</v>
      </c>
      <c r="G1000" s="61">
        <v>118.86</v>
      </c>
    </row>
    <row r="1001" spans="1:7" ht="22.5">
      <c r="A1001" s="1" t="str">
        <f t="shared" si="17"/>
        <v>SINAPI 105726</v>
      </c>
      <c r="B1001" s="3" t="s">
        <v>9865</v>
      </c>
      <c r="C1001" s="3">
        <v>105726</v>
      </c>
      <c r="D1001" s="2" t="s">
        <v>1101</v>
      </c>
      <c r="E1001" s="3" t="s">
        <v>9850</v>
      </c>
      <c r="F1001" s="61">
        <v>118.04</v>
      </c>
      <c r="G1001" s="61">
        <v>119.38</v>
      </c>
    </row>
    <row r="1002" spans="1:7" ht="22.5">
      <c r="A1002" s="1" t="str">
        <f t="shared" si="17"/>
        <v>SINAPI 105567</v>
      </c>
      <c r="B1002" s="3" t="s">
        <v>9865</v>
      </c>
      <c r="C1002" s="3">
        <v>105567</v>
      </c>
      <c r="D1002" s="2" t="s">
        <v>1102</v>
      </c>
      <c r="E1002" s="3" t="s">
        <v>9850</v>
      </c>
      <c r="F1002" s="61">
        <v>15.94</v>
      </c>
      <c r="G1002" s="61">
        <v>16.46</v>
      </c>
    </row>
    <row r="1003" spans="1:7" ht="22.5">
      <c r="A1003" s="1" t="str">
        <f t="shared" si="17"/>
        <v>SINAPI 105568</v>
      </c>
      <c r="B1003" s="3" t="s">
        <v>9865</v>
      </c>
      <c r="C1003" s="3">
        <v>105568</v>
      </c>
      <c r="D1003" s="2" t="s">
        <v>1103</v>
      </c>
      <c r="E1003" s="3" t="s">
        <v>9850</v>
      </c>
      <c r="F1003" s="61">
        <v>12.69</v>
      </c>
      <c r="G1003" s="61">
        <v>13.1</v>
      </c>
    </row>
    <row r="1004" spans="1:7" ht="22.5">
      <c r="A1004" s="1" t="str">
        <f t="shared" si="17"/>
        <v>SINAPI 105570</v>
      </c>
      <c r="B1004" s="3" t="s">
        <v>9865</v>
      </c>
      <c r="C1004" s="3">
        <v>105570</v>
      </c>
      <c r="D1004" s="2" t="s">
        <v>1104</v>
      </c>
      <c r="E1004" s="3" t="s">
        <v>9850</v>
      </c>
      <c r="F1004" s="61">
        <v>10.48</v>
      </c>
      <c r="G1004" s="61">
        <v>10.8</v>
      </c>
    </row>
    <row r="1005" spans="1:7">
      <c r="A1005" s="1" t="str">
        <f t="shared" si="17"/>
        <v>SINAPI 100575</v>
      </c>
      <c r="B1005" s="3" t="s">
        <v>9865</v>
      </c>
      <c r="C1005" s="3">
        <v>100575</v>
      </c>
      <c r="D1005" s="2" t="s">
        <v>1105</v>
      </c>
      <c r="E1005" s="3" t="s">
        <v>9847</v>
      </c>
      <c r="F1005" s="61">
        <v>0.63</v>
      </c>
      <c r="G1005" s="61">
        <v>0.67</v>
      </c>
    </row>
    <row r="1006" spans="1:7" ht="22.5">
      <c r="A1006" s="1" t="str">
        <f t="shared" si="17"/>
        <v>SINAPI 100577</v>
      </c>
      <c r="B1006" s="3" t="s">
        <v>9865</v>
      </c>
      <c r="C1006" s="3">
        <v>100577</v>
      </c>
      <c r="D1006" s="2" t="s">
        <v>1106</v>
      </c>
      <c r="E1006" s="3" t="s">
        <v>9847</v>
      </c>
      <c r="F1006" s="61">
        <v>1.53</v>
      </c>
      <c r="G1006" s="61">
        <v>1.59</v>
      </c>
    </row>
    <row r="1007" spans="1:7" ht="22.5">
      <c r="A1007" s="1" t="str">
        <f t="shared" si="17"/>
        <v>SINAPI 105598</v>
      </c>
      <c r="B1007" s="3" t="s">
        <v>9865</v>
      </c>
      <c r="C1007" s="3">
        <v>105598</v>
      </c>
      <c r="D1007" s="2" t="s">
        <v>1107</v>
      </c>
      <c r="E1007" s="3" t="s">
        <v>9847</v>
      </c>
      <c r="F1007" s="61">
        <v>2.06</v>
      </c>
      <c r="G1007" s="61">
        <v>2.12</v>
      </c>
    </row>
    <row r="1008" spans="1:7" ht="22.5">
      <c r="A1008" s="1" t="str">
        <f t="shared" si="17"/>
        <v>SINAPI 100576</v>
      </c>
      <c r="B1008" s="3" t="s">
        <v>9865</v>
      </c>
      <c r="C1008" s="3">
        <v>100576</v>
      </c>
      <c r="D1008" s="2" t="s">
        <v>1108</v>
      </c>
      <c r="E1008" s="3" t="s">
        <v>9847</v>
      </c>
      <c r="F1008" s="61">
        <v>3.03</v>
      </c>
      <c r="G1008" s="61">
        <v>3.15</v>
      </c>
    </row>
    <row r="1009" spans="1:7" ht="22.5">
      <c r="A1009" s="1" t="str">
        <f t="shared" si="17"/>
        <v>SINAPI 105597</v>
      </c>
      <c r="B1009" s="3" t="s">
        <v>9865</v>
      </c>
      <c r="C1009" s="3">
        <v>105597</v>
      </c>
      <c r="D1009" s="2" t="s">
        <v>1109</v>
      </c>
      <c r="E1009" s="3" t="s">
        <v>9847</v>
      </c>
      <c r="F1009" s="61">
        <v>4.17</v>
      </c>
      <c r="G1009" s="61">
        <v>4.33</v>
      </c>
    </row>
    <row r="1010" spans="1:7">
      <c r="A1010" s="1" t="str">
        <f t="shared" si="17"/>
        <v>SINAPI 102730</v>
      </c>
      <c r="B1010" s="3" t="s">
        <v>9865</v>
      </c>
      <c r="C1010" s="3">
        <v>102730</v>
      </c>
      <c r="D1010" s="2" t="s">
        <v>1110</v>
      </c>
      <c r="E1010" s="3" t="s">
        <v>9851</v>
      </c>
      <c r="F1010" s="61">
        <v>10.39</v>
      </c>
      <c r="G1010" s="61">
        <v>10.64</v>
      </c>
    </row>
    <row r="1011" spans="1:7">
      <c r="A1011" s="1" t="str">
        <f t="shared" si="17"/>
        <v>SINAPI 102731</v>
      </c>
      <c r="B1011" s="3" t="s">
        <v>9865</v>
      </c>
      <c r="C1011" s="3">
        <v>102731</v>
      </c>
      <c r="D1011" s="2" t="s">
        <v>1111</v>
      </c>
      <c r="E1011" s="3" t="s">
        <v>9851</v>
      </c>
      <c r="F1011" s="61">
        <v>8.6199999999999992</v>
      </c>
      <c r="G1011" s="61">
        <v>8.7799999999999994</v>
      </c>
    </row>
    <row r="1012" spans="1:7">
      <c r="A1012" s="1" t="str">
        <f t="shared" si="17"/>
        <v>SINAPI 102732</v>
      </c>
      <c r="B1012" s="3" t="s">
        <v>9865</v>
      </c>
      <c r="C1012" s="3">
        <v>102732</v>
      </c>
      <c r="D1012" s="2" t="s">
        <v>1112</v>
      </c>
      <c r="E1012" s="3" t="s">
        <v>9851</v>
      </c>
      <c r="F1012" s="61">
        <v>7.89</v>
      </c>
      <c r="G1012" s="61">
        <v>7.99</v>
      </c>
    </row>
    <row r="1013" spans="1:7">
      <c r="A1013" s="1" t="str">
        <f t="shared" si="17"/>
        <v>SINAPI 102733</v>
      </c>
      <c r="B1013" s="3" t="s">
        <v>9865</v>
      </c>
      <c r="C1013" s="3">
        <v>102733</v>
      </c>
      <c r="D1013" s="2" t="s">
        <v>1113</v>
      </c>
      <c r="E1013" s="3" t="s">
        <v>9851</v>
      </c>
      <c r="F1013" s="61">
        <v>8.5</v>
      </c>
      <c r="G1013" s="61">
        <v>8.57</v>
      </c>
    </row>
    <row r="1014" spans="1:7">
      <c r="A1014" s="1" t="str">
        <f t="shared" si="17"/>
        <v>SINAPI 102728</v>
      </c>
      <c r="B1014" s="3" t="s">
        <v>9865</v>
      </c>
      <c r="C1014" s="3">
        <v>102728</v>
      </c>
      <c r="D1014" s="2" t="s">
        <v>1114</v>
      </c>
      <c r="E1014" s="3" t="s">
        <v>9851</v>
      </c>
      <c r="F1014" s="61">
        <v>13.44</v>
      </c>
      <c r="G1014" s="61">
        <v>13.93</v>
      </c>
    </row>
    <row r="1015" spans="1:7">
      <c r="A1015" s="1" t="str">
        <f t="shared" si="17"/>
        <v>SINAPI 102729</v>
      </c>
      <c r="B1015" s="3" t="s">
        <v>9865</v>
      </c>
      <c r="C1015" s="3">
        <v>102729</v>
      </c>
      <c r="D1015" s="2" t="s">
        <v>1115</v>
      </c>
      <c r="E1015" s="3" t="s">
        <v>9851</v>
      </c>
      <c r="F1015" s="61">
        <v>11.98</v>
      </c>
      <c r="G1015" s="61">
        <v>12.33</v>
      </c>
    </row>
    <row r="1016" spans="1:7">
      <c r="A1016" s="1" t="str">
        <f t="shared" si="17"/>
        <v>SINAPI 102734</v>
      </c>
      <c r="B1016" s="3" t="s">
        <v>9865</v>
      </c>
      <c r="C1016" s="3">
        <v>102734</v>
      </c>
      <c r="D1016" s="2" t="s">
        <v>1116</v>
      </c>
      <c r="E1016" s="3" t="s">
        <v>9851</v>
      </c>
      <c r="F1016" s="61">
        <v>12.27</v>
      </c>
      <c r="G1016" s="61">
        <v>12.64</v>
      </c>
    </row>
    <row r="1017" spans="1:7">
      <c r="A1017" s="1" t="str">
        <f t="shared" si="17"/>
        <v>SINAPI 102735</v>
      </c>
      <c r="B1017" s="3" t="s">
        <v>9865</v>
      </c>
      <c r="C1017" s="3">
        <v>102735</v>
      </c>
      <c r="D1017" s="2" t="s">
        <v>1117</v>
      </c>
      <c r="E1017" s="3" t="s">
        <v>9851</v>
      </c>
      <c r="F1017" s="61">
        <v>10.98</v>
      </c>
      <c r="G1017" s="61">
        <v>11.23</v>
      </c>
    </row>
    <row r="1018" spans="1:7" ht="22.5">
      <c r="A1018" s="1" t="str">
        <f t="shared" si="17"/>
        <v>SINAPI 102765</v>
      </c>
      <c r="B1018" s="3" t="s">
        <v>9865</v>
      </c>
      <c r="C1018" s="3">
        <v>102765</v>
      </c>
      <c r="D1018" s="2" t="s">
        <v>1118</v>
      </c>
      <c r="E1018" s="3" t="s">
        <v>9848</v>
      </c>
      <c r="F1018" s="61">
        <v>15221.42</v>
      </c>
      <c r="G1018" s="61">
        <v>15694.52</v>
      </c>
    </row>
    <row r="1019" spans="1:7" ht="22.5">
      <c r="A1019" s="1" t="str">
        <f t="shared" si="17"/>
        <v>SINAPI 102795</v>
      </c>
      <c r="B1019" s="3" t="s">
        <v>9865</v>
      </c>
      <c r="C1019" s="3">
        <v>102795</v>
      </c>
      <c r="D1019" s="2" t="s">
        <v>1119</v>
      </c>
      <c r="E1019" s="3" t="s">
        <v>9848</v>
      </c>
      <c r="F1019" s="61">
        <v>31838.53</v>
      </c>
      <c r="G1019" s="61">
        <v>32655.54</v>
      </c>
    </row>
    <row r="1020" spans="1:7" ht="22.5">
      <c r="A1020" s="1" t="str">
        <f t="shared" si="17"/>
        <v>SINAPI 102766</v>
      </c>
      <c r="B1020" s="3" t="s">
        <v>9865</v>
      </c>
      <c r="C1020" s="3">
        <v>102766</v>
      </c>
      <c r="D1020" s="2" t="s">
        <v>1120</v>
      </c>
      <c r="E1020" s="3" t="s">
        <v>9848</v>
      </c>
      <c r="F1020" s="61">
        <v>22701.27</v>
      </c>
      <c r="G1020" s="61">
        <v>23364.99</v>
      </c>
    </row>
    <row r="1021" spans="1:7" ht="22.5">
      <c r="A1021" s="1" t="str">
        <f t="shared" si="17"/>
        <v>SINAPI 102796</v>
      </c>
      <c r="B1021" s="3" t="s">
        <v>9865</v>
      </c>
      <c r="C1021" s="3">
        <v>102796</v>
      </c>
      <c r="D1021" s="2" t="s">
        <v>1121</v>
      </c>
      <c r="E1021" s="3" t="s">
        <v>9848</v>
      </c>
      <c r="F1021" s="61">
        <v>51083.49</v>
      </c>
      <c r="G1021" s="61">
        <v>52325.08</v>
      </c>
    </row>
    <row r="1022" spans="1:7" ht="22.5">
      <c r="A1022" s="1" t="str">
        <f t="shared" si="17"/>
        <v>SINAPI 102767</v>
      </c>
      <c r="B1022" s="3" t="s">
        <v>9865</v>
      </c>
      <c r="C1022" s="3">
        <v>102767</v>
      </c>
      <c r="D1022" s="2" t="s">
        <v>1122</v>
      </c>
      <c r="E1022" s="3" t="s">
        <v>9848</v>
      </c>
      <c r="F1022" s="61">
        <v>31556.76</v>
      </c>
      <c r="G1022" s="61">
        <v>32455.74</v>
      </c>
    </row>
    <row r="1023" spans="1:7" ht="22.5">
      <c r="A1023" s="1" t="str">
        <f t="shared" si="17"/>
        <v>SINAPI 102797</v>
      </c>
      <c r="B1023" s="3" t="s">
        <v>9865</v>
      </c>
      <c r="C1023" s="3">
        <v>102797</v>
      </c>
      <c r="D1023" s="2" t="s">
        <v>1123</v>
      </c>
      <c r="E1023" s="3" t="s">
        <v>9848</v>
      </c>
      <c r="F1023" s="61">
        <v>72332.240000000005</v>
      </c>
      <c r="G1023" s="61">
        <v>74050.539999999994</v>
      </c>
    </row>
    <row r="1024" spans="1:7" ht="22.5">
      <c r="A1024" s="1" t="str">
        <f t="shared" si="17"/>
        <v>SINAPI 102768</v>
      </c>
      <c r="B1024" s="3" t="s">
        <v>9865</v>
      </c>
      <c r="C1024" s="3">
        <v>102768</v>
      </c>
      <c r="D1024" s="2" t="s">
        <v>1124</v>
      </c>
      <c r="E1024" s="3" t="s">
        <v>9848</v>
      </c>
      <c r="F1024" s="61">
        <v>43677.4</v>
      </c>
      <c r="G1024" s="61">
        <v>44841.760000000002</v>
      </c>
    </row>
    <row r="1025" spans="1:7" ht="22.5">
      <c r="A1025" s="1" t="str">
        <f t="shared" si="17"/>
        <v>SINAPI 102798</v>
      </c>
      <c r="B1025" s="3" t="s">
        <v>9865</v>
      </c>
      <c r="C1025" s="3">
        <v>102798</v>
      </c>
      <c r="D1025" s="2" t="s">
        <v>1125</v>
      </c>
      <c r="E1025" s="3" t="s">
        <v>9848</v>
      </c>
      <c r="F1025" s="61">
        <v>88357.09</v>
      </c>
      <c r="G1025" s="61">
        <v>90427.02</v>
      </c>
    </row>
    <row r="1026" spans="1:7" ht="22.5">
      <c r="A1026" s="1" t="str">
        <f t="shared" si="17"/>
        <v>SINAPI 102744</v>
      </c>
      <c r="B1026" s="3" t="s">
        <v>9865</v>
      </c>
      <c r="C1026" s="3">
        <v>102744</v>
      </c>
      <c r="D1026" s="2" t="s">
        <v>1126</v>
      </c>
      <c r="E1026" s="3" t="s">
        <v>9848</v>
      </c>
      <c r="F1026" s="61">
        <v>6307.86</v>
      </c>
      <c r="G1026" s="61">
        <v>6491.16</v>
      </c>
    </row>
    <row r="1027" spans="1:7" ht="22.5">
      <c r="A1027" s="1" t="str">
        <f t="shared" si="17"/>
        <v>SINAPI 102755</v>
      </c>
      <c r="B1027" s="3" t="s">
        <v>9865</v>
      </c>
      <c r="C1027" s="3">
        <v>102755</v>
      </c>
      <c r="D1027" s="2" t="s">
        <v>1127</v>
      </c>
      <c r="E1027" s="3" t="s">
        <v>9848</v>
      </c>
      <c r="F1027" s="61">
        <v>9686.7800000000007</v>
      </c>
      <c r="G1027" s="61">
        <v>9952.85</v>
      </c>
    </row>
    <row r="1028" spans="1:7" ht="22.5">
      <c r="A1028" s="1" t="str">
        <f t="shared" si="17"/>
        <v>SINAPI 102782</v>
      </c>
      <c r="B1028" s="3" t="s">
        <v>9865</v>
      </c>
      <c r="C1028" s="3">
        <v>102782</v>
      </c>
      <c r="D1028" s="2" t="s">
        <v>1128</v>
      </c>
      <c r="E1028" s="3" t="s">
        <v>9848</v>
      </c>
      <c r="F1028" s="61">
        <v>15544.19</v>
      </c>
      <c r="G1028" s="61">
        <v>15950.44</v>
      </c>
    </row>
    <row r="1029" spans="1:7" ht="22.5">
      <c r="A1029" s="1" t="str">
        <f t="shared" si="17"/>
        <v>SINAPI 102745</v>
      </c>
      <c r="B1029" s="3" t="s">
        <v>9865</v>
      </c>
      <c r="C1029" s="3">
        <v>102745</v>
      </c>
      <c r="D1029" s="2" t="s">
        <v>1129</v>
      </c>
      <c r="E1029" s="3" t="s">
        <v>9848</v>
      </c>
      <c r="F1029" s="61">
        <v>8832.7800000000007</v>
      </c>
      <c r="G1029" s="61">
        <v>9084.32</v>
      </c>
    </row>
    <row r="1030" spans="1:7" ht="22.5">
      <c r="A1030" s="1" t="str">
        <f t="shared" si="17"/>
        <v>SINAPI 102756</v>
      </c>
      <c r="B1030" s="3" t="s">
        <v>9865</v>
      </c>
      <c r="C1030" s="3">
        <v>102756</v>
      </c>
      <c r="D1030" s="2" t="s">
        <v>1130</v>
      </c>
      <c r="E1030" s="3" t="s">
        <v>9848</v>
      </c>
      <c r="F1030" s="61">
        <v>14321.33</v>
      </c>
      <c r="G1030" s="61">
        <v>14704.29</v>
      </c>
    </row>
    <row r="1031" spans="1:7" ht="22.5">
      <c r="A1031" s="1" t="str">
        <f t="shared" si="17"/>
        <v>SINAPI 102783</v>
      </c>
      <c r="B1031" s="3" t="s">
        <v>9865</v>
      </c>
      <c r="C1031" s="3">
        <v>102783</v>
      </c>
      <c r="D1031" s="2" t="s">
        <v>1131</v>
      </c>
      <c r="E1031" s="3" t="s">
        <v>9848</v>
      </c>
      <c r="F1031" s="61">
        <v>20590.57</v>
      </c>
      <c r="G1031" s="61">
        <v>21137.37</v>
      </c>
    </row>
    <row r="1032" spans="1:7" ht="22.5">
      <c r="A1032" s="1" t="str">
        <f t="shared" si="17"/>
        <v>SINAPI 102746</v>
      </c>
      <c r="B1032" s="3" t="s">
        <v>9865</v>
      </c>
      <c r="C1032" s="3">
        <v>102746</v>
      </c>
      <c r="D1032" s="2" t="s">
        <v>1132</v>
      </c>
      <c r="E1032" s="3" t="s">
        <v>9848</v>
      </c>
      <c r="F1032" s="61">
        <v>15254.36</v>
      </c>
      <c r="G1032" s="61">
        <v>15679.39</v>
      </c>
    </row>
    <row r="1033" spans="1:7" ht="22.5">
      <c r="A1033" s="1" t="str">
        <f t="shared" si="17"/>
        <v>SINAPI 102757</v>
      </c>
      <c r="B1033" s="3" t="s">
        <v>9865</v>
      </c>
      <c r="C1033" s="3">
        <v>102757</v>
      </c>
      <c r="D1033" s="2" t="s">
        <v>1133</v>
      </c>
      <c r="E1033" s="3" t="s">
        <v>9848</v>
      </c>
      <c r="F1033" s="61">
        <v>26531.9</v>
      </c>
      <c r="G1033" s="61">
        <v>27222.92</v>
      </c>
    </row>
    <row r="1034" spans="1:7" ht="22.5">
      <c r="A1034" s="1" t="str">
        <f t="shared" si="17"/>
        <v>SINAPI 102784</v>
      </c>
      <c r="B1034" s="3" t="s">
        <v>9865</v>
      </c>
      <c r="C1034" s="3">
        <v>102784</v>
      </c>
      <c r="D1034" s="2" t="s">
        <v>1134</v>
      </c>
      <c r="E1034" s="3" t="s">
        <v>9848</v>
      </c>
      <c r="F1034" s="61">
        <v>31437.599999999999</v>
      </c>
      <c r="G1034" s="61">
        <v>32067.45</v>
      </c>
    </row>
    <row r="1035" spans="1:7" ht="22.5">
      <c r="A1035" s="1" t="str">
        <f t="shared" si="17"/>
        <v>SINAPI 102779</v>
      </c>
      <c r="B1035" s="3" t="s">
        <v>9865</v>
      </c>
      <c r="C1035" s="3">
        <v>102779</v>
      </c>
      <c r="D1035" s="2" t="s">
        <v>1135</v>
      </c>
      <c r="E1035" s="3" t="s">
        <v>9848</v>
      </c>
      <c r="F1035" s="61">
        <v>8260</v>
      </c>
      <c r="G1035" s="61">
        <v>8489.6200000000008</v>
      </c>
    </row>
    <row r="1036" spans="1:7" ht="22.5">
      <c r="A1036" s="1" t="str">
        <f t="shared" si="17"/>
        <v>SINAPI 102780</v>
      </c>
      <c r="B1036" s="3" t="s">
        <v>9865</v>
      </c>
      <c r="C1036" s="3">
        <v>102780</v>
      </c>
      <c r="D1036" s="2" t="s">
        <v>1136</v>
      </c>
      <c r="E1036" s="3" t="s">
        <v>9848</v>
      </c>
      <c r="F1036" s="61">
        <v>9508.2900000000009</v>
      </c>
      <c r="G1036" s="61">
        <v>9772.59</v>
      </c>
    </row>
    <row r="1037" spans="1:7" ht="22.5">
      <c r="A1037" s="1" t="str">
        <f t="shared" si="17"/>
        <v>SINAPI 102743</v>
      </c>
      <c r="B1037" s="3" t="s">
        <v>9865</v>
      </c>
      <c r="C1037" s="3">
        <v>102743</v>
      </c>
      <c r="D1037" s="2" t="s">
        <v>1137</v>
      </c>
      <c r="E1037" s="3" t="s">
        <v>9848</v>
      </c>
      <c r="F1037" s="61">
        <v>4227.8100000000004</v>
      </c>
      <c r="G1037" s="61">
        <v>4353.3</v>
      </c>
    </row>
    <row r="1038" spans="1:7" ht="22.5">
      <c r="A1038" s="1" t="str">
        <f t="shared" si="17"/>
        <v>SINAPI 102781</v>
      </c>
      <c r="B1038" s="3" t="s">
        <v>9865</v>
      </c>
      <c r="C1038" s="3">
        <v>102781</v>
      </c>
      <c r="D1038" s="2" t="s">
        <v>1138</v>
      </c>
      <c r="E1038" s="3" t="s">
        <v>9848</v>
      </c>
      <c r="F1038" s="61">
        <v>14050.02</v>
      </c>
      <c r="G1038" s="61">
        <v>14440.82</v>
      </c>
    </row>
    <row r="1039" spans="1:7" ht="22.5">
      <c r="A1039" s="1" t="str">
        <f t="shared" si="17"/>
        <v>SINAPI 102761</v>
      </c>
      <c r="B1039" s="3" t="s">
        <v>9865</v>
      </c>
      <c r="C1039" s="3">
        <v>102761</v>
      </c>
      <c r="D1039" s="2" t="s">
        <v>1139</v>
      </c>
      <c r="E1039" s="3" t="s">
        <v>9848</v>
      </c>
      <c r="F1039" s="61">
        <v>12198.41</v>
      </c>
      <c r="G1039" s="61">
        <v>12579.92</v>
      </c>
    </row>
    <row r="1040" spans="1:7" ht="22.5">
      <c r="A1040" s="1" t="str">
        <f t="shared" si="17"/>
        <v>SINAPI 102791</v>
      </c>
      <c r="B1040" s="3" t="s">
        <v>9865</v>
      </c>
      <c r="C1040" s="3">
        <v>102791</v>
      </c>
      <c r="D1040" s="2" t="s">
        <v>1140</v>
      </c>
      <c r="E1040" s="3" t="s">
        <v>9848</v>
      </c>
      <c r="F1040" s="61">
        <v>29808.13</v>
      </c>
      <c r="G1040" s="61">
        <v>30572.11</v>
      </c>
    </row>
    <row r="1041" spans="1:7" ht="22.5">
      <c r="A1041" s="1" t="str">
        <f t="shared" si="17"/>
        <v>SINAPI 102762</v>
      </c>
      <c r="B1041" s="3" t="s">
        <v>9865</v>
      </c>
      <c r="C1041" s="3">
        <v>102762</v>
      </c>
      <c r="D1041" s="2" t="s">
        <v>1141</v>
      </c>
      <c r="E1041" s="3" t="s">
        <v>9848</v>
      </c>
      <c r="F1041" s="61">
        <v>18660.66</v>
      </c>
      <c r="G1041" s="61">
        <v>19208.87</v>
      </c>
    </row>
    <row r="1042" spans="1:7" ht="22.5">
      <c r="A1042" s="1" t="str">
        <f t="shared" si="17"/>
        <v>SINAPI 102792</v>
      </c>
      <c r="B1042" s="3" t="s">
        <v>9865</v>
      </c>
      <c r="C1042" s="3">
        <v>102792</v>
      </c>
      <c r="D1042" s="2" t="s">
        <v>1142</v>
      </c>
      <c r="E1042" s="3" t="s">
        <v>9848</v>
      </c>
      <c r="F1042" s="61">
        <v>48270.6</v>
      </c>
      <c r="G1042" s="61">
        <v>49450.5</v>
      </c>
    </row>
    <row r="1043" spans="1:7" ht="22.5">
      <c r="A1043" s="1" t="str">
        <f t="shared" si="17"/>
        <v>SINAPI 102763</v>
      </c>
      <c r="B1043" s="3" t="s">
        <v>9865</v>
      </c>
      <c r="C1043" s="3">
        <v>102763</v>
      </c>
      <c r="D1043" s="2" t="s">
        <v>1143</v>
      </c>
      <c r="E1043" s="3" t="s">
        <v>9848</v>
      </c>
      <c r="F1043" s="61">
        <v>25810.2</v>
      </c>
      <c r="G1043" s="61">
        <v>26550.68</v>
      </c>
    </row>
    <row r="1044" spans="1:7" ht="22.5">
      <c r="A1044" s="1" t="str">
        <f t="shared" si="17"/>
        <v>SINAPI 102793</v>
      </c>
      <c r="B1044" s="3" t="s">
        <v>9865</v>
      </c>
      <c r="C1044" s="3">
        <v>102793</v>
      </c>
      <c r="D1044" s="2" t="s">
        <v>1144</v>
      </c>
      <c r="E1044" s="3" t="s">
        <v>9848</v>
      </c>
      <c r="F1044" s="61">
        <v>64707.39</v>
      </c>
      <c r="G1044" s="61">
        <v>66197.72</v>
      </c>
    </row>
    <row r="1045" spans="1:7" ht="22.5">
      <c r="A1045" s="1" t="str">
        <f t="shared" si="17"/>
        <v>SINAPI 102764</v>
      </c>
      <c r="B1045" s="3" t="s">
        <v>9865</v>
      </c>
      <c r="C1045" s="3">
        <v>102764</v>
      </c>
      <c r="D1045" s="2" t="s">
        <v>1145</v>
      </c>
      <c r="E1045" s="3" t="s">
        <v>9848</v>
      </c>
      <c r="F1045" s="61">
        <v>36061.01</v>
      </c>
      <c r="G1045" s="61">
        <v>37030.949999999997</v>
      </c>
    </row>
    <row r="1046" spans="1:7" ht="22.5">
      <c r="A1046" s="1" t="str">
        <f t="shared" si="17"/>
        <v>SINAPI 102794</v>
      </c>
      <c r="B1046" s="3" t="s">
        <v>9865</v>
      </c>
      <c r="C1046" s="3">
        <v>102794</v>
      </c>
      <c r="D1046" s="2" t="s">
        <v>1146</v>
      </c>
      <c r="E1046" s="3" t="s">
        <v>9848</v>
      </c>
      <c r="F1046" s="61">
        <v>92442.14</v>
      </c>
      <c r="G1046" s="61">
        <v>94528.67</v>
      </c>
    </row>
    <row r="1047" spans="1:7" ht="22.5">
      <c r="A1047" s="1" t="str">
        <f t="shared" si="17"/>
        <v>SINAPI 102740</v>
      </c>
      <c r="B1047" s="3" t="s">
        <v>9865</v>
      </c>
      <c r="C1047" s="3">
        <v>102740</v>
      </c>
      <c r="D1047" s="2" t="s">
        <v>1147</v>
      </c>
      <c r="E1047" s="3" t="s">
        <v>9848</v>
      </c>
      <c r="F1047" s="61">
        <v>5204.26</v>
      </c>
      <c r="G1047" s="61">
        <v>5356.28</v>
      </c>
    </row>
    <row r="1048" spans="1:7" ht="22.5">
      <c r="A1048" s="1" t="str">
        <f t="shared" si="17"/>
        <v>SINAPI 102752</v>
      </c>
      <c r="B1048" s="3" t="s">
        <v>9865</v>
      </c>
      <c r="C1048" s="3">
        <v>102752</v>
      </c>
      <c r="D1048" s="2" t="s">
        <v>1148</v>
      </c>
      <c r="E1048" s="3" t="s">
        <v>9848</v>
      </c>
      <c r="F1048" s="61">
        <v>6950.72</v>
      </c>
      <c r="G1048" s="61">
        <v>7145.79</v>
      </c>
    </row>
    <row r="1049" spans="1:7" ht="22.5">
      <c r="A1049" s="1" t="str">
        <f t="shared" si="17"/>
        <v>SINAPI 102776</v>
      </c>
      <c r="B1049" s="3" t="s">
        <v>9865</v>
      </c>
      <c r="C1049" s="3">
        <v>102776</v>
      </c>
      <c r="D1049" s="2" t="s">
        <v>1149</v>
      </c>
      <c r="E1049" s="3" t="s">
        <v>9848</v>
      </c>
      <c r="F1049" s="61">
        <v>12297.1</v>
      </c>
      <c r="G1049" s="61">
        <v>12639.16</v>
      </c>
    </row>
    <row r="1050" spans="1:7" ht="22.5">
      <c r="A1050" s="1" t="str">
        <f t="shared" si="17"/>
        <v>SINAPI 102741</v>
      </c>
      <c r="B1050" s="3" t="s">
        <v>9865</v>
      </c>
      <c r="C1050" s="3">
        <v>102741</v>
      </c>
      <c r="D1050" s="2" t="s">
        <v>1150</v>
      </c>
      <c r="E1050" s="3" t="s">
        <v>9848</v>
      </c>
      <c r="F1050" s="61">
        <v>7278.78</v>
      </c>
      <c r="G1050" s="61">
        <v>7487.33</v>
      </c>
    </row>
    <row r="1051" spans="1:7" ht="22.5">
      <c r="A1051" s="1" t="str">
        <f t="shared" ref="A1051:A1114" si="18">CONCATENATE($B1051," ",$C1051)</f>
        <v>SINAPI 102753</v>
      </c>
      <c r="B1051" s="3" t="s">
        <v>9865</v>
      </c>
      <c r="C1051" s="3">
        <v>102753</v>
      </c>
      <c r="D1051" s="2" t="s">
        <v>1151</v>
      </c>
      <c r="E1051" s="3" t="s">
        <v>9848</v>
      </c>
      <c r="F1051" s="61">
        <v>10244.11</v>
      </c>
      <c r="G1051" s="61">
        <v>10524.35</v>
      </c>
    </row>
    <row r="1052" spans="1:7" ht="22.5">
      <c r="A1052" s="1" t="str">
        <f t="shared" si="18"/>
        <v>SINAPI 102777</v>
      </c>
      <c r="B1052" s="3" t="s">
        <v>9865</v>
      </c>
      <c r="C1052" s="3">
        <v>102777</v>
      </c>
      <c r="D1052" s="2" t="s">
        <v>1152</v>
      </c>
      <c r="E1052" s="3" t="s">
        <v>9848</v>
      </c>
      <c r="F1052" s="61">
        <v>18591.759999999998</v>
      </c>
      <c r="G1052" s="61">
        <v>19109.05</v>
      </c>
    </row>
    <row r="1053" spans="1:7" ht="22.5">
      <c r="A1053" s="1" t="str">
        <f t="shared" si="18"/>
        <v>SINAPI 102742</v>
      </c>
      <c r="B1053" s="3" t="s">
        <v>9865</v>
      </c>
      <c r="C1053" s="3">
        <v>102742</v>
      </c>
      <c r="D1053" s="2" t="s">
        <v>1153</v>
      </c>
      <c r="E1053" s="3" t="s">
        <v>9848</v>
      </c>
      <c r="F1053" s="61">
        <v>12558.14</v>
      </c>
      <c r="G1053" s="61">
        <v>12910.68</v>
      </c>
    </row>
    <row r="1054" spans="1:7" ht="22.5">
      <c r="A1054" s="1" t="str">
        <f t="shared" si="18"/>
        <v>SINAPI 102754</v>
      </c>
      <c r="B1054" s="3" t="s">
        <v>9865</v>
      </c>
      <c r="C1054" s="3">
        <v>102754</v>
      </c>
      <c r="D1054" s="2" t="s">
        <v>1154</v>
      </c>
      <c r="E1054" s="3" t="s">
        <v>9848</v>
      </c>
      <c r="F1054" s="61">
        <v>19393.86</v>
      </c>
      <c r="G1054" s="61">
        <v>19910.919999999998</v>
      </c>
    </row>
    <row r="1055" spans="1:7" ht="22.5">
      <c r="A1055" s="1" t="str">
        <f t="shared" si="18"/>
        <v>SINAPI 102778</v>
      </c>
      <c r="B1055" s="3" t="s">
        <v>9865</v>
      </c>
      <c r="C1055" s="3">
        <v>102778</v>
      </c>
      <c r="D1055" s="2" t="s">
        <v>1155</v>
      </c>
      <c r="E1055" s="3" t="s">
        <v>9848</v>
      </c>
      <c r="F1055" s="61">
        <v>27155.65</v>
      </c>
      <c r="G1055" s="61">
        <v>27747.98</v>
      </c>
    </row>
    <row r="1056" spans="1:7" ht="22.5">
      <c r="A1056" s="1" t="str">
        <f t="shared" si="18"/>
        <v>SINAPI 102737</v>
      </c>
      <c r="B1056" s="3" t="s">
        <v>9865</v>
      </c>
      <c r="C1056" s="3">
        <v>102737</v>
      </c>
      <c r="D1056" s="2" t="s">
        <v>1156</v>
      </c>
      <c r="E1056" s="3" t="s">
        <v>9848</v>
      </c>
      <c r="F1056" s="61">
        <v>1027.8399999999999</v>
      </c>
      <c r="G1056" s="61">
        <v>1060.29</v>
      </c>
    </row>
    <row r="1057" spans="1:7" ht="22.5">
      <c r="A1057" s="1" t="str">
        <f t="shared" si="18"/>
        <v>SINAPI 102773</v>
      </c>
      <c r="B1057" s="3" t="s">
        <v>9865</v>
      </c>
      <c r="C1057" s="3">
        <v>102773</v>
      </c>
      <c r="D1057" s="2" t="s">
        <v>1157</v>
      </c>
      <c r="E1057" s="3" t="s">
        <v>9848</v>
      </c>
      <c r="F1057" s="61">
        <v>8260</v>
      </c>
      <c r="G1057" s="61">
        <v>8489.6200000000008</v>
      </c>
    </row>
    <row r="1058" spans="1:7" ht="22.5">
      <c r="A1058" s="1" t="str">
        <f t="shared" si="18"/>
        <v>SINAPI 102738</v>
      </c>
      <c r="B1058" s="3" t="s">
        <v>9865</v>
      </c>
      <c r="C1058" s="3">
        <v>102738</v>
      </c>
      <c r="D1058" s="2" t="s">
        <v>1158</v>
      </c>
      <c r="E1058" s="3" t="s">
        <v>9848</v>
      </c>
      <c r="F1058" s="61">
        <v>2089.84</v>
      </c>
      <c r="G1058" s="61">
        <v>2153.42</v>
      </c>
    </row>
    <row r="1059" spans="1:7" ht="22.5">
      <c r="A1059" s="1" t="str">
        <f t="shared" si="18"/>
        <v>SINAPI 102750</v>
      </c>
      <c r="B1059" s="3" t="s">
        <v>9865</v>
      </c>
      <c r="C1059" s="3">
        <v>102750</v>
      </c>
      <c r="D1059" s="2" t="s">
        <v>1159</v>
      </c>
      <c r="E1059" s="3" t="s">
        <v>9848</v>
      </c>
      <c r="F1059" s="61">
        <v>2541.6</v>
      </c>
      <c r="G1059" s="61">
        <v>2617.85</v>
      </c>
    </row>
    <row r="1060" spans="1:7" ht="22.5">
      <c r="A1060" s="1" t="str">
        <f t="shared" si="18"/>
        <v>SINAPI 102774</v>
      </c>
      <c r="B1060" s="3" t="s">
        <v>9865</v>
      </c>
      <c r="C1060" s="3">
        <v>102774</v>
      </c>
      <c r="D1060" s="2" t="s">
        <v>1160</v>
      </c>
      <c r="E1060" s="3" t="s">
        <v>9848</v>
      </c>
      <c r="F1060" s="61">
        <v>8260</v>
      </c>
      <c r="G1060" s="61">
        <v>8489.6200000000008</v>
      </c>
    </row>
    <row r="1061" spans="1:7" ht="22.5">
      <c r="A1061" s="1" t="str">
        <f t="shared" si="18"/>
        <v>SINAPI 102739</v>
      </c>
      <c r="B1061" s="3" t="s">
        <v>9865</v>
      </c>
      <c r="C1061" s="3">
        <v>102739</v>
      </c>
      <c r="D1061" s="2" t="s">
        <v>1161</v>
      </c>
      <c r="E1061" s="3" t="s">
        <v>9848</v>
      </c>
      <c r="F1061" s="61">
        <v>3485.4</v>
      </c>
      <c r="G1061" s="61">
        <v>3589.28</v>
      </c>
    </row>
    <row r="1062" spans="1:7" ht="22.5">
      <c r="A1062" s="1" t="str">
        <f t="shared" si="18"/>
        <v>SINAPI 102751</v>
      </c>
      <c r="B1062" s="3" t="s">
        <v>9865</v>
      </c>
      <c r="C1062" s="3">
        <v>102751</v>
      </c>
      <c r="D1062" s="2" t="s">
        <v>1162</v>
      </c>
      <c r="E1062" s="3" t="s">
        <v>9848</v>
      </c>
      <c r="F1062" s="61">
        <v>4385.13</v>
      </c>
      <c r="G1062" s="61">
        <v>4511.82</v>
      </c>
    </row>
    <row r="1063" spans="1:7" ht="22.5">
      <c r="A1063" s="1" t="str">
        <f t="shared" si="18"/>
        <v>SINAPI 102775</v>
      </c>
      <c r="B1063" s="3" t="s">
        <v>9865</v>
      </c>
      <c r="C1063" s="3">
        <v>102775</v>
      </c>
      <c r="D1063" s="2" t="s">
        <v>1163</v>
      </c>
      <c r="E1063" s="3" t="s">
        <v>9848</v>
      </c>
      <c r="F1063" s="61">
        <v>12297.1</v>
      </c>
      <c r="G1063" s="61">
        <v>12639.16</v>
      </c>
    </row>
    <row r="1064" spans="1:7" ht="22.5">
      <c r="A1064" s="1" t="str">
        <f t="shared" si="18"/>
        <v>SINAPI 102769</v>
      </c>
      <c r="B1064" s="3" t="s">
        <v>9865</v>
      </c>
      <c r="C1064" s="3">
        <v>102769</v>
      </c>
      <c r="D1064" s="2" t="s">
        <v>1164</v>
      </c>
      <c r="E1064" s="3" t="s">
        <v>9848</v>
      </c>
      <c r="F1064" s="61">
        <v>17593.3</v>
      </c>
      <c r="G1064" s="61">
        <v>18129.599999999999</v>
      </c>
    </row>
    <row r="1065" spans="1:7" ht="22.5">
      <c r="A1065" s="1" t="str">
        <f t="shared" si="18"/>
        <v>SINAPI 102799</v>
      </c>
      <c r="B1065" s="3" t="s">
        <v>9865</v>
      </c>
      <c r="C1065" s="3">
        <v>102799</v>
      </c>
      <c r="D1065" s="2" t="s">
        <v>1165</v>
      </c>
      <c r="E1065" s="3" t="s">
        <v>9848</v>
      </c>
      <c r="F1065" s="61">
        <v>32511.38</v>
      </c>
      <c r="G1065" s="61">
        <v>33347.129999999997</v>
      </c>
    </row>
    <row r="1066" spans="1:7" ht="22.5">
      <c r="A1066" s="1" t="str">
        <f t="shared" si="18"/>
        <v>SINAPI 102770</v>
      </c>
      <c r="B1066" s="3" t="s">
        <v>9865</v>
      </c>
      <c r="C1066" s="3">
        <v>102770</v>
      </c>
      <c r="D1066" s="2" t="s">
        <v>1166</v>
      </c>
      <c r="E1066" s="3" t="s">
        <v>9848</v>
      </c>
      <c r="F1066" s="61">
        <v>26784.25</v>
      </c>
      <c r="G1066" s="61">
        <v>27563.84</v>
      </c>
    </row>
    <row r="1067" spans="1:7" ht="22.5">
      <c r="A1067" s="1" t="str">
        <f t="shared" si="18"/>
        <v>SINAPI 102800</v>
      </c>
      <c r="B1067" s="3" t="s">
        <v>9865</v>
      </c>
      <c r="C1067" s="3">
        <v>102800</v>
      </c>
      <c r="D1067" s="2" t="s">
        <v>1167</v>
      </c>
      <c r="E1067" s="3" t="s">
        <v>9848</v>
      </c>
      <c r="F1067" s="61">
        <v>56115.48</v>
      </c>
      <c r="G1067" s="61">
        <v>57483.839999999997</v>
      </c>
    </row>
    <row r="1068" spans="1:7" ht="22.5">
      <c r="A1068" s="1" t="str">
        <f t="shared" si="18"/>
        <v>SINAPI 102771</v>
      </c>
      <c r="B1068" s="3" t="s">
        <v>9865</v>
      </c>
      <c r="C1068" s="3">
        <v>102771</v>
      </c>
      <c r="D1068" s="2" t="s">
        <v>1168</v>
      </c>
      <c r="E1068" s="3" t="s">
        <v>9848</v>
      </c>
      <c r="F1068" s="61">
        <v>37217.26</v>
      </c>
      <c r="G1068" s="61">
        <v>38272.800000000003</v>
      </c>
    </row>
    <row r="1069" spans="1:7" ht="22.5">
      <c r="A1069" s="1" t="str">
        <f t="shared" si="18"/>
        <v>SINAPI 102801</v>
      </c>
      <c r="B1069" s="3" t="s">
        <v>9865</v>
      </c>
      <c r="C1069" s="3">
        <v>102801</v>
      </c>
      <c r="D1069" s="2" t="s">
        <v>1169</v>
      </c>
      <c r="E1069" s="3" t="s">
        <v>9848</v>
      </c>
      <c r="F1069" s="61">
        <v>78418.460000000006</v>
      </c>
      <c r="G1069" s="61">
        <v>80273.240000000005</v>
      </c>
    </row>
    <row r="1070" spans="1:7" ht="22.5">
      <c r="A1070" s="1" t="str">
        <f t="shared" si="18"/>
        <v>SINAPI 102772</v>
      </c>
      <c r="B1070" s="3" t="s">
        <v>9865</v>
      </c>
      <c r="C1070" s="3">
        <v>102772</v>
      </c>
      <c r="D1070" s="2" t="s">
        <v>1170</v>
      </c>
      <c r="E1070" s="3" t="s">
        <v>9848</v>
      </c>
      <c r="F1070" s="61">
        <v>51773.73</v>
      </c>
      <c r="G1070" s="61">
        <v>53141.41</v>
      </c>
    </row>
    <row r="1071" spans="1:7" ht="22.5">
      <c r="A1071" s="1" t="str">
        <f t="shared" si="18"/>
        <v>SINAPI 102802</v>
      </c>
      <c r="B1071" s="3" t="s">
        <v>9865</v>
      </c>
      <c r="C1071" s="3">
        <v>102802</v>
      </c>
      <c r="D1071" s="2" t="s">
        <v>1171</v>
      </c>
      <c r="E1071" s="3" t="s">
        <v>9848</v>
      </c>
      <c r="F1071" s="61">
        <v>93944.03</v>
      </c>
      <c r="G1071" s="61">
        <v>96149.31</v>
      </c>
    </row>
    <row r="1072" spans="1:7" ht="22.5">
      <c r="A1072" s="1" t="str">
        <f t="shared" si="18"/>
        <v>SINAPI 102747</v>
      </c>
      <c r="B1072" s="3" t="s">
        <v>9865</v>
      </c>
      <c r="C1072" s="3">
        <v>102747</v>
      </c>
      <c r="D1072" s="2" t="s">
        <v>1172</v>
      </c>
      <c r="E1072" s="3" t="s">
        <v>9848</v>
      </c>
      <c r="F1072" s="61">
        <v>7823.14</v>
      </c>
      <c r="G1072" s="61">
        <v>8048.15</v>
      </c>
    </row>
    <row r="1073" spans="1:7" ht="22.5">
      <c r="A1073" s="1" t="str">
        <f t="shared" si="18"/>
        <v>SINAPI 102758</v>
      </c>
      <c r="B1073" s="3" t="s">
        <v>9865</v>
      </c>
      <c r="C1073" s="3">
        <v>102758</v>
      </c>
      <c r="D1073" s="2" t="s">
        <v>1173</v>
      </c>
      <c r="E1073" s="3" t="s">
        <v>9848</v>
      </c>
      <c r="F1073" s="61">
        <v>12435.88</v>
      </c>
      <c r="G1073" s="61">
        <v>12773.49</v>
      </c>
    </row>
    <row r="1074" spans="1:7" ht="22.5">
      <c r="A1074" s="1" t="str">
        <f t="shared" si="18"/>
        <v>SINAPI 102788</v>
      </c>
      <c r="B1074" s="3" t="s">
        <v>9865</v>
      </c>
      <c r="C1074" s="3">
        <v>102788</v>
      </c>
      <c r="D1074" s="2" t="s">
        <v>1174</v>
      </c>
      <c r="E1074" s="3" t="s">
        <v>9848</v>
      </c>
      <c r="F1074" s="61">
        <v>16989.84</v>
      </c>
      <c r="G1074" s="61">
        <v>17405.3</v>
      </c>
    </row>
    <row r="1075" spans="1:7" ht="22.5">
      <c r="A1075" s="1" t="str">
        <f t="shared" si="18"/>
        <v>SINAPI 102748</v>
      </c>
      <c r="B1075" s="3" t="s">
        <v>9865</v>
      </c>
      <c r="C1075" s="3">
        <v>102748</v>
      </c>
      <c r="D1075" s="2" t="s">
        <v>1175</v>
      </c>
      <c r="E1075" s="3" t="s">
        <v>9848</v>
      </c>
      <c r="F1075" s="61">
        <v>10908.77</v>
      </c>
      <c r="G1075" s="61">
        <v>11216.44</v>
      </c>
    </row>
    <row r="1076" spans="1:7" ht="22.5">
      <c r="A1076" s="1" t="str">
        <f t="shared" si="18"/>
        <v>SINAPI 102759</v>
      </c>
      <c r="B1076" s="3" t="s">
        <v>9865</v>
      </c>
      <c r="C1076" s="3">
        <v>102759</v>
      </c>
      <c r="D1076" s="2" t="s">
        <v>1176</v>
      </c>
      <c r="E1076" s="3" t="s">
        <v>9848</v>
      </c>
      <c r="F1076" s="61">
        <v>18418.27</v>
      </c>
      <c r="G1076" s="61">
        <v>18904.849999999999</v>
      </c>
    </row>
    <row r="1077" spans="1:7" ht="22.5">
      <c r="A1077" s="1" t="str">
        <f t="shared" si="18"/>
        <v>SINAPI 102789</v>
      </c>
      <c r="B1077" s="3" t="s">
        <v>9865</v>
      </c>
      <c r="C1077" s="3">
        <v>102789</v>
      </c>
      <c r="D1077" s="2" t="s">
        <v>1177</v>
      </c>
      <c r="E1077" s="3" t="s">
        <v>9848</v>
      </c>
      <c r="F1077" s="61">
        <v>22298.27</v>
      </c>
      <c r="G1077" s="61">
        <v>22837.14</v>
      </c>
    </row>
    <row r="1078" spans="1:7" ht="22.5">
      <c r="A1078" s="1" t="str">
        <f t="shared" si="18"/>
        <v>SINAPI 102749</v>
      </c>
      <c r="B1078" s="3" t="s">
        <v>9865</v>
      </c>
      <c r="C1078" s="3">
        <v>102749</v>
      </c>
      <c r="D1078" s="2" t="s">
        <v>1178</v>
      </c>
      <c r="E1078" s="3" t="s">
        <v>9848</v>
      </c>
      <c r="F1078" s="61">
        <v>18659.580000000002</v>
      </c>
      <c r="G1078" s="61">
        <v>19174.43</v>
      </c>
    </row>
    <row r="1079" spans="1:7" ht="22.5">
      <c r="A1079" s="1" t="str">
        <f t="shared" si="18"/>
        <v>SINAPI 102760</v>
      </c>
      <c r="B1079" s="3" t="s">
        <v>9865</v>
      </c>
      <c r="C1079" s="3">
        <v>102760</v>
      </c>
      <c r="D1079" s="2" t="s">
        <v>1179</v>
      </c>
      <c r="E1079" s="3" t="s">
        <v>9848</v>
      </c>
      <c r="F1079" s="61">
        <v>33808.910000000003</v>
      </c>
      <c r="G1079" s="61">
        <v>34678.839999999997</v>
      </c>
    </row>
    <row r="1080" spans="1:7" ht="22.5">
      <c r="A1080" s="1" t="str">
        <f t="shared" si="18"/>
        <v>SINAPI 102790</v>
      </c>
      <c r="B1080" s="3" t="s">
        <v>9865</v>
      </c>
      <c r="C1080" s="3">
        <v>102790</v>
      </c>
      <c r="D1080" s="2" t="s">
        <v>1180</v>
      </c>
      <c r="E1080" s="3" t="s">
        <v>9848</v>
      </c>
      <c r="F1080" s="61">
        <v>36528.17</v>
      </c>
      <c r="G1080" s="61">
        <v>37299.54</v>
      </c>
    </row>
    <row r="1081" spans="1:7" ht="22.5">
      <c r="A1081" s="1" t="str">
        <f t="shared" si="18"/>
        <v>SINAPI 102785</v>
      </c>
      <c r="B1081" s="3" t="s">
        <v>9865</v>
      </c>
      <c r="C1081" s="3">
        <v>102785</v>
      </c>
      <c r="D1081" s="2" t="s">
        <v>1181</v>
      </c>
      <c r="E1081" s="3" t="s">
        <v>9848</v>
      </c>
      <c r="F1081" s="61">
        <v>9508.2900000000009</v>
      </c>
      <c r="G1081" s="61">
        <v>9772.59</v>
      </c>
    </row>
    <row r="1082" spans="1:7" ht="22.5">
      <c r="A1082" s="1" t="str">
        <f t="shared" si="18"/>
        <v>SINAPI 102786</v>
      </c>
      <c r="B1082" s="3" t="s">
        <v>9865</v>
      </c>
      <c r="C1082" s="3">
        <v>102786</v>
      </c>
      <c r="D1082" s="2" t="s">
        <v>1182</v>
      </c>
      <c r="E1082" s="3" t="s">
        <v>9848</v>
      </c>
      <c r="F1082" s="61">
        <v>10497.82</v>
      </c>
      <c r="G1082" s="61">
        <v>10763.52</v>
      </c>
    </row>
    <row r="1083" spans="1:7" ht="22.5">
      <c r="A1083" s="1" t="str">
        <f t="shared" si="18"/>
        <v>SINAPI 102787</v>
      </c>
      <c r="B1083" s="3" t="s">
        <v>9865</v>
      </c>
      <c r="C1083" s="3">
        <v>102787</v>
      </c>
      <c r="D1083" s="2" t="s">
        <v>1183</v>
      </c>
      <c r="E1083" s="3" t="s">
        <v>9848</v>
      </c>
      <c r="F1083" s="61">
        <v>15544.19</v>
      </c>
      <c r="G1083" s="61">
        <v>15950.44</v>
      </c>
    </row>
    <row r="1084" spans="1:7" ht="22.5">
      <c r="A1084" s="1" t="str">
        <f t="shared" si="18"/>
        <v>SINAPI 102736</v>
      </c>
      <c r="B1084" s="3" t="s">
        <v>9865</v>
      </c>
      <c r="C1084" s="3">
        <v>102736</v>
      </c>
      <c r="D1084" s="2" t="s">
        <v>1184</v>
      </c>
      <c r="E1084" s="3" t="s">
        <v>9850</v>
      </c>
      <c r="F1084" s="61">
        <v>581.47</v>
      </c>
      <c r="G1084" s="61">
        <v>586.27</v>
      </c>
    </row>
    <row r="1085" spans="1:7" ht="22.5">
      <c r="A1085" s="1" t="str">
        <f t="shared" si="18"/>
        <v>SINAPI 102727</v>
      </c>
      <c r="B1085" s="3" t="s">
        <v>9865</v>
      </c>
      <c r="C1085" s="3">
        <v>102727</v>
      </c>
      <c r="D1085" s="2" t="s">
        <v>1185</v>
      </c>
      <c r="E1085" s="3" t="s">
        <v>9847</v>
      </c>
      <c r="F1085" s="61">
        <v>101.57</v>
      </c>
      <c r="G1085" s="61">
        <v>106.21</v>
      </c>
    </row>
    <row r="1086" spans="1:7" ht="22.5">
      <c r="A1086" s="1" t="str">
        <f t="shared" si="18"/>
        <v>SINAPI 102112</v>
      </c>
      <c r="B1086" s="3" t="s">
        <v>9865</v>
      </c>
      <c r="C1086" s="3">
        <v>102112</v>
      </c>
      <c r="D1086" s="2" t="s">
        <v>1186</v>
      </c>
      <c r="E1086" s="3" t="s">
        <v>9848</v>
      </c>
      <c r="F1086" s="61">
        <v>189.32</v>
      </c>
      <c r="G1086" s="61">
        <v>205.42</v>
      </c>
    </row>
    <row r="1087" spans="1:7" ht="22.5">
      <c r="A1087" s="1" t="str">
        <f t="shared" si="18"/>
        <v>SINAPI 102111</v>
      </c>
      <c r="B1087" s="3" t="s">
        <v>9865</v>
      </c>
      <c r="C1087" s="3">
        <v>102111</v>
      </c>
      <c r="D1087" s="2" t="s">
        <v>1187</v>
      </c>
      <c r="E1087" s="3" t="s">
        <v>9848</v>
      </c>
      <c r="F1087" s="61">
        <v>1114.6300000000001</v>
      </c>
      <c r="G1087" s="61">
        <v>1130.73</v>
      </c>
    </row>
    <row r="1088" spans="1:7" ht="22.5">
      <c r="A1088" s="1" t="str">
        <f t="shared" si="18"/>
        <v>SINAPI 102114</v>
      </c>
      <c r="B1088" s="3" t="s">
        <v>9865</v>
      </c>
      <c r="C1088" s="3">
        <v>102114</v>
      </c>
      <c r="D1088" s="2" t="s">
        <v>1188</v>
      </c>
      <c r="E1088" s="3" t="s">
        <v>9848</v>
      </c>
      <c r="F1088" s="61">
        <v>194.14</v>
      </c>
      <c r="G1088" s="61">
        <v>210.66</v>
      </c>
    </row>
    <row r="1089" spans="1:7" ht="22.5">
      <c r="A1089" s="1" t="str">
        <f t="shared" si="18"/>
        <v>SINAPI 102113</v>
      </c>
      <c r="B1089" s="3" t="s">
        <v>9865</v>
      </c>
      <c r="C1089" s="3">
        <v>102113</v>
      </c>
      <c r="D1089" s="2" t="s">
        <v>1189</v>
      </c>
      <c r="E1089" s="3" t="s">
        <v>9848</v>
      </c>
      <c r="F1089" s="61">
        <v>1753.91</v>
      </c>
      <c r="G1089" s="61">
        <v>1770.43</v>
      </c>
    </row>
    <row r="1090" spans="1:7">
      <c r="A1090" s="1" t="str">
        <f t="shared" si="18"/>
        <v>SINAPI 102117</v>
      </c>
      <c r="B1090" s="3" t="s">
        <v>9865</v>
      </c>
      <c r="C1090" s="3">
        <v>102117</v>
      </c>
      <c r="D1090" s="2" t="s">
        <v>1190</v>
      </c>
      <c r="E1090" s="3" t="s">
        <v>9848</v>
      </c>
      <c r="F1090" s="61">
        <v>199.97</v>
      </c>
      <c r="G1090" s="61">
        <v>217.02</v>
      </c>
    </row>
    <row r="1091" spans="1:7" ht="22.5">
      <c r="A1091" s="1" t="str">
        <f t="shared" si="18"/>
        <v>SINAPI 102116</v>
      </c>
      <c r="B1091" s="3" t="s">
        <v>9865</v>
      </c>
      <c r="C1091" s="3">
        <v>102116</v>
      </c>
      <c r="D1091" s="2" t="s">
        <v>1191</v>
      </c>
      <c r="E1091" s="3" t="s">
        <v>9848</v>
      </c>
      <c r="F1091" s="61">
        <v>1872.04</v>
      </c>
      <c r="G1091" s="61">
        <v>1889.09</v>
      </c>
    </row>
    <row r="1092" spans="1:7" ht="22.5">
      <c r="A1092" s="1" t="str">
        <f t="shared" si="18"/>
        <v>SINAPI 102132</v>
      </c>
      <c r="B1092" s="3" t="s">
        <v>9865</v>
      </c>
      <c r="C1092" s="3">
        <v>102132</v>
      </c>
      <c r="D1092" s="2" t="s">
        <v>1192</v>
      </c>
      <c r="E1092" s="3" t="s">
        <v>9848</v>
      </c>
      <c r="F1092" s="61">
        <v>0</v>
      </c>
      <c r="G1092" s="61">
        <v>0</v>
      </c>
    </row>
    <row r="1093" spans="1:7" ht="22.5">
      <c r="A1093" s="1" t="str">
        <f t="shared" si="18"/>
        <v>SINAPI 102115</v>
      </c>
      <c r="B1093" s="3" t="s">
        <v>9865</v>
      </c>
      <c r="C1093" s="3">
        <v>102115</v>
      </c>
      <c r="D1093" s="2" t="s">
        <v>1193</v>
      </c>
      <c r="E1093" s="3" t="s">
        <v>9848</v>
      </c>
      <c r="F1093" s="61">
        <v>3047.3</v>
      </c>
      <c r="G1093" s="61">
        <v>3070.78</v>
      </c>
    </row>
    <row r="1094" spans="1:7" ht="22.5">
      <c r="A1094" s="1" t="str">
        <f t="shared" si="18"/>
        <v>SINAPI 102123</v>
      </c>
      <c r="B1094" s="3" t="s">
        <v>9865</v>
      </c>
      <c r="C1094" s="3">
        <v>102123</v>
      </c>
      <c r="D1094" s="2" t="s">
        <v>1194</v>
      </c>
      <c r="E1094" s="3" t="s">
        <v>9848</v>
      </c>
      <c r="F1094" s="61">
        <v>272.55</v>
      </c>
      <c r="G1094" s="61">
        <v>296.02999999999997</v>
      </c>
    </row>
    <row r="1095" spans="1:7" ht="22.5">
      <c r="A1095" s="1" t="str">
        <f t="shared" si="18"/>
        <v>SINAPI 102122</v>
      </c>
      <c r="B1095" s="3" t="s">
        <v>9865</v>
      </c>
      <c r="C1095" s="3">
        <v>102122</v>
      </c>
      <c r="D1095" s="2" t="s">
        <v>1195</v>
      </c>
      <c r="E1095" s="3" t="s">
        <v>9848</v>
      </c>
      <c r="F1095" s="61">
        <v>8500.93</v>
      </c>
      <c r="G1095" s="61">
        <v>8524.41</v>
      </c>
    </row>
    <row r="1096" spans="1:7" ht="22.5">
      <c r="A1096" s="1" t="str">
        <f t="shared" si="18"/>
        <v>SINAPI 102119</v>
      </c>
      <c r="B1096" s="3" t="s">
        <v>9865</v>
      </c>
      <c r="C1096" s="3">
        <v>102119</v>
      </c>
      <c r="D1096" s="2" t="s">
        <v>1196</v>
      </c>
      <c r="E1096" s="3" t="s">
        <v>9848</v>
      </c>
      <c r="F1096" s="61">
        <v>205</v>
      </c>
      <c r="G1096" s="61">
        <v>222.49</v>
      </c>
    </row>
    <row r="1097" spans="1:7" ht="22.5">
      <c r="A1097" s="1" t="str">
        <f t="shared" si="18"/>
        <v>SINAPI 102118</v>
      </c>
      <c r="B1097" s="3" t="s">
        <v>9865</v>
      </c>
      <c r="C1097" s="3">
        <v>102118</v>
      </c>
      <c r="D1097" s="2" t="s">
        <v>1197</v>
      </c>
      <c r="E1097" s="3" t="s">
        <v>9848</v>
      </c>
      <c r="F1097" s="61">
        <v>2538.0700000000002</v>
      </c>
      <c r="G1097" s="61">
        <v>2555.56</v>
      </c>
    </row>
    <row r="1098" spans="1:7" ht="22.5">
      <c r="A1098" s="1" t="str">
        <f t="shared" si="18"/>
        <v>SINAPI 102133</v>
      </c>
      <c r="B1098" s="3" t="s">
        <v>9865</v>
      </c>
      <c r="C1098" s="3">
        <v>102133</v>
      </c>
      <c r="D1098" s="2" t="s">
        <v>1198</v>
      </c>
      <c r="E1098" s="3" t="s">
        <v>9848</v>
      </c>
      <c r="F1098" s="61">
        <v>0</v>
      </c>
      <c r="G1098" s="61">
        <v>0</v>
      </c>
    </row>
    <row r="1099" spans="1:7" ht="22.5">
      <c r="A1099" s="1" t="str">
        <f t="shared" si="18"/>
        <v>SINAPI 102127</v>
      </c>
      <c r="B1099" s="3" t="s">
        <v>9865</v>
      </c>
      <c r="C1099" s="3">
        <v>102127</v>
      </c>
      <c r="D1099" s="2" t="s">
        <v>1199</v>
      </c>
      <c r="E1099" s="3" t="s">
        <v>9848</v>
      </c>
      <c r="F1099" s="61">
        <v>742.43</v>
      </c>
      <c r="G1099" s="61">
        <v>770.29</v>
      </c>
    </row>
    <row r="1100" spans="1:7" ht="22.5">
      <c r="A1100" s="1" t="str">
        <f t="shared" si="18"/>
        <v>SINAPI 102126</v>
      </c>
      <c r="B1100" s="3" t="s">
        <v>9865</v>
      </c>
      <c r="C1100" s="3">
        <v>102126</v>
      </c>
      <c r="D1100" s="2" t="s">
        <v>1200</v>
      </c>
      <c r="E1100" s="3" t="s">
        <v>9848</v>
      </c>
      <c r="F1100" s="61">
        <v>10717.43</v>
      </c>
      <c r="G1100" s="61">
        <v>10745.29</v>
      </c>
    </row>
    <row r="1101" spans="1:7">
      <c r="A1101" s="1" t="str">
        <f t="shared" si="18"/>
        <v>SINAPI 102137</v>
      </c>
      <c r="B1101" s="3" t="s">
        <v>9865</v>
      </c>
      <c r="C1101" s="3">
        <v>102137</v>
      </c>
      <c r="D1101" s="2" t="s">
        <v>1201</v>
      </c>
      <c r="E1101" s="3" t="s">
        <v>9848</v>
      </c>
      <c r="F1101" s="61">
        <v>88.89</v>
      </c>
      <c r="G1101" s="61">
        <v>92.9</v>
      </c>
    </row>
    <row r="1102" spans="1:7" ht="22.5">
      <c r="A1102" s="1" t="str">
        <f t="shared" si="18"/>
        <v>SINAPI 102136</v>
      </c>
      <c r="B1102" s="3" t="s">
        <v>9865</v>
      </c>
      <c r="C1102" s="3">
        <v>102136</v>
      </c>
      <c r="D1102" s="2" t="s">
        <v>1202</v>
      </c>
      <c r="E1102" s="3" t="s">
        <v>9848</v>
      </c>
      <c r="F1102" s="61">
        <v>100.85</v>
      </c>
      <c r="G1102" s="61">
        <v>109.75</v>
      </c>
    </row>
    <row r="1103" spans="1:7" ht="22.5">
      <c r="A1103" s="1" t="str">
        <f t="shared" si="18"/>
        <v>SINAPI 102121</v>
      </c>
      <c r="B1103" s="3" t="s">
        <v>9865</v>
      </c>
      <c r="C1103" s="3">
        <v>102121</v>
      </c>
      <c r="D1103" s="2" t="s">
        <v>1203</v>
      </c>
      <c r="E1103" s="3" t="s">
        <v>9848</v>
      </c>
      <c r="F1103" s="61">
        <v>257.57</v>
      </c>
      <c r="G1103" s="61">
        <v>279.72000000000003</v>
      </c>
    </row>
    <row r="1104" spans="1:7">
      <c r="A1104" s="1" t="str">
        <f t="shared" si="18"/>
        <v>SINAPI 102120</v>
      </c>
      <c r="B1104" s="3" t="s">
        <v>9865</v>
      </c>
      <c r="C1104" s="3">
        <v>102120</v>
      </c>
      <c r="D1104" s="2" t="s">
        <v>1204</v>
      </c>
      <c r="E1104" s="3" t="s">
        <v>9848</v>
      </c>
      <c r="F1104" s="61">
        <v>0</v>
      </c>
      <c r="G1104" s="61">
        <v>0</v>
      </c>
    </row>
    <row r="1105" spans="1:7">
      <c r="A1105" s="1" t="str">
        <f t="shared" si="18"/>
        <v>SINAPI 102138</v>
      </c>
      <c r="B1105" s="3" t="s">
        <v>9865</v>
      </c>
      <c r="C1105" s="3">
        <v>102138</v>
      </c>
      <c r="D1105" s="2" t="s">
        <v>1205</v>
      </c>
      <c r="E1105" s="3" t="s">
        <v>9848</v>
      </c>
      <c r="F1105" s="61">
        <v>296.92</v>
      </c>
      <c r="G1105" s="61">
        <v>322.57</v>
      </c>
    </row>
    <row r="1106" spans="1:7">
      <c r="A1106" s="1" t="str">
        <f t="shared" si="18"/>
        <v>SINAPI 102334</v>
      </c>
      <c r="B1106" s="3" t="s">
        <v>9865</v>
      </c>
      <c r="C1106" s="3">
        <v>102334</v>
      </c>
      <c r="D1106" s="2" t="s">
        <v>1206</v>
      </c>
      <c r="E1106" s="3" t="s">
        <v>9848</v>
      </c>
      <c r="F1106" s="61">
        <v>0</v>
      </c>
      <c r="G1106" s="61">
        <v>0</v>
      </c>
    </row>
    <row r="1107" spans="1:7">
      <c r="A1107" s="1" t="str">
        <f t="shared" si="18"/>
        <v>SINAPI 102129</v>
      </c>
      <c r="B1107" s="3" t="s">
        <v>9865</v>
      </c>
      <c r="C1107" s="3">
        <v>102129</v>
      </c>
      <c r="D1107" s="2" t="s">
        <v>1207</v>
      </c>
      <c r="E1107" s="3" t="s">
        <v>9848</v>
      </c>
      <c r="F1107" s="61">
        <v>1115.8800000000001</v>
      </c>
      <c r="G1107" s="61">
        <v>1157.32</v>
      </c>
    </row>
    <row r="1108" spans="1:7">
      <c r="A1108" s="1" t="str">
        <f t="shared" si="18"/>
        <v>SINAPI 102128</v>
      </c>
      <c r="B1108" s="3" t="s">
        <v>9865</v>
      </c>
      <c r="C1108" s="3">
        <v>102128</v>
      </c>
      <c r="D1108" s="2" t="s">
        <v>1208</v>
      </c>
      <c r="E1108" s="3" t="s">
        <v>9848</v>
      </c>
      <c r="F1108" s="61">
        <v>0</v>
      </c>
      <c r="G1108" s="61">
        <v>0</v>
      </c>
    </row>
    <row r="1109" spans="1:7">
      <c r="A1109" s="1" t="str">
        <f t="shared" si="18"/>
        <v>SINAPI 102131</v>
      </c>
      <c r="B1109" s="3" t="s">
        <v>9865</v>
      </c>
      <c r="C1109" s="3">
        <v>102131</v>
      </c>
      <c r="D1109" s="2" t="s">
        <v>1209</v>
      </c>
      <c r="E1109" s="3" t="s">
        <v>9848</v>
      </c>
      <c r="F1109" s="61">
        <v>1115.8800000000001</v>
      </c>
      <c r="G1109" s="61">
        <v>1157.32</v>
      </c>
    </row>
    <row r="1110" spans="1:7">
      <c r="A1110" s="1" t="str">
        <f t="shared" si="18"/>
        <v>SINAPI 102130</v>
      </c>
      <c r="B1110" s="3" t="s">
        <v>9865</v>
      </c>
      <c r="C1110" s="3">
        <v>102130</v>
      </c>
      <c r="D1110" s="2" t="s">
        <v>1210</v>
      </c>
      <c r="E1110" s="3" t="s">
        <v>9848</v>
      </c>
      <c r="F1110" s="61">
        <v>0</v>
      </c>
      <c r="G1110" s="61">
        <v>0</v>
      </c>
    </row>
    <row r="1111" spans="1:7">
      <c r="A1111" s="1" t="str">
        <f t="shared" si="18"/>
        <v>SINAPI 102134</v>
      </c>
      <c r="B1111" s="3" t="s">
        <v>9865</v>
      </c>
      <c r="C1111" s="3">
        <v>102134</v>
      </c>
      <c r="D1111" s="2" t="s">
        <v>1211</v>
      </c>
      <c r="E1111" s="3" t="s">
        <v>9848</v>
      </c>
      <c r="F1111" s="61">
        <v>0</v>
      </c>
      <c r="G1111" s="61">
        <v>0</v>
      </c>
    </row>
    <row r="1112" spans="1:7">
      <c r="A1112" s="1" t="str">
        <f t="shared" si="18"/>
        <v>SINAPI 102135</v>
      </c>
      <c r="B1112" s="3" t="s">
        <v>9865</v>
      </c>
      <c r="C1112" s="3">
        <v>102135</v>
      </c>
      <c r="D1112" s="2" t="s">
        <v>1212</v>
      </c>
      <c r="E1112" s="3" t="s">
        <v>9848</v>
      </c>
      <c r="F1112" s="61">
        <v>0</v>
      </c>
      <c r="G1112" s="61">
        <v>0</v>
      </c>
    </row>
    <row r="1113" spans="1:7" ht="22.5">
      <c r="A1113" s="1" t="str">
        <f t="shared" si="18"/>
        <v>SINAPI 104941</v>
      </c>
      <c r="B1113" s="3" t="s">
        <v>9865</v>
      </c>
      <c r="C1113" s="3">
        <v>104941</v>
      </c>
      <c r="D1113" s="2" t="s">
        <v>1213</v>
      </c>
      <c r="E1113" s="3" t="s">
        <v>9847</v>
      </c>
      <c r="F1113" s="61">
        <v>0</v>
      </c>
      <c r="G1113" s="61">
        <v>0</v>
      </c>
    </row>
    <row r="1114" spans="1:7" ht="22.5">
      <c r="A1114" s="1" t="str">
        <f t="shared" si="18"/>
        <v>SINAPI 104942</v>
      </c>
      <c r="B1114" s="3" t="s">
        <v>9865</v>
      </c>
      <c r="C1114" s="3">
        <v>104942</v>
      </c>
      <c r="D1114" s="2" t="s">
        <v>1214</v>
      </c>
      <c r="E1114" s="3" t="s">
        <v>9847</v>
      </c>
      <c r="F1114" s="61">
        <v>0</v>
      </c>
      <c r="G1114" s="61">
        <v>0</v>
      </c>
    </row>
    <row r="1115" spans="1:7" ht="22.5">
      <c r="A1115" s="1" t="str">
        <f t="shared" ref="A1115:A1178" si="19">CONCATENATE($B1115," ",$C1115)</f>
        <v>SINAPI 104940</v>
      </c>
      <c r="B1115" s="3" t="s">
        <v>9865</v>
      </c>
      <c r="C1115" s="3">
        <v>104940</v>
      </c>
      <c r="D1115" s="2" t="s">
        <v>1215</v>
      </c>
      <c r="E1115" s="3" t="s">
        <v>9848</v>
      </c>
      <c r="F1115" s="61">
        <v>0</v>
      </c>
      <c r="G1115" s="61">
        <v>0</v>
      </c>
    </row>
    <row r="1116" spans="1:7" ht="22.5">
      <c r="A1116" s="1" t="str">
        <f t="shared" si="19"/>
        <v>SINAPI 104943</v>
      </c>
      <c r="B1116" s="3" t="s">
        <v>9865</v>
      </c>
      <c r="C1116" s="3">
        <v>104943</v>
      </c>
      <c r="D1116" s="2" t="s">
        <v>1216</v>
      </c>
      <c r="E1116" s="3" t="s">
        <v>9847</v>
      </c>
      <c r="F1116" s="61">
        <v>0</v>
      </c>
      <c r="G1116" s="61">
        <v>0</v>
      </c>
    </row>
    <row r="1117" spans="1:7" ht="22.5">
      <c r="A1117" s="1" t="str">
        <f t="shared" si="19"/>
        <v>SINAPI 101801</v>
      </c>
      <c r="B1117" s="3" t="s">
        <v>9865</v>
      </c>
      <c r="C1117" s="3">
        <v>101801</v>
      </c>
      <c r="D1117" s="2" t="s">
        <v>1217</v>
      </c>
      <c r="E1117" s="3" t="s">
        <v>9848</v>
      </c>
      <c r="F1117" s="61">
        <v>1073.43</v>
      </c>
      <c r="G1117" s="61">
        <v>1107.04</v>
      </c>
    </row>
    <row r="1118" spans="1:7" ht="22.5">
      <c r="A1118" s="1" t="str">
        <f t="shared" si="19"/>
        <v>SINAPI 101800</v>
      </c>
      <c r="B1118" s="3" t="s">
        <v>9865</v>
      </c>
      <c r="C1118" s="3">
        <v>101800</v>
      </c>
      <c r="D1118" s="2" t="s">
        <v>1218</v>
      </c>
      <c r="E1118" s="3" t="s">
        <v>9848</v>
      </c>
      <c r="F1118" s="61">
        <v>1476.82</v>
      </c>
      <c r="G1118" s="61">
        <v>1530.9</v>
      </c>
    </row>
    <row r="1119" spans="1:7" ht="22.5">
      <c r="A1119" s="1" t="str">
        <f t="shared" si="19"/>
        <v>SINAPI 98108</v>
      </c>
      <c r="B1119" s="3" t="s">
        <v>9865</v>
      </c>
      <c r="C1119" s="3">
        <v>98108</v>
      </c>
      <c r="D1119" s="2" t="s">
        <v>1219</v>
      </c>
      <c r="E1119" s="3" t="s">
        <v>9848</v>
      </c>
      <c r="F1119" s="61">
        <v>534.23</v>
      </c>
      <c r="G1119" s="61">
        <v>564.08000000000004</v>
      </c>
    </row>
    <row r="1120" spans="1:7" ht="22.5">
      <c r="A1120" s="1" t="str">
        <f t="shared" si="19"/>
        <v>SINAPI 98105</v>
      </c>
      <c r="B1120" s="3" t="s">
        <v>9865</v>
      </c>
      <c r="C1120" s="3">
        <v>98105</v>
      </c>
      <c r="D1120" s="2" t="s">
        <v>1220</v>
      </c>
      <c r="E1120" s="3" t="s">
        <v>9848</v>
      </c>
      <c r="F1120" s="61">
        <v>686.82</v>
      </c>
      <c r="G1120" s="61">
        <v>726.11</v>
      </c>
    </row>
    <row r="1121" spans="1:7" ht="22.5">
      <c r="A1121" s="1" t="str">
        <f t="shared" si="19"/>
        <v>SINAPI 98109</v>
      </c>
      <c r="B1121" s="3" t="s">
        <v>9865</v>
      </c>
      <c r="C1121" s="3">
        <v>98109</v>
      </c>
      <c r="D1121" s="2" t="s">
        <v>1221</v>
      </c>
      <c r="E1121" s="3" t="s">
        <v>9848</v>
      </c>
      <c r="F1121" s="61">
        <v>867.73</v>
      </c>
      <c r="G1121" s="61">
        <v>915.88</v>
      </c>
    </row>
    <row r="1122" spans="1:7" ht="33.75">
      <c r="A1122" s="1" t="str">
        <f t="shared" si="19"/>
        <v>SINAPI 98106</v>
      </c>
      <c r="B1122" s="3" t="s">
        <v>9865</v>
      </c>
      <c r="C1122" s="3">
        <v>98106</v>
      </c>
      <c r="D1122" s="2" t="s">
        <v>1222</v>
      </c>
      <c r="E1122" s="3" t="s">
        <v>9848</v>
      </c>
      <c r="F1122" s="61">
        <v>1132.1199999999999</v>
      </c>
      <c r="G1122" s="61">
        <v>1196.57</v>
      </c>
    </row>
    <row r="1123" spans="1:7">
      <c r="A1123" s="1" t="str">
        <f t="shared" si="19"/>
        <v>SINAPI 98110</v>
      </c>
      <c r="B1123" s="3" t="s">
        <v>9865</v>
      </c>
      <c r="C1123" s="3">
        <v>98110</v>
      </c>
      <c r="D1123" s="2" t="s">
        <v>1223</v>
      </c>
      <c r="E1123" s="3" t="s">
        <v>9848</v>
      </c>
      <c r="F1123" s="61">
        <v>381.35</v>
      </c>
      <c r="G1123" s="61">
        <v>382.85</v>
      </c>
    </row>
    <row r="1124" spans="1:7" ht="22.5">
      <c r="A1124" s="1" t="str">
        <f t="shared" si="19"/>
        <v>SINAPI 98107</v>
      </c>
      <c r="B1124" s="3" t="s">
        <v>9865</v>
      </c>
      <c r="C1124" s="3">
        <v>98107</v>
      </c>
      <c r="D1124" s="2" t="s">
        <v>1224</v>
      </c>
      <c r="E1124" s="3" t="s">
        <v>9848</v>
      </c>
      <c r="F1124" s="61">
        <v>299.08999999999997</v>
      </c>
      <c r="G1124" s="61">
        <v>315.51</v>
      </c>
    </row>
    <row r="1125" spans="1:7" ht="22.5">
      <c r="A1125" s="1" t="str">
        <f t="shared" si="19"/>
        <v>SINAPI 98104</v>
      </c>
      <c r="B1125" s="3" t="s">
        <v>9865</v>
      </c>
      <c r="C1125" s="3">
        <v>98104</v>
      </c>
      <c r="D1125" s="2" t="s">
        <v>1225</v>
      </c>
      <c r="E1125" s="3" t="s">
        <v>9848</v>
      </c>
      <c r="F1125" s="61">
        <v>393.6</v>
      </c>
      <c r="G1125" s="61">
        <v>415.87</v>
      </c>
    </row>
    <row r="1126" spans="1:7" ht="22.5">
      <c r="A1126" s="1" t="str">
        <f t="shared" si="19"/>
        <v>SINAPI 98102</v>
      </c>
      <c r="B1126" s="3" t="s">
        <v>9865</v>
      </c>
      <c r="C1126" s="3">
        <v>98102</v>
      </c>
      <c r="D1126" s="2" t="s">
        <v>1226</v>
      </c>
      <c r="E1126" s="3" t="s">
        <v>9848</v>
      </c>
      <c r="F1126" s="61">
        <v>229.06</v>
      </c>
      <c r="G1126" s="61">
        <v>229.72</v>
      </c>
    </row>
    <row r="1127" spans="1:7">
      <c r="A1127" s="1" t="str">
        <f t="shared" si="19"/>
        <v>SINAPI 98111</v>
      </c>
      <c r="B1127" s="3" t="s">
        <v>9865</v>
      </c>
      <c r="C1127" s="3">
        <v>98111</v>
      </c>
      <c r="D1127" s="2" t="s">
        <v>1227</v>
      </c>
      <c r="E1127" s="3" t="s">
        <v>9848</v>
      </c>
      <c r="F1127" s="61">
        <v>52.87</v>
      </c>
      <c r="G1127" s="61">
        <v>53.7</v>
      </c>
    </row>
    <row r="1128" spans="1:7" ht="22.5">
      <c r="A1128" s="1" t="str">
        <f t="shared" si="19"/>
        <v>SINAPI 97891</v>
      </c>
      <c r="B1128" s="3" t="s">
        <v>9865</v>
      </c>
      <c r="C1128" s="3">
        <v>97891</v>
      </c>
      <c r="D1128" s="2" t="s">
        <v>1228</v>
      </c>
      <c r="E1128" s="3" t="s">
        <v>9848</v>
      </c>
      <c r="F1128" s="61">
        <v>222.2</v>
      </c>
      <c r="G1128" s="61">
        <v>235.08</v>
      </c>
    </row>
    <row r="1129" spans="1:7" ht="22.5">
      <c r="A1129" s="1" t="str">
        <f t="shared" si="19"/>
        <v>SINAPI 97892</v>
      </c>
      <c r="B1129" s="3" t="s">
        <v>9865</v>
      </c>
      <c r="C1129" s="3">
        <v>97892</v>
      </c>
      <c r="D1129" s="2" t="s">
        <v>1229</v>
      </c>
      <c r="E1129" s="3" t="s">
        <v>9848</v>
      </c>
      <c r="F1129" s="61">
        <v>414.62</v>
      </c>
      <c r="G1129" s="61">
        <v>437.72</v>
      </c>
    </row>
    <row r="1130" spans="1:7" ht="22.5">
      <c r="A1130" s="1" t="str">
        <f t="shared" si="19"/>
        <v>SINAPI 97893</v>
      </c>
      <c r="B1130" s="3" t="s">
        <v>9865</v>
      </c>
      <c r="C1130" s="3">
        <v>97893</v>
      </c>
      <c r="D1130" s="2" t="s">
        <v>1230</v>
      </c>
      <c r="E1130" s="3" t="s">
        <v>9848</v>
      </c>
      <c r="F1130" s="61">
        <v>572.16</v>
      </c>
      <c r="G1130" s="61">
        <v>604.27</v>
      </c>
    </row>
    <row r="1131" spans="1:7" ht="22.5">
      <c r="A1131" s="1" t="str">
        <f t="shared" si="19"/>
        <v>SINAPI 97894</v>
      </c>
      <c r="B1131" s="3" t="s">
        <v>9865</v>
      </c>
      <c r="C1131" s="3">
        <v>97894</v>
      </c>
      <c r="D1131" s="2" t="s">
        <v>1231</v>
      </c>
      <c r="E1131" s="3" t="s">
        <v>9848</v>
      </c>
      <c r="F1131" s="61">
        <v>621.42999999999995</v>
      </c>
      <c r="G1131" s="61">
        <v>652.41</v>
      </c>
    </row>
    <row r="1132" spans="1:7" ht="22.5">
      <c r="A1132" s="1" t="str">
        <f t="shared" si="19"/>
        <v>SINAPI 97886</v>
      </c>
      <c r="B1132" s="3" t="s">
        <v>9865</v>
      </c>
      <c r="C1132" s="3">
        <v>97886</v>
      </c>
      <c r="D1132" s="2" t="s">
        <v>1232</v>
      </c>
      <c r="E1132" s="3" t="s">
        <v>9848</v>
      </c>
      <c r="F1132" s="61">
        <v>178.5</v>
      </c>
      <c r="G1132" s="61">
        <v>189.02</v>
      </c>
    </row>
    <row r="1133" spans="1:7" ht="22.5">
      <c r="A1133" s="1" t="str">
        <f t="shared" si="19"/>
        <v>SINAPI 97887</v>
      </c>
      <c r="B1133" s="3" t="s">
        <v>9865</v>
      </c>
      <c r="C1133" s="3">
        <v>97887</v>
      </c>
      <c r="D1133" s="2" t="s">
        <v>1233</v>
      </c>
      <c r="E1133" s="3" t="s">
        <v>9848</v>
      </c>
      <c r="F1133" s="61">
        <v>281.24</v>
      </c>
      <c r="G1133" s="61">
        <v>297.74</v>
      </c>
    </row>
    <row r="1134" spans="1:7" ht="22.5">
      <c r="A1134" s="1" t="str">
        <f t="shared" si="19"/>
        <v>SINAPI 97888</v>
      </c>
      <c r="B1134" s="3" t="s">
        <v>9865</v>
      </c>
      <c r="C1134" s="3">
        <v>97888</v>
      </c>
      <c r="D1134" s="2" t="s">
        <v>1234</v>
      </c>
      <c r="E1134" s="3" t="s">
        <v>9848</v>
      </c>
      <c r="F1134" s="61">
        <v>539.44000000000005</v>
      </c>
      <c r="G1134" s="61">
        <v>570.24</v>
      </c>
    </row>
    <row r="1135" spans="1:7" ht="22.5">
      <c r="A1135" s="1" t="str">
        <f t="shared" si="19"/>
        <v>SINAPI 97889</v>
      </c>
      <c r="B1135" s="3" t="s">
        <v>9865</v>
      </c>
      <c r="C1135" s="3">
        <v>97889</v>
      </c>
      <c r="D1135" s="2" t="s">
        <v>1235</v>
      </c>
      <c r="E1135" s="3" t="s">
        <v>9848</v>
      </c>
      <c r="F1135" s="61">
        <v>731.35</v>
      </c>
      <c r="G1135" s="61">
        <v>773.27</v>
      </c>
    </row>
    <row r="1136" spans="1:7" ht="22.5">
      <c r="A1136" s="1" t="str">
        <f t="shared" si="19"/>
        <v>SINAPI 97890</v>
      </c>
      <c r="B1136" s="3" t="s">
        <v>9865</v>
      </c>
      <c r="C1136" s="3">
        <v>97890</v>
      </c>
      <c r="D1136" s="2" t="s">
        <v>1236</v>
      </c>
      <c r="E1136" s="3" t="s">
        <v>9848</v>
      </c>
      <c r="F1136" s="61">
        <v>814.31</v>
      </c>
      <c r="G1136" s="61">
        <v>857.19</v>
      </c>
    </row>
    <row r="1137" spans="1:7" ht="22.5">
      <c r="A1137" s="1" t="str">
        <f t="shared" si="19"/>
        <v>SINAPI 97881</v>
      </c>
      <c r="B1137" s="3" t="s">
        <v>9865</v>
      </c>
      <c r="C1137" s="3">
        <v>97881</v>
      </c>
      <c r="D1137" s="2" t="s">
        <v>1237</v>
      </c>
      <c r="E1137" s="3" t="s">
        <v>9848</v>
      </c>
      <c r="F1137" s="61">
        <v>167.61</v>
      </c>
      <c r="G1137" s="61">
        <v>170.46</v>
      </c>
    </row>
    <row r="1138" spans="1:7" ht="22.5">
      <c r="A1138" s="1" t="str">
        <f t="shared" si="19"/>
        <v>SINAPI 97882</v>
      </c>
      <c r="B1138" s="3" t="s">
        <v>9865</v>
      </c>
      <c r="C1138" s="3">
        <v>97882</v>
      </c>
      <c r="D1138" s="2" t="s">
        <v>1238</v>
      </c>
      <c r="E1138" s="3" t="s">
        <v>9848</v>
      </c>
      <c r="F1138" s="61">
        <v>267.17</v>
      </c>
      <c r="G1138" s="61">
        <v>271.25</v>
      </c>
    </row>
    <row r="1139" spans="1:7" ht="22.5">
      <c r="A1139" s="1" t="str">
        <f t="shared" si="19"/>
        <v>SINAPI 97883</v>
      </c>
      <c r="B1139" s="3" t="s">
        <v>9865</v>
      </c>
      <c r="C1139" s="3">
        <v>97883</v>
      </c>
      <c r="D1139" s="2" t="s">
        <v>1239</v>
      </c>
      <c r="E1139" s="3" t="s">
        <v>9848</v>
      </c>
      <c r="F1139" s="61">
        <v>515.08000000000004</v>
      </c>
      <c r="G1139" s="61">
        <v>522.22</v>
      </c>
    </row>
    <row r="1140" spans="1:7" ht="22.5">
      <c r="A1140" s="1" t="str">
        <f t="shared" si="19"/>
        <v>SINAPI 97884</v>
      </c>
      <c r="B1140" s="3" t="s">
        <v>9865</v>
      </c>
      <c r="C1140" s="3">
        <v>97884</v>
      </c>
      <c r="D1140" s="2" t="s">
        <v>1240</v>
      </c>
      <c r="E1140" s="3" t="s">
        <v>9848</v>
      </c>
      <c r="F1140" s="61">
        <v>1020</v>
      </c>
      <c r="G1140" s="61">
        <v>1031.93</v>
      </c>
    </row>
    <row r="1141" spans="1:7" ht="22.5">
      <c r="A1141" s="1" t="str">
        <f t="shared" si="19"/>
        <v>SINAPI 97885</v>
      </c>
      <c r="B1141" s="3" t="s">
        <v>9865</v>
      </c>
      <c r="C1141" s="3">
        <v>97885</v>
      </c>
      <c r="D1141" s="2" t="s">
        <v>1241</v>
      </c>
      <c r="E1141" s="3" t="s">
        <v>9848</v>
      </c>
      <c r="F1141" s="61">
        <v>1574.65</v>
      </c>
      <c r="G1141" s="61">
        <v>1590.88</v>
      </c>
    </row>
    <row r="1142" spans="1:7" ht="22.5">
      <c r="A1142" s="1" t="str">
        <f t="shared" si="19"/>
        <v>SINAPI 99250</v>
      </c>
      <c r="B1142" s="3" t="s">
        <v>9865</v>
      </c>
      <c r="C1142" s="3">
        <v>99250</v>
      </c>
      <c r="D1142" s="2" t="s">
        <v>1242</v>
      </c>
      <c r="E1142" s="3" t="s">
        <v>9848</v>
      </c>
      <c r="F1142" s="61">
        <v>194.73</v>
      </c>
      <c r="G1142" s="61">
        <v>205.88</v>
      </c>
    </row>
    <row r="1143" spans="1:7" ht="22.5">
      <c r="A1143" s="1" t="str">
        <f t="shared" si="19"/>
        <v>SINAPI 97900</v>
      </c>
      <c r="B1143" s="3" t="s">
        <v>9865</v>
      </c>
      <c r="C1143" s="3">
        <v>97900</v>
      </c>
      <c r="D1143" s="2" t="s">
        <v>1243</v>
      </c>
      <c r="E1143" s="3" t="s">
        <v>9848</v>
      </c>
      <c r="F1143" s="61">
        <v>199.39</v>
      </c>
      <c r="G1143" s="61">
        <v>210.56</v>
      </c>
    </row>
    <row r="1144" spans="1:7" ht="22.5">
      <c r="A1144" s="1" t="str">
        <f t="shared" si="19"/>
        <v>SINAPI 99251</v>
      </c>
      <c r="B1144" s="3" t="s">
        <v>9865</v>
      </c>
      <c r="C1144" s="3">
        <v>99251</v>
      </c>
      <c r="D1144" s="2" t="s">
        <v>1244</v>
      </c>
      <c r="E1144" s="3" t="s">
        <v>9848</v>
      </c>
      <c r="F1144" s="61">
        <v>304.88</v>
      </c>
      <c r="G1144" s="61">
        <v>322.45999999999998</v>
      </c>
    </row>
    <row r="1145" spans="1:7" ht="22.5">
      <c r="A1145" s="1" t="str">
        <f t="shared" si="19"/>
        <v>SINAPI 97901</v>
      </c>
      <c r="B1145" s="3" t="s">
        <v>9865</v>
      </c>
      <c r="C1145" s="3">
        <v>97901</v>
      </c>
      <c r="D1145" s="2" t="s">
        <v>1245</v>
      </c>
      <c r="E1145" s="3" t="s">
        <v>9848</v>
      </c>
      <c r="F1145" s="61">
        <v>312.87</v>
      </c>
      <c r="G1145" s="61">
        <v>330.5</v>
      </c>
    </row>
    <row r="1146" spans="1:7" ht="22.5">
      <c r="A1146" s="1" t="str">
        <f t="shared" si="19"/>
        <v>SINAPI 99253</v>
      </c>
      <c r="B1146" s="3" t="s">
        <v>9865</v>
      </c>
      <c r="C1146" s="3">
        <v>99253</v>
      </c>
      <c r="D1146" s="2" t="s">
        <v>1246</v>
      </c>
      <c r="E1146" s="3" t="s">
        <v>9848</v>
      </c>
      <c r="F1146" s="61">
        <v>585.61</v>
      </c>
      <c r="G1146" s="61">
        <v>618.89</v>
      </c>
    </row>
    <row r="1147" spans="1:7" ht="22.5">
      <c r="A1147" s="1" t="str">
        <f t="shared" si="19"/>
        <v>SINAPI 97902</v>
      </c>
      <c r="B1147" s="3" t="s">
        <v>9865</v>
      </c>
      <c r="C1147" s="3">
        <v>97902</v>
      </c>
      <c r="D1147" s="2" t="s">
        <v>1247</v>
      </c>
      <c r="E1147" s="3" t="s">
        <v>9848</v>
      </c>
      <c r="F1147" s="61">
        <v>603.55999999999995</v>
      </c>
      <c r="G1147" s="61">
        <v>636.95000000000005</v>
      </c>
    </row>
    <row r="1148" spans="1:7" ht="22.5">
      <c r="A1148" s="1" t="str">
        <f t="shared" si="19"/>
        <v>SINAPI 99255</v>
      </c>
      <c r="B1148" s="3" t="s">
        <v>9865</v>
      </c>
      <c r="C1148" s="3">
        <v>99255</v>
      </c>
      <c r="D1148" s="2" t="s">
        <v>1248</v>
      </c>
      <c r="E1148" s="3" t="s">
        <v>9848</v>
      </c>
      <c r="F1148" s="61">
        <v>814.41</v>
      </c>
      <c r="G1148" s="61">
        <v>860.81</v>
      </c>
    </row>
    <row r="1149" spans="1:7" ht="22.5">
      <c r="A1149" s="1" t="str">
        <f t="shared" si="19"/>
        <v>SINAPI 97903</v>
      </c>
      <c r="B1149" s="3" t="s">
        <v>9865</v>
      </c>
      <c r="C1149" s="3">
        <v>97903</v>
      </c>
      <c r="D1149" s="2" t="s">
        <v>1249</v>
      </c>
      <c r="E1149" s="3" t="s">
        <v>9848</v>
      </c>
      <c r="F1149" s="61">
        <v>839.02</v>
      </c>
      <c r="G1149" s="61">
        <v>885.56</v>
      </c>
    </row>
    <row r="1150" spans="1:7" ht="22.5">
      <c r="A1150" s="1" t="str">
        <f t="shared" si="19"/>
        <v>SINAPI 99257</v>
      </c>
      <c r="B1150" s="3" t="s">
        <v>9865</v>
      </c>
      <c r="C1150" s="3">
        <v>99257</v>
      </c>
      <c r="D1150" s="2" t="s">
        <v>1250</v>
      </c>
      <c r="E1150" s="3" t="s">
        <v>9848</v>
      </c>
      <c r="F1150" s="61">
        <v>940.95</v>
      </c>
      <c r="G1150" s="61">
        <v>991.2</v>
      </c>
    </row>
    <row r="1151" spans="1:7" ht="22.5">
      <c r="A1151" s="1" t="str">
        <f t="shared" si="19"/>
        <v>SINAPI 97904</v>
      </c>
      <c r="B1151" s="3" t="s">
        <v>9865</v>
      </c>
      <c r="C1151" s="3">
        <v>97904</v>
      </c>
      <c r="D1151" s="2" t="s">
        <v>1251</v>
      </c>
      <c r="E1151" s="3" t="s">
        <v>9848</v>
      </c>
      <c r="F1151" s="61">
        <v>972.78</v>
      </c>
      <c r="G1151" s="61">
        <v>1023.22</v>
      </c>
    </row>
    <row r="1152" spans="1:7" ht="22.5">
      <c r="A1152" s="1" t="str">
        <f t="shared" si="19"/>
        <v>SINAPI 99258</v>
      </c>
      <c r="B1152" s="3" t="s">
        <v>9865</v>
      </c>
      <c r="C1152" s="3">
        <v>99258</v>
      </c>
      <c r="D1152" s="2" t="s">
        <v>1252</v>
      </c>
      <c r="E1152" s="3" t="s">
        <v>9848</v>
      </c>
      <c r="F1152" s="61">
        <v>255.77</v>
      </c>
      <c r="G1152" s="61">
        <v>270.11</v>
      </c>
    </row>
    <row r="1153" spans="1:7" ht="22.5">
      <c r="A1153" s="1" t="str">
        <f t="shared" si="19"/>
        <v>SINAPI 97905</v>
      </c>
      <c r="B1153" s="3" t="s">
        <v>9865</v>
      </c>
      <c r="C1153" s="3">
        <v>97905</v>
      </c>
      <c r="D1153" s="2" t="s">
        <v>1253</v>
      </c>
      <c r="E1153" s="3" t="s">
        <v>9848</v>
      </c>
      <c r="F1153" s="61">
        <v>260.85000000000002</v>
      </c>
      <c r="G1153" s="61">
        <v>275.22000000000003</v>
      </c>
    </row>
    <row r="1154" spans="1:7" ht="22.5">
      <c r="A1154" s="1" t="str">
        <f t="shared" si="19"/>
        <v>SINAPI 99260</v>
      </c>
      <c r="B1154" s="3" t="s">
        <v>9865</v>
      </c>
      <c r="C1154" s="3">
        <v>99260</v>
      </c>
      <c r="D1154" s="2" t="s">
        <v>1254</v>
      </c>
      <c r="E1154" s="3" t="s">
        <v>9848</v>
      </c>
      <c r="F1154" s="61">
        <v>470.15</v>
      </c>
      <c r="G1154" s="61">
        <v>495.93</v>
      </c>
    </row>
    <row r="1155" spans="1:7" ht="22.5">
      <c r="A1155" s="1" t="str">
        <f t="shared" si="19"/>
        <v>SINAPI 97906</v>
      </c>
      <c r="B1155" s="3" t="s">
        <v>9865</v>
      </c>
      <c r="C1155" s="3">
        <v>97906</v>
      </c>
      <c r="D1155" s="2" t="s">
        <v>1255</v>
      </c>
      <c r="E1155" s="3" t="s">
        <v>9848</v>
      </c>
      <c r="F1155" s="61">
        <v>481.45</v>
      </c>
      <c r="G1155" s="61">
        <v>507.31</v>
      </c>
    </row>
    <row r="1156" spans="1:7" ht="22.5">
      <c r="A1156" s="1" t="str">
        <f t="shared" si="19"/>
        <v>SINAPI 99262</v>
      </c>
      <c r="B1156" s="3" t="s">
        <v>9865</v>
      </c>
      <c r="C1156" s="3">
        <v>99262</v>
      </c>
      <c r="D1156" s="2" t="s">
        <v>1256</v>
      </c>
      <c r="E1156" s="3" t="s">
        <v>9848</v>
      </c>
      <c r="F1156" s="61">
        <v>667.05</v>
      </c>
      <c r="G1156" s="61">
        <v>703.91</v>
      </c>
    </row>
    <row r="1157" spans="1:7" ht="22.5">
      <c r="A1157" s="1" t="str">
        <f t="shared" si="19"/>
        <v>SINAPI 97907</v>
      </c>
      <c r="B1157" s="3" t="s">
        <v>9865</v>
      </c>
      <c r="C1157" s="3">
        <v>97907</v>
      </c>
      <c r="D1157" s="2" t="s">
        <v>1257</v>
      </c>
      <c r="E1157" s="3" t="s">
        <v>9848</v>
      </c>
      <c r="F1157" s="61">
        <v>683.18</v>
      </c>
      <c r="G1157" s="61">
        <v>720.13</v>
      </c>
    </row>
    <row r="1158" spans="1:7" ht="22.5">
      <c r="A1158" s="1" t="str">
        <f t="shared" si="19"/>
        <v>SINAPI 99264</v>
      </c>
      <c r="B1158" s="3" t="s">
        <v>9865</v>
      </c>
      <c r="C1158" s="3">
        <v>99264</v>
      </c>
      <c r="D1158" s="2" t="s">
        <v>1258</v>
      </c>
      <c r="E1158" s="3" t="s">
        <v>9848</v>
      </c>
      <c r="F1158" s="61">
        <v>766.59</v>
      </c>
      <c r="G1158" s="61">
        <v>805.53</v>
      </c>
    </row>
    <row r="1159" spans="1:7" ht="22.5">
      <c r="A1159" s="1" t="str">
        <f t="shared" si="19"/>
        <v>SINAPI 97908</v>
      </c>
      <c r="B1159" s="3" t="s">
        <v>9865</v>
      </c>
      <c r="C1159" s="3">
        <v>97908</v>
      </c>
      <c r="D1159" s="2" t="s">
        <v>1259</v>
      </c>
      <c r="E1159" s="3" t="s">
        <v>9848</v>
      </c>
      <c r="F1159" s="61">
        <v>788.39</v>
      </c>
      <c r="G1159" s="61">
        <v>827.46</v>
      </c>
    </row>
    <row r="1160" spans="1:7" ht="22.5">
      <c r="A1160" s="1" t="str">
        <f t="shared" si="19"/>
        <v>SINAPI 97895</v>
      </c>
      <c r="B1160" s="3" t="s">
        <v>9865</v>
      </c>
      <c r="C1160" s="3">
        <v>97895</v>
      </c>
      <c r="D1160" s="2" t="s">
        <v>1260</v>
      </c>
      <c r="E1160" s="3" t="s">
        <v>9848</v>
      </c>
      <c r="F1160" s="61">
        <v>242.23</v>
      </c>
      <c r="G1160" s="61">
        <v>242.6</v>
      </c>
    </row>
    <row r="1161" spans="1:7" ht="22.5">
      <c r="A1161" s="1" t="str">
        <f t="shared" si="19"/>
        <v>SINAPI 97896</v>
      </c>
      <c r="B1161" s="3" t="s">
        <v>9865</v>
      </c>
      <c r="C1161" s="3">
        <v>97896</v>
      </c>
      <c r="D1161" s="2" t="s">
        <v>1261</v>
      </c>
      <c r="E1161" s="3" t="s">
        <v>9848</v>
      </c>
      <c r="F1161" s="61">
        <v>448.78</v>
      </c>
      <c r="G1161" s="61">
        <v>449.55</v>
      </c>
    </row>
    <row r="1162" spans="1:7" ht="22.5">
      <c r="A1162" s="1" t="str">
        <f t="shared" si="19"/>
        <v>SINAPI 97897</v>
      </c>
      <c r="B1162" s="3" t="s">
        <v>9865</v>
      </c>
      <c r="C1162" s="3">
        <v>97897</v>
      </c>
      <c r="D1162" s="2" t="s">
        <v>1262</v>
      </c>
      <c r="E1162" s="3" t="s">
        <v>9848</v>
      </c>
      <c r="F1162" s="61">
        <v>580.32000000000005</v>
      </c>
      <c r="G1162" s="61">
        <v>581.79999999999995</v>
      </c>
    </row>
    <row r="1163" spans="1:7" ht="22.5">
      <c r="A1163" s="1" t="str">
        <f t="shared" si="19"/>
        <v>SINAPI 97898</v>
      </c>
      <c r="B1163" s="3" t="s">
        <v>9865</v>
      </c>
      <c r="C1163" s="3">
        <v>97898</v>
      </c>
      <c r="D1163" s="2" t="s">
        <v>1263</v>
      </c>
      <c r="E1163" s="3" t="s">
        <v>9848</v>
      </c>
      <c r="F1163" s="61">
        <v>1085.17</v>
      </c>
      <c r="G1163" s="61">
        <v>1096.51</v>
      </c>
    </row>
    <row r="1164" spans="1:7" ht="22.5">
      <c r="A1164" s="1" t="str">
        <f t="shared" si="19"/>
        <v>SINAPI 97899</v>
      </c>
      <c r="B1164" s="3" t="s">
        <v>9865</v>
      </c>
      <c r="C1164" s="3">
        <v>97899</v>
      </c>
      <c r="D1164" s="2" t="s">
        <v>1264</v>
      </c>
      <c r="E1164" s="3" t="s">
        <v>9848</v>
      </c>
      <c r="F1164" s="61">
        <v>0</v>
      </c>
      <c r="G1164" s="61">
        <v>0</v>
      </c>
    </row>
    <row r="1165" spans="1:7" ht="22.5">
      <c r="A1165" s="1" t="str">
        <f t="shared" si="19"/>
        <v>SINAPI 101795</v>
      </c>
      <c r="B1165" s="3" t="s">
        <v>9865</v>
      </c>
      <c r="C1165" s="3">
        <v>101795</v>
      </c>
      <c r="D1165" s="2" t="s">
        <v>1265</v>
      </c>
      <c r="E1165" s="3" t="s">
        <v>9848</v>
      </c>
      <c r="F1165" s="61">
        <v>615.12</v>
      </c>
      <c r="G1165" s="61">
        <v>644.15</v>
      </c>
    </row>
    <row r="1166" spans="1:7" ht="22.5">
      <c r="A1166" s="1" t="str">
        <f t="shared" si="19"/>
        <v>SINAPI 101796</v>
      </c>
      <c r="B1166" s="3" t="s">
        <v>9865</v>
      </c>
      <c r="C1166" s="3">
        <v>101796</v>
      </c>
      <c r="D1166" s="2" t="s">
        <v>1266</v>
      </c>
      <c r="E1166" s="3" t="s">
        <v>9848</v>
      </c>
      <c r="F1166" s="61">
        <v>0</v>
      </c>
      <c r="G1166" s="61">
        <v>0</v>
      </c>
    </row>
    <row r="1167" spans="1:7" ht="22.5">
      <c r="A1167" s="1" t="str">
        <f t="shared" si="19"/>
        <v>SINAPI 101797</v>
      </c>
      <c r="B1167" s="3" t="s">
        <v>9865</v>
      </c>
      <c r="C1167" s="3">
        <v>101797</v>
      </c>
      <c r="D1167" s="2" t="s">
        <v>1267</v>
      </c>
      <c r="E1167" s="3" t="s">
        <v>9848</v>
      </c>
      <c r="F1167" s="61">
        <v>0</v>
      </c>
      <c r="G1167" s="61">
        <v>0</v>
      </c>
    </row>
    <row r="1168" spans="1:7" ht="22.5">
      <c r="A1168" s="1" t="str">
        <f t="shared" si="19"/>
        <v>SINAPI 101802</v>
      </c>
      <c r="B1168" s="3" t="s">
        <v>9865</v>
      </c>
      <c r="C1168" s="3">
        <v>101802</v>
      </c>
      <c r="D1168" s="2" t="s">
        <v>1268</v>
      </c>
      <c r="E1168" s="3" t="s">
        <v>9848</v>
      </c>
      <c r="F1168" s="61">
        <v>1790.07</v>
      </c>
      <c r="G1168" s="61">
        <v>1870.29</v>
      </c>
    </row>
    <row r="1169" spans="1:7" ht="22.5">
      <c r="A1169" s="1" t="str">
        <f t="shared" si="19"/>
        <v>SINAPI 101803</v>
      </c>
      <c r="B1169" s="3" t="s">
        <v>9865</v>
      </c>
      <c r="C1169" s="3">
        <v>101803</v>
      </c>
      <c r="D1169" s="2" t="s">
        <v>1269</v>
      </c>
      <c r="E1169" s="3" t="s">
        <v>9848</v>
      </c>
      <c r="F1169" s="61">
        <v>1158.17</v>
      </c>
      <c r="G1169" s="61">
        <v>1214.08</v>
      </c>
    </row>
    <row r="1170" spans="1:7" ht="22.5">
      <c r="A1170" s="1" t="str">
        <f t="shared" si="19"/>
        <v>SINAPI 101804</v>
      </c>
      <c r="B1170" s="3" t="s">
        <v>9865</v>
      </c>
      <c r="C1170" s="3">
        <v>101804</v>
      </c>
      <c r="D1170" s="2" t="s">
        <v>1270</v>
      </c>
      <c r="E1170" s="3" t="s">
        <v>9848</v>
      </c>
      <c r="F1170" s="61">
        <v>1439.63</v>
      </c>
      <c r="G1170" s="61">
        <v>1505.49</v>
      </c>
    </row>
    <row r="1171" spans="1:7" ht="22.5">
      <c r="A1171" s="1" t="str">
        <f t="shared" si="19"/>
        <v>SINAPI 101805</v>
      </c>
      <c r="B1171" s="3" t="s">
        <v>9865</v>
      </c>
      <c r="C1171" s="3">
        <v>101805</v>
      </c>
      <c r="D1171" s="2" t="s">
        <v>1271</v>
      </c>
      <c r="E1171" s="3" t="s">
        <v>9848</v>
      </c>
      <c r="F1171" s="61">
        <v>1828.47</v>
      </c>
      <c r="G1171" s="61">
        <v>1912.45</v>
      </c>
    </row>
    <row r="1172" spans="1:7" ht="22.5">
      <c r="A1172" s="1" t="str">
        <f t="shared" si="19"/>
        <v>SINAPI 98115</v>
      </c>
      <c r="B1172" s="3" t="s">
        <v>9865</v>
      </c>
      <c r="C1172" s="3">
        <v>98115</v>
      </c>
      <c r="D1172" s="2" t="s">
        <v>1272</v>
      </c>
      <c r="E1172" s="3" t="s">
        <v>9848</v>
      </c>
      <c r="F1172" s="61">
        <v>105.61</v>
      </c>
      <c r="G1172" s="61">
        <v>112.18</v>
      </c>
    </row>
    <row r="1173" spans="1:7">
      <c r="A1173" s="1" t="str">
        <f t="shared" si="19"/>
        <v>SINAPI 98114</v>
      </c>
      <c r="B1173" s="3" t="s">
        <v>9865</v>
      </c>
      <c r="C1173" s="3">
        <v>98114</v>
      </c>
      <c r="D1173" s="2" t="s">
        <v>1273</v>
      </c>
      <c r="E1173" s="3" t="s">
        <v>9848</v>
      </c>
      <c r="F1173" s="61">
        <v>614.26</v>
      </c>
      <c r="G1173" s="61">
        <v>619.82000000000005</v>
      </c>
    </row>
    <row r="1174" spans="1:7">
      <c r="A1174" s="1" t="str">
        <f t="shared" si="19"/>
        <v>SINAPI 98112</v>
      </c>
      <c r="B1174" s="3" t="s">
        <v>9865</v>
      </c>
      <c r="C1174" s="3">
        <v>98112</v>
      </c>
      <c r="D1174" s="2" t="s">
        <v>1274</v>
      </c>
      <c r="E1174" s="3" t="s">
        <v>9848</v>
      </c>
      <c r="F1174" s="61">
        <v>105.84</v>
      </c>
      <c r="G1174" s="61">
        <v>108.15</v>
      </c>
    </row>
    <row r="1175" spans="1:7">
      <c r="A1175" s="1" t="str">
        <f t="shared" si="19"/>
        <v>SINAPI 100128</v>
      </c>
      <c r="B1175" s="3" t="s">
        <v>9865</v>
      </c>
      <c r="C1175" s="3">
        <v>100128</v>
      </c>
      <c r="D1175" s="2" t="s">
        <v>1275</v>
      </c>
      <c r="E1175" s="3" t="s">
        <v>9848</v>
      </c>
      <c r="F1175" s="61">
        <v>1700.46</v>
      </c>
      <c r="G1175" s="61">
        <v>1703.77</v>
      </c>
    </row>
    <row r="1176" spans="1:7" ht="22.5">
      <c r="A1176" s="1" t="str">
        <f t="shared" si="19"/>
        <v>SINAPI 102623</v>
      </c>
      <c r="B1176" s="3" t="s">
        <v>9865</v>
      </c>
      <c r="C1176" s="3">
        <v>102623</v>
      </c>
      <c r="D1176" s="2" t="s">
        <v>1276</v>
      </c>
      <c r="E1176" s="3" t="s">
        <v>9848</v>
      </c>
      <c r="F1176" s="61">
        <v>880.99</v>
      </c>
      <c r="G1176" s="61">
        <v>893.49</v>
      </c>
    </row>
    <row r="1177" spans="1:7">
      <c r="A1177" s="1" t="str">
        <f t="shared" si="19"/>
        <v>SINAPI 102607</v>
      </c>
      <c r="B1177" s="3" t="s">
        <v>9865</v>
      </c>
      <c r="C1177" s="3">
        <v>102607</v>
      </c>
      <c r="D1177" s="2" t="s">
        <v>1277</v>
      </c>
      <c r="E1177" s="3" t="s">
        <v>9848</v>
      </c>
      <c r="F1177" s="61">
        <v>454.52</v>
      </c>
      <c r="G1177" s="61">
        <v>455.41</v>
      </c>
    </row>
    <row r="1178" spans="1:7">
      <c r="A1178" s="1" t="str">
        <f t="shared" si="19"/>
        <v>SINAPI 102608</v>
      </c>
      <c r="B1178" s="3" t="s">
        <v>9865</v>
      </c>
      <c r="C1178" s="3">
        <v>102608</v>
      </c>
      <c r="D1178" s="2" t="s">
        <v>1278</v>
      </c>
      <c r="E1178" s="3" t="s">
        <v>9848</v>
      </c>
      <c r="F1178" s="61">
        <v>1039.26</v>
      </c>
      <c r="G1178" s="61">
        <v>1040.46</v>
      </c>
    </row>
    <row r="1179" spans="1:7">
      <c r="A1179" s="1" t="str">
        <f t="shared" ref="A1179:A1242" si="20">CONCATENATE($B1179," ",$C1179)</f>
        <v>SINAPI 102609</v>
      </c>
      <c r="B1179" s="3" t="s">
        <v>9865</v>
      </c>
      <c r="C1179" s="3">
        <v>102609</v>
      </c>
      <c r="D1179" s="2" t="s">
        <v>1279</v>
      </c>
      <c r="E1179" s="3" t="s">
        <v>9848</v>
      </c>
      <c r="F1179" s="61">
        <v>1181.6199999999999</v>
      </c>
      <c r="G1179" s="61">
        <v>1183.21</v>
      </c>
    </row>
    <row r="1180" spans="1:7">
      <c r="A1180" s="1" t="str">
        <f t="shared" si="20"/>
        <v>SINAPI 102610</v>
      </c>
      <c r="B1180" s="3" t="s">
        <v>9865</v>
      </c>
      <c r="C1180" s="3">
        <v>102610</v>
      </c>
      <c r="D1180" s="2" t="s">
        <v>1280</v>
      </c>
      <c r="E1180" s="3" t="s">
        <v>9848</v>
      </c>
      <c r="F1180" s="61">
        <v>2028.62</v>
      </c>
      <c r="G1180" s="61">
        <v>2030.61</v>
      </c>
    </row>
    <row r="1181" spans="1:7" ht="22.5">
      <c r="A1181" s="1" t="str">
        <f t="shared" si="20"/>
        <v>SINAPI 102622</v>
      </c>
      <c r="B1181" s="3" t="s">
        <v>9865</v>
      </c>
      <c r="C1181" s="3">
        <v>102622</v>
      </c>
      <c r="D1181" s="2" t="s">
        <v>1281</v>
      </c>
      <c r="E1181" s="3" t="s">
        <v>9848</v>
      </c>
      <c r="F1181" s="61">
        <v>647.34</v>
      </c>
      <c r="G1181" s="61">
        <v>658.65</v>
      </c>
    </row>
    <row r="1182" spans="1:7">
      <c r="A1182" s="1" t="str">
        <f t="shared" si="20"/>
        <v>SINAPI 102605</v>
      </c>
      <c r="B1182" s="3" t="s">
        <v>9865</v>
      </c>
      <c r="C1182" s="3">
        <v>102605</v>
      </c>
      <c r="D1182" s="2" t="s">
        <v>1282</v>
      </c>
      <c r="E1182" s="3" t="s">
        <v>9848</v>
      </c>
      <c r="F1182" s="61">
        <v>275.79000000000002</v>
      </c>
      <c r="G1182" s="61">
        <v>276.41000000000003</v>
      </c>
    </row>
    <row r="1183" spans="1:7">
      <c r="A1183" s="1" t="str">
        <f t="shared" si="20"/>
        <v>SINAPI 102606</v>
      </c>
      <c r="B1183" s="3" t="s">
        <v>9865</v>
      </c>
      <c r="C1183" s="3">
        <v>102606</v>
      </c>
      <c r="D1183" s="2" t="s">
        <v>1283</v>
      </c>
      <c r="E1183" s="3" t="s">
        <v>9848</v>
      </c>
      <c r="F1183" s="61">
        <v>424.4</v>
      </c>
      <c r="G1183" s="61">
        <v>425.17</v>
      </c>
    </row>
    <row r="1184" spans="1:7" ht="22.5">
      <c r="A1184" s="1" t="str">
        <f t="shared" si="20"/>
        <v>SINAPI 102613</v>
      </c>
      <c r="B1184" s="3" t="s">
        <v>9865</v>
      </c>
      <c r="C1184" s="3">
        <v>102613</v>
      </c>
      <c r="D1184" s="2" t="s">
        <v>1284</v>
      </c>
      <c r="E1184" s="3" t="s">
        <v>9848</v>
      </c>
      <c r="F1184" s="61">
        <v>636.12</v>
      </c>
      <c r="G1184" s="61">
        <v>637.03</v>
      </c>
    </row>
    <row r="1185" spans="1:7" ht="22.5">
      <c r="A1185" s="1" t="str">
        <f t="shared" si="20"/>
        <v>SINAPI 102619</v>
      </c>
      <c r="B1185" s="3" t="s">
        <v>9865</v>
      </c>
      <c r="C1185" s="3">
        <v>102619</v>
      </c>
      <c r="D1185" s="2" t="s">
        <v>1285</v>
      </c>
      <c r="E1185" s="3" t="s">
        <v>9848</v>
      </c>
      <c r="F1185" s="61">
        <v>5442.12</v>
      </c>
      <c r="G1185" s="61">
        <v>5458.62</v>
      </c>
    </row>
    <row r="1186" spans="1:7" ht="22.5">
      <c r="A1186" s="1" t="str">
        <f t="shared" si="20"/>
        <v>SINAPI 102614</v>
      </c>
      <c r="B1186" s="3" t="s">
        <v>9865</v>
      </c>
      <c r="C1186" s="3">
        <v>102614</v>
      </c>
      <c r="D1186" s="2" t="s">
        <v>1286</v>
      </c>
      <c r="E1186" s="3" t="s">
        <v>9848</v>
      </c>
      <c r="F1186" s="61">
        <v>977.42</v>
      </c>
      <c r="G1186" s="61">
        <v>978.6</v>
      </c>
    </row>
    <row r="1187" spans="1:7" ht="22.5">
      <c r="A1187" s="1" t="str">
        <f t="shared" si="20"/>
        <v>SINAPI 102620</v>
      </c>
      <c r="B1187" s="3" t="s">
        <v>9865</v>
      </c>
      <c r="C1187" s="3">
        <v>102620</v>
      </c>
      <c r="D1187" s="2" t="s">
        <v>1287</v>
      </c>
      <c r="E1187" s="3" t="s">
        <v>9848</v>
      </c>
      <c r="F1187" s="61">
        <v>7886.47</v>
      </c>
      <c r="G1187" s="61">
        <v>7902.97</v>
      </c>
    </row>
    <row r="1188" spans="1:7" ht="22.5">
      <c r="A1188" s="1" t="str">
        <f t="shared" si="20"/>
        <v>SINAPI 102615</v>
      </c>
      <c r="B1188" s="3" t="s">
        <v>9865</v>
      </c>
      <c r="C1188" s="3">
        <v>102615</v>
      </c>
      <c r="D1188" s="2" t="s">
        <v>1288</v>
      </c>
      <c r="E1188" s="3" t="s">
        <v>9848</v>
      </c>
      <c r="F1188" s="61">
        <v>1226.6600000000001</v>
      </c>
      <c r="G1188" s="61">
        <v>1228.1199999999999</v>
      </c>
    </row>
    <row r="1189" spans="1:7" ht="22.5">
      <c r="A1189" s="1" t="str">
        <f t="shared" si="20"/>
        <v>SINAPI 102621</v>
      </c>
      <c r="B1189" s="3" t="s">
        <v>9865</v>
      </c>
      <c r="C1189" s="3">
        <v>102621</v>
      </c>
      <c r="D1189" s="2" t="s">
        <v>1289</v>
      </c>
      <c r="E1189" s="3" t="s">
        <v>9848</v>
      </c>
      <c r="F1189" s="61">
        <v>12098.71</v>
      </c>
      <c r="G1189" s="61">
        <v>12115.21</v>
      </c>
    </row>
    <row r="1190" spans="1:7" ht="22.5">
      <c r="A1190" s="1" t="str">
        <f t="shared" si="20"/>
        <v>SINAPI 102616</v>
      </c>
      <c r="B1190" s="3" t="s">
        <v>9865</v>
      </c>
      <c r="C1190" s="3">
        <v>102616</v>
      </c>
      <c r="D1190" s="2" t="s">
        <v>1290</v>
      </c>
      <c r="E1190" s="3" t="s">
        <v>9848</v>
      </c>
      <c r="F1190" s="61">
        <v>1815.12</v>
      </c>
      <c r="G1190" s="61">
        <v>1817.04</v>
      </c>
    </row>
    <row r="1191" spans="1:7" ht="22.5">
      <c r="A1191" s="1" t="str">
        <f t="shared" si="20"/>
        <v>SINAPI 102611</v>
      </c>
      <c r="B1191" s="3" t="s">
        <v>9865</v>
      </c>
      <c r="C1191" s="3">
        <v>102611</v>
      </c>
      <c r="D1191" s="2" t="s">
        <v>1291</v>
      </c>
      <c r="E1191" s="3" t="s">
        <v>9848</v>
      </c>
      <c r="F1191" s="61">
        <v>457.16</v>
      </c>
      <c r="G1191" s="61">
        <v>457.84</v>
      </c>
    </row>
    <row r="1192" spans="1:7" ht="22.5">
      <c r="A1192" s="1" t="str">
        <f t="shared" si="20"/>
        <v>SINAPI 102617</v>
      </c>
      <c r="B1192" s="3" t="s">
        <v>9865</v>
      </c>
      <c r="C1192" s="3">
        <v>102617</v>
      </c>
      <c r="D1192" s="2" t="s">
        <v>1292</v>
      </c>
      <c r="E1192" s="3" t="s">
        <v>9848</v>
      </c>
      <c r="F1192" s="61">
        <v>3386.51</v>
      </c>
      <c r="G1192" s="61">
        <v>3403.01</v>
      </c>
    </row>
    <row r="1193" spans="1:7" ht="22.5">
      <c r="A1193" s="1" t="str">
        <f t="shared" si="20"/>
        <v>SINAPI 102618</v>
      </c>
      <c r="B1193" s="3" t="s">
        <v>9865</v>
      </c>
      <c r="C1193" s="3">
        <v>102618</v>
      </c>
      <c r="D1193" s="2" t="s">
        <v>1293</v>
      </c>
      <c r="E1193" s="3" t="s">
        <v>9848</v>
      </c>
      <c r="F1193" s="61">
        <v>4065.2</v>
      </c>
      <c r="G1193" s="61">
        <v>4081.7</v>
      </c>
    </row>
    <row r="1194" spans="1:7" ht="22.5">
      <c r="A1194" s="1" t="str">
        <f t="shared" si="20"/>
        <v>SINAPI 102612</v>
      </c>
      <c r="B1194" s="3" t="s">
        <v>9865</v>
      </c>
      <c r="C1194" s="3">
        <v>102612</v>
      </c>
      <c r="D1194" s="2" t="s">
        <v>1294</v>
      </c>
      <c r="E1194" s="3" t="s">
        <v>9848</v>
      </c>
      <c r="F1194" s="61">
        <v>655.68</v>
      </c>
      <c r="G1194" s="61">
        <v>656.44</v>
      </c>
    </row>
    <row r="1195" spans="1:7">
      <c r="A1195" s="1" t="str">
        <f t="shared" si="20"/>
        <v>SINAPI 102603</v>
      </c>
      <c r="B1195" s="3" t="s">
        <v>9865</v>
      </c>
      <c r="C1195" s="3">
        <v>102603</v>
      </c>
      <c r="D1195" s="2" t="s">
        <v>1295</v>
      </c>
      <c r="E1195" s="3" t="s">
        <v>9848</v>
      </c>
      <c r="F1195" s="61">
        <v>13.61</v>
      </c>
      <c r="G1195" s="61">
        <v>14.81</v>
      </c>
    </row>
    <row r="1196" spans="1:7">
      <c r="A1196" s="1" t="str">
        <f t="shared" si="20"/>
        <v>SINAPI 102587</v>
      </c>
      <c r="B1196" s="3" t="s">
        <v>9865</v>
      </c>
      <c r="C1196" s="3">
        <v>102587</v>
      </c>
      <c r="D1196" s="2" t="s">
        <v>1296</v>
      </c>
      <c r="E1196" s="3" t="s">
        <v>9848</v>
      </c>
      <c r="F1196" s="61">
        <v>4.67</v>
      </c>
      <c r="G1196" s="61">
        <v>5.08</v>
      </c>
    </row>
    <row r="1197" spans="1:7">
      <c r="A1197" s="1" t="str">
        <f t="shared" si="20"/>
        <v>SINAPI 102589</v>
      </c>
      <c r="B1197" s="3" t="s">
        <v>9865</v>
      </c>
      <c r="C1197" s="3">
        <v>102589</v>
      </c>
      <c r="D1197" s="2" t="s">
        <v>1297</v>
      </c>
      <c r="E1197" s="3" t="s">
        <v>9848</v>
      </c>
      <c r="F1197" s="61">
        <v>5.18</v>
      </c>
      <c r="G1197" s="61">
        <v>5.65</v>
      </c>
    </row>
    <row r="1198" spans="1:7">
      <c r="A1198" s="1" t="str">
        <f t="shared" si="20"/>
        <v>SINAPI 102591</v>
      </c>
      <c r="B1198" s="3" t="s">
        <v>9865</v>
      </c>
      <c r="C1198" s="3">
        <v>102591</v>
      </c>
      <c r="D1198" s="2" t="s">
        <v>1298</v>
      </c>
      <c r="E1198" s="3" t="s">
        <v>9848</v>
      </c>
      <c r="F1198" s="61">
        <v>5.71</v>
      </c>
      <c r="G1198" s="61">
        <v>6.22</v>
      </c>
    </row>
    <row r="1199" spans="1:7">
      <c r="A1199" s="1" t="str">
        <f t="shared" si="20"/>
        <v>SINAPI 102593</v>
      </c>
      <c r="B1199" s="3" t="s">
        <v>9865</v>
      </c>
      <c r="C1199" s="3">
        <v>102593</v>
      </c>
      <c r="D1199" s="2" t="s">
        <v>1299</v>
      </c>
      <c r="E1199" s="3" t="s">
        <v>9848</v>
      </c>
      <c r="F1199" s="61">
        <v>6.45</v>
      </c>
      <c r="G1199" s="61">
        <v>7.02</v>
      </c>
    </row>
    <row r="1200" spans="1:7">
      <c r="A1200" s="1" t="str">
        <f t="shared" si="20"/>
        <v>SINAPI 102595</v>
      </c>
      <c r="B1200" s="3" t="s">
        <v>9865</v>
      </c>
      <c r="C1200" s="3">
        <v>102595</v>
      </c>
      <c r="D1200" s="2" t="s">
        <v>1300</v>
      </c>
      <c r="E1200" s="3" t="s">
        <v>9848</v>
      </c>
      <c r="F1200" s="61">
        <v>7.29</v>
      </c>
      <c r="G1200" s="61">
        <v>7.94</v>
      </c>
    </row>
    <row r="1201" spans="1:7">
      <c r="A1201" s="1" t="str">
        <f t="shared" si="20"/>
        <v>SINAPI 102597</v>
      </c>
      <c r="B1201" s="3" t="s">
        <v>9865</v>
      </c>
      <c r="C1201" s="3">
        <v>102597</v>
      </c>
      <c r="D1201" s="2" t="s">
        <v>1301</v>
      </c>
      <c r="E1201" s="3" t="s">
        <v>9848</v>
      </c>
      <c r="F1201" s="61">
        <v>8.34</v>
      </c>
      <c r="G1201" s="61">
        <v>9.08</v>
      </c>
    </row>
    <row r="1202" spans="1:7">
      <c r="A1202" s="1" t="str">
        <f t="shared" si="20"/>
        <v>SINAPI 102599</v>
      </c>
      <c r="B1202" s="3" t="s">
        <v>9865</v>
      </c>
      <c r="C1202" s="3">
        <v>102599</v>
      </c>
      <c r="D1202" s="2" t="s">
        <v>1302</v>
      </c>
      <c r="E1202" s="3" t="s">
        <v>9848</v>
      </c>
      <c r="F1202" s="61">
        <v>9.39</v>
      </c>
      <c r="G1202" s="61">
        <v>10.220000000000001</v>
      </c>
    </row>
    <row r="1203" spans="1:7">
      <c r="A1203" s="1" t="str">
        <f t="shared" si="20"/>
        <v>SINAPI 102601</v>
      </c>
      <c r="B1203" s="3" t="s">
        <v>9865</v>
      </c>
      <c r="C1203" s="3">
        <v>102601</v>
      </c>
      <c r="D1203" s="2" t="s">
        <v>1303</v>
      </c>
      <c r="E1203" s="3" t="s">
        <v>9848</v>
      </c>
      <c r="F1203" s="61">
        <v>10.97</v>
      </c>
      <c r="G1203" s="61">
        <v>11.94</v>
      </c>
    </row>
    <row r="1204" spans="1:7">
      <c r="A1204" s="1" t="str">
        <f t="shared" si="20"/>
        <v>SINAPI 102604</v>
      </c>
      <c r="B1204" s="3" t="s">
        <v>9865</v>
      </c>
      <c r="C1204" s="3">
        <v>102604</v>
      </c>
      <c r="D1204" s="2" t="s">
        <v>1304</v>
      </c>
      <c r="E1204" s="3" t="s">
        <v>9848</v>
      </c>
      <c r="F1204" s="61">
        <v>15.68</v>
      </c>
      <c r="G1204" s="61">
        <v>17.07</v>
      </c>
    </row>
    <row r="1205" spans="1:7">
      <c r="A1205" s="1" t="str">
        <f t="shared" si="20"/>
        <v>SINAPI 102588</v>
      </c>
      <c r="B1205" s="3" t="s">
        <v>9865</v>
      </c>
      <c r="C1205" s="3">
        <v>102588</v>
      </c>
      <c r="D1205" s="2" t="s">
        <v>1305</v>
      </c>
      <c r="E1205" s="3" t="s">
        <v>9848</v>
      </c>
      <c r="F1205" s="61">
        <v>6.74</v>
      </c>
      <c r="G1205" s="61">
        <v>7.34</v>
      </c>
    </row>
    <row r="1206" spans="1:7">
      <c r="A1206" s="1" t="str">
        <f t="shared" si="20"/>
        <v>SINAPI 102590</v>
      </c>
      <c r="B1206" s="3" t="s">
        <v>9865</v>
      </c>
      <c r="C1206" s="3">
        <v>102590</v>
      </c>
      <c r="D1206" s="2" t="s">
        <v>1306</v>
      </c>
      <c r="E1206" s="3" t="s">
        <v>9848</v>
      </c>
      <c r="F1206" s="61">
        <v>7.27</v>
      </c>
      <c r="G1206" s="61">
        <v>7.92</v>
      </c>
    </row>
    <row r="1207" spans="1:7">
      <c r="A1207" s="1" t="str">
        <f t="shared" si="20"/>
        <v>SINAPI 102592</v>
      </c>
      <c r="B1207" s="3" t="s">
        <v>9865</v>
      </c>
      <c r="C1207" s="3">
        <v>102592</v>
      </c>
      <c r="D1207" s="2" t="s">
        <v>1307</v>
      </c>
      <c r="E1207" s="3" t="s">
        <v>9848</v>
      </c>
      <c r="F1207" s="61">
        <v>7.79</v>
      </c>
      <c r="G1207" s="61">
        <v>8.48</v>
      </c>
    </row>
    <row r="1208" spans="1:7">
      <c r="A1208" s="1" t="str">
        <f t="shared" si="20"/>
        <v>SINAPI 102594</v>
      </c>
      <c r="B1208" s="3" t="s">
        <v>9865</v>
      </c>
      <c r="C1208" s="3">
        <v>102594</v>
      </c>
      <c r="D1208" s="2" t="s">
        <v>1308</v>
      </c>
      <c r="E1208" s="3" t="s">
        <v>9848</v>
      </c>
      <c r="F1208" s="61">
        <v>8.5399999999999991</v>
      </c>
      <c r="G1208" s="61">
        <v>9.3000000000000007</v>
      </c>
    </row>
    <row r="1209" spans="1:7">
      <c r="A1209" s="1" t="str">
        <f t="shared" si="20"/>
        <v>SINAPI 102596</v>
      </c>
      <c r="B1209" s="3" t="s">
        <v>9865</v>
      </c>
      <c r="C1209" s="3">
        <v>102596</v>
      </c>
      <c r="D1209" s="2" t="s">
        <v>1309</v>
      </c>
      <c r="E1209" s="3" t="s">
        <v>9848</v>
      </c>
      <c r="F1209" s="61">
        <v>9.3800000000000008</v>
      </c>
      <c r="G1209" s="61">
        <v>10.210000000000001</v>
      </c>
    </row>
    <row r="1210" spans="1:7">
      <c r="A1210" s="1" t="str">
        <f t="shared" si="20"/>
        <v>SINAPI 102598</v>
      </c>
      <c r="B1210" s="3" t="s">
        <v>9865</v>
      </c>
      <c r="C1210" s="3">
        <v>102598</v>
      </c>
      <c r="D1210" s="2" t="s">
        <v>1310</v>
      </c>
      <c r="E1210" s="3" t="s">
        <v>9848</v>
      </c>
      <c r="F1210" s="61">
        <v>10.43</v>
      </c>
      <c r="G1210" s="61">
        <v>11.35</v>
      </c>
    </row>
    <row r="1211" spans="1:7">
      <c r="A1211" s="1" t="str">
        <f t="shared" si="20"/>
        <v>SINAPI 102600</v>
      </c>
      <c r="B1211" s="3" t="s">
        <v>9865</v>
      </c>
      <c r="C1211" s="3">
        <v>102600</v>
      </c>
      <c r="D1211" s="2" t="s">
        <v>1311</v>
      </c>
      <c r="E1211" s="3" t="s">
        <v>9848</v>
      </c>
      <c r="F1211" s="61">
        <v>11.48</v>
      </c>
      <c r="G1211" s="61">
        <v>12.5</v>
      </c>
    </row>
    <row r="1212" spans="1:7">
      <c r="A1212" s="1" t="str">
        <f t="shared" si="20"/>
        <v>SINAPI 102602</v>
      </c>
      <c r="B1212" s="3" t="s">
        <v>9865</v>
      </c>
      <c r="C1212" s="3">
        <v>102602</v>
      </c>
      <c r="D1212" s="2" t="s">
        <v>1312</v>
      </c>
      <c r="E1212" s="3" t="s">
        <v>9848</v>
      </c>
      <c r="F1212" s="61">
        <v>13.06</v>
      </c>
      <c r="G1212" s="61">
        <v>14.21</v>
      </c>
    </row>
    <row r="1213" spans="1:7" ht="22.5">
      <c r="A1213" s="1" t="str">
        <f t="shared" si="20"/>
        <v>SINAPI 103005</v>
      </c>
      <c r="B1213" s="3" t="s">
        <v>9865</v>
      </c>
      <c r="C1213" s="3">
        <v>103005</v>
      </c>
      <c r="D1213" s="2" t="s">
        <v>1313</v>
      </c>
      <c r="E1213" s="3" t="s">
        <v>9848</v>
      </c>
      <c r="F1213" s="61">
        <v>616.87</v>
      </c>
      <c r="G1213" s="61">
        <v>637.71</v>
      </c>
    </row>
    <row r="1214" spans="1:7" ht="22.5">
      <c r="A1214" s="1" t="str">
        <f t="shared" si="20"/>
        <v>SINAPI 103006</v>
      </c>
      <c r="B1214" s="3" t="s">
        <v>9865</v>
      </c>
      <c r="C1214" s="3">
        <v>103006</v>
      </c>
      <c r="D1214" s="2" t="s">
        <v>1314</v>
      </c>
      <c r="E1214" s="3" t="s">
        <v>9848</v>
      </c>
      <c r="F1214" s="61">
        <v>783.05</v>
      </c>
      <c r="G1214" s="61">
        <v>809.43</v>
      </c>
    </row>
    <row r="1215" spans="1:7" ht="22.5">
      <c r="A1215" s="1" t="str">
        <f t="shared" si="20"/>
        <v>SINAPI 103007</v>
      </c>
      <c r="B1215" s="3" t="s">
        <v>9865</v>
      </c>
      <c r="C1215" s="3">
        <v>103007</v>
      </c>
      <c r="D1215" s="2" t="s">
        <v>1315</v>
      </c>
      <c r="E1215" s="3" t="s">
        <v>9848</v>
      </c>
      <c r="F1215" s="61">
        <v>1035.58</v>
      </c>
      <c r="G1215" s="61">
        <v>1069.33</v>
      </c>
    </row>
    <row r="1216" spans="1:7" ht="22.5">
      <c r="A1216" s="1" t="str">
        <f t="shared" si="20"/>
        <v>SINAPI 103004</v>
      </c>
      <c r="B1216" s="3" t="s">
        <v>9865</v>
      </c>
      <c r="C1216" s="3">
        <v>103004</v>
      </c>
      <c r="D1216" s="2" t="s">
        <v>1316</v>
      </c>
      <c r="E1216" s="3" t="s">
        <v>9849</v>
      </c>
      <c r="F1216" s="61">
        <v>0</v>
      </c>
      <c r="G1216" s="61">
        <v>0</v>
      </c>
    </row>
    <row r="1217" spans="1:7">
      <c r="A1217" s="1" t="str">
        <f t="shared" si="20"/>
        <v>SINAPI 102989</v>
      </c>
      <c r="B1217" s="3" t="s">
        <v>9865</v>
      </c>
      <c r="C1217" s="3">
        <v>102989</v>
      </c>
      <c r="D1217" s="2" t="s">
        <v>1317</v>
      </c>
      <c r="E1217" s="3" t="s">
        <v>9849</v>
      </c>
      <c r="F1217" s="61">
        <v>44.13</v>
      </c>
      <c r="G1217" s="61">
        <v>45.41</v>
      </c>
    </row>
    <row r="1218" spans="1:7">
      <c r="A1218" s="1" t="str">
        <f t="shared" si="20"/>
        <v>SINAPI 102990</v>
      </c>
      <c r="B1218" s="3" t="s">
        <v>9865</v>
      </c>
      <c r="C1218" s="3">
        <v>102990</v>
      </c>
      <c r="D1218" s="2" t="s">
        <v>1318</v>
      </c>
      <c r="E1218" s="3" t="s">
        <v>9849</v>
      </c>
      <c r="F1218" s="61">
        <v>55.47</v>
      </c>
      <c r="G1218" s="61">
        <v>57.15</v>
      </c>
    </row>
    <row r="1219" spans="1:7">
      <c r="A1219" s="1" t="str">
        <f t="shared" si="20"/>
        <v>SINAPI 102991</v>
      </c>
      <c r="B1219" s="3" t="s">
        <v>9865</v>
      </c>
      <c r="C1219" s="3">
        <v>102991</v>
      </c>
      <c r="D1219" s="2" t="s">
        <v>1319</v>
      </c>
      <c r="E1219" s="3" t="s">
        <v>9849</v>
      </c>
      <c r="F1219" s="61">
        <v>72.989999999999995</v>
      </c>
      <c r="G1219" s="61">
        <v>75.22</v>
      </c>
    </row>
    <row r="1220" spans="1:7">
      <c r="A1220" s="1" t="str">
        <f t="shared" si="20"/>
        <v>SINAPI 102992</v>
      </c>
      <c r="B1220" s="3" t="s">
        <v>9865</v>
      </c>
      <c r="C1220" s="3">
        <v>102992</v>
      </c>
      <c r="D1220" s="2" t="s">
        <v>1320</v>
      </c>
      <c r="E1220" s="3" t="s">
        <v>9849</v>
      </c>
      <c r="F1220" s="61">
        <v>107.29</v>
      </c>
      <c r="G1220" s="61">
        <v>108.96</v>
      </c>
    </row>
    <row r="1221" spans="1:7">
      <c r="A1221" s="1" t="str">
        <f t="shared" si="20"/>
        <v>SINAPI 102993</v>
      </c>
      <c r="B1221" s="3" t="s">
        <v>9865</v>
      </c>
      <c r="C1221" s="3">
        <v>102993</v>
      </c>
      <c r="D1221" s="2" t="s">
        <v>1321</v>
      </c>
      <c r="E1221" s="3" t="s">
        <v>9849</v>
      </c>
      <c r="F1221" s="61">
        <v>139.56</v>
      </c>
      <c r="G1221" s="61">
        <v>141.74</v>
      </c>
    </row>
    <row r="1222" spans="1:7">
      <c r="A1222" s="1" t="str">
        <f t="shared" si="20"/>
        <v>SINAPI 102994</v>
      </c>
      <c r="B1222" s="3" t="s">
        <v>9865</v>
      </c>
      <c r="C1222" s="3">
        <v>102994</v>
      </c>
      <c r="D1222" s="2" t="s">
        <v>1322</v>
      </c>
      <c r="E1222" s="3" t="s">
        <v>9849</v>
      </c>
      <c r="F1222" s="61">
        <v>260.69</v>
      </c>
      <c r="G1222" s="61">
        <v>264.77999999999997</v>
      </c>
    </row>
    <row r="1223" spans="1:7" ht="22.5">
      <c r="A1223" s="1" t="str">
        <f t="shared" si="20"/>
        <v>SINAPI 106017</v>
      </c>
      <c r="B1223" s="3" t="s">
        <v>9865</v>
      </c>
      <c r="C1223" s="3">
        <v>106017</v>
      </c>
      <c r="D1223" s="2" t="s">
        <v>1323</v>
      </c>
      <c r="E1223" s="3" t="s">
        <v>9848</v>
      </c>
      <c r="F1223" s="61">
        <v>0</v>
      </c>
      <c r="G1223" s="61">
        <v>0</v>
      </c>
    </row>
    <row r="1224" spans="1:7">
      <c r="A1224" s="1" t="str">
        <f t="shared" si="20"/>
        <v>SINAPI 105944</v>
      </c>
      <c r="B1224" s="3" t="s">
        <v>9865</v>
      </c>
      <c r="C1224" s="3">
        <v>105944</v>
      </c>
      <c r="D1224" s="2" t="s">
        <v>1324</v>
      </c>
      <c r="E1224" s="3" t="s">
        <v>9850</v>
      </c>
      <c r="F1224" s="61">
        <v>751.76</v>
      </c>
      <c r="G1224" s="61">
        <v>782.41</v>
      </c>
    </row>
    <row r="1225" spans="1:7" ht="22.5">
      <c r="A1225" s="1" t="str">
        <f t="shared" si="20"/>
        <v>SINAPI 106004</v>
      </c>
      <c r="B1225" s="3" t="s">
        <v>9865</v>
      </c>
      <c r="C1225" s="3">
        <v>106004</v>
      </c>
      <c r="D1225" s="2" t="s">
        <v>1325</v>
      </c>
      <c r="E1225" s="3" t="s">
        <v>9849</v>
      </c>
      <c r="F1225" s="61">
        <v>178.39</v>
      </c>
      <c r="G1225" s="61">
        <v>187.46</v>
      </c>
    </row>
    <row r="1226" spans="1:7" ht="22.5">
      <c r="A1226" s="1" t="str">
        <f t="shared" si="20"/>
        <v>SINAPI 106005</v>
      </c>
      <c r="B1226" s="3" t="s">
        <v>9865</v>
      </c>
      <c r="C1226" s="3">
        <v>106005</v>
      </c>
      <c r="D1226" s="2" t="s">
        <v>1326</v>
      </c>
      <c r="E1226" s="3" t="s">
        <v>9849</v>
      </c>
      <c r="F1226" s="61">
        <v>211.02</v>
      </c>
      <c r="G1226" s="61">
        <v>221.76</v>
      </c>
    </row>
    <row r="1227" spans="1:7" ht="22.5">
      <c r="A1227" s="1" t="str">
        <f t="shared" si="20"/>
        <v>SINAPI 106006</v>
      </c>
      <c r="B1227" s="3" t="s">
        <v>9865</v>
      </c>
      <c r="C1227" s="3">
        <v>106006</v>
      </c>
      <c r="D1227" s="2" t="s">
        <v>1327</v>
      </c>
      <c r="E1227" s="3" t="s">
        <v>9849</v>
      </c>
      <c r="F1227" s="61">
        <v>251.31</v>
      </c>
      <c r="G1227" s="61">
        <v>264.08</v>
      </c>
    </row>
    <row r="1228" spans="1:7" ht="22.5">
      <c r="A1228" s="1" t="str">
        <f t="shared" si="20"/>
        <v>SINAPI 106007</v>
      </c>
      <c r="B1228" s="3" t="s">
        <v>9865</v>
      </c>
      <c r="C1228" s="3">
        <v>106007</v>
      </c>
      <c r="D1228" s="2" t="s">
        <v>1328</v>
      </c>
      <c r="E1228" s="3" t="s">
        <v>9849</v>
      </c>
      <c r="F1228" s="61">
        <v>286.48</v>
      </c>
      <c r="G1228" s="61">
        <v>301.07</v>
      </c>
    </row>
    <row r="1229" spans="1:7" ht="22.5">
      <c r="A1229" s="1" t="str">
        <f t="shared" si="20"/>
        <v>SINAPI 106008</v>
      </c>
      <c r="B1229" s="3" t="s">
        <v>9865</v>
      </c>
      <c r="C1229" s="3">
        <v>106008</v>
      </c>
      <c r="D1229" s="2" t="s">
        <v>1329</v>
      </c>
      <c r="E1229" s="3" t="s">
        <v>9849</v>
      </c>
      <c r="F1229" s="61">
        <v>321.67</v>
      </c>
      <c r="G1229" s="61">
        <v>338.03</v>
      </c>
    </row>
    <row r="1230" spans="1:7" ht="22.5">
      <c r="A1230" s="1" t="str">
        <f t="shared" si="20"/>
        <v>SINAPI 106009</v>
      </c>
      <c r="B1230" s="3" t="s">
        <v>9865</v>
      </c>
      <c r="C1230" s="3">
        <v>106009</v>
      </c>
      <c r="D1230" s="2" t="s">
        <v>1330</v>
      </c>
      <c r="E1230" s="3" t="s">
        <v>9849</v>
      </c>
      <c r="F1230" s="61">
        <v>397.11</v>
      </c>
      <c r="G1230" s="61">
        <v>417.33</v>
      </c>
    </row>
    <row r="1231" spans="1:7" ht="22.5">
      <c r="A1231" s="1" t="str">
        <f t="shared" si="20"/>
        <v>SINAPI 106010</v>
      </c>
      <c r="B1231" s="3" t="s">
        <v>9865</v>
      </c>
      <c r="C1231" s="3">
        <v>106010</v>
      </c>
      <c r="D1231" s="2" t="s">
        <v>1331</v>
      </c>
      <c r="E1231" s="3" t="s">
        <v>9849</v>
      </c>
      <c r="F1231" s="61">
        <v>464.94</v>
      </c>
      <c r="G1231" s="61">
        <v>488.62</v>
      </c>
    </row>
    <row r="1232" spans="1:7" ht="22.5">
      <c r="A1232" s="1" t="str">
        <f t="shared" si="20"/>
        <v>SINAPI 106011</v>
      </c>
      <c r="B1232" s="3" t="s">
        <v>9865</v>
      </c>
      <c r="C1232" s="3">
        <v>106011</v>
      </c>
      <c r="D1232" s="2" t="s">
        <v>1332</v>
      </c>
      <c r="E1232" s="3" t="s">
        <v>9849</v>
      </c>
      <c r="F1232" s="61">
        <v>807.32</v>
      </c>
      <c r="G1232" s="61">
        <v>841.46</v>
      </c>
    </row>
    <row r="1233" spans="1:7" ht="22.5">
      <c r="A1233" s="1" t="str">
        <f t="shared" si="20"/>
        <v>SINAPI 106013</v>
      </c>
      <c r="B1233" s="3" t="s">
        <v>9865</v>
      </c>
      <c r="C1233" s="3">
        <v>106013</v>
      </c>
      <c r="D1233" s="2" t="s">
        <v>1333</v>
      </c>
      <c r="E1233" s="3" t="s">
        <v>9849</v>
      </c>
      <c r="F1233" s="61">
        <v>1010.72</v>
      </c>
      <c r="G1233" s="61">
        <v>1053.77</v>
      </c>
    </row>
    <row r="1234" spans="1:7" ht="22.5">
      <c r="A1234" s="1" t="str">
        <f t="shared" si="20"/>
        <v>SINAPI 106012</v>
      </c>
      <c r="B1234" s="3" t="s">
        <v>9865</v>
      </c>
      <c r="C1234" s="3">
        <v>106012</v>
      </c>
      <c r="D1234" s="2" t="s">
        <v>1334</v>
      </c>
      <c r="E1234" s="3" t="s">
        <v>9849</v>
      </c>
      <c r="F1234" s="61">
        <v>888.68</v>
      </c>
      <c r="G1234" s="61">
        <v>925.72</v>
      </c>
    </row>
    <row r="1235" spans="1:7" ht="22.5">
      <c r="A1235" s="1" t="str">
        <f t="shared" si="20"/>
        <v>SINAPI 106014</v>
      </c>
      <c r="B1235" s="3" t="s">
        <v>9865</v>
      </c>
      <c r="C1235" s="3">
        <v>106014</v>
      </c>
      <c r="D1235" s="2" t="s">
        <v>1335</v>
      </c>
      <c r="E1235" s="3" t="s">
        <v>9849</v>
      </c>
      <c r="F1235" s="61">
        <v>1135.8699999999999</v>
      </c>
      <c r="G1235" s="61">
        <v>1179.8800000000001</v>
      </c>
    </row>
    <row r="1236" spans="1:7" ht="22.5">
      <c r="A1236" s="1" t="str">
        <f t="shared" si="20"/>
        <v>SINAPI 106015</v>
      </c>
      <c r="B1236" s="3" t="s">
        <v>9865</v>
      </c>
      <c r="C1236" s="3">
        <v>106015</v>
      </c>
      <c r="D1236" s="2" t="s">
        <v>1336</v>
      </c>
      <c r="E1236" s="3" t="s">
        <v>9849</v>
      </c>
      <c r="F1236" s="61">
        <v>1361.68</v>
      </c>
      <c r="G1236" s="61">
        <v>1416.14</v>
      </c>
    </row>
    <row r="1237" spans="1:7" ht="22.5">
      <c r="A1237" s="1" t="str">
        <f t="shared" si="20"/>
        <v>SINAPI 106016</v>
      </c>
      <c r="B1237" s="3" t="s">
        <v>9865</v>
      </c>
      <c r="C1237" s="3">
        <v>106016</v>
      </c>
      <c r="D1237" s="2" t="s">
        <v>1337</v>
      </c>
      <c r="E1237" s="3" t="s">
        <v>9849</v>
      </c>
      <c r="F1237" s="61">
        <v>1600.82</v>
      </c>
      <c r="G1237" s="61">
        <v>1666.15</v>
      </c>
    </row>
    <row r="1238" spans="1:7" ht="22.5">
      <c r="A1238" s="1" t="str">
        <f t="shared" si="20"/>
        <v>SINAPI 106003</v>
      </c>
      <c r="B1238" s="3" t="s">
        <v>9865</v>
      </c>
      <c r="C1238" s="3">
        <v>106003</v>
      </c>
      <c r="D1238" s="2" t="s">
        <v>1338</v>
      </c>
      <c r="E1238" s="3" t="s">
        <v>9849</v>
      </c>
      <c r="F1238" s="61">
        <v>163.36000000000001</v>
      </c>
      <c r="G1238" s="61">
        <v>168.95</v>
      </c>
    </row>
    <row r="1239" spans="1:7" ht="22.5">
      <c r="A1239" s="1" t="str">
        <f t="shared" si="20"/>
        <v>SINAPI 105997</v>
      </c>
      <c r="B1239" s="3" t="s">
        <v>9865</v>
      </c>
      <c r="C1239" s="3">
        <v>105997</v>
      </c>
      <c r="D1239" s="2" t="s">
        <v>1339</v>
      </c>
      <c r="E1239" s="3" t="s">
        <v>9849</v>
      </c>
      <c r="F1239" s="61">
        <v>89.43</v>
      </c>
      <c r="G1239" s="61">
        <v>92.52</v>
      </c>
    </row>
    <row r="1240" spans="1:7" ht="22.5">
      <c r="A1240" s="1" t="str">
        <f t="shared" si="20"/>
        <v>SINAPI 105998</v>
      </c>
      <c r="B1240" s="3" t="s">
        <v>9865</v>
      </c>
      <c r="C1240" s="3">
        <v>105998</v>
      </c>
      <c r="D1240" s="2" t="s">
        <v>1340</v>
      </c>
      <c r="E1240" s="3" t="s">
        <v>9849</v>
      </c>
      <c r="F1240" s="61">
        <v>99.1</v>
      </c>
      <c r="G1240" s="61">
        <v>102.51</v>
      </c>
    </row>
    <row r="1241" spans="1:7" ht="22.5">
      <c r="A1241" s="1" t="str">
        <f t="shared" si="20"/>
        <v>SINAPI 105999</v>
      </c>
      <c r="B1241" s="3" t="s">
        <v>9865</v>
      </c>
      <c r="C1241" s="3">
        <v>105999</v>
      </c>
      <c r="D1241" s="2" t="s">
        <v>1341</v>
      </c>
      <c r="E1241" s="3" t="s">
        <v>9849</v>
      </c>
      <c r="F1241" s="61">
        <v>112.75</v>
      </c>
      <c r="G1241" s="61">
        <v>116.62</v>
      </c>
    </row>
    <row r="1242" spans="1:7" ht="22.5">
      <c r="A1242" s="1" t="str">
        <f t="shared" si="20"/>
        <v>SINAPI 106000</v>
      </c>
      <c r="B1242" s="3" t="s">
        <v>9865</v>
      </c>
      <c r="C1242" s="3">
        <v>106000</v>
      </c>
      <c r="D1242" s="2" t="s">
        <v>1342</v>
      </c>
      <c r="E1242" s="3" t="s">
        <v>9849</v>
      </c>
      <c r="F1242" s="61">
        <v>126.4</v>
      </c>
      <c r="G1242" s="61">
        <v>130.74</v>
      </c>
    </row>
    <row r="1243" spans="1:7" ht="22.5">
      <c r="A1243" s="1" t="str">
        <f t="shared" ref="A1243:A1306" si="21">CONCATENATE($B1243," ",$C1243)</f>
        <v>SINAPI 106001</v>
      </c>
      <c r="B1243" s="3" t="s">
        <v>9865</v>
      </c>
      <c r="C1243" s="3">
        <v>106001</v>
      </c>
      <c r="D1243" s="2" t="s">
        <v>1343</v>
      </c>
      <c r="E1243" s="3" t="s">
        <v>9849</v>
      </c>
      <c r="F1243" s="61">
        <v>136.06</v>
      </c>
      <c r="G1243" s="61">
        <v>140.72999999999999</v>
      </c>
    </row>
    <row r="1244" spans="1:7" ht="22.5">
      <c r="A1244" s="1" t="str">
        <f t="shared" si="21"/>
        <v>SINAPI 106002</v>
      </c>
      <c r="B1244" s="3" t="s">
        <v>9865</v>
      </c>
      <c r="C1244" s="3">
        <v>106002</v>
      </c>
      <c r="D1244" s="2" t="s">
        <v>1344</v>
      </c>
      <c r="E1244" s="3" t="s">
        <v>9849</v>
      </c>
      <c r="F1244" s="61">
        <v>149.71</v>
      </c>
      <c r="G1244" s="61">
        <v>154.84</v>
      </c>
    </row>
    <row r="1245" spans="1:7" ht="22.5">
      <c r="A1245" s="1" t="str">
        <f t="shared" si="21"/>
        <v>SINAPI 105992</v>
      </c>
      <c r="B1245" s="3" t="s">
        <v>9865</v>
      </c>
      <c r="C1245" s="3">
        <v>105992</v>
      </c>
      <c r="D1245" s="2" t="s">
        <v>1345</v>
      </c>
      <c r="E1245" s="3" t="s">
        <v>9849</v>
      </c>
      <c r="F1245" s="61">
        <v>97.92</v>
      </c>
      <c r="G1245" s="61">
        <v>102.22</v>
      </c>
    </row>
    <row r="1246" spans="1:7" ht="22.5">
      <c r="A1246" s="1" t="str">
        <f t="shared" si="21"/>
        <v>SINAPI 105993</v>
      </c>
      <c r="B1246" s="3" t="s">
        <v>9865</v>
      </c>
      <c r="C1246" s="3">
        <v>105993</v>
      </c>
      <c r="D1246" s="2" t="s">
        <v>1346</v>
      </c>
      <c r="E1246" s="3" t="s">
        <v>9849</v>
      </c>
      <c r="F1246" s="61">
        <v>117.49</v>
      </c>
      <c r="G1246" s="61">
        <v>122.64</v>
      </c>
    </row>
    <row r="1247" spans="1:7" ht="22.5">
      <c r="A1247" s="1" t="str">
        <f t="shared" si="21"/>
        <v>SINAPI 105994</v>
      </c>
      <c r="B1247" s="3" t="s">
        <v>9865</v>
      </c>
      <c r="C1247" s="3">
        <v>105994</v>
      </c>
      <c r="D1247" s="2" t="s">
        <v>1347</v>
      </c>
      <c r="E1247" s="3" t="s">
        <v>9849</v>
      </c>
      <c r="F1247" s="61">
        <v>143.97999999999999</v>
      </c>
      <c r="G1247" s="61">
        <v>150.30000000000001</v>
      </c>
    </row>
    <row r="1248" spans="1:7" ht="22.5">
      <c r="A1248" s="1" t="str">
        <f t="shared" si="21"/>
        <v>SINAPI 105995</v>
      </c>
      <c r="B1248" s="3" t="s">
        <v>9865</v>
      </c>
      <c r="C1248" s="3">
        <v>105995</v>
      </c>
      <c r="D1248" s="2" t="s">
        <v>1348</v>
      </c>
      <c r="E1248" s="3" t="s">
        <v>9849</v>
      </c>
      <c r="F1248" s="61">
        <v>170.54</v>
      </c>
      <c r="G1248" s="61">
        <v>178.03</v>
      </c>
    </row>
    <row r="1249" spans="1:7" ht="22.5">
      <c r="A1249" s="1" t="str">
        <f t="shared" si="21"/>
        <v>SINAPI 105996</v>
      </c>
      <c r="B1249" s="3" t="s">
        <v>9865</v>
      </c>
      <c r="C1249" s="3">
        <v>105996</v>
      </c>
      <c r="D1249" s="2" t="s">
        <v>1349</v>
      </c>
      <c r="E1249" s="3" t="s">
        <v>9849</v>
      </c>
      <c r="F1249" s="61">
        <v>184.39</v>
      </c>
      <c r="G1249" s="61">
        <v>192.47</v>
      </c>
    </row>
    <row r="1250" spans="1:7" ht="22.5">
      <c r="A1250" s="1" t="str">
        <f t="shared" si="21"/>
        <v>SINAPI 105988</v>
      </c>
      <c r="B1250" s="3" t="s">
        <v>9865</v>
      </c>
      <c r="C1250" s="3">
        <v>105988</v>
      </c>
      <c r="D1250" s="2" t="s">
        <v>1350</v>
      </c>
      <c r="E1250" s="3" t="s">
        <v>9849</v>
      </c>
      <c r="F1250" s="61">
        <v>64.5</v>
      </c>
      <c r="G1250" s="61">
        <v>67.349999999999994</v>
      </c>
    </row>
    <row r="1251" spans="1:7" ht="22.5">
      <c r="A1251" s="1" t="str">
        <f t="shared" si="21"/>
        <v>SINAPI 105989</v>
      </c>
      <c r="B1251" s="3" t="s">
        <v>9865</v>
      </c>
      <c r="C1251" s="3">
        <v>105989</v>
      </c>
      <c r="D1251" s="2" t="s">
        <v>1351</v>
      </c>
      <c r="E1251" s="3" t="s">
        <v>9849</v>
      </c>
      <c r="F1251" s="61">
        <v>71.430000000000007</v>
      </c>
      <c r="G1251" s="61">
        <v>74.569999999999993</v>
      </c>
    </row>
    <row r="1252" spans="1:7" ht="22.5">
      <c r="A1252" s="1" t="str">
        <f t="shared" si="21"/>
        <v>SINAPI 105990</v>
      </c>
      <c r="B1252" s="3" t="s">
        <v>9865</v>
      </c>
      <c r="C1252" s="3">
        <v>105990</v>
      </c>
      <c r="D1252" s="2" t="s">
        <v>1352</v>
      </c>
      <c r="E1252" s="3" t="s">
        <v>9849</v>
      </c>
      <c r="F1252" s="61">
        <v>81.209999999999994</v>
      </c>
      <c r="G1252" s="61">
        <v>84.78</v>
      </c>
    </row>
    <row r="1253" spans="1:7" ht="22.5">
      <c r="A1253" s="1" t="str">
        <f t="shared" si="21"/>
        <v>SINAPI 105991</v>
      </c>
      <c r="B1253" s="3" t="s">
        <v>9865</v>
      </c>
      <c r="C1253" s="3">
        <v>105991</v>
      </c>
      <c r="D1253" s="2" t="s">
        <v>1353</v>
      </c>
      <c r="E1253" s="3" t="s">
        <v>9849</v>
      </c>
      <c r="F1253" s="61">
        <v>91</v>
      </c>
      <c r="G1253" s="61">
        <v>95</v>
      </c>
    </row>
    <row r="1254" spans="1:7" ht="22.5">
      <c r="A1254" s="1" t="str">
        <f t="shared" si="21"/>
        <v>SINAPI 105987</v>
      </c>
      <c r="B1254" s="3" t="s">
        <v>9865</v>
      </c>
      <c r="C1254" s="3">
        <v>105987</v>
      </c>
      <c r="D1254" s="2" t="s">
        <v>1354</v>
      </c>
      <c r="E1254" s="3" t="s">
        <v>9849</v>
      </c>
      <c r="F1254" s="61">
        <v>111.76</v>
      </c>
      <c r="G1254" s="61">
        <v>116.67</v>
      </c>
    </row>
    <row r="1255" spans="1:7" ht="22.5">
      <c r="A1255" s="1" t="str">
        <f t="shared" si="21"/>
        <v>SINAPI 105986</v>
      </c>
      <c r="B1255" s="3" t="s">
        <v>9865</v>
      </c>
      <c r="C1255" s="3">
        <v>105986</v>
      </c>
      <c r="D1255" s="2" t="s">
        <v>1355</v>
      </c>
      <c r="E1255" s="3" t="s">
        <v>9849</v>
      </c>
      <c r="F1255" s="61">
        <v>139.44999999999999</v>
      </c>
      <c r="G1255" s="61">
        <v>145.58000000000001</v>
      </c>
    </row>
    <row r="1256" spans="1:7">
      <c r="A1256" s="1" t="str">
        <f t="shared" si="21"/>
        <v>SINAPI 106019</v>
      </c>
      <c r="B1256" s="3" t="s">
        <v>9865</v>
      </c>
      <c r="C1256" s="3">
        <v>106019</v>
      </c>
      <c r="D1256" s="2" t="s">
        <v>1356</v>
      </c>
      <c r="E1256" s="3" t="s">
        <v>9848</v>
      </c>
      <c r="F1256" s="61">
        <v>0</v>
      </c>
      <c r="G1256" s="61">
        <v>0</v>
      </c>
    </row>
    <row r="1257" spans="1:7" ht="22.5">
      <c r="A1257" s="1" t="str">
        <f t="shared" si="21"/>
        <v>SINAPI 103001</v>
      </c>
      <c r="B1257" s="3" t="s">
        <v>9865</v>
      </c>
      <c r="C1257" s="3">
        <v>103001</v>
      </c>
      <c r="D1257" s="2" t="s">
        <v>1357</v>
      </c>
      <c r="E1257" s="3" t="s">
        <v>9848</v>
      </c>
      <c r="F1257" s="61">
        <v>200.63</v>
      </c>
      <c r="G1257" s="61">
        <v>202</v>
      </c>
    </row>
    <row r="1258" spans="1:7" ht="22.5">
      <c r="A1258" s="1" t="str">
        <f t="shared" si="21"/>
        <v>SINAPI 103002</v>
      </c>
      <c r="B1258" s="3" t="s">
        <v>9865</v>
      </c>
      <c r="C1258" s="3">
        <v>103002</v>
      </c>
      <c r="D1258" s="2" t="s">
        <v>1358</v>
      </c>
      <c r="E1258" s="3" t="s">
        <v>9848</v>
      </c>
      <c r="F1258" s="61">
        <v>250.77</v>
      </c>
      <c r="G1258" s="61">
        <v>252.21</v>
      </c>
    </row>
    <row r="1259" spans="1:7" ht="22.5">
      <c r="A1259" s="1" t="str">
        <f t="shared" si="21"/>
        <v>SINAPI 103003</v>
      </c>
      <c r="B1259" s="3" t="s">
        <v>9865</v>
      </c>
      <c r="C1259" s="3">
        <v>103003</v>
      </c>
      <c r="D1259" s="2" t="s">
        <v>1359</v>
      </c>
      <c r="E1259" s="3" t="s">
        <v>9848</v>
      </c>
      <c r="F1259" s="61">
        <v>351.07</v>
      </c>
      <c r="G1259" s="61">
        <v>352.61</v>
      </c>
    </row>
    <row r="1260" spans="1:7">
      <c r="A1260" s="1" t="str">
        <f t="shared" si="21"/>
        <v>SINAPI 106018</v>
      </c>
      <c r="B1260" s="3" t="s">
        <v>9865</v>
      </c>
      <c r="C1260" s="3">
        <v>106018</v>
      </c>
      <c r="D1260" s="2" t="s">
        <v>1360</v>
      </c>
      <c r="E1260" s="3" t="s">
        <v>9848</v>
      </c>
      <c r="F1260" s="61">
        <v>0</v>
      </c>
      <c r="G1260" s="61">
        <v>0</v>
      </c>
    </row>
    <row r="1261" spans="1:7" ht="22.5">
      <c r="A1261" s="1" t="str">
        <f t="shared" si="21"/>
        <v>SINAPI 105945</v>
      </c>
      <c r="B1261" s="3" t="s">
        <v>9865</v>
      </c>
      <c r="C1261" s="3">
        <v>105945</v>
      </c>
      <c r="D1261" s="2" t="s">
        <v>1361</v>
      </c>
      <c r="E1261" s="3" t="s">
        <v>9847</v>
      </c>
      <c r="F1261" s="61">
        <v>9.07</v>
      </c>
      <c r="G1261" s="61">
        <v>9.64</v>
      </c>
    </row>
    <row r="1262" spans="1:7" ht="22.5">
      <c r="A1262" s="1" t="str">
        <f t="shared" si="21"/>
        <v>SINAPI 98522</v>
      </c>
      <c r="B1262" s="3" t="s">
        <v>9865</v>
      </c>
      <c r="C1262" s="3">
        <v>98522</v>
      </c>
      <c r="D1262" s="2" t="s">
        <v>1362</v>
      </c>
      <c r="E1262" s="3" t="s">
        <v>9849</v>
      </c>
      <c r="F1262" s="61">
        <v>176.17</v>
      </c>
      <c r="G1262" s="61">
        <v>182.15</v>
      </c>
    </row>
    <row r="1263" spans="1:7" ht="22.5">
      <c r="A1263" s="1" t="str">
        <f t="shared" si="21"/>
        <v>SINAPI 98523</v>
      </c>
      <c r="B1263" s="3" t="s">
        <v>9865</v>
      </c>
      <c r="C1263" s="3">
        <v>98523</v>
      </c>
      <c r="D1263" s="2" t="s">
        <v>1363</v>
      </c>
      <c r="E1263" s="3" t="s">
        <v>9849</v>
      </c>
      <c r="F1263" s="61">
        <v>0</v>
      </c>
      <c r="G1263" s="61">
        <v>0</v>
      </c>
    </row>
    <row r="1264" spans="1:7" ht="33.75">
      <c r="A1264" s="1" t="str">
        <f t="shared" si="21"/>
        <v>SINAPI 102364</v>
      </c>
      <c r="B1264" s="3" t="s">
        <v>9865</v>
      </c>
      <c r="C1264" s="3">
        <v>102364</v>
      </c>
      <c r="D1264" s="2" t="s">
        <v>1364</v>
      </c>
      <c r="E1264" s="3" t="s">
        <v>9847</v>
      </c>
      <c r="F1264" s="61">
        <v>207.69</v>
      </c>
      <c r="G1264" s="61">
        <v>212.79</v>
      </c>
    </row>
    <row r="1265" spans="1:7" ht="33.75">
      <c r="A1265" s="1" t="str">
        <f t="shared" si="21"/>
        <v>SINAPI 102363</v>
      </c>
      <c r="B1265" s="3" t="s">
        <v>9865</v>
      </c>
      <c r="C1265" s="3">
        <v>102363</v>
      </c>
      <c r="D1265" s="2" t="s">
        <v>1365</v>
      </c>
      <c r="E1265" s="3" t="s">
        <v>9847</v>
      </c>
      <c r="F1265" s="61">
        <v>186</v>
      </c>
      <c r="G1265" s="61">
        <v>191.1</v>
      </c>
    </row>
    <row r="1266" spans="1:7" ht="33.75">
      <c r="A1266" s="1" t="str">
        <f t="shared" si="21"/>
        <v>SINAPI 102362</v>
      </c>
      <c r="B1266" s="3" t="s">
        <v>9865</v>
      </c>
      <c r="C1266" s="3">
        <v>102362</v>
      </c>
      <c r="D1266" s="2" t="s">
        <v>1366</v>
      </c>
      <c r="E1266" s="3" t="s">
        <v>9847</v>
      </c>
      <c r="F1266" s="61">
        <v>174.29</v>
      </c>
      <c r="G1266" s="61">
        <v>179.44</v>
      </c>
    </row>
    <row r="1267" spans="1:7" ht="33.75">
      <c r="A1267" s="1" t="str">
        <f t="shared" si="21"/>
        <v>SINAPI 101196</v>
      </c>
      <c r="B1267" s="3" t="s">
        <v>9865</v>
      </c>
      <c r="C1267" s="3">
        <v>101196</v>
      </c>
      <c r="D1267" s="2" t="s">
        <v>1367</v>
      </c>
      <c r="E1267" s="3" t="s">
        <v>9849</v>
      </c>
      <c r="F1267" s="61">
        <v>0</v>
      </c>
      <c r="G1267" s="61">
        <v>0</v>
      </c>
    </row>
    <row r="1268" spans="1:7" ht="33.75">
      <c r="A1268" s="1" t="str">
        <f t="shared" si="21"/>
        <v>SINAPI 101195</v>
      </c>
      <c r="B1268" s="3" t="s">
        <v>9865</v>
      </c>
      <c r="C1268" s="3">
        <v>101195</v>
      </c>
      <c r="D1268" s="2" t="s">
        <v>1368</v>
      </c>
      <c r="E1268" s="3" t="s">
        <v>9849</v>
      </c>
      <c r="F1268" s="61">
        <v>0</v>
      </c>
      <c r="G1268" s="61">
        <v>0</v>
      </c>
    </row>
    <row r="1269" spans="1:7" ht="22.5">
      <c r="A1269" s="1" t="str">
        <f t="shared" si="21"/>
        <v>SINAPI 101193</v>
      </c>
      <c r="B1269" s="3" t="s">
        <v>9865</v>
      </c>
      <c r="C1269" s="3">
        <v>101193</v>
      </c>
      <c r="D1269" s="2" t="s">
        <v>1369</v>
      </c>
      <c r="E1269" s="3" t="s">
        <v>9849</v>
      </c>
      <c r="F1269" s="61">
        <v>65</v>
      </c>
      <c r="G1269" s="61">
        <v>67.81</v>
      </c>
    </row>
    <row r="1270" spans="1:7" ht="22.5">
      <c r="A1270" s="1" t="str">
        <f t="shared" si="21"/>
        <v>SINAPI 101192</v>
      </c>
      <c r="B1270" s="3" t="s">
        <v>9865</v>
      </c>
      <c r="C1270" s="3">
        <v>101192</v>
      </c>
      <c r="D1270" s="2" t="s">
        <v>1370</v>
      </c>
      <c r="E1270" s="3" t="s">
        <v>9849</v>
      </c>
      <c r="F1270" s="61">
        <v>71.260000000000005</v>
      </c>
      <c r="G1270" s="61">
        <v>74.069999999999993</v>
      </c>
    </row>
    <row r="1271" spans="1:7" ht="22.5">
      <c r="A1271" s="1" t="str">
        <f t="shared" si="21"/>
        <v>SINAPI 101194</v>
      </c>
      <c r="B1271" s="3" t="s">
        <v>9865</v>
      </c>
      <c r="C1271" s="3">
        <v>101194</v>
      </c>
      <c r="D1271" s="2" t="s">
        <v>1371</v>
      </c>
      <c r="E1271" s="3" t="s">
        <v>9849</v>
      </c>
      <c r="F1271" s="61">
        <v>65.33</v>
      </c>
      <c r="G1271" s="61">
        <v>68.14</v>
      </c>
    </row>
    <row r="1272" spans="1:7" ht="22.5">
      <c r="A1272" s="1" t="str">
        <f t="shared" si="21"/>
        <v>SINAPI 101190</v>
      </c>
      <c r="B1272" s="3" t="s">
        <v>9865</v>
      </c>
      <c r="C1272" s="3">
        <v>101190</v>
      </c>
      <c r="D1272" s="2" t="s">
        <v>1372</v>
      </c>
      <c r="E1272" s="3" t="s">
        <v>9849</v>
      </c>
      <c r="F1272" s="61">
        <v>70.349999999999994</v>
      </c>
      <c r="G1272" s="61">
        <v>73.16</v>
      </c>
    </row>
    <row r="1273" spans="1:7" ht="22.5">
      <c r="A1273" s="1" t="str">
        <f t="shared" si="21"/>
        <v>SINAPI 101189</v>
      </c>
      <c r="B1273" s="3" t="s">
        <v>9865</v>
      </c>
      <c r="C1273" s="3">
        <v>101189</v>
      </c>
      <c r="D1273" s="2" t="s">
        <v>1373</v>
      </c>
      <c r="E1273" s="3" t="s">
        <v>9849</v>
      </c>
      <c r="F1273" s="61">
        <v>71.02</v>
      </c>
      <c r="G1273" s="61">
        <v>73.83</v>
      </c>
    </row>
    <row r="1274" spans="1:7" ht="22.5">
      <c r="A1274" s="1" t="str">
        <f t="shared" si="21"/>
        <v>SINAPI 101191</v>
      </c>
      <c r="B1274" s="3" t="s">
        <v>9865</v>
      </c>
      <c r="C1274" s="3">
        <v>101191</v>
      </c>
      <c r="D1274" s="2" t="s">
        <v>1374</v>
      </c>
      <c r="E1274" s="3" t="s">
        <v>9849</v>
      </c>
      <c r="F1274" s="61">
        <v>70.680000000000007</v>
      </c>
      <c r="G1274" s="61">
        <v>73.489999999999995</v>
      </c>
    </row>
    <row r="1275" spans="1:7" ht="22.5">
      <c r="A1275" s="1" t="str">
        <f t="shared" si="21"/>
        <v>SINAPI 101198</v>
      </c>
      <c r="B1275" s="3" t="s">
        <v>9865</v>
      </c>
      <c r="C1275" s="3">
        <v>101198</v>
      </c>
      <c r="D1275" s="2" t="s">
        <v>1375</v>
      </c>
      <c r="E1275" s="3" t="s">
        <v>9849</v>
      </c>
      <c r="F1275" s="61">
        <v>98.64</v>
      </c>
      <c r="G1275" s="61">
        <v>103.11</v>
      </c>
    </row>
    <row r="1276" spans="1:7" ht="22.5">
      <c r="A1276" s="1" t="str">
        <f t="shared" si="21"/>
        <v>SINAPI 101197</v>
      </c>
      <c r="B1276" s="3" t="s">
        <v>9865</v>
      </c>
      <c r="C1276" s="3">
        <v>101197</v>
      </c>
      <c r="D1276" s="2" t="s">
        <v>1376</v>
      </c>
      <c r="E1276" s="3" t="s">
        <v>9849</v>
      </c>
      <c r="F1276" s="61">
        <v>129.71</v>
      </c>
      <c r="G1276" s="61">
        <v>134.94999999999999</v>
      </c>
    </row>
    <row r="1277" spans="1:7" ht="22.5">
      <c r="A1277" s="1" t="str">
        <f t="shared" si="21"/>
        <v>SINAPI 101199</v>
      </c>
      <c r="B1277" s="3" t="s">
        <v>9865</v>
      </c>
      <c r="C1277" s="3">
        <v>101199</v>
      </c>
      <c r="D1277" s="2" t="s">
        <v>1377</v>
      </c>
      <c r="E1277" s="3" t="s">
        <v>9849</v>
      </c>
      <c r="F1277" s="61">
        <v>99.46</v>
      </c>
      <c r="G1277" s="61">
        <v>103.93</v>
      </c>
    </row>
    <row r="1278" spans="1:7" ht="22.5">
      <c r="A1278" s="1" t="str">
        <f t="shared" si="21"/>
        <v>SINAPI 101203</v>
      </c>
      <c r="B1278" s="3" t="s">
        <v>9865</v>
      </c>
      <c r="C1278" s="3">
        <v>101203</v>
      </c>
      <c r="D1278" s="2" t="s">
        <v>1378</v>
      </c>
      <c r="E1278" s="3" t="s">
        <v>9849</v>
      </c>
      <c r="F1278" s="61">
        <v>48.43</v>
      </c>
      <c r="G1278" s="61">
        <v>51.28</v>
      </c>
    </row>
    <row r="1279" spans="1:7" ht="22.5">
      <c r="A1279" s="1" t="str">
        <f t="shared" si="21"/>
        <v>SINAPI 101202</v>
      </c>
      <c r="B1279" s="3" t="s">
        <v>9865</v>
      </c>
      <c r="C1279" s="3">
        <v>101202</v>
      </c>
      <c r="D1279" s="2" t="s">
        <v>1379</v>
      </c>
      <c r="E1279" s="3" t="s">
        <v>9849</v>
      </c>
      <c r="F1279" s="61">
        <v>49.26</v>
      </c>
      <c r="G1279" s="61">
        <v>52.11</v>
      </c>
    </row>
    <row r="1280" spans="1:7" ht="22.5">
      <c r="A1280" s="1" t="str">
        <f t="shared" si="21"/>
        <v>SINAPI 101204</v>
      </c>
      <c r="B1280" s="3" t="s">
        <v>9865</v>
      </c>
      <c r="C1280" s="3">
        <v>101204</v>
      </c>
      <c r="D1280" s="2" t="s">
        <v>1380</v>
      </c>
      <c r="E1280" s="3" t="s">
        <v>9849</v>
      </c>
      <c r="F1280" s="61">
        <v>48.76</v>
      </c>
      <c r="G1280" s="61">
        <v>51.61</v>
      </c>
    </row>
    <row r="1281" spans="1:7" ht="22.5">
      <c r="A1281" s="1" t="str">
        <f t="shared" si="21"/>
        <v>SINAPI 101200</v>
      </c>
      <c r="B1281" s="3" t="s">
        <v>9865</v>
      </c>
      <c r="C1281" s="3">
        <v>101200</v>
      </c>
      <c r="D1281" s="2" t="s">
        <v>1381</v>
      </c>
      <c r="E1281" s="3" t="s">
        <v>9849</v>
      </c>
      <c r="F1281" s="61">
        <v>68.150000000000006</v>
      </c>
      <c r="G1281" s="61">
        <v>70.8</v>
      </c>
    </row>
    <row r="1282" spans="1:7" ht="22.5">
      <c r="A1282" s="1" t="str">
        <f t="shared" si="21"/>
        <v>SINAPI 101201</v>
      </c>
      <c r="B1282" s="3" t="s">
        <v>9865</v>
      </c>
      <c r="C1282" s="3">
        <v>101201</v>
      </c>
      <c r="D1282" s="2" t="s">
        <v>1382</v>
      </c>
      <c r="E1282" s="3" t="s">
        <v>9849</v>
      </c>
      <c r="F1282" s="61">
        <v>82.78</v>
      </c>
      <c r="G1282" s="61">
        <v>86.21</v>
      </c>
    </row>
    <row r="1283" spans="1:7" ht="22.5">
      <c r="A1283" s="1" t="str">
        <f t="shared" si="21"/>
        <v>SINAPI 101205</v>
      </c>
      <c r="B1283" s="3" t="s">
        <v>9865</v>
      </c>
      <c r="C1283" s="3">
        <v>101205</v>
      </c>
      <c r="D1283" s="2" t="s">
        <v>1383</v>
      </c>
      <c r="E1283" s="3" t="s">
        <v>9849</v>
      </c>
      <c r="F1283" s="61">
        <v>49.26</v>
      </c>
      <c r="G1283" s="61">
        <v>52.11</v>
      </c>
    </row>
    <row r="1284" spans="1:7" ht="22.5">
      <c r="A1284" s="1" t="str">
        <f t="shared" si="21"/>
        <v>SINAPI 101188</v>
      </c>
      <c r="B1284" s="3" t="s">
        <v>9865</v>
      </c>
      <c r="C1284" s="3">
        <v>101188</v>
      </c>
      <c r="D1284" s="2" t="s">
        <v>1384</v>
      </c>
      <c r="E1284" s="3" t="s">
        <v>9849</v>
      </c>
      <c r="F1284" s="61">
        <v>7.13</v>
      </c>
      <c r="G1284" s="61">
        <v>7.6</v>
      </c>
    </row>
    <row r="1285" spans="1:7" ht="22.5">
      <c r="A1285" s="1" t="str">
        <f t="shared" si="21"/>
        <v>SINAPI 87905</v>
      </c>
      <c r="B1285" s="3" t="s">
        <v>9865</v>
      </c>
      <c r="C1285" s="3">
        <v>87905</v>
      </c>
      <c r="D1285" s="2" t="s">
        <v>1385</v>
      </c>
      <c r="E1285" s="3" t="s">
        <v>9847</v>
      </c>
      <c r="F1285" s="61">
        <v>9.06</v>
      </c>
      <c r="G1285" s="61">
        <v>9.7200000000000006</v>
      </c>
    </row>
    <row r="1286" spans="1:7" ht="22.5">
      <c r="A1286" s="1" t="str">
        <f t="shared" si="21"/>
        <v>SINAPI 87904</v>
      </c>
      <c r="B1286" s="3" t="s">
        <v>9865</v>
      </c>
      <c r="C1286" s="3">
        <v>87904</v>
      </c>
      <c r="D1286" s="2" t="s">
        <v>1386</v>
      </c>
      <c r="E1286" s="3" t="s">
        <v>9847</v>
      </c>
      <c r="F1286" s="61">
        <v>9.69</v>
      </c>
      <c r="G1286" s="61">
        <v>10.41</v>
      </c>
    </row>
    <row r="1287" spans="1:7" ht="22.5">
      <c r="A1287" s="1" t="str">
        <f t="shared" si="21"/>
        <v>SINAPI 87908</v>
      </c>
      <c r="B1287" s="3" t="s">
        <v>9865</v>
      </c>
      <c r="C1287" s="3">
        <v>87908</v>
      </c>
      <c r="D1287" s="2" t="s">
        <v>1387</v>
      </c>
      <c r="E1287" s="3" t="s">
        <v>9847</v>
      </c>
      <c r="F1287" s="61">
        <v>6.71</v>
      </c>
      <c r="G1287" s="61">
        <v>7.09</v>
      </c>
    </row>
    <row r="1288" spans="1:7" ht="22.5">
      <c r="A1288" s="1" t="str">
        <f t="shared" si="21"/>
        <v>SINAPI 87907</v>
      </c>
      <c r="B1288" s="3" t="s">
        <v>9865</v>
      </c>
      <c r="C1288" s="3">
        <v>87907</v>
      </c>
      <c r="D1288" s="2" t="s">
        <v>1388</v>
      </c>
      <c r="E1288" s="3" t="s">
        <v>9847</v>
      </c>
      <c r="F1288" s="61">
        <v>7.34</v>
      </c>
      <c r="G1288" s="61">
        <v>7.78</v>
      </c>
    </row>
    <row r="1289" spans="1:7" ht="22.5">
      <c r="A1289" s="1" t="str">
        <f t="shared" si="21"/>
        <v>SINAPI 87903</v>
      </c>
      <c r="B1289" s="3" t="s">
        <v>9865</v>
      </c>
      <c r="C1289" s="3">
        <v>87903</v>
      </c>
      <c r="D1289" s="2" t="s">
        <v>1389</v>
      </c>
      <c r="E1289" s="3" t="s">
        <v>9847</v>
      </c>
      <c r="F1289" s="61">
        <v>12.56</v>
      </c>
      <c r="G1289" s="61">
        <v>12.98</v>
      </c>
    </row>
    <row r="1290" spans="1:7" ht="22.5">
      <c r="A1290" s="1" t="str">
        <f t="shared" si="21"/>
        <v>SINAPI 87902</v>
      </c>
      <c r="B1290" s="3" t="s">
        <v>9865</v>
      </c>
      <c r="C1290" s="3">
        <v>87902</v>
      </c>
      <c r="D1290" s="2" t="s">
        <v>1390</v>
      </c>
      <c r="E1290" s="3" t="s">
        <v>9847</v>
      </c>
      <c r="F1290" s="61">
        <v>13.06</v>
      </c>
      <c r="G1290" s="61">
        <v>13.51</v>
      </c>
    </row>
    <row r="1291" spans="1:7" ht="33.75">
      <c r="A1291" s="1" t="str">
        <f t="shared" si="21"/>
        <v>SINAPI 87900</v>
      </c>
      <c r="B1291" s="3" t="s">
        <v>9865</v>
      </c>
      <c r="C1291" s="3">
        <v>87900</v>
      </c>
      <c r="D1291" s="2" t="s">
        <v>1391</v>
      </c>
      <c r="E1291" s="3" t="s">
        <v>9847</v>
      </c>
      <c r="F1291" s="61">
        <v>9.17</v>
      </c>
      <c r="G1291" s="61">
        <v>9.59</v>
      </c>
    </row>
    <row r="1292" spans="1:7" ht="33.75">
      <c r="A1292" s="1" t="str">
        <f t="shared" si="21"/>
        <v>SINAPI 87899</v>
      </c>
      <c r="B1292" s="3" t="s">
        <v>9865</v>
      </c>
      <c r="C1292" s="3">
        <v>87899</v>
      </c>
      <c r="D1292" s="2" t="s">
        <v>1392</v>
      </c>
      <c r="E1292" s="3" t="s">
        <v>9847</v>
      </c>
      <c r="F1292" s="61">
        <v>9.39</v>
      </c>
      <c r="G1292" s="61">
        <v>9.83</v>
      </c>
    </row>
    <row r="1293" spans="1:7" ht="22.5">
      <c r="A1293" s="1" t="str">
        <f t="shared" si="21"/>
        <v>SINAPI 87894</v>
      </c>
      <c r="B1293" s="3" t="s">
        <v>9865</v>
      </c>
      <c r="C1293" s="3">
        <v>87894</v>
      </c>
      <c r="D1293" s="2" t="s">
        <v>1393</v>
      </c>
      <c r="E1293" s="3" t="s">
        <v>9847</v>
      </c>
      <c r="F1293" s="61">
        <v>7.67</v>
      </c>
      <c r="G1293" s="61">
        <v>8.1999999999999993</v>
      </c>
    </row>
    <row r="1294" spans="1:7" ht="22.5">
      <c r="A1294" s="1" t="str">
        <f t="shared" si="21"/>
        <v>SINAPI 87893</v>
      </c>
      <c r="B1294" s="3" t="s">
        <v>9865</v>
      </c>
      <c r="C1294" s="3">
        <v>87893</v>
      </c>
      <c r="D1294" s="2" t="s">
        <v>1394</v>
      </c>
      <c r="E1294" s="3" t="s">
        <v>9847</v>
      </c>
      <c r="F1294" s="61">
        <v>8.3000000000000007</v>
      </c>
      <c r="G1294" s="61">
        <v>8.89</v>
      </c>
    </row>
    <row r="1295" spans="1:7" ht="22.5">
      <c r="A1295" s="1" t="str">
        <f t="shared" si="21"/>
        <v>SINAPI 87897</v>
      </c>
      <c r="B1295" s="3" t="s">
        <v>9865</v>
      </c>
      <c r="C1295" s="3">
        <v>87897</v>
      </c>
      <c r="D1295" s="2" t="s">
        <v>1395</v>
      </c>
      <c r="E1295" s="3" t="s">
        <v>9847</v>
      </c>
      <c r="F1295" s="61">
        <v>5.42</v>
      </c>
      <c r="G1295" s="61">
        <v>5.72</v>
      </c>
    </row>
    <row r="1296" spans="1:7" ht="22.5">
      <c r="A1296" s="1" t="str">
        <f t="shared" si="21"/>
        <v>SINAPI 87896</v>
      </c>
      <c r="B1296" s="3" t="s">
        <v>9865</v>
      </c>
      <c r="C1296" s="3">
        <v>87896</v>
      </c>
      <c r="D1296" s="2" t="s">
        <v>1396</v>
      </c>
      <c r="E1296" s="3" t="s">
        <v>9847</v>
      </c>
      <c r="F1296" s="61">
        <v>6.05</v>
      </c>
      <c r="G1296" s="61">
        <v>6.41</v>
      </c>
    </row>
    <row r="1297" spans="1:7" ht="22.5">
      <c r="A1297" s="1" t="str">
        <f t="shared" si="21"/>
        <v>SINAPI 87892</v>
      </c>
      <c r="B1297" s="3" t="s">
        <v>9865</v>
      </c>
      <c r="C1297" s="3">
        <v>87892</v>
      </c>
      <c r="D1297" s="2" t="s">
        <v>1397</v>
      </c>
      <c r="E1297" s="3" t="s">
        <v>9847</v>
      </c>
      <c r="F1297" s="61">
        <v>11.7</v>
      </c>
      <c r="G1297" s="61">
        <v>12.02</v>
      </c>
    </row>
    <row r="1298" spans="1:7" ht="22.5">
      <c r="A1298" s="1" t="str">
        <f t="shared" si="21"/>
        <v>SINAPI 87891</v>
      </c>
      <c r="B1298" s="3" t="s">
        <v>9865</v>
      </c>
      <c r="C1298" s="3">
        <v>87891</v>
      </c>
      <c r="D1298" s="2" t="s">
        <v>1398</v>
      </c>
      <c r="E1298" s="3" t="s">
        <v>9847</v>
      </c>
      <c r="F1298" s="61">
        <v>12.2</v>
      </c>
      <c r="G1298" s="61">
        <v>12.55</v>
      </c>
    </row>
    <row r="1299" spans="1:7" ht="33.75">
      <c r="A1299" s="1" t="str">
        <f t="shared" si="21"/>
        <v>SINAPI 87889</v>
      </c>
      <c r="B1299" s="3" t="s">
        <v>9865</v>
      </c>
      <c r="C1299" s="3">
        <v>87889</v>
      </c>
      <c r="D1299" s="2" t="s">
        <v>1399</v>
      </c>
      <c r="E1299" s="3" t="s">
        <v>9847</v>
      </c>
      <c r="F1299" s="61">
        <v>8.31</v>
      </c>
      <c r="G1299" s="61">
        <v>8.6300000000000008</v>
      </c>
    </row>
    <row r="1300" spans="1:7" ht="33.75">
      <c r="A1300" s="1" t="str">
        <f t="shared" si="21"/>
        <v>SINAPI 87888</v>
      </c>
      <c r="B1300" s="3" t="s">
        <v>9865</v>
      </c>
      <c r="C1300" s="3">
        <v>87888</v>
      </c>
      <c r="D1300" s="2" t="s">
        <v>1400</v>
      </c>
      <c r="E1300" s="3" t="s">
        <v>9847</v>
      </c>
      <c r="F1300" s="61">
        <v>8.5299999999999994</v>
      </c>
      <c r="G1300" s="61">
        <v>8.8699999999999992</v>
      </c>
    </row>
    <row r="1301" spans="1:7" ht="22.5">
      <c r="A1301" s="1" t="str">
        <f t="shared" si="21"/>
        <v>SINAPI 104411</v>
      </c>
      <c r="B1301" s="3" t="s">
        <v>9865</v>
      </c>
      <c r="C1301" s="3">
        <v>104411</v>
      </c>
      <c r="D1301" s="2" t="s">
        <v>1401</v>
      </c>
      <c r="E1301" s="3" t="s">
        <v>9847</v>
      </c>
      <c r="F1301" s="61">
        <v>5.47</v>
      </c>
      <c r="G1301" s="61">
        <v>5.77</v>
      </c>
    </row>
    <row r="1302" spans="1:7" ht="22.5">
      <c r="A1302" s="1" t="str">
        <f t="shared" si="21"/>
        <v>SINAPI 104410</v>
      </c>
      <c r="B1302" s="3" t="s">
        <v>9865</v>
      </c>
      <c r="C1302" s="3">
        <v>104410</v>
      </c>
      <c r="D1302" s="2" t="s">
        <v>1402</v>
      </c>
      <c r="E1302" s="3" t="s">
        <v>9847</v>
      </c>
      <c r="F1302" s="61">
        <v>5.47</v>
      </c>
      <c r="G1302" s="61">
        <v>5.77</v>
      </c>
    </row>
    <row r="1303" spans="1:7" ht="22.5">
      <c r="A1303" s="1" t="str">
        <f t="shared" si="21"/>
        <v>SINAPI 87879</v>
      </c>
      <c r="B1303" s="3" t="s">
        <v>9865</v>
      </c>
      <c r="C1303" s="3">
        <v>87879</v>
      </c>
      <c r="D1303" s="2" t="s">
        <v>1403</v>
      </c>
      <c r="E1303" s="3" t="s">
        <v>9847</v>
      </c>
      <c r="F1303" s="61">
        <v>4.74</v>
      </c>
      <c r="G1303" s="61">
        <v>5.03</v>
      </c>
    </row>
    <row r="1304" spans="1:7" ht="22.5">
      <c r="A1304" s="1" t="str">
        <f t="shared" si="21"/>
        <v>SINAPI 87878</v>
      </c>
      <c r="B1304" s="3" t="s">
        <v>9865</v>
      </c>
      <c r="C1304" s="3">
        <v>87878</v>
      </c>
      <c r="D1304" s="2" t="s">
        <v>1404</v>
      </c>
      <c r="E1304" s="3" t="s">
        <v>9847</v>
      </c>
      <c r="F1304" s="61">
        <v>5.37</v>
      </c>
      <c r="G1304" s="61">
        <v>5.72</v>
      </c>
    </row>
    <row r="1305" spans="1:7" ht="22.5">
      <c r="A1305" s="1" t="str">
        <f t="shared" si="21"/>
        <v>SINAPI 87885</v>
      </c>
      <c r="B1305" s="3" t="s">
        <v>9865</v>
      </c>
      <c r="C1305" s="3">
        <v>87885</v>
      </c>
      <c r="D1305" s="2" t="s">
        <v>1405</v>
      </c>
      <c r="E1305" s="3" t="s">
        <v>9847</v>
      </c>
      <c r="F1305" s="61">
        <v>9.7200000000000006</v>
      </c>
      <c r="G1305" s="61">
        <v>9.8800000000000008</v>
      </c>
    </row>
    <row r="1306" spans="1:7" ht="22.5">
      <c r="A1306" s="1" t="str">
        <f t="shared" si="21"/>
        <v>SINAPI 87884</v>
      </c>
      <c r="B1306" s="3" t="s">
        <v>9865</v>
      </c>
      <c r="C1306" s="3">
        <v>87884</v>
      </c>
      <c r="D1306" s="2" t="s">
        <v>1406</v>
      </c>
      <c r="E1306" s="3" t="s">
        <v>9847</v>
      </c>
      <c r="F1306" s="61">
        <v>10.220000000000001</v>
      </c>
      <c r="G1306" s="61">
        <v>10.41</v>
      </c>
    </row>
    <row r="1307" spans="1:7" ht="22.5">
      <c r="A1307" s="1" t="str">
        <f t="shared" ref="A1307:A1370" si="22">CONCATENATE($B1307," ",$C1307)</f>
        <v>SINAPI 87882</v>
      </c>
      <c r="B1307" s="3" t="s">
        <v>9865</v>
      </c>
      <c r="C1307" s="3">
        <v>87882</v>
      </c>
      <c r="D1307" s="2" t="s">
        <v>1407</v>
      </c>
      <c r="E1307" s="3" t="s">
        <v>9847</v>
      </c>
      <c r="F1307" s="61">
        <v>6.33</v>
      </c>
      <c r="G1307" s="61">
        <v>6.49</v>
      </c>
    </row>
    <row r="1308" spans="1:7" ht="22.5">
      <c r="A1308" s="1" t="str">
        <f t="shared" si="22"/>
        <v>SINAPI 87881</v>
      </c>
      <c r="B1308" s="3" t="s">
        <v>9865</v>
      </c>
      <c r="C1308" s="3">
        <v>87881</v>
      </c>
      <c r="D1308" s="2" t="s">
        <v>1408</v>
      </c>
      <c r="E1308" s="3" t="s">
        <v>9847</v>
      </c>
      <c r="F1308" s="61">
        <v>6.55</v>
      </c>
      <c r="G1308" s="61">
        <v>6.73</v>
      </c>
    </row>
    <row r="1309" spans="1:7" ht="22.5">
      <c r="A1309" s="1" t="str">
        <f t="shared" si="22"/>
        <v>SINAPI 87887</v>
      </c>
      <c r="B1309" s="3" t="s">
        <v>9865</v>
      </c>
      <c r="C1309" s="3">
        <v>87887</v>
      </c>
      <c r="D1309" s="2" t="s">
        <v>1409</v>
      </c>
      <c r="E1309" s="3" t="s">
        <v>9847</v>
      </c>
      <c r="F1309" s="61">
        <v>17.13</v>
      </c>
      <c r="G1309" s="61">
        <v>17.64</v>
      </c>
    </row>
    <row r="1310" spans="1:7" ht="22.5">
      <c r="A1310" s="1" t="str">
        <f t="shared" si="22"/>
        <v>SINAPI 87886</v>
      </c>
      <c r="B1310" s="3" t="s">
        <v>9865</v>
      </c>
      <c r="C1310" s="3">
        <v>87886</v>
      </c>
      <c r="D1310" s="2" t="s">
        <v>1410</v>
      </c>
      <c r="E1310" s="3" t="s">
        <v>9847</v>
      </c>
      <c r="F1310" s="61">
        <v>18.2</v>
      </c>
      <c r="G1310" s="61">
        <v>18.79</v>
      </c>
    </row>
    <row r="1311" spans="1:7" ht="22.5">
      <c r="A1311" s="1" t="str">
        <f t="shared" si="22"/>
        <v>SINAPI 87911</v>
      </c>
      <c r="B1311" s="3" t="s">
        <v>9865</v>
      </c>
      <c r="C1311" s="3">
        <v>87911</v>
      </c>
      <c r="D1311" s="2" t="s">
        <v>1411</v>
      </c>
      <c r="E1311" s="3" t="s">
        <v>9847</v>
      </c>
      <c r="F1311" s="61">
        <v>23.71</v>
      </c>
      <c r="G1311" s="61">
        <v>24.79</v>
      </c>
    </row>
    <row r="1312" spans="1:7" ht="22.5">
      <c r="A1312" s="1" t="str">
        <f t="shared" si="22"/>
        <v>SINAPI 87910</v>
      </c>
      <c r="B1312" s="3" t="s">
        <v>9865</v>
      </c>
      <c r="C1312" s="3">
        <v>87910</v>
      </c>
      <c r="D1312" s="2" t="s">
        <v>1412</v>
      </c>
      <c r="E1312" s="3" t="s">
        <v>9847</v>
      </c>
      <c r="F1312" s="61">
        <v>24.78</v>
      </c>
      <c r="G1312" s="61">
        <v>25.94</v>
      </c>
    </row>
    <row r="1313" spans="1:7" ht="22.5">
      <c r="A1313" s="1" t="str">
        <f t="shared" si="22"/>
        <v>SINAPI 103686</v>
      </c>
      <c r="B1313" s="3" t="s">
        <v>9865</v>
      </c>
      <c r="C1313" s="3">
        <v>103686</v>
      </c>
      <c r="D1313" s="2" t="s">
        <v>1413</v>
      </c>
      <c r="E1313" s="3" t="s">
        <v>9850</v>
      </c>
      <c r="F1313" s="61">
        <v>669.66</v>
      </c>
      <c r="G1313" s="61">
        <v>680.65</v>
      </c>
    </row>
    <row r="1314" spans="1:7" ht="22.5">
      <c r="A1314" s="1" t="str">
        <f t="shared" si="22"/>
        <v>SINAPI 103685</v>
      </c>
      <c r="B1314" s="3" t="s">
        <v>9865</v>
      </c>
      <c r="C1314" s="3">
        <v>103685</v>
      </c>
      <c r="D1314" s="2" t="s">
        <v>1414</v>
      </c>
      <c r="E1314" s="3" t="s">
        <v>9850</v>
      </c>
      <c r="F1314" s="61">
        <v>598.6</v>
      </c>
      <c r="G1314" s="61">
        <v>603.48</v>
      </c>
    </row>
    <row r="1315" spans="1:7" ht="22.5">
      <c r="A1315" s="1" t="str">
        <f t="shared" si="22"/>
        <v>SINAPI 103669</v>
      </c>
      <c r="B1315" s="3" t="s">
        <v>9865</v>
      </c>
      <c r="C1315" s="3">
        <v>103669</v>
      </c>
      <c r="D1315" s="2" t="s">
        <v>1415</v>
      </c>
      <c r="E1315" s="3" t="s">
        <v>9850</v>
      </c>
      <c r="F1315" s="61">
        <v>945.45</v>
      </c>
      <c r="G1315" s="61">
        <v>976.38</v>
      </c>
    </row>
    <row r="1316" spans="1:7" ht="22.5">
      <c r="A1316" s="1" t="str">
        <f t="shared" si="22"/>
        <v>SINAPI 103672</v>
      </c>
      <c r="B1316" s="3" t="s">
        <v>9865</v>
      </c>
      <c r="C1316" s="3">
        <v>103672</v>
      </c>
      <c r="D1316" s="2" t="s">
        <v>1416</v>
      </c>
      <c r="E1316" s="3" t="s">
        <v>9850</v>
      </c>
      <c r="F1316" s="61">
        <v>593.54999999999995</v>
      </c>
      <c r="G1316" s="61">
        <v>597.92999999999995</v>
      </c>
    </row>
    <row r="1317" spans="1:7" ht="22.5">
      <c r="A1317" s="1" t="str">
        <f t="shared" si="22"/>
        <v>SINAPI 103671</v>
      </c>
      <c r="B1317" s="3" t="s">
        <v>9865</v>
      </c>
      <c r="C1317" s="3">
        <v>103671</v>
      </c>
      <c r="D1317" s="2" t="s">
        <v>1417</v>
      </c>
      <c r="E1317" s="3" t="s">
        <v>9850</v>
      </c>
      <c r="F1317" s="61">
        <v>633.89</v>
      </c>
      <c r="G1317" s="61">
        <v>638.89</v>
      </c>
    </row>
    <row r="1318" spans="1:7" ht="22.5">
      <c r="A1318" s="1" t="str">
        <f t="shared" si="22"/>
        <v>SINAPI 103688</v>
      </c>
      <c r="B1318" s="3" t="s">
        <v>9865</v>
      </c>
      <c r="C1318" s="3">
        <v>103688</v>
      </c>
      <c r="D1318" s="2" t="s">
        <v>1418</v>
      </c>
      <c r="E1318" s="3" t="s">
        <v>9850</v>
      </c>
      <c r="F1318" s="61">
        <v>796.26</v>
      </c>
      <c r="G1318" s="61">
        <v>814.74</v>
      </c>
    </row>
    <row r="1319" spans="1:7" ht="22.5">
      <c r="A1319" s="1" t="str">
        <f t="shared" si="22"/>
        <v>SINAPI 103687</v>
      </c>
      <c r="B1319" s="3" t="s">
        <v>9865</v>
      </c>
      <c r="C1319" s="3">
        <v>103687</v>
      </c>
      <c r="D1319" s="2" t="s">
        <v>1419</v>
      </c>
      <c r="E1319" s="3" t="s">
        <v>9850</v>
      </c>
      <c r="F1319" s="61">
        <v>1102.0899999999999</v>
      </c>
      <c r="G1319" s="61">
        <v>1146.07</v>
      </c>
    </row>
    <row r="1320" spans="1:7" ht="22.5">
      <c r="A1320" s="1" t="str">
        <f t="shared" si="22"/>
        <v>SINAPI 103684</v>
      </c>
      <c r="B1320" s="3" t="s">
        <v>9865</v>
      </c>
      <c r="C1320" s="3">
        <v>103684</v>
      </c>
      <c r="D1320" s="2" t="s">
        <v>1420</v>
      </c>
      <c r="E1320" s="3" t="s">
        <v>9850</v>
      </c>
      <c r="F1320" s="61">
        <v>614.36</v>
      </c>
      <c r="G1320" s="61">
        <v>620.54</v>
      </c>
    </row>
    <row r="1321" spans="1:7" ht="33.75">
      <c r="A1321" s="1" t="str">
        <f t="shared" si="22"/>
        <v>SINAPI 103681</v>
      </c>
      <c r="B1321" s="3" t="s">
        <v>9865</v>
      </c>
      <c r="C1321" s="3">
        <v>103681</v>
      </c>
      <c r="D1321" s="2" t="s">
        <v>1421</v>
      </c>
      <c r="E1321" s="3" t="s">
        <v>9850</v>
      </c>
      <c r="F1321" s="61">
        <v>664.79</v>
      </c>
      <c r="G1321" s="61">
        <v>672.46</v>
      </c>
    </row>
    <row r="1322" spans="1:7" ht="33.75">
      <c r="A1322" s="1" t="str">
        <f t="shared" si="22"/>
        <v>SINAPI 103679</v>
      </c>
      <c r="B1322" s="3" t="s">
        <v>9865</v>
      </c>
      <c r="C1322" s="3">
        <v>103679</v>
      </c>
      <c r="D1322" s="2" t="s">
        <v>1422</v>
      </c>
      <c r="E1322" s="3" t="s">
        <v>9850</v>
      </c>
      <c r="F1322" s="61">
        <v>752.17</v>
      </c>
      <c r="G1322" s="61">
        <v>766.93</v>
      </c>
    </row>
    <row r="1323" spans="1:7" ht="33.75">
      <c r="A1323" s="1" t="str">
        <f t="shared" si="22"/>
        <v>SINAPI 103677</v>
      </c>
      <c r="B1323" s="3" t="s">
        <v>9865</v>
      </c>
      <c r="C1323" s="3">
        <v>103677</v>
      </c>
      <c r="D1323" s="2" t="s">
        <v>1423</v>
      </c>
      <c r="E1323" s="3" t="s">
        <v>9850</v>
      </c>
      <c r="F1323" s="61">
        <v>805.1</v>
      </c>
      <c r="G1323" s="61">
        <v>824.3</v>
      </c>
    </row>
    <row r="1324" spans="1:7" ht="22.5">
      <c r="A1324" s="1" t="str">
        <f t="shared" si="22"/>
        <v>SINAPI 103675</v>
      </c>
      <c r="B1324" s="3" t="s">
        <v>9865</v>
      </c>
      <c r="C1324" s="3">
        <v>103675</v>
      </c>
      <c r="D1324" s="2" t="s">
        <v>1424</v>
      </c>
      <c r="E1324" s="3" t="s">
        <v>9850</v>
      </c>
      <c r="F1324" s="61">
        <v>592.97</v>
      </c>
      <c r="G1324" s="61">
        <v>597.37</v>
      </c>
    </row>
    <row r="1325" spans="1:7" ht="22.5">
      <c r="A1325" s="1" t="str">
        <f t="shared" si="22"/>
        <v>SINAPI 103680</v>
      </c>
      <c r="B1325" s="3" t="s">
        <v>9865</v>
      </c>
      <c r="C1325" s="3">
        <v>103680</v>
      </c>
      <c r="D1325" s="2" t="s">
        <v>1425</v>
      </c>
      <c r="E1325" s="3" t="s">
        <v>9850</v>
      </c>
      <c r="F1325" s="61">
        <v>805.04</v>
      </c>
      <c r="G1325" s="61">
        <v>824.54</v>
      </c>
    </row>
    <row r="1326" spans="1:7" ht="22.5">
      <c r="A1326" s="1" t="str">
        <f t="shared" si="22"/>
        <v>SINAPI 103678</v>
      </c>
      <c r="B1326" s="3" t="s">
        <v>9865</v>
      </c>
      <c r="C1326" s="3">
        <v>103678</v>
      </c>
      <c r="D1326" s="2" t="s">
        <v>1426</v>
      </c>
      <c r="E1326" s="3" t="s">
        <v>9850</v>
      </c>
      <c r="F1326" s="61">
        <v>900.69</v>
      </c>
      <c r="G1326" s="61">
        <v>927.75</v>
      </c>
    </row>
    <row r="1327" spans="1:7" ht="22.5">
      <c r="A1327" s="1" t="str">
        <f t="shared" si="22"/>
        <v>SINAPI 103676</v>
      </c>
      <c r="B1327" s="3" t="s">
        <v>9865</v>
      </c>
      <c r="C1327" s="3">
        <v>103676</v>
      </c>
      <c r="D1327" s="2" t="s">
        <v>1427</v>
      </c>
      <c r="E1327" s="3" t="s">
        <v>9850</v>
      </c>
      <c r="F1327" s="61">
        <v>1020.14</v>
      </c>
      <c r="G1327" s="61">
        <v>1057.2</v>
      </c>
    </row>
    <row r="1328" spans="1:7" ht="22.5">
      <c r="A1328" s="1" t="str">
        <f t="shared" si="22"/>
        <v>SINAPI 103674</v>
      </c>
      <c r="B1328" s="3" t="s">
        <v>9865</v>
      </c>
      <c r="C1328" s="3">
        <v>103674</v>
      </c>
      <c r="D1328" s="2" t="s">
        <v>1428</v>
      </c>
      <c r="E1328" s="3" t="s">
        <v>9850</v>
      </c>
      <c r="F1328" s="61">
        <v>617.46</v>
      </c>
      <c r="G1328" s="61">
        <v>623.91999999999996</v>
      </c>
    </row>
    <row r="1329" spans="1:7" ht="22.5">
      <c r="A1329" s="1" t="str">
        <f t="shared" si="22"/>
        <v>SINAPI 103683</v>
      </c>
      <c r="B1329" s="3" t="s">
        <v>9865</v>
      </c>
      <c r="C1329" s="3">
        <v>103683</v>
      </c>
      <c r="D1329" s="2" t="s">
        <v>1429</v>
      </c>
      <c r="E1329" s="3" t="s">
        <v>9850</v>
      </c>
      <c r="F1329" s="61">
        <v>1331.63</v>
      </c>
      <c r="G1329" s="61">
        <v>1394.66</v>
      </c>
    </row>
    <row r="1330" spans="1:7" ht="22.5">
      <c r="A1330" s="1" t="str">
        <f t="shared" si="22"/>
        <v>SINAPI 103682</v>
      </c>
      <c r="B1330" s="3" t="s">
        <v>9865</v>
      </c>
      <c r="C1330" s="3">
        <v>103682</v>
      </c>
      <c r="D1330" s="2" t="s">
        <v>1430</v>
      </c>
      <c r="E1330" s="3" t="s">
        <v>9850</v>
      </c>
      <c r="F1330" s="61">
        <v>969.35</v>
      </c>
      <c r="G1330" s="61">
        <v>1002.27</v>
      </c>
    </row>
    <row r="1331" spans="1:7">
      <c r="A1331" s="1" t="str">
        <f t="shared" si="22"/>
        <v>SINAPI 103670</v>
      </c>
      <c r="B1331" s="3" t="s">
        <v>9865</v>
      </c>
      <c r="C1331" s="3">
        <v>103670</v>
      </c>
      <c r="D1331" s="2" t="s">
        <v>1431</v>
      </c>
      <c r="E1331" s="3" t="s">
        <v>9850</v>
      </c>
      <c r="F1331" s="61">
        <v>371.86</v>
      </c>
      <c r="G1331" s="61">
        <v>402.79</v>
      </c>
    </row>
    <row r="1332" spans="1:7">
      <c r="A1332" s="1" t="str">
        <f t="shared" si="22"/>
        <v>SINAPI 103673</v>
      </c>
      <c r="B1332" s="3" t="s">
        <v>9865</v>
      </c>
      <c r="C1332" s="3">
        <v>103673</v>
      </c>
      <c r="D1332" s="2" t="s">
        <v>1432</v>
      </c>
      <c r="E1332" s="3" t="s">
        <v>9850</v>
      </c>
      <c r="F1332" s="61">
        <v>52.97</v>
      </c>
      <c r="G1332" s="61">
        <v>57.35</v>
      </c>
    </row>
    <row r="1333" spans="1:7" ht="33.75">
      <c r="A1333" s="1" t="str">
        <f t="shared" si="22"/>
        <v>SINAPI 91084</v>
      </c>
      <c r="B1333" s="3" t="s">
        <v>9865</v>
      </c>
      <c r="C1333" s="3">
        <v>91084</v>
      </c>
      <c r="D1333" s="2" t="s">
        <v>1433</v>
      </c>
      <c r="E1333" s="3" t="s">
        <v>9847</v>
      </c>
      <c r="F1333" s="61">
        <v>273.2</v>
      </c>
      <c r="G1333" s="61">
        <v>285.56</v>
      </c>
    </row>
    <row r="1334" spans="1:7" ht="33.75">
      <c r="A1334" s="1" t="str">
        <f t="shared" si="22"/>
        <v>SINAPI 91080</v>
      </c>
      <c r="B1334" s="3" t="s">
        <v>9865</v>
      </c>
      <c r="C1334" s="3">
        <v>91080</v>
      </c>
      <c r="D1334" s="2" t="s">
        <v>1434</v>
      </c>
      <c r="E1334" s="3" t="s">
        <v>9847</v>
      </c>
      <c r="F1334" s="61">
        <v>209.33</v>
      </c>
      <c r="G1334" s="61">
        <v>216.91</v>
      </c>
    </row>
    <row r="1335" spans="1:7" ht="33.75">
      <c r="A1335" s="1" t="str">
        <f t="shared" si="22"/>
        <v>SINAPI 91101</v>
      </c>
      <c r="B1335" s="3" t="s">
        <v>9865</v>
      </c>
      <c r="C1335" s="3">
        <v>91101</v>
      </c>
      <c r="D1335" s="2" t="s">
        <v>1435</v>
      </c>
      <c r="E1335" s="3" t="s">
        <v>9847</v>
      </c>
      <c r="F1335" s="61">
        <v>251.83</v>
      </c>
      <c r="G1335" s="61">
        <v>262.63</v>
      </c>
    </row>
    <row r="1336" spans="1:7" ht="33.75">
      <c r="A1336" s="1" t="str">
        <f t="shared" si="22"/>
        <v>SINAPI 91097</v>
      </c>
      <c r="B1336" s="3" t="s">
        <v>9865</v>
      </c>
      <c r="C1336" s="3">
        <v>91097</v>
      </c>
      <c r="D1336" s="2" t="s">
        <v>1436</v>
      </c>
      <c r="E1336" s="3" t="s">
        <v>9847</v>
      </c>
      <c r="F1336" s="61">
        <v>201.23</v>
      </c>
      <c r="G1336" s="61">
        <v>208.23</v>
      </c>
    </row>
    <row r="1337" spans="1:7" ht="33.75">
      <c r="A1337" s="1" t="str">
        <f t="shared" si="22"/>
        <v>SINAPI 91082</v>
      </c>
      <c r="B1337" s="3" t="s">
        <v>9865</v>
      </c>
      <c r="C1337" s="3">
        <v>91082</v>
      </c>
      <c r="D1337" s="2" t="s">
        <v>1437</v>
      </c>
      <c r="E1337" s="3" t="s">
        <v>9847</v>
      </c>
      <c r="F1337" s="61">
        <v>243.3</v>
      </c>
      <c r="G1337" s="61">
        <v>253.32</v>
      </c>
    </row>
    <row r="1338" spans="1:7" ht="33.75">
      <c r="A1338" s="1" t="str">
        <f t="shared" si="22"/>
        <v>SINAPI 91078</v>
      </c>
      <c r="B1338" s="3" t="s">
        <v>9865</v>
      </c>
      <c r="C1338" s="3">
        <v>91078</v>
      </c>
      <c r="D1338" s="2" t="s">
        <v>1438</v>
      </c>
      <c r="E1338" s="3" t="s">
        <v>9847</v>
      </c>
      <c r="F1338" s="61">
        <v>195.5</v>
      </c>
      <c r="G1338" s="61">
        <v>201.98</v>
      </c>
    </row>
    <row r="1339" spans="1:7" ht="33.75">
      <c r="A1339" s="1" t="str">
        <f t="shared" si="22"/>
        <v>SINAPI 91099</v>
      </c>
      <c r="B1339" s="3" t="s">
        <v>9865</v>
      </c>
      <c r="C1339" s="3">
        <v>91099</v>
      </c>
      <c r="D1339" s="2" t="s">
        <v>1439</v>
      </c>
      <c r="E1339" s="3" t="s">
        <v>9847</v>
      </c>
      <c r="F1339" s="61">
        <v>228.15</v>
      </c>
      <c r="G1339" s="61">
        <v>237.08</v>
      </c>
    </row>
    <row r="1340" spans="1:7" ht="33.75">
      <c r="A1340" s="1" t="str">
        <f t="shared" si="22"/>
        <v>SINAPI 91095</v>
      </c>
      <c r="B1340" s="3" t="s">
        <v>9865</v>
      </c>
      <c r="C1340" s="3">
        <v>91095</v>
      </c>
      <c r="D1340" s="2" t="s">
        <v>1440</v>
      </c>
      <c r="E1340" s="3" t="s">
        <v>9847</v>
      </c>
      <c r="F1340" s="61">
        <v>189.12</v>
      </c>
      <c r="G1340" s="61">
        <v>195.13</v>
      </c>
    </row>
    <row r="1341" spans="1:7" ht="22.5">
      <c r="A1341" s="1" t="str">
        <f t="shared" si="22"/>
        <v>SINAPI 91076</v>
      </c>
      <c r="B1341" s="3" t="s">
        <v>9865</v>
      </c>
      <c r="C1341" s="3">
        <v>91076</v>
      </c>
      <c r="D1341" s="2" t="s">
        <v>1441</v>
      </c>
      <c r="E1341" s="3" t="s">
        <v>9847</v>
      </c>
      <c r="F1341" s="61">
        <v>392.53</v>
      </c>
      <c r="G1341" s="61">
        <v>420.82</v>
      </c>
    </row>
    <row r="1342" spans="1:7" ht="22.5">
      <c r="A1342" s="1" t="str">
        <f t="shared" si="22"/>
        <v>SINAPI 91072</v>
      </c>
      <c r="B1342" s="3" t="s">
        <v>9865</v>
      </c>
      <c r="C1342" s="3">
        <v>91072</v>
      </c>
      <c r="D1342" s="2" t="s">
        <v>1442</v>
      </c>
      <c r="E1342" s="3" t="s">
        <v>9847</v>
      </c>
      <c r="F1342" s="61">
        <v>342.05</v>
      </c>
      <c r="G1342" s="61">
        <v>366.55</v>
      </c>
    </row>
    <row r="1343" spans="1:7" ht="33.75">
      <c r="A1343" s="1" t="str">
        <f t="shared" si="22"/>
        <v>SINAPI 91093</v>
      </c>
      <c r="B1343" s="3" t="s">
        <v>9865</v>
      </c>
      <c r="C1343" s="3">
        <v>91093</v>
      </c>
      <c r="D1343" s="2" t="s">
        <v>1443</v>
      </c>
      <c r="E1343" s="3" t="s">
        <v>9847</v>
      </c>
      <c r="F1343" s="61">
        <v>409.4</v>
      </c>
      <c r="G1343" s="61">
        <v>439.69</v>
      </c>
    </row>
    <row r="1344" spans="1:7" ht="33.75">
      <c r="A1344" s="1" t="str">
        <f t="shared" si="22"/>
        <v>SINAPI 91089</v>
      </c>
      <c r="B1344" s="3" t="s">
        <v>9865</v>
      </c>
      <c r="C1344" s="3">
        <v>91089</v>
      </c>
      <c r="D1344" s="2" t="s">
        <v>1444</v>
      </c>
      <c r="E1344" s="3" t="s">
        <v>9847</v>
      </c>
      <c r="F1344" s="61">
        <v>368.11</v>
      </c>
      <c r="G1344" s="61">
        <v>395.3</v>
      </c>
    </row>
    <row r="1345" spans="1:7" ht="33.75">
      <c r="A1345" s="1" t="str">
        <f t="shared" si="22"/>
        <v>SINAPI 91074</v>
      </c>
      <c r="B1345" s="3" t="s">
        <v>9865</v>
      </c>
      <c r="C1345" s="3">
        <v>91074</v>
      </c>
      <c r="D1345" s="2" t="s">
        <v>1445</v>
      </c>
      <c r="E1345" s="3" t="s">
        <v>9847</v>
      </c>
      <c r="F1345" s="61">
        <v>244.47</v>
      </c>
      <c r="G1345" s="61">
        <v>258.72000000000003</v>
      </c>
    </row>
    <row r="1346" spans="1:7" ht="33.75">
      <c r="A1346" s="1" t="str">
        <f t="shared" si="22"/>
        <v>SINAPI 91070</v>
      </c>
      <c r="B1346" s="3" t="s">
        <v>9865</v>
      </c>
      <c r="C1346" s="3">
        <v>91070</v>
      </c>
      <c r="D1346" s="2" t="s">
        <v>1446</v>
      </c>
      <c r="E1346" s="3" t="s">
        <v>9847</v>
      </c>
      <c r="F1346" s="61">
        <v>205.79</v>
      </c>
      <c r="G1346" s="61">
        <v>217.16</v>
      </c>
    </row>
    <row r="1347" spans="1:7" ht="33.75">
      <c r="A1347" s="1" t="str">
        <f t="shared" si="22"/>
        <v>SINAPI 91091</v>
      </c>
      <c r="B1347" s="3" t="s">
        <v>9865</v>
      </c>
      <c r="C1347" s="3">
        <v>91091</v>
      </c>
      <c r="D1347" s="2" t="s">
        <v>1447</v>
      </c>
      <c r="E1347" s="3" t="s">
        <v>9847</v>
      </c>
      <c r="F1347" s="61">
        <v>262.7</v>
      </c>
      <c r="G1347" s="61">
        <v>279.02</v>
      </c>
    </row>
    <row r="1348" spans="1:7" ht="33.75">
      <c r="A1348" s="1" t="str">
        <f t="shared" si="22"/>
        <v>SINAPI 91087</v>
      </c>
      <c r="B1348" s="3" t="s">
        <v>9865</v>
      </c>
      <c r="C1348" s="3">
        <v>91087</v>
      </c>
      <c r="D1348" s="2" t="s">
        <v>1448</v>
      </c>
      <c r="E1348" s="3" t="s">
        <v>9847</v>
      </c>
      <c r="F1348" s="61">
        <v>230.41</v>
      </c>
      <c r="G1348" s="61">
        <v>244.34</v>
      </c>
    </row>
    <row r="1349" spans="1:7" ht="33.75">
      <c r="A1349" s="1" t="str">
        <f t="shared" si="22"/>
        <v>SINAPI 91083</v>
      </c>
      <c r="B1349" s="3" t="s">
        <v>9865</v>
      </c>
      <c r="C1349" s="3">
        <v>91083</v>
      </c>
      <c r="D1349" s="2" t="s">
        <v>1449</v>
      </c>
      <c r="E1349" s="3" t="s">
        <v>9847</v>
      </c>
      <c r="F1349" s="61">
        <v>348.32</v>
      </c>
      <c r="G1349" s="61">
        <v>367.47</v>
      </c>
    </row>
    <row r="1350" spans="1:7" ht="33.75">
      <c r="A1350" s="1" t="str">
        <f t="shared" si="22"/>
        <v>SINAPI 91079</v>
      </c>
      <c r="B1350" s="3" t="s">
        <v>9865</v>
      </c>
      <c r="C1350" s="3">
        <v>91079</v>
      </c>
      <c r="D1350" s="2" t="s">
        <v>1450</v>
      </c>
      <c r="E1350" s="3" t="s">
        <v>9847</v>
      </c>
      <c r="F1350" s="61">
        <v>198.46</v>
      </c>
      <c r="G1350" s="61">
        <v>206.4</v>
      </c>
    </row>
    <row r="1351" spans="1:7" ht="33.75">
      <c r="A1351" s="1" t="str">
        <f t="shared" si="22"/>
        <v>SINAPI 91100</v>
      </c>
      <c r="B1351" s="3" t="s">
        <v>9865</v>
      </c>
      <c r="C1351" s="3">
        <v>91100</v>
      </c>
      <c r="D1351" s="2" t="s">
        <v>1451</v>
      </c>
      <c r="E1351" s="3" t="s">
        <v>9847</v>
      </c>
      <c r="F1351" s="61">
        <v>285.43</v>
      </c>
      <c r="G1351" s="61">
        <v>299.88</v>
      </c>
    </row>
    <row r="1352" spans="1:7" ht="33.75">
      <c r="A1352" s="1" t="str">
        <f t="shared" si="22"/>
        <v>SINAPI 91096</v>
      </c>
      <c r="B1352" s="3" t="s">
        <v>9865</v>
      </c>
      <c r="C1352" s="3">
        <v>91096</v>
      </c>
      <c r="D1352" s="2" t="s">
        <v>1452</v>
      </c>
      <c r="E1352" s="3" t="s">
        <v>9847</v>
      </c>
      <c r="F1352" s="61">
        <v>186.27</v>
      </c>
      <c r="G1352" s="61">
        <v>193.3</v>
      </c>
    </row>
    <row r="1353" spans="1:7" ht="33.75">
      <c r="A1353" s="1" t="str">
        <f t="shared" si="22"/>
        <v>SINAPI 91081</v>
      </c>
      <c r="B1353" s="3" t="s">
        <v>9865</v>
      </c>
      <c r="C1353" s="3">
        <v>91081</v>
      </c>
      <c r="D1353" s="2" t="s">
        <v>1453</v>
      </c>
      <c r="E1353" s="3" t="s">
        <v>9847</v>
      </c>
      <c r="F1353" s="61">
        <v>273.45</v>
      </c>
      <c r="G1353" s="61">
        <v>286.88</v>
      </c>
    </row>
    <row r="1354" spans="1:7" ht="33.75">
      <c r="A1354" s="1" t="str">
        <f t="shared" si="22"/>
        <v>SINAPI 91077</v>
      </c>
      <c r="B1354" s="3" t="s">
        <v>9865</v>
      </c>
      <c r="C1354" s="3">
        <v>91077</v>
      </c>
      <c r="D1354" s="2" t="s">
        <v>1454</v>
      </c>
      <c r="E1354" s="3" t="s">
        <v>9847</v>
      </c>
      <c r="F1354" s="61">
        <v>180.5</v>
      </c>
      <c r="G1354" s="61">
        <v>187.05</v>
      </c>
    </row>
    <row r="1355" spans="1:7" ht="33.75">
      <c r="A1355" s="1" t="str">
        <f t="shared" si="22"/>
        <v>SINAPI 91098</v>
      </c>
      <c r="B1355" s="3" t="s">
        <v>9865</v>
      </c>
      <c r="C1355" s="3">
        <v>91098</v>
      </c>
      <c r="D1355" s="2" t="s">
        <v>1455</v>
      </c>
      <c r="E1355" s="3" t="s">
        <v>9847</v>
      </c>
      <c r="F1355" s="61">
        <v>237.99</v>
      </c>
      <c r="G1355" s="61">
        <v>248.79</v>
      </c>
    </row>
    <row r="1356" spans="1:7" ht="33.75">
      <c r="A1356" s="1" t="str">
        <f t="shared" si="22"/>
        <v>SINAPI 91094</v>
      </c>
      <c r="B1356" s="3" t="s">
        <v>9865</v>
      </c>
      <c r="C1356" s="3">
        <v>91094</v>
      </c>
      <c r="D1356" s="2" t="s">
        <v>1456</v>
      </c>
      <c r="E1356" s="3" t="s">
        <v>9847</v>
      </c>
      <c r="F1356" s="61">
        <v>171.48</v>
      </c>
      <c r="G1356" s="61">
        <v>177.37</v>
      </c>
    </row>
    <row r="1357" spans="1:7" ht="22.5">
      <c r="A1357" s="1" t="str">
        <f t="shared" si="22"/>
        <v>SINAPI 91075</v>
      </c>
      <c r="B1357" s="3" t="s">
        <v>9865</v>
      </c>
      <c r="C1357" s="3">
        <v>91075</v>
      </c>
      <c r="D1357" s="2" t="s">
        <v>1457</v>
      </c>
      <c r="E1357" s="3" t="s">
        <v>9847</v>
      </c>
      <c r="F1357" s="61">
        <v>432.71</v>
      </c>
      <c r="G1357" s="61">
        <v>464.53</v>
      </c>
    </row>
    <row r="1358" spans="1:7" ht="22.5">
      <c r="A1358" s="1" t="str">
        <f t="shared" si="22"/>
        <v>SINAPI 91071</v>
      </c>
      <c r="B1358" s="3" t="s">
        <v>9865</v>
      </c>
      <c r="C1358" s="3">
        <v>91071</v>
      </c>
      <c r="D1358" s="2" t="s">
        <v>1458</v>
      </c>
      <c r="E1358" s="3" t="s">
        <v>9847</v>
      </c>
      <c r="F1358" s="61">
        <v>335.26</v>
      </c>
      <c r="G1358" s="61">
        <v>359.81</v>
      </c>
    </row>
    <row r="1359" spans="1:7" ht="33.75">
      <c r="A1359" s="1" t="str">
        <f t="shared" si="22"/>
        <v>SINAPI 91092</v>
      </c>
      <c r="B1359" s="3" t="s">
        <v>9865</v>
      </c>
      <c r="C1359" s="3">
        <v>91092</v>
      </c>
      <c r="D1359" s="2" t="s">
        <v>1459</v>
      </c>
      <c r="E1359" s="3" t="s">
        <v>9847</v>
      </c>
      <c r="F1359" s="61">
        <v>428.53</v>
      </c>
      <c r="G1359" s="61">
        <v>460.8</v>
      </c>
    </row>
    <row r="1360" spans="1:7" ht="33.75">
      <c r="A1360" s="1" t="str">
        <f t="shared" si="22"/>
        <v>SINAPI 91088</v>
      </c>
      <c r="B1360" s="3" t="s">
        <v>9865</v>
      </c>
      <c r="C1360" s="3">
        <v>91088</v>
      </c>
      <c r="D1360" s="2" t="s">
        <v>1460</v>
      </c>
      <c r="E1360" s="3" t="s">
        <v>9847</v>
      </c>
      <c r="F1360" s="61">
        <v>358.63</v>
      </c>
      <c r="G1360" s="61">
        <v>385.65</v>
      </c>
    </row>
    <row r="1361" spans="1:7" ht="33.75">
      <c r="A1361" s="1" t="str">
        <f t="shared" si="22"/>
        <v>SINAPI 91073</v>
      </c>
      <c r="B1361" s="3" t="s">
        <v>9865</v>
      </c>
      <c r="C1361" s="3">
        <v>91073</v>
      </c>
      <c r="D1361" s="2" t="s">
        <v>1461</v>
      </c>
      <c r="E1361" s="3" t="s">
        <v>9847</v>
      </c>
      <c r="F1361" s="61">
        <v>261.95999999999998</v>
      </c>
      <c r="G1361" s="61">
        <v>278.04000000000002</v>
      </c>
    </row>
    <row r="1362" spans="1:7" ht="33.75">
      <c r="A1362" s="1" t="str">
        <f t="shared" si="22"/>
        <v>SINAPI 91069</v>
      </c>
      <c r="B1362" s="3" t="s">
        <v>9865</v>
      </c>
      <c r="C1362" s="3">
        <v>91069</v>
      </c>
      <c r="D1362" s="2" t="s">
        <v>1462</v>
      </c>
      <c r="E1362" s="3" t="s">
        <v>9847</v>
      </c>
      <c r="F1362" s="61">
        <v>196.44</v>
      </c>
      <c r="G1362" s="61">
        <v>207.68</v>
      </c>
    </row>
    <row r="1363" spans="1:7" ht="33.75">
      <c r="A1363" s="1" t="str">
        <f t="shared" si="22"/>
        <v>SINAPI 91090</v>
      </c>
      <c r="B1363" s="3" t="s">
        <v>9865</v>
      </c>
      <c r="C1363" s="3">
        <v>91090</v>
      </c>
      <c r="D1363" s="2" t="s">
        <v>1463</v>
      </c>
      <c r="E1363" s="3" t="s">
        <v>9847</v>
      </c>
      <c r="F1363" s="61">
        <v>268.81</v>
      </c>
      <c r="G1363" s="61">
        <v>286.11</v>
      </c>
    </row>
    <row r="1364" spans="1:7" ht="33.75">
      <c r="A1364" s="1" t="str">
        <f t="shared" si="22"/>
        <v>SINAPI 91086</v>
      </c>
      <c r="B1364" s="3" t="s">
        <v>9865</v>
      </c>
      <c r="C1364" s="3">
        <v>91086</v>
      </c>
      <c r="D1364" s="2" t="s">
        <v>1464</v>
      </c>
      <c r="E1364" s="3" t="s">
        <v>9847</v>
      </c>
      <c r="F1364" s="61">
        <v>219.35</v>
      </c>
      <c r="G1364" s="61">
        <v>233</v>
      </c>
    </row>
    <row r="1365" spans="1:7">
      <c r="A1365" s="1" t="str">
        <f t="shared" si="22"/>
        <v>SINAPI 105522</v>
      </c>
      <c r="B1365" s="3" t="s">
        <v>9865</v>
      </c>
      <c r="C1365" s="3">
        <v>105522</v>
      </c>
      <c r="D1365" s="2" t="s">
        <v>1465</v>
      </c>
      <c r="E1365" s="3" t="s">
        <v>9847</v>
      </c>
      <c r="F1365" s="61">
        <v>0</v>
      </c>
      <c r="G1365" s="61">
        <v>0</v>
      </c>
    </row>
    <row r="1366" spans="1:7">
      <c r="A1366" s="1" t="str">
        <f t="shared" si="22"/>
        <v>SINAPI 104281</v>
      </c>
      <c r="B1366" s="3" t="s">
        <v>9865</v>
      </c>
      <c r="C1366" s="3">
        <v>104281</v>
      </c>
      <c r="D1366" s="2" t="s">
        <v>1466</v>
      </c>
      <c r="E1366" s="3" t="s">
        <v>9848</v>
      </c>
      <c r="F1366" s="61">
        <v>0</v>
      </c>
      <c r="G1366" s="61">
        <v>0</v>
      </c>
    </row>
    <row r="1367" spans="1:7">
      <c r="A1367" s="1" t="str">
        <f t="shared" si="22"/>
        <v>SINAPI 104287</v>
      </c>
      <c r="B1367" s="3" t="s">
        <v>9865</v>
      </c>
      <c r="C1367" s="3">
        <v>104287</v>
      </c>
      <c r="D1367" s="2" t="s">
        <v>1467</v>
      </c>
      <c r="E1367" s="3" t="s">
        <v>9848</v>
      </c>
      <c r="F1367" s="61">
        <v>0</v>
      </c>
      <c r="G1367" s="61">
        <v>0</v>
      </c>
    </row>
    <row r="1368" spans="1:7">
      <c r="A1368" s="1" t="str">
        <f t="shared" si="22"/>
        <v>SINAPI 104286</v>
      </c>
      <c r="B1368" s="3" t="s">
        <v>9865</v>
      </c>
      <c r="C1368" s="3">
        <v>104286</v>
      </c>
      <c r="D1368" s="2" t="s">
        <v>1468</v>
      </c>
      <c r="E1368" s="3" t="s">
        <v>9848</v>
      </c>
      <c r="F1368" s="61">
        <v>0</v>
      </c>
      <c r="G1368" s="61">
        <v>0</v>
      </c>
    </row>
    <row r="1369" spans="1:7">
      <c r="A1369" s="1" t="str">
        <f t="shared" si="22"/>
        <v>SINAPI 104292</v>
      </c>
      <c r="B1369" s="3" t="s">
        <v>9865</v>
      </c>
      <c r="C1369" s="3">
        <v>104292</v>
      </c>
      <c r="D1369" s="2" t="s">
        <v>1469</v>
      </c>
      <c r="E1369" s="3" t="s">
        <v>9848</v>
      </c>
      <c r="F1369" s="61">
        <v>0</v>
      </c>
      <c r="G1369" s="61">
        <v>0</v>
      </c>
    </row>
    <row r="1370" spans="1:7">
      <c r="A1370" s="1" t="str">
        <f t="shared" si="22"/>
        <v>SINAPI 104282</v>
      </c>
      <c r="B1370" s="3" t="s">
        <v>9865</v>
      </c>
      <c r="C1370" s="3">
        <v>104282</v>
      </c>
      <c r="D1370" s="2" t="s">
        <v>1470</v>
      </c>
      <c r="E1370" s="3" t="s">
        <v>9848</v>
      </c>
      <c r="F1370" s="61">
        <v>0</v>
      </c>
      <c r="G1370" s="61">
        <v>0</v>
      </c>
    </row>
    <row r="1371" spans="1:7">
      <c r="A1371" s="1" t="str">
        <f t="shared" ref="A1371:A1434" si="23">CONCATENATE($B1371," ",$C1371)</f>
        <v>SINAPI 104288</v>
      </c>
      <c r="B1371" s="3" t="s">
        <v>9865</v>
      </c>
      <c r="C1371" s="3">
        <v>104288</v>
      </c>
      <c r="D1371" s="2" t="s">
        <v>1471</v>
      </c>
      <c r="E1371" s="3" t="s">
        <v>9848</v>
      </c>
      <c r="F1371" s="61">
        <v>0</v>
      </c>
      <c r="G1371" s="61">
        <v>0</v>
      </c>
    </row>
    <row r="1372" spans="1:7">
      <c r="A1372" s="1" t="str">
        <f t="shared" si="23"/>
        <v>SINAPI 104283</v>
      </c>
      <c r="B1372" s="3" t="s">
        <v>9865</v>
      </c>
      <c r="C1372" s="3">
        <v>104283</v>
      </c>
      <c r="D1372" s="2" t="s">
        <v>1472</v>
      </c>
      <c r="E1372" s="3" t="s">
        <v>9848</v>
      </c>
      <c r="F1372" s="61">
        <v>0</v>
      </c>
      <c r="G1372" s="61">
        <v>0</v>
      </c>
    </row>
    <row r="1373" spans="1:7">
      <c r="A1373" s="1" t="str">
        <f t="shared" si="23"/>
        <v>SINAPI 104289</v>
      </c>
      <c r="B1373" s="3" t="s">
        <v>9865</v>
      </c>
      <c r="C1373" s="3">
        <v>104289</v>
      </c>
      <c r="D1373" s="2" t="s">
        <v>1473</v>
      </c>
      <c r="E1373" s="3" t="s">
        <v>9848</v>
      </c>
      <c r="F1373" s="61">
        <v>0</v>
      </c>
      <c r="G1373" s="61">
        <v>0</v>
      </c>
    </row>
    <row r="1374" spans="1:7">
      <c r="A1374" s="1" t="str">
        <f t="shared" si="23"/>
        <v>SINAPI 104284</v>
      </c>
      <c r="B1374" s="3" t="s">
        <v>9865</v>
      </c>
      <c r="C1374" s="3">
        <v>104284</v>
      </c>
      <c r="D1374" s="2" t="s">
        <v>1474</v>
      </c>
      <c r="E1374" s="3" t="s">
        <v>9848</v>
      </c>
      <c r="F1374" s="61">
        <v>0</v>
      </c>
      <c r="G1374" s="61">
        <v>0</v>
      </c>
    </row>
    <row r="1375" spans="1:7">
      <c r="A1375" s="1" t="str">
        <f t="shared" si="23"/>
        <v>SINAPI 104290</v>
      </c>
      <c r="B1375" s="3" t="s">
        <v>9865</v>
      </c>
      <c r="C1375" s="3">
        <v>104290</v>
      </c>
      <c r="D1375" s="2" t="s">
        <v>1475</v>
      </c>
      <c r="E1375" s="3" t="s">
        <v>9848</v>
      </c>
      <c r="F1375" s="61">
        <v>0</v>
      </c>
      <c r="G1375" s="61">
        <v>0</v>
      </c>
    </row>
    <row r="1376" spans="1:7">
      <c r="A1376" s="1" t="str">
        <f t="shared" si="23"/>
        <v>SINAPI 104285</v>
      </c>
      <c r="B1376" s="3" t="s">
        <v>9865</v>
      </c>
      <c r="C1376" s="3">
        <v>104285</v>
      </c>
      <c r="D1376" s="2" t="s">
        <v>1476</v>
      </c>
      <c r="E1376" s="3" t="s">
        <v>9848</v>
      </c>
      <c r="F1376" s="61">
        <v>0</v>
      </c>
      <c r="G1376" s="61">
        <v>0</v>
      </c>
    </row>
    <row r="1377" spans="1:7">
      <c r="A1377" s="1" t="str">
        <f t="shared" si="23"/>
        <v>SINAPI 104291</v>
      </c>
      <c r="B1377" s="3" t="s">
        <v>9865</v>
      </c>
      <c r="C1377" s="3">
        <v>104291</v>
      </c>
      <c r="D1377" s="2" t="s">
        <v>1477</v>
      </c>
      <c r="E1377" s="3" t="s">
        <v>9848</v>
      </c>
      <c r="F1377" s="61">
        <v>0</v>
      </c>
      <c r="G1377" s="61">
        <v>0</v>
      </c>
    </row>
    <row r="1378" spans="1:7">
      <c r="A1378" s="1" t="str">
        <f t="shared" si="23"/>
        <v>SINAPI 104267</v>
      </c>
      <c r="B1378" s="3" t="s">
        <v>9865</v>
      </c>
      <c r="C1378" s="3">
        <v>104267</v>
      </c>
      <c r="D1378" s="2" t="s">
        <v>1478</v>
      </c>
      <c r="E1378" s="3" t="s">
        <v>9848</v>
      </c>
      <c r="F1378" s="61">
        <v>0</v>
      </c>
      <c r="G1378" s="61">
        <v>0</v>
      </c>
    </row>
    <row r="1379" spans="1:7">
      <c r="A1379" s="1" t="str">
        <f t="shared" si="23"/>
        <v>SINAPI 104268</v>
      </c>
      <c r="B1379" s="3" t="s">
        <v>9865</v>
      </c>
      <c r="C1379" s="3">
        <v>104268</v>
      </c>
      <c r="D1379" s="2" t="s">
        <v>1479</v>
      </c>
      <c r="E1379" s="3" t="s">
        <v>9848</v>
      </c>
      <c r="F1379" s="61">
        <v>0</v>
      </c>
      <c r="G1379" s="61">
        <v>0</v>
      </c>
    </row>
    <row r="1380" spans="1:7">
      <c r="A1380" s="1" t="str">
        <f t="shared" si="23"/>
        <v>SINAPI 104269</v>
      </c>
      <c r="B1380" s="3" t="s">
        <v>9865</v>
      </c>
      <c r="C1380" s="3">
        <v>104269</v>
      </c>
      <c r="D1380" s="2" t="s">
        <v>1480</v>
      </c>
      <c r="E1380" s="3" t="s">
        <v>9848</v>
      </c>
      <c r="F1380" s="61">
        <v>0</v>
      </c>
      <c r="G1380" s="61">
        <v>0</v>
      </c>
    </row>
    <row r="1381" spans="1:7">
      <c r="A1381" s="1" t="str">
        <f t="shared" si="23"/>
        <v>SINAPI 104270</v>
      </c>
      <c r="B1381" s="3" t="s">
        <v>9865</v>
      </c>
      <c r="C1381" s="3">
        <v>104270</v>
      </c>
      <c r="D1381" s="2" t="s">
        <v>1481</v>
      </c>
      <c r="E1381" s="3" t="s">
        <v>9848</v>
      </c>
      <c r="F1381" s="61">
        <v>0</v>
      </c>
      <c r="G1381" s="61">
        <v>0</v>
      </c>
    </row>
    <row r="1382" spans="1:7">
      <c r="A1382" s="1" t="str">
        <f t="shared" si="23"/>
        <v>SINAPI 104276</v>
      </c>
      <c r="B1382" s="3" t="s">
        <v>9865</v>
      </c>
      <c r="C1382" s="3">
        <v>104276</v>
      </c>
      <c r="D1382" s="2" t="s">
        <v>1482</v>
      </c>
      <c r="E1382" s="3" t="s">
        <v>9848</v>
      </c>
      <c r="F1382" s="61">
        <v>0</v>
      </c>
      <c r="G1382" s="61">
        <v>0</v>
      </c>
    </row>
    <row r="1383" spans="1:7">
      <c r="A1383" s="1" t="str">
        <f t="shared" si="23"/>
        <v>SINAPI 104280</v>
      </c>
      <c r="B1383" s="3" t="s">
        <v>9865</v>
      </c>
      <c r="C1383" s="3">
        <v>104280</v>
      </c>
      <c r="D1383" s="2" t="s">
        <v>1483</v>
      </c>
      <c r="E1383" s="3" t="s">
        <v>9848</v>
      </c>
      <c r="F1383" s="61">
        <v>0</v>
      </c>
      <c r="G1383" s="61">
        <v>0</v>
      </c>
    </row>
    <row r="1384" spans="1:7">
      <c r="A1384" s="1" t="str">
        <f t="shared" si="23"/>
        <v>SINAPI 104271</v>
      </c>
      <c r="B1384" s="3" t="s">
        <v>9865</v>
      </c>
      <c r="C1384" s="3">
        <v>104271</v>
      </c>
      <c r="D1384" s="2" t="s">
        <v>1484</v>
      </c>
      <c r="E1384" s="3" t="s">
        <v>9848</v>
      </c>
      <c r="F1384" s="61">
        <v>0</v>
      </c>
      <c r="G1384" s="61">
        <v>0</v>
      </c>
    </row>
    <row r="1385" spans="1:7">
      <c r="A1385" s="1" t="str">
        <f t="shared" si="23"/>
        <v>SINAPI 104272</v>
      </c>
      <c r="B1385" s="3" t="s">
        <v>9865</v>
      </c>
      <c r="C1385" s="3">
        <v>104272</v>
      </c>
      <c r="D1385" s="2" t="s">
        <v>1485</v>
      </c>
      <c r="E1385" s="3" t="s">
        <v>9848</v>
      </c>
      <c r="F1385" s="61">
        <v>0</v>
      </c>
      <c r="G1385" s="61">
        <v>0</v>
      </c>
    </row>
    <row r="1386" spans="1:7">
      <c r="A1386" s="1" t="str">
        <f t="shared" si="23"/>
        <v>SINAPI 104273</v>
      </c>
      <c r="B1386" s="3" t="s">
        <v>9865</v>
      </c>
      <c r="C1386" s="3">
        <v>104273</v>
      </c>
      <c r="D1386" s="2" t="s">
        <v>1486</v>
      </c>
      <c r="E1386" s="3" t="s">
        <v>9848</v>
      </c>
      <c r="F1386" s="61">
        <v>0</v>
      </c>
      <c r="G1386" s="61">
        <v>0</v>
      </c>
    </row>
    <row r="1387" spans="1:7">
      <c r="A1387" s="1" t="str">
        <f t="shared" si="23"/>
        <v>SINAPI 104277</v>
      </c>
      <c r="B1387" s="3" t="s">
        <v>9865</v>
      </c>
      <c r="C1387" s="3">
        <v>104277</v>
      </c>
      <c r="D1387" s="2" t="s">
        <v>1487</v>
      </c>
      <c r="E1387" s="3" t="s">
        <v>9848</v>
      </c>
      <c r="F1387" s="61">
        <v>0</v>
      </c>
      <c r="G1387" s="61">
        <v>0</v>
      </c>
    </row>
    <row r="1388" spans="1:7">
      <c r="A1388" s="1" t="str">
        <f t="shared" si="23"/>
        <v>SINAPI 104274</v>
      </c>
      <c r="B1388" s="3" t="s">
        <v>9865</v>
      </c>
      <c r="C1388" s="3">
        <v>104274</v>
      </c>
      <c r="D1388" s="2" t="s">
        <v>1488</v>
      </c>
      <c r="E1388" s="3" t="s">
        <v>9848</v>
      </c>
      <c r="F1388" s="61">
        <v>0</v>
      </c>
      <c r="G1388" s="61">
        <v>0</v>
      </c>
    </row>
    <row r="1389" spans="1:7">
      <c r="A1389" s="1" t="str">
        <f t="shared" si="23"/>
        <v>SINAPI 104278</v>
      </c>
      <c r="B1389" s="3" t="s">
        <v>9865</v>
      </c>
      <c r="C1389" s="3">
        <v>104278</v>
      </c>
      <c r="D1389" s="2" t="s">
        <v>1489</v>
      </c>
      <c r="E1389" s="3" t="s">
        <v>9848</v>
      </c>
      <c r="F1389" s="61">
        <v>0</v>
      </c>
      <c r="G1389" s="61">
        <v>0</v>
      </c>
    </row>
    <row r="1390" spans="1:7">
      <c r="A1390" s="1" t="str">
        <f t="shared" si="23"/>
        <v>SINAPI 104275</v>
      </c>
      <c r="B1390" s="3" t="s">
        <v>9865</v>
      </c>
      <c r="C1390" s="3">
        <v>104275</v>
      </c>
      <c r="D1390" s="2" t="s">
        <v>1490</v>
      </c>
      <c r="E1390" s="3" t="s">
        <v>9848</v>
      </c>
      <c r="F1390" s="61">
        <v>0</v>
      </c>
      <c r="G1390" s="61">
        <v>0</v>
      </c>
    </row>
    <row r="1391" spans="1:7">
      <c r="A1391" s="1" t="str">
        <f t="shared" si="23"/>
        <v>SINAPI 104279</v>
      </c>
      <c r="B1391" s="3" t="s">
        <v>9865</v>
      </c>
      <c r="C1391" s="3">
        <v>104279</v>
      </c>
      <c r="D1391" s="2" t="s">
        <v>1491</v>
      </c>
      <c r="E1391" s="3" t="s">
        <v>9848</v>
      </c>
      <c r="F1391" s="61">
        <v>0</v>
      </c>
      <c r="G1391" s="61">
        <v>0</v>
      </c>
    </row>
    <row r="1392" spans="1:7">
      <c r="A1392" s="1" t="str">
        <f t="shared" si="23"/>
        <v>SINAPI 104265</v>
      </c>
      <c r="B1392" s="3" t="s">
        <v>9865</v>
      </c>
      <c r="C1392" s="3">
        <v>104265</v>
      </c>
      <c r="D1392" s="2" t="s">
        <v>1492</v>
      </c>
      <c r="E1392" s="3" t="s">
        <v>9848</v>
      </c>
      <c r="F1392" s="61">
        <v>0</v>
      </c>
      <c r="G1392" s="61">
        <v>0</v>
      </c>
    </row>
    <row r="1393" spans="1:7">
      <c r="A1393" s="1" t="str">
        <f t="shared" si="23"/>
        <v>SINAPI 104266</v>
      </c>
      <c r="B1393" s="3" t="s">
        <v>9865</v>
      </c>
      <c r="C1393" s="3">
        <v>104266</v>
      </c>
      <c r="D1393" s="2" t="s">
        <v>1493</v>
      </c>
      <c r="E1393" s="3" t="s">
        <v>9848</v>
      </c>
      <c r="F1393" s="61">
        <v>0</v>
      </c>
      <c r="G1393" s="61">
        <v>0</v>
      </c>
    </row>
    <row r="1394" spans="1:7" ht="22.5">
      <c r="A1394" s="1" t="str">
        <f t="shared" si="23"/>
        <v>SINAPI 104305</v>
      </c>
      <c r="B1394" s="3" t="s">
        <v>9865</v>
      </c>
      <c r="C1394" s="3">
        <v>104305</v>
      </c>
      <c r="D1394" s="2" t="s">
        <v>1494</v>
      </c>
      <c r="E1394" s="3" t="s">
        <v>9849</v>
      </c>
      <c r="F1394" s="61">
        <v>0</v>
      </c>
      <c r="G1394" s="61">
        <v>0</v>
      </c>
    </row>
    <row r="1395" spans="1:7" ht="22.5">
      <c r="A1395" s="1" t="str">
        <f t="shared" si="23"/>
        <v>SINAPI 104306</v>
      </c>
      <c r="B1395" s="3" t="s">
        <v>9865</v>
      </c>
      <c r="C1395" s="3">
        <v>104306</v>
      </c>
      <c r="D1395" s="2" t="s">
        <v>1495</v>
      </c>
      <c r="E1395" s="3" t="s">
        <v>9849</v>
      </c>
      <c r="F1395" s="61">
        <v>0</v>
      </c>
      <c r="G1395" s="61">
        <v>0</v>
      </c>
    </row>
    <row r="1396" spans="1:7" ht="22.5">
      <c r="A1396" s="1" t="str">
        <f t="shared" si="23"/>
        <v>SINAPI 104307</v>
      </c>
      <c r="B1396" s="3" t="s">
        <v>9865</v>
      </c>
      <c r="C1396" s="3">
        <v>104307</v>
      </c>
      <c r="D1396" s="2" t="s">
        <v>1496</v>
      </c>
      <c r="E1396" s="3" t="s">
        <v>9849</v>
      </c>
      <c r="F1396" s="61">
        <v>0</v>
      </c>
      <c r="G1396" s="61">
        <v>0</v>
      </c>
    </row>
    <row r="1397" spans="1:7" ht="22.5">
      <c r="A1397" s="1" t="str">
        <f t="shared" si="23"/>
        <v>SINAPI 104308</v>
      </c>
      <c r="B1397" s="3" t="s">
        <v>9865</v>
      </c>
      <c r="C1397" s="3">
        <v>104308</v>
      </c>
      <c r="D1397" s="2" t="s">
        <v>1497</v>
      </c>
      <c r="E1397" s="3" t="s">
        <v>9849</v>
      </c>
      <c r="F1397" s="61">
        <v>0</v>
      </c>
      <c r="G1397" s="61">
        <v>0</v>
      </c>
    </row>
    <row r="1398" spans="1:7" ht="22.5">
      <c r="A1398" s="1" t="str">
        <f t="shared" si="23"/>
        <v>SINAPI 104309</v>
      </c>
      <c r="B1398" s="3" t="s">
        <v>9865</v>
      </c>
      <c r="C1398" s="3">
        <v>104309</v>
      </c>
      <c r="D1398" s="2" t="s">
        <v>1498</v>
      </c>
      <c r="E1398" s="3" t="s">
        <v>9849</v>
      </c>
      <c r="F1398" s="61">
        <v>0</v>
      </c>
      <c r="G1398" s="61">
        <v>0</v>
      </c>
    </row>
    <row r="1399" spans="1:7" ht="22.5">
      <c r="A1399" s="1" t="str">
        <f t="shared" si="23"/>
        <v>SINAPI 104310</v>
      </c>
      <c r="B1399" s="3" t="s">
        <v>9865</v>
      </c>
      <c r="C1399" s="3">
        <v>104310</v>
      </c>
      <c r="D1399" s="2" t="s">
        <v>1499</v>
      </c>
      <c r="E1399" s="3" t="s">
        <v>9849</v>
      </c>
      <c r="F1399" s="61">
        <v>0</v>
      </c>
      <c r="G1399" s="61">
        <v>0</v>
      </c>
    </row>
    <row r="1400" spans="1:7" ht="22.5">
      <c r="A1400" s="1" t="str">
        <f t="shared" si="23"/>
        <v>SINAPI 104311</v>
      </c>
      <c r="B1400" s="3" t="s">
        <v>9865</v>
      </c>
      <c r="C1400" s="3">
        <v>104311</v>
      </c>
      <c r="D1400" s="2" t="s">
        <v>1500</v>
      </c>
      <c r="E1400" s="3" t="s">
        <v>9849</v>
      </c>
      <c r="F1400" s="61">
        <v>0</v>
      </c>
      <c r="G1400" s="61">
        <v>0</v>
      </c>
    </row>
    <row r="1401" spans="1:7" ht="22.5">
      <c r="A1401" s="1" t="str">
        <f t="shared" si="23"/>
        <v>SINAPI 104301</v>
      </c>
      <c r="B1401" s="3" t="s">
        <v>9865</v>
      </c>
      <c r="C1401" s="3">
        <v>104301</v>
      </c>
      <c r="D1401" s="2" t="s">
        <v>1501</v>
      </c>
      <c r="E1401" s="3" t="s">
        <v>9851</v>
      </c>
      <c r="F1401" s="61">
        <v>0</v>
      </c>
      <c r="G1401" s="61">
        <v>0</v>
      </c>
    </row>
    <row r="1402" spans="1:7" ht="22.5">
      <c r="A1402" s="1" t="str">
        <f t="shared" si="23"/>
        <v>SINAPI 104302</v>
      </c>
      <c r="B1402" s="3" t="s">
        <v>9865</v>
      </c>
      <c r="C1402" s="3">
        <v>104302</v>
      </c>
      <c r="D1402" s="2" t="s">
        <v>1502</v>
      </c>
      <c r="E1402" s="3" t="s">
        <v>9851</v>
      </c>
      <c r="F1402" s="61">
        <v>0</v>
      </c>
      <c r="G1402" s="61">
        <v>0</v>
      </c>
    </row>
    <row r="1403" spans="1:7" ht="22.5">
      <c r="A1403" s="1" t="str">
        <f t="shared" si="23"/>
        <v>SINAPI 104303</v>
      </c>
      <c r="B1403" s="3" t="s">
        <v>9865</v>
      </c>
      <c r="C1403" s="3">
        <v>104303</v>
      </c>
      <c r="D1403" s="2" t="s">
        <v>1503</v>
      </c>
      <c r="E1403" s="3" t="s">
        <v>9851</v>
      </c>
      <c r="F1403" s="61">
        <v>0</v>
      </c>
      <c r="G1403" s="61">
        <v>0</v>
      </c>
    </row>
    <row r="1404" spans="1:7" ht="22.5">
      <c r="A1404" s="1" t="str">
        <f t="shared" si="23"/>
        <v>SINAPI 104304</v>
      </c>
      <c r="B1404" s="3" t="s">
        <v>9865</v>
      </c>
      <c r="C1404" s="3">
        <v>104304</v>
      </c>
      <c r="D1404" s="2" t="s">
        <v>1504</v>
      </c>
      <c r="E1404" s="3" t="s">
        <v>9851</v>
      </c>
      <c r="F1404" s="61">
        <v>0</v>
      </c>
      <c r="G1404" s="61">
        <v>0</v>
      </c>
    </row>
    <row r="1405" spans="1:7" ht="22.5">
      <c r="A1405" s="1" t="str">
        <f t="shared" si="23"/>
        <v>SINAPI 104293</v>
      </c>
      <c r="B1405" s="3" t="s">
        <v>9865</v>
      </c>
      <c r="C1405" s="3">
        <v>104293</v>
      </c>
      <c r="D1405" s="2" t="s">
        <v>1505</v>
      </c>
      <c r="E1405" s="3" t="s">
        <v>9851</v>
      </c>
      <c r="F1405" s="61">
        <v>0</v>
      </c>
      <c r="G1405" s="61">
        <v>0</v>
      </c>
    </row>
    <row r="1406" spans="1:7" ht="22.5">
      <c r="A1406" s="1" t="str">
        <f t="shared" si="23"/>
        <v>SINAPI 104297</v>
      </c>
      <c r="B1406" s="3" t="s">
        <v>9865</v>
      </c>
      <c r="C1406" s="3">
        <v>104297</v>
      </c>
      <c r="D1406" s="2" t="s">
        <v>1506</v>
      </c>
      <c r="E1406" s="3" t="s">
        <v>9851</v>
      </c>
      <c r="F1406" s="61">
        <v>0</v>
      </c>
      <c r="G1406" s="61">
        <v>0</v>
      </c>
    </row>
    <row r="1407" spans="1:7" ht="22.5">
      <c r="A1407" s="1" t="str">
        <f t="shared" si="23"/>
        <v>SINAPI 104295</v>
      </c>
      <c r="B1407" s="3" t="s">
        <v>9865</v>
      </c>
      <c r="C1407" s="3">
        <v>104295</v>
      </c>
      <c r="D1407" s="2" t="s">
        <v>1507</v>
      </c>
      <c r="E1407" s="3" t="s">
        <v>9851</v>
      </c>
      <c r="F1407" s="61">
        <v>0</v>
      </c>
      <c r="G1407" s="61">
        <v>0</v>
      </c>
    </row>
    <row r="1408" spans="1:7" ht="22.5">
      <c r="A1408" s="1" t="str">
        <f t="shared" si="23"/>
        <v>SINAPI 104299</v>
      </c>
      <c r="B1408" s="3" t="s">
        <v>9865</v>
      </c>
      <c r="C1408" s="3">
        <v>104299</v>
      </c>
      <c r="D1408" s="2" t="s">
        <v>1508</v>
      </c>
      <c r="E1408" s="3" t="s">
        <v>9851</v>
      </c>
      <c r="F1408" s="61">
        <v>0</v>
      </c>
      <c r="G1408" s="61">
        <v>0</v>
      </c>
    </row>
    <row r="1409" spans="1:7" ht="22.5">
      <c r="A1409" s="1" t="str">
        <f t="shared" si="23"/>
        <v>SINAPI 104294</v>
      </c>
      <c r="B1409" s="3" t="s">
        <v>9865</v>
      </c>
      <c r="C1409" s="3">
        <v>104294</v>
      </c>
      <c r="D1409" s="2" t="s">
        <v>1509</v>
      </c>
      <c r="E1409" s="3" t="s">
        <v>9851</v>
      </c>
      <c r="F1409" s="61">
        <v>0</v>
      </c>
      <c r="G1409" s="61">
        <v>0</v>
      </c>
    </row>
    <row r="1410" spans="1:7" ht="22.5">
      <c r="A1410" s="1" t="str">
        <f t="shared" si="23"/>
        <v>SINAPI 104298</v>
      </c>
      <c r="B1410" s="3" t="s">
        <v>9865</v>
      </c>
      <c r="C1410" s="3">
        <v>104298</v>
      </c>
      <c r="D1410" s="2" t="s">
        <v>1510</v>
      </c>
      <c r="E1410" s="3" t="s">
        <v>9851</v>
      </c>
      <c r="F1410" s="61">
        <v>0</v>
      </c>
      <c r="G1410" s="61">
        <v>0</v>
      </c>
    </row>
    <row r="1411" spans="1:7" ht="22.5">
      <c r="A1411" s="1" t="str">
        <f t="shared" si="23"/>
        <v>SINAPI 104296</v>
      </c>
      <c r="B1411" s="3" t="s">
        <v>9865</v>
      </c>
      <c r="C1411" s="3">
        <v>104296</v>
      </c>
      <c r="D1411" s="2" t="s">
        <v>1511</v>
      </c>
      <c r="E1411" s="3" t="s">
        <v>9851</v>
      </c>
      <c r="F1411" s="61">
        <v>0</v>
      </c>
      <c r="G1411" s="61">
        <v>0</v>
      </c>
    </row>
    <row r="1412" spans="1:7" ht="22.5">
      <c r="A1412" s="1" t="str">
        <f t="shared" si="23"/>
        <v>SINAPI 104300</v>
      </c>
      <c r="B1412" s="3" t="s">
        <v>9865</v>
      </c>
      <c r="C1412" s="3">
        <v>104300</v>
      </c>
      <c r="D1412" s="2" t="s">
        <v>1512</v>
      </c>
      <c r="E1412" s="3" t="s">
        <v>9851</v>
      </c>
      <c r="F1412" s="61">
        <v>0</v>
      </c>
      <c r="G1412" s="61">
        <v>0</v>
      </c>
    </row>
    <row r="1413" spans="1:7" ht="22.5">
      <c r="A1413" s="1" t="str">
        <f t="shared" si="23"/>
        <v>SINAPI 90944</v>
      </c>
      <c r="B1413" s="3" t="s">
        <v>9865</v>
      </c>
      <c r="C1413" s="3">
        <v>90944</v>
      </c>
      <c r="D1413" s="2" t="s">
        <v>1513</v>
      </c>
      <c r="E1413" s="3" t="s">
        <v>9847</v>
      </c>
      <c r="F1413" s="61">
        <v>199.8</v>
      </c>
      <c r="G1413" s="61">
        <v>203.87</v>
      </c>
    </row>
    <row r="1414" spans="1:7" ht="22.5">
      <c r="A1414" s="1" t="str">
        <f t="shared" si="23"/>
        <v>SINAPI 90934</v>
      </c>
      <c r="B1414" s="3" t="s">
        <v>9865</v>
      </c>
      <c r="C1414" s="3">
        <v>90934</v>
      </c>
      <c r="D1414" s="2" t="s">
        <v>1514</v>
      </c>
      <c r="E1414" s="3" t="s">
        <v>9847</v>
      </c>
      <c r="F1414" s="61">
        <v>185.12</v>
      </c>
      <c r="G1414" s="61">
        <v>188.82</v>
      </c>
    </row>
    <row r="1415" spans="1:7" ht="22.5">
      <c r="A1415" s="1" t="str">
        <f t="shared" si="23"/>
        <v>SINAPI 90954</v>
      </c>
      <c r="B1415" s="3" t="s">
        <v>9865</v>
      </c>
      <c r="C1415" s="3">
        <v>90954</v>
      </c>
      <c r="D1415" s="2" t="s">
        <v>1515</v>
      </c>
      <c r="E1415" s="3" t="s">
        <v>9847</v>
      </c>
      <c r="F1415" s="61">
        <v>226.68</v>
      </c>
      <c r="G1415" s="61">
        <v>231.41</v>
      </c>
    </row>
    <row r="1416" spans="1:7" ht="22.5">
      <c r="A1416" s="1" t="str">
        <f t="shared" si="23"/>
        <v>SINAPI 90933</v>
      </c>
      <c r="B1416" s="3" t="s">
        <v>9865</v>
      </c>
      <c r="C1416" s="3">
        <v>90933</v>
      </c>
      <c r="D1416" s="2" t="s">
        <v>1516</v>
      </c>
      <c r="E1416" s="3" t="s">
        <v>9847</v>
      </c>
      <c r="F1416" s="61">
        <v>168.12</v>
      </c>
      <c r="G1416" s="61">
        <v>170.6</v>
      </c>
    </row>
    <row r="1417" spans="1:7" ht="22.5">
      <c r="A1417" s="1" t="str">
        <f t="shared" si="23"/>
        <v>SINAPI 90943</v>
      </c>
      <c r="B1417" s="3" t="s">
        <v>9865</v>
      </c>
      <c r="C1417" s="3">
        <v>90943</v>
      </c>
      <c r="D1417" s="2" t="s">
        <v>1517</v>
      </c>
      <c r="E1417" s="3" t="s">
        <v>9847</v>
      </c>
      <c r="F1417" s="61">
        <v>181.29</v>
      </c>
      <c r="G1417" s="61">
        <v>184.03</v>
      </c>
    </row>
    <row r="1418" spans="1:7" ht="22.5">
      <c r="A1418" s="1" t="str">
        <f t="shared" si="23"/>
        <v>SINAPI 90953</v>
      </c>
      <c r="B1418" s="3" t="s">
        <v>9865</v>
      </c>
      <c r="C1418" s="3">
        <v>90953</v>
      </c>
      <c r="D1418" s="2" t="s">
        <v>1518</v>
      </c>
      <c r="E1418" s="3" t="s">
        <v>9847</v>
      </c>
      <c r="F1418" s="61">
        <v>205.41</v>
      </c>
      <c r="G1418" s="61">
        <v>208.59</v>
      </c>
    </row>
    <row r="1419" spans="1:7" ht="22.5">
      <c r="A1419" s="1" t="str">
        <f t="shared" si="23"/>
        <v>SINAPI 90932</v>
      </c>
      <c r="B1419" s="3" t="s">
        <v>9865</v>
      </c>
      <c r="C1419" s="3">
        <v>90932</v>
      </c>
      <c r="D1419" s="2" t="s">
        <v>1519</v>
      </c>
      <c r="E1419" s="3" t="s">
        <v>9847</v>
      </c>
      <c r="F1419" s="61">
        <v>88.48</v>
      </c>
      <c r="G1419" s="61">
        <v>91.83</v>
      </c>
    </row>
    <row r="1420" spans="1:7" ht="22.5">
      <c r="A1420" s="1" t="str">
        <f t="shared" si="23"/>
        <v>SINAPI 90942</v>
      </c>
      <c r="B1420" s="3" t="s">
        <v>9865</v>
      </c>
      <c r="C1420" s="3">
        <v>90942</v>
      </c>
      <c r="D1420" s="2" t="s">
        <v>1520</v>
      </c>
      <c r="E1420" s="3" t="s">
        <v>9847</v>
      </c>
      <c r="F1420" s="61">
        <v>94.56</v>
      </c>
      <c r="G1420" s="61">
        <v>98.25</v>
      </c>
    </row>
    <row r="1421" spans="1:7" ht="22.5">
      <c r="A1421" s="1" t="str">
        <f t="shared" si="23"/>
        <v>SINAPI 90952</v>
      </c>
      <c r="B1421" s="3" t="s">
        <v>9865</v>
      </c>
      <c r="C1421" s="3">
        <v>90952</v>
      </c>
      <c r="D1421" s="2" t="s">
        <v>1521</v>
      </c>
      <c r="E1421" s="3" t="s">
        <v>9847</v>
      </c>
      <c r="F1421" s="61">
        <v>105.69</v>
      </c>
      <c r="G1421" s="61">
        <v>109.97</v>
      </c>
    </row>
    <row r="1422" spans="1:7" ht="22.5">
      <c r="A1422" s="1" t="str">
        <f t="shared" si="23"/>
        <v>SINAPI 90930</v>
      </c>
      <c r="B1422" s="3" t="s">
        <v>9865</v>
      </c>
      <c r="C1422" s="3">
        <v>90930</v>
      </c>
      <c r="D1422" s="2" t="s">
        <v>1522</v>
      </c>
      <c r="E1422" s="3" t="s">
        <v>9847</v>
      </c>
      <c r="F1422" s="61">
        <v>79.099999999999994</v>
      </c>
      <c r="G1422" s="61">
        <v>81.72</v>
      </c>
    </row>
    <row r="1423" spans="1:7" ht="22.5">
      <c r="A1423" s="1" t="str">
        <f t="shared" si="23"/>
        <v>SINAPI 90940</v>
      </c>
      <c r="B1423" s="3" t="s">
        <v>9865</v>
      </c>
      <c r="C1423" s="3">
        <v>90940</v>
      </c>
      <c r="D1423" s="2" t="s">
        <v>1523</v>
      </c>
      <c r="E1423" s="3" t="s">
        <v>9847</v>
      </c>
      <c r="F1423" s="61">
        <v>84.35</v>
      </c>
      <c r="G1423" s="61">
        <v>87.24</v>
      </c>
    </row>
    <row r="1424" spans="1:7" ht="22.5">
      <c r="A1424" s="1" t="str">
        <f t="shared" si="23"/>
        <v>SINAPI 90950</v>
      </c>
      <c r="B1424" s="3" t="s">
        <v>9865</v>
      </c>
      <c r="C1424" s="3">
        <v>90950</v>
      </c>
      <c r="D1424" s="2" t="s">
        <v>1524</v>
      </c>
      <c r="E1424" s="3" t="s">
        <v>9847</v>
      </c>
      <c r="F1424" s="61">
        <v>93.95</v>
      </c>
      <c r="G1424" s="61">
        <v>97.31</v>
      </c>
    </row>
    <row r="1425" spans="1:7">
      <c r="A1425" s="1" t="str">
        <f t="shared" si="23"/>
        <v>SINAPI 88476</v>
      </c>
      <c r="B1425" s="3" t="s">
        <v>9865</v>
      </c>
      <c r="C1425" s="3">
        <v>88476</v>
      </c>
      <c r="D1425" s="2" t="s">
        <v>1525</v>
      </c>
      <c r="E1425" s="3" t="s">
        <v>9847</v>
      </c>
      <c r="F1425" s="61">
        <v>20.36</v>
      </c>
      <c r="G1425" s="61">
        <v>20.57</v>
      </c>
    </row>
    <row r="1426" spans="1:7">
      <c r="A1426" s="1" t="str">
        <f t="shared" si="23"/>
        <v>SINAPI 88477</v>
      </c>
      <c r="B1426" s="3" t="s">
        <v>9865</v>
      </c>
      <c r="C1426" s="3">
        <v>88477</v>
      </c>
      <c r="D1426" s="2" t="s">
        <v>1526</v>
      </c>
      <c r="E1426" s="3" t="s">
        <v>9847</v>
      </c>
      <c r="F1426" s="61">
        <v>28.35</v>
      </c>
      <c r="G1426" s="61">
        <v>28.74</v>
      </c>
    </row>
    <row r="1427" spans="1:7">
      <c r="A1427" s="1" t="str">
        <f t="shared" si="23"/>
        <v>SINAPI 88478</v>
      </c>
      <c r="B1427" s="3" t="s">
        <v>9865</v>
      </c>
      <c r="C1427" s="3">
        <v>88478</v>
      </c>
      <c r="D1427" s="2" t="s">
        <v>1527</v>
      </c>
      <c r="E1427" s="3" t="s">
        <v>9847</v>
      </c>
      <c r="F1427" s="61">
        <v>34.94</v>
      </c>
      <c r="G1427" s="61">
        <v>35.49</v>
      </c>
    </row>
    <row r="1428" spans="1:7">
      <c r="A1428" s="1" t="str">
        <f t="shared" si="23"/>
        <v>SINAPI 88470</v>
      </c>
      <c r="B1428" s="3" t="s">
        <v>9865</v>
      </c>
      <c r="C1428" s="3">
        <v>88470</v>
      </c>
      <c r="D1428" s="2" t="s">
        <v>1528</v>
      </c>
      <c r="E1428" s="3" t="s">
        <v>9847</v>
      </c>
      <c r="F1428" s="61">
        <v>24.54</v>
      </c>
      <c r="G1428" s="61">
        <v>24.88</v>
      </c>
    </row>
    <row r="1429" spans="1:7">
      <c r="A1429" s="1" t="str">
        <f t="shared" si="23"/>
        <v>SINAPI 88471</v>
      </c>
      <c r="B1429" s="3" t="s">
        <v>9865</v>
      </c>
      <c r="C1429" s="3">
        <v>88471</v>
      </c>
      <c r="D1429" s="2" t="s">
        <v>1529</v>
      </c>
      <c r="E1429" s="3" t="s">
        <v>9847</v>
      </c>
      <c r="F1429" s="61">
        <v>30.84</v>
      </c>
      <c r="G1429" s="61">
        <v>31.31</v>
      </c>
    </row>
    <row r="1430" spans="1:7">
      <c r="A1430" s="1" t="str">
        <f t="shared" si="23"/>
        <v>SINAPI 88472</v>
      </c>
      <c r="B1430" s="3" t="s">
        <v>9865</v>
      </c>
      <c r="C1430" s="3">
        <v>88472</v>
      </c>
      <c r="D1430" s="2" t="s">
        <v>1530</v>
      </c>
      <c r="E1430" s="3" t="s">
        <v>9847</v>
      </c>
      <c r="F1430" s="61">
        <v>35.840000000000003</v>
      </c>
      <c r="G1430" s="61">
        <v>36.409999999999997</v>
      </c>
    </row>
    <row r="1431" spans="1:7" ht="22.5">
      <c r="A1431" s="1" t="str">
        <f t="shared" si="23"/>
        <v>SINAPI 87759</v>
      </c>
      <c r="B1431" s="3" t="s">
        <v>9865</v>
      </c>
      <c r="C1431" s="3">
        <v>87759</v>
      </c>
      <c r="D1431" s="2" t="s">
        <v>1531</v>
      </c>
      <c r="E1431" s="3" t="s">
        <v>9847</v>
      </c>
      <c r="F1431" s="61">
        <v>127.15</v>
      </c>
      <c r="G1431" s="61">
        <v>130.85</v>
      </c>
    </row>
    <row r="1432" spans="1:7" ht="22.5">
      <c r="A1432" s="1" t="str">
        <f t="shared" si="23"/>
        <v>SINAPI 87769</v>
      </c>
      <c r="B1432" s="3" t="s">
        <v>9865</v>
      </c>
      <c r="C1432" s="3">
        <v>87769</v>
      </c>
      <c r="D1432" s="2" t="s">
        <v>1532</v>
      </c>
      <c r="E1432" s="3" t="s">
        <v>9847</v>
      </c>
      <c r="F1432" s="61">
        <v>151.22999999999999</v>
      </c>
      <c r="G1432" s="61">
        <v>155.34</v>
      </c>
    </row>
    <row r="1433" spans="1:7" ht="22.5">
      <c r="A1433" s="1" t="str">
        <f t="shared" si="23"/>
        <v>SINAPI 87739</v>
      </c>
      <c r="B1433" s="3" t="s">
        <v>9865</v>
      </c>
      <c r="C1433" s="3">
        <v>87739</v>
      </c>
      <c r="D1433" s="2" t="s">
        <v>1533</v>
      </c>
      <c r="E1433" s="3" t="s">
        <v>9847</v>
      </c>
      <c r="F1433" s="61">
        <v>99.54</v>
      </c>
      <c r="G1433" s="61">
        <v>102.61</v>
      </c>
    </row>
    <row r="1434" spans="1:7" ht="22.5">
      <c r="A1434" s="1" t="str">
        <f t="shared" si="23"/>
        <v>SINAPI 87749</v>
      </c>
      <c r="B1434" s="3" t="s">
        <v>9865</v>
      </c>
      <c r="C1434" s="3">
        <v>87749</v>
      </c>
      <c r="D1434" s="2" t="s">
        <v>1534</v>
      </c>
      <c r="E1434" s="3" t="s">
        <v>9847</v>
      </c>
      <c r="F1434" s="61">
        <v>128.85</v>
      </c>
      <c r="G1434" s="61">
        <v>132.44999999999999</v>
      </c>
    </row>
    <row r="1435" spans="1:7" ht="22.5">
      <c r="A1435" s="1" t="str">
        <f t="shared" ref="A1435:A1498" si="24">CONCATENATE($B1435," ",$C1435)</f>
        <v>SINAPI 87624</v>
      </c>
      <c r="B1435" s="3" t="s">
        <v>9865</v>
      </c>
      <c r="C1435" s="3">
        <v>87624</v>
      </c>
      <c r="D1435" s="2" t="s">
        <v>1535</v>
      </c>
      <c r="E1435" s="3" t="s">
        <v>9847</v>
      </c>
      <c r="F1435" s="61">
        <v>84.73</v>
      </c>
      <c r="G1435" s="61">
        <v>86.54</v>
      </c>
    </row>
    <row r="1436" spans="1:7" ht="22.5">
      <c r="A1436" s="1" t="str">
        <f t="shared" si="24"/>
        <v>SINAPI 87634</v>
      </c>
      <c r="B1436" s="3" t="s">
        <v>9865</v>
      </c>
      <c r="C1436" s="3">
        <v>87634</v>
      </c>
      <c r="D1436" s="2" t="s">
        <v>1536</v>
      </c>
      <c r="E1436" s="3" t="s">
        <v>9847</v>
      </c>
      <c r="F1436" s="61">
        <v>114.04</v>
      </c>
      <c r="G1436" s="61">
        <v>116.38</v>
      </c>
    </row>
    <row r="1437" spans="1:7" ht="22.5">
      <c r="A1437" s="1" t="str">
        <f t="shared" si="24"/>
        <v>SINAPI 87644</v>
      </c>
      <c r="B1437" s="3" t="s">
        <v>9865</v>
      </c>
      <c r="C1437" s="3">
        <v>87644</v>
      </c>
      <c r="D1437" s="2" t="s">
        <v>1537</v>
      </c>
      <c r="E1437" s="3" t="s">
        <v>9847</v>
      </c>
      <c r="F1437" s="61">
        <v>138.05000000000001</v>
      </c>
      <c r="G1437" s="61">
        <v>140.81</v>
      </c>
    </row>
    <row r="1438" spans="1:7" ht="22.5">
      <c r="A1438" s="1" t="str">
        <f t="shared" si="24"/>
        <v>SINAPI 87684</v>
      </c>
      <c r="B1438" s="3" t="s">
        <v>9865</v>
      </c>
      <c r="C1438" s="3">
        <v>87684</v>
      </c>
      <c r="D1438" s="2" t="s">
        <v>1538</v>
      </c>
      <c r="E1438" s="3" t="s">
        <v>9847</v>
      </c>
      <c r="F1438" s="61">
        <v>133.63</v>
      </c>
      <c r="G1438" s="61">
        <v>136.29</v>
      </c>
    </row>
    <row r="1439" spans="1:7" ht="22.5">
      <c r="A1439" s="1" t="str">
        <f t="shared" si="24"/>
        <v>SINAPI 87694</v>
      </c>
      <c r="B1439" s="3" t="s">
        <v>9865</v>
      </c>
      <c r="C1439" s="3">
        <v>87694</v>
      </c>
      <c r="D1439" s="2" t="s">
        <v>1539</v>
      </c>
      <c r="E1439" s="3" t="s">
        <v>9847</v>
      </c>
      <c r="F1439" s="61">
        <v>153.08000000000001</v>
      </c>
      <c r="G1439" s="61">
        <v>156.12</v>
      </c>
    </row>
    <row r="1440" spans="1:7" ht="22.5">
      <c r="A1440" s="1" t="str">
        <f t="shared" si="24"/>
        <v>SINAPI 87704</v>
      </c>
      <c r="B1440" s="3" t="s">
        <v>9865</v>
      </c>
      <c r="C1440" s="3">
        <v>87704</v>
      </c>
      <c r="D1440" s="2" t="s">
        <v>1540</v>
      </c>
      <c r="E1440" s="3" t="s">
        <v>9847</v>
      </c>
      <c r="F1440" s="61">
        <v>166.17</v>
      </c>
      <c r="G1440" s="61">
        <v>169.43</v>
      </c>
    </row>
    <row r="1441" spans="1:7" ht="22.5">
      <c r="A1441" s="1" t="str">
        <f t="shared" si="24"/>
        <v>SINAPI 87758</v>
      </c>
      <c r="B1441" s="3" t="s">
        <v>9865</v>
      </c>
      <c r="C1441" s="3">
        <v>87758</v>
      </c>
      <c r="D1441" s="2" t="s">
        <v>1541</v>
      </c>
      <c r="E1441" s="3" t="s">
        <v>9847</v>
      </c>
      <c r="F1441" s="61">
        <v>115.09</v>
      </c>
      <c r="G1441" s="61">
        <v>117.91</v>
      </c>
    </row>
    <row r="1442" spans="1:7" ht="22.5">
      <c r="A1442" s="1" t="str">
        <f t="shared" si="24"/>
        <v>SINAPI 87768</v>
      </c>
      <c r="B1442" s="3" t="s">
        <v>9865</v>
      </c>
      <c r="C1442" s="3">
        <v>87768</v>
      </c>
      <c r="D1442" s="2" t="s">
        <v>1542</v>
      </c>
      <c r="E1442" s="3" t="s">
        <v>9847</v>
      </c>
      <c r="F1442" s="61">
        <v>136.4</v>
      </c>
      <c r="G1442" s="61">
        <v>139.43</v>
      </c>
    </row>
    <row r="1443" spans="1:7" ht="22.5">
      <c r="A1443" s="1" t="str">
        <f t="shared" si="24"/>
        <v>SINAPI 87738</v>
      </c>
      <c r="B1443" s="3" t="s">
        <v>9865</v>
      </c>
      <c r="C1443" s="3">
        <v>87738</v>
      </c>
      <c r="D1443" s="2" t="s">
        <v>1543</v>
      </c>
      <c r="E1443" s="3" t="s">
        <v>9847</v>
      </c>
      <c r="F1443" s="61">
        <v>90.86</v>
      </c>
      <c r="G1443" s="61">
        <v>93.31</v>
      </c>
    </row>
    <row r="1444" spans="1:7" ht="22.5">
      <c r="A1444" s="1" t="str">
        <f t="shared" si="24"/>
        <v>SINAPI 87748</v>
      </c>
      <c r="B1444" s="3" t="s">
        <v>9865</v>
      </c>
      <c r="C1444" s="3">
        <v>87748</v>
      </c>
      <c r="D1444" s="2" t="s">
        <v>1544</v>
      </c>
      <c r="E1444" s="3" t="s">
        <v>9847</v>
      </c>
      <c r="F1444" s="61">
        <v>116.79</v>
      </c>
      <c r="G1444" s="61">
        <v>119.51</v>
      </c>
    </row>
    <row r="1445" spans="1:7" ht="22.5">
      <c r="A1445" s="1" t="str">
        <f t="shared" si="24"/>
        <v>SINAPI 87623</v>
      </c>
      <c r="B1445" s="3" t="s">
        <v>9865</v>
      </c>
      <c r="C1445" s="3">
        <v>87623</v>
      </c>
      <c r="D1445" s="2" t="s">
        <v>1545</v>
      </c>
      <c r="E1445" s="3" t="s">
        <v>9847</v>
      </c>
      <c r="F1445" s="61">
        <v>76.05</v>
      </c>
      <c r="G1445" s="61">
        <v>77.239999999999995</v>
      </c>
    </row>
    <row r="1446" spans="1:7" ht="22.5">
      <c r="A1446" s="1" t="str">
        <f t="shared" si="24"/>
        <v>SINAPI 87633</v>
      </c>
      <c r="B1446" s="3" t="s">
        <v>9865</v>
      </c>
      <c r="C1446" s="3">
        <v>87633</v>
      </c>
      <c r="D1446" s="2" t="s">
        <v>1546</v>
      </c>
      <c r="E1446" s="3" t="s">
        <v>9847</v>
      </c>
      <c r="F1446" s="61">
        <v>101.98</v>
      </c>
      <c r="G1446" s="61">
        <v>103.44</v>
      </c>
    </row>
    <row r="1447" spans="1:7" ht="22.5">
      <c r="A1447" s="1" t="str">
        <f t="shared" si="24"/>
        <v>SINAPI 87643</v>
      </c>
      <c r="B1447" s="3" t="s">
        <v>9865</v>
      </c>
      <c r="C1447" s="3">
        <v>87643</v>
      </c>
      <c r="D1447" s="2" t="s">
        <v>1547</v>
      </c>
      <c r="E1447" s="3" t="s">
        <v>9847</v>
      </c>
      <c r="F1447" s="61">
        <v>123.22</v>
      </c>
      <c r="G1447" s="61">
        <v>124.9</v>
      </c>
    </row>
    <row r="1448" spans="1:7" ht="22.5">
      <c r="A1448" s="1" t="str">
        <f t="shared" si="24"/>
        <v>SINAPI 87683</v>
      </c>
      <c r="B1448" s="3" t="s">
        <v>9865</v>
      </c>
      <c r="C1448" s="3">
        <v>87683</v>
      </c>
      <c r="D1448" s="2" t="s">
        <v>1548</v>
      </c>
      <c r="E1448" s="3" t="s">
        <v>9847</v>
      </c>
      <c r="F1448" s="61">
        <v>118.8</v>
      </c>
      <c r="G1448" s="61">
        <v>120.38</v>
      </c>
    </row>
    <row r="1449" spans="1:7" ht="22.5">
      <c r="A1449" s="1" t="str">
        <f t="shared" si="24"/>
        <v>SINAPI 87703</v>
      </c>
      <c r="B1449" s="3" t="s">
        <v>9865</v>
      </c>
      <c r="C1449" s="3">
        <v>87703</v>
      </c>
      <c r="D1449" s="2" t="s">
        <v>1549</v>
      </c>
      <c r="E1449" s="3" t="s">
        <v>9847</v>
      </c>
      <c r="F1449" s="61">
        <v>147.66</v>
      </c>
      <c r="G1449" s="61">
        <v>149.59</v>
      </c>
    </row>
    <row r="1450" spans="1:7" ht="22.5">
      <c r="A1450" s="1" t="str">
        <f t="shared" si="24"/>
        <v>SINAPI 87693</v>
      </c>
      <c r="B1450" s="3" t="s">
        <v>9865</v>
      </c>
      <c r="C1450" s="3">
        <v>87693</v>
      </c>
      <c r="D1450" s="2" t="s">
        <v>1550</v>
      </c>
      <c r="E1450" s="3" t="s">
        <v>9847</v>
      </c>
      <c r="F1450" s="61">
        <v>136.08000000000001</v>
      </c>
      <c r="G1450" s="61">
        <v>137.9</v>
      </c>
    </row>
    <row r="1451" spans="1:7" ht="22.5">
      <c r="A1451" s="1" t="str">
        <f t="shared" si="24"/>
        <v>SINAPI 87757</v>
      </c>
      <c r="B1451" s="3" t="s">
        <v>9865</v>
      </c>
      <c r="C1451" s="3">
        <v>87757</v>
      </c>
      <c r="D1451" s="2" t="s">
        <v>1551</v>
      </c>
      <c r="E1451" s="3" t="s">
        <v>9847</v>
      </c>
      <c r="F1451" s="61">
        <v>58.54</v>
      </c>
      <c r="G1451" s="61">
        <v>61.98</v>
      </c>
    </row>
    <row r="1452" spans="1:7" ht="22.5">
      <c r="A1452" s="1" t="str">
        <f t="shared" si="24"/>
        <v>SINAPI 87767</v>
      </c>
      <c r="B1452" s="3" t="s">
        <v>9865</v>
      </c>
      <c r="C1452" s="3">
        <v>87767</v>
      </c>
      <c r="D1452" s="2" t="s">
        <v>1552</v>
      </c>
      <c r="E1452" s="3" t="s">
        <v>9847</v>
      </c>
      <c r="F1452" s="61">
        <v>66.849999999999994</v>
      </c>
      <c r="G1452" s="61">
        <v>70.650000000000006</v>
      </c>
    </row>
    <row r="1453" spans="1:7" ht="22.5">
      <c r="A1453" s="1" t="str">
        <f t="shared" si="24"/>
        <v>SINAPI 87737</v>
      </c>
      <c r="B1453" s="3" t="s">
        <v>9865</v>
      </c>
      <c r="C1453" s="3">
        <v>87737</v>
      </c>
      <c r="D1453" s="2" t="s">
        <v>1553</v>
      </c>
      <c r="E1453" s="3" t="s">
        <v>9847</v>
      </c>
      <c r="F1453" s="61">
        <v>50.19</v>
      </c>
      <c r="G1453" s="61">
        <v>53.08</v>
      </c>
    </row>
    <row r="1454" spans="1:7" ht="22.5">
      <c r="A1454" s="1" t="str">
        <f t="shared" si="24"/>
        <v>SINAPI 87747</v>
      </c>
      <c r="B1454" s="3" t="s">
        <v>9865</v>
      </c>
      <c r="C1454" s="3">
        <v>87747</v>
      </c>
      <c r="D1454" s="2" t="s">
        <v>1554</v>
      </c>
      <c r="E1454" s="3" t="s">
        <v>9847</v>
      </c>
      <c r="F1454" s="61">
        <v>60.24</v>
      </c>
      <c r="G1454" s="61">
        <v>63.58</v>
      </c>
    </row>
    <row r="1455" spans="1:7" ht="22.5">
      <c r="A1455" s="1" t="str">
        <f t="shared" si="24"/>
        <v>SINAPI 87622</v>
      </c>
      <c r="B1455" s="3" t="s">
        <v>9865</v>
      </c>
      <c r="C1455" s="3">
        <v>87622</v>
      </c>
      <c r="D1455" s="2" t="s">
        <v>1555</v>
      </c>
      <c r="E1455" s="3" t="s">
        <v>9847</v>
      </c>
      <c r="F1455" s="61">
        <v>35.380000000000003</v>
      </c>
      <c r="G1455" s="61">
        <v>37.01</v>
      </c>
    </row>
    <row r="1456" spans="1:7" ht="22.5">
      <c r="A1456" s="1" t="str">
        <f t="shared" si="24"/>
        <v>SINAPI 87632</v>
      </c>
      <c r="B1456" s="3" t="s">
        <v>9865</v>
      </c>
      <c r="C1456" s="3">
        <v>87632</v>
      </c>
      <c r="D1456" s="2" t="s">
        <v>1556</v>
      </c>
      <c r="E1456" s="3" t="s">
        <v>9847</v>
      </c>
      <c r="F1456" s="61">
        <v>45.43</v>
      </c>
      <c r="G1456" s="61">
        <v>47.51</v>
      </c>
    </row>
    <row r="1457" spans="1:7" ht="22.5">
      <c r="A1457" s="1" t="str">
        <f t="shared" si="24"/>
        <v>SINAPI 87642</v>
      </c>
      <c r="B1457" s="3" t="s">
        <v>9865</v>
      </c>
      <c r="C1457" s="3">
        <v>87642</v>
      </c>
      <c r="D1457" s="2" t="s">
        <v>1557</v>
      </c>
      <c r="E1457" s="3" t="s">
        <v>9847</v>
      </c>
      <c r="F1457" s="61">
        <v>53.67</v>
      </c>
      <c r="G1457" s="61">
        <v>56.12</v>
      </c>
    </row>
    <row r="1458" spans="1:7" ht="22.5">
      <c r="A1458" s="1" t="str">
        <f t="shared" si="24"/>
        <v>SINAPI 87682</v>
      </c>
      <c r="B1458" s="3" t="s">
        <v>9865</v>
      </c>
      <c r="C1458" s="3">
        <v>87682</v>
      </c>
      <c r="D1458" s="2" t="s">
        <v>1558</v>
      </c>
      <c r="E1458" s="3" t="s">
        <v>9847</v>
      </c>
      <c r="F1458" s="61">
        <v>49.25</v>
      </c>
      <c r="G1458" s="61">
        <v>51.6</v>
      </c>
    </row>
    <row r="1459" spans="1:7" ht="22.5">
      <c r="A1459" s="1" t="str">
        <f t="shared" si="24"/>
        <v>SINAPI 87692</v>
      </c>
      <c r="B1459" s="3" t="s">
        <v>9865</v>
      </c>
      <c r="C1459" s="3">
        <v>87692</v>
      </c>
      <c r="D1459" s="2" t="s">
        <v>1559</v>
      </c>
      <c r="E1459" s="3" t="s">
        <v>9847</v>
      </c>
      <c r="F1459" s="61">
        <v>56.44</v>
      </c>
      <c r="G1459" s="61">
        <v>59.13</v>
      </c>
    </row>
    <row r="1460" spans="1:7" ht="22.5">
      <c r="A1460" s="1" t="str">
        <f t="shared" si="24"/>
        <v>SINAPI 87702</v>
      </c>
      <c r="B1460" s="3" t="s">
        <v>9865</v>
      </c>
      <c r="C1460" s="3">
        <v>87702</v>
      </c>
      <c r="D1460" s="2" t="s">
        <v>1560</v>
      </c>
      <c r="E1460" s="3" t="s">
        <v>9847</v>
      </c>
      <c r="F1460" s="61">
        <v>60.93</v>
      </c>
      <c r="G1460" s="61">
        <v>63.81</v>
      </c>
    </row>
    <row r="1461" spans="1:7" ht="22.5">
      <c r="A1461" s="1" t="str">
        <f t="shared" si="24"/>
        <v>SINAPI 87755</v>
      </c>
      <c r="B1461" s="3" t="s">
        <v>9865</v>
      </c>
      <c r="C1461" s="3">
        <v>87755</v>
      </c>
      <c r="D1461" s="2" t="s">
        <v>1561</v>
      </c>
      <c r="E1461" s="3" t="s">
        <v>9847</v>
      </c>
      <c r="F1461" s="61">
        <v>51.88</v>
      </c>
      <c r="G1461" s="61">
        <v>54.8</v>
      </c>
    </row>
    <row r="1462" spans="1:7" ht="22.5">
      <c r="A1462" s="1" t="str">
        <f t="shared" si="24"/>
        <v>SINAPI 87765</v>
      </c>
      <c r="B1462" s="3" t="s">
        <v>9865</v>
      </c>
      <c r="C1462" s="3">
        <v>87765</v>
      </c>
      <c r="D1462" s="2" t="s">
        <v>1562</v>
      </c>
      <c r="E1462" s="3" t="s">
        <v>9847</v>
      </c>
      <c r="F1462" s="61">
        <v>58.67</v>
      </c>
      <c r="G1462" s="61">
        <v>61.82</v>
      </c>
    </row>
    <row r="1463" spans="1:7" ht="22.5">
      <c r="A1463" s="1" t="str">
        <f t="shared" si="24"/>
        <v>SINAPI 87735</v>
      </c>
      <c r="B1463" s="3" t="s">
        <v>9865</v>
      </c>
      <c r="C1463" s="3">
        <v>87735</v>
      </c>
      <c r="D1463" s="2" t="s">
        <v>1563</v>
      </c>
      <c r="E1463" s="3" t="s">
        <v>9847</v>
      </c>
      <c r="F1463" s="61">
        <v>45.4</v>
      </c>
      <c r="G1463" s="61">
        <v>47.92</v>
      </c>
    </row>
    <row r="1464" spans="1:7" ht="22.5">
      <c r="A1464" s="1" t="str">
        <f t="shared" si="24"/>
        <v>SINAPI 87745</v>
      </c>
      <c r="B1464" s="3" t="s">
        <v>9865</v>
      </c>
      <c r="C1464" s="3">
        <v>87745</v>
      </c>
      <c r="D1464" s="2" t="s">
        <v>1564</v>
      </c>
      <c r="E1464" s="3" t="s">
        <v>9847</v>
      </c>
      <c r="F1464" s="61">
        <v>53.58</v>
      </c>
      <c r="G1464" s="61">
        <v>56.4</v>
      </c>
    </row>
    <row r="1465" spans="1:7" ht="22.5">
      <c r="A1465" s="1" t="str">
        <f t="shared" si="24"/>
        <v>SINAPI 87620</v>
      </c>
      <c r="B1465" s="3" t="s">
        <v>9865</v>
      </c>
      <c r="C1465" s="3">
        <v>87620</v>
      </c>
      <c r="D1465" s="2" t="s">
        <v>1565</v>
      </c>
      <c r="E1465" s="3" t="s">
        <v>9847</v>
      </c>
      <c r="F1465" s="61">
        <v>30.59</v>
      </c>
      <c r="G1465" s="61">
        <v>31.85</v>
      </c>
    </row>
    <row r="1466" spans="1:7" ht="22.5">
      <c r="A1466" s="1" t="str">
        <f t="shared" si="24"/>
        <v>SINAPI 87630</v>
      </c>
      <c r="B1466" s="3" t="s">
        <v>9865</v>
      </c>
      <c r="C1466" s="3">
        <v>87630</v>
      </c>
      <c r="D1466" s="2" t="s">
        <v>1566</v>
      </c>
      <c r="E1466" s="3" t="s">
        <v>9847</v>
      </c>
      <c r="F1466" s="61">
        <v>38.770000000000003</v>
      </c>
      <c r="G1466" s="61">
        <v>40.33</v>
      </c>
    </row>
    <row r="1467" spans="1:7" ht="22.5">
      <c r="A1467" s="1" t="str">
        <f t="shared" si="24"/>
        <v>SINAPI 87640</v>
      </c>
      <c r="B1467" s="3" t="s">
        <v>9865</v>
      </c>
      <c r="C1467" s="3">
        <v>87640</v>
      </c>
      <c r="D1467" s="2" t="s">
        <v>1567</v>
      </c>
      <c r="E1467" s="3" t="s">
        <v>9847</v>
      </c>
      <c r="F1467" s="61">
        <v>45.49</v>
      </c>
      <c r="G1467" s="61">
        <v>47.29</v>
      </c>
    </row>
    <row r="1468" spans="1:7" ht="22.5">
      <c r="A1468" s="1" t="str">
        <f t="shared" si="24"/>
        <v>SINAPI 87680</v>
      </c>
      <c r="B1468" s="3" t="s">
        <v>9865</v>
      </c>
      <c r="C1468" s="3">
        <v>87680</v>
      </c>
      <c r="D1468" s="2" t="s">
        <v>1568</v>
      </c>
      <c r="E1468" s="3" t="s">
        <v>9847</v>
      </c>
      <c r="F1468" s="61">
        <v>41.07</v>
      </c>
      <c r="G1468" s="61">
        <v>42.77</v>
      </c>
    </row>
    <row r="1469" spans="1:7" ht="22.5">
      <c r="A1469" s="1" t="str">
        <f t="shared" si="24"/>
        <v>SINAPI 87690</v>
      </c>
      <c r="B1469" s="3" t="s">
        <v>9865</v>
      </c>
      <c r="C1469" s="3">
        <v>87690</v>
      </c>
      <c r="D1469" s="2" t="s">
        <v>1569</v>
      </c>
      <c r="E1469" s="3" t="s">
        <v>9847</v>
      </c>
      <c r="F1469" s="61">
        <v>47.06</v>
      </c>
      <c r="G1469" s="61">
        <v>49.02</v>
      </c>
    </row>
    <row r="1470" spans="1:7" ht="22.5">
      <c r="A1470" s="1" t="str">
        <f t="shared" si="24"/>
        <v>SINAPI 87700</v>
      </c>
      <c r="B1470" s="3" t="s">
        <v>9865</v>
      </c>
      <c r="C1470" s="3">
        <v>87700</v>
      </c>
      <c r="D1470" s="2" t="s">
        <v>1570</v>
      </c>
      <c r="E1470" s="3" t="s">
        <v>9847</v>
      </c>
      <c r="F1470" s="61">
        <v>50.72</v>
      </c>
      <c r="G1470" s="61">
        <v>52.8</v>
      </c>
    </row>
    <row r="1471" spans="1:7">
      <c r="A1471" s="1" t="str">
        <f t="shared" si="24"/>
        <v>SINAPI 102803</v>
      </c>
      <c r="B1471" s="3" t="s">
        <v>9865</v>
      </c>
      <c r="C1471" s="3">
        <v>102803</v>
      </c>
      <c r="D1471" s="2" t="s">
        <v>1571</v>
      </c>
      <c r="E1471" s="3" t="s">
        <v>9847</v>
      </c>
      <c r="F1471" s="61">
        <v>2.74</v>
      </c>
      <c r="G1471" s="61">
        <v>2.95</v>
      </c>
    </row>
    <row r="1472" spans="1:7" ht="22.5">
      <c r="A1472" s="1" t="str">
        <f t="shared" si="24"/>
        <v>SINAPI 92717</v>
      </c>
      <c r="B1472" s="3" t="s">
        <v>9865</v>
      </c>
      <c r="C1472" s="3">
        <v>92717</v>
      </c>
      <c r="D1472" s="2" t="s">
        <v>1572</v>
      </c>
      <c r="E1472" s="3" t="s">
        <v>9852</v>
      </c>
      <c r="F1472" s="61">
        <v>0.27</v>
      </c>
      <c r="G1472" s="61">
        <v>0.27</v>
      </c>
    </row>
    <row r="1473" spans="1:7" ht="22.5">
      <c r="A1473" s="1" t="str">
        <f t="shared" si="24"/>
        <v>SINAPI 92716</v>
      </c>
      <c r="B1473" s="3" t="s">
        <v>9865</v>
      </c>
      <c r="C1473" s="3">
        <v>92716</v>
      </c>
      <c r="D1473" s="2" t="s">
        <v>1573</v>
      </c>
      <c r="E1473" s="3" t="s">
        <v>9853</v>
      </c>
      <c r="F1473" s="61">
        <v>109.55</v>
      </c>
      <c r="G1473" s="61">
        <v>109.55</v>
      </c>
    </row>
    <row r="1474" spans="1:7" ht="22.5">
      <c r="A1474" s="1" t="str">
        <f t="shared" si="24"/>
        <v>SINAPI 103668</v>
      </c>
      <c r="B1474" s="3" t="s">
        <v>9865</v>
      </c>
      <c r="C1474" s="3">
        <v>103668</v>
      </c>
      <c r="D1474" s="2" t="s">
        <v>1574</v>
      </c>
      <c r="E1474" s="3" t="s">
        <v>9852</v>
      </c>
      <c r="F1474" s="61">
        <v>0</v>
      </c>
      <c r="G1474" s="61">
        <v>0</v>
      </c>
    </row>
    <row r="1475" spans="1:7" ht="22.5">
      <c r="A1475" s="1" t="str">
        <f t="shared" si="24"/>
        <v>SINAPI 103667</v>
      </c>
      <c r="B1475" s="3" t="s">
        <v>9865</v>
      </c>
      <c r="C1475" s="3">
        <v>103667</v>
      </c>
      <c r="D1475" s="2" t="s">
        <v>1575</v>
      </c>
      <c r="E1475" s="3" t="s">
        <v>9853</v>
      </c>
      <c r="F1475" s="61">
        <v>0</v>
      </c>
      <c r="G1475" s="61">
        <v>0</v>
      </c>
    </row>
    <row r="1476" spans="1:7" ht="22.5">
      <c r="A1476" s="1" t="str">
        <f t="shared" si="24"/>
        <v>SINAPI 89218</v>
      </c>
      <c r="B1476" s="3" t="s">
        <v>9865</v>
      </c>
      <c r="C1476" s="3">
        <v>89218</v>
      </c>
      <c r="D1476" s="2" t="s">
        <v>1576</v>
      </c>
      <c r="E1476" s="3" t="s">
        <v>9852</v>
      </c>
      <c r="F1476" s="61">
        <v>110.58</v>
      </c>
      <c r="G1476" s="61">
        <v>117.2</v>
      </c>
    </row>
    <row r="1477" spans="1:7" ht="22.5">
      <c r="A1477" s="1" t="str">
        <f t="shared" si="24"/>
        <v>SINAPI 89843</v>
      </c>
      <c r="B1477" s="3" t="s">
        <v>9865</v>
      </c>
      <c r="C1477" s="3">
        <v>89843</v>
      </c>
      <c r="D1477" s="2" t="s">
        <v>1577</v>
      </c>
      <c r="E1477" s="3" t="s">
        <v>9853</v>
      </c>
      <c r="F1477" s="61">
        <v>231.79</v>
      </c>
      <c r="G1477" s="61">
        <v>238.41</v>
      </c>
    </row>
    <row r="1478" spans="1:7" ht="22.5">
      <c r="A1478" s="1" t="str">
        <f t="shared" si="24"/>
        <v>SINAPI 87446</v>
      </c>
      <c r="B1478" s="3" t="s">
        <v>9865</v>
      </c>
      <c r="C1478" s="3">
        <v>87446</v>
      </c>
      <c r="D1478" s="2" t="s">
        <v>1578</v>
      </c>
      <c r="E1478" s="3" t="s">
        <v>9852</v>
      </c>
      <c r="F1478" s="61">
        <v>0.51</v>
      </c>
      <c r="G1478" s="61">
        <v>0.51</v>
      </c>
    </row>
    <row r="1479" spans="1:7" ht="22.5">
      <c r="A1479" s="1" t="str">
        <f t="shared" si="24"/>
        <v>SINAPI 87445</v>
      </c>
      <c r="B1479" s="3" t="s">
        <v>9865</v>
      </c>
      <c r="C1479" s="3">
        <v>87445</v>
      </c>
      <c r="D1479" s="2" t="s">
        <v>1579</v>
      </c>
      <c r="E1479" s="3" t="s">
        <v>9853</v>
      </c>
      <c r="F1479" s="61">
        <v>5.24</v>
      </c>
      <c r="G1479" s="61">
        <v>5.24</v>
      </c>
    </row>
    <row r="1480" spans="1:7" ht="22.5">
      <c r="A1480" s="1" t="str">
        <f t="shared" si="24"/>
        <v>SINAPI 93234</v>
      </c>
      <c r="B1480" s="3" t="s">
        <v>9865</v>
      </c>
      <c r="C1480" s="3">
        <v>93234</v>
      </c>
      <c r="D1480" s="2" t="s">
        <v>1580</v>
      </c>
      <c r="E1480" s="3" t="s">
        <v>9852</v>
      </c>
      <c r="F1480" s="61">
        <v>0.48</v>
      </c>
      <c r="G1480" s="61">
        <v>0.48</v>
      </c>
    </row>
    <row r="1481" spans="1:7" ht="22.5">
      <c r="A1481" s="1" t="str">
        <f t="shared" si="24"/>
        <v>SINAPI 93233</v>
      </c>
      <c r="B1481" s="3" t="s">
        <v>9865</v>
      </c>
      <c r="C1481" s="3">
        <v>93233</v>
      </c>
      <c r="D1481" s="2" t="s">
        <v>1581</v>
      </c>
      <c r="E1481" s="3" t="s">
        <v>9853</v>
      </c>
      <c r="F1481" s="61">
        <v>5.62</v>
      </c>
      <c r="G1481" s="61">
        <v>5.62</v>
      </c>
    </row>
    <row r="1482" spans="1:7" ht="22.5">
      <c r="A1482" s="1" t="str">
        <f t="shared" si="24"/>
        <v>SINAPI 102953</v>
      </c>
      <c r="B1482" s="3" t="s">
        <v>9865</v>
      </c>
      <c r="C1482" s="3">
        <v>102953</v>
      </c>
      <c r="D1482" s="2" t="s">
        <v>1582</v>
      </c>
      <c r="E1482" s="3" t="s">
        <v>9852</v>
      </c>
      <c r="F1482" s="61">
        <v>0</v>
      </c>
      <c r="G1482" s="61">
        <v>0</v>
      </c>
    </row>
    <row r="1483" spans="1:7" ht="22.5">
      <c r="A1483" s="1" t="str">
        <f t="shared" si="24"/>
        <v>SINAPI 102952</v>
      </c>
      <c r="B1483" s="3" t="s">
        <v>9865</v>
      </c>
      <c r="C1483" s="3">
        <v>102952</v>
      </c>
      <c r="D1483" s="2" t="s">
        <v>1583</v>
      </c>
      <c r="E1483" s="3" t="s">
        <v>9853</v>
      </c>
      <c r="F1483" s="61">
        <v>0</v>
      </c>
      <c r="G1483" s="61">
        <v>0</v>
      </c>
    </row>
    <row r="1484" spans="1:7" ht="22.5">
      <c r="A1484" s="1" t="str">
        <f t="shared" si="24"/>
        <v>SINAPI 88831</v>
      </c>
      <c r="B1484" s="3" t="s">
        <v>9865</v>
      </c>
      <c r="C1484" s="3">
        <v>88831</v>
      </c>
      <c r="D1484" s="2" t="s">
        <v>1584</v>
      </c>
      <c r="E1484" s="3" t="s">
        <v>9852</v>
      </c>
      <c r="F1484" s="61">
        <v>0.38</v>
      </c>
      <c r="G1484" s="61">
        <v>0.38</v>
      </c>
    </row>
    <row r="1485" spans="1:7" ht="22.5">
      <c r="A1485" s="1" t="str">
        <f t="shared" si="24"/>
        <v>SINAPI 88830</v>
      </c>
      <c r="B1485" s="3" t="s">
        <v>9865</v>
      </c>
      <c r="C1485" s="3">
        <v>88830</v>
      </c>
      <c r="D1485" s="2" t="s">
        <v>1585</v>
      </c>
      <c r="E1485" s="3" t="s">
        <v>9853</v>
      </c>
      <c r="F1485" s="61">
        <v>1.8</v>
      </c>
      <c r="G1485" s="61">
        <v>1.8</v>
      </c>
    </row>
    <row r="1486" spans="1:7" ht="22.5">
      <c r="A1486" s="1" t="str">
        <f t="shared" si="24"/>
        <v>SINAPI 89226</v>
      </c>
      <c r="B1486" s="3" t="s">
        <v>9865</v>
      </c>
      <c r="C1486" s="3">
        <v>89226</v>
      </c>
      <c r="D1486" s="2" t="s">
        <v>1586</v>
      </c>
      <c r="E1486" s="3" t="s">
        <v>9852</v>
      </c>
      <c r="F1486" s="61">
        <v>1.56</v>
      </c>
      <c r="G1486" s="61">
        <v>1.56</v>
      </c>
    </row>
    <row r="1487" spans="1:7" ht="22.5">
      <c r="A1487" s="1" t="str">
        <f t="shared" si="24"/>
        <v>SINAPI 89225</v>
      </c>
      <c r="B1487" s="3" t="s">
        <v>9865</v>
      </c>
      <c r="C1487" s="3">
        <v>89225</v>
      </c>
      <c r="D1487" s="2" t="s">
        <v>1587</v>
      </c>
      <c r="E1487" s="3" t="s">
        <v>9853</v>
      </c>
      <c r="F1487" s="61">
        <v>5.12</v>
      </c>
      <c r="G1487" s="61">
        <v>5.12</v>
      </c>
    </row>
    <row r="1488" spans="1:7" ht="22.5">
      <c r="A1488" s="1" t="str">
        <f t="shared" si="24"/>
        <v>SINAPI 89279</v>
      </c>
      <c r="B1488" s="3" t="s">
        <v>9865</v>
      </c>
      <c r="C1488" s="3">
        <v>89279</v>
      </c>
      <c r="D1488" s="2" t="s">
        <v>1588</v>
      </c>
      <c r="E1488" s="3" t="s">
        <v>9852</v>
      </c>
      <c r="F1488" s="61">
        <v>1.9</v>
      </c>
      <c r="G1488" s="61">
        <v>1.9</v>
      </c>
    </row>
    <row r="1489" spans="1:7" ht="22.5">
      <c r="A1489" s="1" t="str">
        <f t="shared" si="24"/>
        <v>SINAPI 89278</v>
      </c>
      <c r="B1489" s="3" t="s">
        <v>9865</v>
      </c>
      <c r="C1489" s="3">
        <v>89278</v>
      </c>
      <c r="D1489" s="2" t="s">
        <v>1589</v>
      </c>
      <c r="E1489" s="3" t="s">
        <v>9853</v>
      </c>
      <c r="F1489" s="61">
        <v>12.25</v>
      </c>
      <c r="G1489" s="61">
        <v>12.25</v>
      </c>
    </row>
    <row r="1490" spans="1:7" ht="22.5">
      <c r="A1490" s="1" t="str">
        <f t="shared" si="24"/>
        <v>SINAPI 90651</v>
      </c>
      <c r="B1490" s="3" t="s">
        <v>9865</v>
      </c>
      <c r="C1490" s="3">
        <v>90651</v>
      </c>
      <c r="D1490" s="2" t="s">
        <v>1590</v>
      </c>
      <c r="E1490" s="3" t="s">
        <v>9852</v>
      </c>
      <c r="F1490" s="61">
        <v>1.07</v>
      </c>
      <c r="G1490" s="61">
        <v>1.07</v>
      </c>
    </row>
    <row r="1491" spans="1:7" ht="22.5">
      <c r="A1491" s="1" t="str">
        <f t="shared" si="24"/>
        <v>SINAPI 90650</v>
      </c>
      <c r="B1491" s="3" t="s">
        <v>9865</v>
      </c>
      <c r="C1491" s="3">
        <v>90650</v>
      </c>
      <c r="D1491" s="2" t="s">
        <v>1591</v>
      </c>
      <c r="E1491" s="3" t="s">
        <v>9853</v>
      </c>
      <c r="F1491" s="61">
        <v>10.49</v>
      </c>
      <c r="G1491" s="61">
        <v>10.49</v>
      </c>
    </row>
    <row r="1492" spans="1:7">
      <c r="A1492" s="1" t="str">
        <f t="shared" si="24"/>
        <v>SINAPI 106101</v>
      </c>
      <c r="B1492" s="3" t="s">
        <v>9865</v>
      </c>
      <c r="C1492" s="3">
        <v>106101</v>
      </c>
      <c r="D1492" s="2" t="s">
        <v>1592</v>
      </c>
      <c r="E1492" s="3" t="s">
        <v>9852</v>
      </c>
      <c r="F1492" s="61">
        <v>0</v>
      </c>
      <c r="G1492" s="61">
        <v>0</v>
      </c>
    </row>
    <row r="1493" spans="1:7">
      <c r="A1493" s="1" t="str">
        <f t="shared" si="24"/>
        <v>SINAPI 106100</v>
      </c>
      <c r="B1493" s="3" t="s">
        <v>9865</v>
      </c>
      <c r="C1493" s="3">
        <v>106100</v>
      </c>
      <c r="D1493" s="2" t="s">
        <v>1593</v>
      </c>
      <c r="E1493" s="3" t="s">
        <v>9853</v>
      </c>
      <c r="F1493" s="61">
        <v>0</v>
      </c>
      <c r="G1493" s="61">
        <v>0</v>
      </c>
    </row>
    <row r="1494" spans="1:7">
      <c r="A1494" s="1" t="str">
        <f t="shared" si="24"/>
        <v>SINAPI 90657</v>
      </c>
      <c r="B1494" s="3" t="s">
        <v>9865</v>
      </c>
      <c r="C1494" s="3">
        <v>90657</v>
      </c>
      <c r="D1494" s="2" t="s">
        <v>1594</v>
      </c>
      <c r="E1494" s="3" t="s">
        <v>9852</v>
      </c>
      <c r="F1494" s="61">
        <v>4.71</v>
      </c>
      <c r="G1494" s="61">
        <v>4.71</v>
      </c>
    </row>
    <row r="1495" spans="1:7">
      <c r="A1495" s="1" t="str">
        <f t="shared" si="24"/>
        <v>SINAPI 90656</v>
      </c>
      <c r="B1495" s="3" t="s">
        <v>9865</v>
      </c>
      <c r="C1495" s="3">
        <v>90656</v>
      </c>
      <c r="D1495" s="2" t="s">
        <v>1595</v>
      </c>
      <c r="E1495" s="3" t="s">
        <v>9853</v>
      </c>
      <c r="F1495" s="61">
        <v>14.47</v>
      </c>
      <c r="G1495" s="61">
        <v>14.47</v>
      </c>
    </row>
    <row r="1496" spans="1:7">
      <c r="A1496" s="1" t="str">
        <f t="shared" si="24"/>
        <v>SINAPI 90663</v>
      </c>
      <c r="B1496" s="3" t="s">
        <v>9865</v>
      </c>
      <c r="C1496" s="3">
        <v>90663</v>
      </c>
      <c r="D1496" s="2" t="s">
        <v>1596</v>
      </c>
      <c r="E1496" s="3" t="s">
        <v>9852</v>
      </c>
      <c r="F1496" s="61">
        <v>5.04</v>
      </c>
      <c r="G1496" s="61">
        <v>5.04</v>
      </c>
    </row>
    <row r="1497" spans="1:7">
      <c r="A1497" s="1" t="str">
        <f t="shared" si="24"/>
        <v>SINAPI 90662</v>
      </c>
      <c r="B1497" s="3" t="s">
        <v>9865</v>
      </c>
      <c r="C1497" s="3">
        <v>90662</v>
      </c>
      <c r="D1497" s="2" t="s">
        <v>1597</v>
      </c>
      <c r="E1497" s="3" t="s">
        <v>9853</v>
      </c>
      <c r="F1497" s="61">
        <v>15.1</v>
      </c>
      <c r="G1497" s="61">
        <v>15.1</v>
      </c>
    </row>
    <row r="1498" spans="1:7" ht="22.5">
      <c r="A1498" s="1" t="str">
        <f t="shared" si="24"/>
        <v>SINAPI 89022</v>
      </c>
      <c r="B1498" s="3" t="s">
        <v>9865</v>
      </c>
      <c r="C1498" s="3">
        <v>89022</v>
      </c>
      <c r="D1498" s="2" t="s">
        <v>1598</v>
      </c>
      <c r="E1498" s="3" t="s">
        <v>9852</v>
      </c>
      <c r="F1498" s="61">
        <v>0.49</v>
      </c>
      <c r="G1498" s="61">
        <v>0.49</v>
      </c>
    </row>
    <row r="1499" spans="1:7" ht="22.5">
      <c r="A1499" s="1" t="str">
        <f t="shared" ref="A1499:A1562" si="25">CONCATENATE($B1499," ",$C1499)</f>
        <v>SINAPI 89021</v>
      </c>
      <c r="B1499" s="3" t="s">
        <v>9865</v>
      </c>
      <c r="C1499" s="3">
        <v>89021</v>
      </c>
      <c r="D1499" s="2" t="s">
        <v>1599</v>
      </c>
      <c r="E1499" s="3" t="s">
        <v>9853</v>
      </c>
      <c r="F1499" s="61">
        <v>2.59</v>
      </c>
      <c r="G1499" s="61">
        <v>2.59</v>
      </c>
    </row>
    <row r="1500" spans="1:7" ht="22.5">
      <c r="A1500" s="1" t="str">
        <f t="shared" si="25"/>
        <v>SINAPI 90644</v>
      </c>
      <c r="B1500" s="3" t="s">
        <v>9865</v>
      </c>
      <c r="C1500" s="3">
        <v>90644</v>
      </c>
      <c r="D1500" s="2" t="s">
        <v>1600</v>
      </c>
      <c r="E1500" s="3" t="s">
        <v>9852</v>
      </c>
      <c r="F1500" s="61">
        <v>7.24</v>
      </c>
      <c r="G1500" s="61">
        <v>7.24</v>
      </c>
    </row>
    <row r="1501" spans="1:7" ht="22.5">
      <c r="A1501" s="1" t="str">
        <f t="shared" si="25"/>
        <v>SINAPI 90643</v>
      </c>
      <c r="B1501" s="3" t="s">
        <v>9865</v>
      </c>
      <c r="C1501" s="3">
        <v>90643</v>
      </c>
      <c r="D1501" s="2" t="s">
        <v>1601</v>
      </c>
      <c r="E1501" s="3" t="s">
        <v>9853</v>
      </c>
      <c r="F1501" s="61">
        <v>26.3</v>
      </c>
      <c r="G1501" s="61">
        <v>26.3</v>
      </c>
    </row>
    <row r="1502" spans="1:7">
      <c r="A1502" s="1" t="str">
        <f t="shared" si="25"/>
        <v>SINAPI 102811</v>
      </c>
      <c r="B1502" s="3" t="s">
        <v>9865</v>
      </c>
      <c r="C1502" s="3">
        <v>102811</v>
      </c>
      <c r="D1502" s="2" t="s">
        <v>1602</v>
      </c>
      <c r="E1502" s="3" t="s">
        <v>9852</v>
      </c>
      <c r="F1502" s="61">
        <v>0</v>
      </c>
      <c r="G1502" s="61">
        <v>0</v>
      </c>
    </row>
    <row r="1503" spans="1:7">
      <c r="A1503" s="1" t="str">
        <f t="shared" si="25"/>
        <v>SINAPI 102810</v>
      </c>
      <c r="B1503" s="3" t="s">
        <v>9865</v>
      </c>
      <c r="C1503" s="3">
        <v>102810</v>
      </c>
      <c r="D1503" s="2" t="s">
        <v>1603</v>
      </c>
      <c r="E1503" s="3" t="s">
        <v>9853</v>
      </c>
      <c r="F1503" s="61">
        <v>0</v>
      </c>
      <c r="G1503" s="61">
        <v>0</v>
      </c>
    </row>
    <row r="1504" spans="1:7" ht="22.5">
      <c r="A1504" s="1" t="str">
        <f t="shared" si="25"/>
        <v>SINAPI 92146</v>
      </c>
      <c r="B1504" s="3" t="s">
        <v>9865</v>
      </c>
      <c r="C1504" s="3">
        <v>92146</v>
      </c>
      <c r="D1504" s="2" t="s">
        <v>1604</v>
      </c>
      <c r="E1504" s="3" t="s">
        <v>9852</v>
      </c>
      <c r="F1504" s="61">
        <v>36.4</v>
      </c>
      <c r="G1504" s="61">
        <v>38.96</v>
      </c>
    </row>
    <row r="1505" spans="1:7" ht="22.5">
      <c r="A1505" s="1" t="str">
        <f t="shared" si="25"/>
        <v>SINAPI 92145</v>
      </c>
      <c r="B1505" s="3" t="s">
        <v>9865</v>
      </c>
      <c r="C1505" s="3">
        <v>92145</v>
      </c>
      <c r="D1505" s="2" t="s">
        <v>1605</v>
      </c>
      <c r="E1505" s="3" t="s">
        <v>9853</v>
      </c>
      <c r="F1505" s="61">
        <v>82.84</v>
      </c>
      <c r="G1505" s="61">
        <v>85.4</v>
      </c>
    </row>
    <row r="1506" spans="1:7">
      <c r="A1506" s="1" t="str">
        <f t="shared" si="25"/>
        <v>SINAPI 92139</v>
      </c>
      <c r="B1506" s="3" t="s">
        <v>9865</v>
      </c>
      <c r="C1506" s="3">
        <v>92139</v>
      </c>
      <c r="D1506" s="2" t="s">
        <v>1606</v>
      </c>
      <c r="E1506" s="3" t="s">
        <v>9852</v>
      </c>
      <c r="F1506" s="61">
        <v>48.4</v>
      </c>
      <c r="G1506" s="61">
        <v>50.96</v>
      </c>
    </row>
    <row r="1507" spans="1:7">
      <c r="A1507" s="1" t="str">
        <f t="shared" si="25"/>
        <v>SINAPI 92138</v>
      </c>
      <c r="B1507" s="3" t="s">
        <v>9865</v>
      </c>
      <c r="C1507" s="3">
        <v>92138</v>
      </c>
      <c r="D1507" s="2" t="s">
        <v>1607</v>
      </c>
      <c r="E1507" s="3" t="s">
        <v>9853</v>
      </c>
      <c r="F1507" s="61">
        <v>100.29</v>
      </c>
      <c r="G1507" s="61">
        <v>102.85</v>
      </c>
    </row>
    <row r="1508" spans="1:7" ht="33.75">
      <c r="A1508" s="1" t="str">
        <f t="shared" si="25"/>
        <v>SINAPI 91387</v>
      </c>
      <c r="B1508" s="3" t="s">
        <v>9865</v>
      </c>
      <c r="C1508" s="3">
        <v>91387</v>
      </c>
      <c r="D1508" s="2" t="s">
        <v>1608</v>
      </c>
      <c r="E1508" s="3" t="s">
        <v>9852</v>
      </c>
      <c r="F1508" s="61">
        <v>80.319999999999993</v>
      </c>
      <c r="G1508" s="61">
        <v>83.53</v>
      </c>
    </row>
    <row r="1509" spans="1:7" ht="33.75">
      <c r="A1509" s="1" t="str">
        <f t="shared" si="25"/>
        <v>SINAPI 91386</v>
      </c>
      <c r="B1509" s="3" t="s">
        <v>9865</v>
      </c>
      <c r="C1509" s="3">
        <v>91386</v>
      </c>
      <c r="D1509" s="2" t="s">
        <v>1609</v>
      </c>
      <c r="E1509" s="3" t="s">
        <v>9853</v>
      </c>
      <c r="F1509" s="61">
        <v>275.92</v>
      </c>
      <c r="G1509" s="61">
        <v>279.13</v>
      </c>
    </row>
    <row r="1510" spans="1:7" ht="22.5">
      <c r="A1510" s="1" t="str">
        <f t="shared" si="25"/>
        <v>SINAPI 96036</v>
      </c>
      <c r="B1510" s="3" t="s">
        <v>9865</v>
      </c>
      <c r="C1510" s="3">
        <v>96036</v>
      </c>
      <c r="D1510" s="2" t="s">
        <v>1610</v>
      </c>
      <c r="E1510" s="3" t="s">
        <v>9852</v>
      </c>
      <c r="F1510" s="61">
        <v>90.39</v>
      </c>
      <c r="G1510" s="61">
        <v>93.6</v>
      </c>
    </row>
    <row r="1511" spans="1:7" ht="22.5">
      <c r="A1511" s="1" t="str">
        <f t="shared" si="25"/>
        <v>SINAPI 96035</v>
      </c>
      <c r="B1511" s="3" t="s">
        <v>9865</v>
      </c>
      <c r="C1511" s="3">
        <v>96035</v>
      </c>
      <c r="D1511" s="2" t="s">
        <v>1611</v>
      </c>
      <c r="E1511" s="3" t="s">
        <v>9853</v>
      </c>
      <c r="F1511" s="61">
        <v>292.52</v>
      </c>
      <c r="G1511" s="61">
        <v>295.73</v>
      </c>
    </row>
    <row r="1512" spans="1:7" ht="22.5">
      <c r="A1512" s="1" t="str">
        <f t="shared" si="25"/>
        <v>SINAPI 89877</v>
      </c>
      <c r="B1512" s="3" t="s">
        <v>9865</v>
      </c>
      <c r="C1512" s="3">
        <v>89877</v>
      </c>
      <c r="D1512" s="2" t="s">
        <v>1612</v>
      </c>
      <c r="E1512" s="3" t="s">
        <v>9852</v>
      </c>
      <c r="F1512" s="61">
        <v>93.58</v>
      </c>
      <c r="G1512" s="61">
        <v>96.79</v>
      </c>
    </row>
    <row r="1513" spans="1:7" ht="22.5">
      <c r="A1513" s="1" t="str">
        <f t="shared" si="25"/>
        <v>SINAPI 89876</v>
      </c>
      <c r="B1513" s="3" t="s">
        <v>9865</v>
      </c>
      <c r="C1513" s="3">
        <v>89876</v>
      </c>
      <c r="D1513" s="2" t="s">
        <v>1613</v>
      </c>
      <c r="E1513" s="3" t="s">
        <v>9853</v>
      </c>
      <c r="F1513" s="61">
        <v>337.88</v>
      </c>
      <c r="G1513" s="61">
        <v>341.09</v>
      </c>
    </row>
    <row r="1514" spans="1:7" ht="22.5">
      <c r="A1514" s="1" t="str">
        <f t="shared" si="25"/>
        <v>SINAPI 89884</v>
      </c>
      <c r="B1514" s="3" t="s">
        <v>9865</v>
      </c>
      <c r="C1514" s="3">
        <v>89884</v>
      </c>
      <c r="D1514" s="2" t="s">
        <v>1614</v>
      </c>
      <c r="E1514" s="3" t="s">
        <v>9852</v>
      </c>
      <c r="F1514" s="61">
        <v>97.43</v>
      </c>
      <c r="G1514" s="61">
        <v>100.64</v>
      </c>
    </row>
    <row r="1515" spans="1:7" ht="22.5">
      <c r="A1515" s="1" t="str">
        <f t="shared" si="25"/>
        <v>SINAPI 89883</v>
      </c>
      <c r="B1515" s="3" t="s">
        <v>9865</v>
      </c>
      <c r="C1515" s="3">
        <v>89883</v>
      </c>
      <c r="D1515" s="2" t="s">
        <v>1615</v>
      </c>
      <c r="E1515" s="3" t="s">
        <v>9853</v>
      </c>
      <c r="F1515" s="61">
        <v>373.08</v>
      </c>
      <c r="G1515" s="61">
        <v>376.29</v>
      </c>
    </row>
    <row r="1516" spans="1:7" ht="22.5">
      <c r="A1516" s="1" t="str">
        <f t="shared" si="25"/>
        <v>SINAPI 67827</v>
      </c>
      <c r="B1516" s="3" t="s">
        <v>9865</v>
      </c>
      <c r="C1516" s="3">
        <v>67827</v>
      </c>
      <c r="D1516" s="2" t="s">
        <v>1616</v>
      </c>
      <c r="E1516" s="3" t="s">
        <v>9852</v>
      </c>
      <c r="F1516" s="61">
        <v>70.63</v>
      </c>
      <c r="G1516" s="61">
        <v>73.84</v>
      </c>
    </row>
    <row r="1517" spans="1:7" ht="22.5">
      <c r="A1517" s="1" t="str">
        <f t="shared" si="25"/>
        <v>SINAPI 67826</v>
      </c>
      <c r="B1517" s="3" t="s">
        <v>9865</v>
      </c>
      <c r="C1517" s="3">
        <v>67826</v>
      </c>
      <c r="D1517" s="2" t="s">
        <v>1617</v>
      </c>
      <c r="E1517" s="3" t="s">
        <v>9853</v>
      </c>
      <c r="F1517" s="61">
        <v>194.36</v>
      </c>
      <c r="G1517" s="61">
        <v>197.57</v>
      </c>
    </row>
    <row r="1518" spans="1:7" ht="22.5">
      <c r="A1518" s="1" t="str">
        <f t="shared" si="25"/>
        <v>SINAPI 5961</v>
      </c>
      <c r="B1518" s="3" t="s">
        <v>9865</v>
      </c>
      <c r="C1518" s="3">
        <v>5961</v>
      </c>
      <c r="D1518" s="2" t="s">
        <v>1618</v>
      </c>
      <c r="E1518" s="3" t="s">
        <v>9852</v>
      </c>
      <c r="F1518" s="61">
        <v>69.400000000000006</v>
      </c>
      <c r="G1518" s="61">
        <v>72.61</v>
      </c>
    </row>
    <row r="1519" spans="1:7" ht="22.5">
      <c r="A1519" s="1" t="str">
        <f t="shared" si="25"/>
        <v>SINAPI 5811</v>
      </c>
      <c r="B1519" s="3" t="s">
        <v>9865</v>
      </c>
      <c r="C1519" s="3">
        <v>5811</v>
      </c>
      <c r="D1519" s="2" t="s">
        <v>1619</v>
      </c>
      <c r="E1519" s="3" t="s">
        <v>9853</v>
      </c>
      <c r="F1519" s="61">
        <v>211.62</v>
      </c>
      <c r="G1519" s="61">
        <v>214.83</v>
      </c>
    </row>
    <row r="1520" spans="1:7" ht="33.75">
      <c r="A1520" s="1" t="str">
        <f t="shared" si="25"/>
        <v>SINAPI 92243</v>
      </c>
      <c r="B1520" s="3" t="s">
        <v>9865</v>
      </c>
      <c r="C1520" s="3">
        <v>92243</v>
      </c>
      <c r="D1520" s="2" t="s">
        <v>1620</v>
      </c>
      <c r="E1520" s="3" t="s">
        <v>9852</v>
      </c>
      <c r="F1520" s="61">
        <v>85.94</v>
      </c>
      <c r="G1520" s="61">
        <v>89.78</v>
      </c>
    </row>
    <row r="1521" spans="1:7" ht="33.75">
      <c r="A1521" s="1" t="str">
        <f t="shared" si="25"/>
        <v>SINAPI 92242</v>
      </c>
      <c r="B1521" s="3" t="s">
        <v>9865</v>
      </c>
      <c r="C1521" s="3">
        <v>92242</v>
      </c>
      <c r="D1521" s="2" t="s">
        <v>1621</v>
      </c>
      <c r="E1521" s="3" t="s">
        <v>9853</v>
      </c>
      <c r="F1521" s="61">
        <v>415.72</v>
      </c>
      <c r="G1521" s="61">
        <v>419.56</v>
      </c>
    </row>
    <row r="1522" spans="1:7" ht="33.75">
      <c r="A1522" s="1" t="str">
        <f t="shared" si="25"/>
        <v>SINAPI 91646</v>
      </c>
      <c r="B1522" s="3" t="s">
        <v>9865</v>
      </c>
      <c r="C1522" s="3">
        <v>91646</v>
      </c>
      <c r="D1522" s="2" t="s">
        <v>1622</v>
      </c>
      <c r="E1522" s="3" t="s">
        <v>9852</v>
      </c>
      <c r="F1522" s="61">
        <v>103.06</v>
      </c>
      <c r="G1522" s="61">
        <v>106.9</v>
      </c>
    </row>
    <row r="1523" spans="1:7" ht="33.75">
      <c r="A1523" s="1" t="str">
        <f t="shared" si="25"/>
        <v>SINAPI 91645</v>
      </c>
      <c r="B1523" s="3" t="s">
        <v>9865</v>
      </c>
      <c r="C1523" s="3">
        <v>91645</v>
      </c>
      <c r="D1523" s="2" t="s">
        <v>1623</v>
      </c>
      <c r="E1523" s="3" t="s">
        <v>9853</v>
      </c>
      <c r="F1523" s="61">
        <v>477.9</v>
      </c>
      <c r="G1523" s="61">
        <v>481.74</v>
      </c>
    </row>
    <row r="1524" spans="1:7" ht="33.75">
      <c r="A1524" s="1" t="str">
        <f t="shared" si="25"/>
        <v>SINAPI 92107</v>
      </c>
      <c r="B1524" s="3" t="s">
        <v>9865</v>
      </c>
      <c r="C1524" s="3">
        <v>92107</v>
      </c>
      <c r="D1524" s="2" t="s">
        <v>1624</v>
      </c>
      <c r="E1524" s="3" t="s">
        <v>9852</v>
      </c>
      <c r="F1524" s="61">
        <v>98.9</v>
      </c>
      <c r="G1524" s="61">
        <v>101.98</v>
      </c>
    </row>
    <row r="1525" spans="1:7" ht="33.75">
      <c r="A1525" s="1" t="str">
        <f t="shared" si="25"/>
        <v>SINAPI 92106</v>
      </c>
      <c r="B1525" s="3" t="s">
        <v>9865</v>
      </c>
      <c r="C1525" s="3">
        <v>92106</v>
      </c>
      <c r="D1525" s="2" t="s">
        <v>1625</v>
      </c>
      <c r="E1525" s="3" t="s">
        <v>9853</v>
      </c>
      <c r="F1525" s="61">
        <v>363.52</v>
      </c>
      <c r="G1525" s="61">
        <v>366.6</v>
      </c>
    </row>
    <row r="1526" spans="1:7" ht="33.75">
      <c r="A1526" s="1" t="str">
        <f t="shared" si="25"/>
        <v>SINAPI 5903</v>
      </c>
      <c r="B1526" s="3" t="s">
        <v>9865</v>
      </c>
      <c r="C1526" s="3">
        <v>5903</v>
      </c>
      <c r="D1526" s="2" t="s">
        <v>1626</v>
      </c>
      <c r="E1526" s="3" t="s">
        <v>9852</v>
      </c>
      <c r="F1526" s="61">
        <v>79.25</v>
      </c>
      <c r="G1526" s="61">
        <v>82.33</v>
      </c>
    </row>
    <row r="1527" spans="1:7" ht="33.75">
      <c r="A1527" s="1" t="str">
        <f t="shared" si="25"/>
        <v>SINAPI 5901</v>
      </c>
      <c r="B1527" s="3" t="s">
        <v>9865</v>
      </c>
      <c r="C1527" s="3">
        <v>5901</v>
      </c>
      <c r="D1527" s="2" t="s">
        <v>1627</v>
      </c>
      <c r="E1527" s="3" t="s">
        <v>9853</v>
      </c>
      <c r="F1527" s="61">
        <v>324.76</v>
      </c>
      <c r="G1527" s="61">
        <v>327.84</v>
      </c>
    </row>
    <row r="1528" spans="1:7" ht="22.5">
      <c r="A1528" s="1" t="str">
        <f t="shared" si="25"/>
        <v>SINAPI 6260</v>
      </c>
      <c r="B1528" s="3" t="s">
        <v>9865</v>
      </c>
      <c r="C1528" s="3">
        <v>6260</v>
      </c>
      <c r="D1528" s="2" t="s">
        <v>1628</v>
      </c>
      <c r="E1528" s="3" t="s">
        <v>9852</v>
      </c>
      <c r="F1528" s="61">
        <v>66.45</v>
      </c>
      <c r="G1528" s="61">
        <v>69.53</v>
      </c>
    </row>
    <row r="1529" spans="1:7" ht="22.5">
      <c r="A1529" s="1" t="str">
        <f t="shared" si="25"/>
        <v>SINAPI 6259</v>
      </c>
      <c r="B1529" s="3" t="s">
        <v>9865</v>
      </c>
      <c r="C1529" s="3">
        <v>6259</v>
      </c>
      <c r="D1529" s="2" t="s">
        <v>1629</v>
      </c>
      <c r="E1529" s="3" t="s">
        <v>9853</v>
      </c>
      <c r="F1529" s="61">
        <v>262.60000000000002</v>
      </c>
      <c r="G1529" s="61">
        <v>265.68</v>
      </c>
    </row>
    <row r="1530" spans="1:7" ht="22.5">
      <c r="A1530" s="1" t="str">
        <f t="shared" si="25"/>
        <v>SINAPI 104705</v>
      </c>
      <c r="B1530" s="3" t="s">
        <v>9865</v>
      </c>
      <c r="C1530" s="3">
        <v>104705</v>
      </c>
      <c r="D1530" s="2" t="s">
        <v>1630</v>
      </c>
      <c r="E1530" s="3" t="s">
        <v>9852</v>
      </c>
      <c r="F1530" s="61">
        <v>0</v>
      </c>
      <c r="G1530" s="61">
        <v>0</v>
      </c>
    </row>
    <row r="1531" spans="1:7" ht="22.5">
      <c r="A1531" s="1" t="str">
        <f t="shared" si="25"/>
        <v>SINAPI 104704</v>
      </c>
      <c r="B1531" s="3" t="s">
        <v>9865</v>
      </c>
      <c r="C1531" s="3">
        <v>104704</v>
      </c>
      <c r="D1531" s="2" t="s">
        <v>1631</v>
      </c>
      <c r="E1531" s="3" t="s">
        <v>9853</v>
      </c>
      <c r="F1531" s="61">
        <v>0</v>
      </c>
      <c r="G1531" s="61">
        <v>0</v>
      </c>
    </row>
    <row r="1532" spans="1:7" ht="33.75">
      <c r="A1532" s="1" t="str">
        <f t="shared" si="25"/>
        <v>SINAPI 91395</v>
      </c>
      <c r="B1532" s="3" t="s">
        <v>9865</v>
      </c>
      <c r="C1532" s="3">
        <v>91395</v>
      </c>
      <c r="D1532" s="2" t="s">
        <v>1632</v>
      </c>
      <c r="E1532" s="3" t="s">
        <v>9852</v>
      </c>
      <c r="F1532" s="61">
        <v>64.239999999999995</v>
      </c>
      <c r="G1532" s="61">
        <v>67.319999999999993</v>
      </c>
    </row>
    <row r="1533" spans="1:7" ht="33.75">
      <c r="A1533" s="1" t="str">
        <f t="shared" si="25"/>
        <v>SINAPI 73467</v>
      </c>
      <c r="B1533" s="3" t="s">
        <v>9865</v>
      </c>
      <c r="C1533" s="3">
        <v>73467</v>
      </c>
      <c r="D1533" s="2" t="s">
        <v>1633</v>
      </c>
      <c r="E1533" s="3" t="s">
        <v>9853</v>
      </c>
      <c r="F1533" s="61">
        <v>255.24</v>
      </c>
      <c r="G1533" s="61">
        <v>258.32</v>
      </c>
    </row>
    <row r="1534" spans="1:7" ht="33.75">
      <c r="A1534" s="1" t="str">
        <f t="shared" si="25"/>
        <v>SINAPI 5826</v>
      </c>
      <c r="B1534" s="3" t="s">
        <v>9865</v>
      </c>
      <c r="C1534" s="3">
        <v>5826</v>
      </c>
      <c r="D1534" s="2" t="s">
        <v>1634</v>
      </c>
      <c r="E1534" s="3" t="s">
        <v>9852</v>
      </c>
      <c r="F1534" s="61">
        <v>67.16</v>
      </c>
      <c r="G1534" s="61">
        <v>70.239999999999995</v>
      </c>
    </row>
    <row r="1535" spans="1:7" ht="33.75">
      <c r="A1535" s="1" t="str">
        <f t="shared" si="25"/>
        <v>SINAPI 5824</v>
      </c>
      <c r="B1535" s="3" t="s">
        <v>9865</v>
      </c>
      <c r="C1535" s="3">
        <v>5824</v>
      </c>
      <c r="D1535" s="2" t="s">
        <v>1635</v>
      </c>
      <c r="E1535" s="3" t="s">
        <v>9853</v>
      </c>
      <c r="F1535" s="61">
        <v>223.13</v>
      </c>
      <c r="G1535" s="61">
        <v>226.21</v>
      </c>
    </row>
    <row r="1536" spans="1:7" ht="22.5">
      <c r="A1536" s="1" t="str">
        <f t="shared" si="25"/>
        <v>SINAPI 5892</v>
      </c>
      <c r="B1536" s="3" t="s">
        <v>9865</v>
      </c>
      <c r="C1536" s="3">
        <v>5892</v>
      </c>
      <c r="D1536" s="2" t="s">
        <v>1636</v>
      </c>
      <c r="E1536" s="3" t="s">
        <v>9852</v>
      </c>
      <c r="F1536" s="61">
        <v>61.99</v>
      </c>
      <c r="G1536" s="61">
        <v>65.069999999999993</v>
      </c>
    </row>
    <row r="1537" spans="1:7" ht="22.5">
      <c r="A1537" s="1" t="str">
        <f t="shared" si="25"/>
        <v>SINAPI 5890</v>
      </c>
      <c r="B1537" s="3" t="s">
        <v>9865</v>
      </c>
      <c r="C1537" s="3">
        <v>5890</v>
      </c>
      <c r="D1537" s="2" t="s">
        <v>1637</v>
      </c>
      <c r="E1537" s="3" t="s">
        <v>9853</v>
      </c>
      <c r="F1537" s="61">
        <v>210</v>
      </c>
      <c r="G1537" s="61">
        <v>213.08</v>
      </c>
    </row>
    <row r="1538" spans="1:7" ht="22.5">
      <c r="A1538" s="1" t="str">
        <f t="shared" si="25"/>
        <v>SINAPI 5896</v>
      </c>
      <c r="B1538" s="3" t="s">
        <v>9865</v>
      </c>
      <c r="C1538" s="3">
        <v>5896</v>
      </c>
      <c r="D1538" s="2" t="s">
        <v>1638</v>
      </c>
      <c r="E1538" s="3" t="s">
        <v>9852</v>
      </c>
      <c r="F1538" s="61">
        <v>64.75</v>
      </c>
      <c r="G1538" s="61">
        <v>67.83</v>
      </c>
    </row>
    <row r="1539" spans="1:7" ht="22.5">
      <c r="A1539" s="1" t="str">
        <f t="shared" si="25"/>
        <v>SINAPI 5894</v>
      </c>
      <c r="B1539" s="3" t="s">
        <v>9865</v>
      </c>
      <c r="C1539" s="3">
        <v>5894</v>
      </c>
      <c r="D1539" s="2" t="s">
        <v>1639</v>
      </c>
      <c r="E1539" s="3" t="s">
        <v>9853</v>
      </c>
      <c r="F1539" s="61">
        <v>218.5</v>
      </c>
      <c r="G1539" s="61">
        <v>221.58</v>
      </c>
    </row>
    <row r="1540" spans="1:7" ht="22.5">
      <c r="A1540" s="1" t="str">
        <f t="shared" si="25"/>
        <v>SINAPI 91032</v>
      </c>
      <c r="B1540" s="3" t="s">
        <v>9865</v>
      </c>
      <c r="C1540" s="3">
        <v>91032</v>
      </c>
      <c r="D1540" s="2" t="s">
        <v>1640</v>
      </c>
      <c r="E1540" s="3" t="s">
        <v>9852</v>
      </c>
      <c r="F1540" s="61">
        <v>73.040000000000006</v>
      </c>
      <c r="G1540" s="61">
        <v>76.12</v>
      </c>
    </row>
    <row r="1541" spans="1:7" ht="22.5">
      <c r="A1541" s="1" t="str">
        <f t="shared" si="25"/>
        <v>SINAPI 91031</v>
      </c>
      <c r="B1541" s="3" t="s">
        <v>9865</v>
      </c>
      <c r="C1541" s="3">
        <v>91031</v>
      </c>
      <c r="D1541" s="2" t="s">
        <v>1641</v>
      </c>
      <c r="E1541" s="3" t="s">
        <v>9853</v>
      </c>
      <c r="F1541" s="61">
        <v>266.39</v>
      </c>
      <c r="G1541" s="61">
        <v>269.47000000000003</v>
      </c>
    </row>
    <row r="1542" spans="1:7" ht="33.75">
      <c r="A1542" s="1" t="str">
        <f t="shared" si="25"/>
        <v>SINAPI 102817</v>
      </c>
      <c r="B1542" s="3" t="s">
        <v>9865</v>
      </c>
      <c r="C1542" s="3">
        <v>102817</v>
      </c>
      <c r="D1542" s="2" t="s">
        <v>1642</v>
      </c>
      <c r="E1542" s="3" t="s">
        <v>9852</v>
      </c>
      <c r="F1542" s="61">
        <v>0</v>
      </c>
      <c r="G1542" s="61">
        <v>0</v>
      </c>
    </row>
    <row r="1543" spans="1:7" ht="33.75">
      <c r="A1543" s="1" t="str">
        <f t="shared" si="25"/>
        <v>SINAPI 102816</v>
      </c>
      <c r="B1543" s="3" t="s">
        <v>9865</v>
      </c>
      <c r="C1543" s="3">
        <v>102816</v>
      </c>
      <c r="D1543" s="2" t="s">
        <v>1643</v>
      </c>
      <c r="E1543" s="3" t="s">
        <v>9853</v>
      </c>
      <c r="F1543" s="61">
        <v>0</v>
      </c>
      <c r="G1543" s="61">
        <v>0</v>
      </c>
    </row>
    <row r="1544" spans="1:7" ht="22.5">
      <c r="A1544" s="1" t="str">
        <f t="shared" si="25"/>
        <v>SINAPI 91534</v>
      </c>
      <c r="B1544" s="3" t="s">
        <v>9865</v>
      </c>
      <c r="C1544" s="3">
        <v>91534</v>
      </c>
      <c r="D1544" s="2" t="s">
        <v>1644</v>
      </c>
      <c r="E1544" s="3" t="s">
        <v>9852</v>
      </c>
      <c r="F1544" s="61">
        <v>36.71</v>
      </c>
      <c r="G1544" s="61">
        <v>40</v>
      </c>
    </row>
    <row r="1545" spans="1:7" ht="22.5">
      <c r="A1545" s="1" t="str">
        <f t="shared" si="25"/>
        <v>SINAPI 91533</v>
      </c>
      <c r="B1545" s="3" t="s">
        <v>9865</v>
      </c>
      <c r="C1545" s="3">
        <v>91533</v>
      </c>
      <c r="D1545" s="2" t="s">
        <v>1645</v>
      </c>
      <c r="E1545" s="3" t="s">
        <v>9853</v>
      </c>
      <c r="F1545" s="61">
        <v>44.08</v>
      </c>
      <c r="G1545" s="61">
        <v>47.37</v>
      </c>
    </row>
    <row r="1546" spans="1:7" ht="22.5">
      <c r="A1546" s="1" t="str">
        <f t="shared" si="25"/>
        <v>SINAPI 95265</v>
      </c>
      <c r="B1546" s="3" t="s">
        <v>9865</v>
      </c>
      <c r="C1546" s="3">
        <v>95265</v>
      </c>
      <c r="D1546" s="2" t="s">
        <v>1646</v>
      </c>
      <c r="E1546" s="3" t="s">
        <v>9852</v>
      </c>
      <c r="F1546" s="61">
        <v>0.94</v>
      </c>
      <c r="G1546" s="61">
        <v>0.94</v>
      </c>
    </row>
    <row r="1547" spans="1:7" ht="22.5">
      <c r="A1547" s="1" t="str">
        <f t="shared" si="25"/>
        <v>SINAPI 95264</v>
      </c>
      <c r="B1547" s="3" t="s">
        <v>9865</v>
      </c>
      <c r="C1547" s="3">
        <v>95264</v>
      </c>
      <c r="D1547" s="2" t="s">
        <v>1647</v>
      </c>
      <c r="E1547" s="3" t="s">
        <v>9853</v>
      </c>
      <c r="F1547" s="61">
        <v>6.58</v>
      </c>
      <c r="G1547" s="61">
        <v>6.58</v>
      </c>
    </row>
    <row r="1548" spans="1:7" ht="22.5">
      <c r="A1548" s="1" t="str">
        <f t="shared" si="25"/>
        <v>SINAPI 90973</v>
      </c>
      <c r="B1548" s="3" t="s">
        <v>9865</v>
      </c>
      <c r="C1548" s="3">
        <v>90973</v>
      </c>
      <c r="D1548" s="2" t="s">
        <v>1648</v>
      </c>
      <c r="E1548" s="3" t="s">
        <v>9852</v>
      </c>
      <c r="F1548" s="61">
        <v>8.93</v>
      </c>
      <c r="G1548" s="61">
        <v>8.93</v>
      </c>
    </row>
    <row r="1549" spans="1:7" ht="22.5">
      <c r="A1549" s="1" t="str">
        <f t="shared" si="25"/>
        <v>SINAPI 90972</v>
      </c>
      <c r="B1549" s="3" t="s">
        <v>9865</v>
      </c>
      <c r="C1549" s="3">
        <v>90972</v>
      </c>
      <c r="D1549" s="2" t="s">
        <v>1649</v>
      </c>
      <c r="E1549" s="3" t="s">
        <v>9853</v>
      </c>
      <c r="F1549" s="61">
        <v>78.62</v>
      </c>
      <c r="G1549" s="61">
        <v>78.62</v>
      </c>
    </row>
    <row r="1550" spans="1:7" ht="22.5">
      <c r="A1550" s="1" t="str">
        <f t="shared" si="25"/>
        <v>SINAPI 91001</v>
      </c>
      <c r="B1550" s="3" t="s">
        <v>9865</v>
      </c>
      <c r="C1550" s="3">
        <v>91001</v>
      </c>
      <c r="D1550" s="2" t="s">
        <v>1650</v>
      </c>
      <c r="E1550" s="3" t="s">
        <v>9852</v>
      </c>
      <c r="F1550" s="61">
        <v>10.59</v>
      </c>
      <c r="G1550" s="61">
        <v>10.59</v>
      </c>
    </row>
    <row r="1551" spans="1:7" ht="22.5">
      <c r="A1551" s="1" t="str">
        <f t="shared" si="25"/>
        <v>SINAPI 90999</v>
      </c>
      <c r="B1551" s="3" t="s">
        <v>9865</v>
      </c>
      <c r="C1551" s="3">
        <v>90999</v>
      </c>
      <c r="D1551" s="2" t="s">
        <v>1651</v>
      </c>
      <c r="E1551" s="3" t="s">
        <v>9853</v>
      </c>
      <c r="F1551" s="61">
        <v>103.73</v>
      </c>
      <c r="G1551" s="61">
        <v>103.73</v>
      </c>
    </row>
    <row r="1552" spans="1:7" ht="22.5">
      <c r="A1552" s="1" t="str">
        <f t="shared" si="25"/>
        <v>SINAPI 5954</v>
      </c>
      <c r="B1552" s="3" t="s">
        <v>9865</v>
      </c>
      <c r="C1552" s="3">
        <v>5954</v>
      </c>
      <c r="D1552" s="2" t="s">
        <v>1652</v>
      </c>
      <c r="E1552" s="3" t="s">
        <v>9852</v>
      </c>
      <c r="F1552" s="61">
        <v>6.67</v>
      </c>
      <c r="G1552" s="61">
        <v>6.67</v>
      </c>
    </row>
    <row r="1553" spans="1:7" ht="22.5">
      <c r="A1553" s="1" t="str">
        <f t="shared" si="25"/>
        <v>SINAPI 5953</v>
      </c>
      <c r="B1553" s="3" t="s">
        <v>9865</v>
      </c>
      <c r="C1553" s="3">
        <v>5953</v>
      </c>
      <c r="D1553" s="2" t="s">
        <v>1653</v>
      </c>
      <c r="E1553" s="3" t="s">
        <v>9853</v>
      </c>
      <c r="F1553" s="61">
        <v>60.6</v>
      </c>
      <c r="G1553" s="61">
        <v>60.6</v>
      </c>
    </row>
    <row r="1554" spans="1:7" ht="22.5">
      <c r="A1554" s="1" t="str">
        <f t="shared" si="25"/>
        <v>SINAPI 90982</v>
      </c>
      <c r="B1554" s="3" t="s">
        <v>9865</v>
      </c>
      <c r="C1554" s="3">
        <v>90982</v>
      </c>
      <c r="D1554" s="2" t="s">
        <v>1654</v>
      </c>
      <c r="E1554" s="3" t="s">
        <v>9852</v>
      </c>
      <c r="F1554" s="61">
        <v>22.69</v>
      </c>
      <c r="G1554" s="61">
        <v>22.69</v>
      </c>
    </row>
    <row r="1555" spans="1:7" ht="22.5">
      <c r="A1555" s="1" t="str">
        <f t="shared" si="25"/>
        <v>SINAPI 90979</v>
      </c>
      <c r="B1555" s="3" t="s">
        <v>9865</v>
      </c>
      <c r="C1555" s="3">
        <v>90979</v>
      </c>
      <c r="D1555" s="2" t="s">
        <v>1655</v>
      </c>
      <c r="E1555" s="3" t="s">
        <v>9853</v>
      </c>
      <c r="F1555" s="61">
        <v>203.02</v>
      </c>
      <c r="G1555" s="61">
        <v>203.02</v>
      </c>
    </row>
    <row r="1556" spans="1:7" ht="22.5">
      <c r="A1556" s="1" t="str">
        <f t="shared" si="25"/>
        <v>SINAPI 90965</v>
      </c>
      <c r="B1556" s="3" t="s">
        <v>9865</v>
      </c>
      <c r="C1556" s="3">
        <v>90965</v>
      </c>
      <c r="D1556" s="2" t="s">
        <v>1656</v>
      </c>
      <c r="E1556" s="3" t="s">
        <v>9852</v>
      </c>
      <c r="F1556" s="61">
        <v>8.9</v>
      </c>
      <c r="G1556" s="61">
        <v>8.9</v>
      </c>
    </row>
    <row r="1557" spans="1:7" ht="22.5">
      <c r="A1557" s="1" t="str">
        <f t="shared" si="25"/>
        <v>SINAPI 90964</v>
      </c>
      <c r="B1557" s="3" t="s">
        <v>9865</v>
      </c>
      <c r="C1557" s="3">
        <v>90964</v>
      </c>
      <c r="D1557" s="2" t="s">
        <v>1657</v>
      </c>
      <c r="E1557" s="3" t="s">
        <v>9853</v>
      </c>
      <c r="F1557" s="61">
        <v>32.71</v>
      </c>
      <c r="G1557" s="61">
        <v>32.71</v>
      </c>
    </row>
    <row r="1558" spans="1:7" ht="22.5">
      <c r="A1558" s="1" t="str">
        <f t="shared" si="25"/>
        <v>SINAPI 102970</v>
      </c>
      <c r="B1558" s="3" t="s">
        <v>9865</v>
      </c>
      <c r="C1558" s="3">
        <v>102970</v>
      </c>
      <c r="D1558" s="2" t="s">
        <v>1658</v>
      </c>
      <c r="E1558" s="3" t="s">
        <v>9852</v>
      </c>
      <c r="F1558" s="61">
        <v>0</v>
      </c>
      <c r="G1558" s="61">
        <v>0</v>
      </c>
    </row>
    <row r="1559" spans="1:7" ht="22.5">
      <c r="A1559" s="1" t="str">
        <f t="shared" si="25"/>
        <v>SINAPI 102971</v>
      </c>
      <c r="B1559" s="3" t="s">
        <v>9865</v>
      </c>
      <c r="C1559" s="3">
        <v>102971</v>
      </c>
      <c r="D1559" s="2" t="s">
        <v>1659</v>
      </c>
      <c r="E1559" s="3" t="s">
        <v>9853</v>
      </c>
      <c r="F1559" s="61">
        <v>0</v>
      </c>
      <c r="G1559" s="61">
        <v>0</v>
      </c>
    </row>
    <row r="1560" spans="1:7" ht="22.5">
      <c r="A1560" s="1" t="str">
        <f t="shared" si="25"/>
        <v>SINAPI 102822</v>
      </c>
      <c r="B1560" s="3" t="s">
        <v>9865</v>
      </c>
      <c r="C1560" s="3">
        <v>102822</v>
      </c>
      <c r="D1560" s="2" t="s">
        <v>1660</v>
      </c>
      <c r="E1560" s="3" t="s">
        <v>9852</v>
      </c>
      <c r="F1560" s="61">
        <v>0</v>
      </c>
      <c r="G1560" s="61">
        <v>0</v>
      </c>
    </row>
    <row r="1561" spans="1:7" ht="22.5">
      <c r="A1561" s="1" t="str">
        <f t="shared" si="25"/>
        <v>SINAPI 102821</v>
      </c>
      <c r="B1561" s="3" t="s">
        <v>9865</v>
      </c>
      <c r="C1561" s="3">
        <v>102821</v>
      </c>
      <c r="D1561" s="2" t="s">
        <v>1661</v>
      </c>
      <c r="E1561" s="3" t="s">
        <v>9853</v>
      </c>
      <c r="F1561" s="61">
        <v>0</v>
      </c>
      <c r="G1561" s="61">
        <v>0</v>
      </c>
    </row>
    <row r="1562" spans="1:7" ht="22.5">
      <c r="A1562" s="1" t="str">
        <f t="shared" si="25"/>
        <v>SINAPI 102828</v>
      </c>
      <c r="B1562" s="3" t="s">
        <v>9865</v>
      </c>
      <c r="C1562" s="3">
        <v>102828</v>
      </c>
      <c r="D1562" s="2" t="s">
        <v>1662</v>
      </c>
      <c r="E1562" s="3" t="s">
        <v>9852</v>
      </c>
      <c r="F1562" s="61">
        <v>0</v>
      </c>
      <c r="G1562" s="61">
        <v>0</v>
      </c>
    </row>
    <row r="1563" spans="1:7" ht="22.5">
      <c r="A1563" s="1" t="str">
        <f t="shared" ref="A1563:A1626" si="26">CONCATENATE($B1563," ",$C1563)</f>
        <v>SINAPI 102827</v>
      </c>
      <c r="B1563" s="3" t="s">
        <v>9865</v>
      </c>
      <c r="C1563" s="3">
        <v>102827</v>
      </c>
      <c r="D1563" s="2" t="s">
        <v>1663</v>
      </c>
      <c r="E1563" s="3" t="s">
        <v>9853</v>
      </c>
      <c r="F1563" s="61">
        <v>0</v>
      </c>
      <c r="G1563" s="61">
        <v>0</v>
      </c>
    </row>
    <row r="1564" spans="1:7" ht="22.5">
      <c r="A1564" s="1" t="str">
        <f t="shared" si="26"/>
        <v>SINAPI 103939</v>
      </c>
      <c r="B1564" s="3" t="s">
        <v>9865</v>
      </c>
      <c r="C1564" s="3">
        <v>103939</v>
      </c>
      <c r="D1564" s="2" t="s">
        <v>1664</v>
      </c>
      <c r="E1564" s="3" t="s">
        <v>9852</v>
      </c>
      <c r="F1564" s="61">
        <v>0</v>
      </c>
      <c r="G1564" s="61">
        <v>0</v>
      </c>
    </row>
    <row r="1565" spans="1:7" ht="22.5">
      <c r="A1565" s="1" t="str">
        <f t="shared" si="26"/>
        <v>SINAPI 103938</v>
      </c>
      <c r="B1565" s="3" t="s">
        <v>9865</v>
      </c>
      <c r="C1565" s="3">
        <v>103938</v>
      </c>
      <c r="D1565" s="2" t="s">
        <v>1665</v>
      </c>
      <c r="E1565" s="3" t="s">
        <v>9853</v>
      </c>
      <c r="F1565" s="61">
        <v>0</v>
      </c>
      <c r="G1565" s="61">
        <v>0</v>
      </c>
    </row>
    <row r="1566" spans="1:7" ht="22.5">
      <c r="A1566" s="1" t="str">
        <f t="shared" si="26"/>
        <v>SINAPI 103945</v>
      </c>
      <c r="B1566" s="3" t="s">
        <v>9865</v>
      </c>
      <c r="C1566" s="3">
        <v>103945</v>
      </c>
      <c r="D1566" s="2" t="s">
        <v>1666</v>
      </c>
      <c r="E1566" s="3" t="s">
        <v>9852</v>
      </c>
      <c r="F1566" s="61">
        <v>0</v>
      </c>
      <c r="G1566" s="61">
        <v>0</v>
      </c>
    </row>
    <row r="1567" spans="1:7" ht="22.5">
      <c r="A1567" s="1" t="str">
        <f t="shared" si="26"/>
        <v>SINAPI 103944</v>
      </c>
      <c r="B1567" s="3" t="s">
        <v>9865</v>
      </c>
      <c r="C1567" s="3">
        <v>103944</v>
      </c>
      <c r="D1567" s="2" t="s">
        <v>1667</v>
      </c>
      <c r="E1567" s="3" t="s">
        <v>9853</v>
      </c>
      <c r="F1567" s="61">
        <v>0</v>
      </c>
      <c r="G1567" s="61">
        <v>0</v>
      </c>
    </row>
    <row r="1568" spans="1:7" ht="22.5">
      <c r="A1568" s="1" t="str">
        <f t="shared" si="26"/>
        <v>SINAPI 91285</v>
      </c>
      <c r="B1568" s="3" t="s">
        <v>9865</v>
      </c>
      <c r="C1568" s="3">
        <v>91285</v>
      </c>
      <c r="D1568" s="2" t="s">
        <v>1668</v>
      </c>
      <c r="E1568" s="3" t="s">
        <v>9852</v>
      </c>
      <c r="F1568" s="61">
        <v>0.46</v>
      </c>
      <c r="G1568" s="61">
        <v>0.46</v>
      </c>
    </row>
    <row r="1569" spans="1:7" ht="22.5">
      <c r="A1569" s="1" t="str">
        <f t="shared" si="26"/>
        <v>SINAPI 91283</v>
      </c>
      <c r="B1569" s="3" t="s">
        <v>9865</v>
      </c>
      <c r="C1569" s="3">
        <v>91283</v>
      </c>
      <c r="D1569" s="2" t="s">
        <v>1669</v>
      </c>
      <c r="E1569" s="3" t="s">
        <v>9853</v>
      </c>
      <c r="F1569" s="61">
        <v>9.69</v>
      </c>
      <c r="G1569" s="61">
        <v>9.69</v>
      </c>
    </row>
    <row r="1570" spans="1:7" ht="22.5">
      <c r="A1570" s="1" t="str">
        <f t="shared" si="26"/>
        <v>SINAPI 95283</v>
      </c>
      <c r="B1570" s="3" t="s">
        <v>9865</v>
      </c>
      <c r="C1570" s="3">
        <v>95283</v>
      </c>
      <c r="D1570" s="2" t="s">
        <v>1670</v>
      </c>
      <c r="E1570" s="3" t="s">
        <v>9852</v>
      </c>
      <c r="F1570" s="61">
        <v>0.89</v>
      </c>
      <c r="G1570" s="61">
        <v>0.89</v>
      </c>
    </row>
    <row r="1571" spans="1:7" ht="22.5">
      <c r="A1571" s="1" t="str">
        <f t="shared" si="26"/>
        <v>SINAPI 95282</v>
      </c>
      <c r="B1571" s="3" t="s">
        <v>9865</v>
      </c>
      <c r="C1571" s="3">
        <v>95282</v>
      </c>
      <c r="D1571" s="2" t="s">
        <v>1671</v>
      </c>
      <c r="E1571" s="3" t="s">
        <v>9853</v>
      </c>
      <c r="F1571" s="61">
        <v>10.3</v>
      </c>
      <c r="G1571" s="61">
        <v>10.3</v>
      </c>
    </row>
    <row r="1572" spans="1:7">
      <c r="A1572" s="1" t="str">
        <f t="shared" si="26"/>
        <v>SINAPI 95128</v>
      </c>
      <c r="B1572" s="3" t="s">
        <v>9865</v>
      </c>
      <c r="C1572" s="3">
        <v>95128</v>
      </c>
      <c r="D1572" s="2" t="s">
        <v>1672</v>
      </c>
      <c r="E1572" s="3" t="s">
        <v>9852</v>
      </c>
      <c r="F1572" s="61">
        <v>63.86</v>
      </c>
      <c r="G1572" s="61">
        <v>67.150000000000006</v>
      </c>
    </row>
    <row r="1573" spans="1:7">
      <c r="A1573" s="1" t="str">
        <f t="shared" si="26"/>
        <v>SINAPI 95127</v>
      </c>
      <c r="B1573" s="3" t="s">
        <v>9865</v>
      </c>
      <c r="C1573" s="3">
        <v>95127</v>
      </c>
      <c r="D1573" s="2" t="s">
        <v>1673</v>
      </c>
      <c r="E1573" s="3" t="s">
        <v>9853</v>
      </c>
      <c r="F1573" s="61">
        <v>235.43</v>
      </c>
      <c r="G1573" s="61">
        <v>238.72</v>
      </c>
    </row>
    <row r="1574" spans="1:7" ht="22.5">
      <c r="A1574" s="1" t="str">
        <f t="shared" si="26"/>
        <v>SINAPI 92044</v>
      </c>
      <c r="B1574" s="3" t="s">
        <v>9865</v>
      </c>
      <c r="C1574" s="3">
        <v>92044</v>
      </c>
      <c r="D1574" s="2" t="s">
        <v>1674</v>
      </c>
      <c r="E1574" s="3" t="s">
        <v>9852</v>
      </c>
      <c r="F1574" s="61">
        <v>9.4499999999999993</v>
      </c>
      <c r="G1574" s="61">
        <v>9.4499999999999993</v>
      </c>
    </row>
    <row r="1575" spans="1:7" ht="22.5">
      <c r="A1575" s="1" t="str">
        <f t="shared" si="26"/>
        <v>SINAPI 92043</v>
      </c>
      <c r="B1575" s="3" t="s">
        <v>9865</v>
      </c>
      <c r="C1575" s="3">
        <v>92043</v>
      </c>
      <c r="D1575" s="2" t="s">
        <v>1675</v>
      </c>
      <c r="E1575" s="3" t="s">
        <v>9853</v>
      </c>
      <c r="F1575" s="61">
        <v>15.98</v>
      </c>
      <c r="G1575" s="61">
        <v>15.98</v>
      </c>
    </row>
    <row r="1576" spans="1:7">
      <c r="A1576" s="1" t="str">
        <f t="shared" si="26"/>
        <v>SINAPI 102834</v>
      </c>
      <c r="B1576" s="3" t="s">
        <v>9865</v>
      </c>
      <c r="C1576" s="3">
        <v>102834</v>
      </c>
      <c r="D1576" s="2" t="s">
        <v>1676</v>
      </c>
      <c r="E1576" s="3" t="s">
        <v>9852</v>
      </c>
      <c r="F1576" s="61">
        <v>0</v>
      </c>
      <c r="G1576" s="61">
        <v>0</v>
      </c>
    </row>
    <row r="1577" spans="1:7">
      <c r="A1577" s="1" t="str">
        <f t="shared" si="26"/>
        <v>SINAPI 102833</v>
      </c>
      <c r="B1577" s="3" t="s">
        <v>9865</v>
      </c>
      <c r="C1577" s="3">
        <v>102833</v>
      </c>
      <c r="D1577" s="2" t="s">
        <v>1677</v>
      </c>
      <c r="E1577" s="3" t="s">
        <v>9853</v>
      </c>
      <c r="F1577" s="61">
        <v>0</v>
      </c>
      <c r="G1577" s="61">
        <v>0</v>
      </c>
    </row>
    <row r="1578" spans="1:7">
      <c r="A1578" s="1" t="str">
        <f t="shared" si="26"/>
        <v>SINAPI 92119</v>
      </c>
      <c r="B1578" s="3" t="s">
        <v>9865</v>
      </c>
      <c r="C1578" s="3">
        <v>92119</v>
      </c>
      <c r="D1578" s="2" t="s">
        <v>1678</v>
      </c>
      <c r="E1578" s="3" t="s">
        <v>9852</v>
      </c>
      <c r="F1578" s="61">
        <v>0.27</v>
      </c>
      <c r="G1578" s="61">
        <v>0.27</v>
      </c>
    </row>
    <row r="1579" spans="1:7">
      <c r="A1579" s="1" t="str">
        <f t="shared" si="26"/>
        <v>SINAPI 92118</v>
      </c>
      <c r="B1579" s="3" t="s">
        <v>9865</v>
      </c>
      <c r="C1579" s="3">
        <v>92118</v>
      </c>
      <c r="D1579" s="2" t="s">
        <v>1679</v>
      </c>
      <c r="E1579" s="3" t="s">
        <v>9853</v>
      </c>
      <c r="F1579" s="61">
        <v>0.43</v>
      </c>
      <c r="G1579" s="61">
        <v>0.43</v>
      </c>
    </row>
    <row r="1580" spans="1:7">
      <c r="A1580" s="1" t="str">
        <f t="shared" si="26"/>
        <v>SINAPI 102917</v>
      </c>
      <c r="B1580" s="3" t="s">
        <v>9865</v>
      </c>
      <c r="C1580" s="3">
        <v>102917</v>
      </c>
      <c r="D1580" s="2" t="s">
        <v>1680</v>
      </c>
      <c r="E1580" s="3" t="s">
        <v>9852</v>
      </c>
      <c r="F1580" s="61">
        <v>0</v>
      </c>
      <c r="G1580" s="61">
        <v>0</v>
      </c>
    </row>
    <row r="1581" spans="1:7">
      <c r="A1581" s="1" t="str">
        <f t="shared" si="26"/>
        <v>SINAPI 102916</v>
      </c>
      <c r="B1581" s="3" t="s">
        <v>9865</v>
      </c>
      <c r="C1581" s="3">
        <v>102916</v>
      </c>
      <c r="D1581" s="2" t="s">
        <v>1681</v>
      </c>
      <c r="E1581" s="3" t="s">
        <v>9853</v>
      </c>
      <c r="F1581" s="61">
        <v>0</v>
      </c>
      <c r="G1581" s="61">
        <v>0</v>
      </c>
    </row>
    <row r="1582" spans="1:7" ht="33.75">
      <c r="A1582" s="1" t="str">
        <f t="shared" si="26"/>
        <v>SINAPI 95721</v>
      </c>
      <c r="B1582" s="3" t="s">
        <v>9865</v>
      </c>
      <c r="C1582" s="3">
        <v>95721</v>
      </c>
      <c r="D1582" s="2" t="s">
        <v>1682</v>
      </c>
      <c r="E1582" s="3" t="s">
        <v>9852</v>
      </c>
      <c r="F1582" s="61">
        <v>126.23</v>
      </c>
      <c r="G1582" s="61">
        <v>130.32</v>
      </c>
    </row>
    <row r="1583" spans="1:7" ht="33.75">
      <c r="A1583" s="1" t="str">
        <f t="shared" si="26"/>
        <v>SINAPI 95720</v>
      </c>
      <c r="B1583" s="3" t="s">
        <v>9865</v>
      </c>
      <c r="C1583" s="3">
        <v>95720</v>
      </c>
      <c r="D1583" s="2" t="s">
        <v>1683</v>
      </c>
      <c r="E1583" s="3" t="s">
        <v>9853</v>
      </c>
      <c r="F1583" s="61">
        <v>299.51</v>
      </c>
      <c r="G1583" s="61">
        <v>303.60000000000002</v>
      </c>
    </row>
    <row r="1584" spans="1:7" ht="22.5">
      <c r="A1584" s="1" t="str">
        <f t="shared" si="26"/>
        <v>SINAPI 104717</v>
      </c>
      <c r="B1584" s="3" t="s">
        <v>9865</v>
      </c>
      <c r="C1584" s="3">
        <v>104717</v>
      </c>
      <c r="D1584" s="2" t="s">
        <v>1684</v>
      </c>
      <c r="E1584" s="3" t="s">
        <v>9852</v>
      </c>
      <c r="F1584" s="61">
        <v>121.19</v>
      </c>
      <c r="G1584" s="61">
        <v>125.28</v>
      </c>
    </row>
    <row r="1585" spans="1:7" ht="22.5">
      <c r="A1585" s="1" t="str">
        <f t="shared" si="26"/>
        <v>SINAPI 104716</v>
      </c>
      <c r="B1585" s="3" t="s">
        <v>9865</v>
      </c>
      <c r="C1585" s="3">
        <v>104716</v>
      </c>
      <c r="D1585" s="2" t="s">
        <v>1685</v>
      </c>
      <c r="E1585" s="3" t="s">
        <v>9853</v>
      </c>
      <c r="F1585" s="61">
        <v>289.48</v>
      </c>
      <c r="G1585" s="61">
        <v>293.57</v>
      </c>
    </row>
    <row r="1586" spans="1:7" ht="22.5">
      <c r="A1586" s="1" t="str">
        <f t="shared" si="26"/>
        <v>SINAPI 102899</v>
      </c>
      <c r="B1586" s="3" t="s">
        <v>9865</v>
      </c>
      <c r="C1586" s="3">
        <v>102899</v>
      </c>
      <c r="D1586" s="2" t="s">
        <v>1686</v>
      </c>
      <c r="E1586" s="3" t="s">
        <v>9852</v>
      </c>
      <c r="F1586" s="61">
        <v>0</v>
      </c>
      <c r="G1586" s="61">
        <v>0</v>
      </c>
    </row>
    <row r="1587" spans="1:7" ht="22.5">
      <c r="A1587" s="1" t="str">
        <f t="shared" si="26"/>
        <v>SINAPI 102898</v>
      </c>
      <c r="B1587" s="3" t="s">
        <v>9865</v>
      </c>
      <c r="C1587" s="3">
        <v>102898</v>
      </c>
      <c r="D1587" s="2" t="s">
        <v>1687</v>
      </c>
      <c r="E1587" s="3" t="s">
        <v>9853</v>
      </c>
      <c r="F1587" s="61">
        <v>0</v>
      </c>
      <c r="G1587" s="61">
        <v>0</v>
      </c>
    </row>
    <row r="1588" spans="1:7" ht="22.5">
      <c r="A1588" s="1" t="str">
        <f t="shared" si="26"/>
        <v>SINAPI 5632</v>
      </c>
      <c r="B1588" s="3" t="s">
        <v>9865</v>
      </c>
      <c r="C1588" s="3">
        <v>5632</v>
      </c>
      <c r="D1588" s="2" t="s">
        <v>1688</v>
      </c>
      <c r="E1588" s="3" t="s">
        <v>9852</v>
      </c>
      <c r="F1588" s="61">
        <v>102.92</v>
      </c>
      <c r="G1588" s="61">
        <v>107.01</v>
      </c>
    </row>
    <row r="1589" spans="1:7" ht="22.5">
      <c r="A1589" s="1" t="str">
        <f t="shared" si="26"/>
        <v>SINAPI 5631</v>
      </c>
      <c r="B1589" s="3" t="s">
        <v>9865</v>
      </c>
      <c r="C1589" s="3">
        <v>5631</v>
      </c>
      <c r="D1589" s="2" t="s">
        <v>1689</v>
      </c>
      <c r="E1589" s="3" t="s">
        <v>9853</v>
      </c>
      <c r="F1589" s="61">
        <v>227.54</v>
      </c>
      <c r="G1589" s="61">
        <v>231.63</v>
      </c>
    </row>
    <row r="1590" spans="1:7" ht="22.5">
      <c r="A1590" s="1" t="str">
        <f t="shared" si="26"/>
        <v>SINAPI 88908</v>
      </c>
      <c r="B1590" s="3" t="s">
        <v>9865</v>
      </c>
      <c r="C1590" s="3">
        <v>88908</v>
      </c>
      <c r="D1590" s="2" t="s">
        <v>1690</v>
      </c>
      <c r="E1590" s="3" t="s">
        <v>9852</v>
      </c>
      <c r="F1590" s="61">
        <v>110.89</v>
      </c>
      <c r="G1590" s="61">
        <v>114.98</v>
      </c>
    </row>
    <row r="1591" spans="1:7" ht="22.5">
      <c r="A1591" s="1" t="str">
        <f t="shared" si="26"/>
        <v>SINAPI 88907</v>
      </c>
      <c r="B1591" s="3" t="s">
        <v>9865</v>
      </c>
      <c r="C1591" s="3">
        <v>88907</v>
      </c>
      <c r="D1591" s="2" t="s">
        <v>1691</v>
      </c>
      <c r="E1591" s="3" t="s">
        <v>9853</v>
      </c>
      <c r="F1591" s="61">
        <v>269</v>
      </c>
      <c r="G1591" s="61">
        <v>273.08999999999997</v>
      </c>
    </row>
    <row r="1592" spans="1:7" ht="22.5">
      <c r="A1592" s="1" t="str">
        <f t="shared" si="26"/>
        <v>SINAPI 5911</v>
      </c>
      <c r="B1592" s="3" t="s">
        <v>9865</v>
      </c>
      <c r="C1592" s="3">
        <v>5911</v>
      </c>
      <c r="D1592" s="2" t="s">
        <v>1692</v>
      </c>
      <c r="E1592" s="3" t="s">
        <v>9852</v>
      </c>
      <c r="F1592" s="61">
        <v>34.46</v>
      </c>
      <c r="G1592" s="61">
        <v>36.78</v>
      </c>
    </row>
    <row r="1593" spans="1:7" ht="22.5">
      <c r="A1593" s="1" t="str">
        <f t="shared" si="26"/>
        <v>SINAPI 5909</v>
      </c>
      <c r="B1593" s="3" t="s">
        <v>9865</v>
      </c>
      <c r="C1593" s="3">
        <v>5909</v>
      </c>
      <c r="D1593" s="2" t="s">
        <v>1693</v>
      </c>
      <c r="E1593" s="3" t="s">
        <v>9853</v>
      </c>
      <c r="F1593" s="61">
        <v>42.96</v>
      </c>
      <c r="G1593" s="61">
        <v>45.28</v>
      </c>
    </row>
    <row r="1594" spans="1:7" ht="33.75">
      <c r="A1594" s="1" t="str">
        <f t="shared" si="26"/>
        <v>SINAPI 91486</v>
      </c>
      <c r="B1594" s="3" t="s">
        <v>9865</v>
      </c>
      <c r="C1594" s="3">
        <v>91486</v>
      </c>
      <c r="D1594" s="2" t="s">
        <v>1694</v>
      </c>
      <c r="E1594" s="3" t="s">
        <v>9852</v>
      </c>
      <c r="F1594" s="61">
        <v>76.16</v>
      </c>
      <c r="G1594" s="61">
        <v>79.239999999999995</v>
      </c>
    </row>
    <row r="1595" spans="1:7" ht="33.75">
      <c r="A1595" s="1" t="str">
        <f t="shared" si="26"/>
        <v>SINAPI 83362</v>
      </c>
      <c r="B1595" s="3" t="s">
        <v>9865</v>
      </c>
      <c r="C1595" s="3">
        <v>83362</v>
      </c>
      <c r="D1595" s="2" t="s">
        <v>1695</v>
      </c>
      <c r="E1595" s="3" t="s">
        <v>9853</v>
      </c>
      <c r="F1595" s="61">
        <v>276.95999999999998</v>
      </c>
      <c r="G1595" s="61">
        <v>280.04000000000002</v>
      </c>
    </row>
    <row r="1596" spans="1:7" ht="22.5">
      <c r="A1596" s="1" t="str">
        <f t="shared" si="26"/>
        <v>SINAPI 102839</v>
      </c>
      <c r="B1596" s="3" t="s">
        <v>9865</v>
      </c>
      <c r="C1596" s="3">
        <v>102839</v>
      </c>
      <c r="D1596" s="2" t="s">
        <v>1696</v>
      </c>
      <c r="E1596" s="3" t="s">
        <v>9852</v>
      </c>
      <c r="F1596" s="61">
        <v>0</v>
      </c>
      <c r="G1596" s="61">
        <v>0</v>
      </c>
    </row>
    <row r="1597" spans="1:7" ht="22.5">
      <c r="A1597" s="1" t="str">
        <f t="shared" si="26"/>
        <v>SINAPI 102838</v>
      </c>
      <c r="B1597" s="3" t="s">
        <v>9865</v>
      </c>
      <c r="C1597" s="3">
        <v>102838</v>
      </c>
      <c r="D1597" s="2" t="s">
        <v>1697</v>
      </c>
      <c r="E1597" s="3" t="s">
        <v>9853</v>
      </c>
      <c r="F1597" s="61">
        <v>0</v>
      </c>
      <c r="G1597" s="61">
        <v>0</v>
      </c>
    </row>
    <row r="1598" spans="1:7" ht="22.5">
      <c r="A1598" s="1" t="str">
        <f t="shared" si="26"/>
        <v>SINAPI 89235</v>
      </c>
      <c r="B1598" s="3" t="s">
        <v>9865</v>
      </c>
      <c r="C1598" s="3">
        <v>89235</v>
      </c>
      <c r="D1598" s="2" t="s">
        <v>1698</v>
      </c>
      <c r="E1598" s="3" t="s">
        <v>9852</v>
      </c>
      <c r="F1598" s="61">
        <v>177.21</v>
      </c>
      <c r="G1598" s="61">
        <v>180.26</v>
      </c>
    </row>
    <row r="1599" spans="1:7" ht="22.5">
      <c r="A1599" s="1" t="str">
        <f t="shared" si="26"/>
        <v>SINAPI 89234</v>
      </c>
      <c r="B1599" s="3" t="s">
        <v>9865</v>
      </c>
      <c r="C1599" s="3">
        <v>89234</v>
      </c>
      <c r="D1599" s="2" t="s">
        <v>1699</v>
      </c>
      <c r="E1599" s="3" t="s">
        <v>9853</v>
      </c>
      <c r="F1599" s="61">
        <v>541.20000000000005</v>
      </c>
      <c r="G1599" s="61">
        <v>544.25</v>
      </c>
    </row>
    <row r="1600" spans="1:7" ht="22.5">
      <c r="A1600" s="1" t="str">
        <f t="shared" si="26"/>
        <v>SINAPI 89243</v>
      </c>
      <c r="B1600" s="3" t="s">
        <v>9865</v>
      </c>
      <c r="C1600" s="3">
        <v>89243</v>
      </c>
      <c r="D1600" s="2" t="s">
        <v>1700</v>
      </c>
      <c r="E1600" s="3" t="s">
        <v>9852</v>
      </c>
      <c r="F1600" s="61">
        <v>369.1</v>
      </c>
      <c r="G1600" s="61">
        <v>372.15</v>
      </c>
    </row>
    <row r="1601" spans="1:7" ht="22.5">
      <c r="A1601" s="1" t="str">
        <f t="shared" si="26"/>
        <v>SINAPI 89242</v>
      </c>
      <c r="B1601" s="3" t="s">
        <v>9865</v>
      </c>
      <c r="C1601" s="3">
        <v>89242</v>
      </c>
      <c r="D1601" s="2" t="s">
        <v>1701</v>
      </c>
      <c r="E1601" s="3" t="s">
        <v>9853</v>
      </c>
      <c r="F1601" s="61">
        <v>1271.18</v>
      </c>
      <c r="G1601" s="61">
        <v>1274.23</v>
      </c>
    </row>
    <row r="1602" spans="1:7" ht="33.75">
      <c r="A1602" s="1" t="str">
        <f t="shared" si="26"/>
        <v>SINAPI 102935</v>
      </c>
      <c r="B1602" s="3" t="s">
        <v>9865</v>
      </c>
      <c r="C1602" s="3">
        <v>102935</v>
      </c>
      <c r="D1602" s="2" t="s">
        <v>1702</v>
      </c>
      <c r="E1602" s="3" t="s">
        <v>9852</v>
      </c>
      <c r="F1602" s="61">
        <v>0</v>
      </c>
      <c r="G1602" s="61">
        <v>0</v>
      </c>
    </row>
    <row r="1603" spans="1:7" ht="33.75">
      <c r="A1603" s="1" t="str">
        <f t="shared" si="26"/>
        <v>SINAPI 102934</v>
      </c>
      <c r="B1603" s="3" t="s">
        <v>9865</v>
      </c>
      <c r="C1603" s="3">
        <v>102934</v>
      </c>
      <c r="D1603" s="2" t="s">
        <v>1703</v>
      </c>
      <c r="E1603" s="3" t="s">
        <v>9853</v>
      </c>
      <c r="F1603" s="61">
        <v>0</v>
      </c>
      <c r="G1603" s="61">
        <v>0</v>
      </c>
    </row>
    <row r="1604" spans="1:7" ht="22.5">
      <c r="A1604" s="1" t="str">
        <f t="shared" si="26"/>
        <v>SINAPI 93416</v>
      </c>
      <c r="B1604" s="3" t="s">
        <v>9865</v>
      </c>
      <c r="C1604" s="3">
        <v>93416</v>
      </c>
      <c r="D1604" s="2" t="s">
        <v>1704</v>
      </c>
      <c r="E1604" s="3" t="s">
        <v>9852</v>
      </c>
      <c r="F1604" s="61">
        <v>0.5</v>
      </c>
      <c r="G1604" s="61">
        <v>0.5</v>
      </c>
    </row>
    <row r="1605" spans="1:7" ht="22.5">
      <c r="A1605" s="1" t="str">
        <f t="shared" si="26"/>
        <v>SINAPI 93415</v>
      </c>
      <c r="B1605" s="3" t="s">
        <v>9865</v>
      </c>
      <c r="C1605" s="3">
        <v>93415</v>
      </c>
      <c r="D1605" s="2" t="s">
        <v>1705</v>
      </c>
      <c r="E1605" s="3" t="s">
        <v>9853</v>
      </c>
      <c r="F1605" s="61">
        <v>11.82</v>
      </c>
      <c r="G1605" s="61">
        <v>11.82</v>
      </c>
    </row>
    <row r="1606" spans="1:7" ht="22.5">
      <c r="A1606" s="1" t="str">
        <f t="shared" si="26"/>
        <v>SINAPI 5689</v>
      </c>
      <c r="B1606" s="3" t="s">
        <v>9865</v>
      </c>
      <c r="C1606" s="3">
        <v>5689</v>
      </c>
      <c r="D1606" s="2" t="s">
        <v>1706</v>
      </c>
      <c r="E1606" s="3" t="s">
        <v>9853</v>
      </c>
      <c r="F1606" s="61">
        <v>6.32</v>
      </c>
      <c r="G1606" s="61">
        <v>6.32</v>
      </c>
    </row>
    <row r="1607" spans="1:7" ht="22.5">
      <c r="A1607" s="1" t="str">
        <f t="shared" si="26"/>
        <v>SINAPI 5690</v>
      </c>
      <c r="B1607" s="3" t="s">
        <v>9865</v>
      </c>
      <c r="C1607" s="3">
        <v>5690</v>
      </c>
      <c r="D1607" s="2" t="s">
        <v>1707</v>
      </c>
      <c r="E1607" s="3" t="s">
        <v>9852</v>
      </c>
      <c r="F1607" s="61">
        <v>4.09</v>
      </c>
      <c r="G1607" s="61">
        <v>4.09</v>
      </c>
    </row>
    <row r="1608" spans="1:7">
      <c r="A1608" s="1" t="str">
        <f t="shared" si="26"/>
        <v>SINAPI 5923</v>
      </c>
      <c r="B1608" s="3" t="s">
        <v>9865</v>
      </c>
      <c r="C1608" s="3">
        <v>5923</v>
      </c>
      <c r="D1608" s="2" t="s">
        <v>1708</v>
      </c>
      <c r="E1608" s="3" t="s">
        <v>9852</v>
      </c>
      <c r="F1608" s="61">
        <v>3.21</v>
      </c>
      <c r="G1608" s="61">
        <v>3.21</v>
      </c>
    </row>
    <row r="1609" spans="1:7">
      <c r="A1609" s="1" t="str">
        <f t="shared" si="26"/>
        <v>SINAPI 5921</v>
      </c>
      <c r="B1609" s="3" t="s">
        <v>9865</v>
      </c>
      <c r="C1609" s="3">
        <v>5921</v>
      </c>
      <c r="D1609" s="2" t="s">
        <v>1709</v>
      </c>
      <c r="E1609" s="3" t="s">
        <v>9853</v>
      </c>
      <c r="F1609" s="61">
        <v>4.96</v>
      </c>
      <c r="G1609" s="61">
        <v>4.96</v>
      </c>
    </row>
    <row r="1610" spans="1:7">
      <c r="A1610" s="1" t="str">
        <f t="shared" si="26"/>
        <v>SINAPI 95212</v>
      </c>
      <c r="B1610" s="3" t="s">
        <v>9865</v>
      </c>
      <c r="C1610" s="3">
        <v>95212</v>
      </c>
      <c r="D1610" s="2" t="s">
        <v>1710</v>
      </c>
      <c r="E1610" s="3" t="s">
        <v>9853</v>
      </c>
      <c r="F1610" s="61">
        <v>165.69</v>
      </c>
      <c r="G1610" s="61">
        <v>168.64</v>
      </c>
    </row>
    <row r="1611" spans="1:7">
      <c r="A1611" s="1" t="str">
        <f t="shared" si="26"/>
        <v>SINAPI 95213</v>
      </c>
      <c r="B1611" s="3" t="s">
        <v>9865</v>
      </c>
      <c r="C1611" s="3">
        <v>95213</v>
      </c>
      <c r="D1611" s="2" t="s">
        <v>1711</v>
      </c>
      <c r="E1611" s="3" t="s">
        <v>9852</v>
      </c>
      <c r="F1611" s="61">
        <v>98.82</v>
      </c>
      <c r="G1611" s="61">
        <v>101.77</v>
      </c>
    </row>
    <row r="1612" spans="1:7">
      <c r="A1612" s="1" t="str">
        <f t="shared" si="26"/>
        <v>SINAPI 93272</v>
      </c>
      <c r="B1612" s="3" t="s">
        <v>9865</v>
      </c>
      <c r="C1612" s="3">
        <v>93272</v>
      </c>
      <c r="D1612" s="2" t="s">
        <v>1712</v>
      </c>
      <c r="E1612" s="3" t="s">
        <v>9853</v>
      </c>
      <c r="F1612" s="61">
        <v>103.4</v>
      </c>
      <c r="G1612" s="61">
        <v>106.35</v>
      </c>
    </row>
    <row r="1613" spans="1:7">
      <c r="A1613" s="1" t="str">
        <f t="shared" si="26"/>
        <v>SINAPI 93274</v>
      </c>
      <c r="B1613" s="3" t="s">
        <v>9865</v>
      </c>
      <c r="C1613" s="3">
        <v>93274</v>
      </c>
      <c r="D1613" s="2" t="s">
        <v>1713</v>
      </c>
      <c r="E1613" s="3" t="s">
        <v>9852</v>
      </c>
      <c r="F1613" s="61">
        <v>69.349999999999994</v>
      </c>
      <c r="G1613" s="61">
        <v>72.3</v>
      </c>
    </row>
    <row r="1614" spans="1:7" ht="22.5">
      <c r="A1614" s="1" t="str">
        <f t="shared" si="26"/>
        <v>SINAPI 83766</v>
      </c>
      <c r="B1614" s="3" t="s">
        <v>9865</v>
      </c>
      <c r="C1614" s="3">
        <v>83766</v>
      </c>
      <c r="D1614" s="2" t="s">
        <v>1714</v>
      </c>
      <c r="E1614" s="3" t="s">
        <v>9852</v>
      </c>
      <c r="F1614" s="61">
        <v>50.35</v>
      </c>
      <c r="G1614" s="61">
        <v>53.46</v>
      </c>
    </row>
    <row r="1615" spans="1:7" ht="22.5">
      <c r="A1615" s="1" t="str">
        <f t="shared" si="26"/>
        <v>SINAPI 83765</v>
      </c>
      <c r="B1615" s="3" t="s">
        <v>9865</v>
      </c>
      <c r="C1615" s="3">
        <v>83765</v>
      </c>
      <c r="D1615" s="2" t="s">
        <v>1715</v>
      </c>
      <c r="E1615" s="3" t="s">
        <v>9853</v>
      </c>
      <c r="F1615" s="61">
        <v>110.04</v>
      </c>
      <c r="G1615" s="61">
        <v>113.15</v>
      </c>
    </row>
    <row r="1616" spans="1:7" ht="22.5">
      <c r="A1616" s="1" t="str">
        <f t="shared" si="26"/>
        <v>SINAPI 95873</v>
      </c>
      <c r="B1616" s="3" t="s">
        <v>9865</v>
      </c>
      <c r="C1616" s="3">
        <v>95873</v>
      </c>
      <c r="D1616" s="2" t="s">
        <v>1716</v>
      </c>
      <c r="E1616" s="3" t="s">
        <v>9852</v>
      </c>
      <c r="F1616" s="61">
        <v>15</v>
      </c>
      <c r="G1616" s="61">
        <v>15</v>
      </c>
    </row>
    <row r="1617" spans="1:7" ht="22.5">
      <c r="A1617" s="1" t="str">
        <f t="shared" si="26"/>
        <v>SINAPI 95872</v>
      </c>
      <c r="B1617" s="3" t="s">
        <v>9865</v>
      </c>
      <c r="C1617" s="3">
        <v>95872</v>
      </c>
      <c r="D1617" s="2" t="s">
        <v>1717</v>
      </c>
      <c r="E1617" s="3" t="s">
        <v>9853</v>
      </c>
      <c r="F1617" s="61">
        <v>299.19</v>
      </c>
      <c r="G1617" s="61">
        <v>299.19</v>
      </c>
    </row>
    <row r="1618" spans="1:7" ht="22.5">
      <c r="A1618" s="1" t="str">
        <f t="shared" si="26"/>
        <v>SINAPI 104689</v>
      </c>
      <c r="B1618" s="3" t="s">
        <v>9865</v>
      </c>
      <c r="C1618" s="3">
        <v>104689</v>
      </c>
      <c r="D1618" s="2" t="s">
        <v>1718</v>
      </c>
      <c r="E1618" s="3" t="s">
        <v>9852</v>
      </c>
      <c r="F1618" s="61">
        <v>0</v>
      </c>
      <c r="G1618" s="61">
        <v>0</v>
      </c>
    </row>
    <row r="1619" spans="1:7" ht="22.5">
      <c r="A1619" s="1" t="str">
        <f t="shared" si="26"/>
        <v>SINAPI 104688</v>
      </c>
      <c r="B1619" s="3" t="s">
        <v>9865</v>
      </c>
      <c r="C1619" s="3">
        <v>104688</v>
      </c>
      <c r="D1619" s="2" t="s">
        <v>1719</v>
      </c>
      <c r="E1619" s="3" t="s">
        <v>9853</v>
      </c>
      <c r="F1619" s="61">
        <v>0</v>
      </c>
      <c r="G1619" s="61">
        <v>0</v>
      </c>
    </row>
    <row r="1620" spans="1:7">
      <c r="A1620" s="1" t="str">
        <f t="shared" si="26"/>
        <v>SINAPI 73395</v>
      </c>
      <c r="B1620" s="3" t="s">
        <v>9865</v>
      </c>
      <c r="C1620" s="3">
        <v>73395</v>
      </c>
      <c r="D1620" s="2" t="s">
        <v>1720</v>
      </c>
      <c r="E1620" s="3" t="s">
        <v>9852</v>
      </c>
      <c r="F1620" s="61">
        <v>10.53</v>
      </c>
      <c r="G1620" s="61">
        <v>10.53</v>
      </c>
    </row>
    <row r="1621" spans="1:7">
      <c r="A1621" s="1" t="str">
        <f t="shared" si="26"/>
        <v>SINAPI 73417</v>
      </c>
      <c r="B1621" s="3" t="s">
        <v>9865</v>
      </c>
      <c r="C1621" s="3">
        <v>73417</v>
      </c>
      <c r="D1621" s="2" t="s">
        <v>1721</v>
      </c>
      <c r="E1621" s="3" t="s">
        <v>9853</v>
      </c>
      <c r="F1621" s="61">
        <v>193.65</v>
      </c>
      <c r="G1621" s="61">
        <v>193.65</v>
      </c>
    </row>
    <row r="1622" spans="1:7">
      <c r="A1622" s="1" t="str">
        <f t="shared" si="26"/>
        <v>SINAPI 93428</v>
      </c>
      <c r="B1622" s="3" t="s">
        <v>9865</v>
      </c>
      <c r="C1622" s="3">
        <v>93428</v>
      </c>
      <c r="D1622" s="2" t="s">
        <v>1722</v>
      </c>
      <c r="E1622" s="3" t="s">
        <v>9852</v>
      </c>
      <c r="F1622" s="61">
        <v>9.3800000000000008</v>
      </c>
      <c r="G1622" s="61">
        <v>9.3800000000000008</v>
      </c>
    </row>
    <row r="1623" spans="1:7">
      <c r="A1623" s="1" t="str">
        <f t="shared" si="26"/>
        <v>SINAPI 93427</v>
      </c>
      <c r="B1623" s="3" t="s">
        <v>9865</v>
      </c>
      <c r="C1623" s="3">
        <v>93427</v>
      </c>
      <c r="D1623" s="2" t="s">
        <v>1723</v>
      </c>
      <c r="E1623" s="3" t="s">
        <v>9853</v>
      </c>
      <c r="F1623" s="61">
        <v>176.57</v>
      </c>
      <c r="G1623" s="61">
        <v>176.57</v>
      </c>
    </row>
    <row r="1624" spans="1:7">
      <c r="A1624" s="1" t="str">
        <f t="shared" si="26"/>
        <v>SINAPI 93422</v>
      </c>
      <c r="B1624" s="3" t="s">
        <v>9865</v>
      </c>
      <c r="C1624" s="3">
        <v>93422</v>
      </c>
      <c r="D1624" s="2" t="s">
        <v>1724</v>
      </c>
      <c r="E1624" s="3" t="s">
        <v>9852</v>
      </c>
      <c r="F1624" s="61">
        <v>6.62</v>
      </c>
      <c r="G1624" s="61">
        <v>6.62</v>
      </c>
    </row>
    <row r="1625" spans="1:7">
      <c r="A1625" s="1" t="str">
        <f t="shared" si="26"/>
        <v>SINAPI 93421</v>
      </c>
      <c r="B1625" s="3" t="s">
        <v>9865</v>
      </c>
      <c r="C1625" s="3">
        <v>93421</v>
      </c>
      <c r="D1625" s="2" t="s">
        <v>1725</v>
      </c>
      <c r="E1625" s="3" t="s">
        <v>9853</v>
      </c>
      <c r="F1625" s="61">
        <v>78.36</v>
      </c>
      <c r="G1625" s="61">
        <v>78.36</v>
      </c>
    </row>
    <row r="1626" spans="1:7" ht="22.5">
      <c r="A1626" s="1" t="str">
        <f t="shared" si="26"/>
        <v>SINAPI 93282</v>
      </c>
      <c r="B1626" s="3" t="s">
        <v>9865</v>
      </c>
      <c r="C1626" s="3">
        <v>93282</v>
      </c>
      <c r="D1626" s="2" t="s">
        <v>1726</v>
      </c>
      <c r="E1626" s="3" t="s">
        <v>9852</v>
      </c>
      <c r="F1626" s="61">
        <v>32.22</v>
      </c>
      <c r="G1626" s="61">
        <v>35.07</v>
      </c>
    </row>
    <row r="1627" spans="1:7" ht="22.5">
      <c r="A1627" s="1" t="str">
        <f t="shared" ref="A1627:A1690" si="27">CONCATENATE($B1627," ",$C1627)</f>
        <v>SINAPI 93281</v>
      </c>
      <c r="B1627" s="3" t="s">
        <v>9865</v>
      </c>
      <c r="C1627" s="3">
        <v>93281</v>
      </c>
      <c r="D1627" s="2" t="s">
        <v>1727</v>
      </c>
      <c r="E1627" s="3" t="s">
        <v>9853</v>
      </c>
      <c r="F1627" s="61">
        <v>33.159999999999997</v>
      </c>
      <c r="G1627" s="61">
        <v>36.01</v>
      </c>
    </row>
    <row r="1628" spans="1:7">
      <c r="A1628" s="1" t="str">
        <f t="shared" si="27"/>
        <v>SINAPI 104914</v>
      </c>
      <c r="B1628" s="3" t="s">
        <v>9865</v>
      </c>
      <c r="C1628" s="3">
        <v>104914</v>
      </c>
      <c r="D1628" s="2" t="s">
        <v>1728</v>
      </c>
      <c r="E1628" s="3" t="s">
        <v>9852</v>
      </c>
      <c r="F1628" s="61">
        <v>0</v>
      </c>
      <c r="G1628" s="61">
        <v>0</v>
      </c>
    </row>
    <row r="1629" spans="1:7">
      <c r="A1629" s="1" t="str">
        <f t="shared" si="27"/>
        <v>SINAPI 104913</v>
      </c>
      <c r="B1629" s="3" t="s">
        <v>9865</v>
      </c>
      <c r="C1629" s="3">
        <v>104913</v>
      </c>
      <c r="D1629" s="2" t="s">
        <v>1729</v>
      </c>
      <c r="E1629" s="3" t="s">
        <v>9853</v>
      </c>
      <c r="F1629" s="61">
        <v>0</v>
      </c>
      <c r="G1629" s="61">
        <v>0</v>
      </c>
    </row>
    <row r="1630" spans="1:7" ht="22.5">
      <c r="A1630" s="1" t="str">
        <f t="shared" si="27"/>
        <v>SINAPI 102845</v>
      </c>
      <c r="B1630" s="3" t="s">
        <v>9865</v>
      </c>
      <c r="C1630" s="3">
        <v>102845</v>
      </c>
      <c r="D1630" s="2" t="s">
        <v>1730</v>
      </c>
      <c r="E1630" s="3" t="s">
        <v>9852</v>
      </c>
      <c r="F1630" s="61">
        <v>0</v>
      </c>
      <c r="G1630" s="61">
        <v>0</v>
      </c>
    </row>
    <row r="1631" spans="1:7" ht="22.5">
      <c r="A1631" s="1" t="str">
        <f t="shared" si="27"/>
        <v>SINAPI 102844</v>
      </c>
      <c r="B1631" s="3" t="s">
        <v>9865</v>
      </c>
      <c r="C1631" s="3">
        <v>102844</v>
      </c>
      <c r="D1631" s="2" t="s">
        <v>1731</v>
      </c>
      <c r="E1631" s="3" t="s">
        <v>9853</v>
      </c>
      <c r="F1631" s="61">
        <v>0</v>
      </c>
      <c r="G1631" s="61">
        <v>0</v>
      </c>
    </row>
    <row r="1632" spans="1:7" ht="22.5">
      <c r="A1632" s="1" t="str">
        <f t="shared" si="27"/>
        <v>SINAPI 89273</v>
      </c>
      <c r="B1632" s="3" t="s">
        <v>9865</v>
      </c>
      <c r="C1632" s="3">
        <v>89273</v>
      </c>
      <c r="D1632" s="2" t="s">
        <v>1732</v>
      </c>
      <c r="E1632" s="3" t="s">
        <v>9852</v>
      </c>
      <c r="F1632" s="61">
        <v>110.14</v>
      </c>
      <c r="G1632" s="61">
        <v>113.09</v>
      </c>
    </row>
    <row r="1633" spans="1:7" ht="22.5">
      <c r="A1633" s="1" t="str">
        <f t="shared" si="27"/>
        <v>SINAPI 89272</v>
      </c>
      <c r="B1633" s="3" t="s">
        <v>9865</v>
      </c>
      <c r="C1633" s="3">
        <v>89272</v>
      </c>
      <c r="D1633" s="2" t="s">
        <v>1733</v>
      </c>
      <c r="E1633" s="3" t="s">
        <v>9853</v>
      </c>
      <c r="F1633" s="61">
        <v>222.57</v>
      </c>
      <c r="G1633" s="61">
        <v>225.52</v>
      </c>
    </row>
    <row r="1634" spans="1:7" ht="22.5">
      <c r="A1634" s="1" t="str">
        <f t="shared" si="27"/>
        <v>SINAPI 93288</v>
      </c>
      <c r="B1634" s="3" t="s">
        <v>9865</v>
      </c>
      <c r="C1634" s="3">
        <v>93288</v>
      </c>
      <c r="D1634" s="2" t="s">
        <v>1734</v>
      </c>
      <c r="E1634" s="3" t="s">
        <v>9852</v>
      </c>
      <c r="F1634" s="61">
        <v>181.64</v>
      </c>
      <c r="G1634" s="61">
        <v>184.59</v>
      </c>
    </row>
    <row r="1635" spans="1:7" ht="22.5">
      <c r="A1635" s="1" t="str">
        <f t="shared" si="27"/>
        <v>SINAPI 93287</v>
      </c>
      <c r="B1635" s="3" t="s">
        <v>9865</v>
      </c>
      <c r="C1635" s="3">
        <v>93287</v>
      </c>
      <c r="D1635" s="2" t="s">
        <v>1735</v>
      </c>
      <c r="E1635" s="3" t="s">
        <v>9853</v>
      </c>
      <c r="F1635" s="61">
        <v>353.12</v>
      </c>
      <c r="G1635" s="61">
        <v>356.07</v>
      </c>
    </row>
    <row r="1636" spans="1:7" ht="22.5">
      <c r="A1636" s="1" t="str">
        <f t="shared" si="27"/>
        <v>SINAPI 104711</v>
      </c>
      <c r="B1636" s="3" t="s">
        <v>9865</v>
      </c>
      <c r="C1636" s="3">
        <v>104711</v>
      </c>
      <c r="D1636" s="2" t="s">
        <v>1736</v>
      </c>
      <c r="E1636" s="3" t="s">
        <v>9852</v>
      </c>
      <c r="F1636" s="61">
        <v>0</v>
      </c>
      <c r="G1636" s="61">
        <v>0</v>
      </c>
    </row>
    <row r="1637" spans="1:7" ht="22.5">
      <c r="A1637" s="1" t="str">
        <f t="shared" si="27"/>
        <v>SINAPI 104710</v>
      </c>
      <c r="B1637" s="3" t="s">
        <v>9865</v>
      </c>
      <c r="C1637" s="3">
        <v>104710</v>
      </c>
      <c r="D1637" s="2" t="s">
        <v>1737</v>
      </c>
      <c r="E1637" s="3" t="s">
        <v>9853</v>
      </c>
      <c r="F1637" s="61">
        <v>0</v>
      </c>
      <c r="G1637" s="61">
        <v>0</v>
      </c>
    </row>
    <row r="1638" spans="1:7" ht="22.5">
      <c r="A1638" s="1" t="str">
        <f t="shared" si="27"/>
        <v>SINAPI 104908</v>
      </c>
      <c r="B1638" s="3" t="s">
        <v>9865</v>
      </c>
      <c r="C1638" s="3">
        <v>104908</v>
      </c>
      <c r="D1638" s="2" t="s">
        <v>1738</v>
      </c>
      <c r="E1638" s="3" t="s">
        <v>9852</v>
      </c>
      <c r="F1638" s="61">
        <v>0</v>
      </c>
      <c r="G1638" s="61">
        <v>0</v>
      </c>
    </row>
    <row r="1639" spans="1:7" ht="22.5">
      <c r="A1639" s="1" t="str">
        <f t="shared" si="27"/>
        <v>SINAPI 104907</v>
      </c>
      <c r="B1639" s="3" t="s">
        <v>9865</v>
      </c>
      <c r="C1639" s="3">
        <v>104907</v>
      </c>
      <c r="D1639" s="2" t="s">
        <v>1739</v>
      </c>
      <c r="E1639" s="3" t="s">
        <v>9853</v>
      </c>
      <c r="F1639" s="61">
        <v>0</v>
      </c>
      <c r="G1639" s="61">
        <v>0</v>
      </c>
    </row>
    <row r="1640" spans="1:7">
      <c r="A1640" s="1" t="str">
        <f t="shared" si="27"/>
        <v>SINAPI 102851</v>
      </c>
      <c r="B1640" s="3" t="s">
        <v>9865</v>
      </c>
      <c r="C1640" s="3">
        <v>102851</v>
      </c>
      <c r="D1640" s="2" t="s">
        <v>1740</v>
      </c>
      <c r="E1640" s="3" t="s">
        <v>9852</v>
      </c>
      <c r="F1640" s="61">
        <v>0</v>
      </c>
      <c r="G1640" s="61">
        <v>0</v>
      </c>
    </row>
    <row r="1641" spans="1:7">
      <c r="A1641" s="1" t="str">
        <f t="shared" si="27"/>
        <v>SINAPI 102850</v>
      </c>
      <c r="B1641" s="3" t="s">
        <v>9865</v>
      </c>
      <c r="C1641" s="3">
        <v>102850</v>
      </c>
      <c r="D1641" s="2" t="s">
        <v>1741</v>
      </c>
      <c r="E1641" s="3" t="s">
        <v>9853</v>
      </c>
      <c r="F1641" s="61">
        <v>0</v>
      </c>
      <c r="G1641" s="61">
        <v>0</v>
      </c>
    </row>
    <row r="1642" spans="1:7" ht="22.5">
      <c r="A1642" s="1" t="str">
        <f t="shared" si="27"/>
        <v>SINAPI 102857</v>
      </c>
      <c r="B1642" s="3" t="s">
        <v>9865</v>
      </c>
      <c r="C1642" s="3">
        <v>102857</v>
      </c>
      <c r="D1642" s="2" t="s">
        <v>1742</v>
      </c>
      <c r="E1642" s="3" t="s">
        <v>9852</v>
      </c>
      <c r="F1642" s="61">
        <v>0</v>
      </c>
      <c r="G1642" s="61">
        <v>0</v>
      </c>
    </row>
    <row r="1643" spans="1:7" ht="22.5">
      <c r="A1643" s="1" t="str">
        <f t="shared" si="27"/>
        <v>SINAPI 102856</v>
      </c>
      <c r="B1643" s="3" t="s">
        <v>9865</v>
      </c>
      <c r="C1643" s="3">
        <v>102856</v>
      </c>
      <c r="D1643" s="2" t="s">
        <v>1743</v>
      </c>
      <c r="E1643" s="3" t="s">
        <v>9853</v>
      </c>
      <c r="F1643" s="61">
        <v>0</v>
      </c>
      <c r="G1643" s="61">
        <v>0</v>
      </c>
    </row>
    <row r="1644" spans="1:7" ht="33.75">
      <c r="A1644" s="1" t="str">
        <f t="shared" si="27"/>
        <v>SINAPI 93403</v>
      </c>
      <c r="B1644" s="3" t="s">
        <v>9865</v>
      </c>
      <c r="C1644" s="3">
        <v>93403</v>
      </c>
      <c r="D1644" s="2" t="s">
        <v>1744</v>
      </c>
      <c r="E1644" s="3" t="s">
        <v>9852</v>
      </c>
      <c r="F1644" s="61">
        <v>75.92</v>
      </c>
      <c r="G1644" s="61">
        <v>79.42</v>
      </c>
    </row>
    <row r="1645" spans="1:7" ht="33.75">
      <c r="A1645" s="1" t="str">
        <f t="shared" si="27"/>
        <v>SINAPI 93402</v>
      </c>
      <c r="B1645" s="3" t="s">
        <v>9865</v>
      </c>
      <c r="C1645" s="3">
        <v>93402</v>
      </c>
      <c r="D1645" s="2" t="s">
        <v>1745</v>
      </c>
      <c r="E1645" s="3" t="s">
        <v>9853</v>
      </c>
      <c r="F1645" s="61">
        <v>278.54000000000002</v>
      </c>
      <c r="G1645" s="61">
        <v>282.04000000000002</v>
      </c>
    </row>
    <row r="1646" spans="1:7" ht="33.75">
      <c r="A1646" s="1" t="str">
        <f t="shared" si="27"/>
        <v>SINAPI 5930</v>
      </c>
      <c r="B1646" s="3" t="s">
        <v>9865</v>
      </c>
      <c r="C1646" s="3">
        <v>5930</v>
      </c>
      <c r="D1646" s="2" t="s">
        <v>1746</v>
      </c>
      <c r="E1646" s="3" t="s">
        <v>9852</v>
      </c>
      <c r="F1646" s="61">
        <v>79.05</v>
      </c>
      <c r="G1646" s="61">
        <v>82.55</v>
      </c>
    </row>
    <row r="1647" spans="1:7" ht="33.75">
      <c r="A1647" s="1" t="str">
        <f t="shared" si="27"/>
        <v>SINAPI 5928</v>
      </c>
      <c r="B1647" s="3" t="s">
        <v>9865</v>
      </c>
      <c r="C1647" s="3">
        <v>5928</v>
      </c>
      <c r="D1647" s="2" t="s">
        <v>1747</v>
      </c>
      <c r="E1647" s="3" t="s">
        <v>9853</v>
      </c>
      <c r="F1647" s="61">
        <v>284.52999999999997</v>
      </c>
      <c r="G1647" s="61">
        <v>288.02999999999997</v>
      </c>
    </row>
    <row r="1648" spans="1:7" ht="33.75">
      <c r="A1648" s="1" t="str">
        <f t="shared" si="27"/>
        <v>SINAPI 105845</v>
      </c>
      <c r="B1648" s="3" t="s">
        <v>9865</v>
      </c>
      <c r="C1648" s="3">
        <v>105845</v>
      </c>
      <c r="D1648" s="2" t="s">
        <v>1748</v>
      </c>
      <c r="E1648" s="3" t="s">
        <v>9852</v>
      </c>
      <c r="F1648" s="61">
        <v>0</v>
      </c>
      <c r="G1648" s="61">
        <v>0</v>
      </c>
    </row>
    <row r="1649" spans="1:7" ht="33.75">
      <c r="A1649" s="1" t="str">
        <f t="shared" si="27"/>
        <v>SINAPI 105844</v>
      </c>
      <c r="B1649" s="3" t="s">
        <v>9865</v>
      </c>
      <c r="C1649" s="3">
        <v>105844</v>
      </c>
      <c r="D1649" s="2" t="s">
        <v>1749</v>
      </c>
      <c r="E1649" s="3" t="s">
        <v>9853</v>
      </c>
      <c r="F1649" s="61">
        <v>0</v>
      </c>
      <c r="G1649" s="61">
        <v>0</v>
      </c>
    </row>
    <row r="1650" spans="1:7" ht="33.75">
      <c r="A1650" s="1" t="str">
        <f t="shared" si="27"/>
        <v>SINAPI 91635</v>
      </c>
      <c r="B1650" s="3" t="s">
        <v>9865</v>
      </c>
      <c r="C1650" s="3">
        <v>91635</v>
      </c>
      <c r="D1650" s="2" t="s">
        <v>1750</v>
      </c>
      <c r="E1650" s="3" t="s">
        <v>9852</v>
      </c>
      <c r="F1650" s="61">
        <v>70.52</v>
      </c>
      <c r="G1650" s="61">
        <v>74.02</v>
      </c>
    </row>
    <row r="1651" spans="1:7" ht="33.75">
      <c r="A1651" s="1" t="str">
        <f t="shared" si="27"/>
        <v>SINAPI 91634</v>
      </c>
      <c r="B1651" s="3" t="s">
        <v>9865</v>
      </c>
      <c r="C1651" s="3">
        <v>91634</v>
      </c>
      <c r="D1651" s="2" t="s">
        <v>1751</v>
      </c>
      <c r="E1651" s="3" t="s">
        <v>9853</v>
      </c>
      <c r="F1651" s="61">
        <v>242.33</v>
      </c>
      <c r="G1651" s="61">
        <v>245.83</v>
      </c>
    </row>
    <row r="1652" spans="1:7" ht="33.75">
      <c r="A1652" s="1" t="str">
        <f t="shared" si="27"/>
        <v>SINAPI 105985</v>
      </c>
      <c r="B1652" s="3" t="s">
        <v>9865</v>
      </c>
      <c r="C1652" s="3">
        <v>105985</v>
      </c>
      <c r="D1652" s="2" t="s">
        <v>1752</v>
      </c>
      <c r="E1652" s="3" t="s">
        <v>9852</v>
      </c>
      <c r="F1652" s="61">
        <v>102.42</v>
      </c>
      <c r="G1652" s="61">
        <v>105.92</v>
      </c>
    </row>
    <row r="1653" spans="1:7" ht="33.75">
      <c r="A1653" s="1" t="str">
        <f t="shared" si="27"/>
        <v>SINAPI 105984</v>
      </c>
      <c r="B1653" s="3" t="s">
        <v>9865</v>
      </c>
      <c r="C1653" s="3">
        <v>105984</v>
      </c>
      <c r="D1653" s="2" t="s">
        <v>1753</v>
      </c>
      <c r="E1653" s="3" t="s">
        <v>9853</v>
      </c>
      <c r="F1653" s="61">
        <v>330.59</v>
      </c>
      <c r="G1653" s="61">
        <v>334.09</v>
      </c>
    </row>
    <row r="1654" spans="1:7" ht="22.5">
      <c r="A1654" s="1" t="str">
        <f t="shared" si="27"/>
        <v>SINAPI 98765</v>
      </c>
      <c r="B1654" s="3" t="s">
        <v>9865</v>
      </c>
      <c r="C1654" s="3">
        <v>98765</v>
      </c>
      <c r="D1654" s="2" t="s">
        <v>1754</v>
      </c>
      <c r="E1654" s="3" t="s">
        <v>9852</v>
      </c>
      <c r="F1654" s="61">
        <v>7.0000000000000007E-2</v>
      </c>
      <c r="G1654" s="61">
        <v>7.0000000000000007E-2</v>
      </c>
    </row>
    <row r="1655" spans="1:7" ht="22.5">
      <c r="A1655" s="1" t="str">
        <f t="shared" si="27"/>
        <v>SINAPI 98764</v>
      </c>
      <c r="B1655" s="3" t="s">
        <v>9865</v>
      </c>
      <c r="C1655" s="3">
        <v>98764</v>
      </c>
      <c r="D1655" s="2" t="s">
        <v>1755</v>
      </c>
      <c r="E1655" s="3" t="s">
        <v>9853</v>
      </c>
      <c r="F1655" s="61">
        <v>5.31</v>
      </c>
      <c r="G1655" s="61">
        <v>5.31</v>
      </c>
    </row>
    <row r="1656" spans="1:7" ht="22.5">
      <c r="A1656" s="1" t="str">
        <f t="shared" si="27"/>
        <v>SINAPI 99834</v>
      </c>
      <c r="B1656" s="3" t="s">
        <v>9865</v>
      </c>
      <c r="C1656" s="3">
        <v>99834</v>
      </c>
      <c r="D1656" s="2" t="s">
        <v>1756</v>
      </c>
      <c r="E1656" s="3" t="s">
        <v>9852</v>
      </c>
      <c r="F1656" s="61">
        <v>0.19</v>
      </c>
      <c r="G1656" s="61">
        <v>0.19</v>
      </c>
    </row>
    <row r="1657" spans="1:7" ht="22.5">
      <c r="A1657" s="1" t="str">
        <f t="shared" si="27"/>
        <v>SINAPI 99833</v>
      </c>
      <c r="B1657" s="3" t="s">
        <v>9865</v>
      </c>
      <c r="C1657" s="3">
        <v>99833</v>
      </c>
      <c r="D1657" s="2" t="s">
        <v>1757</v>
      </c>
      <c r="E1657" s="3" t="s">
        <v>9853</v>
      </c>
      <c r="F1657" s="61">
        <v>4.1399999999999997</v>
      </c>
      <c r="G1657" s="61">
        <v>4.1399999999999997</v>
      </c>
    </row>
    <row r="1658" spans="1:7" ht="22.5">
      <c r="A1658" s="1" t="str">
        <f t="shared" si="27"/>
        <v>SINAPI 104521</v>
      </c>
      <c r="B1658" s="3" t="s">
        <v>9865</v>
      </c>
      <c r="C1658" s="3">
        <v>104521</v>
      </c>
      <c r="D1658" s="2" t="s">
        <v>1758</v>
      </c>
      <c r="E1658" s="3" t="s">
        <v>9852</v>
      </c>
      <c r="F1658" s="61">
        <v>0</v>
      </c>
      <c r="G1658" s="61">
        <v>0</v>
      </c>
    </row>
    <row r="1659" spans="1:7" ht="22.5">
      <c r="A1659" s="1" t="str">
        <f t="shared" si="27"/>
        <v>SINAPI 104520</v>
      </c>
      <c r="B1659" s="3" t="s">
        <v>9865</v>
      </c>
      <c r="C1659" s="3">
        <v>104520</v>
      </c>
      <c r="D1659" s="2" t="s">
        <v>1759</v>
      </c>
      <c r="E1659" s="3" t="s">
        <v>9853</v>
      </c>
      <c r="F1659" s="61">
        <v>0</v>
      </c>
      <c r="G1659" s="61">
        <v>0</v>
      </c>
    </row>
    <row r="1660" spans="1:7" ht="22.5">
      <c r="A1660" s="1" t="str">
        <f t="shared" si="27"/>
        <v>SINAPI 90687</v>
      </c>
      <c r="B1660" s="3" t="s">
        <v>9865</v>
      </c>
      <c r="C1660" s="3">
        <v>90687</v>
      </c>
      <c r="D1660" s="2" t="s">
        <v>1760</v>
      </c>
      <c r="E1660" s="3" t="s">
        <v>9852</v>
      </c>
      <c r="F1660" s="61">
        <v>81.650000000000006</v>
      </c>
      <c r="G1660" s="61">
        <v>84.7</v>
      </c>
    </row>
    <row r="1661" spans="1:7" ht="22.5">
      <c r="A1661" s="1" t="str">
        <f t="shared" si="27"/>
        <v>SINAPI 90686</v>
      </c>
      <c r="B1661" s="3" t="s">
        <v>9865</v>
      </c>
      <c r="C1661" s="3">
        <v>90686</v>
      </c>
      <c r="D1661" s="2" t="s">
        <v>1761</v>
      </c>
      <c r="E1661" s="3" t="s">
        <v>9853</v>
      </c>
      <c r="F1661" s="61">
        <v>181.51</v>
      </c>
      <c r="G1661" s="61">
        <v>184.56</v>
      </c>
    </row>
    <row r="1662" spans="1:7">
      <c r="A1662" s="1" t="str">
        <f t="shared" si="27"/>
        <v>SINAPI 5952</v>
      </c>
      <c r="B1662" s="3" t="s">
        <v>9865</v>
      </c>
      <c r="C1662" s="3">
        <v>5952</v>
      </c>
      <c r="D1662" s="2" t="s">
        <v>1762</v>
      </c>
      <c r="E1662" s="3" t="s">
        <v>9852</v>
      </c>
      <c r="F1662" s="61">
        <v>32.130000000000003</v>
      </c>
      <c r="G1662" s="61">
        <v>34.96</v>
      </c>
    </row>
    <row r="1663" spans="1:7">
      <c r="A1663" s="1" t="str">
        <f t="shared" si="27"/>
        <v>SINAPI 5795</v>
      </c>
      <c r="B1663" s="3" t="s">
        <v>9865</v>
      </c>
      <c r="C1663" s="3">
        <v>5795</v>
      </c>
      <c r="D1663" s="2" t="s">
        <v>1763</v>
      </c>
      <c r="E1663" s="3" t="s">
        <v>9853</v>
      </c>
      <c r="F1663" s="61">
        <v>32.6</v>
      </c>
      <c r="G1663" s="61">
        <v>35.43</v>
      </c>
    </row>
    <row r="1664" spans="1:7">
      <c r="A1664" s="1" t="str">
        <f t="shared" si="27"/>
        <v>SINAPI 104657</v>
      </c>
      <c r="B1664" s="3" t="s">
        <v>9865</v>
      </c>
      <c r="C1664" s="3">
        <v>104657</v>
      </c>
      <c r="D1664" s="2" t="s">
        <v>1764</v>
      </c>
      <c r="E1664" s="3" t="s">
        <v>9852</v>
      </c>
      <c r="F1664" s="61">
        <v>0</v>
      </c>
      <c r="G1664" s="61">
        <v>0</v>
      </c>
    </row>
    <row r="1665" spans="1:7">
      <c r="A1665" s="1" t="str">
        <f t="shared" si="27"/>
        <v>SINAPI 104656</v>
      </c>
      <c r="B1665" s="3" t="s">
        <v>9865</v>
      </c>
      <c r="C1665" s="3">
        <v>104656</v>
      </c>
      <c r="D1665" s="2" t="s">
        <v>1765</v>
      </c>
      <c r="E1665" s="3" t="s">
        <v>9853</v>
      </c>
      <c r="F1665" s="61">
        <v>0</v>
      </c>
      <c r="G1665" s="61">
        <v>0</v>
      </c>
    </row>
    <row r="1666" spans="1:7" ht="22.5">
      <c r="A1666" s="1" t="str">
        <f t="shared" si="27"/>
        <v>SINAPI 102274</v>
      </c>
      <c r="B1666" s="3" t="s">
        <v>9865</v>
      </c>
      <c r="C1666" s="3">
        <v>102274</v>
      </c>
      <c r="D1666" s="2" t="s">
        <v>1766</v>
      </c>
      <c r="E1666" s="3" t="s">
        <v>9852</v>
      </c>
      <c r="F1666" s="61">
        <v>32.46</v>
      </c>
      <c r="G1666" s="61">
        <v>35.29</v>
      </c>
    </row>
    <row r="1667" spans="1:7" ht="22.5">
      <c r="A1667" s="1" t="str">
        <f t="shared" si="27"/>
        <v>SINAPI 102275</v>
      </c>
      <c r="B1667" s="3" t="s">
        <v>9865</v>
      </c>
      <c r="C1667" s="3">
        <v>102275</v>
      </c>
      <c r="D1667" s="2" t="s">
        <v>1767</v>
      </c>
      <c r="E1667" s="3" t="s">
        <v>9853</v>
      </c>
      <c r="F1667" s="61">
        <v>34.729999999999997</v>
      </c>
      <c r="G1667" s="61">
        <v>37.56</v>
      </c>
    </row>
    <row r="1668" spans="1:7">
      <c r="A1668" s="1" t="str">
        <f t="shared" si="27"/>
        <v>SINAPI 95259</v>
      </c>
      <c r="B1668" s="3" t="s">
        <v>9865</v>
      </c>
      <c r="C1668" s="3">
        <v>95259</v>
      </c>
      <c r="D1668" s="2" t="s">
        <v>1768</v>
      </c>
      <c r="E1668" s="3" t="s">
        <v>9852</v>
      </c>
      <c r="F1668" s="61">
        <v>32.61</v>
      </c>
      <c r="G1668" s="61">
        <v>35.44</v>
      </c>
    </row>
    <row r="1669" spans="1:7">
      <c r="A1669" s="1" t="str">
        <f t="shared" si="27"/>
        <v>SINAPI 95258</v>
      </c>
      <c r="B1669" s="3" t="s">
        <v>9865</v>
      </c>
      <c r="C1669" s="3">
        <v>95258</v>
      </c>
      <c r="D1669" s="2" t="s">
        <v>1769</v>
      </c>
      <c r="E1669" s="3" t="s">
        <v>9853</v>
      </c>
      <c r="F1669" s="61">
        <v>33.56</v>
      </c>
      <c r="G1669" s="61">
        <v>36.39</v>
      </c>
    </row>
    <row r="1670" spans="1:7">
      <c r="A1670" s="1" t="str">
        <f t="shared" si="27"/>
        <v>SINAPI 105917</v>
      </c>
      <c r="B1670" s="3" t="s">
        <v>9865</v>
      </c>
      <c r="C1670" s="3">
        <v>105917</v>
      </c>
      <c r="D1670" s="2" t="s">
        <v>1770</v>
      </c>
      <c r="E1670" s="3" t="s">
        <v>9852</v>
      </c>
      <c r="F1670" s="61">
        <v>32.479999999999997</v>
      </c>
      <c r="G1670" s="61">
        <v>35.31</v>
      </c>
    </row>
    <row r="1671" spans="1:7">
      <c r="A1671" s="1" t="str">
        <f t="shared" si="27"/>
        <v>SINAPI 105916</v>
      </c>
      <c r="B1671" s="3" t="s">
        <v>9865</v>
      </c>
      <c r="C1671" s="3">
        <v>105916</v>
      </c>
      <c r="D1671" s="2" t="s">
        <v>1771</v>
      </c>
      <c r="E1671" s="3" t="s">
        <v>9853</v>
      </c>
      <c r="F1671" s="61">
        <v>33.29</v>
      </c>
      <c r="G1671" s="61">
        <v>36.119999999999997</v>
      </c>
    </row>
    <row r="1672" spans="1:7" ht="33.75">
      <c r="A1672" s="1" t="str">
        <f t="shared" si="27"/>
        <v>SINAPI 103794</v>
      </c>
      <c r="B1672" s="3" t="s">
        <v>9865</v>
      </c>
      <c r="C1672" s="3">
        <v>103794</v>
      </c>
      <c r="D1672" s="2" t="s">
        <v>1772</v>
      </c>
      <c r="E1672" s="3" t="s">
        <v>9852</v>
      </c>
      <c r="F1672" s="61">
        <v>0</v>
      </c>
      <c r="G1672" s="61">
        <v>0</v>
      </c>
    </row>
    <row r="1673" spans="1:7" ht="33.75">
      <c r="A1673" s="1" t="str">
        <f t="shared" si="27"/>
        <v>SINAPI 103793</v>
      </c>
      <c r="B1673" s="3" t="s">
        <v>9865</v>
      </c>
      <c r="C1673" s="3">
        <v>103793</v>
      </c>
      <c r="D1673" s="2" t="s">
        <v>1773</v>
      </c>
      <c r="E1673" s="3" t="s">
        <v>9853</v>
      </c>
      <c r="F1673" s="61">
        <v>0</v>
      </c>
      <c r="G1673" s="61">
        <v>0</v>
      </c>
    </row>
    <row r="1674" spans="1:7" ht="22.5">
      <c r="A1674" s="1" t="str">
        <f t="shared" si="27"/>
        <v>SINAPI 96156</v>
      </c>
      <c r="B1674" s="3" t="s">
        <v>9865</v>
      </c>
      <c r="C1674" s="3">
        <v>96156</v>
      </c>
      <c r="D1674" s="2" t="s">
        <v>1774</v>
      </c>
      <c r="E1674" s="3" t="s">
        <v>9852</v>
      </c>
      <c r="F1674" s="61">
        <v>72.75</v>
      </c>
      <c r="G1674" s="61">
        <v>75.8</v>
      </c>
    </row>
    <row r="1675" spans="1:7" ht="22.5">
      <c r="A1675" s="1" t="str">
        <f t="shared" si="27"/>
        <v>SINAPI 96158</v>
      </c>
      <c r="B1675" s="3" t="s">
        <v>9865</v>
      </c>
      <c r="C1675" s="3">
        <v>96158</v>
      </c>
      <c r="D1675" s="2" t="s">
        <v>1775</v>
      </c>
      <c r="E1675" s="3" t="s">
        <v>9853</v>
      </c>
      <c r="F1675" s="61">
        <v>153.41</v>
      </c>
      <c r="G1675" s="61">
        <v>156.46</v>
      </c>
    </row>
    <row r="1676" spans="1:7" ht="22.5">
      <c r="A1676" s="1" t="str">
        <f t="shared" si="27"/>
        <v>SINAPI 90693</v>
      </c>
      <c r="B1676" s="3" t="s">
        <v>9865</v>
      </c>
      <c r="C1676" s="3">
        <v>90693</v>
      </c>
      <c r="D1676" s="2" t="s">
        <v>1776</v>
      </c>
      <c r="E1676" s="3" t="s">
        <v>9852</v>
      </c>
      <c r="F1676" s="61">
        <v>68.06</v>
      </c>
      <c r="G1676" s="61">
        <v>71.11</v>
      </c>
    </row>
    <row r="1677" spans="1:7" ht="22.5">
      <c r="A1677" s="1" t="str">
        <f t="shared" si="27"/>
        <v>SINAPI 90692</v>
      </c>
      <c r="B1677" s="3" t="s">
        <v>9865</v>
      </c>
      <c r="C1677" s="3">
        <v>90692</v>
      </c>
      <c r="D1677" s="2" t="s">
        <v>1777</v>
      </c>
      <c r="E1677" s="3" t="s">
        <v>9853</v>
      </c>
      <c r="F1677" s="61">
        <v>144.08000000000001</v>
      </c>
      <c r="G1677" s="61">
        <v>147.13</v>
      </c>
    </row>
    <row r="1678" spans="1:7" ht="22.5">
      <c r="A1678" s="1" t="str">
        <f t="shared" si="27"/>
        <v>SINAPI 96246</v>
      </c>
      <c r="B1678" s="3" t="s">
        <v>9865</v>
      </c>
      <c r="C1678" s="3">
        <v>96246</v>
      </c>
      <c r="D1678" s="2" t="s">
        <v>1778</v>
      </c>
      <c r="E1678" s="3" t="s">
        <v>9852</v>
      </c>
      <c r="F1678" s="61">
        <v>81.02</v>
      </c>
      <c r="G1678" s="61">
        <v>85.11</v>
      </c>
    </row>
    <row r="1679" spans="1:7" ht="22.5">
      <c r="A1679" s="1" t="str">
        <f t="shared" si="27"/>
        <v>SINAPI 96245</v>
      </c>
      <c r="B1679" s="3" t="s">
        <v>9865</v>
      </c>
      <c r="C1679" s="3">
        <v>96245</v>
      </c>
      <c r="D1679" s="2" t="s">
        <v>1779</v>
      </c>
      <c r="E1679" s="3" t="s">
        <v>9853</v>
      </c>
      <c r="F1679" s="61">
        <v>136.75</v>
      </c>
      <c r="G1679" s="61">
        <v>140.84</v>
      </c>
    </row>
    <row r="1680" spans="1:7" ht="22.5">
      <c r="A1680" s="1" t="str">
        <f t="shared" si="27"/>
        <v>SINAPI 88404</v>
      </c>
      <c r="B1680" s="3" t="s">
        <v>9865</v>
      </c>
      <c r="C1680" s="3">
        <v>88404</v>
      </c>
      <c r="D1680" s="2" t="s">
        <v>1780</v>
      </c>
      <c r="E1680" s="3" t="s">
        <v>9852</v>
      </c>
      <c r="F1680" s="61">
        <v>0.96</v>
      </c>
      <c r="G1680" s="61">
        <v>0.96</v>
      </c>
    </row>
    <row r="1681" spans="1:7" ht="22.5">
      <c r="A1681" s="1" t="str">
        <f t="shared" si="27"/>
        <v>SINAPI 88399</v>
      </c>
      <c r="B1681" s="3" t="s">
        <v>9865</v>
      </c>
      <c r="C1681" s="3">
        <v>88399</v>
      </c>
      <c r="D1681" s="2" t="s">
        <v>1781</v>
      </c>
      <c r="E1681" s="3" t="s">
        <v>9853</v>
      </c>
      <c r="F1681" s="61">
        <v>3.45</v>
      </c>
      <c r="G1681" s="61">
        <v>3.45</v>
      </c>
    </row>
    <row r="1682" spans="1:7" ht="22.5">
      <c r="A1682" s="1" t="str">
        <f t="shared" si="27"/>
        <v>SINAPI 88392</v>
      </c>
      <c r="B1682" s="3" t="s">
        <v>9865</v>
      </c>
      <c r="C1682" s="3">
        <v>88392</v>
      </c>
      <c r="D1682" s="2" t="s">
        <v>1782</v>
      </c>
      <c r="E1682" s="3" t="s">
        <v>9852</v>
      </c>
      <c r="F1682" s="61">
        <v>1.02</v>
      </c>
      <c r="G1682" s="61">
        <v>1.02</v>
      </c>
    </row>
    <row r="1683" spans="1:7" ht="22.5">
      <c r="A1683" s="1" t="str">
        <f t="shared" si="27"/>
        <v>SINAPI 88386</v>
      </c>
      <c r="B1683" s="3" t="s">
        <v>9865</v>
      </c>
      <c r="C1683" s="3">
        <v>88386</v>
      </c>
      <c r="D1683" s="2" t="s">
        <v>1783</v>
      </c>
      <c r="E1683" s="3" t="s">
        <v>9853</v>
      </c>
      <c r="F1683" s="61">
        <v>4.6500000000000004</v>
      </c>
      <c r="G1683" s="61">
        <v>4.6500000000000004</v>
      </c>
    </row>
    <row r="1684" spans="1:7" ht="22.5">
      <c r="A1684" s="1" t="str">
        <f t="shared" si="27"/>
        <v>SINAPI 88398</v>
      </c>
      <c r="B1684" s="3" t="s">
        <v>9865</v>
      </c>
      <c r="C1684" s="3">
        <v>88398</v>
      </c>
      <c r="D1684" s="2" t="s">
        <v>1784</v>
      </c>
      <c r="E1684" s="3" t="s">
        <v>9852</v>
      </c>
      <c r="F1684" s="61">
        <v>1.21</v>
      </c>
      <c r="G1684" s="61">
        <v>1.21</v>
      </c>
    </row>
    <row r="1685" spans="1:7" ht="22.5">
      <c r="A1685" s="1" t="str">
        <f t="shared" si="27"/>
        <v>SINAPI 88393</v>
      </c>
      <c r="B1685" s="3" t="s">
        <v>9865</v>
      </c>
      <c r="C1685" s="3">
        <v>88393</v>
      </c>
      <c r="D1685" s="2" t="s">
        <v>1785</v>
      </c>
      <c r="E1685" s="3" t="s">
        <v>9853</v>
      </c>
      <c r="F1685" s="61">
        <v>6.37</v>
      </c>
      <c r="G1685" s="61">
        <v>6.37</v>
      </c>
    </row>
    <row r="1686" spans="1:7" ht="22.5">
      <c r="A1686" s="1" t="str">
        <f t="shared" si="27"/>
        <v>SINAPI 90638</v>
      </c>
      <c r="B1686" s="3" t="s">
        <v>9865</v>
      </c>
      <c r="C1686" s="3">
        <v>90638</v>
      </c>
      <c r="D1686" s="2" t="s">
        <v>1786</v>
      </c>
      <c r="E1686" s="3" t="s">
        <v>9852</v>
      </c>
      <c r="F1686" s="61">
        <v>4.8499999999999996</v>
      </c>
      <c r="G1686" s="61">
        <v>4.8499999999999996</v>
      </c>
    </row>
    <row r="1687" spans="1:7" ht="22.5">
      <c r="A1687" s="1" t="str">
        <f t="shared" si="27"/>
        <v>SINAPI 90637</v>
      </c>
      <c r="B1687" s="3" t="s">
        <v>9865</v>
      </c>
      <c r="C1687" s="3">
        <v>90637</v>
      </c>
      <c r="D1687" s="2" t="s">
        <v>1787</v>
      </c>
      <c r="E1687" s="3" t="s">
        <v>9853</v>
      </c>
      <c r="F1687" s="61">
        <v>14.6</v>
      </c>
      <c r="G1687" s="61">
        <v>14.6</v>
      </c>
    </row>
    <row r="1688" spans="1:7" ht="22.5">
      <c r="A1688" s="1" t="str">
        <f t="shared" si="27"/>
        <v>SINAPI 103243</v>
      </c>
      <c r="B1688" s="3" t="s">
        <v>9865</v>
      </c>
      <c r="C1688" s="3">
        <v>103243</v>
      </c>
      <c r="D1688" s="2" t="s">
        <v>1788</v>
      </c>
      <c r="E1688" s="3" t="s">
        <v>9852</v>
      </c>
      <c r="F1688" s="61">
        <v>0</v>
      </c>
      <c r="G1688" s="61">
        <v>0</v>
      </c>
    </row>
    <row r="1689" spans="1:7" ht="22.5">
      <c r="A1689" s="1" t="str">
        <f t="shared" si="27"/>
        <v>SINAPI 103242</v>
      </c>
      <c r="B1689" s="3" t="s">
        <v>9865</v>
      </c>
      <c r="C1689" s="3">
        <v>103242</v>
      </c>
      <c r="D1689" s="2" t="s">
        <v>1789</v>
      </c>
      <c r="E1689" s="3" t="s">
        <v>9853</v>
      </c>
      <c r="F1689" s="61">
        <v>0</v>
      </c>
      <c r="G1689" s="61">
        <v>0</v>
      </c>
    </row>
    <row r="1690" spans="1:7" ht="22.5">
      <c r="A1690" s="1" t="str">
        <f t="shared" si="27"/>
        <v>SINAPI 5806</v>
      </c>
      <c r="B1690" s="3" t="s">
        <v>9865</v>
      </c>
      <c r="C1690" s="3">
        <v>5806</v>
      </c>
      <c r="D1690" s="2" t="s">
        <v>1790</v>
      </c>
      <c r="E1690" s="3" t="s">
        <v>9852</v>
      </c>
      <c r="F1690" s="61">
        <v>0.3</v>
      </c>
      <c r="G1690" s="61">
        <v>0.3</v>
      </c>
    </row>
    <row r="1691" spans="1:7" ht="22.5">
      <c r="A1691" s="1" t="str">
        <f t="shared" ref="A1691:A1754" si="28">CONCATENATE($B1691," ",$C1691)</f>
        <v>SINAPI 73536</v>
      </c>
      <c r="B1691" s="3" t="s">
        <v>9865</v>
      </c>
      <c r="C1691" s="3">
        <v>73536</v>
      </c>
      <c r="D1691" s="2" t="s">
        <v>1791</v>
      </c>
      <c r="E1691" s="3" t="s">
        <v>9853</v>
      </c>
      <c r="F1691" s="61">
        <v>21.34</v>
      </c>
      <c r="G1691" s="61">
        <v>21.34</v>
      </c>
    </row>
    <row r="1692" spans="1:7" ht="22.5">
      <c r="A1692" s="1" t="str">
        <f t="shared" si="28"/>
        <v>SINAPI 7043</v>
      </c>
      <c r="B1692" s="3" t="s">
        <v>9865</v>
      </c>
      <c r="C1692" s="3">
        <v>7043</v>
      </c>
      <c r="D1692" s="2" t="s">
        <v>1792</v>
      </c>
      <c r="E1692" s="3" t="s">
        <v>9852</v>
      </c>
      <c r="F1692" s="61">
        <v>0.37</v>
      </c>
      <c r="G1692" s="61">
        <v>0.37</v>
      </c>
    </row>
    <row r="1693" spans="1:7" ht="22.5">
      <c r="A1693" s="1" t="str">
        <f t="shared" si="28"/>
        <v>SINAPI 7042</v>
      </c>
      <c r="B1693" s="3" t="s">
        <v>9865</v>
      </c>
      <c r="C1693" s="3">
        <v>7042</v>
      </c>
      <c r="D1693" s="2" t="s">
        <v>1793</v>
      </c>
      <c r="E1693" s="3" t="s">
        <v>9853</v>
      </c>
      <c r="F1693" s="61">
        <v>25.22</v>
      </c>
      <c r="G1693" s="61">
        <v>25.22</v>
      </c>
    </row>
    <row r="1694" spans="1:7" ht="22.5">
      <c r="A1694" s="1" t="str">
        <f t="shared" si="28"/>
        <v>SINAPI 5934</v>
      </c>
      <c r="B1694" s="3" t="s">
        <v>9865</v>
      </c>
      <c r="C1694" s="3">
        <v>5934</v>
      </c>
      <c r="D1694" s="2" t="s">
        <v>1794</v>
      </c>
      <c r="E1694" s="3" t="s">
        <v>9852</v>
      </c>
      <c r="F1694" s="61">
        <v>106.74</v>
      </c>
      <c r="G1694" s="61">
        <v>110.96</v>
      </c>
    </row>
    <row r="1695" spans="1:7" ht="22.5">
      <c r="A1695" s="1" t="str">
        <f t="shared" si="28"/>
        <v>SINAPI 5932</v>
      </c>
      <c r="B1695" s="3" t="s">
        <v>9865</v>
      </c>
      <c r="C1695" s="3">
        <v>5932</v>
      </c>
      <c r="D1695" s="2" t="s">
        <v>1795</v>
      </c>
      <c r="E1695" s="3" t="s">
        <v>9853</v>
      </c>
      <c r="F1695" s="61">
        <v>266.04000000000002</v>
      </c>
      <c r="G1695" s="61">
        <v>270.26</v>
      </c>
    </row>
    <row r="1696" spans="1:7" ht="22.5">
      <c r="A1696" s="1" t="str">
        <f t="shared" si="28"/>
        <v>SINAPI 96159</v>
      </c>
      <c r="B1696" s="3" t="s">
        <v>9865</v>
      </c>
      <c r="C1696" s="3">
        <v>96159</v>
      </c>
      <c r="D1696" s="2" t="s">
        <v>1796</v>
      </c>
      <c r="E1696" s="3" t="s">
        <v>9852</v>
      </c>
      <c r="F1696" s="61">
        <v>112.57</v>
      </c>
      <c r="G1696" s="61">
        <v>115.62</v>
      </c>
    </row>
    <row r="1697" spans="1:7" ht="22.5">
      <c r="A1697" s="1" t="str">
        <f t="shared" si="28"/>
        <v>SINAPI 95133</v>
      </c>
      <c r="B1697" s="3" t="s">
        <v>9865</v>
      </c>
      <c r="C1697" s="3">
        <v>95133</v>
      </c>
      <c r="D1697" s="2" t="s">
        <v>1797</v>
      </c>
      <c r="E1697" s="3" t="s">
        <v>9853</v>
      </c>
      <c r="F1697" s="61">
        <v>213.2</v>
      </c>
      <c r="G1697" s="61">
        <v>216.25</v>
      </c>
    </row>
    <row r="1698" spans="1:7" ht="22.5">
      <c r="A1698" s="1" t="str">
        <f t="shared" si="28"/>
        <v>SINAPI 102986</v>
      </c>
      <c r="B1698" s="3" t="s">
        <v>9865</v>
      </c>
      <c r="C1698" s="3">
        <v>102986</v>
      </c>
      <c r="D1698" s="2" t="s">
        <v>1798</v>
      </c>
      <c r="E1698" s="3" t="s">
        <v>9852</v>
      </c>
      <c r="F1698" s="61">
        <v>0</v>
      </c>
      <c r="G1698" s="61">
        <v>0</v>
      </c>
    </row>
    <row r="1699" spans="1:7" ht="22.5">
      <c r="A1699" s="1" t="str">
        <f t="shared" si="28"/>
        <v>SINAPI 102987</v>
      </c>
      <c r="B1699" s="3" t="s">
        <v>9865</v>
      </c>
      <c r="C1699" s="3">
        <v>102987</v>
      </c>
      <c r="D1699" s="2" t="s">
        <v>1799</v>
      </c>
      <c r="E1699" s="3" t="s">
        <v>9853</v>
      </c>
      <c r="F1699" s="61">
        <v>0</v>
      </c>
      <c r="G1699" s="61">
        <v>0</v>
      </c>
    </row>
    <row r="1700" spans="1:7" ht="22.5">
      <c r="A1700" s="1" t="str">
        <f t="shared" si="28"/>
        <v>SINAPI 92961</v>
      </c>
      <c r="B1700" s="3" t="s">
        <v>9865</v>
      </c>
      <c r="C1700" s="3">
        <v>92961</v>
      </c>
      <c r="D1700" s="2" t="s">
        <v>1800</v>
      </c>
      <c r="E1700" s="3" t="s">
        <v>9852</v>
      </c>
      <c r="F1700" s="61">
        <v>5.38</v>
      </c>
      <c r="G1700" s="61">
        <v>5.38</v>
      </c>
    </row>
    <row r="1701" spans="1:7" ht="22.5">
      <c r="A1701" s="1" t="str">
        <f t="shared" si="28"/>
        <v>SINAPI 92960</v>
      </c>
      <c r="B1701" s="3" t="s">
        <v>9865</v>
      </c>
      <c r="C1701" s="3">
        <v>92960</v>
      </c>
      <c r="D1701" s="2" t="s">
        <v>1801</v>
      </c>
      <c r="E1701" s="3" t="s">
        <v>9853</v>
      </c>
      <c r="F1701" s="61">
        <v>19.48</v>
      </c>
      <c r="G1701" s="61">
        <v>19.48</v>
      </c>
    </row>
    <row r="1702" spans="1:7" ht="22.5">
      <c r="A1702" s="1" t="str">
        <f t="shared" si="28"/>
        <v>SINAPI 102863</v>
      </c>
      <c r="B1702" s="3" t="s">
        <v>9865</v>
      </c>
      <c r="C1702" s="3">
        <v>102863</v>
      </c>
      <c r="D1702" s="2" t="s">
        <v>1802</v>
      </c>
      <c r="E1702" s="3" t="s">
        <v>9852</v>
      </c>
      <c r="F1702" s="61">
        <v>0</v>
      </c>
      <c r="G1702" s="61">
        <v>0</v>
      </c>
    </row>
    <row r="1703" spans="1:7" ht="22.5">
      <c r="A1703" s="1" t="str">
        <f t="shared" si="28"/>
        <v>SINAPI 102862</v>
      </c>
      <c r="B1703" s="3" t="s">
        <v>9865</v>
      </c>
      <c r="C1703" s="3">
        <v>102862</v>
      </c>
      <c r="D1703" s="2" t="s">
        <v>1803</v>
      </c>
      <c r="E1703" s="3" t="s">
        <v>9853</v>
      </c>
      <c r="F1703" s="61">
        <v>0</v>
      </c>
      <c r="G1703" s="61">
        <v>0</v>
      </c>
    </row>
    <row r="1704" spans="1:7" ht="33.75">
      <c r="A1704" s="1" t="str">
        <f t="shared" si="28"/>
        <v>SINAPI 93409</v>
      </c>
      <c r="B1704" s="3" t="s">
        <v>9865</v>
      </c>
      <c r="C1704" s="3">
        <v>93409</v>
      </c>
      <c r="D1704" s="2" t="s">
        <v>1804</v>
      </c>
      <c r="E1704" s="3" t="s">
        <v>9852</v>
      </c>
      <c r="F1704" s="61">
        <v>36.700000000000003</v>
      </c>
      <c r="G1704" s="61">
        <v>38.979999999999997</v>
      </c>
    </row>
    <row r="1705" spans="1:7" ht="33.75">
      <c r="A1705" s="1" t="str">
        <f t="shared" si="28"/>
        <v>SINAPI 93408</v>
      </c>
      <c r="B1705" s="3" t="s">
        <v>9865</v>
      </c>
      <c r="C1705" s="3">
        <v>93408</v>
      </c>
      <c r="D1705" s="2" t="s">
        <v>1805</v>
      </c>
      <c r="E1705" s="3" t="s">
        <v>9853</v>
      </c>
      <c r="F1705" s="61">
        <v>93.35</v>
      </c>
      <c r="G1705" s="61">
        <v>95.63</v>
      </c>
    </row>
    <row r="1706" spans="1:7">
      <c r="A1706" s="1" t="str">
        <f t="shared" si="28"/>
        <v>SINAPI 102941</v>
      </c>
      <c r="B1706" s="3" t="s">
        <v>9865</v>
      </c>
      <c r="C1706" s="3">
        <v>102941</v>
      </c>
      <c r="D1706" s="2" t="s">
        <v>1806</v>
      </c>
      <c r="E1706" s="3" t="s">
        <v>9852</v>
      </c>
      <c r="F1706" s="61">
        <v>0</v>
      </c>
      <c r="G1706" s="61">
        <v>0</v>
      </c>
    </row>
    <row r="1707" spans="1:7">
      <c r="A1707" s="1" t="str">
        <f t="shared" si="28"/>
        <v>SINAPI 102940</v>
      </c>
      <c r="B1707" s="3" t="s">
        <v>9865</v>
      </c>
      <c r="C1707" s="3">
        <v>102940</v>
      </c>
      <c r="D1707" s="2" t="s">
        <v>1807</v>
      </c>
      <c r="E1707" s="3" t="s">
        <v>9853</v>
      </c>
      <c r="F1707" s="61">
        <v>0</v>
      </c>
      <c r="G1707" s="61">
        <v>0</v>
      </c>
    </row>
    <row r="1708" spans="1:7" ht="22.5">
      <c r="A1708" s="1" t="str">
        <f t="shared" si="28"/>
        <v>SINAPI 103164</v>
      </c>
      <c r="B1708" s="3" t="s">
        <v>9865</v>
      </c>
      <c r="C1708" s="3">
        <v>103164</v>
      </c>
      <c r="D1708" s="2" t="s">
        <v>1808</v>
      </c>
      <c r="E1708" s="3" t="s">
        <v>9852</v>
      </c>
      <c r="F1708" s="61">
        <v>0</v>
      </c>
      <c r="G1708" s="61">
        <v>0</v>
      </c>
    </row>
    <row r="1709" spans="1:7" ht="22.5">
      <c r="A1709" s="1" t="str">
        <f t="shared" si="28"/>
        <v>SINAPI 103163</v>
      </c>
      <c r="B1709" s="3" t="s">
        <v>9865</v>
      </c>
      <c r="C1709" s="3">
        <v>103163</v>
      </c>
      <c r="D1709" s="2" t="s">
        <v>1809</v>
      </c>
      <c r="E1709" s="3" t="s">
        <v>9853</v>
      </c>
      <c r="F1709" s="61">
        <v>0</v>
      </c>
      <c r="G1709" s="61">
        <v>0</v>
      </c>
    </row>
    <row r="1710" spans="1:7" ht="22.5">
      <c r="A1710" s="1" t="str">
        <f t="shared" si="28"/>
        <v>SINAPI 103158</v>
      </c>
      <c r="B1710" s="3" t="s">
        <v>9865</v>
      </c>
      <c r="C1710" s="3">
        <v>103158</v>
      </c>
      <c r="D1710" s="2" t="s">
        <v>1810</v>
      </c>
      <c r="E1710" s="3" t="s">
        <v>9852</v>
      </c>
      <c r="F1710" s="61">
        <v>0</v>
      </c>
      <c r="G1710" s="61">
        <v>0</v>
      </c>
    </row>
    <row r="1711" spans="1:7" ht="22.5">
      <c r="A1711" s="1" t="str">
        <f t="shared" si="28"/>
        <v>SINAPI 103157</v>
      </c>
      <c r="B1711" s="3" t="s">
        <v>9865</v>
      </c>
      <c r="C1711" s="3">
        <v>103157</v>
      </c>
      <c r="D1711" s="2" t="s">
        <v>1811</v>
      </c>
      <c r="E1711" s="3" t="s">
        <v>9853</v>
      </c>
      <c r="F1711" s="61">
        <v>0</v>
      </c>
      <c r="G1711" s="61">
        <v>0</v>
      </c>
    </row>
    <row r="1712" spans="1:7" ht="22.5">
      <c r="A1712" s="1" t="str">
        <f t="shared" si="28"/>
        <v>SINAPI 103176</v>
      </c>
      <c r="B1712" s="3" t="s">
        <v>9865</v>
      </c>
      <c r="C1712" s="3">
        <v>103176</v>
      </c>
      <c r="D1712" s="2" t="s">
        <v>1812</v>
      </c>
      <c r="E1712" s="3" t="s">
        <v>9852</v>
      </c>
      <c r="F1712" s="61">
        <v>0</v>
      </c>
      <c r="G1712" s="61">
        <v>0</v>
      </c>
    </row>
    <row r="1713" spans="1:7" ht="22.5">
      <c r="A1713" s="1" t="str">
        <f t="shared" si="28"/>
        <v>SINAPI 103175</v>
      </c>
      <c r="B1713" s="3" t="s">
        <v>9865</v>
      </c>
      <c r="C1713" s="3">
        <v>103175</v>
      </c>
      <c r="D1713" s="2" t="s">
        <v>1813</v>
      </c>
      <c r="E1713" s="3" t="s">
        <v>9853</v>
      </c>
      <c r="F1713" s="61">
        <v>0</v>
      </c>
      <c r="G1713" s="61">
        <v>0</v>
      </c>
    </row>
    <row r="1714" spans="1:7" ht="22.5">
      <c r="A1714" s="1" t="str">
        <f t="shared" si="28"/>
        <v>SINAPI 103182</v>
      </c>
      <c r="B1714" s="3" t="s">
        <v>9865</v>
      </c>
      <c r="C1714" s="3">
        <v>103182</v>
      </c>
      <c r="D1714" s="2" t="s">
        <v>1814</v>
      </c>
      <c r="E1714" s="3" t="s">
        <v>9852</v>
      </c>
      <c r="F1714" s="61">
        <v>0</v>
      </c>
      <c r="G1714" s="61">
        <v>0</v>
      </c>
    </row>
    <row r="1715" spans="1:7" ht="22.5">
      <c r="A1715" s="1" t="str">
        <f t="shared" si="28"/>
        <v>SINAPI 103181</v>
      </c>
      <c r="B1715" s="3" t="s">
        <v>9865</v>
      </c>
      <c r="C1715" s="3">
        <v>103181</v>
      </c>
      <c r="D1715" s="2" t="s">
        <v>1815</v>
      </c>
      <c r="E1715" s="3" t="s">
        <v>9853</v>
      </c>
      <c r="F1715" s="61">
        <v>0</v>
      </c>
      <c r="G1715" s="61">
        <v>0</v>
      </c>
    </row>
    <row r="1716" spans="1:7" ht="22.5">
      <c r="A1716" s="1" t="str">
        <f t="shared" si="28"/>
        <v>SINAPI 103170</v>
      </c>
      <c r="B1716" s="3" t="s">
        <v>9865</v>
      </c>
      <c r="C1716" s="3">
        <v>103170</v>
      </c>
      <c r="D1716" s="2" t="s">
        <v>1816</v>
      </c>
      <c r="E1716" s="3" t="s">
        <v>9852</v>
      </c>
      <c r="F1716" s="61">
        <v>0</v>
      </c>
      <c r="G1716" s="61">
        <v>0</v>
      </c>
    </row>
    <row r="1717" spans="1:7" ht="22.5">
      <c r="A1717" s="1" t="str">
        <f t="shared" si="28"/>
        <v>SINAPI 103169</v>
      </c>
      <c r="B1717" s="3" t="s">
        <v>9865</v>
      </c>
      <c r="C1717" s="3">
        <v>103169</v>
      </c>
      <c r="D1717" s="2" t="s">
        <v>1817</v>
      </c>
      <c r="E1717" s="3" t="s">
        <v>9853</v>
      </c>
      <c r="F1717" s="61">
        <v>0</v>
      </c>
      <c r="G1717" s="61">
        <v>0</v>
      </c>
    </row>
    <row r="1718" spans="1:7">
      <c r="A1718" s="1" t="str">
        <f t="shared" si="28"/>
        <v>SINAPI 102869</v>
      </c>
      <c r="B1718" s="3" t="s">
        <v>9865</v>
      </c>
      <c r="C1718" s="3">
        <v>102869</v>
      </c>
      <c r="D1718" s="2" t="s">
        <v>1818</v>
      </c>
      <c r="E1718" s="3" t="s">
        <v>9852</v>
      </c>
      <c r="F1718" s="61">
        <v>0</v>
      </c>
      <c r="G1718" s="61">
        <v>0</v>
      </c>
    </row>
    <row r="1719" spans="1:7">
      <c r="A1719" s="1" t="str">
        <f t="shared" si="28"/>
        <v>SINAPI 102868</v>
      </c>
      <c r="B1719" s="3" t="s">
        <v>9865</v>
      </c>
      <c r="C1719" s="3">
        <v>102868</v>
      </c>
      <c r="D1719" s="2" t="s">
        <v>1819</v>
      </c>
      <c r="E1719" s="3" t="s">
        <v>9853</v>
      </c>
      <c r="F1719" s="61">
        <v>0</v>
      </c>
      <c r="G1719" s="61">
        <v>0</v>
      </c>
    </row>
    <row r="1720" spans="1:7" ht="22.5">
      <c r="A1720" s="1" t="str">
        <f t="shared" si="28"/>
        <v>SINAPI 92113</v>
      </c>
      <c r="B1720" s="3" t="s">
        <v>9865</v>
      </c>
      <c r="C1720" s="3">
        <v>92113</v>
      </c>
      <c r="D1720" s="2" t="s">
        <v>1820</v>
      </c>
      <c r="E1720" s="3" t="s">
        <v>9852</v>
      </c>
      <c r="F1720" s="61">
        <v>1.1299999999999999</v>
      </c>
      <c r="G1720" s="61">
        <v>1.1299999999999999</v>
      </c>
    </row>
    <row r="1721" spans="1:7" ht="22.5">
      <c r="A1721" s="1" t="str">
        <f t="shared" si="28"/>
        <v>SINAPI 92112</v>
      </c>
      <c r="B1721" s="3" t="s">
        <v>9865</v>
      </c>
      <c r="C1721" s="3">
        <v>92112</v>
      </c>
      <c r="D1721" s="2" t="s">
        <v>1821</v>
      </c>
      <c r="E1721" s="3" t="s">
        <v>9853</v>
      </c>
      <c r="F1721" s="61">
        <v>3.36</v>
      </c>
      <c r="G1721" s="61">
        <v>3.36</v>
      </c>
    </row>
    <row r="1722" spans="1:7" ht="33.75">
      <c r="A1722" s="1" t="str">
        <f t="shared" si="28"/>
        <v>SINAPI 90675</v>
      </c>
      <c r="B1722" s="3" t="s">
        <v>9865</v>
      </c>
      <c r="C1722" s="3">
        <v>90675</v>
      </c>
      <c r="D1722" s="2" t="s">
        <v>1822</v>
      </c>
      <c r="E1722" s="3" t="s">
        <v>9852</v>
      </c>
      <c r="F1722" s="61">
        <v>348.26</v>
      </c>
      <c r="G1722" s="61">
        <v>351.55</v>
      </c>
    </row>
    <row r="1723" spans="1:7" ht="33.75">
      <c r="A1723" s="1" t="str">
        <f t="shared" si="28"/>
        <v>SINAPI 90674</v>
      </c>
      <c r="B1723" s="3" t="s">
        <v>9865</v>
      </c>
      <c r="C1723" s="3">
        <v>90674</v>
      </c>
      <c r="D1723" s="2" t="s">
        <v>1823</v>
      </c>
      <c r="E1723" s="3" t="s">
        <v>9853</v>
      </c>
      <c r="F1723" s="61">
        <v>776.94</v>
      </c>
      <c r="G1723" s="61">
        <v>780.23</v>
      </c>
    </row>
    <row r="1724" spans="1:7" ht="33.75">
      <c r="A1724" s="1" t="str">
        <f t="shared" si="28"/>
        <v>SINAPI 93225</v>
      </c>
      <c r="B1724" s="3" t="s">
        <v>9865</v>
      </c>
      <c r="C1724" s="3">
        <v>93225</v>
      </c>
      <c r="D1724" s="2" t="s">
        <v>1824</v>
      </c>
      <c r="E1724" s="3" t="s">
        <v>9852</v>
      </c>
      <c r="F1724" s="61">
        <v>515.04</v>
      </c>
      <c r="G1724" s="61">
        <v>518.33000000000004</v>
      </c>
    </row>
    <row r="1725" spans="1:7" ht="33.75">
      <c r="A1725" s="1" t="str">
        <f t="shared" si="28"/>
        <v>SINAPI 93224</v>
      </c>
      <c r="B1725" s="3" t="s">
        <v>9865</v>
      </c>
      <c r="C1725" s="3">
        <v>93224</v>
      </c>
      <c r="D1725" s="2" t="s">
        <v>1825</v>
      </c>
      <c r="E1725" s="3" t="s">
        <v>9853</v>
      </c>
      <c r="F1725" s="61">
        <v>1145.07</v>
      </c>
      <c r="G1725" s="61">
        <v>1148.3599999999999</v>
      </c>
    </row>
    <row r="1726" spans="1:7" ht="22.5">
      <c r="A1726" s="1" t="str">
        <f t="shared" si="28"/>
        <v>SINAPI 104696</v>
      </c>
      <c r="B1726" s="3" t="s">
        <v>9865</v>
      </c>
      <c r="C1726" s="3">
        <v>104696</v>
      </c>
      <c r="D1726" s="2" t="s">
        <v>1826</v>
      </c>
      <c r="E1726" s="3" t="s">
        <v>9852</v>
      </c>
      <c r="F1726" s="61">
        <v>36.75</v>
      </c>
      <c r="G1726" s="61">
        <v>40.04</v>
      </c>
    </row>
    <row r="1727" spans="1:7" ht="22.5">
      <c r="A1727" s="1" t="str">
        <f t="shared" si="28"/>
        <v>SINAPI 104695</v>
      </c>
      <c r="B1727" s="3" t="s">
        <v>9865</v>
      </c>
      <c r="C1727" s="3">
        <v>104695</v>
      </c>
      <c r="D1727" s="2" t="s">
        <v>1827</v>
      </c>
      <c r="E1727" s="3" t="s">
        <v>9853</v>
      </c>
      <c r="F1727" s="61">
        <v>39.82</v>
      </c>
      <c r="G1727" s="61">
        <v>43.11</v>
      </c>
    </row>
    <row r="1728" spans="1:7" ht="33.75">
      <c r="A1728" s="1" t="str">
        <f t="shared" si="28"/>
        <v>SINAPI 90681</v>
      </c>
      <c r="B1728" s="3" t="s">
        <v>9865</v>
      </c>
      <c r="C1728" s="3">
        <v>90681</v>
      </c>
      <c r="D1728" s="2" t="s">
        <v>1828</v>
      </c>
      <c r="E1728" s="3" t="s">
        <v>9852</v>
      </c>
      <c r="F1728" s="61">
        <v>178.43</v>
      </c>
      <c r="G1728" s="61">
        <v>181.72</v>
      </c>
    </row>
    <row r="1729" spans="1:7" ht="33.75">
      <c r="A1729" s="1" t="str">
        <f t="shared" si="28"/>
        <v>SINAPI 90680</v>
      </c>
      <c r="B1729" s="3" t="s">
        <v>9865</v>
      </c>
      <c r="C1729" s="3">
        <v>90680</v>
      </c>
      <c r="D1729" s="2" t="s">
        <v>1829</v>
      </c>
      <c r="E1729" s="3" t="s">
        <v>9853</v>
      </c>
      <c r="F1729" s="61">
        <v>410.74</v>
      </c>
      <c r="G1729" s="61">
        <v>414.03</v>
      </c>
    </row>
    <row r="1730" spans="1:7" ht="22.5">
      <c r="A1730" s="1" t="str">
        <f t="shared" si="28"/>
        <v>SINAPI 102875</v>
      </c>
      <c r="B1730" s="3" t="s">
        <v>9865</v>
      </c>
      <c r="C1730" s="3">
        <v>102875</v>
      </c>
      <c r="D1730" s="2" t="s">
        <v>1830</v>
      </c>
      <c r="E1730" s="3" t="s">
        <v>9852</v>
      </c>
      <c r="F1730" s="61">
        <v>492.27</v>
      </c>
      <c r="G1730" s="61">
        <v>495.56</v>
      </c>
    </row>
    <row r="1731" spans="1:7" ht="22.5">
      <c r="A1731" s="1" t="str">
        <f t="shared" si="28"/>
        <v>SINAPI 102874</v>
      </c>
      <c r="B1731" s="3" t="s">
        <v>9865</v>
      </c>
      <c r="C1731" s="3">
        <v>102874</v>
      </c>
      <c r="D1731" s="2" t="s">
        <v>1831</v>
      </c>
      <c r="E1731" s="3" t="s">
        <v>9853</v>
      </c>
      <c r="F1731" s="61">
        <v>1062.3800000000001</v>
      </c>
      <c r="G1731" s="61">
        <v>1065.67</v>
      </c>
    </row>
    <row r="1732" spans="1:7" ht="22.5">
      <c r="A1732" s="1" t="str">
        <f t="shared" si="28"/>
        <v>SINAPI 102965</v>
      </c>
      <c r="B1732" s="3" t="s">
        <v>9865</v>
      </c>
      <c r="C1732" s="3">
        <v>102965</v>
      </c>
      <c r="D1732" s="2" t="s">
        <v>1832</v>
      </c>
      <c r="E1732" s="3" t="s">
        <v>9852</v>
      </c>
      <c r="F1732" s="61">
        <v>257.2</v>
      </c>
      <c r="G1732" s="61">
        <v>260.49</v>
      </c>
    </row>
    <row r="1733" spans="1:7" ht="22.5">
      <c r="A1733" s="1" t="str">
        <f t="shared" si="28"/>
        <v>SINAPI 102964</v>
      </c>
      <c r="B1733" s="3" t="s">
        <v>9865</v>
      </c>
      <c r="C1733" s="3">
        <v>102964</v>
      </c>
      <c r="D1733" s="2" t="s">
        <v>1833</v>
      </c>
      <c r="E1733" s="3" t="s">
        <v>9853</v>
      </c>
      <c r="F1733" s="61">
        <v>506.06</v>
      </c>
      <c r="G1733" s="61">
        <v>509.35</v>
      </c>
    </row>
    <row r="1734" spans="1:7" ht="22.5">
      <c r="A1734" s="1" t="str">
        <f t="shared" si="28"/>
        <v>SINAPI 90626</v>
      </c>
      <c r="B1734" s="3" t="s">
        <v>9865</v>
      </c>
      <c r="C1734" s="3">
        <v>90626</v>
      </c>
      <c r="D1734" s="2" t="s">
        <v>1834</v>
      </c>
      <c r="E1734" s="3" t="s">
        <v>9852</v>
      </c>
      <c r="F1734" s="61">
        <v>2.94</v>
      </c>
      <c r="G1734" s="61">
        <v>2.94</v>
      </c>
    </row>
    <row r="1735" spans="1:7" ht="22.5">
      <c r="A1735" s="1" t="str">
        <f t="shared" si="28"/>
        <v>SINAPI 90625</v>
      </c>
      <c r="B1735" s="3" t="s">
        <v>9865</v>
      </c>
      <c r="C1735" s="3">
        <v>90625</v>
      </c>
      <c r="D1735" s="2" t="s">
        <v>1835</v>
      </c>
      <c r="E1735" s="3" t="s">
        <v>9853</v>
      </c>
      <c r="F1735" s="61">
        <v>8.64</v>
      </c>
      <c r="G1735" s="61">
        <v>8.64</v>
      </c>
    </row>
    <row r="1736" spans="1:7" ht="22.5">
      <c r="A1736" s="1" t="str">
        <f t="shared" si="28"/>
        <v>SINAPI 102881</v>
      </c>
      <c r="B1736" s="3" t="s">
        <v>9865</v>
      </c>
      <c r="C1736" s="3">
        <v>102881</v>
      </c>
      <c r="D1736" s="2" t="s">
        <v>1836</v>
      </c>
      <c r="E1736" s="3" t="s">
        <v>9852</v>
      </c>
      <c r="F1736" s="61">
        <v>670.25</v>
      </c>
      <c r="G1736" s="61">
        <v>673.54</v>
      </c>
    </row>
    <row r="1737" spans="1:7" ht="22.5">
      <c r="A1737" s="1" t="str">
        <f t="shared" si="28"/>
        <v>SINAPI 102880</v>
      </c>
      <c r="B1737" s="3" t="s">
        <v>9865</v>
      </c>
      <c r="C1737" s="3">
        <v>102880</v>
      </c>
      <c r="D1737" s="2" t="s">
        <v>1837</v>
      </c>
      <c r="E1737" s="3" t="s">
        <v>9853</v>
      </c>
      <c r="F1737" s="61">
        <v>1475.87</v>
      </c>
      <c r="G1737" s="61">
        <v>1479.16</v>
      </c>
    </row>
    <row r="1738" spans="1:7" ht="22.5">
      <c r="A1738" s="1" t="str">
        <f t="shared" si="28"/>
        <v>SINAPI 103225</v>
      </c>
      <c r="B1738" s="3" t="s">
        <v>9865</v>
      </c>
      <c r="C1738" s="3">
        <v>103225</v>
      </c>
      <c r="D1738" s="2" t="s">
        <v>1838</v>
      </c>
      <c r="E1738" s="3" t="s">
        <v>9852</v>
      </c>
      <c r="F1738" s="61">
        <v>229.65</v>
      </c>
      <c r="G1738" s="61">
        <v>232.94</v>
      </c>
    </row>
    <row r="1739" spans="1:7" ht="22.5">
      <c r="A1739" s="1" t="str">
        <f t="shared" si="28"/>
        <v>SINAPI 103224</v>
      </c>
      <c r="B1739" s="3" t="s">
        <v>9865</v>
      </c>
      <c r="C1739" s="3">
        <v>103224</v>
      </c>
      <c r="D1739" s="2" t="s">
        <v>1839</v>
      </c>
      <c r="E1739" s="3" t="s">
        <v>9853</v>
      </c>
      <c r="F1739" s="61">
        <v>456.1</v>
      </c>
      <c r="G1739" s="61">
        <v>459.39</v>
      </c>
    </row>
    <row r="1740" spans="1:7" ht="22.5">
      <c r="A1740" s="1" t="str">
        <f t="shared" si="28"/>
        <v>SINAPI 103237</v>
      </c>
      <c r="B1740" s="3" t="s">
        <v>9865</v>
      </c>
      <c r="C1740" s="3">
        <v>103237</v>
      </c>
      <c r="D1740" s="2" t="s">
        <v>1840</v>
      </c>
      <c r="E1740" s="3" t="s">
        <v>9852</v>
      </c>
      <c r="F1740" s="61">
        <v>644.52</v>
      </c>
      <c r="G1740" s="61">
        <v>647.80999999999995</v>
      </c>
    </row>
    <row r="1741" spans="1:7" ht="22.5">
      <c r="A1741" s="1" t="str">
        <f t="shared" si="28"/>
        <v>SINAPI 103236</v>
      </c>
      <c r="B1741" s="3" t="s">
        <v>9865</v>
      </c>
      <c r="C1741" s="3">
        <v>103236</v>
      </c>
      <c r="D1741" s="2" t="s">
        <v>1841</v>
      </c>
      <c r="E1741" s="3" t="s">
        <v>9853</v>
      </c>
      <c r="F1741" s="61">
        <v>1377.31</v>
      </c>
      <c r="G1741" s="61">
        <v>1380.6</v>
      </c>
    </row>
    <row r="1742" spans="1:7" ht="22.5">
      <c r="A1742" s="1" t="str">
        <f t="shared" si="28"/>
        <v>SINAPI 103231</v>
      </c>
      <c r="B1742" s="3" t="s">
        <v>9865</v>
      </c>
      <c r="C1742" s="3">
        <v>103231</v>
      </c>
      <c r="D1742" s="2" t="s">
        <v>1842</v>
      </c>
      <c r="E1742" s="3" t="s">
        <v>9852</v>
      </c>
      <c r="F1742" s="61">
        <v>480.86</v>
      </c>
      <c r="G1742" s="61">
        <v>484.15</v>
      </c>
    </row>
    <row r="1743" spans="1:7" ht="22.5">
      <c r="A1743" s="1" t="str">
        <f t="shared" si="28"/>
        <v>SINAPI 103230</v>
      </c>
      <c r="B1743" s="3" t="s">
        <v>9865</v>
      </c>
      <c r="C1743" s="3">
        <v>103230</v>
      </c>
      <c r="D1743" s="2" t="s">
        <v>1843</v>
      </c>
      <c r="E1743" s="3" t="s">
        <v>9853</v>
      </c>
      <c r="F1743" s="61">
        <v>1007.03</v>
      </c>
      <c r="G1743" s="61">
        <v>1010.32</v>
      </c>
    </row>
    <row r="1744" spans="1:7" ht="22.5">
      <c r="A1744" s="1" t="str">
        <f t="shared" si="28"/>
        <v>SINAPI 102975</v>
      </c>
      <c r="B1744" s="3" t="s">
        <v>9865</v>
      </c>
      <c r="C1744" s="3">
        <v>102975</v>
      </c>
      <c r="D1744" s="2" t="s">
        <v>1844</v>
      </c>
      <c r="E1744" s="3" t="s">
        <v>9852</v>
      </c>
      <c r="F1744" s="61">
        <v>154.55000000000001</v>
      </c>
      <c r="G1744" s="61">
        <v>157.84</v>
      </c>
    </row>
    <row r="1745" spans="1:7" ht="22.5">
      <c r="A1745" s="1" t="str">
        <f t="shared" si="28"/>
        <v>SINAPI 102976</v>
      </c>
      <c r="B1745" s="3" t="s">
        <v>9865</v>
      </c>
      <c r="C1745" s="3">
        <v>102976</v>
      </c>
      <c r="D1745" s="2" t="s">
        <v>1845</v>
      </c>
      <c r="E1745" s="3" t="s">
        <v>9853</v>
      </c>
      <c r="F1745" s="61">
        <v>291.26</v>
      </c>
      <c r="G1745" s="61">
        <v>294.55</v>
      </c>
    </row>
    <row r="1746" spans="1:7" ht="22.5">
      <c r="A1746" s="1" t="str">
        <f t="shared" si="28"/>
        <v>SINAPI 90632</v>
      </c>
      <c r="B1746" s="3" t="s">
        <v>9865</v>
      </c>
      <c r="C1746" s="3">
        <v>90632</v>
      </c>
      <c r="D1746" s="2" t="s">
        <v>1846</v>
      </c>
      <c r="E1746" s="3" t="s">
        <v>9852</v>
      </c>
      <c r="F1746" s="61">
        <v>104.86</v>
      </c>
      <c r="G1746" s="61">
        <v>108.15</v>
      </c>
    </row>
    <row r="1747" spans="1:7" ht="22.5">
      <c r="A1747" s="1" t="str">
        <f t="shared" si="28"/>
        <v>SINAPI 90631</v>
      </c>
      <c r="B1747" s="3" t="s">
        <v>9865</v>
      </c>
      <c r="C1747" s="3">
        <v>90631</v>
      </c>
      <c r="D1747" s="2" t="s">
        <v>1847</v>
      </c>
      <c r="E1747" s="3" t="s">
        <v>9853</v>
      </c>
      <c r="F1747" s="61">
        <v>174.54</v>
      </c>
      <c r="G1747" s="61">
        <v>177.83</v>
      </c>
    </row>
    <row r="1748" spans="1:7" ht="22.5">
      <c r="A1748" s="1" t="str">
        <f t="shared" si="28"/>
        <v>SINAPI 95709</v>
      </c>
      <c r="B1748" s="3" t="s">
        <v>9865</v>
      </c>
      <c r="C1748" s="3">
        <v>95709</v>
      </c>
      <c r="D1748" s="2" t="s">
        <v>1848</v>
      </c>
      <c r="E1748" s="3" t="s">
        <v>9852</v>
      </c>
      <c r="F1748" s="61">
        <v>105.53</v>
      </c>
      <c r="G1748" s="61">
        <v>108.82</v>
      </c>
    </row>
    <row r="1749" spans="1:7" ht="22.5">
      <c r="A1749" s="1" t="str">
        <f t="shared" si="28"/>
        <v>SINAPI 95708</v>
      </c>
      <c r="B1749" s="3" t="s">
        <v>9865</v>
      </c>
      <c r="C1749" s="3">
        <v>95708</v>
      </c>
      <c r="D1749" s="2" t="s">
        <v>1849</v>
      </c>
      <c r="E1749" s="3" t="s">
        <v>9853</v>
      </c>
      <c r="F1749" s="61">
        <v>178.15</v>
      </c>
      <c r="G1749" s="61">
        <v>181.44</v>
      </c>
    </row>
    <row r="1750" spans="1:7" ht="22.5">
      <c r="A1750" s="1" t="str">
        <f t="shared" si="28"/>
        <v>SINAPI 91278</v>
      </c>
      <c r="B1750" s="3" t="s">
        <v>9865</v>
      </c>
      <c r="C1750" s="3">
        <v>91278</v>
      </c>
      <c r="D1750" s="2" t="s">
        <v>1850</v>
      </c>
      <c r="E1750" s="3" t="s">
        <v>9852</v>
      </c>
      <c r="F1750" s="61">
        <v>0.78</v>
      </c>
      <c r="G1750" s="61">
        <v>0.78</v>
      </c>
    </row>
    <row r="1751" spans="1:7" ht="22.5">
      <c r="A1751" s="1" t="str">
        <f t="shared" si="28"/>
        <v>SINAPI 91277</v>
      </c>
      <c r="B1751" s="3" t="s">
        <v>9865</v>
      </c>
      <c r="C1751" s="3">
        <v>91277</v>
      </c>
      <c r="D1751" s="2" t="s">
        <v>1851</v>
      </c>
      <c r="E1751" s="3" t="s">
        <v>9853</v>
      </c>
      <c r="F1751" s="61">
        <v>10.25</v>
      </c>
      <c r="G1751" s="61">
        <v>10.25</v>
      </c>
    </row>
    <row r="1752" spans="1:7">
      <c r="A1752" s="1" t="str">
        <f t="shared" si="28"/>
        <v>SINAPI 102887</v>
      </c>
      <c r="B1752" s="3" t="s">
        <v>9865</v>
      </c>
      <c r="C1752" s="3">
        <v>102887</v>
      </c>
      <c r="D1752" s="2" t="s">
        <v>1852</v>
      </c>
      <c r="E1752" s="3" t="s">
        <v>9852</v>
      </c>
      <c r="F1752" s="61">
        <v>0</v>
      </c>
      <c r="G1752" s="61">
        <v>0</v>
      </c>
    </row>
    <row r="1753" spans="1:7">
      <c r="A1753" s="1" t="str">
        <f t="shared" si="28"/>
        <v>SINAPI 102886</v>
      </c>
      <c r="B1753" s="3" t="s">
        <v>9865</v>
      </c>
      <c r="C1753" s="3">
        <v>102886</v>
      </c>
      <c r="D1753" s="2" t="s">
        <v>1853</v>
      </c>
      <c r="E1753" s="3" t="s">
        <v>9853</v>
      </c>
      <c r="F1753" s="61">
        <v>0</v>
      </c>
      <c r="G1753" s="61">
        <v>0</v>
      </c>
    </row>
    <row r="1754" spans="1:7" ht="22.5">
      <c r="A1754" s="1" t="str">
        <f t="shared" si="28"/>
        <v>SINAPI 95277</v>
      </c>
      <c r="B1754" s="3" t="s">
        <v>9865</v>
      </c>
      <c r="C1754" s="3">
        <v>95277</v>
      </c>
      <c r="D1754" s="2" t="s">
        <v>1854</v>
      </c>
      <c r="E1754" s="3" t="s">
        <v>9852</v>
      </c>
      <c r="F1754" s="61">
        <v>0.75</v>
      </c>
      <c r="G1754" s="61">
        <v>0.75</v>
      </c>
    </row>
    <row r="1755" spans="1:7" ht="22.5">
      <c r="A1755" s="1" t="str">
        <f t="shared" ref="A1755:A1818" si="29">CONCATENATE($B1755," ",$C1755)</f>
        <v>SINAPI 95276</v>
      </c>
      <c r="B1755" s="3" t="s">
        <v>9865</v>
      </c>
      <c r="C1755" s="3">
        <v>95276</v>
      </c>
      <c r="D1755" s="2" t="s">
        <v>1855</v>
      </c>
      <c r="E1755" s="3" t="s">
        <v>9853</v>
      </c>
      <c r="F1755" s="61">
        <v>3.42</v>
      </c>
      <c r="G1755" s="61">
        <v>3.42</v>
      </c>
    </row>
    <row r="1756" spans="1:7" ht="22.5">
      <c r="A1756" s="1" t="str">
        <f t="shared" si="29"/>
        <v>SINAPI 88430</v>
      </c>
      <c r="B1756" s="3" t="s">
        <v>9865</v>
      </c>
      <c r="C1756" s="3">
        <v>88430</v>
      </c>
      <c r="D1756" s="2" t="s">
        <v>1856</v>
      </c>
      <c r="E1756" s="3" t="s">
        <v>9852</v>
      </c>
      <c r="F1756" s="61">
        <v>6.3</v>
      </c>
      <c r="G1756" s="61">
        <v>6.3</v>
      </c>
    </row>
    <row r="1757" spans="1:7" ht="22.5">
      <c r="A1757" s="1" t="str">
        <f t="shared" si="29"/>
        <v>SINAPI 88418</v>
      </c>
      <c r="B1757" s="3" t="s">
        <v>9865</v>
      </c>
      <c r="C1757" s="3">
        <v>88418</v>
      </c>
      <c r="D1757" s="2" t="s">
        <v>1857</v>
      </c>
      <c r="E1757" s="3" t="s">
        <v>9853</v>
      </c>
      <c r="F1757" s="61">
        <v>13.63</v>
      </c>
      <c r="G1757" s="61">
        <v>13.63</v>
      </c>
    </row>
    <row r="1758" spans="1:7" ht="22.5">
      <c r="A1758" s="1" t="str">
        <f t="shared" si="29"/>
        <v>SINAPI 88438</v>
      </c>
      <c r="B1758" s="3" t="s">
        <v>9865</v>
      </c>
      <c r="C1758" s="3">
        <v>88438</v>
      </c>
      <c r="D1758" s="2" t="s">
        <v>1858</v>
      </c>
      <c r="E1758" s="3" t="s">
        <v>9852</v>
      </c>
      <c r="F1758" s="61">
        <v>8.36</v>
      </c>
      <c r="G1758" s="61">
        <v>8.36</v>
      </c>
    </row>
    <row r="1759" spans="1:7" ht="22.5">
      <c r="A1759" s="1" t="str">
        <f t="shared" si="29"/>
        <v>SINAPI 88433</v>
      </c>
      <c r="B1759" s="3" t="s">
        <v>9865</v>
      </c>
      <c r="C1759" s="3">
        <v>88433</v>
      </c>
      <c r="D1759" s="2" t="s">
        <v>1859</v>
      </c>
      <c r="E1759" s="3" t="s">
        <v>9853</v>
      </c>
      <c r="F1759" s="61">
        <v>17.77</v>
      </c>
      <c r="G1759" s="61">
        <v>17.77</v>
      </c>
    </row>
    <row r="1760" spans="1:7" ht="22.5">
      <c r="A1760" s="1" t="str">
        <f t="shared" si="29"/>
        <v>SINAPI 90669</v>
      </c>
      <c r="B1760" s="3" t="s">
        <v>9865</v>
      </c>
      <c r="C1760" s="3">
        <v>90669</v>
      </c>
      <c r="D1760" s="2" t="s">
        <v>1860</v>
      </c>
      <c r="E1760" s="3" t="s">
        <v>9852</v>
      </c>
      <c r="F1760" s="61">
        <v>8.94</v>
      </c>
      <c r="G1760" s="61">
        <v>8.94</v>
      </c>
    </row>
    <row r="1761" spans="1:7" ht="22.5">
      <c r="A1761" s="1" t="str">
        <f t="shared" si="29"/>
        <v>SINAPI 90668</v>
      </c>
      <c r="B1761" s="3" t="s">
        <v>9865</v>
      </c>
      <c r="C1761" s="3">
        <v>90668</v>
      </c>
      <c r="D1761" s="2" t="s">
        <v>1861</v>
      </c>
      <c r="E1761" s="3" t="s">
        <v>9853</v>
      </c>
      <c r="F1761" s="61">
        <v>32.799999999999997</v>
      </c>
      <c r="G1761" s="61">
        <v>32.799999999999997</v>
      </c>
    </row>
    <row r="1762" spans="1:7">
      <c r="A1762" s="1" t="str">
        <f t="shared" si="29"/>
        <v>SINAPI 102980</v>
      </c>
      <c r="B1762" s="3" t="s">
        <v>9865</v>
      </c>
      <c r="C1762" s="3">
        <v>102980</v>
      </c>
      <c r="D1762" s="2" t="s">
        <v>1862</v>
      </c>
      <c r="E1762" s="3" t="s">
        <v>9852</v>
      </c>
      <c r="F1762" s="61">
        <v>0</v>
      </c>
      <c r="G1762" s="61">
        <v>0</v>
      </c>
    </row>
    <row r="1763" spans="1:7">
      <c r="A1763" s="1" t="str">
        <f t="shared" si="29"/>
        <v>SINAPI 102981</v>
      </c>
      <c r="B1763" s="3" t="s">
        <v>9865</v>
      </c>
      <c r="C1763" s="3">
        <v>102981</v>
      </c>
      <c r="D1763" s="2" t="s">
        <v>1863</v>
      </c>
      <c r="E1763" s="3" t="s">
        <v>9853</v>
      </c>
      <c r="F1763" s="61">
        <v>0</v>
      </c>
      <c r="G1763" s="61">
        <v>0</v>
      </c>
    </row>
    <row r="1764" spans="1:7" ht="22.5">
      <c r="A1764" s="1" t="str">
        <f t="shared" si="29"/>
        <v>SINAPI 5946</v>
      </c>
      <c r="B1764" s="3" t="s">
        <v>9865</v>
      </c>
      <c r="C1764" s="3">
        <v>5946</v>
      </c>
      <c r="D1764" s="2" t="s">
        <v>1864</v>
      </c>
      <c r="E1764" s="3" t="s">
        <v>9852</v>
      </c>
      <c r="F1764" s="61">
        <v>98.85</v>
      </c>
      <c r="G1764" s="61">
        <v>101.9</v>
      </c>
    </row>
    <row r="1765" spans="1:7" ht="22.5">
      <c r="A1765" s="1" t="str">
        <f t="shared" si="29"/>
        <v>SINAPI 5944</v>
      </c>
      <c r="B1765" s="3" t="s">
        <v>9865</v>
      </c>
      <c r="C1765" s="3">
        <v>5944</v>
      </c>
      <c r="D1765" s="2" t="s">
        <v>1865</v>
      </c>
      <c r="E1765" s="3" t="s">
        <v>9853</v>
      </c>
      <c r="F1765" s="61">
        <v>234.06</v>
      </c>
      <c r="G1765" s="61">
        <v>237.11</v>
      </c>
    </row>
    <row r="1766" spans="1:7" ht="22.5">
      <c r="A1766" s="1" t="str">
        <f t="shared" si="29"/>
        <v>SINAPI 5942</v>
      </c>
      <c r="B1766" s="3" t="s">
        <v>9865</v>
      </c>
      <c r="C1766" s="3">
        <v>5942</v>
      </c>
      <c r="D1766" s="2" t="s">
        <v>1866</v>
      </c>
      <c r="E1766" s="3" t="s">
        <v>9852</v>
      </c>
      <c r="F1766" s="61">
        <v>80.66</v>
      </c>
      <c r="G1766" s="61">
        <v>83.71</v>
      </c>
    </row>
    <row r="1767" spans="1:7" ht="22.5">
      <c r="A1767" s="1" t="str">
        <f t="shared" si="29"/>
        <v>SINAPI 5940</v>
      </c>
      <c r="B1767" s="3" t="s">
        <v>9865</v>
      </c>
      <c r="C1767" s="3">
        <v>5940</v>
      </c>
      <c r="D1767" s="2" t="s">
        <v>1867</v>
      </c>
      <c r="E1767" s="3" t="s">
        <v>9853</v>
      </c>
      <c r="F1767" s="61">
        <v>173.12</v>
      </c>
      <c r="G1767" s="61">
        <v>176.17</v>
      </c>
    </row>
    <row r="1768" spans="1:7">
      <c r="A1768" s="1" t="str">
        <f t="shared" si="29"/>
        <v>SINAPI 102893</v>
      </c>
      <c r="B1768" s="3" t="s">
        <v>9865</v>
      </c>
      <c r="C1768" s="3">
        <v>102893</v>
      </c>
      <c r="D1768" s="2" t="s">
        <v>1868</v>
      </c>
      <c r="E1768" s="3" t="s">
        <v>9852</v>
      </c>
      <c r="F1768" s="61">
        <v>0</v>
      </c>
      <c r="G1768" s="61">
        <v>0</v>
      </c>
    </row>
    <row r="1769" spans="1:7">
      <c r="A1769" s="1" t="str">
        <f t="shared" si="29"/>
        <v>SINAPI 102892</v>
      </c>
      <c r="B1769" s="3" t="s">
        <v>9865</v>
      </c>
      <c r="C1769" s="3">
        <v>102892</v>
      </c>
      <c r="D1769" s="2" t="s">
        <v>1869</v>
      </c>
      <c r="E1769" s="3" t="s">
        <v>9853</v>
      </c>
      <c r="F1769" s="61">
        <v>0</v>
      </c>
      <c r="G1769" s="61">
        <v>0</v>
      </c>
    </row>
    <row r="1770" spans="1:7" ht="22.5">
      <c r="A1770" s="1" t="str">
        <f t="shared" si="29"/>
        <v>SINAPI 89251</v>
      </c>
      <c r="B1770" s="3" t="s">
        <v>9865</v>
      </c>
      <c r="C1770" s="3">
        <v>89251</v>
      </c>
      <c r="D1770" s="2" t="s">
        <v>1870</v>
      </c>
      <c r="E1770" s="3" t="s">
        <v>9852</v>
      </c>
      <c r="F1770" s="61">
        <v>325.12</v>
      </c>
      <c r="G1770" s="61">
        <v>328.17</v>
      </c>
    </row>
    <row r="1771" spans="1:7" ht="22.5">
      <c r="A1771" s="1" t="str">
        <f t="shared" si="29"/>
        <v>SINAPI 89250</v>
      </c>
      <c r="B1771" s="3" t="s">
        <v>9865</v>
      </c>
      <c r="C1771" s="3">
        <v>89250</v>
      </c>
      <c r="D1771" s="2" t="s">
        <v>1871</v>
      </c>
      <c r="E1771" s="3" t="s">
        <v>9853</v>
      </c>
      <c r="F1771" s="61">
        <v>1101.6400000000001</v>
      </c>
      <c r="G1771" s="61">
        <v>1104.69</v>
      </c>
    </row>
    <row r="1772" spans="1:7" ht="22.5">
      <c r="A1772" s="1" t="str">
        <f t="shared" si="29"/>
        <v>SINAPI 102959</v>
      </c>
      <c r="B1772" s="3" t="s">
        <v>9865</v>
      </c>
      <c r="C1772" s="3">
        <v>102959</v>
      </c>
      <c r="D1772" s="2" t="s">
        <v>1872</v>
      </c>
      <c r="E1772" s="3" t="s">
        <v>9852</v>
      </c>
      <c r="F1772" s="61">
        <v>0</v>
      </c>
      <c r="G1772" s="61">
        <v>0</v>
      </c>
    </row>
    <row r="1773" spans="1:7" ht="22.5">
      <c r="A1773" s="1" t="str">
        <f t="shared" si="29"/>
        <v>SINAPI 102958</v>
      </c>
      <c r="B1773" s="3" t="s">
        <v>9865</v>
      </c>
      <c r="C1773" s="3">
        <v>102958</v>
      </c>
      <c r="D1773" s="2" t="s">
        <v>1873</v>
      </c>
      <c r="E1773" s="3" t="s">
        <v>9853</v>
      </c>
      <c r="F1773" s="61">
        <v>0</v>
      </c>
      <c r="G1773" s="61">
        <v>0</v>
      </c>
    </row>
    <row r="1774" spans="1:7" ht="33.75">
      <c r="A1774" s="1" t="str">
        <f t="shared" si="29"/>
        <v>SINAPI 5681</v>
      </c>
      <c r="B1774" s="3" t="s">
        <v>9865</v>
      </c>
      <c r="C1774" s="3">
        <v>5681</v>
      </c>
      <c r="D1774" s="2" t="s">
        <v>1874</v>
      </c>
      <c r="E1774" s="3" t="s">
        <v>9852</v>
      </c>
      <c r="F1774" s="61">
        <v>71.709999999999994</v>
      </c>
      <c r="G1774" s="61">
        <v>75.8</v>
      </c>
    </row>
    <row r="1775" spans="1:7" ht="33.75">
      <c r="A1775" s="1" t="str">
        <f t="shared" si="29"/>
        <v>SINAPI 5680</v>
      </c>
      <c r="B1775" s="3" t="s">
        <v>9865</v>
      </c>
      <c r="C1775" s="3">
        <v>5680</v>
      </c>
      <c r="D1775" s="2" t="s">
        <v>1875</v>
      </c>
      <c r="E1775" s="3" t="s">
        <v>9853</v>
      </c>
      <c r="F1775" s="61">
        <v>146.78</v>
      </c>
      <c r="G1775" s="61">
        <v>150.87</v>
      </c>
    </row>
    <row r="1776" spans="1:7" ht="33.75">
      <c r="A1776" s="1" t="str">
        <f t="shared" si="29"/>
        <v>SINAPI 5877</v>
      </c>
      <c r="B1776" s="3" t="s">
        <v>9865</v>
      </c>
      <c r="C1776" s="3">
        <v>5877</v>
      </c>
      <c r="D1776" s="2" t="s">
        <v>1876</v>
      </c>
      <c r="E1776" s="3" t="s">
        <v>9852</v>
      </c>
      <c r="F1776" s="61">
        <v>74.2</v>
      </c>
      <c r="G1776" s="61">
        <v>78.290000000000006</v>
      </c>
    </row>
    <row r="1777" spans="1:7" ht="33.75">
      <c r="A1777" s="1" t="str">
        <f t="shared" si="29"/>
        <v>SINAPI 5875</v>
      </c>
      <c r="B1777" s="3" t="s">
        <v>9865</v>
      </c>
      <c r="C1777" s="3">
        <v>5875</v>
      </c>
      <c r="D1777" s="2" t="s">
        <v>1877</v>
      </c>
      <c r="E1777" s="3" t="s">
        <v>9853</v>
      </c>
      <c r="F1777" s="61">
        <v>147.63999999999999</v>
      </c>
      <c r="G1777" s="61">
        <v>151.72999999999999</v>
      </c>
    </row>
    <row r="1778" spans="1:7" ht="33.75">
      <c r="A1778" s="1" t="str">
        <f t="shared" si="29"/>
        <v>SINAPI 5679</v>
      </c>
      <c r="B1778" s="3" t="s">
        <v>9865</v>
      </c>
      <c r="C1778" s="3">
        <v>5679</v>
      </c>
      <c r="D1778" s="2" t="s">
        <v>1878</v>
      </c>
      <c r="E1778" s="3" t="s">
        <v>9852</v>
      </c>
      <c r="F1778" s="61">
        <v>75.36</v>
      </c>
      <c r="G1778" s="61">
        <v>79.45</v>
      </c>
    </row>
    <row r="1779" spans="1:7" ht="33.75">
      <c r="A1779" s="1" t="str">
        <f t="shared" si="29"/>
        <v>SINAPI 5678</v>
      </c>
      <c r="B1779" s="3" t="s">
        <v>9865</v>
      </c>
      <c r="C1779" s="3">
        <v>5678</v>
      </c>
      <c r="D1779" s="2" t="s">
        <v>1879</v>
      </c>
      <c r="E1779" s="3" t="s">
        <v>9853</v>
      </c>
      <c r="F1779" s="61">
        <v>159.27000000000001</v>
      </c>
      <c r="G1779" s="61">
        <v>163.36000000000001</v>
      </c>
    </row>
    <row r="1780" spans="1:7" ht="22.5">
      <c r="A1780" s="1" t="str">
        <f t="shared" si="29"/>
        <v>SINAPI 6880</v>
      </c>
      <c r="B1780" s="3" t="s">
        <v>9865</v>
      </c>
      <c r="C1780" s="3">
        <v>6880</v>
      </c>
      <c r="D1780" s="2" t="s">
        <v>1880</v>
      </c>
      <c r="E1780" s="3" t="s">
        <v>9852</v>
      </c>
      <c r="F1780" s="61">
        <v>97.59</v>
      </c>
      <c r="G1780" s="61">
        <v>100.7</v>
      </c>
    </row>
    <row r="1781" spans="1:7" ht="22.5">
      <c r="A1781" s="1" t="str">
        <f t="shared" si="29"/>
        <v>SINAPI 6879</v>
      </c>
      <c r="B1781" s="3" t="s">
        <v>9865</v>
      </c>
      <c r="C1781" s="3">
        <v>6879</v>
      </c>
      <c r="D1781" s="2" t="s">
        <v>1881</v>
      </c>
      <c r="E1781" s="3" t="s">
        <v>9853</v>
      </c>
      <c r="F1781" s="61">
        <v>225</v>
      </c>
      <c r="G1781" s="61">
        <v>228.11</v>
      </c>
    </row>
    <row r="1782" spans="1:7" ht="22.5">
      <c r="A1782" s="1" t="str">
        <f t="shared" si="29"/>
        <v>SINAPI 96464</v>
      </c>
      <c r="B1782" s="3" t="s">
        <v>9865</v>
      </c>
      <c r="C1782" s="3">
        <v>96464</v>
      </c>
      <c r="D1782" s="2" t="s">
        <v>1882</v>
      </c>
      <c r="E1782" s="3" t="s">
        <v>9852</v>
      </c>
      <c r="F1782" s="61">
        <v>101.49</v>
      </c>
      <c r="G1782" s="61">
        <v>104.6</v>
      </c>
    </row>
    <row r="1783" spans="1:7" ht="22.5">
      <c r="A1783" s="1" t="str">
        <f t="shared" si="29"/>
        <v>SINAPI 96463</v>
      </c>
      <c r="B1783" s="3" t="s">
        <v>9865</v>
      </c>
      <c r="C1783" s="3">
        <v>96463</v>
      </c>
      <c r="D1783" s="2" t="s">
        <v>1883</v>
      </c>
      <c r="E1783" s="3" t="s">
        <v>9853</v>
      </c>
      <c r="F1783" s="61">
        <v>232.16</v>
      </c>
      <c r="G1783" s="61">
        <v>235.27</v>
      </c>
    </row>
    <row r="1784" spans="1:7" ht="22.5">
      <c r="A1784" s="1" t="str">
        <f t="shared" si="29"/>
        <v>SINAPI 7050</v>
      </c>
      <c r="B1784" s="3" t="s">
        <v>9865</v>
      </c>
      <c r="C1784" s="3">
        <v>7050</v>
      </c>
      <c r="D1784" s="2" t="s">
        <v>1884</v>
      </c>
      <c r="E1784" s="3" t="s">
        <v>9852</v>
      </c>
      <c r="F1784" s="61">
        <v>90.48</v>
      </c>
      <c r="G1784" s="61">
        <v>93.59</v>
      </c>
    </row>
    <row r="1785" spans="1:7" ht="22.5">
      <c r="A1785" s="1" t="str">
        <f t="shared" si="29"/>
        <v>SINAPI 7049</v>
      </c>
      <c r="B1785" s="3" t="s">
        <v>9865</v>
      </c>
      <c r="C1785" s="3">
        <v>7049</v>
      </c>
      <c r="D1785" s="2" t="s">
        <v>1885</v>
      </c>
      <c r="E1785" s="3" t="s">
        <v>9853</v>
      </c>
      <c r="F1785" s="61">
        <v>235.75</v>
      </c>
      <c r="G1785" s="61">
        <v>238.86</v>
      </c>
    </row>
    <row r="1786" spans="1:7" ht="22.5">
      <c r="A1786" s="1" t="str">
        <f t="shared" si="29"/>
        <v>SINAPI 95632</v>
      </c>
      <c r="B1786" s="3" t="s">
        <v>9865</v>
      </c>
      <c r="C1786" s="3">
        <v>95632</v>
      </c>
      <c r="D1786" s="2" t="s">
        <v>1886</v>
      </c>
      <c r="E1786" s="3" t="s">
        <v>9852</v>
      </c>
      <c r="F1786" s="61">
        <v>94.86</v>
      </c>
      <c r="G1786" s="61">
        <v>97.97</v>
      </c>
    </row>
    <row r="1787" spans="1:7" ht="22.5">
      <c r="A1787" s="1" t="str">
        <f t="shared" si="29"/>
        <v>SINAPI 95631</v>
      </c>
      <c r="B1787" s="3" t="s">
        <v>9865</v>
      </c>
      <c r="C1787" s="3">
        <v>95631</v>
      </c>
      <c r="D1787" s="2" t="s">
        <v>1887</v>
      </c>
      <c r="E1787" s="3" t="s">
        <v>9853</v>
      </c>
      <c r="F1787" s="61">
        <v>244.53</v>
      </c>
      <c r="G1787" s="61">
        <v>247.64</v>
      </c>
    </row>
    <row r="1788" spans="1:7" ht="22.5">
      <c r="A1788" s="1" t="str">
        <f t="shared" si="29"/>
        <v>SINAPI 5685</v>
      </c>
      <c r="B1788" s="3" t="s">
        <v>9865</v>
      </c>
      <c r="C1788" s="3">
        <v>5685</v>
      </c>
      <c r="D1788" s="2" t="s">
        <v>1888</v>
      </c>
      <c r="E1788" s="3" t="s">
        <v>9852</v>
      </c>
      <c r="F1788" s="61">
        <v>74.7</v>
      </c>
      <c r="G1788" s="61">
        <v>77.81</v>
      </c>
    </row>
    <row r="1789" spans="1:7" ht="22.5">
      <c r="A1789" s="1" t="str">
        <f t="shared" si="29"/>
        <v>SINAPI 5684</v>
      </c>
      <c r="B1789" s="3" t="s">
        <v>9865</v>
      </c>
      <c r="C1789" s="3">
        <v>5684</v>
      </c>
      <c r="D1789" s="2" t="s">
        <v>1889</v>
      </c>
      <c r="E1789" s="3" t="s">
        <v>9853</v>
      </c>
      <c r="F1789" s="61">
        <v>172.2</v>
      </c>
      <c r="G1789" s="61">
        <v>175.31</v>
      </c>
    </row>
    <row r="1790" spans="1:7" ht="22.5">
      <c r="A1790" s="1" t="str">
        <f t="shared" si="29"/>
        <v>SINAPI 93244</v>
      </c>
      <c r="B1790" s="3" t="s">
        <v>9865</v>
      </c>
      <c r="C1790" s="3">
        <v>93244</v>
      </c>
      <c r="D1790" s="2" t="s">
        <v>1890</v>
      </c>
      <c r="E1790" s="3" t="s">
        <v>9852</v>
      </c>
      <c r="F1790" s="61">
        <v>76.38</v>
      </c>
      <c r="G1790" s="61">
        <v>79.489999999999995</v>
      </c>
    </row>
    <row r="1791" spans="1:7" ht="22.5">
      <c r="A1791" s="1" t="str">
        <f t="shared" si="29"/>
        <v>SINAPI 73436</v>
      </c>
      <c r="B1791" s="3" t="s">
        <v>9865</v>
      </c>
      <c r="C1791" s="3">
        <v>73436</v>
      </c>
      <c r="D1791" s="2" t="s">
        <v>1891</v>
      </c>
      <c r="E1791" s="3" t="s">
        <v>9853</v>
      </c>
      <c r="F1791" s="61">
        <v>175.48</v>
      </c>
      <c r="G1791" s="61">
        <v>178.59</v>
      </c>
    </row>
    <row r="1792" spans="1:7" ht="22.5">
      <c r="A1792" s="1" t="str">
        <f t="shared" si="29"/>
        <v>SINAPI 5881</v>
      </c>
      <c r="B1792" s="3" t="s">
        <v>9865</v>
      </c>
      <c r="C1792" s="3">
        <v>5881</v>
      </c>
      <c r="D1792" s="2" t="s">
        <v>1892</v>
      </c>
      <c r="E1792" s="3" t="s">
        <v>9852</v>
      </c>
      <c r="F1792" s="61">
        <v>89.6</v>
      </c>
      <c r="G1792" s="61">
        <v>92.71</v>
      </c>
    </row>
    <row r="1793" spans="1:7" ht="22.5">
      <c r="A1793" s="1" t="str">
        <f t="shared" si="29"/>
        <v>SINAPI 5879</v>
      </c>
      <c r="B1793" s="3" t="s">
        <v>9865</v>
      </c>
      <c r="C1793" s="3">
        <v>5879</v>
      </c>
      <c r="D1793" s="2" t="s">
        <v>1893</v>
      </c>
      <c r="E1793" s="3" t="s">
        <v>9853</v>
      </c>
      <c r="F1793" s="61">
        <v>156.43</v>
      </c>
      <c r="G1793" s="61">
        <v>159.54</v>
      </c>
    </row>
    <row r="1794" spans="1:7" ht="22.5">
      <c r="A1794" s="1" t="str">
        <f t="shared" si="29"/>
        <v>SINAPI 5865</v>
      </c>
      <c r="B1794" s="3" t="s">
        <v>9865</v>
      </c>
      <c r="C1794" s="3">
        <v>5865</v>
      </c>
      <c r="D1794" s="2" t="s">
        <v>1894</v>
      </c>
      <c r="E1794" s="3" t="s">
        <v>9852</v>
      </c>
      <c r="F1794" s="61">
        <v>12.26</v>
      </c>
      <c r="G1794" s="61">
        <v>12.26</v>
      </c>
    </row>
    <row r="1795" spans="1:7" ht="22.5">
      <c r="A1795" s="1" t="str">
        <f t="shared" si="29"/>
        <v>SINAPI 5863</v>
      </c>
      <c r="B1795" s="3" t="s">
        <v>9865</v>
      </c>
      <c r="C1795" s="3">
        <v>5863</v>
      </c>
      <c r="D1795" s="2" t="s">
        <v>1895</v>
      </c>
      <c r="E1795" s="3" t="s">
        <v>9853</v>
      </c>
      <c r="F1795" s="61">
        <v>24.36</v>
      </c>
      <c r="G1795" s="61">
        <v>24.36</v>
      </c>
    </row>
    <row r="1796" spans="1:7" ht="22.5">
      <c r="A1796" s="1" t="str">
        <f t="shared" si="29"/>
        <v>SINAPI 5869</v>
      </c>
      <c r="B1796" s="3" t="s">
        <v>9865</v>
      </c>
      <c r="C1796" s="3">
        <v>5869</v>
      </c>
      <c r="D1796" s="2" t="s">
        <v>1896</v>
      </c>
      <c r="E1796" s="3" t="s">
        <v>9852</v>
      </c>
      <c r="F1796" s="61">
        <v>83.97</v>
      </c>
      <c r="G1796" s="61">
        <v>87.08</v>
      </c>
    </row>
    <row r="1797" spans="1:7" ht="22.5">
      <c r="A1797" s="1" t="str">
        <f t="shared" si="29"/>
        <v>SINAPI 5867</v>
      </c>
      <c r="B1797" s="3" t="s">
        <v>9865</v>
      </c>
      <c r="C1797" s="3">
        <v>5867</v>
      </c>
      <c r="D1797" s="2" t="s">
        <v>1897</v>
      </c>
      <c r="E1797" s="3" t="s">
        <v>9853</v>
      </c>
      <c r="F1797" s="61">
        <v>174.27</v>
      </c>
      <c r="G1797" s="61">
        <v>177.38</v>
      </c>
    </row>
    <row r="1798" spans="1:7" ht="22.5">
      <c r="A1798" s="1" t="str">
        <f t="shared" si="29"/>
        <v>SINAPI 95271</v>
      </c>
      <c r="B1798" s="3" t="s">
        <v>9865</v>
      </c>
      <c r="C1798" s="3">
        <v>95271</v>
      </c>
      <c r="D1798" s="2" t="s">
        <v>1898</v>
      </c>
      <c r="E1798" s="3" t="s">
        <v>9852</v>
      </c>
      <c r="F1798" s="61">
        <v>0.74</v>
      </c>
      <c r="G1798" s="61">
        <v>0.74</v>
      </c>
    </row>
    <row r="1799" spans="1:7" ht="22.5">
      <c r="A1799" s="1" t="str">
        <f t="shared" si="29"/>
        <v>SINAPI 95270</v>
      </c>
      <c r="B1799" s="3" t="s">
        <v>9865</v>
      </c>
      <c r="C1799" s="3">
        <v>95270</v>
      </c>
      <c r="D1799" s="2" t="s">
        <v>1899</v>
      </c>
      <c r="E1799" s="3" t="s">
        <v>9853</v>
      </c>
      <c r="F1799" s="61">
        <v>10.039999999999999</v>
      </c>
      <c r="G1799" s="61">
        <v>10.039999999999999</v>
      </c>
    </row>
    <row r="1800" spans="1:7" ht="22.5">
      <c r="A1800" s="1" t="str">
        <f t="shared" si="29"/>
        <v>SINAPI 91693</v>
      </c>
      <c r="B1800" s="3" t="s">
        <v>9865</v>
      </c>
      <c r="C1800" s="3">
        <v>91693</v>
      </c>
      <c r="D1800" s="2" t="s">
        <v>1900</v>
      </c>
      <c r="E1800" s="3" t="s">
        <v>9852</v>
      </c>
      <c r="F1800" s="61">
        <v>35.64</v>
      </c>
      <c r="G1800" s="61">
        <v>38.93</v>
      </c>
    </row>
    <row r="1801" spans="1:7" ht="22.5">
      <c r="A1801" s="1" t="str">
        <f t="shared" si="29"/>
        <v>SINAPI 91692</v>
      </c>
      <c r="B1801" s="3" t="s">
        <v>9865</v>
      </c>
      <c r="C1801" s="3">
        <v>91692</v>
      </c>
      <c r="D1801" s="2" t="s">
        <v>1901</v>
      </c>
      <c r="E1801" s="3" t="s">
        <v>9853</v>
      </c>
      <c r="F1801" s="61">
        <v>36.880000000000003</v>
      </c>
      <c r="G1801" s="61">
        <v>40.17</v>
      </c>
    </row>
    <row r="1802" spans="1:7" ht="22.5">
      <c r="A1802" s="1" t="str">
        <f t="shared" si="29"/>
        <v>SINAPI 102929</v>
      </c>
      <c r="B1802" s="3" t="s">
        <v>9865</v>
      </c>
      <c r="C1802" s="3">
        <v>102929</v>
      </c>
      <c r="D1802" s="2" t="s">
        <v>1902</v>
      </c>
      <c r="E1802" s="3" t="s">
        <v>9852</v>
      </c>
      <c r="F1802" s="61">
        <v>0</v>
      </c>
      <c r="G1802" s="61">
        <v>0</v>
      </c>
    </row>
    <row r="1803" spans="1:7" ht="22.5">
      <c r="A1803" s="1" t="str">
        <f t="shared" si="29"/>
        <v>SINAPI 102928</v>
      </c>
      <c r="B1803" s="3" t="s">
        <v>9865</v>
      </c>
      <c r="C1803" s="3">
        <v>102928</v>
      </c>
      <c r="D1803" s="2" t="s">
        <v>1903</v>
      </c>
      <c r="E1803" s="3" t="s">
        <v>9853</v>
      </c>
      <c r="F1803" s="61">
        <v>0</v>
      </c>
      <c r="G1803" s="61">
        <v>0</v>
      </c>
    </row>
    <row r="1804" spans="1:7">
      <c r="A1804" s="1" t="str">
        <f t="shared" si="29"/>
        <v>SINAPI 95140</v>
      </c>
      <c r="B1804" s="3" t="s">
        <v>9865</v>
      </c>
      <c r="C1804" s="3">
        <v>95140</v>
      </c>
      <c r="D1804" s="2" t="s">
        <v>1904</v>
      </c>
      <c r="E1804" s="3" t="s">
        <v>9852</v>
      </c>
      <c r="F1804" s="61">
        <v>0.04</v>
      </c>
      <c r="G1804" s="61">
        <v>0.04</v>
      </c>
    </row>
    <row r="1805" spans="1:7">
      <c r="A1805" s="1" t="str">
        <f t="shared" si="29"/>
        <v>SINAPI 95139</v>
      </c>
      <c r="B1805" s="3" t="s">
        <v>9865</v>
      </c>
      <c r="C1805" s="3">
        <v>95139</v>
      </c>
      <c r="D1805" s="2" t="s">
        <v>1905</v>
      </c>
      <c r="E1805" s="3" t="s">
        <v>9853</v>
      </c>
      <c r="F1805" s="61">
        <v>0.06</v>
      </c>
      <c r="G1805" s="61">
        <v>0.06</v>
      </c>
    </row>
    <row r="1806" spans="1:7">
      <c r="A1806" s="1" t="str">
        <f t="shared" si="29"/>
        <v>SINAPI 89027</v>
      </c>
      <c r="B1806" s="3" t="s">
        <v>9865</v>
      </c>
      <c r="C1806" s="3">
        <v>89027</v>
      </c>
      <c r="D1806" s="2" t="s">
        <v>1906</v>
      </c>
      <c r="E1806" s="3" t="s">
        <v>9852</v>
      </c>
      <c r="F1806" s="61">
        <v>5.14</v>
      </c>
      <c r="G1806" s="61">
        <v>5.14</v>
      </c>
    </row>
    <row r="1807" spans="1:7">
      <c r="A1807" s="1" t="str">
        <f t="shared" si="29"/>
        <v>SINAPI 89028</v>
      </c>
      <c r="B1807" s="3" t="s">
        <v>9865</v>
      </c>
      <c r="C1807" s="3">
        <v>89028</v>
      </c>
      <c r="D1807" s="2" t="s">
        <v>1907</v>
      </c>
      <c r="E1807" s="3" t="s">
        <v>9853</v>
      </c>
      <c r="F1807" s="61">
        <v>181.65</v>
      </c>
      <c r="G1807" s="61">
        <v>181.65</v>
      </c>
    </row>
    <row r="1808" spans="1:7">
      <c r="A1808" s="1" t="str">
        <f t="shared" si="29"/>
        <v>SINAPI 7031</v>
      </c>
      <c r="B1808" s="3" t="s">
        <v>9865</v>
      </c>
      <c r="C1808" s="3">
        <v>7031</v>
      </c>
      <c r="D1808" s="2" t="s">
        <v>1908</v>
      </c>
      <c r="E1808" s="3" t="s">
        <v>9852</v>
      </c>
      <c r="F1808" s="61">
        <v>6.33</v>
      </c>
      <c r="G1808" s="61">
        <v>6.33</v>
      </c>
    </row>
    <row r="1809" spans="1:7">
      <c r="A1809" s="1" t="str">
        <f t="shared" si="29"/>
        <v>SINAPI 7030</v>
      </c>
      <c r="B1809" s="3" t="s">
        <v>9865</v>
      </c>
      <c r="C1809" s="3">
        <v>7030</v>
      </c>
      <c r="D1809" s="2" t="s">
        <v>1909</v>
      </c>
      <c r="E1809" s="3" t="s">
        <v>9853</v>
      </c>
      <c r="F1809" s="61">
        <v>269.81</v>
      </c>
      <c r="G1809" s="61">
        <v>269.81</v>
      </c>
    </row>
    <row r="1810" spans="1:7" ht="22.5">
      <c r="A1810" s="1" t="str">
        <f t="shared" si="29"/>
        <v>SINAPI 102947</v>
      </c>
      <c r="B1810" s="3" t="s">
        <v>9865</v>
      </c>
      <c r="C1810" s="3">
        <v>102947</v>
      </c>
      <c r="D1810" s="2" t="s">
        <v>1910</v>
      </c>
      <c r="E1810" s="3" t="s">
        <v>9852</v>
      </c>
      <c r="F1810" s="61">
        <v>0</v>
      </c>
      <c r="G1810" s="61">
        <v>0</v>
      </c>
    </row>
    <row r="1811" spans="1:7" ht="22.5">
      <c r="A1811" s="1" t="str">
        <f t="shared" si="29"/>
        <v>SINAPI 102946</v>
      </c>
      <c r="B1811" s="3" t="s">
        <v>9865</v>
      </c>
      <c r="C1811" s="3">
        <v>102946</v>
      </c>
      <c r="D1811" s="2" t="s">
        <v>1911</v>
      </c>
      <c r="E1811" s="3" t="s">
        <v>9853</v>
      </c>
      <c r="F1811" s="61">
        <v>0</v>
      </c>
      <c r="G1811" s="61">
        <v>0</v>
      </c>
    </row>
    <row r="1812" spans="1:7" ht="22.5">
      <c r="A1812" s="1" t="str">
        <f t="shared" si="29"/>
        <v>SINAPI 104092</v>
      </c>
      <c r="B1812" s="3" t="s">
        <v>9865</v>
      </c>
      <c r="C1812" s="3">
        <v>104092</v>
      </c>
      <c r="D1812" s="2" t="s">
        <v>1912</v>
      </c>
      <c r="E1812" s="3" t="s">
        <v>9852</v>
      </c>
      <c r="F1812" s="61">
        <v>0.03</v>
      </c>
      <c r="G1812" s="61">
        <v>0.03</v>
      </c>
    </row>
    <row r="1813" spans="1:7" ht="22.5">
      <c r="A1813" s="1" t="str">
        <f t="shared" si="29"/>
        <v>SINAPI 104091</v>
      </c>
      <c r="B1813" s="3" t="s">
        <v>9865</v>
      </c>
      <c r="C1813" s="3">
        <v>104091</v>
      </c>
      <c r="D1813" s="2" t="s">
        <v>1913</v>
      </c>
      <c r="E1813" s="3" t="s">
        <v>9853</v>
      </c>
      <c r="F1813" s="61">
        <v>0.66</v>
      </c>
      <c r="G1813" s="61">
        <v>0.66</v>
      </c>
    </row>
    <row r="1814" spans="1:7" ht="22.5">
      <c r="A1814" s="1" t="str">
        <f t="shared" si="29"/>
        <v>SINAPI 104098</v>
      </c>
      <c r="B1814" s="3" t="s">
        <v>9865</v>
      </c>
      <c r="C1814" s="3">
        <v>104098</v>
      </c>
      <c r="D1814" s="2" t="s">
        <v>1914</v>
      </c>
      <c r="E1814" s="3" t="s">
        <v>9852</v>
      </c>
      <c r="F1814" s="61">
        <v>0.04</v>
      </c>
      <c r="G1814" s="61">
        <v>0.04</v>
      </c>
    </row>
    <row r="1815" spans="1:7" ht="22.5">
      <c r="A1815" s="1" t="str">
        <f t="shared" si="29"/>
        <v>SINAPI 104097</v>
      </c>
      <c r="B1815" s="3" t="s">
        <v>9865</v>
      </c>
      <c r="C1815" s="3">
        <v>104097</v>
      </c>
      <c r="D1815" s="2" t="s">
        <v>1915</v>
      </c>
      <c r="E1815" s="3" t="s">
        <v>9853</v>
      </c>
      <c r="F1815" s="61">
        <v>0.9</v>
      </c>
      <c r="G1815" s="61">
        <v>0.9</v>
      </c>
    </row>
    <row r="1816" spans="1:7" ht="22.5">
      <c r="A1816" s="1" t="str">
        <f t="shared" si="29"/>
        <v>SINAPI 102905</v>
      </c>
      <c r="B1816" s="3" t="s">
        <v>9865</v>
      </c>
      <c r="C1816" s="3">
        <v>102905</v>
      </c>
      <c r="D1816" s="2" t="s">
        <v>1916</v>
      </c>
      <c r="E1816" s="3" t="s">
        <v>9852</v>
      </c>
      <c r="F1816" s="61">
        <v>0</v>
      </c>
      <c r="G1816" s="61">
        <v>0</v>
      </c>
    </row>
    <row r="1817" spans="1:7" ht="22.5">
      <c r="A1817" s="1" t="str">
        <f t="shared" si="29"/>
        <v>SINAPI 102904</v>
      </c>
      <c r="B1817" s="3" t="s">
        <v>9865</v>
      </c>
      <c r="C1817" s="3">
        <v>102904</v>
      </c>
      <c r="D1817" s="2" t="s">
        <v>1917</v>
      </c>
      <c r="E1817" s="3" t="s">
        <v>9853</v>
      </c>
      <c r="F1817" s="61">
        <v>0</v>
      </c>
      <c r="G1817" s="61">
        <v>0</v>
      </c>
    </row>
    <row r="1818" spans="1:7">
      <c r="A1818" s="1" t="str">
        <f t="shared" si="29"/>
        <v>SINAPI 89031</v>
      </c>
      <c r="B1818" s="3" t="s">
        <v>9865</v>
      </c>
      <c r="C1818" s="3">
        <v>89031</v>
      </c>
      <c r="D1818" s="2" t="s">
        <v>1918</v>
      </c>
      <c r="E1818" s="3" t="s">
        <v>9852</v>
      </c>
      <c r="F1818" s="61">
        <v>83.92</v>
      </c>
      <c r="G1818" s="61">
        <v>87.21</v>
      </c>
    </row>
    <row r="1819" spans="1:7">
      <c r="A1819" s="1" t="str">
        <f t="shared" ref="A1819:A1882" si="30">CONCATENATE($B1819," ",$C1819)</f>
        <v>SINAPI 89032</v>
      </c>
      <c r="B1819" s="3" t="s">
        <v>9865</v>
      </c>
      <c r="C1819" s="3">
        <v>89032</v>
      </c>
      <c r="D1819" s="2" t="s">
        <v>1919</v>
      </c>
      <c r="E1819" s="3" t="s">
        <v>9853</v>
      </c>
      <c r="F1819" s="61">
        <v>206.7</v>
      </c>
      <c r="G1819" s="61">
        <v>209.99</v>
      </c>
    </row>
    <row r="1820" spans="1:7">
      <c r="A1820" s="1" t="str">
        <f t="shared" si="30"/>
        <v>SINAPI 88844</v>
      </c>
      <c r="B1820" s="3" t="s">
        <v>9865</v>
      </c>
      <c r="C1820" s="3">
        <v>88844</v>
      </c>
      <c r="D1820" s="2" t="s">
        <v>1920</v>
      </c>
      <c r="E1820" s="3" t="s">
        <v>9852</v>
      </c>
      <c r="F1820" s="61">
        <v>86.18</v>
      </c>
      <c r="G1820" s="61">
        <v>89.47</v>
      </c>
    </row>
    <row r="1821" spans="1:7">
      <c r="A1821" s="1" t="str">
        <f t="shared" si="30"/>
        <v>SINAPI 88843</v>
      </c>
      <c r="B1821" s="3" t="s">
        <v>9865</v>
      </c>
      <c r="C1821" s="3">
        <v>88843</v>
      </c>
      <c r="D1821" s="2" t="s">
        <v>1921</v>
      </c>
      <c r="E1821" s="3" t="s">
        <v>9853</v>
      </c>
      <c r="F1821" s="61">
        <v>227.51</v>
      </c>
      <c r="G1821" s="61">
        <v>230.8</v>
      </c>
    </row>
    <row r="1822" spans="1:7" ht="22.5">
      <c r="A1822" s="1" t="str">
        <f t="shared" si="30"/>
        <v>SINAPI 5853</v>
      </c>
      <c r="B1822" s="3" t="s">
        <v>9865</v>
      </c>
      <c r="C1822" s="3">
        <v>5853</v>
      </c>
      <c r="D1822" s="2" t="s">
        <v>1922</v>
      </c>
      <c r="E1822" s="3" t="s">
        <v>9852</v>
      </c>
      <c r="F1822" s="61">
        <v>98.27</v>
      </c>
      <c r="G1822" s="61">
        <v>101.56</v>
      </c>
    </row>
    <row r="1823" spans="1:7" ht="22.5">
      <c r="A1823" s="1" t="str">
        <f t="shared" si="30"/>
        <v>SINAPI 5851</v>
      </c>
      <c r="B1823" s="3" t="s">
        <v>9865</v>
      </c>
      <c r="C1823" s="3">
        <v>5851</v>
      </c>
      <c r="D1823" s="2" t="s">
        <v>1923</v>
      </c>
      <c r="E1823" s="3" t="s">
        <v>9853</v>
      </c>
      <c r="F1823" s="61">
        <v>270.27999999999997</v>
      </c>
      <c r="G1823" s="61">
        <v>273.57</v>
      </c>
    </row>
    <row r="1824" spans="1:7">
      <c r="A1824" s="1" t="str">
        <f t="shared" si="30"/>
        <v>SINAPI 5849</v>
      </c>
      <c r="B1824" s="3" t="s">
        <v>9865</v>
      </c>
      <c r="C1824" s="3">
        <v>5849</v>
      </c>
      <c r="D1824" s="2" t="s">
        <v>1924</v>
      </c>
      <c r="E1824" s="3" t="s">
        <v>9852</v>
      </c>
      <c r="F1824" s="61">
        <v>97.88</v>
      </c>
      <c r="G1824" s="61">
        <v>101.17</v>
      </c>
    </row>
    <row r="1825" spans="1:7">
      <c r="A1825" s="1" t="str">
        <f t="shared" si="30"/>
        <v>SINAPI 5847</v>
      </c>
      <c r="B1825" s="3" t="s">
        <v>9865</v>
      </c>
      <c r="C1825" s="3">
        <v>5847</v>
      </c>
      <c r="D1825" s="2" t="s">
        <v>1925</v>
      </c>
      <c r="E1825" s="3" t="s">
        <v>9853</v>
      </c>
      <c r="F1825" s="61">
        <v>281.97000000000003</v>
      </c>
      <c r="G1825" s="61">
        <v>285.26</v>
      </c>
    </row>
    <row r="1826" spans="1:7" ht="22.5">
      <c r="A1826" s="1" t="str">
        <f t="shared" si="30"/>
        <v>SINAPI 5857</v>
      </c>
      <c r="B1826" s="3" t="s">
        <v>9865</v>
      </c>
      <c r="C1826" s="3">
        <v>5857</v>
      </c>
      <c r="D1826" s="2" t="s">
        <v>1926</v>
      </c>
      <c r="E1826" s="3" t="s">
        <v>9852</v>
      </c>
      <c r="F1826" s="61">
        <v>240.98</v>
      </c>
      <c r="G1826" s="61">
        <v>244.27</v>
      </c>
    </row>
    <row r="1827" spans="1:7" ht="22.5">
      <c r="A1827" s="1" t="str">
        <f t="shared" si="30"/>
        <v>SINAPI 5855</v>
      </c>
      <c r="B1827" s="3" t="s">
        <v>9865</v>
      </c>
      <c r="C1827" s="3">
        <v>5855</v>
      </c>
      <c r="D1827" s="2" t="s">
        <v>1927</v>
      </c>
      <c r="E1827" s="3" t="s">
        <v>9853</v>
      </c>
      <c r="F1827" s="61">
        <v>713.74</v>
      </c>
      <c r="G1827" s="61">
        <v>717.03</v>
      </c>
    </row>
    <row r="1828" spans="1:7" ht="22.5">
      <c r="A1828" s="1" t="str">
        <f t="shared" si="30"/>
        <v>SINAPI 96021</v>
      </c>
      <c r="B1828" s="3" t="s">
        <v>9865</v>
      </c>
      <c r="C1828" s="3">
        <v>96021</v>
      </c>
      <c r="D1828" s="2" t="s">
        <v>1928</v>
      </c>
      <c r="E1828" s="3" t="s">
        <v>9852</v>
      </c>
      <c r="F1828" s="61">
        <v>64.209999999999994</v>
      </c>
      <c r="G1828" s="61">
        <v>67.5</v>
      </c>
    </row>
    <row r="1829" spans="1:7" ht="22.5">
      <c r="A1829" s="1" t="str">
        <f t="shared" si="30"/>
        <v>SINAPI 96020</v>
      </c>
      <c r="B1829" s="3" t="s">
        <v>9865</v>
      </c>
      <c r="C1829" s="3">
        <v>96020</v>
      </c>
      <c r="D1829" s="2" t="s">
        <v>1929</v>
      </c>
      <c r="E1829" s="3" t="s">
        <v>9853</v>
      </c>
      <c r="F1829" s="61">
        <v>186.06</v>
      </c>
      <c r="G1829" s="61">
        <v>189.35</v>
      </c>
    </row>
    <row r="1830" spans="1:7" ht="22.5">
      <c r="A1830" s="1" t="str">
        <f t="shared" si="30"/>
        <v>SINAPI 96014</v>
      </c>
      <c r="B1830" s="3" t="s">
        <v>9865</v>
      </c>
      <c r="C1830" s="3">
        <v>96014</v>
      </c>
      <c r="D1830" s="2" t="s">
        <v>1930</v>
      </c>
      <c r="E1830" s="3" t="s">
        <v>9852</v>
      </c>
      <c r="F1830" s="61">
        <v>64.459999999999994</v>
      </c>
      <c r="G1830" s="61">
        <v>67.75</v>
      </c>
    </row>
    <row r="1831" spans="1:7" ht="22.5">
      <c r="A1831" s="1" t="str">
        <f t="shared" si="30"/>
        <v>SINAPI 96013</v>
      </c>
      <c r="B1831" s="3" t="s">
        <v>9865</v>
      </c>
      <c r="C1831" s="3">
        <v>96013</v>
      </c>
      <c r="D1831" s="2" t="s">
        <v>1931</v>
      </c>
      <c r="E1831" s="3" t="s">
        <v>9853</v>
      </c>
      <c r="F1831" s="61">
        <v>186.53</v>
      </c>
      <c r="G1831" s="61">
        <v>189.82</v>
      </c>
    </row>
    <row r="1832" spans="1:7" ht="22.5">
      <c r="A1832" s="1" t="str">
        <f t="shared" si="30"/>
        <v>SINAPI 96029</v>
      </c>
      <c r="B1832" s="3" t="s">
        <v>9865</v>
      </c>
      <c r="C1832" s="3">
        <v>96029</v>
      </c>
      <c r="D1832" s="2" t="s">
        <v>1932</v>
      </c>
      <c r="E1832" s="3" t="s">
        <v>9852</v>
      </c>
      <c r="F1832" s="61">
        <v>57.67</v>
      </c>
      <c r="G1832" s="61">
        <v>60.96</v>
      </c>
    </row>
    <row r="1833" spans="1:7" ht="22.5">
      <c r="A1833" s="1" t="str">
        <f t="shared" si="30"/>
        <v>SINAPI 96028</v>
      </c>
      <c r="B1833" s="3" t="s">
        <v>9865</v>
      </c>
      <c r="C1833" s="3">
        <v>96028</v>
      </c>
      <c r="D1833" s="2" t="s">
        <v>1933</v>
      </c>
      <c r="E1833" s="3" t="s">
        <v>9853</v>
      </c>
      <c r="F1833" s="61">
        <v>144.43</v>
      </c>
      <c r="G1833" s="61">
        <v>147.72</v>
      </c>
    </row>
    <row r="1834" spans="1:7" ht="22.5">
      <c r="A1834" s="1" t="str">
        <f t="shared" si="30"/>
        <v>SINAPI 96155</v>
      </c>
      <c r="B1834" s="3" t="s">
        <v>9865</v>
      </c>
      <c r="C1834" s="3">
        <v>96155</v>
      </c>
      <c r="D1834" s="2" t="s">
        <v>1934</v>
      </c>
      <c r="E1834" s="3" t="s">
        <v>9852</v>
      </c>
      <c r="F1834" s="61">
        <v>57.92</v>
      </c>
      <c r="G1834" s="61">
        <v>61.21</v>
      </c>
    </row>
    <row r="1835" spans="1:7" ht="22.5">
      <c r="A1835" s="1" t="str">
        <f t="shared" si="30"/>
        <v>SINAPI 96157</v>
      </c>
      <c r="B1835" s="3" t="s">
        <v>9865</v>
      </c>
      <c r="C1835" s="3">
        <v>96157</v>
      </c>
      <c r="D1835" s="2" t="s">
        <v>1935</v>
      </c>
      <c r="E1835" s="3" t="s">
        <v>9853</v>
      </c>
      <c r="F1835" s="61">
        <v>144.9</v>
      </c>
      <c r="G1835" s="61">
        <v>148.19</v>
      </c>
    </row>
    <row r="1836" spans="1:7">
      <c r="A1836" s="1" t="str">
        <f t="shared" si="30"/>
        <v>SINAPI 5845</v>
      </c>
      <c r="B1836" s="3" t="s">
        <v>9865</v>
      </c>
      <c r="C1836" s="3">
        <v>5845</v>
      </c>
      <c r="D1836" s="2" t="s">
        <v>1936</v>
      </c>
      <c r="E1836" s="3" t="s">
        <v>9852</v>
      </c>
      <c r="F1836" s="61">
        <v>60.02</v>
      </c>
      <c r="G1836" s="61">
        <v>63.31</v>
      </c>
    </row>
    <row r="1837" spans="1:7">
      <c r="A1837" s="1" t="str">
        <f t="shared" si="30"/>
        <v>SINAPI 5843</v>
      </c>
      <c r="B1837" s="3" t="s">
        <v>9865</v>
      </c>
      <c r="C1837" s="3">
        <v>5843</v>
      </c>
      <c r="D1837" s="2" t="s">
        <v>1937</v>
      </c>
      <c r="E1837" s="3" t="s">
        <v>9853</v>
      </c>
      <c r="F1837" s="61">
        <v>178.22</v>
      </c>
      <c r="G1837" s="61">
        <v>181.51</v>
      </c>
    </row>
    <row r="1838" spans="1:7">
      <c r="A1838" s="1" t="str">
        <f t="shared" si="30"/>
        <v>SINAPI 89036</v>
      </c>
      <c r="B1838" s="3" t="s">
        <v>9865</v>
      </c>
      <c r="C1838" s="3">
        <v>89036</v>
      </c>
      <c r="D1838" s="2" t="s">
        <v>1938</v>
      </c>
      <c r="E1838" s="3" t="s">
        <v>9852</v>
      </c>
      <c r="F1838" s="61">
        <v>53.45</v>
      </c>
      <c r="G1838" s="61">
        <v>56.74</v>
      </c>
    </row>
    <row r="1839" spans="1:7">
      <c r="A1839" s="1" t="str">
        <f t="shared" si="30"/>
        <v>SINAPI 89035</v>
      </c>
      <c r="B1839" s="3" t="s">
        <v>9865</v>
      </c>
      <c r="C1839" s="3">
        <v>89035</v>
      </c>
      <c r="D1839" s="2" t="s">
        <v>1939</v>
      </c>
      <c r="E1839" s="3" t="s">
        <v>9853</v>
      </c>
      <c r="F1839" s="61">
        <v>136.56</v>
      </c>
      <c r="G1839" s="61">
        <v>139.85</v>
      </c>
    </row>
    <row r="1840" spans="1:7">
      <c r="A1840" s="1" t="str">
        <f t="shared" si="30"/>
        <v>SINAPI 102911</v>
      </c>
      <c r="B1840" s="3" t="s">
        <v>9865</v>
      </c>
      <c r="C1840" s="3">
        <v>102911</v>
      </c>
      <c r="D1840" s="2" t="s">
        <v>1940</v>
      </c>
      <c r="E1840" s="3" t="s">
        <v>9852</v>
      </c>
      <c r="F1840" s="61">
        <v>0</v>
      </c>
      <c r="G1840" s="61">
        <v>0</v>
      </c>
    </row>
    <row r="1841" spans="1:7">
      <c r="A1841" s="1" t="str">
        <f t="shared" si="30"/>
        <v>SINAPI 102910</v>
      </c>
      <c r="B1841" s="3" t="s">
        <v>9865</v>
      </c>
      <c r="C1841" s="3">
        <v>102910</v>
      </c>
      <c r="D1841" s="2" t="s">
        <v>1941</v>
      </c>
      <c r="E1841" s="3" t="s">
        <v>9853</v>
      </c>
      <c r="F1841" s="61">
        <v>0</v>
      </c>
      <c r="G1841" s="61">
        <v>0</v>
      </c>
    </row>
    <row r="1842" spans="1:7">
      <c r="A1842" s="1" t="str">
        <f t="shared" si="30"/>
        <v>SINAPI 93440</v>
      </c>
      <c r="B1842" s="3" t="s">
        <v>9865</v>
      </c>
      <c r="C1842" s="3">
        <v>93440</v>
      </c>
      <c r="D1842" s="2" t="s">
        <v>1942</v>
      </c>
      <c r="E1842" s="3" t="s">
        <v>9852</v>
      </c>
      <c r="F1842" s="61">
        <v>169.16</v>
      </c>
      <c r="G1842" s="61">
        <v>182.66</v>
      </c>
    </row>
    <row r="1843" spans="1:7">
      <c r="A1843" s="1" t="str">
        <f t="shared" si="30"/>
        <v>SINAPI 93439</v>
      </c>
      <c r="B1843" s="3" t="s">
        <v>9865</v>
      </c>
      <c r="C1843" s="3">
        <v>93439</v>
      </c>
      <c r="D1843" s="2" t="s">
        <v>1943</v>
      </c>
      <c r="E1843" s="3" t="s">
        <v>9853</v>
      </c>
      <c r="F1843" s="61">
        <v>292.02</v>
      </c>
      <c r="G1843" s="61">
        <v>305.52</v>
      </c>
    </row>
    <row r="1844" spans="1:7">
      <c r="A1844" s="1" t="str">
        <f t="shared" si="30"/>
        <v>SINAPI 100648</v>
      </c>
      <c r="B1844" s="3" t="s">
        <v>9865</v>
      </c>
      <c r="C1844" s="3">
        <v>100648</v>
      </c>
      <c r="D1844" s="2" t="s">
        <v>1944</v>
      </c>
      <c r="E1844" s="3" t="s">
        <v>9852</v>
      </c>
      <c r="F1844" s="61">
        <v>601.41</v>
      </c>
      <c r="G1844" s="61">
        <v>605.63</v>
      </c>
    </row>
    <row r="1845" spans="1:7">
      <c r="A1845" s="1" t="str">
        <f t="shared" si="30"/>
        <v>SINAPI 100647</v>
      </c>
      <c r="B1845" s="3" t="s">
        <v>9865</v>
      </c>
      <c r="C1845" s="3">
        <v>100647</v>
      </c>
      <c r="D1845" s="2" t="s">
        <v>1945</v>
      </c>
      <c r="E1845" s="3" t="s">
        <v>9853</v>
      </c>
      <c r="F1845" s="61">
        <v>6673.58</v>
      </c>
      <c r="G1845" s="61">
        <v>6677.8</v>
      </c>
    </row>
    <row r="1846" spans="1:7">
      <c r="A1846" s="1" t="str">
        <f t="shared" si="30"/>
        <v>SINAPI 5829</v>
      </c>
      <c r="B1846" s="3" t="s">
        <v>9865</v>
      </c>
      <c r="C1846" s="3">
        <v>5829</v>
      </c>
      <c r="D1846" s="2" t="s">
        <v>1946</v>
      </c>
      <c r="E1846" s="3" t="s">
        <v>9852</v>
      </c>
      <c r="F1846" s="61">
        <v>199.72</v>
      </c>
      <c r="G1846" s="61">
        <v>213.22</v>
      </c>
    </row>
    <row r="1847" spans="1:7">
      <c r="A1847" s="1" t="str">
        <f t="shared" si="30"/>
        <v>SINAPI 5823</v>
      </c>
      <c r="B1847" s="3" t="s">
        <v>9865</v>
      </c>
      <c r="C1847" s="3">
        <v>5823</v>
      </c>
      <c r="D1847" s="2" t="s">
        <v>1947</v>
      </c>
      <c r="E1847" s="3" t="s">
        <v>9853</v>
      </c>
      <c r="F1847" s="61">
        <v>256.04000000000002</v>
      </c>
      <c r="G1847" s="61">
        <v>269.54000000000002</v>
      </c>
    </row>
    <row r="1848" spans="1:7" ht="22.5">
      <c r="A1848" s="1" t="str">
        <f t="shared" si="30"/>
        <v>SINAPI 5884</v>
      </c>
      <c r="B1848" s="3" t="s">
        <v>9865</v>
      </c>
      <c r="C1848" s="3">
        <v>5884</v>
      </c>
      <c r="D1848" s="2" t="s">
        <v>1948</v>
      </c>
      <c r="E1848" s="3" t="s">
        <v>9852</v>
      </c>
      <c r="F1848" s="61">
        <v>67.39</v>
      </c>
      <c r="G1848" s="61">
        <v>69.709999999999994</v>
      </c>
    </row>
    <row r="1849" spans="1:7" ht="22.5">
      <c r="A1849" s="1" t="str">
        <f t="shared" si="30"/>
        <v>SINAPI 5882</v>
      </c>
      <c r="B1849" s="3" t="s">
        <v>9865</v>
      </c>
      <c r="C1849" s="3">
        <v>5882</v>
      </c>
      <c r="D1849" s="2" t="s">
        <v>1949</v>
      </c>
      <c r="E1849" s="3" t="s">
        <v>9853</v>
      </c>
      <c r="F1849" s="61">
        <v>146.86000000000001</v>
      </c>
      <c r="G1849" s="61">
        <v>149.18</v>
      </c>
    </row>
    <row r="1850" spans="1:7" ht="45">
      <c r="A1850" s="1" t="str">
        <f t="shared" si="30"/>
        <v>SINAPI 106095</v>
      </c>
      <c r="B1850" s="3" t="s">
        <v>9865</v>
      </c>
      <c r="C1850" s="3">
        <v>106095</v>
      </c>
      <c r="D1850" s="2" t="s">
        <v>1950</v>
      </c>
      <c r="E1850" s="3" t="s">
        <v>9852</v>
      </c>
      <c r="F1850" s="61">
        <v>117.01</v>
      </c>
      <c r="G1850" s="61">
        <v>120.09</v>
      </c>
    </row>
    <row r="1851" spans="1:7" ht="45">
      <c r="A1851" s="1" t="str">
        <f t="shared" si="30"/>
        <v>SINAPI 106094</v>
      </c>
      <c r="B1851" s="3" t="s">
        <v>9865</v>
      </c>
      <c r="C1851" s="3">
        <v>106094</v>
      </c>
      <c r="D1851" s="2" t="s">
        <v>1951</v>
      </c>
      <c r="E1851" s="3" t="s">
        <v>9853</v>
      </c>
      <c r="F1851" s="61">
        <v>342.36</v>
      </c>
      <c r="G1851" s="61">
        <v>345.44</v>
      </c>
    </row>
    <row r="1852" spans="1:7" ht="22.5">
      <c r="A1852" s="1" t="str">
        <f t="shared" si="30"/>
        <v>SINAPI 100642</v>
      </c>
      <c r="B1852" s="3" t="s">
        <v>9865</v>
      </c>
      <c r="C1852" s="3">
        <v>100642</v>
      </c>
      <c r="D1852" s="2" t="s">
        <v>1952</v>
      </c>
      <c r="E1852" s="3" t="s">
        <v>9852</v>
      </c>
      <c r="F1852" s="61">
        <v>306.68</v>
      </c>
      <c r="G1852" s="61">
        <v>310.89999999999998</v>
      </c>
    </row>
    <row r="1853" spans="1:7" ht="22.5">
      <c r="A1853" s="1" t="str">
        <f t="shared" si="30"/>
        <v>SINAPI 100641</v>
      </c>
      <c r="B1853" s="3" t="s">
        <v>9865</v>
      </c>
      <c r="C1853" s="3">
        <v>100641</v>
      </c>
      <c r="D1853" s="2" t="s">
        <v>1953</v>
      </c>
      <c r="E1853" s="3" t="s">
        <v>9853</v>
      </c>
      <c r="F1853" s="61">
        <v>4885.75</v>
      </c>
      <c r="G1853" s="61">
        <v>4889.97</v>
      </c>
    </row>
    <row r="1854" spans="1:7">
      <c r="A1854" s="1" t="str">
        <f t="shared" si="30"/>
        <v>SINAPI 93434</v>
      </c>
      <c r="B1854" s="3" t="s">
        <v>9865</v>
      </c>
      <c r="C1854" s="3">
        <v>93434</v>
      </c>
      <c r="D1854" s="2" t="s">
        <v>1954</v>
      </c>
      <c r="E1854" s="3" t="s">
        <v>9852</v>
      </c>
      <c r="F1854" s="61">
        <v>371.42</v>
      </c>
      <c r="G1854" s="61">
        <v>384.92</v>
      </c>
    </row>
    <row r="1855" spans="1:7">
      <c r="A1855" s="1" t="str">
        <f t="shared" si="30"/>
        <v>SINAPI 93433</v>
      </c>
      <c r="B1855" s="3" t="s">
        <v>9865</v>
      </c>
      <c r="C1855" s="3">
        <v>93433</v>
      </c>
      <c r="D1855" s="2" t="s">
        <v>1955</v>
      </c>
      <c r="E1855" s="3" t="s">
        <v>9853</v>
      </c>
      <c r="F1855" s="61">
        <v>2740.07</v>
      </c>
      <c r="G1855" s="61">
        <v>2753.57</v>
      </c>
    </row>
    <row r="1856" spans="1:7">
      <c r="A1856" s="1" t="str">
        <f t="shared" si="30"/>
        <v>SINAPI 95122</v>
      </c>
      <c r="B1856" s="3" t="s">
        <v>9865</v>
      </c>
      <c r="C1856" s="3">
        <v>95122</v>
      </c>
      <c r="D1856" s="2" t="s">
        <v>1956</v>
      </c>
      <c r="E1856" s="3" t="s">
        <v>9852</v>
      </c>
      <c r="F1856" s="61">
        <v>255.49</v>
      </c>
      <c r="G1856" s="61">
        <v>268.99</v>
      </c>
    </row>
    <row r="1857" spans="1:7">
      <c r="A1857" s="1" t="str">
        <f t="shared" si="30"/>
        <v>SINAPI 95121</v>
      </c>
      <c r="B1857" s="3" t="s">
        <v>9865</v>
      </c>
      <c r="C1857" s="3">
        <v>95121</v>
      </c>
      <c r="D1857" s="2" t="s">
        <v>1957</v>
      </c>
      <c r="E1857" s="3" t="s">
        <v>9853</v>
      </c>
      <c r="F1857" s="61">
        <v>393.2</v>
      </c>
      <c r="G1857" s="61">
        <v>406.7</v>
      </c>
    </row>
    <row r="1858" spans="1:7">
      <c r="A1858" s="1" t="str">
        <f t="shared" si="30"/>
        <v>SINAPI 103662</v>
      </c>
      <c r="B1858" s="3" t="s">
        <v>9865</v>
      </c>
      <c r="C1858" s="3">
        <v>103662</v>
      </c>
      <c r="D1858" s="2" t="s">
        <v>1958</v>
      </c>
      <c r="E1858" s="3" t="s">
        <v>9852</v>
      </c>
      <c r="F1858" s="61">
        <v>0</v>
      </c>
      <c r="G1858" s="61">
        <v>0</v>
      </c>
    </row>
    <row r="1859" spans="1:7">
      <c r="A1859" s="1" t="str">
        <f t="shared" si="30"/>
        <v>SINAPI 103661</v>
      </c>
      <c r="B1859" s="3" t="s">
        <v>9865</v>
      </c>
      <c r="C1859" s="3">
        <v>103661</v>
      </c>
      <c r="D1859" s="2" t="s">
        <v>1959</v>
      </c>
      <c r="E1859" s="3" t="s">
        <v>9853</v>
      </c>
      <c r="F1859" s="61">
        <v>0</v>
      </c>
      <c r="G1859" s="61">
        <v>0</v>
      </c>
    </row>
    <row r="1860" spans="1:7" ht="22.5">
      <c r="A1860" s="1" t="str">
        <f t="shared" si="30"/>
        <v>SINAPI 5841</v>
      </c>
      <c r="B1860" s="3" t="s">
        <v>9865</v>
      </c>
      <c r="C1860" s="3">
        <v>5841</v>
      </c>
      <c r="D1860" s="2" t="s">
        <v>1960</v>
      </c>
      <c r="E1860" s="3" t="s">
        <v>9852</v>
      </c>
      <c r="F1860" s="61">
        <v>4.6900000000000004</v>
      </c>
      <c r="G1860" s="61">
        <v>4.6900000000000004</v>
      </c>
    </row>
    <row r="1861" spans="1:7" ht="22.5">
      <c r="A1861" s="1" t="str">
        <f t="shared" si="30"/>
        <v>SINAPI 5839</v>
      </c>
      <c r="B1861" s="3" t="s">
        <v>9865</v>
      </c>
      <c r="C1861" s="3">
        <v>5839</v>
      </c>
      <c r="D1861" s="2" t="s">
        <v>1961</v>
      </c>
      <c r="E1861" s="3" t="s">
        <v>9853</v>
      </c>
      <c r="F1861" s="61">
        <v>9.33</v>
      </c>
      <c r="G1861" s="61">
        <v>9.33</v>
      </c>
    </row>
    <row r="1862" spans="1:7" ht="22.5">
      <c r="A1862" s="1" t="str">
        <f t="shared" si="30"/>
        <v>SINAPI 90587</v>
      </c>
      <c r="B1862" s="3" t="s">
        <v>9865</v>
      </c>
      <c r="C1862" s="3">
        <v>90587</v>
      </c>
      <c r="D1862" s="2" t="s">
        <v>1962</v>
      </c>
      <c r="E1862" s="3" t="s">
        <v>9852</v>
      </c>
      <c r="F1862" s="61">
        <v>0.56000000000000005</v>
      </c>
      <c r="G1862" s="61">
        <v>0.56000000000000005</v>
      </c>
    </row>
    <row r="1863" spans="1:7" ht="22.5">
      <c r="A1863" s="1" t="str">
        <f t="shared" si="30"/>
        <v>SINAPI 90586</v>
      </c>
      <c r="B1863" s="3" t="s">
        <v>9865</v>
      </c>
      <c r="C1863" s="3">
        <v>90586</v>
      </c>
      <c r="D1863" s="2" t="s">
        <v>1963</v>
      </c>
      <c r="E1863" s="3" t="s">
        <v>9853</v>
      </c>
      <c r="F1863" s="61">
        <v>1.37</v>
      </c>
      <c r="G1863" s="61">
        <v>1.37</v>
      </c>
    </row>
    <row r="1864" spans="1:7" ht="22.5">
      <c r="A1864" s="1" t="str">
        <f t="shared" si="30"/>
        <v>SINAPI 5837</v>
      </c>
      <c r="B1864" s="3" t="s">
        <v>9865</v>
      </c>
      <c r="C1864" s="3">
        <v>5837</v>
      </c>
      <c r="D1864" s="2" t="s">
        <v>1964</v>
      </c>
      <c r="E1864" s="3" t="s">
        <v>9852</v>
      </c>
      <c r="F1864" s="61">
        <v>140.19</v>
      </c>
      <c r="G1864" s="61">
        <v>143.24</v>
      </c>
    </row>
    <row r="1865" spans="1:7" ht="22.5">
      <c r="A1865" s="1" t="str">
        <f t="shared" si="30"/>
        <v>SINAPI 5835</v>
      </c>
      <c r="B1865" s="3" t="s">
        <v>9865</v>
      </c>
      <c r="C1865" s="3">
        <v>5835</v>
      </c>
      <c r="D1865" s="2" t="s">
        <v>1965</v>
      </c>
      <c r="E1865" s="3" t="s">
        <v>9853</v>
      </c>
      <c r="F1865" s="61">
        <v>356.33</v>
      </c>
      <c r="G1865" s="61">
        <v>359.38</v>
      </c>
    </row>
    <row r="1866" spans="1:7" ht="22.5">
      <c r="A1866" s="1" t="str">
        <f t="shared" si="30"/>
        <v>SINAPI 89257</v>
      </c>
      <c r="B1866" s="3" t="s">
        <v>9865</v>
      </c>
      <c r="C1866" s="3">
        <v>89257</v>
      </c>
      <c r="D1866" s="2" t="s">
        <v>1966</v>
      </c>
      <c r="E1866" s="3" t="s">
        <v>9853</v>
      </c>
      <c r="F1866" s="61">
        <v>309.95</v>
      </c>
      <c r="G1866" s="61">
        <v>313</v>
      </c>
    </row>
    <row r="1867" spans="1:7" ht="22.5">
      <c r="A1867" s="1" t="str">
        <f t="shared" si="30"/>
        <v>SINAPI 89258</v>
      </c>
      <c r="B1867" s="3" t="s">
        <v>9865</v>
      </c>
      <c r="C1867" s="3">
        <v>89258</v>
      </c>
      <c r="D1867" s="2" t="s">
        <v>1967</v>
      </c>
      <c r="E1867" s="3" t="s">
        <v>9852</v>
      </c>
      <c r="F1867" s="61">
        <v>120.95</v>
      </c>
      <c r="G1867" s="61">
        <v>124</v>
      </c>
    </row>
    <row r="1868" spans="1:7">
      <c r="A1868" s="1" t="str">
        <f t="shared" si="30"/>
        <v>SINAPI 97621</v>
      </c>
      <c r="B1868" s="3" t="s">
        <v>9865</v>
      </c>
      <c r="C1868" s="3">
        <v>97621</v>
      </c>
      <c r="D1868" s="2" t="s">
        <v>1968</v>
      </c>
      <c r="E1868" s="3" t="s">
        <v>9850</v>
      </c>
      <c r="F1868" s="61">
        <v>151.82</v>
      </c>
      <c r="G1868" s="61">
        <v>164.32</v>
      </c>
    </row>
    <row r="1869" spans="1:7">
      <c r="A1869" s="1" t="str">
        <f t="shared" si="30"/>
        <v>SINAPI 97622</v>
      </c>
      <c r="B1869" s="3" t="s">
        <v>9865</v>
      </c>
      <c r="C1869" s="3">
        <v>97622</v>
      </c>
      <c r="D1869" s="2" t="s">
        <v>1969</v>
      </c>
      <c r="E1869" s="3" t="s">
        <v>9850</v>
      </c>
      <c r="F1869" s="61">
        <v>74</v>
      </c>
      <c r="G1869" s="61">
        <v>80.08</v>
      </c>
    </row>
    <row r="1870" spans="1:7">
      <c r="A1870" s="1" t="str">
        <f t="shared" si="30"/>
        <v>SINAPI 97623</v>
      </c>
      <c r="B1870" s="3" t="s">
        <v>9865</v>
      </c>
      <c r="C1870" s="3">
        <v>97623</v>
      </c>
      <c r="D1870" s="2" t="s">
        <v>1970</v>
      </c>
      <c r="E1870" s="3" t="s">
        <v>9850</v>
      </c>
      <c r="F1870" s="61">
        <v>226.66</v>
      </c>
      <c r="G1870" s="61">
        <v>245.32</v>
      </c>
    </row>
    <row r="1871" spans="1:7">
      <c r="A1871" s="1" t="str">
        <f t="shared" si="30"/>
        <v>SINAPI 97624</v>
      </c>
      <c r="B1871" s="3" t="s">
        <v>9865</v>
      </c>
      <c r="C1871" s="3">
        <v>97624</v>
      </c>
      <c r="D1871" s="2" t="s">
        <v>1971</v>
      </c>
      <c r="E1871" s="3" t="s">
        <v>9850</v>
      </c>
      <c r="F1871" s="61">
        <v>139.12</v>
      </c>
      <c r="G1871" s="61">
        <v>150.56</v>
      </c>
    </row>
    <row r="1872" spans="1:7" ht="22.5">
      <c r="A1872" s="1" t="str">
        <f t="shared" si="30"/>
        <v>SINAPI 97625</v>
      </c>
      <c r="B1872" s="3" t="s">
        <v>9865</v>
      </c>
      <c r="C1872" s="3">
        <v>97625</v>
      </c>
      <c r="D1872" s="2" t="s">
        <v>1972</v>
      </c>
      <c r="E1872" s="3" t="s">
        <v>9850</v>
      </c>
      <c r="F1872" s="61">
        <v>52.78</v>
      </c>
      <c r="G1872" s="61">
        <v>53.94</v>
      </c>
    </row>
    <row r="1873" spans="1:7" ht="22.5">
      <c r="A1873" s="1" t="str">
        <f t="shared" si="30"/>
        <v>SINAPI 104791</v>
      </c>
      <c r="B1873" s="3" t="s">
        <v>9865</v>
      </c>
      <c r="C1873" s="3">
        <v>104791</v>
      </c>
      <c r="D1873" s="2" t="s">
        <v>1973</v>
      </c>
      <c r="E1873" s="3" t="s">
        <v>9847</v>
      </c>
      <c r="F1873" s="61">
        <v>7.86</v>
      </c>
      <c r="G1873" s="61">
        <v>8.52</v>
      </c>
    </row>
    <row r="1874" spans="1:7">
      <c r="A1874" s="1" t="str">
        <f t="shared" si="30"/>
        <v>SINAPI 97631</v>
      </c>
      <c r="B1874" s="3" t="s">
        <v>9865</v>
      </c>
      <c r="C1874" s="3">
        <v>97631</v>
      </c>
      <c r="D1874" s="2" t="s">
        <v>1974</v>
      </c>
      <c r="E1874" s="3" t="s">
        <v>9847</v>
      </c>
      <c r="F1874" s="61">
        <v>14.77</v>
      </c>
      <c r="G1874" s="61">
        <v>15.99</v>
      </c>
    </row>
    <row r="1875" spans="1:7" ht="22.5">
      <c r="A1875" s="1" t="str">
        <f t="shared" si="30"/>
        <v>SINAPI 97630</v>
      </c>
      <c r="B1875" s="3" t="s">
        <v>9865</v>
      </c>
      <c r="C1875" s="3">
        <v>97630</v>
      </c>
      <c r="D1875" s="2" t="s">
        <v>1975</v>
      </c>
      <c r="E1875" s="3" t="s">
        <v>9850</v>
      </c>
      <c r="F1875" s="61">
        <v>0</v>
      </c>
      <c r="G1875" s="61">
        <v>0</v>
      </c>
    </row>
    <row r="1876" spans="1:7">
      <c r="A1876" s="1" t="str">
        <f t="shared" si="30"/>
        <v>SINAPI 104796</v>
      </c>
      <c r="B1876" s="3" t="s">
        <v>9865</v>
      </c>
      <c r="C1876" s="3">
        <v>104796</v>
      </c>
      <c r="D1876" s="2" t="s">
        <v>1976</v>
      </c>
      <c r="E1876" s="3" t="s">
        <v>9849</v>
      </c>
      <c r="F1876" s="61">
        <v>16.420000000000002</v>
      </c>
      <c r="G1876" s="61">
        <v>17.53</v>
      </c>
    </row>
    <row r="1877" spans="1:7">
      <c r="A1877" s="1" t="str">
        <f t="shared" si="30"/>
        <v>SINAPI 97628</v>
      </c>
      <c r="B1877" s="3" t="s">
        <v>9865</v>
      </c>
      <c r="C1877" s="3">
        <v>97628</v>
      </c>
      <c r="D1877" s="2" t="s">
        <v>1977</v>
      </c>
      <c r="E1877" s="3" t="s">
        <v>9850</v>
      </c>
      <c r="F1877" s="61">
        <v>346.33</v>
      </c>
      <c r="G1877" s="61">
        <v>374.85</v>
      </c>
    </row>
    <row r="1878" spans="1:7" ht="22.5">
      <c r="A1878" s="1" t="str">
        <f t="shared" si="30"/>
        <v>SINAPI 97629</v>
      </c>
      <c r="B1878" s="3" t="s">
        <v>9865</v>
      </c>
      <c r="C1878" s="3">
        <v>97629</v>
      </c>
      <c r="D1878" s="2" t="s">
        <v>1978</v>
      </c>
      <c r="E1878" s="3" t="s">
        <v>9850</v>
      </c>
      <c r="F1878" s="61">
        <v>110.15</v>
      </c>
      <c r="G1878" s="61">
        <v>119.35</v>
      </c>
    </row>
    <row r="1879" spans="1:7" ht="22.5">
      <c r="A1879" s="1" t="str">
        <f t="shared" si="30"/>
        <v>SINAPI 97626</v>
      </c>
      <c r="B1879" s="3" t="s">
        <v>9865</v>
      </c>
      <c r="C1879" s="3">
        <v>97626</v>
      </c>
      <c r="D1879" s="2" t="s">
        <v>1979</v>
      </c>
      <c r="E1879" s="3" t="s">
        <v>9850</v>
      </c>
      <c r="F1879" s="61">
        <v>743.61</v>
      </c>
      <c r="G1879" s="61">
        <v>804.84</v>
      </c>
    </row>
    <row r="1880" spans="1:7" ht="22.5">
      <c r="A1880" s="1" t="str">
        <f t="shared" si="30"/>
        <v>SINAPI 97627</v>
      </c>
      <c r="B1880" s="3" t="s">
        <v>9865</v>
      </c>
      <c r="C1880" s="3">
        <v>97627</v>
      </c>
      <c r="D1880" s="2" t="s">
        <v>1980</v>
      </c>
      <c r="E1880" s="3" t="s">
        <v>9850</v>
      </c>
      <c r="F1880" s="61">
        <v>236.52</v>
      </c>
      <c r="G1880" s="61">
        <v>256.29000000000002</v>
      </c>
    </row>
    <row r="1881" spans="1:7">
      <c r="A1881" s="1" t="str">
        <f t="shared" si="30"/>
        <v>SINAPI 104789</v>
      </c>
      <c r="B1881" s="3" t="s">
        <v>9865</v>
      </c>
      <c r="C1881" s="3">
        <v>104789</v>
      </c>
      <c r="D1881" s="2" t="s">
        <v>1981</v>
      </c>
      <c r="E1881" s="3" t="s">
        <v>9850</v>
      </c>
      <c r="F1881" s="61">
        <v>260.39999999999998</v>
      </c>
      <c r="G1881" s="61">
        <v>281.83999999999997</v>
      </c>
    </row>
    <row r="1882" spans="1:7" ht="22.5">
      <c r="A1882" s="1" t="str">
        <f t="shared" si="30"/>
        <v>SINAPI 104790</v>
      </c>
      <c r="B1882" s="3" t="s">
        <v>9865</v>
      </c>
      <c r="C1882" s="3">
        <v>104790</v>
      </c>
      <c r="D1882" s="2" t="s">
        <v>1982</v>
      </c>
      <c r="E1882" s="3" t="s">
        <v>9850</v>
      </c>
      <c r="F1882" s="61">
        <v>124.99</v>
      </c>
      <c r="G1882" s="61">
        <v>131.91</v>
      </c>
    </row>
    <row r="1883" spans="1:7">
      <c r="A1883" s="1" t="str">
        <f t="shared" ref="A1883:A1946" si="31">CONCATENATE($B1883," ",$C1883)</f>
        <v>SINAPI 97633</v>
      </c>
      <c r="B1883" s="3" t="s">
        <v>9865</v>
      </c>
      <c r="C1883" s="3">
        <v>97633</v>
      </c>
      <c r="D1883" s="2" t="s">
        <v>1983</v>
      </c>
      <c r="E1883" s="3" t="s">
        <v>9847</v>
      </c>
      <c r="F1883" s="61">
        <v>29.49</v>
      </c>
      <c r="G1883" s="61">
        <v>31.93</v>
      </c>
    </row>
    <row r="1884" spans="1:7" ht="22.5">
      <c r="A1884" s="1" t="str">
        <f t="shared" si="31"/>
        <v>SINAPI 97634</v>
      </c>
      <c r="B1884" s="3" t="s">
        <v>9865</v>
      </c>
      <c r="C1884" s="3">
        <v>97634</v>
      </c>
      <c r="D1884" s="2" t="s">
        <v>1984</v>
      </c>
      <c r="E1884" s="3" t="s">
        <v>9847</v>
      </c>
      <c r="F1884" s="61">
        <v>8.81</v>
      </c>
      <c r="G1884" s="61">
        <v>9.5399999999999991</v>
      </c>
    </row>
    <row r="1885" spans="1:7">
      <c r="A1885" s="1" t="str">
        <f t="shared" si="31"/>
        <v>SINAPI 97632</v>
      </c>
      <c r="B1885" s="3" t="s">
        <v>9865</v>
      </c>
      <c r="C1885" s="3">
        <v>97632</v>
      </c>
      <c r="D1885" s="2" t="s">
        <v>1985</v>
      </c>
      <c r="E1885" s="3" t="s">
        <v>9849</v>
      </c>
      <c r="F1885" s="61">
        <v>3.38</v>
      </c>
      <c r="G1885" s="61">
        <v>3.65</v>
      </c>
    </row>
    <row r="1886" spans="1:7">
      <c r="A1886" s="1" t="str">
        <f t="shared" si="31"/>
        <v>SINAPI 97636</v>
      </c>
      <c r="B1886" s="3" t="s">
        <v>9865</v>
      </c>
      <c r="C1886" s="3">
        <v>97636</v>
      </c>
      <c r="D1886" s="2" t="s">
        <v>1986</v>
      </c>
      <c r="E1886" s="3" t="s">
        <v>9847</v>
      </c>
      <c r="F1886" s="61">
        <v>25.13</v>
      </c>
      <c r="G1886" s="61">
        <v>26.31</v>
      </c>
    </row>
    <row r="1887" spans="1:7" ht="22.5">
      <c r="A1887" s="1" t="str">
        <f t="shared" si="31"/>
        <v>SINAPI 104797</v>
      </c>
      <c r="B1887" s="3" t="s">
        <v>9865</v>
      </c>
      <c r="C1887" s="3">
        <v>104797</v>
      </c>
      <c r="D1887" s="2" t="s">
        <v>1987</v>
      </c>
      <c r="E1887" s="3" t="s">
        <v>9849</v>
      </c>
      <c r="F1887" s="61">
        <v>20.53</v>
      </c>
      <c r="G1887" s="61">
        <v>21.93</v>
      </c>
    </row>
    <row r="1888" spans="1:7">
      <c r="A1888" s="1" t="str">
        <f t="shared" si="31"/>
        <v>SINAPI 104803</v>
      </c>
      <c r="B1888" s="3" t="s">
        <v>9865</v>
      </c>
      <c r="C1888" s="3">
        <v>104803</v>
      </c>
      <c r="D1888" s="2" t="s">
        <v>1988</v>
      </c>
      <c r="E1888" s="3" t="s">
        <v>9849</v>
      </c>
      <c r="F1888" s="61">
        <v>5.82</v>
      </c>
      <c r="G1888" s="61">
        <v>6.32</v>
      </c>
    </row>
    <row r="1889" spans="1:7">
      <c r="A1889" s="1" t="str">
        <f t="shared" si="31"/>
        <v>SINAPI 97664</v>
      </c>
      <c r="B1889" s="3" t="s">
        <v>9865</v>
      </c>
      <c r="C1889" s="3">
        <v>97664</v>
      </c>
      <c r="D1889" s="2" t="s">
        <v>1989</v>
      </c>
      <c r="E1889" s="3" t="s">
        <v>9848</v>
      </c>
      <c r="F1889" s="61">
        <v>2.11</v>
      </c>
      <c r="G1889" s="61">
        <v>2.29</v>
      </c>
    </row>
    <row r="1890" spans="1:7" ht="22.5">
      <c r="A1890" s="1" t="str">
        <f t="shared" si="31"/>
        <v>SINAPI 104801</v>
      </c>
      <c r="B1890" s="3" t="s">
        <v>9865</v>
      </c>
      <c r="C1890" s="3">
        <v>104801</v>
      </c>
      <c r="D1890" s="2" t="s">
        <v>1990</v>
      </c>
      <c r="E1890" s="3" t="s">
        <v>9847</v>
      </c>
      <c r="F1890" s="61">
        <v>17.989999999999998</v>
      </c>
      <c r="G1890" s="61">
        <v>19.5</v>
      </c>
    </row>
    <row r="1891" spans="1:7">
      <c r="A1891" s="1" t="str">
        <f t="shared" si="31"/>
        <v>SINAPI 97661</v>
      </c>
      <c r="B1891" s="3" t="s">
        <v>9865</v>
      </c>
      <c r="C1891" s="3">
        <v>97661</v>
      </c>
      <c r="D1891" s="2" t="s">
        <v>1991</v>
      </c>
      <c r="E1891" s="3" t="s">
        <v>9849</v>
      </c>
      <c r="F1891" s="61">
        <v>0.97</v>
      </c>
      <c r="G1891" s="61">
        <v>1.05</v>
      </c>
    </row>
    <row r="1892" spans="1:7">
      <c r="A1892" s="1" t="str">
        <f t="shared" si="31"/>
        <v>SINAPI 104794</v>
      </c>
      <c r="B1892" s="3" t="s">
        <v>9865</v>
      </c>
      <c r="C1892" s="3">
        <v>104794</v>
      </c>
      <c r="D1892" s="2" t="s">
        <v>1992</v>
      </c>
      <c r="E1892" s="3" t="s">
        <v>9849</v>
      </c>
      <c r="F1892" s="61">
        <v>1.32</v>
      </c>
      <c r="G1892" s="61">
        <v>1.43</v>
      </c>
    </row>
    <row r="1893" spans="1:7">
      <c r="A1893" s="1" t="str">
        <f t="shared" si="31"/>
        <v>SINAPI 104795</v>
      </c>
      <c r="B1893" s="3" t="s">
        <v>9865</v>
      </c>
      <c r="C1893" s="3">
        <v>104795</v>
      </c>
      <c r="D1893" s="2" t="s">
        <v>1993</v>
      </c>
      <c r="E1893" s="3" t="s">
        <v>9849</v>
      </c>
      <c r="F1893" s="61">
        <v>1.85</v>
      </c>
      <c r="G1893" s="61">
        <v>2.0099999999999998</v>
      </c>
    </row>
    <row r="1894" spans="1:7" ht="22.5">
      <c r="A1894" s="1" t="str">
        <f t="shared" si="31"/>
        <v>SINAPI 104792</v>
      </c>
      <c r="B1894" s="3" t="s">
        <v>9865</v>
      </c>
      <c r="C1894" s="3">
        <v>104792</v>
      </c>
      <c r="D1894" s="2" t="s">
        <v>1994</v>
      </c>
      <c r="E1894" s="3" t="s">
        <v>9849</v>
      </c>
      <c r="F1894" s="61">
        <v>0.54</v>
      </c>
      <c r="G1894" s="61">
        <v>0.57999999999999996</v>
      </c>
    </row>
    <row r="1895" spans="1:7" ht="22.5">
      <c r="A1895" s="1" t="str">
        <f t="shared" si="31"/>
        <v>SINAPI 104793</v>
      </c>
      <c r="B1895" s="3" t="s">
        <v>9865</v>
      </c>
      <c r="C1895" s="3">
        <v>104793</v>
      </c>
      <c r="D1895" s="2" t="s">
        <v>1995</v>
      </c>
      <c r="E1895" s="3" t="s">
        <v>9849</v>
      </c>
      <c r="F1895" s="61">
        <v>0.75</v>
      </c>
      <c r="G1895" s="61">
        <v>0.81</v>
      </c>
    </row>
    <row r="1896" spans="1:7">
      <c r="A1896" s="1" t="str">
        <f t="shared" si="31"/>
        <v>SINAPI 104800</v>
      </c>
      <c r="B1896" s="3" t="s">
        <v>9865</v>
      </c>
      <c r="C1896" s="3">
        <v>104800</v>
      </c>
      <c r="D1896" s="2" t="s">
        <v>1996</v>
      </c>
      <c r="E1896" s="3" t="s">
        <v>9849</v>
      </c>
      <c r="F1896" s="61">
        <v>11.72</v>
      </c>
      <c r="G1896" s="61">
        <v>12.71</v>
      </c>
    </row>
    <row r="1897" spans="1:7">
      <c r="A1897" s="1" t="str">
        <f t="shared" si="31"/>
        <v>SINAPI 97638</v>
      </c>
      <c r="B1897" s="3" t="s">
        <v>9865</v>
      </c>
      <c r="C1897" s="3">
        <v>97638</v>
      </c>
      <c r="D1897" s="2" t="s">
        <v>1997</v>
      </c>
      <c r="E1897" s="3" t="s">
        <v>9847</v>
      </c>
      <c r="F1897" s="61">
        <v>10.96</v>
      </c>
      <c r="G1897" s="61">
        <v>11.88</v>
      </c>
    </row>
    <row r="1898" spans="1:7">
      <c r="A1898" s="1" t="str">
        <f t="shared" si="31"/>
        <v>SINAPI 97641</v>
      </c>
      <c r="B1898" s="3" t="s">
        <v>9865</v>
      </c>
      <c r="C1898" s="3">
        <v>97641</v>
      </c>
      <c r="D1898" s="2" t="s">
        <v>1998</v>
      </c>
      <c r="E1898" s="3" t="s">
        <v>9847</v>
      </c>
      <c r="F1898" s="61">
        <v>3.79</v>
      </c>
      <c r="G1898" s="61">
        <v>4.0999999999999996</v>
      </c>
    </row>
    <row r="1899" spans="1:7" ht="22.5">
      <c r="A1899" s="1" t="str">
        <f t="shared" si="31"/>
        <v>SINAPI 97640</v>
      </c>
      <c r="B1899" s="3" t="s">
        <v>9865</v>
      </c>
      <c r="C1899" s="3">
        <v>97640</v>
      </c>
      <c r="D1899" s="2" t="s">
        <v>1999</v>
      </c>
      <c r="E1899" s="3" t="s">
        <v>9847</v>
      </c>
      <c r="F1899" s="61">
        <v>2.5499999999999998</v>
      </c>
      <c r="G1899" s="61">
        <v>2.77</v>
      </c>
    </row>
    <row r="1900" spans="1:7">
      <c r="A1900" s="1" t="str">
        <f t="shared" si="31"/>
        <v>SINAPI 97660</v>
      </c>
      <c r="B1900" s="3" t="s">
        <v>9865</v>
      </c>
      <c r="C1900" s="3">
        <v>97660</v>
      </c>
      <c r="D1900" s="2" t="s">
        <v>2000</v>
      </c>
      <c r="E1900" s="3" t="s">
        <v>9848</v>
      </c>
      <c r="F1900" s="61">
        <v>0.91</v>
      </c>
      <c r="G1900" s="61">
        <v>0.99</v>
      </c>
    </row>
    <row r="1901" spans="1:7">
      <c r="A1901" s="1" t="str">
        <f t="shared" si="31"/>
        <v>SINAPI 97645</v>
      </c>
      <c r="B1901" s="3" t="s">
        <v>9865</v>
      </c>
      <c r="C1901" s="3">
        <v>97645</v>
      </c>
      <c r="D1901" s="2" t="s">
        <v>2001</v>
      </c>
      <c r="E1901" s="3" t="s">
        <v>9847</v>
      </c>
      <c r="F1901" s="61">
        <v>31.74</v>
      </c>
      <c r="G1901" s="61">
        <v>34.369999999999997</v>
      </c>
    </row>
    <row r="1902" spans="1:7">
      <c r="A1902" s="1" t="str">
        <f t="shared" si="31"/>
        <v>SINAPI 97663</v>
      </c>
      <c r="B1902" s="3" t="s">
        <v>9865</v>
      </c>
      <c r="C1902" s="3">
        <v>97663</v>
      </c>
      <c r="D1902" s="2" t="s">
        <v>2002</v>
      </c>
      <c r="E1902" s="3" t="s">
        <v>9848</v>
      </c>
      <c r="F1902" s="61">
        <v>16.96</v>
      </c>
      <c r="G1902" s="61">
        <v>18.39</v>
      </c>
    </row>
    <row r="1903" spans="1:7">
      <c r="A1903" s="1" t="str">
        <f t="shared" si="31"/>
        <v>SINAPI 97665</v>
      </c>
      <c r="B1903" s="3" t="s">
        <v>9865</v>
      </c>
      <c r="C1903" s="3">
        <v>97665</v>
      </c>
      <c r="D1903" s="2" t="s">
        <v>2003</v>
      </c>
      <c r="E1903" s="3" t="s">
        <v>9848</v>
      </c>
      <c r="F1903" s="61">
        <v>2.46</v>
      </c>
      <c r="G1903" s="61">
        <v>2.68</v>
      </c>
    </row>
    <row r="1904" spans="1:7">
      <c r="A1904" s="1" t="str">
        <f t="shared" si="31"/>
        <v>SINAPI 97666</v>
      </c>
      <c r="B1904" s="3" t="s">
        <v>9865</v>
      </c>
      <c r="C1904" s="3">
        <v>97666</v>
      </c>
      <c r="D1904" s="2" t="s">
        <v>2004</v>
      </c>
      <c r="E1904" s="3" t="s">
        <v>9848</v>
      </c>
      <c r="F1904" s="61">
        <v>12.36</v>
      </c>
      <c r="G1904" s="61">
        <v>13.4</v>
      </c>
    </row>
    <row r="1905" spans="1:7" ht="22.5">
      <c r="A1905" s="1" t="str">
        <f t="shared" si="31"/>
        <v>SINAPI 97635</v>
      </c>
      <c r="B1905" s="3" t="s">
        <v>9865</v>
      </c>
      <c r="C1905" s="3">
        <v>97635</v>
      </c>
      <c r="D1905" s="2" t="s">
        <v>2005</v>
      </c>
      <c r="E1905" s="3" t="s">
        <v>9847</v>
      </c>
      <c r="F1905" s="61">
        <v>21.65</v>
      </c>
      <c r="G1905" s="61">
        <v>23.49</v>
      </c>
    </row>
    <row r="1906" spans="1:7">
      <c r="A1906" s="1" t="str">
        <f t="shared" si="31"/>
        <v>SINAPI 97643</v>
      </c>
      <c r="B1906" s="3" t="s">
        <v>9865</v>
      </c>
      <c r="C1906" s="3">
        <v>97643</v>
      </c>
      <c r="D1906" s="2" t="s">
        <v>2006</v>
      </c>
      <c r="E1906" s="3" t="s">
        <v>9847</v>
      </c>
      <c r="F1906" s="61">
        <v>32.549999999999997</v>
      </c>
      <c r="G1906" s="61">
        <v>35.26</v>
      </c>
    </row>
    <row r="1907" spans="1:7">
      <c r="A1907" s="1" t="str">
        <f t="shared" si="31"/>
        <v>SINAPI 104799</v>
      </c>
      <c r="B1907" s="3" t="s">
        <v>9865</v>
      </c>
      <c r="C1907" s="3">
        <v>104799</v>
      </c>
      <c r="D1907" s="2" t="s">
        <v>2007</v>
      </c>
      <c r="E1907" s="3" t="s">
        <v>9847</v>
      </c>
      <c r="F1907" s="61">
        <v>14.14</v>
      </c>
      <c r="G1907" s="61">
        <v>15.34</v>
      </c>
    </row>
    <row r="1908" spans="1:7">
      <c r="A1908" s="1" t="str">
        <f t="shared" si="31"/>
        <v>SINAPI 97639</v>
      </c>
      <c r="B1908" s="3" t="s">
        <v>9865</v>
      </c>
      <c r="C1908" s="3">
        <v>97639</v>
      </c>
      <c r="D1908" s="2" t="s">
        <v>2008</v>
      </c>
      <c r="E1908" s="3" t="s">
        <v>9847</v>
      </c>
      <c r="F1908" s="61">
        <v>26.53</v>
      </c>
      <c r="G1908" s="61">
        <v>28.74</v>
      </c>
    </row>
    <row r="1909" spans="1:7">
      <c r="A1909" s="1" t="str">
        <f t="shared" si="31"/>
        <v>SINAPI 97644</v>
      </c>
      <c r="B1909" s="3" t="s">
        <v>9865</v>
      </c>
      <c r="C1909" s="3">
        <v>97644</v>
      </c>
      <c r="D1909" s="2" t="s">
        <v>2009</v>
      </c>
      <c r="E1909" s="3" t="s">
        <v>9847</v>
      </c>
      <c r="F1909" s="61">
        <v>12.29</v>
      </c>
      <c r="G1909" s="61">
        <v>13.31</v>
      </c>
    </row>
    <row r="1910" spans="1:7" ht="22.5">
      <c r="A1910" s="1" t="str">
        <f t="shared" si="31"/>
        <v>SINAPI 97648</v>
      </c>
      <c r="B1910" s="3" t="s">
        <v>9865</v>
      </c>
      <c r="C1910" s="3">
        <v>97648</v>
      </c>
      <c r="D1910" s="2" t="s">
        <v>2010</v>
      </c>
      <c r="E1910" s="3" t="s">
        <v>9847</v>
      </c>
      <c r="F1910" s="61">
        <v>2.63</v>
      </c>
      <c r="G1910" s="61">
        <v>2.86</v>
      </c>
    </row>
    <row r="1911" spans="1:7" ht="22.5">
      <c r="A1911" s="1" t="str">
        <f t="shared" si="31"/>
        <v>SINAPI 104798</v>
      </c>
      <c r="B1911" s="3" t="s">
        <v>9865</v>
      </c>
      <c r="C1911" s="3">
        <v>104798</v>
      </c>
      <c r="D1911" s="2" t="s">
        <v>2011</v>
      </c>
      <c r="E1911" s="3" t="s">
        <v>9848</v>
      </c>
      <c r="F1911" s="61">
        <v>18.02</v>
      </c>
      <c r="G1911" s="61">
        <v>19.54</v>
      </c>
    </row>
    <row r="1912" spans="1:7" ht="22.5">
      <c r="A1912" s="1" t="str">
        <f t="shared" si="31"/>
        <v>SINAPI 97637</v>
      </c>
      <c r="B1912" s="3" t="s">
        <v>9865</v>
      </c>
      <c r="C1912" s="3">
        <v>97637</v>
      </c>
      <c r="D1912" s="2" t="s">
        <v>2012</v>
      </c>
      <c r="E1912" s="3" t="s">
        <v>9847</v>
      </c>
      <c r="F1912" s="61">
        <v>3.77</v>
      </c>
      <c r="G1912" s="61">
        <v>4.08</v>
      </c>
    </row>
    <row r="1913" spans="1:7" ht="22.5">
      <c r="A1913" s="1" t="str">
        <f t="shared" si="31"/>
        <v>SINAPI 104802</v>
      </c>
      <c r="B1913" s="3" t="s">
        <v>9865</v>
      </c>
      <c r="C1913" s="3">
        <v>104802</v>
      </c>
      <c r="D1913" s="2" t="s">
        <v>2013</v>
      </c>
      <c r="E1913" s="3" t="s">
        <v>9847</v>
      </c>
      <c r="F1913" s="61">
        <v>11.96</v>
      </c>
      <c r="G1913" s="61">
        <v>12.97</v>
      </c>
    </row>
    <row r="1914" spans="1:7" ht="22.5">
      <c r="A1914" s="1" t="str">
        <f t="shared" si="31"/>
        <v>SINAPI 97647</v>
      </c>
      <c r="B1914" s="3" t="s">
        <v>9865</v>
      </c>
      <c r="C1914" s="3">
        <v>97647</v>
      </c>
      <c r="D1914" s="2" t="s">
        <v>2014</v>
      </c>
      <c r="E1914" s="3" t="s">
        <v>9847</v>
      </c>
      <c r="F1914" s="61">
        <v>4.58</v>
      </c>
      <c r="G1914" s="61">
        <v>4.97</v>
      </c>
    </row>
    <row r="1915" spans="1:7" ht="22.5">
      <c r="A1915" s="1" t="str">
        <f t="shared" si="31"/>
        <v>SINAPI 97649</v>
      </c>
      <c r="B1915" s="3" t="s">
        <v>9865</v>
      </c>
      <c r="C1915" s="3">
        <v>97649</v>
      </c>
      <c r="D1915" s="2" t="s">
        <v>2015</v>
      </c>
      <c r="E1915" s="3" t="s">
        <v>9847</v>
      </c>
      <c r="F1915" s="61">
        <v>5.63</v>
      </c>
      <c r="G1915" s="61">
        <v>6.04</v>
      </c>
    </row>
    <row r="1916" spans="1:7" ht="22.5">
      <c r="A1916" s="1" t="str">
        <f t="shared" si="31"/>
        <v>SINAPI 97652</v>
      </c>
      <c r="B1916" s="3" t="s">
        <v>9865</v>
      </c>
      <c r="C1916" s="3">
        <v>97652</v>
      </c>
      <c r="D1916" s="2" t="s">
        <v>2016</v>
      </c>
      <c r="E1916" s="3" t="s">
        <v>9848</v>
      </c>
      <c r="F1916" s="61">
        <v>244.47</v>
      </c>
      <c r="G1916" s="61">
        <v>264.77999999999997</v>
      </c>
    </row>
    <row r="1917" spans="1:7" ht="22.5">
      <c r="A1917" s="1" t="str">
        <f t="shared" si="31"/>
        <v>SINAPI 97654</v>
      </c>
      <c r="B1917" s="3" t="s">
        <v>9865</v>
      </c>
      <c r="C1917" s="3">
        <v>97654</v>
      </c>
      <c r="D1917" s="2" t="s">
        <v>2017</v>
      </c>
      <c r="E1917" s="3" t="s">
        <v>9848</v>
      </c>
      <c r="F1917" s="61">
        <v>196.79</v>
      </c>
      <c r="G1917" s="61">
        <v>205.09</v>
      </c>
    </row>
    <row r="1918" spans="1:7" ht="22.5">
      <c r="A1918" s="1" t="str">
        <f t="shared" si="31"/>
        <v>SINAPI 97651</v>
      </c>
      <c r="B1918" s="3" t="s">
        <v>9865</v>
      </c>
      <c r="C1918" s="3">
        <v>97651</v>
      </c>
      <c r="D1918" s="2" t="s">
        <v>2018</v>
      </c>
      <c r="E1918" s="3" t="s">
        <v>9848</v>
      </c>
      <c r="F1918" s="61">
        <v>107.84</v>
      </c>
      <c r="G1918" s="61">
        <v>116.8</v>
      </c>
    </row>
    <row r="1919" spans="1:7" ht="22.5">
      <c r="A1919" s="1" t="str">
        <f t="shared" si="31"/>
        <v>SINAPI 97653</v>
      </c>
      <c r="B1919" s="3" t="s">
        <v>9865</v>
      </c>
      <c r="C1919" s="3">
        <v>97653</v>
      </c>
      <c r="D1919" s="2" t="s">
        <v>2019</v>
      </c>
      <c r="E1919" s="3" t="s">
        <v>9848</v>
      </c>
      <c r="F1919" s="61">
        <v>152.07</v>
      </c>
      <c r="G1919" s="61">
        <v>156.65</v>
      </c>
    </row>
    <row r="1920" spans="1:7" ht="22.5">
      <c r="A1920" s="1" t="str">
        <f t="shared" si="31"/>
        <v>SINAPI 97657</v>
      </c>
      <c r="B1920" s="3" t="s">
        <v>9865</v>
      </c>
      <c r="C1920" s="3">
        <v>97657</v>
      </c>
      <c r="D1920" s="2" t="s">
        <v>2020</v>
      </c>
      <c r="E1920" s="3" t="s">
        <v>9848</v>
      </c>
      <c r="F1920" s="61">
        <v>783.83</v>
      </c>
      <c r="G1920" s="61">
        <v>822.69</v>
      </c>
    </row>
    <row r="1921" spans="1:7" ht="22.5">
      <c r="A1921" s="1" t="str">
        <f t="shared" si="31"/>
        <v>SINAPI 97659</v>
      </c>
      <c r="B1921" s="3" t="s">
        <v>9865</v>
      </c>
      <c r="C1921" s="3">
        <v>97659</v>
      </c>
      <c r="D1921" s="2" t="s">
        <v>2021</v>
      </c>
      <c r="E1921" s="3" t="s">
        <v>9848</v>
      </c>
      <c r="F1921" s="61">
        <v>347.15</v>
      </c>
      <c r="G1921" s="61">
        <v>361.89</v>
      </c>
    </row>
    <row r="1922" spans="1:7" ht="22.5">
      <c r="A1922" s="1" t="str">
        <f t="shared" si="31"/>
        <v>SINAPI 97656</v>
      </c>
      <c r="B1922" s="3" t="s">
        <v>9865</v>
      </c>
      <c r="C1922" s="3">
        <v>97656</v>
      </c>
      <c r="D1922" s="2" t="s">
        <v>2022</v>
      </c>
      <c r="E1922" s="3" t="s">
        <v>9848</v>
      </c>
      <c r="F1922" s="61">
        <v>395.46</v>
      </c>
      <c r="G1922" s="61">
        <v>415.07</v>
      </c>
    </row>
    <row r="1923" spans="1:7" ht="22.5">
      <c r="A1923" s="1" t="str">
        <f t="shared" si="31"/>
        <v>SINAPI 97658</v>
      </c>
      <c r="B1923" s="3" t="s">
        <v>9865</v>
      </c>
      <c r="C1923" s="3">
        <v>97658</v>
      </c>
      <c r="D1923" s="2" t="s">
        <v>2023</v>
      </c>
      <c r="E1923" s="3" t="s">
        <v>9848</v>
      </c>
      <c r="F1923" s="61">
        <v>244.27</v>
      </c>
      <c r="G1923" s="61">
        <v>253.15</v>
      </c>
    </row>
    <row r="1924" spans="1:7">
      <c r="A1924" s="1" t="str">
        <f t="shared" si="31"/>
        <v>SINAPI 97650</v>
      </c>
      <c r="B1924" s="3" t="s">
        <v>9865</v>
      </c>
      <c r="C1924" s="3">
        <v>97650</v>
      </c>
      <c r="D1924" s="2" t="s">
        <v>2024</v>
      </c>
      <c r="E1924" s="3" t="s">
        <v>9847</v>
      </c>
      <c r="F1924" s="61">
        <v>9.9</v>
      </c>
      <c r="G1924" s="61">
        <v>10.72</v>
      </c>
    </row>
    <row r="1925" spans="1:7" ht="22.5">
      <c r="A1925" s="1" t="str">
        <f t="shared" si="31"/>
        <v>SINAPI 97642</v>
      </c>
      <c r="B1925" s="3" t="s">
        <v>9865</v>
      </c>
      <c r="C1925" s="3">
        <v>97642</v>
      </c>
      <c r="D1925" s="2" t="s">
        <v>2025</v>
      </c>
      <c r="E1925" s="3" t="s">
        <v>9847</v>
      </c>
      <c r="F1925" s="61">
        <v>3.67</v>
      </c>
      <c r="G1925" s="61">
        <v>3.97</v>
      </c>
    </row>
    <row r="1926" spans="1:7">
      <c r="A1926" s="1" t="str">
        <f t="shared" si="31"/>
        <v>SINAPI 97655</v>
      </c>
      <c r="B1926" s="3" t="s">
        <v>9865</v>
      </c>
      <c r="C1926" s="3">
        <v>97655</v>
      </c>
      <c r="D1926" s="2" t="s">
        <v>2026</v>
      </c>
      <c r="E1926" s="3" t="s">
        <v>9847</v>
      </c>
      <c r="F1926" s="61">
        <v>42.78</v>
      </c>
      <c r="G1926" s="61">
        <v>44.65</v>
      </c>
    </row>
    <row r="1927" spans="1:7" ht="22.5">
      <c r="A1927" s="1" t="str">
        <f t="shared" si="31"/>
        <v>SINAPI 97662</v>
      </c>
      <c r="B1927" s="3" t="s">
        <v>9865</v>
      </c>
      <c r="C1927" s="3">
        <v>97662</v>
      </c>
      <c r="D1927" s="2" t="s">
        <v>2027</v>
      </c>
      <c r="E1927" s="3" t="s">
        <v>9849</v>
      </c>
      <c r="F1927" s="61">
        <v>0.68</v>
      </c>
      <c r="G1927" s="61">
        <v>0.74</v>
      </c>
    </row>
    <row r="1928" spans="1:7" ht="22.5">
      <c r="A1928" s="1" t="str">
        <f t="shared" si="31"/>
        <v>SINAPI 97646</v>
      </c>
      <c r="B1928" s="3" t="s">
        <v>9865</v>
      </c>
      <c r="C1928" s="3">
        <v>97646</v>
      </c>
      <c r="D1928" s="2" t="s">
        <v>2028</v>
      </c>
      <c r="E1928" s="3" t="s">
        <v>9847</v>
      </c>
      <c r="F1928" s="61">
        <v>0</v>
      </c>
      <c r="G1928" s="61">
        <v>0</v>
      </c>
    </row>
    <row r="1929" spans="1:7" ht="22.5">
      <c r="A1929" s="1" t="str">
        <f t="shared" si="31"/>
        <v>SINAPI 92712</v>
      </c>
      <c r="B1929" s="3" t="s">
        <v>9865</v>
      </c>
      <c r="C1929" s="3">
        <v>92712</v>
      </c>
      <c r="D1929" s="2" t="s">
        <v>2029</v>
      </c>
      <c r="E1929" s="3" t="s">
        <v>9854</v>
      </c>
      <c r="F1929" s="61">
        <v>0.22</v>
      </c>
      <c r="G1929" s="61">
        <v>0.22</v>
      </c>
    </row>
    <row r="1930" spans="1:7" ht="22.5">
      <c r="A1930" s="1" t="str">
        <f t="shared" si="31"/>
        <v>SINAPI 92713</v>
      </c>
      <c r="B1930" s="3" t="s">
        <v>9865</v>
      </c>
      <c r="C1930" s="3">
        <v>92713</v>
      </c>
      <c r="D1930" s="2" t="s">
        <v>2030</v>
      </c>
      <c r="E1930" s="3" t="s">
        <v>9854</v>
      </c>
      <c r="F1930" s="61">
        <v>0.05</v>
      </c>
      <c r="G1930" s="61">
        <v>0.05</v>
      </c>
    </row>
    <row r="1931" spans="1:7" ht="22.5">
      <c r="A1931" s="1" t="str">
        <f t="shared" si="31"/>
        <v>SINAPI 92714</v>
      </c>
      <c r="B1931" s="3" t="s">
        <v>9865</v>
      </c>
      <c r="C1931" s="3">
        <v>92714</v>
      </c>
      <c r="D1931" s="2" t="s">
        <v>2031</v>
      </c>
      <c r="E1931" s="3" t="s">
        <v>9854</v>
      </c>
      <c r="F1931" s="61">
        <v>0.28000000000000003</v>
      </c>
      <c r="G1931" s="61">
        <v>0.28000000000000003</v>
      </c>
    </row>
    <row r="1932" spans="1:7" ht="22.5">
      <c r="A1932" s="1" t="str">
        <f t="shared" si="31"/>
        <v>SINAPI 92715</v>
      </c>
      <c r="B1932" s="3" t="s">
        <v>9865</v>
      </c>
      <c r="C1932" s="3">
        <v>92715</v>
      </c>
      <c r="D1932" s="2" t="s">
        <v>2032</v>
      </c>
      <c r="E1932" s="3" t="s">
        <v>9854</v>
      </c>
      <c r="F1932" s="61">
        <v>109</v>
      </c>
      <c r="G1932" s="61">
        <v>109</v>
      </c>
    </row>
    <row r="1933" spans="1:7" ht="22.5">
      <c r="A1933" s="1" t="str">
        <f t="shared" si="31"/>
        <v>SINAPI 103663</v>
      </c>
      <c r="B1933" s="3" t="s">
        <v>9865</v>
      </c>
      <c r="C1933" s="3">
        <v>103663</v>
      </c>
      <c r="D1933" s="2" t="s">
        <v>2033</v>
      </c>
      <c r="E1933" s="3" t="s">
        <v>9854</v>
      </c>
      <c r="F1933" s="61">
        <v>0</v>
      </c>
      <c r="G1933" s="61">
        <v>0</v>
      </c>
    </row>
    <row r="1934" spans="1:7" ht="22.5">
      <c r="A1934" s="1" t="str">
        <f t="shared" si="31"/>
        <v>SINAPI 104390</v>
      </c>
      <c r="B1934" s="3" t="s">
        <v>9865</v>
      </c>
      <c r="C1934" s="3">
        <v>104390</v>
      </c>
      <c r="D1934" s="2" t="s">
        <v>2034</v>
      </c>
      <c r="E1934" s="3" t="s">
        <v>9854</v>
      </c>
      <c r="F1934" s="61">
        <v>0</v>
      </c>
      <c r="G1934" s="61">
        <v>0</v>
      </c>
    </row>
    <row r="1935" spans="1:7" ht="22.5">
      <c r="A1935" s="1" t="str">
        <f t="shared" si="31"/>
        <v>SINAPI 103664</v>
      </c>
      <c r="B1935" s="3" t="s">
        <v>9865</v>
      </c>
      <c r="C1935" s="3">
        <v>103664</v>
      </c>
      <c r="D1935" s="2" t="s">
        <v>2035</v>
      </c>
      <c r="E1935" s="3" t="s">
        <v>9854</v>
      </c>
      <c r="F1935" s="61">
        <v>0</v>
      </c>
      <c r="G1935" s="61">
        <v>0</v>
      </c>
    </row>
    <row r="1936" spans="1:7" ht="22.5">
      <c r="A1936" s="1" t="str">
        <f t="shared" si="31"/>
        <v>SINAPI 104451</v>
      </c>
      <c r="B1936" s="3" t="s">
        <v>9865</v>
      </c>
      <c r="C1936" s="3">
        <v>104451</v>
      </c>
      <c r="D1936" s="2" t="s">
        <v>2036</v>
      </c>
      <c r="E1936" s="3" t="s">
        <v>9854</v>
      </c>
      <c r="F1936" s="61">
        <v>0</v>
      </c>
      <c r="G1936" s="61">
        <v>0</v>
      </c>
    </row>
    <row r="1937" spans="1:7" ht="22.5">
      <c r="A1937" s="1" t="str">
        <f t="shared" si="31"/>
        <v>SINAPI 103666</v>
      </c>
      <c r="B1937" s="3" t="s">
        <v>9865</v>
      </c>
      <c r="C1937" s="3">
        <v>103666</v>
      </c>
      <c r="D1937" s="2" t="s">
        <v>2037</v>
      </c>
      <c r="E1937" s="3" t="s">
        <v>9854</v>
      </c>
      <c r="F1937" s="61">
        <v>136.30000000000001</v>
      </c>
      <c r="G1937" s="61">
        <v>136.30000000000001</v>
      </c>
    </row>
    <row r="1938" spans="1:7" ht="22.5">
      <c r="A1938" s="1" t="str">
        <f t="shared" si="31"/>
        <v>SINAPI 89212</v>
      </c>
      <c r="B1938" s="3" t="s">
        <v>9865</v>
      </c>
      <c r="C1938" s="3">
        <v>89212</v>
      </c>
      <c r="D1938" s="2" t="s">
        <v>2038</v>
      </c>
      <c r="E1938" s="3" t="s">
        <v>9854</v>
      </c>
      <c r="F1938" s="61">
        <v>29.76</v>
      </c>
      <c r="G1938" s="61">
        <v>29.76</v>
      </c>
    </row>
    <row r="1939" spans="1:7">
      <c r="A1939" s="1" t="str">
        <f t="shared" si="31"/>
        <v>SINAPI 89213</v>
      </c>
      <c r="B1939" s="3" t="s">
        <v>9865</v>
      </c>
      <c r="C1939" s="3">
        <v>89213</v>
      </c>
      <c r="D1939" s="2" t="s">
        <v>2039</v>
      </c>
      <c r="E1939" s="3" t="s">
        <v>9854</v>
      </c>
      <c r="F1939" s="61">
        <v>9.18</v>
      </c>
      <c r="G1939" s="61">
        <v>9.18</v>
      </c>
    </row>
    <row r="1940" spans="1:7" ht="22.5">
      <c r="A1940" s="1" t="str">
        <f t="shared" si="31"/>
        <v>SINAPI 89214</v>
      </c>
      <c r="B1940" s="3" t="s">
        <v>9865</v>
      </c>
      <c r="C1940" s="3">
        <v>89214</v>
      </c>
      <c r="D1940" s="2" t="s">
        <v>2040</v>
      </c>
      <c r="E1940" s="3" t="s">
        <v>9854</v>
      </c>
      <c r="F1940" s="61">
        <v>27.94</v>
      </c>
      <c r="G1940" s="61">
        <v>27.94</v>
      </c>
    </row>
    <row r="1941" spans="1:7" ht="22.5">
      <c r="A1941" s="1" t="str">
        <f t="shared" si="31"/>
        <v>SINAPI 89215</v>
      </c>
      <c r="B1941" s="3" t="s">
        <v>9865</v>
      </c>
      <c r="C1941" s="3">
        <v>89215</v>
      </c>
      <c r="D1941" s="2" t="s">
        <v>2041</v>
      </c>
      <c r="E1941" s="3" t="s">
        <v>9854</v>
      </c>
      <c r="F1941" s="61">
        <v>93.27</v>
      </c>
      <c r="G1941" s="61">
        <v>93.27</v>
      </c>
    </row>
    <row r="1942" spans="1:7" ht="22.5">
      <c r="A1942" s="1" t="str">
        <f t="shared" si="31"/>
        <v>SINAPI 87441</v>
      </c>
      <c r="B1942" s="3" t="s">
        <v>9865</v>
      </c>
      <c r="C1942" s="3">
        <v>87441</v>
      </c>
      <c r="D1942" s="2" t="s">
        <v>2042</v>
      </c>
      <c r="E1942" s="3" t="s">
        <v>9854</v>
      </c>
      <c r="F1942" s="61">
        <v>0.42</v>
      </c>
      <c r="G1942" s="61">
        <v>0.42</v>
      </c>
    </row>
    <row r="1943" spans="1:7" ht="22.5">
      <c r="A1943" s="1" t="str">
        <f t="shared" si="31"/>
        <v>SINAPI 87442</v>
      </c>
      <c r="B1943" s="3" t="s">
        <v>9865</v>
      </c>
      <c r="C1943" s="3">
        <v>87442</v>
      </c>
      <c r="D1943" s="2" t="s">
        <v>2043</v>
      </c>
      <c r="E1943" s="3" t="s">
        <v>9854</v>
      </c>
      <c r="F1943" s="61">
        <v>0.09</v>
      </c>
      <c r="G1943" s="61">
        <v>0.09</v>
      </c>
    </row>
    <row r="1944" spans="1:7" ht="22.5">
      <c r="A1944" s="1" t="str">
        <f t="shared" si="31"/>
        <v>SINAPI 87443</v>
      </c>
      <c r="B1944" s="3" t="s">
        <v>9865</v>
      </c>
      <c r="C1944" s="3">
        <v>87443</v>
      </c>
      <c r="D1944" s="2" t="s">
        <v>2044</v>
      </c>
      <c r="E1944" s="3" t="s">
        <v>9854</v>
      </c>
      <c r="F1944" s="61">
        <v>0.53</v>
      </c>
      <c r="G1944" s="61">
        <v>0.53</v>
      </c>
    </row>
    <row r="1945" spans="1:7" ht="22.5">
      <c r="A1945" s="1" t="str">
        <f t="shared" si="31"/>
        <v>SINAPI 87444</v>
      </c>
      <c r="B1945" s="3" t="s">
        <v>9865</v>
      </c>
      <c r="C1945" s="3">
        <v>87444</v>
      </c>
      <c r="D1945" s="2" t="s">
        <v>2045</v>
      </c>
      <c r="E1945" s="3" t="s">
        <v>9854</v>
      </c>
      <c r="F1945" s="61">
        <v>4.2</v>
      </c>
      <c r="G1945" s="61">
        <v>4.2</v>
      </c>
    </row>
    <row r="1946" spans="1:7" ht="22.5">
      <c r="A1946" s="1" t="str">
        <f t="shared" si="31"/>
        <v>SINAPI 93229</v>
      </c>
      <c r="B1946" s="3" t="s">
        <v>9865</v>
      </c>
      <c r="C1946" s="3">
        <v>93229</v>
      </c>
      <c r="D1946" s="2" t="s">
        <v>2046</v>
      </c>
      <c r="E1946" s="3" t="s">
        <v>9854</v>
      </c>
      <c r="F1946" s="61">
        <v>0.39</v>
      </c>
      <c r="G1946" s="61">
        <v>0.39</v>
      </c>
    </row>
    <row r="1947" spans="1:7" ht="22.5">
      <c r="A1947" s="1" t="str">
        <f t="shared" ref="A1947:A2010" si="32">CONCATENATE($B1947," ",$C1947)</f>
        <v>SINAPI 93230</v>
      </c>
      <c r="B1947" s="3" t="s">
        <v>9865</v>
      </c>
      <c r="C1947" s="3">
        <v>93230</v>
      </c>
      <c r="D1947" s="2" t="s">
        <v>2047</v>
      </c>
      <c r="E1947" s="3" t="s">
        <v>9854</v>
      </c>
      <c r="F1947" s="61">
        <v>0.09</v>
      </c>
      <c r="G1947" s="61">
        <v>0.09</v>
      </c>
    </row>
    <row r="1948" spans="1:7" ht="22.5">
      <c r="A1948" s="1" t="str">
        <f t="shared" si="32"/>
        <v>SINAPI 93231</v>
      </c>
      <c r="B1948" s="3" t="s">
        <v>9865</v>
      </c>
      <c r="C1948" s="3">
        <v>93231</v>
      </c>
      <c r="D1948" s="2" t="s">
        <v>2048</v>
      </c>
      <c r="E1948" s="3" t="s">
        <v>9854</v>
      </c>
      <c r="F1948" s="61">
        <v>0.49</v>
      </c>
      <c r="G1948" s="61">
        <v>0.49</v>
      </c>
    </row>
    <row r="1949" spans="1:7" ht="22.5">
      <c r="A1949" s="1" t="str">
        <f t="shared" si="32"/>
        <v>SINAPI 93232</v>
      </c>
      <c r="B1949" s="3" t="s">
        <v>9865</v>
      </c>
      <c r="C1949" s="3">
        <v>93232</v>
      </c>
      <c r="D1949" s="2" t="s">
        <v>2049</v>
      </c>
      <c r="E1949" s="3" t="s">
        <v>9854</v>
      </c>
      <c r="F1949" s="61">
        <v>4.6500000000000004</v>
      </c>
      <c r="G1949" s="61">
        <v>4.6500000000000004</v>
      </c>
    </row>
    <row r="1950" spans="1:7" ht="22.5">
      <c r="A1950" s="1" t="str">
        <f t="shared" si="32"/>
        <v>SINAPI 102948</v>
      </c>
      <c r="B1950" s="3" t="s">
        <v>9865</v>
      </c>
      <c r="C1950" s="3">
        <v>102948</v>
      </c>
      <c r="D1950" s="2" t="s">
        <v>2050</v>
      </c>
      <c r="E1950" s="3" t="s">
        <v>9854</v>
      </c>
      <c r="F1950" s="61">
        <v>0</v>
      </c>
      <c r="G1950" s="61">
        <v>0</v>
      </c>
    </row>
    <row r="1951" spans="1:7" ht="22.5">
      <c r="A1951" s="1" t="str">
        <f t="shared" si="32"/>
        <v>SINAPI 102949</v>
      </c>
      <c r="B1951" s="3" t="s">
        <v>9865</v>
      </c>
      <c r="C1951" s="3">
        <v>102949</v>
      </c>
      <c r="D1951" s="2" t="s">
        <v>2051</v>
      </c>
      <c r="E1951" s="3" t="s">
        <v>9854</v>
      </c>
      <c r="F1951" s="61">
        <v>0</v>
      </c>
      <c r="G1951" s="61">
        <v>0</v>
      </c>
    </row>
    <row r="1952" spans="1:7" ht="22.5">
      <c r="A1952" s="1" t="str">
        <f t="shared" si="32"/>
        <v>SINAPI 102950</v>
      </c>
      <c r="B1952" s="3" t="s">
        <v>9865</v>
      </c>
      <c r="C1952" s="3">
        <v>102950</v>
      </c>
      <c r="D1952" s="2" t="s">
        <v>2052</v>
      </c>
      <c r="E1952" s="3" t="s">
        <v>9854</v>
      </c>
      <c r="F1952" s="61">
        <v>0</v>
      </c>
      <c r="G1952" s="61">
        <v>0</v>
      </c>
    </row>
    <row r="1953" spans="1:7" ht="22.5">
      <c r="A1953" s="1" t="str">
        <f t="shared" si="32"/>
        <v>SINAPI 102951</v>
      </c>
      <c r="B1953" s="3" t="s">
        <v>9865</v>
      </c>
      <c r="C1953" s="3">
        <v>102951</v>
      </c>
      <c r="D1953" s="2" t="s">
        <v>2053</v>
      </c>
      <c r="E1953" s="3" t="s">
        <v>9854</v>
      </c>
      <c r="F1953" s="61">
        <v>0.54</v>
      </c>
      <c r="G1953" s="61">
        <v>0.54</v>
      </c>
    </row>
    <row r="1954" spans="1:7" ht="22.5">
      <c r="A1954" s="1" t="str">
        <f t="shared" si="32"/>
        <v>SINAPI 88826</v>
      </c>
      <c r="B1954" s="3" t="s">
        <v>9865</v>
      </c>
      <c r="C1954" s="3">
        <v>88826</v>
      </c>
      <c r="D1954" s="2" t="s">
        <v>2054</v>
      </c>
      <c r="E1954" s="3" t="s">
        <v>9854</v>
      </c>
      <c r="F1954" s="61">
        <v>0.31</v>
      </c>
      <c r="G1954" s="61">
        <v>0.31</v>
      </c>
    </row>
    <row r="1955" spans="1:7" ht="22.5">
      <c r="A1955" s="1" t="str">
        <f t="shared" si="32"/>
        <v>SINAPI 88827</v>
      </c>
      <c r="B1955" s="3" t="s">
        <v>9865</v>
      </c>
      <c r="C1955" s="3">
        <v>88827</v>
      </c>
      <c r="D1955" s="2" t="s">
        <v>2055</v>
      </c>
      <c r="E1955" s="3" t="s">
        <v>9854</v>
      </c>
      <c r="F1955" s="61">
        <v>7.0000000000000007E-2</v>
      </c>
      <c r="G1955" s="61">
        <v>7.0000000000000007E-2</v>
      </c>
    </row>
    <row r="1956" spans="1:7" ht="22.5">
      <c r="A1956" s="1" t="str">
        <f t="shared" si="32"/>
        <v>SINAPI 88828</v>
      </c>
      <c r="B1956" s="3" t="s">
        <v>9865</v>
      </c>
      <c r="C1956" s="3">
        <v>88828</v>
      </c>
      <c r="D1956" s="2" t="s">
        <v>2056</v>
      </c>
      <c r="E1956" s="3" t="s">
        <v>9854</v>
      </c>
      <c r="F1956" s="61">
        <v>0.34</v>
      </c>
      <c r="G1956" s="61">
        <v>0.34</v>
      </c>
    </row>
    <row r="1957" spans="1:7" ht="22.5">
      <c r="A1957" s="1" t="str">
        <f t="shared" si="32"/>
        <v>SINAPI 88829</v>
      </c>
      <c r="B1957" s="3" t="s">
        <v>9865</v>
      </c>
      <c r="C1957" s="3">
        <v>88829</v>
      </c>
      <c r="D1957" s="2" t="s">
        <v>2057</v>
      </c>
      <c r="E1957" s="3" t="s">
        <v>9854</v>
      </c>
      <c r="F1957" s="61">
        <v>1.08</v>
      </c>
      <c r="G1957" s="61">
        <v>1.08</v>
      </c>
    </row>
    <row r="1958" spans="1:7" ht="22.5">
      <c r="A1958" s="1" t="str">
        <f t="shared" si="32"/>
        <v>SINAPI 89221</v>
      </c>
      <c r="B1958" s="3" t="s">
        <v>9865</v>
      </c>
      <c r="C1958" s="3">
        <v>89221</v>
      </c>
      <c r="D1958" s="2" t="s">
        <v>2058</v>
      </c>
      <c r="E1958" s="3" t="s">
        <v>9854</v>
      </c>
      <c r="F1958" s="61">
        <v>1.27</v>
      </c>
      <c r="G1958" s="61">
        <v>1.27</v>
      </c>
    </row>
    <row r="1959" spans="1:7" ht="22.5">
      <c r="A1959" s="1" t="str">
        <f t="shared" si="32"/>
        <v>SINAPI 89222</v>
      </c>
      <c r="B1959" s="3" t="s">
        <v>9865</v>
      </c>
      <c r="C1959" s="3">
        <v>89222</v>
      </c>
      <c r="D1959" s="2" t="s">
        <v>2059</v>
      </c>
      <c r="E1959" s="3" t="s">
        <v>9854</v>
      </c>
      <c r="F1959" s="61">
        <v>0.28999999999999998</v>
      </c>
      <c r="G1959" s="61">
        <v>0.28999999999999998</v>
      </c>
    </row>
    <row r="1960" spans="1:7" ht="22.5">
      <c r="A1960" s="1" t="str">
        <f t="shared" si="32"/>
        <v>SINAPI 89223</v>
      </c>
      <c r="B1960" s="3" t="s">
        <v>9865</v>
      </c>
      <c r="C1960" s="3">
        <v>89223</v>
      </c>
      <c r="D1960" s="2" t="s">
        <v>2060</v>
      </c>
      <c r="E1960" s="3" t="s">
        <v>9854</v>
      </c>
      <c r="F1960" s="61">
        <v>1.39</v>
      </c>
      <c r="G1960" s="61">
        <v>1.39</v>
      </c>
    </row>
    <row r="1961" spans="1:7" ht="22.5">
      <c r="A1961" s="1" t="str">
        <f t="shared" si="32"/>
        <v>SINAPI 89224</v>
      </c>
      <c r="B1961" s="3" t="s">
        <v>9865</v>
      </c>
      <c r="C1961" s="3">
        <v>89224</v>
      </c>
      <c r="D1961" s="2" t="s">
        <v>2061</v>
      </c>
      <c r="E1961" s="3" t="s">
        <v>9854</v>
      </c>
      <c r="F1961" s="61">
        <v>2.17</v>
      </c>
      <c r="G1961" s="61">
        <v>2.17</v>
      </c>
    </row>
    <row r="1962" spans="1:7" ht="22.5">
      <c r="A1962" s="1" t="str">
        <f t="shared" si="32"/>
        <v>SINAPI 89274</v>
      </c>
      <c r="B1962" s="3" t="s">
        <v>9865</v>
      </c>
      <c r="C1962" s="3">
        <v>89274</v>
      </c>
      <c r="D1962" s="2" t="s">
        <v>2062</v>
      </c>
      <c r="E1962" s="3" t="s">
        <v>9854</v>
      </c>
      <c r="F1962" s="61">
        <v>1.55</v>
      </c>
      <c r="G1962" s="61">
        <v>1.55</v>
      </c>
    </row>
    <row r="1963" spans="1:7" ht="22.5">
      <c r="A1963" s="1" t="str">
        <f t="shared" si="32"/>
        <v>SINAPI 89275</v>
      </c>
      <c r="B1963" s="3" t="s">
        <v>9865</v>
      </c>
      <c r="C1963" s="3">
        <v>89275</v>
      </c>
      <c r="D1963" s="2" t="s">
        <v>2063</v>
      </c>
      <c r="E1963" s="3" t="s">
        <v>9854</v>
      </c>
      <c r="F1963" s="61">
        <v>0.35</v>
      </c>
      <c r="G1963" s="61">
        <v>0.35</v>
      </c>
    </row>
    <row r="1964" spans="1:7" ht="22.5">
      <c r="A1964" s="1" t="str">
        <f t="shared" si="32"/>
        <v>SINAPI 89276</v>
      </c>
      <c r="B1964" s="3" t="s">
        <v>9865</v>
      </c>
      <c r="C1964" s="3">
        <v>89276</v>
      </c>
      <c r="D1964" s="2" t="s">
        <v>2064</v>
      </c>
      <c r="E1964" s="3" t="s">
        <v>9854</v>
      </c>
      <c r="F1964" s="61">
        <v>1.94</v>
      </c>
      <c r="G1964" s="61">
        <v>1.94</v>
      </c>
    </row>
    <row r="1965" spans="1:7" ht="22.5">
      <c r="A1965" s="1" t="str">
        <f t="shared" si="32"/>
        <v>SINAPI 89277</v>
      </c>
      <c r="B1965" s="3" t="s">
        <v>9865</v>
      </c>
      <c r="C1965" s="3">
        <v>89277</v>
      </c>
      <c r="D1965" s="2" t="s">
        <v>2065</v>
      </c>
      <c r="E1965" s="3" t="s">
        <v>9854</v>
      </c>
      <c r="F1965" s="61">
        <v>8.41</v>
      </c>
      <c r="G1965" s="61">
        <v>8.41</v>
      </c>
    </row>
    <row r="1966" spans="1:7" ht="22.5">
      <c r="A1966" s="1" t="str">
        <f t="shared" si="32"/>
        <v>SINAPI 90646</v>
      </c>
      <c r="B1966" s="3" t="s">
        <v>9865</v>
      </c>
      <c r="C1966" s="3">
        <v>90646</v>
      </c>
      <c r="D1966" s="2" t="s">
        <v>2066</v>
      </c>
      <c r="E1966" s="3" t="s">
        <v>9854</v>
      </c>
      <c r="F1966" s="61">
        <v>0.87</v>
      </c>
      <c r="G1966" s="61">
        <v>0.87</v>
      </c>
    </row>
    <row r="1967" spans="1:7" ht="22.5">
      <c r="A1967" s="1" t="str">
        <f t="shared" si="32"/>
        <v>SINAPI 90647</v>
      </c>
      <c r="B1967" s="3" t="s">
        <v>9865</v>
      </c>
      <c r="C1967" s="3">
        <v>90647</v>
      </c>
      <c r="D1967" s="2" t="s">
        <v>2067</v>
      </c>
      <c r="E1967" s="3" t="s">
        <v>9854</v>
      </c>
      <c r="F1967" s="61">
        <v>0.2</v>
      </c>
      <c r="G1967" s="61">
        <v>0.2</v>
      </c>
    </row>
    <row r="1968" spans="1:7" ht="22.5">
      <c r="A1968" s="1" t="str">
        <f t="shared" si="32"/>
        <v>SINAPI 90648</v>
      </c>
      <c r="B1968" s="3" t="s">
        <v>9865</v>
      </c>
      <c r="C1968" s="3">
        <v>90648</v>
      </c>
      <c r="D1968" s="2" t="s">
        <v>2068</v>
      </c>
      <c r="E1968" s="3" t="s">
        <v>9854</v>
      </c>
      <c r="F1968" s="61">
        <v>0.96</v>
      </c>
      <c r="G1968" s="61">
        <v>0.96</v>
      </c>
    </row>
    <row r="1969" spans="1:7" ht="22.5">
      <c r="A1969" s="1" t="str">
        <f t="shared" si="32"/>
        <v>SINAPI 90649</v>
      </c>
      <c r="B1969" s="3" t="s">
        <v>9865</v>
      </c>
      <c r="C1969" s="3">
        <v>90649</v>
      </c>
      <c r="D1969" s="2" t="s">
        <v>2069</v>
      </c>
      <c r="E1969" s="3" t="s">
        <v>9854</v>
      </c>
      <c r="F1969" s="61">
        <v>8.4600000000000009</v>
      </c>
      <c r="G1969" s="61">
        <v>8.4600000000000009</v>
      </c>
    </row>
    <row r="1970" spans="1:7">
      <c r="A1970" s="1" t="str">
        <f t="shared" si="32"/>
        <v>SINAPI 106096</v>
      </c>
      <c r="B1970" s="3" t="s">
        <v>9865</v>
      </c>
      <c r="C1970" s="3">
        <v>106096</v>
      </c>
      <c r="D1970" s="2" t="s">
        <v>2070</v>
      </c>
      <c r="E1970" s="3" t="s">
        <v>9854</v>
      </c>
      <c r="F1970" s="61">
        <v>0</v>
      </c>
      <c r="G1970" s="61">
        <v>0</v>
      </c>
    </row>
    <row r="1971" spans="1:7">
      <c r="A1971" s="1" t="str">
        <f t="shared" si="32"/>
        <v>SINAPI 106097</v>
      </c>
      <c r="B1971" s="3" t="s">
        <v>9865</v>
      </c>
      <c r="C1971" s="3">
        <v>106097</v>
      </c>
      <c r="D1971" s="2" t="s">
        <v>2071</v>
      </c>
      <c r="E1971" s="3" t="s">
        <v>9854</v>
      </c>
      <c r="F1971" s="61">
        <v>0</v>
      </c>
      <c r="G1971" s="61">
        <v>0</v>
      </c>
    </row>
    <row r="1972" spans="1:7">
      <c r="A1972" s="1" t="str">
        <f t="shared" si="32"/>
        <v>SINAPI 106098</v>
      </c>
      <c r="B1972" s="3" t="s">
        <v>9865</v>
      </c>
      <c r="C1972" s="3">
        <v>106098</v>
      </c>
      <c r="D1972" s="2" t="s">
        <v>2072</v>
      </c>
      <c r="E1972" s="3" t="s">
        <v>9854</v>
      </c>
      <c r="F1972" s="61">
        <v>0</v>
      </c>
      <c r="G1972" s="61">
        <v>0</v>
      </c>
    </row>
    <row r="1973" spans="1:7">
      <c r="A1973" s="1" t="str">
        <f t="shared" si="32"/>
        <v>SINAPI 106099</v>
      </c>
      <c r="B1973" s="3" t="s">
        <v>9865</v>
      </c>
      <c r="C1973" s="3">
        <v>106099</v>
      </c>
      <c r="D1973" s="2" t="s">
        <v>2073</v>
      </c>
      <c r="E1973" s="3" t="s">
        <v>9854</v>
      </c>
      <c r="F1973" s="61">
        <v>0.91</v>
      </c>
      <c r="G1973" s="61">
        <v>0.91</v>
      </c>
    </row>
    <row r="1974" spans="1:7">
      <c r="A1974" s="1" t="str">
        <f t="shared" si="32"/>
        <v>SINAPI 90652</v>
      </c>
      <c r="B1974" s="3" t="s">
        <v>9865</v>
      </c>
      <c r="C1974" s="3">
        <v>90652</v>
      </c>
      <c r="D1974" s="2" t="s">
        <v>2074</v>
      </c>
      <c r="E1974" s="3" t="s">
        <v>9854</v>
      </c>
      <c r="F1974" s="61">
        <v>3.83</v>
      </c>
      <c r="G1974" s="61">
        <v>3.83</v>
      </c>
    </row>
    <row r="1975" spans="1:7">
      <c r="A1975" s="1" t="str">
        <f t="shared" si="32"/>
        <v>SINAPI 90653</v>
      </c>
      <c r="B1975" s="3" t="s">
        <v>9865</v>
      </c>
      <c r="C1975" s="3">
        <v>90653</v>
      </c>
      <c r="D1975" s="2" t="s">
        <v>2075</v>
      </c>
      <c r="E1975" s="3" t="s">
        <v>9854</v>
      </c>
      <c r="F1975" s="61">
        <v>0.88</v>
      </c>
      <c r="G1975" s="61">
        <v>0.88</v>
      </c>
    </row>
    <row r="1976" spans="1:7">
      <c r="A1976" s="1" t="str">
        <f t="shared" si="32"/>
        <v>SINAPI 90654</v>
      </c>
      <c r="B1976" s="3" t="s">
        <v>9865</v>
      </c>
      <c r="C1976" s="3">
        <v>90654</v>
      </c>
      <c r="D1976" s="2" t="s">
        <v>2076</v>
      </c>
      <c r="E1976" s="3" t="s">
        <v>9854</v>
      </c>
      <c r="F1976" s="61">
        <v>4.1900000000000004</v>
      </c>
      <c r="G1976" s="61">
        <v>4.1900000000000004</v>
      </c>
    </row>
    <row r="1977" spans="1:7">
      <c r="A1977" s="1" t="str">
        <f t="shared" si="32"/>
        <v>SINAPI 90655</v>
      </c>
      <c r="B1977" s="3" t="s">
        <v>9865</v>
      </c>
      <c r="C1977" s="3">
        <v>90655</v>
      </c>
      <c r="D1977" s="2" t="s">
        <v>2077</v>
      </c>
      <c r="E1977" s="3" t="s">
        <v>9854</v>
      </c>
      <c r="F1977" s="61">
        <v>5.57</v>
      </c>
      <c r="G1977" s="61">
        <v>5.57</v>
      </c>
    </row>
    <row r="1978" spans="1:7">
      <c r="A1978" s="1" t="str">
        <f t="shared" si="32"/>
        <v>SINAPI 90658</v>
      </c>
      <c r="B1978" s="3" t="s">
        <v>9865</v>
      </c>
      <c r="C1978" s="3">
        <v>90658</v>
      </c>
      <c r="D1978" s="2" t="s">
        <v>2078</v>
      </c>
      <c r="E1978" s="3" t="s">
        <v>9854</v>
      </c>
      <c r="F1978" s="61">
        <v>4.0999999999999996</v>
      </c>
      <c r="G1978" s="61">
        <v>4.0999999999999996</v>
      </c>
    </row>
    <row r="1979" spans="1:7">
      <c r="A1979" s="1" t="str">
        <f t="shared" si="32"/>
        <v>SINAPI 90659</v>
      </c>
      <c r="B1979" s="3" t="s">
        <v>9865</v>
      </c>
      <c r="C1979" s="3">
        <v>90659</v>
      </c>
      <c r="D1979" s="2" t="s">
        <v>2079</v>
      </c>
      <c r="E1979" s="3" t="s">
        <v>9854</v>
      </c>
      <c r="F1979" s="61">
        <v>0.94</v>
      </c>
      <c r="G1979" s="61">
        <v>0.94</v>
      </c>
    </row>
    <row r="1980" spans="1:7">
      <c r="A1980" s="1" t="str">
        <f t="shared" si="32"/>
        <v>SINAPI 90660</v>
      </c>
      <c r="B1980" s="3" t="s">
        <v>9865</v>
      </c>
      <c r="C1980" s="3">
        <v>90660</v>
      </c>
      <c r="D1980" s="2" t="s">
        <v>2080</v>
      </c>
      <c r="E1980" s="3" t="s">
        <v>9854</v>
      </c>
      <c r="F1980" s="61">
        <v>4.49</v>
      </c>
      <c r="G1980" s="61">
        <v>4.49</v>
      </c>
    </row>
    <row r="1981" spans="1:7">
      <c r="A1981" s="1" t="str">
        <f t="shared" si="32"/>
        <v>SINAPI 90661</v>
      </c>
      <c r="B1981" s="3" t="s">
        <v>9865</v>
      </c>
      <c r="C1981" s="3">
        <v>90661</v>
      </c>
      <c r="D1981" s="2" t="s">
        <v>2081</v>
      </c>
      <c r="E1981" s="3" t="s">
        <v>9854</v>
      </c>
      <c r="F1981" s="61">
        <v>5.57</v>
      </c>
      <c r="G1981" s="61">
        <v>5.57</v>
      </c>
    </row>
    <row r="1982" spans="1:7" ht="22.5">
      <c r="A1982" s="1" t="str">
        <f t="shared" si="32"/>
        <v>SINAPI 89019</v>
      </c>
      <c r="B1982" s="3" t="s">
        <v>9865</v>
      </c>
      <c r="C1982" s="3">
        <v>89019</v>
      </c>
      <c r="D1982" s="2" t="s">
        <v>2082</v>
      </c>
      <c r="E1982" s="3" t="s">
        <v>9854</v>
      </c>
      <c r="F1982" s="61">
        <v>0.4</v>
      </c>
      <c r="G1982" s="61">
        <v>0.4</v>
      </c>
    </row>
    <row r="1983" spans="1:7" ht="22.5">
      <c r="A1983" s="1" t="str">
        <f t="shared" si="32"/>
        <v>SINAPI 89020</v>
      </c>
      <c r="B1983" s="3" t="s">
        <v>9865</v>
      </c>
      <c r="C1983" s="3">
        <v>89020</v>
      </c>
      <c r="D1983" s="2" t="s">
        <v>2083</v>
      </c>
      <c r="E1983" s="3" t="s">
        <v>9854</v>
      </c>
      <c r="F1983" s="61">
        <v>0.09</v>
      </c>
      <c r="G1983" s="61">
        <v>0.09</v>
      </c>
    </row>
    <row r="1984" spans="1:7" ht="22.5">
      <c r="A1984" s="1" t="str">
        <f t="shared" si="32"/>
        <v>SINAPI 5800</v>
      </c>
      <c r="B1984" s="3" t="s">
        <v>9865</v>
      </c>
      <c r="C1984" s="3">
        <v>5800</v>
      </c>
      <c r="D1984" s="2" t="s">
        <v>2084</v>
      </c>
      <c r="E1984" s="3" t="s">
        <v>9854</v>
      </c>
      <c r="F1984" s="61">
        <v>0.43</v>
      </c>
      <c r="G1984" s="61">
        <v>0.43</v>
      </c>
    </row>
    <row r="1985" spans="1:7" ht="22.5">
      <c r="A1985" s="1" t="str">
        <f t="shared" si="32"/>
        <v>SINAPI 53866</v>
      </c>
      <c r="B1985" s="3" t="s">
        <v>9865</v>
      </c>
      <c r="C1985" s="3">
        <v>53866</v>
      </c>
      <c r="D1985" s="2" t="s">
        <v>2085</v>
      </c>
      <c r="E1985" s="3" t="s">
        <v>9854</v>
      </c>
      <c r="F1985" s="61">
        <v>1.67</v>
      </c>
      <c r="G1985" s="61">
        <v>1.67</v>
      </c>
    </row>
    <row r="1986" spans="1:7" ht="22.5">
      <c r="A1986" s="1" t="str">
        <f t="shared" si="32"/>
        <v>SINAPI 90639</v>
      </c>
      <c r="B1986" s="3" t="s">
        <v>9865</v>
      </c>
      <c r="C1986" s="3">
        <v>90639</v>
      </c>
      <c r="D1986" s="2" t="s">
        <v>2086</v>
      </c>
      <c r="E1986" s="3" t="s">
        <v>9854</v>
      </c>
      <c r="F1986" s="61">
        <v>5.88</v>
      </c>
      <c r="G1986" s="61">
        <v>5.88</v>
      </c>
    </row>
    <row r="1987" spans="1:7" ht="22.5">
      <c r="A1987" s="1" t="str">
        <f t="shared" si="32"/>
        <v>SINAPI 90640</v>
      </c>
      <c r="B1987" s="3" t="s">
        <v>9865</v>
      </c>
      <c r="C1987" s="3">
        <v>90640</v>
      </c>
      <c r="D1987" s="2" t="s">
        <v>2087</v>
      </c>
      <c r="E1987" s="3" t="s">
        <v>9854</v>
      </c>
      <c r="F1987" s="61">
        <v>1.36</v>
      </c>
      <c r="G1987" s="61">
        <v>1.36</v>
      </c>
    </row>
    <row r="1988" spans="1:7" ht="22.5">
      <c r="A1988" s="1" t="str">
        <f t="shared" si="32"/>
        <v>SINAPI 90641</v>
      </c>
      <c r="B1988" s="3" t="s">
        <v>9865</v>
      </c>
      <c r="C1988" s="3">
        <v>90641</v>
      </c>
      <c r="D1988" s="2" t="s">
        <v>2088</v>
      </c>
      <c r="E1988" s="3" t="s">
        <v>9854</v>
      </c>
      <c r="F1988" s="61">
        <v>6.44</v>
      </c>
      <c r="G1988" s="61">
        <v>6.44</v>
      </c>
    </row>
    <row r="1989" spans="1:7" ht="22.5">
      <c r="A1989" s="1" t="str">
        <f t="shared" si="32"/>
        <v>SINAPI 90642</v>
      </c>
      <c r="B1989" s="3" t="s">
        <v>9865</v>
      </c>
      <c r="C1989" s="3">
        <v>90642</v>
      </c>
      <c r="D1989" s="2" t="s">
        <v>2089</v>
      </c>
      <c r="E1989" s="3" t="s">
        <v>9854</v>
      </c>
      <c r="F1989" s="61">
        <v>12.62</v>
      </c>
      <c r="G1989" s="61">
        <v>12.62</v>
      </c>
    </row>
    <row r="1990" spans="1:7">
      <c r="A1990" s="1" t="str">
        <f t="shared" si="32"/>
        <v>SINAPI 102806</v>
      </c>
      <c r="B1990" s="3" t="s">
        <v>9865</v>
      </c>
      <c r="C1990" s="3">
        <v>102806</v>
      </c>
      <c r="D1990" s="2" t="s">
        <v>2090</v>
      </c>
      <c r="E1990" s="3" t="s">
        <v>9854</v>
      </c>
      <c r="F1990" s="61">
        <v>0</v>
      </c>
      <c r="G1990" s="61">
        <v>0</v>
      </c>
    </row>
    <row r="1991" spans="1:7">
      <c r="A1991" s="1" t="str">
        <f t="shared" si="32"/>
        <v>SINAPI 102807</v>
      </c>
      <c r="B1991" s="3" t="s">
        <v>9865</v>
      </c>
      <c r="C1991" s="3">
        <v>102807</v>
      </c>
      <c r="D1991" s="2" t="s">
        <v>2091</v>
      </c>
      <c r="E1991" s="3" t="s">
        <v>9854</v>
      </c>
      <c r="F1991" s="61">
        <v>0</v>
      </c>
      <c r="G1991" s="61">
        <v>0</v>
      </c>
    </row>
    <row r="1992" spans="1:7">
      <c r="A1992" s="1" t="str">
        <f t="shared" si="32"/>
        <v>SINAPI 102808</v>
      </c>
      <c r="B1992" s="3" t="s">
        <v>9865</v>
      </c>
      <c r="C1992" s="3">
        <v>102808</v>
      </c>
      <c r="D1992" s="2" t="s">
        <v>2092</v>
      </c>
      <c r="E1992" s="3" t="s">
        <v>9854</v>
      </c>
      <c r="F1992" s="61">
        <v>0</v>
      </c>
      <c r="G1992" s="61">
        <v>0</v>
      </c>
    </row>
    <row r="1993" spans="1:7">
      <c r="A1993" s="1" t="str">
        <f t="shared" si="32"/>
        <v>SINAPI 102809</v>
      </c>
      <c r="B1993" s="3" t="s">
        <v>9865</v>
      </c>
      <c r="C1993" s="3">
        <v>102809</v>
      </c>
      <c r="D1993" s="2" t="s">
        <v>2093</v>
      </c>
      <c r="E1993" s="3" t="s">
        <v>9854</v>
      </c>
      <c r="F1993" s="61">
        <v>17.95</v>
      </c>
      <c r="G1993" s="61">
        <v>17.95</v>
      </c>
    </row>
    <row r="1994" spans="1:7" ht="22.5">
      <c r="A1994" s="1" t="str">
        <f t="shared" si="32"/>
        <v>SINAPI 92140</v>
      </c>
      <c r="B1994" s="3" t="s">
        <v>9865</v>
      </c>
      <c r="C1994" s="3">
        <v>92140</v>
      </c>
      <c r="D1994" s="2" t="s">
        <v>2094</v>
      </c>
      <c r="E1994" s="3" t="s">
        <v>9854</v>
      </c>
      <c r="F1994" s="61">
        <v>4.83</v>
      </c>
      <c r="G1994" s="61">
        <v>4.83</v>
      </c>
    </row>
    <row r="1995" spans="1:7" ht="22.5">
      <c r="A1995" s="1" t="str">
        <f t="shared" si="32"/>
        <v>SINAPI 92142</v>
      </c>
      <c r="B1995" s="3" t="s">
        <v>9865</v>
      </c>
      <c r="C1995" s="3">
        <v>92142</v>
      </c>
      <c r="D1995" s="2" t="s">
        <v>2095</v>
      </c>
      <c r="E1995" s="3" t="s">
        <v>9854</v>
      </c>
      <c r="F1995" s="61">
        <v>0.6</v>
      </c>
      <c r="G1995" s="61">
        <v>0.6</v>
      </c>
    </row>
    <row r="1996" spans="1:7" ht="22.5">
      <c r="A1996" s="1" t="str">
        <f t="shared" si="32"/>
        <v>SINAPI 92141</v>
      </c>
      <c r="B1996" s="3" t="s">
        <v>9865</v>
      </c>
      <c r="C1996" s="3">
        <v>92141</v>
      </c>
      <c r="D1996" s="2" t="s">
        <v>2096</v>
      </c>
      <c r="E1996" s="3" t="s">
        <v>9854</v>
      </c>
      <c r="F1996" s="61">
        <v>1.49</v>
      </c>
      <c r="G1996" s="61">
        <v>1.49</v>
      </c>
    </row>
    <row r="1997" spans="1:7" ht="22.5">
      <c r="A1997" s="1" t="str">
        <f t="shared" si="32"/>
        <v>SINAPI 92143</v>
      </c>
      <c r="B1997" s="3" t="s">
        <v>9865</v>
      </c>
      <c r="C1997" s="3">
        <v>92143</v>
      </c>
      <c r="D1997" s="2" t="s">
        <v>2097</v>
      </c>
      <c r="E1997" s="3" t="s">
        <v>9854</v>
      </c>
      <c r="F1997" s="61">
        <v>6.04</v>
      </c>
      <c r="G1997" s="61">
        <v>6.04</v>
      </c>
    </row>
    <row r="1998" spans="1:7" ht="22.5">
      <c r="A1998" s="1" t="str">
        <f t="shared" si="32"/>
        <v>SINAPI 92144</v>
      </c>
      <c r="B1998" s="3" t="s">
        <v>9865</v>
      </c>
      <c r="C1998" s="3">
        <v>92144</v>
      </c>
      <c r="D1998" s="2" t="s">
        <v>2098</v>
      </c>
      <c r="E1998" s="3" t="s">
        <v>9854</v>
      </c>
      <c r="F1998" s="61">
        <v>40.4</v>
      </c>
      <c r="G1998" s="61">
        <v>40.4</v>
      </c>
    </row>
    <row r="1999" spans="1:7">
      <c r="A1999" s="1" t="str">
        <f t="shared" si="32"/>
        <v>SINAPI 92133</v>
      </c>
      <c r="B1999" s="3" t="s">
        <v>9865</v>
      </c>
      <c r="C1999" s="3">
        <v>92133</v>
      </c>
      <c r="D1999" s="2" t="s">
        <v>2099</v>
      </c>
      <c r="E1999" s="3" t="s">
        <v>9854</v>
      </c>
      <c r="F1999" s="61">
        <v>13.2</v>
      </c>
      <c r="G1999" s="61">
        <v>13.2</v>
      </c>
    </row>
    <row r="2000" spans="1:7">
      <c r="A2000" s="1" t="str">
        <f t="shared" si="32"/>
        <v>SINAPI 92135</v>
      </c>
      <c r="B2000" s="3" t="s">
        <v>9865</v>
      </c>
      <c r="C2000" s="3">
        <v>92135</v>
      </c>
      <c r="D2000" s="2" t="s">
        <v>2100</v>
      </c>
      <c r="E2000" s="3" t="s">
        <v>9854</v>
      </c>
      <c r="F2000" s="61">
        <v>1.65</v>
      </c>
      <c r="G2000" s="61">
        <v>1.65</v>
      </c>
    </row>
    <row r="2001" spans="1:7">
      <c r="A2001" s="1" t="str">
        <f t="shared" si="32"/>
        <v>SINAPI 92134</v>
      </c>
      <c r="B2001" s="3" t="s">
        <v>9865</v>
      </c>
      <c r="C2001" s="3">
        <v>92134</v>
      </c>
      <c r="D2001" s="2" t="s">
        <v>2101</v>
      </c>
      <c r="E2001" s="3" t="s">
        <v>9854</v>
      </c>
      <c r="F2001" s="61">
        <v>4.07</v>
      </c>
      <c r="G2001" s="61">
        <v>4.07</v>
      </c>
    </row>
    <row r="2002" spans="1:7">
      <c r="A2002" s="1" t="str">
        <f t="shared" si="32"/>
        <v>SINAPI 92136</v>
      </c>
      <c r="B2002" s="3" t="s">
        <v>9865</v>
      </c>
      <c r="C2002" s="3">
        <v>92136</v>
      </c>
      <c r="D2002" s="2" t="s">
        <v>2102</v>
      </c>
      <c r="E2002" s="3" t="s">
        <v>9854</v>
      </c>
      <c r="F2002" s="61">
        <v>16.5</v>
      </c>
      <c r="G2002" s="61">
        <v>16.5</v>
      </c>
    </row>
    <row r="2003" spans="1:7">
      <c r="A2003" s="1" t="str">
        <f t="shared" si="32"/>
        <v>SINAPI 92137</v>
      </c>
      <c r="B2003" s="3" t="s">
        <v>9865</v>
      </c>
      <c r="C2003" s="3">
        <v>92137</v>
      </c>
      <c r="D2003" s="2" t="s">
        <v>2103</v>
      </c>
      <c r="E2003" s="3" t="s">
        <v>9854</v>
      </c>
      <c r="F2003" s="61">
        <v>35.39</v>
      </c>
      <c r="G2003" s="61">
        <v>35.39</v>
      </c>
    </row>
    <row r="2004" spans="1:7" ht="33.75">
      <c r="A2004" s="1" t="str">
        <f t="shared" si="32"/>
        <v>SINAPI 91380</v>
      </c>
      <c r="B2004" s="3" t="s">
        <v>9865</v>
      </c>
      <c r="C2004" s="3">
        <v>91380</v>
      </c>
      <c r="D2004" s="2" t="s">
        <v>2104</v>
      </c>
      <c r="E2004" s="3" t="s">
        <v>9854</v>
      </c>
      <c r="F2004" s="61">
        <v>29.55</v>
      </c>
      <c r="G2004" s="61">
        <v>29.55</v>
      </c>
    </row>
    <row r="2005" spans="1:7" ht="33.75">
      <c r="A2005" s="1" t="str">
        <f t="shared" si="32"/>
        <v>SINAPI 91382</v>
      </c>
      <c r="B2005" s="3" t="s">
        <v>9865</v>
      </c>
      <c r="C2005" s="3">
        <v>91382</v>
      </c>
      <c r="D2005" s="2" t="s">
        <v>2105</v>
      </c>
      <c r="E2005" s="3" t="s">
        <v>9854</v>
      </c>
      <c r="F2005" s="61">
        <v>4.58</v>
      </c>
      <c r="G2005" s="61">
        <v>4.58</v>
      </c>
    </row>
    <row r="2006" spans="1:7" ht="22.5">
      <c r="A2006" s="1" t="str">
        <f t="shared" si="32"/>
        <v>SINAPI 91381</v>
      </c>
      <c r="B2006" s="3" t="s">
        <v>9865</v>
      </c>
      <c r="C2006" s="3">
        <v>91381</v>
      </c>
      <c r="D2006" s="2" t="s">
        <v>2106</v>
      </c>
      <c r="E2006" s="3" t="s">
        <v>9854</v>
      </c>
      <c r="F2006" s="61">
        <v>11.34</v>
      </c>
      <c r="G2006" s="61">
        <v>11.34</v>
      </c>
    </row>
    <row r="2007" spans="1:7" ht="33.75">
      <c r="A2007" s="1" t="str">
        <f t="shared" si="32"/>
        <v>SINAPI 91383</v>
      </c>
      <c r="B2007" s="3" t="s">
        <v>9865</v>
      </c>
      <c r="C2007" s="3">
        <v>91383</v>
      </c>
      <c r="D2007" s="2" t="s">
        <v>2107</v>
      </c>
      <c r="E2007" s="3" t="s">
        <v>9854</v>
      </c>
      <c r="F2007" s="61">
        <v>53.17</v>
      </c>
      <c r="G2007" s="61">
        <v>53.17</v>
      </c>
    </row>
    <row r="2008" spans="1:7" ht="33.75">
      <c r="A2008" s="1" t="str">
        <f t="shared" si="32"/>
        <v>SINAPI 91384</v>
      </c>
      <c r="B2008" s="3" t="s">
        <v>9865</v>
      </c>
      <c r="C2008" s="3">
        <v>91384</v>
      </c>
      <c r="D2008" s="2" t="s">
        <v>2108</v>
      </c>
      <c r="E2008" s="3" t="s">
        <v>9854</v>
      </c>
      <c r="F2008" s="61">
        <v>142.43</v>
      </c>
      <c r="G2008" s="61">
        <v>142.43</v>
      </c>
    </row>
    <row r="2009" spans="1:7" ht="22.5">
      <c r="A2009" s="1" t="str">
        <f t="shared" si="32"/>
        <v>SINAPI 96030</v>
      </c>
      <c r="B2009" s="3" t="s">
        <v>9865</v>
      </c>
      <c r="C2009" s="3">
        <v>96030</v>
      </c>
      <c r="D2009" s="2" t="s">
        <v>2109</v>
      </c>
      <c r="E2009" s="3" t="s">
        <v>9854</v>
      </c>
      <c r="F2009" s="61">
        <v>37.39</v>
      </c>
      <c r="G2009" s="61">
        <v>37.39</v>
      </c>
    </row>
    <row r="2010" spans="1:7" ht="22.5">
      <c r="A2010" s="1" t="str">
        <f t="shared" si="32"/>
        <v>SINAPI 96032</v>
      </c>
      <c r="B2010" s="3" t="s">
        <v>9865</v>
      </c>
      <c r="C2010" s="3">
        <v>96032</v>
      </c>
      <c r="D2010" s="2" t="s">
        <v>2110</v>
      </c>
      <c r="E2010" s="3" t="s">
        <v>9854</v>
      </c>
      <c r="F2010" s="61">
        <v>5.2</v>
      </c>
      <c r="G2010" s="61">
        <v>5.2</v>
      </c>
    </row>
    <row r="2011" spans="1:7" ht="22.5">
      <c r="A2011" s="1" t="str">
        <f t="shared" ref="A2011:A2074" si="33">CONCATENATE($B2011," ",$C2011)</f>
        <v>SINAPI 96031</v>
      </c>
      <c r="B2011" s="3" t="s">
        <v>9865</v>
      </c>
      <c r="C2011" s="3">
        <v>96031</v>
      </c>
      <c r="D2011" s="2" t="s">
        <v>2111</v>
      </c>
      <c r="E2011" s="3" t="s">
        <v>9854</v>
      </c>
      <c r="F2011" s="61">
        <v>12.95</v>
      </c>
      <c r="G2011" s="61">
        <v>12.95</v>
      </c>
    </row>
    <row r="2012" spans="1:7" ht="22.5">
      <c r="A2012" s="1" t="str">
        <f t="shared" si="33"/>
        <v>SINAPI 96033</v>
      </c>
      <c r="B2012" s="3" t="s">
        <v>9865</v>
      </c>
      <c r="C2012" s="3">
        <v>96033</v>
      </c>
      <c r="D2012" s="2" t="s">
        <v>2112</v>
      </c>
      <c r="E2012" s="3" t="s">
        <v>9854</v>
      </c>
      <c r="F2012" s="61">
        <v>59.7</v>
      </c>
      <c r="G2012" s="61">
        <v>59.7</v>
      </c>
    </row>
    <row r="2013" spans="1:7" ht="22.5">
      <c r="A2013" s="1" t="str">
        <f t="shared" si="33"/>
        <v>SINAPI 96034</v>
      </c>
      <c r="B2013" s="3" t="s">
        <v>9865</v>
      </c>
      <c r="C2013" s="3">
        <v>96034</v>
      </c>
      <c r="D2013" s="2" t="s">
        <v>2113</v>
      </c>
      <c r="E2013" s="3" t="s">
        <v>9854</v>
      </c>
      <c r="F2013" s="61">
        <v>142.43</v>
      </c>
      <c r="G2013" s="61">
        <v>142.43</v>
      </c>
    </row>
    <row r="2014" spans="1:7" ht="22.5">
      <c r="A2014" s="1" t="str">
        <f t="shared" si="33"/>
        <v>SINAPI 89870</v>
      </c>
      <c r="B2014" s="3" t="s">
        <v>9865</v>
      </c>
      <c r="C2014" s="3">
        <v>89870</v>
      </c>
      <c r="D2014" s="2" t="s">
        <v>2114</v>
      </c>
      <c r="E2014" s="3" t="s">
        <v>9854</v>
      </c>
      <c r="F2014" s="61">
        <v>39.369999999999997</v>
      </c>
      <c r="G2014" s="61">
        <v>39.369999999999997</v>
      </c>
    </row>
    <row r="2015" spans="1:7" ht="33.75">
      <c r="A2015" s="1" t="str">
        <f t="shared" si="33"/>
        <v>SINAPI 89872</v>
      </c>
      <c r="B2015" s="3" t="s">
        <v>9865</v>
      </c>
      <c r="C2015" s="3">
        <v>89872</v>
      </c>
      <c r="D2015" s="2" t="s">
        <v>2115</v>
      </c>
      <c r="E2015" s="3" t="s">
        <v>9854</v>
      </c>
      <c r="F2015" s="61">
        <v>5.57</v>
      </c>
      <c r="G2015" s="61">
        <v>5.57</v>
      </c>
    </row>
    <row r="2016" spans="1:7" ht="22.5">
      <c r="A2016" s="1" t="str">
        <f t="shared" si="33"/>
        <v>SINAPI 89871</v>
      </c>
      <c r="B2016" s="3" t="s">
        <v>9865</v>
      </c>
      <c r="C2016" s="3">
        <v>89871</v>
      </c>
      <c r="D2016" s="2" t="s">
        <v>2116</v>
      </c>
      <c r="E2016" s="3" t="s">
        <v>9854</v>
      </c>
      <c r="F2016" s="61">
        <v>13.79</v>
      </c>
      <c r="G2016" s="61">
        <v>13.79</v>
      </c>
    </row>
    <row r="2017" spans="1:7" ht="22.5">
      <c r="A2017" s="1" t="str">
        <f t="shared" si="33"/>
        <v>SINAPI 89873</v>
      </c>
      <c r="B2017" s="3" t="s">
        <v>9865</v>
      </c>
      <c r="C2017" s="3">
        <v>89873</v>
      </c>
      <c r="D2017" s="2" t="s">
        <v>2117</v>
      </c>
      <c r="E2017" s="3" t="s">
        <v>9854</v>
      </c>
      <c r="F2017" s="61">
        <v>67.19</v>
      </c>
      <c r="G2017" s="61">
        <v>67.19</v>
      </c>
    </row>
    <row r="2018" spans="1:7" ht="33.75">
      <c r="A2018" s="1" t="str">
        <f t="shared" si="33"/>
        <v>SINAPI 89874</v>
      </c>
      <c r="B2018" s="3" t="s">
        <v>9865</v>
      </c>
      <c r="C2018" s="3">
        <v>89874</v>
      </c>
      <c r="D2018" s="2" t="s">
        <v>2118</v>
      </c>
      <c r="E2018" s="3" t="s">
        <v>9854</v>
      </c>
      <c r="F2018" s="61">
        <v>177.11</v>
      </c>
      <c r="G2018" s="61">
        <v>177.11</v>
      </c>
    </row>
    <row r="2019" spans="1:7" ht="22.5">
      <c r="A2019" s="1" t="str">
        <f t="shared" si="33"/>
        <v>SINAPI 89878</v>
      </c>
      <c r="B2019" s="3" t="s">
        <v>9865</v>
      </c>
      <c r="C2019" s="3">
        <v>89878</v>
      </c>
      <c r="D2019" s="2" t="s">
        <v>2119</v>
      </c>
      <c r="E2019" s="3" t="s">
        <v>9854</v>
      </c>
      <c r="F2019" s="61">
        <v>42.2</v>
      </c>
      <c r="G2019" s="61">
        <v>42.2</v>
      </c>
    </row>
    <row r="2020" spans="1:7" ht="33.75">
      <c r="A2020" s="1" t="str">
        <f t="shared" si="33"/>
        <v>SINAPI 89880</v>
      </c>
      <c r="B2020" s="3" t="s">
        <v>9865</v>
      </c>
      <c r="C2020" s="3">
        <v>89880</v>
      </c>
      <c r="D2020" s="2" t="s">
        <v>2120</v>
      </c>
      <c r="E2020" s="3" t="s">
        <v>9854</v>
      </c>
      <c r="F2020" s="61">
        <v>5.86</v>
      </c>
      <c r="G2020" s="61">
        <v>5.86</v>
      </c>
    </row>
    <row r="2021" spans="1:7" ht="22.5">
      <c r="A2021" s="1" t="str">
        <f t="shared" si="33"/>
        <v>SINAPI 89879</v>
      </c>
      <c r="B2021" s="3" t="s">
        <v>9865</v>
      </c>
      <c r="C2021" s="3">
        <v>89879</v>
      </c>
      <c r="D2021" s="2" t="s">
        <v>2121</v>
      </c>
      <c r="E2021" s="3" t="s">
        <v>9854</v>
      </c>
      <c r="F2021" s="61">
        <v>14.52</v>
      </c>
      <c r="G2021" s="61">
        <v>14.52</v>
      </c>
    </row>
    <row r="2022" spans="1:7" ht="22.5">
      <c r="A2022" s="1" t="str">
        <f t="shared" si="33"/>
        <v>SINAPI 89881</v>
      </c>
      <c r="B2022" s="3" t="s">
        <v>9865</v>
      </c>
      <c r="C2022" s="3">
        <v>89881</v>
      </c>
      <c r="D2022" s="2" t="s">
        <v>2122</v>
      </c>
      <c r="E2022" s="3" t="s">
        <v>9854</v>
      </c>
      <c r="F2022" s="61">
        <v>71.31</v>
      </c>
      <c r="G2022" s="61">
        <v>71.31</v>
      </c>
    </row>
    <row r="2023" spans="1:7" ht="33.75">
      <c r="A2023" s="1" t="str">
        <f t="shared" si="33"/>
        <v>SINAPI 89882</v>
      </c>
      <c r="B2023" s="3" t="s">
        <v>9865</v>
      </c>
      <c r="C2023" s="3">
        <v>89882</v>
      </c>
      <c r="D2023" s="2" t="s">
        <v>2123</v>
      </c>
      <c r="E2023" s="3" t="s">
        <v>9854</v>
      </c>
      <c r="F2023" s="61">
        <v>204.34</v>
      </c>
      <c r="G2023" s="61">
        <v>204.34</v>
      </c>
    </row>
    <row r="2024" spans="1:7" ht="22.5">
      <c r="A2024" s="1" t="str">
        <f t="shared" si="33"/>
        <v>SINAPI 7058</v>
      </c>
      <c r="B2024" s="3" t="s">
        <v>9865</v>
      </c>
      <c r="C2024" s="3">
        <v>7058</v>
      </c>
      <c r="D2024" s="2" t="s">
        <v>2124</v>
      </c>
      <c r="E2024" s="3" t="s">
        <v>9854</v>
      </c>
      <c r="F2024" s="61">
        <v>23.23</v>
      </c>
      <c r="G2024" s="61">
        <v>23.23</v>
      </c>
    </row>
    <row r="2025" spans="1:7" ht="22.5">
      <c r="A2025" s="1" t="str">
        <f t="shared" si="33"/>
        <v>SINAPI 91402</v>
      </c>
      <c r="B2025" s="3" t="s">
        <v>9865</v>
      </c>
      <c r="C2025" s="3">
        <v>91402</v>
      </c>
      <c r="D2025" s="2" t="s">
        <v>2125</v>
      </c>
      <c r="E2025" s="3" t="s">
        <v>9854</v>
      </c>
      <c r="F2025" s="61">
        <v>3.61</v>
      </c>
      <c r="G2025" s="61">
        <v>3.61</v>
      </c>
    </row>
    <row r="2026" spans="1:7" ht="22.5">
      <c r="A2026" s="1" t="str">
        <f t="shared" si="33"/>
        <v>SINAPI 7059</v>
      </c>
      <c r="B2026" s="3" t="s">
        <v>9865</v>
      </c>
      <c r="C2026" s="3">
        <v>7059</v>
      </c>
      <c r="D2026" s="2" t="s">
        <v>2126</v>
      </c>
      <c r="E2026" s="3" t="s">
        <v>9854</v>
      </c>
      <c r="F2026" s="61">
        <v>8.94</v>
      </c>
      <c r="G2026" s="61">
        <v>8.94</v>
      </c>
    </row>
    <row r="2027" spans="1:7" ht="22.5">
      <c r="A2027" s="1" t="str">
        <f t="shared" si="33"/>
        <v>SINAPI 7060</v>
      </c>
      <c r="B2027" s="3" t="s">
        <v>9865</v>
      </c>
      <c r="C2027" s="3">
        <v>7060</v>
      </c>
      <c r="D2027" s="2" t="s">
        <v>2127</v>
      </c>
      <c r="E2027" s="3" t="s">
        <v>9854</v>
      </c>
      <c r="F2027" s="61">
        <v>41.88</v>
      </c>
      <c r="G2027" s="61">
        <v>41.88</v>
      </c>
    </row>
    <row r="2028" spans="1:7" ht="22.5">
      <c r="A2028" s="1" t="str">
        <f t="shared" si="33"/>
        <v>SINAPI 7061</v>
      </c>
      <c r="B2028" s="3" t="s">
        <v>9865</v>
      </c>
      <c r="C2028" s="3">
        <v>7061</v>
      </c>
      <c r="D2028" s="2" t="s">
        <v>2128</v>
      </c>
      <c r="E2028" s="3" t="s">
        <v>9854</v>
      </c>
      <c r="F2028" s="61">
        <v>81.849999999999994</v>
      </c>
      <c r="G2028" s="61">
        <v>81.849999999999994</v>
      </c>
    </row>
    <row r="2029" spans="1:7" ht="22.5">
      <c r="A2029" s="1" t="str">
        <f t="shared" si="33"/>
        <v>SINAPI 91367</v>
      </c>
      <c r="B2029" s="3" t="s">
        <v>9865</v>
      </c>
      <c r="C2029" s="3">
        <v>91367</v>
      </c>
      <c r="D2029" s="2" t="s">
        <v>2129</v>
      </c>
      <c r="E2029" s="3" t="s">
        <v>9854</v>
      </c>
      <c r="F2029" s="61">
        <v>22.45</v>
      </c>
      <c r="G2029" s="61">
        <v>22.45</v>
      </c>
    </row>
    <row r="2030" spans="1:7" ht="22.5">
      <c r="A2030" s="1" t="str">
        <f t="shared" si="33"/>
        <v>SINAPI 91369</v>
      </c>
      <c r="B2030" s="3" t="s">
        <v>9865</v>
      </c>
      <c r="C2030" s="3">
        <v>91369</v>
      </c>
      <c r="D2030" s="2" t="s">
        <v>2130</v>
      </c>
      <c r="E2030" s="3" t="s">
        <v>9854</v>
      </c>
      <c r="F2030" s="61">
        <v>3.48</v>
      </c>
      <c r="G2030" s="61">
        <v>3.48</v>
      </c>
    </row>
    <row r="2031" spans="1:7" ht="22.5">
      <c r="A2031" s="1" t="str">
        <f t="shared" si="33"/>
        <v>SINAPI 91368</v>
      </c>
      <c r="B2031" s="3" t="s">
        <v>9865</v>
      </c>
      <c r="C2031" s="3">
        <v>91368</v>
      </c>
      <c r="D2031" s="2" t="s">
        <v>2131</v>
      </c>
      <c r="E2031" s="3" t="s">
        <v>9854</v>
      </c>
      <c r="F2031" s="61">
        <v>8.6199999999999992</v>
      </c>
      <c r="G2031" s="61">
        <v>8.6199999999999992</v>
      </c>
    </row>
    <row r="2032" spans="1:7" ht="22.5">
      <c r="A2032" s="1" t="str">
        <f t="shared" si="33"/>
        <v>SINAPI 5695</v>
      </c>
      <c r="B2032" s="3" t="s">
        <v>9865</v>
      </c>
      <c r="C2032" s="3">
        <v>5695</v>
      </c>
      <c r="D2032" s="2" t="s">
        <v>2132</v>
      </c>
      <c r="E2032" s="3" t="s">
        <v>9854</v>
      </c>
      <c r="F2032" s="61">
        <v>40.479999999999997</v>
      </c>
      <c r="G2032" s="61">
        <v>40.479999999999997</v>
      </c>
    </row>
    <row r="2033" spans="1:7" ht="22.5">
      <c r="A2033" s="1" t="str">
        <f t="shared" si="33"/>
        <v>SINAPI 53792</v>
      </c>
      <c r="B2033" s="3" t="s">
        <v>9865</v>
      </c>
      <c r="C2033" s="3">
        <v>53792</v>
      </c>
      <c r="D2033" s="2" t="s">
        <v>2133</v>
      </c>
      <c r="E2033" s="3" t="s">
        <v>9854</v>
      </c>
      <c r="F2033" s="61">
        <v>101.74</v>
      </c>
      <c r="G2033" s="61">
        <v>101.74</v>
      </c>
    </row>
    <row r="2034" spans="1:7" ht="33.75">
      <c r="A2034" s="1" t="str">
        <f t="shared" si="33"/>
        <v>SINAPI 92237</v>
      </c>
      <c r="B2034" s="3" t="s">
        <v>9865</v>
      </c>
      <c r="C2034" s="3">
        <v>92237</v>
      </c>
      <c r="D2034" s="2" t="s">
        <v>2134</v>
      </c>
      <c r="E2034" s="3" t="s">
        <v>9854</v>
      </c>
      <c r="F2034" s="61">
        <v>29.23</v>
      </c>
      <c r="G2034" s="61">
        <v>29.23</v>
      </c>
    </row>
    <row r="2035" spans="1:7" ht="33.75">
      <c r="A2035" s="1" t="str">
        <f t="shared" si="33"/>
        <v>SINAPI 92239</v>
      </c>
      <c r="B2035" s="3" t="s">
        <v>9865</v>
      </c>
      <c r="C2035" s="3">
        <v>92239</v>
      </c>
      <c r="D2035" s="2" t="s">
        <v>2135</v>
      </c>
      <c r="E2035" s="3" t="s">
        <v>9854</v>
      </c>
      <c r="F2035" s="61">
        <v>4.75</v>
      </c>
      <c r="G2035" s="61">
        <v>4.75</v>
      </c>
    </row>
    <row r="2036" spans="1:7" ht="33.75">
      <c r="A2036" s="1" t="str">
        <f t="shared" si="33"/>
        <v>SINAPI 92238</v>
      </c>
      <c r="B2036" s="3" t="s">
        <v>9865</v>
      </c>
      <c r="C2036" s="3">
        <v>92238</v>
      </c>
      <c r="D2036" s="2" t="s">
        <v>2136</v>
      </c>
      <c r="E2036" s="3" t="s">
        <v>9854</v>
      </c>
      <c r="F2036" s="61">
        <v>11.76</v>
      </c>
      <c r="G2036" s="61">
        <v>11.76</v>
      </c>
    </row>
    <row r="2037" spans="1:7" ht="33.75">
      <c r="A2037" s="1" t="str">
        <f t="shared" si="33"/>
        <v>SINAPI 92240</v>
      </c>
      <c r="B2037" s="3" t="s">
        <v>9865</v>
      </c>
      <c r="C2037" s="3">
        <v>92240</v>
      </c>
      <c r="D2037" s="2" t="s">
        <v>2137</v>
      </c>
      <c r="E2037" s="3" t="s">
        <v>9854</v>
      </c>
      <c r="F2037" s="61">
        <v>52.42</v>
      </c>
      <c r="G2037" s="61">
        <v>52.42</v>
      </c>
    </row>
    <row r="2038" spans="1:7" ht="33.75">
      <c r="A2038" s="1" t="str">
        <f t="shared" si="33"/>
        <v>SINAPI 92241</v>
      </c>
      <c r="B2038" s="3" t="s">
        <v>9865</v>
      </c>
      <c r="C2038" s="3">
        <v>92241</v>
      </c>
      <c r="D2038" s="2" t="s">
        <v>2138</v>
      </c>
      <c r="E2038" s="3" t="s">
        <v>9854</v>
      </c>
      <c r="F2038" s="61">
        <v>277.36</v>
      </c>
      <c r="G2038" s="61">
        <v>277.36</v>
      </c>
    </row>
    <row r="2039" spans="1:7" ht="33.75">
      <c r="A2039" s="1" t="str">
        <f t="shared" si="33"/>
        <v>SINAPI 91640</v>
      </c>
      <c r="B2039" s="3" t="s">
        <v>9865</v>
      </c>
      <c r="C2039" s="3">
        <v>91640</v>
      </c>
      <c r="D2039" s="2" t="s">
        <v>2139</v>
      </c>
      <c r="E2039" s="3" t="s">
        <v>9854</v>
      </c>
      <c r="F2039" s="61">
        <v>40.130000000000003</v>
      </c>
      <c r="G2039" s="61">
        <v>40.130000000000003</v>
      </c>
    </row>
    <row r="2040" spans="1:7" ht="33.75">
      <c r="A2040" s="1" t="str">
        <f t="shared" si="33"/>
        <v>SINAPI 91642</v>
      </c>
      <c r="B2040" s="3" t="s">
        <v>9865</v>
      </c>
      <c r="C2040" s="3">
        <v>91642</v>
      </c>
      <c r="D2040" s="2" t="s">
        <v>2140</v>
      </c>
      <c r="E2040" s="3" t="s">
        <v>9854</v>
      </c>
      <c r="F2040" s="61">
        <v>6.54</v>
      </c>
      <c r="G2040" s="61">
        <v>6.54</v>
      </c>
    </row>
    <row r="2041" spans="1:7" ht="33.75">
      <c r="A2041" s="1" t="str">
        <f t="shared" si="33"/>
        <v>SINAPI 91641</v>
      </c>
      <c r="B2041" s="3" t="s">
        <v>9865</v>
      </c>
      <c r="C2041" s="3">
        <v>91641</v>
      </c>
      <c r="D2041" s="2" t="s">
        <v>2141</v>
      </c>
      <c r="E2041" s="3" t="s">
        <v>9854</v>
      </c>
      <c r="F2041" s="61">
        <v>16.190000000000001</v>
      </c>
      <c r="G2041" s="61">
        <v>16.190000000000001</v>
      </c>
    </row>
    <row r="2042" spans="1:7" ht="33.75">
      <c r="A2042" s="1" t="str">
        <f t="shared" si="33"/>
        <v>SINAPI 91643</v>
      </c>
      <c r="B2042" s="3" t="s">
        <v>9865</v>
      </c>
      <c r="C2042" s="3">
        <v>91643</v>
      </c>
      <c r="D2042" s="2" t="s">
        <v>2142</v>
      </c>
      <c r="E2042" s="3" t="s">
        <v>9854</v>
      </c>
      <c r="F2042" s="61">
        <v>72.3</v>
      </c>
      <c r="G2042" s="61">
        <v>72.3</v>
      </c>
    </row>
    <row r="2043" spans="1:7" ht="33.75">
      <c r="A2043" s="1" t="str">
        <f t="shared" si="33"/>
        <v>SINAPI 91644</v>
      </c>
      <c r="B2043" s="3" t="s">
        <v>9865</v>
      </c>
      <c r="C2043" s="3">
        <v>91644</v>
      </c>
      <c r="D2043" s="2" t="s">
        <v>2143</v>
      </c>
      <c r="E2043" s="3" t="s">
        <v>9854</v>
      </c>
      <c r="F2043" s="61">
        <v>302.54000000000002</v>
      </c>
      <c r="G2043" s="61">
        <v>302.54000000000002</v>
      </c>
    </row>
    <row r="2044" spans="1:7" ht="33.75">
      <c r="A2044" s="1" t="str">
        <f t="shared" si="33"/>
        <v>SINAPI 92105</v>
      </c>
      <c r="B2044" s="3" t="s">
        <v>9865</v>
      </c>
      <c r="C2044" s="3">
        <v>92105</v>
      </c>
      <c r="D2044" s="2" t="s">
        <v>2144</v>
      </c>
      <c r="E2044" s="3" t="s">
        <v>9854</v>
      </c>
      <c r="F2044" s="61">
        <v>193.28</v>
      </c>
      <c r="G2044" s="61">
        <v>193.28</v>
      </c>
    </row>
    <row r="2045" spans="1:7" ht="33.75">
      <c r="A2045" s="1" t="str">
        <f t="shared" si="33"/>
        <v>SINAPI 92101</v>
      </c>
      <c r="B2045" s="3" t="s">
        <v>9865</v>
      </c>
      <c r="C2045" s="3">
        <v>92101</v>
      </c>
      <c r="D2045" s="2" t="s">
        <v>2145</v>
      </c>
      <c r="E2045" s="3" t="s">
        <v>9854</v>
      </c>
      <c r="F2045" s="61">
        <v>45.13</v>
      </c>
      <c r="G2045" s="61">
        <v>45.13</v>
      </c>
    </row>
    <row r="2046" spans="1:7" ht="33.75">
      <c r="A2046" s="1" t="str">
        <f t="shared" si="33"/>
        <v>SINAPI 92103</v>
      </c>
      <c r="B2046" s="3" t="s">
        <v>9865</v>
      </c>
      <c r="C2046" s="3">
        <v>92103</v>
      </c>
      <c r="D2046" s="2" t="s">
        <v>2146</v>
      </c>
      <c r="E2046" s="3" t="s">
        <v>9854</v>
      </c>
      <c r="F2046" s="61">
        <v>5.74</v>
      </c>
      <c r="G2046" s="61">
        <v>5.74</v>
      </c>
    </row>
    <row r="2047" spans="1:7" ht="33.75">
      <c r="A2047" s="1" t="str">
        <f t="shared" si="33"/>
        <v>SINAPI 92102</v>
      </c>
      <c r="B2047" s="3" t="s">
        <v>9865</v>
      </c>
      <c r="C2047" s="3">
        <v>92102</v>
      </c>
      <c r="D2047" s="2" t="s">
        <v>2147</v>
      </c>
      <c r="E2047" s="3" t="s">
        <v>9854</v>
      </c>
      <c r="F2047" s="61">
        <v>14.18</v>
      </c>
      <c r="G2047" s="61">
        <v>14.18</v>
      </c>
    </row>
    <row r="2048" spans="1:7" ht="33.75">
      <c r="A2048" s="1" t="str">
        <f t="shared" si="33"/>
        <v>SINAPI 92104</v>
      </c>
      <c r="B2048" s="3" t="s">
        <v>9865</v>
      </c>
      <c r="C2048" s="3">
        <v>92104</v>
      </c>
      <c r="D2048" s="2" t="s">
        <v>2148</v>
      </c>
      <c r="E2048" s="3" t="s">
        <v>9854</v>
      </c>
      <c r="F2048" s="61">
        <v>71.34</v>
      </c>
      <c r="G2048" s="61">
        <v>71.34</v>
      </c>
    </row>
    <row r="2049" spans="1:7" ht="33.75">
      <c r="A2049" s="1" t="str">
        <f t="shared" si="33"/>
        <v>SINAPI 91396</v>
      </c>
      <c r="B2049" s="3" t="s">
        <v>9865</v>
      </c>
      <c r="C2049" s="3">
        <v>91396</v>
      </c>
      <c r="D2049" s="2" t="s">
        <v>2149</v>
      </c>
      <c r="E2049" s="3" t="s">
        <v>9854</v>
      </c>
      <c r="F2049" s="61">
        <v>29.43</v>
      </c>
      <c r="G2049" s="61">
        <v>29.43</v>
      </c>
    </row>
    <row r="2050" spans="1:7" ht="33.75">
      <c r="A2050" s="1" t="str">
        <f t="shared" si="33"/>
        <v>SINAPI 91398</v>
      </c>
      <c r="B2050" s="3" t="s">
        <v>9865</v>
      </c>
      <c r="C2050" s="3">
        <v>91398</v>
      </c>
      <c r="D2050" s="2" t="s">
        <v>2150</v>
      </c>
      <c r="E2050" s="3" t="s">
        <v>9854</v>
      </c>
      <c r="F2050" s="61">
        <v>4.59</v>
      </c>
      <c r="G2050" s="61">
        <v>4.59</v>
      </c>
    </row>
    <row r="2051" spans="1:7" ht="22.5">
      <c r="A2051" s="1" t="str">
        <f t="shared" si="33"/>
        <v>SINAPI 91397</v>
      </c>
      <c r="B2051" s="3" t="s">
        <v>9865</v>
      </c>
      <c r="C2051" s="3">
        <v>91397</v>
      </c>
      <c r="D2051" s="2" t="s">
        <v>2151</v>
      </c>
      <c r="E2051" s="3" t="s">
        <v>9854</v>
      </c>
      <c r="F2051" s="61">
        <v>11.38</v>
      </c>
      <c r="G2051" s="61">
        <v>11.38</v>
      </c>
    </row>
    <row r="2052" spans="1:7" ht="33.75">
      <c r="A2052" s="1" t="str">
        <f t="shared" si="33"/>
        <v>SINAPI 5763</v>
      </c>
      <c r="B2052" s="3" t="s">
        <v>9865</v>
      </c>
      <c r="C2052" s="3">
        <v>5763</v>
      </c>
      <c r="D2052" s="2" t="s">
        <v>2152</v>
      </c>
      <c r="E2052" s="3" t="s">
        <v>9854</v>
      </c>
      <c r="F2052" s="61">
        <v>52.23</v>
      </c>
      <c r="G2052" s="61">
        <v>52.23</v>
      </c>
    </row>
    <row r="2053" spans="1:7" ht="33.75">
      <c r="A2053" s="1" t="str">
        <f t="shared" si="33"/>
        <v>SINAPI 53831</v>
      </c>
      <c r="B2053" s="3" t="s">
        <v>9865</v>
      </c>
      <c r="C2053" s="3">
        <v>53831</v>
      </c>
      <c r="D2053" s="2" t="s">
        <v>2153</v>
      </c>
      <c r="E2053" s="3" t="s">
        <v>9854</v>
      </c>
      <c r="F2053" s="61">
        <v>193.28</v>
      </c>
      <c r="G2053" s="61">
        <v>193.28</v>
      </c>
    </row>
    <row r="2054" spans="1:7" ht="22.5">
      <c r="A2054" s="1" t="str">
        <f t="shared" si="33"/>
        <v>SINAPI 91359</v>
      </c>
      <c r="B2054" s="3" t="s">
        <v>9865</v>
      </c>
      <c r="C2054" s="3">
        <v>91359</v>
      </c>
      <c r="D2054" s="2" t="s">
        <v>2154</v>
      </c>
      <c r="E2054" s="3" t="s">
        <v>9854</v>
      </c>
      <c r="F2054" s="61">
        <v>21.21</v>
      </c>
      <c r="G2054" s="61">
        <v>21.21</v>
      </c>
    </row>
    <row r="2055" spans="1:7" ht="22.5">
      <c r="A2055" s="1" t="str">
        <f t="shared" si="33"/>
        <v>SINAPI 91361</v>
      </c>
      <c r="B2055" s="3" t="s">
        <v>9865</v>
      </c>
      <c r="C2055" s="3">
        <v>91361</v>
      </c>
      <c r="D2055" s="2" t="s">
        <v>2155</v>
      </c>
      <c r="E2055" s="3" t="s">
        <v>9854</v>
      </c>
      <c r="F2055" s="61">
        <v>3.27</v>
      </c>
      <c r="G2055" s="61">
        <v>3.27</v>
      </c>
    </row>
    <row r="2056" spans="1:7" ht="22.5">
      <c r="A2056" s="1" t="str">
        <f t="shared" si="33"/>
        <v>SINAPI 91360</v>
      </c>
      <c r="B2056" s="3" t="s">
        <v>9865</v>
      </c>
      <c r="C2056" s="3">
        <v>91360</v>
      </c>
      <c r="D2056" s="2" t="s">
        <v>2156</v>
      </c>
      <c r="E2056" s="3" t="s">
        <v>9854</v>
      </c>
      <c r="F2056" s="61">
        <v>8.1199999999999992</v>
      </c>
      <c r="G2056" s="61">
        <v>8.1199999999999992</v>
      </c>
    </row>
    <row r="2057" spans="1:7" ht="22.5">
      <c r="A2057" s="1" t="str">
        <f t="shared" si="33"/>
        <v>SINAPI 53882</v>
      </c>
      <c r="B2057" s="3" t="s">
        <v>9865</v>
      </c>
      <c r="C2057" s="3">
        <v>53882</v>
      </c>
      <c r="D2057" s="2" t="s">
        <v>2157</v>
      </c>
      <c r="E2057" s="3" t="s">
        <v>9854</v>
      </c>
      <c r="F2057" s="61">
        <v>37.31</v>
      </c>
      <c r="G2057" s="61">
        <v>37.31</v>
      </c>
    </row>
    <row r="2058" spans="1:7" ht="22.5">
      <c r="A2058" s="1" t="str">
        <f t="shared" si="33"/>
        <v>SINAPI 5747</v>
      </c>
      <c r="B2058" s="3" t="s">
        <v>9865</v>
      </c>
      <c r="C2058" s="3">
        <v>5747</v>
      </c>
      <c r="D2058" s="2" t="s">
        <v>2158</v>
      </c>
      <c r="E2058" s="3" t="s">
        <v>9854</v>
      </c>
      <c r="F2058" s="61">
        <v>158.84</v>
      </c>
      <c r="G2058" s="61">
        <v>158.84</v>
      </c>
    </row>
    <row r="2059" spans="1:7" ht="22.5">
      <c r="A2059" s="1" t="str">
        <f t="shared" si="33"/>
        <v>SINAPI 104699</v>
      </c>
      <c r="B2059" s="3" t="s">
        <v>9865</v>
      </c>
      <c r="C2059" s="3">
        <v>104699</v>
      </c>
      <c r="D2059" s="2" t="s">
        <v>2159</v>
      </c>
      <c r="E2059" s="3" t="s">
        <v>9854</v>
      </c>
      <c r="F2059" s="61">
        <v>0</v>
      </c>
      <c r="G2059" s="61">
        <v>0</v>
      </c>
    </row>
    <row r="2060" spans="1:7" ht="22.5">
      <c r="A2060" s="1" t="str">
        <f t="shared" si="33"/>
        <v>SINAPI 104702</v>
      </c>
      <c r="B2060" s="3" t="s">
        <v>9865</v>
      </c>
      <c r="C2060" s="3">
        <v>104702</v>
      </c>
      <c r="D2060" s="2" t="s">
        <v>2160</v>
      </c>
      <c r="E2060" s="3" t="s">
        <v>9854</v>
      </c>
      <c r="F2060" s="61">
        <v>0</v>
      </c>
      <c r="G2060" s="61">
        <v>0</v>
      </c>
    </row>
    <row r="2061" spans="1:7" ht="22.5">
      <c r="A2061" s="1" t="str">
        <f t="shared" si="33"/>
        <v>SINAPI 104700</v>
      </c>
      <c r="B2061" s="3" t="s">
        <v>9865</v>
      </c>
      <c r="C2061" s="3">
        <v>104700</v>
      </c>
      <c r="D2061" s="2" t="s">
        <v>2161</v>
      </c>
      <c r="E2061" s="3" t="s">
        <v>9854</v>
      </c>
      <c r="F2061" s="61">
        <v>0</v>
      </c>
      <c r="G2061" s="61">
        <v>0</v>
      </c>
    </row>
    <row r="2062" spans="1:7" ht="22.5">
      <c r="A2062" s="1" t="str">
        <f t="shared" si="33"/>
        <v>SINAPI 104701</v>
      </c>
      <c r="B2062" s="3" t="s">
        <v>9865</v>
      </c>
      <c r="C2062" s="3">
        <v>104701</v>
      </c>
      <c r="D2062" s="2" t="s">
        <v>2162</v>
      </c>
      <c r="E2062" s="3" t="s">
        <v>9854</v>
      </c>
      <c r="F2062" s="61">
        <v>0</v>
      </c>
      <c r="G2062" s="61">
        <v>0</v>
      </c>
    </row>
    <row r="2063" spans="1:7" ht="22.5">
      <c r="A2063" s="1" t="str">
        <f t="shared" si="33"/>
        <v>SINAPI 104703</v>
      </c>
      <c r="B2063" s="3" t="s">
        <v>9865</v>
      </c>
      <c r="C2063" s="3">
        <v>104703</v>
      </c>
      <c r="D2063" s="2" t="s">
        <v>2163</v>
      </c>
      <c r="E2063" s="3" t="s">
        <v>9854</v>
      </c>
      <c r="F2063" s="61">
        <v>92.91</v>
      </c>
      <c r="G2063" s="61">
        <v>92.91</v>
      </c>
    </row>
    <row r="2064" spans="1:7" ht="33.75">
      <c r="A2064" s="1" t="str">
        <f t="shared" si="33"/>
        <v>SINAPI 91390</v>
      </c>
      <c r="B2064" s="3" t="s">
        <v>9865</v>
      </c>
      <c r="C2064" s="3">
        <v>91390</v>
      </c>
      <c r="D2064" s="2" t="s">
        <v>2164</v>
      </c>
      <c r="E2064" s="3" t="s">
        <v>9854</v>
      </c>
      <c r="F2064" s="61">
        <v>19.5</v>
      </c>
      <c r="G2064" s="61">
        <v>19.5</v>
      </c>
    </row>
    <row r="2065" spans="1:7" ht="33.75">
      <c r="A2065" s="1" t="str">
        <f t="shared" si="33"/>
        <v>SINAPI 91392</v>
      </c>
      <c r="B2065" s="3" t="s">
        <v>9865</v>
      </c>
      <c r="C2065" s="3">
        <v>91392</v>
      </c>
      <c r="D2065" s="2" t="s">
        <v>2165</v>
      </c>
      <c r="E2065" s="3" t="s">
        <v>9854</v>
      </c>
      <c r="F2065" s="61">
        <v>3.13</v>
      </c>
      <c r="G2065" s="61">
        <v>3.13</v>
      </c>
    </row>
    <row r="2066" spans="1:7" ht="33.75">
      <c r="A2066" s="1" t="str">
        <f t="shared" si="33"/>
        <v>SINAPI 91391</v>
      </c>
      <c r="B2066" s="3" t="s">
        <v>9865</v>
      </c>
      <c r="C2066" s="3">
        <v>91391</v>
      </c>
      <c r="D2066" s="2" t="s">
        <v>2166</v>
      </c>
      <c r="E2066" s="3" t="s">
        <v>9854</v>
      </c>
      <c r="F2066" s="61">
        <v>7.76</v>
      </c>
      <c r="G2066" s="61">
        <v>7.76</v>
      </c>
    </row>
    <row r="2067" spans="1:7" ht="33.75">
      <c r="A2067" s="1" t="str">
        <f t="shared" si="33"/>
        <v>SINAPI 73335</v>
      </c>
      <c r="B2067" s="3" t="s">
        <v>9865</v>
      </c>
      <c r="C2067" s="3">
        <v>73335</v>
      </c>
      <c r="D2067" s="2" t="s">
        <v>2167</v>
      </c>
      <c r="E2067" s="3" t="s">
        <v>9854</v>
      </c>
      <c r="F2067" s="61">
        <v>35.53</v>
      </c>
      <c r="G2067" s="61">
        <v>35.53</v>
      </c>
    </row>
    <row r="2068" spans="1:7" ht="33.75">
      <c r="A2068" s="1" t="str">
        <f t="shared" si="33"/>
        <v>SINAPI 73340</v>
      </c>
      <c r="B2068" s="3" t="s">
        <v>9865</v>
      </c>
      <c r="C2068" s="3">
        <v>73340</v>
      </c>
      <c r="D2068" s="2" t="s">
        <v>2168</v>
      </c>
      <c r="E2068" s="3" t="s">
        <v>9854</v>
      </c>
      <c r="F2068" s="61">
        <v>155.47</v>
      </c>
      <c r="G2068" s="61">
        <v>155.47</v>
      </c>
    </row>
    <row r="2069" spans="1:7" ht="33.75">
      <c r="A2069" s="1" t="str">
        <f t="shared" si="33"/>
        <v>SINAPI 89264</v>
      </c>
      <c r="B2069" s="3" t="s">
        <v>9865</v>
      </c>
      <c r="C2069" s="3">
        <v>89264</v>
      </c>
      <c r="D2069" s="2" t="s">
        <v>2169</v>
      </c>
      <c r="E2069" s="3" t="s">
        <v>9854</v>
      </c>
      <c r="F2069" s="61">
        <v>21.37</v>
      </c>
      <c r="G2069" s="61">
        <v>21.37</v>
      </c>
    </row>
    <row r="2070" spans="1:7" ht="33.75">
      <c r="A2070" s="1" t="str">
        <f t="shared" si="33"/>
        <v>SINAPI 89266</v>
      </c>
      <c r="B2070" s="3" t="s">
        <v>9865</v>
      </c>
      <c r="C2070" s="3">
        <v>89266</v>
      </c>
      <c r="D2070" s="2" t="s">
        <v>2170</v>
      </c>
      <c r="E2070" s="3" t="s">
        <v>9854</v>
      </c>
      <c r="F2070" s="61">
        <v>3.43</v>
      </c>
      <c r="G2070" s="61">
        <v>3.43</v>
      </c>
    </row>
    <row r="2071" spans="1:7" ht="33.75">
      <c r="A2071" s="1" t="str">
        <f t="shared" si="33"/>
        <v>SINAPI 89265</v>
      </c>
      <c r="B2071" s="3" t="s">
        <v>9865</v>
      </c>
      <c r="C2071" s="3">
        <v>89265</v>
      </c>
      <c r="D2071" s="2" t="s">
        <v>2171</v>
      </c>
      <c r="E2071" s="3" t="s">
        <v>9854</v>
      </c>
      <c r="F2071" s="61">
        <v>8.51</v>
      </c>
      <c r="G2071" s="61">
        <v>8.51</v>
      </c>
    </row>
    <row r="2072" spans="1:7" ht="33.75">
      <c r="A2072" s="1" t="str">
        <f t="shared" si="33"/>
        <v>SINAPI 5705</v>
      </c>
      <c r="B2072" s="3" t="s">
        <v>9865</v>
      </c>
      <c r="C2072" s="3">
        <v>5705</v>
      </c>
      <c r="D2072" s="2" t="s">
        <v>2172</v>
      </c>
      <c r="E2072" s="3" t="s">
        <v>9854</v>
      </c>
      <c r="F2072" s="61">
        <v>38.96</v>
      </c>
      <c r="G2072" s="61">
        <v>38.96</v>
      </c>
    </row>
    <row r="2073" spans="1:7" ht="33.75">
      <c r="A2073" s="1" t="str">
        <f t="shared" si="33"/>
        <v>SINAPI 53797</v>
      </c>
      <c r="B2073" s="3" t="s">
        <v>9865</v>
      </c>
      <c r="C2073" s="3">
        <v>53797</v>
      </c>
      <c r="D2073" s="2" t="s">
        <v>2173</v>
      </c>
      <c r="E2073" s="3" t="s">
        <v>9854</v>
      </c>
      <c r="F2073" s="61">
        <v>117.01</v>
      </c>
      <c r="G2073" s="61">
        <v>117.01</v>
      </c>
    </row>
    <row r="2074" spans="1:7" ht="22.5">
      <c r="A2074" s="1" t="str">
        <f t="shared" si="33"/>
        <v>SINAPI 91354</v>
      </c>
      <c r="B2074" s="3" t="s">
        <v>9865</v>
      </c>
      <c r="C2074" s="3">
        <v>91354</v>
      </c>
      <c r="D2074" s="2" t="s">
        <v>2174</v>
      </c>
      <c r="E2074" s="3" t="s">
        <v>9854</v>
      </c>
      <c r="F2074" s="61">
        <v>17.850000000000001</v>
      </c>
      <c r="G2074" s="61">
        <v>17.850000000000001</v>
      </c>
    </row>
    <row r="2075" spans="1:7" ht="22.5">
      <c r="A2075" s="1" t="str">
        <f t="shared" ref="A2075:A2138" si="34">CONCATENATE($B2075," ",$C2075)</f>
        <v>SINAPI 91356</v>
      </c>
      <c r="B2075" s="3" t="s">
        <v>9865</v>
      </c>
      <c r="C2075" s="3">
        <v>91356</v>
      </c>
      <c r="D2075" s="2" t="s">
        <v>2175</v>
      </c>
      <c r="E2075" s="3" t="s">
        <v>9854</v>
      </c>
      <c r="F2075" s="61">
        <v>2.96</v>
      </c>
      <c r="G2075" s="61">
        <v>2.96</v>
      </c>
    </row>
    <row r="2076" spans="1:7" ht="22.5">
      <c r="A2076" s="1" t="str">
        <f t="shared" si="34"/>
        <v>SINAPI 91355</v>
      </c>
      <c r="B2076" s="3" t="s">
        <v>9865</v>
      </c>
      <c r="C2076" s="3">
        <v>91355</v>
      </c>
      <c r="D2076" s="2" t="s">
        <v>2176</v>
      </c>
      <c r="E2076" s="3" t="s">
        <v>9854</v>
      </c>
      <c r="F2076" s="61">
        <v>7.33</v>
      </c>
      <c r="G2076" s="61">
        <v>7.33</v>
      </c>
    </row>
    <row r="2077" spans="1:7" ht="22.5">
      <c r="A2077" s="1" t="str">
        <f t="shared" si="34"/>
        <v>SINAPI 5751</v>
      </c>
      <c r="B2077" s="3" t="s">
        <v>9865</v>
      </c>
      <c r="C2077" s="3">
        <v>5751</v>
      </c>
      <c r="D2077" s="2" t="s">
        <v>2177</v>
      </c>
      <c r="E2077" s="3" t="s">
        <v>9854</v>
      </c>
      <c r="F2077" s="61">
        <v>33.46</v>
      </c>
      <c r="G2077" s="61">
        <v>33.46</v>
      </c>
    </row>
    <row r="2078" spans="1:7" ht="22.5">
      <c r="A2078" s="1" t="str">
        <f t="shared" si="34"/>
        <v>SINAPI 53827</v>
      </c>
      <c r="B2078" s="3" t="s">
        <v>9865</v>
      </c>
      <c r="C2078" s="3">
        <v>53827</v>
      </c>
      <c r="D2078" s="2" t="s">
        <v>2178</v>
      </c>
      <c r="E2078" s="3" t="s">
        <v>9854</v>
      </c>
      <c r="F2078" s="61">
        <v>114.55</v>
      </c>
      <c r="G2078" s="61">
        <v>114.55</v>
      </c>
    </row>
    <row r="2079" spans="1:7" ht="22.5">
      <c r="A2079" s="1" t="str">
        <f t="shared" si="34"/>
        <v>SINAPI 91375</v>
      </c>
      <c r="B2079" s="3" t="s">
        <v>9865</v>
      </c>
      <c r="C2079" s="3">
        <v>91375</v>
      </c>
      <c r="D2079" s="2" t="s">
        <v>2179</v>
      </c>
      <c r="E2079" s="3" t="s">
        <v>9854</v>
      </c>
      <c r="F2079" s="61">
        <v>19.600000000000001</v>
      </c>
      <c r="G2079" s="61">
        <v>19.600000000000001</v>
      </c>
    </row>
    <row r="2080" spans="1:7" ht="22.5">
      <c r="A2080" s="1" t="str">
        <f t="shared" si="34"/>
        <v>SINAPI 91377</v>
      </c>
      <c r="B2080" s="3" t="s">
        <v>9865</v>
      </c>
      <c r="C2080" s="3">
        <v>91377</v>
      </c>
      <c r="D2080" s="2" t="s">
        <v>2180</v>
      </c>
      <c r="E2080" s="3" t="s">
        <v>9854</v>
      </c>
      <c r="F2080" s="61">
        <v>3.25</v>
      </c>
      <c r="G2080" s="61">
        <v>3.25</v>
      </c>
    </row>
    <row r="2081" spans="1:7" ht="22.5">
      <c r="A2081" s="1" t="str">
        <f t="shared" si="34"/>
        <v>SINAPI 91376</v>
      </c>
      <c r="B2081" s="3" t="s">
        <v>9865</v>
      </c>
      <c r="C2081" s="3">
        <v>91376</v>
      </c>
      <c r="D2081" s="2" t="s">
        <v>2181</v>
      </c>
      <c r="E2081" s="3" t="s">
        <v>9854</v>
      </c>
      <c r="F2081" s="61">
        <v>8.0500000000000007</v>
      </c>
      <c r="G2081" s="61">
        <v>8.0500000000000007</v>
      </c>
    </row>
    <row r="2082" spans="1:7" ht="22.5">
      <c r="A2082" s="1" t="str">
        <f t="shared" si="34"/>
        <v>SINAPI 5754</v>
      </c>
      <c r="B2082" s="3" t="s">
        <v>9865</v>
      </c>
      <c r="C2082" s="3">
        <v>5754</v>
      </c>
      <c r="D2082" s="2" t="s">
        <v>2182</v>
      </c>
      <c r="E2082" s="3" t="s">
        <v>9854</v>
      </c>
      <c r="F2082" s="61">
        <v>36.74</v>
      </c>
      <c r="G2082" s="61">
        <v>36.74</v>
      </c>
    </row>
    <row r="2083" spans="1:7" ht="22.5">
      <c r="A2083" s="1" t="str">
        <f t="shared" si="34"/>
        <v>SINAPI 53829</v>
      </c>
      <c r="B2083" s="3" t="s">
        <v>9865</v>
      </c>
      <c r="C2083" s="3">
        <v>53829</v>
      </c>
      <c r="D2083" s="2" t="s">
        <v>2183</v>
      </c>
      <c r="E2083" s="3" t="s">
        <v>9854</v>
      </c>
      <c r="F2083" s="61">
        <v>117.01</v>
      </c>
      <c r="G2083" s="61">
        <v>117.01</v>
      </c>
    </row>
    <row r="2084" spans="1:7" ht="22.5">
      <c r="A2084" s="1" t="str">
        <f t="shared" si="34"/>
        <v>SINAPI 91026</v>
      </c>
      <c r="B2084" s="3" t="s">
        <v>9865</v>
      </c>
      <c r="C2084" s="3">
        <v>91026</v>
      </c>
      <c r="D2084" s="2" t="s">
        <v>2184</v>
      </c>
      <c r="E2084" s="3" t="s">
        <v>9854</v>
      </c>
      <c r="F2084" s="61">
        <v>25.07</v>
      </c>
      <c r="G2084" s="61">
        <v>25.07</v>
      </c>
    </row>
    <row r="2085" spans="1:7" ht="22.5">
      <c r="A2085" s="1" t="str">
        <f t="shared" si="34"/>
        <v>SINAPI 91028</v>
      </c>
      <c r="B2085" s="3" t="s">
        <v>9865</v>
      </c>
      <c r="C2085" s="3">
        <v>91028</v>
      </c>
      <c r="D2085" s="2" t="s">
        <v>2185</v>
      </c>
      <c r="E2085" s="3" t="s">
        <v>9854</v>
      </c>
      <c r="F2085" s="61">
        <v>4.0599999999999996</v>
      </c>
      <c r="G2085" s="61">
        <v>4.0599999999999996</v>
      </c>
    </row>
    <row r="2086" spans="1:7" ht="22.5">
      <c r="A2086" s="1" t="str">
        <f t="shared" si="34"/>
        <v>SINAPI 91027</v>
      </c>
      <c r="B2086" s="3" t="s">
        <v>9865</v>
      </c>
      <c r="C2086" s="3">
        <v>91027</v>
      </c>
      <c r="D2086" s="2" t="s">
        <v>2186</v>
      </c>
      <c r="E2086" s="3" t="s">
        <v>9854</v>
      </c>
      <c r="F2086" s="61">
        <v>10.06</v>
      </c>
      <c r="G2086" s="61">
        <v>10.06</v>
      </c>
    </row>
    <row r="2087" spans="1:7" ht="22.5">
      <c r="A2087" s="1" t="str">
        <f t="shared" si="34"/>
        <v>SINAPI 91029</v>
      </c>
      <c r="B2087" s="3" t="s">
        <v>9865</v>
      </c>
      <c r="C2087" s="3">
        <v>91029</v>
      </c>
      <c r="D2087" s="2" t="s">
        <v>2187</v>
      </c>
      <c r="E2087" s="3" t="s">
        <v>9854</v>
      </c>
      <c r="F2087" s="61">
        <v>45.99</v>
      </c>
      <c r="G2087" s="61">
        <v>45.99</v>
      </c>
    </row>
    <row r="2088" spans="1:7" ht="22.5">
      <c r="A2088" s="1" t="str">
        <f t="shared" si="34"/>
        <v>SINAPI 91030</v>
      </c>
      <c r="B2088" s="3" t="s">
        <v>9865</v>
      </c>
      <c r="C2088" s="3">
        <v>91030</v>
      </c>
      <c r="D2088" s="2" t="s">
        <v>2188</v>
      </c>
      <c r="E2088" s="3" t="s">
        <v>9854</v>
      </c>
      <c r="F2088" s="61">
        <v>147.36000000000001</v>
      </c>
      <c r="G2088" s="61">
        <v>147.36000000000001</v>
      </c>
    </row>
    <row r="2089" spans="1:7" ht="33.75">
      <c r="A2089" s="1" t="str">
        <f t="shared" si="34"/>
        <v>SINAPI 102812</v>
      </c>
      <c r="B2089" s="3" t="s">
        <v>9865</v>
      </c>
      <c r="C2089" s="3">
        <v>102812</v>
      </c>
      <c r="D2089" s="2" t="s">
        <v>2189</v>
      </c>
      <c r="E2089" s="3" t="s">
        <v>9854</v>
      </c>
      <c r="F2089" s="61">
        <v>0</v>
      </c>
      <c r="G2089" s="61">
        <v>0</v>
      </c>
    </row>
    <row r="2090" spans="1:7" ht="22.5">
      <c r="A2090" s="1" t="str">
        <f t="shared" si="34"/>
        <v>SINAPI 102813</v>
      </c>
      <c r="B2090" s="3" t="s">
        <v>9865</v>
      </c>
      <c r="C2090" s="3">
        <v>102813</v>
      </c>
      <c r="D2090" s="2" t="s">
        <v>2190</v>
      </c>
      <c r="E2090" s="3" t="s">
        <v>9854</v>
      </c>
      <c r="F2090" s="61">
        <v>0</v>
      </c>
      <c r="G2090" s="61">
        <v>0</v>
      </c>
    </row>
    <row r="2091" spans="1:7" ht="33.75">
      <c r="A2091" s="1" t="str">
        <f t="shared" si="34"/>
        <v>SINAPI 102814</v>
      </c>
      <c r="B2091" s="3" t="s">
        <v>9865</v>
      </c>
      <c r="C2091" s="3">
        <v>102814</v>
      </c>
      <c r="D2091" s="2" t="s">
        <v>2191</v>
      </c>
      <c r="E2091" s="3" t="s">
        <v>9854</v>
      </c>
      <c r="F2091" s="61">
        <v>0</v>
      </c>
      <c r="G2091" s="61">
        <v>0</v>
      </c>
    </row>
    <row r="2092" spans="1:7" ht="33.75">
      <c r="A2092" s="1" t="str">
        <f t="shared" si="34"/>
        <v>SINAPI 102815</v>
      </c>
      <c r="B2092" s="3" t="s">
        <v>9865</v>
      </c>
      <c r="C2092" s="3">
        <v>102815</v>
      </c>
      <c r="D2092" s="2" t="s">
        <v>2192</v>
      </c>
      <c r="E2092" s="3" t="s">
        <v>9854</v>
      </c>
      <c r="F2092" s="61">
        <v>2.95</v>
      </c>
      <c r="G2092" s="61">
        <v>2.95</v>
      </c>
    </row>
    <row r="2093" spans="1:7" ht="22.5">
      <c r="A2093" s="1" t="str">
        <f t="shared" si="34"/>
        <v>SINAPI 91529</v>
      </c>
      <c r="B2093" s="3" t="s">
        <v>9865</v>
      </c>
      <c r="C2093" s="3">
        <v>91529</v>
      </c>
      <c r="D2093" s="2" t="s">
        <v>2193</v>
      </c>
      <c r="E2093" s="3" t="s">
        <v>9854</v>
      </c>
      <c r="F2093" s="61">
        <v>0.92</v>
      </c>
      <c r="G2093" s="61">
        <v>0.92</v>
      </c>
    </row>
    <row r="2094" spans="1:7" ht="22.5">
      <c r="A2094" s="1" t="str">
        <f t="shared" si="34"/>
        <v>SINAPI 91530</v>
      </c>
      <c r="B2094" s="3" t="s">
        <v>9865</v>
      </c>
      <c r="C2094" s="3">
        <v>91530</v>
      </c>
      <c r="D2094" s="2" t="s">
        <v>2194</v>
      </c>
      <c r="E2094" s="3" t="s">
        <v>9854</v>
      </c>
      <c r="F2094" s="61">
        <v>0.24</v>
      </c>
      <c r="G2094" s="61">
        <v>0.24</v>
      </c>
    </row>
    <row r="2095" spans="1:7" ht="22.5">
      <c r="A2095" s="1" t="str">
        <f t="shared" si="34"/>
        <v>SINAPI 91531</v>
      </c>
      <c r="B2095" s="3" t="s">
        <v>9865</v>
      </c>
      <c r="C2095" s="3">
        <v>91531</v>
      </c>
      <c r="D2095" s="2" t="s">
        <v>2195</v>
      </c>
      <c r="E2095" s="3" t="s">
        <v>9854</v>
      </c>
      <c r="F2095" s="61">
        <v>1.1499999999999999</v>
      </c>
      <c r="G2095" s="61">
        <v>1.1499999999999999</v>
      </c>
    </row>
    <row r="2096" spans="1:7" ht="22.5">
      <c r="A2096" s="1" t="str">
        <f t="shared" si="34"/>
        <v>SINAPI 91532</v>
      </c>
      <c r="B2096" s="3" t="s">
        <v>9865</v>
      </c>
      <c r="C2096" s="3">
        <v>91532</v>
      </c>
      <c r="D2096" s="2" t="s">
        <v>2196</v>
      </c>
      <c r="E2096" s="3" t="s">
        <v>9854</v>
      </c>
      <c r="F2096" s="61">
        <v>6.22</v>
      </c>
      <c r="G2096" s="61">
        <v>6.22</v>
      </c>
    </row>
    <row r="2097" spans="1:7" ht="22.5">
      <c r="A2097" s="1" t="str">
        <f t="shared" si="34"/>
        <v>SINAPI 95260</v>
      </c>
      <c r="B2097" s="3" t="s">
        <v>9865</v>
      </c>
      <c r="C2097" s="3">
        <v>95260</v>
      </c>
      <c r="D2097" s="2" t="s">
        <v>2197</v>
      </c>
      <c r="E2097" s="3" t="s">
        <v>9854</v>
      </c>
      <c r="F2097" s="61">
        <v>0.74</v>
      </c>
      <c r="G2097" s="61">
        <v>0.74</v>
      </c>
    </row>
    <row r="2098" spans="1:7">
      <c r="A2098" s="1" t="str">
        <f t="shared" si="34"/>
        <v>SINAPI 95261</v>
      </c>
      <c r="B2098" s="3" t="s">
        <v>9865</v>
      </c>
      <c r="C2098" s="3">
        <v>95261</v>
      </c>
      <c r="D2098" s="2" t="s">
        <v>2198</v>
      </c>
      <c r="E2098" s="3" t="s">
        <v>9854</v>
      </c>
      <c r="F2098" s="61">
        <v>0.2</v>
      </c>
      <c r="G2098" s="61">
        <v>0.2</v>
      </c>
    </row>
    <row r="2099" spans="1:7" ht="22.5">
      <c r="A2099" s="1" t="str">
        <f t="shared" si="34"/>
        <v>SINAPI 95262</v>
      </c>
      <c r="B2099" s="3" t="s">
        <v>9865</v>
      </c>
      <c r="C2099" s="3">
        <v>95262</v>
      </c>
      <c r="D2099" s="2" t="s">
        <v>2199</v>
      </c>
      <c r="E2099" s="3" t="s">
        <v>9854</v>
      </c>
      <c r="F2099" s="61">
        <v>0.93</v>
      </c>
      <c r="G2099" s="61">
        <v>0.93</v>
      </c>
    </row>
    <row r="2100" spans="1:7" ht="22.5">
      <c r="A2100" s="1" t="str">
        <f t="shared" si="34"/>
        <v>SINAPI 95263</v>
      </c>
      <c r="B2100" s="3" t="s">
        <v>9865</v>
      </c>
      <c r="C2100" s="3">
        <v>95263</v>
      </c>
      <c r="D2100" s="2" t="s">
        <v>2200</v>
      </c>
      <c r="E2100" s="3" t="s">
        <v>9854</v>
      </c>
      <c r="F2100" s="61">
        <v>4.71</v>
      </c>
      <c r="G2100" s="61">
        <v>4.71</v>
      </c>
    </row>
    <row r="2101" spans="1:7" ht="22.5">
      <c r="A2101" s="1" t="str">
        <f t="shared" si="34"/>
        <v>SINAPI 90968</v>
      </c>
      <c r="B2101" s="3" t="s">
        <v>9865</v>
      </c>
      <c r="C2101" s="3">
        <v>90968</v>
      </c>
      <c r="D2101" s="2" t="s">
        <v>2201</v>
      </c>
      <c r="E2101" s="3" t="s">
        <v>9854</v>
      </c>
      <c r="F2101" s="61">
        <v>7.04</v>
      </c>
      <c r="G2101" s="61">
        <v>7.04</v>
      </c>
    </row>
    <row r="2102" spans="1:7" ht="22.5">
      <c r="A2102" s="1" t="str">
        <f t="shared" si="34"/>
        <v>SINAPI 90969</v>
      </c>
      <c r="B2102" s="3" t="s">
        <v>9865</v>
      </c>
      <c r="C2102" s="3">
        <v>90969</v>
      </c>
      <c r="D2102" s="2" t="s">
        <v>2202</v>
      </c>
      <c r="E2102" s="3" t="s">
        <v>9854</v>
      </c>
      <c r="F2102" s="61">
        <v>1.89</v>
      </c>
      <c r="G2102" s="61">
        <v>1.89</v>
      </c>
    </row>
    <row r="2103" spans="1:7" ht="22.5">
      <c r="A2103" s="1" t="str">
        <f t="shared" si="34"/>
        <v>SINAPI 90970</v>
      </c>
      <c r="B2103" s="3" t="s">
        <v>9865</v>
      </c>
      <c r="C2103" s="3">
        <v>90970</v>
      </c>
      <c r="D2103" s="2" t="s">
        <v>2203</v>
      </c>
      <c r="E2103" s="3" t="s">
        <v>9854</v>
      </c>
      <c r="F2103" s="61">
        <v>8.81</v>
      </c>
      <c r="G2103" s="61">
        <v>8.81</v>
      </c>
    </row>
    <row r="2104" spans="1:7" ht="22.5">
      <c r="A2104" s="1" t="str">
        <f t="shared" si="34"/>
        <v>SINAPI 90971</v>
      </c>
      <c r="B2104" s="3" t="s">
        <v>9865</v>
      </c>
      <c r="C2104" s="3">
        <v>90971</v>
      </c>
      <c r="D2104" s="2" t="s">
        <v>2204</v>
      </c>
      <c r="E2104" s="3" t="s">
        <v>9854</v>
      </c>
      <c r="F2104" s="61">
        <v>60.88</v>
      </c>
      <c r="G2104" s="61">
        <v>60.88</v>
      </c>
    </row>
    <row r="2105" spans="1:7" ht="22.5">
      <c r="A2105" s="1" t="str">
        <f t="shared" si="34"/>
        <v>SINAPI 90992</v>
      </c>
      <c r="B2105" s="3" t="s">
        <v>9865</v>
      </c>
      <c r="C2105" s="3">
        <v>90992</v>
      </c>
      <c r="D2105" s="2" t="s">
        <v>2205</v>
      </c>
      <c r="E2105" s="3" t="s">
        <v>9854</v>
      </c>
      <c r="F2105" s="61">
        <v>8.35</v>
      </c>
      <c r="G2105" s="61">
        <v>8.35</v>
      </c>
    </row>
    <row r="2106" spans="1:7" ht="22.5">
      <c r="A2106" s="1" t="str">
        <f t="shared" si="34"/>
        <v>SINAPI 90993</v>
      </c>
      <c r="B2106" s="3" t="s">
        <v>9865</v>
      </c>
      <c r="C2106" s="3">
        <v>90993</v>
      </c>
      <c r="D2106" s="2" t="s">
        <v>2206</v>
      </c>
      <c r="E2106" s="3" t="s">
        <v>9854</v>
      </c>
      <c r="F2106" s="61">
        <v>2.2400000000000002</v>
      </c>
      <c r="G2106" s="61">
        <v>2.2400000000000002</v>
      </c>
    </row>
    <row r="2107" spans="1:7" ht="22.5">
      <c r="A2107" s="1" t="str">
        <f t="shared" si="34"/>
        <v>SINAPI 90994</v>
      </c>
      <c r="B2107" s="3" t="s">
        <v>9865</v>
      </c>
      <c r="C2107" s="3">
        <v>90994</v>
      </c>
      <c r="D2107" s="2" t="s">
        <v>2207</v>
      </c>
      <c r="E2107" s="3" t="s">
        <v>9854</v>
      </c>
      <c r="F2107" s="61">
        <v>10.45</v>
      </c>
      <c r="G2107" s="61">
        <v>10.45</v>
      </c>
    </row>
    <row r="2108" spans="1:7" ht="22.5">
      <c r="A2108" s="1" t="str">
        <f t="shared" si="34"/>
        <v>SINAPI 90995</v>
      </c>
      <c r="B2108" s="3" t="s">
        <v>9865</v>
      </c>
      <c r="C2108" s="3">
        <v>90995</v>
      </c>
      <c r="D2108" s="2" t="s">
        <v>2208</v>
      </c>
      <c r="E2108" s="3" t="s">
        <v>9854</v>
      </c>
      <c r="F2108" s="61">
        <v>82.69</v>
      </c>
      <c r="G2108" s="61">
        <v>82.69</v>
      </c>
    </row>
    <row r="2109" spans="1:7" ht="22.5">
      <c r="A2109" s="1" t="str">
        <f t="shared" si="34"/>
        <v>SINAPI 90957</v>
      </c>
      <c r="B2109" s="3" t="s">
        <v>9865</v>
      </c>
      <c r="C2109" s="3">
        <v>90957</v>
      </c>
      <c r="D2109" s="2" t="s">
        <v>2209</v>
      </c>
      <c r="E2109" s="3" t="s">
        <v>9854</v>
      </c>
      <c r="F2109" s="61">
        <v>5.26</v>
      </c>
      <c r="G2109" s="61">
        <v>5.26</v>
      </c>
    </row>
    <row r="2110" spans="1:7" ht="22.5">
      <c r="A2110" s="1" t="str">
        <f t="shared" si="34"/>
        <v>SINAPI 90958</v>
      </c>
      <c r="B2110" s="3" t="s">
        <v>9865</v>
      </c>
      <c r="C2110" s="3">
        <v>90958</v>
      </c>
      <c r="D2110" s="2" t="s">
        <v>2210</v>
      </c>
      <c r="E2110" s="3" t="s">
        <v>9854</v>
      </c>
      <c r="F2110" s="61">
        <v>1.41</v>
      </c>
      <c r="G2110" s="61">
        <v>1.41</v>
      </c>
    </row>
    <row r="2111" spans="1:7" ht="22.5">
      <c r="A2111" s="1" t="str">
        <f t="shared" si="34"/>
        <v>SINAPI 5797</v>
      </c>
      <c r="B2111" s="3" t="s">
        <v>9865</v>
      </c>
      <c r="C2111" s="3">
        <v>5797</v>
      </c>
      <c r="D2111" s="2" t="s">
        <v>2211</v>
      </c>
      <c r="E2111" s="3" t="s">
        <v>9854</v>
      </c>
      <c r="F2111" s="61">
        <v>6.58</v>
      </c>
      <c r="G2111" s="61">
        <v>6.58</v>
      </c>
    </row>
    <row r="2112" spans="1:7" ht="22.5">
      <c r="A2112" s="1" t="str">
        <f t="shared" si="34"/>
        <v>SINAPI 53865</v>
      </c>
      <c r="B2112" s="3" t="s">
        <v>9865</v>
      </c>
      <c r="C2112" s="3">
        <v>53865</v>
      </c>
      <c r="D2112" s="2" t="s">
        <v>2212</v>
      </c>
      <c r="E2112" s="3" t="s">
        <v>9854</v>
      </c>
      <c r="F2112" s="61">
        <v>47.35</v>
      </c>
      <c r="G2112" s="61">
        <v>47.35</v>
      </c>
    </row>
    <row r="2113" spans="1:7" ht="22.5">
      <c r="A2113" s="1" t="str">
        <f t="shared" si="34"/>
        <v>SINAPI 90975</v>
      </c>
      <c r="B2113" s="3" t="s">
        <v>9865</v>
      </c>
      <c r="C2113" s="3">
        <v>90975</v>
      </c>
      <c r="D2113" s="2" t="s">
        <v>2213</v>
      </c>
      <c r="E2113" s="3" t="s">
        <v>9854</v>
      </c>
      <c r="F2113" s="61">
        <v>17.89</v>
      </c>
      <c r="G2113" s="61">
        <v>17.89</v>
      </c>
    </row>
    <row r="2114" spans="1:7" ht="22.5">
      <c r="A2114" s="1" t="str">
        <f t="shared" si="34"/>
        <v>SINAPI 90976</v>
      </c>
      <c r="B2114" s="3" t="s">
        <v>9865</v>
      </c>
      <c r="C2114" s="3">
        <v>90976</v>
      </c>
      <c r="D2114" s="2" t="s">
        <v>2214</v>
      </c>
      <c r="E2114" s="3" t="s">
        <v>9854</v>
      </c>
      <c r="F2114" s="61">
        <v>4.8</v>
      </c>
      <c r="G2114" s="61">
        <v>4.8</v>
      </c>
    </row>
    <row r="2115" spans="1:7" ht="22.5">
      <c r="A2115" s="1" t="str">
        <f t="shared" si="34"/>
        <v>SINAPI 90977</v>
      </c>
      <c r="B2115" s="3" t="s">
        <v>9865</v>
      </c>
      <c r="C2115" s="3">
        <v>90977</v>
      </c>
      <c r="D2115" s="2" t="s">
        <v>2215</v>
      </c>
      <c r="E2115" s="3" t="s">
        <v>9854</v>
      </c>
      <c r="F2115" s="61">
        <v>22.39</v>
      </c>
      <c r="G2115" s="61">
        <v>22.39</v>
      </c>
    </row>
    <row r="2116" spans="1:7" ht="22.5">
      <c r="A2116" s="1" t="str">
        <f t="shared" si="34"/>
        <v>SINAPI 90978</v>
      </c>
      <c r="B2116" s="3" t="s">
        <v>9865</v>
      </c>
      <c r="C2116" s="3">
        <v>90978</v>
      </c>
      <c r="D2116" s="2" t="s">
        <v>2216</v>
      </c>
      <c r="E2116" s="3" t="s">
        <v>9854</v>
      </c>
      <c r="F2116" s="61">
        <v>157.94</v>
      </c>
      <c r="G2116" s="61">
        <v>157.94</v>
      </c>
    </row>
    <row r="2117" spans="1:7" ht="22.5">
      <c r="A2117" s="1" t="str">
        <f t="shared" si="34"/>
        <v>SINAPI 90960</v>
      </c>
      <c r="B2117" s="3" t="s">
        <v>9865</v>
      </c>
      <c r="C2117" s="3">
        <v>90960</v>
      </c>
      <c r="D2117" s="2" t="s">
        <v>2217</v>
      </c>
      <c r="E2117" s="3" t="s">
        <v>9854</v>
      </c>
      <c r="F2117" s="61">
        <v>7.02</v>
      </c>
      <c r="G2117" s="61">
        <v>7.02</v>
      </c>
    </row>
    <row r="2118" spans="1:7" ht="22.5">
      <c r="A2118" s="1" t="str">
        <f t="shared" si="34"/>
        <v>SINAPI 90961</v>
      </c>
      <c r="B2118" s="3" t="s">
        <v>9865</v>
      </c>
      <c r="C2118" s="3">
        <v>90961</v>
      </c>
      <c r="D2118" s="2" t="s">
        <v>2218</v>
      </c>
      <c r="E2118" s="3" t="s">
        <v>9854</v>
      </c>
      <c r="F2118" s="61">
        <v>1.88</v>
      </c>
      <c r="G2118" s="61">
        <v>1.88</v>
      </c>
    </row>
    <row r="2119" spans="1:7" ht="22.5">
      <c r="A2119" s="1" t="str">
        <f t="shared" si="34"/>
        <v>SINAPI 90962</v>
      </c>
      <c r="B2119" s="3" t="s">
        <v>9865</v>
      </c>
      <c r="C2119" s="3">
        <v>90962</v>
      </c>
      <c r="D2119" s="2" t="s">
        <v>2219</v>
      </c>
      <c r="E2119" s="3" t="s">
        <v>9854</v>
      </c>
      <c r="F2119" s="61">
        <v>8.7899999999999991</v>
      </c>
      <c r="G2119" s="61">
        <v>8.7899999999999991</v>
      </c>
    </row>
    <row r="2120" spans="1:7" ht="22.5">
      <c r="A2120" s="1" t="str">
        <f t="shared" si="34"/>
        <v>SINAPI 90963</v>
      </c>
      <c r="B2120" s="3" t="s">
        <v>9865</v>
      </c>
      <c r="C2120" s="3">
        <v>90963</v>
      </c>
      <c r="D2120" s="2" t="s">
        <v>2220</v>
      </c>
      <c r="E2120" s="3" t="s">
        <v>9854</v>
      </c>
      <c r="F2120" s="61">
        <v>15.02</v>
      </c>
      <c r="G2120" s="61">
        <v>15.02</v>
      </c>
    </row>
    <row r="2121" spans="1:7" ht="22.5">
      <c r="A2121" s="1" t="str">
        <f t="shared" si="34"/>
        <v>SINAPI 102966</v>
      </c>
      <c r="B2121" s="3" t="s">
        <v>9865</v>
      </c>
      <c r="C2121" s="3">
        <v>102966</v>
      </c>
      <c r="D2121" s="2" t="s">
        <v>2221</v>
      </c>
      <c r="E2121" s="3" t="s">
        <v>9854</v>
      </c>
      <c r="F2121" s="61">
        <v>0</v>
      </c>
      <c r="G2121" s="61">
        <v>0</v>
      </c>
    </row>
    <row r="2122" spans="1:7" ht="22.5">
      <c r="A2122" s="1" t="str">
        <f t="shared" si="34"/>
        <v>SINAPI 102967</v>
      </c>
      <c r="B2122" s="3" t="s">
        <v>9865</v>
      </c>
      <c r="C2122" s="3">
        <v>102967</v>
      </c>
      <c r="D2122" s="2" t="s">
        <v>2222</v>
      </c>
      <c r="E2122" s="3" t="s">
        <v>9854</v>
      </c>
      <c r="F2122" s="61">
        <v>0</v>
      </c>
      <c r="G2122" s="61">
        <v>0</v>
      </c>
    </row>
    <row r="2123" spans="1:7" ht="22.5">
      <c r="A2123" s="1" t="str">
        <f t="shared" si="34"/>
        <v>SINAPI 102968</v>
      </c>
      <c r="B2123" s="3" t="s">
        <v>9865</v>
      </c>
      <c r="C2123" s="3">
        <v>102968</v>
      </c>
      <c r="D2123" s="2" t="s">
        <v>2223</v>
      </c>
      <c r="E2123" s="3" t="s">
        <v>9854</v>
      </c>
      <c r="F2123" s="61">
        <v>0</v>
      </c>
      <c r="G2123" s="61">
        <v>0</v>
      </c>
    </row>
    <row r="2124" spans="1:7" ht="22.5">
      <c r="A2124" s="1" t="str">
        <f t="shared" si="34"/>
        <v>SINAPI 102969</v>
      </c>
      <c r="B2124" s="3" t="s">
        <v>9865</v>
      </c>
      <c r="C2124" s="3">
        <v>102969</v>
      </c>
      <c r="D2124" s="2" t="s">
        <v>2224</v>
      </c>
      <c r="E2124" s="3" t="s">
        <v>9854</v>
      </c>
      <c r="F2124" s="61">
        <v>0.13</v>
      </c>
      <c r="G2124" s="61">
        <v>0.13</v>
      </c>
    </row>
    <row r="2125" spans="1:7" ht="22.5">
      <c r="A2125" s="1" t="str">
        <f t="shared" si="34"/>
        <v>SINAPI 102818</v>
      </c>
      <c r="B2125" s="3" t="s">
        <v>9865</v>
      </c>
      <c r="C2125" s="3">
        <v>102818</v>
      </c>
      <c r="D2125" s="2" t="s">
        <v>2225</v>
      </c>
      <c r="E2125" s="3" t="s">
        <v>9854</v>
      </c>
      <c r="F2125" s="61">
        <v>0</v>
      </c>
      <c r="G2125" s="61">
        <v>0</v>
      </c>
    </row>
    <row r="2126" spans="1:7" ht="22.5">
      <c r="A2126" s="1" t="str">
        <f t="shared" si="34"/>
        <v>SINAPI 102819</v>
      </c>
      <c r="B2126" s="3" t="s">
        <v>9865</v>
      </c>
      <c r="C2126" s="3">
        <v>102819</v>
      </c>
      <c r="D2126" s="2" t="s">
        <v>2226</v>
      </c>
      <c r="E2126" s="3" t="s">
        <v>9854</v>
      </c>
      <c r="F2126" s="61">
        <v>0</v>
      </c>
      <c r="G2126" s="61">
        <v>0</v>
      </c>
    </row>
    <row r="2127" spans="1:7" ht="22.5">
      <c r="A2127" s="1" t="str">
        <f t="shared" si="34"/>
        <v>SINAPI 102820</v>
      </c>
      <c r="B2127" s="3" t="s">
        <v>9865</v>
      </c>
      <c r="C2127" s="3">
        <v>102820</v>
      </c>
      <c r="D2127" s="2" t="s">
        <v>2227</v>
      </c>
      <c r="E2127" s="3" t="s">
        <v>9854</v>
      </c>
      <c r="F2127" s="61">
        <v>0</v>
      </c>
      <c r="G2127" s="61">
        <v>0</v>
      </c>
    </row>
    <row r="2128" spans="1:7" ht="22.5">
      <c r="A2128" s="1" t="str">
        <f t="shared" si="34"/>
        <v>SINAPI 102832</v>
      </c>
      <c r="B2128" s="3" t="s">
        <v>9865</v>
      </c>
      <c r="C2128" s="3">
        <v>102832</v>
      </c>
      <c r="D2128" s="2" t="s">
        <v>2228</v>
      </c>
      <c r="E2128" s="3" t="s">
        <v>9854</v>
      </c>
      <c r="F2128" s="61">
        <v>7.39</v>
      </c>
      <c r="G2128" s="61">
        <v>7.39</v>
      </c>
    </row>
    <row r="2129" spans="1:7" ht="22.5">
      <c r="A2129" s="1" t="str">
        <f t="shared" si="34"/>
        <v>SINAPI 102823</v>
      </c>
      <c r="B2129" s="3" t="s">
        <v>9865</v>
      </c>
      <c r="C2129" s="3">
        <v>102823</v>
      </c>
      <c r="D2129" s="2" t="s">
        <v>2229</v>
      </c>
      <c r="E2129" s="3" t="s">
        <v>9854</v>
      </c>
      <c r="F2129" s="61">
        <v>0</v>
      </c>
      <c r="G2129" s="61">
        <v>0</v>
      </c>
    </row>
    <row r="2130" spans="1:7" ht="22.5">
      <c r="A2130" s="1" t="str">
        <f t="shared" si="34"/>
        <v>SINAPI 102824</v>
      </c>
      <c r="B2130" s="3" t="s">
        <v>9865</v>
      </c>
      <c r="C2130" s="3">
        <v>102824</v>
      </c>
      <c r="D2130" s="2" t="s">
        <v>2230</v>
      </c>
      <c r="E2130" s="3" t="s">
        <v>9854</v>
      </c>
      <c r="F2130" s="61">
        <v>0</v>
      </c>
      <c r="G2130" s="61">
        <v>0</v>
      </c>
    </row>
    <row r="2131" spans="1:7" ht="22.5">
      <c r="A2131" s="1" t="str">
        <f t="shared" si="34"/>
        <v>SINAPI 102825</v>
      </c>
      <c r="B2131" s="3" t="s">
        <v>9865</v>
      </c>
      <c r="C2131" s="3">
        <v>102825</v>
      </c>
      <c r="D2131" s="2" t="s">
        <v>2231</v>
      </c>
      <c r="E2131" s="3" t="s">
        <v>9854</v>
      </c>
      <c r="F2131" s="61">
        <v>0</v>
      </c>
      <c r="G2131" s="61">
        <v>0</v>
      </c>
    </row>
    <row r="2132" spans="1:7" ht="22.5">
      <c r="A2132" s="1" t="str">
        <f t="shared" si="34"/>
        <v>SINAPI 102826</v>
      </c>
      <c r="B2132" s="3" t="s">
        <v>9865</v>
      </c>
      <c r="C2132" s="3">
        <v>102826</v>
      </c>
      <c r="D2132" s="2" t="s">
        <v>2232</v>
      </c>
      <c r="E2132" s="3" t="s">
        <v>9854</v>
      </c>
      <c r="F2132" s="61">
        <v>5.55</v>
      </c>
      <c r="G2132" s="61">
        <v>5.55</v>
      </c>
    </row>
    <row r="2133" spans="1:7" ht="22.5">
      <c r="A2133" s="1" t="str">
        <f t="shared" si="34"/>
        <v>SINAPI 103934</v>
      </c>
      <c r="B2133" s="3" t="s">
        <v>9865</v>
      </c>
      <c r="C2133" s="3">
        <v>103934</v>
      </c>
      <c r="D2133" s="2" t="s">
        <v>2233</v>
      </c>
      <c r="E2133" s="3" t="s">
        <v>9854</v>
      </c>
      <c r="F2133" s="61">
        <v>0</v>
      </c>
      <c r="G2133" s="61">
        <v>0</v>
      </c>
    </row>
    <row r="2134" spans="1:7" ht="22.5">
      <c r="A2134" s="1" t="str">
        <f t="shared" si="34"/>
        <v>SINAPI 103935</v>
      </c>
      <c r="B2134" s="3" t="s">
        <v>9865</v>
      </c>
      <c r="C2134" s="3">
        <v>103935</v>
      </c>
      <c r="D2134" s="2" t="s">
        <v>2234</v>
      </c>
      <c r="E2134" s="3" t="s">
        <v>9854</v>
      </c>
      <c r="F2134" s="61">
        <v>0</v>
      </c>
      <c r="G2134" s="61">
        <v>0</v>
      </c>
    </row>
    <row r="2135" spans="1:7" ht="22.5">
      <c r="A2135" s="1" t="str">
        <f t="shared" si="34"/>
        <v>SINAPI 103936</v>
      </c>
      <c r="B2135" s="3" t="s">
        <v>9865</v>
      </c>
      <c r="C2135" s="3">
        <v>103936</v>
      </c>
      <c r="D2135" s="2" t="s">
        <v>2235</v>
      </c>
      <c r="E2135" s="3" t="s">
        <v>9854</v>
      </c>
      <c r="F2135" s="61">
        <v>0</v>
      </c>
      <c r="G2135" s="61">
        <v>0</v>
      </c>
    </row>
    <row r="2136" spans="1:7" ht="33.75">
      <c r="A2136" s="1" t="str">
        <f t="shared" si="34"/>
        <v>SINAPI 103937</v>
      </c>
      <c r="B2136" s="3" t="s">
        <v>9865</v>
      </c>
      <c r="C2136" s="3">
        <v>103937</v>
      </c>
      <c r="D2136" s="2" t="s">
        <v>2236</v>
      </c>
      <c r="E2136" s="3" t="s">
        <v>9854</v>
      </c>
      <c r="F2136" s="61">
        <v>1.33</v>
      </c>
      <c r="G2136" s="61">
        <v>1.33</v>
      </c>
    </row>
    <row r="2137" spans="1:7" ht="22.5">
      <c r="A2137" s="1" t="str">
        <f t="shared" si="34"/>
        <v>SINAPI 103940</v>
      </c>
      <c r="B2137" s="3" t="s">
        <v>9865</v>
      </c>
      <c r="C2137" s="3">
        <v>103940</v>
      </c>
      <c r="D2137" s="2" t="s">
        <v>2237</v>
      </c>
      <c r="E2137" s="3" t="s">
        <v>9854</v>
      </c>
      <c r="F2137" s="61">
        <v>0</v>
      </c>
      <c r="G2137" s="61">
        <v>0</v>
      </c>
    </row>
    <row r="2138" spans="1:7" ht="22.5">
      <c r="A2138" s="1" t="str">
        <f t="shared" si="34"/>
        <v>SINAPI 103941</v>
      </c>
      <c r="B2138" s="3" t="s">
        <v>9865</v>
      </c>
      <c r="C2138" s="3">
        <v>103941</v>
      </c>
      <c r="D2138" s="2" t="s">
        <v>2238</v>
      </c>
      <c r="E2138" s="3" t="s">
        <v>9854</v>
      </c>
      <c r="F2138" s="61">
        <v>0</v>
      </c>
      <c r="G2138" s="61">
        <v>0</v>
      </c>
    </row>
    <row r="2139" spans="1:7" ht="22.5">
      <c r="A2139" s="1" t="str">
        <f t="shared" ref="A2139:A2202" si="35">CONCATENATE($B2139," ",$C2139)</f>
        <v>SINAPI 103942</v>
      </c>
      <c r="B2139" s="3" t="s">
        <v>9865</v>
      </c>
      <c r="C2139" s="3">
        <v>103942</v>
      </c>
      <c r="D2139" s="2" t="s">
        <v>2239</v>
      </c>
      <c r="E2139" s="3" t="s">
        <v>9854</v>
      </c>
      <c r="F2139" s="61">
        <v>0</v>
      </c>
      <c r="G2139" s="61">
        <v>0</v>
      </c>
    </row>
    <row r="2140" spans="1:7" ht="33.75">
      <c r="A2140" s="1" t="str">
        <f t="shared" si="35"/>
        <v>SINAPI 103943</v>
      </c>
      <c r="B2140" s="3" t="s">
        <v>9865</v>
      </c>
      <c r="C2140" s="3">
        <v>103943</v>
      </c>
      <c r="D2140" s="2" t="s">
        <v>2240</v>
      </c>
      <c r="E2140" s="3" t="s">
        <v>9854</v>
      </c>
      <c r="F2140" s="61">
        <v>1.33</v>
      </c>
      <c r="G2140" s="61">
        <v>1.33</v>
      </c>
    </row>
    <row r="2141" spans="1:7" ht="22.5">
      <c r="A2141" s="1" t="str">
        <f t="shared" si="35"/>
        <v>SINAPI 91279</v>
      </c>
      <c r="B2141" s="3" t="s">
        <v>9865</v>
      </c>
      <c r="C2141" s="3">
        <v>91279</v>
      </c>
      <c r="D2141" s="2" t="s">
        <v>2241</v>
      </c>
      <c r="E2141" s="3" t="s">
        <v>9854</v>
      </c>
      <c r="F2141" s="61">
        <v>0.38</v>
      </c>
      <c r="G2141" s="61">
        <v>0.38</v>
      </c>
    </row>
    <row r="2142" spans="1:7" ht="22.5">
      <c r="A2142" s="1" t="str">
        <f t="shared" si="35"/>
        <v>SINAPI 91280</v>
      </c>
      <c r="B2142" s="3" t="s">
        <v>9865</v>
      </c>
      <c r="C2142" s="3">
        <v>91280</v>
      </c>
      <c r="D2142" s="2" t="s">
        <v>2242</v>
      </c>
      <c r="E2142" s="3" t="s">
        <v>9854</v>
      </c>
      <c r="F2142" s="61">
        <v>0.08</v>
      </c>
      <c r="G2142" s="61">
        <v>0.08</v>
      </c>
    </row>
    <row r="2143" spans="1:7" ht="22.5">
      <c r="A2143" s="1" t="str">
        <f t="shared" si="35"/>
        <v>SINAPI 91281</v>
      </c>
      <c r="B2143" s="3" t="s">
        <v>9865</v>
      </c>
      <c r="C2143" s="3">
        <v>91281</v>
      </c>
      <c r="D2143" s="2" t="s">
        <v>2243</v>
      </c>
      <c r="E2143" s="3" t="s">
        <v>9854</v>
      </c>
      <c r="F2143" s="61">
        <v>0.48</v>
      </c>
      <c r="G2143" s="61">
        <v>0.48</v>
      </c>
    </row>
    <row r="2144" spans="1:7" ht="22.5">
      <c r="A2144" s="1" t="str">
        <f t="shared" si="35"/>
        <v>SINAPI 91282</v>
      </c>
      <c r="B2144" s="3" t="s">
        <v>9865</v>
      </c>
      <c r="C2144" s="3">
        <v>91282</v>
      </c>
      <c r="D2144" s="2" t="s">
        <v>2244</v>
      </c>
      <c r="E2144" s="3" t="s">
        <v>9854</v>
      </c>
      <c r="F2144" s="61">
        <v>8.75</v>
      </c>
      <c r="G2144" s="61">
        <v>8.75</v>
      </c>
    </row>
    <row r="2145" spans="1:7" ht="22.5">
      <c r="A2145" s="1" t="str">
        <f t="shared" si="35"/>
        <v>SINAPI 95278</v>
      </c>
      <c r="B2145" s="3" t="s">
        <v>9865</v>
      </c>
      <c r="C2145" s="3">
        <v>95278</v>
      </c>
      <c r="D2145" s="2" t="s">
        <v>2245</v>
      </c>
      <c r="E2145" s="3" t="s">
        <v>9854</v>
      </c>
      <c r="F2145" s="61">
        <v>0.74</v>
      </c>
      <c r="G2145" s="61">
        <v>0.74</v>
      </c>
    </row>
    <row r="2146" spans="1:7">
      <c r="A2146" s="1" t="str">
        <f t="shared" si="35"/>
        <v>SINAPI 95279</v>
      </c>
      <c r="B2146" s="3" t="s">
        <v>9865</v>
      </c>
      <c r="C2146" s="3">
        <v>95279</v>
      </c>
      <c r="D2146" s="2" t="s">
        <v>2246</v>
      </c>
      <c r="E2146" s="3" t="s">
        <v>9854</v>
      </c>
      <c r="F2146" s="61">
        <v>0.15</v>
      </c>
      <c r="G2146" s="61">
        <v>0.15</v>
      </c>
    </row>
    <row r="2147" spans="1:7" ht="22.5">
      <c r="A2147" s="1" t="str">
        <f t="shared" si="35"/>
        <v>SINAPI 95280</v>
      </c>
      <c r="B2147" s="3" t="s">
        <v>9865</v>
      </c>
      <c r="C2147" s="3">
        <v>95280</v>
      </c>
      <c r="D2147" s="2" t="s">
        <v>2247</v>
      </c>
      <c r="E2147" s="3" t="s">
        <v>9854</v>
      </c>
      <c r="F2147" s="61">
        <v>0.72</v>
      </c>
      <c r="G2147" s="61">
        <v>0.72</v>
      </c>
    </row>
    <row r="2148" spans="1:7" ht="22.5">
      <c r="A2148" s="1" t="str">
        <f t="shared" si="35"/>
        <v>SINAPI 95281</v>
      </c>
      <c r="B2148" s="3" t="s">
        <v>9865</v>
      </c>
      <c r="C2148" s="3">
        <v>95281</v>
      </c>
      <c r="D2148" s="2" t="s">
        <v>2248</v>
      </c>
      <c r="E2148" s="3" t="s">
        <v>9854</v>
      </c>
      <c r="F2148" s="61">
        <v>8.69</v>
      </c>
      <c r="G2148" s="61">
        <v>8.69</v>
      </c>
    </row>
    <row r="2149" spans="1:7">
      <c r="A2149" s="1" t="str">
        <f t="shared" si="35"/>
        <v>SINAPI 95124</v>
      </c>
      <c r="B2149" s="3" t="s">
        <v>9865</v>
      </c>
      <c r="C2149" s="3">
        <v>95124</v>
      </c>
      <c r="D2149" s="2" t="s">
        <v>2249</v>
      </c>
      <c r="E2149" s="3" t="s">
        <v>9854</v>
      </c>
      <c r="F2149" s="61">
        <v>6.67</v>
      </c>
      <c r="G2149" s="61">
        <v>6.67</v>
      </c>
    </row>
    <row r="2150" spans="1:7">
      <c r="A2150" s="1" t="str">
        <f t="shared" si="35"/>
        <v>SINAPI 95123</v>
      </c>
      <c r="B2150" s="3" t="s">
        <v>9865</v>
      </c>
      <c r="C2150" s="3">
        <v>95123</v>
      </c>
      <c r="D2150" s="2" t="s">
        <v>2250</v>
      </c>
      <c r="E2150" s="3" t="s">
        <v>9854</v>
      </c>
      <c r="F2150" s="61">
        <v>21.64</v>
      </c>
      <c r="G2150" s="61">
        <v>21.64</v>
      </c>
    </row>
    <row r="2151" spans="1:7">
      <c r="A2151" s="1" t="str">
        <f t="shared" si="35"/>
        <v>SINAPI 95125</v>
      </c>
      <c r="B2151" s="3" t="s">
        <v>9865</v>
      </c>
      <c r="C2151" s="3">
        <v>95125</v>
      </c>
      <c r="D2151" s="2" t="s">
        <v>2251</v>
      </c>
      <c r="E2151" s="3" t="s">
        <v>9854</v>
      </c>
      <c r="F2151" s="61">
        <v>23.67</v>
      </c>
      <c r="G2151" s="61">
        <v>23.67</v>
      </c>
    </row>
    <row r="2152" spans="1:7" ht="22.5">
      <c r="A2152" s="1" t="str">
        <f t="shared" si="35"/>
        <v>SINAPI 95126</v>
      </c>
      <c r="B2152" s="3" t="s">
        <v>9865</v>
      </c>
      <c r="C2152" s="3">
        <v>95126</v>
      </c>
      <c r="D2152" s="2" t="s">
        <v>2252</v>
      </c>
      <c r="E2152" s="3" t="s">
        <v>9854</v>
      </c>
      <c r="F2152" s="61">
        <v>147.9</v>
      </c>
      <c r="G2152" s="61">
        <v>147.9</v>
      </c>
    </row>
    <row r="2153" spans="1:7" ht="22.5">
      <c r="A2153" s="1" t="str">
        <f t="shared" si="35"/>
        <v>SINAPI 92040</v>
      </c>
      <c r="B2153" s="3" t="s">
        <v>9865</v>
      </c>
      <c r="C2153" s="3">
        <v>92040</v>
      </c>
      <c r="D2153" s="2" t="s">
        <v>2253</v>
      </c>
      <c r="E2153" s="3" t="s">
        <v>9854</v>
      </c>
      <c r="F2153" s="61">
        <v>7.84</v>
      </c>
      <c r="G2153" s="61">
        <v>7.84</v>
      </c>
    </row>
    <row r="2154" spans="1:7" ht="22.5">
      <c r="A2154" s="1" t="str">
        <f t="shared" si="35"/>
        <v>SINAPI 92041</v>
      </c>
      <c r="B2154" s="3" t="s">
        <v>9865</v>
      </c>
      <c r="C2154" s="3">
        <v>92041</v>
      </c>
      <c r="D2154" s="2" t="s">
        <v>2254</v>
      </c>
      <c r="E2154" s="3" t="s">
        <v>9854</v>
      </c>
      <c r="F2154" s="61">
        <v>1.61</v>
      </c>
      <c r="G2154" s="61">
        <v>1.61</v>
      </c>
    </row>
    <row r="2155" spans="1:7" ht="22.5">
      <c r="A2155" s="1" t="str">
        <f t="shared" si="35"/>
        <v>SINAPI 92042</v>
      </c>
      <c r="B2155" s="3" t="s">
        <v>9865</v>
      </c>
      <c r="C2155" s="3">
        <v>92042</v>
      </c>
      <c r="D2155" s="2" t="s">
        <v>2255</v>
      </c>
      <c r="E2155" s="3" t="s">
        <v>9854</v>
      </c>
      <c r="F2155" s="61">
        <v>6.53</v>
      </c>
      <c r="G2155" s="61">
        <v>6.53</v>
      </c>
    </row>
    <row r="2156" spans="1:7">
      <c r="A2156" s="1" t="str">
        <f t="shared" si="35"/>
        <v>SINAPI 102829</v>
      </c>
      <c r="B2156" s="3" t="s">
        <v>9865</v>
      </c>
      <c r="C2156" s="3">
        <v>102829</v>
      </c>
      <c r="D2156" s="2" t="s">
        <v>2256</v>
      </c>
      <c r="E2156" s="3" t="s">
        <v>9854</v>
      </c>
      <c r="F2156" s="61">
        <v>0</v>
      </c>
      <c r="G2156" s="61">
        <v>0</v>
      </c>
    </row>
    <row r="2157" spans="1:7">
      <c r="A2157" s="1" t="str">
        <f t="shared" si="35"/>
        <v>SINAPI 102830</v>
      </c>
      <c r="B2157" s="3" t="s">
        <v>9865</v>
      </c>
      <c r="C2157" s="3">
        <v>102830</v>
      </c>
      <c r="D2157" s="2" t="s">
        <v>2257</v>
      </c>
      <c r="E2157" s="3" t="s">
        <v>9854</v>
      </c>
      <c r="F2157" s="61">
        <v>0</v>
      </c>
      <c r="G2157" s="61">
        <v>0</v>
      </c>
    </row>
    <row r="2158" spans="1:7">
      <c r="A2158" s="1" t="str">
        <f t="shared" si="35"/>
        <v>SINAPI 102831</v>
      </c>
      <c r="B2158" s="3" t="s">
        <v>9865</v>
      </c>
      <c r="C2158" s="3">
        <v>102831</v>
      </c>
      <c r="D2158" s="2" t="s">
        <v>2258</v>
      </c>
      <c r="E2158" s="3" t="s">
        <v>9854</v>
      </c>
      <c r="F2158" s="61">
        <v>0</v>
      </c>
      <c r="G2158" s="61">
        <v>0</v>
      </c>
    </row>
    <row r="2159" spans="1:7">
      <c r="A2159" s="1" t="str">
        <f t="shared" si="35"/>
        <v>SINAPI 92114</v>
      </c>
      <c r="B2159" s="3" t="s">
        <v>9865</v>
      </c>
      <c r="C2159" s="3">
        <v>92114</v>
      </c>
      <c r="D2159" s="2" t="s">
        <v>2259</v>
      </c>
      <c r="E2159" s="3" t="s">
        <v>9854</v>
      </c>
      <c r="F2159" s="61">
        <v>0.23</v>
      </c>
      <c r="G2159" s="61">
        <v>0.23</v>
      </c>
    </row>
    <row r="2160" spans="1:7">
      <c r="A2160" s="1" t="str">
        <f t="shared" si="35"/>
        <v>SINAPI 92115</v>
      </c>
      <c r="B2160" s="3" t="s">
        <v>9865</v>
      </c>
      <c r="C2160" s="3">
        <v>92115</v>
      </c>
      <c r="D2160" s="2" t="s">
        <v>2260</v>
      </c>
      <c r="E2160" s="3" t="s">
        <v>9854</v>
      </c>
      <c r="F2160" s="61">
        <v>0.04</v>
      </c>
      <c r="G2160" s="61">
        <v>0.04</v>
      </c>
    </row>
    <row r="2161" spans="1:7">
      <c r="A2161" s="1" t="str">
        <f t="shared" si="35"/>
        <v>SINAPI 92116</v>
      </c>
      <c r="B2161" s="3" t="s">
        <v>9865</v>
      </c>
      <c r="C2161" s="3">
        <v>92116</v>
      </c>
      <c r="D2161" s="2" t="s">
        <v>2261</v>
      </c>
      <c r="E2161" s="3" t="s">
        <v>9854</v>
      </c>
      <c r="F2161" s="61">
        <v>0.16</v>
      </c>
      <c r="G2161" s="61">
        <v>0.16</v>
      </c>
    </row>
    <row r="2162" spans="1:7">
      <c r="A2162" s="1" t="str">
        <f t="shared" si="35"/>
        <v>SINAPI 102912</v>
      </c>
      <c r="B2162" s="3" t="s">
        <v>9865</v>
      </c>
      <c r="C2162" s="3">
        <v>102912</v>
      </c>
      <c r="D2162" s="2" t="s">
        <v>2262</v>
      </c>
      <c r="E2162" s="3" t="s">
        <v>9854</v>
      </c>
      <c r="F2162" s="61">
        <v>0</v>
      </c>
      <c r="G2162" s="61">
        <v>0</v>
      </c>
    </row>
    <row r="2163" spans="1:7">
      <c r="A2163" s="1" t="str">
        <f t="shared" si="35"/>
        <v>SINAPI 102913</v>
      </c>
      <c r="B2163" s="3" t="s">
        <v>9865</v>
      </c>
      <c r="C2163" s="3">
        <v>102913</v>
      </c>
      <c r="D2163" s="2" t="s">
        <v>2263</v>
      </c>
      <c r="E2163" s="3" t="s">
        <v>9854</v>
      </c>
      <c r="F2163" s="61">
        <v>0</v>
      </c>
      <c r="G2163" s="61">
        <v>0</v>
      </c>
    </row>
    <row r="2164" spans="1:7">
      <c r="A2164" s="1" t="str">
        <f t="shared" si="35"/>
        <v>SINAPI 102914</v>
      </c>
      <c r="B2164" s="3" t="s">
        <v>9865</v>
      </c>
      <c r="C2164" s="3">
        <v>102914</v>
      </c>
      <c r="D2164" s="2" t="s">
        <v>2264</v>
      </c>
      <c r="E2164" s="3" t="s">
        <v>9854</v>
      </c>
      <c r="F2164" s="61">
        <v>0</v>
      </c>
      <c r="G2164" s="61">
        <v>0</v>
      </c>
    </row>
    <row r="2165" spans="1:7">
      <c r="A2165" s="1" t="str">
        <f t="shared" si="35"/>
        <v>SINAPI 102915</v>
      </c>
      <c r="B2165" s="3" t="s">
        <v>9865</v>
      </c>
      <c r="C2165" s="3">
        <v>102915</v>
      </c>
      <c r="D2165" s="2" t="s">
        <v>2265</v>
      </c>
      <c r="E2165" s="3" t="s">
        <v>9854</v>
      </c>
      <c r="F2165" s="61">
        <v>0.54</v>
      </c>
      <c r="G2165" s="61">
        <v>0.54</v>
      </c>
    </row>
    <row r="2166" spans="1:7" ht="33.75">
      <c r="A2166" s="1" t="str">
        <f t="shared" si="35"/>
        <v>SINAPI 95716</v>
      </c>
      <c r="B2166" s="3" t="s">
        <v>9865</v>
      </c>
      <c r="C2166" s="3">
        <v>95716</v>
      </c>
      <c r="D2166" s="2" t="s">
        <v>2266</v>
      </c>
      <c r="E2166" s="3" t="s">
        <v>9854</v>
      </c>
      <c r="F2166" s="61">
        <v>66.36</v>
      </c>
      <c r="G2166" s="61">
        <v>66.36</v>
      </c>
    </row>
    <row r="2167" spans="1:7" ht="22.5">
      <c r="A2167" s="1" t="str">
        <f t="shared" si="35"/>
        <v>SINAPI 95717</v>
      </c>
      <c r="B2167" s="3" t="s">
        <v>9865</v>
      </c>
      <c r="C2167" s="3">
        <v>95717</v>
      </c>
      <c r="D2167" s="2" t="s">
        <v>2267</v>
      </c>
      <c r="E2167" s="3" t="s">
        <v>9854</v>
      </c>
      <c r="F2167" s="61">
        <v>17.53</v>
      </c>
      <c r="G2167" s="61">
        <v>17.53</v>
      </c>
    </row>
    <row r="2168" spans="1:7" ht="33.75">
      <c r="A2168" s="1" t="str">
        <f t="shared" si="35"/>
        <v>SINAPI 95718</v>
      </c>
      <c r="B2168" s="3" t="s">
        <v>9865</v>
      </c>
      <c r="C2168" s="3">
        <v>95718</v>
      </c>
      <c r="D2168" s="2" t="s">
        <v>2268</v>
      </c>
      <c r="E2168" s="3" t="s">
        <v>9854</v>
      </c>
      <c r="F2168" s="61">
        <v>82.95</v>
      </c>
      <c r="G2168" s="61">
        <v>82.95</v>
      </c>
    </row>
    <row r="2169" spans="1:7" ht="33.75">
      <c r="A2169" s="1" t="str">
        <f t="shared" si="35"/>
        <v>SINAPI 95719</v>
      </c>
      <c r="B2169" s="3" t="s">
        <v>9865</v>
      </c>
      <c r="C2169" s="3">
        <v>95719</v>
      </c>
      <c r="D2169" s="2" t="s">
        <v>2269</v>
      </c>
      <c r="E2169" s="3" t="s">
        <v>9854</v>
      </c>
      <c r="F2169" s="61">
        <v>90.33</v>
      </c>
      <c r="G2169" s="61">
        <v>90.33</v>
      </c>
    </row>
    <row r="2170" spans="1:7" ht="22.5">
      <c r="A2170" s="1" t="str">
        <f t="shared" si="35"/>
        <v>SINAPI 104712</v>
      </c>
      <c r="B2170" s="3" t="s">
        <v>9865</v>
      </c>
      <c r="C2170" s="3">
        <v>104712</v>
      </c>
      <c r="D2170" s="2" t="s">
        <v>2270</v>
      </c>
      <c r="E2170" s="3" t="s">
        <v>9854</v>
      </c>
      <c r="F2170" s="61">
        <v>62.37</v>
      </c>
      <c r="G2170" s="61">
        <v>62.37</v>
      </c>
    </row>
    <row r="2171" spans="1:7" ht="22.5">
      <c r="A2171" s="1" t="str">
        <f t="shared" si="35"/>
        <v>SINAPI 104713</v>
      </c>
      <c r="B2171" s="3" t="s">
        <v>9865</v>
      </c>
      <c r="C2171" s="3">
        <v>104713</v>
      </c>
      <c r="D2171" s="2" t="s">
        <v>2271</v>
      </c>
      <c r="E2171" s="3" t="s">
        <v>9854</v>
      </c>
      <c r="F2171" s="61">
        <v>16.48</v>
      </c>
      <c r="G2171" s="61">
        <v>16.48</v>
      </c>
    </row>
    <row r="2172" spans="1:7" ht="22.5">
      <c r="A2172" s="1" t="str">
        <f t="shared" si="35"/>
        <v>SINAPI 104714</v>
      </c>
      <c r="B2172" s="3" t="s">
        <v>9865</v>
      </c>
      <c r="C2172" s="3">
        <v>104714</v>
      </c>
      <c r="D2172" s="2" t="s">
        <v>2272</v>
      </c>
      <c r="E2172" s="3" t="s">
        <v>9854</v>
      </c>
      <c r="F2172" s="61">
        <v>77.959999999999994</v>
      </c>
      <c r="G2172" s="61">
        <v>77.959999999999994</v>
      </c>
    </row>
    <row r="2173" spans="1:7" ht="22.5">
      <c r="A2173" s="1" t="str">
        <f t="shared" si="35"/>
        <v>SINAPI 104715</v>
      </c>
      <c r="B2173" s="3" t="s">
        <v>9865</v>
      </c>
      <c r="C2173" s="3">
        <v>104715</v>
      </c>
      <c r="D2173" s="2" t="s">
        <v>2273</v>
      </c>
      <c r="E2173" s="3" t="s">
        <v>9854</v>
      </c>
      <c r="F2173" s="61">
        <v>90.33</v>
      </c>
      <c r="G2173" s="61">
        <v>90.33</v>
      </c>
    </row>
    <row r="2174" spans="1:7" ht="22.5">
      <c r="A2174" s="1" t="str">
        <f t="shared" si="35"/>
        <v>SINAPI 102894</v>
      </c>
      <c r="B2174" s="3" t="s">
        <v>9865</v>
      </c>
      <c r="C2174" s="3">
        <v>102894</v>
      </c>
      <c r="D2174" s="2" t="s">
        <v>2274</v>
      </c>
      <c r="E2174" s="3" t="s">
        <v>9854</v>
      </c>
      <c r="F2174" s="61">
        <v>0</v>
      </c>
      <c r="G2174" s="61">
        <v>0</v>
      </c>
    </row>
    <row r="2175" spans="1:7" ht="22.5">
      <c r="A2175" s="1" t="str">
        <f t="shared" si="35"/>
        <v>SINAPI 104161</v>
      </c>
      <c r="B2175" s="3" t="s">
        <v>9865</v>
      </c>
      <c r="C2175" s="3">
        <v>104161</v>
      </c>
      <c r="D2175" s="2" t="s">
        <v>2275</v>
      </c>
      <c r="E2175" s="3" t="s">
        <v>9854</v>
      </c>
      <c r="F2175" s="61">
        <v>0</v>
      </c>
      <c r="G2175" s="61">
        <v>0</v>
      </c>
    </row>
    <row r="2176" spans="1:7" ht="22.5">
      <c r="A2176" s="1" t="str">
        <f t="shared" si="35"/>
        <v>SINAPI 102896</v>
      </c>
      <c r="B2176" s="3" t="s">
        <v>9865</v>
      </c>
      <c r="C2176" s="3">
        <v>102896</v>
      </c>
      <c r="D2176" s="2" t="s">
        <v>2276</v>
      </c>
      <c r="E2176" s="3" t="s">
        <v>9854</v>
      </c>
      <c r="F2176" s="61">
        <v>0</v>
      </c>
      <c r="G2176" s="61">
        <v>0</v>
      </c>
    </row>
    <row r="2177" spans="1:7" ht="22.5">
      <c r="A2177" s="1" t="str">
        <f t="shared" si="35"/>
        <v>SINAPI 102897</v>
      </c>
      <c r="B2177" s="3" t="s">
        <v>9865</v>
      </c>
      <c r="C2177" s="3">
        <v>102897</v>
      </c>
      <c r="D2177" s="2" t="s">
        <v>2277</v>
      </c>
      <c r="E2177" s="3" t="s">
        <v>9854</v>
      </c>
      <c r="F2177" s="61">
        <v>90.33</v>
      </c>
      <c r="G2177" s="61">
        <v>90.33</v>
      </c>
    </row>
    <row r="2178" spans="1:7" ht="22.5">
      <c r="A2178" s="1" t="str">
        <f t="shared" si="35"/>
        <v>SINAPI 5627</v>
      </c>
      <c r="B2178" s="3" t="s">
        <v>9865</v>
      </c>
      <c r="C2178" s="3">
        <v>5627</v>
      </c>
      <c r="D2178" s="2" t="s">
        <v>2278</v>
      </c>
      <c r="E2178" s="3" t="s">
        <v>9854</v>
      </c>
      <c r="F2178" s="61">
        <v>47.92</v>
      </c>
      <c r="G2178" s="61">
        <v>47.92</v>
      </c>
    </row>
    <row r="2179" spans="1:7" ht="22.5">
      <c r="A2179" s="1" t="str">
        <f t="shared" si="35"/>
        <v>SINAPI 5628</v>
      </c>
      <c r="B2179" s="3" t="s">
        <v>9865</v>
      </c>
      <c r="C2179" s="3">
        <v>5628</v>
      </c>
      <c r="D2179" s="2" t="s">
        <v>2279</v>
      </c>
      <c r="E2179" s="3" t="s">
        <v>9854</v>
      </c>
      <c r="F2179" s="61">
        <v>12.66</v>
      </c>
      <c r="G2179" s="61">
        <v>12.66</v>
      </c>
    </row>
    <row r="2180" spans="1:7" ht="22.5">
      <c r="A2180" s="1" t="str">
        <f t="shared" si="35"/>
        <v>SINAPI 5629</v>
      </c>
      <c r="B2180" s="3" t="s">
        <v>9865</v>
      </c>
      <c r="C2180" s="3">
        <v>5629</v>
      </c>
      <c r="D2180" s="2" t="s">
        <v>2280</v>
      </c>
      <c r="E2180" s="3" t="s">
        <v>9854</v>
      </c>
      <c r="F2180" s="61">
        <v>59.9</v>
      </c>
      <c r="G2180" s="61">
        <v>59.9</v>
      </c>
    </row>
    <row r="2181" spans="1:7" ht="22.5">
      <c r="A2181" s="1" t="str">
        <f t="shared" si="35"/>
        <v>SINAPI 5630</v>
      </c>
      <c r="B2181" s="3" t="s">
        <v>9865</v>
      </c>
      <c r="C2181" s="3">
        <v>5630</v>
      </c>
      <c r="D2181" s="2" t="s">
        <v>2281</v>
      </c>
      <c r="E2181" s="3" t="s">
        <v>9854</v>
      </c>
      <c r="F2181" s="61">
        <v>64.72</v>
      </c>
      <c r="G2181" s="61">
        <v>64.72</v>
      </c>
    </row>
    <row r="2182" spans="1:7" ht="22.5">
      <c r="A2182" s="1" t="str">
        <f t="shared" si="35"/>
        <v>SINAPI 88900</v>
      </c>
      <c r="B2182" s="3" t="s">
        <v>9865</v>
      </c>
      <c r="C2182" s="3">
        <v>88900</v>
      </c>
      <c r="D2182" s="2" t="s">
        <v>2282</v>
      </c>
      <c r="E2182" s="3" t="s">
        <v>9854</v>
      </c>
      <c r="F2182" s="61">
        <v>54.22</v>
      </c>
      <c r="G2182" s="61">
        <v>54.22</v>
      </c>
    </row>
    <row r="2183" spans="1:7" ht="22.5">
      <c r="A2183" s="1" t="str">
        <f t="shared" si="35"/>
        <v>SINAPI 88902</v>
      </c>
      <c r="B2183" s="3" t="s">
        <v>9865</v>
      </c>
      <c r="C2183" s="3">
        <v>88902</v>
      </c>
      <c r="D2183" s="2" t="s">
        <v>2283</v>
      </c>
      <c r="E2183" s="3" t="s">
        <v>9854</v>
      </c>
      <c r="F2183" s="61">
        <v>14.33</v>
      </c>
      <c r="G2183" s="61">
        <v>14.33</v>
      </c>
    </row>
    <row r="2184" spans="1:7" ht="22.5">
      <c r="A2184" s="1" t="str">
        <f t="shared" si="35"/>
        <v>SINAPI 88903</v>
      </c>
      <c r="B2184" s="3" t="s">
        <v>9865</v>
      </c>
      <c r="C2184" s="3">
        <v>88903</v>
      </c>
      <c r="D2184" s="2" t="s">
        <v>2284</v>
      </c>
      <c r="E2184" s="3" t="s">
        <v>9854</v>
      </c>
      <c r="F2184" s="61">
        <v>67.78</v>
      </c>
      <c r="G2184" s="61">
        <v>67.78</v>
      </c>
    </row>
    <row r="2185" spans="1:7" ht="22.5">
      <c r="A2185" s="1" t="str">
        <f t="shared" si="35"/>
        <v>SINAPI 88904</v>
      </c>
      <c r="B2185" s="3" t="s">
        <v>9865</v>
      </c>
      <c r="C2185" s="3">
        <v>88904</v>
      </c>
      <c r="D2185" s="2" t="s">
        <v>2285</v>
      </c>
      <c r="E2185" s="3" t="s">
        <v>9854</v>
      </c>
      <c r="F2185" s="61">
        <v>90.33</v>
      </c>
      <c r="G2185" s="61">
        <v>90.33</v>
      </c>
    </row>
    <row r="2186" spans="1:7" ht="22.5">
      <c r="A2186" s="1" t="str">
        <f t="shared" si="35"/>
        <v>SINAPI 88569</v>
      </c>
      <c r="B2186" s="3" t="s">
        <v>9865</v>
      </c>
      <c r="C2186" s="3">
        <v>88569</v>
      </c>
      <c r="D2186" s="2" t="s">
        <v>2286</v>
      </c>
      <c r="E2186" s="3" t="s">
        <v>9854</v>
      </c>
      <c r="F2186" s="61">
        <v>4.49</v>
      </c>
      <c r="G2186" s="61">
        <v>4.49</v>
      </c>
    </row>
    <row r="2187" spans="1:7" ht="22.5">
      <c r="A2187" s="1" t="str">
        <f t="shared" si="35"/>
        <v>SINAPI 88570</v>
      </c>
      <c r="B2187" s="3" t="s">
        <v>9865</v>
      </c>
      <c r="C2187" s="3">
        <v>88570</v>
      </c>
      <c r="D2187" s="2" t="s">
        <v>2287</v>
      </c>
      <c r="E2187" s="3" t="s">
        <v>9854</v>
      </c>
      <c r="F2187" s="61">
        <v>1.55</v>
      </c>
      <c r="G2187" s="61">
        <v>1.55</v>
      </c>
    </row>
    <row r="2188" spans="1:7" ht="22.5">
      <c r="A2188" s="1" t="str">
        <f t="shared" si="35"/>
        <v>SINAPI 5765</v>
      </c>
      <c r="B2188" s="3" t="s">
        <v>9865</v>
      </c>
      <c r="C2188" s="3">
        <v>5765</v>
      </c>
      <c r="D2188" s="2" t="s">
        <v>2288</v>
      </c>
      <c r="E2188" s="3" t="s">
        <v>9854</v>
      </c>
      <c r="F2188" s="61">
        <v>5.61</v>
      </c>
      <c r="G2188" s="61">
        <v>5.61</v>
      </c>
    </row>
    <row r="2189" spans="1:7" ht="22.5">
      <c r="A2189" s="1" t="str">
        <f t="shared" si="35"/>
        <v>SINAPI 5766</v>
      </c>
      <c r="B2189" s="3" t="s">
        <v>9865</v>
      </c>
      <c r="C2189" s="3">
        <v>5766</v>
      </c>
      <c r="D2189" s="2" t="s">
        <v>2289</v>
      </c>
      <c r="E2189" s="3" t="s">
        <v>9854</v>
      </c>
      <c r="F2189" s="61">
        <v>2.89</v>
      </c>
      <c r="G2189" s="61">
        <v>2.89</v>
      </c>
    </row>
    <row r="2190" spans="1:7" ht="33.75">
      <c r="A2190" s="1" t="str">
        <f t="shared" si="35"/>
        <v>SINAPI 91468</v>
      </c>
      <c r="B2190" s="3" t="s">
        <v>9865</v>
      </c>
      <c r="C2190" s="3">
        <v>91468</v>
      </c>
      <c r="D2190" s="2" t="s">
        <v>2290</v>
      </c>
      <c r="E2190" s="3" t="s">
        <v>9854</v>
      </c>
      <c r="F2190" s="61">
        <v>27.38</v>
      </c>
      <c r="G2190" s="61">
        <v>27.38</v>
      </c>
    </row>
    <row r="2191" spans="1:7" ht="33.75">
      <c r="A2191" s="1" t="str">
        <f t="shared" si="35"/>
        <v>SINAPI 91484</v>
      </c>
      <c r="B2191" s="3" t="s">
        <v>9865</v>
      </c>
      <c r="C2191" s="3">
        <v>91484</v>
      </c>
      <c r="D2191" s="2" t="s">
        <v>2291</v>
      </c>
      <c r="E2191" s="3" t="s">
        <v>9854</v>
      </c>
      <c r="F2191" s="61">
        <v>4.3</v>
      </c>
      <c r="G2191" s="61">
        <v>4.3</v>
      </c>
    </row>
    <row r="2192" spans="1:7" ht="33.75">
      <c r="A2192" s="1" t="str">
        <f t="shared" si="35"/>
        <v>SINAPI 91469</v>
      </c>
      <c r="B2192" s="3" t="s">
        <v>9865</v>
      </c>
      <c r="C2192" s="3">
        <v>91469</v>
      </c>
      <c r="D2192" s="2" t="s">
        <v>2292</v>
      </c>
      <c r="E2192" s="3" t="s">
        <v>9854</v>
      </c>
      <c r="F2192" s="61">
        <v>10.63</v>
      </c>
      <c r="G2192" s="61">
        <v>10.63</v>
      </c>
    </row>
    <row r="2193" spans="1:7" ht="33.75">
      <c r="A2193" s="1" t="str">
        <f t="shared" si="35"/>
        <v>SINAPI 83361</v>
      </c>
      <c r="B2193" s="3" t="s">
        <v>9865</v>
      </c>
      <c r="C2193" s="3">
        <v>83361</v>
      </c>
      <c r="D2193" s="2" t="s">
        <v>2293</v>
      </c>
      <c r="E2193" s="3" t="s">
        <v>9854</v>
      </c>
      <c r="F2193" s="61">
        <v>45.33</v>
      </c>
      <c r="G2193" s="61">
        <v>45.33</v>
      </c>
    </row>
    <row r="2194" spans="1:7" ht="33.75">
      <c r="A2194" s="1" t="str">
        <f t="shared" si="35"/>
        <v>SINAPI 91485</v>
      </c>
      <c r="B2194" s="3" t="s">
        <v>9865</v>
      </c>
      <c r="C2194" s="3">
        <v>91485</v>
      </c>
      <c r="D2194" s="2" t="s">
        <v>2294</v>
      </c>
      <c r="E2194" s="3" t="s">
        <v>9854</v>
      </c>
      <c r="F2194" s="61">
        <v>155.47</v>
      </c>
      <c r="G2194" s="61">
        <v>155.47</v>
      </c>
    </row>
    <row r="2195" spans="1:7" ht="22.5">
      <c r="A2195" s="1" t="str">
        <f t="shared" si="35"/>
        <v>SINAPI 102835</v>
      </c>
      <c r="B2195" s="3" t="s">
        <v>9865</v>
      </c>
      <c r="C2195" s="3">
        <v>102835</v>
      </c>
      <c r="D2195" s="2" t="s">
        <v>2295</v>
      </c>
      <c r="E2195" s="3" t="s">
        <v>9854</v>
      </c>
      <c r="F2195" s="61">
        <v>0</v>
      </c>
      <c r="G2195" s="61">
        <v>0</v>
      </c>
    </row>
    <row r="2196" spans="1:7" ht="22.5">
      <c r="A2196" s="1" t="str">
        <f t="shared" si="35"/>
        <v>SINAPI 102836</v>
      </c>
      <c r="B2196" s="3" t="s">
        <v>9865</v>
      </c>
      <c r="C2196" s="3">
        <v>102836</v>
      </c>
      <c r="D2196" s="2" t="s">
        <v>2296</v>
      </c>
      <c r="E2196" s="3" t="s">
        <v>9854</v>
      </c>
      <c r="F2196" s="61">
        <v>0</v>
      </c>
      <c r="G2196" s="61">
        <v>0</v>
      </c>
    </row>
    <row r="2197" spans="1:7" ht="22.5">
      <c r="A2197" s="1" t="str">
        <f t="shared" si="35"/>
        <v>SINAPI 102837</v>
      </c>
      <c r="B2197" s="3" t="s">
        <v>9865</v>
      </c>
      <c r="C2197" s="3">
        <v>102837</v>
      </c>
      <c r="D2197" s="2" t="s">
        <v>2297</v>
      </c>
      <c r="E2197" s="3" t="s">
        <v>9854</v>
      </c>
      <c r="F2197" s="61">
        <v>0</v>
      </c>
      <c r="G2197" s="61">
        <v>0</v>
      </c>
    </row>
    <row r="2198" spans="1:7" ht="22.5">
      <c r="A2198" s="1" t="str">
        <f t="shared" si="35"/>
        <v>SINAPI 89230</v>
      </c>
      <c r="B2198" s="3" t="s">
        <v>9865</v>
      </c>
      <c r="C2198" s="3">
        <v>89230</v>
      </c>
      <c r="D2198" s="2" t="s">
        <v>2298</v>
      </c>
      <c r="E2198" s="3" t="s">
        <v>9854</v>
      </c>
      <c r="F2198" s="61">
        <v>109.96</v>
      </c>
      <c r="G2198" s="61">
        <v>109.96</v>
      </c>
    </row>
    <row r="2199" spans="1:7">
      <c r="A2199" s="1" t="str">
        <f t="shared" si="35"/>
        <v>SINAPI 89231</v>
      </c>
      <c r="B2199" s="3" t="s">
        <v>9865</v>
      </c>
      <c r="C2199" s="3">
        <v>89231</v>
      </c>
      <c r="D2199" s="2" t="s">
        <v>2299</v>
      </c>
      <c r="E2199" s="3" t="s">
        <v>9854</v>
      </c>
      <c r="F2199" s="61">
        <v>33.67</v>
      </c>
      <c r="G2199" s="61">
        <v>33.67</v>
      </c>
    </row>
    <row r="2200" spans="1:7" ht="22.5">
      <c r="A2200" s="1" t="str">
        <f t="shared" si="35"/>
        <v>SINAPI 89232</v>
      </c>
      <c r="B2200" s="3" t="s">
        <v>9865</v>
      </c>
      <c r="C2200" s="3">
        <v>89232</v>
      </c>
      <c r="D2200" s="2" t="s">
        <v>2300</v>
      </c>
      <c r="E2200" s="3" t="s">
        <v>9854</v>
      </c>
      <c r="F2200" s="61">
        <v>196.14</v>
      </c>
      <c r="G2200" s="61">
        <v>196.14</v>
      </c>
    </row>
    <row r="2201" spans="1:7" ht="22.5">
      <c r="A2201" s="1" t="str">
        <f t="shared" si="35"/>
        <v>SINAPI 89233</v>
      </c>
      <c r="B2201" s="3" t="s">
        <v>9865</v>
      </c>
      <c r="C2201" s="3">
        <v>89233</v>
      </c>
      <c r="D2201" s="2" t="s">
        <v>2301</v>
      </c>
      <c r="E2201" s="3" t="s">
        <v>9854</v>
      </c>
      <c r="F2201" s="61">
        <v>167.85</v>
      </c>
      <c r="G2201" s="61">
        <v>167.85</v>
      </c>
    </row>
    <row r="2202" spans="1:7" ht="22.5">
      <c r="A2202" s="1" t="str">
        <f t="shared" si="35"/>
        <v>SINAPI 89236</v>
      </c>
      <c r="B2202" s="3" t="s">
        <v>9865</v>
      </c>
      <c r="C2202" s="3">
        <v>89236</v>
      </c>
      <c r="D2202" s="2" t="s">
        <v>2302</v>
      </c>
      <c r="E2202" s="3" t="s">
        <v>9854</v>
      </c>
      <c r="F2202" s="61">
        <v>256.87</v>
      </c>
      <c r="G2202" s="61">
        <v>256.87</v>
      </c>
    </row>
    <row r="2203" spans="1:7">
      <c r="A2203" s="1" t="str">
        <f t="shared" ref="A2203:A2266" si="36">CONCATENATE($B2203," ",$C2203)</f>
        <v>SINAPI 89237</v>
      </c>
      <c r="B2203" s="3" t="s">
        <v>9865</v>
      </c>
      <c r="C2203" s="3">
        <v>89237</v>
      </c>
      <c r="D2203" s="2" t="s">
        <v>2303</v>
      </c>
      <c r="E2203" s="3" t="s">
        <v>9854</v>
      </c>
      <c r="F2203" s="61">
        <v>78.650000000000006</v>
      </c>
      <c r="G2203" s="61">
        <v>78.650000000000006</v>
      </c>
    </row>
    <row r="2204" spans="1:7" ht="22.5">
      <c r="A2204" s="1" t="str">
        <f t="shared" si="36"/>
        <v>SINAPI 89238</v>
      </c>
      <c r="B2204" s="3" t="s">
        <v>9865</v>
      </c>
      <c r="C2204" s="3">
        <v>89238</v>
      </c>
      <c r="D2204" s="2" t="s">
        <v>2304</v>
      </c>
      <c r="E2204" s="3" t="s">
        <v>9854</v>
      </c>
      <c r="F2204" s="61">
        <v>458.19</v>
      </c>
      <c r="G2204" s="61">
        <v>458.19</v>
      </c>
    </row>
    <row r="2205" spans="1:7" ht="22.5">
      <c r="A2205" s="1" t="str">
        <f t="shared" si="36"/>
        <v>SINAPI 89239</v>
      </c>
      <c r="B2205" s="3" t="s">
        <v>9865</v>
      </c>
      <c r="C2205" s="3">
        <v>89239</v>
      </c>
      <c r="D2205" s="2" t="s">
        <v>2305</v>
      </c>
      <c r="E2205" s="3" t="s">
        <v>9854</v>
      </c>
      <c r="F2205" s="61">
        <v>443.89</v>
      </c>
      <c r="G2205" s="61">
        <v>443.89</v>
      </c>
    </row>
    <row r="2206" spans="1:7" ht="33.75">
      <c r="A2206" s="1" t="str">
        <f t="shared" si="36"/>
        <v>SINAPI 102930</v>
      </c>
      <c r="B2206" s="3" t="s">
        <v>9865</v>
      </c>
      <c r="C2206" s="3">
        <v>102930</v>
      </c>
      <c r="D2206" s="2" t="s">
        <v>2306</v>
      </c>
      <c r="E2206" s="3" t="s">
        <v>9854</v>
      </c>
      <c r="F2206" s="61">
        <v>0</v>
      </c>
      <c r="G2206" s="61">
        <v>0</v>
      </c>
    </row>
    <row r="2207" spans="1:7" ht="33.75">
      <c r="A2207" s="1" t="str">
        <f t="shared" si="36"/>
        <v>SINAPI 102931</v>
      </c>
      <c r="B2207" s="3" t="s">
        <v>9865</v>
      </c>
      <c r="C2207" s="3">
        <v>102931</v>
      </c>
      <c r="D2207" s="2" t="s">
        <v>2307</v>
      </c>
      <c r="E2207" s="3" t="s">
        <v>9854</v>
      </c>
      <c r="F2207" s="61">
        <v>0</v>
      </c>
      <c r="G2207" s="61">
        <v>0</v>
      </c>
    </row>
    <row r="2208" spans="1:7" ht="33.75">
      <c r="A2208" s="1" t="str">
        <f t="shared" si="36"/>
        <v>SINAPI 102932</v>
      </c>
      <c r="B2208" s="3" t="s">
        <v>9865</v>
      </c>
      <c r="C2208" s="3">
        <v>102932</v>
      </c>
      <c r="D2208" s="2" t="s">
        <v>2308</v>
      </c>
      <c r="E2208" s="3" t="s">
        <v>9854</v>
      </c>
      <c r="F2208" s="61">
        <v>0</v>
      </c>
      <c r="G2208" s="61">
        <v>0</v>
      </c>
    </row>
    <row r="2209" spans="1:7" ht="33.75">
      <c r="A2209" s="1" t="str">
        <f t="shared" si="36"/>
        <v>SINAPI 102933</v>
      </c>
      <c r="B2209" s="3" t="s">
        <v>9865</v>
      </c>
      <c r="C2209" s="3">
        <v>102933</v>
      </c>
      <c r="D2209" s="2" t="s">
        <v>2309</v>
      </c>
      <c r="E2209" s="3" t="s">
        <v>9854</v>
      </c>
      <c r="F2209" s="61">
        <v>0.81</v>
      </c>
      <c r="G2209" s="61">
        <v>0.81</v>
      </c>
    </row>
    <row r="2210" spans="1:7" ht="22.5">
      <c r="A2210" s="1" t="str">
        <f t="shared" si="36"/>
        <v>SINAPI 93411</v>
      </c>
      <c r="B2210" s="3" t="s">
        <v>9865</v>
      </c>
      <c r="C2210" s="3">
        <v>93411</v>
      </c>
      <c r="D2210" s="2" t="s">
        <v>2310</v>
      </c>
      <c r="E2210" s="3" t="s">
        <v>9854</v>
      </c>
      <c r="F2210" s="61">
        <v>0.37</v>
      </c>
      <c r="G2210" s="61">
        <v>0.37</v>
      </c>
    </row>
    <row r="2211" spans="1:7" ht="22.5">
      <c r="A2211" s="1" t="str">
        <f t="shared" si="36"/>
        <v>SINAPI 93412</v>
      </c>
      <c r="B2211" s="3" t="s">
        <v>9865</v>
      </c>
      <c r="C2211" s="3">
        <v>93412</v>
      </c>
      <c r="D2211" s="2" t="s">
        <v>2311</v>
      </c>
      <c r="E2211" s="3" t="s">
        <v>9854</v>
      </c>
      <c r="F2211" s="61">
        <v>0.13</v>
      </c>
      <c r="G2211" s="61">
        <v>0.13</v>
      </c>
    </row>
    <row r="2212" spans="1:7" ht="22.5">
      <c r="A2212" s="1" t="str">
        <f t="shared" si="36"/>
        <v>SINAPI 93413</v>
      </c>
      <c r="B2212" s="3" t="s">
        <v>9865</v>
      </c>
      <c r="C2212" s="3">
        <v>93413</v>
      </c>
      <c r="D2212" s="2" t="s">
        <v>2312</v>
      </c>
      <c r="E2212" s="3" t="s">
        <v>9854</v>
      </c>
      <c r="F2212" s="61">
        <v>0.33</v>
      </c>
      <c r="G2212" s="61">
        <v>0.33</v>
      </c>
    </row>
    <row r="2213" spans="1:7" ht="22.5">
      <c r="A2213" s="1" t="str">
        <f t="shared" si="36"/>
        <v>SINAPI 93414</v>
      </c>
      <c r="B2213" s="3" t="s">
        <v>9865</v>
      </c>
      <c r="C2213" s="3">
        <v>93414</v>
      </c>
      <c r="D2213" s="2" t="s">
        <v>2313</v>
      </c>
      <c r="E2213" s="3" t="s">
        <v>9854</v>
      </c>
      <c r="F2213" s="61">
        <v>10.99</v>
      </c>
      <c r="G2213" s="61">
        <v>10.99</v>
      </c>
    </row>
    <row r="2214" spans="1:7" ht="22.5">
      <c r="A2214" s="1" t="str">
        <f t="shared" si="36"/>
        <v>SINAPI 88855</v>
      </c>
      <c r="B2214" s="3" t="s">
        <v>9865</v>
      </c>
      <c r="C2214" s="3">
        <v>88855</v>
      </c>
      <c r="D2214" s="2" t="s">
        <v>2314</v>
      </c>
      <c r="E2214" s="3" t="s">
        <v>9854</v>
      </c>
      <c r="F2214" s="61">
        <v>3.21</v>
      </c>
      <c r="G2214" s="61">
        <v>3.21</v>
      </c>
    </row>
    <row r="2215" spans="1:7" ht="22.5">
      <c r="A2215" s="1" t="str">
        <f t="shared" si="36"/>
        <v>SINAPI 88856</v>
      </c>
      <c r="B2215" s="3" t="s">
        <v>9865</v>
      </c>
      <c r="C2215" s="3">
        <v>88856</v>
      </c>
      <c r="D2215" s="2" t="s">
        <v>2315</v>
      </c>
      <c r="E2215" s="3" t="s">
        <v>9854</v>
      </c>
      <c r="F2215" s="61">
        <v>0.88</v>
      </c>
      <c r="G2215" s="61">
        <v>0.88</v>
      </c>
    </row>
    <row r="2216" spans="1:7" ht="22.5">
      <c r="A2216" s="1" t="str">
        <f t="shared" si="36"/>
        <v>SINAPI 5658</v>
      </c>
      <c r="B2216" s="3" t="s">
        <v>9865</v>
      </c>
      <c r="C2216" s="3">
        <v>5658</v>
      </c>
      <c r="D2216" s="2" t="s">
        <v>2316</v>
      </c>
      <c r="E2216" s="3" t="s">
        <v>9854</v>
      </c>
      <c r="F2216" s="61">
        <v>2.23</v>
      </c>
      <c r="G2216" s="61">
        <v>2.23</v>
      </c>
    </row>
    <row r="2217" spans="1:7" ht="22.5">
      <c r="A2217" s="1" t="str">
        <f t="shared" si="36"/>
        <v>SINAPI 53840</v>
      </c>
      <c r="B2217" s="3" t="s">
        <v>9865</v>
      </c>
      <c r="C2217" s="3">
        <v>53840</v>
      </c>
      <c r="D2217" s="2" t="s">
        <v>2317</v>
      </c>
      <c r="E2217" s="3" t="s">
        <v>9854</v>
      </c>
      <c r="F2217" s="61">
        <v>2.52</v>
      </c>
      <c r="G2217" s="61">
        <v>2.52</v>
      </c>
    </row>
    <row r="2218" spans="1:7">
      <c r="A2218" s="1" t="str">
        <f t="shared" si="36"/>
        <v>SINAPI 87026</v>
      </c>
      <c r="B2218" s="3" t="s">
        <v>9865</v>
      </c>
      <c r="C2218" s="3">
        <v>87026</v>
      </c>
      <c r="D2218" s="2" t="s">
        <v>2318</v>
      </c>
      <c r="E2218" s="3" t="s">
        <v>9854</v>
      </c>
      <c r="F2218" s="61">
        <v>0.69</v>
      </c>
      <c r="G2218" s="61">
        <v>0.69</v>
      </c>
    </row>
    <row r="2219" spans="1:7" ht="22.5">
      <c r="A2219" s="1" t="str">
        <f t="shared" si="36"/>
        <v>SINAPI 53841</v>
      </c>
      <c r="B2219" s="3" t="s">
        <v>9865</v>
      </c>
      <c r="C2219" s="3">
        <v>53841</v>
      </c>
      <c r="D2219" s="2" t="s">
        <v>2319</v>
      </c>
      <c r="E2219" s="3" t="s">
        <v>9854</v>
      </c>
      <c r="F2219" s="61">
        <v>1.75</v>
      </c>
      <c r="G2219" s="61">
        <v>1.75</v>
      </c>
    </row>
    <row r="2220" spans="1:7">
      <c r="A2220" s="1" t="str">
        <f t="shared" si="36"/>
        <v>SINAPI 95209</v>
      </c>
      <c r="B2220" s="3" t="s">
        <v>9865</v>
      </c>
      <c r="C2220" s="3">
        <v>95209</v>
      </c>
      <c r="D2220" s="2" t="s">
        <v>2320</v>
      </c>
      <c r="E2220" s="3" t="s">
        <v>9854</v>
      </c>
      <c r="F2220" s="61">
        <v>12.42</v>
      </c>
      <c r="G2220" s="61">
        <v>12.42</v>
      </c>
    </row>
    <row r="2221" spans="1:7">
      <c r="A2221" s="1" t="str">
        <f t="shared" si="36"/>
        <v>SINAPI 95210</v>
      </c>
      <c r="B2221" s="3" t="s">
        <v>9865</v>
      </c>
      <c r="C2221" s="3">
        <v>95210</v>
      </c>
      <c r="D2221" s="2" t="s">
        <v>2321</v>
      </c>
      <c r="E2221" s="3" t="s">
        <v>9854</v>
      </c>
      <c r="F2221" s="61">
        <v>58.74</v>
      </c>
      <c r="G2221" s="61">
        <v>58.74</v>
      </c>
    </row>
    <row r="2222" spans="1:7" ht="22.5">
      <c r="A2222" s="1" t="str">
        <f t="shared" si="36"/>
        <v>SINAPI 95211</v>
      </c>
      <c r="B2222" s="3" t="s">
        <v>9865</v>
      </c>
      <c r="C2222" s="3">
        <v>95211</v>
      </c>
      <c r="D2222" s="2" t="s">
        <v>2322</v>
      </c>
      <c r="E2222" s="3" t="s">
        <v>9854</v>
      </c>
      <c r="F2222" s="61">
        <v>8.1300000000000008</v>
      </c>
      <c r="G2222" s="61">
        <v>8.1300000000000008</v>
      </c>
    </row>
    <row r="2223" spans="1:7">
      <c r="A2223" s="1" t="str">
        <f t="shared" si="36"/>
        <v>SINAPI 93267</v>
      </c>
      <c r="B2223" s="3" t="s">
        <v>9865</v>
      </c>
      <c r="C2223" s="3">
        <v>93267</v>
      </c>
      <c r="D2223" s="2" t="s">
        <v>2323</v>
      </c>
      <c r="E2223" s="3" t="s">
        <v>9854</v>
      </c>
      <c r="F2223" s="61">
        <v>26.66</v>
      </c>
      <c r="G2223" s="61">
        <v>26.66</v>
      </c>
    </row>
    <row r="2224" spans="1:7">
      <c r="A2224" s="1" t="str">
        <f t="shared" si="36"/>
        <v>SINAPI 93269</v>
      </c>
      <c r="B2224" s="3" t="s">
        <v>9865</v>
      </c>
      <c r="C2224" s="3">
        <v>93269</v>
      </c>
      <c r="D2224" s="2" t="s">
        <v>2324</v>
      </c>
      <c r="E2224" s="3" t="s">
        <v>9854</v>
      </c>
      <c r="F2224" s="61">
        <v>10</v>
      </c>
      <c r="G2224" s="61">
        <v>10</v>
      </c>
    </row>
    <row r="2225" spans="1:7">
      <c r="A2225" s="1" t="str">
        <f t="shared" si="36"/>
        <v>SINAPI 93270</v>
      </c>
      <c r="B2225" s="3" t="s">
        <v>9865</v>
      </c>
      <c r="C2225" s="3">
        <v>93270</v>
      </c>
      <c r="D2225" s="2" t="s">
        <v>2325</v>
      </c>
      <c r="E2225" s="3" t="s">
        <v>9854</v>
      </c>
      <c r="F2225" s="61">
        <v>25.92</v>
      </c>
      <c r="G2225" s="61">
        <v>25.92</v>
      </c>
    </row>
    <row r="2226" spans="1:7" ht="22.5">
      <c r="A2226" s="1" t="str">
        <f t="shared" si="36"/>
        <v>SINAPI 93271</v>
      </c>
      <c r="B2226" s="3" t="s">
        <v>9865</v>
      </c>
      <c r="C2226" s="3">
        <v>93271</v>
      </c>
      <c r="D2226" s="2" t="s">
        <v>2326</v>
      </c>
      <c r="E2226" s="3" t="s">
        <v>9854</v>
      </c>
      <c r="F2226" s="61">
        <v>8.1300000000000008</v>
      </c>
      <c r="G2226" s="61">
        <v>8.1300000000000008</v>
      </c>
    </row>
    <row r="2227" spans="1:7">
      <c r="A2227" s="1" t="str">
        <f t="shared" si="36"/>
        <v>SINAPI 95208</v>
      </c>
      <c r="B2227" s="3" t="s">
        <v>9865</v>
      </c>
      <c r="C2227" s="3">
        <v>95208</v>
      </c>
      <c r="D2227" s="2" t="s">
        <v>2327</v>
      </c>
      <c r="E2227" s="3" t="s">
        <v>9854</v>
      </c>
      <c r="F2227" s="61">
        <v>53.71</v>
      </c>
      <c r="G2227" s="61">
        <v>53.71</v>
      </c>
    </row>
    <row r="2228" spans="1:7" ht="22.5">
      <c r="A2228" s="1" t="str">
        <f t="shared" si="36"/>
        <v>SINAPI 83761</v>
      </c>
      <c r="B2228" s="3" t="s">
        <v>9865</v>
      </c>
      <c r="C2228" s="3">
        <v>83761</v>
      </c>
      <c r="D2228" s="2" t="s">
        <v>2328</v>
      </c>
      <c r="E2228" s="3" t="s">
        <v>9854</v>
      </c>
      <c r="F2228" s="61">
        <v>10.38</v>
      </c>
      <c r="G2228" s="61">
        <v>10.38</v>
      </c>
    </row>
    <row r="2229" spans="1:7" ht="22.5">
      <c r="A2229" s="1" t="str">
        <f t="shared" si="36"/>
        <v>SINAPI 83764</v>
      </c>
      <c r="B2229" s="3" t="s">
        <v>9865</v>
      </c>
      <c r="C2229" s="3">
        <v>83764</v>
      </c>
      <c r="D2229" s="2" t="s">
        <v>2329</v>
      </c>
      <c r="E2229" s="3" t="s">
        <v>9854</v>
      </c>
      <c r="F2229" s="61">
        <v>3.66</v>
      </c>
      <c r="G2229" s="61">
        <v>3.66</v>
      </c>
    </row>
    <row r="2230" spans="1:7" ht="22.5">
      <c r="A2230" s="1" t="str">
        <f t="shared" si="36"/>
        <v>SINAPI 83762</v>
      </c>
      <c r="B2230" s="3" t="s">
        <v>9865</v>
      </c>
      <c r="C2230" s="3">
        <v>83762</v>
      </c>
      <c r="D2230" s="2" t="s">
        <v>2330</v>
      </c>
      <c r="E2230" s="3" t="s">
        <v>9854</v>
      </c>
      <c r="F2230" s="61">
        <v>9.27</v>
      </c>
      <c r="G2230" s="61">
        <v>9.27</v>
      </c>
    </row>
    <row r="2231" spans="1:7" ht="22.5">
      <c r="A2231" s="1" t="str">
        <f t="shared" si="36"/>
        <v>SINAPI 83763</v>
      </c>
      <c r="B2231" s="3" t="s">
        <v>9865</v>
      </c>
      <c r="C2231" s="3">
        <v>83763</v>
      </c>
      <c r="D2231" s="2" t="s">
        <v>2331</v>
      </c>
      <c r="E2231" s="3" t="s">
        <v>9854</v>
      </c>
      <c r="F2231" s="61">
        <v>50.42</v>
      </c>
      <c r="G2231" s="61">
        <v>50.42</v>
      </c>
    </row>
    <row r="2232" spans="1:7" ht="22.5">
      <c r="A2232" s="1" t="str">
        <f t="shared" si="36"/>
        <v>SINAPI 95874</v>
      </c>
      <c r="B2232" s="3" t="s">
        <v>9865</v>
      </c>
      <c r="C2232" s="3">
        <v>95874</v>
      </c>
      <c r="D2232" s="2" t="s">
        <v>2332</v>
      </c>
      <c r="E2232" s="3" t="s">
        <v>9854</v>
      </c>
      <c r="F2232" s="61">
        <v>11.09</v>
      </c>
      <c r="G2232" s="61">
        <v>11.09</v>
      </c>
    </row>
    <row r="2233" spans="1:7">
      <c r="A2233" s="1" t="str">
        <f t="shared" si="36"/>
        <v>SINAPI 95869</v>
      </c>
      <c r="B2233" s="3" t="s">
        <v>9865</v>
      </c>
      <c r="C2233" s="3">
        <v>95869</v>
      </c>
      <c r="D2233" s="2" t="s">
        <v>2333</v>
      </c>
      <c r="E2233" s="3" t="s">
        <v>9854</v>
      </c>
      <c r="F2233" s="61">
        <v>3.91</v>
      </c>
      <c r="G2233" s="61">
        <v>3.91</v>
      </c>
    </row>
    <row r="2234" spans="1:7" ht="22.5">
      <c r="A2234" s="1" t="str">
        <f t="shared" si="36"/>
        <v>SINAPI 95870</v>
      </c>
      <c r="B2234" s="3" t="s">
        <v>9865</v>
      </c>
      <c r="C2234" s="3">
        <v>95870</v>
      </c>
      <c r="D2234" s="2" t="s">
        <v>2334</v>
      </c>
      <c r="E2234" s="3" t="s">
        <v>9854</v>
      </c>
      <c r="F2234" s="61">
        <v>9.9</v>
      </c>
      <c r="G2234" s="61">
        <v>9.9</v>
      </c>
    </row>
    <row r="2235" spans="1:7" ht="22.5">
      <c r="A2235" s="1" t="str">
        <f t="shared" si="36"/>
        <v>SINAPI 95871</v>
      </c>
      <c r="B2235" s="3" t="s">
        <v>9865</v>
      </c>
      <c r="C2235" s="3">
        <v>95871</v>
      </c>
      <c r="D2235" s="2" t="s">
        <v>2335</v>
      </c>
      <c r="E2235" s="3" t="s">
        <v>9854</v>
      </c>
      <c r="F2235" s="61">
        <v>274.29000000000002</v>
      </c>
      <c r="G2235" s="61">
        <v>274.29000000000002</v>
      </c>
    </row>
    <row r="2236" spans="1:7" ht="22.5">
      <c r="A2236" s="1" t="str">
        <f t="shared" si="36"/>
        <v>SINAPI 104684</v>
      </c>
      <c r="B2236" s="3" t="s">
        <v>9865</v>
      </c>
      <c r="C2236" s="3">
        <v>104684</v>
      </c>
      <c r="D2236" s="2" t="s">
        <v>2336</v>
      </c>
      <c r="E2236" s="3" t="s">
        <v>9854</v>
      </c>
      <c r="F2236" s="61">
        <v>0</v>
      </c>
      <c r="G2236" s="61">
        <v>0</v>
      </c>
    </row>
    <row r="2237" spans="1:7" ht="22.5">
      <c r="A2237" s="1" t="str">
        <f t="shared" si="36"/>
        <v>SINAPI 104685</v>
      </c>
      <c r="B2237" s="3" t="s">
        <v>9865</v>
      </c>
      <c r="C2237" s="3">
        <v>104685</v>
      </c>
      <c r="D2237" s="2" t="s">
        <v>2337</v>
      </c>
      <c r="E2237" s="3" t="s">
        <v>9854</v>
      </c>
      <c r="F2237" s="61">
        <v>0</v>
      </c>
      <c r="G2237" s="61">
        <v>0</v>
      </c>
    </row>
    <row r="2238" spans="1:7" ht="22.5">
      <c r="A2238" s="1" t="str">
        <f t="shared" si="36"/>
        <v>SINAPI 104686</v>
      </c>
      <c r="B2238" s="3" t="s">
        <v>9865</v>
      </c>
      <c r="C2238" s="3">
        <v>104686</v>
      </c>
      <c r="D2238" s="2" t="s">
        <v>2338</v>
      </c>
      <c r="E2238" s="3" t="s">
        <v>9854</v>
      </c>
      <c r="F2238" s="61">
        <v>0</v>
      </c>
      <c r="G2238" s="61">
        <v>0</v>
      </c>
    </row>
    <row r="2239" spans="1:7" ht="22.5">
      <c r="A2239" s="1" t="str">
        <f t="shared" si="36"/>
        <v>SINAPI 104687</v>
      </c>
      <c r="B2239" s="3" t="s">
        <v>9865</v>
      </c>
      <c r="C2239" s="3">
        <v>104687</v>
      </c>
      <c r="D2239" s="2" t="s">
        <v>2339</v>
      </c>
      <c r="E2239" s="3" t="s">
        <v>9854</v>
      </c>
      <c r="F2239" s="61">
        <v>451.47</v>
      </c>
      <c r="G2239" s="61">
        <v>451.47</v>
      </c>
    </row>
    <row r="2240" spans="1:7">
      <c r="A2240" s="1" t="str">
        <f t="shared" si="36"/>
        <v>SINAPI 73303</v>
      </c>
      <c r="B2240" s="3" t="s">
        <v>9865</v>
      </c>
      <c r="C2240" s="3">
        <v>73303</v>
      </c>
      <c r="D2240" s="2" t="s">
        <v>2340</v>
      </c>
      <c r="E2240" s="3" t="s">
        <v>9854</v>
      </c>
      <c r="F2240" s="61">
        <v>7.79</v>
      </c>
      <c r="G2240" s="61">
        <v>7.79</v>
      </c>
    </row>
    <row r="2241" spans="1:7">
      <c r="A2241" s="1" t="str">
        <f t="shared" si="36"/>
        <v>SINAPI 93235</v>
      </c>
      <c r="B2241" s="3" t="s">
        <v>9865</v>
      </c>
      <c r="C2241" s="3">
        <v>93235</v>
      </c>
      <c r="D2241" s="2" t="s">
        <v>2341</v>
      </c>
      <c r="E2241" s="3" t="s">
        <v>9854</v>
      </c>
      <c r="F2241" s="61">
        <v>2.74</v>
      </c>
      <c r="G2241" s="61">
        <v>2.74</v>
      </c>
    </row>
    <row r="2242" spans="1:7">
      <c r="A2242" s="1" t="str">
        <f t="shared" si="36"/>
        <v>SINAPI 73307</v>
      </c>
      <c r="B2242" s="3" t="s">
        <v>9865</v>
      </c>
      <c r="C2242" s="3">
        <v>73307</v>
      </c>
      <c r="D2242" s="2" t="s">
        <v>2342</v>
      </c>
      <c r="E2242" s="3" t="s">
        <v>9854</v>
      </c>
      <c r="F2242" s="61">
        <v>6.95</v>
      </c>
      <c r="G2242" s="61">
        <v>6.95</v>
      </c>
    </row>
    <row r="2243" spans="1:7">
      <c r="A2243" s="1" t="str">
        <f t="shared" si="36"/>
        <v>SINAPI 73311</v>
      </c>
      <c r="B2243" s="3" t="s">
        <v>9865</v>
      </c>
      <c r="C2243" s="3">
        <v>73311</v>
      </c>
      <c r="D2243" s="2" t="s">
        <v>2343</v>
      </c>
      <c r="E2243" s="3" t="s">
        <v>9854</v>
      </c>
      <c r="F2243" s="61">
        <v>178.91</v>
      </c>
      <c r="G2243" s="61">
        <v>178.91</v>
      </c>
    </row>
    <row r="2244" spans="1:7">
      <c r="A2244" s="1" t="str">
        <f t="shared" si="36"/>
        <v>SINAPI 93423</v>
      </c>
      <c r="B2244" s="3" t="s">
        <v>9865</v>
      </c>
      <c r="C2244" s="3">
        <v>93423</v>
      </c>
      <c r="D2244" s="2" t="s">
        <v>2344</v>
      </c>
      <c r="E2244" s="3" t="s">
        <v>9854</v>
      </c>
      <c r="F2244" s="61">
        <v>6.94</v>
      </c>
      <c r="G2244" s="61">
        <v>6.94</v>
      </c>
    </row>
    <row r="2245" spans="1:7">
      <c r="A2245" s="1" t="str">
        <f t="shared" si="36"/>
        <v>SINAPI 93424</v>
      </c>
      <c r="B2245" s="3" t="s">
        <v>9865</v>
      </c>
      <c r="C2245" s="3">
        <v>93424</v>
      </c>
      <c r="D2245" s="2" t="s">
        <v>2345</v>
      </c>
      <c r="E2245" s="3" t="s">
        <v>9854</v>
      </c>
      <c r="F2245" s="61">
        <v>2.44</v>
      </c>
      <c r="G2245" s="61">
        <v>2.44</v>
      </c>
    </row>
    <row r="2246" spans="1:7">
      <c r="A2246" s="1" t="str">
        <f t="shared" si="36"/>
        <v>SINAPI 93425</v>
      </c>
      <c r="B2246" s="3" t="s">
        <v>9865</v>
      </c>
      <c r="C2246" s="3">
        <v>93425</v>
      </c>
      <c r="D2246" s="2" t="s">
        <v>2346</v>
      </c>
      <c r="E2246" s="3" t="s">
        <v>9854</v>
      </c>
      <c r="F2246" s="61">
        <v>6.19</v>
      </c>
      <c r="G2246" s="61">
        <v>6.19</v>
      </c>
    </row>
    <row r="2247" spans="1:7">
      <c r="A2247" s="1" t="str">
        <f t="shared" si="36"/>
        <v>SINAPI 93426</v>
      </c>
      <c r="B2247" s="3" t="s">
        <v>9865</v>
      </c>
      <c r="C2247" s="3">
        <v>93426</v>
      </c>
      <c r="D2247" s="2" t="s">
        <v>2347</v>
      </c>
      <c r="E2247" s="3" t="s">
        <v>9854</v>
      </c>
      <c r="F2247" s="61">
        <v>161</v>
      </c>
      <c r="G2247" s="61">
        <v>161</v>
      </c>
    </row>
    <row r="2248" spans="1:7">
      <c r="A2248" s="1" t="str">
        <f t="shared" si="36"/>
        <v>SINAPI 93417</v>
      </c>
      <c r="B2248" s="3" t="s">
        <v>9865</v>
      </c>
      <c r="C2248" s="3">
        <v>93417</v>
      </c>
      <c r="D2248" s="2" t="s">
        <v>2348</v>
      </c>
      <c r="E2248" s="3" t="s">
        <v>9854</v>
      </c>
      <c r="F2248" s="61">
        <v>4.9000000000000004</v>
      </c>
      <c r="G2248" s="61">
        <v>4.9000000000000004</v>
      </c>
    </row>
    <row r="2249" spans="1:7">
      <c r="A2249" s="1" t="str">
        <f t="shared" si="36"/>
        <v>SINAPI 93418</v>
      </c>
      <c r="B2249" s="3" t="s">
        <v>9865</v>
      </c>
      <c r="C2249" s="3">
        <v>93418</v>
      </c>
      <c r="D2249" s="2" t="s">
        <v>2349</v>
      </c>
      <c r="E2249" s="3" t="s">
        <v>9854</v>
      </c>
      <c r="F2249" s="61">
        <v>1.72</v>
      </c>
      <c r="G2249" s="61">
        <v>1.72</v>
      </c>
    </row>
    <row r="2250" spans="1:7">
      <c r="A2250" s="1" t="str">
        <f t="shared" si="36"/>
        <v>SINAPI 93419</v>
      </c>
      <c r="B2250" s="3" t="s">
        <v>9865</v>
      </c>
      <c r="C2250" s="3">
        <v>93419</v>
      </c>
      <c r="D2250" s="2" t="s">
        <v>2350</v>
      </c>
      <c r="E2250" s="3" t="s">
        <v>9854</v>
      </c>
      <c r="F2250" s="61">
        <v>4.37</v>
      </c>
      <c r="G2250" s="61">
        <v>4.37</v>
      </c>
    </row>
    <row r="2251" spans="1:7">
      <c r="A2251" s="1" t="str">
        <f t="shared" si="36"/>
        <v>SINAPI 93420</v>
      </c>
      <c r="B2251" s="3" t="s">
        <v>9865</v>
      </c>
      <c r="C2251" s="3">
        <v>93420</v>
      </c>
      <c r="D2251" s="2" t="s">
        <v>2351</v>
      </c>
      <c r="E2251" s="3" t="s">
        <v>9854</v>
      </c>
      <c r="F2251" s="61">
        <v>67.37</v>
      </c>
      <c r="G2251" s="61">
        <v>67.37</v>
      </c>
    </row>
    <row r="2252" spans="1:7" ht="22.5">
      <c r="A2252" s="1" t="str">
        <f t="shared" si="36"/>
        <v>SINAPI 93277</v>
      </c>
      <c r="B2252" s="3" t="s">
        <v>9865</v>
      </c>
      <c r="C2252" s="3">
        <v>93277</v>
      </c>
      <c r="D2252" s="2" t="s">
        <v>2352</v>
      </c>
      <c r="E2252" s="3" t="s">
        <v>9854</v>
      </c>
      <c r="F2252" s="61">
        <v>0.28999999999999998</v>
      </c>
      <c r="G2252" s="61">
        <v>0.28999999999999998</v>
      </c>
    </row>
    <row r="2253" spans="1:7" ht="22.5">
      <c r="A2253" s="1" t="str">
        <f t="shared" si="36"/>
        <v>SINAPI 93278</v>
      </c>
      <c r="B2253" s="3" t="s">
        <v>9865</v>
      </c>
      <c r="C2253" s="3">
        <v>93278</v>
      </c>
      <c r="D2253" s="2" t="s">
        <v>2353</v>
      </c>
      <c r="E2253" s="3" t="s">
        <v>9854</v>
      </c>
      <c r="F2253" s="61">
        <v>0.06</v>
      </c>
      <c r="G2253" s="61">
        <v>0.06</v>
      </c>
    </row>
    <row r="2254" spans="1:7" ht="22.5">
      <c r="A2254" s="1" t="str">
        <f t="shared" si="36"/>
        <v>SINAPI 93279</v>
      </c>
      <c r="B2254" s="3" t="s">
        <v>9865</v>
      </c>
      <c r="C2254" s="3">
        <v>93279</v>
      </c>
      <c r="D2254" s="2" t="s">
        <v>2354</v>
      </c>
      <c r="E2254" s="3" t="s">
        <v>9854</v>
      </c>
      <c r="F2254" s="61">
        <v>0.27</v>
      </c>
      <c r="G2254" s="61">
        <v>0.27</v>
      </c>
    </row>
    <row r="2255" spans="1:7" ht="22.5">
      <c r="A2255" s="1" t="str">
        <f t="shared" si="36"/>
        <v>SINAPI 93280</v>
      </c>
      <c r="B2255" s="3" t="s">
        <v>9865</v>
      </c>
      <c r="C2255" s="3">
        <v>93280</v>
      </c>
      <c r="D2255" s="2" t="s">
        <v>2355</v>
      </c>
      <c r="E2255" s="3" t="s">
        <v>9854</v>
      </c>
      <c r="F2255" s="61">
        <v>0.67</v>
      </c>
      <c r="G2255" s="61">
        <v>0.67</v>
      </c>
    </row>
    <row r="2256" spans="1:7">
      <c r="A2256" s="1" t="str">
        <f t="shared" si="36"/>
        <v>SINAPI 104909</v>
      </c>
      <c r="B2256" s="3" t="s">
        <v>9865</v>
      </c>
      <c r="C2256" s="3">
        <v>104909</v>
      </c>
      <c r="D2256" s="2" t="s">
        <v>2356</v>
      </c>
      <c r="E2256" s="3" t="s">
        <v>9854</v>
      </c>
      <c r="F2256" s="61">
        <v>0</v>
      </c>
      <c r="G2256" s="61">
        <v>0</v>
      </c>
    </row>
    <row r="2257" spans="1:7">
      <c r="A2257" s="1" t="str">
        <f t="shared" si="36"/>
        <v>SINAPI 104910</v>
      </c>
      <c r="B2257" s="3" t="s">
        <v>9865</v>
      </c>
      <c r="C2257" s="3">
        <v>104910</v>
      </c>
      <c r="D2257" s="2" t="s">
        <v>2357</v>
      </c>
      <c r="E2257" s="3" t="s">
        <v>9854</v>
      </c>
      <c r="F2257" s="61">
        <v>0</v>
      </c>
      <c r="G2257" s="61">
        <v>0</v>
      </c>
    </row>
    <row r="2258" spans="1:7">
      <c r="A2258" s="1" t="str">
        <f t="shared" si="36"/>
        <v>SINAPI 104911</v>
      </c>
      <c r="B2258" s="3" t="s">
        <v>9865</v>
      </c>
      <c r="C2258" s="3">
        <v>104911</v>
      </c>
      <c r="D2258" s="2" t="s">
        <v>2358</v>
      </c>
      <c r="E2258" s="3" t="s">
        <v>9854</v>
      </c>
      <c r="F2258" s="61">
        <v>0</v>
      </c>
      <c r="G2258" s="61">
        <v>0</v>
      </c>
    </row>
    <row r="2259" spans="1:7" ht="22.5">
      <c r="A2259" s="1" t="str">
        <f t="shared" si="36"/>
        <v>SINAPI 104912</v>
      </c>
      <c r="B2259" s="3" t="s">
        <v>9865</v>
      </c>
      <c r="C2259" s="3">
        <v>104912</v>
      </c>
      <c r="D2259" s="2" t="s">
        <v>2359</v>
      </c>
      <c r="E2259" s="3" t="s">
        <v>9854</v>
      </c>
      <c r="F2259" s="61">
        <v>33.270000000000003</v>
      </c>
      <c r="G2259" s="61">
        <v>33.270000000000003</v>
      </c>
    </row>
    <row r="2260" spans="1:7" ht="22.5">
      <c r="A2260" s="1" t="str">
        <f t="shared" si="36"/>
        <v>SINAPI 102840</v>
      </c>
      <c r="B2260" s="3" t="s">
        <v>9865</v>
      </c>
      <c r="C2260" s="3">
        <v>102840</v>
      </c>
      <c r="D2260" s="2" t="s">
        <v>2360</v>
      </c>
      <c r="E2260" s="3" t="s">
        <v>9854</v>
      </c>
      <c r="F2260" s="61">
        <v>0</v>
      </c>
      <c r="G2260" s="61">
        <v>0</v>
      </c>
    </row>
    <row r="2261" spans="1:7" ht="22.5">
      <c r="A2261" s="1" t="str">
        <f t="shared" si="36"/>
        <v>SINAPI 102841</v>
      </c>
      <c r="B2261" s="3" t="s">
        <v>9865</v>
      </c>
      <c r="C2261" s="3">
        <v>102841</v>
      </c>
      <c r="D2261" s="2" t="s">
        <v>2361</v>
      </c>
      <c r="E2261" s="3" t="s">
        <v>9854</v>
      </c>
      <c r="F2261" s="61">
        <v>0</v>
      </c>
      <c r="G2261" s="61">
        <v>0</v>
      </c>
    </row>
    <row r="2262" spans="1:7" ht="22.5">
      <c r="A2262" s="1" t="str">
        <f t="shared" si="36"/>
        <v>SINAPI 102842</v>
      </c>
      <c r="B2262" s="3" t="s">
        <v>9865</v>
      </c>
      <c r="C2262" s="3">
        <v>102842</v>
      </c>
      <c r="D2262" s="2" t="s">
        <v>2362</v>
      </c>
      <c r="E2262" s="3" t="s">
        <v>9854</v>
      </c>
      <c r="F2262" s="61">
        <v>0</v>
      </c>
      <c r="G2262" s="61">
        <v>0</v>
      </c>
    </row>
    <row r="2263" spans="1:7" ht="22.5">
      <c r="A2263" s="1" t="str">
        <f t="shared" si="36"/>
        <v>SINAPI 102843</v>
      </c>
      <c r="B2263" s="3" t="s">
        <v>9865</v>
      </c>
      <c r="C2263" s="3">
        <v>102843</v>
      </c>
      <c r="D2263" s="2" t="s">
        <v>2363</v>
      </c>
      <c r="E2263" s="3" t="s">
        <v>9854</v>
      </c>
      <c r="F2263" s="61">
        <v>135.22</v>
      </c>
      <c r="G2263" s="61">
        <v>135.22</v>
      </c>
    </row>
    <row r="2264" spans="1:7" ht="22.5">
      <c r="A2264" s="1" t="str">
        <f t="shared" si="36"/>
        <v>SINAPI 89267</v>
      </c>
      <c r="B2264" s="3" t="s">
        <v>9865</v>
      </c>
      <c r="C2264" s="3">
        <v>89267</v>
      </c>
      <c r="D2264" s="2" t="s">
        <v>2364</v>
      </c>
      <c r="E2264" s="3" t="s">
        <v>9854</v>
      </c>
      <c r="F2264" s="61">
        <v>51.81</v>
      </c>
      <c r="G2264" s="61">
        <v>51.81</v>
      </c>
    </row>
    <row r="2265" spans="1:7" ht="22.5">
      <c r="A2265" s="1" t="str">
        <f t="shared" si="36"/>
        <v>SINAPI 89269</v>
      </c>
      <c r="B2265" s="3" t="s">
        <v>9865</v>
      </c>
      <c r="C2265" s="3">
        <v>89269</v>
      </c>
      <c r="D2265" s="2" t="s">
        <v>2365</v>
      </c>
      <c r="E2265" s="3" t="s">
        <v>9854</v>
      </c>
      <c r="F2265" s="61">
        <v>7.38</v>
      </c>
      <c r="G2265" s="61">
        <v>7.38</v>
      </c>
    </row>
    <row r="2266" spans="1:7" ht="22.5">
      <c r="A2266" s="1" t="str">
        <f t="shared" si="36"/>
        <v>SINAPI 89268</v>
      </c>
      <c r="B2266" s="3" t="s">
        <v>9865</v>
      </c>
      <c r="C2266" s="3">
        <v>89268</v>
      </c>
      <c r="D2266" s="2" t="s">
        <v>2366</v>
      </c>
      <c r="E2266" s="3" t="s">
        <v>9854</v>
      </c>
      <c r="F2266" s="61">
        <v>18.260000000000002</v>
      </c>
      <c r="G2266" s="61">
        <v>18.260000000000002</v>
      </c>
    </row>
    <row r="2267" spans="1:7" ht="22.5">
      <c r="A2267" s="1" t="str">
        <f t="shared" ref="A2267:A2330" si="37">CONCATENATE($B2267," ",$C2267)</f>
        <v>SINAPI 89270</v>
      </c>
      <c r="B2267" s="3" t="s">
        <v>9865</v>
      </c>
      <c r="C2267" s="3">
        <v>89270</v>
      </c>
      <c r="D2267" s="2" t="s">
        <v>2367</v>
      </c>
      <c r="E2267" s="3" t="s">
        <v>9854</v>
      </c>
      <c r="F2267" s="61">
        <v>83.29</v>
      </c>
      <c r="G2267" s="61">
        <v>83.29</v>
      </c>
    </row>
    <row r="2268" spans="1:7" ht="22.5">
      <c r="A2268" s="1" t="str">
        <f t="shared" si="37"/>
        <v>SINAPI 89271</v>
      </c>
      <c r="B2268" s="3" t="s">
        <v>9865</v>
      </c>
      <c r="C2268" s="3">
        <v>89271</v>
      </c>
      <c r="D2268" s="2" t="s">
        <v>2368</v>
      </c>
      <c r="E2268" s="3" t="s">
        <v>9854</v>
      </c>
      <c r="F2268" s="61">
        <v>29.14</v>
      </c>
      <c r="G2268" s="61">
        <v>29.14</v>
      </c>
    </row>
    <row r="2269" spans="1:7" ht="22.5">
      <c r="A2269" s="1" t="str">
        <f t="shared" si="37"/>
        <v>SINAPI 93283</v>
      </c>
      <c r="B2269" s="3" t="s">
        <v>9865</v>
      </c>
      <c r="C2269" s="3">
        <v>93283</v>
      </c>
      <c r="D2269" s="2" t="s">
        <v>2369</v>
      </c>
      <c r="E2269" s="3" t="s">
        <v>9854</v>
      </c>
      <c r="F2269" s="61">
        <v>99.64</v>
      </c>
      <c r="G2269" s="61">
        <v>99.64</v>
      </c>
    </row>
    <row r="2270" spans="1:7" ht="22.5">
      <c r="A2270" s="1" t="str">
        <f t="shared" si="37"/>
        <v>SINAPI 93296</v>
      </c>
      <c r="B2270" s="3" t="s">
        <v>9865</v>
      </c>
      <c r="C2270" s="3">
        <v>93296</v>
      </c>
      <c r="D2270" s="2" t="s">
        <v>2370</v>
      </c>
      <c r="E2270" s="3" t="s">
        <v>9854</v>
      </c>
      <c r="F2270" s="61">
        <v>14.19</v>
      </c>
      <c r="G2270" s="61">
        <v>14.19</v>
      </c>
    </row>
    <row r="2271" spans="1:7" ht="22.5">
      <c r="A2271" s="1" t="str">
        <f t="shared" si="37"/>
        <v>SINAPI 93284</v>
      </c>
      <c r="B2271" s="3" t="s">
        <v>9865</v>
      </c>
      <c r="C2271" s="3">
        <v>93284</v>
      </c>
      <c r="D2271" s="2" t="s">
        <v>2371</v>
      </c>
      <c r="E2271" s="3" t="s">
        <v>9854</v>
      </c>
      <c r="F2271" s="61">
        <v>35.119999999999997</v>
      </c>
      <c r="G2271" s="61">
        <v>35.119999999999997</v>
      </c>
    </row>
    <row r="2272" spans="1:7" ht="22.5">
      <c r="A2272" s="1" t="str">
        <f t="shared" si="37"/>
        <v>SINAPI 93285</v>
      </c>
      <c r="B2272" s="3" t="s">
        <v>9865</v>
      </c>
      <c r="C2272" s="3">
        <v>93285</v>
      </c>
      <c r="D2272" s="2" t="s">
        <v>2372</v>
      </c>
      <c r="E2272" s="3" t="s">
        <v>9854</v>
      </c>
      <c r="F2272" s="61">
        <v>160.16999999999999</v>
      </c>
      <c r="G2272" s="61">
        <v>160.16999999999999</v>
      </c>
    </row>
    <row r="2273" spans="1:7" ht="22.5">
      <c r="A2273" s="1" t="str">
        <f t="shared" si="37"/>
        <v>SINAPI 93286</v>
      </c>
      <c r="B2273" s="3" t="s">
        <v>9865</v>
      </c>
      <c r="C2273" s="3">
        <v>93286</v>
      </c>
      <c r="D2273" s="2" t="s">
        <v>2373</v>
      </c>
      <c r="E2273" s="3" t="s">
        <v>9854</v>
      </c>
      <c r="F2273" s="61">
        <v>11.31</v>
      </c>
      <c r="G2273" s="61">
        <v>11.31</v>
      </c>
    </row>
    <row r="2274" spans="1:7" ht="22.5">
      <c r="A2274" s="1" t="str">
        <f t="shared" si="37"/>
        <v>SINAPI 104706</v>
      </c>
      <c r="B2274" s="3" t="s">
        <v>9865</v>
      </c>
      <c r="C2274" s="3">
        <v>104706</v>
      </c>
      <c r="D2274" s="2" t="s">
        <v>2374</v>
      </c>
      <c r="E2274" s="3" t="s">
        <v>9854</v>
      </c>
      <c r="F2274" s="61">
        <v>0</v>
      </c>
      <c r="G2274" s="61">
        <v>0</v>
      </c>
    </row>
    <row r="2275" spans="1:7" ht="22.5">
      <c r="A2275" s="1" t="str">
        <f t="shared" si="37"/>
        <v>SINAPI 104707</v>
      </c>
      <c r="B2275" s="3" t="s">
        <v>9865</v>
      </c>
      <c r="C2275" s="3">
        <v>104707</v>
      </c>
      <c r="D2275" s="2" t="s">
        <v>2375</v>
      </c>
      <c r="E2275" s="3" t="s">
        <v>9854</v>
      </c>
      <c r="F2275" s="61">
        <v>0</v>
      </c>
      <c r="G2275" s="61">
        <v>0</v>
      </c>
    </row>
    <row r="2276" spans="1:7" ht="22.5">
      <c r="A2276" s="1" t="str">
        <f t="shared" si="37"/>
        <v>SINAPI 104708</v>
      </c>
      <c r="B2276" s="3" t="s">
        <v>9865</v>
      </c>
      <c r="C2276" s="3">
        <v>104708</v>
      </c>
      <c r="D2276" s="2" t="s">
        <v>2376</v>
      </c>
      <c r="E2276" s="3" t="s">
        <v>9854</v>
      </c>
      <c r="F2276" s="61">
        <v>0</v>
      </c>
      <c r="G2276" s="61">
        <v>0</v>
      </c>
    </row>
    <row r="2277" spans="1:7" ht="33.75">
      <c r="A2277" s="1" t="str">
        <f t="shared" si="37"/>
        <v>SINAPI 104709</v>
      </c>
      <c r="B2277" s="3" t="s">
        <v>9865</v>
      </c>
      <c r="C2277" s="3">
        <v>104709</v>
      </c>
      <c r="D2277" s="2" t="s">
        <v>2377</v>
      </c>
      <c r="E2277" s="3" t="s">
        <v>9854</v>
      </c>
      <c r="F2277" s="61">
        <v>1174.95</v>
      </c>
      <c r="G2277" s="61">
        <v>1174.95</v>
      </c>
    </row>
    <row r="2278" spans="1:7" ht="22.5">
      <c r="A2278" s="1" t="str">
        <f t="shared" si="37"/>
        <v>SINAPI 104903</v>
      </c>
      <c r="B2278" s="3" t="s">
        <v>9865</v>
      </c>
      <c r="C2278" s="3">
        <v>104903</v>
      </c>
      <c r="D2278" s="2" t="s">
        <v>2378</v>
      </c>
      <c r="E2278" s="3" t="s">
        <v>9854</v>
      </c>
      <c r="F2278" s="61">
        <v>0</v>
      </c>
      <c r="G2278" s="61">
        <v>0</v>
      </c>
    </row>
    <row r="2279" spans="1:7" ht="22.5">
      <c r="A2279" s="1" t="str">
        <f t="shared" si="37"/>
        <v>SINAPI 104904</v>
      </c>
      <c r="B2279" s="3" t="s">
        <v>9865</v>
      </c>
      <c r="C2279" s="3">
        <v>104904</v>
      </c>
      <c r="D2279" s="2" t="s">
        <v>2379</v>
      </c>
      <c r="E2279" s="3" t="s">
        <v>9854</v>
      </c>
      <c r="F2279" s="61">
        <v>0</v>
      </c>
      <c r="G2279" s="61">
        <v>0</v>
      </c>
    </row>
    <row r="2280" spans="1:7" ht="22.5">
      <c r="A2280" s="1" t="str">
        <f t="shared" si="37"/>
        <v>SINAPI 104905</v>
      </c>
      <c r="B2280" s="3" t="s">
        <v>9865</v>
      </c>
      <c r="C2280" s="3">
        <v>104905</v>
      </c>
      <c r="D2280" s="2" t="s">
        <v>2380</v>
      </c>
      <c r="E2280" s="3" t="s">
        <v>9854</v>
      </c>
      <c r="F2280" s="61">
        <v>0</v>
      </c>
      <c r="G2280" s="61">
        <v>0</v>
      </c>
    </row>
    <row r="2281" spans="1:7" ht="22.5">
      <c r="A2281" s="1" t="str">
        <f t="shared" si="37"/>
        <v>SINAPI 104906</v>
      </c>
      <c r="B2281" s="3" t="s">
        <v>9865</v>
      </c>
      <c r="C2281" s="3">
        <v>104906</v>
      </c>
      <c r="D2281" s="2" t="s">
        <v>2381</v>
      </c>
      <c r="E2281" s="3" t="s">
        <v>9854</v>
      </c>
      <c r="F2281" s="61">
        <v>99.16</v>
      </c>
      <c r="G2281" s="61">
        <v>99.16</v>
      </c>
    </row>
    <row r="2282" spans="1:7">
      <c r="A2282" s="1" t="str">
        <f t="shared" si="37"/>
        <v>SINAPI 102846</v>
      </c>
      <c r="B2282" s="3" t="s">
        <v>9865</v>
      </c>
      <c r="C2282" s="3">
        <v>102846</v>
      </c>
      <c r="D2282" s="2" t="s">
        <v>2382</v>
      </c>
      <c r="E2282" s="3" t="s">
        <v>9854</v>
      </c>
      <c r="F2282" s="61">
        <v>0</v>
      </c>
      <c r="G2282" s="61">
        <v>0</v>
      </c>
    </row>
    <row r="2283" spans="1:7">
      <c r="A2283" s="1" t="str">
        <f t="shared" si="37"/>
        <v>SINAPI 102847</v>
      </c>
      <c r="B2283" s="3" t="s">
        <v>9865</v>
      </c>
      <c r="C2283" s="3">
        <v>102847</v>
      </c>
      <c r="D2283" s="2" t="s">
        <v>2383</v>
      </c>
      <c r="E2283" s="3" t="s">
        <v>9854</v>
      </c>
      <c r="F2283" s="61">
        <v>0</v>
      </c>
      <c r="G2283" s="61">
        <v>0</v>
      </c>
    </row>
    <row r="2284" spans="1:7">
      <c r="A2284" s="1" t="str">
        <f t="shared" si="37"/>
        <v>SINAPI 102848</v>
      </c>
      <c r="B2284" s="3" t="s">
        <v>9865</v>
      </c>
      <c r="C2284" s="3">
        <v>102848</v>
      </c>
      <c r="D2284" s="2" t="s">
        <v>2384</v>
      </c>
      <c r="E2284" s="3" t="s">
        <v>9854</v>
      </c>
      <c r="F2284" s="61">
        <v>0</v>
      </c>
      <c r="G2284" s="61">
        <v>0</v>
      </c>
    </row>
    <row r="2285" spans="1:7" ht="22.5">
      <c r="A2285" s="1" t="str">
        <f t="shared" si="37"/>
        <v>SINAPI 102849</v>
      </c>
      <c r="B2285" s="3" t="s">
        <v>9865</v>
      </c>
      <c r="C2285" s="3">
        <v>102849</v>
      </c>
      <c r="D2285" s="2" t="s">
        <v>2385</v>
      </c>
      <c r="E2285" s="3" t="s">
        <v>9854</v>
      </c>
      <c r="F2285" s="61">
        <v>66.11</v>
      </c>
      <c r="G2285" s="61">
        <v>66.11</v>
      </c>
    </row>
    <row r="2286" spans="1:7" ht="22.5">
      <c r="A2286" s="1" t="str">
        <f t="shared" si="37"/>
        <v>SINAPI 102852</v>
      </c>
      <c r="B2286" s="3" t="s">
        <v>9865</v>
      </c>
      <c r="C2286" s="3">
        <v>102852</v>
      </c>
      <c r="D2286" s="2" t="s">
        <v>2386</v>
      </c>
      <c r="E2286" s="3" t="s">
        <v>9854</v>
      </c>
      <c r="F2286" s="61">
        <v>0</v>
      </c>
      <c r="G2286" s="61">
        <v>0</v>
      </c>
    </row>
    <row r="2287" spans="1:7" ht="22.5">
      <c r="A2287" s="1" t="str">
        <f t="shared" si="37"/>
        <v>SINAPI 102853</v>
      </c>
      <c r="B2287" s="3" t="s">
        <v>9865</v>
      </c>
      <c r="C2287" s="3">
        <v>102853</v>
      </c>
      <c r="D2287" s="2" t="s">
        <v>2387</v>
      </c>
      <c r="E2287" s="3" t="s">
        <v>9854</v>
      </c>
      <c r="F2287" s="61">
        <v>0</v>
      </c>
      <c r="G2287" s="61">
        <v>0</v>
      </c>
    </row>
    <row r="2288" spans="1:7" ht="22.5">
      <c r="A2288" s="1" t="str">
        <f t="shared" si="37"/>
        <v>SINAPI 102854</v>
      </c>
      <c r="B2288" s="3" t="s">
        <v>9865</v>
      </c>
      <c r="C2288" s="3">
        <v>102854</v>
      </c>
      <c r="D2288" s="2" t="s">
        <v>2388</v>
      </c>
      <c r="E2288" s="3" t="s">
        <v>9854</v>
      </c>
      <c r="F2288" s="61">
        <v>0</v>
      </c>
      <c r="G2288" s="61">
        <v>0</v>
      </c>
    </row>
    <row r="2289" spans="1:7" ht="22.5">
      <c r="A2289" s="1" t="str">
        <f t="shared" si="37"/>
        <v>SINAPI 102855</v>
      </c>
      <c r="B2289" s="3" t="s">
        <v>9865</v>
      </c>
      <c r="C2289" s="3">
        <v>102855</v>
      </c>
      <c r="D2289" s="2" t="s">
        <v>2389</v>
      </c>
      <c r="E2289" s="3" t="s">
        <v>9854</v>
      </c>
      <c r="F2289" s="61">
        <v>66.11</v>
      </c>
      <c r="G2289" s="61">
        <v>66.11</v>
      </c>
    </row>
    <row r="2290" spans="1:7" ht="33.75">
      <c r="A2290" s="1" t="str">
        <f t="shared" si="37"/>
        <v>SINAPI 93397</v>
      </c>
      <c r="B2290" s="3" t="s">
        <v>9865</v>
      </c>
      <c r="C2290" s="3">
        <v>93397</v>
      </c>
      <c r="D2290" s="2" t="s">
        <v>2390</v>
      </c>
      <c r="E2290" s="3" t="s">
        <v>9854</v>
      </c>
      <c r="F2290" s="61">
        <v>25.23</v>
      </c>
      <c r="G2290" s="61">
        <v>25.23</v>
      </c>
    </row>
    <row r="2291" spans="1:7" ht="33.75">
      <c r="A2291" s="1" t="str">
        <f t="shared" si="37"/>
        <v>SINAPI 93399</v>
      </c>
      <c r="B2291" s="3" t="s">
        <v>9865</v>
      </c>
      <c r="C2291" s="3">
        <v>93399</v>
      </c>
      <c r="D2291" s="2" t="s">
        <v>2391</v>
      </c>
      <c r="E2291" s="3" t="s">
        <v>9854</v>
      </c>
      <c r="F2291" s="61">
        <v>3.84</v>
      </c>
      <c r="G2291" s="61">
        <v>3.84</v>
      </c>
    </row>
    <row r="2292" spans="1:7" ht="33.75">
      <c r="A2292" s="1" t="str">
        <f t="shared" si="37"/>
        <v>SINAPI 93398</v>
      </c>
      <c r="B2292" s="3" t="s">
        <v>9865</v>
      </c>
      <c r="C2292" s="3">
        <v>93398</v>
      </c>
      <c r="D2292" s="2" t="s">
        <v>2392</v>
      </c>
      <c r="E2292" s="3" t="s">
        <v>9854</v>
      </c>
      <c r="F2292" s="61">
        <v>9.52</v>
      </c>
      <c r="G2292" s="61">
        <v>9.52</v>
      </c>
    </row>
    <row r="2293" spans="1:7" ht="33.75">
      <c r="A2293" s="1" t="str">
        <f t="shared" si="37"/>
        <v>SINAPI 93400</v>
      </c>
      <c r="B2293" s="3" t="s">
        <v>9865</v>
      </c>
      <c r="C2293" s="3">
        <v>93400</v>
      </c>
      <c r="D2293" s="2" t="s">
        <v>2393</v>
      </c>
      <c r="E2293" s="3" t="s">
        <v>9854</v>
      </c>
      <c r="F2293" s="61">
        <v>43.78</v>
      </c>
      <c r="G2293" s="61">
        <v>43.78</v>
      </c>
    </row>
    <row r="2294" spans="1:7" ht="33.75">
      <c r="A2294" s="1" t="str">
        <f t="shared" si="37"/>
        <v>SINAPI 93401</v>
      </c>
      <c r="B2294" s="3" t="s">
        <v>9865</v>
      </c>
      <c r="C2294" s="3">
        <v>93401</v>
      </c>
      <c r="D2294" s="2" t="s">
        <v>2394</v>
      </c>
      <c r="E2294" s="3" t="s">
        <v>9854</v>
      </c>
      <c r="F2294" s="61">
        <v>158.84</v>
      </c>
      <c r="G2294" s="61">
        <v>158.84</v>
      </c>
    </row>
    <row r="2295" spans="1:7" ht="33.75">
      <c r="A2295" s="1" t="str">
        <f t="shared" si="37"/>
        <v>SINAPI 89259</v>
      </c>
      <c r="B2295" s="3" t="s">
        <v>9865</v>
      </c>
      <c r="C2295" s="3">
        <v>89259</v>
      </c>
      <c r="D2295" s="2" t="s">
        <v>2395</v>
      </c>
      <c r="E2295" s="3" t="s">
        <v>9854</v>
      </c>
      <c r="F2295" s="61">
        <v>27.52</v>
      </c>
      <c r="G2295" s="61">
        <v>27.52</v>
      </c>
    </row>
    <row r="2296" spans="1:7" ht="33.75">
      <c r="A2296" s="1" t="str">
        <f t="shared" si="37"/>
        <v>SINAPI 91466</v>
      </c>
      <c r="B2296" s="3" t="s">
        <v>9865</v>
      </c>
      <c r="C2296" s="3">
        <v>91466</v>
      </c>
      <c r="D2296" s="2" t="s">
        <v>2396</v>
      </c>
      <c r="E2296" s="3" t="s">
        <v>9854</v>
      </c>
      <c r="F2296" s="61">
        <v>4.08</v>
      </c>
      <c r="G2296" s="61">
        <v>4.08</v>
      </c>
    </row>
    <row r="2297" spans="1:7" ht="33.75">
      <c r="A2297" s="1" t="str">
        <f t="shared" si="37"/>
        <v>SINAPI 89260</v>
      </c>
      <c r="B2297" s="3" t="s">
        <v>9865</v>
      </c>
      <c r="C2297" s="3">
        <v>89260</v>
      </c>
      <c r="D2297" s="2" t="s">
        <v>2397</v>
      </c>
      <c r="E2297" s="3" t="s">
        <v>9854</v>
      </c>
      <c r="F2297" s="61">
        <v>10.119999999999999</v>
      </c>
      <c r="G2297" s="61">
        <v>10.119999999999999</v>
      </c>
    </row>
    <row r="2298" spans="1:7" ht="33.75">
      <c r="A2298" s="1" t="str">
        <f t="shared" si="37"/>
        <v>SINAPI 89262</v>
      </c>
      <c r="B2298" s="3" t="s">
        <v>9865</v>
      </c>
      <c r="C2298" s="3">
        <v>89262</v>
      </c>
      <c r="D2298" s="2" t="s">
        <v>2398</v>
      </c>
      <c r="E2298" s="3" t="s">
        <v>9854</v>
      </c>
      <c r="F2298" s="61">
        <v>46.64</v>
      </c>
      <c r="G2298" s="61">
        <v>46.64</v>
      </c>
    </row>
    <row r="2299" spans="1:7" ht="33.75">
      <c r="A2299" s="1" t="str">
        <f t="shared" si="37"/>
        <v>SINAPI 91467</v>
      </c>
      <c r="B2299" s="3" t="s">
        <v>9865</v>
      </c>
      <c r="C2299" s="3">
        <v>91467</v>
      </c>
      <c r="D2299" s="2" t="s">
        <v>2399</v>
      </c>
      <c r="E2299" s="3" t="s">
        <v>9854</v>
      </c>
      <c r="F2299" s="61">
        <v>158.84</v>
      </c>
      <c r="G2299" s="61">
        <v>158.84</v>
      </c>
    </row>
    <row r="2300" spans="1:7" ht="33.75">
      <c r="A2300" s="1" t="str">
        <f t="shared" si="37"/>
        <v>SINAPI 105839</v>
      </c>
      <c r="B2300" s="3" t="s">
        <v>9865</v>
      </c>
      <c r="C2300" s="3">
        <v>105839</v>
      </c>
      <c r="D2300" s="2" t="s">
        <v>2400</v>
      </c>
      <c r="E2300" s="3" t="s">
        <v>9854</v>
      </c>
      <c r="F2300" s="61">
        <v>0</v>
      </c>
      <c r="G2300" s="61">
        <v>0</v>
      </c>
    </row>
    <row r="2301" spans="1:7" ht="33.75">
      <c r="A2301" s="1" t="str">
        <f t="shared" si="37"/>
        <v>SINAPI 105842</v>
      </c>
      <c r="B2301" s="3" t="s">
        <v>9865</v>
      </c>
      <c r="C2301" s="3">
        <v>105842</v>
      </c>
      <c r="D2301" s="2" t="s">
        <v>2401</v>
      </c>
      <c r="E2301" s="3" t="s">
        <v>9854</v>
      </c>
      <c r="F2301" s="61">
        <v>0</v>
      </c>
      <c r="G2301" s="61">
        <v>0</v>
      </c>
    </row>
    <row r="2302" spans="1:7" ht="33.75">
      <c r="A2302" s="1" t="str">
        <f t="shared" si="37"/>
        <v>SINAPI 105840</v>
      </c>
      <c r="B2302" s="3" t="s">
        <v>9865</v>
      </c>
      <c r="C2302" s="3">
        <v>105840</v>
      </c>
      <c r="D2302" s="2" t="s">
        <v>2402</v>
      </c>
      <c r="E2302" s="3" t="s">
        <v>9854</v>
      </c>
      <c r="F2302" s="61">
        <v>0</v>
      </c>
      <c r="G2302" s="61">
        <v>0</v>
      </c>
    </row>
    <row r="2303" spans="1:7" ht="33.75">
      <c r="A2303" s="1" t="str">
        <f t="shared" si="37"/>
        <v>SINAPI 105841</v>
      </c>
      <c r="B2303" s="3" t="s">
        <v>9865</v>
      </c>
      <c r="C2303" s="3">
        <v>105841</v>
      </c>
      <c r="D2303" s="2" t="s">
        <v>2403</v>
      </c>
      <c r="E2303" s="3" t="s">
        <v>9854</v>
      </c>
      <c r="F2303" s="61">
        <v>0</v>
      </c>
      <c r="G2303" s="61">
        <v>0</v>
      </c>
    </row>
    <row r="2304" spans="1:7" ht="33.75">
      <c r="A2304" s="1" t="str">
        <f t="shared" si="37"/>
        <v>SINAPI 105843</v>
      </c>
      <c r="B2304" s="3" t="s">
        <v>9865</v>
      </c>
      <c r="C2304" s="3">
        <v>105843</v>
      </c>
      <c r="D2304" s="2" t="s">
        <v>2404</v>
      </c>
      <c r="E2304" s="3" t="s">
        <v>9854</v>
      </c>
      <c r="F2304" s="61">
        <v>83.59</v>
      </c>
      <c r="G2304" s="61">
        <v>83.59</v>
      </c>
    </row>
    <row r="2305" spans="1:7" ht="33.75">
      <c r="A2305" s="1" t="str">
        <f t="shared" si="37"/>
        <v>SINAPI 91629</v>
      </c>
      <c r="B2305" s="3" t="s">
        <v>9865</v>
      </c>
      <c r="C2305" s="3">
        <v>91629</v>
      </c>
      <c r="D2305" s="2" t="s">
        <v>2405</v>
      </c>
      <c r="E2305" s="3" t="s">
        <v>9854</v>
      </c>
      <c r="F2305" s="61">
        <v>21.8</v>
      </c>
      <c r="G2305" s="61">
        <v>21.8</v>
      </c>
    </row>
    <row r="2306" spans="1:7" ht="33.75">
      <c r="A2306" s="1" t="str">
        <f t="shared" si="37"/>
        <v>SINAPI 91631</v>
      </c>
      <c r="B2306" s="3" t="s">
        <v>9865</v>
      </c>
      <c r="C2306" s="3">
        <v>91631</v>
      </c>
      <c r="D2306" s="2" t="s">
        <v>2406</v>
      </c>
      <c r="E2306" s="3" t="s">
        <v>9854</v>
      </c>
      <c r="F2306" s="61">
        <v>3.27</v>
      </c>
      <c r="G2306" s="61">
        <v>3.27</v>
      </c>
    </row>
    <row r="2307" spans="1:7" ht="33.75">
      <c r="A2307" s="1" t="str">
        <f t="shared" si="37"/>
        <v>SINAPI 91630</v>
      </c>
      <c r="B2307" s="3" t="s">
        <v>9865</v>
      </c>
      <c r="C2307" s="3">
        <v>91630</v>
      </c>
      <c r="D2307" s="2" t="s">
        <v>2407</v>
      </c>
      <c r="E2307" s="3" t="s">
        <v>9854</v>
      </c>
      <c r="F2307" s="61">
        <v>8.1199999999999992</v>
      </c>
      <c r="G2307" s="61">
        <v>8.1199999999999992</v>
      </c>
    </row>
    <row r="2308" spans="1:7" ht="33.75">
      <c r="A2308" s="1" t="str">
        <f t="shared" si="37"/>
        <v>SINAPI 91632</v>
      </c>
      <c r="B2308" s="3" t="s">
        <v>9865</v>
      </c>
      <c r="C2308" s="3">
        <v>91632</v>
      </c>
      <c r="D2308" s="2" t="s">
        <v>2408</v>
      </c>
      <c r="E2308" s="3" t="s">
        <v>9854</v>
      </c>
      <c r="F2308" s="61">
        <v>37.369999999999997</v>
      </c>
      <c r="G2308" s="61">
        <v>37.369999999999997</v>
      </c>
    </row>
    <row r="2309" spans="1:7" ht="33.75">
      <c r="A2309" s="1" t="str">
        <f t="shared" si="37"/>
        <v>SINAPI 91633</v>
      </c>
      <c r="B2309" s="3" t="s">
        <v>9865</v>
      </c>
      <c r="C2309" s="3">
        <v>91633</v>
      </c>
      <c r="D2309" s="2" t="s">
        <v>2409</v>
      </c>
      <c r="E2309" s="3" t="s">
        <v>9854</v>
      </c>
      <c r="F2309" s="61">
        <v>134.44</v>
      </c>
      <c r="G2309" s="61">
        <v>134.44</v>
      </c>
    </row>
    <row r="2310" spans="1:7" ht="33.75">
      <c r="A2310" s="1" t="str">
        <f t="shared" si="37"/>
        <v>SINAPI 105979</v>
      </c>
      <c r="B2310" s="3" t="s">
        <v>9865</v>
      </c>
      <c r="C2310" s="3">
        <v>105979</v>
      </c>
      <c r="D2310" s="2" t="s">
        <v>2410</v>
      </c>
      <c r="E2310" s="3" t="s">
        <v>9854</v>
      </c>
      <c r="F2310" s="61">
        <v>43.98</v>
      </c>
      <c r="G2310" s="61">
        <v>43.98</v>
      </c>
    </row>
    <row r="2311" spans="1:7" ht="33.75">
      <c r="A2311" s="1" t="str">
        <f t="shared" si="37"/>
        <v>SINAPI 105982</v>
      </c>
      <c r="B2311" s="3" t="s">
        <v>9865</v>
      </c>
      <c r="C2311" s="3">
        <v>105982</v>
      </c>
      <c r="D2311" s="2" t="s">
        <v>2411</v>
      </c>
      <c r="E2311" s="3" t="s">
        <v>9854</v>
      </c>
      <c r="F2311" s="61">
        <v>6.08</v>
      </c>
      <c r="G2311" s="61">
        <v>6.08</v>
      </c>
    </row>
    <row r="2312" spans="1:7" ht="33.75">
      <c r="A2312" s="1" t="str">
        <f t="shared" si="37"/>
        <v>SINAPI 105980</v>
      </c>
      <c r="B2312" s="3" t="s">
        <v>9865</v>
      </c>
      <c r="C2312" s="3">
        <v>105980</v>
      </c>
      <c r="D2312" s="2" t="s">
        <v>2412</v>
      </c>
      <c r="E2312" s="3" t="s">
        <v>9854</v>
      </c>
      <c r="F2312" s="61">
        <v>15.03</v>
      </c>
      <c r="G2312" s="61">
        <v>15.03</v>
      </c>
    </row>
    <row r="2313" spans="1:7" ht="33.75">
      <c r="A2313" s="1" t="str">
        <f t="shared" si="37"/>
        <v>SINAPI 105981</v>
      </c>
      <c r="B2313" s="3" t="s">
        <v>9865</v>
      </c>
      <c r="C2313" s="3">
        <v>105981</v>
      </c>
      <c r="D2313" s="2" t="s">
        <v>2413</v>
      </c>
      <c r="E2313" s="3" t="s">
        <v>9854</v>
      </c>
      <c r="F2313" s="61">
        <v>69.63</v>
      </c>
      <c r="G2313" s="61">
        <v>69.63</v>
      </c>
    </row>
    <row r="2314" spans="1:7" ht="33.75">
      <c r="A2314" s="1" t="str">
        <f t="shared" si="37"/>
        <v>SINAPI 105983</v>
      </c>
      <c r="B2314" s="3" t="s">
        <v>9865</v>
      </c>
      <c r="C2314" s="3">
        <v>105983</v>
      </c>
      <c r="D2314" s="2" t="s">
        <v>2414</v>
      </c>
      <c r="E2314" s="3" t="s">
        <v>9854</v>
      </c>
      <c r="F2314" s="61">
        <v>158.54</v>
      </c>
      <c r="G2314" s="61">
        <v>158.54</v>
      </c>
    </row>
    <row r="2315" spans="1:7" ht="22.5">
      <c r="A2315" s="1" t="str">
        <f t="shared" si="37"/>
        <v>SINAPI 98760</v>
      </c>
      <c r="B2315" s="3" t="s">
        <v>9865</v>
      </c>
      <c r="C2315" s="3">
        <v>98760</v>
      </c>
      <c r="D2315" s="2" t="s">
        <v>2415</v>
      </c>
      <c r="E2315" s="3" t="s">
        <v>9854</v>
      </c>
      <c r="F2315" s="61">
        <v>0.06</v>
      </c>
      <c r="G2315" s="61">
        <v>0.06</v>
      </c>
    </row>
    <row r="2316" spans="1:7" ht="22.5">
      <c r="A2316" s="1" t="str">
        <f t="shared" si="37"/>
        <v>SINAPI 98761</v>
      </c>
      <c r="B2316" s="3" t="s">
        <v>9865</v>
      </c>
      <c r="C2316" s="3">
        <v>98761</v>
      </c>
      <c r="D2316" s="2" t="s">
        <v>2416</v>
      </c>
      <c r="E2316" s="3" t="s">
        <v>9854</v>
      </c>
      <c r="F2316" s="61">
        <v>0.01</v>
      </c>
      <c r="G2316" s="61">
        <v>0.01</v>
      </c>
    </row>
    <row r="2317" spans="1:7" ht="22.5">
      <c r="A2317" s="1" t="str">
        <f t="shared" si="37"/>
        <v>SINAPI 98762</v>
      </c>
      <c r="B2317" s="3" t="s">
        <v>9865</v>
      </c>
      <c r="C2317" s="3">
        <v>98762</v>
      </c>
      <c r="D2317" s="2" t="s">
        <v>2417</v>
      </c>
      <c r="E2317" s="3" t="s">
        <v>9854</v>
      </c>
      <c r="F2317" s="61">
        <v>7.0000000000000007E-2</v>
      </c>
      <c r="G2317" s="61">
        <v>7.0000000000000007E-2</v>
      </c>
    </row>
    <row r="2318" spans="1:7" ht="22.5">
      <c r="A2318" s="1" t="str">
        <f t="shared" si="37"/>
        <v>SINAPI 98763</v>
      </c>
      <c r="B2318" s="3" t="s">
        <v>9865</v>
      </c>
      <c r="C2318" s="3">
        <v>98763</v>
      </c>
      <c r="D2318" s="2" t="s">
        <v>2418</v>
      </c>
      <c r="E2318" s="3" t="s">
        <v>9854</v>
      </c>
      <c r="F2318" s="61">
        <v>5.17</v>
      </c>
      <c r="G2318" s="61">
        <v>5.17</v>
      </c>
    </row>
    <row r="2319" spans="1:7" ht="22.5">
      <c r="A2319" s="1" t="str">
        <f t="shared" si="37"/>
        <v>SINAPI 99829</v>
      </c>
      <c r="B2319" s="3" t="s">
        <v>9865</v>
      </c>
      <c r="C2319" s="3">
        <v>99829</v>
      </c>
      <c r="D2319" s="2" t="s">
        <v>2419</v>
      </c>
      <c r="E2319" s="3" t="s">
        <v>9854</v>
      </c>
      <c r="F2319" s="61">
        <v>0.16</v>
      </c>
      <c r="G2319" s="61">
        <v>0.16</v>
      </c>
    </row>
    <row r="2320" spans="1:7" ht="22.5">
      <c r="A2320" s="1" t="str">
        <f t="shared" si="37"/>
        <v>SINAPI 99830</v>
      </c>
      <c r="B2320" s="3" t="s">
        <v>9865</v>
      </c>
      <c r="C2320" s="3">
        <v>99830</v>
      </c>
      <c r="D2320" s="2" t="s">
        <v>2420</v>
      </c>
      <c r="E2320" s="3" t="s">
        <v>9854</v>
      </c>
      <c r="F2320" s="61">
        <v>0.03</v>
      </c>
      <c r="G2320" s="61">
        <v>0.03</v>
      </c>
    </row>
    <row r="2321" spans="1:7" ht="22.5">
      <c r="A2321" s="1" t="str">
        <f t="shared" si="37"/>
        <v>SINAPI 99831</v>
      </c>
      <c r="B2321" s="3" t="s">
        <v>9865</v>
      </c>
      <c r="C2321" s="3">
        <v>99831</v>
      </c>
      <c r="D2321" s="2" t="s">
        <v>2421</v>
      </c>
      <c r="E2321" s="3" t="s">
        <v>9854</v>
      </c>
      <c r="F2321" s="61">
        <v>0.11</v>
      </c>
      <c r="G2321" s="61">
        <v>0.11</v>
      </c>
    </row>
    <row r="2322" spans="1:7" ht="22.5">
      <c r="A2322" s="1" t="str">
        <f t="shared" si="37"/>
        <v>SINAPI 99832</v>
      </c>
      <c r="B2322" s="3" t="s">
        <v>9865</v>
      </c>
      <c r="C2322" s="3">
        <v>99832</v>
      </c>
      <c r="D2322" s="2" t="s">
        <v>2422</v>
      </c>
      <c r="E2322" s="3" t="s">
        <v>9854</v>
      </c>
      <c r="F2322" s="61">
        <v>3.84</v>
      </c>
      <c r="G2322" s="61">
        <v>3.84</v>
      </c>
    </row>
    <row r="2323" spans="1:7" ht="22.5">
      <c r="A2323" s="1" t="str">
        <f t="shared" si="37"/>
        <v>SINAPI 104516</v>
      </c>
      <c r="B2323" s="3" t="s">
        <v>9865</v>
      </c>
      <c r="C2323" s="3">
        <v>104516</v>
      </c>
      <c r="D2323" s="2" t="s">
        <v>2423</v>
      </c>
      <c r="E2323" s="3" t="s">
        <v>9854</v>
      </c>
      <c r="F2323" s="61">
        <v>0</v>
      </c>
      <c r="G2323" s="61">
        <v>0</v>
      </c>
    </row>
    <row r="2324" spans="1:7" ht="22.5">
      <c r="A2324" s="1" t="str">
        <f t="shared" si="37"/>
        <v>SINAPI 104517</v>
      </c>
      <c r="B2324" s="3" t="s">
        <v>9865</v>
      </c>
      <c r="C2324" s="3">
        <v>104517</v>
      </c>
      <c r="D2324" s="2" t="s">
        <v>2424</v>
      </c>
      <c r="E2324" s="3" t="s">
        <v>9854</v>
      </c>
      <c r="F2324" s="61">
        <v>0</v>
      </c>
      <c r="G2324" s="61">
        <v>0</v>
      </c>
    </row>
    <row r="2325" spans="1:7" ht="22.5">
      <c r="A2325" s="1" t="str">
        <f t="shared" si="37"/>
        <v>SINAPI 104518</v>
      </c>
      <c r="B2325" s="3" t="s">
        <v>9865</v>
      </c>
      <c r="C2325" s="3">
        <v>104518</v>
      </c>
      <c r="D2325" s="2" t="s">
        <v>2425</v>
      </c>
      <c r="E2325" s="3" t="s">
        <v>9854</v>
      </c>
      <c r="F2325" s="61">
        <v>0</v>
      </c>
      <c r="G2325" s="61">
        <v>0</v>
      </c>
    </row>
    <row r="2326" spans="1:7" ht="22.5">
      <c r="A2326" s="1" t="str">
        <f t="shared" si="37"/>
        <v>SINAPI 104519</v>
      </c>
      <c r="B2326" s="3" t="s">
        <v>9865</v>
      </c>
      <c r="C2326" s="3">
        <v>104519</v>
      </c>
      <c r="D2326" s="2" t="s">
        <v>2426</v>
      </c>
      <c r="E2326" s="3" t="s">
        <v>9854</v>
      </c>
      <c r="F2326" s="61">
        <v>0.55000000000000004</v>
      </c>
      <c r="G2326" s="61">
        <v>0.55000000000000004</v>
      </c>
    </row>
    <row r="2327" spans="1:7" ht="22.5">
      <c r="A2327" s="1" t="str">
        <f t="shared" si="37"/>
        <v>SINAPI 90682</v>
      </c>
      <c r="B2327" s="3" t="s">
        <v>9865</v>
      </c>
      <c r="C2327" s="3">
        <v>90682</v>
      </c>
      <c r="D2327" s="2" t="s">
        <v>2427</v>
      </c>
      <c r="E2327" s="3" t="s">
        <v>9854</v>
      </c>
      <c r="F2327" s="61">
        <v>39.04</v>
      </c>
      <c r="G2327" s="61">
        <v>39.04</v>
      </c>
    </row>
    <row r="2328" spans="1:7" ht="22.5">
      <c r="A2328" s="1" t="str">
        <f t="shared" si="37"/>
        <v>SINAPI 90683</v>
      </c>
      <c r="B2328" s="3" t="s">
        <v>9865</v>
      </c>
      <c r="C2328" s="3">
        <v>90683</v>
      </c>
      <c r="D2328" s="2" t="s">
        <v>2428</v>
      </c>
      <c r="E2328" s="3" t="s">
        <v>9854</v>
      </c>
      <c r="F2328" s="61">
        <v>9.0299999999999994</v>
      </c>
      <c r="G2328" s="61">
        <v>9.0299999999999994</v>
      </c>
    </row>
    <row r="2329" spans="1:7" ht="22.5">
      <c r="A2329" s="1" t="str">
        <f t="shared" si="37"/>
        <v>SINAPI 90684</v>
      </c>
      <c r="B2329" s="3" t="s">
        <v>9865</v>
      </c>
      <c r="C2329" s="3">
        <v>90684</v>
      </c>
      <c r="D2329" s="2" t="s">
        <v>2429</v>
      </c>
      <c r="E2329" s="3" t="s">
        <v>9854</v>
      </c>
      <c r="F2329" s="61">
        <v>42.71</v>
      </c>
      <c r="G2329" s="61">
        <v>42.71</v>
      </c>
    </row>
    <row r="2330" spans="1:7" ht="22.5">
      <c r="A2330" s="1" t="str">
        <f t="shared" si="37"/>
        <v>SINAPI 90685</v>
      </c>
      <c r="B2330" s="3" t="s">
        <v>9865</v>
      </c>
      <c r="C2330" s="3">
        <v>90685</v>
      </c>
      <c r="D2330" s="2" t="s">
        <v>2430</v>
      </c>
      <c r="E2330" s="3" t="s">
        <v>9854</v>
      </c>
      <c r="F2330" s="61">
        <v>57.15</v>
      </c>
      <c r="G2330" s="61">
        <v>57.15</v>
      </c>
    </row>
    <row r="2331" spans="1:7">
      <c r="A2331" s="1" t="str">
        <f t="shared" ref="A2331:A2394" si="38">CONCATENATE($B2331," ",$C2331)</f>
        <v>SINAPI 95114</v>
      </c>
      <c r="B2331" s="3" t="s">
        <v>9865</v>
      </c>
      <c r="C2331" s="3">
        <v>95114</v>
      </c>
      <c r="D2331" s="2" t="s">
        <v>2431</v>
      </c>
      <c r="E2331" s="3" t="s">
        <v>9854</v>
      </c>
      <c r="F2331" s="61">
        <v>0.37</v>
      </c>
      <c r="G2331" s="61">
        <v>0.37</v>
      </c>
    </row>
    <row r="2332" spans="1:7">
      <c r="A2332" s="1" t="str">
        <f t="shared" si="38"/>
        <v>SINAPI 95115</v>
      </c>
      <c r="B2332" s="3" t="s">
        <v>9865</v>
      </c>
      <c r="C2332" s="3">
        <v>95115</v>
      </c>
      <c r="D2332" s="2" t="s">
        <v>2432</v>
      </c>
      <c r="E2332" s="3" t="s">
        <v>9854</v>
      </c>
      <c r="F2332" s="61">
        <v>0.08</v>
      </c>
      <c r="G2332" s="61">
        <v>0.08</v>
      </c>
    </row>
    <row r="2333" spans="1:7">
      <c r="A2333" s="1" t="str">
        <f t="shared" si="38"/>
        <v>SINAPI 53863</v>
      </c>
      <c r="B2333" s="3" t="s">
        <v>9865</v>
      </c>
      <c r="C2333" s="3">
        <v>53863</v>
      </c>
      <c r="D2333" s="2" t="s">
        <v>2433</v>
      </c>
      <c r="E2333" s="3" t="s">
        <v>9854</v>
      </c>
      <c r="F2333" s="61">
        <v>0.47</v>
      </c>
      <c r="G2333" s="61">
        <v>0.47</v>
      </c>
    </row>
    <row r="2334" spans="1:7">
      <c r="A2334" s="1" t="str">
        <f t="shared" si="38"/>
        <v>SINAPI 104652</v>
      </c>
      <c r="B2334" s="3" t="s">
        <v>9865</v>
      </c>
      <c r="C2334" s="3">
        <v>104652</v>
      </c>
      <c r="D2334" s="2" t="s">
        <v>2434</v>
      </c>
      <c r="E2334" s="3" t="s">
        <v>9854</v>
      </c>
      <c r="F2334" s="61">
        <v>0</v>
      </c>
      <c r="G2334" s="61">
        <v>0</v>
      </c>
    </row>
    <row r="2335" spans="1:7">
      <c r="A2335" s="1" t="str">
        <f t="shared" si="38"/>
        <v>SINAPI 104653</v>
      </c>
      <c r="B2335" s="3" t="s">
        <v>9865</v>
      </c>
      <c r="C2335" s="3">
        <v>104653</v>
      </c>
      <c r="D2335" s="2" t="s">
        <v>2435</v>
      </c>
      <c r="E2335" s="3" t="s">
        <v>9854</v>
      </c>
      <c r="F2335" s="61">
        <v>0</v>
      </c>
      <c r="G2335" s="61">
        <v>0</v>
      </c>
    </row>
    <row r="2336" spans="1:7">
      <c r="A2336" s="1" t="str">
        <f t="shared" si="38"/>
        <v>SINAPI 104654</v>
      </c>
      <c r="B2336" s="3" t="s">
        <v>9865</v>
      </c>
      <c r="C2336" s="3">
        <v>104654</v>
      </c>
      <c r="D2336" s="2" t="s">
        <v>2436</v>
      </c>
      <c r="E2336" s="3" t="s">
        <v>9854</v>
      </c>
      <c r="F2336" s="61">
        <v>0</v>
      </c>
      <c r="G2336" s="61">
        <v>0</v>
      </c>
    </row>
    <row r="2337" spans="1:7">
      <c r="A2337" s="1" t="str">
        <f t="shared" si="38"/>
        <v>SINAPI 104655</v>
      </c>
      <c r="B2337" s="3" t="s">
        <v>9865</v>
      </c>
      <c r="C2337" s="3">
        <v>104655</v>
      </c>
      <c r="D2337" s="2" t="s">
        <v>2437</v>
      </c>
      <c r="E2337" s="3" t="s">
        <v>9854</v>
      </c>
      <c r="F2337" s="61">
        <v>0.59</v>
      </c>
      <c r="G2337" s="61">
        <v>0.59</v>
      </c>
    </row>
    <row r="2338" spans="1:7" ht="22.5">
      <c r="A2338" s="1" t="str">
        <f t="shared" si="38"/>
        <v>SINAPI 102270</v>
      </c>
      <c r="B2338" s="3" t="s">
        <v>9865</v>
      </c>
      <c r="C2338" s="3">
        <v>102270</v>
      </c>
      <c r="D2338" s="2" t="s">
        <v>2438</v>
      </c>
      <c r="E2338" s="3" t="s">
        <v>9854</v>
      </c>
      <c r="F2338" s="61">
        <v>0.64</v>
      </c>
      <c r="G2338" s="61">
        <v>0.64</v>
      </c>
    </row>
    <row r="2339" spans="1:7" ht="22.5">
      <c r="A2339" s="1" t="str">
        <f t="shared" si="38"/>
        <v>SINAPI 102271</v>
      </c>
      <c r="B2339" s="3" t="s">
        <v>9865</v>
      </c>
      <c r="C2339" s="3">
        <v>102271</v>
      </c>
      <c r="D2339" s="2" t="s">
        <v>2439</v>
      </c>
      <c r="E2339" s="3" t="s">
        <v>9854</v>
      </c>
      <c r="F2339" s="61">
        <v>0.14000000000000001</v>
      </c>
      <c r="G2339" s="61">
        <v>0.14000000000000001</v>
      </c>
    </row>
    <row r="2340" spans="1:7" ht="22.5">
      <c r="A2340" s="1" t="str">
        <f t="shared" si="38"/>
        <v>SINAPI 102272</v>
      </c>
      <c r="B2340" s="3" t="s">
        <v>9865</v>
      </c>
      <c r="C2340" s="3">
        <v>102272</v>
      </c>
      <c r="D2340" s="2" t="s">
        <v>2440</v>
      </c>
      <c r="E2340" s="3" t="s">
        <v>9854</v>
      </c>
      <c r="F2340" s="61">
        <v>0.8</v>
      </c>
      <c r="G2340" s="61">
        <v>0.8</v>
      </c>
    </row>
    <row r="2341" spans="1:7" ht="22.5">
      <c r="A2341" s="1" t="str">
        <f t="shared" si="38"/>
        <v>SINAPI 102273</v>
      </c>
      <c r="B2341" s="3" t="s">
        <v>9865</v>
      </c>
      <c r="C2341" s="3">
        <v>102273</v>
      </c>
      <c r="D2341" s="2" t="s">
        <v>2441</v>
      </c>
      <c r="E2341" s="3" t="s">
        <v>9854</v>
      </c>
      <c r="F2341" s="61">
        <v>1.47</v>
      </c>
      <c r="G2341" s="61">
        <v>1.47</v>
      </c>
    </row>
    <row r="2342" spans="1:7">
      <c r="A2342" s="1" t="str">
        <f t="shared" si="38"/>
        <v>SINAPI 95255</v>
      </c>
      <c r="B2342" s="3" t="s">
        <v>9865</v>
      </c>
      <c r="C2342" s="3">
        <v>95255</v>
      </c>
      <c r="D2342" s="2" t="s">
        <v>2442</v>
      </c>
      <c r="E2342" s="3" t="s">
        <v>9854</v>
      </c>
      <c r="F2342" s="61">
        <v>0.76</v>
      </c>
      <c r="G2342" s="61">
        <v>0.76</v>
      </c>
    </row>
    <row r="2343" spans="1:7">
      <c r="A2343" s="1" t="str">
        <f t="shared" si="38"/>
        <v>SINAPI 95256</v>
      </c>
      <c r="B2343" s="3" t="s">
        <v>9865</v>
      </c>
      <c r="C2343" s="3">
        <v>95256</v>
      </c>
      <c r="D2343" s="2" t="s">
        <v>2443</v>
      </c>
      <c r="E2343" s="3" t="s">
        <v>9854</v>
      </c>
      <c r="F2343" s="61">
        <v>0.17</v>
      </c>
      <c r="G2343" s="61">
        <v>0.17</v>
      </c>
    </row>
    <row r="2344" spans="1:7">
      <c r="A2344" s="1" t="str">
        <f t="shared" si="38"/>
        <v>SINAPI 95257</v>
      </c>
      <c r="B2344" s="3" t="s">
        <v>9865</v>
      </c>
      <c r="C2344" s="3">
        <v>95257</v>
      </c>
      <c r="D2344" s="2" t="s">
        <v>2444</v>
      </c>
      <c r="E2344" s="3" t="s">
        <v>9854</v>
      </c>
      <c r="F2344" s="61">
        <v>0.95</v>
      </c>
      <c r="G2344" s="61">
        <v>0.95</v>
      </c>
    </row>
    <row r="2345" spans="1:7">
      <c r="A2345" s="1" t="str">
        <f t="shared" si="38"/>
        <v>SINAPI 105913</v>
      </c>
      <c r="B2345" s="3" t="s">
        <v>9865</v>
      </c>
      <c r="C2345" s="3">
        <v>105913</v>
      </c>
      <c r="D2345" s="2" t="s">
        <v>2445</v>
      </c>
      <c r="E2345" s="3" t="s">
        <v>9854</v>
      </c>
      <c r="F2345" s="61">
        <v>0.65</v>
      </c>
      <c r="G2345" s="61">
        <v>0.65</v>
      </c>
    </row>
    <row r="2346" spans="1:7">
      <c r="A2346" s="1" t="str">
        <f t="shared" si="38"/>
        <v>SINAPI 105914</v>
      </c>
      <c r="B2346" s="3" t="s">
        <v>9865</v>
      </c>
      <c r="C2346" s="3">
        <v>105914</v>
      </c>
      <c r="D2346" s="2" t="s">
        <v>2446</v>
      </c>
      <c r="E2346" s="3" t="s">
        <v>9854</v>
      </c>
      <c r="F2346" s="61">
        <v>0.15</v>
      </c>
      <c r="G2346" s="61">
        <v>0.15</v>
      </c>
    </row>
    <row r="2347" spans="1:7">
      <c r="A2347" s="1" t="str">
        <f t="shared" si="38"/>
        <v>SINAPI 105915</v>
      </c>
      <c r="B2347" s="3" t="s">
        <v>9865</v>
      </c>
      <c r="C2347" s="3">
        <v>105915</v>
      </c>
      <c r="D2347" s="2" t="s">
        <v>2447</v>
      </c>
      <c r="E2347" s="3" t="s">
        <v>9854</v>
      </c>
      <c r="F2347" s="61">
        <v>0.81</v>
      </c>
      <c r="G2347" s="61">
        <v>0.81</v>
      </c>
    </row>
    <row r="2348" spans="1:7" ht="33.75">
      <c r="A2348" s="1" t="str">
        <f t="shared" si="38"/>
        <v>SINAPI 103792</v>
      </c>
      <c r="B2348" s="3" t="s">
        <v>9865</v>
      </c>
      <c r="C2348" s="3">
        <v>103792</v>
      </c>
      <c r="D2348" s="2" t="s">
        <v>2448</v>
      </c>
      <c r="E2348" s="3" t="s">
        <v>9854</v>
      </c>
      <c r="F2348" s="61">
        <v>4.07</v>
      </c>
      <c r="G2348" s="61">
        <v>4.07</v>
      </c>
    </row>
    <row r="2349" spans="1:7" ht="33.75">
      <c r="A2349" s="1" t="str">
        <f t="shared" si="38"/>
        <v>SINAPI 103789</v>
      </c>
      <c r="B2349" s="3" t="s">
        <v>9865</v>
      </c>
      <c r="C2349" s="3">
        <v>103789</v>
      </c>
      <c r="D2349" s="2" t="s">
        <v>2449</v>
      </c>
      <c r="E2349" s="3" t="s">
        <v>9854</v>
      </c>
      <c r="F2349" s="61">
        <v>0</v>
      </c>
      <c r="G2349" s="61">
        <v>0</v>
      </c>
    </row>
    <row r="2350" spans="1:7" ht="33.75">
      <c r="A2350" s="1" t="str">
        <f t="shared" si="38"/>
        <v>SINAPI 103790</v>
      </c>
      <c r="B2350" s="3" t="s">
        <v>9865</v>
      </c>
      <c r="C2350" s="3">
        <v>103790</v>
      </c>
      <c r="D2350" s="2" t="s">
        <v>2450</v>
      </c>
      <c r="E2350" s="3" t="s">
        <v>9854</v>
      </c>
      <c r="F2350" s="61">
        <v>0</v>
      </c>
      <c r="G2350" s="61">
        <v>0</v>
      </c>
    </row>
    <row r="2351" spans="1:7" ht="33.75">
      <c r="A2351" s="1" t="str">
        <f t="shared" si="38"/>
        <v>SINAPI 103791</v>
      </c>
      <c r="B2351" s="3" t="s">
        <v>9865</v>
      </c>
      <c r="C2351" s="3">
        <v>103791</v>
      </c>
      <c r="D2351" s="2" t="s">
        <v>2451</v>
      </c>
      <c r="E2351" s="3" t="s">
        <v>9854</v>
      </c>
      <c r="F2351" s="61">
        <v>0</v>
      </c>
      <c r="G2351" s="61">
        <v>0</v>
      </c>
    </row>
    <row r="2352" spans="1:7" ht="22.5">
      <c r="A2352" s="1" t="str">
        <f t="shared" si="38"/>
        <v>SINAPI 96054</v>
      </c>
      <c r="B2352" s="3" t="s">
        <v>9865</v>
      </c>
      <c r="C2352" s="3">
        <v>96054</v>
      </c>
      <c r="D2352" s="2" t="s">
        <v>2452</v>
      </c>
      <c r="E2352" s="3" t="s">
        <v>9854</v>
      </c>
      <c r="F2352" s="61">
        <v>32.51</v>
      </c>
      <c r="G2352" s="61">
        <v>32.51</v>
      </c>
    </row>
    <row r="2353" spans="1:7" ht="22.5">
      <c r="A2353" s="1" t="str">
        <f t="shared" si="38"/>
        <v>SINAPI 96060</v>
      </c>
      <c r="B2353" s="3" t="s">
        <v>9865</v>
      </c>
      <c r="C2353" s="3">
        <v>96060</v>
      </c>
      <c r="D2353" s="2" t="s">
        <v>2453</v>
      </c>
      <c r="E2353" s="3" t="s">
        <v>9854</v>
      </c>
      <c r="F2353" s="61">
        <v>6.66</v>
      </c>
      <c r="G2353" s="61">
        <v>6.66</v>
      </c>
    </row>
    <row r="2354" spans="1:7" ht="22.5">
      <c r="A2354" s="1" t="str">
        <f t="shared" si="38"/>
        <v>SINAPI 96061</v>
      </c>
      <c r="B2354" s="3" t="s">
        <v>9865</v>
      </c>
      <c r="C2354" s="3">
        <v>96061</v>
      </c>
      <c r="D2354" s="2" t="s">
        <v>2454</v>
      </c>
      <c r="E2354" s="3" t="s">
        <v>9854</v>
      </c>
      <c r="F2354" s="61">
        <v>40.64</v>
      </c>
      <c r="G2354" s="61">
        <v>40.64</v>
      </c>
    </row>
    <row r="2355" spans="1:7" ht="22.5">
      <c r="A2355" s="1" t="str">
        <f t="shared" si="38"/>
        <v>SINAPI 96062</v>
      </c>
      <c r="B2355" s="3" t="s">
        <v>9865</v>
      </c>
      <c r="C2355" s="3">
        <v>96062</v>
      </c>
      <c r="D2355" s="2" t="s">
        <v>2455</v>
      </c>
      <c r="E2355" s="3" t="s">
        <v>9854</v>
      </c>
      <c r="F2355" s="61">
        <v>40.020000000000003</v>
      </c>
      <c r="G2355" s="61">
        <v>40.020000000000003</v>
      </c>
    </row>
    <row r="2356" spans="1:7" ht="22.5">
      <c r="A2356" s="1" t="str">
        <f t="shared" si="38"/>
        <v>SINAPI 90688</v>
      </c>
      <c r="B2356" s="3" t="s">
        <v>9865</v>
      </c>
      <c r="C2356" s="3">
        <v>90688</v>
      </c>
      <c r="D2356" s="2" t="s">
        <v>2456</v>
      </c>
      <c r="E2356" s="3" t="s">
        <v>9854</v>
      </c>
      <c r="F2356" s="61">
        <v>28.8</v>
      </c>
      <c r="G2356" s="61">
        <v>28.8</v>
      </c>
    </row>
    <row r="2357" spans="1:7" ht="22.5">
      <c r="A2357" s="1" t="str">
        <f t="shared" si="38"/>
        <v>SINAPI 90689</v>
      </c>
      <c r="B2357" s="3" t="s">
        <v>9865</v>
      </c>
      <c r="C2357" s="3">
        <v>90689</v>
      </c>
      <c r="D2357" s="2" t="s">
        <v>2457</v>
      </c>
      <c r="E2357" s="3" t="s">
        <v>9854</v>
      </c>
      <c r="F2357" s="61">
        <v>5.68</v>
      </c>
      <c r="G2357" s="61">
        <v>5.68</v>
      </c>
    </row>
    <row r="2358" spans="1:7" ht="22.5">
      <c r="A2358" s="1" t="str">
        <f t="shared" si="38"/>
        <v>SINAPI 90690</v>
      </c>
      <c r="B2358" s="3" t="s">
        <v>9865</v>
      </c>
      <c r="C2358" s="3">
        <v>90690</v>
      </c>
      <c r="D2358" s="2" t="s">
        <v>2458</v>
      </c>
      <c r="E2358" s="3" t="s">
        <v>9854</v>
      </c>
      <c r="F2358" s="61">
        <v>36</v>
      </c>
      <c r="G2358" s="61">
        <v>36</v>
      </c>
    </row>
    <row r="2359" spans="1:7" ht="22.5">
      <c r="A2359" s="1" t="str">
        <f t="shared" si="38"/>
        <v>SINAPI 90691</v>
      </c>
      <c r="B2359" s="3" t="s">
        <v>9865</v>
      </c>
      <c r="C2359" s="3">
        <v>90691</v>
      </c>
      <c r="D2359" s="2" t="s">
        <v>2459</v>
      </c>
      <c r="E2359" s="3" t="s">
        <v>9854</v>
      </c>
      <c r="F2359" s="61">
        <v>40.020000000000003</v>
      </c>
      <c r="G2359" s="61">
        <v>40.020000000000003</v>
      </c>
    </row>
    <row r="2360" spans="1:7" ht="22.5">
      <c r="A2360" s="1" t="str">
        <f t="shared" si="38"/>
        <v>SINAPI 96241</v>
      </c>
      <c r="B2360" s="3" t="s">
        <v>9865</v>
      </c>
      <c r="C2360" s="3">
        <v>96241</v>
      </c>
      <c r="D2360" s="2" t="s">
        <v>2460</v>
      </c>
      <c r="E2360" s="3" t="s">
        <v>9854</v>
      </c>
      <c r="F2360" s="61">
        <v>30.6</v>
      </c>
      <c r="G2360" s="61">
        <v>30.6</v>
      </c>
    </row>
    <row r="2361" spans="1:7" ht="22.5">
      <c r="A2361" s="1" t="str">
        <f t="shared" si="38"/>
        <v>SINAPI 96242</v>
      </c>
      <c r="B2361" s="3" t="s">
        <v>9865</v>
      </c>
      <c r="C2361" s="3">
        <v>96242</v>
      </c>
      <c r="D2361" s="2" t="s">
        <v>2461</v>
      </c>
      <c r="E2361" s="3" t="s">
        <v>9854</v>
      </c>
      <c r="F2361" s="61">
        <v>8.08</v>
      </c>
      <c r="G2361" s="61">
        <v>8.08</v>
      </c>
    </row>
    <row r="2362" spans="1:7" ht="22.5">
      <c r="A2362" s="1" t="str">
        <f t="shared" si="38"/>
        <v>SINAPI 96243</v>
      </c>
      <c r="B2362" s="3" t="s">
        <v>9865</v>
      </c>
      <c r="C2362" s="3">
        <v>96243</v>
      </c>
      <c r="D2362" s="2" t="s">
        <v>2462</v>
      </c>
      <c r="E2362" s="3" t="s">
        <v>9854</v>
      </c>
      <c r="F2362" s="61">
        <v>38.25</v>
      </c>
      <c r="G2362" s="61">
        <v>38.25</v>
      </c>
    </row>
    <row r="2363" spans="1:7" ht="22.5">
      <c r="A2363" s="1" t="str">
        <f t="shared" si="38"/>
        <v>SINAPI 96244</v>
      </c>
      <c r="B2363" s="3" t="s">
        <v>9865</v>
      </c>
      <c r="C2363" s="3">
        <v>96244</v>
      </c>
      <c r="D2363" s="2" t="s">
        <v>2463</v>
      </c>
      <c r="E2363" s="3" t="s">
        <v>9854</v>
      </c>
      <c r="F2363" s="61">
        <v>17.48</v>
      </c>
      <c r="G2363" s="61">
        <v>17.48</v>
      </c>
    </row>
    <row r="2364" spans="1:7" ht="22.5">
      <c r="A2364" s="1" t="str">
        <f t="shared" si="38"/>
        <v>SINAPI 88400</v>
      </c>
      <c r="B2364" s="3" t="s">
        <v>9865</v>
      </c>
      <c r="C2364" s="3">
        <v>88400</v>
      </c>
      <c r="D2364" s="2" t="s">
        <v>2464</v>
      </c>
      <c r="E2364" s="3" t="s">
        <v>9854</v>
      </c>
      <c r="F2364" s="61">
        <v>0.78</v>
      </c>
      <c r="G2364" s="61">
        <v>0.78</v>
      </c>
    </row>
    <row r="2365" spans="1:7" ht="22.5">
      <c r="A2365" s="1" t="str">
        <f t="shared" si="38"/>
        <v>SINAPI 88401</v>
      </c>
      <c r="B2365" s="3" t="s">
        <v>9865</v>
      </c>
      <c r="C2365" s="3">
        <v>88401</v>
      </c>
      <c r="D2365" s="2" t="s">
        <v>2465</v>
      </c>
      <c r="E2365" s="3" t="s">
        <v>9854</v>
      </c>
      <c r="F2365" s="61">
        <v>0.18</v>
      </c>
      <c r="G2365" s="61">
        <v>0.18</v>
      </c>
    </row>
    <row r="2366" spans="1:7" ht="22.5">
      <c r="A2366" s="1" t="str">
        <f t="shared" si="38"/>
        <v>SINAPI 88402</v>
      </c>
      <c r="B2366" s="3" t="s">
        <v>9865</v>
      </c>
      <c r="C2366" s="3">
        <v>88402</v>
      </c>
      <c r="D2366" s="2" t="s">
        <v>2466</v>
      </c>
      <c r="E2366" s="3" t="s">
        <v>9854</v>
      </c>
      <c r="F2366" s="61">
        <v>0.86</v>
      </c>
      <c r="G2366" s="61">
        <v>0.86</v>
      </c>
    </row>
    <row r="2367" spans="1:7" ht="22.5">
      <c r="A2367" s="1" t="str">
        <f t="shared" si="38"/>
        <v>SINAPI 88403</v>
      </c>
      <c r="B2367" s="3" t="s">
        <v>9865</v>
      </c>
      <c r="C2367" s="3">
        <v>88403</v>
      </c>
      <c r="D2367" s="2" t="s">
        <v>2467</v>
      </c>
      <c r="E2367" s="3" t="s">
        <v>9854</v>
      </c>
      <c r="F2367" s="61">
        <v>1.63</v>
      </c>
      <c r="G2367" s="61">
        <v>1.63</v>
      </c>
    </row>
    <row r="2368" spans="1:7" ht="22.5">
      <c r="A2368" s="1" t="str">
        <f t="shared" si="38"/>
        <v>SINAPI 88387</v>
      </c>
      <c r="B2368" s="3" t="s">
        <v>9865</v>
      </c>
      <c r="C2368" s="3">
        <v>88387</v>
      </c>
      <c r="D2368" s="2" t="s">
        <v>2468</v>
      </c>
      <c r="E2368" s="3" t="s">
        <v>9854</v>
      </c>
      <c r="F2368" s="61">
        <v>0.83</v>
      </c>
      <c r="G2368" s="61">
        <v>0.83</v>
      </c>
    </row>
    <row r="2369" spans="1:7" ht="22.5">
      <c r="A2369" s="1" t="str">
        <f t="shared" si="38"/>
        <v>SINAPI 88389</v>
      </c>
      <c r="B2369" s="3" t="s">
        <v>9865</v>
      </c>
      <c r="C2369" s="3">
        <v>88389</v>
      </c>
      <c r="D2369" s="2" t="s">
        <v>2469</v>
      </c>
      <c r="E2369" s="3" t="s">
        <v>9854</v>
      </c>
      <c r="F2369" s="61">
        <v>0.19</v>
      </c>
      <c r="G2369" s="61">
        <v>0.19</v>
      </c>
    </row>
    <row r="2370" spans="1:7" ht="22.5">
      <c r="A2370" s="1" t="str">
        <f t="shared" si="38"/>
        <v>SINAPI 88390</v>
      </c>
      <c r="B2370" s="3" t="s">
        <v>9865</v>
      </c>
      <c r="C2370" s="3">
        <v>88390</v>
      </c>
      <c r="D2370" s="2" t="s">
        <v>2470</v>
      </c>
      <c r="E2370" s="3" t="s">
        <v>9854</v>
      </c>
      <c r="F2370" s="61">
        <v>0.91</v>
      </c>
      <c r="G2370" s="61">
        <v>0.91</v>
      </c>
    </row>
    <row r="2371" spans="1:7" ht="22.5">
      <c r="A2371" s="1" t="str">
        <f t="shared" si="38"/>
        <v>SINAPI 88391</v>
      </c>
      <c r="B2371" s="3" t="s">
        <v>9865</v>
      </c>
      <c r="C2371" s="3">
        <v>88391</v>
      </c>
      <c r="D2371" s="2" t="s">
        <v>2471</v>
      </c>
      <c r="E2371" s="3" t="s">
        <v>9854</v>
      </c>
      <c r="F2371" s="61">
        <v>2.72</v>
      </c>
      <c r="G2371" s="61">
        <v>2.72</v>
      </c>
    </row>
    <row r="2372" spans="1:7" ht="22.5">
      <c r="A2372" s="1" t="str">
        <f t="shared" si="38"/>
        <v>SINAPI 88394</v>
      </c>
      <c r="B2372" s="3" t="s">
        <v>9865</v>
      </c>
      <c r="C2372" s="3">
        <v>88394</v>
      </c>
      <c r="D2372" s="2" t="s">
        <v>2472</v>
      </c>
      <c r="E2372" s="3" t="s">
        <v>9854</v>
      </c>
      <c r="F2372" s="61">
        <v>0.99</v>
      </c>
      <c r="G2372" s="61">
        <v>0.99</v>
      </c>
    </row>
    <row r="2373" spans="1:7" ht="22.5">
      <c r="A2373" s="1" t="str">
        <f t="shared" si="38"/>
        <v>SINAPI 88395</v>
      </c>
      <c r="B2373" s="3" t="s">
        <v>9865</v>
      </c>
      <c r="C2373" s="3">
        <v>88395</v>
      </c>
      <c r="D2373" s="2" t="s">
        <v>2473</v>
      </c>
      <c r="E2373" s="3" t="s">
        <v>9854</v>
      </c>
      <c r="F2373" s="61">
        <v>0.22</v>
      </c>
      <c r="G2373" s="61">
        <v>0.22</v>
      </c>
    </row>
    <row r="2374" spans="1:7" ht="22.5">
      <c r="A2374" s="1" t="str">
        <f t="shared" si="38"/>
        <v>SINAPI 88396</v>
      </c>
      <c r="B2374" s="3" t="s">
        <v>9865</v>
      </c>
      <c r="C2374" s="3">
        <v>88396</v>
      </c>
      <c r="D2374" s="2" t="s">
        <v>2474</v>
      </c>
      <c r="E2374" s="3" t="s">
        <v>9854</v>
      </c>
      <c r="F2374" s="61">
        <v>1.08</v>
      </c>
      <c r="G2374" s="61">
        <v>1.08</v>
      </c>
    </row>
    <row r="2375" spans="1:7" ht="22.5">
      <c r="A2375" s="1" t="str">
        <f t="shared" si="38"/>
        <v>SINAPI 88397</v>
      </c>
      <c r="B2375" s="3" t="s">
        <v>9865</v>
      </c>
      <c r="C2375" s="3">
        <v>88397</v>
      </c>
      <c r="D2375" s="2" t="s">
        <v>2475</v>
      </c>
      <c r="E2375" s="3" t="s">
        <v>9854</v>
      </c>
      <c r="F2375" s="61">
        <v>4.08</v>
      </c>
      <c r="G2375" s="61">
        <v>4.08</v>
      </c>
    </row>
    <row r="2376" spans="1:7" ht="22.5">
      <c r="A2376" s="1" t="str">
        <f t="shared" si="38"/>
        <v>SINAPI 90633</v>
      </c>
      <c r="B2376" s="3" t="s">
        <v>9865</v>
      </c>
      <c r="C2376" s="3">
        <v>90633</v>
      </c>
      <c r="D2376" s="2" t="s">
        <v>2476</v>
      </c>
      <c r="E2376" s="3" t="s">
        <v>9854</v>
      </c>
      <c r="F2376" s="61">
        <v>3.94</v>
      </c>
      <c r="G2376" s="61">
        <v>3.94</v>
      </c>
    </row>
    <row r="2377" spans="1:7" ht="22.5">
      <c r="A2377" s="1" t="str">
        <f t="shared" si="38"/>
        <v>SINAPI 90634</v>
      </c>
      <c r="B2377" s="3" t="s">
        <v>9865</v>
      </c>
      <c r="C2377" s="3">
        <v>90634</v>
      </c>
      <c r="D2377" s="2" t="s">
        <v>2477</v>
      </c>
      <c r="E2377" s="3" t="s">
        <v>9854</v>
      </c>
      <c r="F2377" s="61">
        <v>0.91</v>
      </c>
      <c r="G2377" s="61">
        <v>0.91</v>
      </c>
    </row>
    <row r="2378" spans="1:7" ht="22.5">
      <c r="A2378" s="1" t="str">
        <f t="shared" si="38"/>
        <v>SINAPI 90635</v>
      </c>
      <c r="B2378" s="3" t="s">
        <v>9865</v>
      </c>
      <c r="C2378" s="3">
        <v>90635</v>
      </c>
      <c r="D2378" s="2" t="s">
        <v>2478</v>
      </c>
      <c r="E2378" s="3" t="s">
        <v>9854</v>
      </c>
      <c r="F2378" s="61">
        <v>4.3099999999999996</v>
      </c>
      <c r="G2378" s="61">
        <v>4.3099999999999996</v>
      </c>
    </row>
    <row r="2379" spans="1:7" ht="22.5">
      <c r="A2379" s="1" t="str">
        <f t="shared" si="38"/>
        <v>SINAPI 90636</v>
      </c>
      <c r="B2379" s="3" t="s">
        <v>9865</v>
      </c>
      <c r="C2379" s="3">
        <v>90636</v>
      </c>
      <c r="D2379" s="2" t="s">
        <v>2479</v>
      </c>
      <c r="E2379" s="3" t="s">
        <v>9854</v>
      </c>
      <c r="F2379" s="61">
        <v>5.44</v>
      </c>
      <c r="G2379" s="61">
        <v>5.44</v>
      </c>
    </row>
    <row r="2380" spans="1:7" ht="22.5">
      <c r="A2380" s="1" t="str">
        <f t="shared" si="38"/>
        <v>SINAPI 103238</v>
      </c>
      <c r="B2380" s="3" t="s">
        <v>9865</v>
      </c>
      <c r="C2380" s="3">
        <v>103238</v>
      </c>
      <c r="D2380" s="2" t="s">
        <v>2480</v>
      </c>
      <c r="E2380" s="3" t="s">
        <v>9854</v>
      </c>
      <c r="F2380" s="61">
        <v>0</v>
      </c>
      <c r="G2380" s="61">
        <v>0</v>
      </c>
    </row>
    <row r="2381" spans="1:7" ht="22.5">
      <c r="A2381" s="1" t="str">
        <f t="shared" si="38"/>
        <v>SINAPI 103239</v>
      </c>
      <c r="B2381" s="3" t="s">
        <v>9865</v>
      </c>
      <c r="C2381" s="3">
        <v>103239</v>
      </c>
      <c r="D2381" s="2" t="s">
        <v>2481</v>
      </c>
      <c r="E2381" s="3" t="s">
        <v>9854</v>
      </c>
      <c r="F2381" s="61">
        <v>0</v>
      </c>
      <c r="G2381" s="61">
        <v>0</v>
      </c>
    </row>
    <row r="2382" spans="1:7" ht="22.5">
      <c r="A2382" s="1" t="str">
        <f t="shared" si="38"/>
        <v>SINAPI 103240</v>
      </c>
      <c r="B2382" s="3" t="s">
        <v>9865</v>
      </c>
      <c r="C2382" s="3">
        <v>103240</v>
      </c>
      <c r="D2382" s="2" t="s">
        <v>2482</v>
      </c>
      <c r="E2382" s="3" t="s">
        <v>9854</v>
      </c>
      <c r="F2382" s="61">
        <v>0</v>
      </c>
      <c r="G2382" s="61">
        <v>0</v>
      </c>
    </row>
    <row r="2383" spans="1:7" ht="22.5">
      <c r="A2383" s="1" t="str">
        <f t="shared" si="38"/>
        <v>SINAPI 103241</v>
      </c>
      <c r="B2383" s="3" t="s">
        <v>9865</v>
      </c>
      <c r="C2383" s="3">
        <v>103241</v>
      </c>
      <c r="D2383" s="2" t="s">
        <v>2483</v>
      </c>
      <c r="E2383" s="3" t="s">
        <v>9854</v>
      </c>
      <c r="F2383" s="61">
        <v>10.199999999999999</v>
      </c>
      <c r="G2383" s="61">
        <v>10.199999999999999</v>
      </c>
    </row>
    <row r="2384" spans="1:7" ht="22.5">
      <c r="A2384" s="1" t="str">
        <f t="shared" si="38"/>
        <v>SINAPI 88853</v>
      </c>
      <c r="B2384" s="3" t="s">
        <v>9865</v>
      </c>
      <c r="C2384" s="3">
        <v>88853</v>
      </c>
      <c r="D2384" s="2" t="s">
        <v>2484</v>
      </c>
      <c r="E2384" s="3" t="s">
        <v>9854</v>
      </c>
      <c r="F2384" s="61">
        <v>0.25</v>
      </c>
      <c r="G2384" s="61">
        <v>0.25</v>
      </c>
    </row>
    <row r="2385" spans="1:7" ht="22.5">
      <c r="A2385" s="1" t="str">
        <f t="shared" si="38"/>
        <v>SINAPI 88854</v>
      </c>
      <c r="B2385" s="3" t="s">
        <v>9865</v>
      </c>
      <c r="C2385" s="3">
        <v>88854</v>
      </c>
      <c r="D2385" s="2" t="s">
        <v>2485</v>
      </c>
      <c r="E2385" s="3" t="s">
        <v>9854</v>
      </c>
      <c r="F2385" s="61">
        <v>0.05</v>
      </c>
      <c r="G2385" s="61">
        <v>0.05</v>
      </c>
    </row>
    <row r="2386" spans="1:7" ht="22.5">
      <c r="A2386" s="1" t="str">
        <f t="shared" si="38"/>
        <v>SINAPI 5692</v>
      </c>
      <c r="B2386" s="3" t="s">
        <v>9865</v>
      </c>
      <c r="C2386" s="3">
        <v>5692</v>
      </c>
      <c r="D2386" s="2" t="s">
        <v>2486</v>
      </c>
      <c r="E2386" s="3" t="s">
        <v>9854</v>
      </c>
      <c r="F2386" s="61">
        <v>0.27</v>
      </c>
      <c r="G2386" s="61">
        <v>0.27</v>
      </c>
    </row>
    <row r="2387" spans="1:7" ht="22.5">
      <c r="A2387" s="1" t="str">
        <f t="shared" si="38"/>
        <v>SINAPI 5693</v>
      </c>
      <c r="B2387" s="3" t="s">
        <v>9865</v>
      </c>
      <c r="C2387" s="3">
        <v>5693</v>
      </c>
      <c r="D2387" s="2" t="s">
        <v>2487</v>
      </c>
      <c r="E2387" s="3" t="s">
        <v>9854</v>
      </c>
      <c r="F2387" s="61">
        <v>20.77</v>
      </c>
      <c r="G2387" s="61">
        <v>20.77</v>
      </c>
    </row>
    <row r="2388" spans="1:7" ht="22.5">
      <c r="A2388" s="1" t="str">
        <f t="shared" si="38"/>
        <v>SINAPI 7044</v>
      </c>
      <c r="B2388" s="3" t="s">
        <v>9865</v>
      </c>
      <c r="C2388" s="3">
        <v>7044</v>
      </c>
      <c r="D2388" s="2" t="s">
        <v>2488</v>
      </c>
      <c r="E2388" s="3" t="s">
        <v>9854</v>
      </c>
      <c r="F2388" s="61">
        <v>0.3</v>
      </c>
      <c r="G2388" s="61">
        <v>0.3</v>
      </c>
    </row>
    <row r="2389" spans="1:7" ht="22.5">
      <c r="A2389" s="1" t="str">
        <f t="shared" si="38"/>
        <v>SINAPI 7045</v>
      </c>
      <c r="B2389" s="3" t="s">
        <v>9865</v>
      </c>
      <c r="C2389" s="3">
        <v>7045</v>
      </c>
      <c r="D2389" s="2" t="s">
        <v>2489</v>
      </c>
      <c r="E2389" s="3" t="s">
        <v>9854</v>
      </c>
      <c r="F2389" s="61">
        <v>7.0000000000000007E-2</v>
      </c>
      <c r="G2389" s="61">
        <v>7.0000000000000007E-2</v>
      </c>
    </row>
    <row r="2390" spans="1:7" ht="22.5">
      <c r="A2390" s="1" t="str">
        <f t="shared" si="38"/>
        <v>SINAPI 7046</v>
      </c>
      <c r="B2390" s="3" t="s">
        <v>9865</v>
      </c>
      <c r="C2390" s="3">
        <v>7046</v>
      </c>
      <c r="D2390" s="2" t="s">
        <v>2490</v>
      </c>
      <c r="E2390" s="3" t="s">
        <v>9854</v>
      </c>
      <c r="F2390" s="61">
        <v>0.33</v>
      </c>
      <c r="G2390" s="61">
        <v>0.33</v>
      </c>
    </row>
    <row r="2391" spans="1:7" ht="22.5">
      <c r="A2391" s="1" t="str">
        <f t="shared" si="38"/>
        <v>SINAPI 7047</v>
      </c>
      <c r="B2391" s="3" t="s">
        <v>9865</v>
      </c>
      <c r="C2391" s="3">
        <v>7047</v>
      </c>
      <c r="D2391" s="2" t="s">
        <v>2491</v>
      </c>
      <c r="E2391" s="3" t="s">
        <v>9854</v>
      </c>
      <c r="F2391" s="61">
        <v>24.52</v>
      </c>
      <c r="G2391" s="61">
        <v>24.52</v>
      </c>
    </row>
    <row r="2392" spans="1:7" ht="22.5">
      <c r="A2392" s="1" t="str">
        <f t="shared" si="38"/>
        <v>SINAPI 89228</v>
      </c>
      <c r="B2392" s="3" t="s">
        <v>9865</v>
      </c>
      <c r="C2392" s="3">
        <v>89228</v>
      </c>
      <c r="D2392" s="2" t="s">
        <v>2492</v>
      </c>
      <c r="E2392" s="3" t="s">
        <v>9854</v>
      </c>
      <c r="F2392" s="61">
        <v>46.8</v>
      </c>
      <c r="G2392" s="61">
        <v>46.8</v>
      </c>
    </row>
    <row r="2393" spans="1:7" ht="22.5">
      <c r="A2393" s="1" t="str">
        <f t="shared" si="38"/>
        <v>SINAPI 89229</v>
      </c>
      <c r="B2393" s="3" t="s">
        <v>9865</v>
      </c>
      <c r="C2393" s="3">
        <v>89229</v>
      </c>
      <c r="D2393" s="2" t="s">
        <v>2493</v>
      </c>
      <c r="E2393" s="3" t="s">
        <v>9854</v>
      </c>
      <c r="F2393" s="61">
        <v>16.489999999999998</v>
      </c>
      <c r="G2393" s="61">
        <v>16.489999999999998</v>
      </c>
    </row>
    <row r="2394" spans="1:7" ht="22.5">
      <c r="A2394" s="1" t="str">
        <f t="shared" si="38"/>
        <v>SINAPI 5779</v>
      </c>
      <c r="B2394" s="3" t="s">
        <v>9865</v>
      </c>
      <c r="C2394" s="3">
        <v>5779</v>
      </c>
      <c r="D2394" s="2" t="s">
        <v>2494</v>
      </c>
      <c r="E2394" s="3" t="s">
        <v>9854</v>
      </c>
      <c r="F2394" s="61">
        <v>75.23</v>
      </c>
      <c r="G2394" s="61">
        <v>75.23</v>
      </c>
    </row>
    <row r="2395" spans="1:7" ht="22.5">
      <c r="A2395" s="1" t="str">
        <f t="shared" ref="A2395:A2458" si="39">CONCATENATE($B2395," ",$C2395)</f>
        <v>SINAPI 53849</v>
      </c>
      <c r="B2395" s="3" t="s">
        <v>9865</v>
      </c>
      <c r="C2395" s="3">
        <v>53849</v>
      </c>
      <c r="D2395" s="2" t="s">
        <v>2495</v>
      </c>
      <c r="E2395" s="3" t="s">
        <v>9854</v>
      </c>
      <c r="F2395" s="61">
        <v>84.07</v>
      </c>
      <c r="G2395" s="61">
        <v>84.07</v>
      </c>
    </row>
    <row r="2396" spans="1:7" ht="22.5">
      <c r="A2396" s="1" t="str">
        <f t="shared" si="39"/>
        <v>SINAPI 95129</v>
      </c>
      <c r="B2396" s="3" t="s">
        <v>9865</v>
      </c>
      <c r="C2396" s="3">
        <v>95129</v>
      </c>
      <c r="D2396" s="2" t="s">
        <v>2496</v>
      </c>
      <c r="E2396" s="3" t="s">
        <v>9854</v>
      </c>
      <c r="F2396" s="61">
        <v>57.97</v>
      </c>
      <c r="G2396" s="61">
        <v>57.97</v>
      </c>
    </row>
    <row r="2397" spans="1:7">
      <c r="A2397" s="1" t="str">
        <f t="shared" si="39"/>
        <v>SINAPI 95130</v>
      </c>
      <c r="B2397" s="3" t="s">
        <v>9865</v>
      </c>
      <c r="C2397" s="3">
        <v>95130</v>
      </c>
      <c r="D2397" s="2" t="s">
        <v>2497</v>
      </c>
      <c r="E2397" s="3" t="s">
        <v>9854</v>
      </c>
      <c r="F2397" s="61">
        <v>21.02</v>
      </c>
      <c r="G2397" s="61">
        <v>21.02</v>
      </c>
    </row>
    <row r="2398" spans="1:7" ht="22.5">
      <c r="A2398" s="1" t="str">
        <f t="shared" si="39"/>
        <v>SINAPI 95131</v>
      </c>
      <c r="B2398" s="3" t="s">
        <v>9865</v>
      </c>
      <c r="C2398" s="3">
        <v>95131</v>
      </c>
      <c r="D2398" s="2" t="s">
        <v>2498</v>
      </c>
      <c r="E2398" s="3" t="s">
        <v>9854</v>
      </c>
      <c r="F2398" s="61">
        <v>68.239999999999995</v>
      </c>
      <c r="G2398" s="61">
        <v>68.239999999999995</v>
      </c>
    </row>
    <row r="2399" spans="1:7" ht="22.5">
      <c r="A2399" s="1" t="str">
        <f t="shared" si="39"/>
        <v>SINAPI 95132</v>
      </c>
      <c r="B2399" s="3" t="s">
        <v>9865</v>
      </c>
      <c r="C2399" s="3">
        <v>95132</v>
      </c>
      <c r="D2399" s="2" t="s">
        <v>2499</v>
      </c>
      <c r="E2399" s="3" t="s">
        <v>9854</v>
      </c>
      <c r="F2399" s="61">
        <v>32.39</v>
      </c>
      <c r="G2399" s="61">
        <v>32.39</v>
      </c>
    </row>
    <row r="2400" spans="1:7" ht="22.5">
      <c r="A2400" s="1" t="str">
        <f t="shared" si="39"/>
        <v>SINAPI 102982</v>
      </c>
      <c r="B2400" s="3" t="s">
        <v>9865</v>
      </c>
      <c r="C2400" s="3">
        <v>102982</v>
      </c>
      <c r="D2400" s="2" t="s">
        <v>2500</v>
      </c>
      <c r="E2400" s="3" t="s">
        <v>9854</v>
      </c>
      <c r="F2400" s="61">
        <v>0</v>
      </c>
      <c r="G2400" s="61">
        <v>0</v>
      </c>
    </row>
    <row r="2401" spans="1:7" ht="22.5">
      <c r="A2401" s="1" t="str">
        <f t="shared" si="39"/>
        <v>SINAPI 102983</v>
      </c>
      <c r="B2401" s="3" t="s">
        <v>9865</v>
      </c>
      <c r="C2401" s="3">
        <v>102983</v>
      </c>
      <c r="D2401" s="2" t="s">
        <v>2501</v>
      </c>
      <c r="E2401" s="3" t="s">
        <v>9854</v>
      </c>
      <c r="F2401" s="61">
        <v>0</v>
      </c>
      <c r="G2401" s="61">
        <v>0</v>
      </c>
    </row>
    <row r="2402" spans="1:7" ht="22.5">
      <c r="A2402" s="1" t="str">
        <f t="shared" si="39"/>
        <v>SINAPI 102984</v>
      </c>
      <c r="B2402" s="3" t="s">
        <v>9865</v>
      </c>
      <c r="C2402" s="3">
        <v>102984</v>
      </c>
      <c r="D2402" s="2" t="s">
        <v>2502</v>
      </c>
      <c r="E2402" s="3" t="s">
        <v>9854</v>
      </c>
      <c r="F2402" s="61">
        <v>0</v>
      </c>
      <c r="G2402" s="61">
        <v>0</v>
      </c>
    </row>
    <row r="2403" spans="1:7" ht="22.5">
      <c r="A2403" s="1" t="str">
        <f t="shared" si="39"/>
        <v>SINAPI 102985</v>
      </c>
      <c r="B2403" s="3" t="s">
        <v>9865</v>
      </c>
      <c r="C2403" s="3">
        <v>102985</v>
      </c>
      <c r="D2403" s="2" t="s">
        <v>2503</v>
      </c>
      <c r="E2403" s="3" t="s">
        <v>9854</v>
      </c>
      <c r="F2403" s="61">
        <v>15.02</v>
      </c>
      <c r="G2403" s="61">
        <v>15.02</v>
      </c>
    </row>
    <row r="2404" spans="1:7" ht="22.5">
      <c r="A2404" s="1" t="str">
        <f t="shared" si="39"/>
        <v>SINAPI 92956</v>
      </c>
      <c r="B2404" s="3" t="s">
        <v>9865</v>
      </c>
      <c r="C2404" s="3">
        <v>92956</v>
      </c>
      <c r="D2404" s="2" t="s">
        <v>2504</v>
      </c>
      <c r="E2404" s="3" t="s">
        <v>9854</v>
      </c>
      <c r="F2404" s="61">
        <v>4.37</v>
      </c>
      <c r="G2404" s="61">
        <v>4.37</v>
      </c>
    </row>
    <row r="2405" spans="1:7">
      <c r="A2405" s="1" t="str">
        <f t="shared" si="39"/>
        <v>SINAPI 92957</v>
      </c>
      <c r="B2405" s="3" t="s">
        <v>9865</v>
      </c>
      <c r="C2405" s="3">
        <v>92957</v>
      </c>
      <c r="D2405" s="2" t="s">
        <v>2505</v>
      </c>
      <c r="E2405" s="3" t="s">
        <v>9854</v>
      </c>
      <c r="F2405" s="61">
        <v>1.01</v>
      </c>
      <c r="G2405" s="61">
        <v>1.01</v>
      </c>
    </row>
    <row r="2406" spans="1:7" ht="22.5">
      <c r="A2406" s="1" t="str">
        <f t="shared" si="39"/>
        <v>SINAPI 92958</v>
      </c>
      <c r="B2406" s="3" t="s">
        <v>9865</v>
      </c>
      <c r="C2406" s="3">
        <v>92958</v>
      </c>
      <c r="D2406" s="2" t="s">
        <v>2506</v>
      </c>
      <c r="E2406" s="3" t="s">
        <v>9854</v>
      </c>
      <c r="F2406" s="61">
        <v>4.79</v>
      </c>
      <c r="G2406" s="61">
        <v>4.79</v>
      </c>
    </row>
    <row r="2407" spans="1:7" ht="22.5">
      <c r="A2407" s="1" t="str">
        <f t="shared" si="39"/>
        <v>SINAPI 92959</v>
      </c>
      <c r="B2407" s="3" t="s">
        <v>9865</v>
      </c>
      <c r="C2407" s="3">
        <v>92959</v>
      </c>
      <c r="D2407" s="2" t="s">
        <v>2507</v>
      </c>
      <c r="E2407" s="3" t="s">
        <v>9854</v>
      </c>
      <c r="F2407" s="61">
        <v>9.31</v>
      </c>
      <c r="G2407" s="61">
        <v>9.31</v>
      </c>
    </row>
    <row r="2408" spans="1:7" ht="22.5">
      <c r="A2408" s="1" t="str">
        <f t="shared" si="39"/>
        <v>SINAPI 102858</v>
      </c>
      <c r="B2408" s="3" t="s">
        <v>9865</v>
      </c>
      <c r="C2408" s="3">
        <v>102858</v>
      </c>
      <c r="D2408" s="2" t="s">
        <v>2508</v>
      </c>
      <c r="E2408" s="3" t="s">
        <v>9854</v>
      </c>
      <c r="F2408" s="61">
        <v>0</v>
      </c>
      <c r="G2408" s="61">
        <v>0</v>
      </c>
    </row>
    <row r="2409" spans="1:7" ht="22.5">
      <c r="A2409" s="1" t="str">
        <f t="shared" si="39"/>
        <v>SINAPI 102859</v>
      </c>
      <c r="B2409" s="3" t="s">
        <v>9865</v>
      </c>
      <c r="C2409" s="3">
        <v>102859</v>
      </c>
      <c r="D2409" s="2" t="s">
        <v>2509</v>
      </c>
      <c r="E2409" s="3" t="s">
        <v>9854</v>
      </c>
      <c r="F2409" s="61">
        <v>0</v>
      </c>
      <c r="G2409" s="61">
        <v>0</v>
      </c>
    </row>
    <row r="2410" spans="1:7" ht="22.5">
      <c r="A2410" s="1" t="str">
        <f t="shared" si="39"/>
        <v>SINAPI 102860</v>
      </c>
      <c r="B2410" s="3" t="s">
        <v>9865</v>
      </c>
      <c r="C2410" s="3">
        <v>102860</v>
      </c>
      <c r="D2410" s="2" t="s">
        <v>2510</v>
      </c>
      <c r="E2410" s="3" t="s">
        <v>9854</v>
      </c>
      <c r="F2410" s="61">
        <v>0</v>
      </c>
      <c r="G2410" s="61">
        <v>0</v>
      </c>
    </row>
    <row r="2411" spans="1:7" ht="22.5">
      <c r="A2411" s="1" t="str">
        <f t="shared" si="39"/>
        <v>SINAPI 102861</v>
      </c>
      <c r="B2411" s="3" t="s">
        <v>9865</v>
      </c>
      <c r="C2411" s="3">
        <v>102861</v>
      </c>
      <c r="D2411" s="2" t="s">
        <v>2511</v>
      </c>
      <c r="E2411" s="3" t="s">
        <v>9854</v>
      </c>
      <c r="F2411" s="61">
        <v>1.08</v>
      </c>
      <c r="G2411" s="61">
        <v>1.08</v>
      </c>
    </row>
    <row r="2412" spans="1:7" ht="33.75">
      <c r="A2412" s="1" t="str">
        <f t="shared" si="39"/>
        <v>SINAPI 93404</v>
      </c>
      <c r="B2412" s="3" t="s">
        <v>9865</v>
      </c>
      <c r="C2412" s="3">
        <v>93404</v>
      </c>
      <c r="D2412" s="2" t="s">
        <v>2512</v>
      </c>
      <c r="E2412" s="3" t="s">
        <v>9854</v>
      </c>
      <c r="F2412" s="61">
        <v>7.75</v>
      </c>
      <c r="G2412" s="61">
        <v>7.75</v>
      </c>
    </row>
    <row r="2413" spans="1:7" ht="33.75">
      <c r="A2413" s="1" t="str">
        <f t="shared" si="39"/>
        <v>SINAPI 93405</v>
      </c>
      <c r="B2413" s="3" t="s">
        <v>9865</v>
      </c>
      <c r="C2413" s="3">
        <v>93405</v>
      </c>
      <c r="D2413" s="2" t="s">
        <v>2513</v>
      </c>
      <c r="E2413" s="3" t="s">
        <v>9854</v>
      </c>
      <c r="F2413" s="61">
        <v>1.98</v>
      </c>
      <c r="G2413" s="61">
        <v>1.98</v>
      </c>
    </row>
    <row r="2414" spans="1:7" ht="33.75">
      <c r="A2414" s="1" t="str">
        <f t="shared" si="39"/>
        <v>SINAPI 93406</v>
      </c>
      <c r="B2414" s="3" t="s">
        <v>9865</v>
      </c>
      <c r="C2414" s="3">
        <v>93406</v>
      </c>
      <c r="D2414" s="2" t="s">
        <v>2514</v>
      </c>
      <c r="E2414" s="3" t="s">
        <v>9854</v>
      </c>
      <c r="F2414" s="61">
        <v>9.3000000000000007</v>
      </c>
      <c r="G2414" s="61">
        <v>9.3000000000000007</v>
      </c>
    </row>
    <row r="2415" spans="1:7" ht="33.75">
      <c r="A2415" s="1" t="str">
        <f t="shared" si="39"/>
        <v>SINAPI 93407</v>
      </c>
      <c r="B2415" s="3" t="s">
        <v>9865</v>
      </c>
      <c r="C2415" s="3">
        <v>93407</v>
      </c>
      <c r="D2415" s="2" t="s">
        <v>2515</v>
      </c>
      <c r="E2415" s="3" t="s">
        <v>9854</v>
      </c>
      <c r="F2415" s="61">
        <v>47.35</v>
      </c>
      <c r="G2415" s="61">
        <v>47.35</v>
      </c>
    </row>
    <row r="2416" spans="1:7">
      <c r="A2416" s="1" t="str">
        <f t="shared" si="39"/>
        <v>SINAPI 102936</v>
      </c>
      <c r="B2416" s="3" t="s">
        <v>9865</v>
      </c>
      <c r="C2416" s="3">
        <v>102936</v>
      </c>
      <c r="D2416" s="2" t="s">
        <v>2516</v>
      </c>
      <c r="E2416" s="3" t="s">
        <v>9854</v>
      </c>
      <c r="F2416" s="61">
        <v>0</v>
      </c>
      <c r="G2416" s="61">
        <v>0</v>
      </c>
    </row>
    <row r="2417" spans="1:7">
      <c r="A2417" s="1" t="str">
        <f t="shared" si="39"/>
        <v>SINAPI 102937</v>
      </c>
      <c r="B2417" s="3" t="s">
        <v>9865</v>
      </c>
      <c r="C2417" s="3">
        <v>102937</v>
      </c>
      <c r="D2417" s="2" t="s">
        <v>2517</v>
      </c>
      <c r="E2417" s="3" t="s">
        <v>9854</v>
      </c>
      <c r="F2417" s="61">
        <v>0</v>
      </c>
      <c r="G2417" s="61">
        <v>0</v>
      </c>
    </row>
    <row r="2418" spans="1:7">
      <c r="A2418" s="1" t="str">
        <f t="shared" si="39"/>
        <v>SINAPI 102938</v>
      </c>
      <c r="B2418" s="3" t="s">
        <v>9865</v>
      </c>
      <c r="C2418" s="3">
        <v>102938</v>
      </c>
      <c r="D2418" s="2" t="s">
        <v>2518</v>
      </c>
      <c r="E2418" s="3" t="s">
        <v>9854</v>
      </c>
      <c r="F2418" s="61">
        <v>0</v>
      </c>
      <c r="G2418" s="61">
        <v>0</v>
      </c>
    </row>
    <row r="2419" spans="1:7">
      <c r="A2419" s="1" t="str">
        <f t="shared" si="39"/>
        <v>SINAPI 102939</v>
      </c>
      <c r="B2419" s="3" t="s">
        <v>9865</v>
      </c>
      <c r="C2419" s="3">
        <v>102939</v>
      </c>
      <c r="D2419" s="2" t="s">
        <v>2519</v>
      </c>
      <c r="E2419" s="3" t="s">
        <v>9854</v>
      </c>
      <c r="F2419" s="61">
        <v>8.1300000000000008</v>
      </c>
      <c r="G2419" s="61">
        <v>8.1300000000000008</v>
      </c>
    </row>
    <row r="2420" spans="1:7" ht="22.5">
      <c r="A2420" s="1" t="str">
        <f t="shared" si="39"/>
        <v>SINAPI 103159</v>
      </c>
      <c r="B2420" s="3" t="s">
        <v>9865</v>
      </c>
      <c r="C2420" s="3">
        <v>103159</v>
      </c>
      <c r="D2420" s="2" t="s">
        <v>2520</v>
      </c>
      <c r="E2420" s="3" t="s">
        <v>9854</v>
      </c>
      <c r="F2420" s="61">
        <v>0</v>
      </c>
      <c r="G2420" s="61">
        <v>0</v>
      </c>
    </row>
    <row r="2421" spans="1:7" ht="22.5">
      <c r="A2421" s="1" t="str">
        <f t="shared" si="39"/>
        <v>SINAPI 103160</v>
      </c>
      <c r="B2421" s="3" t="s">
        <v>9865</v>
      </c>
      <c r="C2421" s="3">
        <v>103160</v>
      </c>
      <c r="D2421" s="2" t="s">
        <v>2521</v>
      </c>
      <c r="E2421" s="3" t="s">
        <v>9854</v>
      </c>
      <c r="F2421" s="61">
        <v>0</v>
      </c>
      <c r="G2421" s="61">
        <v>0</v>
      </c>
    </row>
    <row r="2422" spans="1:7" ht="22.5">
      <c r="A2422" s="1" t="str">
        <f t="shared" si="39"/>
        <v>SINAPI 103161</v>
      </c>
      <c r="B2422" s="3" t="s">
        <v>9865</v>
      </c>
      <c r="C2422" s="3">
        <v>103161</v>
      </c>
      <c r="D2422" s="2" t="s">
        <v>2522</v>
      </c>
      <c r="E2422" s="3" t="s">
        <v>9854</v>
      </c>
      <c r="F2422" s="61">
        <v>0</v>
      </c>
      <c r="G2422" s="61">
        <v>0</v>
      </c>
    </row>
    <row r="2423" spans="1:7" ht="22.5">
      <c r="A2423" s="1" t="str">
        <f t="shared" si="39"/>
        <v>SINAPI 103162</v>
      </c>
      <c r="B2423" s="3" t="s">
        <v>9865</v>
      </c>
      <c r="C2423" s="3">
        <v>103162</v>
      </c>
      <c r="D2423" s="2" t="s">
        <v>2523</v>
      </c>
      <c r="E2423" s="3" t="s">
        <v>9854</v>
      </c>
      <c r="F2423" s="61">
        <v>0.57999999999999996</v>
      </c>
      <c r="G2423" s="61">
        <v>0.57999999999999996</v>
      </c>
    </row>
    <row r="2424" spans="1:7" ht="22.5">
      <c r="A2424" s="1" t="str">
        <f t="shared" si="39"/>
        <v>SINAPI 103153</v>
      </c>
      <c r="B2424" s="3" t="s">
        <v>9865</v>
      </c>
      <c r="C2424" s="3">
        <v>103153</v>
      </c>
      <c r="D2424" s="2" t="s">
        <v>2524</v>
      </c>
      <c r="E2424" s="3" t="s">
        <v>9854</v>
      </c>
      <c r="F2424" s="61">
        <v>0</v>
      </c>
      <c r="G2424" s="61">
        <v>0</v>
      </c>
    </row>
    <row r="2425" spans="1:7" ht="22.5">
      <c r="A2425" s="1" t="str">
        <f t="shared" si="39"/>
        <v>SINAPI 103154</v>
      </c>
      <c r="B2425" s="3" t="s">
        <v>9865</v>
      </c>
      <c r="C2425" s="3">
        <v>103154</v>
      </c>
      <c r="D2425" s="2" t="s">
        <v>2525</v>
      </c>
      <c r="E2425" s="3" t="s">
        <v>9854</v>
      </c>
      <c r="F2425" s="61">
        <v>0</v>
      </c>
      <c r="G2425" s="61">
        <v>0</v>
      </c>
    </row>
    <row r="2426" spans="1:7" ht="22.5">
      <c r="A2426" s="1" t="str">
        <f t="shared" si="39"/>
        <v>SINAPI 103155</v>
      </c>
      <c r="B2426" s="3" t="s">
        <v>9865</v>
      </c>
      <c r="C2426" s="3">
        <v>103155</v>
      </c>
      <c r="D2426" s="2" t="s">
        <v>2526</v>
      </c>
      <c r="E2426" s="3" t="s">
        <v>9854</v>
      </c>
      <c r="F2426" s="61">
        <v>0</v>
      </c>
      <c r="G2426" s="61">
        <v>0</v>
      </c>
    </row>
    <row r="2427" spans="1:7" ht="22.5">
      <c r="A2427" s="1" t="str">
        <f t="shared" si="39"/>
        <v>SINAPI 103156</v>
      </c>
      <c r="B2427" s="3" t="s">
        <v>9865</v>
      </c>
      <c r="C2427" s="3">
        <v>103156</v>
      </c>
      <c r="D2427" s="2" t="s">
        <v>2527</v>
      </c>
      <c r="E2427" s="3" t="s">
        <v>9854</v>
      </c>
      <c r="F2427" s="61">
        <v>2.0699999999999998</v>
      </c>
      <c r="G2427" s="61">
        <v>2.0699999999999998</v>
      </c>
    </row>
    <row r="2428" spans="1:7" ht="22.5">
      <c r="A2428" s="1" t="str">
        <f t="shared" si="39"/>
        <v>SINAPI 103171</v>
      </c>
      <c r="B2428" s="3" t="s">
        <v>9865</v>
      </c>
      <c r="C2428" s="3">
        <v>103171</v>
      </c>
      <c r="D2428" s="2" t="s">
        <v>2528</v>
      </c>
      <c r="E2428" s="3" t="s">
        <v>9854</v>
      </c>
      <c r="F2428" s="61">
        <v>0</v>
      </c>
      <c r="G2428" s="61">
        <v>0</v>
      </c>
    </row>
    <row r="2429" spans="1:7" ht="22.5">
      <c r="A2429" s="1" t="str">
        <f t="shared" si="39"/>
        <v>SINAPI 103172</v>
      </c>
      <c r="B2429" s="3" t="s">
        <v>9865</v>
      </c>
      <c r="C2429" s="3">
        <v>103172</v>
      </c>
      <c r="D2429" s="2" t="s">
        <v>2529</v>
      </c>
      <c r="E2429" s="3" t="s">
        <v>9854</v>
      </c>
      <c r="F2429" s="61">
        <v>0</v>
      </c>
      <c r="G2429" s="61">
        <v>0</v>
      </c>
    </row>
    <row r="2430" spans="1:7" ht="22.5">
      <c r="A2430" s="1" t="str">
        <f t="shared" si="39"/>
        <v>SINAPI 103173</v>
      </c>
      <c r="B2430" s="3" t="s">
        <v>9865</v>
      </c>
      <c r="C2430" s="3">
        <v>103173</v>
      </c>
      <c r="D2430" s="2" t="s">
        <v>2530</v>
      </c>
      <c r="E2430" s="3" t="s">
        <v>9854</v>
      </c>
      <c r="F2430" s="61">
        <v>0</v>
      </c>
      <c r="G2430" s="61">
        <v>0</v>
      </c>
    </row>
    <row r="2431" spans="1:7" ht="22.5">
      <c r="A2431" s="1" t="str">
        <f t="shared" si="39"/>
        <v>SINAPI 103174</v>
      </c>
      <c r="B2431" s="3" t="s">
        <v>9865</v>
      </c>
      <c r="C2431" s="3">
        <v>103174</v>
      </c>
      <c r="D2431" s="2" t="s">
        <v>2531</v>
      </c>
      <c r="E2431" s="3" t="s">
        <v>9854</v>
      </c>
      <c r="F2431" s="61">
        <v>1.65</v>
      </c>
      <c r="G2431" s="61">
        <v>1.65</v>
      </c>
    </row>
    <row r="2432" spans="1:7" ht="22.5">
      <c r="A2432" s="1" t="str">
        <f t="shared" si="39"/>
        <v>SINAPI 103177</v>
      </c>
      <c r="B2432" s="3" t="s">
        <v>9865</v>
      </c>
      <c r="C2432" s="3">
        <v>103177</v>
      </c>
      <c r="D2432" s="2" t="s">
        <v>2532</v>
      </c>
      <c r="E2432" s="3" t="s">
        <v>9854</v>
      </c>
      <c r="F2432" s="61">
        <v>0</v>
      </c>
      <c r="G2432" s="61">
        <v>0</v>
      </c>
    </row>
    <row r="2433" spans="1:7" ht="22.5">
      <c r="A2433" s="1" t="str">
        <f t="shared" si="39"/>
        <v>SINAPI 103178</v>
      </c>
      <c r="B2433" s="3" t="s">
        <v>9865</v>
      </c>
      <c r="C2433" s="3">
        <v>103178</v>
      </c>
      <c r="D2433" s="2" t="s">
        <v>2533</v>
      </c>
      <c r="E2433" s="3" t="s">
        <v>9854</v>
      </c>
      <c r="F2433" s="61">
        <v>0</v>
      </c>
      <c r="G2433" s="61">
        <v>0</v>
      </c>
    </row>
    <row r="2434" spans="1:7" ht="22.5">
      <c r="A2434" s="1" t="str">
        <f t="shared" si="39"/>
        <v>SINAPI 103179</v>
      </c>
      <c r="B2434" s="3" t="s">
        <v>9865</v>
      </c>
      <c r="C2434" s="3">
        <v>103179</v>
      </c>
      <c r="D2434" s="2" t="s">
        <v>2534</v>
      </c>
      <c r="E2434" s="3" t="s">
        <v>9854</v>
      </c>
      <c r="F2434" s="61">
        <v>0</v>
      </c>
      <c r="G2434" s="61">
        <v>0</v>
      </c>
    </row>
    <row r="2435" spans="1:7" ht="22.5">
      <c r="A2435" s="1" t="str">
        <f t="shared" si="39"/>
        <v>SINAPI 103180</v>
      </c>
      <c r="B2435" s="3" t="s">
        <v>9865</v>
      </c>
      <c r="C2435" s="3">
        <v>103180</v>
      </c>
      <c r="D2435" s="2" t="s">
        <v>2535</v>
      </c>
      <c r="E2435" s="3" t="s">
        <v>9854</v>
      </c>
      <c r="F2435" s="61">
        <v>3.8</v>
      </c>
      <c r="G2435" s="61">
        <v>3.8</v>
      </c>
    </row>
    <row r="2436" spans="1:7" ht="22.5">
      <c r="A2436" s="1" t="str">
        <f t="shared" si="39"/>
        <v>SINAPI 103165</v>
      </c>
      <c r="B2436" s="3" t="s">
        <v>9865</v>
      </c>
      <c r="C2436" s="3">
        <v>103165</v>
      </c>
      <c r="D2436" s="2" t="s">
        <v>2536</v>
      </c>
      <c r="E2436" s="3" t="s">
        <v>9854</v>
      </c>
      <c r="F2436" s="61">
        <v>0</v>
      </c>
      <c r="G2436" s="61">
        <v>0</v>
      </c>
    </row>
    <row r="2437" spans="1:7" ht="22.5">
      <c r="A2437" s="1" t="str">
        <f t="shared" si="39"/>
        <v>SINAPI 103166</v>
      </c>
      <c r="B2437" s="3" t="s">
        <v>9865</v>
      </c>
      <c r="C2437" s="3">
        <v>103166</v>
      </c>
      <c r="D2437" s="2" t="s">
        <v>2537</v>
      </c>
      <c r="E2437" s="3" t="s">
        <v>9854</v>
      </c>
      <c r="F2437" s="61">
        <v>0</v>
      </c>
      <c r="G2437" s="61">
        <v>0</v>
      </c>
    </row>
    <row r="2438" spans="1:7" ht="22.5">
      <c r="A2438" s="1" t="str">
        <f t="shared" si="39"/>
        <v>SINAPI 103167</v>
      </c>
      <c r="B2438" s="3" t="s">
        <v>9865</v>
      </c>
      <c r="C2438" s="3">
        <v>103167</v>
      </c>
      <c r="D2438" s="2" t="s">
        <v>2538</v>
      </c>
      <c r="E2438" s="3" t="s">
        <v>9854</v>
      </c>
      <c r="F2438" s="61">
        <v>0</v>
      </c>
      <c r="G2438" s="61">
        <v>0</v>
      </c>
    </row>
    <row r="2439" spans="1:7" ht="22.5">
      <c r="A2439" s="1" t="str">
        <f t="shared" si="39"/>
        <v>SINAPI 103168</v>
      </c>
      <c r="B2439" s="3" t="s">
        <v>9865</v>
      </c>
      <c r="C2439" s="3">
        <v>103168</v>
      </c>
      <c r="D2439" s="2" t="s">
        <v>2539</v>
      </c>
      <c r="E2439" s="3" t="s">
        <v>9854</v>
      </c>
      <c r="F2439" s="61">
        <v>0.66</v>
      </c>
      <c r="G2439" s="61">
        <v>0.66</v>
      </c>
    </row>
    <row r="2440" spans="1:7">
      <c r="A2440" s="1" t="str">
        <f t="shared" si="39"/>
        <v>SINAPI 102864</v>
      </c>
      <c r="B2440" s="3" t="s">
        <v>9865</v>
      </c>
      <c r="C2440" s="3">
        <v>102864</v>
      </c>
      <c r="D2440" s="2" t="s">
        <v>2540</v>
      </c>
      <c r="E2440" s="3" t="s">
        <v>9854</v>
      </c>
      <c r="F2440" s="61">
        <v>0</v>
      </c>
      <c r="G2440" s="61">
        <v>0</v>
      </c>
    </row>
    <row r="2441" spans="1:7">
      <c r="A2441" s="1" t="str">
        <f t="shared" si="39"/>
        <v>SINAPI 102865</v>
      </c>
      <c r="B2441" s="3" t="s">
        <v>9865</v>
      </c>
      <c r="C2441" s="3">
        <v>102865</v>
      </c>
      <c r="D2441" s="2" t="s">
        <v>2541</v>
      </c>
      <c r="E2441" s="3" t="s">
        <v>9854</v>
      </c>
      <c r="F2441" s="61">
        <v>0</v>
      </c>
      <c r="G2441" s="61">
        <v>0</v>
      </c>
    </row>
    <row r="2442" spans="1:7" ht="22.5">
      <c r="A2442" s="1" t="str">
        <f t="shared" si="39"/>
        <v>SINAPI 102866</v>
      </c>
      <c r="B2442" s="3" t="s">
        <v>9865</v>
      </c>
      <c r="C2442" s="3">
        <v>102866</v>
      </c>
      <c r="D2442" s="2" t="s">
        <v>2542</v>
      </c>
      <c r="E2442" s="3" t="s">
        <v>9854</v>
      </c>
      <c r="F2442" s="61">
        <v>0</v>
      </c>
      <c r="G2442" s="61">
        <v>0</v>
      </c>
    </row>
    <row r="2443" spans="1:7" ht="22.5">
      <c r="A2443" s="1" t="str">
        <f t="shared" si="39"/>
        <v>SINAPI 102867</v>
      </c>
      <c r="B2443" s="3" t="s">
        <v>9865</v>
      </c>
      <c r="C2443" s="3">
        <v>102867</v>
      </c>
      <c r="D2443" s="2" t="s">
        <v>2543</v>
      </c>
      <c r="E2443" s="3" t="s">
        <v>9854</v>
      </c>
      <c r="F2443" s="61">
        <v>0.59</v>
      </c>
      <c r="G2443" s="61">
        <v>0.59</v>
      </c>
    </row>
    <row r="2444" spans="1:7" ht="22.5">
      <c r="A2444" s="1" t="str">
        <f t="shared" si="39"/>
        <v>SINAPI 92108</v>
      </c>
      <c r="B2444" s="3" t="s">
        <v>9865</v>
      </c>
      <c r="C2444" s="3">
        <v>92108</v>
      </c>
      <c r="D2444" s="2" t="s">
        <v>2544</v>
      </c>
      <c r="E2444" s="3" t="s">
        <v>9854</v>
      </c>
      <c r="F2444" s="61">
        <v>0.92</v>
      </c>
      <c r="G2444" s="61">
        <v>0.92</v>
      </c>
    </row>
    <row r="2445" spans="1:7" ht="22.5">
      <c r="A2445" s="1" t="str">
        <f t="shared" si="39"/>
        <v>SINAPI 92109</v>
      </c>
      <c r="B2445" s="3" t="s">
        <v>9865</v>
      </c>
      <c r="C2445" s="3">
        <v>92109</v>
      </c>
      <c r="D2445" s="2" t="s">
        <v>2545</v>
      </c>
      <c r="E2445" s="3" t="s">
        <v>9854</v>
      </c>
      <c r="F2445" s="61">
        <v>0.21</v>
      </c>
      <c r="G2445" s="61">
        <v>0.21</v>
      </c>
    </row>
    <row r="2446" spans="1:7" ht="22.5">
      <c r="A2446" s="1" t="str">
        <f t="shared" si="39"/>
        <v>SINAPI 92110</v>
      </c>
      <c r="B2446" s="3" t="s">
        <v>9865</v>
      </c>
      <c r="C2446" s="3">
        <v>92110</v>
      </c>
      <c r="D2446" s="2" t="s">
        <v>2546</v>
      </c>
      <c r="E2446" s="3" t="s">
        <v>9854</v>
      </c>
      <c r="F2446" s="61">
        <v>1.1499999999999999</v>
      </c>
      <c r="G2446" s="61">
        <v>1.1499999999999999</v>
      </c>
    </row>
    <row r="2447" spans="1:7" ht="22.5">
      <c r="A2447" s="1" t="str">
        <f t="shared" si="39"/>
        <v>SINAPI 92111</v>
      </c>
      <c r="B2447" s="3" t="s">
        <v>9865</v>
      </c>
      <c r="C2447" s="3">
        <v>92111</v>
      </c>
      <c r="D2447" s="2" t="s">
        <v>2547</v>
      </c>
      <c r="E2447" s="3" t="s">
        <v>9854</v>
      </c>
      <c r="F2447" s="61">
        <v>1.08</v>
      </c>
      <c r="G2447" s="61">
        <v>1.08</v>
      </c>
    </row>
    <row r="2448" spans="1:7" ht="33.75">
      <c r="A2448" s="1" t="str">
        <f t="shared" si="39"/>
        <v>SINAPI 90670</v>
      </c>
      <c r="B2448" s="3" t="s">
        <v>9865</v>
      </c>
      <c r="C2448" s="3">
        <v>90670</v>
      </c>
      <c r="D2448" s="2" t="s">
        <v>2548</v>
      </c>
      <c r="E2448" s="3" t="s">
        <v>9854</v>
      </c>
      <c r="F2448" s="61">
        <v>246.56</v>
      </c>
      <c r="G2448" s="61">
        <v>246.56</v>
      </c>
    </row>
    <row r="2449" spans="1:7" ht="33.75">
      <c r="A2449" s="1" t="str">
        <f t="shared" si="39"/>
        <v>SINAPI 90671</v>
      </c>
      <c r="B2449" s="3" t="s">
        <v>9865</v>
      </c>
      <c r="C2449" s="3">
        <v>90671</v>
      </c>
      <c r="D2449" s="2" t="s">
        <v>2549</v>
      </c>
      <c r="E2449" s="3" t="s">
        <v>9854</v>
      </c>
      <c r="F2449" s="61">
        <v>66.150000000000006</v>
      </c>
      <c r="G2449" s="61">
        <v>66.150000000000006</v>
      </c>
    </row>
    <row r="2450" spans="1:7" ht="33.75">
      <c r="A2450" s="1" t="str">
        <f t="shared" si="39"/>
        <v>SINAPI 90672</v>
      </c>
      <c r="B2450" s="3" t="s">
        <v>9865</v>
      </c>
      <c r="C2450" s="3">
        <v>90672</v>
      </c>
      <c r="D2450" s="2" t="s">
        <v>2550</v>
      </c>
      <c r="E2450" s="3" t="s">
        <v>9854</v>
      </c>
      <c r="F2450" s="61">
        <v>308.55</v>
      </c>
      <c r="G2450" s="61">
        <v>308.55</v>
      </c>
    </row>
    <row r="2451" spans="1:7" ht="33.75">
      <c r="A2451" s="1" t="str">
        <f t="shared" si="39"/>
        <v>SINAPI 90673</v>
      </c>
      <c r="B2451" s="3" t="s">
        <v>9865</v>
      </c>
      <c r="C2451" s="3">
        <v>90673</v>
      </c>
      <c r="D2451" s="2" t="s">
        <v>2551</v>
      </c>
      <c r="E2451" s="3" t="s">
        <v>9854</v>
      </c>
      <c r="F2451" s="61">
        <v>120.13</v>
      </c>
      <c r="G2451" s="61">
        <v>120.13</v>
      </c>
    </row>
    <row r="2452" spans="1:7" ht="33.75">
      <c r="A2452" s="1" t="str">
        <f t="shared" si="39"/>
        <v>SINAPI 93220</v>
      </c>
      <c r="B2452" s="3" t="s">
        <v>9865</v>
      </c>
      <c r="C2452" s="3">
        <v>93220</v>
      </c>
      <c r="D2452" s="2" t="s">
        <v>2552</v>
      </c>
      <c r="E2452" s="3" t="s">
        <v>9854</v>
      </c>
      <c r="F2452" s="61">
        <v>378.06</v>
      </c>
      <c r="G2452" s="61">
        <v>378.06</v>
      </c>
    </row>
    <row r="2453" spans="1:7" ht="33.75">
      <c r="A2453" s="1" t="str">
        <f t="shared" si="39"/>
        <v>SINAPI 93221</v>
      </c>
      <c r="B2453" s="3" t="s">
        <v>9865</v>
      </c>
      <c r="C2453" s="3">
        <v>93221</v>
      </c>
      <c r="D2453" s="2" t="s">
        <v>2553</v>
      </c>
      <c r="E2453" s="3" t="s">
        <v>9854</v>
      </c>
      <c r="F2453" s="61">
        <v>101.43</v>
      </c>
      <c r="G2453" s="61">
        <v>101.43</v>
      </c>
    </row>
    <row r="2454" spans="1:7" ht="33.75">
      <c r="A2454" s="1" t="str">
        <f t="shared" si="39"/>
        <v>SINAPI 93222</v>
      </c>
      <c r="B2454" s="3" t="s">
        <v>9865</v>
      </c>
      <c r="C2454" s="3">
        <v>93222</v>
      </c>
      <c r="D2454" s="2" t="s">
        <v>2554</v>
      </c>
      <c r="E2454" s="3" t="s">
        <v>9854</v>
      </c>
      <c r="F2454" s="61">
        <v>473.11</v>
      </c>
      <c r="G2454" s="61">
        <v>473.11</v>
      </c>
    </row>
    <row r="2455" spans="1:7" ht="33.75">
      <c r="A2455" s="1" t="str">
        <f t="shared" si="39"/>
        <v>SINAPI 93223</v>
      </c>
      <c r="B2455" s="3" t="s">
        <v>9865</v>
      </c>
      <c r="C2455" s="3">
        <v>93223</v>
      </c>
      <c r="D2455" s="2" t="s">
        <v>2555</v>
      </c>
      <c r="E2455" s="3" t="s">
        <v>9854</v>
      </c>
      <c r="F2455" s="61">
        <v>156.91999999999999</v>
      </c>
      <c r="G2455" s="61">
        <v>156.91999999999999</v>
      </c>
    </row>
    <row r="2456" spans="1:7" ht="22.5">
      <c r="A2456" s="1" t="str">
        <f t="shared" si="39"/>
        <v>SINAPI 104691</v>
      </c>
      <c r="B2456" s="3" t="s">
        <v>9865</v>
      </c>
      <c r="C2456" s="3">
        <v>104691</v>
      </c>
      <c r="D2456" s="2" t="s">
        <v>2556</v>
      </c>
      <c r="E2456" s="3" t="s">
        <v>9854</v>
      </c>
      <c r="F2456" s="61">
        <v>0.98</v>
      </c>
      <c r="G2456" s="61">
        <v>0.98</v>
      </c>
    </row>
    <row r="2457" spans="1:7" ht="22.5">
      <c r="A2457" s="1" t="str">
        <f t="shared" si="39"/>
        <v>SINAPI 104692</v>
      </c>
      <c r="B2457" s="3" t="s">
        <v>9865</v>
      </c>
      <c r="C2457" s="3">
        <v>104692</v>
      </c>
      <c r="D2457" s="2" t="s">
        <v>2557</v>
      </c>
      <c r="E2457" s="3" t="s">
        <v>9854</v>
      </c>
      <c r="F2457" s="61">
        <v>0.22</v>
      </c>
      <c r="G2457" s="61">
        <v>0.22</v>
      </c>
    </row>
    <row r="2458" spans="1:7" ht="22.5">
      <c r="A2458" s="1" t="str">
        <f t="shared" si="39"/>
        <v>SINAPI 104693</v>
      </c>
      <c r="B2458" s="3" t="s">
        <v>9865</v>
      </c>
      <c r="C2458" s="3">
        <v>104693</v>
      </c>
      <c r="D2458" s="2" t="s">
        <v>2558</v>
      </c>
      <c r="E2458" s="3" t="s">
        <v>9854</v>
      </c>
      <c r="F2458" s="61">
        <v>1.22</v>
      </c>
      <c r="G2458" s="61">
        <v>1.22</v>
      </c>
    </row>
    <row r="2459" spans="1:7" ht="22.5">
      <c r="A2459" s="1" t="str">
        <f t="shared" ref="A2459:A2522" si="40">CONCATENATE($B2459," ",$C2459)</f>
        <v>SINAPI 104694</v>
      </c>
      <c r="B2459" s="3" t="s">
        <v>9865</v>
      </c>
      <c r="C2459" s="3">
        <v>104694</v>
      </c>
      <c r="D2459" s="2" t="s">
        <v>2559</v>
      </c>
      <c r="E2459" s="3" t="s">
        <v>9854</v>
      </c>
      <c r="F2459" s="61">
        <v>1.85</v>
      </c>
      <c r="G2459" s="61">
        <v>1.85</v>
      </c>
    </row>
    <row r="2460" spans="1:7" ht="33.75">
      <c r="A2460" s="1" t="str">
        <f t="shared" si="40"/>
        <v>SINAPI 90676</v>
      </c>
      <c r="B2460" s="3" t="s">
        <v>9865</v>
      </c>
      <c r="C2460" s="3">
        <v>90676</v>
      </c>
      <c r="D2460" s="2" t="s">
        <v>2560</v>
      </c>
      <c r="E2460" s="3" t="s">
        <v>9854</v>
      </c>
      <c r="F2460" s="61">
        <v>100.34</v>
      </c>
      <c r="G2460" s="61">
        <v>100.34</v>
      </c>
    </row>
    <row r="2461" spans="1:7" ht="33.75">
      <c r="A2461" s="1" t="str">
        <f t="shared" si="40"/>
        <v>SINAPI 91021</v>
      </c>
      <c r="B2461" s="3" t="s">
        <v>9865</v>
      </c>
      <c r="C2461" s="3">
        <v>91021</v>
      </c>
      <c r="D2461" s="2" t="s">
        <v>2561</v>
      </c>
      <c r="E2461" s="3" t="s">
        <v>9854</v>
      </c>
      <c r="F2461" s="61">
        <v>12.26</v>
      </c>
      <c r="G2461" s="61">
        <v>12.26</v>
      </c>
    </row>
    <row r="2462" spans="1:7" ht="33.75">
      <c r="A2462" s="1" t="str">
        <f t="shared" si="40"/>
        <v>SINAPI 90677</v>
      </c>
      <c r="B2462" s="3" t="s">
        <v>9865</v>
      </c>
      <c r="C2462" s="3">
        <v>90677</v>
      </c>
      <c r="D2462" s="2" t="s">
        <v>2562</v>
      </c>
      <c r="E2462" s="3" t="s">
        <v>9854</v>
      </c>
      <c r="F2462" s="61">
        <v>30.28</v>
      </c>
      <c r="G2462" s="61">
        <v>30.28</v>
      </c>
    </row>
    <row r="2463" spans="1:7" ht="33.75">
      <c r="A2463" s="1" t="str">
        <f t="shared" si="40"/>
        <v>SINAPI 90678</v>
      </c>
      <c r="B2463" s="3" t="s">
        <v>9865</v>
      </c>
      <c r="C2463" s="3">
        <v>90678</v>
      </c>
      <c r="D2463" s="2" t="s">
        <v>2563</v>
      </c>
      <c r="E2463" s="3" t="s">
        <v>9854</v>
      </c>
      <c r="F2463" s="61">
        <v>140.18</v>
      </c>
      <c r="G2463" s="61">
        <v>140.18</v>
      </c>
    </row>
    <row r="2464" spans="1:7" ht="33.75">
      <c r="A2464" s="1" t="str">
        <f t="shared" si="40"/>
        <v>SINAPI 90679</v>
      </c>
      <c r="B2464" s="3" t="s">
        <v>9865</v>
      </c>
      <c r="C2464" s="3">
        <v>90679</v>
      </c>
      <c r="D2464" s="2" t="s">
        <v>2564</v>
      </c>
      <c r="E2464" s="3" t="s">
        <v>9854</v>
      </c>
      <c r="F2464" s="61">
        <v>92.13</v>
      </c>
      <c r="G2464" s="61">
        <v>92.13</v>
      </c>
    </row>
    <row r="2465" spans="1:7" ht="22.5">
      <c r="A2465" s="1" t="str">
        <f t="shared" si="40"/>
        <v>SINAPI 102870</v>
      </c>
      <c r="B2465" s="3" t="s">
        <v>9865</v>
      </c>
      <c r="C2465" s="3">
        <v>102870</v>
      </c>
      <c r="D2465" s="2" t="s">
        <v>2565</v>
      </c>
      <c r="E2465" s="3" t="s">
        <v>9854</v>
      </c>
      <c r="F2465" s="61">
        <v>359.58</v>
      </c>
      <c r="G2465" s="61">
        <v>359.58</v>
      </c>
    </row>
    <row r="2466" spans="1:7" ht="22.5">
      <c r="A2466" s="1" t="str">
        <f t="shared" si="40"/>
        <v>SINAPI 102871</v>
      </c>
      <c r="B2466" s="3" t="s">
        <v>9865</v>
      </c>
      <c r="C2466" s="3">
        <v>102871</v>
      </c>
      <c r="D2466" s="2" t="s">
        <v>2566</v>
      </c>
      <c r="E2466" s="3" t="s">
        <v>9854</v>
      </c>
      <c r="F2466" s="61">
        <v>97.14</v>
      </c>
      <c r="G2466" s="61">
        <v>97.14</v>
      </c>
    </row>
    <row r="2467" spans="1:7" ht="22.5">
      <c r="A2467" s="1" t="str">
        <f t="shared" si="40"/>
        <v>SINAPI 102872</v>
      </c>
      <c r="B2467" s="3" t="s">
        <v>9865</v>
      </c>
      <c r="C2467" s="3">
        <v>102872</v>
      </c>
      <c r="D2467" s="2" t="s">
        <v>2567</v>
      </c>
      <c r="E2467" s="3" t="s">
        <v>9854</v>
      </c>
      <c r="F2467" s="61">
        <v>449.98</v>
      </c>
      <c r="G2467" s="61">
        <v>449.98</v>
      </c>
    </row>
    <row r="2468" spans="1:7" ht="22.5">
      <c r="A2468" s="1" t="str">
        <f t="shared" si="40"/>
        <v>SINAPI 102873</v>
      </c>
      <c r="B2468" s="3" t="s">
        <v>9865</v>
      </c>
      <c r="C2468" s="3">
        <v>102873</v>
      </c>
      <c r="D2468" s="2" t="s">
        <v>2568</v>
      </c>
      <c r="E2468" s="3" t="s">
        <v>9854</v>
      </c>
      <c r="F2468" s="61">
        <v>120.13</v>
      </c>
      <c r="G2468" s="61">
        <v>120.13</v>
      </c>
    </row>
    <row r="2469" spans="1:7" ht="22.5">
      <c r="A2469" s="1" t="str">
        <f t="shared" si="40"/>
        <v>SINAPI 102960</v>
      </c>
      <c r="B2469" s="3" t="s">
        <v>9865</v>
      </c>
      <c r="C2469" s="3">
        <v>102960</v>
      </c>
      <c r="D2469" s="2" t="s">
        <v>2569</v>
      </c>
      <c r="E2469" s="3" t="s">
        <v>9854</v>
      </c>
      <c r="F2469" s="61">
        <v>174.51</v>
      </c>
      <c r="G2469" s="61">
        <v>174.51</v>
      </c>
    </row>
    <row r="2470" spans="1:7" ht="22.5">
      <c r="A2470" s="1" t="str">
        <f t="shared" si="40"/>
        <v>SINAPI 102961</v>
      </c>
      <c r="B2470" s="3" t="s">
        <v>9865</v>
      </c>
      <c r="C2470" s="3">
        <v>102961</v>
      </c>
      <c r="D2470" s="2" t="s">
        <v>2570</v>
      </c>
      <c r="E2470" s="3" t="s">
        <v>9854</v>
      </c>
      <c r="F2470" s="61">
        <v>47.14</v>
      </c>
      <c r="G2470" s="61">
        <v>47.14</v>
      </c>
    </row>
    <row r="2471" spans="1:7" ht="22.5">
      <c r="A2471" s="1" t="str">
        <f t="shared" si="40"/>
        <v>SINAPI 102962</v>
      </c>
      <c r="B2471" s="3" t="s">
        <v>9865</v>
      </c>
      <c r="C2471" s="3">
        <v>102962</v>
      </c>
      <c r="D2471" s="2" t="s">
        <v>2571</v>
      </c>
      <c r="E2471" s="3" t="s">
        <v>9854</v>
      </c>
      <c r="F2471" s="61">
        <v>163.69999999999999</v>
      </c>
      <c r="G2471" s="61">
        <v>163.69999999999999</v>
      </c>
    </row>
    <row r="2472" spans="1:7" ht="22.5">
      <c r="A2472" s="1" t="str">
        <f t="shared" si="40"/>
        <v>SINAPI 102963</v>
      </c>
      <c r="B2472" s="3" t="s">
        <v>9865</v>
      </c>
      <c r="C2472" s="3">
        <v>102963</v>
      </c>
      <c r="D2472" s="2" t="s">
        <v>2572</v>
      </c>
      <c r="E2472" s="3" t="s">
        <v>9854</v>
      </c>
      <c r="F2472" s="61">
        <v>85.16</v>
      </c>
      <c r="G2472" s="61">
        <v>85.16</v>
      </c>
    </row>
    <row r="2473" spans="1:7" ht="22.5">
      <c r="A2473" s="1" t="str">
        <f t="shared" si="40"/>
        <v>SINAPI 90621</v>
      </c>
      <c r="B2473" s="3" t="s">
        <v>9865</v>
      </c>
      <c r="C2473" s="3">
        <v>90621</v>
      </c>
      <c r="D2473" s="2" t="s">
        <v>2573</v>
      </c>
      <c r="E2473" s="3" t="s">
        <v>9854</v>
      </c>
      <c r="F2473" s="61">
        <v>2.39</v>
      </c>
      <c r="G2473" s="61">
        <v>2.39</v>
      </c>
    </row>
    <row r="2474" spans="1:7">
      <c r="A2474" s="1" t="str">
        <f t="shared" si="40"/>
        <v>SINAPI 90622</v>
      </c>
      <c r="B2474" s="3" t="s">
        <v>9865</v>
      </c>
      <c r="C2474" s="3">
        <v>90622</v>
      </c>
      <c r="D2474" s="2" t="s">
        <v>2574</v>
      </c>
      <c r="E2474" s="3" t="s">
        <v>9854</v>
      </c>
      <c r="F2474" s="61">
        <v>0.55000000000000004</v>
      </c>
      <c r="G2474" s="61">
        <v>0.55000000000000004</v>
      </c>
    </row>
    <row r="2475" spans="1:7" ht="22.5">
      <c r="A2475" s="1" t="str">
        <f t="shared" si="40"/>
        <v>SINAPI 90623</v>
      </c>
      <c r="B2475" s="3" t="s">
        <v>9865</v>
      </c>
      <c r="C2475" s="3">
        <v>90623</v>
      </c>
      <c r="D2475" s="2" t="s">
        <v>2575</v>
      </c>
      <c r="E2475" s="3" t="s">
        <v>9854</v>
      </c>
      <c r="F2475" s="61">
        <v>2.98</v>
      </c>
      <c r="G2475" s="61">
        <v>2.98</v>
      </c>
    </row>
    <row r="2476" spans="1:7" ht="22.5">
      <c r="A2476" s="1" t="str">
        <f t="shared" si="40"/>
        <v>SINAPI 90624</v>
      </c>
      <c r="B2476" s="3" t="s">
        <v>9865</v>
      </c>
      <c r="C2476" s="3">
        <v>90624</v>
      </c>
      <c r="D2476" s="2" t="s">
        <v>2576</v>
      </c>
      <c r="E2476" s="3" t="s">
        <v>9854</v>
      </c>
      <c r="F2476" s="61">
        <v>2.72</v>
      </c>
      <c r="G2476" s="61">
        <v>2.72</v>
      </c>
    </row>
    <row r="2477" spans="1:7" ht="22.5">
      <c r="A2477" s="1" t="str">
        <f t="shared" si="40"/>
        <v>SINAPI 102876</v>
      </c>
      <c r="B2477" s="3" t="s">
        <v>9865</v>
      </c>
      <c r="C2477" s="3">
        <v>102876</v>
      </c>
      <c r="D2477" s="2" t="s">
        <v>2577</v>
      </c>
      <c r="E2477" s="3" t="s">
        <v>9854</v>
      </c>
      <c r="F2477" s="61">
        <v>499.7</v>
      </c>
      <c r="G2477" s="61">
        <v>499.7</v>
      </c>
    </row>
    <row r="2478" spans="1:7" ht="22.5">
      <c r="A2478" s="1" t="str">
        <f t="shared" si="40"/>
        <v>SINAPI 102877</v>
      </c>
      <c r="B2478" s="3" t="s">
        <v>9865</v>
      </c>
      <c r="C2478" s="3">
        <v>102877</v>
      </c>
      <c r="D2478" s="2" t="s">
        <v>2578</v>
      </c>
      <c r="E2478" s="3" t="s">
        <v>9854</v>
      </c>
      <c r="F2478" s="61">
        <v>135</v>
      </c>
      <c r="G2478" s="61">
        <v>135</v>
      </c>
    </row>
    <row r="2479" spans="1:7" ht="22.5">
      <c r="A2479" s="1" t="str">
        <f t="shared" si="40"/>
        <v>SINAPI 102878</v>
      </c>
      <c r="B2479" s="3" t="s">
        <v>9865</v>
      </c>
      <c r="C2479" s="3">
        <v>102878</v>
      </c>
      <c r="D2479" s="2" t="s">
        <v>2579</v>
      </c>
      <c r="E2479" s="3" t="s">
        <v>9854</v>
      </c>
      <c r="F2479" s="61">
        <v>625.32000000000005</v>
      </c>
      <c r="G2479" s="61">
        <v>625.32000000000005</v>
      </c>
    </row>
    <row r="2480" spans="1:7" ht="22.5">
      <c r="A2480" s="1" t="str">
        <f t="shared" si="40"/>
        <v>SINAPI 102879</v>
      </c>
      <c r="B2480" s="3" t="s">
        <v>9865</v>
      </c>
      <c r="C2480" s="3">
        <v>102879</v>
      </c>
      <c r="D2480" s="2" t="s">
        <v>2580</v>
      </c>
      <c r="E2480" s="3" t="s">
        <v>9854</v>
      </c>
      <c r="F2480" s="61">
        <v>180.3</v>
      </c>
      <c r="G2480" s="61">
        <v>180.3</v>
      </c>
    </row>
    <row r="2481" spans="1:7" ht="22.5">
      <c r="A2481" s="1" t="str">
        <f t="shared" si="40"/>
        <v>SINAPI 103220</v>
      </c>
      <c r="B2481" s="3" t="s">
        <v>9865</v>
      </c>
      <c r="C2481" s="3">
        <v>103220</v>
      </c>
      <c r="D2481" s="2" t="s">
        <v>2581</v>
      </c>
      <c r="E2481" s="3" t="s">
        <v>9854</v>
      </c>
      <c r="F2481" s="61">
        <v>152.82</v>
      </c>
      <c r="G2481" s="61">
        <v>152.82</v>
      </c>
    </row>
    <row r="2482" spans="1:7" ht="22.5">
      <c r="A2482" s="1" t="str">
        <f t="shared" si="40"/>
        <v>SINAPI 103221</v>
      </c>
      <c r="B2482" s="3" t="s">
        <v>9865</v>
      </c>
      <c r="C2482" s="3">
        <v>103221</v>
      </c>
      <c r="D2482" s="2" t="s">
        <v>2582</v>
      </c>
      <c r="E2482" s="3" t="s">
        <v>9854</v>
      </c>
      <c r="F2482" s="61">
        <v>41.28</v>
      </c>
      <c r="G2482" s="61">
        <v>41.28</v>
      </c>
    </row>
    <row r="2483" spans="1:7" ht="22.5">
      <c r="A2483" s="1" t="str">
        <f t="shared" si="40"/>
        <v>SINAPI 103222</v>
      </c>
      <c r="B2483" s="3" t="s">
        <v>9865</v>
      </c>
      <c r="C2483" s="3">
        <v>103222</v>
      </c>
      <c r="D2483" s="2" t="s">
        <v>2583</v>
      </c>
      <c r="E2483" s="3" t="s">
        <v>9854</v>
      </c>
      <c r="F2483" s="61">
        <v>191.24</v>
      </c>
      <c r="G2483" s="61">
        <v>191.24</v>
      </c>
    </row>
    <row r="2484" spans="1:7" ht="22.5">
      <c r="A2484" s="1" t="str">
        <f t="shared" si="40"/>
        <v>SINAPI 103223</v>
      </c>
      <c r="B2484" s="3" t="s">
        <v>9865</v>
      </c>
      <c r="C2484" s="3">
        <v>103223</v>
      </c>
      <c r="D2484" s="2" t="s">
        <v>2584</v>
      </c>
      <c r="E2484" s="3" t="s">
        <v>9854</v>
      </c>
      <c r="F2484" s="61">
        <v>35.21</v>
      </c>
      <c r="G2484" s="61">
        <v>35.21</v>
      </c>
    </row>
    <row r="2485" spans="1:7" ht="22.5">
      <c r="A2485" s="1" t="str">
        <f t="shared" si="40"/>
        <v>SINAPI 103232</v>
      </c>
      <c r="B2485" s="3" t="s">
        <v>9865</v>
      </c>
      <c r="C2485" s="3">
        <v>103232</v>
      </c>
      <c r="D2485" s="2" t="s">
        <v>2585</v>
      </c>
      <c r="E2485" s="3" t="s">
        <v>9854</v>
      </c>
      <c r="F2485" s="61">
        <v>479.44</v>
      </c>
      <c r="G2485" s="61">
        <v>479.44</v>
      </c>
    </row>
    <row r="2486" spans="1:7" ht="22.5">
      <c r="A2486" s="1" t="str">
        <f t="shared" si="40"/>
        <v>SINAPI 103233</v>
      </c>
      <c r="B2486" s="3" t="s">
        <v>9865</v>
      </c>
      <c r="C2486" s="3">
        <v>103233</v>
      </c>
      <c r="D2486" s="2" t="s">
        <v>2586</v>
      </c>
      <c r="E2486" s="3" t="s">
        <v>9854</v>
      </c>
      <c r="F2486" s="61">
        <v>129.53</v>
      </c>
      <c r="G2486" s="61">
        <v>129.53</v>
      </c>
    </row>
    <row r="2487" spans="1:7" ht="22.5">
      <c r="A2487" s="1" t="str">
        <f t="shared" si="40"/>
        <v>SINAPI 103234</v>
      </c>
      <c r="B2487" s="3" t="s">
        <v>9865</v>
      </c>
      <c r="C2487" s="3">
        <v>103234</v>
      </c>
      <c r="D2487" s="2" t="s">
        <v>2587</v>
      </c>
      <c r="E2487" s="3" t="s">
        <v>9854</v>
      </c>
      <c r="F2487" s="61">
        <v>629.66999999999996</v>
      </c>
      <c r="G2487" s="61">
        <v>629.66999999999996</v>
      </c>
    </row>
    <row r="2488" spans="1:7" ht="22.5">
      <c r="A2488" s="1" t="str">
        <f t="shared" si="40"/>
        <v>SINAPI 103235</v>
      </c>
      <c r="B2488" s="3" t="s">
        <v>9865</v>
      </c>
      <c r="C2488" s="3">
        <v>103235</v>
      </c>
      <c r="D2488" s="2" t="s">
        <v>2588</v>
      </c>
      <c r="E2488" s="3" t="s">
        <v>9854</v>
      </c>
      <c r="F2488" s="61">
        <v>103.12</v>
      </c>
      <c r="G2488" s="61">
        <v>103.12</v>
      </c>
    </row>
    <row r="2489" spans="1:7" ht="22.5">
      <c r="A2489" s="1" t="str">
        <f t="shared" si="40"/>
        <v>SINAPI 103228</v>
      </c>
      <c r="B2489" s="3" t="s">
        <v>9865</v>
      </c>
      <c r="C2489" s="3">
        <v>103228</v>
      </c>
      <c r="D2489" s="2" t="s">
        <v>2589</v>
      </c>
      <c r="E2489" s="3" t="s">
        <v>9854</v>
      </c>
      <c r="F2489" s="61">
        <v>438.73</v>
      </c>
      <c r="G2489" s="61">
        <v>438.73</v>
      </c>
    </row>
    <row r="2490" spans="1:7" ht="22.5">
      <c r="A2490" s="1" t="str">
        <f t="shared" si="40"/>
        <v>SINAPI 103226</v>
      </c>
      <c r="B2490" s="3" t="s">
        <v>9865</v>
      </c>
      <c r="C2490" s="3">
        <v>103226</v>
      </c>
      <c r="D2490" s="2" t="s">
        <v>2590</v>
      </c>
      <c r="E2490" s="3" t="s">
        <v>9854</v>
      </c>
      <c r="F2490" s="61">
        <v>350.59</v>
      </c>
      <c r="G2490" s="61">
        <v>350.59</v>
      </c>
    </row>
    <row r="2491" spans="1:7" ht="22.5">
      <c r="A2491" s="1" t="str">
        <f t="shared" si="40"/>
        <v>SINAPI 103227</v>
      </c>
      <c r="B2491" s="3" t="s">
        <v>9865</v>
      </c>
      <c r="C2491" s="3">
        <v>103227</v>
      </c>
      <c r="D2491" s="2" t="s">
        <v>2591</v>
      </c>
      <c r="E2491" s="3" t="s">
        <v>9854</v>
      </c>
      <c r="F2491" s="61">
        <v>94.72</v>
      </c>
      <c r="G2491" s="61">
        <v>94.72</v>
      </c>
    </row>
    <row r="2492" spans="1:7" ht="22.5">
      <c r="A2492" s="1" t="str">
        <f t="shared" si="40"/>
        <v>SINAPI 103229</v>
      </c>
      <c r="B2492" s="3" t="s">
        <v>9865</v>
      </c>
      <c r="C2492" s="3">
        <v>103229</v>
      </c>
      <c r="D2492" s="2" t="s">
        <v>2592</v>
      </c>
      <c r="E2492" s="3" t="s">
        <v>9854</v>
      </c>
      <c r="F2492" s="61">
        <v>87.44</v>
      </c>
      <c r="G2492" s="61">
        <v>87.44</v>
      </c>
    </row>
    <row r="2493" spans="1:7" ht="22.5">
      <c r="A2493" s="1" t="str">
        <f t="shared" si="40"/>
        <v>SINAPI 102972</v>
      </c>
      <c r="B2493" s="3" t="s">
        <v>9865</v>
      </c>
      <c r="C2493" s="3">
        <v>102972</v>
      </c>
      <c r="D2493" s="2" t="s">
        <v>2593</v>
      </c>
      <c r="E2493" s="3" t="s">
        <v>9854</v>
      </c>
      <c r="F2493" s="61">
        <v>93.14</v>
      </c>
      <c r="G2493" s="61">
        <v>93.14</v>
      </c>
    </row>
    <row r="2494" spans="1:7" ht="22.5">
      <c r="A2494" s="1" t="str">
        <f t="shared" si="40"/>
        <v>SINAPI 102973</v>
      </c>
      <c r="B2494" s="3" t="s">
        <v>9865</v>
      </c>
      <c r="C2494" s="3">
        <v>102973</v>
      </c>
      <c r="D2494" s="2" t="s">
        <v>2594</v>
      </c>
      <c r="E2494" s="3" t="s">
        <v>9854</v>
      </c>
      <c r="F2494" s="61">
        <v>25.86</v>
      </c>
      <c r="G2494" s="61">
        <v>25.86</v>
      </c>
    </row>
    <row r="2495" spans="1:7" ht="22.5">
      <c r="A2495" s="1" t="str">
        <f t="shared" si="40"/>
        <v>SINAPI 102974</v>
      </c>
      <c r="B2495" s="3" t="s">
        <v>9865</v>
      </c>
      <c r="C2495" s="3">
        <v>102974</v>
      </c>
      <c r="D2495" s="2" t="s">
        <v>2595</v>
      </c>
      <c r="E2495" s="3" t="s">
        <v>9854</v>
      </c>
      <c r="F2495" s="61">
        <v>87.37</v>
      </c>
      <c r="G2495" s="61">
        <v>87.37</v>
      </c>
    </row>
    <row r="2496" spans="1:7" ht="22.5">
      <c r="A2496" s="1" t="str">
        <f t="shared" si="40"/>
        <v>SINAPI 96301</v>
      </c>
      <c r="B2496" s="3" t="s">
        <v>9865</v>
      </c>
      <c r="C2496" s="3">
        <v>96301</v>
      </c>
      <c r="D2496" s="2" t="s">
        <v>2596</v>
      </c>
      <c r="E2496" s="3" t="s">
        <v>9854</v>
      </c>
      <c r="F2496" s="61">
        <v>49.34</v>
      </c>
      <c r="G2496" s="61">
        <v>49.34</v>
      </c>
    </row>
    <row r="2497" spans="1:7" ht="22.5">
      <c r="A2497" s="1" t="str">
        <f t="shared" si="40"/>
        <v>SINAPI 90627</v>
      </c>
      <c r="B2497" s="3" t="s">
        <v>9865</v>
      </c>
      <c r="C2497" s="3">
        <v>90627</v>
      </c>
      <c r="D2497" s="2" t="s">
        <v>2597</v>
      </c>
      <c r="E2497" s="3" t="s">
        <v>9854</v>
      </c>
      <c r="F2497" s="61">
        <v>54.65</v>
      </c>
      <c r="G2497" s="61">
        <v>54.65</v>
      </c>
    </row>
    <row r="2498" spans="1:7" ht="22.5">
      <c r="A2498" s="1" t="str">
        <f t="shared" si="40"/>
        <v>SINAPI 90628</v>
      </c>
      <c r="B2498" s="3" t="s">
        <v>9865</v>
      </c>
      <c r="C2498" s="3">
        <v>90628</v>
      </c>
      <c r="D2498" s="2" t="s">
        <v>2598</v>
      </c>
      <c r="E2498" s="3" t="s">
        <v>9854</v>
      </c>
      <c r="F2498" s="61">
        <v>14.66</v>
      </c>
      <c r="G2498" s="61">
        <v>14.66</v>
      </c>
    </row>
    <row r="2499" spans="1:7" ht="22.5">
      <c r="A2499" s="1" t="str">
        <f t="shared" si="40"/>
        <v>SINAPI 90629</v>
      </c>
      <c r="B2499" s="3" t="s">
        <v>9865</v>
      </c>
      <c r="C2499" s="3">
        <v>90629</v>
      </c>
      <c r="D2499" s="2" t="s">
        <v>2599</v>
      </c>
      <c r="E2499" s="3" t="s">
        <v>9854</v>
      </c>
      <c r="F2499" s="61">
        <v>68.39</v>
      </c>
      <c r="G2499" s="61">
        <v>68.39</v>
      </c>
    </row>
    <row r="2500" spans="1:7" ht="22.5">
      <c r="A2500" s="1" t="str">
        <f t="shared" si="40"/>
        <v>SINAPI 90630</v>
      </c>
      <c r="B2500" s="3" t="s">
        <v>9865</v>
      </c>
      <c r="C2500" s="3">
        <v>90630</v>
      </c>
      <c r="D2500" s="2" t="s">
        <v>2600</v>
      </c>
      <c r="E2500" s="3" t="s">
        <v>9854</v>
      </c>
      <c r="F2500" s="61">
        <v>1.29</v>
      </c>
      <c r="G2500" s="61">
        <v>1.29</v>
      </c>
    </row>
    <row r="2501" spans="1:7" ht="22.5">
      <c r="A2501" s="1" t="str">
        <f t="shared" si="40"/>
        <v>SINAPI 95704</v>
      </c>
      <c r="B2501" s="3" t="s">
        <v>9865</v>
      </c>
      <c r="C2501" s="3">
        <v>95704</v>
      </c>
      <c r="D2501" s="2" t="s">
        <v>2601</v>
      </c>
      <c r="E2501" s="3" t="s">
        <v>9854</v>
      </c>
      <c r="F2501" s="61">
        <v>55.18</v>
      </c>
      <c r="G2501" s="61">
        <v>55.18</v>
      </c>
    </row>
    <row r="2502" spans="1:7" ht="22.5">
      <c r="A2502" s="1" t="str">
        <f t="shared" si="40"/>
        <v>SINAPI 95705</v>
      </c>
      <c r="B2502" s="3" t="s">
        <v>9865</v>
      </c>
      <c r="C2502" s="3">
        <v>95705</v>
      </c>
      <c r="D2502" s="2" t="s">
        <v>2602</v>
      </c>
      <c r="E2502" s="3" t="s">
        <v>9854</v>
      </c>
      <c r="F2502" s="61">
        <v>14.8</v>
      </c>
      <c r="G2502" s="61">
        <v>14.8</v>
      </c>
    </row>
    <row r="2503" spans="1:7" ht="22.5">
      <c r="A2503" s="1" t="str">
        <f t="shared" si="40"/>
        <v>SINAPI 95706</v>
      </c>
      <c r="B2503" s="3" t="s">
        <v>9865</v>
      </c>
      <c r="C2503" s="3">
        <v>95706</v>
      </c>
      <c r="D2503" s="2" t="s">
        <v>2603</v>
      </c>
      <c r="E2503" s="3" t="s">
        <v>9854</v>
      </c>
      <c r="F2503" s="61">
        <v>69.06</v>
      </c>
      <c r="G2503" s="61">
        <v>69.06</v>
      </c>
    </row>
    <row r="2504" spans="1:7" ht="22.5">
      <c r="A2504" s="1" t="str">
        <f t="shared" si="40"/>
        <v>SINAPI 95707</v>
      </c>
      <c r="B2504" s="3" t="s">
        <v>9865</v>
      </c>
      <c r="C2504" s="3">
        <v>95707</v>
      </c>
      <c r="D2504" s="2" t="s">
        <v>2604</v>
      </c>
      <c r="E2504" s="3" t="s">
        <v>9854</v>
      </c>
      <c r="F2504" s="61">
        <v>3.56</v>
      </c>
      <c r="G2504" s="61">
        <v>3.56</v>
      </c>
    </row>
    <row r="2505" spans="1:7" ht="22.5">
      <c r="A2505" s="1" t="str">
        <f t="shared" si="40"/>
        <v>SINAPI 91273</v>
      </c>
      <c r="B2505" s="3" t="s">
        <v>9865</v>
      </c>
      <c r="C2505" s="3">
        <v>91273</v>
      </c>
      <c r="D2505" s="2" t="s">
        <v>2605</v>
      </c>
      <c r="E2505" s="3" t="s">
        <v>9854</v>
      </c>
      <c r="F2505" s="61">
        <v>0.62</v>
      </c>
      <c r="G2505" s="61">
        <v>0.62</v>
      </c>
    </row>
    <row r="2506" spans="1:7" ht="22.5">
      <c r="A2506" s="1" t="str">
        <f t="shared" si="40"/>
        <v>SINAPI 91274</v>
      </c>
      <c r="B2506" s="3" t="s">
        <v>9865</v>
      </c>
      <c r="C2506" s="3">
        <v>91274</v>
      </c>
      <c r="D2506" s="2" t="s">
        <v>2606</v>
      </c>
      <c r="E2506" s="3" t="s">
        <v>9854</v>
      </c>
      <c r="F2506" s="61">
        <v>0.16</v>
      </c>
      <c r="G2506" s="61">
        <v>0.16</v>
      </c>
    </row>
    <row r="2507" spans="1:7" ht="22.5">
      <c r="A2507" s="1" t="str">
        <f t="shared" si="40"/>
        <v>SINAPI 91275</v>
      </c>
      <c r="B2507" s="3" t="s">
        <v>9865</v>
      </c>
      <c r="C2507" s="3">
        <v>91275</v>
      </c>
      <c r="D2507" s="2" t="s">
        <v>2607</v>
      </c>
      <c r="E2507" s="3" t="s">
        <v>9854</v>
      </c>
      <c r="F2507" s="61">
        <v>0.78</v>
      </c>
      <c r="G2507" s="61">
        <v>0.78</v>
      </c>
    </row>
    <row r="2508" spans="1:7" ht="22.5">
      <c r="A2508" s="1" t="str">
        <f t="shared" si="40"/>
        <v>SINAPI 91276</v>
      </c>
      <c r="B2508" s="3" t="s">
        <v>9865</v>
      </c>
      <c r="C2508" s="3">
        <v>91276</v>
      </c>
      <c r="D2508" s="2" t="s">
        <v>2608</v>
      </c>
      <c r="E2508" s="3" t="s">
        <v>9854</v>
      </c>
      <c r="F2508" s="61">
        <v>8.69</v>
      </c>
      <c r="G2508" s="61">
        <v>8.69</v>
      </c>
    </row>
    <row r="2509" spans="1:7">
      <c r="A2509" s="1" t="str">
        <f t="shared" si="40"/>
        <v>SINAPI 102882</v>
      </c>
      <c r="B2509" s="3" t="s">
        <v>9865</v>
      </c>
      <c r="C2509" s="3">
        <v>102882</v>
      </c>
      <c r="D2509" s="2" t="s">
        <v>2609</v>
      </c>
      <c r="E2509" s="3" t="s">
        <v>9854</v>
      </c>
      <c r="F2509" s="61">
        <v>0</v>
      </c>
      <c r="G2509" s="61">
        <v>0</v>
      </c>
    </row>
    <row r="2510" spans="1:7">
      <c r="A2510" s="1" t="str">
        <f t="shared" si="40"/>
        <v>SINAPI 102883</v>
      </c>
      <c r="B2510" s="3" t="s">
        <v>9865</v>
      </c>
      <c r="C2510" s="3">
        <v>102883</v>
      </c>
      <c r="D2510" s="2" t="s">
        <v>2610</v>
      </c>
      <c r="E2510" s="3" t="s">
        <v>9854</v>
      </c>
      <c r="F2510" s="61">
        <v>0</v>
      </c>
      <c r="G2510" s="61">
        <v>0</v>
      </c>
    </row>
    <row r="2511" spans="1:7">
      <c r="A2511" s="1" t="str">
        <f t="shared" si="40"/>
        <v>SINAPI 102884</v>
      </c>
      <c r="B2511" s="3" t="s">
        <v>9865</v>
      </c>
      <c r="C2511" s="3">
        <v>102884</v>
      </c>
      <c r="D2511" s="2" t="s">
        <v>2611</v>
      </c>
      <c r="E2511" s="3" t="s">
        <v>9854</v>
      </c>
      <c r="F2511" s="61">
        <v>0</v>
      </c>
      <c r="G2511" s="61">
        <v>0</v>
      </c>
    </row>
    <row r="2512" spans="1:7">
      <c r="A2512" s="1" t="str">
        <f t="shared" si="40"/>
        <v>SINAPI 102885</v>
      </c>
      <c r="B2512" s="3" t="s">
        <v>9865</v>
      </c>
      <c r="C2512" s="3">
        <v>102885</v>
      </c>
      <c r="D2512" s="2" t="s">
        <v>2612</v>
      </c>
      <c r="E2512" s="3" t="s">
        <v>9854</v>
      </c>
      <c r="F2512" s="61">
        <v>1.1100000000000001</v>
      </c>
      <c r="G2512" s="61">
        <v>1.1100000000000001</v>
      </c>
    </row>
    <row r="2513" spans="1:7" ht="22.5">
      <c r="A2513" s="1" t="str">
        <f t="shared" si="40"/>
        <v>SINAPI 95272</v>
      </c>
      <c r="B2513" s="3" t="s">
        <v>9865</v>
      </c>
      <c r="C2513" s="3">
        <v>95272</v>
      </c>
      <c r="D2513" s="2" t="s">
        <v>2613</v>
      </c>
      <c r="E2513" s="3" t="s">
        <v>9854</v>
      </c>
      <c r="F2513" s="61">
        <v>0.61</v>
      </c>
      <c r="G2513" s="61">
        <v>0.61</v>
      </c>
    </row>
    <row r="2514" spans="1:7" ht="22.5">
      <c r="A2514" s="1" t="str">
        <f t="shared" si="40"/>
        <v>SINAPI 95273</v>
      </c>
      <c r="B2514" s="3" t="s">
        <v>9865</v>
      </c>
      <c r="C2514" s="3">
        <v>95273</v>
      </c>
      <c r="D2514" s="2" t="s">
        <v>2614</v>
      </c>
      <c r="E2514" s="3" t="s">
        <v>9854</v>
      </c>
      <c r="F2514" s="61">
        <v>0.14000000000000001</v>
      </c>
      <c r="G2514" s="61">
        <v>0.14000000000000001</v>
      </c>
    </row>
    <row r="2515" spans="1:7" ht="22.5">
      <c r="A2515" s="1" t="str">
        <f t="shared" si="40"/>
        <v>SINAPI 95274</v>
      </c>
      <c r="B2515" s="3" t="s">
        <v>9865</v>
      </c>
      <c r="C2515" s="3">
        <v>95274</v>
      </c>
      <c r="D2515" s="2" t="s">
        <v>2615</v>
      </c>
      <c r="E2515" s="3" t="s">
        <v>9854</v>
      </c>
      <c r="F2515" s="61">
        <v>0.47</v>
      </c>
      <c r="G2515" s="61">
        <v>0.47</v>
      </c>
    </row>
    <row r="2516" spans="1:7" ht="22.5">
      <c r="A2516" s="1" t="str">
        <f t="shared" si="40"/>
        <v>SINAPI 95275</v>
      </c>
      <c r="B2516" s="3" t="s">
        <v>9865</v>
      </c>
      <c r="C2516" s="3">
        <v>95275</v>
      </c>
      <c r="D2516" s="2" t="s">
        <v>2616</v>
      </c>
      <c r="E2516" s="3" t="s">
        <v>9854</v>
      </c>
      <c r="F2516" s="61">
        <v>2.2000000000000002</v>
      </c>
      <c r="G2516" s="61">
        <v>2.2000000000000002</v>
      </c>
    </row>
    <row r="2517" spans="1:7" ht="22.5">
      <c r="A2517" s="1" t="str">
        <f t="shared" si="40"/>
        <v>SINAPI 88419</v>
      </c>
      <c r="B2517" s="3" t="s">
        <v>9865</v>
      </c>
      <c r="C2517" s="3">
        <v>88419</v>
      </c>
      <c r="D2517" s="2" t="s">
        <v>2617</v>
      </c>
      <c r="E2517" s="3" t="s">
        <v>9854</v>
      </c>
      <c r="F2517" s="61">
        <v>5.12</v>
      </c>
      <c r="G2517" s="61">
        <v>5.12</v>
      </c>
    </row>
    <row r="2518" spans="1:7" ht="22.5">
      <c r="A2518" s="1" t="str">
        <f t="shared" si="40"/>
        <v>SINAPI 88422</v>
      </c>
      <c r="B2518" s="3" t="s">
        <v>9865</v>
      </c>
      <c r="C2518" s="3">
        <v>88422</v>
      </c>
      <c r="D2518" s="2" t="s">
        <v>2618</v>
      </c>
      <c r="E2518" s="3" t="s">
        <v>9854</v>
      </c>
      <c r="F2518" s="61">
        <v>1.18</v>
      </c>
      <c r="G2518" s="61">
        <v>1.18</v>
      </c>
    </row>
    <row r="2519" spans="1:7" ht="22.5">
      <c r="A2519" s="1" t="str">
        <f t="shared" si="40"/>
        <v>SINAPI 88425</v>
      </c>
      <c r="B2519" s="3" t="s">
        <v>9865</v>
      </c>
      <c r="C2519" s="3">
        <v>88425</v>
      </c>
      <c r="D2519" s="2" t="s">
        <v>2619</v>
      </c>
      <c r="E2519" s="3" t="s">
        <v>9854</v>
      </c>
      <c r="F2519" s="61">
        <v>6.41</v>
      </c>
      <c r="G2519" s="61">
        <v>6.41</v>
      </c>
    </row>
    <row r="2520" spans="1:7" ht="22.5">
      <c r="A2520" s="1" t="str">
        <f t="shared" si="40"/>
        <v>SINAPI 88427</v>
      </c>
      <c r="B2520" s="3" t="s">
        <v>9865</v>
      </c>
      <c r="C2520" s="3">
        <v>88427</v>
      </c>
      <c r="D2520" s="2" t="s">
        <v>2620</v>
      </c>
      <c r="E2520" s="3" t="s">
        <v>9854</v>
      </c>
      <c r="F2520" s="61">
        <v>0.92</v>
      </c>
      <c r="G2520" s="61">
        <v>0.92</v>
      </c>
    </row>
    <row r="2521" spans="1:7" ht="22.5">
      <c r="A2521" s="1" t="str">
        <f t="shared" si="40"/>
        <v>SINAPI 88434</v>
      </c>
      <c r="B2521" s="3" t="s">
        <v>9865</v>
      </c>
      <c r="C2521" s="3">
        <v>88434</v>
      </c>
      <c r="D2521" s="2" t="s">
        <v>2621</v>
      </c>
      <c r="E2521" s="3" t="s">
        <v>9854</v>
      </c>
      <c r="F2521" s="61">
        <v>6.79</v>
      </c>
      <c r="G2521" s="61">
        <v>6.79</v>
      </c>
    </row>
    <row r="2522" spans="1:7" ht="22.5">
      <c r="A2522" s="1" t="str">
        <f t="shared" si="40"/>
        <v>SINAPI 88435</v>
      </c>
      <c r="B2522" s="3" t="s">
        <v>9865</v>
      </c>
      <c r="C2522" s="3">
        <v>88435</v>
      </c>
      <c r="D2522" s="2" t="s">
        <v>2622</v>
      </c>
      <c r="E2522" s="3" t="s">
        <v>9854</v>
      </c>
      <c r="F2522" s="61">
        <v>1.57</v>
      </c>
      <c r="G2522" s="61">
        <v>1.57</v>
      </c>
    </row>
    <row r="2523" spans="1:7" ht="22.5">
      <c r="A2523" s="1" t="str">
        <f t="shared" ref="A2523:A2586" si="41">CONCATENATE($B2523," ",$C2523)</f>
        <v>SINAPI 88436</v>
      </c>
      <c r="B2523" s="3" t="s">
        <v>9865</v>
      </c>
      <c r="C2523" s="3">
        <v>88436</v>
      </c>
      <c r="D2523" s="2" t="s">
        <v>2623</v>
      </c>
      <c r="E2523" s="3" t="s">
        <v>9854</v>
      </c>
      <c r="F2523" s="61">
        <v>8.49</v>
      </c>
      <c r="G2523" s="61">
        <v>8.49</v>
      </c>
    </row>
    <row r="2524" spans="1:7" ht="22.5">
      <c r="A2524" s="1" t="str">
        <f t="shared" si="41"/>
        <v>SINAPI 88437</v>
      </c>
      <c r="B2524" s="3" t="s">
        <v>9865</v>
      </c>
      <c r="C2524" s="3">
        <v>88437</v>
      </c>
      <c r="D2524" s="2" t="s">
        <v>2624</v>
      </c>
      <c r="E2524" s="3" t="s">
        <v>9854</v>
      </c>
      <c r="F2524" s="61">
        <v>0.92</v>
      </c>
      <c r="G2524" s="61">
        <v>0.92</v>
      </c>
    </row>
    <row r="2525" spans="1:7" ht="22.5">
      <c r="A2525" s="1" t="str">
        <f t="shared" si="41"/>
        <v>SINAPI 90664</v>
      </c>
      <c r="B2525" s="3" t="s">
        <v>9865</v>
      </c>
      <c r="C2525" s="3">
        <v>90664</v>
      </c>
      <c r="D2525" s="2" t="s">
        <v>2625</v>
      </c>
      <c r="E2525" s="3" t="s">
        <v>9854</v>
      </c>
      <c r="F2525" s="61">
        <v>7.06</v>
      </c>
      <c r="G2525" s="61">
        <v>7.06</v>
      </c>
    </row>
    <row r="2526" spans="1:7" ht="22.5">
      <c r="A2526" s="1" t="str">
        <f t="shared" si="41"/>
        <v>SINAPI 90665</v>
      </c>
      <c r="B2526" s="3" t="s">
        <v>9865</v>
      </c>
      <c r="C2526" s="3">
        <v>90665</v>
      </c>
      <c r="D2526" s="2" t="s">
        <v>2626</v>
      </c>
      <c r="E2526" s="3" t="s">
        <v>9854</v>
      </c>
      <c r="F2526" s="61">
        <v>1.88</v>
      </c>
      <c r="G2526" s="61">
        <v>1.88</v>
      </c>
    </row>
    <row r="2527" spans="1:7" ht="22.5">
      <c r="A2527" s="1" t="str">
        <f t="shared" si="41"/>
        <v>SINAPI 90666</v>
      </c>
      <c r="B2527" s="3" t="s">
        <v>9865</v>
      </c>
      <c r="C2527" s="3">
        <v>90666</v>
      </c>
      <c r="D2527" s="2" t="s">
        <v>2627</v>
      </c>
      <c r="E2527" s="3" t="s">
        <v>9854</v>
      </c>
      <c r="F2527" s="61">
        <v>8.84</v>
      </c>
      <c r="G2527" s="61">
        <v>8.84</v>
      </c>
    </row>
    <row r="2528" spans="1:7" ht="33.75">
      <c r="A2528" s="1" t="str">
        <f t="shared" si="41"/>
        <v>SINAPI 90667</v>
      </c>
      <c r="B2528" s="3" t="s">
        <v>9865</v>
      </c>
      <c r="C2528" s="3">
        <v>90667</v>
      </c>
      <c r="D2528" s="2" t="s">
        <v>2628</v>
      </c>
      <c r="E2528" s="3" t="s">
        <v>9854</v>
      </c>
      <c r="F2528" s="61">
        <v>15.02</v>
      </c>
      <c r="G2528" s="61">
        <v>15.02</v>
      </c>
    </row>
    <row r="2529" spans="1:7">
      <c r="A2529" s="1" t="str">
        <f t="shared" si="41"/>
        <v>SINAPI 102977</v>
      </c>
      <c r="B2529" s="3" t="s">
        <v>9865</v>
      </c>
      <c r="C2529" s="3">
        <v>102977</v>
      </c>
      <c r="D2529" s="2" t="s">
        <v>2629</v>
      </c>
      <c r="E2529" s="3" t="s">
        <v>9854</v>
      </c>
      <c r="F2529" s="61">
        <v>0</v>
      </c>
      <c r="G2529" s="61">
        <v>0</v>
      </c>
    </row>
    <row r="2530" spans="1:7">
      <c r="A2530" s="1" t="str">
        <f t="shared" si="41"/>
        <v>SINAPI 102978</v>
      </c>
      <c r="B2530" s="3" t="s">
        <v>9865</v>
      </c>
      <c r="C2530" s="3">
        <v>102978</v>
      </c>
      <c r="D2530" s="2" t="s">
        <v>2630</v>
      </c>
      <c r="E2530" s="3" t="s">
        <v>9854</v>
      </c>
      <c r="F2530" s="61">
        <v>0</v>
      </c>
      <c r="G2530" s="61">
        <v>0</v>
      </c>
    </row>
    <row r="2531" spans="1:7">
      <c r="A2531" s="1" t="str">
        <f t="shared" si="41"/>
        <v>SINAPI 102979</v>
      </c>
      <c r="B2531" s="3" t="s">
        <v>9865</v>
      </c>
      <c r="C2531" s="3">
        <v>102979</v>
      </c>
      <c r="D2531" s="2" t="s">
        <v>2631</v>
      </c>
      <c r="E2531" s="3" t="s">
        <v>9854</v>
      </c>
      <c r="F2531" s="61">
        <v>0</v>
      </c>
      <c r="G2531" s="61">
        <v>0</v>
      </c>
    </row>
    <row r="2532" spans="1:7" ht="22.5">
      <c r="A2532" s="1" t="str">
        <f t="shared" si="41"/>
        <v>SINAPI 95217</v>
      </c>
      <c r="B2532" s="3" t="s">
        <v>9865</v>
      </c>
      <c r="C2532" s="3">
        <v>95217</v>
      </c>
      <c r="D2532" s="2" t="s">
        <v>2632</v>
      </c>
      <c r="E2532" s="3" t="s">
        <v>9854</v>
      </c>
      <c r="F2532" s="61">
        <v>0.54</v>
      </c>
      <c r="G2532" s="61">
        <v>0.54</v>
      </c>
    </row>
    <row r="2533" spans="1:7" ht="22.5">
      <c r="A2533" s="1" t="str">
        <f t="shared" si="41"/>
        <v>SINAPI 89130</v>
      </c>
      <c r="B2533" s="3" t="s">
        <v>9865</v>
      </c>
      <c r="C2533" s="3">
        <v>89130</v>
      </c>
      <c r="D2533" s="2" t="s">
        <v>2633</v>
      </c>
      <c r="E2533" s="3" t="s">
        <v>9854</v>
      </c>
      <c r="F2533" s="61">
        <v>51.63</v>
      </c>
      <c r="G2533" s="61">
        <v>51.63</v>
      </c>
    </row>
    <row r="2534" spans="1:7" ht="22.5">
      <c r="A2534" s="1" t="str">
        <f t="shared" si="41"/>
        <v>SINAPI 89131</v>
      </c>
      <c r="B2534" s="3" t="s">
        <v>9865</v>
      </c>
      <c r="C2534" s="3">
        <v>89131</v>
      </c>
      <c r="D2534" s="2" t="s">
        <v>2634</v>
      </c>
      <c r="E2534" s="3" t="s">
        <v>9854</v>
      </c>
      <c r="F2534" s="61">
        <v>13.64</v>
      </c>
      <c r="G2534" s="61">
        <v>13.64</v>
      </c>
    </row>
    <row r="2535" spans="1:7" ht="22.5">
      <c r="A2535" s="1" t="str">
        <f t="shared" si="41"/>
        <v>SINAPI 53861</v>
      </c>
      <c r="B2535" s="3" t="s">
        <v>9865</v>
      </c>
      <c r="C2535" s="3">
        <v>53861</v>
      </c>
      <c r="D2535" s="2" t="s">
        <v>2635</v>
      </c>
      <c r="E2535" s="3" t="s">
        <v>9854</v>
      </c>
      <c r="F2535" s="61">
        <v>64.540000000000006</v>
      </c>
      <c r="G2535" s="61">
        <v>64.540000000000006</v>
      </c>
    </row>
    <row r="2536" spans="1:7" ht="22.5">
      <c r="A2536" s="1" t="str">
        <f t="shared" si="41"/>
        <v>SINAPI 5787</v>
      </c>
      <c r="B2536" s="3" t="s">
        <v>9865</v>
      </c>
      <c r="C2536" s="3">
        <v>5787</v>
      </c>
      <c r="D2536" s="2" t="s">
        <v>2636</v>
      </c>
      <c r="E2536" s="3" t="s">
        <v>9854</v>
      </c>
      <c r="F2536" s="61">
        <v>70.67</v>
      </c>
      <c r="G2536" s="61">
        <v>70.67</v>
      </c>
    </row>
    <row r="2537" spans="1:7" ht="22.5">
      <c r="A2537" s="1" t="str">
        <f t="shared" si="41"/>
        <v>SINAPI 89128</v>
      </c>
      <c r="B2537" s="3" t="s">
        <v>9865</v>
      </c>
      <c r="C2537" s="3">
        <v>89128</v>
      </c>
      <c r="D2537" s="2" t="s">
        <v>2637</v>
      </c>
      <c r="E2537" s="3" t="s">
        <v>9854</v>
      </c>
      <c r="F2537" s="61">
        <v>37.24</v>
      </c>
      <c r="G2537" s="61">
        <v>37.24</v>
      </c>
    </row>
    <row r="2538" spans="1:7" ht="22.5">
      <c r="A2538" s="1" t="str">
        <f t="shared" si="41"/>
        <v>SINAPI 89129</v>
      </c>
      <c r="B2538" s="3" t="s">
        <v>9865</v>
      </c>
      <c r="C2538" s="3">
        <v>89129</v>
      </c>
      <c r="D2538" s="2" t="s">
        <v>2638</v>
      </c>
      <c r="E2538" s="3" t="s">
        <v>9854</v>
      </c>
      <c r="F2538" s="61">
        <v>9.84</v>
      </c>
      <c r="G2538" s="61">
        <v>9.84</v>
      </c>
    </row>
    <row r="2539" spans="1:7" ht="22.5">
      <c r="A2539" s="1" t="str">
        <f t="shared" si="41"/>
        <v>SINAPI 53857</v>
      </c>
      <c r="B2539" s="3" t="s">
        <v>9865</v>
      </c>
      <c r="C2539" s="3">
        <v>53857</v>
      </c>
      <c r="D2539" s="2" t="s">
        <v>2639</v>
      </c>
      <c r="E2539" s="3" t="s">
        <v>9854</v>
      </c>
      <c r="F2539" s="61">
        <v>46.55</v>
      </c>
      <c r="G2539" s="61">
        <v>46.55</v>
      </c>
    </row>
    <row r="2540" spans="1:7" ht="22.5">
      <c r="A2540" s="1" t="str">
        <f t="shared" si="41"/>
        <v>SINAPI 53858</v>
      </c>
      <c r="B2540" s="3" t="s">
        <v>9865</v>
      </c>
      <c r="C2540" s="3">
        <v>53858</v>
      </c>
      <c r="D2540" s="2" t="s">
        <v>2640</v>
      </c>
      <c r="E2540" s="3" t="s">
        <v>9854</v>
      </c>
      <c r="F2540" s="61">
        <v>45.91</v>
      </c>
      <c r="G2540" s="61">
        <v>45.91</v>
      </c>
    </row>
    <row r="2541" spans="1:7">
      <c r="A2541" s="1" t="str">
        <f t="shared" si="41"/>
        <v>SINAPI 102888</v>
      </c>
      <c r="B2541" s="3" t="s">
        <v>9865</v>
      </c>
      <c r="C2541" s="3">
        <v>102888</v>
      </c>
      <c r="D2541" s="2" t="s">
        <v>2641</v>
      </c>
      <c r="E2541" s="3" t="s">
        <v>9854</v>
      </c>
      <c r="F2541" s="61">
        <v>0</v>
      </c>
      <c r="G2541" s="61">
        <v>0</v>
      </c>
    </row>
    <row r="2542" spans="1:7">
      <c r="A2542" s="1" t="str">
        <f t="shared" si="41"/>
        <v>SINAPI 102889</v>
      </c>
      <c r="B2542" s="3" t="s">
        <v>9865</v>
      </c>
      <c r="C2542" s="3">
        <v>102889</v>
      </c>
      <c r="D2542" s="2" t="s">
        <v>2642</v>
      </c>
      <c r="E2542" s="3" t="s">
        <v>9854</v>
      </c>
      <c r="F2542" s="61">
        <v>0</v>
      </c>
      <c r="G2542" s="61">
        <v>0</v>
      </c>
    </row>
    <row r="2543" spans="1:7">
      <c r="A2543" s="1" t="str">
        <f t="shared" si="41"/>
        <v>SINAPI 102890</v>
      </c>
      <c r="B2543" s="3" t="s">
        <v>9865</v>
      </c>
      <c r="C2543" s="3">
        <v>102890</v>
      </c>
      <c r="D2543" s="2" t="s">
        <v>2643</v>
      </c>
      <c r="E2543" s="3" t="s">
        <v>9854</v>
      </c>
      <c r="F2543" s="61">
        <v>0</v>
      </c>
      <c r="G2543" s="61">
        <v>0</v>
      </c>
    </row>
    <row r="2544" spans="1:7">
      <c r="A2544" s="1" t="str">
        <f t="shared" si="41"/>
        <v>SINAPI 102891</v>
      </c>
      <c r="B2544" s="3" t="s">
        <v>9865</v>
      </c>
      <c r="C2544" s="3">
        <v>102891</v>
      </c>
      <c r="D2544" s="2" t="s">
        <v>2644</v>
      </c>
      <c r="E2544" s="3" t="s">
        <v>9854</v>
      </c>
      <c r="F2544" s="61">
        <v>1.1100000000000001</v>
      </c>
      <c r="G2544" s="61">
        <v>1.1100000000000001</v>
      </c>
    </row>
    <row r="2545" spans="1:7" ht="22.5">
      <c r="A2545" s="1" t="str">
        <f t="shared" si="41"/>
        <v>SINAPI 89246</v>
      </c>
      <c r="B2545" s="3" t="s">
        <v>9865</v>
      </c>
      <c r="C2545" s="3">
        <v>89246</v>
      </c>
      <c r="D2545" s="2" t="s">
        <v>2645</v>
      </c>
      <c r="E2545" s="3" t="s">
        <v>9854</v>
      </c>
      <c r="F2545" s="61">
        <v>223.2</v>
      </c>
      <c r="G2545" s="61">
        <v>223.2</v>
      </c>
    </row>
    <row r="2546" spans="1:7" ht="22.5">
      <c r="A2546" s="1" t="str">
        <f t="shared" si="41"/>
        <v>SINAPI 89247</v>
      </c>
      <c r="B2546" s="3" t="s">
        <v>9865</v>
      </c>
      <c r="C2546" s="3">
        <v>89247</v>
      </c>
      <c r="D2546" s="2" t="s">
        <v>2646</v>
      </c>
      <c r="E2546" s="3" t="s">
        <v>9854</v>
      </c>
      <c r="F2546" s="61">
        <v>68.34</v>
      </c>
      <c r="G2546" s="61">
        <v>68.34</v>
      </c>
    </row>
    <row r="2547" spans="1:7" ht="22.5">
      <c r="A2547" s="1" t="str">
        <f t="shared" si="41"/>
        <v>SINAPI 89248</v>
      </c>
      <c r="B2547" s="3" t="s">
        <v>9865</v>
      </c>
      <c r="C2547" s="3">
        <v>89248</v>
      </c>
      <c r="D2547" s="2" t="s">
        <v>2647</v>
      </c>
      <c r="E2547" s="3" t="s">
        <v>9854</v>
      </c>
      <c r="F2547" s="61">
        <v>398.14</v>
      </c>
      <c r="G2547" s="61">
        <v>398.14</v>
      </c>
    </row>
    <row r="2548" spans="1:7" ht="22.5">
      <c r="A2548" s="1" t="str">
        <f t="shared" si="41"/>
        <v>SINAPI 89249</v>
      </c>
      <c r="B2548" s="3" t="s">
        <v>9865</v>
      </c>
      <c r="C2548" s="3">
        <v>89249</v>
      </c>
      <c r="D2548" s="2" t="s">
        <v>2648</v>
      </c>
      <c r="E2548" s="3" t="s">
        <v>9854</v>
      </c>
      <c r="F2548" s="61">
        <v>378.38</v>
      </c>
      <c r="G2548" s="61">
        <v>378.38</v>
      </c>
    </row>
    <row r="2549" spans="1:7" ht="22.5">
      <c r="A2549" s="1" t="str">
        <f t="shared" si="41"/>
        <v>SINAPI 102954</v>
      </c>
      <c r="B2549" s="3" t="s">
        <v>9865</v>
      </c>
      <c r="C2549" s="3">
        <v>102954</v>
      </c>
      <c r="D2549" s="2" t="s">
        <v>2649</v>
      </c>
      <c r="E2549" s="3" t="s">
        <v>9854</v>
      </c>
      <c r="F2549" s="61">
        <v>0</v>
      </c>
      <c r="G2549" s="61">
        <v>0</v>
      </c>
    </row>
    <row r="2550" spans="1:7" ht="22.5">
      <c r="A2550" s="1" t="str">
        <f t="shared" si="41"/>
        <v>SINAPI 104727</v>
      </c>
      <c r="B2550" s="3" t="s">
        <v>9865</v>
      </c>
      <c r="C2550" s="3">
        <v>104727</v>
      </c>
      <c r="D2550" s="2" t="s">
        <v>2650</v>
      </c>
      <c r="E2550" s="3" t="s">
        <v>9854</v>
      </c>
      <c r="F2550" s="61">
        <v>0</v>
      </c>
      <c r="G2550" s="61">
        <v>0</v>
      </c>
    </row>
    <row r="2551" spans="1:7" ht="22.5">
      <c r="A2551" s="1" t="str">
        <f t="shared" si="41"/>
        <v>SINAPI 102956</v>
      </c>
      <c r="B2551" s="3" t="s">
        <v>9865</v>
      </c>
      <c r="C2551" s="3">
        <v>102956</v>
      </c>
      <c r="D2551" s="2" t="s">
        <v>2651</v>
      </c>
      <c r="E2551" s="3" t="s">
        <v>9854</v>
      </c>
      <c r="F2551" s="61">
        <v>0</v>
      </c>
      <c r="G2551" s="61">
        <v>0</v>
      </c>
    </row>
    <row r="2552" spans="1:7" ht="22.5">
      <c r="A2552" s="1" t="str">
        <f t="shared" si="41"/>
        <v>SINAPI 102957</v>
      </c>
      <c r="B2552" s="3" t="s">
        <v>9865</v>
      </c>
      <c r="C2552" s="3">
        <v>102957</v>
      </c>
      <c r="D2552" s="2" t="s">
        <v>2652</v>
      </c>
      <c r="E2552" s="3" t="s">
        <v>9854</v>
      </c>
      <c r="F2552" s="61">
        <v>39.479999999999997</v>
      </c>
      <c r="G2552" s="61">
        <v>39.479999999999997</v>
      </c>
    </row>
    <row r="2553" spans="1:7" ht="33.75">
      <c r="A2553" s="1" t="str">
        <f t="shared" si="41"/>
        <v>SINAPI 88859</v>
      </c>
      <c r="B2553" s="3" t="s">
        <v>9865</v>
      </c>
      <c r="C2553" s="3">
        <v>88859</v>
      </c>
      <c r="D2553" s="2" t="s">
        <v>2653</v>
      </c>
      <c r="E2553" s="3" t="s">
        <v>9854</v>
      </c>
      <c r="F2553" s="61">
        <v>23.23</v>
      </c>
      <c r="G2553" s="61">
        <v>23.23</v>
      </c>
    </row>
    <row r="2554" spans="1:7" ht="33.75">
      <c r="A2554" s="1" t="str">
        <f t="shared" si="41"/>
        <v>SINAPI 88860</v>
      </c>
      <c r="B2554" s="3" t="s">
        <v>9865</v>
      </c>
      <c r="C2554" s="3">
        <v>88860</v>
      </c>
      <c r="D2554" s="2" t="s">
        <v>2654</v>
      </c>
      <c r="E2554" s="3" t="s">
        <v>9854</v>
      </c>
      <c r="F2554" s="61">
        <v>6.14</v>
      </c>
      <c r="G2554" s="61">
        <v>6.14</v>
      </c>
    </row>
    <row r="2555" spans="1:7" ht="33.75">
      <c r="A2555" s="1" t="str">
        <f t="shared" si="41"/>
        <v>SINAPI 5667</v>
      </c>
      <c r="B2555" s="3" t="s">
        <v>9865</v>
      </c>
      <c r="C2555" s="3">
        <v>5667</v>
      </c>
      <c r="D2555" s="2" t="s">
        <v>2655</v>
      </c>
      <c r="E2555" s="3" t="s">
        <v>9854</v>
      </c>
      <c r="F2555" s="61">
        <v>29.04</v>
      </c>
      <c r="G2555" s="61">
        <v>29.04</v>
      </c>
    </row>
    <row r="2556" spans="1:7" ht="33.75">
      <c r="A2556" s="1" t="str">
        <f t="shared" si="41"/>
        <v>SINAPI 5668</v>
      </c>
      <c r="B2556" s="3" t="s">
        <v>9865</v>
      </c>
      <c r="C2556" s="3">
        <v>5668</v>
      </c>
      <c r="D2556" s="2" t="s">
        <v>2656</v>
      </c>
      <c r="E2556" s="3" t="s">
        <v>9854</v>
      </c>
      <c r="F2556" s="61">
        <v>46.03</v>
      </c>
      <c r="G2556" s="61">
        <v>46.03</v>
      </c>
    </row>
    <row r="2557" spans="1:7" ht="33.75">
      <c r="A2557" s="1" t="str">
        <f t="shared" si="41"/>
        <v>SINAPI 89011</v>
      </c>
      <c r="B2557" s="3" t="s">
        <v>9865</v>
      </c>
      <c r="C2557" s="3">
        <v>89011</v>
      </c>
      <c r="D2557" s="2" t="s">
        <v>2657</v>
      </c>
      <c r="E2557" s="3" t="s">
        <v>9854</v>
      </c>
      <c r="F2557" s="61">
        <v>25.2</v>
      </c>
      <c r="G2557" s="61">
        <v>25.2</v>
      </c>
    </row>
    <row r="2558" spans="1:7" ht="33.75">
      <c r="A2558" s="1" t="str">
        <f t="shared" si="41"/>
        <v>SINAPI 89012</v>
      </c>
      <c r="B2558" s="3" t="s">
        <v>9865</v>
      </c>
      <c r="C2558" s="3">
        <v>89012</v>
      </c>
      <c r="D2558" s="2" t="s">
        <v>2658</v>
      </c>
      <c r="E2558" s="3" t="s">
        <v>9854</v>
      </c>
      <c r="F2558" s="61">
        <v>6.66</v>
      </c>
      <c r="G2558" s="61">
        <v>6.66</v>
      </c>
    </row>
    <row r="2559" spans="1:7" ht="33.75">
      <c r="A2559" s="1" t="str">
        <f t="shared" si="41"/>
        <v>SINAPI 5735</v>
      </c>
      <c r="B2559" s="3" t="s">
        <v>9865</v>
      </c>
      <c r="C2559" s="3">
        <v>5735</v>
      </c>
      <c r="D2559" s="2" t="s">
        <v>2659</v>
      </c>
      <c r="E2559" s="3" t="s">
        <v>9854</v>
      </c>
      <c r="F2559" s="61">
        <v>31.5</v>
      </c>
      <c r="G2559" s="61">
        <v>31.5</v>
      </c>
    </row>
    <row r="2560" spans="1:7" ht="33.75">
      <c r="A2560" s="1" t="str">
        <f t="shared" si="41"/>
        <v>SINAPI 5736</v>
      </c>
      <c r="B2560" s="3" t="s">
        <v>9865</v>
      </c>
      <c r="C2560" s="3">
        <v>5736</v>
      </c>
      <c r="D2560" s="2" t="s">
        <v>2660</v>
      </c>
      <c r="E2560" s="3" t="s">
        <v>9854</v>
      </c>
      <c r="F2560" s="61">
        <v>41.94</v>
      </c>
      <c r="G2560" s="61">
        <v>41.94</v>
      </c>
    </row>
    <row r="2561" spans="1:7" ht="33.75">
      <c r="A2561" s="1" t="str">
        <f t="shared" si="41"/>
        <v>SINAPI 88857</v>
      </c>
      <c r="B2561" s="3" t="s">
        <v>9865</v>
      </c>
      <c r="C2561" s="3">
        <v>88857</v>
      </c>
      <c r="D2561" s="2" t="s">
        <v>2661</v>
      </c>
      <c r="E2561" s="3" t="s">
        <v>9854</v>
      </c>
      <c r="F2561" s="61">
        <v>26.12</v>
      </c>
      <c r="G2561" s="61">
        <v>26.12</v>
      </c>
    </row>
    <row r="2562" spans="1:7" ht="33.75">
      <c r="A2562" s="1" t="str">
        <f t="shared" si="41"/>
        <v>SINAPI 88858</v>
      </c>
      <c r="B2562" s="3" t="s">
        <v>9865</v>
      </c>
      <c r="C2562" s="3">
        <v>88858</v>
      </c>
      <c r="D2562" s="2" t="s">
        <v>2662</v>
      </c>
      <c r="E2562" s="3" t="s">
        <v>9854</v>
      </c>
      <c r="F2562" s="61">
        <v>6.9</v>
      </c>
      <c r="G2562" s="61">
        <v>6.9</v>
      </c>
    </row>
    <row r="2563" spans="1:7" ht="33.75">
      <c r="A2563" s="1" t="str">
        <f t="shared" si="41"/>
        <v>SINAPI 5664</v>
      </c>
      <c r="B2563" s="3" t="s">
        <v>9865</v>
      </c>
      <c r="C2563" s="3">
        <v>5664</v>
      </c>
      <c r="D2563" s="2" t="s">
        <v>2663</v>
      </c>
      <c r="E2563" s="3" t="s">
        <v>9854</v>
      </c>
      <c r="F2563" s="61">
        <v>32.65</v>
      </c>
      <c r="G2563" s="61">
        <v>32.65</v>
      </c>
    </row>
    <row r="2564" spans="1:7" ht="33.75">
      <c r="A2564" s="1" t="str">
        <f t="shared" si="41"/>
        <v>SINAPI 53786</v>
      </c>
      <c r="B2564" s="3" t="s">
        <v>9865</v>
      </c>
      <c r="C2564" s="3">
        <v>53786</v>
      </c>
      <c r="D2564" s="2" t="s">
        <v>2664</v>
      </c>
      <c r="E2564" s="3" t="s">
        <v>9854</v>
      </c>
      <c r="F2564" s="61">
        <v>51.26</v>
      </c>
      <c r="G2564" s="61">
        <v>51.26</v>
      </c>
    </row>
    <row r="2565" spans="1:7" ht="22.5">
      <c r="A2565" s="1" t="str">
        <f t="shared" si="41"/>
        <v>SINAPI 7038</v>
      </c>
      <c r="B2565" s="3" t="s">
        <v>9865</v>
      </c>
      <c r="C2565" s="3">
        <v>7038</v>
      </c>
      <c r="D2565" s="2" t="s">
        <v>2665</v>
      </c>
      <c r="E2565" s="3" t="s">
        <v>9854</v>
      </c>
      <c r="F2565" s="61">
        <v>50.1</v>
      </c>
      <c r="G2565" s="61">
        <v>50.1</v>
      </c>
    </row>
    <row r="2566" spans="1:7" ht="22.5">
      <c r="A2566" s="1" t="str">
        <f t="shared" si="41"/>
        <v>SINAPI 7039</v>
      </c>
      <c r="B2566" s="3" t="s">
        <v>9865</v>
      </c>
      <c r="C2566" s="3">
        <v>7039</v>
      </c>
      <c r="D2566" s="2" t="s">
        <v>2666</v>
      </c>
      <c r="E2566" s="3" t="s">
        <v>9854</v>
      </c>
      <c r="F2566" s="61">
        <v>13.44</v>
      </c>
      <c r="G2566" s="61">
        <v>13.44</v>
      </c>
    </row>
    <row r="2567" spans="1:7" ht="22.5">
      <c r="A2567" s="1" t="str">
        <f t="shared" si="41"/>
        <v>SINAPI 7040</v>
      </c>
      <c r="B2567" s="3" t="s">
        <v>9865</v>
      </c>
      <c r="C2567" s="3">
        <v>7040</v>
      </c>
      <c r="D2567" s="2" t="s">
        <v>2667</v>
      </c>
      <c r="E2567" s="3" t="s">
        <v>9854</v>
      </c>
      <c r="F2567" s="61">
        <v>62.69</v>
      </c>
      <c r="G2567" s="61">
        <v>62.69</v>
      </c>
    </row>
    <row r="2568" spans="1:7" ht="22.5">
      <c r="A2568" s="1" t="str">
        <f t="shared" si="41"/>
        <v>SINAPI 55263</v>
      </c>
      <c r="B2568" s="3" t="s">
        <v>9865</v>
      </c>
      <c r="C2568" s="3">
        <v>55263</v>
      </c>
      <c r="D2568" s="2" t="s">
        <v>2668</v>
      </c>
      <c r="E2568" s="3" t="s">
        <v>9854</v>
      </c>
      <c r="F2568" s="61">
        <v>64.72</v>
      </c>
      <c r="G2568" s="61">
        <v>64.72</v>
      </c>
    </row>
    <row r="2569" spans="1:7" ht="22.5">
      <c r="A2569" s="1" t="str">
        <f t="shared" si="41"/>
        <v>SINAPI 96460</v>
      </c>
      <c r="B2569" s="3" t="s">
        <v>9865</v>
      </c>
      <c r="C2569" s="3">
        <v>96460</v>
      </c>
      <c r="D2569" s="2" t="s">
        <v>2669</v>
      </c>
      <c r="E2569" s="3" t="s">
        <v>9854</v>
      </c>
      <c r="F2569" s="61">
        <v>53.18</v>
      </c>
      <c r="G2569" s="61">
        <v>53.18</v>
      </c>
    </row>
    <row r="2570" spans="1:7" ht="22.5">
      <c r="A2570" s="1" t="str">
        <f t="shared" si="41"/>
        <v>SINAPI 96459</v>
      </c>
      <c r="B2570" s="3" t="s">
        <v>9865</v>
      </c>
      <c r="C2570" s="3">
        <v>96459</v>
      </c>
      <c r="D2570" s="2" t="s">
        <v>2670</v>
      </c>
      <c r="E2570" s="3" t="s">
        <v>9854</v>
      </c>
      <c r="F2570" s="61">
        <v>14.26</v>
      </c>
      <c r="G2570" s="61">
        <v>14.26</v>
      </c>
    </row>
    <row r="2571" spans="1:7" ht="22.5">
      <c r="A2571" s="1" t="str">
        <f t="shared" si="41"/>
        <v>SINAPI 96458</v>
      </c>
      <c r="B2571" s="3" t="s">
        <v>9865</v>
      </c>
      <c r="C2571" s="3">
        <v>96458</v>
      </c>
      <c r="D2571" s="2" t="s">
        <v>2671</v>
      </c>
      <c r="E2571" s="3" t="s">
        <v>9854</v>
      </c>
      <c r="F2571" s="61">
        <v>66.55</v>
      </c>
      <c r="G2571" s="61">
        <v>66.55</v>
      </c>
    </row>
    <row r="2572" spans="1:7" ht="22.5">
      <c r="A2572" s="1" t="str">
        <f t="shared" si="41"/>
        <v>SINAPI 96457</v>
      </c>
      <c r="B2572" s="3" t="s">
        <v>9865</v>
      </c>
      <c r="C2572" s="3">
        <v>96457</v>
      </c>
      <c r="D2572" s="2" t="s">
        <v>2672</v>
      </c>
      <c r="E2572" s="3" t="s">
        <v>9854</v>
      </c>
      <c r="F2572" s="61">
        <v>64.12</v>
      </c>
      <c r="G2572" s="61">
        <v>64.12</v>
      </c>
    </row>
    <row r="2573" spans="1:7" ht="22.5">
      <c r="A2573" s="1" t="str">
        <f t="shared" si="41"/>
        <v>SINAPI 7051</v>
      </c>
      <c r="B2573" s="3" t="s">
        <v>9865</v>
      </c>
      <c r="C2573" s="3">
        <v>7051</v>
      </c>
      <c r="D2573" s="2" t="s">
        <v>2673</v>
      </c>
      <c r="E2573" s="3" t="s">
        <v>9854</v>
      </c>
      <c r="F2573" s="61">
        <v>44.43</v>
      </c>
      <c r="G2573" s="61">
        <v>44.43</v>
      </c>
    </row>
    <row r="2574" spans="1:7" ht="22.5">
      <c r="A2574" s="1" t="str">
        <f t="shared" si="41"/>
        <v>SINAPI 7052</v>
      </c>
      <c r="B2574" s="3" t="s">
        <v>9865</v>
      </c>
      <c r="C2574" s="3">
        <v>7052</v>
      </c>
      <c r="D2574" s="2" t="s">
        <v>2674</v>
      </c>
      <c r="E2574" s="3" t="s">
        <v>9854</v>
      </c>
      <c r="F2574" s="61">
        <v>12</v>
      </c>
      <c r="G2574" s="61">
        <v>12</v>
      </c>
    </row>
    <row r="2575" spans="1:7" ht="22.5">
      <c r="A2575" s="1" t="str">
        <f t="shared" si="41"/>
        <v>SINAPI 7053</v>
      </c>
      <c r="B2575" s="3" t="s">
        <v>9865</v>
      </c>
      <c r="C2575" s="3">
        <v>7053</v>
      </c>
      <c r="D2575" s="2" t="s">
        <v>2675</v>
      </c>
      <c r="E2575" s="3" t="s">
        <v>9854</v>
      </c>
      <c r="F2575" s="61">
        <v>55.61</v>
      </c>
      <c r="G2575" s="61">
        <v>55.61</v>
      </c>
    </row>
    <row r="2576" spans="1:7" ht="22.5">
      <c r="A2576" s="1" t="str">
        <f t="shared" si="41"/>
        <v>SINAPI 7054</v>
      </c>
      <c r="B2576" s="3" t="s">
        <v>9865</v>
      </c>
      <c r="C2576" s="3">
        <v>7054</v>
      </c>
      <c r="D2576" s="2" t="s">
        <v>2676</v>
      </c>
      <c r="E2576" s="3" t="s">
        <v>9854</v>
      </c>
      <c r="F2576" s="61">
        <v>89.66</v>
      </c>
      <c r="G2576" s="61">
        <v>89.66</v>
      </c>
    </row>
    <row r="2577" spans="1:7" ht="22.5">
      <c r="A2577" s="1" t="str">
        <f t="shared" si="41"/>
        <v>SINAPI 95627</v>
      </c>
      <c r="B2577" s="3" t="s">
        <v>9865</v>
      </c>
      <c r="C2577" s="3">
        <v>95627</v>
      </c>
      <c r="D2577" s="2" t="s">
        <v>2677</v>
      </c>
      <c r="E2577" s="3" t="s">
        <v>9854</v>
      </c>
      <c r="F2577" s="61">
        <v>47.95</v>
      </c>
      <c r="G2577" s="61">
        <v>47.95</v>
      </c>
    </row>
    <row r="2578" spans="1:7" ht="22.5">
      <c r="A2578" s="1" t="str">
        <f t="shared" si="41"/>
        <v>SINAPI 95628</v>
      </c>
      <c r="B2578" s="3" t="s">
        <v>9865</v>
      </c>
      <c r="C2578" s="3">
        <v>95628</v>
      </c>
      <c r="D2578" s="2" t="s">
        <v>2678</v>
      </c>
      <c r="E2578" s="3" t="s">
        <v>9854</v>
      </c>
      <c r="F2578" s="61">
        <v>12.86</v>
      </c>
      <c r="G2578" s="61">
        <v>12.86</v>
      </c>
    </row>
    <row r="2579" spans="1:7" ht="22.5">
      <c r="A2579" s="1" t="str">
        <f t="shared" si="41"/>
        <v>SINAPI 95629</v>
      </c>
      <c r="B2579" s="3" t="s">
        <v>9865</v>
      </c>
      <c r="C2579" s="3">
        <v>95629</v>
      </c>
      <c r="D2579" s="2" t="s">
        <v>2679</v>
      </c>
      <c r="E2579" s="3" t="s">
        <v>9854</v>
      </c>
      <c r="F2579" s="61">
        <v>60.01</v>
      </c>
      <c r="G2579" s="61">
        <v>60.01</v>
      </c>
    </row>
    <row r="2580" spans="1:7" ht="22.5">
      <c r="A2580" s="1" t="str">
        <f t="shared" si="41"/>
        <v>SINAPI 95630</v>
      </c>
      <c r="B2580" s="3" t="s">
        <v>9865</v>
      </c>
      <c r="C2580" s="3">
        <v>95630</v>
      </c>
      <c r="D2580" s="2" t="s">
        <v>2680</v>
      </c>
      <c r="E2580" s="3" t="s">
        <v>9854</v>
      </c>
      <c r="F2580" s="61">
        <v>89.66</v>
      </c>
      <c r="G2580" s="61">
        <v>89.66</v>
      </c>
    </row>
    <row r="2581" spans="1:7" ht="22.5">
      <c r="A2581" s="1" t="str">
        <f t="shared" si="41"/>
        <v>SINAPI 89210</v>
      </c>
      <c r="B2581" s="3" t="s">
        <v>9865</v>
      </c>
      <c r="C2581" s="3">
        <v>89210</v>
      </c>
      <c r="D2581" s="2" t="s">
        <v>2681</v>
      </c>
      <c r="E2581" s="3" t="s">
        <v>9854</v>
      </c>
      <c r="F2581" s="61">
        <v>32.049999999999997</v>
      </c>
      <c r="G2581" s="61">
        <v>32.049999999999997</v>
      </c>
    </row>
    <row r="2582" spans="1:7" ht="22.5">
      <c r="A2582" s="1" t="str">
        <f t="shared" si="41"/>
        <v>SINAPI 89211</v>
      </c>
      <c r="B2582" s="3" t="s">
        <v>9865</v>
      </c>
      <c r="C2582" s="3">
        <v>89211</v>
      </c>
      <c r="D2582" s="2" t="s">
        <v>2682</v>
      </c>
      <c r="E2582" s="3" t="s">
        <v>9854</v>
      </c>
      <c r="F2582" s="61">
        <v>8.6</v>
      </c>
      <c r="G2582" s="61">
        <v>8.6</v>
      </c>
    </row>
    <row r="2583" spans="1:7" ht="22.5">
      <c r="A2583" s="1" t="str">
        <f t="shared" si="41"/>
        <v>SINAPI 5674</v>
      </c>
      <c r="B2583" s="3" t="s">
        <v>9865</v>
      </c>
      <c r="C2583" s="3">
        <v>5674</v>
      </c>
      <c r="D2583" s="2" t="s">
        <v>2683</v>
      </c>
      <c r="E2583" s="3" t="s">
        <v>9854</v>
      </c>
      <c r="F2583" s="61">
        <v>40.11</v>
      </c>
      <c r="G2583" s="61">
        <v>40.11</v>
      </c>
    </row>
    <row r="2584" spans="1:7" ht="22.5">
      <c r="A2584" s="1" t="str">
        <f t="shared" si="41"/>
        <v>SINAPI 53788</v>
      </c>
      <c r="B2584" s="3" t="s">
        <v>9865</v>
      </c>
      <c r="C2584" s="3">
        <v>53788</v>
      </c>
      <c r="D2584" s="2" t="s">
        <v>2684</v>
      </c>
      <c r="E2584" s="3" t="s">
        <v>9854</v>
      </c>
      <c r="F2584" s="61">
        <v>57.39</v>
      </c>
      <c r="G2584" s="61">
        <v>57.39</v>
      </c>
    </row>
    <row r="2585" spans="1:7" ht="22.5">
      <c r="A2585" s="1" t="str">
        <f t="shared" si="41"/>
        <v>SINAPI 73309</v>
      </c>
      <c r="B2585" s="3" t="s">
        <v>9865</v>
      </c>
      <c r="C2585" s="3">
        <v>73309</v>
      </c>
      <c r="D2585" s="2" t="s">
        <v>2685</v>
      </c>
      <c r="E2585" s="3" t="s">
        <v>9854</v>
      </c>
      <c r="F2585" s="61">
        <v>33.33</v>
      </c>
      <c r="G2585" s="61">
        <v>33.33</v>
      </c>
    </row>
    <row r="2586" spans="1:7" ht="22.5">
      <c r="A2586" s="1" t="str">
        <f t="shared" si="41"/>
        <v>SINAPI 73313</v>
      </c>
      <c r="B2586" s="3" t="s">
        <v>9865</v>
      </c>
      <c r="C2586" s="3">
        <v>73313</v>
      </c>
      <c r="D2586" s="2" t="s">
        <v>2686</v>
      </c>
      <c r="E2586" s="3" t="s">
        <v>9854</v>
      </c>
      <c r="F2586" s="61">
        <v>9</v>
      </c>
      <c r="G2586" s="61">
        <v>9</v>
      </c>
    </row>
    <row r="2587" spans="1:7" ht="22.5">
      <c r="A2587" s="1" t="str">
        <f t="shared" ref="A2587:A2650" si="42">CONCATENATE($B2587," ",$C2587)</f>
        <v>SINAPI 5089</v>
      </c>
      <c r="B2587" s="3" t="s">
        <v>9865</v>
      </c>
      <c r="C2587" s="3">
        <v>5089</v>
      </c>
      <c r="D2587" s="2" t="s">
        <v>2687</v>
      </c>
      <c r="E2587" s="3" t="s">
        <v>9854</v>
      </c>
      <c r="F2587" s="61">
        <v>41.71</v>
      </c>
      <c r="G2587" s="61">
        <v>41.71</v>
      </c>
    </row>
    <row r="2588" spans="1:7" ht="22.5">
      <c r="A2588" s="1" t="str">
        <f t="shared" si="42"/>
        <v>SINAPI 73315</v>
      </c>
      <c r="B2588" s="3" t="s">
        <v>9865</v>
      </c>
      <c r="C2588" s="3">
        <v>73315</v>
      </c>
      <c r="D2588" s="2" t="s">
        <v>2688</v>
      </c>
      <c r="E2588" s="3" t="s">
        <v>9854</v>
      </c>
      <c r="F2588" s="61">
        <v>57.39</v>
      </c>
      <c r="G2588" s="61">
        <v>57.39</v>
      </c>
    </row>
    <row r="2589" spans="1:7" ht="22.5">
      <c r="A2589" s="1" t="str">
        <f t="shared" si="42"/>
        <v>SINAPI 5738</v>
      </c>
      <c r="B2589" s="3" t="s">
        <v>9865</v>
      </c>
      <c r="C2589" s="3">
        <v>5738</v>
      </c>
      <c r="D2589" s="2" t="s">
        <v>2689</v>
      </c>
      <c r="E2589" s="3" t="s">
        <v>9854</v>
      </c>
      <c r="F2589" s="61">
        <v>43.8</v>
      </c>
      <c r="G2589" s="61">
        <v>43.8</v>
      </c>
    </row>
    <row r="2590" spans="1:7" ht="22.5">
      <c r="A2590" s="1" t="str">
        <f t="shared" si="42"/>
        <v>SINAPI 93239</v>
      </c>
      <c r="B2590" s="3" t="s">
        <v>9865</v>
      </c>
      <c r="C2590" s="3">
        <v>93239</v>
      </c>
      <c r="D2590" s="2" t="s">
        <v>2690</v>
      </c>
      <c r="E2590" s="3" t="s">
        <v>9854</v>
      </c>
      <c r="F2590" s="61">
        <v>11.75</v>
      </c>
      <c r="G2590" s="61">
        <v>11.75</v>
      </c>
    </row>
    <row r="2591" spans="1:7" ht="22.5">
      <c r="A2591" s="1" t="str">
        <f t="shared" si="42"/>
        <v>SINAPI 5739</v>
      </c>
      <c r="B2591" s="3" t="s">
        <v>9865</v>
      </c>
      <c r="C2591" s="3">
        <v>5739</v>
      </c>
      <c r="D2591" s="2" t="s">
        <v>2691</v>
      </c>
      <c r="E2591" s="3" t="s">
        <v>9854</v>
      </c>
      <c r="F2591" s="61">
        <v>54.81</v>
      </c>
      <c r="G2591" s="61">
        <v>54.81</v>
      </c>
    </row>
    <row r="2592" spans="1:7" ht="22.5">
      <c r="A2592" s="1" t="str">
        <f t="shared" si="42"/>
        <v>SINAPI 93240</v>
      </c>
      <c r="B2592" s="3" t="s">
        <v>9865</v>
      </c>
      <c r="C2592" s="3">
        <v>93240</v>
      </c>
      <c r="D2592" s="2" t="s">
        <v>2692</v>
      </c>
      <c r="E2592" s="3" t="s">
        <v>9854</v>
      </c>
      <c r="F2592" s="61">
        <v>12.02</v>
      </c>
      <c r="G2592" s="61">
        <v>12.02</v>
      </c>
    </row>
    <row r="2593" spans="1:7" ht="22.5">
      <c r="A2593" s="1" t="str">
        <f t="shared" si="42"/>
        <v>SINAPI 53818</v>
      </c>
      <c r="B2593" s="3" t="s">
        <v>9865</v>
      </c>
      <c r="C2593" s="3">
        <v>53818</v>
      </c>
      <c r="D2593" s="2" t="s">
        <v>2693</v>
      </c>
      <c r="E2593" s="3" t="s">
        <v>9854</v>
      </c>
      <c r="F2593" s="61">
        <v>9.67</v>
      </c>
      <c r="G2593" s="61">
        <v>9.67</v>
      </c>
    </row>
    <row r="2594" spans="1:7" ht="22.5">
      <c r="A2594" s="1" t="str">
        <f t="shared" si="42"/>
        <v>SINAPI 93238</v>
      </c>
      <c r="B2594" s="3" t="s">
        <v>9865</v>
      </c>
      <c r="C2594" s="3">
        <v>93238</v>
      </c>
      <c r="D2594" s="2" t="s">
        <v>2694</v>
      </c>
      <c r="E2594" s="3" t="s">
        <v>9854</v>
      </c>
      <c r="F2594" s="61">
        <v>2.59</v>
      </c>
      <c r="G2594" s="61">
        <v>2.59</v>
      </c>
    </row>
    <row r="2595" spans="1:7" ht="22.5">
      <c r="A2595" s="1" t="str">
        <f t="shared" si="42"/>
        <v>SINAPI 5727</v>
      </c>
      <c r="B2595" s="3" t="s">
        <v>9865</v>
      </c>
      <c r="C2595" s="3">
        <v>5727</v>
      </c>
      <c r="D2595" s="2" t="s">
        <v>2695</v>
      </c>
      <c r="E2595" s="3" t="s">
        <v>9854</v>
      </c>
      <c r="F2595" s="61">
        <v>12.1</v>
      </c>
      <c r="G2595" s="61">
        <v>12.1</v>
      </c>
    </row>
    <row r="2596" spans="1:7" ht="22.5">
      <c r="A2596" s="1" t="str">
        <f t="shared" si="42"/>
        <v>SINAPI 89280</v>
      </c>
      <c r="B2596" s="3" t="s">
        <v>9865</v>
      </c>
      <c r="C2596" s="3">
        <v>89280</v>
      </c>
      <c r="D2596" s="2" t="s">
        <v>2696</v>
      </c>
      <c r="E2596" s="3" t="s">
        <v>9854</v>
      </c>
      <c r="F2596" s="61">
        <v>39.36</v>
      </c>
      <c r="G2596" s="61">
        <v>39.36</v>
      </c>
    </row>
    <row r="2597" spans="1:7" ht="22.5">
      <c r="A2597" s="1" t="str">
        <f t="shared" si="42"/>
        <v>SINAPI 89281</v>
      </c>
      <c r="B2597" s="3" t="s">
        <v>9865</v>
      </c>
      <c r="C2597" s="3">
        <v>89281</v>
      </c>
      <c r="D2597" s="2" t="s">
        <v>2697</v>
      </c>
      <c r="E2597" s="3" t="s">
        <v>9854</v>
      </c>
      <c r="F2597" s="61">
        <v>10.56</v>
      </c>
      <c r="G2597" s="61">
        <v>10.56</v>
      </c>
    </row>
    <row r="2598" spans="1:7" ht="22.5">
      <c r="A2598" s="1" t="str">
        <f t="shared" si="42"/>
        <v>SINAPI 5729</v>
      </c>
      <c r="B2598" s="3" t="s">
        <v>9865</v>
      </c>
      <c r="C2598" s="3">
        <v>5729</v>
      </c>
      <c r="D2598" s="2" t="s">
        <v>2698</v>
      </c>
      <c r="E2598" s="3" t="s">
        <v>9854</v>
      </c>
      <c r="F2598" s="61">
        <v>49.26</v>
      </c>
      <c r="G2598" s="61">
        <v>49.26</v>
      </c>
    </row>
    <row r="2599" spans="1:7" ht="22.5">
      <c r="A2599" s="1" t="str">
        <f t="shared" si="42"/>
        <v>SINAPI 5730</v>
      </c>
      <c r="B2599" s="3" t="s">
        <v>9865</v>
      </c>
      <c r="C2599" s="3">
        <v>5730</v>
      </c>
      <c r="D2599" s="2" t="s">
        <v>2699</v>
      </c>
      <c r="E2599" s="3" t="s">
        <v>9854</v>
      </c>
      <c r="F2599" s="61">
        <v>41.04</v>
      </c>
      <c r="G2599" s="61">
        <v>41.04</v>
      </c>
    </row>
    <row r="2600" spans="1:7" ht="22.5">
      <c r="A2600" s="1" t="str">
        <f t="shared" si="42"/>
        <v>SINAPI 95266</v>
      </c>
      <c r="B2600" s="3" t="s">
        <v>9865</v>
      </c>
      <c r="C2600" s="3">
        <v>95266</v>
      </c>
      <c r="D2600" s="2" t="s">
        <v>2700</v>
      </c>
      <c r="E2600" s="3" t="s">
        <v>9854</v>
      </c>
      <c r="F2600" s="61">
        <v>0.62</v>
      </c>
      <c r="G2600" s="61">
        <v>0.62</v>
      </c>
    </row>
    <row r="2601" spans="1:7" ht="22.5">
      <c r="A2601" s="1" t="str">
        <f t="shared" si="42"/>
        <v>SINAPI 95267</v>
      </c>
      <c r="B2601" s="3" t="s">
        <v>9865</v>
      </c>
      <c r="C2601" s="3">
        <v>95267</v>
      </c>
      <c r="D2601" s="2" t="s">
        <v>2701</v>
      </c>
      <c r="E2601" s="3" t="s">
        <v>9854</v>
      </c>
      <c r="F2601" s="61">
        <v>0.12</v>
      </c>
      <c r="G2601" s="61">
        <v>0.12</v>
      </c>
    </row>
    <row r="2602" spans="1:7" ht="22.5">
      <c r="A2602" s="1" t="str">
        <f t="shared" si="42"/>
        <v>SINAPI 95268</v>
      </c>
      <c r="B2602" s="3" t="s">
        <v>9865</v>
      </c>
      <c r="C2602" s="3">
        <v>95268</v>
      </c>
      <c r="D2602" s="2" t="s">
        <v>2702</v>
      </c>
      <c r="E2602" s="3" t="s">
        <v>9854</v>
      </c>
      <c r="F2602" s="61">
        <v>0.61</v>
      </c>
      <c r="G2602" s="61">
        <v>0.61</v>
      </c>
    </row>
    <row r="2603" spans="1:7" ht="22.5">
      <c r="A2603" s="1" t="str">
        <f t="shared" si="42"/>
        <v>SINAPI 95269</v>
      </c>
      <c r="B2603" s="3" t="s">
        <v>9865</v>
      </c>
      <c r="C2603" s="3">
        <v>95269</v>
      </c>
      <c r="D2603" s="2" t="s">
        <v>2703</v>
      </c>
      <c r="E2603" s="3" t="s">
        <v>9854</v>
      </c>
      <c r="F2603" s="61">
        <v>8.69</v>
      </c>
      <c r="G2603" s="61">
        <v>8.69</v>
      </c>
    </row>
    <row r="2604" spans="1:7" ht="22.5">
      <c r="A2604" s="1" t="str">
        <f t="shared" si="42"/>
        <v>SINAPI 91688</v>
      </c>
      <c r="B2604" s="3" t="s">
        <v>9865</v>
      </c>
      <c r="C2604" s="3">
        <v>91688</v>
      </c>
      <c r="D2604" s="2" t="s">
        <v>2704</v>
      </c>
      <c r="E2604" s="3" t="s">
        <v>9854</v>
      </c>
      <c r="F2604" s="61">
        <v>0.08</v>
      </c>
      <c r="G2604" s="61">
        <v>0.08</v>
      </c>
    </row>
    <row r="2605" spans="1:7" ht="22.5">
      <c r="A2605" s="1" t="str">
        <f t="shared" si="42"/>
        <v>SINAPI 91689</v>
      </c>
      <c r="B2605" s="3" t="s">
        <v>9865</v>
      </c>
      <c r="C2605" s="3">
        <v>91689</v>
      </c>
      <c r="D2605" s="2" t="s">
        <v>2705</v>
      </c>
      <c r="E2605" s="3" t="s">
        <v>9854</v>
      </c>
      <c r="F2605" s="61">
        <v>0.01</v>
      </c>
      <c r="G2605" s="61">
        <v>0.01</v>
      </c>
    </row>
    <row r="2606" spans="1:7" ht="22.5">
      <c r="A2606" s="1" t="str">
        <f t="shared" si="42"/>
        <v>SINAPI 91690</v>
      </c>
      <c r="B2606" s="3" t="s">
        <v>9865</v>
      </c>
      <c r="C2606" s="3">
        <v>91690</v>
      </c>
      <c r="D2606" s="2" t="s">
        <v>2706</v>
      </c>
      <c r="E2606" s="3" t="s">
        <v>9854</v>
      </c>
      <c r="F2606" s="61">
        <v>0.06</v>
      </c>
      <c r="G2606" s="61">
        <v>0.06</v>
      </c>
    </row>
    <row r="2607" spans="1:7" ht="22.5">
      <c r="A2607" s="1" t="str">
        <f t="shared" si="42"/>
        <v>SINAPI 91691</v>
      </c>
      <c r="B2607" s="3" t="s">
        <v>9865</v>
      </c>
      <c r="C2607" s="3">
        <v>91691</v>
      </c>
      <c r="D2607" s="2" t="s">
        <v>2707</v>
      </c>
      <c r="E2607" s="3" t="s">
        <v>9854</v>
      </c>
      <c r="F2607" s="61">
        <v>1.18</v>
      </c>
      <c r="G2607" s="61">
        <v>1.18</v>
      </c>
    </row>
    <row r="2608" spans="1:7" ht="22.5">
      <c r="A2608" s="1" t="str">
        <f t="shared" si="42"/>
        <v>SINAPI 102924</v>
      </c>
      <c r="B2608" s="3" t="s">
        <v>9865</v>
      </c>
      <c r="C2608" s="3">
        <v>102924</v>
      </c>
      <c r="D2608" s="2" t="s">
        <v>2708</v>
      </c>
      <c r="E2608" s="3" t="s">
        <v>9854</v>
      </c>
      <c r="F2608" s="61">
        <v>0</v>
      </c>
      <c r="G2608" s="61">
        <v>0</v>
      </c>
    </row>
    <row r="2609" spans="1:7" ht="22.5">
      <c r="A2609" s="1" t="str">
        <f t="shared" si="42"/>
        <v>SINAPI 102925</v>
      </c>
      <c r="B2609" s="3" t="s">
        <v>9865</v>
      </c>
      <c r="C2609" s="3">
        <v>102925</v>
      </c>
      <c r="D2609" s="2" t="s">
        <v>2709</v>
      </c>
      <c r="E2609" s="3" t="s">
        <v>9854</v>
      </c>
      <c r="F2609" s="61">
        <v>0</v>
      </c>
      <c r="G2609" s="61">
        <v>0</v>
      </c>
    </row>
    <row r="2610" spans="1:7" ht="22.5">
      <c r="A2610" s="1" t="str">
        <f t="shared" si="42"/>
        <v>SINAPI 102926</v>
      </c>
      <c r="B2610" s="3" t="s">
        <v>9865</v>
      </c>
      <c r="C2610" s="3">
        <v>102926</v>
      </c>
      <c r="D2610" s="2" t="s">
        <v>2710</v>
      </c>
      <c r="E2610" s="3" t="s">
        <v>9854</v>
      </c>
      <c r="F2610" s="61">
        <v>0</v>
      </c>
      <c r="G2610" s="61">
        <v>0</v>
      </c>
    </row>
    <row r="2611" spans="1:7" ht="22.5">
      <c r="A2611" s="1" t="str">
        <f t="shared" si="42"/>
        <v>SINAPI 102927</v>
      </c>
      <c r="B2611" s="3" t="s">
        <v>9865</v>
      </c>
      <c r="C2611" s="3">
        <v>102927</v>
      </c>
      <c r="D2611" s="2" t="s">
        <v>2711</v>
      </c>
      <c r="E2611" s="3" t="s">
        <v>9854</v>
      </c>
      <c r="F2611" s="61">
        <v>0.81</v>
      </c>
      <c r="G2611" s="61">
        <v>0.81</v>
      </c>
    </row>
    <row r="2612" spans="1:7">
      <c r="A2612" s="1" t="str">
        <f t="shared" si="42"/>
        <v>SINAPI 95136</v>
      </c>
      <c r="B2612" s="3" t="s">
        <v>9865</v>
      </c>
      <c r="C2612" s="3">
        <v>95136</v>
      </c>
      <c r="D2612" s="2" t="s">
        <v>2712</v>
      </c>
      <c r="E2612" s="3" t="s">
        <v>9854</v>
      </c>
      <c r="F2612" s="61">
        <v>0.03</v>
      </c>
      <c r="G2612" s="61">
        <v>0.03</v>
      </c>
    </row>
    <row r="2613" spans="1:7">
      <c r="A2613" s="1" t="str">
        <f t="shared" si="42"/>
        <v>SINAPI 95137</v>
      </c>
      <c r="B2613" s="3" t="s">
        <v>9865</v>
      </c>
      <c r="C2613" s="3">
        <v>95137</v>
      </c>
      <c r="D2613" s="2" t="s">
        <v>2713</v>
      </c>
      <c r="E2613" s="3" t="s">
        <v>9854</v>
      </c>
      <c r="F2613" s="61">
        <v>0.01</v>
      </c>
      <c r="G2613" s="61">
        <v>0.01</v>
      </c>
    </row>
    <row r="2614" spans="1:7">
      <c r="A2614" s="1" t="str">
        <f t="shared" si="42"/>
        <v>SINAPI 95138</v>
      </c>
      <c r="B2614" s="3" t="s">
        <v>9865</v>
      </c>
      <c r="C2614" s="3">
        <v>95138</v>
      </c>
      <c r="D2614" s="2" t="s">
        <v>2714</v>
      </c>
      <c r="E2614" s="3" t="s">
        <v>9854</v>
      </c>
      <c r="F2614" s="61">
        <v>0.02</v>
      </c>
      <c r="G2614" s="61">
        <v>0.02</v>
      </c>
    </row>
    <row r="2615" spans="1:7">
      <c r="A2615" s="1" t="str">
        <f t="shared" si="42"/>
        <v>SINAPI 89023</v>
      </c>
      <c r="B2615" s="3" t="s">
        <v>9865</v>
      </c>
      <c r="C2615" s="3">
        <v>89023</v>
      </c>
      <c r="D2615" s="2" t="s">
        <v>2715</v>
      </c>
      <c r="E2615" s="3" t="s">
        <v>9854</v>
      </c>
      <c r="F2615" s="61">
        <v>3.82</v>
      </c>
      <c r="G2615" s="61">
        <v>3.82</v>
      </c>
    </row>
    <row r="2616" spans="1:7">
      <c r="A2616" s="1" t="str">
        <f t="shared" si="42"/>
        <v>SINAPI 89024</v>
      </c>
      <c r="B2616" s="3" t="s">
        <v>9865</v>
      </c>
      <c r="C2616" s="3">
        <v>89024</v>
      </c>
      <c r="D2616" s="2" t="s">
        <v>2716</v>
      </c>
      <c r="E2616" s="3" t="s">
        <v>9854</v>
      </c>
      <c r="F2616" s="61">
        <v>1.32</v>
      </c>
      <c r="G2616" s="61">
        <v>1.32</v>
      </c>
    </row>
    <row r="2617" spans="1:7">
      <c r="A2617" s="1" t="str">
        <f t="shared" si="42"/>
        <v>SINAPI 89025</v>
      </c>
      <c r="B2617" s="3" t="s">
        <v>9865</v>
      </c>
      <c r="C2617" s="3">
        <v>89025</v>
      </c>
      <c r="D2617" s="2" t="s">
        <v>2717</v>
      </c>
      <c r="E2617" s="3" t="s">
        <v>9854</v>
      </c>
      <c r="F2617" s="61">
        <v>4.78</v>
      </c>
      <c r="G2617" s="61">
        <v>4.78</v>
      </c>
    </row>
    <row r="2618" spans="1:7">
      <c r="A2618" s="1" t="str">
        <f t="shared" si="42"/>
        <v>SINAPI 89026</v>
      </c>
      <c r="B2618" s="3" t="s">
        <v>9865</v>
      </c>
      <c r="C2618" s="3">
        <v>89026</v>
      </c>
      <c r="D2618" s="2" t="s">
        <v>2718</v>
      </c>
      <c r="E2618" s="3" t="s">
        <v>9854</v>
      </c>
      <c r="F2618" s="61">
        <v>171.73</v>
      </c>
      <c r="G2618" s="61">
        <v>171.73</v>
      </c>
    </row>
    <row r="2619" spans="1:7">
      <c r="A2619" s="1" t="str">
        <f t="shared" si="42"/>
        <v>SINAPI 7032</v>
      </c>
      <c r="B2619" s="3" t="s">
        <v>9865</v>
      </c>
      <c r="C2619" s="3">
        <v>7032</v>
      </c>
      <c r="D2619" s="2" t="s">
        <v>2719</v>
      </c>
      <c r="E2619" s="3" t="s">
        <v>9854</v>
      </c>
      <c r="F2619" s="61">
        <v>4.7</v>
      </c>
      <c r="G2619" s="61">
        <v>4.7</v>
      </c>
    </row>
    <row r="2620" spans="1:7">
      <c r="A2620" s="1" t="str">
        <f t="shared" si="42"/>
        <v>SINAPI 7033</v>
      </c>
      <c r="B2620" s="3" t="s">
        <v>9865</v>
      </c>
      <c r="C2620" s="3">
        <v>7033</v>
      </c>
      <c r="D2620" s="2" t="s">
        <v>2720</v>
      </c>
      <c r="E2620" s="3" t="s">
        <v>9854</v>
      </c>
      <c r="F2620" s="61">
        <v>1.63</v>
      </c>
      <c r="G2620" s="61">
        <v>1.63</v>
      </c>
    </row>
    <row r="2621" spans="1:7">
      <c r="A2621" s="1" t="str">
        <f t="shared" si="42"/>
        <v>SINAPI 7034</v>
      </c>
      <c r="B2621" s="3" t="s">
        <v>9865</v>
      </c>
      <c r="C2621" s="3">
        <v>7034</v>
      </c>
      <c r="D2621" s="2" t="s">
        <v>2721</v>
      </c>
      <c r="E2621" s="3" t="s">
        <v>9854</v>
      </c>
      <c r="F2621" s="61">
        <v>5.88</v>
      </c>
      <c r="G2621" s="61">
        <v>5.88</v>
      </c>
    </row>
    <row r="2622" spans="1:7" ht="22.5">
      <c r="A2622" s="1" t="str">
        <f t="shared" si="42"/>
        <v>SINAPI 7035</v>
      </c>
      <c r="B2622" s="3" t="s">
        <v>9865</v>
      </c>
      <c r="C2622" s="3">
        <v>7035</v>
      </c>
      <c r="D2622" s="2" t="s">
        <v>2722</v>
      </c>
      <c r="E2622" s="3" t="s">
        <v>9854</v>
      </c>
      <c r="F2622" s="61">
        <v>257.60000000000002</v>
      </c>
      <c r="G2622" s="61">
        <v>257.60000000000002</v>
      </c>
    </row>
    <row r="2623" spans="1:7" ht="22.5">
      <c r="A2623" s="1" t="str">
        <f t="shared" si="42"/>
        <v>SINAPI 102942</v>
      </c>
      <c r="B2623" s="3" t="s">
        <v>9865</v>
      </c>
      <c r="C2623" s="3">
        <v>102942</v>
      </c>
      <c r="D2623" s="2" t="s">
        <v>2723</v>
      </c>
      <c r="E2623" s="3" t="s">
        <v>9854</v>
      </c>
      <c r="F2623" s="61">
        <v>0</v>
      </c>
      <c r="G2623" s="61">
        <v>0</v>
      </c>
    </row>
    <row r="2624" spans="1:7" ht="22.5">
      <c r="A2624" s="1" t="str">
        <f t="shared" si="42"/>
        <v>SINAPI 102943</v>
      </c>
      <c r="B2624" s="3" t="s">
        <v>9865</v>
      </c>
      <c r="C2624" s="3">
        <v>102943</v>
      </c>
      <c r="D2624" s="2" t="s">
        <v>2724</v>
      </c>
      <c r="E2624" s="3" t="s">
        <v>9854</v>
      </c>
      <c r="F2624" s="61">
        <v>0</v>
      </c>
      <c r="G2624" s="61">
        <v>0</v>
      </c>
    </row>
    <row r="2625" spans="1:7" ht="22.5">
      <c r="A2625" s="1" t="str">
        <f t="shared" si="42"/>
        <v>SINAPI 102944</v>
      </c>
      <c r="B2625" s="3" t="s">
        <v>9865</v>
      </c>
      <c r="C2625" s="3">
        <v>102944</v>
      </c>
      <c r="D2625" s="2" t="s">
        <v>2725</v>
      </c>
      <c r="E2625" s="3" t="s">
        <v>9854</v>
      </c>
      <c r="F2625" s="61">
        <v>0</v>
      </c>
      <c r="G2625" s="61">
        <v>0</v>
      </c>
    </row>
    <row r="2626" spans="1:7" ht="22.5">
      <c r="A2626" s="1" t="str">
        <f t="shared" si="42"/>
        <v>SINAPI 102945</v>
      </c>
      <c r="B2626" s="3" t="s">
        <v>9865</v>
      </c>
      <c r="C2626" s="3">
        <v>102945</v>
      </c>
      <c r="D2626" s="2" t="s">
        <v>2726</v>
      </c>
      <c r="E2626" s="3" t="s">
        <v>9854</v>
      </c>
      <c r="F2626" s="61">
        <v>0.01</v>
      </c>
      <c r="G2626" s="61">
        <v>0.01</v>
      </c>
    </row>
    <row r="2627" spans="1:7" ht="22.5">
      <c r="A2627" s="1" t="str">
        <f t="shared" si="42"/>
        <v>SINAPI 104087</v>
      </c>
      <c r="B2627" s="3" t="s">
        <v>9865</v>
      </c>
      <c r="C2627" s="3">
        <v>104087</v>
      </c>
      <c r="D2627" s="2" t="s">
        <v>2727</v>
      </c>
      <c r="E2627" s="3" t="s">
        <v>9854</v>
      </c>
      <c r="F2627" s="61">
        <v>0.03</v>
      </c>
      <c r="G2627" s="61">
        <v>0.03</v>
      </c>
    </row>
    <row r="2628" spans="1:7" ht="22.5">
      <c r="A2628" s="1" t="str">
        <f t="shared" si="42"/>
        <v>SINAPI 104088</v>
      </c>
      <c r="B2628" s="3" t="s">
        <v>9865</v>
      </c>
      <c r="C2628" s="3">
        <v>104088</v>
      </c>
      <c r="D2628" s="2" t="s">
        <v>2728</v>
      </c>
      <c r="E2628" s="3" t="s">
        <v>9854</v>
      </c>
      <c r="F2628" s="61">
        <v>0</v>
      </c>
      <c r="G2628" s="61">
        <v>0</v>
      </c>
    </row>
    <row r="2629" spans="1:7" ht="22.5">
      <c r="A2629" s="1" t="str">
        <f t="shared" si="42"/>
        <v>SINAPI 104089</v>
      </c>
      <c r="B2629" s="3" t="s">
        <v>9865</v>
      </c>
      <c r="C2629" s="3">
        <v>104089</v>
      </c>
      <c r="D2629" s="2" t="s">
        <v>2729</v>
      </c>
      <c r="E2629" s="3" t="s">
        <v>9854</v>
      </c>
      <c r="F2629" s="61">
        <v>0.04</v>
      </c>
      <c r="G2629" s="61">
        <v>0.04</v>
      </c>
    </row>
    <row r="2630" spans="1:7" ht="22.5">
      <c r="A2630" s="1" t="str">
        <f t="shared" si="42"/>
        <v>SINAPI 104090</v>
      </c>
      <c r="B2630" s="3" t="s">
        <v>9865</v>
      </c>
      <c r="C2630" s="3">
        <v>104090</v>
      </c>
      <c r="D2630" s="2" t="s">
        <v>2730</v>
      </c>
      <c r="E2630" s="3" t="s">
        <v>9854</v>
      </c>
      <c r="F2630" s="61">
        <v>0.59</v>
      </c>
      <c r="G2630" s="61">
        <v>0.59</v>
      </c>
    </row>
    <row r="2631" spans="1:7" ht="22.5">
      <c r="A2631" s="1" t="str">
        <f t="shared" si="42"/>
        <v>SINAPI 104093</v>
      </c>
      <c r="B2631" s="3" t="s">
        <v>9865</v>
      </c>
      <c r="C2631" s="3">
        <v>104093</v>
      </c>
      <c r="D2631" s="2" t="s">
        <v>2731</v>
      </c>
      <c r="E2631" s="3" t="s">
        <v>9854</v>
      </c>
      <c r="F2631" s="61">
        <v>0.04</v>
      </c>
      <c r="G2631" s="61">
        <v>0.04</v>
      </c>
    </row>
    <row r="2632" spans="1:7" ht="22.5">
      <c r="A2632" s="1" t="str">
        <f t="shared" si="42"/>
        <v>SINAPI 104094</v>
      </c>
      <c r="B2632" s="3" t="s">
        <v>9865</v>
      </c>
      <c r="C2632" s="3">
        <v>104094</v>
      </c>
      <c r="D2632" s="2" t="s">
        <v>2732</v>
      </c>
      <c r="E2632" s="3" t="s">
        <v>9854</v>
      </c>
      <c r="F2632" s="61">
        <v>0</v>
      </c>
      <c r="G2632" s="61">
        <v>0</v>
      </c>
    </row>
    <row r="2633" spans="1:7" ht="22.5">
      <c r="A2633" s="1" t="str">
        <f t="shared" si="42"/>
        <v>SINAPI 104095</v>
      </c>
      <c r="B2633" s="3" t="s">
        <v>9865</v>
      </c>
      <c r="C2633" s="3">
        <v>104095</v>
      </c>
      <c r="D2633" s="2" t="s">
        <v>2733</v>
      </c>
      <c r="E2633" s="3" t="s">
        <v>9854</v>
      </c>
      <c r="F2633" s="61">
        <v>0.05</v>
      </c>
      <c r="G2633" s="61">
        <v>0.05</v>
      </c>
    </row>
    <row r="2634" spans="1:7" ht="22.5">
      <c r="A2634" s="1" t="str">
        <f t="shared" si="42"/>
        <v>SINAPI 104096</v>
      </c>
      <c r="B2634" s="3" t="s">
        <v>9865</v>
      </c>
      <c r="C2634" s="3">
        <v>104096</v>
      </c>
      <c r="D2634" s="2" t="s">
        <v>2734</v>
      </c>
      <c r="E2634" s="3" t="s">
        <v>9854</v>
      </c>
      <c r="F2634" s="61">
        <v>0.81</v>
      </c>
      <c r="G2634" s="61">
        <v>0.81</v>
      </c>
    </row>
    <row r="2635" spans="1:7" ht="22.5">
      <c r="A2635" s="1" t="str">
        <f t="shared" si="42"/>
        <v>SINAPI 102900</v>
      </c>
      <c r="B2635" s="3" t="s">
        <v>9865</v>
      </c>
      <c r="C2635" s="3">
        <v>102900</v>
      </c>
      <c r="D2635" s="2" t="s">
        <v>2735</v>
      </c>
      <c r="E2635" s="3" t="s">
        <v>9854</v>
      </c>
      <c r="F2635" s="61">
        <v>0</v>
      </c>
      <c r="G2635" s="61">
        <v>0</v>
      </c>
    </row>
    <row r="2636" spans="1:7" ht="22.5">
      <c r="A2636" s="1" t="str">
        <f t="shared" si="42"/>
        <v>SINAPI 102901</v>
      </c>
      <c r="B2636" s="3" t="s">
        <v>9865</v>
      </c>
      <c r="C2636" s="3">
        <v>102901</v>
      </c>
      <c r="D2636" s="2" t="s">
        <v>2736</v>
      </c>
      <c r="E2636" s="3" t="s">
        <v>9854</v>
      </c>
      <c r="F2636" s="61">
        <v>0</v>
      </c>
      <c r="G2636" s="61">
        <v>0</v>
      </c>
    </row>
    <row r="2637" spans="1:7" ht="22.5">
      <c r="A2637" s="1" t="str">
        <f t="shared" si="42"/>
        <v>SINAPI 102902</v>
      </c>
      <c r="B2637" s="3" t="s">
        <v>9865</v>
      </c>
      <c r="C2637" s="3">
        <v>102902</v>
      </c>
      <c r="D2637" s="2" t="s">
        <v>2737</v>
      </c>
      <c r="E2637" s="3" t="s">
        <v>9854</v>
      </c>
      <c r="F2637" s="61">
        <v>0</v>
      </c>
      <c r="G2637" s="61">
        <v>0</v>
      </c>
    </row>
    <row r="2638" spans="1:7" ht="22.5">
      <c r="A2638" s="1" t="str">
        <f t="shared" si="42"/>
        <v>SINAPI 102903</v>
      </c>
      <c r="B2638" s="3" t="s">
        <v>9865</v>
      </c>
      <c r="C2638" s="3">
        <v>102903</v>
      </c>
      <c r="D2638" s="2" t="s">
        <v>2738</v>
      </c>
      <c r="E2638" s="3" t="s">
        <v>9854</v>
      </c>
      <c r="F2638" s="61">
        <v>11.71</v>
      </c>
      <c r="G2638" s="61">
        <v>11.71</v>
      </c>
    </row>
    <row r="2639" spans="1:7" ht="22.5">
      <c r="A2639" s="1" t="str">
        <f t="shared" si="42"/>
        <v>SINAPI 89029</v>
      </c>
      <c r="B2639" s="3" t="s">
        <v>9865</v>
      </c>
      <c r="C2639" s="3">
        <v>89029</v>
      </c>
      <c r="D2639" s="2" t="s">
        <v>2739</v>
      </c>
      <c r="E2639" s="3" t="s">
        <v>9854</v>
      </c>
      <c r="F2639" s="61">
        <v>33.58</v>
      </c>
      <c r="G2639" s="61">
        <v>33.58</v>
      </c>
    </row>
    <row r="2640" spans="1:7">
      <c r="A2640" s="1" t="str">
        <f t="shared" si="42"/>
        <v>SINAPI 89030</v>
      </c>
      <c r="B2640" s="3" t="s">
        <v>9865</v>
      </c>
      <c r="C2640" s="3">
        <v>89030</v>
      </c>
      <c r="D2640" s="2" t="s">
        <v>2740</v>
      </c>
      <c r="E2640" s="3" t="s">
        <v>9854</v>
      </c>
      <c r="F2640" s="61">
        <v>14.79</v>
      </c>
      <c r="G2640" s="61">
        <v>14.79</v>
      </c>
    </row>
    <row r="2641" spans="1:7" ht="22.5">
      <c r="A2641" s="1" t="str">
        <f t="shared" si="42"/>
        <v>SINAPI 5724</v>
      </c>
      <c r="B2641" s="3" t="s">
        <v>9865</v>
      </c>
      <c r="C2641" s="3">
        <v>5724</v>
      </c>
      <c r="D2641" s="2" t="s">
        <v>2741</v>
      </c>
      <c r="E2641" s="3" t="s">
        <v>9854</v>
      </c>
      <c r="F2641" s="61">
        <v>60.04</v>
      </c>
      <c r="G2641" s="61">
        <v>60.04</v>
      </c>
    </row>
    <row r="2642" spans="1:7" ht="22.5">
      <c r="A2642" s="1" t="str">
        <f t="shared" si="42"/>
        <v>SINAPI 53817</v>
      </c>
      <c r="B2642" s="3" t="s">
        <v>9865</v>
      </c>
      <c r="C2642" s="3">
        <v>53817</v>
      </c>
      <c r="D2642" s="2" t="s">
        <v>2742</v>
      </c>
      <c r="E2642" s="3" t="s">
        <v>9854</v>
      </c>
      <c r="F2642" s="61">
        <v>62.74</v>
      </c>
      <c r="G2642" s="61">
        <v>62.74</v>
      </c>
    </row>
    <row r="2643" spans="1:7" ht="22.5">
      <c r="A2643" s="1" t="str">
        <f t="shared" si="42"/>
        <v>SINAPI 88839</v>
      </c>
      <c r="B2643" s="3" t="s">
        <v>9865</v>
      </c>
      <c r="C2643" s="3">
        <v>88839</v>
      </c>
      <c r="D2643" s="2" t="s">
        <v>2743</v>
      </c>
      <c r="E2643" s="3" t="s">
        <v>9854</v>
      </c>
      <c r="F2643" s="61">
        <v>35.15</v>
      </c>
      <c r="G2643" s="61">
        <v>35.15</v>
      </c>
    </row>
    <row r="2644" spans="1:7">
      <c r="A2644" s="1" t="str">
        <f t="shared" si="42"/>
        <v>SINAPI 88840</v>
      </c>
      <c r="B2644" s="3" t="s">
        <v>9865</v>
      </c>
      <c r="C2644" s="3">
        <v>88840</v>
      </c>
      <c r="D2644" s="2" t="s">
        <v>2744</v>
      </c>
      <c r="E2644" s="3" t="s">
        <v>9854</v>
      </c>
      <c r="F2644" s="61">
        <v>15.48</v>
      </c>
      <c r="G2644" s="61">
        <v>15.48</v>
      </c>
    </row>
    <row r="2645" spans="1:7" ht="22.5">
      <c r="A2645" s="1" t="str">
        <f t="shared" si="42"/>
        <v>SINAPI 88841</v>
      </c>
      <c r="B2645" s="3" t="s">
        <v>9865</v>
      </c>
      <c r="C2645" s="3">
        <v>88841</v>
      </c>
      <c r="D2645" s="2" t="s">
        <v>2745</v>
      </c>
      <c r="E2645" s="3" t="s">
        <v>9854</v>
      </c>
      <c r="F2645" s="61">
        <v>62.84</v>
      </c>
      <c r="G2645" s="61">
        <v>62.84</v>
      </c>
    </row>
    <row r="2646" spans="1:7" ht="22.5">
      <c r="A2646" s="1" t="str">
        <f t="shared" si="42"/>
        <v>SINAPI 88842</v>
      </c>
      <c r="B2646" s="3" t="s">
        <v>9865</v>
      </c>
      <c r="C2646" s="3">
        <v>88842</v>
      </c>
      <c r="D2646" s="2" t="s">
        <v>2746</v>
      </c>
      <c r="E2646" s="3" t="s">
        <v>9854</v>
      </c>
      <c r="F2646" s="61">
        <v>78.489999999999995</v>
      </c>
      <c r="G2646" s="61">
        <v>78.489999999999995</v>
      </c>
    </row>
    <row r="2647" spans="1:7" ht="22.5">
      <c r="A2647" s="1" t="str">
        <f t="shared" si="42"/>
        <v>SINAPI 89009</v>
      </c>
      <c r="B2647" s="3" t="s">
        <v>9865</v>
      </c>
      <c r="C2647" s="3">
        <v>89009</v>
      </c>
      <c r="D2647" s="2" t="s">
        <v>2747</v>
      </c>
      <c r="E2647" s="3" t="s">
        <v>9854</v>
      </c>
      <c r="F2647" s="61">
        <v>43.54</v>
      </c>
      <c r="G2647" s="61">
        <v>43.54</v>
      </c>
    </row>
    <row r="2648" spans="1:7" ht="22.5">
      <c r="A2648" s="1" t="str">
        <f t="shared" si="42"/>
        <v>SINAPI 89010</v>
      </c>
      <c r="B2648" s="3" t="s">
        <v>9865</v>
      </c>
      <c r="C2648" s="3">
        <v>89010</v>
      </c>
      <c r="D2648" s="2" t="s">
        <v>2748</v>
      </c>
      <c r="E2648" s="3" t="s">
        <v>9854</v>
      </c>
      <c r="F2648" s="61">
        <v>19.18</v>
      </c>
      <c r="G2648" s="61">
        <v>19.18</v>
      </c>
    </row>
    <row r="2649" spans="1:7" ht="22.5">
      <c r="A2649" s="1" t="str">
        <f t="shared" si="42"/>
        <v>SINAPI 53810</v>
      </c>
      <c r="B2649" s="3" t="s">
        <v>9865</v>
      </c>
      <c r="C2649" s="3">
        <v>53810</v>
      </c>
      <c r="D2649" s="2" t="s">
        <v>2749</v>
      </c>
      <c r="E2649" s="3" t="s">
        <v>9854</v>
      </c>
      <c r="F2649" s="61">
        <v>77.84</v>
      </c>
      <c r="G2649" s="61">
        <v>77.84</v>
      </c>
    </row>
    <row r="2650" spans="1:7" ht="22.5">
      <c r="A2650" s="1" t="str">
        <f t="shared" si="42"/>
        <v>SINAPI 5721</v>
      </c>
      <c r="B2650" s="3" t="s">
        <v>9865</v>
      </c>
      <c r="C2650" s="3">
        <v>5721</v>
      </c>
      <c r="D2650" s="2" t="s">
        <v>2750</v>
      </c>
      <c r="E2650" s="3" t="s">
        <v>9854</v>
      </c>
      <c r="F2650" s="61">
        <v>94.17</v>
      </c>
      <c r="G2650" s="61">
        <v>94.17</v>
      </c>
    </row>
    <row r="2651" spans="1:7">
      <c r="A2651" s="1" t="str">
        <f t="shared" ref="A2651:A2714" si="43">CONCATENATE($B2651," ",$C2651)</f>
        <v>SINAPI 89017</v>
      </c>
      <c r="B2651" s="3" t="s">
        <v>9865</v>
      </c>
      <c r="C2651" s="3">
        <v>89017</v>
      </c>
      <c r="D2651" s="2" t="s">
        <v>2751</v>
      </c>
      <c r="E2651" s="3" t="s">
        <v>9854</v>
      </c>
      <c r="F2651" s="61">
        <v>43.27</v>
      </c>
      <c r="G2651" s="61">
        <v>43.27</v>
      </c>
    </row>
    <row r="2652" spans="1:7">
      <c r="A2652" s="1" t="str">
        <f t="shared" si="43"/>
        <v>SINAPI 89018</v>
      </c>
      <c r="B2652" s="3" t="s">
        <v>9865</v>
      </c>
      <c r="C2652" s="3">
        <v>89018</v>
      </c>
      <c r="D2652" s="2" t="s">
        <v>2752</v>
      </c>
      <c r="E2652" s="3" t="s">
        <v>9854</v>
      </c>
      <c r="F2652" s="61">
        <v>19.059999999999999</v>
      </c>
      <c r="G2652" s="61">
        <v>19.059999999999999</v>
      </c>
    </row>
    <row r="2653" spans="1:7">
      <c r="A2653" s="1" t="str">
        <f t="shared" si="43"/>
        <v>SINAPI 53806</v>
      </c>
      <c r="B2653" s="3" t="s">
        <v>9865</v>
      </c>
      <c r="C2653" s="3">
        <v>53806</v>
      </c>
      <c r="D2653" s="2" t="s">
        <v>2753</v>
      </c>
      <c r="E2653" s="3" t="s">
        <v>9854</v>
      </c>
      <c r="F2653" s="61">
        <v>77.36</v>
      </c>
      <c r="G2653" s="61">
        <v>77.36</v>
      </c>
    </row>
    <row r="2654" spans="1:7" ht="22.5">
      <c r="A2654" s="1" t="str">
        <f t="shared" si="43"/>
        <v>SINAPI 5718</v>
      </c>
      <c r="B2654" s="3" t="s">
        <v>9865</v>
      </c>
      <c r="C2654" s="3">
        <v>5718</v>
      </c>
      <c r="D2654" s="2" t="s">
        <v>2754</v>
      </c>
      <c r="E2654" s="3" t="s">
        <v>9854</v>
      </c>
      <c r="F2654" s="61">
        <v>106.73</v>
      </c>
      <c r="G2654" s="61">
        <v>106.73</v>
      </c>
    </row>
    <row r="2655" spans="1:7" ht="22.5">
      <c r="A2655" s="1" t="str">
        <f t="shared" si="43"/>
        <v>SINAPI 89013</v>
      </c>
      <c r="B2655" s="3" t="s">
        <v>9865</v>
      </c>
      <c r="C2655" s="3">
        <v>89013</v>
      </c>
      <c r="D2655" s="2" t="s">
        <v>2755</v>
      </c>
      <c r="E2655" s="3" t="s">
        <v>9854</v>
      </c>
      <c r="F2655" s="61">
        <v>142.61000000000001</v>
      </c>
      <c r="G2655" s="61">
        <v>142.61000000000001</v>
      </c>
    </row>
    <row r="2656" spans="1:7">
      <c r="A2656" s="1" t="str">
        <f t="shared" si="43"/>
        <v>SINAPI 89014</v>
      </c>
      <c r="B2656" s="3" t="s">
        <v>9865</v>
      </c>
      <c r="C2656" s="3">
        <v>89014</v>
      </c>
      <c r="D2656" s="2" t="s">
        <v>2756</v>
      </c>
      <c r="E2656" s="3" t="s">
        <v>9854</v>
      </c>
      <c r="F2656" s="61">
        <v>62.82</v>
      </c>
      <c r="G2656" s="61">
        <v>62.82</v>
      </c>
    </row>
    <row r="2657" spans="1:7" ht="22.5">
      <c r="A2657" s="1" t="str">
        <f t="shared" si="43"/>
        <v>SINAPI 53814</v>
      </c>
      <c r="B2657" s="3" t="s">
        <v>9865</v>
      </c>
      <c r="C2657" s="3">
        <v>53814</v>
      </c>
      <c r="D2657" s="2" t="s">
        <v>2757</v>
      </c>
      <c r="E2657" s="3" t="s">
        <v>9854</v>
      </c>
      <c r="F2657" s="61">
        <v>254.96</v>
      </c>
      <c r="G2657" s="61">
        <v>254.96</v>
      </c>
    </row>
    <row r="2658" spans="1:7" ht="22.5">
      <c r="A2658" s="1" t="str">
        <f t="shared" si="43"/>
        <v>SINAPI 5722</v>
      </c>
      <c r="B2658" s="3" t="s">
        <v>9865</v>
      </c>
      <c r="C2658" s="3">
        <v>5722</v>
      </c>
      <c r="D2658" s="2" t="s">
        <v>2758</v>
      </c>
      <c r="E2658" s="3" t="s">
        <v>9854</v>
      </c>
      <c r="F2658" s="61">
        <v>217.8</v>
      </c>
      <c r="G2658" s="61">
        <v>217.8</v>
      </c>
    </row>
    <row r="2659" spans="1:7" ht="22.5">
      <c r="A2659" s="1" t="str">
        <f t="shared" si="43"/>
        <v>SINAPI 96015</v>
      </c>
      <c r="B2659" s="3" t="s">
        <v>9865</v>
      </c>
      <c r="C2659" s="3">
        <v>96015</v>
      </c>
      <c r="D2659" s="2" t="s">
        <v>2759</v>
      </c>
      <c r="E2659" s="3" t="s">
        <v>9854</v>
      </c>
      <c r="F2659" s="61">
        <v>22.6</v>
      </c>
      <c r="G2659" s="61">
        <v>22.6</v>
      </c>
    </row>
    <row r="2660" spans="1:7">
      <c r="A2660" s="1" t="str">
        <f t="shared" si="43"/>
        <v>SINAPI 96016</v>
      </c>
      <c r="B2660" s="3" t="s">
        <v>9865</v>
      </c>
      <c r="C2660" s="3">
        <v>96016</v>
      </c>
      <c r="D2660" s="2" t="s">
        <v>2760</v>
      </c>
      <c r="E2660" s="3" t="s">
        <v>9854</v>
      </c>
      <c r="F2660" s="61">
        <v>6.06</v>
      </c>
      <c r="G2660" s="61">
        <v>6.06</v>
      </c>
    </row>
    <row r="2661" spans="1:7" ht="22.5">
      <c r="A2661" s="1" t="str">
        <f t="shared" si="43"/>
        <v>SINAPI 96018</v>
      </c>
      <c r="B2661" s="3" t="s">
        <v>9865</v>
      </c>
      <c r="C2661" s="3">
        <v>96018</v>
      </c>
      <c r="D2661" s="2" t="s">
        <v>2761</v>
      </c>
      <c r="E2661" s="3" t="s">
        <v>9854</v>
      </c>
      <c r="F2661" s="61">
        <v>24.73</v>
      </c>
      <c r="G2661" s="61">
        <v>24.73</v>
      </c>
    </row>
    <row r="2662" spans="1:7" ht="22.5">
      <c r="A2662" s="1" t="str">
        <f t="shared" si="43"/>
        <v>SINAPI 96019</v>
      </c>
      <c r="B2662" s="3" t="s">
        <v>9865</v>
      </c>
      <c r="C2662" s="3">
        <v>96019</v>
      </c>
      <c r="D2662" s="2" t="s">
        <v>2762</v>
      </c>
      <c r="E2662" s="3" t="s">
        <v>9854</v>
      </c>
      <c r="F2662" s="61">
        <v>97.12</v>
      </c>
      <c r="G2662" s="61">
        <v>97.12</v>
      </c>
    </row>
    <row r="2663" spans="1:7" ht="22.5">
      <c r="A2663" s="1" t="str">
        <f t="shared" si="43"/>
        <v>SINAPI 96008</v>
      </c>
      <c r="B2663" s="3" t="s">
        <v>9865</v>
      </c>
      <c r="C2663" s="3">
        <v>96008</v>
      </c>
      <c r="D2663" s="2" t="s">
        <v>2763</v>
      </c>
      <c r="E2663" s="3" t="s">
        <v>9854</v>
      </c>
      <c r="F2663" s="61">
        <v>22.8</v>
      </c>
      <c r="G2663" s="61">
        <v>22.8</v>
      </c>
    </row>
    <row r="2664" spans="1:7" ht="22.5">
      <c r="A2664" s="1" t="str">
        <f t="shared" si="43"/>
        <v>SINAPI 96009</v>
      </c>
      <c r="B2664" s="3" t="s">
        <v>9865</v>
      </c>
      <c r="C2664" s="3">
        <v>96009</v>
      </c>
      <c r="D2664" s="2" t="s">
        <v>2764</v>
      </c>
      <c r="E2664" s="3" t="s">
        <v>9854</v>
      </c>
      <c r="F2664" s="61">
        <v>6.11</v>
      </c>
      <c r="G2664" s="61">
        <v>6.11</v>
      </c>
    </row>
    <row r="2665" spans="1:7" ht="22.5">
      <c r="A2665" s="1" t="str">
        <f t="shared" si="43"/>
        <v>SINAPI 96011</v>
      </c>
      <c r="B2665" s="3" t="s">
        <v>9865</v>
      </c>
      <c r="C2665" s="3">
        <v>96011</v>
      </c>
      <c r="D2665" s="2" t="s">
        <v>2765</v>
      </c>
      <c r="E2665" s="3" t="s">
        <v>9854</v>
      </c>
      <c r="F2665" s="61">
        <v>24.95</v>
      </c>
      <c r="G2665" s="61">
        <v>24.95</v>
      </c>
    </row>
    <row r="2666" spans="1:7" ht="22.5">
      <c r="A2666" s="1" t="str">
        <f t="shared" si="43"/>
        <v>SINAPI 96012</v>
      </c>
      <c r="B2666" s="3" t="s">
        <v>9865</v>
      </c>
      <c r="C2666" s="3">
        <v>96012</v>
      </c>
      <c r="D2666" s="2" t="s">
        <v>2766</v>
      </c>
      <c r="E2666" s="3" t="s">
        <v>9854</v>
      </c>
      <c r="F2666" s="61">
        <v>97.12</v>
      </c>
      <c r="G2666" s="61">
        <v>97.12</v>
      </c>
    </row>
    <row r="2667" spans="1:7" ht="22.5">
      <c r="A2667" s="1" t="str">
        <f t="shared" si="43"/>
        <v>SINAPI 96023</v>
      </c>
      <c r="B2667" s="3" t="s">
        <v>9865</v>
      </c>
      <c r="C2667" s="3">
        <v>96023</v>
      </c>
      <c r="D2667" s="2" t="s">
        <v>2767</v>
      </c>
      <c r="E2667" s="3" t="s">
        <v>9854</v>
      </c>
      <c r="F2667" s="61">
        <v>17.45</v>
      </c>
      <c r="G2667" s="61">
        <v>17.45</v>
      </c>
    </row>
    <row r="2668" spans="1:7">
      <c r="A2668" s="1" t="str">
        <f t="shared" si="43"/>
        <v>SINAPI 96024</v>
      </c>
      <c r="B2668" s="3" t="s">
        <v>9865</v>
      </c>
      <c r="C2668" s="3">
        <v>96024</v>
      </c>
      <c r="D2668" s="2" t="s">
        <v>2768</v>
      </c>
      <c r="E2668" s="3" t="s">
        <v>9854</v>
      </c>
      <c r="F2668" s="61">
        <v>4.67</v>
      </c>
      <c r="G2668" s="61">
        <v>4.67</v>
      </c>
    </row>
    <row r="2669" spans="1:7" ht="22.5">
      <c r="A2669" s="1" t="str">
        <f t="shared" si="43"/>
        <v>SINAPI 96026</v>
      </c>
      <c r="B2669" s="3" t="s">
        <v>9865</v>
      </c>
      <c r="C2669" s="3">
        <v>96026</v>
      </c>
      <c r="D2669" s="2" t="s">
        <v>2769</v>
      </c>
      <c r="E2669" s="3" t="s">
        <v>9854</v>
      </c>
      <c r="F2669" s="61">
        <v>19.09</v>
      </c>
      <c r="G2669" s="61">
        <v>19.09</v>
      </c>
    </row>
    <row r="2670" spans="1:7" ht="22.5">
      <c r="A2670" s="1" t="str">
        <f t="shared" si="43"/>
        <v>SINAPI 96027</v>
      </c>
      <c r="B2670" s="3" t="s">
        <v>9865</v>
      </c>
      <c r="C2670" s="3">
        <v>96027</v>
      </c>
      <c r="D2670" s="2" t="s">
        <v>2770</v>
      </c>
      <c r="E2670" s="3" t="s">
        <v>9854</v>
      </c>
      <c r="F2670" s="61">
        <v>67.67</v>
      </c>
      <c r="G2670" s="61">
        <v>67.67</v>
      </c>
    </row>
    <row r="2671" spans="1:7" ht="22.5">
      <c r="A2671" s="1" t="str">
        <f t="shared" si="43"/>
        <v>SINAPI 96053</v>
      </c>
      <c r="B2671" s="3" t="s">
        <v>9865</v>
      </c>
      <c r="C2671" s="3">
        <v>96053</v>
      </c>
      <c r="D2671" s="2" t="s">
        <v>2771</v>
      </c>
      <c r="E2671" s="3" t="s">
        <v>9854</v>
      </c>
      <c r="F2671" s="61">
        <v>17.649999999999999</v>
      </c>
      <c r="G2671" s="61">
        <v>17.649999999999999</v>
      </c>
    </row>
    <row r="2672" spans="1:7" ht="22.5">
      <c r="A2672" s="1" t="str">
        <f t="shared" si="43"/>
        <v>SINAPI 96055</v>
      </c>
      <c r="B2672" s="3" t="s">
        <v>9865</v>
      </c>
      <c r="C2672" s="3">
        <v>96055</v>
      </c>
      <c r="D2672" s="2" t="s">
        <v>2772</v>
      </c>
      <c r="E2672" s="3" t="s">
        <v>9854</v>
      </c>
      <c r="F2672" s="61">
        <v>4.72</v>
      </c>
      <c r="G2672" s="61">
        <v>4.72</v>
      </c>
    </row>
    <row r="2673" spans="1:7" ht="22.5">
      <c r="A2673" s="1" t="str">
        <f t="shared" si="43"/>
        <v>SINAPI 96056</v>
      </c>
      <c r="B2673" s="3" t="s">
        <v>9865</v>
      </c>
      <c r="C2673" s="3">
        <v>96056</v>
      </c>
      <c r="D2673" s="2" t="s">
        <v>2773</v>
      </c>
      <c r="E2673" s="3" t="s">
        <v>9854</v>
      </c>
      <c r="F2673" s="61">
        <v>19.309999999999999</v>
      </c>
      <c r="G2673" s="61">
        <v>19.309999999999999</v>
      </c>
    </row>
    <row r="2674" spans="1:7" ht="22.5">
      <c r="A2674" s="1" t="str">
        <f t="shared" si="43"/>
        <v>SINAPI 96057</v>
      </c>
      <c r="B2674" s="3" t="s">
        <v>9865</v>
      </c>
      <c r="C2674" s="3">
        <v>96057</v>
      </c>
      <c r="D2674" s="2" t="s">
        <v>2774</v>
      </c>
      <c r="E2674" s="3" t="s">
        <v>9854</v>
      </c>
      <c r="F2674" s="61">
        <v>67.67</v>
      </c>
      <c r="G2674" s="61">
        <v>67.67</v>
      </c>
    </row>
    <row r="2675" spans="1:7">
      <c r="A2675" s="1" t="str">
        <f t="shared" si="43"/>
        <v>SINAPI 7063</v>
      </c>
      <c r="B2675" s="3" t="s">
        <v>9865</v>
      </c>
      <c r="C2675" s="3">
        <v>7063</v>
      </c>
      <c r="D2675" s="2" t="s">
        <v>2775</v>
      </c>
      <c r="E2675" s="3" t="s">
        <v>9854</v>
      </c>
      <c r="F2675" s="61">
        <v>19.27</v>
      </c>
      <c r="G2675" s="61">
        <v>19.27</v>
      </c>
    </row>
    <row r="2676" spans="1:7">
      <c r="A2676" s="1" t="str">
        <f t="shared" si="43"/>
        <v>SINAPI 7064</v>
      </c>
      <c r="B2676" s="3" t="s">
        <v>9865</v>
      </c>
      <c r="C2676" s="3">
        <v>7064</v>
      </c>
      <c r="D2676" s="2" t="s">
        <v>2776</v>
      </c>
      <c r="E2676" s="3" t="s">
        <v>9854</v>
      </c>
      <c r="F2676" s="61">
        <v>5.2</v>
      </c>
      <c r="G2676" s="61">
        <v>5.2</v>
      </c>
    </row>
    <row r="2677" spans="1:7">
      <c r="A2677" s="1" t="str">
        <f t="shared" si="43"/>
        <v>SINAPI 7065</v>
      </c>
      <c r="B2677" s="3" t="s">
        <v>9865</v>
      </c>
      <c r="C2677" s="3">
        <v>7065</v>
      </c>
      <c r="D2677" s="2" t="s">
        <v>2777</v>
      </c>
      <c r="E2677" s="3" t="s">
        <v>9854</v>
      </c>
      <c r="F2677" s="61">
        <v>21.08</v>
      </c>
      <c r="G2677" s="61">
        <v>21.08</v>
      </c>
    </row>
    <row r="2678" spans="1:7" ht="22.5">
      <c r="A2678" s="1" t="str">
        <f t="shared" si="43"/>
        <v>SINAPI 7066</v>
      </c>
      <c r="B2678" s="3" t="s">
        <v>9865</v>
      </c>
      <c r="C2678" s="3">
        <v>7066</v>
      </c>
      <c r="D2678" s="2" t="s">
        <v>2778</v>
      </c>
      <c r="E2678" s="3" t="s">
        <v>9854</v>
      </c>
      <c r="F2678" s="61">
        <v>97.12</v>
      </c>
      <c r="G2678" s="61">
        <v>97.12</v>
      </c>
    </row>
    <row r="2679" spans="1:7">
      <c r="A2679" s="1" t="str">
        <f t="shared" si="43"/>
        <v>SINAPI 89033</v>
      </c>
      <c r="B2679" s="3" t="s">
        <v>9865</v>
      </c>
      <c r="C2679" s="3">
        <v>89033</v>
      </c>
      <c r="D2679" s="2" t="s">
        <v>2779</v>
      </c>
      <c r="E2679" s="3" t="s">
        <v>9854</v>
      </c>
      <c r="F2679" s="61">
        <v>14.12</v>
      </c>
      <c r="G2679" s="61">
        <v>14.12</v>
      </c>
    </row>
    <row r="2680" spans="1:7">
      <c r="A2680" s="1" t="str">
        <f t="shared" si="43"/>
        <v>SINAPI 89034</v>
      </c>
      <c r="B2680" s="3" t="s">
        <v>9865</v>
      </c>
      <c r="C2680" s="3">
        <v>89034</v>
      </c>
      <c r="D2680" s="2" t="s">
        <v>2780</v>
      </c>
      <c r="E2680" s="3" t="s">
        <v>9854</v>
      </c>
      <c r="F2680" s="61">
        <v>3.78</v>
      </c>
      <c r="G2680" s="61">
        <v>3.78</v>
      </c>
    </row>
    <row r="2681" spans="1:7">
      <c r="A2681" s="1" t="str">
        <f t="shared" si="43"/>
        <v>SINAPI 5714</v>
      </c>
      <c r="B2681" s="3" t="s">
        <v>9865</v>
      </c>
      <c r="C2681" s="3">
        <v>5714</v>
      </c>
      <c r="D2681" s="2" t="s">
        <v>2781</v>
      </c>
      <c r="E2681" s="3" t="s">
        <v>9854</v>
      </c>
      <c r="F2681" s="61">
        <v>15.44</v>
      </c>
      <c r="G2681" s="61">
        <v>15.44</v>
      </c>
    </row>
    <row r="2682" spans="1:7" ht="22.5">
      <c r="A2682" s="1" t="str">
        <f t="shared" si="43"/>
        <v>SINAPI 5715</v>
      </c>
      <c r="B2682" s="3" t="s">
        <v>9865</v>
      </c>
      <c r="C2682" s="3">
        <v>5715</v>
      </c>
      <c r="D2682" s="2" t="s">
        <v>2782</v>
      </c>
      <c r="E2682" s="3" t="s">
        <v>9854</v>
      </c>
      <c r="F2682" s="61">
        <v>67.67</v>
      </c>
      <c r="G2682" s="61">
        <v>67.67</v>
      </c>
    </row>
    <row r="2683" spans="1:7">
      <c r="A2683" s="1" t="str">
        <f t="shared" si="43"/>
        <v>SINAPI 102906</v>
      </c>
      <c r="B2683" s="3" t="s">
        <v>9865</v>
      </c>
      <c r="C2683" s="3">
        <v>102906</v>
      </c>
      <c r="D2683" s="2" t="s">
        <v>2783</v>
      </c>
      <c r="E2683" s="3" t="s">
        <v>9854</v>
      </c>
      <c r="F2683" s="61">
        <v>0</v>
      </c>
      <c r="G2683" s="61">
        <v>0</v>
      </c>
    </row>
    <row r="2684" spans="1:7">
      <c r="A2684" s="1" t="str">
        <f t="shared" si="43"/>
        <v>SINAPI 102907</v>
      </c>
      <c r="B2684" s="3" t="s">
        <v>9865</v>
      </c>
      <c r="C2684" s="3">
        <v>102907</v>
      </c>
      <c r="D2684" s="2" t="s">
        <v>2784</v>
      </c>
      <c r="E2684" s="3" t="s">
        <v>9854</v>
      </c>
      <c r="F2684" s="61">
        <v>0</v>
      </c>
      <c r="G2684" s="61">
        <v>0</v>
      </c>
    </row>
    <row r="2685" spans="1:7">
      <c r="A2685" s="1" t="str">
        <f t="shared" si="43"/>
        <v>SINAPI 102908</v>
      </c>
      <c r="B2685" s="3" t="s">
        <v>9865</v>
      </c>
      <c r="C2685" s="3">
        <v>102908</v>
      </c>
      <c r="D2685" s="2" t="s">
        <v>2785</v>
      </c>
      <c r="E2685" s="3" t="s">
        <v>9854</v>
      </c>
      <c r="F2685" s="61">
        <v>0</v>
      </c>
      <c r="G2685" s="61">
        <v>0</v>
      </c>
    </row>
    <row r="2686" spans="1:7">
      <c r="A2686" s="1" t="str">
        <f t="shared" si="43"/>
        <v>SINAPI 102909</v>
      </c>
      <c r="B2686" s="3" t="s">
        <v>9865</v>
      </c>
      <c r="C2686" s="3">
        <v>102909</v>
      </c>
      <c r="D2686" s="2" t="s">
        <v>2786</v>
      </c>
      <c r="E2686" s="3" t="s">
        <v>9854</v>
      </c>
      <c r="F2686" s="61">
        <v>3.54</v>
      </c>
      <c r="G2686" s="61">
        <v>3.54</v>
      </c>
    </row>
    <row r="2687" spans="1:7" ht="22.5">
      <c r="A2687" s="1" t="str">
        <f t="shared" si="43"/>
        <v>SINAPI 93435</v>
      </c>
      <c r="B2687" s="3" t="s">
        <v>9865</v>
      </c>
      <c r="C2687" s="3">
        <v>93435</v>
      </c>
      <c r="D2687" s="2" t="s">
        <v>2787</v>
      </c>
      <c r="E2687" s="3" t="s">
        <v>9854</v>
      </c>
      <c r="F2687" s="61">
        <v>9.1999999999999993</v>
      </c>
      <c r="G2687" s="61">
        <v>9.1999999999999993</v>
      </c>
    </row>
    <row r="2688" spans="1:7">
      <c r="A2688" s="1" t="str">
        <f t="shared" si="43"/>
        <v>SINAPI 93436</v>
      </c>
      <c r="B2688" s="3" t="s">
        <v>9865</v>
      </c>
      <c r="C2688" s="3">
        <v>93436</v>
      </c>
      <c r="D2688" s="2" t="s">
        <v>2788</v>
      </c>
      <c r="E2688" s="3" t="s">
        <v>9854</v>
      </c>
      <c r="F2688" s="61">
        <v>2.83</v>
      </c>
      <c r="G2688" s="61">
        <v>2.83</v>
      </c>
    </row>
    <row r="2689" spans="1:7" ht="22.5">
      <c r="A2689" s="1" t="str">
        <f t="shared" si="43"/>
        <v>SINAPI 93437</v>
      </c>
      <c r="B2689" s="3" t="s">
        <v>9865</v>
      </c>
      <c r="C2689" s="3">
        <v>93437</v>
      </c>
      <c r="D2689" s="2" t="s">
        <v>2789</v>
      </c>
      <c r="E2689" s="3" t="s">
        <v>9854</v>
      </c>
      <c r="F2689" s="61">
        <v>10.06</v>
      </c>
      <c r="G2689" s="61">
        <v>10.06</v>
      </c>
    </row>
    <row r="2690" spans="1:7" ht="22.5">
      <c r="A2690" s="1" t="str">
        <f t="shared" si="43"/>
        <v>SINAPI 93438</v>
      </c>
      <c r="B2690" s="3" t="s">
        <v>9865</v>
      </c>
      <c r="C2690" s="3">
        <v>93438</v>
      </c>
      <c r="D2690" s="2" t="s">
        <v>2790</v>
      </c>
      <c r="E2690" s="3" t="s">
        <v>9854</v>
      </c>
      <c r="F2690" s="61">
        <v>112.8</v>
      </c>
      <c r="G2690" s="61">
        <v>112.8</v>
      </c>
    </row>
    <row r="2691" spans="1:7">
      <c r="A2691" s="1" t="str">
        <f t="shared" si="43"/>
        <v>SINAPI 100643</v>
      </c>
      <c r="B2691" s="3" t="s">
        <v>9865</v>
      </c>
      <c r="C2691" s="3">
        <v>100643</v>
      </c>
      <c r="D2691" s="2" t="s">
        <v>2791</v>
      </c>
      <c r="E2691" s="3" t="s">
        <v>9854</v>
      </c>
      <c r="F2691" s="61">
        <v>412.54</v>
      </c>
      <c r="G2691" s="61">
        <v>412.54</v>
      </c>
    </row>
    <row r="2692" spans="1:7">
      <c r="A2692" s="1" t="str">
        <f t="shared" si="43"/>
        <v>SINAPI 100644</v>
      </c>
      <c r="B2692" s="3" t="s">
        <v>9865</v>
      </c>
      <c r="C2692" s="3">
        <v>100644</v>
      </c>
      <c r="D2692" s="2" t="s">
        <v>2792</v>
      </c>
      <c r="E2692" s="3" t="s">
        <v>9854</v>
      </c>
      <c r="F2692" s="61">
        <v>145.41999999999999</v>
      </c>
      <c r="G2692" s="61">
        <v>145.41999999999999</v>
      </c>
    </row>
    <row r="2693" spans="1:7">
      <c r="A2693" s="1" t="str">
        <f t="shared" si="43"/>
        <v>SINAPI 100645</v>
      </c>
      <c r="B2693" s="3" t="s">
        <v>9865</v>
      </c>
      <c r="C2693" s="3">
        <v>100645</v>
      </c>
      <c r="D2693" s="2" t="s">
        <v>2793</v>
      </c>
      <c r="E2693" s="3" t="s">
        <v>9854</v>
      </c>
      <c r="F2693" s="61">
        <v>663.17</v>
      </c>
      <c r="G2693" s="61">
        <v>663.17</v>
      </c>
    </row>
    <row r="2694" spans="1:7">
      <c r="A2694" s="1" t="str">
        <f t="shared" si="43"/>
        <v>SINAPI 100646</v>
      </c>
      <c r="B2694" s="3" t="s">
        <v>9865</v>
      </c>
      <c r="C2694" s="3">
        <v>100646</v>
      </c>
      <c r="D2694" s="2" t="s">
        <v>2794</v>
      </c>
      <c r="E2694" s="3" t="s">
        <v>9854</v>
      </c>
      <c r="F2694" s="61">
        <v>5409</v>
      </c>
      <c r="G2694" s="61">
        <v>5409</v>
      </c>
    </row>
    <row r="2695" spans="1:7">
      <c r="A2695" s="1" t="str">
        <f t="shared" si="43"/>
        <v>SINAPI 95116</v>
      </c>
      <c r="B2695" s="3" t="s">
        <v>9865</v>
      </c>
      <c r="C2695" s="3">
        <v>95116</v>
      </c>
      <c r="D2695" s="2" t="s">
        <v>2795</v>
      </c>
      <c r="E2695" s="3" t="s">
        <v>9854</v>
      </c>
      <c r="F2695" s="61">
        <v>32.549999999999997</v>
      </c>
      <c r="G2695" s="61">
        <v>32.549999999999997</v>
      </c>
    </row>
    <row r="2696" spans="1:7">
      <c r="A2696" s="1" t="str">
        <f t="shared" si="43"/>
        <v>SINAPI 95117</v>
      </c>
      <c r="B2696" s="3" t="s">
        <v>9865</v>
      </c>
      <c r="C2696" s="3">
        <v>95117</v>
      </c>
      <c r="D2696" s="2" t="s">
        <v>2796</v>
      </c>
      <c r="E2696" s="3" t="s">
        <v>9854</v>
      </c>
      <c r="F2696" s="61">
        <v>10.039999999999999</v>
      </c>
      <c r="G2696" s="61">
        <v>10.039999999999999</v>
      </c>
    </row>
    <row r="2697" spans="1:7">
      <c r="A2697" s="1" t="str">
        <f t="shared" si="43"/>
        <v>SINAPI 53794</v>
      </c>
      <c r="B2697" s="3" t="s">
        <v>9865</v>
      </c>
      <c r="C2697" s="3">
        <v>53794</v>
      </c>
      <c r="D2697" s="2" t="s">
        <v>2797</v>
      </c>
      <c r="E2697" s="3" t="s">
        <v>9854</v>
      </c>
      <c r="F2697" s="61">
        <v>35.619999999999997</v>
      </c>
      <c r="G2697" s="61">
        <v>35.619999999999997</v>
      </c>
    </row>
    <row r="2698" spans="1:7" ht="22.5">
      <c r="A2698" s="1" t="str">
        <f t="shared" si="43"/>
        <v>SINAPI 5703</v>
      </c>
      <c r="B2698" s="3" t="s">
        <v>9865</v>
      </c>
      <c r="C2698" s="3">
        <v>5703</v>
      </c>
      <c r="D2698" s="2" t="s">
        <v>2798</v>
      </c>
      <c r="E2698" s="3" t="s">
        <v>9854</v>
      </c>
      <c r="F2698" s="61">
        <v>20.7</v>
      </c>
      <c r="G2698" s="61">
        <v>20.7</v>
      </c>
    </row>
    <row r="2699" spans="1:7" ht="22.5">
      <c r="A2699" s="1" t="str">
        <f t="shared" si="43"/>
        <v>SINAPI 88847</v>
      </c>
      <c r="B2699" s="3" t="s">
        <v>9865</v>
      </c>
      <c r="C2699" s="3">
        <v>88847</v>
      </c>
      <c r="D2699" s="2" t="s">
        <v>2799</v>
      </c>
      <c r="E2699" s="3" t="s">
        <v>9854</v>
      </c>
      <c r="F2699" s="61">
        <v>27.62</v>
      </c>
      <c r="G2699" s="61">
        <v>27.62</v>
      </c>
    </row>
    <row r="2700" spans="1:7" ht="22.5">
      <c r="A2700" s="1" t="str">
        <f t="shared" si="43"/>
        <v>SINAPI 88848</v>
      </c>
      <c r="B2700" s="3" t="s">
        <v>9865</v>
      </c>
      <c r="C2700" s="3">
        <v>88848</v>
      </c>
      <c r="D2700" s="2" t="s">
        <v>2800</v>
      </c>
      <c r="E2700" s="3" t="s">
        <v>9854</v>
      </c>
      <c r="F2700" s="61">
        <v>11.35</v>
      </c>
      <c r="G2700" s="61">
        <v>11.35</v>
      </c>
    </row>
    <row r="2701" spans="1:7" ht="22.5">
      <c r="A2701" s="1" t="str">
        <f t="shared" si="43"/>
        <v>SINAPI 5741</v>
      </c>
      <c r="B2701" s="3" t="s">
        <v>9865</v>
      </c>
      <c r="C2701" s="3">
        <v>5741</v>
      </c>
      <c r="D2701" s="2" t="s">
        <v>2801</v>
      </c>
      <c r="E2701" s="3" t="s">
        <v>9854</v>
      </c>
      <c r="F2701" s="61">
        <v>51.77</v>
      </c>
      <c r="G2701" s="61">
        <v>51.77</v>
      </c>
    </row>
    <row r="2702" spans="1:7" ht="33.75">
      <c r="A2702" s="1" t="str">
        <f t="shared" si="43"/>
        <v>SINAPI 5742</v>
      </c>
      <c r="B2702" s="3" t="s">
        <v>9865</v>
      </c>
      <c r="C2702" s="3">
        <v>5742</v>
      </c>
      <c r="D2702" s="2" t="s">
        <v>2802</v>
      </c>
      <c r="E2702" s="3" t="s">
        <v>9854</v>
      </c>
      <c r="F2702" s="61">
        <v>27.7</v>
      </c>
      <c r="G2702" s="61">
        <v>27.7</v>
      </c>
    </row>
    <row r="2703" spans="1:7" ht="45">
      <c r="A2703" s="1" t="str">
        <f t="shared" si="43"/>
        <v>SINAPI 106089</v>
      </c>
      <c r="B2703" s="3" t="s">
        <v>9865</v>
      </c>
      <c r="C2703" s="3">
        <v>106089</v>
      </c>
      <c r="D2703" s="2" t="s">
        <v>2803</v>
      </c>
      <c r="E2703" s="3" t="s">
        <v>9854</v>
      </c>
      <c r="F2703" s="61">
        <v>52.73</v>
      </c>
      <c r="G2703" s="61">
        <v>52.73</v>
      </c>
    </row>
    <row r="2704" spans="1:7" ht="45">
      <c r="A2704" s="1" t="str">
        <f t="shared" si="43"/>
        <v>SINAPI 106092</v>
      </c>
      <c r="B2704" s="3" t="s">
        <v>9865</v>
      </c>
      <c r="C2704" s="3">
        <v>106092</v>
      </c>
      <c r="D2704" s="2" t="s">
        <v>2804</v>
      </c>
      <c r="E2704" s="3" t="s">
        <v>9854</v>
      </c>
      <c r="F2704" s="61">
        <v>8.76</v>
      </c>
      <c r="G2704" s="61">
        <v>8.76</v>
      </c>
    </row>
    <row r="2705" spans="1:7" ht="45">
      <c r="A2705" s="1" t="str">
        <f t="shared" si="43"/>
        <v>SINAPI 106090</v>
      </c>
      <c r="B2705" s="3" t="s">
        <v>9865</v>
      </c>
      <c r="C2705" s="3">
        <v>106090</v>
      </c>
      <c r="D2705" s="2" t="s">
        <v>2805</v>
      </c>
      <c r="E2705" s="3" t="s">
        <v>9854</v>
      </c>
      <c r="F2705" s="61">
        <v>21.67</v>
      </c>
      <c r="G2705" s="61">
        <v>21.67</v>
      </c>
    </row>
    <row r="2706" spans="1:7" ht="45">
      <c r="A2706" s="1" t="str">
        <f t="shared" si="43"/>
        <v>SINAPI 106091</v>
      </c>
      <c r="B2706" s="3" t="s">
        <v>9865</v>
      </c>
      <c r="C2706" s="3">
        <v>106091</v>
      </c>
      <c r="D2706" s="2" t="s">
        <v>2806</v>
      </c>
      <c r="E2706" s="3" t="s">
        <v>9854</v>
      </c>
      <c r="F2706" s="61">
        <v>98.84</v>
      </c>
      <c r="G2706" s="61">
        <v>98.84</v>
      </c>
    </row>
    <row r="2707" spans="1:7" ht="45">
      <c r="A2707" s="1" t="str">
        <f t="shared" si="43"/>
        <v>SINAPI 106093</v>
      </c>
      <c r="B2707" s="3" t="s">
        <v>9865</v>
      </c>
      <c r="C2707" s="3">
        <v>106093</v>
      </c>
      <c r="D2707" s="2" t="s">
        <v>2807</v>
      </c>
      <c r="E2707" s="3" t="s">
        <v>9854</v>
      </c>
      <c r="F2707" s="61">
        <v>126.51</v>
      </c>
      <c r="G2707" s="61">
        <v>126.51</v>
      </c>
    </row>
    <row r="2708" spans="1:7" ht="22.5">
      <c r="A2708" s="1" t="str">
        <f t="shared" si="43"/>
        <v>SINAPI 100637</v>
      </c>
      <c r="B2708" s="3" t="s">
        <v>9865</v>
      </c>
      <c r="C2708" s="3">
        <v>100637</v>
      </c>
      <c r="D2708" s="2" t="s">
        <v>2808</v>
      </c>
      <c r="E2708" s="3" t="s">
        <v>9854</v>
      </c>
      <c r="F2708" s="61">
        <v>201.34</v>
      </c>
      <c r="G2708" s="61">
        <v>201.34</v>
      </c>
    </row>
    <row r="2709" spans="1:7">
      <c r="A2709" s="1" t="str">
        <f t="shared" si="43"/>
        <v>SINAPI 100638</v>
      </c>
      <c r="B2709" s="3" t="s">
        <v>9865</v>
      </c>
      <c r="C2709" s="3">
        <v>100638</v>
      </c>
      <c r="D2709" s="2" t="s">
        <v>2809</v>
      </c>
      <c r="E2709" s="3" t="s">
        <v>9854</v>
      </c>
      <c r="F2709" s="61">
        <v>61.89</v>
      </c>
      <c r="G2709" s="61">
        <v>61.89</v>
      </c>
    </row>
    <row r="2710" spans="1:7" ht="22.5">
      <c r="A2710" s="1" t="str">
        <f t="shared" si="43"/>
        <v>SINAPI 100639</v>
      </c>
      <c r="B2710" s="3" t="s">
        <v>9865</v>
      </c>
      <c r="C2710" s="3">
        <v>100639</v>
      </c>
      <c r="D2710" s="2" t="s">
        <v>2810</v>
      </c>
      <c r="E2710" s="3" t="s">
        <v>9854</v>
      </c>
      <c r="F2710" s="61">
        <v>251.87</v>
      </c>
      <c r="G2710" s="61">
        <v>251.87</v>
      </c>
    </row>
    <row r="2711" spans="1:7" ht="22.5">
      <c r="A2711" s="1" t="str">
        <f t="shared" si="43"/>
        <v>SINAPI 100640</v>
      </c>
      <c r="B2711" s="3" t="s">
        <v>9865</v>
      </c>
      <c r="C2711" s="3">
        <v>100640</v>
      </c>
      <c r="D2711" s="2" t="s">
        <v>2811</v>
      </c>
      <c r="E2711" s="3" t="s">
        <v>9854</v>
      </c>
      <c r="F2711" s="61">
        <v>4327.2</v>
      </c>
      <c r="G2711" s="61">
        <v>4327.2</v>
      </c>
    </row>
    <row r="2712" spans="1:7">
      <c r="A2712" s="1" t="str">
        <f t="shared" si="43"/>
        <v>SINAPI 93429</v>
      </c>
      <c r="B2712" s="3" t="s">
        <v>9865</v>
      </c>
      <c r="C2712" s="3">
        <v>93429</v>
      </c>
      <c r="D2712" s="2" t="s">
        <v>2812</v>
      </c>
      <c r="E2712" s="3" t="s">
        <v>9854</v>
      </c>
      <c r="F2712" s="61">
        <v>163.91</v>
      </c>
      <c r="G2712" s="61">
        <v>163.91</v>
      </c>
    </row>
    <row r="2713" spans="1:7">
      <c r="A2713" s="1" t="str">
        <f t="shared" si="43"/>
        <v>SINAPI 93430</v>
      </c>
      <c r="B2713" s="3" t="s">
        <v>9865</v>
      </c>
      <c r="C2713" s="3">
        <v>93430</v>
      </c>
      <c r="D2713" s="2" t="s">
        <v>2813</v>
      </c>
      <c r="E2713" s="3" t="s">
        <v>9854</v>
      </c>
      <c r="F2713" s="61">
        <v>50.38</v>
      </c>
      <c r="G2713" s="61">
        <v>50.38</v>
      </c>
    </row>
    <row r="2714" spans="1:7" ht="22.5">
      <c r="A2714" s="1" t="str">
        <f t="shared" si="43"/>
        <v>SINAPI 93431</v>
      </c>
      <c r="B2714" s="3" t="s">
        <v>9865</v>
      </c>
      <c r="C2714" s="3">
        <v>93431</v>
      </c>
      <c r="D2714" s="2" t="s">
        <v>2814</v>
      </c>
      <c r="E2714" s="3" t="s">
        <v>9854</v>
      </c>
      <c r="F2714" s="61">
        <v>205.05</v>
      </c>
      <c r="G2714" s="61">
        <v>205.05</v>
      </c>
    </row>
    <row r="2715" spans="1:7" ht="22.5">
      <c r="A2715" s="1" t="str">
        <f t="shared" ref="A2715:A2778" si="44">CONCATENATE($B2715," ",$C2715)</f>
        <v>SINAPI 93432</v>
      </c>
      <c r="B2715" s="3" t="s">
        <v>9865</v>
      </c>
      <c r="C2715" s="3">
        <v>93432</v>
      </c>
      <c r="D2715" s="2" t="s">
        <v>2815</v>
      </c>
      <c r="E2715" s="3" t="s">
        <v>9854</v>
      </c>
      <c r="F2715" s="61">
        <v>2163.6</v>
      </c>
      <c r="G2715" s="61">
        <v>2163.6</v>
      </c>
    </row>
    <row r="2716" spans="1:7">
      <c r="A2716" s="1" t="str">
        <f t="shared" si="44"/>
        <v>SINAPI 95118</v>
      </c>
      <c r="B2716" s="3" t="s">
        <v>9865</v>
      </c>
      <c r="C2716" s="3">
        <v>95118</v>
      </c>
      <c r="D2716" s="2" t="s">
        <v>2816</v>
      </c>
      <c r="E2716" s="3" t="s">
        <v>9854</v>
      </c>
      <c r="F2716" s="61">
        <v>75.17</v>
      </c>
      <c r="G2716" s="61">
        <v>75.17</v>
      </c>
    </row>
    <row r="2717" spans="1:7">
      <c r="A2717" s="1" t="str">
        <f t="shared" si="44"/>
        <v>SINAPI 95119</v>
      </c>
      <c r="B2717" s="3" t="s">
        <v>9865</v>
      </c>
      <c r="C2717" s="3">
        <v>95119</v>
      </c>
      <c r="D2717" s="2" t="s">
        <v>2817</v>
      </c>
      <c r="E2717" s="3" t="s">
        <v>9854</v>
      </c>
      <c r="F2717" s="61">
        <v>23.19</v>
      </c>
      <c r="G2717" s="61">
        <v>23.19</v>
      </c>
    </row>
    <row r="2718" spans="1:7">
      <c r="A2718" s="1" t="str">
        <f t="shared" si="44"/>
        <v>SINAPI 5707</v>
      </c>
      <c r="B2718" s="3" t="s">
        <v>9865</v>
      </c>
      <c r="C2718" s="3">
        <v>5707</v>
      </c>
      <c r="D2718" s="2" t="s">
        <v>2818</v>
      </c>
      <c r="E2718" s="3" t="s">
        <v>9854</v>
      </c>
      <c r="F2718" s="61">
        <v>82.25</v>
      </c>
      <c r="G2718" s="61">
        <v>82.25</v>
      </c>
    </row>
    <row r="2719" spans="1:7" ht="22.5">
      <c r="A2719" s="1" t="str">
        <f t="shared" si="44"/>
        <v>SINAPI 95120</v>
      </c>
      <c r="B2719" s="3" t="s">
        <v>9865</v>
      </c>
      <c r="C2719" s="3">
        <v>95120</v>
      </c>
      <c r="D2719" s="2" t="s">
        <v>2819</v>
      </c>
      <c r="E2719" s="3" t="s">
        <v>9854</v>
      </c>
      <c r="F2719" s="61">
        <v>55.46</v>
      </c>
      <c r="G2719" s="61">
        <v>55.46</v>
      </c>
    </row>
    <row r="2720" spans="1:7">
      <c r="A2720" s="1" t="str">
        <f t="shared" si="44"/>
        <v>SINAPI 103657</v>
      </c>
      <c r="B2720" s="3" t="s">
        <v>9865</v>
      </c>
      <c r="C2720" s="3">
        <v>103657</v>
      </c>
      <c r="D2720" s="2" t="s">
        <v>2820</v>
      </c>
      <c r="E2720" s="3" t="s">
        <v>9854</v>
      </c>
      <c r="F2720" s="61">
        <v>0</v>
      </c>
      <c r="G2720" s="61">
        <v>0</v>
      </c>
    </row>
    <row r="2721" spans="1:7">
      <c r="A2721" s="1" t="str">
        <f t="shared" si="44"/>
        <v>SINAPI 103658</v>
      </c>
      <c r="B2721" s="3" t="s">
        <v>9865</v>
      </c>
      <c r="C2721" s="3">
        <v>103658</v>
      </c>
      <c r="D2721" s="2" t="s">
        <v>2821</v>
      </c>
      <c r="E2721" s="3" t="s">
        <v>9854</v>
      </c>
      <c r="F2721" s="61">
        <v>0</v>
      </c>
      <c r="G2721" s="61">
        <v>0</v>
      </c>
    </row>
    <row r="2722" spans="1:7">
      <c r="A2722" s="1" t="str">
        <f t="shared" si="44"/>
        <v>SINAPI 103659</v>
      </c>
      <c r="B2722" s="3" t="s">
        <v>9865</v>
      </c>
      <c r="C2722" s="3">
        <v>103659</v>
      </c>
      <c r="D2722" s="2" t="s">
        <v>2822</v>
      </c>
      <c r="E2722" s="3" t="s">
        <v>9854</v>
      </c>
      <c r="F2722" s="61">
        <v>0</v>
      </c>
      <c r="G2722" s="61">
        <v>0</v>
      </c>
    </row>
    <row r="2723" spans="1:7">
      <c r="A2723" s="1" t="str">
        <f t="shared" si="44"/>
        <v>SINAPI 103660</v>
      </c>
      <c r="B2723" s="3" t="s">
        <v>9865</v>
      </c>
      <c r="C2723" s="3">
        <v>103660</v>
      </c>
      <c r="D2723" s="2" t="s">
        <v>2823</v>
      </c>
      <c r="E2723" s="3" t="s">
        <v>9854</v>
      </c>
      <c r="F2723" s="61">
        <v>11.71</v>
      </c>
      <c r="G2723" s="61">
        <v>11.71</v>
      </c>
    </row>
    <row r="2724" spans="1:7" ht="22.5">
      <c r="A2724" s="1" t="str">
        <f t="shared" si="44"/>
        <v>SINAPI 89015</v>
      </c>
      <c r="B2724" s="3" t="s">
        <v>9865</v>
      </c>
      <c r="C2724" s="3">
        <v>89015</v>
      </c>
      <c r="D2724" s="2" t="s">
        <v>2824</v>
      </c>
      <c r="E2724" s="3" t="s">
        <v>9854</v>
      </c>
      <c r="F2724" s="61">
        <v>3.71</v>
      </c>
      <c r="G2724" s="61">
        <v>3.71</v>
      </c>
    </row>
    <row r="2725" spans="1:7" ht="22.5">
      <c r="A2725" s="1" t="str">
        <f t="shared" si="44"/>
        <v>SINAPI 89016</v>
      </c>
      <c r="B2725" s="3" t="s">
        <v>9865</v>
      </c>
      <c r="C2725" s="3">
        <v>89016</v>
      </c>
      <c r="D2725" s="2" t="s">
        <v>2825</v>
      </c>
      <c r="E2725" s="3" t="s">
        <v>9854</v>
      </c>
      <c r="F2725" s="61">
        <v>0.98</v>
      </c>
      <c r="G2725" s="61">
        <v>0.98</v>
      </c>
    </row>
    <row r="2726" spans="1:7" ht="22.5">
      <c r="A2726" s="1" t="str">
        <f t="shared" si="44"/>
        <v>SINAPI 53804</v>
      </c>
      <c r="B2726" s="3" t="s">
        <v>9865</v>
      </c>
      <c r="C2726" s="3">
        <v>53804</v>
      </c>
      <c r="D2726" s="2" t="s">
        <v>2826</v>
      </c>
      <c r="E2726" s="3" t="s">
        <v>9854</v>
      </c>
      <c r="F2726" s="61">
        <v>4.6399999999999997</v>
      </c>
      <c r="G2726" s="61">
        <v>4.6399999999999997</v>
      </c>
    </row>
    <row r="2727" spans="1:7" ht="22.5">
      <c r="A2727" s="1" t="str">
        <f t="shared" si="44"/>
        <v>SINAPI 90582</v>
      </c>
      <c r="B2727" s="3" t="s">
        <v>9865</v>
      </c>
      <c r="C2727" s="3">
        <v>90582</v>
      </c>
      <c r="D2727" s="2" t="s">
        <v>2827</v>
      </c>
      <c r="E2727" s="3" t="s">
        <v>9854</v>
      </c>
      <c r="F2727" s="61">
        <v>0.46</v>
      </c>
      <c r="G2727" s="61">
        <v>0.46</v>
      </c>
    </row>
    <row r="2728" spans="1:7" ht="22.5">
      <c r="A2728" s="1" t="str">
        <f t="shared" si="44"/>
        <v>SINAPI 90583</v>
      </c>
      <c r="B2728" s="3" t="s">
        <v>9865</v>
      </c>
      <c r="C2728" s="3">
        <v>90583</v>
      </c>
      <c r="D2728" s="2" t="s">
        <v>2828</v>
      </c>
      <c r="E2728" s="3" t="s">
        <v>9854</v>
      </c>
      <c r="F2728" s="61">
        <v>0.1</v>
      </c>
      <c r="G2728" s="61">
        <v>0.1</v>
      </c>
    </row>
    <row r="2729" spans="1:7" ht="22.5">
      <c r="A2729" s="1" t="str">
        <f t="shared" si="44"/>
        <v>SINAPI 90584</v>
      </c>
      <c r="B2729" s="3" t="s">
        <v>9865</v>
      </c>
      <c r="C2729" s="3">
        <v>90584</v>
      </c>
      <c r="D2729" s="2" t="s">
        <v>2829</v>
      </c>
      <c r="E2729" s="3" t="s">
        <v>9854</v>
      </c>
      <c r="F2729" s="61">
        <v>0.36</v>
      </c>
      <c r="G2729" s="61">
        <v>0.36</v>
      </c>
    </row>
    <row r="2730" spans="1:7" ht="22.5">
      <c r="A2730" s="1" t="str">
        <f t="shared" si="44"/>
        <v>SINAPI 90585</v>
      </c>
      <c r="B2730" s="3" t="s">
        <v>9865</v>
      </c>
      <c r="C2730" s="3">
        <v>90585</v>
      </c>
      <c r="D2730" s="2" t="s">
        <v>2830</v>
      </c>
      <c r="E2730" s="3" t="s">
        <v>9854</v>
      </c>
      <c r="F2730" s="61">
        <v>0.45</v>
      </c>
      <c r="G2730" s="61">
        <v>0.45</v>
      </c>
    </row>
    <row r="2731" spans="1:7" ht="22.5">
      <c r="A2731" s="1" t="str">
        <f t="shared" si="44"/>
        <v>SINAPI 89240</v>
      </c>
      <c r="B2731" s="3" t="s">
        <v>9865</v>
      </c>
      <c r="C2731" s="3">
        <v>89240</v>
      </c>
      <c r="D2731" s="2" t="s">
        <v>2831</v>
      </c>
      <c r="E2731" s="3" t="s">
        <v>9854</v>
      </c>
      <c r="F2731" s="61">
        <v>78.83</v>
      </c>
      <c r="G2731" s="61">
        <v>78.83</v>
      </c>
    </row>
    <row r="2732" spans="1:7" ht="22.5">
      <c r="A2732" s="1" t="str">
        <f t="shared" si="44"/>
        <v>SINAPI 89241</v>
      </c>
      <c r="B2732" s="3" t="s">
        <v>9865</v>
      </c>
      <c r="C2732" s="3">
        <v>89241</v>
      </c>
      <c r="D2732" s="2" t="s">
        <v>2832</v>
      </c>
      <c r="E2732" s="3" t="s">
        <v>9854</v>
      </c>
      <c r="F2732" s="61">
        <v>27.78</v>
      </c>
      <c r="G2732" s="61">
        <v>27.78</v>
      </c>
    </row>
    <row r="2733" spans="1:7" ht="22.5">
      <c r="A2733" s="1" t="str">
        <f t="shared" si="44"/>
        <v>SINAPI 5710</v>
      </c>
      <c r="B2733" s="3" t="s">
        <v>9865</v>
      </c>
      <c r="C2733" s="3">
        <v>5710</v>
      </c>
      <c r="D2733" s="2" t="s">
        <v>2833</v>
      </c>
      <c r="E2733" s="3" t="s">
        <v>9854</v>
      </c>
      <c r="F2733" s="61">
        <v>126.72</v>
      </c>
      <c r="G2733" s="61">
        <v>126.72</v>
      </c>
    </row>
    <row r="2734" spans="1:7" ht="22.5">
      <c r="A2734" s="1" t="str">
        <f t="shared" si="44"/>
        <v>SINAPI 5711</v>
      </c>
      <c r="B2734" s="3" t="s">
        <v>9865</v>
      </c>
      <c r="C2734" s="3">
        <v>5711</v>
      </c>
      <c r="D2734" s="2" t="s">
        <v>2834</v>
      </c>
      <c r="E2734" s="3" t="s">
        <v>9854</v>
      </c>
      <c r="F2734" s="61">
        <v>89.42</v>
      </c>
      <c r="G2734" s="61">
        <v>89.42</v>
      </c>
    </row>
    <row r="2735" spans="1:7" ht="22.5">
      <c r="A2735" s="1" t="str">
        <f t="shared" si="44"/>
        <v>SINAPI 89253</v>
      </c>
      <c r="B2735" s="3" t="s">
        <v>9865</v>
      </c>
      <c r="C2735" s="3">
        <v>89253</v>
      </c>
      <c r="D2735" s="2" t="s">
        <v>2835</v>
      </c>
      <c r="E2735" s="3" t="s">
        <v>9854</v>
      </c>
      <c r="F2735" s="61">
        <v>64.599999999999994</v>
      </c>
      <c r="G2735" s="61">
        <v>64.599999999999994</v>
      </c>
    </row>
    <row r="2736" spans="1:7" ht="22.5">
      <c r="A2736" s="1" t="str">
        <f t="shared" si="44"/>
        <v>SINAPI 89254</v>
      </c>
      <c r="B2736" s="3" t="s">
        <v>9865</v>
      </c>
      <c r="C2736" s="3">
        <v>89254</v>
      </c>
      <c r="D2736" s="2" t="s">
        <v>2836</v>
      </c>
      <c r="E2736" s="3" t="s">
        <v>9854</v>
      </c>
      <c r="F2736" s="61">
        <v>22.77</v>
      </c>
      <c r="G2736" s="61">
        <v>22.77</v>
      </c>
    </row>
    <row r="2737" spans="1:7" ht="22.5">
      <c r="A2737" s="1" t="str">
        <f t="shared" si="44"/>
        <v>SINAPI 89255</v>
      </c>
      <c r="B2737" s="3" t="s">
        <v>9865</v>
      </c>
      <c r="C2737" s="3">
        <v>89255</v>
      </c>
      <c r="D2737" s="2" t="s">
        <v>2837</v>
      </c>
      <c r="E2737" s="3" t="s">
        <v>9854</v>
      </c>
      <c r="F2737" s="61">
        <v>103.84</v>
      </c>
      <c r="G2737" s="61">
        <v>103.84</v>
      </c>
    </row>
    <row r="2738" spans="1:7" ht="22.5">
      <c r="A2738" s="1" t="str">
        <f t="shared" si="44"/>
        <v>SINAPI 89256</v>
      </c>
      <c r="B2738" s="3" t="s">
        <v>9865</v>
      </c>
      <c r="C2738" s="3">
        <v>89256</v>
      </c>
      <c r="D2738" s="2" t="s">
        <v>2838</v>
      </c>
      <c r="E2738" s="3" t="s">
        <v>9854</v>
      </c>
      <c r="F2738" s="61">
        <v>85.16</v>
      </c>
      <c r="G2738" s="61">
        <v>85.16</v>
      </c>
    </row>
    <row r="2739" spans="1:7">
      <c r="A2739" s="1" t="str">
        <f t="shared" si="44"/>
        <v>SINAPI 103797</v>
      </c>
      <c r="B2739" s="3" t="s">
        <v>9865</v>
      </c>
      <c r="C2739" s="3">
        <v>103797</v>
      </c>
      <c r="D2739" s="2" t="s">
        <v>2839</v>
      </c>
      <c r="E2739" s="3" t="s">
        <v>9851</v>
      </c>
      <c r="F2739" s="61">
        <v>16</v>
      </c>
      <c r="G2739" s="61">
        <v>16.78</v>
      </c>
    </row>
    <row r="2740" spans="1:7" ht="33.75">
      <c r="A2740" s="1" t="str">
        <f t="shared" si="44"/>
        <v>SINAPI 103930</v>
      </c>
      <c r="B2740" s="3" t="s">
        <v>9865</v>
      </c>
      <c r="C2740" s="3">
        <v>103930</v>
      </c>
      <c r="D2740" s="2" t="s">
        <v>2840</v>
      </c>
      <c r="E2740" s="3" t="s">
        <v>9850</v>
      </c>
      <c r="F2740" s="61">
        <v>758.56</v>
      </c>
      <c r="G2740" s="61">
        <v>785.51</v>
      </c>
    </row>
    <row r="2741" spans="1:7" ht="33.75">
      <c r="A2741" s="1" t="str">
        <f t="shared" si="44"/>
        <v>SINAPI 103931</v>
      </c>
      <c r="B2741" s="3" t="s">
        <v>9865</v>
      </c>
      <c r="C2741" s="3">
        <v>103931</v>
      </c>
      <c r="D2741" s="2" t="s">
        <v>2841</v>
      </c>
      <c r="E2741" s="3" t="s">
        <v>9850</v>
      </c>
      <c r="F2741" s="61">
        <v>553.78</v>
      </c>
      <c r="G2741" s="61">
        <v>574.89</v>
      </c>
    </row>
    <row r="2742" spans="1:7" ht="33.75">
      <c r="A2742" s="1" t="str">
        <f t="shared" si="44"/>
        <v>SINAPI 103932</v>
      </c>
      <c r="B2742" s="3" t="s">
        <v>9865</v>
      </c>
      <c r="C2742" s="3">
        <v>103932</v>
      </c>
      <c r="D2742" s="2" t="s">
        <v>2842</v>
      </c>
      <c r="E2742" s="3" t="s">
        <v>9850</v>
      </c>
      <c r="F2742" s="61">
        <v>523.78</v>
      </c>
      <c r="G2742" s="61">
        <v>544.02</v>
      </c>
    </row>
    <row r="2743" spans="1:7" ht="22.5">
      <c r="A2743" s="1" t="str">
        <f t="shared" si="44"/>
        <v>SINAPI 103929</v>
      </c>
      <c r="B2743" s="3" t="s">
        <v>9865</v>
      </c>
      <c r="C2743" s="3">
        <v>103929</v>
      </c>
      <c r="D2743" s="2" t="s">
        <v>2843</v>
      </c>
      <c r="E2743" s="3" t="s">
        <v>9850</v>
      </c>
      <c r="F2743" s="61">
        <v>1230.43</v>
      </c>
      <c r="G2743" s="61">
        <v>1270.76</v>
      </c>
    </row>
    <row r="2744" spans="1:7" ht="22.5">
      <c r="A2744" s="1" t="str">
        <f t="shared" si="44"/>
        <v>SINAPI 103928</v>
      </c>
      <c r="B2744" s="3" t="s">
        <v>9865</v>
      </c>
      <c r="C2744" s="3">
        <v>103928</v>
      </c>
      <c r="D2744" s="2" t="s">
        <v>2844</v>
      </c>
      <c r="E2744" s="3" t="s">
        <v>9850</v>
      </c>
      <c r="F2744" s="61">
        <v>506.84</v>
      </c>
      <c r="G2744" s="61">
        <v>529.05999999999995</v>
      </c>
    </row>
    <row r="2745" spans="1:7" ht="22.5">
      <c r="A2745" s="1" t="str">
        <f t="shared" si="44"/>
        <v>SINAPI 103798</v>
      </c>
      <c r="B2745" s="3" t="s">
        <v>9865</v>
      </c>
      <c r="C2745" s="3">
        <v>103798</v>
      </c>
      <c r="D2745" s="2" t="s">
        <v>2845</v>
      </c>
      <c r="E2745" s="3" t="s">
        <v>9850</v>
      </c>
      <c r="F2745" s="61">
        <v>604.16</v>
      </c>
      <c r="G2745" s="61">
        <v>610.82000000000005</v>
      </c>
    </row>
    <row r="2746" spans="1:7" ht="22.5">
      <c r="A2746" s="1" t="str">
        <f t="shared" si="44"/>
        <v>SINAPI 103801</v>
      </c>
      <c r="B2746" s="3" t="s">
        <v>9865</v>
      </c>
      <c r="C2746" s="3">
        <v>103801</v>
      </c>
      <c r="D2746" s="2" t="s">
        <v>2846</v>
      </c>
      <c r="E2746" s="3" t="s">
        <v>9850</v>
      </c>
      <c r="F2746" s="61">
        <v>622.66999999999996</v>
      </c>
      <c r="G2746" s="61">
        <v>645.5</v>
      </c>
    </row>
    <row r="2747" spans="1:7" ht="22.5">
      <c r="A2747" s="1" t="str">
        <f t="shared" si="44"/>
        <v>SINAPI 103933</v>
      </c>
      <c r="B2747" s="3" t="s">
        <v>9865</v>
      </c>
      <c r="C2747" s="3">
        <v>103933</v>
      </c>
      <c r="D2747" s="2" t="s">
        <v>2847</v>
      </c>
      <c r="E2747" s="3" t="s">
        <v>9850</v>
      </c>
      <c r="F2747" s="61">
        <v>1495.21</v>
      </c>
      <c r="G2747" s="61">
        <v>1535.4</v>
      </c>
    </row>
    <row r="2748" spans="1:7" ht="33.75">
      <c r="A2748" s="1" t="str">
        <f t="shared" si="44"/>
        <v>SINAPI 103925</v>
      </c>
      <c r="B2748" s="3" t="s">
        <v>9865</v>
      </c>
      <c r="C2748" s="3">
        <v>103925</v>
      </c>
      <c r="D2748" s="2" t="s">
        <v>2848</v>
      </c>
      <c r="E2748" s="3" t="s">
        <v>9850</v>
      </c>
      <c r="F2748" s="61">
        <v>1681.62</v>
      </c>
      <c r="G2748" s="61">
        <v>1742.71</v>
      </c>
    </row>
    <row r="2749" spans="1:7" ht="33.75">
      <c r="A2749" s="1" t="str">
        <f t="shared" si="44"/>
        <v>SINAPI 103926</v>
      </c>
      <c r="B2749" s="3" t="s">
        <v>9865</v>
      </c>
      <c r="C2749" s="3">
        <v>103926</v>
      </c>
      <c r="D2749" s="2" t="s">
        <v>2849</v>
      </c>
      <c r="E2749" s="3" t="s">
        <v>9850</v>
      </c>
      <c r="F2749" s="61">
        <v>1346.55</v>
      </c>
      <c r="G2749" s="61">
        <v>1390.58</v>
      </c>
    </row>
    <row r="2750" spans="1:7" ht="22.5">
      <c r="A2750" s="1" t="str">
        <f t="shared" si="44"/>
        <v>SINAPI 103796</v>
      </c>
      <c r="B2750" s="3" t="s">
        <v>9865</v>
      </c>
      <c r="C2750" s="3">
        <v>103796</v>
      </c>
      <c r="D2750" s="2" t="s">
        <v>2850</v>
      </c>
      <c r="E2750" s="3" t="s">
        <v>9847</v>
      </c>
      <c r="F2750" s="61">
        <v>60.77</v>
      </c>
      <c r="G2750" s="61">
        <v>62.52</v>
      </c>
    </row>
    <row r="2751" spans="1:7" ht="22.5">
      <c r="A2751" s="1" t="str">
        <f t="shared" si="44"/>
        <v>SINAPI 103795</v>
      </c>
      <c r="B2751" s="3" t="s">
        <v>9865</v>
      </c>
      <c r="C2751" s="3">
        <v>103795</v>
      </c>
      <c r="D2751" s="2" t="s">
        <v>2851</v>
      </c>
      <c r="E2751" s="3" t="s">
        <v>9847</v>
      </c>
      <c r="F2751" s="61">
        <v>90.51</v>
      </c>
      <c r="G2751" s="61">
        <v>95.24</v>
      </c>
    </row>
    <row r="2752" spans="1:7" ht="22.5">
      <c r="A2752" s="1" t="str">
        <f t="shared" si="44"/>
        <v>SINAPI 103800</v>
      </c>
      <c r="B2752" s="3" t="s">
        <v>9865</v>
      </c>
      <c r="C2752" s="3">
        <v>103800</v>
      </c>
      <c r="D2752" s="2" t="s">
        <v>2852</v>
      </c>
      <c r="E2752" s="3" t="s">
        <v>9850</v>
      </c>
      <c r="F2752" s="61">
        <v>506.84</v>
      </c>
      <c r="G2752" s="61">
        <v>529.05999999999995</v>
      </c>
    </row>
    <row r="2753" spans="1:7" ht="33.75">
      <c r="A2753" s="1" t="str">
        <f t="shared" si="44"/>
        <v>SINAPI 103799</v>
      </c>
      <c r="B2753" s="3" t="s">
        <v>9865</v>
      </c>
      <c r="C2753" s="3">
        <v>103799</v>
      </c>
      <c r="D2753" s="2" t="s">
        <v>2853</v>
      </c>
      <c r="E2753" s="3" t="s">
        <v>9850</v>
      </c>
      <c r="F2753" s="61">
        <v>409.79</v>
      </c>
      <c r="G2753" s="61">
        <v>426.87</v>
      </c>
    </row>
    <row r="2754" spans="1:7" ht="22.5">
      <c r="A2754" s="1" t="str">
        <f t="shared" si="44"/>
        <v>SINAPI 104950</v>
      </c>
      <c r="B2754" s="3" t="s">
        <v>9865</v>
      </c>
      <c r="C2754" s="3">
        <v>104950</v>
      </c>
      <c r="D2754" s="2" t="s">
        <v>2854</v>
      </c>
      <c r="E2754" s="3" t="s">
        <v>9850</v>
      </c>
      <c r="F2754" s="61">
        <v>0</v>
      </c>
      <c r="G2754" s="61">
        <v>0</v>
      </c>
    </row>
    <row r="2755" spans="1:7" ht="22.5">
      <c r="A2755" s="1" t="str">
        <f t="shared" si="44"/>
        <v>SINAPI 104948</v>
      </c>
      <c r="B2755" s="3" t="s">
        <v>9865</v>
      </c>
      <c r="C2755" s="3">
        <v>104948</v>
      </c>
      <c r="D2755" s="2" t="s">
        <v>2855</v>
      </c>
      <c r="E2755" s="3" t="s">
        <v>9850</v>
      </c>
      <c r="F2755" s="61">
        <v>5.82</v>
      </c>
      <c r="G2755" s="61">
        <v>6.04</v>
      </c>
    </row>
    <row r="2756" spans="1:7" ht="22.5">
      <c r="A2756" s="1" t="str">
        <f t="shared" si="44"/>
        <v>SINAPI 104949</v>
      </c>
      <c r="B2756" s="3" t="s">
        <v>9865</v>
      </c>
      <c r="C2756" s="3">
        <v>104949</v>
      </c>
      <c r="D2756" s="2" t="s">
        <v>2856</v>
      </c>
      <c r="E2756" s="3" t="s">
        <v>9850</v>
      </c>
      <c r="F2756" s="61">
        <v>10.74</v>
      </c>
      <c r="G2756" s="61">
        <v>11.07</v>
      </c>
    </row>
    <row r="2757" spans="1:7" ht="22.5">
      <c r="A2757" s="1" t="str">
        <f t="shared" si="44"/>
        <v>SINAPI 104947</v>
      </c>
      <c r="B2757" s="3" t="s">
        <v>9865</v>
      </c>
      <c r="C2757" s="3">
        <v>104947</v>
      </c>
      <c r="D2757" s="2" t="s">
        <v>2857</v>
      </c>
      <c r="E2757" s="3" t="s">
        <v>9850</v>
      </c>
      <c r="F2757" s="61">
        <v>13.63</v>
      </c>
      <c r="G2757" s="61">
        <v>14.27</v>
      </c>
    </row>
    <row r="2758" spans="1:7">
      <c r="A2758" s="1" t="str">
        <f t="shared" si="44"/>
        <v>SINAPI 104325</v>
      </c>
      <c r="B2758" s="3" t="s">
        <v>9865</v>
      </c>
      <c r="C2758" s="3">
        <v>104325</v>
      </c>
      <c r="D2758" s="2" t="s">
        <v>2858</v>
      </c>
      <c r="E2758" s="3" t="s">
        <v>9848</v>
      </c>
      <c r="F2758" s="61">
        <v>0</v>
      </c>
      <c r="G2758" s="61">
        <v>0</v>
      </c>
    </row>
    <row r="2759" spans="1:7" ht="22.5">
      <c r="A2759" s="1" t="str">
        <f t="shared" si="44"/>
        <v>SINAPI 104318</v>
      </c>
      <c r="B2759" s="3" t="s">
        <v>9865</v>
      </c>
      <c r="C2759" s="3">
        <v>104318</v>
      </c>
      <c r="D2759" s="2" t="s">
        <v>2859</v>
      </c>
      <c r="E2759" s="3" t="s">
        <v>9848</v>
      </c>
      <c r="F2759" s="61">
        <v>8.9600000000000009</v>
      </c>
      <c r="G2759" s="61">
        <v>9.58</v>
      </c>
    </row>
    <row r="2760" spans="1:7" ht="22.5">
      <c r="A2760" s="1" t="str">
        <f t="shared" si="44"/>
        <v>SINAPI 89867</v>
      </c>
      <c r="B2760" s="3" t="s">
        <v>9865</v>
      </c>
      <c r="C2760" s="3">
        <v>89867</v>
      </c>
      <c r="D2760" s="2" t="s">
        <v>2860</v>
      </c>
      <c r="E2760" s="3" t="s">
        <v>9848</v>
      </c>
      <c r="F2760" s="61">
        <v>9.94</v>
      </c>
      <c r="G2760" s="61">
        <v>10.59</v>
      </c>
    </row>
    <row r="2761" spans="1:7" ht="22.5">
      <c r="A2761" s="1" t="str">
        <f t="shared" si="44"/>
        <v>SINAPI 104320</v>
      </c>
      <c r="B2761" s="3" t="s">
        <v>9865</v>
      </c>
      <c r="C2761" s="3">
        <v>104320</v>
      </c>
      <c r="D2761" s="2" t="s">
        <v>2861</v>
      </c>
      <c r="E2761" s="3" t="s">
        <v>9848</v>
      </c>
      <c r="F2761" s="61">
        <v>13.55</v>
      </c>
      <c r="G2761" s="61">
        <v>14.26</v>
      </c>
    </row>
    <row r="2762" spans="1:7" ht="22.5">
      <c r="A2762" s="1" t="str">
        <f t="shared" si="44"/>
        <v>SINAPI 104317</v>
      </c>
      <c r="B2762" s="3" t="s">
        <v>9865</v>
      </c>
      <c r="C2762" s="3">
        <v>104317</v>
      </c>
      <c r="D2762" s="2" t="s">
        <v>2862</v>
      </c>
      <c r="E2762" s="3" t="s">
        <v>9848</v>
      </c>
      <c r="F2762" s="61">
        <v>8.4</v>
      </c>
      <c r="G2762" s="61">
        <v>9.02</v>
      </c>
    </row>
    <row r="2763" spans="1:7" ht="22.5">
      <c r="A2763" s="1" t="str">
        <f t="shared" si="44"/>
        <v>SINAPI 89866</v>
      </c>
      <c r="B2763" s="3" t="s">
        <v>9865</v>
      </c>
      <c r="C2763" s="3">
        <v>89866</v>
      </c>
      <c r="D2763" s="2" t="s">
        <v>2863</v>
      </c>
      <c r="E2763" s="3" t="s">
        <v>9848</v>
      </c>
      <c r="F2763" s="61">
        <v>9.1300000000000008</v>
      </c>
      <c r="G2763" s="61">
        <v>9.7799999999999994</v>
      </c>
    </row>
    <row r="2764" spans="1:7" ht="22.5">
      <c r="A2764" s="1" t="str">
        <f t="shared" si="44"/>
        <v>SINAPI 104319</v>
      </c>
      <c r="B2764" s="3" t="s">
        <v>9865</v>
      </c>
      <c r="C2764" s="3">
        <v>104319</v>
      </c>
      <c r="D2764" s="2" t="s">
        <v>2864</v>
      </c>
      <c r="E2764" s="3" t="s">
        <v>9848</v>
      </c>
      <c r="F2764" s="61">
        <v>11.75</v>
      </c>
      <c r="G2764" s="61">
        <v>12.46</v>
      </c>
    </row>
    <row r="2765" spans="1:7" ht="22.5">
      <c r="A2765" s="1" t="str">
        <f t="shared" si="44"/>
        <v>SINAPI 104321</v>
      </c>
      <c r="B2765" s="3" t="s">
        <v>9865</v>
      </c>
      <c r="C2765" s="3">
        <v>104321</v>
      </c>
      <c r="D2765" s="2" t="s">
        <v>2865</v>
      </c>
      <c r="E2765" s="3" t="s">
        <v>9848</v>
      </c>
      <c r="F2765" s="61">
        <v>6.25</v>
      </c>
      <c r="G2765" s="61">
        <v>6.67</v>
      </c>
    </row>
    <row r="2766" spans="1:7" ht="22.5">
      <c r="A2766" s="1" t="str">
        <f t="shared" si="44"/>
        <v>SINAPI 89868</v>
      </c>
      <c r="B2766" s="3" t="s">
        <v>9865</v>
      </c>
      <c r="C2766" s="3">
        <v>89868</v>
      </c>
      <c r="D2766" s="2" t="s">
        <v>2866</v>
      </c>
      <c r="E2766" s="3" t="s">
        <v>9848</v>
      </c>
      <c r="F2766" s="61">
        <v>6.76</v>
      </c>
      <c r="G2766" s="61">
        <v>7.2</v>
      </c>
    </row>
    <row r="2767" spans="1:7" ht="22.5">
      <c r="A2767" s="1" t="str">
        <f t="shared" si="44"/>
        <v>SINAPI 104322</v>
      </c>
      <c r="B2767" s="3" t="s">
        <v>9865</v>
      </c>
      <c r="C2767" s="3">
        <v>104322</v>
      </c>
      <c r="D2767" s="2" t="s">
        <v>2867</v>
      </c>
      <c r="E2767" s="3" t="s">
        <v>9848</v>
      </c>
      <c r="F2767" s="61">
        <v>8.67</v>
      </c>
      <c r="G2767" s="61">
        <v>9.14</v>
      </c>
    </row>
    <row r="2768" spans="1:7" ht="22.5">
      <c r="A2768" s="1" t="str">
        <f t="shared" si="44"/>
        <v>SINAPI 104323</v>
      </c>
      <c r="B2768" s="3" t="s">
        <v>9865</v>
      </c>
      <c r="C2768" s="3">
        <v>104323</v>
      </c>
      <c r="D2768" s="2" t="s">
        <v>2868</v>
      </c>
      <c r="E2768" s="3" t="s">
        <v>9848</v>
      </c>
      <c r="F2768" s="61">
        <v>11.61</v>
      </c>
      <c r="G2768" s="61">
        <v>12.44</v>
      </c>
    </row>
    <row r="2769" spans="1:7" ht="22.5">
      <c r="A2769" s="1" t="str">
        <f t="shared" si="44"/>
        <v>SINAPI 89869</v>
      </c>
      <c r="B2769" s="3" t="s">
        <v>9865</v>
      </c>
      <c r="C2769" s="3">
        <v>89869</v>
      </c>
      <c r="D2769" s="2" t="s">
        <v>2869</v>
      </c>
      <c r="E2769" s="3" t="s">
        <v>9848</v>
      </c>
      <c r="F2769" s="61">
        <v>12.57</v>
      </c>
      <c r="G2769" s="61">
        <v>13.45</v>
      </c>
    </row>
    <row r="2770" spans="1:7" ht="22.5">
      <c r="A2770" s="1" t="str">
        <f t="shared" si="44"/>
        <v>SINAPI 104324</v>
      </c>
      <c r="B2770" s="3" t="s">
        <v>9865</v>
      </c>
      <c r="C2770" s="3">
        <v>104324</v>
      </c>
      <c r="D2770" s="2" t="s">
        <v>2870</v>
      </c>
      <c r="E2770" s="3" t="s">
        <v>9848</v>
      </c>
      <c r="F2770" s="61">
        <v>16.47</v>
      </c>
      <c r="G2770" s="61">
        <v>17.399999999999999</v>
      </c>
    </row>
    <row r="2771" spans="1:7" ht="22.5">
      <c r="A2771" s="1" t="str">
        <f t="shared" si="44"/>
        <v>SINAPI 104315</v>
      </c>
      <c r="B2771" s="3" t="s">
        <v>9865</v>
      </c>
      <c r="C2771" s="3">
        <v>104315</v>
      </c>
      <c r="D2771" s="2" t="s">
        <v>2871</v>
      </c>
      <c r="E2771" s="3" t="s">
        <v>9849</v>
      </c>
      <c r="F2771" s="61">
        <v>20.27</v>
      </c>
      <c r="G2771" s="61">
        <v>21.71</v>
      </c>
    </row>
    <row r="2772" spans="1:7" ht="22.5">
      <c r="A2772" s="1" t="str">
        <f t="shared" si="44"/>
        <v>SINAPI 89865</v>
      </c>
      <c r="B2772" s="3" t="s">
        <v>9865</v>
      </c>
      <c r="C2772" s="3">
        <v>89865</v>
      </c>
      <c r="D2772" s="2" t="s">
        <v>2872</v>
      </c>
      <c r="E2772" s="3" t="s">
        <v>9849</v>
      </c>
      <c r="F2772" s="61">
        <v>21.64</v>
      </c>
      <c r="G2772" s="61">
        <v>23.15</v>
      </c>
    </row>
    <row r="2773" spans="1:7" ht="22.5">
      <c r="A2773" s="1" t="str">
        <f t="shared" si="44"/>
        <v>SINAPI 104316</v>
      </c>
      <c r="B2773" s="3" t="s">
        <v>9865</v>
      </c>
      <c r="C2773" s="3">
        <v>104316</v>
      </c>
      <c r="D2773" s="2" t="s">
        <v>2873</v>
      </c>
      <c r="E2773" s="3" t="s">
        <v>9849</v>
      </c>
      <c r="F2773" s="61">
        <v>28.13</v>
      </c>
      <c r="G2773" s="61">
        <v>29.75</v>
      </c>
    </row>
    <row r="2774" spans="1:7">
      <c r="A2774" s="1" t="str">
        <f t="shared" si="44"/>
        <v>SINAPI 102724</v>
      </c>
      <c r="B2774" s="3" t="s">
        <v>9865</v>
      </c>
      <c r="C2774" s="3">
        <v>102724</v>
      </c>
      <c r="D2774" s="2" t="s">
        <v>2874</v>
      </c>
      <c r="E2774" s="3" t="s">
        <v>9848</v>
      </c>
      <c r="F2774" s="61">
        <v>32.96</v>
      </c>
      <c r="G2774" s="61">
        <v>34.15</v>
      </c>
    </row>
    <row r="2775" spans="1:7">
      <c r="A2775" s="1" t="str">
        <f t="shared" si="44"/>
        <v>SINAPI 102726</v>
      </c>
      <c r="B2775" s="3" t="s">
        <v>9865</v>
      </c>
      <c r="C2775" s="3">
        <v>102726</v>
      </c>
      <c r="D2775" s="2" t="s">
        <v>2875</v>
      </c>
      <c r="E2775" s="3" t="s">
        <v>9848</v>
      </c>
      <c r="F2775" s="61">
        <v>30.2</v>
      </c>
      <c r="G2775" s="61">
        <v>31.39</v>
      </c>
    </row>
    <row r="2776" spans="1:7">
      <c r="A2776" s="1" t="str">
        <f t="shared" si="44"/>
        <v>SINAPI 102725</v>
      </c>
      <c r="B2776" s="3" t="s">
        <v>9865</v>
      </c>
      <c r="C2776" s="3">
        <v>102725</v>
      </c>
      <c r="D2776" s="2" t="s">
        <v>2876</v>
      </c>
      <c r="E2776" s="3" t="s">
        <v>9848</v>
      </c>
      <c r="F2776" s="61">
        <v>32.29</v>
      </c>
      <c r="G2776" s="61">
        <v>33.479999999999997</v>
      </c>
    </row>
    <row r="2777" spans="1:7" ht="22.5">
      <c r="A2777" s="1" t="str">
        <f t="shared" si="44"/>
        <v>SINAPI 102722</v>
      </c>
      <c r="B2777" s="3" t="s">
        <v>9865</v>
      </c>
      <c r="C2777" s="3">
        <v>102722</v>
      </c>
      <c r="D2777" s="2" t="s">
        <v>2877</v>
      </c>
      <c r="E2777" s="3" t="s">
        <v>9849</v>
      </c>
      <c r="F2777" s="61">
        <v>55.04</v>
      </c>
      <c r="G2777" s="61">
        <v>56.26</v>
      </c>
    </row>
    <row r="2778" spans="1:7" ht="22.5">
      <c r="A2778" s="1" t="str">
        <f t="shared" si="44"/>
        <v>SINAPI 102721</v>
      </c>
      <c r="B2778" s="3" t="s">
        <v>9865</v>
      </c>
      <c r="C2778" s="3">
        <v>102721</v>
      </c>
      <c r="D2778" s="2" t="s">
        <v>2878</v>
      </c>
      <c r="E2778" s="3" t="s">
        <v>9849</v>
      </c>
      <c r="F2778" s="61">
        <v>0</v>
      </c>
      <c r="G2778" s="61">
        <v>0</v>
      </c>
    </row>
    <row r="2779" spans="1:7" ht="22.5">
      <c r="A2779" s="1" t="str">
        <f t="shared" ref="A2779:A2842" si="45">CONCATENATE($B2779," ",$C2779)</f>
        <v>SINAPI 102723</v>
      </c>
      <c r="B2779" s="3" t="s">
        <v>9865</v>
      </c>
      <c r="C2779" s="3">
        <v>102723</v>
      </c>
      <c r="D2779" s="2" t="s">
        <v>2879</v>
      </c>
      <c r="E2779" s="3" t="s">
        <v>9849</v>
      </c>
      <c r="F2779" s="61">
        <v>110.6</v>
      </c>
      <c r="G2779" s="61">
        <v>111.82</v>
      </c>
    </row>
    <row r="2780" spans="1:7" ht="22.5">
      <c r="A2780" s="1" t="str">
        <f t="shared" si="45"/>
        <v>SINAPI 102690</v>
      </c>
      <c r="B2780" s="3" t="s">
        <v>9865</v>
      </c>
      <c r="C2780" s="3">
        <v>102690</v>
      </c>
      <c r="D2780" s="2" t="s">
        <v>2880</v>
      </c>
      <c r="E2780" s="3" t="s">
        <v>9849</v>
      </c>
      <c r="F2780" s="61">
        <v>63.77</v>
      </c>
      <c r="G2780" s="61">
        <v>64.89</v>
      </c>
    </row>
    <row r="2781" spans="1:7" ht="22.5">
      <c r="A2781" s="1" t="str">
        <f t="shared" si="45"/>
        <v>SINAPI 102688</v>
      </c>
      <c r="B2781" s="3" t="s">
        <v>9865</v>
      </c>
      <c r="C2781" s="3">
        <v>102688</v>
      </c>
      <c r="D2781" s="2" t="s">
        <v>2881</v>
      </c>
      <c r="E2781" s="3" t="s">
        <v>9849</v>
      </c>
      <c r="F2781" s="61">
        <v>41.71</v>
      </c>
      <c r="G2781" s="61">
        <v>42.79</v>
      </c>
    </row>
    <row r="2782" spans="1:7" ht="22.5">
      <c r="A2782" s="1" t="str">
        <f t="shared" si="45"/>
        <v>SINAPI 102689</v>
      </c>
      <c r="B2782" s="3" t="s">
        <v>9865</v>
      </c>
      <c r="C2782" s="3">
        <v>102689</v>
      </c>
      <c r="D2782" s="2" t="s">
        <v>2882</v>
      </c>
      <c r="E2782" s="3" t="s">
        <v>9849</v>
      </c>
      <c r="F2782" s="61">
        <v>98.68</v>
      </c>
      <c r="G2782" s="61">
        <v>99.83</v>
      </c>
    </row>
    <row r="2783" spans="1:7" ht="22.5">
      <c r="A2783" s="1" t="str">
        <f t="shared" si="45"/>
        <v>SINAPI 102693</v>
      </c>
      <c r="B2783" s="3" t="s">
        <v>9865</v>
      </c>
      <c r="C2783" s="3">
        <v>102693</v>
      </c>
      <c r="D2783" s="2" t="s">
        <v>2883</v>
      </c>
      <c r="E2783" s="3" t="s">
        <v>9849</v>
      </c>
      <c r="F2783" s="61">
        <v>120.74</v>
      </c>
      <c r="G2783" s="61">
        <v>121.95</v>
      </c>
    </row>
    <row r="2784" spans="1:7" ht="22.5">
      <c r="A2784" s="1" t="str">
        <f t="shared" si="45"/>
        <v>SINAPI 102694</v>
      </c>
      <c r="B2784" s="3" t="s">
        <v>9865</v>
      </c>
      <c r="C2784" s="3">
        <v>102694</v>
      </c>
      <c r="D2784" s="2" t="s">
        <v>2884</v>
      </c>
      <c r="E2784" s="3" t="s">
        <v>9849</v>
      </c>
      <c r="F2784" s="61">
        <v>75.599999999999994</v>
      </c>
      <c r="G2784" s="61">
        <v>77.08</v>
      </c>
    </row>
    <row r="2785" spans="1:7" ht="22.5">
      <c r="A2785" s="1" t="str">
        <f t="shared" si="45"/>
        <v>SINAPI 102697</v>
      </c>
      <c r="B2785" s="3" t="s">
        <v>9865</v>
      </c>
      <c r="C2785" s="3">
        <v>102697</v>
      </c>
      <c r="D2785" s="2" t="s">
        <v>2885</v>
      </c>
      <c r="E2785" s="3" t="s">
        <v>9849</v>
      </c>
      <c r="F2785" s="61">
        <v>104.36</v>
      </c>
      <c r="G2785" s="61">
        <v>105.92</v>
      </c>
    </row>
    <row r="2786" spans="1:7" ht="22.5">
      <c r="A2786" s="1" t="str">
        <f t="shared" si="45"/>
        <v>SINAPI 102696</v>
      </c>
      <c r="B2786" s="3" t="s">
        <v>9865</v>
      </c>
      <c r="C2786" s="3">
        <v>102696</v>
      </c>
      <c r="D2786" s="2" t="s">
        <v>2886</v>
      </c>
      <c r="E2786" s="3" t="s">
        <v>9849</v>
      </c>
      <c r="F2786" s="61">
        <v>132.68</v>
      </c>
      <c r="G2786" s="61">
        <v>134.32</v>
      </c>
    </row>
    <row r="2787" spans="1:7" ht="22.5">
      <c r="A2787" s="1" t="str">
        <f t="shared" si="45"/>
        <v>SINAPI 102703</v>
      </c>
      <c r="B2787" s="3" t="s">
        <v>9865</v>
      </c>
      <c r="C2787" s="3">
        <v>102703</v>
      </c>
      <c r="D2787" s="2" t="s">
        <v>2887</v>
      </c>
      <c r="E2787" s="3" t="s">
        <v>9849</v>
      </c>
      <c r="F2787" s="61">
        <v>161.44</v>
      </c>
      <c r="G2787" s="61">
        <v>163.16</v>
      </c>
    </row>
    <row r="2788" spans="1:7" ht="22.5">
      <c r="A2788" s="1" t="str">
        <f t="shared" si="45"/>
        <v>SINAPI 102678</v>
      </c>
      <c r="B2788" s="3" t="s">
        <v>9865</v>
      </c>
      <c r="C2788" s="3">
        <v>102678</v>
      </c>
      <c r="D2788" s="2" t="s">
        <v>2888</v>
      </c>
      <c r="E2788" s="3" t="s">
        <v>9849</v>
      </c>
      <c r="F2788" s="61">
        <v>125.57</v>
      </c>
      <c r="G2788" s="61">
        <v>127.09</v>
      </c>
    </row>
    <row r="2789" spans="1:7" ht="22.5">
      <c r="A2789" s="1" t="str">
        <f t="shared" si="45"/>
        <v>SINAPI 102679</v>
      </c>
      <c r="B2789" s="3" t="s">
        <v>9865</v>
      </c>
      <c r="C2789" s="3">
        <v>102679</v>
      </c>
      <c r="D2789" s="2" t="s">
        <v>2889</v>
      </c>
      <c r="E2789" s="3" t="s">
        <v>9849</v>
      </c>
      <c r="F2789" s="61">
        <v>135.01</v>
      </c>
      <c r="G2789" s="61">
        <v>136.35</v>
      </c>
    </row>
    <row r="2790" spans="1:7" ht="22.5">
      <c r="A2790" s="1" t="str">
        <f t="shared" si="45"/>
        <v>SINAPI 102673</v>
      </c>
      <c r="B2790" s="3" t="s">
        <v>9865</v>
      </c>
      <c r="C2790" s="3">
        <v>102673</v>
      </c>
      <c r="D2790" s="2" t="s">
        <v>2890</v>
      </c>
      <c r="E2790" s="3" t="s">
        <v>9849</v>
      </c>
      <c r="F2790" s="61">
        <v>165.75</v>
      </c>
      <c r="G2790" s="61">
        <v>169.46</v>
      </c>
    </row>
    <row r="2791" spans="1:7" ht="22.5">
      <c r="A2791" s="1" t="str">
        <f t="shared" si="45"/>
        <v>SINAPI 102677</v>
      </c>
      <c r="B2791" s="3" t="s">
        <v>9865</v>
      </c>
      <c r="C2791" s="3">
        <v>102677</v>
      </c>
      <c r="D2791" s="2" t="s">
        <v>2891</v>
      </c>
      <c r="E2791" s="3" t="s">
        <v>9849</v>
      </c>
      <c r="F2791" s="61">
        <v>149.51</v>
      </c>
      <c r="G2791" s="61">
        <v>151.71</v>
      </c>
    </row>
    <row r="2792" spans="1:7" ht="22.5">
      <c r="A2792" s="1" t="str">
        <f t="shared" si="45"/>
        <v>SINAPI 102683</v>
      </c>
      <c r="B2792" s="3" t="s">
        <v>9865</v>
      </c>
      <c r="C2792" s="3">
        <v>102683</v>
      </c>
      <c r="D2792" s="2" t="s">
        <v>2892</v>
      </c>
      <c r="E2792" s="3" t="s">
        <v>9849</v>
      </c>
      <c r="F2792" s="61">
        <v>185.36</v>
      </c>
      <c r="G2792" s="61">
        <v>187.96</v>
      </c>
    </row>
    <row r="2793" spans="1:7" ht="22.5">
      <c r="A2793" s="1" t="str">
        <f t="shared" si="45"/>
        <v>SINAPI 102687</v>
      </c>
      <c r="B2793" s="3" t="s">
        <v>9865</v>
      </c>
      <c r="C2793" s="3">
        <v>102687</v>
      </c>
      <c r="D2793" s="2" t="s">
        <v>2893</v>
      </c>
      <c r="E2793" s="3" t="s">
        <v>9849</v>
      </c>
      <c r="F2793" s="61">
        <v>190.21</v>
      </c>
      <c r="G2793" s="61">
        <v>192.49</v>
      </c>
    </row>
    <row r="2794" spans="1:7" ht="22.5">
      <c r="A2794" s="1" t="str">
        <f t="shared" si="45"/>
        <v>SINAPI 102670</v>
      </c>
      <c r="B2794" s="3" t="s">
        <v>9865</v>
      </c>
      <c r="C2794" s="3">
        <v>102670</v>
      </c>
      <c r="D2794" s="2" t="s">
        <v>2894</v>
      </c>
      <c r="E2794" s="3" t="s">
        <v>9849</v>
      </c>
      <c r="F2794" s="61">
        <v>98.56</v>
      </c>
      <c r="G2794" s="61">
        <v>100.1</v>
      </c>
    </row>
    <row r="2795" spans="1:7" ht="22.5">
      <c r="A2795" s="1" t="str">
        <f t="shared" si="45"/>
        <v>SINAPI 102674</v>
      </c>
      <c r="B2795" s="3" t="s">
        <v>9865</v>
      </c>
      <c r="C2795" s="3">
        <v>102674</v>
      </c>
      <c r="D2795" s="2" t="s">
        <v>2895</v>
      </c>
      <c r="E2795" s="3" t="s">
        <v>9849</v>
      </c>
      <c r="F2795" s="61">
        <v>106.99</v>
      </c>
      <c r="G2795" s="61">
        <v>108.39</v>
      </c>
    </row>
    <row r="2796" spans="1:7" ht="22.5">
      <c r="A2796" s="1" t="str">
        <f t="shared" si="45"/>
        <v>SINAPI 102680</v>
      </c>
      <c r="B2796" s="3" t="s">
        <v>9865</v>
      </c>
      <c r="C2796" s="3">
        <v>102680</v>
      </c>
      <c r="D2796" s="2" t="s">
        <v>2896</v>
      </c>
      <c r="E2796" s="3" t="s">
        <v>9849</v>
      </c>
      <c r="F2796" s="61">
        <v>138.06</v>
      </c>
      <c r="G2796" s="61">
        <v>139.72</v>
      </c>
    </row>
    <row r="2797" spans="1:7" ht="22.5">
      <c r="A2797" s="1" t="str">
        <f t="shared" si="45"/>
        <v>SINAPI 102684</v>
      </c>
      <c r="B2797" s="3" t="s">
        <v>9865</v>
      </c>
      <c r="C2797" s="3">
        <v>102684</v>
      </c>
      <c r="D2797" s="2" t="s">
        <v>2897</v>
      </c>
      <c r="E2797" s="3" t="s">
        <v>9849</v>
      </c>
      <c r="F2797" s="61">
        <v>147.47999999999999</v>
      </c>
      <c r="G2797" s="61">
        <v>148.97</v>
      </c>
    </row>
    <row r="2798" spans="1:7" ht="22.5">
      <c r="A2798" s="1" t="str">
        <f t="shared" si="45"/>
        <v>SINAPI 102672</v>
      </c>
      <c r="B2798" s="3" t="s">
        <v>9865</v>
      </c>
      <c r="C2798" s="3">
        <v>102672</v>
      </c>
      <c r="D2798" s="2" t="s">
        <v>2898</v>
      </c>
      <c r="E2798" s="3" t="s">
        <v>9849</v>
      </c>
      <c r="F2798" s="61">
        <v>174.62</v>
      </c>
      <c r="G2798" s="61">
        <v>177.32</v>
      </c>
    </row>
    <row r="2799" spans="1:7" ht="22.5">
      <c r="A2799" s="1" t="str">
        <f t="shared" si="45"/>
        <v>SINAPI 102676</v>
      </c>
      <c r="B2799" s="3" t="s">
        <v>9865</v>
      </c>
      <c r="C2799" s="3">
        <v>102676</v>
      </c>
      <c r="D2799" s="2" t="s">
        <v>2899</v>
      </c>
      <c r="E2799" s="3" t="s">
        <v>9849</v>
      </c>
      <c r="F2799" s="61">
        <v>171.27</v>
      </c>
      <c r="G2799" s="61">
        <v>173.18</v>
      </c>
    </row>
    <row r="2800" spans="1:7" ht="22.5">
      <c r="A2800" s="1" t="str">
        <f t="shared" si="45"/>
        <v>SINAPI 102681</v>
      </c>
      <c r="B2800" s="3" t="s">
        <v>9865</v>
      </c>
      <c r="C2800" s="3">
        <v>102681</v>
      </c>
      <c r="D2800" s="2" t="s">
        <v>2900</v>
      </c>
      <c r="E2800" s="3" t="s">
        <v>9849</v>
      </c>
      <c r="F2800" s="61">
        <v>202.34</v>
      </c>
      <c r="G2800" s="61">
        <v>204.49</v>
      </c>
    </row>
    <row r="2801" spans="1:7" ht="22.5">
      <c r="A2801" s="1" t="str">
        <f t="shared" si="45"/>
        <v>SINAPI 102685</v>
      </c>
      <c r="B2801" s="3" t="s">
        <v>9865</v>
      </c>
      <c r="C2801" s="3">
        <v>102685</v>
      </c>
      <c r="D2801" s="2" t="s">
        <v>2901</v>
      </c>
      <c r="E2801" s="3" t="s">
        <v>9849</v>
      </c>
      <c r="F2801" s="61">
        <v>211.76</v>
      </c>
      <c r="G2801" s="61">
        <v>213.74</v>
      </c>
    </row>
    <row r="2802" spans="1:7" ht="22.5">
      <c r="A2802" s="1" t="str">
        <f t="shared" si="45"/>
        <v>SINAPI 102664</v>
      </c>
      <c r="B2802" s="3" t="s">
        <v>9865</v>
      </c>
      <c r="C2802" s="3">
        <v>102664</v>
      </c>
      <c r="D2802" s="2" t="s">
        <v>2902</v>
      </c>
      <c r="E2802" s="3" t="s">
        <v>9849</v>
      </c>
      <c r="F2802" s="61">
        <v>45.64</v>
      </c>
      <c r="G2802" s="61">
        <v>46.34</v>
      </c>
    </row>
    <row r="2803" spans="1:7">
      <c r="A2803" s="1" t="str">
        <f t="shared" si="45"/>
        <v>SINAPI 102665</v>
      </c>
      <c r="B2803" s="3" t="s">
        <v>9865</v>
      </c>
      <c r="C2803" s="3">
        <v>102665</v>
      </c>
      <c r="D2803" s="2" t="s">
        <v>2903</v>
      </c>
      <c r="E2803" s="3" t="s">
        <v>9849</v>
      </c>
      <c r="F2803" s="61">
        <v>22.25</v>
      </c>
      <c r="G2803" s="61">
        <v>22.9</v>
      </c>
    </row>
    <row r="2804" spans="1:7" ht="22.5">
      <c r="A2804" s="1" t="str">
        <f t="shared" si="45"/>
        <v>SINAPI 102663</v>
      </c>
      <c r="B2804" s="3" t="s">
        <v>9865</v>
      </c>
      <c r="C2804" s="3">
        <v>102663</v>
      </c>
      <c r="D2804" s="2" t="s">
        <v>2904</v>
      </c>
      <c r="E2804" s="3" t="s">
        <v>9849</v>
      </c>
      <c r="F2804" s="61">
        <v>69.7</v>
      </c>
      <c r="G2804" s="61">
        <v>70.790000000000006</v>
      </c>
    </row>
    <row r="2805" spans="1:7" ht="22.5">
      <c r="A2805" s="1" t="str">
        <f t="shared" si="45"/>
        <v>SINAPI 102669</v>
      </c>
      <c r="B2805" s="3" t="s">
        <v>9865</v>
      </c>
      <c r="C2805" s="3">
        <v>102669</v>
      </c>
      <c r="D2805" s="2" t="s">
        <v>2905</v>
      </c>
      <c r="E2805" s="3" t="s">
        <v>9849</v>
      </c>
      <c r="F2805" s="61">
        <v>91.97</v>
      </c>
      <c r="G2805" s="61">
        <v>93.11</v>
      </c>
    </row>
    <row r="2806" spans="1:7" ht="22.5">
      <c r="A2806" s="1" t="str">
        <f t="shared" si="45"/>
        <v>SINAPI 102661</v>
      </c>
      <c r="B2806" s="3" t="s">
        <v>9865</v>
      </c>
      <c r="C2806" s="3">
        <v>102661</v>
      </c>
      <c r="D2806" s="2" t="s">
        <v>2906</v>
      </c>
      <c r="E2806" s="3" t="s">
        <v>9849</v>
      </c>
      <c r="F2806" s="61">
        <v>34.54</v>
      </c>
      <c r="G2806" s="61">
        <v>35.24</v>
      </c>
    </row>
    <row r="2807" spans="1:7" ht="22.5">
      <c r="A2807" s="1" t="str">
        <f t="shared" si="45"/>
        <v>SINAPI 102666</v>
      </c>
      <c r="B2807" s="3" t="s">
        <v>9865</v>
      </c>
      <c r="C2807" s="3">
        <v>102666</v>
      </c>
      <c r="D2807" s="2" t="s">
        <v>2907</v>
      </c>
      <c r="E2807" s="3" t="s">
        <v>9849</v>
      </c>
      <c r="F2807" s="61">
        <v>56.6</v>
      </c>
      <c r="G2807" s="61">
        <v>57.36</v>
      </c>
    </row>
    <row r="2808" spans="1:7" ht="22.5">
      <c r="A2808" s="1" t="str">
        <f t="shared" si="45"/>
        <v>SINAPI 102662</v>
      </c>
      <c r="B2808" s="3" t="s">
        <v>9865</v>
      </c>
      <c r="C2808" s="3">
        <v>102662</v>
      </c>
      <c r="D2808" s="2" t="s">
        <v>2908</v>
      </c>
      <c r="E2808" s="3" t="s">
        <v>9849</v>
      </c>
      <c r="F2808" s="61">
        <v>94.59</v>
      </c>
      <c r="G2808" s="61">
        <v>95.57</v>
      </c>
    </row>
    <row r="2809" spans="1:7" ht="22.5">
      <c r="A2809" s="1" t="str">
        <f t="shared" si="45"/>
        <v>SINAPI 102668</v>
      </c>
      <c r="B2809" s="3" t="s">
        <v>9865</v>
      </c>
      <c r="C2809" s="3">
        <v>102668</v>
      </c>
      <c r="D2809" s="2" t="s">
        <v>2909</v>
      </c>
      <c r="E2809" s="3" t="s">
        <v>9849</v>
      </c>
      <c r="F2809" s="61">
        <v>116.65</v>
      </c>
      <c r="G2809" s="61">
        <v>117.68</v>
      </c>
    </row>
    <row r="2810" spans="1:7">
      <c r="A2810" s="1" t="str">
        <f t="shared" si="45"/>
        <v>SINAPI 102718</v>
      </c>
      <c r="B2810" s="3" t="s">
        <v>9865</v>
      </c>
      <c r="C2810" s="3">
        <v>102718</v>
      </c>
      <c r="D2810" s="2" t="s">
        <v>2910</v>
      </c>
      <c r="E2810" s="3" t="s">
        <v>9850</v>
      </c>
      <c r="F2810" s="61">
        <v>138.51</v>
      </c>
      <c r="G2810" s="61">
        <v>142.13999999999999</v>
      </c>
    </row>
    <row r="2811" spans="1:7">
      <c r="A2811" s="1" t="str">
        <f t="shared" si="45"/>
        <v>SINAPI 102716</v>
      </c>
      <c r="B2811" s="3" t="s">
        <v>9865</v>
      </c>
      <c r="C2811" s="3">
        <v>102716</v>
      </c>
      <c r="D2811" s="2" t="s">
        <v>2911</v>
      </c>
      <c r="E2811" s="3" t="s">
        <v>9850</v>
      </c>
      <c r="F2811" s="61">
        <v>124.11</v>
      </c>
      <c r="G2811" s="61">
        <v>125.72</v>
      </c>
    </row>
    <row r="2812" spans="1:7">
      <c r="A2812" s="1" t="str">
        <f t="shared" si="45"/>
        <v>SINAPI 102719</v>
      </c>
      <c r="B2812" s="3" t="s">
        <v>9865</v>
      </c>
      <c r="C2812" s="3">
        <v>102719</v>
      </c>
      <c r="D2812" s="2" t="s">
        <v>2912</v>
      </c>
      <c r="E2812" s="3" t="s">
        <v>9850</v>
      </c>
      <c r="F2812" s="61">
        <v>129.79</v>
      </c>
      <c r="G2812" s="61">
        <v>133.41999999999999</v>
      </c>
    </row>
    <row r="2813" spans="1:7">
      <c r="A2813" s="1" t="str">
        <f t="shared" si="45"/>
        <v>SINAPI 102717</v>
      </c>
      <c r="B2813" s="3" t="s">
        <v>9865</v>
      </c>
      <c r="C2813" s="3">
        <v>102717</v>
      </c>
      <c r="D2813" s="2" t="s">
        <v>2913</v>
      </c>
      <c r="E2813" s="3" t="s">
        <v>9850</v>
      </c>
      <c r="F2813" s="61">
        <v>115.39</v>
      </c>
      <c r="G2813" s="61">
        <v>117</v>
      </c>
    </row>
    <row r="2814" spans="1:7">
      <c r="A2814" s="1" t="str">
        <f t="shared" si="45"/>
        <v>SINAPI 102720</v>
      </c>
      <c r="B2814" s="3" t="s">
        <v>9865</v>
      </c>
      <c r="C2814" s="3">
        <v>102720</v>
      </c>
      <c r="D2814" s="2" t="s">
        <v>2914</v>
      </c>
      <c r="E2814" s="3" t="s">
        <v>9847</v>
      </c>
      <c r="F2814" s="61">
        <v>0</v>
      </c>
      <c r="G2814" s="61">
        <v>0</v>
      </c>
    </row>
    <row r="2815" spans="1:7" ht="22.5">
      <c r="A2815" s="1" t="str">
        <f t="shared" si="45"/>
        <v>SINAPI 102713</v>
      </c>
      <c r="B2815" s="3" t="s">
        <v>9865</v>
      </c>
      <c r="C2815" s="3">
        <v>102713</v>
      </c>
      <c r="D2815" s="2" t="s">
        <v>2915</v>
      </c>
      <c r="E2815" s="3" t="s">
        <v>9847</v>
      </c>
      <c r="F2815" s="61">
        <v>12.58</v>
      </c>
      <c r="G2815" s="61">
        <v>12.62</v>
      </c>
    </row>
    <row r="2816" spans="1:7" ht="22.5">
      <c r="A2816" s="1" t="str">
        <f t="shared" si="45"/>
        <v>SINAPI 102715</v>
      </c>
      <c r="B2816" s="3" t="s">
        <v>9865</v>
      </c>
      <c r="C2816" s="3">
        <v>102715</v>
      </c>
      <c r="D2816" s="2" t="s">
        <v>2916</v>
      </c>
      <c r="E2816" s="3" t="s">
        <v>9847</v>
      </c>
      <c r="F2816" s="61">
        <v>24.77</v>
      </c>
      <c r="G2816" s="61">
        <v>24.81</v>
      </c>
    </row>
    <row r="2817" spans="1:7" ht="22.5">
      <c r="A2817" s="1" t="str">
        <f t="shared" si="45"/>
        <v>SINAPI 103653</v>
      </c>
      <c r="B2817" s="3" t="s">
        <v>9865</v>
      </c>
      <c r="C2817" s="3">
        <v>103653</v>
      </c>
      <c r="D2817" s="2" t="s">
        <v>2917</v>
      </c>
      <c r="E2817" s="3" t="s">
        <v>9847</v>
      </c>
      <c r="F2817" s="61">
        <v>29.57</v>
      </c>
      <c r="G2817" s="61">
        <v>29.61</v>
      </c>
    </row>
    <row r="2818" spans="1:7" ht="22.5">
      <c r="A2818" s="1" t="str">
        <f t="shared" si="45"/>
        <v>SINAPI 102712</v>
      </c>
      <c r="B2818" s="3" t="s">
        <v>9865</v>
      </c>
      <c r="C2818" s="3">
        <v>102712</v>
      </c>
      <c r="D2818" s="2" t="s">
        <v>2918</v>
      </c>
      <c r="E2818" s="3" t="s">
        <v>9847</v>
      </c>
      <c r="F2818" s="61">
        <v>9.19</v>
      </c>
      <c r="G2818" s="61">
        <v>9.23</v>
      </c>
    </row>
    <row r="2819" spans="1:7" ht="22.5">
      <c r="A2819" s="1" t="str">
        <f t="shared" si="45"/>
        <v>SINAPI 102711</v>
      </c>
      <c r="B2819" s="3" t="s">
        <v>9865</v>
      </c>
      <c r="C2819" s="3">
        <v>102711</v>
      </c>
      <c r="D2819" s="2" t="s">
        <v>2919</v>
      </c>
      <c r="E2819" s="3" t="s">
        <v>9848</v>
      </c>
      <c r="F2819" s="61">
        <v>90.57</v>
      </c>
      <c r="G2819" s="61">
        <v>94.3</v>
      </c>
    </row>
    <row r="2820" spans="1:7" ht="22.5">
      <c r="A2820" s="1" t="str">
        <f t="shared" si="45"/>
        <v>SINAPI 102710</v>
      </c>
      <c r="B2820" s="3" t="s">
        <v>9865</v>
      </c>
      <c r="C2820" s="3">
        <v>102710</v>
      </c>
      <c r="D2820" s="2" t="s">
        <v>2920</v>
      </c>
      <c r="E2820" s="3" t="s">
        <v>9848</v>
      </c>
      <c r="F2820" s="61">
        <v>71.180000000000007</v>
      </c>
      <c r="G2820" s="61">
        <v>74.91</v>
      </c>
    </row>
    <row r="2821" spans="1:7">
      <c r="A2821" s="1" t="str">
        <f t="shared" si="45"/>
        <v>SINAPI 102709</v>
      </c>
      <c r="B2821" s="3" t="s">
        <v>9865</v>
      </c>
      <c r="C2821" s="3">
        <v>102709</v>
      </c>
      <c r="D2821" s="2" t="s">
        <v>2921</v>
      </c>
      <c r="E2821" s="3" t="s">
        <v>9848</v>
      </c>
      <c r="F2821" s="61">
        <v>0</v>
      </c>
      <c r="G2821" s="61">
        <v>0</v>
      </c>
    </row>
    <row r="2822" spans="1:7" ht="22.5">
      <c r="A2822" s="1" t="str">
        <f t="shared" si="45"/>
        <v>SINAPI 102708</v>
      </c>
      <c r="B2822" s="3" t="s">
        <v>9865</v>
      </c>
      <c r="C2822" s="3">
        <v>102708</v>
      </c>
      <c r="D2822" s="2" t="s">
        <v>2922</v>
      </c>
      <c r="E2822" s="3" t="s">
        <v>9848</v>
      </c>
      <c r="F2822" s="61">
        <v>29.67</v>
      </c>
      <c r="G2822" s="61">
        <v>31.53</v>
      </c>
    </row>
    <row r="2823" spans="1:7">
      <c r="A2823" s="1" t="str">
        <f t="shared" si="45"/>
        <v>SINAPI 102707</v>
      </c>
      <c r="B2823" s="3" t="s">
        <v>9865</v>
      </c>
      <c r="C2823" s="3">
        <v>102707</v>
      </c>
      <c r="D2823" s="2" t="s">
        <v>2923</v>
      </c>
      <c r="E2823" s="3" t="s">
        <v>9849</v>
      </c>
      <c r="F2823" s="61">
        <v>50.41</v>
      </c>
      <c r="G2823" s="61">
        <v>50.96</v>
      </c>
    </row>
    <row r="2824" spans="1:7">
      <c r="A2824" s="1" t="str">
        <f t="shared" si="45"/>
        <v>SINAPI 102704</v>
      </c>
      <c r="B2824" s="3" t="s">
        <v>9865</v>
      </c>
      <c r="C2824" s="3">
        <v>102704</v>
      </c>
      <c r="D2824" s="2" t="s">
        <v>2924</v>
      </c>
      <c r="E2824" s="3" t="s">
        <v>9849</v>
      </c>
      <c r="F2824" s="61">
        <v>11.53</v>
      </c>
      <c r="G2824" s="61">
        <v>11.57</v>
      </c>
    </row>
    <row r="2825" spans="1:7" ht="22.5">
      <c r="A2825" s="1" t="str">
        <f t="shared" si="45"/>
        <v>SINAPI 102705</v>
      </c>
      <c r="B2825" s="3" t="s">
        <v>9865</v>
      </c>
      <c r="C2825" s="3">
        <v>102705</v>
      </c>
      <c r="D2825" s="2" t="s">
        <v>2925</v>
      </c>
      <c r="E2825" s="3" t="s">
        <v>9849</v>
      </c>
      <c r="F2825" s="61">
        <v>67.09</v>
      </c>
      <c r="G2825" s="61">
        <v>67.13</v>
      </c>
    </row>
    <row r="2826" spans="1:7" ht="22.5">
      <c r="A2826" s="1" t="str">
        <f t="shared" si="45"/>
        <v>SINAPI 98333</v>
      </c>
      <c r="B2826" s="3" t="s">
        <v>9865</v>
      </c>
      <c r="C2826" s="3">
        <v>98333</v>
      </c>
      <c r="D2826" s="2" t="s">
        <v>2926</v>
      </c>
      <c r="E2826" s="3" t="s">
        <v>9847</v>
      </c>
      <c r="F2826" s="61">
        <v>0</v>
      </c>
      <c r="G2826" s="61">
        <v>0</v>
      </c>
    </row>
    <row r="2827" spans="1:7" ht="22.5">
      <c r="A2827" s="1" t="str">
        <f t="shared" si="45"/>
        <v>SINAPI 98332</v>
      </c>
      <c r="B2827" s="3" t="s">
        <v>9865</v>
      </c>
      <c r="C2827" s="3">
        <v>98332</v>
      </c>
      <c r="D2827" s="2" t="s">
        <v>2927</v>
      </c>
      <c r="E2827" s="3" t="s">
        <v>9847</v>
      </c>
      <c r="F2827" s="61">
        <v>0</v>
      </c>
      <c r="G2827" s="61">
        <v>0</v>
      </c>
    </row>
    <row r="2828" spans="1:7" ht="22.5">
      <c r="A2828" s="1" t="str">
        <f t="shared" si="45"/>
        <v>SINAPI 98331</v>
      </c>
      <c r="B2828" s="3" t="s">
        <v>9865</v>
      </c>
      <c r="C2828" s="3">
        <v>98331</v>
      </c>
      <c r="D2828" s="2" t="s">
        <v>2928</v>
      </c>
      <c r="E2828" s="3" t="s">
        <v>9847</v>
      </c>
      <c r="F2828" s="61">
        <v>0</v>
      </c>
      <c r="G2828" s="61">
        <v>0</v>
      </c>
    </row>
    <row r="2829" spans="1:7" ht="22.5">
      <c r="A2829" s="1" t="str">
        <f t="shared" si="45"/>
        <v>SINAPI 98327</v>
      </c>
      <c r="B2829" s="3" t="s">
        <v>9865</v>
      </c>
      <c r="C2829" s="3">
        <v>98327</v>
      </c>
      <c r="D2829" s="2" t="s">
        <v>2929</v>
      </c>
      <c r="E2829" s="3" t="s">
        <v>9847</v>
      </c>
      <c r="F2829" s="61">
        <v>0</v>
      </c>
      <c r="G2829" s="61">
        <v>0</v>
      </c>
    </row>
    <row r="2830" spans="1:7" ht="22.5">
      <c r="A2830" s="1" t="str">
        <f t="shared" si="45"/>
        <v>SINAPI 98326</v>
      </c>
      <c r="B2830" s="3" t="s">
        <v>9865</v>
      </c>
      <c r="C2830" s="3">
        <v>98326</v>
      </c>
      <c r="D2830" s="2" t="s">
        <v>2930</v>
      </c>
      <c r="E2830" s="3" t="s">
        <v>9847</v>
      </c>
      <c r="F2830" s="61">
        <v>0</v>
      </c>
      <c r="G2830" s="61">
        <v>0</v>
      </c>
    </row>
    <row r="2831" spans="1:7" ht="22.5">
      <c r="A2831" s="1" t="str">
        <f t="shared" si="45"/>
        <v>SINAPI 98325</v>
      </c>
      <c r="B2831" s="3" t="s">
        <v>9865</v>
      </c>
      <c r="C2831" s="3">
        <v>98325</v>
      </c>
      <c r="D2831" s="2" t="s">
        <v>2931</v>
      </c>
      <c r="E2831" s="3" t="s">
        <v>9847</v>
      </c>
      <c r="F2831" s="61">
        <v>0</v>
      </c>
      <c r="G2831" s="61">
        <v>0</v>
      </c>
    </row>
    <row r="2832" spans="1:7">
      <c r="A2832" s="1" t="str">
        <f t="shared" si="45"/>
        <v>SINAPI 98370</v>
      </c>
      <c r="B2832" s="3" t="s">
        <v>9865</v>
      </c>
      <c r="C2832" s="3">
        <v>98370</v>
      </c>
      <c r="D2832" s="2" t="s">
        <v>2932</v>
      </c>
      <c r="E2832" s="3" t="s">
        <v>9847</v>
      </c>
      <c r="F2832" s="61">
        <v>0</v>
      </c>
      <c r="G2832" s="61">
        <v>0</v>
      </c>
    </row>
    <row r="2833" spans="1:7" ht="22.5">
      <c r="A2833" s="1" t="str">
        <f t="shared" si="45"/>
        <v>SINAPI 98389</v>
      </c>
      <c r="B2833" s="3" t="s">
        <v>9865</v>
      </c>
      <c r="C2833" s="3">
        <v>98389</v>
      </c>
      <c r="D2833" s="2" t="s">
        <v>2933</v>
      </c>
      <c r="E2833" s="3" t="s">
        <v>9848</v>
      </c>
      <c r="F2833" s="61">
        <v>0</v>
      </c>
      <c r="G2833" s="61">
        <v>0</v>
      </c>
    </row>
    <row r="2834" spans="1:7" ht="22.5">
      <c r="A2834" s="1" t="str">
        <f t="shared" si="45"/>
        <v>SINAPI 98390</v>
      </c>
      <c r="B2834" s="3" t="s">
        <v>9865</v>
      </c>
      <c r="C2834" s="3">
        <v>98390</v>
      </c>
      <c r="D2834" s="2" t="s">
        <v>2934</v>
      </c>
      <c r="E2834" s="3" t="s">
        <v>9848</v>
      </c>
      <c r="F2834" s="61">
        <v>0</v>
      </c>
      <c r="G2834" s="61">
        <v>0</v>
      </c>
    </row>
    <row r="2835" spans="1:7" ht="22.5">
      <c r="A2835" s="1" t="str">
        <f t="shared" si="45"/>
        <v>SINAPI 98391</v>
      </c>
      <c r="B2835" s="3" t="s">
        <v>9865</v>
      </c>
      <c r="C2835" s="3">
        <v>98391</v>
      </c>
      <c r="D2835" s="2" t="s">
        <v>2935</v>
      </c>
      <c r="E2835" s="3" t="s">
        <v>9848</v>
      </c>
      <c r="F2835" s="61">
        <v>0</v>
      </c>
      <c r="G2835" s="61">
        <v>0</v>
      </c>
    </row>
    <row r="2836" spans="1:7" ht="22.5">
      <c r="A2836" s="1" t="str">
        <f t="shared" si="45"/>
        <v>SINAPI 98392</v>
      </c>
      <c r="B2836" s="3" t="s">
        <v>9865</v>
      </c>
      <c r="C2836" s="3">
        <v>98392</v>
      </c>
      <c r="D2836" s="2" t="s">
        <v>2936</v>
      </c>
      <c r="E2836" s="3" t="s">
        <v>9848</v>
      </c>
      <c r="F2836" s="61">
        <v>0</v>
      </c>
      <c r="G2836" s="61">
        <v>0</v>
      </c>
    </row>
    <row r="2837" spans="1:7" ht="22.5">
      <c r="A2837" s="1" t="str">
        <f t="shared" si="45"/>
        <v>SINAPI 98393</v>
      </c>
      <c r="B2837" s="3" t="s">
        <v>9865</v>
      </c>
      <c r="C2837" s="3">
        <v>98393</v>
      </c>
      <c r="D2837" s="2" t="s">
        <v>2937</v>
      </c>
      <c r="E2837" s="3" t="s">
        <v>9848</v>
      </c>
      <c r="F2837" s="61">
        <v>0</v>
      </c>
      <c r="G2837" s="61">
        <v>0</v>
      </c>
    </row>
    <row r="2838" spans="1:7" ht="22.5">
      <c r="A2838" s="1" t="str">
        <f t="shared" si="45"/>
        <v>SINAPI 98394</v>
      </c>
      <c r="B2838" s="3" t="s">
        <v>9865</v>
      </c>
      <c r="C2838" s="3">
        <v>98394</v>
      </c>
      <c r="D2838" s="2" t="s">
        <v>2938</v>
      </c>
      <c r="E2838" s="3" t="s">
        <v>9848</v>
      </c>
      <c r="F2838" s="61">
        <v>0</v>
      </c>
      <c r="G2838" s="61">
        <v>0</v>
      </c>
    </row>
    <row r="2839" spans="1:7" ht="22.5">
      <c r="A2839" s="1" t="str">
        <f t="shared" si="45"/>
        <v>SINAPI 98395</v>
      </c>
      <c r="B2839" s="3" t="s">
        <v>9865</v>
      </c>
      <c r="C2839" s="3">
        <v>98395</v>
      </c>
      <c r="D2839" s="2" t="s">
        <v>2939</v>
      </c>
      <c r="E2839" s="3" t="s">
        <v>9848</v>
      </c>
      <c r="F2839" s="61">
        <v>0</v>
      </c>
      <c r="G2839" s="61">
        <v>0</v>
      </c>
    </row>
    <row r="2840" spans="1:7" ht="22.5">
      <c r="A2840" s="1" t="str">
        <f t="shared" si="45"/>
        <v>SINAPI 98396</v>
      </c>
      <c r="B2840" s="3" t="s">
        <v>9865</v>
      </c>
      <c r="C2840" s="3">
        <v>98396</v>
      </c>
      <c r="D2840" s="2" t="s">
        <v>2940</v>
      </c>
      <c r="E2840" s="3" t="s">
        <v>9848</v>
      </c>
      <c r="F2840" s="61">
        <v>0</v>
      </c>
      <c r="G2840" s="61">
        <v>0</v>
      </c>
    </row>
    <row r="2841" spans="1:7" ht="22.5">
      <c r="A2841" s="1" t="str">
        <f t="shared" si="45"/>
        <v>SINAPI 98369</v>
      </c>
      <c r="B2841" s="3" t="s">
        <v>9865</v>
      </c>
      <c r="C2841" s="3">
        <v>98369</v>
      </c>
      <c r="D2841" s="2" t="s">
        <v>2941</v>
      </c>
      <c r="E2841" s="3" t="s">
        <v>9847</v>
      </c>
      <c r="F2841" s="61">
        <v>0</v>
      </c>
      <c r="G2841" s="61">
        <v>0</v>
      </c>
    </row>
    <row r="2842" spans="1:7" ht="22.5">
      <c r="A2842" s="1" t="str">
        <f t="shared" si="45"/>
        <v>SINAPI 98360</v>
      </c>
      <c r="B2842" s="3" t="s">
        <v>9865</v>
      </c>
      <c r="C2842" s="3">
        <v>98360</v>
      </c>
      <c r="D2842" s="2" t="s">
        <v>2942</v>
      </c>
      <c r="E2842" s="3" t="s">
        <v>9847</v>
      </c>
      <c r="F2842" s="61">
        <v>0</v>
      </c>
      <c r="G2842" s="61">
        <v>0</v>
      </c>
    </row>
    <row r="2843" spans="1:7" ht="22.5">
      <c r="A2843" s="1" t="str">
        <f t="shared" ref="A2843:A2906" si="46">CONCATENATE($B2843," ",$C2843)</f>
        <v>SINAPI 98368</v>
      </c>
      <c r="B2843" s="3" t="s">
        <v>9865</v>
      </c>
      <c r="C2843" s="3">
        <v>98368</v>
      </c>
      <c r="D2843" s="2" t="s">
        <v>2943</v>
      </c>
      <c r="E2843" s="3" t="s">
        <v>9847</v>
      </c>
      <c r="F2843" s="61">
        <v>0</v>
      </c>
      <c r="G2843" s="61">
        <v>0</v>
      </c>
    </row>
    <row r="2844" spans="1:7" ht="22.5">
      <c r="A2844" s="1" t="str">
        <f t="shared" si="46"/>
        <v>SINAPI 98359</v>
      </c>
      <c r="B2844" s="3" t="s">
        <v>9865</v>
      </c>
      <c r="C2844" s="3">
        <v>98359</v>
      </c>
      <c r="D2844" s="2" t="s">
        <v>2944</v>
      </c>
      <c r="E2844" s="3" t="s">
        <v>9847</v>
      </c>
      <c r="F2844" s="61">
        <v>0</v>
      </c>
      <c r="G2844" s="61">
        <v>0</v>
      </c>
    </row>
    <row r="2845" spans="1:7" ht="22.5">
      <c r="A2845" s="1" t="str">
        <f t="shared" si="46"/>
        <v>SINAPI 98367</v>
      </c>
      <c r="B2845" s="3" t="s">
        <v>9865</v>
      </c>
      <c r="C2845" s="3">
        <v>98367</v>
      </c>
      <c r="D2845" s="2" t="s">
        <v>2945</v>
      </c>
      <c r="E2845" s="3" t="s">
        <v>9847</v>
      </c>
      <c r="F2845" s="61">
        <v>0</v>
      </c>
      <c r="G2845" s="61">
        <v>0</v>
      </c>
    </row>
    <row r="2846" spans="1:7" ht="22.5">
      <c r="A2846" s="1" t="str">
        <f t="shared" si="46"/>
        <v>SINAPI 98358</v>
      </c>
      <c r="B2846" s="3" t="s">
        <v>9865</v>
      </c>
      <c r="C2846" s="3">
        <v>98358</v>
      </c>
      <c r="D2846" s="2" t="s">
        <v>2946</v>
      </c>
      <c r="E2846" s="3" t="s">
        <v>9847</v>
      </c>
      <c r="F2846" s="61">
        <v>0</v>
      </c>
      <c r="G2846" s="61">
        <v>0</v>
      </c>
    </row>
    <row r="2847" spans="1:7" ht="22.5">
      <c r="A2847" s="1" t="str">
        <f t="shared" si="46"/>
        <v>SINAPI 98352</v>
      </c>
      <c r="B2847" s="3" t="s">
        <v>9865</v>
      </c>
      <c r="C2847" s="3">
        <v>98352</v>
      </c>
      <c r="D2847" s="2" t="s">
        <v>2947</v>
      </c>
      <c r="E2847" s="3" t="s">
        <v>9847</v>
      </c>
      <c r="F2847" s="61">
        <v>0</v>
      </c>
      <c r="G2847" s="61">
        <v>0</v>
      </c>
    </row>
    <row r="2848" spans="1:7" ht="22.5">
      <c r="A2848" s="1" t="str">
        <f t="shared" si="46"/>
        <v>SINAPI 98343</v>
      </c>
      <c r="B2848" s="3" t="s">
        <v>9865</v>
      </c>
      <c r="C2848" s="3">
        <v>98343</v>
      </c>
      <c r="D2848" s="2" t="s">
        <v>2948</v>
      </c>
      <c r="E2848" s="3" t="s">
        <v>9847</v>
      </c>
      <c r="F2848" s="61">
        <v>0</v>
      </c>
      <c r="G2848" s="61">
        <v>0</v>
      </c>
    </row>
    <row r="2849" spans="1:7" ht="22.5">
      <c r="A2849" s="1" t="str">
        <f t="shared" si="46"/>
        <v>SINAPI 98351</v>
      </c>
      <c r="B2849" s="3" t="s">
        <v>9865</v>
      </c>
      <c r="C2849" s="3">
        <v>98351</v>
      </c>
      <c r="D2849" s="2" t="s">
        <v>2949</v>
      </c>
      <c r="E2849" s="3" t="s">
        <v>9847</v>
      </c>
      <c r="F2849" s="61">
        <v>0</v>
      </c>
      <c r="G2849" s="61">
        <v>0</v>
      </c>
    </row>
    <row r="2850" spans="1:7" ht="22.5">
      <c r="A2850" s="1" t="str">
        <f t="shared" si="46"/>
        <v>SINAPI 98342</v>
      </c>
      <c r="B2850" s="3" t="s">
        <v>9865</v>
      </c>
      <c r="C2850" s="3">
        <v>98342</v>
      </c>
      <c r="D2850" s="2" t="s">
        <v>2950</v>
      </c>
      <c r="E2850" s="3" t="s">
        <v>9847</v>
      </c>
      <c r="F2850" s="61">
        <v>0</v>
      </c>
      <c r="G2850" s="61">
        <v>0</v>
      </c>
    </row>
    <row r="2851" spans="1:7" ht="22.5">
      <c r="A2851" s="1" t="str">
        <f t="shared" si="46"/>
        <v>SINAPI 98350</v>
      </c>
      <c r="B2851" s="3" t="s">
        <v>9865</v>
      </c>
      <c r="C2851" s="3">
        <v>98350</v>
      </c>
      <c r="D2851" s="2" t="s">
        <v>2951</v>
      </c>
      <c r="E2851" s="3" t="s">
        <v>9847</v>
      </c>
      <c r="F2851" s="61">
        <v>0</v>
      </c>
      <c r="G2851" s="61">
        <v>0</v>
      </c>
    </row>
    <row r="2852" spans="1:7" ht="22.5">
      <c r="A2852" s="1" t="str">
        <f t="shared" si="46"/>
        <v>SINAPI 98341</v>
      </c>
      <c r="B2852" s="3" t="s">
        <v>9865</v>
      </c>
      <c r="C2852" s="3">
        <v>98341</v>
      </c>
      <c r="D2852" s="2" t="s">
        <v>2952</v>
      </c>
      <c r="E2852" s="3" t="s">
        <v>9847</v>
      </c>
      <c r="F2852" s="61">
        <v>0</v>
      </c>
      <c r="G2852" s="61">
        <v>0</v>
      </c>
    </row>
    <row r="2853" spans="1:7" ht="22.5">
      <c r="A2853" s="1" t="str">
        <f t="shared" si="46"/>
        <v>SINAPI 98381</v>
      </c>
      <c r="B2853" s="3" t="s">
        <v>9865</v>
      </c>
      <c r="C2853" s="3">
        <v>98381</v>
      </c>
      <c r="D2853" s="2" t="s">
        <v>2953</v>
      </c>
      <c r="E2853" s="3" t="s">
        <v>9849</v>
      </c>
      <c r="F2853" s="61">
        <v>0</v>
      </c>
      <c r="G2853" s="61">
        <v>0</v>
      </c>
    </row>
    <row r="2854" spans="1:7" ht="22.5">
      <c r="A2854" s="1" t="str">
        <f t="shared" si="46"/>
        <v>SINAPI 98382</v>
      </c>
      <c r="B2854" s="3" t="s">
        <v>9865</v>
      </c>
      <c r="C2854" s="3">
        <v>98382</v>
      </c>
      <c r="D2854" s="2" t="s">
        <v>2954</v>
      </c>
      <c r="E2854" s="3" t="s">
        <v>9849</v>
      </c>
      <c r="F2854" s="61">
        <v>0</v>
      </c>
      <c r="G2854" s="61">
        <v>0</v>
      </c>
    </row>
    <row r="2855" spans="1:7" ht="22.5">
      <c r="A2855" s="1" t="str">
        <f t="shared" si="46"/>
        <v>SINAPI 98383</v>
      </c>
      <c r="B2855" s="3" t="s">
        <v>9865</v>
      </c>
      <c r="C2855" s="3">
        <v>98383</v>
      </c>
      <c r="D2855" s="2" t="s">
        <v>2955</v>
      </c>
      <c r="E2855" s="3" t="s">
        <v>9849</v>
      </c>
      <c r="F2855" s="61">
        <v>0</v>
      </c>
      <c r="G2855" s="61">
        <v>0</v>
      </c>
    </row>
    <row r="2856" spans="1:7" ht="22.5">
      <c r="A2856" s="1" t="str">
        <f t="shared" si="46"/>
        <v>SINAPI 98384</v>
      </c>
      <c r="B2856" s="3" t="s">
        <v>9865</v>
      </c>
      <c r="C2856" s="3">
        <v>98384</v>
      </c>
      <c r="D2856" s="2" t="s">
        <v>2956</v>
      </c>
      <c r="E2856" s="3" t="s">
        <v>9849</v>
      </c>
      <c r="F2856" s="61">
        <v>0</v>
      </c>
      <c r="G2856" s="61">
        <v>0</v>
      </c>
    </row>
    <row r="2857" spans="1:7" ht="22.5">
      <c r="A2857" s="1" t="str">
        <f t="shared" si="46"/>
        <v>SINAPI 98385</v>
      </c>
      <c r="B2857" s="3" t="s">
        <v>9865</v>
      </c>
      <c r="C2857" s="3">
        <v>98385</v>
      </c>
      <c r="D2857" s="2" t="s">
        <v>2957</v>
      </c>
      <c r="E2857" s="3" t="s">
        <v>9849</v>
      </c>
      <c r="F2857" s="61">
        <v>0</v>
      </c>
      <c r="G2857" s="61">
        <v>0</v>
      </c>
    </row>
    <row r="2858" spans="1:7" ht="22.5">
      <c r="A2858" s="1" t="str">
        <f t="shared" si="46"/>
        <v>SINAPI 98386</v>
      </c>
      <c r="B2858" s="3" t="s">
        <v>9865</v>
      </c>
      <c r="C2858" s="3">
        <v>98386</v>
      </c>
      <c r="D2858" s="2" t="s">
        <v>2958</v>
      </c>
      <c r="E2858" s="3" t="s">
        <v>9849</v>
      </c>
      <c r="F2858" s="61">
        <v>0</v>
      </c>
      <c r="G2858" s="61">
        <v>0</v>
      </c>
    </row>
    <row r="2859" spans="1:7" ht="22.5">
      <c r="A2859" s="1" t="str">
        <f t="shared" si="46"/>
        <v>SINAPI 98387</v>
      </c>
      <c r="B2859" s="3" t="s">
        <v>9865</v>
      </c>
      <c r="C2859" s="3">
        <v>98387</v>
      </c>
      <c r="D2859" s="2" t="s">
        <v>2959</v>
      </c>
      <c r="E2859" s="3" t="s">
        <v>9849</v>
      </c>
      <c r="F2859" s="61">
        <v>0</v>
      </c>
      <c r="G2859" s="61">
        <v>0</v>
      </c>
    </row>
    <row r="2860" spans="1:7" ht="22.5">
      <c r="A2860" s="1" t="str">
        <f t="shared" si="46"/>
        <v>SINAPI 98388</v>
      </c>
      <c r="B2860" s="3" t="s">
        <v>9865</v>
      </c>
      <c r="C2860" s="3">
        <v>98388</v>
      </c>
      <c r="D2860" s="2" t="s">
        <v>2960</v>
      </c>
      <c r="E2860" s="3" t="s">
        <v>9849</v>
      </c>
      <c r="F2860" s="61">
        <v>0</v>
      </c>
      <c r="G2860" s="61">
        <v>0</v>
      </c>
    </row>
    <row r="2861" spans="1:7" ht="22.5">
      <c r="A2861" s="1" t="str">
        <f t="shared" si="46"/>
        <v>SINAPI 98346</v>
      </c>
      <c r="B2861" s="3" t="s">
        <v>9865</v>
      </c>
      <c r="C2861" s="3">
        <v>98346</v>
      </c>
      <c r="D2861" s="2" t="s">
        <v>2961</v>
      </c>
      <c r="E2861" s="3" t="s">
        <v>9847</v>
      </c>
      <c r="F2861" s="61">
        <v>0</v>
      </c>
      <c r="G2861" s="61">
        <v>0</v>
      </c>
    </row>
    <row r="2862" spans="1:7" ht="22.5">
      <c r="A2862" s="1" t="str">
        <f t="shared" si="46"/>
        <v>SINAPI 98363</v>
      </c>
      <c r="B2862" s="3" t="s">
        <v>9865</v>
      </c>
      <c r="C2862" s="3">
        <v>98363</v>
      </c>
      <c r="D2862" s="2" t="s">
        <v>2962</v>
      </c>
      <c r="E2862" s="3" t="s">
        <v>9847</v>
      </c>
      <c r="F2862" s="61">
        <v>0</v>
      </c>
      <c r="G2862" s="61">
        <v>0</v>
      </c>
    </row>
    <row r="2863" spans="1:7" ht="22.5">
      <c r="A2863" s="1" t="str">
        <f t="shared" si="46"/>
        <v>SINAPI 98354</v>
      </c>
      <c r="B2863" s="3" t="s">
        <v>9865</v>
      </c>
      <c r="C2863" s="3">
        <v>98354</v>
      </c>
      <c r="D2863" s="2" t="s">
        <v>2963</v>
      </c>
      <c r="E2863" s="3" t="s">
        <v>9847</v>
      </c>
      <c r="F2863" s="61">
        <v>0</v>
      </c>
      <c r="G2863" s="61">
        <v>0</v>
      </c>
    </row>
    <row r="2864" spans="1:7" ht="22.5">
      <c r="A2864" s="1" t="str">
        <f t="shared" si="46"/>
        <v>SINAPI 98337</v>
      </c>
      <c r="B2864" s="3" t="s">
        <v>9865</v>
      </c>
      <c r="C2864" s="3">
        <v>98337</v>
      </c>
      <c r="D2864" s="2" t="s">
        <v>2964</v>
      </c>
      <c r="E2864" s="3" t="s">
        <v>9847</v>
      </c>
      <c r="F2864" s="61">
        <v>0</v>
      </c>
      <c r="G2864" s="61">
        <v>0</v>
      </c>
    </row>
    <row r="2865" spans="1:7" ht="22.5">
      <c r="A2865" s="1" t="str">
        <f t="shared" si="46"/>
        <v>SINAPI 98345</v>
      </c>
      <c r="B2865" s="3" t="s">
        <v>9865</v>
      </c>
      <c r="C2865" s="3">
        <v>98345</v>
      </c>
      <c r="D2865" s="2" t="s">
        <v>2965</v>
      </c>
      <c r="E2865" s="3" t="s">
        <v>9847</v>
      </c>
      <c r="F2865" s="61">
        <v>0</v>
      </c>
      <c r="G2865" s="61">
        <v>0</v>
      </c>
    </row>
    <row r="2866" spans="1:7" ht="22.5">
      <c r="A2866" s="1" t="str">
        <f t="shared" si="46"/>
        <v>SINAPI 98362</v>
      </c>
      <c r="B2866" s="3" t="s">
        <v>9865</v>
      </c>
      <c r="C2866" s="3">
        <v>98362</v>
      </c>
      <c r="D2866" s="2" t="s">
        <v>2966</v>
      </c>
      <c r="E2866" s="3" t="s">
        <v>9847</v>
      </c>
      <c r="F2866" s="61">
        <v>0</v>
      </c>
      <c r="G2866" s="61">
        <v>0</v>
      </c>
    </row>
    <row r="2867" spans="1:7" ht="22.5">
      <c r="A2867" s="1" t="str">
        <f t="shared" si="46"/>
        <v>SINAPI 98403</v>
      </c>
      <c r="B2867" s="3" t="s">
        <v>9865</v>
      </c>
      <c r="C2867" s="3">
        <v>98403</v>
      </c>
      <c r="D2867" s="2" t="s">
        <v>2967</v>
      </c>
      <c r="E2867" s="3" t="s">
        <v>9847</v>
      </c>
      <c r="F2867" s="61">
        <v>0</v>
      </c>
      <c r="G2867" s="61">
        <v>0</v>
      </c>
    </row>
    <row r="2868" spans="1:7" ht="22.5">
      <c r="A2868" s="1" t="str">
        <f t="shared" si="46"/>
        <v>SINAPI 98335</v>
      </c>
      <c r="B2868" s="3" t="s">
        <v>9865</v>
      </c>
      <c r="C2868" s="3">
        <v>98335</v>
      </c>
      <c r="D2868" s="2" t="s">
        <v>2968</v>
      </c>
      <c r="E2868" s="3" t="s">
        <v>9847</v>
      </c>
      <c r="F2868" s="61">
        <v>0</v>
      </c>
      <c r="G2868" s="61">
        <v>0</v>
      </c>
    </row>
    <row r="2869" spans="1:7" ht="22.5">
      <c r="A2869" s="1" t="str">
        <f t="shared" si="46"/>
        <v>SINAPI 98344</v>
      </c>
      <c r="B2869" s="3" t="s">
        <v>9865</v>
      </c>
      <c r="C2869" s="3">
        <v>98344</v>
      </c>
      <c r="D2869" s="2" t="s">
        <v>2969</v>
      </c>
      <c r="E2869" s="3" t="s">
        <v>9847</v>
      </c>
      <c r="F2869" s="61">
        <v>0</v>
      </c>
      <c r="G2869" s="61">
        <v>0</v>
      </c>
    </row>
    <row r="2870" spans="1:7" ht="22.5">
      <c r="A2870" s="1" t="str">
        <f t="shared" si="46"/>
        <v>SINAPI 98361</v>
      </c>
      <c r="B2870" s="3" t="s">
        <v>9865</v>
      </c>
      <c r="C2870" s="3">
        <v>98361</v>
      </c>
      <c r="D2870" s="2" t="s">
        <v>2970</v>
      </c>
      <c r="E2870" s="3" t="s">
        <v>9847</v>
      </c>
      <c r="F2870" s="61">
        <v>0</v>
      </c>
      <c r="G2870" s="61">
        <v>0</v>
      </c>
    </row>
    <row r="2871" spans="1:7" ht="22.5">
      <c r="A2871" s="1" t="str">
        <f t="shared" si="46"/>
        <v>SINAPI 98353</v>
      </c>
      <c r="B2871" s="3" t="s">
        <v>9865</v>
      </c>
      <c r="C2871" s="3">
        <v>98353</v>
      </c>
      <c r="D2871" s="2" t="s">
        <v>2971</v>
      </c>
      <c r="E2871" s="3" t="s">
        <v>9847</v>
      </c>
      <c r="F2871" s="61">
        <v>0</v>
      </c>
      <c r="G2871" s="61">
        <v>0</v>
      </c>
    </row>
    <row r="2872" spans="1:7" ht="22.5">
      <c r="A2872" s="1" t="str">
        <f t="shared" si="46"/>
        <v>SINAPI 98334</v>
      </c>
      <c r="B2872" s="3" t="s">
        <v>9865</v>
      </c>
      <c r="C2872" s="3">
        <v>98334</v>
      </c>
      <c r="D2872" s="2" t="s">
        <v>2972</v>
      </c>
      <c r="E2872" s="3" t="s">
        <v>9847</v>
      </c>
      <c r="F2872" s="61">
        <v>0</v>
      </c>
      <c r="G2872" s="61">
        <v>0</v>
      </c>
    </row>
    <row r="2873" spans="1:7" ht="22.5">
      <c r="A2873" s="1" t="str">
        <f t="shared" si="46"/>
        <v>SINAPI 98371</v>
      </c>
      <c r="B2873" s="3" t="s">
        <v>9865</v>
      </c>
      <c r="C2873" s="3">
        <v>98371</v>
      </c>
      <c r="D2873" s="2" t="s">
        <v>2973</v>
      </c>
      <c r="E2873" s="3" t="s">
        <v>9847</v>
      </c>
      <c r="F2873" s="61">
        <v>0</v>
      </c>
      <c r="G2873" s="61">
        <v>0</v>
      </c>
    </row>
    <row r="2874" spans="1:7">
      <c r="A2874" s="1" t="str">
        <f t="shared" si="46"/>
        <v>SINAPI 98397</v>
      </c>
      <c r="B2874" s="3" t="s">
        <v>9865</v>
      </c>
      <c r="C2874" s="3">
        <v>98397</v>
      </c>
      <c r="D2874" s="2" t="s">
        <v>2974</v>
      </c>
      <c r="E2874" s="3" t="s">
        <v>9847</v>
      </c>
      <c r="F2874" s="61">
        <v>14.87</v>
      </c>
      <c r="G2874" s="61">
        <v>15.67</v>
      </c>
    </row>
    <row r="2875" spans="1:7" ht="22.5">
      <c r="A2875" s="1" t="str">
        <f t="shared" si="46"/>
        <v>SINAPI 97280</v>
      </c>
      <c r="B2875" s="3" t="s">
        <v>9865</v>
      </c>
      <c r="C2875" s="3">
        <v>97280</v>
      </c>
      <c r="D2875" s="2" t="s">
        <v>2975</v>
      </c>
      <c r="E2875" s="3" t="s">
        <v>9848</v>
      </c>
      <c r="F2875" s="61">
        <v>0</v>
      </c>
      <c r="G2875" s="61">
        <v>0</v>
      </c>
    </row>
    <row r="2876" spans="1:7" ht="22.5">
      <c r="A2876" s="1" t="str">
        <f t="shared" si="46"/>
        <v>SINAPI 97275</v>
      </c>
      <c r="B2876" s="3" t="s">
        <v>9865</v>
      </c>
      <c r="C2876" s="3">
        <v>97275</v>
      </c>
      <c r="D2876" s="2" t="s">
        <v>2976</v>
      </c>
      <c r="E2876" s="3" t="s">
        <v>9848</v>
      </c>
      <c r="F2876" s="61">
        <v>0</v>
      </c>
      <c r="G2876" s="61">
        <v>0</v>
      </c>
    </row>
    <row r="2877" spans="1:7" ht="22.5">
      <c r="A2877" s="1" t="str">
        <f t="shared" si="46"/>
        <v>SINAPI 97279</v>
      </c>
      <c r="B2877" s="3" t="s">
        <v>9865</v>
      </c>
      <c r="C2877" s="3">
        <v>97279</v>
      </c>
      <c r="D2877" s="2" t="s">
        <v>2977</v>
      </c>
      <c r="E2877" s="3" t="s">
        <v>9848</v>
      </c>
      <c r="F2877" s="61">
        <v>0</v>
      </c>
      <c r="G2877" s="61">
        <v>0</v>
      </c>
    </row>
    <row r="2878" spans="1:7" ht="22.5">
      <c r="A2878" s="1" t="str">
        <f t="shared" si="46"/>
        <v>SINAPI 97285</v>
      </c>
      <c r="B2878" s="3" t="s">
        <v>9865</v>
      </c>
      <c r="C2878" s="3">
        <v>97285</v>
      </c>
      <c r="D2878" s="2" t="s">
        <v>2978</v>
      </c>
      <c r="E2878" s="3" t="s">
        <v>9848</v>
      </c>
      <c r="F2878" s="61">
        <v>0</v>
      </c>
      <c r="G2878" s="61">
        <v>0</v>
      </c>
    </row>
    <row r="2879" spans="1:7" ht="22.5">
      <c r="A2879" s="1" t="str">
        <f t="shared" si="46"/>
        <v>SINAPI 97286</v>
      </c>
      <c r="B2879" s="3" t="s">
        <v>9865</v>
      </c>
      <c r="C2879" s="3">
        <v>97286</v>
      </c>
      <c r="D2879" s="2" t="s">
        <v>2979</v>
      </c>
      <c r="E2879" s="3" t="s">
        <v>9848</v>
      </c>
      <c r="F2879" s="61">
        <v>0</v>
      </c>
      <c r="G2879" s="61">
        <v>0</v>
      </c>
    </row>
    <row r="2880" spans="1:7" ht="22.5">
      <c r="A2880" s="1" t="str">
        <f t="shared" si="46"/>
        <v>SINAPI 97291</v>
      </c>
      <c r="B2880" s="3" t="s">
        <v>9865</v>
      </c>
      <c r="C2880" s="3">
        <v>97291</v>
      </c>
      <c r="D2880" s="2" t="s">
        <v>2980</v>
      </c>
      <c r="E2880" s="3" t="s">
        <v>9848</v>
      </c>
      <c r="F2880" s="61">
        <v>0</v>
      </c>
      <c r="G2880" s="61">
        <v>0</v>
      </c>
    </row>
    <row r="2881" spans="1:7" ht="22.5">
      <c r="A2881" s="1" t="str">
        <f t="shared" si="46"/>
        <v>SINAPI 97292</v>
      </c>
      <c r="B2881" s="3" t="s">
        <v>9865</v>
      </c>
      <c r="C2881" s="3">
        <v>97292</v>
      </c>
      <c r="D2881" s="2" t="s">
        <v>2981</v>
      </c>
      <c r="E2881" s="3" t="s">
        <v>9848</v>
      </c>
      <c r="F2881" s="61">
        <v>0</v>
      </c>
      <c r="G2881" s="61">
        <v>0</v>
      </c>
    </row>
    <row r="2882" spans="1:7" ht="22.5">
      <c r="A2882" s="1" t="str">
        <f t="shared" si="46"/>
        <v>SINAPI 97297</v>
      </c>
      <c r="B2882" s="3" t="s">
        <v>9865</v>
      </c>
      <c r="C2882" s="3">
        <v>97297</v>
      </c>
      <c r="D2882" s="2" t="s">
        <v>2982</v>
      </c>
      <c r="E2882" s="3" t="s">
        <v>9848</v>
      </c>
      <c r="F2882" s="61">
        <v>0</v>
      </c>
      <c r="G2882" s="61">
        <v>0</v>
      </c>
    </row>
    <row r="2883" spans="1:7" ht="22.5">
      <c r="A2883" s="1" t="str">
        <f t="shared" si="46"/>
        <v>SINAPI 97298</v>
      </c>
      <c r="B2883" s="3" t="s">
        <v>9865</v>
      </c>
      <c r="C2883" s="3">
        <v>97298</v>
      </c>
      <c r="D2883" s="2" t="s">
        <v>2983</v>
      </c>
      <c r="E2883" s="3" t="s">
        <v>9848</v>
      </c>
      <c r="F2883" s="61">
        <v>0</v>
      </c>
      <c r="G2883" s="61">
        <v>0</v>
      </c>
    </row>
    <row r="2884" spans="1:7" ht="22.5">
      <c r="A2884" s="1" t="str">
        <f t="shared" si="46"/>
        <v>SINAPI 97303</v>
      </c>
      <c r="B2884" s="3" t="s">
        <v>9865</v>
      </c>
      <c r="C2884" s="3">
        <v>97303</v>
      </c>
      <c r="D2884" s="2" t="s">
        <v>2984</v>
      </c>
      <c r="E2884" s="3" t="s">
        <v>9848</v>
      </c>
      <c r="F2884" s="61">
        <v>0</v>
      </c>
      <c r="G2884" s="61">
        <v>0</v>
      </c>
    </row>
    <row r="2885" spans="1:7" ht="22.5">
      <c r="A2885" s="1" t="str">
        <f t="shared" si="46"/>
        <v>SINAPI 97304</v>
      </c>
      <c r="B2885" s="3" t="s">
        <v>9865</v>
      </c>
      <c r="C2885" s="3">
        <v>97304</v>
      </c>
      <c r="D2885" s="2" t="s">
        <v>2985</v>
      </c>
      <c r="E2885" s="3" t="s">
        <v>9848</v>
      </c>
      <c r="F2885" s="61">
        <v>0</v>
      </c>
      <c r="G2885" s="61">
        <v>0</v>
      </c>
    </row>
    <row r="2886" spans="1:7" ht="22.5">
      <c r="A2886" s="1" t="str">
        <f t="shared" si="46"/>
        <v>SINAPI 97309</v>
      </c>
      <c r="B2886" s="3" t="s">
        <v>9865</v>
      </c>
      <c r="C2886" s="3">
        <v>97309</v>
      </c>
      <c r="D2886" s="2" t="s">
        <v>2986</v>
      </c>
      <c r="E2886" s="3" t="s">
        <v>9848</v>
      </c>
      <c r="F2886" s="61">
        <v>0</v>
      </c>
      <c r="G2886" s="61">
        <v>0</v>
      </c>
    </row>
    <row r="2887" spans="1:7" ht="22.5">
      <c r="A2887" s="1" t="str">
        <f t="shared" si="46"/>
        <v>SINAPI 97310</v>
      </c>
      <c r="B2887" s="3" t="s">
        <v>9865</v>
      </c>
      <c r="C2887" s="3">
        <v>97310</v>
      </c>
      <c r="D2887" s="2" t="s">
        <v>2987</v>
      </c>
      <c r="E2887" s="3" t="s">
        <v>9848</v>
      </c>
      <c r="F2887" s="61">
        <v>0</v>
      </c>
      <c r="G2887" s="61">
        <v>0</v>
      </c>
    </row>
    <row r="2888" spans="1:7" ht="22.5">
      <c r="A2888" s="1" t="str">
        <f t="shared" si="46"/>
        <v>SINAPI 97282</v>
      </c>
      <c r="B2888" s="3" t="s">
        <v>9865</v>
      </c>
      <c r="C2888" s="3">
        <v>97282</v>
      </c>
      <c r="D2888" s="2" t="s">
        <v>2988</v>
      </c>
      <c r="E2888" s="3" t="s">
        <v>9848</v>
      </c>
      <c r="F2888" s="61">
        <v>0</v>
      </c>
      <c r="G2888" s="61">
        <v>0</v>
      </c>
    </row>
    <row r="2889" spans="1:7" ht="22.5">
      <c r="A2889" s="1" t="str">
        <f t="shared" si="46"/>
        <v>SINAPI 97276</v>
      </c>
      <c r="B2889" s="3" t="s">
        <v>9865</v>
      </c>
      <c r="C2889" s="3">
        <v>97276</v>
      </c>
      <c r="D2889" s="2" t="s">
        <v>2989</v>
      </c>
      <c r="E2889" s="3" t="s">
        <v>9848</v>
      </c>
      <c r="F2889" s="61">
        <v>0</v>
      </c>
      <c r="G2889" s="61">
        <v>0</v>
      </c>
    </row>
    <row r="2890" spans="1:7" ht="22.5">
      <c r="A2890" s="1" t="str">
        <f t="shared" si="46"/>
        <v>SINAPI 97281</v>
      </c>
      <c r="B2890" s="3" t="s">
        <v>9865</v>
      </c>
      <c r="C2890" s="3">
        <v>97281</v>
      </c>
      <c r="D2890" s="2" t="s">
        <v>2990</v>
      </c>
      <c r="E2890" s="3" t="s">
        <v>9848</v>
      </c>
      <c r="F2890" s="61">
        <v>0</v>
      </c>
      <c r="G2890" s="61">
        <v>0</v>
      </c>
    </row>
    <row r="2891" spans="1:7" ht="22.5">
      <c r="A2891" s="1" t="str">
        <f t="shared" si="46"/>
        <v>SINAPI 97287</v>
      </c>
      <c r="B2891" s="3" t="s">
        <v>9865</v>
      </c>
      <c r="C2891" s="3">
        <v>97287</v>
      </c>
      <c r="D2891" s="2" t="s">
        <v>2991</v>
      </c>
      <c r="E2891" s="3" t="s">
        <v>9848</v>
      </c>
      <c r="F2891" s="61">
        <v>0</v>
      </c>
      <c r="G2891" s="61">
        <v>0</v>
      </c>
    </row>
    <row r="2892" spans="1:7" ht="22.5">
      <c r="A2892" s="1" t="str">
        <f t="shared" si="46"/>
        <v>SINAPI 97288</v>
      </c>
      <c r="B2892" s="3" t="s">
        <v>9865</v>
      </c>
      <c r="C2892" s="3">
        <v>97288</v>
      </c>
      <c r="D2892" s="2" t="s">
        <v>2992</v>
      </c>
      <c r="E2892" s="3" t="s">
        <v>9848</v>
      </c>
      <c r="F2892" s="61">
        <v>0</v>
      </c>
      <c r="G2892" s="61">
        <v>0</v>
      </c>
    </row>
    <row r="2893" spans="1:7" ht="22.5">
      <c r="A2893" s="1" t="str">
        <f t="shared" si="46"/>
        <v>SINAPI 97293</v>
      </c>
      <c r="B2893" s="3" t="s">
        <v>9865</v>
      </c>
      <c r="C2893" s="3">
        <v>97293</v>
      </c>
      <c r="D2893" s="2" t="s">
        <v>2993</v>
      </c>
      <c r="E2893" s="3" t="s">
        <v>9848</v>
      </c>
      <c r="F2893" s="61">
        <v>0</v>
      </c>
      <c r="G2893" s="61">
        <v>0</v>
      </c>
    </row>
    <row r="2894" spans="1:7" ht="22.5">
      <c r="A2894" s="1" t="str">
        <f t="shared" si="46"/>
        <v>SINAPI 97294</v>
      </c>
      <c r="B2894" s="3" t="s">
        <v>9865</v>
      </c>
      <c r="C2894" s="3">
        <v>97294</v>
      </c>
      <c r="D2894" s="2" t="s">
        <v>2994</v>
      </c>
      <c r="E2894" s="3" t="s">
        <v>9848</v>
      </c>
      <c r="F2894" s="61">
        <v>0</v>
      </c>
      <c r="G2894" s="61">
        <v>0</v>
      </c>
    </row>
    <row r="2895" spans="1:7" ht="22.5">
      <c r="A2895" s="1" t="str">
        <f t="shared" si="46"/>
        <v>SINAPI 97299</v>
      </c>
      <c r="B2895" s="3" t="s">
        <v>9865</v>
      </c>
      <c r="C2895" s="3">
        <v>97299</v>
      </c>
      <c r="D2895" s="2" t="s">
        <v>2995</v>
      </c>
      <c r="E2895" s="3" t="s">
        <v>9848</v>
      </c>
      <c r="F2895" s="61">
        <v>0</v>
      </c>
      <c r="G2895" s="61">
        <v>0</v>
      </c>
    </row>
    <row r="2896" spans="1:7" ht="22.5">
      <c r="A2896" s="1" t="str">
        <f t="shared" si="46"/>
        <v>SINAPI 97300</v>
      </c>
      <c r="B2896" s="3" t="s">
        <v>9865</v>
      </c>
      <c r="C2896" s="3">
        <v>97300</v>
      </c>
      <c r="D2896" s="2" t="s">
        <v>2996</v>
      </c>
      <c r="E2896" s="3" t="s">
        <v>9848</v>
      </c>
      <c r="F2896" s="61">
        <v>0</v>
      </c>
      <c r="G2896" s="61">
        <v>0</v>
      </c>
    </row>
    <row r="2897" spans="1:7" ht="22.5">
      <c r="A2897" s="1" t="str">
        <f t="shared" si="46"/>
        <v>SINAPI 97305</v>
      </c>
      <c r="B2897" s="3" t="s">
        <v>9865</v>
      </c>
      <c r="C2897" s="3">
        <v>97305</v>
      </c>
      <c r="D2897" s="2" t="s">
        <v>2997</v>
      </c>
      <c r="E2897" s="3" t="s">
        <v>9848</v>
      </c>
      <c r="F2897" s="61">
        <v>0</v>
      </c>
      <c r="G2897" s="61">
        <v>0</v>
      </c>
    </row>
    <row r="2898" spans="1:7" ht="22.5">
      <c r="A2898" s="1" t="str">
        <f t="shared" si="46"/>
        <v>SINAPI 97306</v>
      </c>
      <c r="B2898" s="3" t="s">
        <v>9865</v>
      </c>
      <c r="C2898" s="3">
        <v>97306</v>
      </c>
      <c r="D2898" s="2" t="s">
        <v>2998</v>
      </c>
      <c r="E2898" s="3" t="s">
        <v>9848</v>
      </c>
      <c r="F2898" s="61">
        <v>0</v>
      </c>
      <c r="G2898" s="61">
        <v>0</v>
      </c>
    </row>
    <row r="2899" spans="1:7" ht="22.5">
      <c r="A2899" s="1" t="str">
        <f t="shared" si="46"/>
        <v>SINAPI 97311</v>
      </c>
      <c r="B2899" s="3" t="s">
        <v>9865</v>
      </c>
      <c r="C2899" s="3">
        <v>97311</v>
      </c>
      <c r="D2899" s="2" t="s">
        <v>2999</v>
      </c>
      <c r="E2899" s="3" t="s">
        <v>9848</v>
      </c>
      <c r="F2899" s="61">
        <v>0</v>
      </c>
      <c r="G2899" s="61">
        <v>0</v>
      </c>
    </row>
    <row r="2900" spans="1:7" ht="22.5">
      <c r="A2900" s="1" t="str">
        <f t="shared" si="46"/>
        <v>SINAPI 97312</v>
      </c>
      <c r="B2900" s="3" t="s">
        <v>9865</v>
      </c>
      <c r="C2900" s="3">
        <v>97312</v>
      </c>
      <c r="D2900" s="2" t="s">
        <v>3000</v>
      </c>
      <c r="E2900" s="3" t="s">
        <v>9848</v>
      </c>
      <c r="F2900" s="61">
        <v>0</v>
      </c>
      <c r="G2900" s="61">
        <v>0</v>
      </c>
    </row>
    <row r="2901" spans="1:7" ht="22.5">
      <c r="A2901" s="1" t="str">
        <f t="shared" si="46"/>
        <v>SINAPI 97278</v>
      </c>
      <c r="B2901" s="3" t="s">
        <v>9865</v>
      </c>
      <c r="C2901" s="3">
        <v>97278</v>
      </c>
      <c r="D2901" s="2" t="s">
        <v>3001</v>
      </c>
      <c r="E2901" s="3" t="s">
        <v>9848</v>
      </c>
      <c r="F2901" s="61">
        <v>0</v>
      </c>
      <c r="G2901" s="61">
        <v>0</v>
      </c>
    </row>
    <row r="2902" spans="1:7" ht="22.5">
      <c r="A2902" s="1" t="str">
        <f t="shared" si="46"/>
        <v>SINAPI 97274</v>
      </c>
      <c r="B2902" s="3" t="s">
        <v>9865</v>
      </c>
      <c r="C2902" s="3">
        <v>97274</v>
      </c>
      <c r="D2902" s="2" t="s">
        <v>3002</v>
      </c>
      <c r="E2902" s="3" t="s">
        <v>9848</v>
      </c>
      <c r="F2902" s="61">
        <v>0</v>
      </c>
      <c r="G2902" s="61">
        <v>0</v>
      </c>
    </row>
    <row r="2903" spans="1:7" ht="22.5">
      <c r="A2903" s="1" t="str">
        <f t="shared" si="46"/>
        <v>SINAPI 97283</v>
      </c>
      <c r="B2903" s="3" t="s">
        <v>9865</v>
      </c>
      <c r="C2903" s="3">
        <v>97283</v>
      </c>
      <c r="D2903" s="2" t="s">
        <v>3003</v>
      </c>
      <c r="E2903" s="3" t="s">
        <v>9848</v>
      </c>
      <c r="F2903" s="61">
        <v>0</v>
      </c>
      <c r="G2903" s="61">
        <v>0</v>
      </c>
    </row>
    <row r="2904" spans="1:7" ht="22.5">
      <c r="A2904" s="1" t="str">
        <f t="shared" si="46"/>
        <v>SINAPI 97284</v>
      </c>
      <c r="B2904" s="3" t="s">
        <v>9865</v>
      </c>
      <c r="C2904" s="3">
        <v>97284</v>
      </c>
      <c r="D2904" s="2" t="s">
        <v>3004</v>
      </c>
      <c r="E2904" s="3" t="s">
        <v>9848</v>
      </c>
      <c r="F2904" s="61">
        <v>0</v>
      </c>
      <c r="G2904" s="61">
        <v>0</v>
      </c>
    </row>
    <row r="2905" spans="1:7" ht="22.5">
      <c r="A2905" s="1" t="str">
        <f t="shared" si="46"/>
        <v>SINAPI 97289</v>
      </c>
      <c r="B2905" s="3" t="s">
        <v>9865</v>
      </c>
      <c r="C2905" s="3">
        <v>97289</v>
      </c>
      <c r="D2905" s="2" t="s">
        <v>3005</v>
      </c>
      <c r="E2905" s="3" t="s">
        <v>9848</v>
      </c>
      <c r="F2905" s="61">
        <v>0</v>
      </c>
      <c r="G2905" s="61">
        <v>0</v>
      </c>
    </row>
    <row r="2906" spans="1:7" ht="22.5">
      <c r="A2906" s="1" t="str">
        <f t="shared" si="46"/>
        <v>SINAPI 97290</v>
      </c>
      <c r="B2906" s="3" t="s">
        <v>9865</v>
      </c>
      <c r="C2906" s="3">
        <v>97290</v>
      </c>
      <c r="D2906" s="2" t="s">
        <v>3006</v>
      </c>
      <c r="E2906" s="3" t="s">
        <v>9848</v>
      </c>
      <c r="F2906" s="61">
        <v>0</v>
      </c>
      <c r="G2906" s="61">
        <v>0</v>
      </c>
    </row>
    <row r="2907" spans="1:7" ht="22.5">
      <c r="A2907" s="1" t="str">
        <f t="shared" ref="A2907:A2970" si="47">CONCATENATE($B2907," ",$C2907)</f>
        <v>SINAPI 97295</v>
      </c>
      <c r="B2907" s="3" t="s">
        <v>9865</v>
      </c>
      <c r="C2907" s="3">
        <v>97295</v>
      </c>
      <c r="D2907" s="2" t="s">
        <v>3007</v>
      </c>
      <c r="E2907" s="3" t="s">
        <v>9848</v>
      </c>
      <c r="F2907" s="61">
        <v>0</v>
      </c>
      <c r="G2907" s="61">
        <v>0</v>
      </c>
    </row>
    <row r="2908" spans="1:7" ht="22.5">
      <c r="A2908" s="1" t="str">
        <f t="shared" si="47"/>
        <v>SINAPI 97296</v>
      </c>
      <c r="B2908" s="3" t="s">
        <v>9865</v>
      </c>
      <c r="C2908" s="3">
        <v>97296</v>
      </c>
      <c r="D2908" s="2" t="s">
        <v>3008</v>
      </c>
      <c r="E2908" s="3" t="s">
        <v>9848</v>
      </c>
      <c r="F2908" s="61">
        <v>0</v>
      </c>
      <c r="G2908" s="61">
        <v>0</v>
      </c>
    </row>
    <row r="2909" spans="1:7" ht="22.5">
      <c r="A2909" s="1" t="str">
        <f t="shared" si="47"/>
        <v>SINAPI 97301</v>
      </c>
      <c r="B2909" s="3" t="s">
        <v>9865</v>
      </c>
      <c r="C2909" s="3">
        <v>97301</v>
      </c>
      <c r="D2909" s="2" t="s">
        <v>3009</v>
      </c>
      <c r="E2909" s="3" t="s">
        <v>9848</v>
      </c>
      <c r="F2909" s="61">
        <v>0</v>
      </c>
      <c r="G2909" s="61">
        <v>0</v>
      </c>
    </row>
    <row r="2910" spans="1:7" ht="22.5">
      <c r="A2910" s="1" t="str">
        <f t="shared" si="47"/>
        <v>SINAPI 97302</v>
      </c>
      <c r="B2910" s="3" t="s">
        <v>9865</v>
      </c>
      <c r="C2910" s="3">
        <v>97302</v>
      </c>
      <c r="D2910" s="2" t="s">
        <v>3010</v>
      </c>
      <c r="E2910" s="3" t="s">
        <v>9848</v>
      </c>
      <c r="F2910" s="61">
        <v>0</v>
      </c>
      <c r="G2910" s="61">
        <v>0</v>
      </c>
    </row>
    <row r="2911" spans="1:7" ht="22.5">
      <c r="A2911" s="1" t="str">
        <f t="shared" si="47"/>
        <v>SINAPI 97307</v>
      </c>
      <c r="B2911" s="3" t="s">
        <v>9865</v>
      </c>
      <c r="C2911" s="3">
        <v>97307</v>
      </c>
      <c r="D2911" s="2" t="s">
        <v>3011</v>
      </c>
      <c r="E2911" s="3" t="s">
        <v>9848</v>
      </c>
      <c r="F2911" s="61">
        <v>0</v>
      </c>
      <c r="G2911" s="61">
        <v>0</v>
      </c>
    </row>
    <row r="2912" spans="1:7" ht="22.5">
      <c r="A2912" s="1" t="str">
        <f t="shared" si="47"/>
        <v>SINAPI 97277</v>
      </c>
      <c r="B2912" s="3" t="s">
        <v>9865</v>
      </c>
      <c r="C2912" s="3">
        <v>97277</v>
      </c>
      <c r="D2912" s="2" t="s">
        <v>3012</v>
      </c>
      <c r="E2912" s="3" t="s">
        <v>9848</v>
      </c>
      <c r="F2912" s="61">
        <v>0</v>
      </c>
      <c r="G2912" s="61">
        <v>0</v>
      </c>
    </row>
    <row r="2913" spans="1:7" ht="22.5">
      <c r="A2913" s="1" t="str">
        <f t="shared" si="47"/>
        <v>SINAPI 97308</v>
      </c>
      <c r="B2913" s="3" t="s">
        <v>9865</v>
      </c>
      <c r="C2913" s="3">
        <v>97308</v>
      </c>
      <c r="D2913" s="2" t="s">
        <v>3013</v>
      </c>
      <c r="E2913" s="3" t="s">
        <v>9848</v>
      </c>
      <c r="F2913" s="61">
        <v>0</v>
      </c>
      <c r="G2913" s="61">
        <v>0</v>
      </c>
    </row>
    <row r="2914" spans="1:7" ht="22.5">
      <c r="A2914" s="1" t="str">
        <f t="shared" si="47"/>
        <v>SINAPI 97238</v>
      </c>
      <c r="B2914" s="3" t="s">
        <v>9865</v>
      </c>
      <c r="C2914" s="3">
        <v>97238</v>
      </c>
      <c r="D2914" s="2" t="s">
        <v>3014</v>
      </c>
      <c r="E2914" s="3" t="s">
        <v>9849</v>
      </c>
      <c r="F2914" s="61">
        <v>0</v>
      </c>
      <c r="G2914" s="61">
        <v>0</v>
      </c>
    </row>
    <row r="2915" spans="1:7" ht="22.5">
      <c r="A2915" s="1" t="str">
        <f t="shared" si="47"/>
        <v>SINAPI 97239</v>
      </c>
      <c r="B2915" s="3" t="s">
        <v>9865</v>
      </c>
      <c r="C2915" s="3">
        <v>97239</v>
      </c>
      <c r="D2915" s="2" t="s">
        <v>3015</v>
      </c>
      <c r="E2915" s="3" t="s">
        <v>9849</v>
      </c>
      <c r="F2915" s="61">
        <v>0</v>
      </c>
      <c r="G2915" s="61">
        <v>0</v>
      </c>
    </row>
    <row r="2916" spans="1:7" ht="22.5">
      <c r="A2916" s="1" t="str">
        <f t="shared" si="47"/>
        <v>SINAPI 97240</v>
      </c>
      <c r="B2916" s="3" t="s">
        <v>9865</v>
      </c>
      <c r="C2916" s="3">
        <v>97240</v>
      </c>
      <c r="D2916" s="2" t="s">
        <v>3016</v>
      </c>
      <c r="E2916" s="3" t="s">
        <v>9849</v>
      </c>
      <c r="F2916" s="61">
        <v>0</v>
      </c>
      <c r="G2916" s="61">
        <v>0</v>
      </c>
    </row>
    <row r="2917" spans="1:7" ht="22.5">
      <c r="A2917" s="1" t="str">
        <f t="shared" si="47"/>
        <v>SINAPI 97241</v>
      </c>
      <c r="B2917" s="3" t="s">
        <v>9865</v>
      </c>
      <c r="C2917" s="3">
        <v>97241</v>
      </c>
      <c r="D2917" s="2" t="s">
        <v>3017</v>
      </c>
      <c r="E2917" s="3" t="s">
        <v>9849</v>
      </c>
      <c r="F2917" s="61">
        <v>0</v>
      </c>
      <c r="G2917" s="61">
        <v>0</v>
      </c>
    </row>
    <row r="2918" spans="1:7" ht="22.5">
      <c r="A2918" s="1" t="str">
        <f t="shared" si="47"/>
        <v>SINAPI 97242</v>
      </c>
      <c r="B2918" s="3" t="s">
        <v>9865</v>
      </c>
      <c r="C2918" s="3">
        <v>97242</v>
      </c>
      <c r="D2918" s="2" t="s">
        <v>3018</v>
      </c>
      <c r="E2918" s="3" t="s">
        <v>9849</v>
      </c>
      <c r="F2918" s="61">
        <v>0</v>
      </c>
      <c r="G2918" s="61">
        <v>0</v>
      </c>
    </row>
    <row r="2919" spans="1:7" ht="22.5">
      <c r="A2919" s="1" t="str">
        <f t="shared" si="47"/>
        <v>SINAPI 97243</v>
      </c>
      <c r="B2919" s="3" t="s">
        <v>9865</v>
      </c>
      <c r="C2919" s="3">
        <v>97243</v>
      </c>
      <c r="D2919" s="2" t="s">
        <v>3019</v>
      </c>
      <c r="E2919" s="3" t="s">
        <v>9849</v>
      </c>
      <c r="F2919" s="61">
        <v>0</v>
      </c>
      <c r="G2919" s="61">
        <v>0</v>
      </c>
    </row>
    <row r="2920" spans="1:7" ht="22.5">
      <c r="A2920" s="1" t="str">
        <f t="shared" si="47"/>
        <v>SINAPI 97244</v>
      </c>
      <c r="B2920" s="3" t="s">
        <v>9865</v>
      </c>
      <c r="C2920" s="3">
        <v>97244</v>
      </c>
      <c r="D2920" s="2" t="s">
        <v>3020</v>
      </c>
      <c r="E2920" s="3" t="s">
        <v>9849</v>
      </c>
      <c r="F2920" s="61">
        <v>0</v>
      </c>
      <c r="G2920" s="61">
        <v>0</v>
      </c>
    </row>
    <row r="2921" spans="1:7" ht="22.5">
      <c r="A2921" s="1" t="str">
        <f t="shared" si="47"/>
        <v>SINAPI 97245</v>
      </c>
      <c r="B2921" s="3" t="s">
        <v>9865</v>
      </c>
      <c r="C2921" s="3">
        <v>97245</v>
      </c>
      <c r="D2921" s="2" t="s">
        <v>3021</v>
      </c>
      <c r="E2921" s="3" t="s">
        <v>9849</v>
      </c>
      <c r="F2921" s="61">
        <v>0</v>
      </c>
      <c r="G2921" s="61">
        <v>0</v>
      </c>
    </row>
    <row r="2922" spans="1:7" ht="22.5">
      <c r="A2922" s="1" t="str">
        <f t="shared" si="47"/>
        <v>SINAPI 97236</v>
      </c>
      <c r="B2922" s="3" t="s">
        <v>9865</v>
      </c>
      <c r="C2922" s="3">
        <v>97236</v>
      </c>
      <c r="D2922" s="2" t="s">
        <v>3022</v>
      </c>
      <c r="E2922" s="3" t="s">
        <v>9849</v>
      </c>
      <c r="F2922" s="61">
        <v>0</v>
      </c>
      <c r="G2922" s="61">
        <v>0</v>
      </c>
    </row>
    <row r="2923" spans="1:7" ht="22.5">
      <c r="A2923" s="1" t="str">
        <f t="shared" si="47"/>
        <v>SINAPI 97246</v>
      </c>
      <c r="B2923" s="3" t="s">
        <v>9865</v>
      </c>
      <c r="C2923" s="3">
        <v>97246</v>
      </c>
      <c r="D2923" s="2" t="s">
        <v>3023</v>
      </c>
      <c r="E2923" s="3" t="s">
        <v>9849</v>
      </c>
      <c r="F2923" s="61">
        <v>0</v>
      </c>
      <c r="G2923" s="61">
        <v>0</v>
      </c>
    </row>
    <row r="2924" spans="1:7" ht="22.5">
      <c r="A2924" s="1" t="str">
        <f t="shared" si="47"/>
        <v>SINAPI 97247</v>
      </c>
      <c r="B2924" s="3" t="s">
        <v>9865</v>
      </c>
      <c r="C2924" s="3">
        <v>97247</v>
      </c>
      <c r="D2924" s="2" t="s">
        <v>3024</v>
      </c>
      <c r="E2924" s="3" t="s">
        <v>9849</v>
      </c>
      <c r="F2924" s="61">
        <v>0</v>
      </c>
      <c r="G2924" s="61">
        <v>0</v>
      </c>
    </row>
    <row r="2925" spans="1:7" ht="22.5">
      <c r="A2925" s="1" t="str">
        <f t="shared" si="47"/>
        <v>SINAPI 97237</v>
      </c>
      <c r="B2925" s="3" t="s">
        <v>9865</v>
      </c>
      <c r="C2925" s="3">
        <v>97237</v>
      </c>
      <c r="D2925" s="2" t="s">
        <v>3025</v>
      </c>
      <c r="E2925" s="3" t="s">
        <v>9849</v>
      </c>
      <c r="F2925" s="61">
        <v>0</v>
      </c>
      <c r="G2925" s="61">
        <v>0</v>
      </c>
    </row>
    <row r="2926" spans="1:7" ht="22.5">
      <c r="A2926" s="1" t="str">
        <f t="shared" si="47"/>
        <v>SINAPI 97248</v>
      </c>
      <c r="B2926" s="3" t="s">
        <v>9865</v>
      </c>
      <c r="C2926" s="3">
        <v>97248</v>
      </c>
      <c r="D2926" s="2" t="s">
        <v>3026</v>
      </c>
      <c r="E2926" s="3" t="s">
        <v>9849</v>
      </c>
      <c r="F2926" s="61">
        <v>0</v>
      </c>
      <c r="G2926" s="61">
        <v>0</v>
      </c>
    </row>
    <row r="2927" spans="1:7" ht="22.5">
      <c r="A2927" s="1" t="str">
        <f t="shared" si="47"/>
        <v>SINAPI 97251</v>
      </c>
      <c r="B2927" s="3" t="s">
        <v>9865</v>
      </c>
      <c r="C2927" s="3">
        <v>97251</v>
      </c>
      <c r="D2927" s="2" t="s">
        <v>3027</v>
      </c>
      <c r="E2927" s="3" t="s">
        <v>9848</v>
      </c>
      <c r="F2927" s="61">
        <v>0</v>
      </c>
      <c r="G2927" s="61">
        <v>0</v>
      </c>
    </row>
    <row r="2928" spans="1:7" ht="22.5">
      <c r="A2928" s="1" t="str">
        <f t="shared" si="47"/>
        <v>SINAPI 97254</v>
      </c>
      <c r="B2928" s="3" t="s">
        <v>9865</v>
      </c>
      <c r="C2928" s="3">
        <v>97254</v>
      </c>
      <c r="D2928" s="2" t="s">
        <v>3028</v>
      </c>
      <c r="E2928" s="3" t="s">
        <v>9848</v>
      </c>
      <c r="F2928" s="61">
        <v>0</v>
      </c>
      <c r="G2928" s="61">
        <v>0</v>
      </c>
    </row>
    <row r="2929" spans="1:7" ht="22.5">
      <c r="A2929" s="1" t="str">
        <f t="shared" si="47"/>
        <v>SINAPI 97255</v>
      </c>
      <c r="B2929" s="3" t="s">
        <v>9865</v>
      </c>
      <c r="C2929" s="3">
        <v>97255</v>
      </c>
      <c r="D2929" s="2" t="s">
        <v>3029</v>
      </c>
      <c r="E2929" s="3" t="s">
        <v>9848</v>
      </c>
      <c r="F2929" s="61">
        <v>0</v>
      </c>
      <c r="G2929" s="61">
        <v>0</v>
      </c>
    </row>
    <row r="2930" spans="1:7" ht="22.5">
      <c r="A2930" s="1" t="str">
        <f t="shared" si="47"/>
        <v>SINAPI 97249</v>
      </c>
      <c r="B2930" s="3" t="s">
        <v>9865</v>
      </c>
      <c r="C2930" s="3">
        <v>97249</v>
      </c>
      <c r="D2930" s="2" t="s">
        <v>3030</v>
      </c>
      <c r="E2930" s="3" t="s">
        <v>9848</v>
      </c>
      <c r="F2930" s="61">
        <v>0</v>
      </c>
      <c r="G2930" s="61">
        <v>0</v>
      </c>
    </row>
    <row r="2931" spans="1:7" ht="22.5">
      <c r="A2931" s="1" t="str">
        <f t="shared" si="47"/>
        <v>SINAPI 97250</v>
      </c>
      <c r="B2931" s="3" t="s">
        <v>9865</v>
      </c>
      <c r="C2931" s="3">
        <v>97250</v>
      </c>
      <c r="D2931" s="2" t="s">
        <v>3031</v>
      </c>
      <c r="E2931" s="3" t="s">
        <v>9848</v>
      </c>
      <c r="F2931" s="61">
        <v>0</v>
      </c>
      <c r="G2931" s="61">
        <v>0</v>
      </c>
    </row>
    <row r="2932" spans="1:7" ht="22.5">
      <c r="A2932" s="1" t="str">
        <f t="shared" si="47"/>
        <v>SINAPI 97258</v>
      </c>
      <c r="B2932" s="3" t="s">
        <v>9865</v>
      </c>
      <c r="C2932" s="3">
        <v>97258</v>
      </c>
      <c r="D2932" s="2" t="s">
        <v>3032</v>
      </c>
      <c r="E2932" s="3" t="s">
        <v>9848</v>
      </c>
      <c r="F2932" s="61">
        <v>0</v>
      </c>
      <c r="G2932" s="61">
        <v>0</v>
      </c>
    </row>
    <row r="2933" spans="1:7" ht="22.5">
      <c r="A2933" s="1" t="str">
        <f t="shared" si="47"/>
        <v>SINAPI 97259</v>
      </c>
      <c r="B2933" s="3" t="s">
        <v>9865</v>
      </c>
      <c r="C2933" s="3">
        <v>97259</v>
      </c>
      <c r="D2933" s="2" t="s">
        <v>3033</v>
      </c>
      <c r="E2933" s="3" t="s">
        <v>9848</v>
      </c>
      <c r="F2933" s="61">
        <v>0</v>
      </c>
      <c r="G2933" s="61">
        <v>0</v>
      </c>
    </row>
    <row r="2934" spans="1:7" ht="22.5">
      <c r="A2934" s="1" t="str">
        <f t="shared" si="47"/>
        <v>SINAPI 97262</v>
      </c>
      <c r="B2934" s="3" t="s">
        <v>9865</v>
      </c>
      <c r="C2934" s="3">
        <v>97262</v>
      </c>
      <c r="D2934" s="2" t="s">
        <v>3034</v>
      </c>
      <c r="E2934" s="3" t="s">
        <v>9848</v>
      </c>
      <c r="F2934" s="61">
        <v>0</v>
      </c>
      <c r="G2934" s="61">
        <v>0</v>
      </c>
    </row>
    <row r="2935" spans="1:7" ht="22.5">
      <c r="A2935" s="1" t="str">
        <f t="shared" si="47"/>
        <v>SINAPI 97263</v>
      </c>
      <c r="B2935" s="3" t="s">
        <v>9865</v>
      </c>
      <c r="C2935" s="3">
        <v>97263</v>
      </c>
      <c r="D2935" s="2" t="s">
        <v>3035</v>
      </c>
      <c r="E2935" s="3" t="s">
        <v>9848</v>
      </c>
      <c r="F2935" s="61">
        <v>0</v>
      </c>
      <c r="G2935" s="61">
        <v>0</v>
      </c>
    </row>
    <row r="2936" spans="1:7" ht="22.5">
      <c r="A2936" s="1" t="str">
        <f t="shared" si="47"/>
        <v>SINAPI 97266</v>
      </c>
      <c r="B2936" s="3" t="s">
        <v>9865</v>
      </c>
      <c r="C2936" s="3">
        <v>97266</v>
      </c>
      <c r="D2936" s="2" t="s">
        <v>3036</v>
      </c>
      <c r="E2936" s="3" t="s">
        <v>9848</v>
      </c>
      <c r="F2936" s="61">
        <v>0</v>
      </c>
      <c r="G2936" s="61">
        <v>0</v>
      </c>
    </row>
    <row r="2937" spans="1:7" ht="22.5">
      <c r="A2937" s="1" t="str">
        <f t="shared" si="47"/>
        <v>SINAPI 97267</v>
      </c>
      <c r="B2937" s="3" t="s">
        <v>9865</v>
      </c>
      <c r="C2937" s="3">
        <v>97267</v>
      </c>
      <c r="D2937" s="2" t="s">
        <v>3037</v>
      </c>
      <c r="E2937" s="3" t="s">
        <v>9848</v>
      </c>
      <c r="F2937" s="61">
        <v>0</v>
      </c>
      <c r="G2937" s="61">
        <v>0</v>
      </c>
    </row>
    <row r="2938" spans="1:7" ht="22.5">
      <c r="A2938" s="1" t="str">
        <f t="shared" si="47"/>
        <v>SINAPI 97270</v>
      </c>
      <c r="B2938" s="3" t="s">
        <v>9865</v>
      </c>
      <c r="C2938" s="3">
        <v>97270</v>
      </c>
      <c r="D2938" s="2" t="s">
        <v>3038</v>
      </c>
      <c r="E2938" s="3" t="s">
        <v>9848</v>
      </c>
      <c r="F2938" s="61">
        <v>0</v>
      </c>
      <c r="G2938" s="61">
        <v>0</v>
      </c>
    </row>
    <row r="2939" spans="1:7" ht="22.5">
      <c r="A2939" s="1" t="str">
        <f t="shared" si="47"/>
        <v>SINAPI 97271</v>
      </c>
      <c r="B2939" s="3" t="s">
        <v>9865</v>
      </c>
      <c r="C2939" s="3">
        <v>97271</v>
      </c>
      <c r="D2939" s="2" t="s">
        <v>3039</v>
      </c>
      <c r="E2939" s="3" t="s">
        <v>9848</v>
      </c>
      <c r="F2939" s="61">
        <v>0</v>
      </c>
      <c r="G2939" s="61">
        <v>0</v>
      </c>
    </row>
    <row r="2940" spans="1:7" ht="22.5">
      <c r="A2940" s="1" t="str">
        <f t="shared" si="47"/>
        <v>SINAPI 97252</v>
      </c>
      <c r="B2940" s="3" t="s">
        <v>9865</v>
      </c>
      <c r="C2940" s="3">
        <v>97252</v>
      </c>
      <c r="D2940" s="2" t="s">
        <v>3040</v>
      </c>
      <c r="E2940" s="3" t="s">
        <v>9848</v>
      </c>
      <c r="F2940" s="61">
        <v>0</v>
      </c>
      <c r="G2940" s="61">
        <v>0</v>
      </c>
    </row>
    <row r="2941" spans="1:7" ht="22.5">
      <c r="A2941" s="1" t="str">
        <f t="shared" si="47"/>
        <v>SINAPI 97257</v>
      </c>
      <c r="B2941" s="3" t="s">
        <v>9865</v>
      </c>
      <c r="C2941" s="3">
        <v>97257</v>
      </c>
      <c r="D2941" s="2" t="s">
        <v>3041</v>
      </c>
      <c r="E2941" s="3" t="s">
        <v>9848</v>
      </c>
      <c r="F2941" s="61">
        <v>0</v>
      </c>
      <c r="G2941" s="61">
        <v>0</v>
      </c>
    </row>
    <row r="2942" spans="1:7" ht="22.5">
      <c r="A2942" s="1" t="str">
        <f t="shared" si="47"/>
        <v>SINAPI 97256</v>
      </c>
      <c r="B2942" s="3" t="s">
        <v>9865</v>
      </c>
      <c r="C2942" s="3">
        <v>97256</v>
      </c>
      <c r="D2942" s="2" t="s">
        <v>3042</v>
      </c>
      <c r="E2942" s="3" t="s">
        <v>9848</v>
      </c>
      <c r="F2942" s="61">
        <v>0</v>
      </c>
      <c r="G2942" s="61">
        <v>0</v>
      </c>
    </row>
    <row r="2943" spans="1:7" ht="22.5">
      <c r="A2943" s="1" t="str">
        <f t="shared" si="47"/>
        <v>SINAPI 97253</v>
      </c>
      <c r="B2943" s="3" t="s">
        <v>9865</v>
      </c>
      <c r="C2943" s="3">
        <v>97253</v>
      </c>
      <c r="D2943" s="2" t="s">
        <v>3043</v>
      </c>
      <c r="E2943" s="3" t="s">
        <v>9848</v>
      </c>
      <c r="F2943" s="61">
        <v>0</v>
      </c>
      <c r="G2943" s="61">
        <v>0</v>
      </c>
    </row>
    <row r="2944" spans="1:7" ht="22.5">
      <c r="A2944" s="1" t="str">
        <f t="shared" si="47"/>
        <v>SINAPI 97261</v>
      </c>
      <c r="B2944" s="3" t="s">
        <v>9865</v>
      </c>
      <c r="C2944" s="3">
        <v>97261</v>
      </c>
      <c r="D2944" s="2" t="s">
        <v>3044</v>
      </c>
      <c r="E2944" s="3" t="s">
        <v>9848</v>
      </c>
      <c r="F2944" s="61">
        <v>0</v>
      </c>
      <c r="G2944" s="61">
        <v>0</v>
      </c>
    </row>
    <row r="2945" spans="1:7" ht="22.5">
      <c r="A2945" s="1" t="str">
        <f t="shared" si="47"/>
        <v>SINAPI 97260</v>
      </c>
      <c r="B2945" s="3" t="s">
        <v>9865</v>
      </c>
      <c r="C2945" s="3">
        <v>97260</v>
      </c>
      <c r="D2945" s="2" t="s">
        <v>3045</v>
      </c>
      <c r="E2945" s="3" t="s">
        <v>9848</v>
      </c>
      <c r="F2945" s="61">
        <v>0</v>
      </c>
      <c r="G2945" s="61">
        <v>0</v>
      </c>
    </row>
    <row r="2946" spans="1:7" ht="22.5">
      <c r="A2946" s="1" t="str">
        <f t="shared" si="47"/>
        <v>SINAPI 97265</v>
      </c>
      <c r="B2946" s="3" t="s">
        <v>9865</v>
      </c>
      <c r="C2946" s="3">
        <v>97265</v>
      </c>
      <c r="D2946" s="2" t="s">
        <v>3046</v>
      </c>
      <c r="E2946" s="3" t="s">
        <v>9848</v>
      </c>
      <c r="F2946" s="61">
        <v>0</v>
      </c>
      <c r="G2946" s="61">
        <v>0</v>
      </c>
    </row>
    <row r="2947" spans="1:7" ht="22.5">
      <c r="A2947" s="1" t="str">
        <f t="shared" si="47"/>
        <v>SINAPI 97264</v>
      </c>
      <c r="B2947" s="3" t="s">
        <v>9865</v>
      </c>
      <c r="C2947" s="3">
        <v>97264</v>
      </c>
      <c r="D2947" s="2" t="s">
        <v>3047</v>
      </c>
      <c r="E2947" s="3" t="s">
        <v>9848</v>
      </c>
      <c r="F2947" s="61">
        <v>0</v>
      </c>
      <c r="G2947" s="61">
        <v>0</v>
      </c>
    </row>
    <row r="2948" spans="1:7" ht="22.5">
      <c r="A2948" s="1" t="str">
        <f t="shared" si="47"/>
        <v>SINAPI 97269</v>
      </c>
      <c r="B2948" s="3" t="s">
        <v>9865</v>
      </c>
      <c r="C2948" s="3">
        <v>97269</v>
      </c>
      <c r="D2948" s="2" t="s">
        <v>3048</v>
      </c>
      <c r="E2948" s="3" t="s">
        <v>9848</v>
      </c>
      <c r="F2948" s="61">
        <v>0</v>
      </c>
      <c r="G2948" s="61">
        <v>0</v>
      </c>
    </row>
    <row r="2949" spans="1:7" ht="22.5">
      <c r="A2949" s="1" t="str">
        <f t="shared" si="47"/>
        <v>SINAPI 97268</v>
      </c>
      <c r="B2949" s="3" t="s">
        <v>9865</v>
      </c>
      <c r="C2949" s="3">
        <v>97268</v>
      </c>
      <c r="D2949" s="2" t="s">
        <v>3049</v>
      </c>
      <c r="E2949" s="3" t="s">
        <v>9848</v>
      </c>
      <c r="F2949" s="61">
        <v>0</v>
      </c>
      <c r="G2949" s="61">
        <v>0</v>
      </c>
    </row>
    <row r="2950" spans="1:7" ht="22.5">
      <c r="A2950" s="1" t="str">
        <f t="shared" si="47"/>
        <v>SINAPI 97273</v>
      </c>
      <c r="B2950" s="3" t="s">
        <v>9865</v>
      </c>
      <c r="C2950" s="3">
        <v>97273</v>
      </c>
      <c r="D2950" s="2" t="s">
        <v>3050</v>
      </c>
      <c r="E2950" s="3" t="s">
        <v>9848</v>
      </c>
      <c r="F2950" s="61">
        <v>0</v>
      </c>
      <c r="G2950" s="61">
        <v>0</v>
      </c>
    </row>
    <row r="2951" spans="1:7" ht="22.5">
      <c r="A2951" s="1" t="str">
        <f t="shared" si="47"/>
        <v>SINAPI 97272</v>
      </c>
      <c r="B2951" s="3" t="s">
        <v>9865</v>
      </c>
      <c r="C2951" s="3">
        <v>97272</v>
      </c>
      <c r="D2951" s="2" t="s">
        <v>3051</v>
      </c>
      <c r="E2951" s="3" t="s">
        <v>9848</v>
      </c>
      <c r="F2951" s="61">
        <v>0</v>
      </c>
      <c r="G2951" s="61">
        <v>0</v>
      </c>
    </row>
    <row r="2952" spans="1:7" ht="22.5">
      <c r="A2952" s="1" t="str">
        <f t="shared" si="47"/>
        <v>SINAPI 97315</v>
      </c>
      <c r="B2952" s="3" t="s">
        <v>9865</v>
      </c>
      <c r="C2952" s="3">
        <v>97315</v>
      </c>
      <c r="D2952" s="2" t="s">
        <v>3052</v>
      </c>
      <c r="E2952" s="3" t="s">
        <v>9848</v>
      </c>
      <c r="F2952" s="61">
        <v>0</v>
      </c>
      <c r="G2952" s="61">
        <v>0</v>
      </c>
    </row>
    <row r="2953" spans="1:7" ht="22.5">
      <c r="A2953" s="1" t="str">
        <f t="shared" si="47"/>
        <v>SINAPI 97316</v>
      </c>
      <c r="B2953" s="3" t="s">
        <v>9865</v>
      </c>
      <c r="C2953" s="3">
        <v>97316</v>
      </c>
      <c r="D2953" s="2" t="s">
        <v>3053</v>
      </c>
      <c r="E2953" s="3" t="s">
        <v>9848</v>
      </c>
      <c r="F2953" s="61">
        <v>0</v>
      </c>
      <c r="G2953" s="61">
        <v>0</v>
      </c>
    </row>
    <row r="2954" spans="1:7" ht="22.5">
      <c r="A2954" s="1" t="str">
        <f t="shared" si="47"/>
        <v>SINAPI 97317</v>
      </c>
      <c r="B2954" s="3" t="s">
        <v>9865</v>
      </c>
      <c r="C2954" s="3">
        <v>97317</v>
      </c>
      <c r="D2954" s="2" t="s">
        <v>3054</v>
      </c>
      <c r="E2954" s="3" t="s">
        <v>9848</v>
      </c>
      <c r="F2954" s="61">
        <v>0</v>
      </c>
      <c r="G2954" s="61">
        <v>0</v>
      </c>
    </row>
    <row r="2955" spans="1:7" ht="22.5">
      <c r="A2955" s="1" t="str">
        <f t="shared" si="47"/>
        <v>SINAPI 97318</v>
      </c>
      <c r="B2955" s="3" t="s">
        <v>9865</v>
      </c>
      <c r="C2955" s="3">
        <v>97318</v>
      </c>
      <c r="D2955" s="2" t="s">
        <v>3055</v>
      </c>
      <c r="E2955" s="3" t="s">
        <v>9848</v>
      </c>
      <c r="F2955" s="61">
        <v>0</v>
      </c>
      <c r="G2955" s="61">
        <v>0</v>
      </c>
    </row>
    <row r="2956" spans="1:7" ht="22.5">
      <c r="A2956" s="1" t="str">
        <f t="shared" si="47"/>
        <v>SINAPI 97319</v>
      </c>
      <c r="B2956" s="3" t="s">
        <v>9865</v>
      </c>
      <c r="C2956" s="3">
        <v>97319</v>
      </c>
      <c r="D2956" s="2" t="s">
        <v>3056</v>
      </c>
      <c r="E2956" s="3" t="s">
        <v>9848</v>
      </c>
      <c r="F2956" s="61">
        <v>0</v>
      </c>
      <c r="G2956" s="61">
        <v>0</v>
      </c>
    </row>
    <row r="2957" spans="1:7" ht="22.5">
      <c r="A2957" s="1" t="str">
        <f t="shared" si="47"/>
        <v>SINAPI 97320</v>
      </c>
      <c r="B2957" s="3" t="s">
        <v>9865</v>
      </c>
      <c r="C2957" s="3">
        <v>97320</v>
      </c>
      <c r="D2957" s="2" t="s">
        <v>3057</v>
      </c>
      <c r="E2957" s="3" t="s">
        <v>9848</v>
      </c>
      <c r="F2957" s="61">
        <v>0</v>
      </c>
      <c r="G2957" s="61">
        <v>0</v>
      </c>
    </row>
    <row r="2958" spans="1:7" ht="22.5">
      <c r="A2958" s="1" t="str">
        <f t="shared" si="47"/>
        <v>SINAPI 97321</v>
      </c>
      <c r="B2958" s="3" t="s">
        <v>9865</v>
      </c>
      <c r="C2958" s="3">
        <v>97321</v>
      </c>
      <c r="D2958" s="2" t="s">
        <v>3058</v>
      </c>
      <c r="E2958" s="3" t="s">
        <v>9848</v>
      </c>
      <c r="F2958" s="61">
        <v>0</v>
      </c>
      <c r="G2958" s="61">
        <v>0</v>
      </c>
    </row>
    <row r="2959" spans="1:7" ht="22.5">
      <c r="A2959" s="1" t="str">
        <f t="shared" si="47"/>
        <v>SINAPI 97322</v>
      </c>
      <c r="B2959" s="3" t="s">
        <v>9865</v>
      </c>
      <c r="C2959" s="3">
        <v>97322</v>
      </c>
      <c r="D2959" s="2" t="s">
        <v>3059</v>
      </c>
      <c r="E2959" s="3" t="s">
        <v>9848</v>
      </c>
      <c r="F2959" s="61">
        <v>0</v>
      </c>
      <c r="G2959" s="61">
        <v>0</v>
      </c>
    </row>
    <row r="2960" spans="1:7" ht="22.5">
      <c r="A2960" s="1" t="str">
        <f t="shared" si="47"/>
        <v>SINAPI 97313</v>
      </c>
      <c r="B2960" s="3" t="s">
        <v>9865</v>
      </c>
      <c r="C2960" s="3">
        <v>97313</v>
      </c>
      <c r="D2960" s="2" t="s">
        <v>3060</v>
      </c>
      <c r="E2960" s="3" t="s">
        <v>9848</v>
      </c>
      <c r="F2960" s="61">
        <v>0</v>
      </c>
      <c r="G2960" s="61">
        <v>0</v>
      </c>
    </row>
    <row r="2961" spans="1:7" ht="22.5">
      <c r="A2961" s="1" t="str">
        <f t="shared" si="47"/>
        <v>SINAPI 97323</v>
      </c>
      <c r="B2961" s="3" t="s">
        <v>9865</v>
      </c>
      <c r="C2961" s="3">
        <v>97323</v>
      </c>
      <c r="D2961" s="2" t="s">
        <v>3061</v>
      </c>
      <c r="E2961" s="3" t="s">
        <v>9848</v>
      </c>
      <c r="F2961" s="61">
        <v>0</v>
      </c>
      <c r="G2961" s="61">
        <v>0</v>
      </c>
    </row>
    <row r="2962" spans="1:7" ht="22.5">
      <c r="A2962" s="1" t="str">
        <f t="shared" si="47"/>
        <v>SINAPI 97324</v>
      </c>
      <c r="B2962" s="3" t="s">
        <v>9865</v>
      </c>
      <c r="C2962" s="3">
        <v>97324</v>
      </c>
      <c r="D2962" s="2" t="s">
        <v>3062</v>
      </c>
      <c r="E2962" s="3" t="s">
        <v>9848</v>
      </c>
      <c r="F2962" s="61">
        <v>0</v>
      </c>
      <c r="G2962" s="61">
        <v>0</v>
      </c>
    </row>
    <row r="2963" spans="1:7" ht="22.5">
      <c r="A2963" s="1" t="str">
        <f t="shared" si="47"/>
        <v>SINAPI 97314</v>
      </c>
      <c r="B2963" s="3" t="s">
        <v>9865</v>
      </c>
      <c r="C2963" s="3">
        <v>97314</v>
      </c>
      <c r="D2963" s="2" t="s">
        <v>3063</v>
      </c>
      <c r="E2963" s="3" t="s">
        <v>9848</v>
      </c>
      <c r="F2963" s="61">
        <v>0</v>
      </c>
      <c r="G2963" s="61">
        <v>0</v>
      </c>
    </row>
    <row r="2964" spans="1:7" ht="22.5">
      <c r="A2964" s="1" t="str">
        <f t="shared" si="47"/>
        <v>SINAPI 97325</v>
      </c>
      <c r="B2964" s="3" t="s">
        <v>9865</v>
      </c>
      <c r="C2964" s="3">
        <v>97325</v>
      </c>
      <c r="D2964" s="2" t="s">
        <v>3064</v>
      </c>
      <c r="E2964" s="3" t="s">
        <v>9848</v>
      </c>
      <c r="F2964" s="61">
        <v>0</v>
      </c>
      <c r="G2964" s="61">
        <v>0</v>
      </c>
    </row>
    <row r="2965" spans="1:7" ht="22.5">
      <c r="A2965" s="1" t="str">
        <f t="shared" si="47"/>
        <v>SINAPI 103517</v>
      </c>
      <c r="B2965" s="3" t="s">
        <v>9865</v>
      </c>
      <c r="C2965" s="3">
        <v>103517</v>
      </c>
      <c r="D2965" s="2" t="s">
        <v>3065</v>
      </c>
      <c r="E2965" s="3" t="s">
        <v>9848</v>
      </c>
      <c r="F2965" s="61">
        <v>3150.74</v>
      </c>
      <c r="G2965" s="61">
        <v>3164.1</v>
      </c>
    </row>
    <row r="2966" spans="1:7" ht="22.5">
      <c r="A2966" s="1" t="str">
        <f t="shared" si="47"/>
        <v>SINAPI 103518</v>
      </c>
      <c r="B2966" s="3" t="s">
        <v>9865</v>
      </c>
      <c r="C2966" s="3">
        <v>103518</v>
      </c>
      <c r="D2966" s="2" t="s">
        <v>3066</v>
      </c>
      <c r="E2966" s="3" t="s">
        <v>9848</v>
      </c>
      <c r="F2966" s="61">
        <v>0</v>
      </c>
      <c r="G2966" s="61">
        <v>0</v>
      </c>
    </row>
    <row r="2967" spans="1:7" ht="22.5">
      <c r="A2967" s="1" t="str">
        <f t="shared" si="47"/>
        <v>SINAPI 103519</v>
      </c>
      <c r="B2967" s="3" t="s">
        <v>9865</v>
      </c>
      <c r="C2967" s="3">
        <v>103519</v>
      </c>
      <c r="D2967" s="2" t="s">
        <v>3067</v>
      </c>
      <c r="E2967" s="3" t="s">
        <v>9848</v>
      </c>
      <c r="F2967" s="61">
        <v>11.77</v>
      </c>
      <c r="G2967" s="61">
        <v>12.27</v>
      </c>
    </row>
    <row r="2968" spans="1:7">
      <c r="A2968" s="1" t="str">
        <f t="shared" si="47"/>
        <v>SINAPI 103515</v>
      </c>
      <c r="B2968" s="3" t="s">
        <v>9865</v>
      </c>
      <c r="C2968" s="3">
        <v>103515</v>
      </c>
      <c r="D2968" s="2" t="s">
        <v>3068</v>
      </c>
      <c r="E2968" s="3" t="s">
        <v>9848</v>
      </c>
      <c r="F2968" s="61">
        <v>0</v>
      </c>
      <c r="G2968" s="61">
        <v>0</v>
      </c>
    </row>
    <row r="2969" spans="1:7">
      <c r="A2969" s="1" t="str">
        <f t="shared" si="47"/>
        <v>SINAPI 103502</v>
      </c>
      <c r="B2969" s="3" t="s">
        <v>9865</v>
      </c>
      <c r="C2969" s="3">
        <v>103502</v>
      </c>
      <c r="D2969" s="2" t="s">
        <v>3069</v>
      </c>
      <c r="E2969" s="3" t="s">
        <v>9849</v>
      </c>
      <c r="F2969" s="61">
        <v>0</v>
      </c>
      <c r="G2969" s="61">
        <v>0</v>
      </c>
    </row>
    <row r="2970" spans="1:7">
      <c r="A2970" s="1" t="str">
        <f t="shared" si="47"/>
        <v>SINAPI 103504</v>
      </c>
      <c r="B2970" s="3" t="s">
        <v>9865</v>
      </c>
      <c r="C2970" s="3">
        <v>103504</v>
      </c>
      <c r="D2970" s="2" t="s">
        <v>3070</v>
      </c>
      <c r="E2970" s="3" t="s">
        <v>9849</v>
      </c>
      <c r="F2970" s="61">
        <v>0</v>
      </c>
      <c r="G2970" s="61">
        <v>0</v>
      </c>
    </row>
    <row r="2971" spans="1:7">
      <c r="A2971" s="1" t="str">
        <f t="shared" ref="A2971:A3034" si="48">CONCATENATE($B2971," ",$C2971)</f>
        <v>SINAPI 103503</v>
      </c>
      <c r="B2971" s="3" t="s">
        <v>9865</v>
      </c>
      <c r="C2971" s="3">
        <v>103503</v>
      </c>
      <c r="D2971" s="2" t="s">
        <v>3071</v>
      </c>
      <c r="E2971" s="3" t="s">
        <v>9849</v>
      </c>
      <c r="F2971" s="61">
        <v>0</v>
      </c>
      <c r="G2971" s="61">
        <v>0</v>
      </c>
    </row>
    <row r="2972" spans="1:7">
      <c r="A2972" s="1" t="str">
        <f t="shared" si="48"/>
        <v>SINAPI 103505</v>
      </c>
      <c r="B2972" s="3" t="s">
        <v>9865</v>
      </c>
      <c r="C2972" s="3">
        <v>103505</v>
      </c>
      <c r="D2972" s="2" t="s">
        <v>3072</v>
      </c>
      <c r="E2972" s="3" t="s">
        <v>9849</v>
      </c>
      <c r="F2972" s="61">
        <v>0</v>
      </c>
      <c r="G2972" s="61">
        <v>0</v>
      </c>
    </row>
    <row r="2973" spans="1:7" ht="22.5">
      <c r="A2973" s="1" t="str">
        <f t="shared" si="48"/>
        <v>SINAPI 103499</v>
      </c>
      <c r="B2973" s="3" t="s">
        <v>9865</v>
      </c>
      <c r="C2973" s="3">
        <v>103499</v>
      </c>
      <c r="D2973" s="2" t="s">
        <v>3073</v>
      </c>
      <c r="E2973" s="3" t="s">
        <v>9848</v>
      </c>
      <c r="F2973" s="61">
        <v>0</v>
      </c>
      <c r="G2973" s="61">
        <v>0</v>
      </c>
    </row>
    <row r="2974" spans="1:7" ht="22.5">
      <c r="A2974" s="1" t="str">
        <f t="shared" si="48"/>
        <v>SINAPI 103501</v>
      </c>
      <c r="B2974" s="3" t="s">
        <v>9865</v>
      </c>
      <c r="C2974" s="3">
        <v>103501</v>
      </c>
      <c r="D2974" s="2" t="s">
        <v>3074</v>
      </c>
      <c r="E2974" s="3" t="s">
        <v>9848</v>
      </c>
      <c r="F2974" s="61">
        <v>0</v>
      </c>
      <c r="G2974" s="61">
        <v>0</v>
      </c>
    </row>
    <row r="2975" spans="1:7" ht="22.5">
      <c r="A2975" s="1" t="str">
        <f t="shared" si="48"/>
        <v>SINAPI 103500</v>
      </c>
      <c r="B2975" s="3" t="s">
        <v>9865</v>
      </c>
      <c r="C2975" s="3">
        <v>103500</v>
      </c>
      <c r="D2975" s="2" t="s">
        <v>3075</v>
      </c>
      <c r="E2975" s="3" t="s">
        <v>9848</v>
      </c>
      <c r="F2975" s="61">
        <v>0</v>
      </c>
      <c r="G2975" s="61">
        <v>0</v>
      </c>
    </row>
    <row r="2976" spans="1:7" ht="22.5">
      <c r="A2976" s="1" t="str">
        <f t="shared" si="48"/>
        <v>SINAPI 103496</v>
      </c>
      <c r="B2976" s="3" t="s">
        <v>9865</v>
      </c>
      <c r="C2976" s="3">
        <v>103496</v>
      </c>
      <c r="D2976" s="2" t="s">
        <v>3076</v>
      </c>
      <c r="E2976" s="3" t="s">
        <v>9848</v>
      </c>
      <c r="F2976" s="61">
        <v>0</v>
      </c>
      <c r="G2976" s="61">
        <v>0</v>
      </c>
    </row>
    <row r="2977" spans="1:7" ht="22.5">
      <c r="A2977" s="1" t="str">
        <f t="shared" si="48"/>
        <v>SINAPI 103498</v>
      </c>
      <c r="B2977" s="3" t="s">
        <v>9865</v>
      </c>
      <c r="C2977" s="3">
        <v>103498</v>
      </c>
      <c r="D2977" s="2" t="s">
        <v>3077</v>
      </c>
      <c r="E2977" s="3" t="s">
        <v>9848</v>
      </c>
      <c r="F2977" s="61">
        <v>0</v>
      </c>
      <c r="G2977" s="61">
        <v>0</v>
      </c>
    </row>
    <row r="2978" spans="1:7" ht="22.5">
      <c r="A2978" s="1" t="str">
        <f t="shared" si="48"/>
        <v>SINAPI 103497</v>
      </c>
      <c r="B2978" s="3" t="s">
        <v>9865</v>
      </c>
      <c r="C2978" s="3">
        <v>103497</v>
      </c>
      <c r="D2978" s="2" t="s">
        <v>3078</v>
      </c>
      <c r="E2978" s="3" t="s">
        <v>9848</v>
      </c>
      <c r="F2978" s="61">
        <v>0</v>
      </c>
      <c r="G2978" s="61">
        <v>0</v>
      </c>
    </row>
    <row r="2979" spans="1:7">
      <c r="A2979" s="1" t="str">
        <f t="shared" si="48"/>
        <v>SINAPI 103516</v>
      </c>
      <c r="B2979" s="3" t="s">
        <v>9865</v>
      </c>
      <c r="C2979" s="3">
        <v>103516</v>
      </c>
      <c r="D2979" s="2" t="s">
        <v>3079</v>
      </c>
      <c r="E2979" s="3" t="s">
        <v>9848</v>
      </c>
      <c r="F2979" s="61">
        <v>0</v>
      </c>
      <c r="G2979" s="61">
        <v>0</v>
      </c>
    </row>
    <row r="2980" spans="1:7">
      <c r="A2980" s="1" t="str">
        <f t="shared" si="48"/>
        <v>SINAPI 103506</v>
      </c>
      <c r="B2980" s="3" t="s">
        <v>9865</v>
      </c>
      <c r="C2980" s="3">
        <v>103506</v>
      </c>
      <c r="D2980" s="2" t="s">
        <v>3080</v>
      </c>
      <c r="E2980" s="3" t="s">
        <v>9848</v>
      </c>
      <c r="F2980" s="61">
        <v>0</v>
      </c>
      <c r="G2980" s="61">
        <v>0</v>
      </c>
    </row>
    <row r="2981" spans="1:7">
      <c r="A2981" s="1" t="str">
        <f t="shared" si="48"/>
        <v>SINAPI 103507</v>
      </c>
      <c r="B2981" s="3" t="s">
        <v>9865</v>
      </c>
      <c r="C2981" s="3">
        <v>103507</v>
      </c>
      <c r="D2981" s="2" t="s">
        <v>3081</v>
      </c>
      <c r="E2981" s="3" t="s">
        <v>9848</v>
      </c>
      <c r="F2981" s="61">
        <v>0</v>
      </c>
      <c r="G2981" s="61">
        <v>0</v>
      </c>
    </row>
    <row r="2982" spans="1:7" ht="22.5">
      <c r="A2982" s="1" t="str">
        <f t="shared" si="48"/>
        <v>SINAPI 103493</v>
      </c>
      <c r="B2982" s="3" t="s">
        <v>9865</v>
      </c>
      <c r="C2982" s="3">
        <v>103493</v>
      </c>
      <c r="D2982" s="2" t="s">
        <v>3082</v>
      </c>
      <c r="E2982" s="3" t="s">
        <v>9848</v>
      </c>
      <c r="F2982" s="61">
        <v>0</v>
      </c>
      <c r="G2982" s="61">
        <v>0</v>
      </c>
    </row>
    <row r="2983" spans="1:7" ht="22.5">
      <c r="A2983" s="1" t="str">
        <f t="shared" si="48"/>
        <v>SINAPI 103495</v>
      </c>
      <c r="B2983" s="3" t="s">
        <v>9865</v>
      </c>
      <c r="C2983" s="3">
        <v>103495</v>
      </c>
      <c r="D2983" s="2" t="s">
        <v>3083</v>
      </c>
      <c r="E2983" s="3" t="s">
        <v>9848</v>
      </c>
      <c r="F2983" s="61">
        <v>0</v>
      </c>
      <c r="G2983" s="61">
        <v>0</v>
      </c>
    </row>
    <row r="2984" spans="1:7" ht="22.5">
      <c r="A2984" s="1" t="str">
        <f t="shared" si="48"/>
        <v>SINAPI 103494</v>
      </c>
      <c r="B2984" s="3" t="s">
        <v>9865</v>
      </c>
      <c r="C2984" s="3">
        <v>103494</v>
      </c>
      <c r="D2984" s="2" t="s">
        <v>3084</v>
      </c>
      <c r="E2984" s="3" t="s">
        <v>9848</v>
      </c>
      <c r="F2984" s="61">
        <v>0</v>
      </c>
      <c r="G2984" s="61">
        <v>0</v>
      </c>
    </row>
    <row r="2985" spans="1:7">
      <c r="A2985" s="1" t="str">
        <f t="shared" si="48"/>
        <v>SINAPI 103513</v>
      </c>
      <c r="B2985" s="3" t="s">
        <v>9865</v>
      </c>
      <c r="C2985" s="3">
        <v>103513</v>
      </c>
      <c r="D2985" s="2" t="s">
        <v>3085</v>
      </c>
      <c r="E2985" s="3" t="s">
        <v>9848</v>
      </c>
      <c r="F2985" s="61">
        <v>0</v>
      </c>
      <c r="G2985" s="61">
        <v>0</v>
      </c>
    </row>
    <row r="2986" spans="1:7" ht="22.5">
      <c r="A2986" s="1" t="str">
        <f t="shared" si="48"/>
        <v>SINAPI 103523</v>
      </c>
      <c r="B2986" s="3" t="s">
        <v>9865</v>
      </c>
      <c r="C2986" s="3">
        <v>103523</v>
      </c>
      <c r="D2986" s="2" t="s">
        <v>3086</v>
      </c>
      <c r="E2986" s="3" t="s">
        <v>9848</v>
      </c>
      <c r="F2986" s="61">
        <v>10448.61</v>
      </c>
      <c r="G2986" s="61">
        <v>10471.950000000001</v>
      </c>
    </row>
    <row r="2987" spans="1:7">
      <c r="A2987" s="1" t="str">
        <f t="shared" si="48"/>
        <v>SINAPI 103509</v>
      </c>
      <c r="B2987" s="3" t="s">
        <v>9865</v>
      </c>
      <c r="C2987" s="3">
        <v>103509</v>
      </c>
      <c r="D2987" s="2" t="s">
        <v>3087</v>
      </c>
      <c r="E2987" s="3" t="s">
        <v>9848</v>
      </c>
      <c r="F2987" s="61">
        <v>0</v>
      </c>
      <c r="G2987" s="61">
        <v>0</v>
      </c>
    </row>
    <row r="2988" spans="1:7">
      <c r="A2988" s="1" t="str">
        <f t="shared" si="48"/>
        <v>SINAPI 103514</v>
      </c>
      <c r="B2988" s="3" t="s">
        <v>9865</v>
      </c>
      <c r="C2988" s="3">
        <v>103514</v>
      </c>
      <c r="D2988" s="2" t="s">
        <v>3088</v>
      </c>
      <c r="E2988" s="3" t="s">
        <v>9848</v>
      </c>
      <c r="F2988" s="61">
        <v>0</v>
      </c>
      <c r="G2988" s="61">
        <v>0</v>
      </c>
    </row>
    <row r="2989" spans="1:7">
      <c r="A2989" s="1" t="str">
        <f t="shared" si="48"/>
        <v>SINAPI 103510</v>
      </c>
      <c r="B2989" s="3" t="s">
        <v>9865</v>
      </c>
      <c r="C2989" s="3">
        <v>103510</v>
      </c>
      <c r="D2989" s="2" t="s">
        <v>3089</v>
      </c>
      <c r="E2989" s="3" t="s">
        <v>9848</v>
      </c>
      <c r="F2989" s="61">
        <v>0</v>
      </c>
      <c r="G2989" s="61">
        <v>0</v>
      </c>
    </row>
    <row r="2990" spans="1:7" ht="22.5">
      <c r="A2990" s="1" t="str">
        <f t="shared" si="48"/>
        <v>SINAPI 103520</v>
      </c>
      <c r="B2990" s="3" t="s">
        <v>9865</v>
      </c>
      <c r="C2990" s="3">
        <v>103520</v>
      </c>
      <c r="D2990" s="2" t="s">
        <v>3090</v>
      </c>
      <c r="E2990" s="3" t="s">
        <v>9848</v>
      </c>
      <c r="F2990" s="61">
        <v>5126.83</v>
      </c>
      <c r="G2990" s="61">
        <v>5130.51</v>
      </c>
    </row>
    <row r="2991" spans="1:7">
      <c r="A2991" s="1" t="str">
        <f t="shared" si="48"/>
        <v>SINAPI 103511</v>
      </c>
      <c r="B2991" s="3" t="s">
        <v>9865</v>
      </c>
      <c r="C2991" s="3">
        <v>103511</v>
      </c>
      <c r="D2991" s="2" t="s">
        <v>3091</v>
      </c>
      <c r="E2991" s="3" t="s">
        <v>9848</v>
      </c>
      <c r="F2991" s="61">
        <v>0</v>
      </c>
      <c r="G2991" s="61">
        <v>0</v>
      </c>
    </row>
    <row r="2992" spans="1:7" ht="22.5">
      <c r="A2992" s="1" t="str">
        <f t="shared" si="48"/>
        <v>SINAPI 103521</v>
      </c>
      <c r="B2992" s="3" t="s">
        <v>9865</v>
      </c>
      <c r="C2992" s="3">
        <v>103521</v>
      </c>
      <c r="D2992" s="2" t="s">
        <v>3092</v>
      </c>
      <c r="E2992" s="3" t="s">
        <v>9848</v>
      </c>
      <c r="F2992" s="61">
        <v>6808.88</v>
      </c>
      <c r="G2992" s="61">
        <v>6814.16</v>
      </c>
    </row>
    <row r="2993" spans="1:7">
      <c r="A2993" s="1" t="str">
        <f t="shared" si="48"/>
        <v>SINAPI 103512</v>
      </c>
      <c r="B2993" s="3" t="s">
        <v>9865</v>
      </c>
      <c r="C2993" s="3">
        <v>103512</v>
      </c>
      <c r="D2993" s="2" t="s">
        <v>3093</v>
      </c>
      <c r="E2993" s="3" t="s">
        <v>9848</v>
      </c>
      <c r="F2993" s="61">
        <v>0</v>
      </c>
      <c r="G2993" s="61">
        <v>0</v>
      </c>
    </row>
    <row r="2994" spans="1:7" ht="22.5">
      <c r="A2994" s="1" t="str">
        <f t="shared" si="48"/>
        <v>SINAPI 103522</v>
      </c>
      <c r="B2994" s="3" t="s">
        <v>9865</v>
      </c>
      <c r="C2994" s="3">
        <v>103522</v>
      </c>
      <c r="D2994" s="2" t="s">
        <v>3094</v>
      </c>
      <c r="E2994" s="3" t="s">
        <v>9848</v>
      </c>
      <c r="F2994" s="61">
        <v>6989.88</v>
      </c>
      <c r="G2994" s="61">
        <v>7012.21</v>
      </c>
    </row>
    <row r="2995" spans="1:7">
      <c r="A2995" s="1" t="str">
        <f t="shared" si="48"/>
        <v>SINAPI 103508</v>
      </c>
      <c r="B2995" s="3" t="s">
        <v>9865</v>
      </c>
      <c r="C2995" s="3">
        <v>103508</v>
      </c>
      <c r="D2995" s="2" t="s">
        <v>3095</v>
      </c>
      <c r="E2995" s="3" t="s">
        <v>9848</v>
      </c>
      <c r="F2995" s="61">
        <v>0</v>
      </c>
      <c r="G2995" s="61">
        <v>0</v>
      </c>
    </row>
    <row r="2996" spans="1:7">
      <c r="A2996" s="1" t="str">
        <f t="shared" si="48"/>
        <v>SINAPI 103524</v>
      </c>
      <c r="B2996" s="3" t="s">
        <v>9865</v>
      </c>
      <c r="C2996" s="3">
        <v>103524</v>
      </c>
      <c r="D2996" s="2" t="s">
        <v>3096</v>
      </c>
      <c r="E2996" s="3" t="s">
        <v>9848</v>
      </c>
      <c r="F2996" s="61">
        <v>0</v>
      </c>
      <c r="G2996" s="61">
        <v>0</v>
      </c>
    </row>
    <row r="2997" spans="1:7">
      <c r="A2997" s="1" t="str">
        <f t="shared" si="48"/>
        <v>SINAPI 103526</v>
      </c>
      <c r="B2997" s="3" t="s">
        <v>9865</v>
      </c>
      <c r="C2997" s="3">
        <v>103526</v>
      </c>
      <c r="D2997" s="2" t="s">
        <v>3097</v>
      </c>
      <c r="E2997" s="3" t="s">
        <v>9848</v>
      </c>
      <c r="F2997" s="61">
        <v>0</v>
      </c>
      <c r="G2997" s="61">
        <v>0</v>
      </c>
    </row>
    <row r="2998" spans="1:7">
      <c r="A2998" s="1" t="str">
        <f t="shared" si="48"/>
        <v>SINAPI 103525</v>
      </c>
      <c r="B2998" s="3" t="s">
        <v>9865</v>
      </c>
      <c r="C2998" s="3">
        <v>103525</v>
      </c>
      <c r="D2998" s="2" t="s">
        <v>3098</v>
      </c>
      <c r="E2998" s="3" t="s">
        <v>9848</v>
      </c>
      <c r="F2998" s="61">
        <v>0</v>
      </c>
      <c r="G2998" s="61">
        <v>0</v>
      </c>
    </row>
    <row r="2999" spans="1:7">
      <c r="A2999" s="1" t="str">
        <f t="shared" si="48"/>
        <v>SINAPI 97062</v>
      </c>
      <c r="B2999" s="3" t="s">
        <v>9865</v>
      </c>
      <c r="C2999" s="3">
        <v>97062</v>
      </c>
      <c r="D2999" s="2" t="s">
        <v>3099</v>
      </c>
      <c r="E2999" s="3" t="s">
        <v>9847</v>
      </c>
      <c r="F2999" s="61">
        <v>6.82</v>
      </c>
      <c r="G2999" s="61">
        <v>7.18</v>
      </c>
    </row>
    <row r="3000" spans="1:7">
      <c r="A3000" s="1" t="str">
        <f t="shared" si="48"/>
        <v>SINAPI 97061</v>
      </c>
      <c r="B3000" s="3" t="s">
        <v>9865</v>
      </c>
      <c r="C3000" s="3">
        <v>97061</v>
      </c>
      <c r="D3000" s="2" t="s">
        <v>3100</v>
      </c>
      <c r="E3000" s="3" t="s">
        <v>9847</v>
      </c>
      <c r="F3000" s="61">
        <v>0</v>
      </c>
      <c r="G3000" s="61">
        <v>0</v>
      </c>
    </row>
    <row r="3001" spans="1:7" ht="22.5">
      <c r="A3001" s="1" t="str">
        <f t="shared" si="48"/>
        <v>SINAPI 104988</v>
      </c>
      <c r="B3001" s="3" t="s">
        <v>9865</v>
      </c>
      <c r="C3001" s="3">
        <v>104988</v>
      </c>
      <c r="D3001" s="2" t="s">
        <v>3101</v>
      </c>
      <c r="E3001" s="3" t="s">
        <v>9847</v>
      </c>
      <c r="F3001" s="61">
        <v>0</v>
      </c>
      <c r="G3001" s="61">
        <v>0</v>
      </c>
    </row>
    <row r="3002" spans="1:7">
      <c r="A3002" s="1" t="str">
        <f t="shared" si="48"/>
        <v>SINAPI 104979</v>
      </c>
      <c r="B3002" s="3" t="s">
        <v>9865</v>
      </c>
      <c r="C3002" s="3">
        <v>104979</v>
      </c>
      <c r="D3002" s="2" t="s">
        <v>3102</v>
      </c>
      <c r="E3002" s="3" t="s">
        <v>9847</v>
      </c>
      <c r="F3002" s="61">
        <v>0</v>
      </c>
      <c r="G3002" s="61">
        <v>0</v>
      </c>
    </row>
    <row r="3003" spans="1:7">
      <c r="A3003" s="1" t="str">
        <f t="shared" si="48"/>
        <v>SINAPI 97040</v>
      </c>
      <c r="B3003" s="3" t="s">
        <v>9865</v>
      </c>
      <c r="C3003" s="3">
        <v>97040</v>
      </c>
      <c r="D3003" s="2" t="s">
        <v>3103</v>
      </c>
      <c r="E3003" s="3" t="s">
        <v>9847</v>
      </c>
      <c r="F3003" s="61">
        <v>20.38</v>
      </c>
      <c r="G3003" s="61">
        <v>21.66</v>
      </c>
    </row>
    <row r="3004" spans="1:7">
      <c r="A3004" s="1" t="str">
        <f t="shared" si="48"/>
        <v>SINAPI 97041</v>
      </c>
      <c r="B3004" s="3" t="s">
        <v>9865</v>
      </c>
      <c r="C3004" s="3">
        <v>97041</v>
      </c>
      <c r="D3004" s="2" t="s">
        <v>3104</v>
      </c>
      <c r="E3004" s="3" t="s">
        <v>9847</v>
      </c>
      <c r="F3004" s="61">
        <v>149.58000000000001</v>
      </c>
      <c r="G3004" s="61">
        <v>153.01</v>
      </c>
    </row>
    <row r="3005" spans="1:7" ht="22.5">
      <c r="A3005" s="1" t="str">
        <f t="shared" si="48"/>
        <v>SINAPI 97039</v>
      </c>
      <c r="B3005" s="3" t="s">
        <v>9865</v>
      </c>
      <c r="C3005" s="3">
        <v>97039</v>
      </c>
      <c r="D3005" s="2" t="s">
        <v>3105</v>
      </c>
      <c r="E3005" s="3" t="s">
        <v>9847</v>
      </c>
      <c r="F3005" s="61">
        <v>77.760000000000005</v>
      </c>
      <c r="G3005" s="61">
        <v>80.239999999999995</v>
      </c>
    </row>
    <row r="3006" spans="1:7">
      <c r="A3006" s="1" t="str">
        <f t="shared" si="48"/>
        <v>SINAPI 102655</v>
      </c>
      <c r="B3006" s="3" t="s">
        <v>9865</v>
      </c>
      <c r="C3006" s="3">
        <v>102655</v>
      </c>
      <c r="D3006" s="2" t="s">
        <v>3106</v>
      </c>
      <c r="E3006" s="3" t="s">
        <v>9849</v>
      </c>
      <c r="F3006" s="61">
        <v>0</v>
      </c>
      <c r="G3006" s="61">
        <v>0</v>
      </c>
    </row>
    <row r="3007" spans="1:7" ht="22.5">
      <c r="A3007" s="1" t="str">
        <f t="shared" si="48"/>
        <v>SINAPI 104987</v>
      </c>
      <c r="B3007" s="3" t="s">
        <v>9865</v>
      </c>
      <c r="C3007" s="3">
        <v>104987</v>
      </c>
      <c r="D3007" s="2" t="s">
        <v>3107</v>
      </c>
      <c r="E3007" s="3" t="s">
        <v>9849</v>
      </c>
      <c r="F3007" s="61">
        <v>0</v>
      </c>
      <c r="G3007" s="61">
        <v>0</v>
      </c>
    </row>
    <row r="3008" spans="1:7" ht="22.5">
      <c r="A3008" s="1" t="str">
        <f t="shared" si="48"/>
        <v>SINAPI 104986</v>
      </c>
      <c r="B3008" s="3" t="s">
        <v>9865</v>
      </c>
      <c r="C3008" s="3">
        <v>104986</v>
      </c>
      <c r="D3008" s="2" t="s">
        <v>3108</v>
      </c>
      <c r="E3008" s="3" t="s">
        <v>9849</v>
      </c>
      <c r="F3008" s="61">
        <v>0</v>
      </c>
      <c r="G3008" s="61">
        <v>0</v>
      </c>
    </row>
    <row r="3009" spans="1:7" ht="22.5">
      <c r="A3009" s="1" t="str">
        <f t="shared" si="48"/>
        <v>SINAPI 104984</v>
      </c>
      <c r="B3009" s="3" t="s">
        <v>9865</v>
      </c>
      <c r="C3009" s="3">
        <v>104984</v>
      </c>
      <c r="D3009" s="2" t="s">
        <v>3109</v>
      </c>
      <c r="E3009" s="3" t="s">
        <v>9849</v>
      </c>
      <c r="F3009" s="61">
        <v>0</v>
      </c>
      <c r="G3009" s="61">
        <v>0</v>
      </c>
    </row>
    <row r="3010" spans="1:7" ht="22.5">
      <c r="A3010" s="1" t="str">
        <f t="shared" si="48"/>
        <v>SINAPI 104985</v>
      </c>
      <c r="B3010" s="3" t="s">
        <v>9865</v>
      </c>
      <c r="C3010" s="3">
        <v>104985</v>
      </c>
      <c r="D3010" s="2" t="s">
        <v>3110</v>
      </c>
      <c r="E3010" s="3" t="s">
        <v>9849</v>
      </c>
      <c r="F3010" s="61">
        <v>0</v>
      </c>
      <c r="G3010" s="61">
        <v>0</v>
      </c>
    </row>
    <row r="3011" spans="1:7" ht="22.5">
      <c r="A3011" s="1" t="str">
        <f t="shared" si="48"/>
        <v>SINAPI 97026</v>
      </c>
      <c r="B3011" s="3" t="s">
        <v>9865</v>
      </c>
      <c r="C3011" s="3">
        <v>97026</v>
      </c>
      <c r="D3011" s="2" t="s">
        <v>3111</v>
      </c>
      <c r="E3011" s="3" t="s">
        <v>9849</v>
      </c>
      <c r="F3011" s="61">
        <v>0</v>
      </c>
      <c r="G3011" s="61">
        <v>0</v>
      </c>
    </row>
    <row r="3012" spans="1:7" ht="22.5">
      <c r="A3012" s="1" t="str">
        <f t="shared" si="48"/>
        <v>SINAPI 97025</v>
      </c>
      <c r="B3012" s="3" t="s">
        <v>9865</v>
      </c>
      <c r="C3012" s="3">
        <v>97025</v>
      </c>
      <c r="D3012" s="2" t="s">
        <v>3112</v>
      </c>
      <c r="E3012" s="3" t="s">
        <v>9849</v>
      </c>
      <c r="F3012" s="61">
        <v>0</v>
      </c>
      <c r="G3012" s="61">
        <v>0</v>
      </c>
    </row>
    <row r="3013" spans="1:7" ht="33.75">
      <c r="A3013" s="1" t="str">
        <f t="shared" si="48"/>
        <v>SINAPI 97032</v>
      </c>
      <c r="B3013" s="3" t="s">
        <v>9865</v>
      </c>
      <c r="C3013" s="3">
        <v>97032</v>
      </c>
      <c r="D3013" s="2" t="s">
        <v>3113</v>
      </c>
      <c r="E3013" s="3" t="s">
        <v>9849</v>
      </c>
      <c r="F3013" s="61">
        <v>66.69</v>
      </c>
      <c r="G3013" s="61">
        <v>68.540000000000006</v>
      </c>
    </row>
    <row r="3014" spans="1:7" ht="33.75">
      <c r="A3014" s="1" t="str">
        <f t="shared" si="48"/>
        <v>SINAPI 97031</v>
      </c>
      <c r="B3014" s="3" t="s">
        <v>9865</v>
      </c>
      <c r="C3014" s="3">
        <v>97031</v>
      </c>
      <c r="D3014" s="2" t="s">
        <v>3114</v>
      </c>
      <c r="E3014" s="3" t="s">
        <v>9849</v>
      </c>
      <c r="F3014" s="61">
        <v>108.42</v>
      </c>
      <c r="G3014" s="61">
        <v>110.27</v>
      </c>
    </row>
    <row r="3015" spans="1:7" ht="22.5">
      <c r="A3015" s="1" t="str">
        <f t="shared" si="48"/>
        <v>SINAPI 97036</v>
      </c>
      <c r="B3015" s="3" t="s">
        <v>9865</v>
      </c>
      <c r="C3015" s="3">
        <v>97036</v>
      </c>
      <c r="D3015" s="2" t="s">
        <v>3115</v>
      </c>
      <c r="E3015" s="3" t="s">
        <v>9849</v>
      </c>
      <c r="F3015" s="61">
        <v>0</v>
      </c>
      <c r="G3015" s="61">
        <v>0</v>
      </c>
    </row>
    <row r="3016" spans="1:7" ht="22.5">
      <c r="A3016" s="1" t="str">
        <f t="shared" si="48"/>
        <v>SINAPI 97035</v>
      </c>
      <c r="B3016" s="3" t="s">
        <v>9865</v>
      </c>
      <c r="C3016" s="3">
        <v>97035</v>
      </c>
      <c r="D3016" s="2" t="s">
        <v>3116</v>
      </c>
      <c r="E3016" s="3" t="s">
        <v>9849</v>
      </c>
      <c r="F3016" s="61">
        <v>0</v>
      </c>
      <c r="G3016" s="61">
        <v>0</v>
      </c>
    </row>
    <row r="3017" spans="1:7" ht="33.75">
      <c r="A3017" s="1" t="str">
        <f t="shared" si="48"/>
        <v>SINAPI 97034</v>
      </c>
      <c r="B3017" s="3" t="s">
        <v>9865</v>
      </c>
      <c r="C3017" s="3">
        <v>97034</v>
      </c>
      <c r="D3017" s="2" t="s">
        <v>3117</v>
      </c>
      <c r="E3017" s="3" t="s">
        <v>9849</v>
      </c>
      <c r="F3017" s="61">
        <v>67.709999999999994</v>
      </c>
      <c r="G3017" s="61">
        <v>70.180000000000007</v>
      </c>
    </row>
    <row r="3018" spans="1:7" ht="33.75">
      <c r="A3018" s="1" t="str">
        <f t="shared" si="48"/>
        <v>SINAPI 97033</v>
      </c>
      <c r="B3018" s="3" t="s">
        <v>9865</v>
      </c>
      <c r="C3018" s="3">
        <v>97033</v>
      </c>
      <c r="D3018" s="2" t="s">
        <v>3118</v>
      </c>
      <c r="E3018" s="3" t="s">
        <v>9849</v>
      </c>
      <c r="F3018" s="61">
        <v>103.91</v>
      </c>
      <c r="G3018" s="61">
        <v>106.38</v>
      </c>
    </row>
    <row r="3019" spans="1:7" ht="33.75">
      <c r="A3019" s="1" t="str">
        <f t="shared" si="48"/>
        <v>SINAPI 97030</v>
      </c>
      <c r="B3019" s="3" t="s">
        <v>9865</v>
      </c>
      <c r="C3019" s="3">
        <v>97030</v>
      </c>
      <c r="D3019" s="2" t="s">
        <v>3119</v>
      </c>
      <c r="E3019" s="3" t="s">
        <v>9849</v>
      </c>
      <c r="F3019" s="61">
        <v>0</v>
      </c>
      <c r="G3019" s="61">
        <v>0</v>
      </c>
    </row>
    <row r="3020" spans="1:7" ht="33.75">
      <c r="A3020" s="1" t="str">
        <f t="shared" si="48"/>
        <v>SINAPI 97029</v>
      </c>
      <c r="B3020" s="3" t="s">
        <v>9865</v>
      </c>
      <c r="C3020" s="3">
        <v>97029</v>
      </c>
      <c r="D3020" s="2" t="s">
        <v>3120</v>
      </c>
      <c r="E3020" s="3" t="s">
        <v>9849</v>
      </c>
      <c r="F3020" s="61">
        <v>0</v>
      </c>
      <c r="G3020" s="61">
        <v>0</v>
      </c>
    </row>
    <row r="3021" spans="1:7" ht="33.75">
      <c r="A3021" s="1" t="str">
        <f t="shared" si="48"/>
        <v>SINAPI 97028</v>
      </c>
      <c r="B3021" s="3" t="s">
        <v>9865</v>
      </c>
      <c r="C3021" s="3">
        <v>97028</v>
      </c>
      <c r="D3021" s="2" t="s">
        <v>3121</v>
      </c>
      <c r="E3021" s="3" t="s">
        <v>9849</v>
      </c>
      <c r="F3021" s="61">
        <v>0</v>
      </c>
      <c r="G3021" s="61">
        <v>0</v>
      </c>
    </row>
    <row r="3022" spans="1:7" ht="33.75">
      <c r="A3022" s="1" t="str">
        <f t="shared" si="48"/>
        <v>SINAPI 97027</v>
      </c>
      <c r="B3022" s="3" t="s">
        <v>9865</v>
      </c>
      <c r="C3022" s="3">
        <v>97027</v>
      </c>
      <c r="D3022" s="2" t="s">
        <v>3122</v>
      </c>
      <c r="E3022" s="3" t="s">
        <v>9849</v>
      </c>
      <c r="F3022" s="61">
        <v>0</v>
      </c>
      <c r="G3022" s="61">
        <v>0</v>
      </c>
    </row>
    <row r="3023" spans="1:7" ht="22.5">
      <c r="A3023" s="1" t="str">
        <f t="shared" si="48"/>
        <v>SINAPI 97038</v>
      </c>
      <c r="B3023" s="3" t="s">
        <v>9865</v>
      </c>
      <c r="C3023" s="3">
        <v>97038</v>
      </c>
      <c r="D3023" s="2" t="s">
        <v>3123</v>
      </c>
      <c r="E3023" s="3" t="s">
        <v>9849</v>
      </c>
      <c r="F3023" s="61">
        <v>0</v>
      </c>
      <c r="G3023" s="61">
        <v>0</v>
      </c>
    </row>
    <row r="3024" spans="1:7" ht="33.75">
      <c r="A3024" s="1" t="str">
        <f t="shared" si="48"/>
        <v>SINAPI 97037</v>
      </c>
      <c r="B3024" s="3" t="s">
        <v>9865</v>
      </c>
      <c r="C3024" s="3">
        <v>97037</v>
      </c>
      <c r="D3024" s="2" t="s">
        <v>3124</v>
      </c>
      <c r="E3024" s="3" t="s">
        <v>9849</v>
      </c>
      <c r="F3024" s="61">
        <v>0</v>
      </c>
      <c r="G3024" s="61">
        <v>0</v>
      </c>
    </row>
    <row r="3025" spans="1:7" ht="22.5">
      <c r="A3025" s="1" t="str">
        <f t="shared" si="48"/>
        <v>SINAPI 97014</v>
      </c>
      <c r="B3025" s="3" t="s">
        <v>9865</v>
      </c>
      <c r="C3025" s="3">
        <v>97014</v>
      </c>
      <c r="D3025" s="2" t="s">
        <v>3125</v>
      </c>
      <c r="E3025" s="3" t="s">
        <v>9849</v>
      </c>
      <c r="F3025" s="61">
        <v>69.09</v>
      </c>
      <c r="G3025" s="61">
        <v>70.849999999999994</v>
      </c>
    </row>
    <row r="3026" spans="1:7" ht="22.5">
      <c r="A3026" s="1" t="str">
        <f t="shared" si="48"/>
        <v>SINAPI 97015</v>
      </c>
      <c r="B3026" s="3" t="s">
        <v>9865</v>
      </c>
      <c r="C3026" s="3">
        <v>97015</v>
      </c>
      <c r="D3026" s="2" t="s">
        <v>3126</v>
      </c>
      <c r="E3026" s="3" t="s">
        <v>9849</v>
      </c>
      <c r="F3026" s="61">
        <v>57.64</v>
      </c>
      <c r="G3026" s="61">
        <v>59.4</v>
      </c>
    </row>
    <row r="3027" spans="1:7" ht="22.5">
      <c r="A3027" s="1" t="str">
        <f t="shared" si="48"/>
        <v>SINAPI 97013</v>
      </c>
      <c r="B3027" s="3" t="s">
        <v>9865</v>
      </c>
      <c r="C3027" s="3">
        <v>97013</v>
      </c>
      <c r="D3027" s="2" t="s">
        <v>3127</v>
      </c>
      <c r="E3027" s="3" t="s">
        <v>9849</v>
      </c>
      <c r="F3027" s="61">
        <v>92.03</v>
      </c>
      <c r="G3027" s="61">
        <v>93.79</v>
      </c>
    </row>
    <row r="3028" spans="1:7" ht="22.5">
      <c r="A3028" s="1" t="str">
        <f t="shared" si="48"/>
        <v>SINAPI 97017</v>
      </c>
      <c r="B3028" s="3" t="s">
        <v>9865</v>
      </c>
      <c r="C3028" s="3">
        <v>97017</v>
      </c>
      <c r="D3028" s="2" t="s">
        <v>3128</v>
      </c>
      <c r="E3028" s="3" t="s">
        <v>9849</v>
      </c>
      <c r="F3028" s="61">
        <v>55.49</v>
      </c>
      <c r="G3028" s="61">
        <v>56.87</v>
      </c>
    </row>
    <row r="3029" spans="1:7" ht="22.5">
      <c r="A3029" s="1" t="str">
        <f t="shared" si="48"/>
        <v>SINAPI 97018</v>
      </c>
      <c r="B3029" s="3" t="s">
        <v>9865</v>
      </c>
      <c r="C3029" s="3">
        <v>97018</v>
      </c>
      <c r="D3029" s="2" t="s">
        <v>3129</v>
      </c>
      <c r="E3029" s="3" t="s">
        <v>9849</v>
      </c>
      <c r="F3029" s="61">
        <v>46.19</v>
      </c>
      <c r="G3029" s="61">
        <v>47.57</v>
      </c>
    </row>
    <row r="3030" spans="1:7" ht="22.5">
      <c r="A3030" s="1" t="str">
        <f t="shared" si="48"/>
        <v>SINAPI 97016</v>
      </c>
      <c r="B3030" s="3" t="s">
        <v>9865</v>
      </c>
      <c r="C3030" s="3">
        <v>97016</v>
      </c>
      <c r="D3030" s="2" t="s">
        <v>3130</v>
      </c>
      <c r="E3030" s="3" t="s">
        <v>9849</v>
      </c>
      <c r="F3030" s="61">
        <v>74.23</v>
      </c>
      <c r="G3030" s="61">
        <v>75.61</v>
      </c>
    </row>
    <row r="3031" spans="1:7" ht="22.5">
      <c r="A3031" s="1" t="str">
        <f t="shared" si="48"/>
        <v>SINAPI 97024</v>
      </c>
      <c r="B3031" s="3" t="s">
        <v>9865</v>
      </c>
      <c r="C3031" s="3">
        <v>97024</v>
      </c>
      <c r="D3031" s="2" t="s">
        <v>3131</v>
      </c>
      <c r="E3031" s="3" t="s">
        <v>9849</v>
      </c>
      <c r="F3031" s="61">
        <v>0</v>
      </c>
      <c r="G3031" s="61">
        <v>0</v>
      </c>
    </row>
    <row r="3032" spans="1:7" ht="22.5">
      <c r="A3032" s="1" t="str">
        <f t="shared" si="48"/>
        <v>SINAPI 97023</v>
      </c>
      <c r="B3032" s="3" t="s">
        <v>9865</v>
      </c>
      <c r="C3032" s="3">
        <v>97023</v>
      </c>
      <c r="D3032" s="2" t="s">
        <v>3132</v>
      </c>
      <c r="E3032" s="3" t="s">
        <v>9849</v>
      </c>
      <c r="F3032" s="61">
        <v>0</v>
      </c>
      <c r="G3032" s="61">
        <v>0</v>
      </c>
    </row>
    <row r="3033" spans="1:7" ht="22.5">
      <c r="A3033" s="1" t="str">
        <f t="shared" si="48"/>
        <v>SINAPI 105804</v>
      </c>
      <c r="B3033" s="3" t="s">
        <v>9865</v>
      </c>
      <c r="C3033" s="3">
        <v>105804</v>
      </c>
      <c r="D3033" s="2" t="s">
        <v>3133</v>
      </c>
      <c r="E3033" s="3" t="s">
        <v>9849</v>
      </c>
      <c r="F3033" s="61">
        <v>0</v>
      </c>
      <c r="G3033" s="61">
        <v>0</v>
      </c>
    </row>
    <row r="3034" spans="1:7" ht="22.5">
      <c r="A3034" s="1" t="str">
        <f t="shared" si="48"/>
        <v>SINAPI 104990</v>
      </c>
      <c r="B3034" s="3" t="s">
        <v>9865</v>
      </c>
      <c r="C3034" s="3">
        <v>104990</v>
      </c>
      <c r="D3034" s="2" t="s">
        <v>3134</v>
      </c>
      <c r="E3034" s="3" t="s">
        <v>9849</v>
      </c>
      <c r="F3034" s="61">
        <v>12.01</v>
      </c>
      <c r="G3034" s="61">
        <v>12.59</v>
      </c>
    </row>
    <row r="3035" spans="1:7">
      <c r="A3035" s="1" t="str">
        <f t="shared" ref="A3035:A3098" si="49">CONCATENATE($B3035," ",$C3035)</f>
        <v>SINAPI 97052</v>
      </c>
      <c r="B3035" s="3" t="s">
        <v>9865</v>
      </c>
      <c r="C3035" s="3">
        <v>97052</v>
      </c>
      <c r="D3035" s="2" t="s">
        <v>3135</v>
      </c>
      <c r="E3035" s="3" t="s">
        <v>9848</v>
      </c>
      <c r="F3035" s="61">
        <v>0</v>
      </c>
      <c r="G3035" s="61">
        <v>0</v>
      </c>
    </row>
    <row r="3036" spans="1:7">
      <c r="A3036" s="1" t="str">
        <f t="shared" si="49"/>
        <v>SINAPI 97054</v>
      </c>
      <c r="B3036" s="3" t="s">
        <v>9865</v>
      </c>
      <c r="C3036" s="3">
        <v>97054</v>
      </c>
      <c r="D3036" s="2" t="s">
        <v>3136</v>
      </c>
      <c r="E3036" s="3" t="s">
        <v>9848</v>
      </c>
      <c r="F3036" s="61">
        <v>31.16</v>
      </c>
      <c r="G3036" s="61">
        <v>32.31</v>
      </c>
    </row>
    <row r="3037" spans="1:7">
      <c r="A3037" s="1" t="str">
        <f t="shared" si="49"/>
        <v>SINAPI 104981</v>
      </c>
      <c r="B3037" s="3" t="s">
        <v>9865</v>
      </c>
      <c r="C3037" s="3">
        <v>104981</v>
      </c>
      <c r="D3037" s="2" t="s">
        <v>3137</v>
      </c>
      <c r="E3037" s="3" t="s">
        <v>9849</v>
      </c>
      <c r="F3037" s="61">
        <v>0</v>
      </c>
      <c r="G3037" s="61">
        <v>0</v>
      </c>
    </row>
    <row r="3038" spans="1:7">
      <c r="A3038" s="1" t="str">
        <f t="shared" si="49"/>
        <v>SINAPI 104980</v>
      </c>
      <c r="B3038" s="3" t="s">
        <v>9865</v>
      </c>
      <c r="C3038" s="3">
        <v>104980</v>
      </c>
      <c r="D3038" s="2" t="s">
        <v>3138</v>
      </c>
      <c r="E3038" s="3" t="s">
        <v>9849</v>
      </c>
      <c r="F3038" s="61">
        <v>0</v>
      </c>
      <c r="G3038" s="61">
        <v>0</v>
      </c>
    </row>
    <row r="3039" spans="1:7">
      <c r="A3039" s="1" t="str">
        <f t="shared" si="49"/>
        <v>SINAPI 97042</v>
      </c>
      <c r="B3039" s="3" t="s">
        <v>9865</v>
      </c>
      <c r="C3039" s="3">
        <v>97042</v>
      </c>
      <c r="D3039" s="2" t="s">
        <v>3139</v>
      </c>
      <c r="E3039" s="3" t="s">
        <v>9849</v>
      </c>
      <c r="F3039" s="61">
        <v>0</v>
      </c>
      <c r="G3039" s="61">
        <v>0</v>
      </c>
    </row>
    <row r="3040" spans="1:7" ht="22.5">
      <c r="A3040" s="1" t="str">
        <f t="shared" si="49"/>
        <v>SINAPI 97045</v>
      </c>
      <c r="B3040" s="3" t="s">
        <v>9865</v>
      </c>
      <c r="C3040" s="3">
        <v>97045</v>
      </c>
      <c r="D3040" s="2" t="s">
        <v>3140</v>
      </c>
      <c r="E3040" s="3" t="s">
        <v>9849</v>
      </c>
      <c r="F3040" s="61">
        <v>0</v>
      </c>
      <c r="G3040" s="61">
        <v>0</v>
      </c>
    </row>
    <row r="3041" spans="1:7" ht="22.5">
      <c r="A3041" s="1" t="str">
        <f t="shared" si="49"/>
        <v>SINAPI 97044</v>
      </c>
      <c r="B3041" s="3" t="s">
        <v>9865</v>
      </c>
      <c r="C3041" s="3">
        <v>97044</v>
      </c>
      <c r="D3041" s="2" t="s">
        <v>3141</v>
      </c>
      <c r="E3041" s="3" t="s">
        <v>9849</v>
      </c>
      <c r="F3041" s="61">
        <v>0</v>
      </c>
      <c r="G3041" s="61">
        <v>0</v>
      </c>
    </row>
    <row r="3042" spans="1:7" ht="22.5">
      <c r="A3042" s="1" t="str">
        <f t="shared" si="49"/>
        <v>SINAPI 97043</v>
      </c>
      <c r="B3042" s="3" t="s">
        <v>9865</v>
      </c>
      <c r="C3042" s="3">
        <v>97043</v>
      </c>
      <c r="D3042" s="2" t="s">
        <v>3142</v>
      </c>
      <c r="E3042" s="3" t="s">
        <v>9849</v>
      </c>
      <c r="F3042" s="61">
        <v>0</v>
      </c>
      <c r="G3042" s="61">
        <v>0</v>
      </c>
    </row>
    <row r="3043" spans="1:7" ht="22.5">
      <c r="A3043" s="1" t="str">
        <f t="shared" si="49"/>
        <v>SINAPI 97063</v>
      </c>
      <c r="B3043" s="3" t="s">
        <v>9865</v>
      </c>
      <c r="C3043" s="3">
        <v>97063</v>
      </c>
      <c r="D3043" s="2" t="s">
        <v>3143</v>
      </c>
      <c r="E3043" s="3" t="s">
        <v>9847</v>
      </c>
      <c r="F3043" s="61">
        <v>23.51</v>
      </c>
      <c r="G3043" s="61">
        <v>25.57</v>
      </c>
    </row>
    <row r="3044" spans="1:7">
      <c r="A3044" s="1" t="str">
        <f t="shared" si="49"/>
        <v>SINAPI 97065</v>
      </c>
      <c r="B3044" s="3" t="s">
        <v>9865</v>
      </c>
      <c r="C3044" s="3">
        <v>97065</v>
      </c>
      <c r="D3044" s="2" t="s">
        <v>3144</v>
      </c>
      <c r="E3044" s="3" t="s">
        <v>9850</v>
      </c>
      <c r="F3044" s="61">
        <v>15.8</v>
      </c>
      <c r="G3044" s="61">
        <v>17.16</v>
      </c>
    </row>
    <row r="3045" spans="1:7">
      <c r="A3045" s="1" t="str">
        <f t="shared" si="49"/>
        <v>SINAPI 97064</v>
      </c>
      <c r="B3045" s="3" t="s">
        <v>9865</v>
      </c>
      <c r="C3045" s="3">
        <v>97064</v>
      </c>
      <c r="D3045" s="2" t="s">
        <v>3145</v>
      </c>
      <c r="E3045" s="3" t="s">
        <v>9849</v>
      </c>
      <c r="F3045" s="61">
        <v>32.909999999999997</v>
      </c>
      <c r="G3045" s="61">
        <v>35.770000000000003</v>
      </c>
    </row>
    <row r="3046" spans="1:7">
      <c r="A3046" s="1" t="str">
        <f t="shared" si="49"/>
        <v>SINAPI 97049</v>
      </c>
      <c r="B3046" s="3" t="s">
        <v>9865</v>
      </c>
      <c r="C3046" s="3">
        <v>97049</v>
      </c>
      <c r="D3046" s="2" t="s">
        <v>3146</v>
      </c>
      <c r="E3046" s="3" t="s">
        <v>9847</v>
      </c>
      <c r="F3046" s="61">
        <v>0</v>
      </c>
      <c r="G3046" s="61">
        <v>0</v>
      </c>
    </row>
    <row r="3047" spans="1:7" ht="22.5">
      <c r="A3047" s="1" t="str">
        <f t="shared" si="49"/>
        <v>SINAPI 96997</v>
      </c>
      <c r="B3047" s="3" t="s">
        <v>9865</v>
      </c>
      <c r="C3047" s="3">
        <v>96997</v>
      </c>
      <c r="D3047" s="2" t="s">
        <v>3147</v>
      </c>
      <c r="E3047" s="3" t="s">
        <v>9849</v>
      </c>
      <c r="F3047" s="61">
        <v>0</v>
      </c>
      <c r="G3047" s="61">
        <v>0</v>
      </c>
    </row>
    <row r="3048" spans="1:7" ht="22.5">
      <c r="A3048" s="1" t="str">
        <f t="shared" si="49"/>
        <v>SINAPI 96999</v>
      </c>
      <c r="B3048" s="3" t="s">
        <v>9865</v>
      </c>
      <c r="C3048" s="3">
        <v>96999</v>
      </c>
      <c r="D3048" s="2" t="s">
        <v>3148</v>
      </c>
      <c r="E3048" s="3" t="s">
        <v>9849</v>
      </c>
      <c r="F3048" s="61">
        <v>0</v>
      </c>
      <c r="G3048" s="61">
        <v>0</v>
      </c>
    </row>
    <row r="3049" spans="1:7" ht="22.5">
      <c r="A3049" s="1" t="str">
        <f t="shared" si="49"/>
        <v>SINAPI 96996</v>
      </c>
      <c r="B3049" s="3" t="s">
        <v>9865</v>
      </c>
      <c r="C3049" s="3">
        <v>96996</v>
      </c>
      <c r="D3049" s="2" t="s">
        <v>3149</v>
      </c>
      <c r="E3049" s="3" t="s">
        <v>9849</v>
      </c>
      <c r="F3049" s="61">
        <v>0</v>
      </c>
      <c r="G3049" s="61">
        <v>0</v>
      </c>
    </row>
    <row r="3050" spans="1:7" ht="22.5">
      <c r="A3050" s="1" t="str">
        <f t="shared" si="49"/>
        <v>SINAPI 96998</v>
      </c>
      <c r="B3050" s="3" t="s">
        <v>9865</v>
      </c>
      <c r="C3050" s="3">
        <v>96998</v>
      </c>
      <c r="D3050" s="2" t="s">
        <v>3150</v>
      </c>
      <c r="E3050" s="3" t="s">
        <v>9849</v>
      </c>
      <c r="F3050" s="61">
        <v>0</v>
      </c>
      <c r="G3050" s="61">
        <v>0</v>
      </c>
    </row>
    <row r="3051" spans="1:7" ht="22.5">
      <c r="A3051" s="1" t="str">
        <f t="shared" si="49"/>
        <v>SINAPI 97067</v>
      </c>
      <c r="B3051" s="3" t="s">
        <v>9865</v>
      </c>
      <c r="C3051" s="3">
        <v>97067</v>
      </c>
      <c r="D3051" s="2" t="s">
        <v>3151</v>
      </c>
      <c r="E3051" s="3" t="s">
        <v>9849</v>
      </c>
      <c r="F3051" s="61">
        <v>764.38</v>
      </c>
      <c r="G3051" s="61">
        <v>782.36</v>
      </c>
    </row>
    <row r="3052" spans="1:7" ht="22.5">
      <c r="A3052" s="1" t="str">
        <f t="shared" si="49"/>
        <v>SINAPI 97001</v>
      </c>
      <c r="B3052" s="3" t="s">
        <v>9865</v>
      </c>
      <c r="C3052" s="3">
        <v>97001</v>
      </c>
      <c r="D3052" s="2" t="s">
        <v>3152</v>
      </c>
      <c r="E3052" s="3" t="s">
        <v>9849</v>
      </c>
      <c r="F3052" s="61">
        <v>0</v>
      </c>
      <c r="G3052" s="61">
        <v>0</v>
      </c>
    </row>
    <row r="3053" spans="1:7" ht="22.5">
      <c r="A3053" s="1" t="str">
        <f t="shared" si="49"/>
        <v>SINAPI 97003</v>
      </c>
      <c r="B3053" s="3" t="s">
        <v>9865</v>
      </c>
      <c r="C3053" s="3">
        <v>97003</v>
      </c>
      <c r="D3053" s="2" t="s">
        <v>3153</v>
      </c>
      <c r="E3053" s="3" t="s">
        <v>9849</v>
      </c>
      <c r="F3053" s="61">
        <v>0</v>
      </c>
      <c r="G3053" s="61">
        <v>0</v>
      </c>
    </row>
    <row r="3054" spans="1:7" ht="22.5">
      <c r="A3054" s="1" t="str">
        <f t="shared" si="49"/>
        <v>SINAPI 97005</v>
      </c>
      <c r="B3054" s="3" t="s">
        <v>9865</v>
      </c>
      <c r="C3054" s="3">
        <v>97005</v>
      </c>
      <c r="D3054" s="2" t="s">
        <v>3154</v>
      </c>
      <c r="E3054" s="3" t="s">
        <v>9849</v>
      </c>
      <c r="F3054" s="61">
        <v>0</v>
      </c>
      <c r="G3054" s="61">
        <v>0</v>
      </c>
    </row>
    <row r="3055" spans="1:7" ht="22.5">
      <c r="A3055" s="1" t="str">
        <f t="shared" si="49"/>
        <v>SINAPI 97000</v>
      </c>
      <c r="B3055" s="3" t="s">
        <v>9865</v>
      </c>
      <c r="C3055" s="3">
        <v>97000</v>
      </c>
      <c r="D3055" s="2" t="s">
        <v>3155</v>
      </c>
      <c r="E3055" s="3" t="s">
        <v>9849</v>
      </c>
      <c r="F3055" s="61">
        <v>0</v>
      </c>
      <c r="G3055" s="61">
        <v>0</v>
      </c>
    </row>
    <row r="3056" spans="1:7" ht="22.5">
      <c r="A3056" s="1" t="str">
        <f t="shared" si="49"/>
        <v>SINAPI 97002</v>
      </c>
      <c r="B3056" s="3" t="s">
        <v>9865</v>
      </c>
      <c r="C3056" s="3">
        <v>97002</v>
      </c>
      <c r="D3056" s="2" t="s">
        <v>3156</v>
      </c>
      <c r="E3056" s="3" t="s">
        <v>9849</v>
      </c>
      <c r="F3056" s="61">
        <v>0</v>
      </c>
      <c r="G3056" s="61">
        <v>0</v>
      </c>
    </row>
    <row r="3057" spans="1:7" ht="22.5">
      <c r="A3057" s="1" t="str">
        <f t="shared" si="49"/>
        <v>SINAPI 97004</v>
      </c>
      <c r="B3057" s="3" t="s">
        <v>9865</v>
      </c>
      <c r="C3057" s="3">
        <v>97004</v>
      </c>
      <c r="D3057" s="2" t="s">
        <v>3157</v>
      </c>
      <c r="E3057" s="3" t="s">
        <v>9849</v>
      </c>
      <c r="F3057" s="61">
        <v>0</v>
      </c>
      <c r="G3057" s="61">
        <v>0</v>
      </c>
    </row>
    <row r="3058" spans="1:7" ht="22.5">
      <c r="A3058" s="1" t="str">
        <f t="shared" si="49"/>
        <v>SINAPI 97007</v>
      </c>
      <c r="B3058" s="3" t="s">
        <v>9865</v>
      </c>
      <c r="C3058" s="3">
        <v>97007</v>
      </c>
      <c r="D3058" s="2" t="s">
        <v>3158</v>
      </c>
      <c r="E3058" s="3" t="s">
        <v>9849</v>
      </c>
      <c r="F3058" s="61">
        <v>0</v>
      </c>
      <c r="G3058" s="61">
        <v>0</v>
      </c>
    </row>
    <row r="3059" spans="1:7" ht="22.5">
      <c r="A3059" s="1" t="str">
        <f t="shared" si="49"/>
        <v>SINAPI 97009</v>
      </c>
      <c r="B3059" s="3" t="s">
        <v>9865</v>
      </c>
      <c r="C3059" s="3">
        <v>97009</v>
      </c>
      <c r="D3059" s="2" t="s">
        <v>3159</v>
      </c>
      <c r="E3059" s="3" t="s">
        <v>9849</v>
      </c>
      <c r="F3059" s="61">
        <v>0</v>
      </c>
      <c r="G3059" s="61">
        <v>0</v>
      </c>
    </row>
    <row r="3060" spans="1:7" ht="22.5">
      <c r="A3060" s="1" t="str">
        <f t="shared" si="49"/>
        <v>SINAPI 97006</v>
      </c>
      <c r="B3060" s="3" t="s">
        <v>9865</v>
      </c>
      <c r="C3060" s="3">
        <v>97006</v>
      </c>
      <c r="D3060" s="2" t="s">
        <v>3160</v>
      </c>
      <c r="E3060" s="3" t="s">
        <v>9849</v>
      </c>
      <c r="F3060" s="61">
        <v>0</v>
      </c>
      <c r="G3060" s="61">
        <v>0</v>
      </c>
    </row>
    <row r="3061" spans="1:7" ht="22.5">
      <c r="A3061" s="1" t="str">
        <f t="shared" si="49"/>
        <v>SINAPI 97008</v>
      </c>
      <c r="B3061" s="3" t="s">
        <v>9865</v>
      </c>
      <c r="C3061" s="3">
        <v>97008</v>
      </c>
      <c r="D3061" s="2" t="s">
        <v>3161</v>
      </c>
      <c r="E3061" s="3" t="s">
        <v>9849</v>
      </c>
      <c r="F3061" s="61">
        <v>0</v>
      </c>
      <c r="G3061" s="61">
        <v>0</v>
      </c>
    </row>
    <row r="3062" spans="1:7">
      <c r="A3062" s="1" t="str">
        <f t="shared" si="49"/>
        <v>SINAPI 97048</v>
      </c>
      <c r="B3062" s="3" t="s">
        <v>9865</v>
      </c>
      <c r="C3062" s="3">
        <v>97048</v>
      </c>
      <c r="D3062" s="2" t="s">
        <v>3162</v>
      </c>
      <c r="E3062" s="3" t="s">
        <v>9847</v>
      </c>
      <c r="F3062" s="61">
        <v>0.1</v>
      </c>
      <c r="G3062" s="61">
        <v>0.1</v>
      </c>
    </row>
    <row r="3063" spans="1:7" ht="22.5">
      <c r="A3063" s="1" t="str">
        <f t="shared" si="49"/>
        <v>SINAPI 97047</v>
      </c>
      <c r="B3063" s="3" t="s">
        <v>9865</v>
      </c>
      <c r="C3063" s="3">
        <v>97047</v>
      </c>
      <c r="D3063" s="2" t="s">
        <v>3163</v>
      </c>
      <c r="E3063" s="3" t="s">
        <v>9847</v>
      </c>
      <c r="F3063" s="61">
        <v>0.14000000000000001</v>
      </c>
      <c r="G3063" s="61">
        <v>0.14000000000000001</v>
      </c>
    </row>
    <row r="3064" spans="1:7">
      <c r="A3064" s="1" t="str">
        <f t="shared" si="49"/>
        <v>SINAPI 97046</v>
      </c>
      <c r="B3064" s="3" t="s">
        <v>9865</v>
      </c>
      <c r="C3064" s="3">
        <v>97046</v>
      </c>
      <c r="D3064" s="2" t="s">
        <v>3164</v>
      </c>
      <c r="E3064" s="3" t="s">
        <v>9847</v>
      </c>
      <c r="F3064" s="61">
        <v>0.37</v>
      </c>
      <c r="G3064" s="61">
        <v>0.38</v>
      </c>
    </row>
    <row r="3065" spans="1:7" ht="22.5">
      <c r="A3065" s="1" t="str">
        <f t="shared" si="49"/>
        <v>SINAPI 104989</v>
      </c>
      <c r="B3065" s="3" t="s">
        <v>9865</v>
      </c>
      <c r="C3065" s="3">
        <v>104989</v>
      </c>
      <c r="D3065" s="2" t="s">
        <v>3165</v>
      </c>
      <c r="E3065" s="3" t="s">
        <v>9848</v>
      </c>
      <c r="F3065" s="61">
        <v>44.51</v>
      </c>
      <c r="G3065" s="61">
        <v>47.43</v>
      </c>
    </row>
    <row r="3066" spans="1:7">
      <c r="A3066" s="1" t="str">
        <f t="shared" si="49"/>
        <v>SINAPI 97066</v>
      </c>
      <c r="B3066" s="3" t="s">
        <v>9865</v>
      </c>
      <c r="C3066" s="3">
        <v>97066</v>
      </c>
      <c r="D3066" s="2" t="s">
        <v>3166</v>
      </c>
      <c r="E3066" s="3" t="s">
        <v>9847</v>
      </c>
      <c r="F3066" s="61">
        <v>350.38</v>
      </c>
      <c r="G3066" s="61">
        <v>364.83</v>
      </c>
    </row>
    <row r="3067" spans="1:7">
      <c r="A3067" s="1" t="str">
        <f t="shared" si="49"/>
        <v>SINAPI 104982</v>
      </c>
      <c r="B3067" s="3" t="s">
        <v>9865</v>
      </c>
      <c r="C3067" s="3">
        <v>104982</v>
      </c>
      <c r="D3067" s="2" t="s">
        <v>3167</v>
      </c>
      <c r="E3067" s="3" t="s">
        <v>9849</v>
      </c>
      <c r="F3067" s="61">
        <v>0</v>
      </c>
      <c r="G3067" s="61">
        <v>0</v>
      </c>
    </row>
    <row r="3068" spans="1:7">
      <c r="A3068" s="1" t="str">
        <f t="shared" si="49"/>
        <v>SINAPI 97060</v>
      </c>
      <c r="B3068" s="3" t="s">
        <v>9865</v>
      </c>
      <c r="C3068" s="3">
        <v>97060</v>
      </c>
      <c r="D3068" s="2" t="s">
        <v>3168</v>
      </c>
      <c r="E3068" s="3" t="s">
        <v>9849</v>
      </c>
      <c r="F3068" s="61">
        <v>0</v>
      </c>
      <c r="G3068" s="61">
        <v>0</v>
      </c>
    </row>
    <row r="3069" spans="1:7">
      <c r="A3069" s="1" t="str">
        <f t="shared" si="49"/>
        <v>SINAPI 97059</v>
      </c>
      <c r="B3069" s="3" t="s">
        <v>9865</v>
      </c>
      <c r="C3069" s="3">
        <v>97059</v>
      </c>
      <c r="D3069" s="2" t="s">
        <v>3169</v>
      </c>
      <c r="E3069" s="3" t="s">
        <v>9849</v>
      </c>
      <c r="F3069" s="61">
        <v>0</v>
      </c>
      <c r="G3069" s="61">
        <v>0</v>
      </c>
    </row>
    <row r="3070" spans="1:7">
      <c r="A3070" s="1" t="str">
        <f t="shared" si="49"/>
        <v>SINAPI 97058</v>
      </c>
      <c r="B3070" s="3" t="s">
        <v>9865</v>
      </c>
      <c r="C3070" s="3">
        <v>97058</v>
      </c>
      <c r="D3070" s="2" t="s">
        <v>3170</v>
      </c>
      <c r="E3070" s="3" t="s">
        <v>9849</v>
      </c>
      <c r="F3070" s="61">
        <v>0</v>
      </c>
      <c r="G3070" s="61">
        <v>0</v>
      </c>
    </row>
    <row r="3071" spans="1:7" ht="22.5">
      <c r="A3071" s="1" t="str">
        <f t="shared" si="49"/>
        <v>SINAPI 97056</v>
      </c>
      <c r="B3071" s="3" t="s">
        <v>9865</v>
      </c>
      <c r="C3071" s="3">
        <v>97056</v>
      </c>
      <c r="D3071" s="2" t="s">
        <v>3171</v>
      </c>
      <c r="E3071" s="3" t="s">
        <v>9849</v>
      </c>
      <c r="F3071" s="61">
        <v>0</v>
      </c>
      <c r="G3071" s="61">
        <v>0</v>
      </c>
    </row>
    <row r="3072" spans="1:7" ht="22.5">
      <c r="A3072" s="1" t="str">
        <f t="shared" si="49"/>
        <v>SINAPI 97057</v>
      </c>
      <c r="B3072" s="3" t="s">
        <v>9865</v>
      </c>
      <c r="C3072" s="3">
        <v>97057</v>
      </c>
      <c r="D3072" s="2" t="s">
        <v>3172</v>
      </c>
      <c r="E3072" s="3" t="s">
        <v>9849</v>
      </c>
      <c r="F3072" s="61">
        <v>0</v>
      </c>
      <c r="G3072" s="61">
        <v>0</v>
      </c>
    </row>
    <row r="3073" spans="1:7" ht="22.5">
      <c r="A3073" s="1" t="str">
        <f t="shared" si="49"/>
        <v>SINAPI 97055</v>
      </c>
      <c r="B3073" s="3" t="s">
        <v>9865</v>
      </c>
      <c r="C3073" s="3">
        <v>97055</v>
      </c>
      <c r="D3073" s="2" t="s">
        <v>3173</v>
      </c>
      <c r="E3073" s="3" t="s">
        <v>9849</v>
      </c>
      <c r="F3073" s="61">
        <v>0</v>
      </c>
      <c r="G3073" s="61">
        <v>0</v>
      </c>
    </row>
    <row r="3074" spans="1:7">
      <c r="A3074" s="1" t="str">
        <f t="shared" si="49"/>
        <v>SINAPI 102656</v>
      </c>
      <c r="B3074" s="3" t="s">
        <v>9865</v>
      </c>
      <c r="C3074" s="3">
        <v>102656</v>
      </c>
      <c r="D3074" s="2" t="s">
        <v>3174</v>
      </c>
      <c r="E3074" s="3" t="s">
        <v>9849</v>
      </c>
      <c r="F3074" s="61">
        <v>0</v>
      </c>
      <c r="G3074" s="61">
        <v>0</v>
      </c>
    </row>
    <row r="3075" spans="1:7">
      <c r="A3075" s="1" t="str">
        <f t="shared" si="49"/>
        <v>SINAPI 104983</v>
      </c>
      <c r="B3075" s="3" t="s">
        <v>9865</v>
      </c>
      <c r="C3075" s="3">
        <v>104983</v>
      </c>
      <c r="D3075" s="2" t="s">
        <v>3175</v>
      </c>
      <c r="E3075" s="3" t="s">
        <v>9848</v>
      </c>
      <c r="F3075" s="61">
        <v>0</v>
      </c>
      <c r="G3075" s="61">
        <v>0</v>
      </c>
    </row>
    <row r="3076" spans="1:7">
      <c r="A3076" s="1" t="str">
        <f t="shared" si="49"/>
        <v>SINAPI 97050</v>
      </c>
      <c r="B3076" s="3" t="s">
        <v>9865</v>
      </c>
      <c r="C3076" s="3">
        <v>97050</v>
      </c>
      <c r="D3076" s="2" t="s">
        <v>3176</v>
      </c>
      <c r="E3076" s="3" t="s">
        <v>9847</v>
      </c>
      <c r="F3076" s="61">
        <v>0</v>
      </c>
      <c r="G3076" s="61">
        <v>0</v>
      </c>
    </row>
    <row r="3077" spans="1:7" ht="22.5">
      <c r="A3077" s="1" t="str">
        <f t="shared" si="49"/>
        <v>SINAPI 95946</v>
      </c>
      <c r="B3077" s="3" t="s">
        <v>9865</v>
      </c>
      <c r="C3077" s="3">
        <v>95946</v>
      </c>
      <c r="D3077" s="2" t="s">
        <v>3177</v>
      </c>
      <c r="E3077" s="3" t="s">
        <v>9851</v>
      </c>
      <c r="F3077" s="61">
        <v>11.36</v>
      </c>
      <c r="G3077" s="61">
        <v>11.7</v>
      </c>
    </row>
    <row r="3078" spans="1:7" ht="22.5">
      <c r="A3078" s="1" t="str">
        <f t="shared" si="49"/>
        <v>SINAPI 95947</v>
      </c>
      <c r="B3078" s="3" t="s">
        <v>9865</v>
      </c>
      <c r="C3078" s="3">
        <v>95947</v>
      </c>
      <c r="D3078" s="2" t="s">
        <v>3178</v>
      </c>
      <c r="E3078" s="3" t="s">
        <v>9851</v>
      </c>
      <c r="F3078" s="61">
        <v>8.33</v>
      </c>
      <c r="G3078" s="61">
        <v>8.48</v>
      </c>
    </row>
    <row r="3079" spans="1:7" ht="22.5">
      <c r="A3079" s="1" t="str">
        <f t="shared" si="49"/>
        <v>SINAPI 95948</v>
      </c>
      <c r="B3079" s="3" t="s">
        <v>9865</v>
      </c>
      <c r="C3079" s="3">
        <v>95948</v>
      </c>
      <c r="D3079" s="2" t="s">
        <v>3179</v>
      </c>
      <c r="E3079" s="3" t="s">
        <v>9851</v>
      </c>
      <c r="F3079" s="61">
        <v>6.89</v>
      </c>
      <c r="G3079" s="61">
        <v>6.91</v>
      </c>
    </row>
    <row r="3080" spans="1:7" ht="22.5">
      <c r="A3080" s="1" t="str">
        <f t="shared" si="49"/>
        <v>SINAPI 95944</v>
      </c>
      <c r="B3080" s="3" t="s">
        <v>9865</v>
      </c>
      <c r="C3080" s="3">
        <v>95944</v>
      </c>
      <c r="D3080" s="2" t="s">
        <v>3180</v>
      </c>
      <c r="E3080" s="3" t="s">
        <v>9851</v>
      </c>
      <c r="F3080" s="61">
        <v>19.98</v>
      </c>
      <c r="G3080" s="61">
        <v>21.03</v>
      </c>
    </row>
    <row r="3081" spans="1:7" ht="22.5">
      <c r="A3081" s="1" t="str">
        <f t="shared" si="49"/>
        <v>SINAPI 95945</v>
      </c>
      <c r="B3081" s="3" t="s">
        <v>9865</v>
      </c>
      <c r="C3081" s="3">
        <v>95945</v>
      </c>
      <c r="D3081" s="2" t="s">
        <v>3181</v>
      </c>
      <c r="E3081" s="3" t="s">
        <v>9851</v>
      </c>
      <c r="F3081" s="61">
        <v>15.13</v>
      </c>
      <c r="G3081" s="61">
        <v>15.75</v>
      </c>
    </row>
    <row r="3082" spans="1:7" ht="22.5">
      <c r="A3082" s="1" t="str">
        <f t="shared" si="49"/>
        <v>SINAPI 95943</v>
      </c>
      <c r="B3082" s="3" t="s">
        <v>9865</v>
      </c>
      <c r="C3082" s="3">
        <v>95943</v>
      </c>
      <c r="D3082" s="2" t="s">
        <v>3182</v>
      </c>
      <c r="E3082" s="3" t="s">
        <v>9851</v>
      </c>
      <c r="F3082" s="61">
        <v>22.91</v>
      </c>
      <c r="G3082" s="61">
        <v>24.27</v>
      </c>
    </row>
    <row r="3083" spans="1:7" ht="22.5">
      <c r="A3083" s="1" t="str">
        <f t="shared" si="49"/>
        <v>SINAPI 102077</v>
      </c>
      <c r="B3083" s="3" t="s">
        <v>9865</v>
      </c>
      <c r="C3083" s="3">
        <v>102077</v>
      </c>
      <c r="D3083" s="2" t="s">
        <v>3183</v>
      </c>
      <c r="E3083" s="3" t="s">
        <v>9850</v>
      </c>
      <c r="F3083" s="61">
        <v>5078.01</v>
      </c>
      <c r="G3083" s="61">
        <v>5293.27</v>
      </c>
    </row>
    <row r="3084" spans="1:7" ht="22.5">
      <c r="A3084" s="1" t="str">
        <f t="shared" si="49"/>
        <v>SINAPI 102073</v>
      </c>
      <c r="B3084" s="3" t="s">
        <v>9865</v>
      </c>
      <c r="C3084" s="3">
        <v>102073</v>
      </c>
      <c r="D3084" s="2" t="s">
        <v>3184</v>
      </c>
      <c r="E3084" s="3" t="s">
        <v>9850</v>
      </c>
      <c r="F3084" s="61">
        <v>3738.78</v>
      </c>
      <c r="G3084" s="61">
        <v>3881.58</v>
      </c>
    </row>
    <row r="3085" spans="1:7" ht="22.5">
      <c r="A3085" s="1" t="str">
        <f t="shared" si="49"/>
        <v>SINAPI 102079</v>
      </c>
      <c r="B3085" s="3" t="s">
        <v>9865</v>
      </c>
      <c r="C3085" s="3">
        <v>102079</v>
      </c>
      <c r="D3085" s="2" t="s">
        <v>3185</v>
      </c>
      <c r="E3085" s="3" t="s">
        <v>9850</v>
      </c>
      <c r="F3085" s="61">
        <v>4983.8500000000004</v>
      </c>
      <c r="G3085" s="61">
        <v>5186.92</v>
      </c>
    </row>
    <row r="3086" spans="1:7" ht="22.5">
      <c r="A3086" s="1" t="str">
        <f t="shared" si="49"/>
        <v>SINAPI 102075</v>
      </c>
      <c r="B3086" s="3" t="s">
        <v>9865</v>
      </c>
      <c r="C3086" s="3">
        <v>102075</v>
      </c>
      <c r="D3086" s="2" t="s">
        <v>3186</v>
      </c>
      <c r="E3086" s="3" t="s">
        <v>9850</v>
      </c>
      <c r="F3086" s="61">
        <v>4529.51</v>
      </c>
      <c r="G3086" s="61">
        <v>4696.4799999999996</v>
      </c>
    </row>
    <row r="3087" spans="1:7" ht="22.5">
      <c r="A3087" s="1" t="str">
        <f t="shared" si="49"/>
        <v>SINAPI 102078</v>
      </c>
      <c r="B3087" s="3" t="s">
        <v>9865</v>
      </c>
      <c r="C3087" s="3">
        <v>102078</v>
      </c>
      <c r="D3087" s="2" t="s">
        <v>3187</v>
      </c>
      <c r="E3087" s="3" t="s">
        <v>9850</v>
      </c>
      <c r="F3087" s="61">
        <v>5233.8599999999997</v>
      </c>
      <c r="G3087" s="61">
        <v>5445.92</v>
      </c>
    </row>
    <row r="3088" spans="1:7" ht="22.5">
      <c r="A3088" s="1" t="str">
        <f t="shared" si="49"/>
        <v>SINAPI 102074</v>
      </c>
      <c r="B3088" s="3" t="s">
        <v>9865</v>
      </c>
      <c r="C3088" s="3">
        <v>102074</v>
      </c>
      <c r="D3088" s="2" t="s">
        <v>3188</v>
      </c>
      <c r="E3088" s="3" t="s">
        <v>9850</v>
      </c>
      <c r="F3088" s="61">
        <v>4397.96</v>
      </c>
      <c r="G3088" s="61">
        <v>4558.58</v>
      </c>
    </row>
    <row r="3089" spans="1:7" ht="22.5">
      <c r="A3089" s="1" t="str">
        <f t="shared" si="49"/>
        <v>SINAPI 102080</v>
      </c>
      <c r="B3089" s="3" t="s">
        <v>9865</v>
      </c>
      <c r="C3089" s="3">
        <v>102080</v>
      </c>
      <c r="D3089" s="2" t="s">
        <v>3189</v>
      </c>
      <c r="E3089" s="3" t="s">
        <v>9850</v>
      </c>
      <c r="F3089" s="61">
        <v>4299.3999999999996</v>
      </c>
      <c r="G3089" s="61">
        <v>4462.12</v>
      </c>
    </row>
    <row r="3090" spans="1:7" ht="22.5">
      <c r="A3090" s="1" t="str">
        <f t="shared" si="49"/>
        <v>SINAPI 102076</v>
      </c>
      <c r="B3090" s="3" t="s">
        <v>9865</v>
      </c>
      <c r="C3090" s="3">
        <v>102076</v>
      </c>
      <c r="D3090" s="2" t="s">
        <v>3190</v>
      </c>
      <c r="E3090" s="3" t="s">
        <v>9850</v>
      </c>
      <c r="F3090" s="61">
        <v>4640.87</v>
      </c>
      <c r="G3090" s="61">
        <v>4804.1400000000003</v>
      </c>
    </row>
    <row r="3091" spans="1:7" ht="22.5">
      <c r="A3091" s="1" t="str">
        <f t="shared" si="49"/>
        <v>SINAPI 102084</v>
      </c>
      <c r="B3091" s="3" t="s">
        <v>9865</v>
      </c>
      <c r="C3091" s="3">
        <v>102084</v>
      </c>
      <c r="D3091" s="2" t="s">
        <v>3191</v>
      </c>
      <c r="E3091" s="3" t="s">
        <v>9849</v>
      </c>
      <c r="F3091" s="61">
        <v>0</v>
      </c>
      <c r="G3091" s="61">
        <v>0</v>
      </c>
    </row>
    <row r="3092" spans="1:7" ht="22.5">
      <c r="A3092" s="1" t="str">
        <f t="shared" si="49"/>
        <v>SINAPI 102082</v>
      </c>
      <c r="B3092" s="3" t="s">
        <v>9865</v>
      </c>
      <c r="C3092" s="3">
        <v>102082</v>
      </c>
      <c r="D3092" s="2" t="s">
        <v>3192</v>
      </c>
      <c r="E3092" s="3" t="s">
        <v>9849</v>
      </c>
      <c r="F3092" s="61">
        <v>0</v>
      </c>
      <c r="G3092" s="61">
        <v>0</v>
      </c>
    </row>
    <row r="3093" spans="1:7" ht="22.5">
      <c r="A3093" s="1" t="str">
        <f t="shared" si="49"/>
        <v>SINAPI 102081</v>
      </c>
      <c r="B3093" s="3" t="s">
        <v>9865</v>
      </c>
      <c r="C3093" s="3">
        <v>102081</v>
      </c>
      <c r="D3093" s="2" t="s">
        <v>3193</v>
      </c>
      <c r="E3093" s="3" t="s">
        <v>9849</v>
      </c>
      <c r="F3093" s="61">
        <v>0</v>
      </c>
      <c r="G3093" s="61">
        <v>0</v>
      </c>
    </row>
    <row r="3094" spans="1:7" ht="22.5">
      <c r="A3094" s="1" t="str">
        <f t="shared" si="49"/>
        <v>SINAPI 102092</v>
      </c>
      <c r="B3094" s="3" t="s">
        <v>9865</v>
      </c>
      <c r="C3094" s="3">
        <v>102092</v>
      </c>
      <c r="D3094" s="2" t="s">
        <v>3194</v>
      </c>
      <c r="E3094" s="3" t="s">
        <v>9849</v>
      </c>
      <c r="F3094" s="61">
        <v>0</v>
      </c>
      <c r="G3094" s="61">
        <v>0</v>
      </c>
    </row>
    <row r="3095" spans="1:7" ht="22.5">
      <c r="A3095" s="1" t="str">
        <f t="shared" si="49"/>
        <v>SINAPI 102089</v>
      </c>
      <c r="B3095" s="3" t="s">
        <v>9865</v>
      </c>
      <c r="C3095" s="3">
        <v>102089</v>
      </c>
      <c r="D3095" s="2" t="s">
        <v>3195</v>
      </c>
      <c r="E3095" s="3" t="s">
        <v>9847</v>
      </c>
      <c r="F3095" s="61">
        <v>176.91</v>
      </c>
      <c r="G3095" s="61">
        <v>180.67</v>
      </c>
    </row>
    <row r="3096" spans="1:7" ht="22.5">
      <c r="A3096" s="1" t="str">
        <f t="shared" si="49"/>
        <v>SINAPI 102090</v>
      </c>
      <c r="B3096" s="3" t="s">
        <v>9865</v>
      </c>
      <c r="C3096" s="3">
        <v>102090</v>
      </c>
      <c r="D3096" s="2" t="s">
        <v>3196</v>
      </c>
      <c r="E3096" s="3" t="s">
        <v>9847</v>
      </c>
      <c r="F3096" s="61">
        <v>135.77000000000001</v>
      </c>
      <c r="G3096" s="61">
        <v>139.53</v>
      </c>
    </row>
    <row r="3097" spans="1:7" ht="22.5">
      <c r="A3097" s="1" t="str">
        <f t="shared" si="49"/>
        <v>SINAPI 102086</v>
      </c>
      <c r="B3097" s="3" t="s">
        <v>9865</v>
      </c>
      <c r="C3097" s="3">
        <v>102086</v>
      </c>
      <c r="D3097" s="2" t="s">
        <v>3197</v>
      </c>
      <c r="E3097" s="3" t="s">
        <v>9847</v>
      </c>
      <c r="F3097" s="61">
        <v>190.42</v>
      </c>
      <c r="G3097" s="61">
        <v>193.9</v>
      </c>
    </row>
    <row r="3098" spans="1:7" ht="22.5">
      <c r="A3098" s="1" t="str">
        <f t="shared" si="49"/>
        <v>SINAPI 102087</v>
      </c>
      <c r="B3098" s="3" t="s">
        <v>9865</v>
      </c>
      <c r="C3098" s="3">
        <v>102087</v>
      </c>
      <c r="D3098" s="2" t="s">
        <v>3198</v>
      </c>
      <c r="E3098" s="3" t="s">
        <v>9847</v>
      </c>
      <c r="F3098" s="61">
        <v>154.16</v>
      </c>
      <c r="G3098" s="61">
        <v>157.63999999999999</v>
      </c>
    </row>
    <row r="3099" spans="1:7" ht="22.5">
      <c r="A3099" s="1" t="str">
        <f t="shared" ref="A3099:A3162" si="50">CONCATENATE($B3099," ",$C3099)</f>
        <v>SINAPI 102091</v>
      </c>
      <c r="B3099" s="3" t="s">
        <v>9865</v>
      </c>
      <c r="C3099" s="3">
        <v>102091</v>
      </c>
      <c r="D3099" s="2" t="s">
        <v>3199</v>
      </c>
      <c r="E3099" s="3" t="s">
        <v>9847</v>
      </c>
      <c r="F3099" s="61">
        <v>312.22000000000003</v>
      </c>
      <c r="G3099" s="61">
        <v>316.02</v>
      </c>
    </row>
    <row r="3100" spans="1:7" ht="22.5">
      <c r="A3100" s="1" t="str">
        <f t="shared" si="50"/>
        <v>SINAPI 102088</v>
      </c>
      <c r="B3100" s="3" t="s">
        <v>9865</v>
      </c>
      <c r="C3100" s="3">
        <v>102088</v>
      </c>
      <c r="D3100" s="2" t="s">
        <v>3200</v>
      </c>
      <c r="E3100" s="3" t="s">
        <v>9847</v>
      </c>
      <c r="F3100" s="61">
        <v>266.88</v>
      </c>
      <c r="G3100" s="61">
        <v>270.52</v>
      </c>
    </row>
    <row r="3101" spans="1:7" ht="22.5">
      <c r="A3101" s="1" t="str">
        <f t="shared" si="50"/>
        <v>SINAPI 101997</v>
      </c>
      <c r="B3101" s="3" t="s">
        <v>9865</v>
      </c>
      <c r="C3101" s="3">
        <v>101997</v>
      </c>
      <c r="D3101" s="2" t="s">
        <v>3201</v>
      </c>
      <c r="E3101" s="3" t="s">
        <v>9847</v>
      </c>
      <c r="F3101" s="61">
        <v>186.66</v>
      </c>
      <c r="G3101" s="61">
        <v>190.78</v>
      </c>
    </row>
    <row r="3102" spans="1:7" ht="22.5">
      <c r="A3102" s="1" t="str">
        <f t="shared" si="50"/>
        <v>SINAPI 101998</v>
      </c>
      <c r="B3102" s="3" t="s">
        <v>9865</v>
      </c>
      <c r="C3102" s="3">
        <v>101998</v>
      </c>
      <c r="D3102" s="2" t="s">
        <v>3202</v>
      </c>
      <c r="E3102" s="3" t="s">
        <v>9847</v>
      </c>
      <c r="F3102" s="61">
        <v>143.18</v>
      </c>
      <c r="G3102" s="61">
        <v>147.30000000000001</v>
      </c>
    </row>
    <row r="3103" spans="1:7">
      <c r="A3103" s="1" t="str">
        <f t="shared" si="50"/>
        <v>SINAPI 101999</v>
      </c>
      <c r="B3103" s="3" t="s">
        <v>9865</v>
      </c>
      <c r="C3103" s="3">
        <v>101999</v>
      </c>
      <c r="D3103" s="2" t="s">
        <v>3203</v>
      </c>
      <c r="E3103" s="3" t="s">
        <v>9847</v>
      </c>
      <c r="F3103" s="61">
        <v>369.29</v>
      </c>
      <c r="G3103" s="61">
        <v>373.2</v>
      </c>
    </row>
    <row r="3104" spans="1:7" ht="22.5">
      <c r="A3104" s="1" t="str">
        <f t="shared" si="50"/>
        <v>SINAPI 101994</v>
      </c>
      <c r="B3104" s="3" t="s">
        <v>9865</v>
      </c>
      <c r="C3104" s="3">
        <v>101994</v>
      </c>
      <c r="D3104" s="2" t="s">
        <v>3204</v>
      </c>
      <c r="E3104" s="3" t="s">
        <v>9847</v>
      </c>
      <c r="F3104" s="61">
        <v>197.8</v>
      </c>
      <c r="G3104" s="61">
        <v>201.27</v>
      </c>
    </row>
    <row r="3105" spans="1:7" ht="22.5">
      <c r="A3105" s="1" t="str">
        <f t="shared" si="50"/>
        <v>SINAPI 101995</v>
      </c>
      <c r="B3105" s="3" t="s">
        <v>9865</v>
      </c>
      <c r="C3105" s="3">
        <v>101995</v>
      </c>
      <c r="D3105" s="2" t="s">
        <v>3205</v>
      </c>
      <c r="E3105" s="3" t="s">
        <v>9847</v>
      </c>
      <c r="F3105" s="61">
        <v>159.03</v>
      </c>
      <c r="G3105" s="61">
        <v>162.5</v>
      </c>
    </row>
    <row r="3106" spans="1:7">
      <c r="A3106" s="1" t="str">
        <f t="shared" si="50"/>
        <v>SINAPI 101996</v>
      </c>
      <c r="B3106" s="3" t="s">
        <v>9865</v>
      </c>
      <c r="C3106" s="3">
        <v>101996</v>
      </c>
      <c r="D3106" s="2" t="s">
        <v>3206</v>
      </c>
      <c r="E3106" s="3" t="s">
        <v>9847</v>
      </c>
      <c r="F3106" s="61">
        <v>286.77999999999997</v>
      </c>
      <c r="G3106" s="61">
        <v>290.43</v>
      </c>
    </row>
    <row r="3107" spans="1:7" ht="22.5">
      <c r="A3107" s="1" t="str">
        <f t="shared" si="50"/>
        <v>SINAPI 101991</v>
      </c>
      <c r="B3107" s="3" t="s">
        <v>9865</v>
      </c>
      <c r="C3107" s="3">
        <v>101991</v>
      </c>
      <c r="D3107" s="2" t="s">
        <v>3207</v>
      </c>
      <c r="E3107" s="3" t="s">
        <v>9847</v>
      </c>
      <c r="F3107" s="61">
        <v>187.47</v>
      </c>
      <c r="G3107" s="61">
        <v>191.64</v>
      </c>
    </row>
    <row r="3108" spans="1:7" ht="22.5">
      <c r="A3108" s="1" t="str">
        <f t="shared" si="50"/>
        <v>SINAPI 101992</v>
      </c>
      <c r="B3108" s="3" t="s">
        <v>9865</v>
      </c>
      <c r="C3108" s="3">
        <v>101992</v>
      </c>
      <c r="D3108" s="2" t="s">
        <v>3208</v>
      </c>
      <c r="E3108" s="3" t="s">
        <v>9847</v>
      </c>
      <c r="F3108" s="61">
        <v>144.96</v>
      </c>
      <c r="G3108" s="61">
        <v>149.13</v>
      </c>
    </row>
    <row r="3109" spans="1:7" ht="22.5">
      <c r="A3109" s="1" t="str">
        <f t="shared" si="50"/>
        <v>SINAPI 101993</v>
      </c>
      <c r="B3109" s="3" t="s">
        <v>9865</v>
      </c>
      <c r="C3109" s="3">
        <v>101993</v>
      </c>
      <c r="D3109" s="2" t="s">
        <v>3209</v>
      </c>
      <c r="E3109" s="3" t="s">
        <v>9847</v>
      </c>
      <c r="F3109" s="61">
        <v>344.53</v>
      </c>
      <c r="G3109" s="61">
        <v>348.36</v>
      </c>
    </row>
    <row r="3110" spans="1:7" ht="22.5">
      <c r="A3110" s="1" t="str">
        <f t="shared" si="50"/>
        <v>SINAPI 101988</v>
      </c>
      <c r="B3110" s="3" t="s">
        <v>9865</v>
      </c>
      <c r="C3110" s="3">
        <v>101988</v>
      </c>
      <c r="D3110" s="2" t="s">
        <v>3210</v>
      </c>
      <c r="E3110" s="3" t="s">
        <v>9847</v>
      </c>
      <c r="F3110" s="61">
        <v>188.35</v>
      </c>
      <c r="G3110" s="61">
        <v>192.06</v>
      </c>
    </row>
    <row r="3111" spans="1:7" ht="22.5">
      <c r="A3111" s="1" t="str">
        <f t="shared" si="50"/>
        <v>SINAPI 101989</v>
      </c>
      <c r="B3111" s="3" t="s">
        <v>9865</v>
      </c>
      <c r="C3111" s="3">
        <v>101989</v>
      </c>
      <c r="D3111" s="2" t="s">
        <v>3211</v>
      </c>
      <c r="E3111" s="3" t="s">
        <v>9847</v>
      </c>
      <c r="F3111" s="61">
        <v>153.81</v>
      </c>
      <c r="G3111" s="61">
        <v>157.52000000000001</v>
      </c>
    </row>
    <row r="3112" spans="1:7" ht="22.5">
      <c r="A3112" s="1" t="str">
        <f t="shared" si="50"/>
        <v>SINAPI 101990</v>
      </c>
      <c r="B3112" s="3" t="s">
        <v>9865</v>
      </c>
      <c r="C3112" s="3">
        <v>101990</v>
      </c>
      <c r="D3112" s="2" t="s">
        <v>3212</v>
      </c>
      <c r="E3112" s="3" t="s">
        <v>9847</v>
      </c>
      <c r="F3112" s="61">
        <v>266.74</v>
      </c>
      <c r="G3112" s="61">
        <v>270.39999999999998</v>
      </c>
    </row>
    <row r="3113" spans="1:7" ht="22.5">
      <c r="A3113" s="1" t="str">
        <f t="shared" si="50"/>
        <v>SINAPI 101985</v>
      </c>
      <c r="B3113" s="3" t="s">
        <v>9865</v>
      </c>
      <c r="C3113" s="3">
        <v>101985</v>
      </c>
      <c r="D3113" s="2" t="s">
        <v>3213</v>
      </c>
      <c r="E3113" s="3" t="s">
        <v>9847</v>
      </c>
      <c r="F3113" s="61">
        <v>185.12</v>
      </c>
      <c r="G3113" s="61">
        <v>188.75</v>
      </c>
    </row>
    <row r="3114" spans="1:7" ht="22.5">
      <c r="A3114" s="1" t="str">
        <f t="shared" si="50"/>
        <v>SINAPI 101986</v>
      </c>
      <c r="B3114" s="3" t="s">
        <v>9865</v>
      </c>
      <c r="C3114" s="3">
        <v>101986</v>
      </c>
      <c r="D3114" s="2" t="s">
        <v>3214</v>
      </c>
      <c r="E3114" s="3" t="s">
        <v>9847</v>
      </c>
      <c r="F3114" s="61">
        <v>140.65</v>
      </c>
      <c r="G3114" s="61">
        <v>144.28</v>
      </c>
    </row>
    <row r="3115" spans="1:7" ht="22.5">
      <c r="A3115" s="1" t="str">
        <f t="shared" si="50"/>
        <v>SINAPI 101987</v>
      </c>
      <c r="B3115" s="3" t="s">
        <v>9865</v>
      </c>
      <c r="C3115" s="3">
        <v>101987</v>
      </c>
      <c r="D3115" s="2" t="s">
        <v>3215</v>
      </c>
      <c r="E3115" s="3" t="s">
        <v>9847</v>
      </c>
      <c r="F3115" s="61">
        <v>293.20999999999998</v>
      </c>
      <c r="G3115" s="61">
        <v>296.75</v>
      </c>
    </row>
    <row r="3116" spans="1:7" ht="22.5">
      <c r="A3116" s="1" t="str">
        <f t="shared" si="50"/>
        <v>SINAPI 101969</v>
      </c>
      <c r="B3116" s="3" t="s">
        <v>9865</v>
      </c>
      <c r="C3116" s="3">
        <v>101969</v>
      </c>
      <c r="D3116" s="2" t="s">
        <v>3216</v>
      </c>
      <c r="E3116" s="3" t="s">
        <v>9847</v>
      </c>
      <c r="F3116" s="61">
        <v>179.46</v>
      </c>
      <c r="G3116" s="61">
        <v>182.55</v>
      </c>
    </row>
    <row r="3117" spans="1:7" ht="22.5">
      <c r="A3117" s="1" t="str">
        <f t="shared" si="50"/>
        <v>SINAPI 101971</v>
      </c>
      <c r="B3117" s="3" t="s">
        <v>9865</v>
      </c>
      <c r="C3117" s="3">
        <v>101971</v>
      </c>
      <c r="D3117" s="2" t="s">
        <v>3217</v>
      </c>
      <c r="E3117" s="3" t="s">
        <v>9847</v>
      </c>
      <c r="F3117" s="61">
        <v>144.47999999999999</v>
      </c>
      <c r="G3117" s="61">
        <v>147.57</v>
      </c>
    </row>
    <row r="3118" spans="1:7" ht="22.5">
      <c r="A3118" s="1" t="str">
        <f t="shared" si="50"/>
        <v>SINAPI 101973</v>
      </c>
      <c r="B3118" s="3" t="s">
        <v>9865</v>
      </c>
      <c r="C3118" s="3">
        <v>101973</v>
      </c>
      <c r="D3118" s="2" t="s">
        <v>3218</v>
      </c>
      <c r="E3118" s="3" t="s">
        <v>9847</v>
      </c>
      <c r="F3118" s="61">
        <v>247.75</v>
      </c>
      <c r="G3118" s="61">
        <v>251.12</v>
      </c>
    </row>
    <row r="3119" spans="1:7" ht="22.5">
      <c r="A3119" s="1" t="str">
        <f t="shared" si="50"/>
        <v>SINAPI 102072</v>
      </c>
      <c r="B3119" s="3" t="s">
        <v>9865</v>
      </c>
      <c r="C3119" s="3">
        <v>102072</v>
      </c>
      <c r="D3119" s="2" t="s">
        <v>3219</v>
      </c>
      <c r="E3119" s="3" t="s">
        <v>9847</v>
      </c>
      <c r="F3119" s="61">
        <v>194.6</v>
      </c>
      <c r="G3119" s="61">
        <v>203.65</v>
      </c>
    </row>
    <row r="3120" spans="1:7" ht="22.5">
      <c r="A3120" s="1" t="str">
        <f t="shared" si="50"/>
        <v>SINAPI 102070</v>
      </c>
      <c r="B3120" s="3" t="s">
        <v>9865</v>
      </c>
      <c r="C3120" s="3">
        <v>102070</v>
      </c>
      <c r="D3120" s="2" t="s">
        <v>3220</v>
      </c>
      <c r="E3120" s="3" t="s">
        <v>9847</v>
      </c>
      <c r="F3120" s="61">
        <v>228.54</v>
      </c>
      <c r="G3120" s="61">
        <v>239.13</v>
      </c>
    </row>
    <row r="3121" spans="1:7" ht="22.5">
      <c r="A3121" s="1" t="str">
        <f t="shared" si="50"/>
        <v>SINAPI 102071</v>
      </c>
      <c r="B3121" s="3" t="s">
        <v>9865</v>
      </c>
      <c r="C3121" s="3">
        <v>102071</v>
      </c>
      <c r="D3121" s="2" t="s">
        <v>3221</v>
      </c>
      <c r="E3121" s="3" t="s">
        <v>9847</v>
      </c>
      <c r="F3121" s="61">
        <v>203.57</v>
      </c>
      <c r="G3121" s="61">
        <v>213.28</v>
      </c>
    </row>
    <row r="3122" spans="1:7" ht="22.5">
      <c r="A3122" s="1" t="str">
        <f t="shared" si="50"/>
        <v>SINAPI 102068</v>
      </c>
      <c r="B3122" s="3" t="s">
        <v>9865</v>
      </c>
      <c r="C3122" s="3">
        <v>102068</v>
      </c>
      <c r="D3122" s="2" t="s">
        <v>3222</v>
      </c>
      <c r="E3122" s="3" t="s">
        <v>9847</v>
      </c>
      <c r="F3122" s="61">
        <v>288.10000000000002</v>
      </c>
      <c r="G3122" s="61">
        <v>303.79000000000002</v>
      </c>
    </row>
    <row r="3123" spans="1:7" ht="22.5">
      <c r="A3123" s="1" t="str">
        <f t="shared" si="50"/>
        <v>SINAPI 102069</v>
      </c>
      <c r="B3123" s="3" t="s">
        <v>9865</v>
      </c>
      <c r="C3123" s="3">
        <v>102069</v>
      </c>
      <c r="D3123" s="2" t="s">
        <v>3223</v>
      </c>
      <c r="E3123" s="3" t="s">
        <v>9847</v>
      </c>
      <c r="F3123" s="61">
        <v>264.07</v>
      </c>
      <c r="G3123" s="61">
        <v>276.92</v>
      </c>
    </row>
    <row r="3124" spans="1:7" ht="22.5">
      <c r="A3124" s="1" t="str">
        <f t="shared" si="50"/>
        <v>SINAPI 102066</v>
      </c>
      <c r="B3124" s="3" t="s">
        <v>9865</v>
      </c>
      <c r="C3124" s="3">
        <v>102066</v>
      </c>
      <c r="D3124" s="2" t="s">
        <v>3224</v>
      </c>
      <c r="E3124" s="3" t="s">
        <v>9847</v>
      </c>
      <c r="F3124" s="61">
        <v>575.70000000000005</v>
      </c>
      <c r="G3124" s="61">
        <v>598.42999999999995</v>
      </c>
    </row>
    <row r="3125" spans="1:7" ht="22.5">
      <c r="A3125" s="1" t="str">
        <f t="shared" si="50"/>
        <v>SINAPI 102067</v>
      </c>
      <c r="B3125" s="3" t="s">
        <v>9865</v>
      </c>
      <c r="C3125" s="3">
        <v>102067</v>
      </c>
      <c r="D3125" s="2" t="s">
        <v>3225</v>
      </c>
      <c r="E3125" s="3" t="s">
        <v>9847</v>
      </c>
      <c r="F3125" s="61">
        <v>492.12</v>
      </c>
      <c r="G3125" s="61">
        <v>510.23</v>
      </c>
    </row>
    <row r="3126" spans="1:7" ht="22.5">
      <c r="A3126" s="1" t="str">
        <f t="shared" si="50"/>
        <v>SINAPI 102065</v>
      </c>
      <c r="B3126" s="3" t="s">
        <v>9865</v>
      </c>
      <c r="C3126" s="3">
        <v>102065</v>
      </c>
      <c r="D3126" s="2" t="s">
        <v>3226</v>
      </c>
      <c r="E3126" s="3" t="s">
        <v>9847</v>
      </c>
      <c r="F3126" s="61">
        <v>205.55</v>
      </c>
      <c r="G3126" s="61">
        <v>214.55</v>
      </c>
    </row>
    <row r="3127" spans="1:7" ht="22.5">
      <c r="A3127" s="1" t="str">
        <f t="shared" si="50"/>
        <v>SINAPI 102063</v>
      </c>
      <c r="B3127" s="3" t="s">
        <v>9865</v>
      </c>
      <c r="C3127" s="3">
        <v>102063</v>
      </c>
      <c r="D3127" s="2" t="s">
        <v>3227</v>
      </c>
      <c r="E3127" s="3" t="s">
        <v>9847</v>
      </c>
      <c r="F3127" s="61">
        <v>246.72</v>
      </c>
      <c r="G3127" s="61">
        <v>257.08</v>
      </c>
    </row>
    <row r="3128" spans="1:7" ht="22.5">
      <c r="A3128" s="1" t="str">
        <f t="shared" si="50"/>
        <v>SINAPI 102064</v>
      </c>
      <c r="B3128" s="3" t="s">
        <v>9865</v>
      </c>
      <c r="C3128" s="3">
        <v>102064</v>
      </c>
      <c r="D3128" s="2" t="s">
        <v>3228</v>
      </c>
      <c r="E3128" s="3" t="s">
        <v>9847</v>
      </c>
      <c r="F3128" s="61">
        <v>220.27</v>
      </c>
      <c r="G3128" s="61">
        <v>229.77</v>
      </c>
    </row>
    <row r="3129" spans="1:7" ht="22.5">
      <c r="A3129" s="1" t="str">
        <f t="shared" si="50"/>
        <v>SINAPI 102061</v>
      </c>
      <c r="B3129" s="3" t="s">
        <v>9865</v>
      </c>
      <c r="C3129" s="3">
        <v>102061</v>
      </c>
      <c r="D3129" s="2" t="s">
        <v>3229</v>
      </c>
      <c r="E3129" s="3" t="s">
        <v>9847</v>
      </c>
      <c r="F3129" s="61">
        <v>311.81</v>
      </c>
      <c r="G3129" s="61">
        <v>327.17</v>
      </c>
    </row>
    <row r="3130" spans="1:7" ht="22.5">
      <c r="A3130" s="1" t="str">
        <f t="shared" si="50"/>
        <v>SINAPI 102062</v>
      </c>
      <c r="B3130" s="3" t="s">
        <v>9865</v>
      </c>
      <c r="C3130" s="3">
        <v>102062</v>
      </c>
      <c r="D3130" s="2" t="s">
        <v>3230</v>
      </c>
      <c r="E3130" s="3" t="s">
        <v>9847</v>
      </c>
      <c r="F3130" s="61">
        <v>289.05</v>
      </c>
      <c r="G3130" s="61">
        <v>301.51</v>
      </c>
    </row>
    <row r="3131" spans="1:7" ht="22.5">
      <c r="A3131" s="1" t="str">
        <f t="shared" si="50"/>
        <v>SINAPI 102059</v>
      </c>
      <c r="B3131" s="3" t="s">
        <v>9865</v>
      </c>
      <c r="C3131" s="3">
        <v>102059</v>
      </c>
      <c r="D3131" s="2" t="s">
        <v>3231</v>
      </c>
      <c r="E3131" s="3" t="s">
        <v>9847</v>
      </c>
      <c r="F3131" s="61">
        <v>545.53</v>
      </c>
      <c r="G3131" s="61">
        <v>568.69000000000005</v>
      </c>
    </row>
    <row r="3132" spans="1:7" ht="22.5">
      <c r="A3132" s="1" t="str">
        <f t="shared" si="50"/>
        <v>SINAPI 102060</v>
      </c>
      <c r="B3132" s="3" t="s">
        <v>9865</v>
      </c>
      <c r="C3132" s="3">
        <v>102060</v>
      </c>
      <c r="D3132" s="2" t="s">
        <v>3232</v>
      </c>
      <c r="E3132" s="3" t="s">
        <v>9847</v>
      </c>
      <c r="F3132" s="61">
        <v>457</v>
      </c>
      <c r="G3132" s="61">
        <v>475.39</v>
      </c>
    </row>
    <row r="3133" spans="1:7" ht="22.5">
      <c r="A3133" s="1" t="str">
        <f t="shared" si="50"/>
        <v>SINAPI 102052</v>
      </c>
      <c r="B3133" s="3" t="s">
        <v>9865</v>
      </c>
      <c r="C3133" s="3">
        <v>102052</v>
      </c>
      <c r="D3133" s="2" t="s">
        <v>3233</v>
      </c>
      <c r="E3133" s="3" t="s">
        <v>9847</v>
      </c>
      <c r="F3133" s="61">
        <v>199.54</v>
      </c>
      <c r="G3133" s="61">
        <v>210.3</v>
      </c>
    </row>
    <row r="3134" spans="1:7" ht="22.5">
      <c r="A3134" s="1" t="str">
        <f t="shared" si="50"/>
        <v>SINAPI 102050</v>
      </c>
      <c r="B3134" s="3" t="s">
        <v>9865</v>
      </c>
      <c r="C3134" s="3">
        <v>102050</v>
      </c>
      <c r="D3134" s="2" t="s">
        <v>3234</v>
      </c>
      <c r="E3134" s="3" t="s">
        <v>9847</v>
      </c>
      <c r="F3134" s="61">
        <v>241.77</v>
      </c>
      <c r="G3134" s="61">
        <v>254.15</v>
      </c>
    </row>
    <row r="3135" spans="1:7" ht="22.5">
      <c r="A3135" s="1" t="str">
        <f t="shared" si="50"/>
        <v>SINAPI 102051</v>
      </c>
      <c r="B3135" s="3" t="s">
        <v>9865</v>
      </c>
      <c r="C3135" s="3">
        <v>102051</v>
      </c>
      <c r="D3135" s="2" t="s">
        <v>3235</v>
      </c>
      <c r="E3135" s="3" t="s">
        <v>9847</v>
      </c>
      <c r="F3135" s="61">
        <v>214.67</v>
      </c>
      <c r="G3135" s="61">
        <v>226.04</v>
      </c>
    </row>
    <row r="3136" spans="1:7" ht="22.5">
      <c r="A3136" s="1" t="str">
        <f t="shared" si="50"/>
        <v>SINAPI 102048</v>
      </c>
      <c r="B3136" s="3" t="s">
        <v>9865</v>
      </c>
      <c r="C3136" s="3">
        <v>102048</v>
      </c>
      <c r="D3136" s="2" t="s">
        <v>3236</v>
      </c>
      <c r="E3136" s="3" t="s">
        <v>9847</v>
      </c>
      <c r="F3136" s="61">
        <v>314.45999999999998</v>
      </c>
      <c r="G3136" s="61">
        <v>332.82</v>
      </c>
    </row>
    <row r="3137" spans="1:7" ht="22.5">
      <c r="A3137" s="1" t="str">
        <f t="shared" si="50"/>
        <v>SINAPI 102049</v>
      </c>
      <c r="B3137" s="3" t="s">
        <v>9865</v>
      </c>
      <c r="C3137" s="3">
        <v>102049</v>
      </c>
      <c r="D3137" s="2" t="s">
        <v>3237</v>
      </c>
      <c r="E3137" s="3" t="s">
        <v>9847</v>
      </c>
      <c r="F3137" s="61">
        <v>279.73</v>
      </c>
      <c r="G3137" s="61">
        <v>294.64</v>
      </c>
    </row>
    <row r="3138" spans="1:7" ht="22.5">
      <c r="A3138" s="1" t="str">
        <f t="shared" si="50"/>
        <v>SINAPI 102046</v>
      </c>
      <c r="B3138" s="3" t="s">
        <v>9865</v>
      </c>
      <c r="C3138" s="3">
        <v>102046</v>
      </c>
      <c r="D3138" s="2" t="s">
        <v>3238</v>
      </c>
      <c r="E3138" s="3" t="s">
        <v>9847</v>
      </c>
      <c r="F3138" s="61">
        <v>650.16</v>
      </c>
      <c r="G3138" s="61">
        <v>675.11</v>
      </c>
    </row>
    <row r="3139" spans="1:7" ht="22.5">
      <c r="A3139" s="1" t="str">
        <f t="shared" si="50"/>
        <v>SINAPI 102047</v>
      </c>
      <c r="B3139" s="3" t="s">
        <v>9865</v>
      </c>
      <c r="C3139" s="3">
        <v>102047</v>
      </c>
      <c r="D3139" s="2" t="s">
        <v>3239</v>
      </c>
      <c r="E3139" s="3" t="s">
        <v>9847</v>
      </c>
      <c r="F3139" s="61">
        <v>553.08000000000004</v>
      </c>
      <c r="G3139" s="61">
        <v>572.84</v>
      </c>
    </row>
    <row r="3140" spans="1:7" ht="22.5">
      <c r="A3140" s="1" t="str">
        <f t="shared" si="50"/>
        <v>SINAPI 102045</v>
      </c>
      <c r="B3140" s="3" t="s">
        <v>9865</v>
      </c>
      <c r="C3140" s="3">
        <v>102045</v>
      </c>
      <c r="D3140" s="2" t="s">
        <v>3240</v>
      </c>
      <c r="E3140" s="3" t="s">
        <v>9847</v>
      </c>
      <c r="F3140" s="61">
        <v>218.8</v>
      </c>
      <c r="G3140" s="61">
        <v>229.25</v>
      </c>
    </row>
    <row r="3141" spans="1:7" ht="22.5">
      <c r="A3141" s="1" t="str">
        <f t="shared" si="50"/>
        <v>SINAPI 102043</v>
      </c>
      <c r="B3141" s="3" t="s">
        <v>9865</v>
      </c>
      <c r="C3141" s="3">
        <v>102043</v>
      </c>
      <c r="D3141" s="2" t="s">
        <v>3241</v>
      </c>
      <c r="E3141" s="3" t="s">
        <v>9847</v>
      </c>
      <c r="F3141" s="61">
        <v>260.95</v>
      </c>
      <c r="G3141" s="61">
        <v>272.88</v>
      </c>
    </row>
    <row r="3142" spans="1:7" ht="22.5">
      <c r="A3142" s="1" t="str">
        <f t="shared" si="50"/>
        <v>SINAPI 102044</v>
      </c>
      <c r="B3142" s="3" t="s">
        <v>9865</v>
      </c>
      <c r="C3142" s="3">
        <v>102044</v>
      </c>
      <c r="D3142" s="2" t="s">
        <v>3242</v>
      </c>
      <c r="E3142" s="3" t="s">
        <v>9847</v>
      </c>
      <c r="F3142" s="61">
        <v>234.6</v>
      </c>
      <c r="G3142" s="61">
        <v>245.62</v>
      </c>
    </row>
    <row r="3143" spans="1:7" ht="22.5">
      <c r="A3143" s="1" t="str">
        <f t="shared" si="50"/>
        <v>SINAPI 102041</v>
      </c>
      <c r="B3143" s="3" t="s">
        <v>9865</v>
      </c>
      <c r="C3143" s="3">
        <v>102041</v>
      </c>
      <c r="D3143" s="2" t="s">
        <v>3243</v>
      </c>
      <c r="E3143" s="3" t="s">
        <v>9847</v>
      </c>
      <c r="F3143" s="61">
        <v>337.19</v>
      </c>
      <c r="G3143" s="61">
        <v>354.86</v>
      </c>
    </row>
    <row r="3144" spans="1:7" ht="22.5">
      <c r="A3144" s="1" t="str">
        <f t="shared" si="50"/>
        <v>SINAPI 102042</v>
      </c>
      <c r="B3144" s="3" t="s">
        <v>9865</v>
      </c>
      <c r="C3144" s="3">
        <v>102042</v>
      </c>
      <c r="D3144" s="2" t="s">
        <v>3244</v>
      </c>
      <c r="E3144" s="3" t="s">
        <v>9847</v>
      </c>
      <c r="F3144" s="61">
        <v>304.87</v>
      </c>
      <c r="G3144" s="61">
        <v>319.04000000000002</v>
      </c>
    </row>
    <row r="3145" spans="1:7" ht="22.5">
      <c r="A3145" s="1" t="str">
        <f t="shared" si="50"/>
        <v>SINAPI 102039</v>
      </c>
      <c r="B3145" s="3" t="s">
        <v>9865</v>
      </c>
      <c r="C3145" s="3">
        <v>102039</v>
      </c>
      <c r="D3145" s="2" t="s">
        <v>3245</v>
      </c>
      <c r="E3145" s="3" t="s">
        <v>9847</v>
      </c>
      <c r="F3145" s="61">
        <v>588.17999999999995</v>
      </c>
      <c r="G3145" s="61">
        <v>613.58000000000004</v>
      </c>
    </row>
    <row r="3146" spans="1:7" ht="22.5">
      <c r="A3146" s="1" t="str">
        <f t="shared" si="50"/>
        <v>SINAPI 102040</v>
      </c>
      <c r="B3146" s="3" t="s">
        <v>9865</v>
      </c>
      <c r="C3146" s="3">
        <v>102040</v>
      </c>
      <c r="D3146" s="2" t="s">
        <v>3246</v>
      </c>
      <c r="E3146" s="3" t="s">
        <v>9847</v>
      </c>
      <c r="F3146" s="61">
        <v>488.43</v>
      </c>
      <c r="G3146" s="61">
        <v>508.49</v>
      </c>
    </row>
    <row r="3147" spans="1:7" ht="22.5">
      <c r="A3147" s="1" t="str">
        <f t="shared" si="50"/>
        <v>SINAPI 102038</v>
      </c>
      <c r="B3147" s="3" t="s">
        <v>9865</v>
      </c>
      <c r="C3147" s="3">
        <v>102038</v>
      </c>
      <c r="D3147" s="2" t="s">
        <v>3247</v>
      </c>
      <c r="E3147" s="3" t="s">
        <v>9847</v>
      </c>
      <c r="F3147" s="61">
        <v>211.07</v>
      </c>
      <c r="G3147" s="61">
        <v>221.89</v>
      </c>
    </row>
    <row r="3148" spans="1:7" ht="22.5">
      <c r="A3148" s="1" t="str">
        <f t="shared" si="50"/>
        <v>SINAPI 102036</v>
      </c>
      <c r="B3148" s="3" t="s">
        <v>9865</v>
      </c>
      <c r="C3148" s="3">
        <v>102036</v>
      </c>
      <c r="D3148" s="2" t="s">
        <v>3248</v>
      </c>
      <c r="E3148" s="3" t="s">
        <v>9847</v>
      </c>
      <c r="F3148" s="61">
        <v>253.44</v>
      </c>
      <c r="G3148" s="61">
        <v>265.89</v>
      </c>
    </row>
    <row r="3149" spans="1:7" ht="22.5">
      <c r="A3149" s="1" t="str">
        <f t="shared" si="50"/>
        <v>SINAPI 102037</v>
      </c>
      <c r="B3149" s="3" t="s">
        <v>9865</v>
      </c>
      <c r="C3149" s="3">
        <v>102037</v>
      </c>
      <c r="D3149" s="2" t="s">
        <v>3249</v>
      </c>
      <c r="E3149" s="3" t="s">
        <v>9847</v>
      </c>
      <c r="F3149" s="61">
        <v>226.25</v>
      </c>
      <c r="G3149" s="61">
        <v>237.68</v>
      </c>
    </row>
    <row r="3150" spans="1:7" ht="22.5">
      <c r="A3150" s="1" t="str">
        <f t="shared" si="50"/>
        <v>SINAPI 102016</v>
      </c>
      <c r="B3150" s="3" t="s">
        <v>9865</v>
      </c>
      <c r="C3150" s="3">
        <v>102016</v>
      </c>
      <c r="D3150" s="2" t="s">
        <v>3250</v>
      </c>
      <c r="E3150" s="3" t="s">
        <v>9847</v>
      </c>
      <c r="F3150" s="61">
        <v>323.99</v>
      </c>
      <c r="G3150" s="61">
        <v>342.43</v>
      </c>
    </row>
    <row r="3151" spans="1:7" ht="22.5">
      <c r="A3151" s="1" t="str">
        <f t="shared" si="50"/>
        <v>SINAPI 102017</v>
      </c>
      <c r="B3151" s="3" t="s">
        <v>9865</v>
      </c>
      <c r="C3151" s="3">
        <v>102017</v>
      </c>
      <c r="D3151" s="2" t="s">
        <v>3251</v>
      </c>
      <c r="E3151" s="3" t="s">
        <v>9847</v>
      </c>
      <c r="F3151" s="61">
        <v>293.56</v>
      </c>
      <c r="G3151" s="61">
        <v>308.60000000000002</v>
      </c>
    </row>
    <row r="3152" spans="1:7" ht="22.5">
      <c r="A3152" s="1" t="str">
        <f t="shared" si="50"/>
        <v>SINAPI 102014</v>
      </c>
      <c r="B3152" s="3" t="s">
        <v>9865</v>
      </c>
      <c r="C3152" s="3">
        <v>102014</v>
      </c>
      <c r="D3152" s="2" t="s">
        <v>3252</v>
      </c>
      <c r="E3152" s="3" t="s">
        <v>9847</v>
      </c>
      <c r="F3152" s="61">
        <v>636.28</v>
      </c>
      <c r="G3152" s="61">
        <v>661.4</v>
      </c>
    </row>
    <row r="3153" spans="1:7" ht="22.5">
      <c r="A3153" s="1" t="str">
        <f t="shared" si="50"/>
        <v>SINAPI 102015</v>
      </c>
      <c r="B3153" s="3" t="s">
        <v>9865</v>
      </c>
      <c r="C3153" s="3">
        <v>102015</v>
      </c>
      <c r="D3153" s="2" t="s">
        <v>3253</v>
      </c>
      <c r="E3153" s="3" t="s">
        <v>9847</v>
      </c>
      <c r="F3153" s="61">
        <v>531.91999999999996</v>
      </c>
      <c r="G3153" s="61">
        <v>551.89</v>
      </c>
    </row>
    <row r="3154" spans="1:7" ht="22.5">
      <c r="A3154" s="1" t="str">
        <f t="shared" si="50"/>
        <v>SINAPI 102013</v>
      </c>
      <c r="B3154" s="3" t="s">
        <v>9865</v>
      </c>
      <c r="C3154" s="3">
        <v>102013</v>
      </c>
      <c r="D3154" s="2" t="s">
        <v>3254</v>
      </c>
      <c r="E3154" s="3" t="s">
        <v>9847</v>
      </c>
      <c r="F3154" s="61">
        <v>222.03</v>
      </c>
      <c r="G3154" s="61">
        <v>232.61</v>
      </c>
    </row>
    <row r="3155" spans="1:7" ht="22.5">
      <c r="A3155" s="1" t="str">
        <f t="shared" si="50"/>
        <v>SINAPI 102011</v>
      </c>
      <c r="B3155" s="3" t="s">
        <v>9865</v>
      </c>
      <c r="C3155" s="3">
        <v>102011</v>
      </c>
      <c r="D3155" s="2" t="s">
        <v>3255</v>
      </c>
      <c r="E3155" s="3" t="s">
        <v>9847</v>
      </c>
      <c r="F3155" s="61">
        <v>264.55</v>
      </c>
      <c r="G3155" s="61">
        <v>276.68</v>
      </c>
    </row>
    <row r="3156" spans="1:7" ht="22.5">
      <c r="A3156" s="1" t="str">
        <f t="shared" si="50"/>
        <v>SINAPI 102012</v>
      </c>
      <c r="B3156" s="3" t="s">
        <v>9865</v>
      </c>
      <c r="C3156" s="3">
        <v>102012</v>
      </c>
      <c r="D3156" s="2" t="s">
        <v>3256</v>
      </c>
      <c r="E3156" s="3" t="s">
        <v>9847</v>
      </c>
      <c r="F3156" s="61">
        <v>237.27</v>
      </c>
      <c r="G3156" s="61">
        <v>248.42</v>
      </c>
    </row>
    <row r="3157" spans="1:7" ht="22.5">
      <c r="A3157" s="1" t="str">
        <f t="shared" si="50"/>
        <v>SINAPI 102009</v>
      </c>
      <c r="B3157" s="3" t="s">
        <v>9865</v>
      </c>
      <c r="C3157" s="3">
        <v>102009</v>
      </c>
      <c r="D3157" s="2" t="s">
        <v>3257</v>
      </c>
      <c r="E3157" s="3" t="s">
        <v>9847</v>
      </c>
      <c r="F3157" s="61">
        <v>339</v>
      </c>
      <c r="G3157" s="61">
        <v>356.95</v>
      </c>
    </row>
    <row r="3158" spans="1:7" ht="22.5">
      <c r="A3158" s="1" t="str">
        <f t="shared" si="50"/>
        <v>SINAPI 102010</v>
      </c>
      <c r="B3158" s="3" t="s">
        <v>9865</v>
      </c>
      <c r="C3158" s="3">
        <v>102010</v>
      </c>
      <c r="D3158" s="2" t="s">
        <v>3258</v>
      </c>
      <c r="E3158" s="3" t="s">
        <v>9847</v>
      </c>
      <c r="F3158" s="61">
        <v>309.85000000000002</v>
      </c>
      <c r="G3158" s="61">
        <v>324.33</v>
      </c>
    </row>
    <row r="3159" spans="1:7" ht="22.5">
      <c r="A3159" s="1" t="str">
        <f t="shared" si="50"/>
        <v>SINAPI 102007</v>
      </c>
      <c r="B3159" s="3" t="s">
        <v>9865</v>
      </c>
      <c r="C3159" s="3">
        <v>102007</v>
      </c>
      <c r="D3159" s="2" t="s">
        <v>3259</v>
      </c>
      <c r="E3159" s="3" t="s">
        <v>9847</v>
      </c>
      <c r="F3159" s="61">
        <v>561.52</v>
      </c>
      <c r="G3159" s="61">
        <v>586.94000000000005</v>
      </c>
    </row>
    <row r="3160" spans="1:7" ht="22.5">
      <c r="A3160" s="1" t="str">
        <f t="shared" si="50"/>
        <v>SINAPI 102008</v>
      </c>
      <c r="B3160" s="3" t="s">
        <v>9865</v>
      </c>
      <c r="C3160" s="3">
        <v>102008</v>
      </c>
      <c r="D3160" s="2" t="s">
        <v>3260</v>
      </c>
      <c r="E3160" s="3" t="s">
        <v>9847</v>
      </c>
      <c r="F3160" s="61">
        <v>467.67</v>
      </c>
      <c r="G3160" s="61">
        <v>487.8</v>
      </c>
    </row>
    <row r="3161" spans="1:7" ht="22.5">
      <c r="A3161" s="1" t="str">
        <f t="shared" si="50"/>
        <v>SINAPI 102006</v>
      </c>
      <c r="B3161" s="3" t="s">
        <v>9865</v>
      </c>
      <c r="C3161" s="3">
        <v>102006</v>
      </c>
      <c r="D3161" s="2" t="s">
        <v>3261</v>
      </c>
      <c r="E3161" s="3" t="s">
        <v>9847</v>
      </c>
      <c r="F3161" s="61">
        <v>214.75</v>
      </c>
      <c r="G3161" s="61">
        <v>225.41</v>
      </c>
    </row>
    <row r="3162" spans="1:7" ht="22.5">
      <c r="A3162" s="1" t="str">
        <f t="shared" si="50"/>
        <v>SINAPI 102004</v>
      </c>
      <c r="B3162" s="3" t="s">
        <v>9865</v>
      </c>
      <c r="C3162" s="3">
        <v>102004</v>
      </c>
      <c r="D3162" s="2" t="s">
        <v>3262</v>
      </c>
      <c r="E3162" s="3" t="s">
        <v>9847</v>
      </c>
      <c r="F3162" s="61">
        <v>258.57</v>
      </c>
      <c r="G3162" s="61">
        <v>270.8</v>
      </c>
    </row>
    <row r="3163" spans="1:7" ht="22.5">
      <c r="A3163" s="1" t="str">
        <f t="shared" ref="A3163:A3226" si="51">CONCATENATE($B3163," ",$C3163)</f>
        <v>SINAPI 102005</v>
      </c>
      <c r="B3163" s="3" t="s">
        <v>9865</v>
      </c>
      <c r="C3163" s="3">
        <v>102005</v>
      </c>
      <c r="D3163" s="2" t="s">
        <v>3263</v>
      </c>
      <c r="E3163" s="3" t="s">
        <v>9847</v>
      </c>
      <c r="F3163" s="61">
        <v>231.64</v>
      </c>
      <c r="G3163" s="61">
        <v>242.91</v>
      </c>
    </row>
    <row r="3164" spans="1:7" ht="22.5">
      <c r="A3164" s="1" t="str">
        <f t="shared" si="51"/>
        <v>SINAPI 102002</v>
      </c>
      <c r="B3164" s="3" t="s">
        <v>9865</v>
      </c>
      <c r="C3164" s="3">
        <v>102002</v>
      </c>
      <c r="D3164" s="2" t="s">
        <v>3264</v>
      </c>
      <c r="E3164" s="3" t="s">
        <v>9847</v>
      </c>
      <c r="F3164" s="61">
        <v>324.77999999999997</v>
      </c>
      <c r="G3164" s="61">
        <v>342.81</v>
      </c>
    </row>
    <row r="3165" spans="1:7" ht="22.5">
      <c r="A3165" s="1" t="str">
        <f t="shared" si="51"/>
        <v>SINAPI 102003</v>
      </c>
      <c r="B3165" s="3" t="s">
        <v>9865</v>
      </c>
      <c r="C3165" s="3">
        <v>102003</v>
      </c>
      <c r="D3165" s="2" t="s">
        <v>3265</v>
      </c>
      <c r="E3165" s="3" t="s">
        <v>9847</v>
      </c>
      <c r="F3165" s="61">
        <v>296.61</v>
      </c>
      <c r="G3165" s="61">
        <v>311.27</v>
      </c>
    </row>
    <row r="3166" spans="1:7" ht="22.5">
      <c r="A3166" s="1" t="str">
        <f t="shared" si="51"/>
        <v>SINAPI 102000</v>
      </c>
      <c r="B3166" s="3" t="s">
        <v>9865</v>
      </c>
      <c r="C3166" s="3">
        <v>102000</v>
      </c>
      <c r="D3166" s="2" t="s">
        <v>3266</v>
      </c>
      <c r="E3166" s="3" t="s">
        <v>9847</v>
      </c>
      <c r="F3166" s="61">
        <v>584.91999999999996</v>
      </c>
      <c r="G3166" s="61">
        <v>609.79</v>
      </c>
    </row>
    <row r="3167" spans="1:7" ht="22.5">
      <c r="A3167" s="1" t="str">
        <f t="shared" si="51"/>
        <v>SINAPI 102001</v>
      </c>
      <c r="B3167" s="3" t="s">
        <v>9865</v>
      </c>
      <c r="C3167" s="3">
        <v>102001</v>
      </c>
      <c r="D3167" s="2" t="s">
        <v>3267</v>
      </c>
      <c r="E3167" s="3" t="s">
        <v>9847</v>
      </c>
      <c r="F3167" s="61">
        <v>502.62</v>
      </c>
      <c r="G3167" s="61">
        <v>522.42999999999995</v>
      </c>
    </row>
    <row r="3168" spans="1:7" ht="22.5">
      <c r="A3168" s="1" t="str">
        <f t="shared" si="51"/>
        <v>SINAPI 101983</v>
      </c>
      <c r="B3168" s="3" t="s">
        <v>9865</v>
      </c>
      <c r="C3168" s="3">
        <v>101983</v>
      </c>
      <c r="D3168" s="2" t="s">
        <v>3268</v>
      </c>
      <c r="E3168" s="3" t="s">
        <v>9847</v>
      </c>
      <c r="F3168" s="61">
        <v>225.57</v>
      </c>
      <c r="G3168" s="61">
        <v>235.94</v>
      </c>
    </row>
    <row r="3169" spans="1:7" ht="22.5">
      <c r="A3169" s="1" t="str">
        <f t="shared" si="51"/>
        <v>SINAPI 101981</v>
      </c>
      <c r="B3169" s="3" t="s">
        <v>9865</v>
      </c>
      <c r="C3169" s="3">
        <v>101981</v>
      </c>
      <c r="D3169" s="2" t="s">
        <v>3269</v>
      </c>
      <c r="E3169" s="3" t="s">
        <v>9847</v>
      </c>
      <c r="F3169" s="61">
        <v>268.37</v>
      </c>
      <c r="G3169" s="61">
        <v>280.22000000000003</v>
      </c>
    </row>
    <row r="3170" spans="1:7" ht="22.5">
      <c r="A3170" s="1" t="str">
        <f t="shared" si="51"/>
        <v>SINAPI 101982</v>
      </c>
      <c r="B3170" s="3" t="s">
        <v>9865</v>
      </c>
      <c r="C3170" s="3">
        <v>101982</v>
      </c>
      <c r="D3170" s="2" t="s">
        <v>3270</v>
      </c>
      <c r="E3170" s="3" t="s">
        <v>9847</v>
      </c>
      <c r="F3170" s="61">
        <v>242.06</v>
      </c>
      <c r="G3170" s="61">
        <v>253.01</v>
      </c>
    </row>
    <row r="3171" spans="1:7" ht="22.5">
      <c r="A3171" s="1" t="str">
        <f t="shared" si="51"/>
        <v>SINAPI 101977</v>
      </c>
      <c r="B3171" s="3" t="s">
        <v>9865</v>
      </c>
      <c r="C3171" s="3">
        <v>101977</v>
      </c>
      <c r="D3171" s="2" t="s">
        <v>3271</v>
      </c>
      <c r="E3171" s="3" t="s">
        <v>9847</v>
      </c>
      <c r="F3171" s="61">
        <v>337.06</v>
      </c>
      <c r="G3171" s="61">
        <v>354.52</v>
      </c>
    </row>
    <row r="3172" spans="1:7" ht="22.5">
      <c r="A3172" s="1" t="str">
        <f t="shared" si="51"/>
        <v>SINAPI 101980</v>
      </c>
      <c r="B3172" s="3" t="s">
        <v>9865</v>
      </c>
      <c r="C3172" s="3">
        <v>101980</v>
      </c>
      <c r="D3172" s="2" t="s">
        <v>3272</v>
      </c>
      <c r="E3172" s="3" t="s">
        <v>9847</v>
      </c>
      <c r="F3172" s="61">
        <v>311.10000000000002</v>
      </c>
      <c r="G3172" s="61">
        <v>325.13</v>
      </c>
    </row>
    <row r="3173" spans="1:7" ht="22.5">
      <c r="A3173" s="1" t="str">
        <f t="shared" si="51"/>
        <v>SINAPI 101974</v>
      </c>
      <c r="B3173" s="3" t="s">
        <v>9865</v>
      </c>
      <c r="C3173" s="3">
        <v>101974</v>
      </c>
      <c r="D3173" s="2" t="s">
        <v>3273</v>
      </c>
      <c r="E3173" s="3" t="s">
        <v>9847</v>
      </c>
      <c r="F3173" s="61">
        <v>566.28</v>
      </c>
      <c r="G3173" s="61">
        <v>591.83000000000004</v>
      </c>
    </row>
    <row r="3174" spans="1:7" ht="22.5">
      <c r="A3174" s="1" t="str">
        <f t="shared" si="51"/>
        <v>SINAPI 101975</v>
      </c>
      <c r="B3174" s="3" t="s">
        <v>9865</v>
      </c>
      <c r="C3174" s="3">
        <v>101975</v>
      </c>
      <c r="D3174" s="2" t="s">
        <v>3274</v>
      </c>
      <c r="E3174" s="3" t="s">
        <v>9847</v>
      </c>
      <c r="F3174" s="61">
        <v>480.13</v>
      </c>
      <c r="G3174" s="61">
        <v>500.47</v>
      </c>
    </row>
    <row r="3175" spans="1:7" ht="22.5">
      <c r="A3175" s="1" t="str">
        <f t="shared" si="51"/>
        <v>SINAPI 101114</v>
      </c>
      <c r="B3175" s="3" t="s">
        <v>9865</v>
      </c>
      <c r="C3175" s="3">
        <v>101114</v>
      </c>
      <c r="D3175" s="2" t="s">
        <v>3275</v>
      </c>
      <c r="E3175" s="3" t="s">
        <v>9850</v>
      </c>
      <c r="F3175" s="61">
        <v>4.88</v>
      </c>
      <c r="G3175" s="61">
        <v>5.0599999999999996</v>
      </c>
    </row>
    <row r="3176" spans="1:7" ht="22.5">
      <c r="A3176" s="1" t="str">
        <f t="shared" si="51"/>
        <v>SINAPI 101118</v>
      </c>
      <c r="B3176" s="3" t="s">
        <v>9865</v>
      </c>
      <c r="C3176" s="3">
        <v>101118</v>
      </c>
      <c r="D3176" s="2" t="s">
        <v>3276</v>
      </c>
      <c r="E3176" s="3" t="s">
        <v>9850</v>
      </c>
      <c r="F3176" s="61">
        <v>4.18</v>
      </c>
      <c r="G3176" s="61">
        <v>4.32</v>
      </c>
    </row>
    <row r="3177" spans="1:7" ht="22.5">
      <c r="A3177" s="1" t="str">
        <f t="shared" si="51"/>
        <v>SINAPI 101115</v>
      </c>
      <c r="B3177" s="3" t="s">
        <v>9865</v>
      </c>
      <c r="C3177" s="3">
        <v>101115</v>
      </c>
      <c r="D3177" s="2" t="s">
        <v>3277</v>
      </c>
      <c r="E3177" s="3" t="s">
        <v>9850</v>
      </c>
      <c r="F3177" s="61">
        <v>4.04</v>
      </c>
      <c r="G3177" s="61">
        <v>4.17</v>
      </c>
    </row>
    <row r="3178" spans="1:7" ht="22.5">
      <c r="A3178" s="1" t="str">
        <f t="shared" si="51"/>
        <v>SINAPI 101116</v>
      </c>
      <c r="B3178" s="3" t="s">
        <v>9865</v>
      </c>
      <c r="C3178" s="3">
        <v>101116</v>
      </c>
      <c r="D3178" s="2" t="s">
        <v>3278</v>
      </c>
      <c r="E3178" s="3" t="s">
        <v>9850</v>
      </c>
      <c r="F3178" s="61">
        <v>2.52</v>
      </c>
      <c r="G3178" s="61">
        <v>2.58</v>
      </c>
    </row>
    <row r="3179" spans="1:7" ht="22.5">
      <c r="A3179" s="1" t="str">
        <f t="shared" si="51"/>
        <v>SINAPI 101117</v>
      </c>
      <c r="B3179" s="3" t="s">
        <v>9865</v>
      </c>
      <c r="C3179" s="3">
        <v>101117</v>
      </c>
      <c r="D3179" s="2" t="s">
        <v>3279</v>
      </c>
      <c r="E3179" s="3" t="s">
        <v>9850</v>
      </c>
      <c r="F3179" s="61">
        <v>3.46</v>
      </c>
      <c r="G3179" s="61">
        <v>3.49</v>
      </c>
    </row>
    <row r="3180" spans="1:7" ht="22.5">
      <c r="A3180" s="1" t="str">
        <f t="shared" si="51"/>
        <v>SINAPI 101124</v>
      </c>
      <c r="B3180" s="3" t="s">
        <v>9865</v>
      </c>
      <c r="C3180" s="3">
        <v>101124</v>
      </c>
      <c r="D3180" s="2" t="s">
        <v>3280</v>
      </c>
      <c r="E3180" s="3" t="s">
        <v>9850</v>
      </c>
      <c r="F3180" s="61">
        <v>15.91</v>
      </c>
      <c r="G3180" s="61">
        <v>16.309999999999999</v>
      </c>
    </row>
    <row r="3181" spans="1:7" ht="22.5">
      <c r="A3181" s="1" t="str">
        <f t="shared" si="51"/>
        <v>SINAPI 101128</v>
      </c>
      <c r="B3181" s="3" t="s">
        <v>9865</v>
      </c>
      <c r="C3181" s="3">
        <v>101128</v>
      </c>
      <c r="D3181" s="2" t="s">
        <v>3281</v>
      </c>
      <c r="E3181" s="3" t="s">
        <v>9850</v>
      </c>
      <c r="F3181" s="61">
        <v>15.21</v>
      </c>
      <c r="G3181" s="61">
        <v>15.57</v>
      </c>
    </row>
    <row r="3182" spans="1:7" ht="22.5">
      <c r="A3182" s="1" t="str">
        <f t="shared" si="51"/>
        <v>SINAPI 101125</v>
      </c>
      <c r="B3182" s="3" t="s">
        <v>9865</v>
      </c>
      <c r="C3182" s="3">
        <v>101125</v>
      </c>
      <c r="D3182" s="2" t="s">
        <v>3282</v>
      </c>
      <c r="E3182" s="3" t="s">
        <v>9850</v>
      </c>
      <c r="F3182" s="61">
        <v>15.07</v>
      </c>
      <c r="G3182" s="61">
        <v>15.42</v>
      </c>
    </row>
    <row r="3183" spans="1:7" ht="22.5">
      <c r="A3183" s="1" t="str">
        <f t="shared" si="51"/>
        <v>SINAPI 101126</v>
      </c>
      <c r="B3183" s="3" t="s">
        <v>9865</v>
      </c>
      <c r="C3183" s="3">
        <v>101126</v>
      </c>
      <c r="D3183" s="2" t="s">
        <v>3283</v>
      </c>
      <c r="E3183" s="3" t="s">
        <v>9850</v>
      </c>
      <c r="F3183" s="61">
        <v>13.54</v>
      </c>
      <c r="G3183" s="61">
        <v>13.82</v>
      </c>
    </row>
    <row r="3184" spans="1:7" ht="22.5">
      <c r="A3184" s="1" t="str">
        <f t="shared" si="51"/>
        <v>SINAPI 101127</v>
      </c>
      <c r="B3184" s="3" t="s">
        <v>9865</v>
      </c>
      <c r="C3184" s="3">
        <v>101127</v>
      </c>
      <c r="D3184" s="2" t="s">
        <v>3284</v>
      </c>
      <c r="E3184" s="3" t="s">
        <v>9850</v>
      </c>
      <c r="F3184" s="61">
        <v>14.49</v>
      </c>
      <c r="G3184" s="61">
        <v>14.74</v>
      </c>
    </row>
    <row r="3185" spans="1:7" ht="22.5">
      <c r="A3185" s="1" t="str">
        <f t="shared" si="51"/>
        <v>SINAPI 101134</v>
      </c>
      <c r="B3185" s="3" t="s">
        <v>9865</v>
      </c>
      <c r="C3185" s="3">
        <v>101134</v>
      </c>
      <c r="D3185" s="2" t="s">
        <v>3285</v>
      </c>
      <c r="E3185" s="3" t="s">
        <v>9850</v>
      </c>
      <c r="F3185" s="61">
        <v>16.600000000000001</v>
      </c>
      <c r="G3185" s="61">
        <v>17.010000000000002</v>
      </c>
    </row>
    <row r="3186" spans="1:7" ht="22.5">
      <c r="A3186" s="1" t="str">
        <f t="shared" si="51"/>
        <v>SINAPI 101144</v>
      </c>
      <c r="B3186" s="3" t="s">
        <v>9865</v>
      </c>
      <c r="C3186" s="3">
        <v>101144</v>
      </c>
      <c r="D3186" s="2" t="s">
        <v>3286</v>
      </c>
      <c r="E3186" s="3" t="s">
        <v>9850</v>
      </c>
      <c r="F3186" s="61">
        <v>16.54</v>
      </c>
      <c r="G3186" s="61">
        <v>16.91</v>
      </c>
    </row>
    <row r="3187" spans="1:7" ht="22.5">
      <c r="A3187" s="1" t="str">
        <f t="shared" si="51"/>
        <v>SINAPI 101138</v>
      </c>
      <c r="B3187" s="3" t="s">
        <v>9865</v>
      </c>
      <c r="C3187" s="3">
        <v>101138</v>
      </c>
      <c r="D3187" s="2" t="s">
        <v>3287</v>
      </c>
      <c r="E3187" s="3" t="s">
        <v>9850</v>
      </c>
      <c r="F3187" s="61">
        <v>15.9</v>
      </c>
      <c r="G3187" s="61">
        <v>16.27</v>
      </c>
    </row>
    <row r="3188" spans="1:7" ht="22.5">
      <c r="A3188" s="1" t="str">
        <f t="shared" si="51"/>
        <v>SINAPI 101148</v>
      </c>
      <c r="B3188" s="3" t="s">
        <v>9865</v>
      </c>
      <c r="C3188" s="3">
        <v>101148</v>
      </c>
      <c r="D3188" s="2" t="s">
        <v>3288</v>
      </c>
      <c r="E3188" s="3" t="s">
        <v>9850</v>
      </c>
      <c r="F3188" s="61">
        <v>15.84</v>
      </c>
      <c r="G3188" s="61">
        <v>16.170000000000002</v>
      </c>
    </row>
    <row r="3189" spans="1:7" ht="22.5">
      <c r="A3189" s="1" t="str">
        <f t="shared" si="51"/>
        <v>SINAPI 101135</v>
      </c>
      <c r="B3189" s="3" t="s">
        <v>9865</v>
      </c>
      <c r="C3189" s="3">
        <v>101135</v>
      </c>
      <c r="D3189" s="2" t="s">
        <v>3289</v>
      </c>
      <c r="E3189" s="3" t="s">
        <v>9850</v>
      </c>
      <c r="F3189" s="61">
        <v>15.76</v>
      </c>
      <c r="G3189" s="61">
        <v>16.12</v>
      </c>
    </row>
    <row r="3190" spans="1:7" ht="22.5">
      <c r="A3190" s="1" t="str">
        <f t="shared" si="51"/>
        <v>SINAPI 101145</v>
      </c>
      <c r="B3190" s="3" t="s">
        <v>9865</v>
      </c>
      <c r="C3190" s="3">
        <v>101145</v>
      </c>
      <c r="D3190" s="2" t="s">
        <v>3290</v>
      </c>
      <c r="E3190" s="3" t="s">
        <v>9850</v>
      </c>
      <c r="F3190" s="61">
        <v>15.7</v>
      </c>
      <c r="G3190" s="61">
        <v>16.02</v>
      </c>
    </row>
    <row r="3191" spans="1:7" ht="22.5">
      <c r="A3191" s="1" t="str">
        <f t="shared" si="51"/>
        <v>SINAPI 101136</v>
      </c>
      <c r="B3191" s="3" t="s">
        <v>9865</v>
      </c>
      <c r="C3191" s="3">
        <v>101136</v>
      </c>
      <c r="D3191" s="2" t="s">
        <v>3291</v>
      </c>
      <c r="E3191" s="3" t="s">
        <v>9850</v>
      </c>
      <c r="F3191" s="61">
        <v>14.24</v>
      </c>
      <c r="G3191" s="61">
        <v>14.53</v>
      </c>
    </row>
    <row r="3192" spans="1:7" ht="22.5">
      <c r="A3192" s="1" t="str">
        <f t="shared" si="51"/>
        <v>SINAPI 101146</v>
      </c>
      <c r="B3192" s="3" t="s">
        <v>9865</v>
      </c>
      <c r="C3192" s="3">
        <v>101146</v>
      </c>
      <c r="D3192" s="2" t="s">
        <v>3292</v>
      </c>
      <c r="E3192" s="3" t="s">
        <v>9850</v>
      </c>
      <c r="F3192" s="61">
        <v>14.18</v>
      </c>
      <c r="G3192" s="61">
        <v>14.43</v>
      </c>
    </row>
    <row r="3193" spans="1:7" ht="22.5">
      <c r="A3193" s="1" t="str">
        <f t="shared" si="51"/>
        <v>SINAPI 101137</v>
      </c>
      <c r="B3193" s="3" t="s">
        <v>9865</v>
      </c>
      <c r="C3193" s="3">
        <v>101137</v>
      </c>
      <c r="D3193" s="2" t="s">
        <v>3293</v>
      </c>
      <c r="E3193" s="3" t="s">
        <v>9850</v>
      </c>
      <c r="F3193" s="61">
        <v>15.18</v>
      </c>
      <c r="G3193" s="61">
        <v>15.44</v>
      </c>
    </row>
    <row r="3194" spans="1:7" ht="22.5">
      <c r="A3194" s="1" t="str">
        <f t="shared" si="51"/>
        <v>SINAPI 101147</v>
      </c>
      <c r="B3194" s="3" t="s">
        <v>9865</v>
      </c>
      <c r="C3194" s="3">
        <v>101147</v>
      </c>
      <c r="D3194" s="2" t="s">
        <v>3294</v>
      </c>
      <c r="E3194" s="3" t="s">
        <v>9850</v>
      </c>
      <c r="F3194" s="61">
        <v>15.12</v>
      </c>
      <c r="G3194" s="61">
        <v>15.34</v>
      </c>
    </row>
    <row r="3195" spans="1:7" ht="22.5">
      <c r="A3195" s="1" t="str">
        <f t="shared" si="51"/>
        <v>SINAPI 101119</v>
      </c>
      <c r="B3195" s="3" t="s">
        <v>9865</v>
      </c>
      <c r="C3195" s="3">
        <v>101119</v>
      </c>
      <c r="D3195" s="2" t="s">
        <v>3295</v>
      </c>
      <c r="E3195" s="3" t="s">
        <v>9850</v>
      </c>
      <c r="F3195" s="61">
        <v>9.31</v>
      </c>
      <c r="G3195" s="61">
        <v>9.64</v>
      </c>
    </row>
    <row r="3196" spans="1:7" ht="22.5">
      <c r="A3196" s="1" t="str">
        <f t="shared" si="51"/>
        <v>SINAPI 101123</v>
      </c>
      <c r="B3196" s="3" t="s">
        <v>9865</v>
      </c>
      <c r="C3196" s="3">
        <v>101123</v>
      </c>
      <c r="D3196" s="2" t="s">
        <v>3296</v>
      </c>
      <c r="E3196" s="3" t="s">
        <v>9850</v>
      </c>
      <c r="F3196" s="61">
        <v>7.98</v>
      </c>
      <c r="G3196" s="61">
        <v>8.25</v>
      </c>
    </row>
    <row r="3197" spans="1:7" ht="22.5">
      <c r="A3197" s="1" t="str">
        <f t="shared" si="51"/>
        <v>SINAPI 101120</v>
      </c>
      <c r="B3197" s="3" t="s">
        <v>9865</v>
      </c>
      <c r="C3197" s="3">
        <v>101120</v>
      </c>
      <c r="D3197" s="2" t="s">
        <v>3297</v>
      </c>
      <c r="E3197" s="3" t="s">
        <v>9850</v>
      </c>
      <c r="F3197" s="61">
        <v>7.74</v>
      </c>
      <c r="G3197" s="61">
        <v>7.97</v>
      </c>
    </row>
    <row r="3198" spans="1:7" ht="22.5">
      <c r="A3198" s="1" t="str">
        <f t="shared" si="51"/>
        <v>SINAPI 101121</v>
      </c>
      <c r="B3198" s="3" t="s">
        <v>9865</v>
      </c>
      <c r="C3198" s="3">
        <v>101121</v>
      </c>
      <c r="D3198" s="2" t="s">
        <v>3298</v>
      </c>
      <c r="E3198" s="3" t="s">
        <v>9850</v>
      </c>
      <c r="F3198" s="61">
        <v>4.82</v>
      </c>
      <c r="G3198" s="61">
        <v>4.96</v>
      </c>
    </row>
    <row r="3199" spans="1:7" ht="22.5">
      <c r="A3199" s="1" t="str">
        <f t="shared" si="51"/>
        <v>SINAPI 101122</v>
      </c>
      <c r="B3199" s="3" t="s">
        <v>9865</v>
      </c>
      <c r="C3199" s="3">
        <v>101122</v>
      </c>
      <c r="D3199" s="2" t="s">
        <v>3299</v>
      </c>
      <c r="E3199" s="3" t="s">
        <v>9850</v>
      </c>
      <c r="F3199" s="61">
        <v>6.6</v>
      </c>
      <c r="G3199" s="61">
        <v>6.68</v>
      </c>
    </row>
    <row r="3200" spans="1:7" ht="22.5">
      <c r="A3200" s="1" t="str">
        <f t="shared" si="51"/>
        <v>SINAPI 101129</v>
      </c>
      <c r="B3200" s="3" t="s">
        <v>9865</v>
      </c>
      <c r="C3200" s="3">
        <v>101129</v>
      </c>
      <c r="D3200" s="2" t="s">
        <v>3300</v>
      </c>
      <c r="E3200" s="3" t="s">
        <v>9850</v>
      </c>
      <c r="F3200" s="61">
        <v>20.78</v>
      </c>
      <c r="G3200" s="61">
        <v>21.34</v>
      </c>
    </row>
    <row r="3201" spans="1:7" ht="22.5">
      <c r="A3201" s="1" t="str">
        <f t="shared" si="51"/>
        <v>SINAPI 101133</v>
      </c>
      <c r="B3201" s="3" t="s">
        <v>9865</v>
      </c>
      <c r="C3201" s="3">
        <v>101133</v>
      </c>
      <c r="D3201" s="2" t="s">
        <v>3301</v>
      </c>
      <c r="E3201" s="3" t="s">
        <v>9850</v>
      </c>
      <c r="F3201" s="61">
        <v>19.45</v>
      </c>
      <c r="G3201" s="61">
        <v>19.95</v>
      </c>
    </row>
    <row r="3202" spans="1:7" ht="22.5">
      <c r="A3202" s="1" t="str">
        <f t="shared" si="51"/>
        <v>SINAPI 101130</v>
      </c>
      <c r="B3202" s="3" t="s">
        <v>9865</v>
      </c>
      <c r="C3202" s="3">
        <v>101130</v>
      </c>
      <c r="D3202" s="2" t="s">
        <v>3302</v>
      </c>
      <c r="E3202" s="3" t="s">
        <v>9850</v>
      </c>
      <c r="F3202" s="61">
        <v>19.21</v>
      </c>
      <c r="G3202" s="61">
        <v>19.670000000000002</v>
      </c>
    </row>
    <row r="3203" spans="1:7" ht="22.5">
      <c r="A3203" s="1" t="str">
        <f t="shared" si="51"/>
        <v>SINAPI 101131</v>
      </c>
      <c r="B3203" s="3" t="s">
        <v>9865</v>
      </c>
      <c r="C3203" s="3">
        <v>101131</v>
      </c>
      <c r="D3203" s="2" t="s">
        <v>3303</v>
      </c>
      <c r="E3203" s="3" t="s">
        <v>9850</v>
      </c>
      <c r="F3203" s="61">
        <v>16.29</v>
      </c>
      <c r="G3203" s="61">
        <v>16.66</v>
      </c>
    </row>
    <row r="3204" spans="1:7" ht="22.5">
      <c r="A3204" s="1" t="str">
        <f t="shared" si="51"/>
        <v>SINAPI 101132</v>
      </c>
      <c r="B3204" s="3" t="s">
        <v>9865</v>
      </c>
      <c r="C3204" s="3">
        <v>101132</v>
      </c>
      <c r="D3204" s="2" t="s">
        <v>3304</v>
      </c>
      <c r="E3204" s="3" t="s">
        <v>9850</v>
      </c>
      <c r="F3204" s="61">
        <v>18.07</v>
      </c>
      <c r="G3204" s="61">
        <v>18.38</v>
      </c>
    </row>
    <row r="3205" spans="1:7" ht="33.75">
      <c r="A3205" s="1" t="str">
        <f t="shared" si="51"/>
        <v>SINAPI 101139</v>
      </c>
      <c r="B3205" s="3" t="s">
        <v>9865</v>
      </c>
      <c r="C3205" s="3">
        <v>101139</v>
      </c>
      <c r="D3205" s="2" t="s">
        <v>3305</v>
      </c>
      <c r="E3205" s="3" t="s">
        <v>9850</v>
      </c>
      <c r="F3205" s="61">
        <v>21.5</v>
      </c>
      <c r="G3205" s="61">
        <v>22.07</v>
      </c>
    </row>
    <row r="3206" spans="1:7" ht="33.75">
      <c r="A3206" s="1" t="str">
        <f t="shared" si="51"/>
        <v>SINAPI 101149</v>
      </c>
      <c r="B3206" s="3" t="s">
        <v>9865</v>
      </c>
      <c r="C3206" s="3">
        <v>101149</v>
      </c>
      <c r="D3206" s="2" t="s">
        <v>3306</v>
      </c>
      <c r="E3206" s="3" t="s">
        <v>9850</v>
      </c>
      <c r="F3206" s="61">
        <v>21.43</v>
      </c>
      <c r="G3206" s="61">
        <v>21.96</v>
      </c>
    </row>
    <row r="3207" spans="1:7" ht="33.75">
      <c r="A3207" s="1" t="str">
        <f t="shared" si="51"/>
        <v>SINAPI 101143</v>
      </c>
      <c r="B3207" s="3" t="s">
        <v>9865</v>
      </c>
      <c r="C3207" s="3">
        <v>101143</v>
      </c>
      <c r="D3207" s="2" t="s">
        <v>3307</v>
      </c>
      <c r="E3207" s="3" t="s">
        <v>9850</v>
      </c>
      <c r="F3207" s="61">
        <v>20.170000000000002</v>
      </c>
      <c r="G3207" s="61">
        <v>20.68</v>
      </c>
    </row>
    <row r="3208" spans="1:7" ht="33.75">
      <c r="A3208" s="1" t="str">
        <f t="shared" si="51"/>
        <v>SINAPI 101153</v>
      </c>
      <c r="B3208" s="3" t="s">
        <v>9865</v>
      </c>
      <c r="C3208" s="3">
        <v>101153</v>
      </c>
      <c r="D3208" s="2" t="s">
        <v>3308</v>
      </c>
      <c r="E3208" s="3" t="s">
        <v>9850</v>
      </c>
      <c r="F3208" s="61">
        <v>20.100000000000001</v>
      </c>
      <c r="G3208" s="61">
        <v>20.57</v>
      </c>
    </row>
    <row r="3209" spans="1:7" ht="33.75">
      <c r="A3209" s="1" t="str">
        <f t="shared" si="51"/>
        <v>SINAPI 101140</v>
      </c>
      <c r="B3209" s="3" t="s">
        <v>9865</v>
      </c>
      <c r="C3209" s="3">
        <v>101140</v>
      </c>
      <c r="D3209" s="2" t="s">
        <v>3309</v>
      </c>
      <c r="E3209" s="3" t="s">
        <v>9850</v>
      </c>
      <c r="F3209" s="61">
        <v>19.93</v>
      </c>
      <c r="G3209" s="61">
        <v>20.399999999999999</v>
      </c>
    </row>
    <row r="3210" spans="1:7" ht="33.75">
      <c r="A3210" s="1" t="str">
        <f t="shared" si="51"/>
        <v>SINAPI 101150</v>
      </c>
      <c r="B3210" s="3" t="s">
        <v>9865</v>
      </c>
      <c r="C3210" s="3">
        <v>101150</v>
      </c>
      <c r="D3210" s="2" t="s">
        <v>3310</v>
      </c>
      <c r="E3210" s="3" t="s">
        <v>9850</v>
      </c>
      <c r="F3210" s="61">
        <v>19.86</v>
      </c>
      <c r="G3210" s="61">
        <v>20.29</v>
      </c>
    </row>
    <row r="3211" spans="1:7" ht="33.75">
      <c r="A3211" s="1" t="str">
        <f t="shared" si="51"/>
        <v>SINAPI 101141</v>
      </c>
      <c r="B3211" s="3" t="s">
        <v>9865</v>
      </c>
      <c r="C3211" s="3">
        <v>101141</v>
      </c>
      <c r="D3211" s="2" t="s">
        <v>3311</v>
      </c>
      <c r="E3211" s="3" t="s">
        <v>9850</v>
      </c>
      <c r="F3211" s="61">
        <v>17.010000000000002</v>
      </c>
      <c r="G3211" s="61">
        <v>17.39</v>
      </c>
    </row>
    <row r="3212" spans="1:7" ht="33.75">
      <c r="A3212" s="1" t="str">
        <f t="shared" si="51"/>
        <v>SINAPI 101151</v>
      </c>
      <c r="B3212" s="3" t="s">
        <v>9865</v>
      </c>
      <c r="C3212" s="3">
        <v>101151</v>
      </c>
      <c r="D3212" s="2" t="s">
        <v>3312</v>
      </c>
      <c r="E3212" s="3" t="s">
        <v>9850</v>
      </c>
      <c r="F3212" s="61">
        <v>16.940000000000001</v>
      </c>
      <c r="G3212" s="61">
        <v>17.28</v>
      </c>
    </row>
    <row r="3213" spans="1:7" ht="33.75">
      <c r="A3213" s="1" t="str">
        <f t="shared" si="51"/>
        <v>SINAPI 101142</v>
      </c>
      <c r="B3213" s="3" t="s">
        <v>9865</v>
      </c>
      <c r="C3213" s="3">
        <v>101142</v>
      </c>
      <c r="D3213" s="2" t="s">
        <v>3313</v>
      </c>
      <c r="E3213" s="3" t="s">
        <v>9850</v>
      </c>
      <c r="F3213" s="61">
        <v>18.79</v>
      </c>
      <c r="G3213" s="61">
        <v>19.11</v>
      </c>
    </row>
    <row r="3214" spans="1:7" ht="33.75">
      <c r="A3214" s="1" t="str">
        <f t="shared" si="51"/>
        <v>SINAPI 101152</v>
      </c>
      <c r="B3214" s="3" t="s">
        <v>9865</v>
      </c>
      <c r="C3214" s="3">
        <v>101152</v>
      </c>
      <c r="D3214" s="2" t="s">
        <v>3314</v>
      </c>
      <c r="E3214" s="3" t="s">
        <v>9850</v>
      </c>
      <c r="F3214" s="61">
        <v>18.72</v>
      </c>
      <c r="G3214" s="61">
        <v>19</v>
      </c>
    </row>
    <row r="3215" spans="1:7" ht="33.75">
      <c r="A3215" s="1" t="str">
        <f t="shared" si="51"/>
        <v>SINAPI 101207</v>
      </c>
      <c r="B3215" s="3" t="s">
        <v>9865</v>
      </c>
      <c r="C3215" s="3">
        <v>101207</v>
      </c>
      <c r="D3215" s="2" t="s">
        <v>3315</v>
      </c>
      <c r="E3215" s="3" t="s">
        <v>9850</v>
      </c>
      <c r="F3215" s="61">
        <v>11.43</v>
      </c>
      <c r="G3215" s="61">
        <v>11.6</v>
      </c>
    </row>
    <row r="3216" spans="1:7" ht="33.75">
      <c r="A3216" s="1" t="str">
        <f t="shared" si="51"/>
        <v>SINAPI 101206</v>
      </c>
      <c r="B3216" s="3" t="s">
        <v>9865</v>
      </c>
      <c r="C3216" s="3">
        <v>101206</v>
      </c>
      <c r="D3216" s="2" t="s">
        <v>3316</v>
      </c>
      <c r="E3216" s="3" t="s">
        <v>9850</v>
      </c>
      <c r="F3216" s="61">
        <v>13.29</v>
      </c>
      <c r="G3216" s="61">
        <v>13.53</v>
      </c>
    </row>
    <row r="3217" spans="1:7" ht="33.75">
      <c r="A3217" s="1" t="str">
        <f t="shared" si="51"/>
        <v>SINAPI 101210</v>
      </c>
      <c r="B3217" s="3" t="s">
        <v>9865</v>
      </c>
      <c r="C3217" s="3">
        <v>101210</v>
      </c>
      <c r="D3217" s="2" t="s">
        <v>3317</v>
      </c>
      <c r="E3217" s="3" t="s">
        <v>9850</v>
      </c>
      <c r="F3217" s="61">
        <v>18.399999999999999</v>
      </c>
      <c r="G3217" s="61">
        <v>18.670000000000002</v>
      </c>
    </row>
    <row r="3218" spans="1:7" ht="33.75">
      <c r="A3218" s="1" t="str">
        <f t="shared" si="51"/>
        <v>SINAPI 101211</v>
      </c>
      <c r="B3218" s="3" t="s">
        <v>9865</v>
      </c>
      <c r="C3218" s="3">
        <v>101211</v>
      </c>
      <c r="D3218" s="2" t="s">
        <v>3318</v>
      </c>
      <c r="E3218" s="3" t="s">
        <v>9850</v>
      </c>
      <c r="F3218" s="61">
        <v>19.73</v>
      </c>
      <c r="G3218" s="61">
        <v>20.010000000000002</v>
      </c>
    </row>
    <row r="3219" spans="1:7" ht="33.75">
      <c r="A3219" s="1" t="str">
        <f t="shared" si="51"/>
        <v>SINAPI 101215</v>
      </c>
      <c r="B3219" s="3" t="s">
        <v>9865</v>
      </c>
      <c r="C3219" s="3">
        <v>101215</v>
      </c>
      <c r="D3219" s="2" t="s">
        <v>3319</v>
      </c>
      <c r="E3219" s="3" t="s">
        <v>9850</v>
      </c>
      <c r="F3219" s="61">
        <v>17.71</v>
      </c>
      <c r="G3219" s="61">
        <v>17.96</v>
      </c>
    </row>
    <row r="3220" spans="1:7" ht="33.75">
      <c r="A3220" s="1" t="str">
        <f t="shared" si="51"/>
        <v>SINAPI 101216</v>
      </c>
      <c r="B3220" s="3" t="s">
        <v>9865</v>
      </c>
      <c r="C3220" s="3">
        <v>101216</v>
      </c>
      <c r="D3220" s="2" t="s">
        <v>3320</v>
      </c>
      <c r="E3220" s="3" t="s">
        <v>9850</v>
      </c>
      <c r="F3220" s="61">
        <v>18.53</v>
      </c>
      <c r="G3220" s="61">
        <v>18.79</v>
      </c>
    </row>
    <row r="3221" spans="1:7" ht="33.75">
      <c r="A3221" s="1" t="str">
        <f t="shared" si="51"/>
        <v>SINAPI 101212</v>
      </c>
      <c r="B3221" s="3" t="s">
        <v>9865</v>
      </c>
      <c r="C3221" s="3">
        <v>101212</v>
      </c>
      <c r="D3221" s="2" t="s">
        <v>3321</v>
      </c>
      <c r="E3221" s="3" t="s">
        <v>9850</v>
      </c>
      <c r="F3221" s="61">
        <v>23.01</v>
      </c>
      <c r="G3221" s="61">
        <v>23.34</v>
      </c>
    </row>
    <row r="3222" spans="1:7" ht="33.75">
      <c r="A3222" s="1" t="str">
        <f t="shared" si="51"/>
        <v>SINAPI 101217</v>
      </c>
      <c r="B3222" s="3" t="s">
        <v>9865</v>
      </c>
      <c r="C3222" s="3">
        <v>101217</v>
      </c>
      <c r="D3222" s="2" t="s">
        <v>3322</v>
      </c>
      <c r="E3222" s="3" t="s">
        <v>9850</v>
      </c>
      <c r="F3222" s="61">
        <v>21.57</v>
      </c>
      <c r="G3222" s="61">
        <v>21.87</v>
      </c>
    </row>
    <row r="3223" spans="1:7" ht="33.75">
      <c r="A3223" s="1" t="str">
        <f t="shared" si="51"/>
        <v>SINAPI 101218</v>
      </c>
      <c r="B3223" s="3" t="s">
        <v>9865</v>
      </c>
      <c r="C3223" s="3">
        <v>101218</v>
      </c>
      <c r="D3223" s="2" t="s">
        <v>3323</v>
      </c>
      <c r="E3223" s="3" t="s">
        <v>9850</v>
      </c>
      <c r="F3223" s="61">
        <v>22.8</v>
      </c>
      <c r="G3223" s="61">
        <v>23.09</v>
      </c>
    </row>
    <row r="3224" spans="1:7" ht="33.75">
      <c r="A3224" s="1" t="str">
        <f t="shared" si="51"/>
        <v>SINAPI 101213</v>
      </c>
      <c r="B3224" s="3" t="s">
        <v>9865</v>
      </c>
      <c r="C3224" s="3">
        <v>101213</v>
      </c>
      <c r="D3224" s="2" t="s">
        <v>3324</v>
      </c>
      <c r="E3224" s="3" t="s">
        <v>9850</v>
      </c>
      <c r="F3224" s="61">
        <v>25.75</v>
      </c>
      <c r="G3224" s="61">
        <v>26.12</v>
      </c>
    </row>
    <row r="3225" spans="1:7" ht="33.75">
      <c r="A3225" s="1" t="str">
        <f t="shared" si="51"/>
        <v>SINAPI 101219</v>
      </c>
      <c r="B3225" s="3" t="s">
        <v>9865</v>
      </c>
      <c r="C3225" s="3">
        <v>101219</v>
      </c>
      <c r="D3225" s="2" t="s">
        <v>3325</v>
      </c>
      <c r="E3225" s="3" t="s">
        <v>9850</v>
      </c>
      <c r="F3225" s="61">
        <v>27.57</v>
      </c>
      <c r="G3225" s="61">
        <v>27.91</v>
      </c>
    </row>
    <row r="3226" spans="1:7" ht="33.75">
      <c r="A3226" s="1" t="str">
        <f t="shared" si="51"/>
        <v>SINAPI 101214</v>
      </c>
      <c r="B3226" s="3" t="s">
        <v>9865</v>
      </c>
      <c r="C3226" s="3">
        <v>101214</v>
      </c>
      <c r="D3226" s="2" t="s">
        <v>3326</v>
      </c>
      <c r="E3226" s="3" t="s">
        <v>9850</v>
      </c>
      <c r="F3226" s="61">
        <v>31.03</v>
      </c>
      <c r="G3226" s="61">
        <v>31.45</v>
      </c>
    </row>
    <row r="3227" spans="1:7" ht="33.75">
      <c r="A3227" s="1" t="str">
        <f t="shared" ref="A3227:A3290" si="52">CONCATENATE($B3227," ",$C3227)</f>
        <v>SINAPI 101254</v>
      </c>
      <c r="B3227" s="3" t="s">
        <v>9865</v>
      </c>
      <c r="C3227" s="3">
        <v>101254</v>
      </c>
      <c r="D3227" s="2" t="s">
        <v>3327</v>
      </c>
      <c r="E3227" s="3" t="s">
        <v>9850</v>
      </c>
      <c r="F3227" s="61">
        <v>13.55</v>
      </c>
      <c r="G3227" s="61">
        <v>13.81</v>
      </c>
    </row>
    <row r="3228" spans="1:7" ht="33.75">
      <c r="A3228" s="1" t="str">
        <f t="shared" si="52"/>
        <v>SINAPI 101256</v>
      </c>
      <c r="B3228" s="3" t="s">
        <v>9865</v>
      </c>
      <c r="C3228" s="3">
        <v>101256</v>
      </c>
      <c r="D3228" s="2" t="s">
        <v>3328</v>
      </c>
      <c r="E3228" s="3" t="s">
        <v>9850</v>
      </c>
      <c r="F3228" s="61">
        <v>20.77</v>
      </c>
      <c r="G3228" s="61">
        <v>21.14</v>
      </c>
    </row>
    <row r="3229" spans="1:7" ht="33.75">
      <c r="A3229" s="1" t="str">
        <f t="shared" si="52"/>
        <v>SINAPI 101257</v>
      </c>
      <c r="B3229" s="3" t="s">
        <v>9865</v>
      </c>
      <c r="C3229" s="3">
        <v>101257</v>
      </c>
      <c r="D3229" s="2" t="s">
        <v>3329</v>
      </c>
      <c r="E3229" s="3" t="s">
        <v>9850</v>
      </c>
      <c r="F3229" s="61">
        <v>21.85</v>
      </c>
      <c r="G3229" s="61">
        <v>22.21</v>
      </c>
    </row>
    <row r="3230" spans="1:7" ht="33.75">
      <c r="A3230" s="1" t="str">
        <f t="shared" si="52"/>
        <v>SINAPI 101258</v>
      </c>
      <c r="B3230" s="3" t="s">
        <v>9865</v>
      </c>
      <c r="C3230" s="3">
        <v>101258</v>
      </c>
      <c r="D3230" s="2" t="s">
        <v>3330</v>
      </c>
      <c r="E3230" s="3" t="s">
        <v>9850</v>
      </c>
      <c r="F3230" s="61">
        <v>25.32</v>
      </c>
      <c r="G3230" s="61">
        <v>25.74</v>
      </c>
    </row>
    <row r="3231" spans="1:7" ht="33.75">
      <c r="A3231" s="1" t="str">
        <f t="shared" si="52"/>
        <v>SINAPI 101259</v>
      </c>
      <c r="B3231" s="3" t="s">
        <v>9865</v>
      </c>
      <c r="C3231" s="3">
        <v>101259</v>
      </c>
      <c r="D3231" s="2" t="s">
        <v>3331</v>
      </c>
      <c r="E3231" s="3" t="s">
        <v>9850</v>
      </c>
      <c r="F3231" s="61">
        <v>28.14</v>
      </c>
      <c r="G3231" s="61">
        <v>28.6</v>
      </c>
    </row>
    <row r="3232" spans="1:7" ht="33.75">
      <c r="A3232" s="1" t="str">
        <f t="shared" si="52"/>
        <v>SINAPI 101260</v>
      </c>
      <c r="B3232" s="3" t="s">
        <v>9865</v>
      </c>
      <c r="C3232" s="3">
        <v>101260</v>
      </c>
      <c r="D3232" s="2" t="s">
        <v>3332</v>
      </c>
      <c r="E3232" s="3" t="s">
        <v>9850</v>
      </c>
      <c r="F3232" s="61">
        <v>35.119999999999997</v>
      </c>
      <c r="G3232" s="61">
        <v>35.69</v>
      </c>
    </row>
    <row r="3233" spans="1:7" ht="33.75">
      <c r="A3233" s="1" t="str">
        <f t="shared" si="52"/>
        <v>SINAPI 101208</v>
      </c>
      <c r="B3233" s="3" t="s">
        <v>9865</v>
      </c>
      <c r="C3233" s="3">
        <v>101208</v>
      </c>
      <c r="D3233" s="2" t="s">
        <v>3333</v>
      </c>
      <c r="E3233" s="3" t="s">
        <v>9850</v>
      </c>
      <c r="F3233" s="61">
        <v>11.19</v>
      </c>
      <c r="G3233" s="61">
        <v>11.36</v>
      </c>
    </row>
    <row r="3234" spans="1:7" ht="33.75">
      <c r="A3234" s="1" t="str">
        <f t="shared" si="52"/>
        <v>SINAPI 101209</v>
      </c>
      <c r="B3234" s="3" t="s">
        <v>9865</v>
      </c>
      <c r="C3234" s="3">
        <v>101209</v>
      </c>
      <c r="D3234" s="2" t="s">
        <v>3334</v>
      </c>
      <c r="E3234" s="3" t="s">
        <v>9850</v>
      </c>
      <c r="F3234" s="61">
        <v>10.38</v>
      </c>
      <c r="G3234" s="61">
        <v>10.53</v>
      </c>
    </row>
    <row r="3235" spans="1:7" ht="33.75">
      <c r="A3235" s="1" t="str">
        <f t="shared" si="52"/>
        <v>SINAPI 101220</v>
      </c>
      <c r="B3235" s="3" t="s">
        <v>9865</v>
      </c>
      <c r="C3235" s="3">
        <v>101220</v>
      </c>
      <c r="D3235" s="2" t="s">
        <v>3335</v>
      </c>
      <c r="E3235" s="3" t="s">
        <v>9850</v>
      </c>
      <c r="F3235" s="61">
        <v>17.350000000000001</v>
      </c>
      <c r="G3235" s="61">
        <v>17.600000000000001</v>
      </c>
    </row>
    <row r="3236" spans="1:7" ht="33.75">
      <c r="A3236" s="1" t="str">
        <f t="shared" si="52"/>
        <v>SINAPI 101221</v>
      </c>
      <c r="B3236" s="3" t="s">
        <v>9865</v>
      </c>
      <c r="C3236" s="3">
        <v>101221</v>
      </c>
      <c r="D3236" s="2" t="s">
        <v>3336</v>
      </c>
      <c r="E3236" s="3" t="s">
        <v>9850</v>
      </c>
      <c r="F3236" s="61">
        <v>18.3</v>
      </c>
      <c r="G3236" s="61">
        <v>18.55</v>
      </c>
    </row>
    <row r="3237" spans="1:7" ht="33.75">
      <c r="A3237" s="1" t="str">
        <f t="shared" si="52"/>
        <v>SINAPI 101225</v>
      </c>
      <c r="B3237" s="3" t="s">
        <v>9865</v>
      </c>
      <c r="C3237" s="3">
        <v>101225</v>
      </c>
      <c r="D3237" s="2" t="s">
        <v>3337</v>
      </c>
      <c r="E3237" s="3" t="s">
        <v>9850</v>
      </c>
      <c r="F3237" s="61">
        <v>15.93</v>
      </c>
      <c r="G3237" s="61">
        <v>16.149999999999999</v>
      </c>
    </row>
    <row r="3238" spans="1:7" ht="33.75">
      <c r="A3238" s="1" t="str">
        <f t="shared" si="52"/>
        <v>SINAPI 101226</v>
      </c>
      <c r="B3238" s="3" t="s">
        <v>9865</v>
      </c>
      <c r="C3238" s="3">
        <v>101226</v>
      </c>
      <c r="D3238" s="2" t="s">
        <v>3338</v>
      </c>
      <c r="E3238" s="3" t="s">
        <v>9850</v>
      </c>
      <c r="F3238" s="61">
        <v>16.760000000000002</v>
      </c>
      <c r="G3238" s="61">
        <v>16.97</v>
      </c>
    </row>
    <row r="3239" spans="1:7" ht="33.75">
      <c r="A3239" s="1" t="str">
        <f t="shared" si="52"/>
        <v>SINAPI 101222</v>
      </c>
      <c r="B3239" s="3" t="s">
        <v>9865</v>
      </c>
      <c r="C3239" s="3">
        <v>101222</v>
      </c>
      <c r="D3239" s="2" t="s">
        <v>3339</v>
      </c>
      <c r="E3239" s="3" t="s">
        <v>9850</v>
      </c>
      <c r="F3239" s="61">
        <v>21.27</v>
      </c>
      <c r="G3239" s="61">
        <v>21.54</v>
      </c>
    </row>
    <row r="3240" spans="1:7" ht="33.75">
      <c r="A3240" s="1" t="str">
        <f t="shared" si="52"/>
        <v>SINAPI 101227</v>
      </c>
      <c r="B3240" s="3" t="s">
        <v>9865</v>
      </c>
      <c r="C3240" s="3">
        <v>101227</v>
      </c>
      <c r="D3240" s="2" t="s">
        <v>3340</v>
      </c>
      <c r="E3240" s="3" t="s">
        <v>9850</v>
      </c>
      <c r="F3240" s="61">
        <v>19.41</v>
      </c>
      <c r="G3240" s="61">
        <v>19.66</v>
      </c>
    </row>
    <row r="3241" spans="1:7" ht="33.75">
      <c r="A3241" s="1" t="str">
        <f t="shared" si="52"/>
        <v>SINAPI 101228</v>
      </c>
      <c r="B3241" s="3" t="s">
        <v>9865</v>
      </c>
      <c r="C3241" s="3">
        <v>101228</v>
      </c>
      <c r="D3241" s="2" t="s">
        <v>3341</v>
      </c>
      <c r="E3241" s="3" t="s">
        <v>9850</v>
      </c>
      <c r="F3241" s="61">
        <v>20.66</v>
      </c>
      <c r="G3241" s="61">
        <v>20.91</v>
      </c>
    </row>
    <row r="3242" spans="1:7" ht="33.75">
      <c r="A3242" s="1" t="str">
        <f t="shared" si="52"/>
        <v>SINAPI 101223</v>
      </c>
      <c r="B3242" s="3" t="s">
        <v>9865</v>
      </c>
      <c r="C3242" s="3">
        <v>101223</v>
      </c>
      <c r="D3242" s="2" t="s">
        <v>3342</v>
      </c>
      <c r="E3242" s="3" t="s">
        <v>9850</v>
      </c>
      <c r="F3242" s="61">
        <v>23.66</v>
      </c>
      <c r="G3242" s="61">
        <v>23.97</v>
      </c>
    </row>
    <row r="3243" spans="1:7" ht="33.75">
      <c r="A3243" s="1" t="str">
        <f t="shared" si="52"/>
        <v>SINAPI 101229</v>
      </c>
      <c r="B3243" s="3" t="s">
        <v>9865</v>
      </c>
      <c r="C3243" s="3">
        <v>101229</v>
      </c>
      <c r="D3243" s="2" t="s">
        <v>3343</v>
      </c>
      <c r="E3243" s="3" t="s">
        <v>9850</v>
      </c>
      <c r="F3243" s="61">
        <v>26.03</v>
      </c>
      <c r="G3243" s="61">
        <v>26.35</v>
      </c>
    </row>
    <row r="3244" spans="1:7" ht="33.75">
      <c r="A3244" s="1" t="str">
        <f t="shared" si="52"/>
        <v>SINAPI 101224</v>
      </c>
      <c r="B3244" s="3" t="s">
        <v>9865</v>
      </c>
      <c r="C3244" s="3">
        <v>101224</v>
      </c>
      <c r="D3244" s="2" t="s">
        <v>3344</v>
      </c>
      <c r="E3244" s="3" t="s">
        <v>9850</v>
      </c>
      <c r="F3244" s="61">
        <v>29.64</v>
      </c>
      <c r="G3244" s="61">
        <v>30.02</v>
      </c>
    </row>
    <row r="3245" spans="1:7" ht="33.75">
      <c r="A3245" s="1" t="str">
        <f t="shared" si="52"/>
        <v>SINAPI 101265</v>
      </c>
      <c r="B3245" s="3" t="s">
        <v>9865</v>
      </c>
      <c r="C3245" s="3">
        <v>101265</v>
      </c>
      <c r="D3245" s="2" t="s">
        <v>3345</v>
      </c>
      <c r="E3245" s="3" t="s">
        <v>9850</v>
      </c>
      <c r="F3245" s="61">
        <v>32.93</v>
      </c>
      <c r="G3245" s="61">
        <v>33.409999999999997</v>
      </c>
    </row>
    <row r="3246" spans="1:7" ht="33.75">
      <c r="A3246" s="1" t="str">
        <f t="shared" si="52"/>
        <v>SINAPI 101255</v>
      </c>
      <c r="B3246" s="3" t="s">
        <v>9865</v>
      </c>
      <c r="C3246" s="3">
        <v>101255</v>
      </c>
      <c r="D3246" s="2" t="s">
        <v>3346</v>
      </c>
      <c r="E3246" s="3" t="s">
        <v>9850</v>
      </c>
      <c r="F3246" s="61">
        <v>11.93</v>
      </c>
      <c r="G3246" s="61">
        <v>12.13</v>
      </c>
    </row>
    <row r="3247" spans="1:7" ht="33.75">
      <c r="A3247" s="1" t="str">
        <f t="shared" si="52"/>
        <v>SINAPI 101261</v>
      </c>
      <c r="B3247" s="3" t="s">
        <v>9865</v>
      </c>
      <c r="C3247" s="3">
        <v>101261</v>
      </c>
      <c r="D3247" s="2" t="s">
        <v>3347</v>
      </c>
      <c r="E3247" s="3" t="s">
        <v>9850</v>
      </c>
      <c r="F3247" s="61">
        <v>19.64</v>
      </c>
      <c r="G3247" s="61">
        <v>19.96</v>
      </c>
    </row>
    <row r="3248" spans="1:7" ht="33.75">
      <c r="A3248" s="1" t="str">
        <f t="shared" si="52"/>
        <v>SINAPI 101262</v>
      </c>
      <c r="B3248" s="3" t="s">
        <v>9865</v>
      </c>
      <c r="C3248" s="3">
        <v>101262</v>
      </c>
      <c r="D3248" s="2" t="s">
        <v>3348</v>
      </c>
      <c r="E3248" s="3" t="s">
        <v>9850</v>
      </c>
      <c r="F3248" s="61">
        <v>20.69</v>
      </c>
      <c r="G3248" s="61">
        <v>21.01</v>
      </c>
    </row>
    <row r="3249" spans="1:7" ht="33.75">
      <c r="A3249" s="1" t="str">
        <f t="shared" si="52"/>
        <v>SINAPI 101263</v>
      </c>
      <c r="B3249" s="3" t="s">
        <v>9865</v>
      </c>
      <c r="C3249" s="3">
        <v>101263</v>
      </c>
      <c r="D3249" s="2" t="s">
        <v>3349</v>
      </c>
      <c r="E3249" s="3" t="s">
        <v>9850</v>
      </c>
      <c r="F3249" s="61">
        <v>23.89</v>
      </c>
      <c r="G3249" s="61">
        <v>24.25</v>
      </c>
    </row>
    <row r="3250" spans="1:7" ht="33.75">
      <c r="A3250" s="1" t="str">
        <f t="shared" si="52"/>
        <v>SINAPI 101264</v>
      </c>
      <c r="B3250" s="3" t="s">
        <v>9865</v>
      </c>
      <c r="C3250" s="3">
        <v>101264</v>
      </c>
      <c r="D3250" s="2" t="s">
        <v>3350</v>
      </c>
      <c r="E3250" s="3" t="s">
        <v>9850</v>
      </c>
      <c r="F3250" s="61">
        <v>26.48</v>
      </c>
      <c r="G3250" s="61">
        <v>26.88</v>
      </c>
    </row>
    <row r="3251" spans="1:7" ht="33.75">
      <c r="A3251" s="1" t="str">
        <f t="shared" si="52"/>
        <v>SINAPI 101230</v>
      </c>
      <c r="B3251" s="3" t="s">
        <v>9865</v>
      </c>
      <c r="C3251" s="3">
        <v>101230</v>
      </c>
      <c r="D3251" s="2" t="s">
        <v>3351</v>
      </c>
      <c r="E3251" s="3" t="s">
        <v>9850</v>
      </c>
      <c r="F3251" s="61">
        <v>11.69</v>
      </c>
      <c r="G3251" s="61">
        <v>11.87</v>
      </c>
    </row>
    <row r="3252" spans="1:7" ht="33.75">
      <c r="A3252" s="1" t="str">
        <f t="shared" si="52"/>
        <v>SINAPI 101231</v>
      </c>
      <c r="B3252" s="3" t="s">
        <v>9865</v>
      </c>
      <c r="C3252" s="3">
        <v>101231</v>
      </c>
      <c r="D3252" s="2" t="s">
        <v>3352</v>
      </c>
      <c r="E3252" s="3" t="s">
        <v>9850</v>
      </c>
      <c r="F3252" s="61">
        <v>11.11</v>
      </c>
      <c r="G3252" s="61">
        <v>11.29</v>
      </c>
    </row>
    <row r="3253" spans="1:7" ht="33.75">
      <c r="A3253" s="1" t="str">
        <f t="shared" si="52"/>
        <v>SINAPI 101272</v>
      </c>
      <c r="B3253" s="3" t="s">
        <v>9865</v>
      </c>
      <c r="C3253" s="3">
        <v>101272</v>
      </c>
      <c r="D3253" s="2" t="s">
        <v>3353</v>
      </c>
      <c r="E3253" s="3" t="s">
        <v>9850</v>
      </c>
      <c r="F3253" s="61">
        <v>33.5</v>
      </c>
      <c r="G3253" s="61">
        <v>34.01</v>
      </c>
    </row>
    <row r="3254" spans="1:7" ht="33.75">
      <c r="A3254" s="1" t="str">
        <f t="shared" si="52"/>
        <v>SINAPI 101266</v>
      </c>
      <c r="B3254" s="3" t="s">
        <v>9865</v>
      </c>
      <c r="C3254" s="3">
        <v>101266</v>
      </c>
      <c r="D3254" s="2" t="s">
        <v>3354</v>
      </c>
      <c r="E3254" s="3" t="s">
        <v>9850</v>
      </c>
      <c r="F3254" s="61">
        <v>12.02</v>
      </c>
      <c r="G3254" s="61">
        <v>12.23</v>
      </c>
    </row>
    <row r="3255" spans="1:7" ht="33.75">
      <c r="A3255" s="1" t="str">
        <f t="shared" si="52"/>
        <v>SINAPI 101239</v>
      </c>
      <c r="B3255" s="3" t="s">
        <v>9865</v>
      </c>
      <c r="C3255" s="3">
        <v>101239</v>
      </c>
      <c r="D3255" s="2" t="s">
        <v>3355</v>
      </c>
      <c r="E3255" s="3" t="s">
        <v>9850</v>
      </c>
      <c r="F3255" s="61">
        <v>15.82</v>
      </c>
      <c r="G3255" s="61">
        <v>16.05</v>
      </c>
    </row>
    <row r="3256" spans="1:7" ht="33.75">
      <c r="A3256" s="1" t="str">
        <f t="shared" si="52"/>
        <v>SINAPI 101240</v>
      </c>
      <c r="B3256" s="3" t="s">
        <v>9865</v>
      </c>
      <c r="C3256" s="3">
        <v>101240</v>
      </c>
      <c r="D3256" s="2" t="s">
        <v>3356</v>
      </c>
      <c r="E3256" s="3" t="s">
        <v>9850</v>
      </c>
      <c r="F3256" s="61">
        <v>16.670000000000002</v>
      </c>
      <c r="G3256" s="61">
        <v>16.89</v>
      </c>
    </row>
    <row r="3257" spans="1:7" ht="33.75">
      <c r="A3257" s="1" t="str">
        <f t="shared" si="52"/>
        <v>SINAPI 101268</v>
      </c>
      <c r="B3257" s="3" t="s">
        <v>9865</v>
      </c>
      <c r="C3257" s="3">
        <v>101268</v>
      </c>
      <c r="D3257" s="2" t="s">
        <v>3357</v>
      </c>
      <c r="E3257" s="3" t="s">
        <v>9850</v>
      </c>
      <c r="F3257" s="61">
        <v>18.829999999999998</v>
      </c>
      <c r="G3257" s="61">
        <v>19.12</v>
      </c>
    </row>
    <row r="3258" spans="1:7" ht="33.75">
      <c r="A3258" s="1" t="str">
        <f t="shared" si="52"/>
        <v>SINAPI 101234</v>
      </c>
      <c r="B3258" s="3" t="s">
        <v>9865</v>
      </c>
      <c r="C3258" s="3">
        <v>101234</v>
      </c>
      <c r="D3258" s="2" t="s">
        <v>3358</v>
      </c>
      <c r="E3258" s="3" t="s">
        <v>9850</v>
      </c>
      <c r="F3258" s="61">
        <v>18.079999999999998</v>
      </c>
      <c r="G3258" s="61">
        <v>18.34</v>
      </c>
    </row>
    <row r="3259" spans="1:7" ht="33.75">
      <c r="A3259" s="1" t="str">
        <f t="shared" si="52"/>
        <v>SINAPI 101235</v>
      </c>
      <c r="B3259" s="3" t="s">
        <v>9865</v>
      </c>
      <c r="C3259" s="3">
        <v>101235</v>
      </c>
      <c r="D3259" s="2" t="s">
        <v>3359</v>
      </c>
      <c r="E3259" s="3" t="s">
        <v>9850</v>
      </c>
      <c r="F3259" s="61">
        <v>19</v>
      </c>
      <c r="G3259" s="61">
        <v>19.260000000000002</v>
      </c>
    </row>
    <row r="3260" spans="1:7" ht="33.75">
      <c r="A3260" s="1" t="str">
        <f t="shared" si="52"/>
        <v>SINAPI 101241</v>
      </c>
      <c r="B3260" s="3" t="s">
        <v>9865</v>
      </c>
      <c r="C3260" s="3">
        <v>101241</v>
      </c>
      <c r="D3260" s="2" t="s">
        <v>3360</v>
      </c>
      <c r="E3260" s="3" t="s">
        <v>9850</v>
      </c>
      <c r="F3260" s="61">
        <v>19.48</v>
      </c>
      <c r="G3260" s="61">
        <v>19.739999999999998</v>
      </c>
    </row>
    <row r="3261" spans="1:7" ht="33.75">
      <c r="A3261" s="1" t="str">
        <f t="shared" si="52"/>
        <v>SINAPI 101269</v>
      </c>
      <c r="B3261" s="3" t="s">
        <v>9865</v>
      </c>
      <c r="C3261" s="3">
        <v>101269</v>
      </c>
      <c r="D3261" s="2" t="s">
        <v>3361</v>
      </c>
      <c r="E3261" s="3" t="s">
        <v>9850</v>
      </c>
      <c r="F3261" s="61">
        <v>20.97</v>
      </c>
      <c r="G3261" s="61">
        <v>21.3</v>
      </c>
    </row>
    <row r="3262" spans="1:7" ht="33.75">
      <c r="A3262" s="1" t="str">
        <f t="shared" si="52"/>
        <v>SINAPI 101236</v>
      </c>
      <c r="B3262" s="3" t="s">
        <v>9865</v>
      </c>
      <c r="C3262" s="3">
        <v>101236</v>
      </c>
      <c r="D3262" s="2" t="s">
        <v>3362</v>
      </c>
      <c r="E3262" s="3" t="s">
        <v>9850</v>
      </c>
      <c r="F3262" s="61">
        <v>22.11</v>
      </c>
      <c r="G3262" s="61">
        <v>22.41</v>
      </c>
    </row>
    <row r="3263" spans="1:7" ht="33.75">
      <c r="A3263" s="1" t="str">
        <f t="shared" si="52"/>
        <v>SINAPI 101237</v>
      </c>
      <c r="B3263" s="3" t="s">
        <v>9865</v>
      </c>
      <c r="C3263" s="3">
        <v>101237</v>
      </c>
      <c r="D3263" s="2" t="s">
        <v>3363</v>
      </c>
      <c r="E3263" s="3" t="s">
        <v>9850</v>
      </c>
      <c r="F3263" s="61">
        <v>23.5</v>
      </c>
      <c r="G3263" s="61">
        <v>23.8</v>
      </c>
    </row>
    <row r="3264" spans="1:7" ht="33.75">
      <c r="A3264" s="1" t="str">
        <f t="shared" si="52"/>
        <v>SINAPI 101242</v>
      </c>
      <c r="B3264" s="3" t="s">
        <v>9865</v>
      </c>
      <c r="C3264" s="3">
        <v>101242</v>
      </c>
      <c r="D3264" s="2" t="s">
        <v>3364</v>
      </c>
      <c r="E3264" s="3" t="s">
        <v>9850</v>
      </c>
      <c r="F3264" s="61">
        <v>21.78</v>
      </c>
      <c r="G3264" s="61">
        <v>22.08</v>
      </c>
    </row>
    <row r="3265" spans="1:7" ht="33.75">
      <c r="A3265" s="1" t="str">
        <f t="shared" si="52"/>
        <v>SINAPI 101270</v>
      </c>
      <c r="B3265" s="3" t="s">
        <v>9865</v>
      </c>
      <c r="C3265" s="3">
        <v>101270</v>
      </c>
      <c r="D3265" s="2" t="s">
        <v>3365</v>
      </c>
      <c r="E3265" s="3" t="s">
        <v>9850</v>
      </c>
      <c r="F3265" s="61">
        <v>24.26</v>
      </c>
      <c r="G3265" s="61">
        <v>24.63</v>
      </c>
    </row>
    <row r="3266" spans="1:7" ht="33.75">
      <c r="A3266" s="1" t="str">
        <f t="shared" si="52"/>
        <v>SINAPI 101243</v>
      </c>
      <c r="B3266" s="3" t="s">
        <v>9865</v>
      </c>
      <c r="C3266" s="3">
        <v>101243</v>
      </c>
      <c r="D3266" s="2" t="s">
        <v>3366</v>
      </c>
      <c r="E3266" s="3" t="s">
        <v>9850</v>
      </c>
      <c r="F3266" s="61">
        <v>26.33</v>
      </c>
      <c r="G3266" s="61">
        <v>26.67</v>
      </c>
    </row>
    <row r="3267" spans="1:7" ht="33.75">
      <c r="A3267" s="1" t="str">
        <f t="shared" si="52"/>
        <v>SINAPI 101271</v>
      </c>
      <c r="B3267" s="3" t="s">
        <v>9865</v>
      </c>
      <c r="C3267" s="3">
        <v>101271</v>
      </c>
      <c r="D3267" s="2" t="s">
        <v>3367</v>
      </c>
      <c r="E3267" s="3" t="s">
        <v>9850</v>
      </c>
      <c r="F3267" s="61">
        <v>26.89</v>
      </c>
      <c r="G3267" s="61">
        <v>27.32</v>
      </c>
    </row>
    <row r="3268" spans="1:7" ht="33.75">
      <c r="A3268" s="1" t="str">
        <f t="shared" si="52"/>
        <v>SINAPI 101238</v>
      </c>
      <c r="B3268" s="3" t="s">
        <v>9865</v>
      </c>
      <c r="C3268" s="3">
        <v>101238</v>
      </c>
      <c r="D3268" s="2" t="s">
        <v>3368</v>
      </c>
      <c r="E3268" s="3" t="s">
        <v>9850</v>
      </c>
      <c r="F3268" s="61">
        <v>29.7</v>
      </c>
      <c r="G3268" s="61">
        <v>30.08</v>
      </c>
    </row>
    <row r="3269" spans="1:7" ht="33.75">
      <c r="A3269" s="1" t="str">
        <f t="shared" si="52"/>
        <v>SINAPI 101232</v>
      </c>
      <c r="B3269" s="3" t="s">
        <v>9865</v>
      </c>
      <c r="C3269" s="3">
        <v>101232</v>
      </c>
      <c r="D3269" s="2" t="s">
        <v>3369</v>
      </c>
      <c r="E3269" s="3" t="s">
        <v>9850</v>
      </c>
      <c r="F3269" s="61">
        <v>9.9600000000000009</v>
      </c>
      <c r="G3269" s="61">
        <v>10.11</v>
      </c>
    </row>
    <row r="3270" spans="1:7" ht="33.75">
      <c r="A3270" s="1" t="str">
        <f t="shared" si="52"/>
        <v>SINAPI 101233</v>
      </c>
      <c r="B3270" s="3" t="s">
        <v>9865</v>
      </c>
      <c r="C3270" s="3">
        <v>101233</v>
      </c>
      <c r="D3270" s="2" t="s">
        <v>3370</v>
      </c>
      <c r="E3270" s="3" t="s">
        <v>9850</v>
      </c>
      <c r="F3270" s="61">
        <v>9.18</v>
      </c>
      <c r="G3270" s="61">
        <v>9.33</v>
      </c>
    </row>
    <row r="3271" spans="1:7" ht="33.75">
      <c r="A3271" s="1" t="str">
        <f t="shared" si="52"/>
        <v>SINAPI 101248</v>
      </c>
      <c r="B3271" s="3" t="s">
        <v>9865</v>
      </c>
      <c r="C3271" s="3">
        <v>101248</v>
      </c>
      <c r="D3271" s="2" t="s">
        <v>3371</v>
      </c>
      <c r="E3271" s="3" t="s">
        <v>9850</v>
      </c>
      <c r="F3271" s="61">
        <v>28.34</v>
      </c>
      <c r="G3271" s="61">
        <v>28.68</v>
      </c>
    </row>
    <row r="3272" spans="1:7" ht="33.75">
      <c r="A3272" s="1" t="str">
        <f t="shared" si="52"/>
        <v>SINAPI 101277</v>
      </c>
      <c r="B3272" s="3" t="s">
        <v>9865</v>
      </c>
      <c r="C3272" s="3">
        <v>101277</v>
      </c>
      <c r="D3272" s="2" t="s">
        <v>3372</v>
      </c>
      <c r="E3272" s="3" t="s">
        <v>9850</v>
      </c>
      <c r="F3272" s="61">
        <v>32.4</v>
      </c>
      <c r="G3272" s="61">
        <v>32.880000000000003</v>
      </c>
    </row>
    <row r="3273" spans="1:7" ht="33.75">
      <c r="A3273" s="1" t="str">
        <f t="shared" si="52"/>
        <v>SINAPI 101267</v>
      </c>
      <c r="B3273" s="3" t="s">
        <v>9865</v>
      </c>
      <c r="C3273" s="3">
        <v>101267</v>
      </c>
      <c r="D3273" s="2" t="s">
        <v>3373</v>
      </c>
      <c r="E3273" s="3" t="s">
        <v>9850</v>
      </c>
      <c r="F3273" s="61">
        <v>11.56</v>
      </c>
      <c r="G3273" s="61">
        <v>11.76</v>
      </c>
    </row>
    <row r="3274" spans="1:7" ht="33.75">
      <c r="A3274" s="1" t="str">
        <f t="shared" si="52"/>
        <v>SINAPI 101249</v>
      </c>
      <c r="B3274" s="3" t="s">
        <v>9865</v>
      </c>
      <c r="C3274" s="3">
        <v>101249</v>
      </c>
      <c r="D3274" s="2" t="s">
        <v>3374</v>
      </c>
      <c r="E3274" s="3" t="s">
        <v>9850</v>
      </c>
      <c r="F3274" s="61">
        <v>14.46</v>
      </c>
      <c r="G3274" s="61">
        <v>14.65</v>
      </c>
    </row>
    <row r="3275" spans="1:7" ht="33.75">
      <c r="A3275" s="1" t="str">
        <f t="shared" si="52"/>
        <v>SINAPI 101273</v>
      </c>
      <c r="B3275" s="3" t="s">
        <v>9865</v>
      </c>
      <c r="C3275" s="3">
        <v>101273</v>
      </c>
      <c r="D3275" s="2" t="s">
        <v>3375</v>
      </c>
      <c r="E3275" s="3" t="s">
        <v>9850</v>
      </c>
      <c r="F3275" s="61">
        <v>17.98</v>
      </c>
      <c r="G3275" s="61">
        <v>18.239999999999998</v>
      </c>
    </row>
    <row r="3276" spans="1:7" ht="33.75">
      <c r="A3276" s="1" t="str">
        <f t="shared" si="52"/>
        <v>SINAPI 101245</v>
      </c>
      <c r="B3276" s="3" t="s">
        <v>9865</v>
      </c>
      <c r="C3276" s="3">
        <v>101245</v>
      </c>
      <c r="D3276" s="2" t="s">
        <v>3376</v>
      </c>
      <c r="E3276" s="3" t="s">
        <v>9850</v>
      </c>
      <c r="F3276" s="61">
        <v>17.600000000000001</v>
      </c>
      <c r="G3276" s="61">
        <v>17.84</v>
      </c>
    </row>
    <row r="3277" spans="1:7" ht="33.75">
      <c r="A3277" s="1" t="str">
        <f t="shared" si="52"/>
        <v>SINAPI 101250</v>
      </c>
      <c r="B3277" s="3" t="s">
        <v>9865</v>
      </c>
      <c r="C3277" s="3">
        <v>101250</v>
      </c>
      <c r="D3277" s="2" t="s">
        <v>3377</v>
      </c>
      <c r="E3277" s="3" t="s">
        <v>9850</v>
      </c>
      <c r="F3277" s="61">
        <v>16.059999999999999</v>
      </c>
      <c r="G3277" s="61">
        <v>16.29</v>
      </c>
    </row>
    <row r="3278" spans="1:7" ht="33.75">
      <c r="A3278" s="1" t="str">
        <f t="shared" si="52"/>
        <v>SINAPI 101251</v>
      </c>
      <c r="B3278" s="3" t="s">
        <v>9865</v>
      </c>
      <c r="C3278" s="3">
        <v>101251</v>
      </c>
      <c r="D3278" s="2" t="s">
        <v>3378</v>
      </c>
      <c r="E3278" s="3" t="s">
        <v>9850</v>
      </c>
      <c r="F3278" s="61">
        <v>18.28</v>
      </c>
      <c r="G3278" s="61">
        <v>18.5</v>
      </c>
    </row>
    <row r="3279" spans="1:7" ht="33.75">
      <c r="A3279" s="1" t="str">
        <f t="shared" si="52"/>
        <v>SINAPI 101274</v>
      </c>
      <c r="B3279" s="3" t="s">
        <v>9865</v>
      </c>
      <c r="C3279" s="3">
        <v>101274</v>
      </c>
      <c r="D3279" s="2" t="s">
        <v>3379</v>
      </c>
      <c r="E3279" s="3" t="s">
        <v>9850</v>
      </c>
      <c r="F3279" s="61">
        <v>19.88</v>
      </c>
      <c r="G3279" s="61">
        <v>20.18</v>
      </c>
    </row>
    <row r="3280" spans="1:7" ht="33.75">
      <c r="A3280" s="1" t="str">
        <f t="shared" si="52"/>
        <v>SINAPI 101246</v>
      </c>
      <c r="B3280" s="3" t="s">
        <v>9865</v>
      </c>
      <c r="C3280" s="3">
        <v>101246</v>
      </c>
      <c r="D3280" s="2" t="s">
        <v>3380</v>
      </c>
      <c r="E3280" s="3" t="s">
        <v>9850</v>
      </c>
      <c r="F3280" s="61">
        <v>20.43</v>
      </c>
      <c r="G3280" s="61">
        <v>20.69</v>
      </c>
    </row>
    <row r="3281" spans="1:7" ht="33.75">
      <c r="A3281" s="1" t="str">
        <f t="shared" si="52"/>
        <v>SINAPI 101252</v>
      </c>
      <c r="B3281" s="3" t="s">
        <v>9865</v>
      </c>
      <c r="C3281" s="3">
        <v>101252</v>
      </c>
      <c r="D3281" s="2" t="s">
        <v>3381</v>
      </c>
      <c r="E3281" s="3" t="s">
        <v>9850</v>
      </c>
      <c r="F3281" s="61">
        <v>19.8</v>
      </c>
      <c r="G3281" s="61">
        <v>20.04</v>
      </c>
    </row>
    <row r="3282" spans="1:7" ht="33.75">
      <c r="A3282" s="1" t="str">
        <f t="shared" si="52"/>
        <v>SINAPI 101275</v>
      </c>
      <c r="B3282" s="3" t="s">
        <v>9865</v>
      </c>
      <c r="C3282" s="3">
        <v>101275</v>
      </c>
      <c r="D3282" s="2" t="s">
        <v>3382</v>
      </c>
      <c r="E3282" s="3" t="s">
        <v>9850</v>
      </c>
      <c r="F3282" s="61">
        <v>22.97</v>
      </c>
      <c r="G3282" s="61">
        <v>23.3</v>
      </c>
    </row>
    <row r="3283" spans="1:7" ht="33.75">
      <c r="A3283" s="1" t="str">
        <f t="shared" si="52"/>
        <v>SINAPI 101247</v>
      </c>
      <c r="B3283" s="3" t="s">
        <v>9865</v>
      </c>
      <c r="C3283" s="3">
        <v>101247</v>
      </c>
      <c r="D3283" s="2" t="s">
        <v>3383</v>
      </c>
      <c r="E3283" s="3" t="s">
        <v>9850</v>
      </c>
      <c r="F3283" s="61">
        <v>22.67</v>
      </c>
      <c r="G3283" s="61">
        <v>22.97</v>
      </c>
    </row>
    <row r="3284" spans="1:7" ht="33.75">
      <c r="A3284" s="1" t="str">
        <f t="shared" si="52"/>
        <v>SINAPI 101276</v>
      </c>
      <c r="B3284" s="3" t="s">
        <v>9865</v>
      </c>
      <c r="C3284" s="3">
        <v>101276</v>
      </c>
      <c r="D3284" s="2" t="s">
        <v>3384</v>
      </c>
      <c r="E3284" s="3" t="s">
        <v>9850</v>
      </c>
      <c r="F3284" s="61">
        <v>25.38</v>
      </c>
      <c r="G3284" s="61">
        <v>25.75</v>
      </c>
    </row>
    <row r="3285" spans="1:7" ht="33.75">
      <c r="A3285" s="1" t="str">
        <f t="shared" si="52"/>
        <v>SINAPI 101253</v>
      </c>
      <c r="B3285" s="3" t="s">
        <v>9865</v>
      </c>
      <c r="C3285" s="3">
        <v>101253</v>
      </c>
      <c r="D3285" s="2" t="s">
        <v>3385</v>
      </c>
      <c r="E3285" s="3" t="s">
        <v>9850</v>
      </c>
      <c r="F3285" s="61">
        <v>24.91</v>
      </c>
      <c r="G3285" s="61">
        <v>25.21</v>
      </c>
    </row>
    <row r="3286" spans="1:7" ht="33.75">
      <c r="A3286" s="1" t="str">
        <f t="shared" si="52"/>
        <v>SINAPI 101244</v>
      </c>
      <c r="B3286" s="3" t="s">
        <v>9865</v>
      </c>
      <c r="C3286" s="3">
        <v>101244</v>
      </c>
      <c r="D3286" s="2" t="s">
        <v>3386</v>
      </c>
      <c r="E3286" s="3" t="s">
        <v>9850</v>
      </c>
      <c r="F3286" s="61">
        <v>16.670000000000002</v>
      </c>
      <c r="G3286" s="61">
        <v>16.91</v>
      </c>
    </row>
    <row r="3287" spans="1:7">
      <c r="A3287" s="1" t="str">
        <f t="shared" si="52"/>
        <v>SINAPI 93358</v>
      </c>
      <c r="B3287" s="3" t="s">
        <v>9865</v>
      </c>
      <c r="C3287" s="3">
        <v>93358</v>
      </c>
      <c r="D3287" s="2" t="s">
        <v>3387</v>
      </c>
      <c r="E3287" s="3" t="s">
        <v>9850</v>
      </c>
      <c r="F3287" s="61">
        <v>112.42</v>
      </c>
      <c r="G3287" s="61">
        <v>121.6</v>
      </c>
    </row>
    <row r="3288" spans="1:7" ht="33.75">
      <c r="A3288" s="1" t="str">
        <f t="shared" si="52"/>
        <v>SINAPI 90082</v>
      </c>
      <c r="B3288" s="3" t="s">
        <v>9865</v>
      </c>
      <c r="C3288" s="3">
        <v>90082</v>
      </c>
      <c r="D3288" s="2" t="s">
        <v>3388</v>
      </c>
      <c r="E3288" s="3" t="s">
        <v>9850</v>
      </c>
      <c r="F3288" s="61">
        <v>10.6</v>
      </c>
      <c r="G3288" s="61">
        <v>10.93</v>
      </c>
    </row>
    <row r="3289" spans="1:7" ht="33.75">
      <c r="A3289" s="1" t="str">
        <f t="shared" si="52"/>
        <v>SINAPI 90091</v>
      </c>
      <c r="B3289" s="3" t="s">
        <v>9865</v>
      </c>
      <c r="C3289" s="3">
        <v>90091</v>
      </c>
      <c r="D3289" s="2" t="s">
        <v>3389</v>
      </c>
      <c r="E3289" s="3" t="s">
        <v>9850</v>
      </c>
      <c r="F3289" s="61">
        <v>6.67</v>
      </c>
      <c r="G3289" s="61">
        <v>6.89</v>
      </c>
    </row>
    <row r="3290" spans="1:7" ht="33.75">
      <c r="A3290" s="1" t="str">
        <f t="shared" si="52"/>
        <v>SINAPI 102307</v>
      </c>
      <c r="B3290" s="3" t="s">
        <v>9865</v>
      </c>
      <c r="C3290" s="3">
        <v>102307</v>
      </c>
      <c r="D3290" s="2" t="s">
        <v>3390</v>
      </c>
      <c r="E3290" s="3" t="s">
        <v>9850</v>
      </c>
      <c r="F3290" s="61">
        <v>13.25</v>
      </c>
      <c r="G3290" s="61">
        <v>13.67</v>
      </c>
    </row>
    <row r="3291" spans="1:7" ht="33.75">
      <c r="A3291" s="1" t="str">
        <f t="shared" ref="A3291:A3354" si="53">CONCATENATE($B3291," ",$C3291)</f>
        <v>SINAPI 102315</v>
      </c>
      <c r="B3291" s="3" t="s">
        <v>9865</v>
      </c>
      <c r="C3291" s="3">
        <v>102315</v>
      </c>
      <c r="D3291" s="2" t="s">
        <v>3391</v>
      </c>
      <c r="E3291" s="3" t="s">
        <v>9850</v>
      </c>
      <c r="F3291" s="61">
        <v>8.35</v>
      </c>
      <c r="G3291" s="61">
        <v>8.61</v>
      </c>
    </row>
    <row r="3292" spans="1:7" ht="33.75">
      <c r="A3292" s="1" t="str">
        <f t="shared" si="53"/>
        <v>SINAPI 102283</v>
      </c>
      <c r="B3292" s="3" t="s">
        <v>9865</v>
      </c>
      <c r="C3292" s="3">
        <v>102283</v>
      </c>
      <c r="D3292" s="2" t="s">
        <v>3392</v>
      </c>
      <c r="E3292" s="3" t="s">
        <v>9850</v>
      </c>
      <c r="F3292" s="61">
        <v>13.87</v>
      </c>
      <c r="G3292" s="61">
        <v>14.31</v>
      </c>
    </row>
    <row r="3293" spans="1:7" ht="33.75">
      <c r="A3293" s="1" t="str">
        <f t="shared" si="53"/>
        <v>SINAPI 102291</v>
      </c>
      <c r="B3293" s="3" t="s">
        <v>9865</v>
      </c>
      <c r="C3293" s="3">
        <v>102291</v>
      </c>
      <c r="D3293" s="2" t="s">
        <v>3393</v>
      </c>
      <c r="E3293" s="3" t="s">
        <v>9850</v>
      </c>
      <c r="F3293" s="61">
        <v>8.73</v>
      </c>
      <c r="G3293" s="61">
        <v>9.01</v>
      </c>
    </row>
    <row r="3294" spans="1:7" ht="33.75">
      <c r="A3294" s="1" t="str">
        <f t="shared" si="53"/>
        <v>SINAPI 102276</v>
      </c>
      <c r="B3294" s="3" t="s">
        <v>9865</v>
      </c>
      <c r="C3294" s="3">
        <v>102276</v>
      </c>
      <c r="D3294" s="2" t="s">
        <v>3394</v>
      </c>
      <c r="E3294" s="3" t="s">
        <v>9850</v>
      </c>
      <c r="F3294" s="61">
        <v>11.93</v>
      </c>
      <c r="G3294" s="61">
        <v>12.31</v>
      </c>
    </row>
    <row r="3295" spans="1:7" ht="33.75">
      <c r="A3295" s="1" t="str">
        <f t="shared" si="53"/>
        <v>SINAPI 102306</v>
      </c>
      <c r="B3295" s="3" t="s">
        <v>9865</v>
      </c>
      <c r="C3295" s="3">
        <v>102306</v>
      </c>
      <c r="D3295" s="2" t="s">
        <v>3395</v>
      </c>
      <c r="E3295" s="3" t="s">
        <v>9850</v>
      </c>
      <c r="F3295" s="61">
        <v>14.92</v>
      </c>
      <c r="G3295" s="61">
        <v>15.4</v>
      </c>
    </row>
    <row r="3296" spans="1:7" ht="33.75">
      <c r="A3296" s="1" t="str">
        <f t="shared" si="53"/>
        <v>SINAPI 102279</v>
      </c>
      <c r="B3296" s="3" t="s">
        <v>9865</v>
      </c>
      <c r="C3296" s="3">
        <v>102279</v>
      </c>
      <c r="D3296" s="2" t="s">
        <v>3396</v>
      </c>
      <c r="E3296" s="3" t="s">
        <v>9850</v>
      </c>
      <c r="F3296" s="61">
        <v>7.51</v>
      </c>
      <c r="G3296" s="61">
        <v>7.76</v>
      </c>
    </row>
    <row r="3297" spans="1:7" ht="33.75">
      <c r="A3297" s="1" t="str">
        <f t="shared" si="53"/>
        <v>SINAPI 102282</v>
      </c>
      <c r="B3297" s="3" t="s">
        <v>9865</v>
      </c>
      <c r="C3297" s="3">
        <v>102282</v>
      </c>
      <c r="D3297" s="2" t="s">
        <v>3397</v>
      </c>
      <c r="E3297" s="3" t="s">
        <v>9850</v>
      </c>
      <c r="F3297" s="61">
        <v>15.61</v>
      </c>
      <c r="G3297" s="61">
        <v>16.11</v>
      </c>
    </row>
    <row r="3298" spans="1:7" ht="33.75">
      <c r="A3298" s="1" t="str">
        <f t="shared" si="53"/>
        <v>SINAPI 102290</v>
      </c>
      <c r="B3298" s="3" t="s">
        <v>9865</v>
      </c>
      <c r="C3298" s="3">
        <v>102290</v>
      </c>
      <c r="D3298" s="2" t="s">
        <v>3398</v>
      </c>
      <c r="E3298" s="3" t="s">
        <v>9850</v>
      </c>
      <c r="F3298" s="61">
        <v>9.84</v>
      </c>
      <c r="G3298" s="61">
        <v>10.15</v>
      </c>
    </row>
    <row r="3299" spans="1:7" ht="33.75">
      <c r="A3299" s="1" t="str">
        <f t="shared" si="53"/>
        <v>SINAPI 90100</v>
      </c>
      <c r="B3299" s="3" t="s">
        <v>9865</v>
      </c>
      <c r="C3299" s="3">
        <v>90100</v>
      </c>
      <c r="D3299" s="2" t="s">
        <v>3399</v>
      </c>
      <c r="E3299" s="3" t="s">
        <v>9850</v>
      </c>
      <c r="F3299" s="61">
        <v>14.82</v>
      </c>
      <c r="G3299" s="61">
        <v>15.49</v>
      </c>
    </row>
    <row r="3300" spans="1:7" ht="33.75">
      <c r="A3300" s="1" t="str">
        <f t="shared" si="53"/>
        <v>SINAPI 102323</v>
      </c>
      <c r="B3300" s="3" t="s">
        <v>9865</v>
      </c>
      <c r="C3300" s="3">
        <v>102323</v>
      </c>
      <c r="D3300" s="2" t="s">
        <v>3400</v>
      </c>
      <c r="E3300" s="3" t="s">
        <v>9850</v>
      </c>
      <c r="F3300" s="61">
        <v>18.54</v>
      </c>
      <c r="G3300" s="61">
        <v>19.37</v>
      </c>
    </row>
    <row r="3301" spans="1:7" ht="33.75">
      <c r="A3301" s="1" t="str">
        <f t="shared" si="53"/>
        <v>SINAPI 102327</v>
      </c>
      <c r="B3301" s="3" t="s">
        <v>9865</v>
      </c>
      <c r="C3301" s="3">
        <v>102327</v>
      </c>
      <c r="D3301" s="2" t="s">
        <v>3401</v>
      </c>
      <c r="E3301" s="3" t="s">
        <v>9850</v>
      </c>
      <c r="F3301" s="61">
        <v>11.69</v>
      </c>
      <c r="G3301" s="61">
        <v>12.19</v>
      </c>
    </row>
    <row r="3302" spans="1:7" ht="33.75">
      <c r="A3302" s="1" t="str">
        <f t="shared" si="53"/>
        <v>SINAPI 102299</v>
      </c>
      <c r="B3302" s="3" t="s">
        <v>9865</v>
      </c>
      <c r="C3302" s="3">
        <v>102299</v>
      </c>
      <c r="D3302" s="2" t="s">
        <v>3402</v>
      </c>
      <c r="E3302" s="3" t="s">
        <v>9850</v>
      </c>
      <c r="F3302" s="61">
        <v>19.399999999999999</v>
      </c>
      <c r="G3302" s="61">
        <v>20.260000000000002</v>
      </c>
    </row>
    <row r="3303" spans="1:7" ht="33.75">
      <c r="A3303" s="1" t="str">
        <f t="shared" si="53"/>
        <v>SINAPI 102303</v>
      </c>
      <c r="B3303" s="3" t="s">
        <v>9865</v>
      </c>
      <c r="C3303" s="3">
        <v>102303</v>
      </c>
      <c r="D3303" s="2" t="s">
        <v>3403</v>
      </c>
      <c r="E3303" s="3" t="s">
        <v>9850</v>
      </c>
      <c r="F3303" s="61">
        <v>12.22</v>
      </c>
      <c r="G3303" s="61">
        <v>12.76</v>
      </c>
    </row>
    <row r="3304" spans="1:7" ht="33.75">
      <c r="A3304" s="1" t="str">
        <f t="shared" si="53"/>
        <v>SINAPI 90099</v>
      </c>
      <c r="B3304" s="3" t="s">
        <v>9865</v>
      </c>
      <c r="C3304" s="3">
        <v>90099</v>
      </c>
      <c r="D3304" s="2" t="s">
        <v>3404</v>
      </c>
      <c r="E3304" s="3" t="s">
        <v>9850</v>
      </c>
      <c r="F3304" s="61">
        <v>17.3</v>
      </c>
      <c r="G3304" s="61">
        <v>18.079999999999998</v>
      </c>
    </row>
    <row r="3305" spans="1:7" ht="33.75">
      <c r="A3305" s="1" t="str">
        <f t="shared" si="53"/>
        <v>SINAPI 102322</v>
      </c>
      <c r="B3305" s="3" t="s">
        <v>9865</v>
      </c>
      <c r="C3305" s="3">
        <v>102322</v>
      </c>
      <c r="D3305" s="2" t="s">
        <v>3405</v>
      </c>
      <c r="E3305" s="3" t="s">
        <v>9850</v>
      </c>
      <c r="F3305" s="61">
        <v>21.63</v>
      </c>
      <c r="G3305" s="61">
        <v>22.6</v>
      </c>
    </row>
    <row r="3306" spans="1:7" ht="33.75">
      <c r="A3306" s="1" t="str">
        <f t="shared" si="53"/>
        <v>SINAPI 102298</v>
      </c>
      <c r="B3306" s="3" t="s">
        <v>9865</v>
      </c>
      <c r="C3306" s="3">
        <v>102298</v>
      </c>
      <c r="D3306" s="2" t="s">
        <v>3406</v>
      </c>
      <c r="E3306" s="3" t="s">
        <v>9850</v>
      </c>
      <c r="F3306" s="61">
        <v>22.63</v>
      </c>
      <c r="G3306" s="61">
        <v>23.66</v>
      </c>
    </row>
    <row r="3307" spans="1:7" ht="33.75">
      <c r="A3307" s="1" t="str">
        <f t="shared" si="53"/>
        <v>SINAPI 102302</v>
      </c>
      <c r="B3307" s="3" t="s">
        <v>9865</v>
      </c>
      <c r="C3307" s="3">
        <v>102302</v>
      </c>
      <c r="D3307" s="2" t="s">
        <v>3407</v>
      </c>
      <c r="E3307" s="3" t="s">
        <v>9850</v>
      </c>
      <c r="F3307" s="61">
        <v>14.27</v>
      </c>
      <c r="G3307" s="61">
        <v>14.9</v>
      </c>
    </row>
    <row r="3308" spans="1:7" ht="33.75">
      <c r="A3308" s="1" t="str">
        <f t="shared" si="53"/>
        <v>SINAPI 102326</v>
      </c>
      <c r="B3308" s="3" t="s">
        <v>9865</v>
      </c>
      <c r="C3308" s="3">
        <v>102326</v>
      </c>
      <c r="D3308" s="2" t="s">
        <v>3408</v>
      </c>
      <c r="E3308" s="3" t="s">
        <v>9850</v>
      </c>
      <c r="F3308" s="61">
        <v>13.62</v>
      </c>
      <c r="G3308" s="61">
        <v>14.24</v>
      </c>
    </row>
    <row r="3309" spans="1:7" ht="33.75">
      <c r="A3309" s="1" t="str">
        <f t="shared" si="53"/>
        <v>SINAPI 102314</v>
      </c>
      <c r="B3309" s="3" t="s">
        <v>9865</v>
      </c>
      <c r="C3309" s="3">
        <v>102314</v>
      </c>
      <c r="D3309" s="2" t="s">
        <v>3409</v>
      </c>
      <c r="E3309" s="3" t="s">
        <v>9850</v>
      </c>
      <c r="F3309" s="61">
        <v>9.4</v>
      </c>
      <c r="G3309" s="61">
        <v>9.69</v>
      </c>
    </row>
    <row r="3310" spans="1:7" ht="33.75">
      <c r="A3310" s="1" t="str">
        <f t="shared" si="53"/>
        <v>SINAPI 102312</v>
      </c>
      <c r="B3310" s="3" t="s">
        <v>9865</v>
      </c>
      <c r="C3310" s="3">
        <v>102312</v>
      </c>
      <c r="D3310" s="2" t="s">
        <v>3410</v>
      </c>
      <c r="E3310" s="3" t="s">
        <v>9850</v>
      </c>
      <c r="F3310" s="61">
        <v>11.83</v>
      </c>
      <c r="G3310" s="61">
        <v>12.16</v>
      </c>
    </row>
    <row r="3311" spans="1:7" ht="33.75">
      <c r="A3311" s="1" t="str">
        <f t="shared" si="53"/>
        <v>SINAPI 102288</v>
      </c>
      <c r="B3311" s="3" t="s">
        <v>9865</v>
      </c>
      <c r="C3311" s="3">
        <v>102288</v>
      </c>
      <c r="D3311" s="2" t="s">
        <v>3411</v>
      </c>
      <c r="E3311" s="3" t="s">
        <v>9850</v>
      </c>
      <c r="F3311" s="61">
        <v>12.37</v>
      </c>
      <c r="G3311" s="61">
        <v>12.73</v>
      </c>
    </row>
    <row r="3312" spans="1:7" ht="33.75">
      <c r="A3312" s="1" t="str">
        <f t="shared" si="53"/>
        <v>SINAPI 90087</v>
      </c>
      <c r="B3312" s="3" t="s">
        <v>9865</v>
      </c>
      <c r="C3312" s="3">
        <v>90087</v>
      </c>
      <c r="D3312" s="2" t="s">
        <v>3412</v>
      </c>
      <c r="E3312" s="3" t="s">
        <v>9850</v>
      </c>
      <c r="F3312" s="61">
        <v>9.4600000000000009</v>
      </c>
      <c r="G3312" s="61">
        <v>9.7200000000000006</v>
      </c>
    </row>
    <row r="3313" spans="1:7" ht="33.75">
      <c r="A3313" s="1" t="str">
        <f t="shared" si="53"/>
        <v>SINAPI 102308</v>
      </c>
      <c r="B3313" s="3" t="s">
        <v>9865</v>
      </c>
      <c r="C3313" s="3">
        <v>102308</v>
      </c>
      <c r="D3313" s="2" t="s">
        <v>3413</v>
      </c>
      <c r="E3313" s="3" t="s">
        <v>9850</v>
      </c>
      <c r="F3313" s="61">
        <v>12.83</v>
      </c>
      <c r="G3313" s="61">
        <v>13.25</v>
      </c>
    </row>
    <row r="3314" spans="1:7" ht="33.75">
      <c r="A3314" s="1" t="str">
        <f t="shared" si="53"/>
        <v>SINAPI 90084</v>
      </c>
      <c r="B3314" s="3" t="s">
        <v>9865</v>
      </c>
      <c r="C3314" s="3">
        <v>90084</v>
      </c>
      <c r="D3314" s="2" t="s">
        <v>3414</v>
      </c>
      <c r="E3314" s="3" t="s">
        <v>9850</v>
      </c>
      <c r="F3314" s="61">
        <v>10.26</v>
      </c>
      <c r="G3314" s="61">
        <v>10.6</v>
      </c>
    </row>
    <row r="3315" spans="1:7" ht="33.75">
      <c r="A3315" s="1" t="str">
        <f t="shared" si="53"/>
        <v>SINAPI 102284</v>
      </c>
      <c r="B3315" s="3" t="s">
        <v>9865</v>
      </c>
      <c r="C3315" s="3">
        <v>102284</v>
      </c>
      <c r="D3315" s="2" t="s">
        <v>3415</v>
      </c>
      <c r="E3315" s="3" t="s">
        <v>9850</v>
      </c>
      <c r="F3315" s="61">
        <v>13.44</v>
      </c>
      <c r="G3315" s="61">
        <v>13.86</v>
      </c>
    </row>
    <row r="3316" spans="1:7" ht="33.75">
      <c r="A3316" s="1" t="str">
        <f t="shared" si="53"/>
        <v>SINAPI 102325</v>
      </c>
      <c r="B3316" s="3" t="s">
        <v>9865</v>
      </c>
      <c r="C3316" s="3">
        <v>102325</v>
      </c>
      <c r="D3316" s="2" t="s">
        <v>3416</v>
      </c>
      <c r="E3316" s="3" t="s">
        <v>9850</v>
      </c>
      <c r="F3316" s="61">
        <v>16.78</v>
      </c>
      <c r="G3316" s="61">
        <v>17.52</v>
      </c>
    </row>
    <row r="3317" spans="1:7" ht="33.75">
      <c r="A3317" s="1" t="str">
        <f t="shared" si="53"/>
        <v>SINAPI 102329</v>
      </c>
      <c r="B3317" s="3" t="s">
        <v>9865</v>
      </c>
      <c r="C3317" s="3">
        <v>102329</v>
      </c>
      <c r="D3317" s="2" t="s">
        <v>3417</v>
      </c>
      <c r="E3317" s="3" t="s">
        <v>9850</v>
      </c>
      <c r="F3317" s="61">
        <v>10.56</v>
      </c>
      <c r="G3317" s="61">
        <v>11.04</v>
      </c>
    </row>
    <row r="3318" spans="1:7" ht="33.75">
      <c r="A3318" s="1" t="str">
        <f t="shared" si="53"/>
        <v>SINAPI 102301</v>
      </c>
      <c r="B3318" s="3" t="s">
        <v>9865</v>
      </c>
      <c r="C3318" s="3">
        <v>102301</v>
      </c>
      <c r="D3318" s="2" t="s">
        <v>3418</v>
      </c>
      <c r="E3318" s="3" t="s">
        <v>9850</v>
      </c>
      <c r="F3318" s="61">
        <v>17.54</v>
      </c>
      <c r="G3318" s="61">
        <v>18.329999999999998</v>
      </c>
    </row>
    <row r="3319" spans="1:7" ht="33.75">
      <c r="A3319" s="1" t="str">
        <f t="shared" si="53"/>
        <v>SINAPI 102305</v>
      </c>
      <c r="B3319" s="3" t="s">
        <v>9865</v>
      </c>
      <c r="C3319" s="3">
        <v>102305</v>
      </c>
      <c r="D3319" s="2" t="s">
        <v>3419</v>
      </c>
      <c r="E3319" s="3" t="s">
        <v>9850</v>
      </c>
      <c r="F3319" s="61">
        <v>11.05</v>
      </c>
      <c r="G3319" s="61">
        <v>11.55</v>
      </c>
    </row>
    <row r="3320" spans="1:7" ht="33.75">
      <c r="A3320" s="1" t="str">
        <f t="shared" si="53"/>
        <v>SINAPI 90101</v>
      </c>
      <c r="B3320" s="3" t="s">
        <v>9865</v>
      </c>
      <c r="C3320" s="3">
        <v>90101</v>
      </c>
      <c r="D3320" s="2" t="s">
        <v>3420</v>
      </c>
      <c r="E3320" s="3" t="s">
        <v>9850</v>
      </c>
      <c r="F3320" s="61">
        <v>14.65</v>
      </c>
      <c r="G3320" s="61">
        <v>15.31</v>
      </c>
    </row>
    <row r="3321" spans="1:7" ht="33.75">
      <c r="A3321" s="1" t="str">
        <f t="shared" si="53"/>
        <v>SINAPI 102324</v>
      </c>
      <c r="B3321" s="3" t="s">
        <v>9865</v>
      </c>
      <c r="C3321" s="3">
        <v>102324</v>
      </c>
      <c r="D3321" s="2" t="s">
        <v>3421</v>
      </c>
      <c r="E3321" s="3" t="s">
        <v>9850</v>
      </c>
      <c r="F3321" s="61">
        <v>18.309999999999999</v>
      </c>
      <c r="G3321" s="61">
        <v>19.14</v>
      </c>
    </row>
    <row r="3322" spans="1:7" ht="33.75">
      <c r="A3322" s="1" t="str">
        <f t="shared" si="53"/>
        <v>SINAPI 102300</v>
      </c>
      <c r="B3322" s="3" t="s">
        <v>9865</v>
      </c>
      <c r="C3322" s="3">
        <v>102300</v>
      </c>
      <c r="D3322" s="2" t="s">
        <v>3422</v>
      </c>
      <c r="E3322" s="3" t="s">
        <v>9850</v>
      </c>
      <c r="F3322" s="61">
        <v>19.170000000000002</v>
      </c>
      <c r="G3322" s="61">
        <v>20.03</v>
      </c>
    </row>
    <row r="3323" spans="1:7" ht="33.75">
      <c r="A3323" s="1" t="str">
        <f t="shared" si="53"/>
        <v>SINAPI 90102</v>
      </c>
      <c r="B3323" s="3" t="s">
        <v>9865</v>
      </c>
      <c r="C3323" s="3">
        <v>90102</v>
      </c>
      <c r="D3323" s="2" t="s">
        <v>3423</v>
      </c>
      <c r="E3323" s="3" t="s">
        <v>9850</v>
      </c>
      <c r="F3323" s="61">
        <v>13.41</v>
      </c>
      <c r="G3323" s="61">
        <v>14.01</v>
      </c>
    </row>
    <row r="3324" spans="1:7" ht="33.75">
      <c r="A3324" s="1" t="str">
        <f t="shared" si="53"/>
        <v>SINAPI 102328</v>
      </c>
      <c r="B3324" s="3" t="s">
        <v>9865</v>
      </c>
      <c r="C3324" s="3">
        <v>102328</v>
      </c>
      <c r="D3324" s="2" t="s">
        <v>3424</v>
      </c>
      <c r="E3324" s="3" t="s">
        <v>9850</v>
      </c>
      <c r="F3324" s="61">
        <v>11.54</v>
      </c>
      <c r="G3324" s="61">
        <v>12.05</v>
      </c>
    </row>
    <row r="3325" spans="1:7" ht="33.75">
      <c r="A3325" s="1" t="str">
        <f t="shared" si="53"/>
        <v>SINAPI 102304</v>
      </c>
      <c r="B3325" s="3" t="s">
        <v>9865</v>
      </c>
      <c r="C3325" s="3">
        <v>102304</v>
      </c>
      <c r="D3325" s="2" t="s">
        <v>3425</v>
      </c>
      <c r="E3325" s="3" t="s">
        <v>9850</v>
      </c>
      <c r="F3325" s="61">
        <v>12.07</v>
      </c>
      <c r="G3325" s="61">
        <v>12.62</v>
      </c>
    </row>
    <row r="3326" spans="1:7" ht="33.75">
      <c r="A3326" s="1" t="str">
        <f t="shared" si="53"/>
        <v>SINAPI 102295</v>
      </c>
      <c r="B3326" s="3" t="s">
        <v>9865</v>
      </c>
      <c r="C3326" s="3">
        <v>102295</v>
      </c>
      <c r="D3326" s="2" t="s">
        <v>3426</v>
      </c>
      <c r="E3326" s="3" t="s">
        <v>9850</v>
      </c>
      <c r="F3326" s="61">
        <v>8.11</v>
      </c>
      <c r="G3326" s="61">
        <v>8.33</v>
      </c>
    </row>
    <row r="3327" spans="1:7" ht="33.75">
      <c r="A3327" s="1" t="str">
        <f t="shared" si="53"/>
        <v>SINAPI 102281</v>
      </c>
      <c r="B3327" s="3" t="s">
        <v>9865</v>
      </c>
      <c r="C3327" s="3">
        <v>102281</v>
      </c>
      <c r="D3327" s="2" t="s">
        <v>3427</v>
      </c>
      <c r="E3327" s="3" t="s">
        <v>9850</v>
      </c>
      <c r="F3327" s="61">
        <v>6.2</v>
      </c>
      <c r="G3327" s="61">
        <v>6.37</v>
      </c>
    </row>
    <row r="3328" spans="1:7" ht="33.75">
      <c r="A3328" s="1" t="str">
        <f t="shared" si="53"/>
        <v>SINAPI 102311</v>
      </c>
      <c r="B3328" s="3" t="s">
        <v>9865</v>
      </c>
      <c r="C3328" s="3">
        <v>102311</v>
      </c>
      <c r="D3328" s="2" t="s">
        <v>3428</v>
      </c>
      <c r="E3328" s="3" t="s">
        <v>9850</v>
      </c>
      <c r="F3328" s="61">
        <v>12.3</v>
      </c>
      <c r="G3328" s="61">
        <v>12.65</v>
      </c>
    </row>
    <row r="3329" spans="1:7" ht="33.75">
      <c r="A3329" s="1" t="str">
        <f t="shared" si="53"/>
        <v>SINAPI 102319</v>
      </c>
      <c r="B3329" s="3" t="s">
        <v>9865</v>
      </c>
      <c r="C3329" s="3">
        <v>102319</v>
      </c>
      <c r="D3329" s="2" t="s">
        <v>3429</v>
      </c>
      <c r="E3329" s="3" t="s">
        <v>9850</v>
      </c>
      <c r="F3329" s="61">
        <v>7.74</v>
      </c>
      <c r="G3329" s="61">
        <v>7.96</v>
      </c>
    </row>
    <row r="3330" spans="1:7" ht="33.75">
      <c r="A3330" s="1" t="str">
        <f t="shared" si="53"/>
        <v>SINAPI 102287</v>
      </c>
      <c r="B3330" s="3" t="s">
        <v>9865</v>
      </c>
      <c r="C3330" s="3">
        <v>102287</v>
      </c>
      <c r="D3330" s="2" t="s">
        <v>3430</v>
      </c>
      <c r="E3330" s="3" t="s">
        <v>9850</v>
      </c>
      <c r="F3330" s="61">
        <v>12.87</v>
      </c>
      <c r="G3330" s="61">
        <v>13.23</v>
      </c>
    </row>
    <row r="3331" spans="1:7" ht="33.75">
      <c r="A3331" s="1" t="str">
        <f t="shared" si="53"/>
        <v>SINAPI 102316</v>
      </c>
      <c r="B3331" s="3" t="s">
        <v>9865</v>
      </c>
      <c r="C3331" s="3">
        <v>102316</v>
      </c>
      <c r="D3331" s="2" t="s">
        <v>3431</v>
      </c>
      <c r="E3331" s="3" t="s">
        <v>9850</v>
      </c>
      <c r="F3331" s="61">
        <v>8.08</v>
      </c>
      <c r="G3331" s="61">
        <v>8.33</v>
      </c>
    </row>
    <row r="3332" spans="1:7" ht="33.75">
      <c r="A3332" s="1" t="str">
        <f t="shared" si="53"/>
        <v>SINAPI 102292</v>
      </c>
      <c r="B3332" s="3" t="s">
        <v>9865</v>
      </c>
      <c r="C3332" s="3">
        <v>102292</v>
      </c>
      <c r="D3332" s="2" t="s">
        <v>3432</v>
      </c>
      <c r="E3332" s="3" t="s">
        <v>9850</v>
      </c>
      <c r="F3332" s="61">
        <v>8.4600000000000009</v>
      </c>
      <c r="G3332" s="61">
        <v>8.73</v>
      </c>
    </row>
    <row r="3333" spans="1:7" ht="33.75">
      <c r="A3333" s="1" t="str">
        <f t="shared" si="53"/>
        <v>SINAPI 90092</v>
      </c>
      <c r="B3333" s="3" t="s">
        <v>9865</v>
      </c>
      <c r="C3333" s="3">
        <v>90092</v>
      </c>
      <c r="D3333" s="2" t="s">
        <v>3433</v>
      </c>
      <c r="E3333" s="3" t="s">
        <v>9850</v>
      </c>
      <c r="F3333" s="61">
        <v>6.47</v>
      </c>
      <c r="G3333" s="61">
        <v>6.67</v>
      </c>
    </row>
    <row r="3334" spans="1:7" ht="33.75">
      <c r="A3334" s="1" t="str">
        <f t="shared" si="53"/>
        <v>SINAPI 102278</v>
      </c>
      <c r="B3334" s="3" t="s">
        <v>9865</v>
      </c>
      <c r="C3334" s="3">
        <v>102278</v>
      </c>
      <c r="D3334" s="2" t="s">
        <v>3434</v>
      </c>
      <c r="E3334" s="3" t="s">
        <v>9850</v>
      </c>
      <c r="F3334" s="61">
        <v>9.83</v>
      </c>
      <c r="G3334" s="61">
        <v>10.11</v>
      </c>
    </row>
    <row r="3335" spans="1:7" ht="33.75">
      <c r="A3335" s="1" t="str">
        <f t="shared" si="53"/>
        <v>SINAPI 90094</v>
      </c>
      <c r="B3335" s="3" t="s">
        <v>9865</v>
      </c>
      <c r="C3335" s="3">
        <v>90094</v>
      </c>
      <c r="D3335" s="2" t="s">
        <v>3435</v>
      </c>
      <c r="E3335" s="3" t="s">
        <v>9850</v>
      </c>
      <c r="F3335" s="61">
        <v>6.11</v>
      </c>
      <c r="G3335" s="61">
        <v>6.3</v>
      </c>
    </row>
    <row r="3336" spans="1:7" ht="33.75">
      <c r="A3336" s="1" t="str">
        <f t="shared" si="53"/>
        <v>SINAPI 102309</v>
      </c>
      <c r="B3336" s="3" t="s">
        <v>9865</v>
      </c>
      <c r="C3336" s="3">
        <v>102309</v>
      </c>
      <c r="D3336" s="2" t="s">
        <v>3436</v>
      </c>
      <c r="E3336" s="3" t="s">
        <v>9850</v>
      </c>
      <c r="F3336" s="61">
        <v>12.14</v>
      </c>
      <c r="G3336" s="61">
        <v>12.53</v>
      </c>
    </row>
    <row r="3337" spans="1:7" ht="33.75">
      <c r="A3337" s="1" t="str">
        <f t="shared" si="53"/>
        <v>SINAPI 102285</v>
      </c>
      <c r="B3337" s="3" t="s">
        <v>9865</v>
      </c>
      <c r="C3337" s="3">
        <v>102285</v>
      </c>
      <c r="D3337" s="2" t="s">
        <v>3437</v>
      </c>
      <c r="E3337" s="3" t="s">
        <v>9850</v>
      </c>
      <c r="F3337" s="61">
        <v>12.7</v>
      </c>
      <c r="G3337" s="61">
        <v>13.11</v>
      </c>
    </row>
    <row r="3338" spans="1:7" ht="33.75">
      <c r="A3338" s="1" t="str">
        <f t="shared" si="53"/>
        <v>SINAPI 90095</v>
      </c>
      <c r="B3338" s="3" t="s">
        <v>9865</v>
      </c>
      <c r="C3338" s="3">
        <v>90095</v>
      </c>
      <c r="D3338" s="2" t="s">
        <v>3438</v>
      </c>
      <c r="E3338" s="3" t="s">
        <v>9850</v>
      </c>
      <c r="F3338" s="61">
        <v>5.96</v>
      </c>
      <c r="G3338" s="61">
        <v>6.12</v>
      </c>
    </row>
    <row r="3339" spans="1:7" ht="33.75">
      <c r="A3339" s="1" t="str">
        <f t="shared" si="53"/>
        <v>SINAPI 102320</v>
      </c>
      <c r="B3339" s="3" t="s">
        <v>9865</v>
      </c>
      <c r="C3339" s="3">
        <v>102320</v>
      </c>
      <c r="D3339" s="2" t="s">
        <v>3439</v>
      </c>
      <c r="E3339" s="3" t="s">
        <v>9850</v>
      </c>
      <c r="F3339" s="61">
        <v>7.46</v>
      </c>
      <c r="G3339" s="61">
        <v>7.66</v>
      </c>
    </row>
    <row r="3340" spans="1:7" ht="33.75">
      <c r="A3340" s="1" t="str">
        <f t="shared" si="53"/>
        <v>SINAPI 102296</v>
      </c>
      <c r="B3340" s="3" t="s">
        <v>9865</v>
      </c>
      <c r="C3340" s="3">
        <v>102296</v>
      </c>
      <c r="D3340" s="2" t="s">
        <v>3440</v>
      </c>
      <c r="E3340" s="3" t="s">
        <v>9850</v>
      </c>
      <c r="F3340" s="61">
        <v>7.8</v>
      </c>
      <c r="G3340" s="61">
        <v>8.01</v>
      </c>
    </row>
    <row r="3341" spans="1:7" ht="33.75">
      <c r="A3341" s="1" t="str">
        <f t="shared" si="53"/>
        <v>SINAPI 90086</v>
      </c>
      <c r="B3341" s="3" t="s">
        <v>9865</v>
      </c>
      <c r="C3341" s="3">
        <v>90086</v>
      </c>
      <c r="D3341" s="2" t="s">
        <v>3441</v>
      </c>
      <c r="E3341" s="3" t="s">
        <v>9850</v>
      </c>
      <c r="F3341" s="61">
        <v>9.7100000000000009</v>
      </c>
      <c r="G3341" s="61">
        <v>10.02</v>
      </c>
    </row>
    <row r="3342" spans="1:7" ht="33.75">
      <c r="A3342" s="1" t="str">
        <f t="shared" si="53"/>
        <v>SINAPI 102277</v>
      </c>
      <c r="B3342" s="3" t="s">
        <v>9865</v>
      </c>
      <c r="C3342" s="3">
        <v>102277</v>
      </c>
      <c r="D3342" s="2" t="s">
        <v>3442</v>
      </c>
      <c r="E3342" s="3" t="s">
        <v>9850</v>
      </c>
      <c r="F3342" s="61">
        <v>9.43</v>
      </c>
      <c r="G3342" s="61">
        <v>9.73</v>
      </c>
    </row>
    <row r="3343" spans="1:7" ht="33.75">
      <c r="A3343" s="1" t="str">
        <f t="shared" si="53"/>
        <v>SINAPI 102286</v>
      </c>
      <c r="B3343" s="3" t="s">
        <v>9865</v>
      </c>
      <c r="C3343" s="3">
        <v>102286</v>
      </c>
      <c r="D3343" s="2" t="s">
        <v>3443</v>
      </c>
      <c r="E3343" s="3" t="s">
        <v>9850</v>
      </c>
      <c r="F3343" s="61">
        <v>12.34</v>
      </c>
      <c r="G3343" s="61">
        <v>12.73</v>
      </c>
    </row>
    <row r="3344" spans="1:7" ht="33.75">
      <c r="A3344" s="1" t="str">
        <f t="shared" si="53"/>
        <v>SINAPI 90098</v>
      </c>
      <c r="B3344" s="3" t="s">
        <v>9865</v>
      </c>
      <c r="C3344" s="3">
        <v>90098</v>
      </c>
      <c r="D3344" s="2" t="s">
        <v>3444</v>
      </c>
      <c r="E3344" s="3" t="s">
        <v>9850</v>
      </c>
      <c r="F3344" s="61">
        <v>5.84</v>
      </c>
      <c r="G3344" s="61">
        <v>6</v>
      </c>
    </row>
    <row r="3345" spans="1:7" ht="33.75">
      <c r="A3345" s="1" t="str">
        <f t="shared" si="53"/>
        <v>SINAPI 102313</v>
      </c>
      <c r="B3345" s="3" t="s">
        <v>9865</v>
      </c>
      <c r="C3345" s="3">
        <v>102313</v>
      </c>
      <c r="D3345" s="2" t="s">
        <v>3445</v>
      </c>
      <c r="E3345" s="3" t="s">
        <v>9850</v>
      </c>
      <c r="F3345" s="61">
        <v>11.59</v>
      </c>
      <c r="G3345" s="61">
        <v>11.92</v>
      </c>
    </row>
    <row r="3346" spans="1:7" ht="33.75">
      <c r="A3346" s="1" t="str">
        <f t="shared" si="53"/>
        <v>SINAPI 102321</v>
      </c>
      <c r="B3346" s="3" t="s">
        <v>9865</v>
      </c>
      <c r="C3346" s="3">
        <v>102321</v>
      </c>
      <c r="D3346" s="2" t="s">
        <v>3446</v>
      </c>
      <c r="E3346" s="3" t="s">
        <v>9850</v>
      </c>
      <c r="F3346" s="61">
        <v>7.3</v>
      </c>
      <c r="G3346" s="61">
        <v>7.5</v>
      </c>
    </row>
    <row r="3347" spans="1:7" ht="33.75">
      <c r="A3347" s="1" t="str">
        <f t="shared" si="53"/>
        <v>SINAPI 102289</v>
      </c>
      <c r="B3347" s="3" t="s">
        <v>9865</v>
      </c>
      <c r="C3347" s="3">
        <v>102289</v>
      </c>
      <c r="D3347" s="2" t="s">
        <v>3447</v>
      </c>
      <c r="E3347" s="3" t="s">
        <v>9850</v>
      </c>
      <c r="F3347" s="61">
        <v>12.13</v>
      </c>
      <c r="G3347" s="61">
        <v>12.47</v>
      </c>
    </row>
    <row r="3348" spans="1:7" ht="33.75">
      <c r="A3348" s="1" t="str">
        <f t="shared" si="53"/>
        <v>SINAPI 102297</v>
      </c>
      <c r="B3348" s="3" t="s">
        <v>9865</v>
      </c>
      <c r="C3348" s="3">
        <v>102297</v>
      </c>
      <c r="D3348" s="2" t="s">
        <v>3448</v>
      </c>
      <c r="E3348" s="3" t="s">
        <v>9850</v>
      </c>
      <c r="F3348" s="61">
        <v>7.64</v>
      </c>
      <c r="G3348" s="61">
        <v>7.86</v>
      </c>
    </row>
    <row r="3349" spans="1:7" ht="33.75">
      <c r="A3349" s="1" t="str">
        <f t="shared" si="53"/>
        <v>SINAPI 102280</v>
      </c>
      <c r="B3349" s="3" t="s">
        <v>9865</v>
      </c>
      <c r="C3349" s="3">
        <v>102280</v>
      </c>
      <c r="D3349" s="2" t="s">
        <v>3449</v>
      </c>
      <c r="E3349" s="3" t="s">
        <v>9850</v>
      </c>
      <c r="F3349" s="61">
        <v>5.94</v>
      </c>
      <c r="G3349" s="61">
        <v>6.13</v>
      </c>
    </row>
    <row r="3350" spans="1:7" ht="33.75">
      <c r="A3350" s="1" t="str">
        <f t="shared" si="53"/>
        <v>SINAPI 102294</v>
      </c>
      <c r="B3350" s="3" t="s">
        <v>9865</v>
      </c>
      <c r="C3350" s="3">
        <v>102294</v>
      </c>
      <c r="D3350" s="2" t="s">
        <v>3450</v>
      </c>
      <c r="E3350" s="3" t="s">
        <v>9850</v>
      </c>
      <c r="F3350" s="61">
        <v>7.77</v>
      </c>
      <c r="G3350" s="61">
        <v>8.02</v>
      </c>
    </row>
    <row r="3351" spans="1:7" ht="33.75">
      <c r="A3351" s="1" t="str">
        <f t="shared" si="53"/>
        <v>SINAPI 90090</v>
      </c>
      <c r="B3351" s="3" t="s">
        <v>9865</v>
      </c>
      <c r="C3351" s="3">
        <v>90090</v>
      </c>
      <c r="D3351" s="2" t="s">
        <v>3451</v>
      </c>
      <c r="E3351" s="3" t="s">
        <v>9850</v>
      </c>
      <c r="F3351" s="61">
        <v>9.27</v>
      </c>
      <c r="G3351" s="61">
        <v>9.5299999999999994</v>
      </c>
    </row>
    <row r="3352" spans="1:7" ht="33.75">
      <c r="A3352" s="1" t="str">
        <f t="shared" si="53"/>
        <v>SINAPI 102317</v>
      </c>
      <c r="B3352" s="3" t="s">
        <v>9865</v>
      </c>
      <c r="C3352" s="3">
        <v>102317</v>
      </c>
      <c r="D3352" s="2" t="s">
        <v>3452</v>
      </c>
      <c r="E3352" s="3" t="s">
        <v>9850</v>
      </c>
      <c r="F3352" s="61">
        <v>7.64</v>
      </c>
      <c r="G3352" s="61">
        <v>7.89</v>
      </c>
    </row>
    <row r="3353" spans="1:7" ht="33.75">
      <c r="A3353" s="1" t="str">
        <f t="shared" si="53"/>
        <v>SINAPI 102293</v>
      </c>
      <c r="B3353" s="3" t="s">
        <v>9865</v>
      </c>
      <c r="C3353" s="3">
        <v>102293</v>
      </c>
      <c r="D3353" s="2" t="s">
        <v>3453</v>
      </c>
      <c r="E3353" s="3" t="s">
        <v>9850</v>
      </c>
      <c r="F3353" s="61">
        <v>8</v>
      </c>
      <c r="G3353" s="61">
        <v>8.26</v>
      </c>
    </row>
    <row r="3354" spans="1:7" ht="33.75">
      <c r="A3354" s="1" t="str">
        <f t="shared" si="53"/>
        <v>SINAPI 102310</v>
      </c>
      <c r="B3354" s="3" t="s">
        <v>9865</v>
      </c>
      <c r="C3354" s="3">
        <v>102310</v>
      </c>
      <c r="D3354" s="2" t="s">
        <v>3454</v>
      </c>
      <c r="E3354" s="3" t="s">
        <v>9850</v>
      </c>
      <c r="F3354" s="61">
        <v>11.79</v>
      </c>
      <c r="G3354" s="61">
        <v>12.16</v>
      </c>
    </row>
    <row r="3355" spans="1:7" ht="33.75">
      <c r="A3355" s="1" t="str">
        <f t="shared" ref="A3355:A3418" si="54">CONCATENATE($B3355," ",$C3355)</f>
        <v>SINAPI 102318</v>
      </c>
      <c r="B3355" s="3" t="s">
        <v>9865</v>
      </c>
      <c r="C3355" s="3">
        <v>102318</v>
      </c>
      <c r="D3355" s="2" t="s">
        <v>3455</v>
      </c>
      <c r="E3355" s="3" t="s">
        <v>9850</v>
      </c>
      <c r="F3355" s="61">
        <v>7.43</v>
      </c>
      <c r="G3355" s="61">
        <v>7.66</v>
      </c>
    </row>
    <row r="3356" spans="1:7" ht="33.75">
      <c r="A3356" s="1" t="str">
        <f t="shared" si="54"/>
        <v>SINAPI 90106</v>
      </c>
      <c r="B3356" s="3" t="s">
        <v>9865</v>
      </c>
      <c r="C3356" s="3">
        <v>90106</v>
      </c>
      <c r="D3356" s="2" t="s">
        <v>3456</v>
      </c>
      <c r="E3356" s="3" t="s">
        <v>9850</v>
      </c>
      <c r="F3356" s="61">
        <v>9.33</v>
      </c>
      <c r="G3356" s="61">
        <v>9.76</v>
      </c>
    </row>
    <row r="3357" spans="1:7" ht="33.75">
      <c r="A3357" s="1" t="str">
        <f t="shared" si="54"/>
        <v>SINAPI 90105</v>
      </c>
      <c r="B3357" s="3" t="s">
        <v>9865</v>
      </c>
      <c r="C3357" s="3">
        <v>90105</v>
      </c>
      <c r="D3357" s="2" t="s">
        <v>3457</v>
      </c>
      <c r="E3357" s="3" t="s">
        <v>9850</v>
      </c>
      <c r="F3357" s="61">
        <v>10.27</v>
      </c>
      <c r="G3357" s="61">
        <v>10.75</v>
      </c>
    </row>
    <row r="3358" spans="1:7" ht="33.75">
      <c r="A3358" s="1" t="str">
        <f t="shared" si="54"/>
        <v>SINAPI 90108</v>
      </c>
      <c r="B3358" s="3" t="s">
        <v>9865</v>
      </c>
      <c r="C3358" s="3">
        <v>90108</v>
      </c>
      <c r="D3358" s="2" t="s">
        <v>3458</v>
      </c>
      <c r="E3358" s="3" t="s">
        <v>9850</v>
      </c>
      <c r="F3358" s="61">
        <v>8.4499999999999993</v>
      </c>
      <c r="G3358" s="61">
        <v>8.82</v>
      </c>
    </row>
    <row r="3359" spans="1:7" ht="33.75">
      <c r="A3359" s="1" t="str">
        <f t="shared" si="54"/>
        <v>SINAPI 90107</v>
      </c>
      <c r="B3359" s="3" t="s">
        <v>9865</v>
      </c>
      <c r="C3359" s="3">
        <v>90107</v>
      </c>
      <c r="D3359" s="2" t="s">
        <v>3459</v>
      </c>
      <c r="E3359" s="3" t="s">
        <v>9850</v>
      </c>
      <c r="F3359" s="61">
        <v>9.23</v>
      </c>
      <c r="G3359" s="61">
        <v>9.64</v>
      </c>
    </row>
    <row r="3360" spans="1:7" ht="22.5">
      <c r="A3360" s="1" t="str">
        <f t="shared" si="54"/>
        <v>SINAPI 102354</v>
      </c>
      <c r="B3360" s="3" t="s">
        <v>9865</v>
      </c>
      <c r="C3360" s="3">
        <v>102354</v>
      </c>
      <c r="D3360" s="2" t="s">
        <v>3460</v>
      </c>
      <c r="E3360" s="3" t="s">
        <v>9850</v>
      </c>
      <c r="F3360" s="61">
        <v>170.46</v>
      </c>
      <c r="G3360" s="61">
        <v>177.57</v>
      </c>
    </row>
    <row r="3361" spans="1:7" ht="22.5">
      <c r="A3361" s="1" t="str">
        <f t="shared" si="54"/>
        <v>SINAPI 102355</v>
      </c>
      <c r="B3361" s="3" t="s">
        <v>9865</v>
      </c>
      <c r="C3361" s="3">
        <v>102355</v>
      </c>
      <c r="D3361" s="2" t="s">
        <v>3461</v>
      </c>
      <c r="E3361" s="3" t="s">
        <v>9850</v>
      </c>
      <c r="F3361" s="61">
        <v>203.09</v>
      </c>
      <c r="G3361" s="61">
        <v>212.58</v>
      </c>
    </row>
    <row r="3362" spans="1:7" ht="22.5">
      <c r="A3362" s="1" t="str">
        <f t="shared" si="54"/>
        <v>SINAPI 102356</v>
      </c>
      <c r="B3362" s="3" t="s">
        <v>9865</v>
      </c>
      <c r="C3362" s="3">
        <v>102356</v>
      </c>
      <c r="D3362" s="2" t="s">
        <v>3462</v>
      </c>
      <c r="E3362" s="3" t="s">
        <v>9850</v>
      </c>
      <c r="F3362" s="61">
        <v>0</v>
      </c>
      <c r="G3362" s="61">
        <v>0</v>
      </c>
    </row>
    <row r="3363" spans="1:7" ht="22.5">
      <c r="A3363" s="1" t="str">
        <f t="shared" si="54"/>
        <v>SINAPI 102357</v>
      </c>
      <c r="B3363" s="3" t="s">
        <v>9865</v>
      </c>
      <c r="C3363" s="3">
        <v>102357</v>
      </c>
      <c r="D3363" s="2" t="s">
        <v>3463</v>
      </c>
      <c r="E3363" s="3" t="s">
        <v>9850</v>
      </c>
      <c r="F3363" s="61">
        <v>0</v>
      </c>
      <c r="G3363" s="61">
        <v>0</v>
      </c>
    </row>
    <row r="3364" spans="1:7" ht="22.5">
      <c r="A3364" s="1" t="str">
        <f t="shared" si="54"/>
        <v>SINAPI 102358</v>
      </c>
      <c r="B3364" s="3" t="s">
        <v>9865</v>
      </c>
      <c r="C3364" s="3">
        <v>102358</v>
      </c>
      <c r="D3364" s="2" t="s">
        <v>3464</v>
      </c>
      <c r="E3364" s="3" t="s">
        <v>9850</v>
      </c>
      <c r="F3364" s="61">
        <v>0</v>
      </c>
      <c r="G3364" s="61">
        <v>0</v>
      </c>
    </row>
    <row r="3365" spans="1:7" ht="22.5">
      <c r="A3365" s="1" t="str">
        <f t="shared" si="54"/>
        <v>SINAPI 102359</v>
      </c>
      <c r="B3365" s="3" t="s">
        <v>9865</v>
      </c>
      <c r="C3365" s="3">
        <v>102359</v>
      </c>
      <c r="D3365" s="2" t="s">
        <v>3465</v>
      </c>
      <c r="E3365" s="3" t="s">
        <v>9850</v>
      </c>
      <c r="F3365" s="61">
        <v>0</v>
      </c>
      <c r="G3365" s="61">
        <v>0</v>
      </c>
    </row>
    <row r="3366" spans="1:7" ht="22.5">
      <c r="A3366" s="1" t="str">
        <f t="shared" si="54"/>
        <v>SINAPI 102348</v>
      </c>
      <c r="B3366" s="3" t="s">
        <v>9865</v>
      </c>
      <c r="C3366" s="3">
        <v>102348</v>
      </c>
      <c r="D3366" s="2" t="s">
        <v>3466</v>
      </c>
      <c r="E3366" s="3" t="s">
        <v>9850</v>
      </c>
      <c r="F3366" s="61">
        <v>0</v>
      </c>
      <c r="G3366" s="61">
        <v>0</v>
      </c>
    </row>
    <row r="3367" spans="1:7" ht="22.5">
      <c r="A3367" s="1" t="str">
        <f t="shared" si="54"/>
        <v>SINAPI 102346</v>
      </c>
      <c r="B3367" s="3" t="s">
        <v>9865</v>
      </c>
      <c r="C3367" s="3">
        <v>102346</v>
      </c>
      <c r="D3367" s="2" t="s">
        <v>3467</v>
      </c>
      <c r="E3367" s="3" t="s">
        <v>9850</v>
      </c>
      <c r="F3367" s="61">
        <v>0</v>
      </c>
      <c r="G3367" s="61">
        <v>0</v>
      </c>
    </row>
    <row r="3368" spans="1:7" ht="22.5">
      <c r="A3368" s="1" t="str">
        <f t="shared" si="54"/>
        <v>SINAPI 102347</v>
      </c>
      <c r="B3368" s="3" t="s">
        <v>9865</v>
      </c>
      <c r="C3368" s="3">
        <v>102347</v>
      </c>
      <c r="D3368" s="2" t="s">
        <v>3468</v>
      </c>
      <c r="E3368" s="3" t="s">
        <v>9850</v>
      </c>
      <c r="F3368" s="61">
        <v>0</v>
      </c>
      <c r="G3368" s="61">
        <v>0</v>
      </c>
    </row>
    <row r="3369" spans="1:7" ht="22.5">
      <c r="A3369" s="1" t="str">
        <f t="shared" si="54"/>
        <v>SINAPI 102350</v>
      </c>
      <c r="B3369" s="3" t="s">
        <v>9865</v>
      </c>
      <c r="C3369" s="3">
        <v>102350</v>
      </c>
      <c r="D3369" s="2" t="s">
        <v>3469</v>
      </c>
      <c r="E3369" s="3" t="s">
        <v>9850</v>
      </c>
      <c r="F3369" s="61">
        <v>0</v>
      </c>
      <c r="G3369" s="61">
        <v>0</v>
      </c>
    </row>
    <row r="3370" spans="1:7" ht="22.5">
      <c r="A3370" s="1" t="str">
        <f t="shared" si="54"/>
        <v>SINAPI 102351</v>
      </c>
      <c r="B3370" s="3" t="s">
        <v>9865</v>
      </c>
      <c r="C3370" s="3">
        <v>102351</v>
      </c>
      <c r="D3370" s="2" t="s">
        <v>3470</v>
      </c>
      <c r="E3370" s="3" t="s">
        <v>9850</v>
      </c>
      <c r="F3370" s="61">
        <v>0</v>
      </c>
      <c r="G3370" s="61">
        <v>0</v>
      </c>
    </row>
    <row r="3371" spans="1:7" ht="33.75">
      <c r="A3371" s="1" t="str">
        <f t="shared" si="54"/>
        <v>SINAPI 102352</v>
      </c>
      <c r="B3371" s="3" t="s">
        <v>9865</v>
      </c>
      <c r="C3371" s="3">
        <v>102352</v>
      </c>
      <c r="D3371" s="2" t="s">
        <v>3471</v>
      </c>
      <c r="E3371" s="3" t="s">
        <v>9850</v>
      </c>
      <c r="F3371" s="61">
        <v>0</v>
      </c>
      <c r="G3371" s="61">
        <v>0</v>
      </c>
    </row>
    <row r="3372" spans="1:7" ht="22.5">
      <c r="A3372" s="1" t="str">
        <f t="shared" si="54"/>
        <v>SINAPI 102353</v>
      </c>
      <c r="B3372" s="3" t="s">
        <v>9865</v>
      </c>
      <c r="C3372" s="3">
        <v>102353</v>
      </c>
      <c r="D3372" s="2" t="s">
        <v>3472</v>
      </c>
      <c r="E3372" s="3" t="s">
        <v>9850</v>
      </c>
      <c r="F3372" s="61">
        <v>0</v>
      </c>
      <c r="G3372" s="61">
        <v>0</v>
      </c>
    </row>
    <row r="3373" spans="1:7" ht="22.5">
      <c r="A3373" s="1" t="str">
        <f t="shared" si="54"/>
        <v>SINAPI 102349</v>
      </c>
      <c r="B3373" s="3" t="s">
        <v>9865</v>
      </c>
      <c r="C3373" s="3">
        <v>102349</v>
      </c>
      <c r="D3373" s="2" t="s">
        <v>3473</v>
      </c>
      <c r="E3373" s="3" t="s">
        <v>9850</v>
      </c>
      <c r="F3373" s="61">
        <v>0</v>
      </c>
      <c r="G3373" s="61">
        <v>0</v>
      </c>
    </row>
    <row r="3374" spans="1:7" ht="22.5">
      <c r="A3374" s="1" t="str">
        <f t="shared" si="54"/>
        <v>SINAPI 102360</v>
      </c>
      <c r="B3374" s="3" t="s">
        <v>9865</v>
      </c>
      <c r="C3374" s="3">
        <v>102360</v>
      </c>
      <c r="D3374" s="2" t="s">
        <v>3474</v>
      </c>
      <c r="E3374" s="3" t="s">
        <v>9850</v>
      </c>
      <c r="F3374" s="61">
        <v>27.77</v>
      </c>
      <c r="G3374" s="61">
        <v>28.75</v>
      </c>
    </row>
    <row r="3375" spans="1:7" ht="22.5">
      <c r="A3375" s="1" t="str">
        <f t="shared" si="54"/>
        <v>SINAPI 102361</v>
      </c>
      <c r="B3375" s="3" t="s">
        <v>9865</v>
      </c>
      <c r="C3375" s="3">
        <v>102361</v>
      </c>
      <c r="D3375" s="2" t="s">
        <v>3475</v>
      </c>
      <c r="E3375" s="3" t="s">
        <v>9850</v>
      </c>
      <c r="F3375" s="61">
        <v>42.94</v>
      </c>
      <c r="G3375" s="61">
        <v>45.04</v>
      </c>
    </row>
    <row r="3376" spans="1:7" ht="22.5">
      <c r="A3376" s="1" t="str">
        <f t="shared" si="54"/>
        <v>SINAPI 101595</v>
      </c>
      <c r="B3376" s="3" t="s">
        <v>9865</v>
      </c>
      <c r="C3376" s="3">
        <v>101595</v>
      </c>
      <c r="D3376" s="2" t="s">
        <v>3476</v>
      </c>
      <c r="E3376" s="3" t="s">
        <v>9847</v>
      </c>
      <c r="F3376" s="61">
        <v>0</v>
      </c>
      <c r="G3376" s="61">
        <v>0</v>
      </c>
    </row>
    <row r="3377" spans="1:7" ht="22.5">
      <c r="A3377" s="1" t="str">
        <f t="shared" si="54"/>
        <v>SINAPI 101601</v>
      </c>
      <c r="B3377" s="3" t="s">
        <v>9865</v>
      </c>
      <c r="C3377" s="3">
        <v>101601</v>
      </c>
      <c r="D3377" s="2" t="s">
        <v>3477</v>
      </c>
      <c r="E3377" s="3" t="s">
        <v>9847</v>
      </c>
      <c r="F3377" s="61">
        <v>30.42</v>
      </c>
      <c r="G3377" s="61">
        <v>31.86</v>
      </c>
    </row>
    <row r="3378" spans="1:7" ht="22.5">
      <c r="A3378" s="1" t="str">
        <f t="shared" si="54"/>
        <v>SINAPI 101594</v>
      </c>
      <c r="B3378" s="3" t="s">
        <v>9865</v>
      </c>
      <c r="C3378" s="3">
        <v>101594</v>
      </c>
      <c r="D3378" s="2" t="s">
        <v>3478</v>
      </c>
      <c r="E3378" s="3" t="s">
        <v>9847</v>
      </c>
      <c r="F3378" s="61">
        <v>0</v>
      </c>
      <c r="G3378" s="61">
        <v>0</v>
      </c>
    </row>
    <row r="3379" spans="1:7" ht="22.5">
      <c r="A3379" s="1" t="str">
        <f t="shared" si="54"/>
        <v>SINAPI 101600</v>
      </c>
      <c r="B3379" s="3" t="s">
        <v>9865</v>
      </c>
      <c r="C3379" s="3">
        <v>101600</v>
      </c>
      <c r="D3379" s="2" t="s">
        <v>3479</v>
      </c>
      <c r="E3379" s="3" t="s">
        <v>9847</v>
      </c>
      <c r="F3379" s="61">
        <v>20.55</v>
      </c>
      <c r="G3379" s="61">
        <v>21.53</v>
      </c>
    </row>
    <row r="3380" spans="1:7" ht="22.5">
      <c r="A3380" s="1" t="str">
        <f t="shared" si="54"/>
        <v>SINAPI 101597</v>
      </c>
      <c r="B3380" s="3" t="s">
        <v>9865</v>
      </c>
      <c r="C3380" s="3">
        <v>101597</v>
      </c>
      <c r="D3380" s="2" t="s">
        <v>3480</v>
      </c>
      <c r="E3380" s="3" t="s">
        <v>9847</v>
      </c>
      <c r="F3380" s="61">
        <v>0</v>
      </c>
      <c r="G3380" s="61">
        <v>0</v>
      </c>
    </row>
    <row r="3381" spans="1:7" ht="22.5">
      <c r="A3381" s="1" t="str">
        <f t="shared" si="54"/>
        <v>SINAPI 101603</v>
      </c>
      <c r="B3381" s="3" t="s">
        <v>9865</v>
      </c>
      <c r="C3381" s="3">
        <v>101603</v>
      </c>
      <c r="D3381" s="2" t="s">
        <v>3481</v>
      </c>
      <c r="E3381" s="3" t="s">
        <v>9847</v>
      </c>
      <c r="F3381" s="61">
        <v>25.1</v>
      </c>
      <c r="G3381" s="61">
        <v>26.3</v>
      </c>
    </row>
    <row r="3382" spans="1:7" ht="22.5">
      <c r="A3382" s="1" t="str">
        <f t="shared" si="54"/>
        <v>SINAPI 101596</v>
      </c>
      <c r="B3382" s="3" t="s">
        <v>9865</v>
      </c>
      <c r="C3382" s="3">
        <v>101596</v>
      </c>
      <c r="D3382" s="2" t="s">
        <v>3482</v>
      </c>
      <c r="E3382" s="3" t="s">
        <v>9847</v>
      </c>
      <c r="F3382" s="61">
        <v>0</v>
      </c>
      <c r="G3382" s="61">
        <v>0</v>
      </c>
    </row>
    <row r="3383" spans="1:7" ht="22.5">
      <c r="A3383" s="1" t="str">
        <f t="shared" si="54"/>
        <v>SINAPI 101602</v>
      </c>
      <c r="B3383" s="3" t="s">
        <v>9865</v>
      </c>
      <c r="C3383" s="3">
        <v>101602</v>
      </c>
      <c r="D3383" s="2" t="s">
        <v>3483</v>
      </c>
      <c r="E3383" s="3" t="s">
        <v>9847</v>
      </c>
      <c r="F3383" s="61">
        <v>15.24</v>
      </c>
      <c r="G3383" s="61">
        <v>15.96</v>
      </c>
    </row>
    <row r="3384" spans="1:7" ht="22.5">
      <c r="A3384" s="1" t="str">
        <f t="shared" si="54"/>
        <v>SINAPI 101599</v>
      </c>
      <c r="B3384" s="3" t="s">
        <v>9865</v>
      </c>
      <c r="C3384" s="3">
        <v>101599</v>
      </c>
      <c r="D3384" s="2" t="s">
        <v>3484</v>
      </c>
      <c r="E3384" s="3" t="s">
        <v>9847</v>
      </c>
      <c r="F3384" s="61">
        <v>0</v>
      </c>
      <c r="G3384" s="61">
        <v>0</v>
      </c>
    </row>
    <row r="3385" spans="1:7" ht="22.5">
      <c r="A3385" s="1" t="str">
        <f t="shared" si="54"/>
        <v>SINAPI 101605</v>
      </c>
      <c r="B3385" s="3" t="s">
        <v>9865</v>
      </c>
      <c r="C3385" s="3">
        <v>101605</v>
      </c>
      <c r="D3385" s="2" t="s">
        <v>3485</v>
      </c>
      <c r="E3385" s="3" t="s">
        <v>9847</v>
      </c>
      <c r="F3385" s="61">
        <v>19.84</v>
      </c>
      <c r="G3385" s="61">
        <v>20.79</v>
      </c>
    </row>
    <row r="3386" spans="1:7" ht="22.5">
      <c r="A3386" s="1" t="str">
        <f t="shared" si="54"/>
        <v>SINAPI 101598</v>
      </c>
      <c r="B3386" s="3" t="s">
        <v>9865</v>
      </c>
      <c r="C3386" s="3">
        <v>101598</v>
      </c>
      <c r="D3386" s="2" t="s">
        <v>3486</v>
      </c>
      <c r="E3386" s="3" t="s">
        <v>9847</v>
      </c>
      <c r="F3386" s="61">
        <v>0</v>
      </c>
      <c r="G3386" s="61">
        <v>0</v>
      </c>
    </row>
    <row r="3387" spans="1:7" ht="22.5">
      <c r="A3387" s="1" t="str">
        <f t="shared" si="54"/>
        <v>SINAPI 101604</v>
      </c>
      <c r="B3387" s="3" t="s">
        <v>9865</v>
      </c>
      <c r="C3387" s="3">
        <v>101604</v>
      </c>
      <c r="D3387" s="2" t="s">
        <v>3487</v>
      </c>
      <c r="E3387" s="3" t="s">
        <v>9847</v>
      </c>
      <c r="F3387" s="61">
        <v>9.9700000000000006</v>
      </c>
      <c r="G3387" s="61">
        <v>10.44</v>
      </c>
    </row>
    <row r="3388" spans="1:7" ht="22.5">
      <c r="A3388" s="1" t="str">
        <f t="shared" si="54"/>
        <v>SINAPI 101588</v>
      </c>
      <c r="B3388" s="3" t="s">
        <v>9865</v>
      </c>
      <c r="C3388" s="3">
        <v>101588</v>
      </c>
      <c r="D3388" s="2" t="s">
        <v>3488</v>
      </c>
      <c r="E3388" s="3" t="s">
        <v>9847</v>
      </c>
      <c r="F3388" s="61">
        <v>109.39</v>
      </c>
      <c r="G3388" s="61">
        <v>114.31</v>
      </c>
    </row>
    <row r="3389" spans="1:7" ht="22.5">
      <c r="A3389" s="1" t="str">
        <f t="shared" si="54"/>
        <v>SINAPI 101591</v>
      </c>
      <c r="B3389" s="3" t="s">
        <v>9865</v>
      </c>
      <c r="C3389" s="3">
        <v>101591</v>
      </c>
      <c r="D3389" s="2" t="s">
        <v>3489</v>
      </c>
      <c r="E3389" s="3" t="s">
        <v>9847</v>
      </c>
      <c r="F3389" s="61">
        <v>132.88999999999999</v>
      </c>
      <c r="G3389" s="61">
        <v>138.91</v>
      </c>
    </row>
    <row r="3390" spans="1:7" ht="22.5">
      <c r="A3390" s="1" t="str">
        <f t="shared" si="54"/>
        <v>SINAPI 101590</v>
      </c>
      <c r="B3390" s="3" t="s">
        <v>9865</v>
      </c>
      <c r="C3390" s="3">
        <v>101590</v>
      </c>
      <c r="D3390" s="2" t="s">
        <v>3490</v>
      </c>
      <c r="E3390" s="3" t="s">
        <v>9847</v>
      </c>
      <c r="F3390" s="61">
        <v>82.77</v>
      </c>
      <c r="G3390" s="61">
        <v>86.43</v>
      </c>
    </row>
    <row r="3391" spans="1:7" ht="22.5">
      <c r="A3391" s="1" t="str">
        <f t="shared" si="54"/>
        <v>SINAPI 101593</v>
      </c>
      <c r="B3391" s="3" t="s">
        <v>9865</v>
      </c>
      <c r="C3391" s="3">
        <v>101593</v>
      </c>
      <c r="D3391" s="2" t="s">
        <v>3491</v>
      </c>
      <c r="E3391" s="3" t="s">
        <v>9847</v>
      </c>
      <c r="F3391" s="61">
        <v>108.36</v>
      </c>
      <c r="G3391" s="61">
        <v>113.12</v>
      </c>
    </row>
    <row r="3392" spans="1:7" ht="22.5">
      <c r="A3392" s="1" t="str">
        <f t="shared" si="54"/>
        <v>SINAPI 101592</v>
      </c>
      <c r="B3392" s="3" t="s">
        <v>9865</v>
      </c>
      <c r="C3392" s="3">
        <v>101592</v>
      </c>
      <c r="D3392" s="2" t="s">
        <v>3492</v>
      </c>
      <c r="E3392" s="3" t="s">
        <v>9847</v>
      </c>
      <c r="F3392" s="61">
        <v>58.08</v>
      </c>
      <c r="G3392" s="61">
        <v>60.47</v>
      </c>
    </row>
    <row r="3393" spans="1:7" ht="22.5">
      <c r="A3393" s="1" t="str">
        <f t="shared" si="54"/>
        <v>SINAPI 101583</v>
      </c>
      <c r="B3393" s="3" t="s">
        <v>9865</v>
      </c>
      <c r="C3393" s="3">
        <v>101583</v>
      </c>
      <c r="D3393" s="2" t="s">
        <v>3493</v>
      </c>
      <c r="E3393" s="3" t="s">
        <v>9847</v>
      </c>
      <c r="F3393" s="61">
        <v>102.81</v>
      </c>
      <c r="G3393" s="61">
        <v>108.1</v>
      </c>
    </row>
    <row r="3394" spans="1:7" ht="22.5">
      <c r="A3394" s="1" t="str">
        <f t="shared" si="54"/>
        <v>SINAPI 101582</v>
      </c>
      <c r="B3394" s="3" t="s">
        <v>9865</v>
      </c>
      <c r="C3394" s="3">
        <v>101582</v>
      </c>
      <c r="D3394" s="2" t="s">
        <v>3494</v>
      </c>
      <c r="E3394" s="3" t="s">
        <v>9847</v>
      </c>
      <c r="F3394" s="61">
        <v>82.11</v>
      </c>
      <c r="G3394" s="61">
        <v>85.69</v>
      </c>
    </row>
    <row r="3395" spans="1:7" ht="22.5">
      <c r="A3395" s="1" t="str">
        <f t="shared" si="54"/>
        <v>SINAPI 101585</v>
      </c>
      <c r="B3395" s="3" t="s">
        <v>9865</v>
      </c>
      <c r="C3395" s="3">
        <v>101585</v>
      </c>
      <c r="D3395" s="2" t="s">
        <v>3495</v>
      </c>
      <c r="E3395" s="3" t="s">
        <v>9847</v>
      </c>
      <c r="F3395" s="61">
        <v>87.91</v>
      </c>
      <c r="G3395" s="61">
        <v>92.29</v>
      </c>
    </row>
    <row r="3396" spans="1:7" ht="22.5">
      <c r="A3396" s="1" t="str">
        <f t="shared" si="54"/>
        <v>SINAPI 101584</v>
      </c>
      <c r="B3396" s="3" t="s">
        <v>9865</v>
      </c>
      <c r="C3396" s="3">
        <v>101584</v>
      </c>
      <c r="D3396" s="2" t="s">
        <v>3496</v>
      </c>
      <c r="E3396" s="3" t="s">
        <v>9847</v>
      </c>
      <c r="F3396" s="61">
        <v>67.209999999999994</v>
      </c>
      <c r="G3396" s="61">
        <v>69.87</v>
      </c>
    </row>
    <row r="3397" spans="1:7" ht="22.5">
      <c r="A3397" s="1" t="str">
        <f t="shared" si="54"/>
        <v>SINAPI 101587</v>
      </c>
      <c r="B3397" s="3" t="s">
        <v>9865</v>
      </c>
      <c r="C3397" s="3">
        <v>101587</v>
      </c>
      <c r="D3397" s="2" t="s">
        <v>3497</v>
      </c>
      <c r="E3397" s="3" t="s">
        <v>9847</v>
      </c>
      <c r="F3397" s="61">
        <v>78.400000000000006</v>
      </c>
      <c r="G3397" s="61">
        <v>81.86</v>
      </c>
    </row>
    <row r="3398" spans="1:7" ht="22.5">
      <c r="A3398" s="1" t="str">
        <f t="shared" si="54"/>
        <v>SINAPI 101586</v>
      </c>
      <c r="B3398" s="3" t="s">
        <v>9865</v>
      </c>
      <c r="C3398" s="3">
        <v>101586</v>
      </c>
      <c r="D3398" s="2" t="s">
        <v>3498</v>
      </c>
      <c r="E3398" s="3" t="s">
        <v>9847</v>
      </c>
      <c r="F3398" s="61">
        <v>57.51</v>
      </c>
      <c r="G3398" s="61">
        <v>59.24</v>
      </c>
    </row>
    <row r="3399" spans="1:7" ht="22.5">
      <c r="A3399" s="1" t="str">
        <f t="shared" si="54"/>
        <v>SINAPI 101577</v>
      </c>
      <c r="B3399" s="3" t="s">
        <v>9865</v>
      </c>
      <c r="C3399" s="3">
        <v>101577</v>
      </c>
      <c r="D3399" s="2" t="s">
        <v>3499</v>
      </c>
      <c r="E3399" s="3" t="s">
        <v>9847</v>
      </c>
      <c r="F3399" s="61">
        <v>63.34</v>
      </c>
      <c r="G3399" s="61">
        <v>66.69</v>
      </c>
    </row>
    <row r="3400" spans="1:7" ht="22.5">
      <c r="A3400" s="1" t="str">
        <f t="shared" si="54"/>
        <v>SINAPI 101576</v>
      </c>
      <c r="B3400" s="3" t="s">
        <v>9865</v>
      </c>
      <c r="C3400" s="3">
        <v>101576</v>
      </c>
      <c r="D3400" s="2" t="s">
        <v>3500</v>
      </c>
      <c r="E3400" s="3" t="s">
        <v>9847</v>
      </c>
      <c r="F3400" s="61">
        <v>50.06</v>
      </c>
      <c r="G3400" s="61">
        <v>52.31</v>
      </c>
    </row>
    <row r="3401" spans="1:7" ht="22.5">
      <c r="A3401" s="1" t="str">
        <f t="shared" si="54"/>
        <v>SINAPI 101579</v>
      </c>
      <c r="B3401" s="3" t="s">
        <v>9865</v>
      </c>
      <c r="C3401" s="3">
        <v>101579</v>
      </c>
      <c r="D3401" s="2" t="s">
        <v>3501</v>
      </c>
      <c r="E3401" s="3" t="s">
        <v>9847</v>
      </c>
      <c r="F3401" s="61">
        <v>54.47</v>
      </c>
      <c r="G3401" s="61">
        <v>57.24</v>
      </c>
    </row>
    <row r="3402" spans="1:7" ht="22.5">
      <c r="A3402" s="1" t="str">
        <f t="shared" si="54"/>
        <v>SINAPI 101578</v>
      </c>
      <c r="B3402" s="3" t="s">
        <v>9865</v>
      </c>
      <c r="C3402" s="3">
        <v>101578</v>
      </c>
      <c r="D3402" s="2" t="s">
        <v>3502</v>
      </c>
      <c r="E3402" s="3" t="s">
        <v>9847</v>
      </c>
      <c r="F3402" s="61">
        <v>41.19</v>
      </c>
      <c r="G3402" s="61">
        <v>42.86</v>
      </c>
    </row>
    <row r="3403" spans="1:7" ht="22.5">
      <c r="A3403" s="1" t="str">
        <f t="shared" si="54"/>
        <v>SINAPI 101581</v>
      </c>
      <c r="B3403" s="3" t="s">
        <v>9865</v>
      </c>
      <c r="C3403" s="3">
        <v>101581</v>
      </c>
      <c r="D3403" s="2" t="s">
        <v>3503</v>
      </c>
      <c r="E3403" s="3" t="s">
        <v>9847</v>
      </c>
      <c r="F3403" s="61">
        <v>49.56</v>
      </c>
      <c r="G3403" s="61">
        <v>51.74</v>
      </c>
    </row>
    <row r="3404" spans="1:7" ht="22.5">
      <c r="A3404" s="1" t="str">
        <f t="shared" si="54"/>
        <v>SINAPI 101580</v>
      </c>
      <c r="B3404" s="3" t="s">
        <v>9865</v>
      </c>
      <c r="C3404" s="3">
        <v>101580</v>
      </c>
      <c r="D3404" s="2" t="s">
        <v>3504</v>
      </c>
      <c r="E3404" s="3" t="s">
        <v>9847</v>
      </c>
      <c r="F3404" s="61">
        <v>36.090000000000003</v>
      </c>
      <c r="G3404" s="61">
        <v>37.18</v>
      </c>
    </row>
    <row r="3405" spans="1:7">
      <c r="A3405" s="1" t="str">
        <f t="shared" si="54"/>
        <v>SINAPI 101606</v>
      </c>
      <c r="B3405" s="3" t="s">
        <v>9865</v>
      </c>
      <c r="C3405" s="3">
        <v>101606</v>
      </c>
      <c r="D3405" s="2" t="s">
        <v>3505</v>
      </c>
      <c r="E3405" s="3" t="s">
        <v>9847</v>
      </c>
      <c r="F3405" s="61">
        <v>0</v>
      </c>
      <c r="G3405" s="61">
        <v>0</v>
      </c>
    </row>
    <row r="3406" spans="1:7">
      <c r="A3406" s="1" t="str">
        <f t="shared" si="54"/>
        <v>SINAPI 101607</v>
      </c>
      <c r="B3406" s="3" t="s">
        <v>9865</v>
      </c>
      <c r="C3406" s="3">
        <v>101607</v>
      </c>
      <c r="D3406" s="2" t="s">
        <v>3506</v>
      </c>
      <c r="E3406" s="3" t="s">
        <v>9847</v>
      </c>
      <c r="F3406" s="61">
        <v>0</v>
      </c>
      <c r="G3406" s="61">
        <v>0</v>
      </c>
    </row>
    <row r="3407" spans="1:7">
      <c r="A3407" s="1" t="str">
        <f t="shared" si="54"/>
        <v>SINAPI 101608</v>
      </c>
      <c r="B3407" s="3" t="s">
        <v>9865</v>
      </c>
      <c r="C3407" s="3">
        <v>101608</v>
      </c>
      <c r="D3407" s="2" t="s">
        <v>3507</v>
      </c>
      <c r="E3407" s="3" t="s">
        <v>9847</v>
      </c>
      <c r="F3407" s="61">
        <v>0</v>
      </c>
      <c r="G3407" s="61">
        <v>0</v>
      </c>
    </row>
    <row r="3408" spans="1:7" ht="22.5">
      <c r="A3408" s="1" t="str">
        <f t="shared" si="54"/>
        <v>SINAPI 101571</v>
      </c>
      <c r="B3408" s="3" t="s">
        <v>9865</v>
      </c>
      <c r="C3408" s="3">
        <v>101571</v>
      </c>
      <c r="D3408" s="2" t="s">
        <v>3508</v>
      </c>
      <c r="E3408" s="3" t="s">
        <v>9847</v>
      </c>
      <c r="F3408" s="61">
        <v>38.76</v>
      </c>
      <c r="G3408" s="61">
        <v>41.34</v>
      </c>
    </row>
    <row r="3409" spans="1:7" ht="22.5">
      <c r="A3409" s="1" t="str">
        <f t="shared" si="54"/>
        <v>SINAPI 101570</v>
      </c>
      <c r="B3409" s="3" t="s">
        <v>9865</v>
      </c>
      <c r="C3409" s="3">
        <v>101570</v>
      </c>
      <c r="D3409" s="2" t="s">
        <v>3509</v>
      </c>
      <c r="E3409" s="3" t="s">
        <v>9847</v>
      </c>
      <c r="F3409" s="61">
        <v>28.39</v>
      </c>
      <c r="G3409" s="61">
        <v>30.12</v>
      </c>
    </row>
    <row r="3410" spans="1:7" ht="22.5">
      <c r="A3410" s="1" t="str">
        <f t="shared" si="54"/>
        <v>SINAPI 101573</v>
      </c>
      <c r="B3410" s="3" t="s">
        <v>9865</v>
      </c>
      <c r="C3410" s="3">
        <v>101573</v>
      </c>
      <c r="D3410" s="2" t="s">
        <v>3510</v>
      </c>
      <c r="E3410" s="3" t="s">
        <v>9847</v>
      </c>
      <c r="F3410" s="61">
        <v>32.58</v>
      </c>
      <c r="G3410" s="61">
        <v>34.71</v>
      </c>
    </row>
    <row r="3411" spans="1:7" ht="22.5">
      <c r="A3411" s="1" t="str">
        <f t="shared" si="54"/>
        <v>SINAPI 101572</v>
      </c>
      <c r="B3411" s="3" t="s">
        <v>9865</v>
      </c>
      <c r="C3411" s="3">
        <v>101572</v>
      </c>
      <c r="D3411" s="2" t="s">
        <v>3511</v>
      </c>
      <c r="E3411" s="3" t="s">
        <v>9847</v>
      </c>
      <c r="F3411" s="61">
        <v>22.21</v>
      </c>
      <c r="G3411" s="61">
        <v>23.51</v>
      </c>
    </row>
    <row r="3412" spans="1:7" ht="22.5">
      <c r="A3412" s="1" t="str">
        <f t="shared" si="54"/>
        <v>SINAPI 101575</v>
      </c>
      <c r="B3412" s="3" t="s">
        <v>9865</v>
      </c>
      <c r="C3412" s="3">
        <v>101575</v>
      </c>
      <c r="D3412" s="2" t="s">
        <v>3512</v>
      </c>
      <c r="E3412" s="3" t="s">
        <v>9847</v>
      </c>
      <c r="F3412" s="61">
        <v>27.44</v>
      </c>
      <c r="G3412" s="61">
        <v>29.13</v>
      </c>
    </row>
    <row r="3413" spans="1:7" ht="22.5">
      <c r="A3413" s="1" t="str">
        <f t="shared" si="54"/>
        <v>SINAPI 101574</v>
      </c>
      <c r="B3413" s="3" t="s">
        <v>9865</v>
      </c>
      <c r="C3413" s="3">
        <v>101574</v>
      </c>
      <c r="D3413" s="2" t="s">
        <v>3513</v>
      </c>
      <c r="E3413" s="3" t="s">
        <v>9847</v>
      </c>
      <c r="F3413" s="61">
        <v>16.88</v>
      </c>
      <c r="G3413" s="61">
        <v>17.73</v>
      </c>
    </row>
    <row r="3414" spans="1:7" ht="22.5">
      <c r="A3414" s="1" t="str">
        <f t="shared" si="54"/>
        <v>SINAPI 101589</v>
      </c>
      <c r="B3414" s="3" t="s">
        <v>9865</v>
      </c>
      <c r="C3414" s="3">
        <v>101589</v>
      </c>
      <c r="D3414" s="2" t="s">
        <v>3514</v>
      </c>
      <c r="E3414" s="3" t="s">
        <v>9847</v>
      </c>
      <c r="F3414" s="61">
        <v>159.51</v>
      </c>
      <c r="G3414" s="61">
        <v>166.8</v>
      </c>
    </row>
    <row r="3415" spans="1:7" ht="22.5">
      <c r="A3415" s="1" t="str">
        <f t="shared" si="54"/>
        <v>SINAPI 101610</v>
      </c>
      <c r="B3415" s="3" t="s">
        <v>9865</v>
      </c>
      <c r="C3415" s="3">
        <v>101610</v>
      </c>
      <c r="D3415" s="2" t="s">
        <v>3515</v>
      </c>
      <c r="E3415" s="3" t="s">
        <v>9848</v>
      </c>
      <c r="F3415" s="61">
        <v>0</v>
      </c>
      <c r="G3415" s="61">
        <v>0</v>
      </c>
    </row>
    <row r="3416" spans="1:7" ht="22.5">
      <c r="A3416" s="1" t="str">
        <f t="shared" si="54"/>
        <v>SINAPI 101613</v>
      </c>
      <c r="B3416" s="3" t="s">
        <v>9865</v>
      </c>
      <c r="C3416" s="3">
        <v>101613</v>
      </c>
      <c r="D3416" s="2" t="s">
        <v>3516</v>
      </c>
      <c r="E3416" s="3" t="s">
        <v>9848</v>
      </c>
      <c r="F3416" s="61">
        <v>0</v>
      </c>
      <c r="G3416" s="61">
        <v>0</v>
      </c>
    </row>
    <row r="3417" spans="1:7" ht="22.5">
      <c r="A3417" s="1" t="str">
        <f t="shared" si="54"/>
        <v>SINAPI 101611</v>
      </c>
      <c r="B3417" s="3" t="s">
        <v>9865</v>
      </c>
      <c r="C3417" s="3">
        <v>101611</v>
      </c>
      <c r="D3417" s="2" t="s">
        <v>3517</v>
      </c>
      <c r="E3417" s="3" t="s">
        <v>9848</v>
      </c>
      <c r="F3417" s="61">
        <v>0</v>
      </c>
      <c r="G3417" s="61">
        <v>0</v>
      </c>
    </row>
    <row r="3418" spans="1:7" ht="22.5">
      <c r="A3418" s="1" t="str">
        <f t="shared" si="54"/>
        <v>SINAPI 101614</v>
      </c>
      <c r="B3418" s="3" t="s">
        <v>9865</v>
      </c>
      <c r="C3418" s="3">
        <v>101614</v>
      </c>
      <c r="D3418" s="2" t="s">
        <v>3518</v>
      </c>
      <c r="E3418" s="3" t="s">
        <v>9848</v>
      </c>
      <c r="F3418" s="61">
        <v>0</v>
      </c>
      <c r="G3418" s="61">
        <v>0</v>
      </c>
    </row>
    <row r="3419" spans="1:7" ht="22.5">
      <c r="A3419" s="1" t="str">
        <f t="shared" ref="A3419:A3482" si="55">CONCATENATE($B3419," ",$C3419)</f>
        <v>SINAPI 101612</v>
      </c>
      <c r="B3419" s="3" t="s">
        <v>9865</v>
      </c>
      <c r="C3419" s="3">
        <v>101612</v>
      </c>
      <c r="D3419" s="2" t="s">
        <v>3519</v>
      </c>
      <c r="E3419" s="3" t="s">
        <v>9848</v>
      </c>
      <c r="F3419" s="61">
        <v>0</v>
      </c>
      <c r="G3419" s="61">
        <v>0</v>
      </c>
    </row>
    <row r="3420" spans="1:7" ht="22.5">
      <c r="A3420" s="1" t="str">
        <f t="shared" si="55"/>
        <v>SINAPI 101615</v>
      </c>
      <c r="B3420" s="3" t="s">
        <v>9865</v>
      </c>
      <c r="C3420" s="3">
        <v>101615</v>
      </c>
      <c r="D3420" s="2" t="s">
        <v>3520</v>
      </c>
      <c r="E3420" s="3" t="s">
        <v>9848</v>
      </c>
      <c r="F3420" s="61">
        <v>0</v>
      </c>
      <c r="G3420" s="61">
        <v>0</v>
      </c>
    </row>
    <row r="3421" spans="1:7" ht="22.5">
      <c r="A3421" s="1" t="str">
        <f t="shared" si="55"/>
        <v>SINAPI 101617</v>
      </c>
      <c r="B3421" s="3" t="s">
        <v>9865</v>
      </c>
      <c r="C3421" s="3">
        <v>101617</v>
      </c>
      <c r="D3421" s="2" t="s">
        <v>3521</v>
      </c>
      <c r="E3421" s="3" t="s">
        <v>9847</v>
      </c>
      <c r="F3421" s="61">
        <v>3.93</v>
      </c>
      <c r="G3421" s="61">
        <v>4.26</v>
      </c>
    </row>
    <row r="3422" spans="1:7" ht="22.5">
      <c r="A3422" s="1" t="str">
        <f t="shared" si="55"/>
        <v>SINAPI 101620</v>
      </c>
      <c r="B3422" s="3" t="s">
        <v>9865</v>
      </c>
      <c r="C3422" s="3">
        <v>101620</v>
      </c>
      <c r="D3422" s="2" t="s">
        <v>3522</v>
      </c>
      <c r="E3422" s="3" t="s">
        <v>9850</v>
      </c>
      <c r="F3422" s="61">
        <v>219.45</v>
      </c>
      <c r="G3422" s="61">
        <v>229.97</v>
      </c>
    </row>
    <row r="3423" spans="1:7" ht="22.5">
      <c r="A3423" s="1" t="str">
        <f t="shared" si="55"/>
        <v>SINAPI 101625</v>
      </c>
      <c r="B3423" s="3" t="s">
        <v>9865</v>
      </c>
      <c r="C3423" s="3">
        <v>101625</v>
      </c>
      <c r="D3423" s="2" t="s">
        <v>3523</v>
      </c>
      <c r="E3423" s="3" t="s">
        <v>9850</v>
      </c>
      <c r="F3423" s="61">
        <v>162.54</v>
      </c>
      <c r="G3423" s="61">
        <v>167.05</v>
      </c>
    </row>
    <row r="3424" spans="1:7" ht="22.5">
      <c r="A3424" s="1" t="str">
        <f t="shared" si="55"/>
        <v>SINAPI 101621</v>
      </c>
      <c r="B3424" s="3" t="s">
        <v>9865</v>
      </c>
      <c r="C3424" s="3">
        <v>101621</v>
      </c>
      <c r="D3424" s="2" t="s">
        <v>3524</v>
      </c>
      <c r="E3424" s="3" t="s">
        <v>9850</v>
      </c>
      <c r="F3424" s="61">
        <v>260.31</v>
      </c>
      <c r="G3424" s="61">
        <v>273.8</v>
      </c>
    </row>
    <row r="3425" spans="1:7" ht="22.5">
      <c r="A3425" s="1" t="str">
        <f t="shared" si="55"/>
        <v>SINAPI 101624</v>
      </c>
      <c r="B3425" s="3" t="s">
        <v>9865</v>
      </c>
      <c r="C3425" s="3">
        <v>101624</v>
      </c>
      <c r="D3425" s="2" t="s">
        <v>3525</v>
      </c>
      <c r="E3425" s="3" t="s">
        <v>9850</v>
      </c>
      <c r="F3425" s="61">
        <v>186.99</v>
      </c>
      <c r="G3425" s="61">
        <v>192.75</v>
      </c>
    </row>
    <row r="3426" spans="1:7">
      <c r="A3426" s="1" t="str">
        <f t="shared" si="55"/>
        <v>SINAPI 101616</v>
      </c>
      <c r="B3426" s="3" t="s">
        <v>9865</v>
      </c>
      <c r="C3426" s="3">
        <v>101616</v>
      </c>
      <c r="D3426" s="2" t="s">
        <v>3526</v>
      </c>
      <c r="E3426" s="3" t="s">
        <v>9847</v>
      </c>
      <c r="F3426" s="61">
        <v>7.97</v>
      </c>
      <c r="G3426" s="61">
        <v>8.6300000000000008</v>
      </c>
    </row>
    <row r="3427" spans="1:7" ht="22.5">
      <c r="A3427" s="1" t="str">
        <f t="shared" si="55"/>
        <v>SINAPI 101618</v>
      </c>
      <c r="B3427" s="3" t="s">
        <v>9865</v>
      </c>
      <c r="C3427" s="3">
        <v>101618</v>
      </c>
      <c r="D3427" s="2" t="s">
        <v>3527</v>
      </c>
      <c r="E3427" s="3" t="s">
        <v>9850</v>
      </c>
      <c r="F3427" s="61">
        <v>251.52</v>
      </c>
      <c r="G3427" s="61">
        <v>264.72000000000003</v>
      </c>
    </row>
    <row r="3428" spans="1:7" ht="22.5">
      <c r="A3428" s="1" t="str">
        <f t="shared" si="55"/>
        <v>SINAPI 101622</v>
      </c>
      <c r="B3428" s="3" t="s">
        <v>9865</v>
      </c>
      <c r="C3428" s="3">
        <v>101622</v>
      </c>
      <c r="D3428" s="2" t="s">
        <v>3528</v>
      </c>
      <c r="E3428" s="3" t="s">
        <v>9850</v>
      </c>
      <c r="F3428" s="61">
        <v>211</v>
      </c>
      <c r="G3428" s="61">
        <v>218.72</v>
      </c>
    </row>
    <row r="3429" spans="1:7" ht="22.5">
      <c r="A3429" s="1" t="str">
        <f t="shared" si="55"/>
        <v>SINAPI 101619</v>
      </c>
      <c r="B3429" s="3" t="s">
        <v>9865</v>
      </c>
      <c r="C3429" s="3">
        <v>101619</v>
      </c>
      <c r="D3429" s="2" t="s">
        <v>3529</v>
      </c>
      <c r="E3429" s="3" t="s">
        <v>9850</v>
      </c>
      <c r="F3429" s="61">
        <v>292.38</v>
      </c>
      <c r="G3429" s="61">
        <v>308.54000000000002</v>
      </c>
    </row>
    <row r="3430" spans="1:7" ht="22.5">
      <c r="A3430" s="1" t="str">
        <f t="shared" si="55"/>
        <v>SINAPI 101623</v>
      </c>
      <c r="B3430" s="3" t="s">
        <v>9865</v>
      </c>
      <c r="C3430" s="3">
        <v>101623</v>
      </c>
      <c r="D3430" s="2" t="s">
        <v>3530</v>
      </c>
      <c r="E3430" s="3" t="s">
        <v>9850</v>
      </c>
      <c r="F3430" s="61">
        <v>242.42</v>
      </c>
      <c r="G3430" s="61">
        <v>251.82</v>
      </c>
    </row>
    <row r="3431" spans="1:7">
      <c r="A3431" s="1" t="str">
        <f t="shared" si="55"/>
        <v>SINAPI 104482</v>
      </c>
      <c r="B3431" s="3" t="s">
        <v>9865</v>
      </c>
      <c r="C3431" s="3">
        <v>104482</v>
      </c>
      <c r="D3431" s="2" t="s">
        <v>3531</v>
      </c>
      <c r="E3431" s="3" t="s">
        <v>9854</v>
      </c>
      <c r="F3431" s="61">
        <v>41.46</v>
      </c>
      <c r="G3431" s="61">
        <v>45.18</v>
      </c>
    </row>
    <row r="3432" spans="1:7" ht="22.5">
      <c r="A3432" s="1" t="str">
        <f t="shared" si="55"/>
        <v>SINAPI 104189</v>
      </c>
      <c r="B3432" s="3" t="s">
        <v>9865</v>
      </c>
      <c r="C3432" s="3">
        <v>104189</v>
      </c>
      <c r="D3432" s="2" t="s">
        <v>3532</v>
      </c>
      <c r="E3432" s="3" t="s">
        <v>9850</v>
      </c>
      <c r="F3432" s="61">
        <v>143.84</v>
      </c>
      <c r="G3432" s="61">
        <v>148.06</v>
      </c>
    </row>
    <row r="3433" spans="1:7" ht="22.5">
      <c r="A3433" s="1" t="str">
        <f t="shared" si="55"/>
        <v>SINAPI 104465</v>
      </c>
      <c r="B3433" s="3" t="s">
        <v>9865</v>
      </c>
      <c r="C3433" s="3">
        <v>104465</v>
      </c>
      <c r="D3433" s="2" t="s">
        <v>3533</v>
      </c>
      <c r="E3433" s="3" t="s">
        <v>9849</v>
      </c>
      <c r="F3433" s="61">
        <v>0</v>
      </c>
      <c r="G3433" s="61">
        <v>0</v>
      </c>
    </row>
    <row r="3434" spans="1:7" ht="22.5">
      <c r="A3434" s="1" t="str">
        <f t="shared" si="55"/>
        <v>SINAPI 104188</v>
      </c>
      <c r="B3434" s="3" t="s">
        <v>9865</v>
      </c>
      <c r="C3434" s="3">
        <v>104188</v>
      </c>
      <c r="D3434" s="2" t="s">
        <v>3534</v>
      </c>
      <c r="E3434" s="3" t="s">
        <v>9849</v>
      </c>
      <c r="F3434" s="61">
        <v>0</v>
      </c>
      <c r="G3434" s="61">
        <v>0</v>
      </c>
    </row>
    <row r="3435" spans="1:7" ht="22.5">
      <c r="A3435" s="1" t="str">
        <f t="shared" si="55"/>
        <v>SINAPI 104185</v>
      </c>
      <c r="B3435" s="3" t="s">
        <v>9865</v>
      </c>
      <c r="C3435" s="3">
        <v>104185</v>
      </c>
      <c r="D3435" s="2" t="s">
        <v>3535</v>
      </c>
      <c r="E3435" s="3" t="s">
        <v>9848</v>
      </c>
      <c r="F3435" s="61">
        <v>35.020000000000003</v>
      </c>
      <c r="G3435" s="61">
        <v>38.22</v>
      </c>
    </row>
    <row r="3436" spans="1:7" ht="22.5">
      <c r="A3436" s="1" t="str">
        <f t="shared" si="55"/>
        <v>SINAPI 104182</v>
      </c>
      <c r="B3436" s="3" t="s">
        <v>9865</v>
      </c>
      <c r="C3436" s="3">
        <v>104182</v>
      </c>
      <c r="D3436" s="2" t="s">
        <v>3536</v>
      </c>
      <c r="E3436" s="3" t="s">
        <v>9849</v>
      </c>
      <c r="F3436" s="61">
        <v>0</v>
      </c>
      <c r="G3436" s="61">
        <v>0</v>
      </c>
    </row>
    <row r="3437" spans="1:7" ht="22.5">
      <c r="A3437" s="1" t="str">
        <f t="shared" si="55"/>
        <v>SINAPI 104184</v>
      </c>
      <c r="B3437" s="3" t="s">
        <v>9865</v>
      </c>
      <c r="C3437" s="3">
        <v>104184</v>
      </c>
      <c r="D3437" s="2" t="s">
        <v>3537</v>
      </c>
      <c r="E3437" s="3" t="s">
        <v>9848</v>
      </c>
      <c r="F3437" s="61">
        <v>42.12</v>
      </c>
      <c r="G3437" s="61">
        <v>44.81</v>
      </c>
    </row>
    <row r="3438" spans="1:7" ht="22.5">
      <c r="A3438" s="1" t="str">
        <f t="shared" si="55"/>
        <v>SINAPI 104190</v>
      </c>
      <c r="B3438" s="3" t="s">
        <v>9865</v>
      </c>
      <c r="C3438" s="3">
        <v>104190</v>
      </c>
      <c r="D3438" s="2" t="s">
        <v>3538</v>
      </c>
      <c r="E3438" s="3" t="s">
        <v>9848</v>
      </c>
      <c r="F3438" s="61">
        <v>915.77</v>
      </c>
      <c r="G3438" s="61">
        <v>996.41</v>
      </c>
    </row>
    <row r="3439" spans="1:7" ht="22.5">
      <c r="A3439" s="1" t="str">
        <f t="shared" si="55"/>
        <v>SINAPI 104463</v>
      </c>
      <c r="B3439" s="3" t="s">
        <v>9865</v>
      </c>
      <c r="C3439" s="3">
        <v>104463</v>
      </c>
      <c r="D3439" s="2" t="s">
        <v>3539</v>
      </c>
      <c r="E3439" s="3" t="s">
        <v>9848</v>
      </c>
      <c r="F3439" s="61">
        <v>0</v>
      </c>
      <c r="G3439" s="61">
        <v>0</v>
      </c>
    </row>
    <row r="3440" spans="1:7" ht="22.5">
      <c r="A3440" s="1" t="str">
        <f t="shared" si="55"/>
        <v>SINAPI 104464</v>
      </c>
      <c r="B3440" s="3" t="s">
        <v>9865</v>
      </c>
      <c r="C3440" s="3">
        <v>104464</v>
      </c>
      <c r="D3440" s="2" t="s">
        <v>3540</v>
      </c>
      <c r="E3440" s="3" t="s">
        <v>9848</v>
      </c>
      <c r="F3440" s="61">
        <v>0</v>
      </c>
      <c r="G3440" s="61">
        <v>0</v>
      </c>
    </row>
    <row r="3441" spans="1:7" ht="22.5">
      <c r="A3441" s="1" t="str">
        <f t="shared" si="55"/>
        <v>SINAPI 104183</v>
      </c>
      <c r="B3441" s="3" t="s">
        <v>9865</v>
      </c>
      <c r="C3441" s="3">
        <v>104183</v>
      </c>
      <c r="D3441" s="2" t="s">
        <v>3541</v>
      </c>
      <c r="E3441" s="3" t="s">
        <v>9849</v>
      </c>
      <c r="F3441" s="61">
        <v>243.35</v>
      </c>
      <c r="G3441" s="61">
        <v>245.78</v>
      </c>
    </row>
    <row r="3442" spans="1:7" ht="22.5">
      <c r="A3442" s="1" t="str">
        <f t="shared" si="55"/>
        <v>SINAPI 104187</v>
      </c>
      <c r="B3442" s="3" t="s">
        <v>9865</v>
      </c>
      <c r="C3442" s="3">
        <v>104187</v>
      </c>
      <c r="D3442" s="2" t="s">
        <v>3542</v>
      </c>
      <c r="E3442" s="3" t="s">
        <v>9849</v>
      </c>
      <c r="F3442" s="61">
        <v>1601.85</v>
      </c>
      <c r="G3442" s="61">
        <v>1606.53</v>
      </c>
    </row>
    <row r="3443" spans="1:7" ht="22.5">
      <c r="A3443" s="1" t="str">
        <f t="shared" si="55"/>
        <v>SINAPI 104186</v>
      </c>
      <c r="B3443" s="3" t="s">
        <v>9865</v>
      </c>
      <c r="C3443" s="3">
        <v>104186</v>
      </c>
      <c r="D3443" s="2" t="s">
        <v>3543</v>
      </c>
      <c r="E3443" s="3" t="s">
        <v>9849</v>
      </c>
      <c r="F3443" s="61">
        <v>290.48</v>
      </c>
      <c r="G3443" s="61">
        <v>295.8</v>
      </c>
    </row>
    <row r="3444" spans="1:7" ht="22.5">
      <c r="A3444" s="1" t="str">
        <f t="shared" si="55"/>
        <v>SINAPI 104180</v>
      </c>
      <c r="B3444" s="3" t="s">
        <v>9865</v>
      </c>
      <c r="C3444" s="3">
        <v>104180</v>
      </c>
      <c r="D3444" s="2" t="s">
        <v>3544</v>
      </c>
      <c r="E3444" s="3" t="s">
        <v>9849</v>
      </c>
      <c r="F3444" s="61">
        <v>0</v>
      </c>
      <c r="G3444" s="61">
        <v>0</v>
      </c>
    </row>
    <row r="3445" spans="1:7" ht="22.5">
      <c r="A3445" s="1" t="str">
        <f t="shared" si="55"/>
        <v>SINAPI 104181</v>
      </c>
      <c r="B3445" s="3" t="s">
        <v>9865</v>
      </c>
      <c r="C3445" s="3">
        <v>104181</v>
      </c>
      <c r="D3445" s="2" t="s">
        <v>3545</v>
      </c>
      <c r="E3445" s="3" t="s">
        <v>9849</v>
      </c>
      <c r="F3445" s="61">
        <v>0</v>
      </c>
      <c r="G3445" s="61">
        <v>0</v>
      </c>
    </row>
    <row r="3446" spans="1:7" ht="33.75">
      <c r="A3446" s="1" t="str">
        <f t="shared" si="55"/>
        <v>SINAPI 100674</v>
      </c>
      <c r="B3446" s="3" t="s">
        <v>9865</v>
      </c>
      <c r="C3446" s="3">
        <v>100674</v>
      </c>
      <c r="D3446" s="2" t="s">
        <v>3546</v>
      </c>
      <c r="E3446" s="3" t="s">
        <v>9847</v>
      </c>
      <c r="F3446" s="61">
        <v>824.06</v>
      </c>
      <c r="G3446" s="61">
        <v>827.01</v>
      </c>
    </row>
    <row r="3447" spans="1:7" ht="33.75">
      <c r="A3447" s="1" t="str">
        <f t="shared" si="55"/>
        <v>SINAPI 100664</v>
      </c>
      <c r="B3447" s="3" t="s">
        <v>9865</v>
      </c>
      <c r="C3447" s="3">
        <v>100664</v>
      </c>
      <c r="D3447" s="2" t="s">
        <v>3547</v>
      </c>
      <c r="E3447" s="3" t="s">
        <v>9847</v>
      </c>
      <c r="F3447" s="61">
        <v>0</v>
      </c>
      <c r="G3447" s="61">
        <v>0</v>
      </c>
    </row>
    <row r="3448" spans="1:7">
      <c r="A3448" s="1" t="str">
        <f t="shared" si="55"/>
        <v>SINAPI 94589</v>
      </c>
      <c r="B3448" s="3" t="s">
        <v>9865</v>
      </c>
      <c r="C3448" s="3">
        <v>94589</v>
      </c>
      <c r="D3448" s="2" t="s">
        <v>3548</v>
      </c>
      <c r="E3448" s="3" t="s">
        <v>9849</v>
      </c>
      <c r="F3448" s="61">
        <v>23.31</v>
      </c>
      <c r="G3448" s="61">
        <v>24.55</v>
      </c>
    </row>
    <row r="3449" spans="1:7">
      <c r="A3449" s="1" t="str">
        <f t="shared" si="55"/>
        <v>SINAPI 94590</v>
      </c>
      <c r="B3449" s="3" t="s">
        <v>9865</v>
      </c>
      <c r="C3449" s="3">
        <v>94590</v>
      </c>
      <c r="D3449" s="2" t="s">
        <v>3549</v>
      </c>
      <c r="E3449" s="3" t="s">
        <v>9849</v>
      </c>
      <c r="F3449" s="61">
        <v>30.92</v>
      </c>
      <c r="G3449" s="61">
        <v>32.450000000000003</v>
      </c>
    </row>
    <row r="3450" spans="1:7">
      <c r="A3450" s="1" t="str">
        <f t="shared" si="55"/>
        <v>SINAPI 94587</v>
      </c>
      <c r="B3450" s="3" t="s">
        <v>9865</v>
      </c>
      <c r="C3450" s="3">
        <v>94587</v>
      </c>
      <c r="D3450" s="2" t="s">
        <v>3550</v>
      </c>
      <c r="E3450" s="3" t="s">
        <v>9849</v>
      </c>
      <c r="F3450" s="61">
        <v>70.28</v>
      </c>
      <c r="G3450" s="61">
        <v>73.06</v>
      </c>
    </row>
    <row r="3451" spans="1:7">
      <c r="A3451" s="1" t="str">
        <f t="shared" si="55"/>
        <v>SINAPI 94588</v>
      </c>
      <c r="B3451" s="3" t="s">
        <v>9865</v>
      </c>
      <c r="C3451" s="3">
        <v>94588</v>
      </c>
      <c r="D3451" s="2" t="s">
        <v>3551</v>
      </c>
      <c r="E3451" s="3" t="s">
        <v>9849</v>
      </c>
      <c r="F3451" s="61">
        <v>83.05</v>
      </c>
      <c r="G3451" s="61">
        <v>86.57</v>
      </c>
    </row>
    <row r="3452" spans="1:7">
      <c r="A3452" s="1" t="str">
        <f t="shared" si="55"/>
        <v>SINAPI 105812</v>
      </c>
      <c r="B3452" s="3" t="s">
        <v>9865</v>
      </c>
      <c r="C3452" s="3">
        <v>105812</v>
      </c>
      <c r="D3452" s="2" t="s">
        <v>3552</v>
      </c>
      <c r="E3452" s="3" t="s">
        <v>9849</v>
      </c>
      <c r="F3452" s="61">
        <v>33.51</v>
      </c>
      <c r="G3452" s="61">
        <v>33.770000000000003</v>
      </c>
    </row>
    <row r="3453" spans="1:7" ht="45">
      <c r="A3453" s="1" t="str">
        <f t="shared" si="55"/>
        <v>SINAPI 94571</v>
      </c>
      <c r="B3453" s="3" t="s">
        <v>9865</v>
      </c>
      <c r="C3453" s="3">
        <v>94571</v>
      </c>
      <c r="D3453" s="2" t="s">
        <v>3553</v>
      </c>
      <c r="E3453" s="3" t="s">
        <v>9847</v>
      </c>
      <c r="F3453" s="61">
        <v>0</v>
      </c>
      <c r="G3453" s="61">
        <v>0</v>
      </c>
    </row>
    <row r="3454" spans="1:7" ht="33.75">
      <c r="A3454" s="1" t="str">
        <f t="shared" si="55"/>
        <v>SINAPI 94570</v>
      </c>
      <c r="B3454" s="3" t="s">
        <v>9865</v>
      </c>
      <c r="C3454" s="3">
        <v>94570</v>
      </c>
      <c r="D3454" s="2" t="s">
        <v>3554</v>
      </c>
      <c r="E3454" s="3" t="s">
        <v>9847</v>
      </c>
      <c r="F3454" s="61">
        <v>378.62</v>
      </c>
      <c r="G3454" s="61">
        <v>379.87</v>
      </c>
    </row>
    <row r="3455" spans="1:7" ht="45">
      <c r="A3455" s="1" t="str">
        <f t="shared" si="55"/>
        <v>SINAPI 105811</v>
      </c>
      <c r="B3455" s="3" t="s">
        <v>9865</v>
      </c>
      <c r="C3455" s="3">
        <v>105811</v>
      </c>
      <c r="D3455" s="2" t="s">
        <v>3555</v>
      </c>
      <c r="E3455" s="3" t="s">
        <v>9847</v>
      </c>
      <c r="F3455" s="61">
        <v>0</v>
      </c>
      <c r="G3455" s="61">
        <v>0</v>
      </c>
    </row>
    <row r="3456" spans="1:7" ht="33.75">
      <c r="A3456" s="1" t="str">
        <f t="shared" si="55"/>
        <v>SINAPI 94572</v>
      </c>
      <c r="B3456" s="3" t="s">
        <v>9865</v>
      </c>
      <c r="C3456" s="3">
        <v>94572</v>
      </c>
      <c r="D3456" s="2" t="s">
        <v>3556</v>
      </c>
      <c r="E3456" s="3" t="s">
        <v>9847</v>
      </c>
      <c r="F3456" s="61">
        <v>542.20000000000005</v>
      </c>
      <c r="G3456" s="61">
        <v>544.04999999999995</v>
      </c>
    </row>
    <row r="3457" spans="1:7" ht="45">
      <c r="A3457" s="1" t="str">
        <f t="shared" si="55"/>
        <v>SINAPI 94573</v>
      </c>
      <c r="B3457" s="3" t="s">
        <v>9865</v>
      </c>
      <c r="C3457" s="3">
        <v>94573</v>
      </c>
      <c r="D3457" s="2" t="s">
        <v>3557</v>
      </c>
      <c r="E3457" s="3" t="s">
        <v>9847</v>
      </c>
      <c r="F3457" s="61">
        <v>421.86</v>
      </c>
      <c r="G3457" s="61">
        <v>423.1</v>
      </c>
    </row>
    <row r="3458" spans="1:7" ht="45">
      <c r="A3458" s="1" t="str">
        <f t="shared" si="55"/>
        <v>SINAPI 105809</v>
      </c>
      <c r="B3458" s="3" t="s">
        <v>9865</v>
      </c>
      <c r="C3458" s="3">
        <v>105809</v>
      </c>
      <c r="D3458" s="2" t="s">
        <v>3558</v>
      </c>
      <c r="E3458" s="3" t="s">
        <v>9847</v>
      </c>
      <c r="F3458" s="61">
        <v>0</v>
      </c>
      <c r="G3458" s="61">
        <v>0</v>
      </c>
    </row>
    <row r="3459" spans="1:7" ht="33.75">
      <c r="A3459" s="1" t="str">
        <f t="shared" si="55"/>
        <v>SINAPI 94569</v>
      </c>
      <c r="B3459" s="3" t="s">
        <v>9865</v>
      </c>
      <c r="C3459" s="3">
        <v>94569</v>
      </c>
      <c r="D3459" s="2" t="s">
        <v>3559</v>
      </c>
      <c r="E3459" s="3" t="s">
        <v>9847</v>
      </c>
      <c r="F3459" s="61">
        <v>717.49</v>
      </c>
      <c r="G3459" s="61">
        <v>721.52</v>
      </c>
    </row>
    <row r="3460" spans="1:7" ht="33.75">
      <c r="A3460" s="1" t="str">
        <f t="shared" si="55"/>
        <v>SINAPI 105810</v>
      </c>
      <c r="B3460" s="3" t="s">
        <v>9865</v>
      </c>
      <c r="C3460" s="3">
        <v>105810</v>
      </c>
      <c r="D3460" s="2" t="s">
        <v>3560</v>
      </c>
      <c r="E3460" s="3" t="s">
        <v>9847</v>
      </c>
      <c r="F3460" s="61">
        <v>0</v>
      </c>
      <c r="G3460" s="61">
        <v>0</v>
      </c>
    </row>
    <row r="3461" spans="1:7" ht="33.75">
      <c r="A3461" s="1" t="str">
        <f t="shared" si="55"/>
        <v>SINAPI 94561</v>
      </c>
      <c r="B3461" s="3" t="s">
        <v>9865</v>
      </c>
      <c r="C3461" s="3">
        <v>94561</v>
      </c>
      <c r="D3461" s="2" t="s">
        <v>3561</v>
      </c>
      <c r="E3461" s="3" t="s">
        <v>9847</v>
      </c>
      <c r="F3461" s="61">
        <v>0</v>
      </c>
      <c r="G3461" s="61">
        <v>0</v>
      </c>
    </row>
    <row r="3462" spans="1:7" ht="33.75">
      <c r="A3462" s="1" t="str">
        <f t="shared" si="55"/>
        <v>SINAPI 94562</v>
      </c>
      <c r="B3462" s="3" t="s">
        <v>9865</v>
      </c>
      <c r="C3462" s="3">
        <v>94562</v>
      </c>
      <c r="D3462" s="2" t="s">
        <v>3562</v>
      </c>
      <c r="E3462" s="3" t="s">
        <v>9847</v>
      </c>
      <c r="F3462" s="61">
        <v>636.52</v>
      </c>
      <c r="G3462" s="61">
        <v>642.14</v>
      </c>
    </row>
    <row r="3463" spans="1:7" ht="33.75">
      <c r="A3463" s="1" t="str">
        <f t="shared" si="55"/>
        <v>SINAPI 105813</v>
      </c>
      <c r="B3463" s="3" t="s">
        <v>9865</v>
      </c>
      <c r="C3463" s="3">
        <v>105813</v>
      </c>
      <c r="D3463" s="2" t="s">
        <v>3563</v>
      </c>
      <c r="E3463" s="3" t="s">
        <v>9847</v>
      </c>
      <c r="F3463" s="61">
        <v>1088.99</v>
      </c>
      <c r="G3463" s="61">
        <v>1109.6400000000001</v>
      </c>
    </row>
    <row r="3464" spans="1:7" ht="33.75">
      <c r="A3464" s="1" t="str">
        <f t="shared" si="55"/>
        <v>SINAPI 94559</v>
      </c>
      <c r="B3464" s="3" t="s">
        <v>9865</v>
      </c>
      <c r="C3464" s="3">
        <v>94559</v>
      </c>
      <c r="D3464" s="2" t="s">
        <v>3564</v>
      </c>
      <c r="E3464" s="3" t="s">
        <v>9847</v>
      </c>
      <c r="F3464" s="61">
        <v>765.81</v>
      </c>
      <c r="G3464" s="61">
        <v>786.52</v>
      </c>
    </row>
    <row r="3465" spans="1:7" ht="45">
      <c r="A3465" s="1" t="str">
        <f t="shared" si="55"/>
        <v>SINAPI 100668</v>
      </c>
      <c r="B3465" s="3" t="s">
        <v>9865</v>
      </c>
      <c r="C3465" s="3">
        <v>100668</v>
      </c>
      <c r="D3465" s="2" t="s">
        <v>3565</v>
      </c>
      <c r="E3465" s="3" t="s">
        <v>9847</v>
      </c>
      <c r="F3465" s="61">
        <v>1235.3900000000001</v>
      </c>
      <c r="G3465" s="61">
        <v>1252.1600000000001</v>
      </c>
    </row>
    <row r="3466" spans="1:7" ht="45">
      <c r="A3466" s="1" t="str">
        <f t="shared" si="55"/>
        <v>SINAPI 100670</v>
      </c>
      <c r="B3466" s="3" t="s">
        <v>9865</v>
      </c>
      <c r="C3466" s="3">
        <v>100670</v>
      </c>
      <c r="D3466" s="2" t="s">
        <v>3566</v>
      </c>
      <c r="E3466" s="3" t="s">
        <v>9847</v>
      </c>
      <c r="F3466" s="61">
        <v>897.57</v>
      </c>
      <c r="G3466" s="61">
        <v>903.94</v>
      </c>
    </row>
    <row r="3467" spans="1:7" ht="45">
      <c r="A3467" s="1" t="str">
        <f t="shared" si="55"/>
        <v>SINAPI 100665</v>
      </c>
      <c r="B3467" s="3" t="s">
        <v>9865</v>
      </c>
      <c r="C3467" s="3">
        <v>100665</v>
      </c>
      <c r="D3467" s="2" t="s">
        <v>3567</v>
      </c>
      <c r="E3467" s="3" t="s">
        <v>9847</v>
      </c>
      <c r="F3467" s="61">
        <v>761.37</v>
      </c>
      <c r="G3467" s="61">
        <v>768.67</v>
      </c>
    </row>
    <row r="3468" spans="1:7" ht="45">
      <c r="A3468" s="1" t="str">
        <f t="shared" si="55"/>
        <v>SINAPI 100924</v>
      </c>
      <c r="B3468" s="3" t="s">
        <v>9865</v>
      </c>
      <c r="C3468" s="3">
        <v>100924</v>
      </c>
      <c r="D3468" s="2" t="s">
        <v>3568</v>
      </c>
      <c r="E3468" s="3" t="s">
        <v>9847</v>
      </c>
      <c r="F3468" s="61">
        <v>0</v>
      </c>
      <c r="G3468" s="61">
        <v>0</v>
      </c>
    </row>
    <row r="3469" spans="1:7" ht="45">
      <c r="A3469" s="1" t="str">
        <f t="shared" si="55"/>
        <v>SINAPI 100671</v>
      </c>
      <c r="B3469" s="3" t="s">
        <v>9865</v>
      </c>
      <c r="C3469" s="3">
        <v>100671</v>
      </c>
      <c r="D3469" s="2" t="s">
        <v>3569</v>
      </c>
      <c r="E3469" s="3" t="s">
        <v>9847</v>
      </c>
      <c r="F3469" s="61">
        <v>1097.6600000000001</v>
      </c>
      <c r="G3469" s="61">
        <v>1104.03</v>
      </c>
    </row>
    <row r="3470" spans="1:7" ht="45">
      <c r="A3470" s="1" t="str">
        <f t="shared" si="55"/>
        <v>SINAPI 100667</v>
      </c>
      <c r="B3470" s="3" t="s">
        <v>9865</v>
      </c>
      <c r="C3470" s="3">
        <v>100667</v>
      </c>
      <c r="D3470" s="2" t="s">
        <v>3570</v>
      </c>
      <c r="E3470" s="3" t="s">
        <v>9847</v>
      </c>
      <c r="F3470" s="61">
        <v>958.35</v>
      </c>
      <c r="G3470" s="61">
        <v>965.65</v>
      </c>
    </row>
    <row r="3471" spans="1:7" ht="45">
      <c r="A3471" s="1" t="str">
        <f t="shared" si="55"/>
        <v>SINAPI 100669</v>
      </c>
      <c r="B3471" s="3" t="s">
        <v>9865</v>
      </c>
      <c r="C3471" s="3">
        <v>100669</v>
      </c>
      <c r="D3471" s="2" t="s">
        <v>3571</v>
      </c>
      <c r="E3471" s="3" t="s">
        <v>9847</v>
      </c>
      <c r="F3471" s="61">
        <v>935.68</v>
      </c>
      <c r="G3471" s="61">
        <v>952.45</v>
      </c>
    </row>
    <row r="3472" spans="1:7" ht="45">
      <c r="A3472" s="1" t="str">
        <f t="shared" si="55"/>
        <v>SINAPI 100672</v>
      </c>
      <c r="B3472" s="3" t="s">
        <v>9865</v>
      </c>
      <c r="C3472" s="3">
        <v>100672</v>
      </c>
      <c r="D3472" s="2" t="s">
        <v>3572</v>
      </c>
      <c r="E3472" s="3" t="s">
        <v>9847</v>
      </c>
      <c r="F3472" s="61">
        <v>732.35</v>
      </c>
      <c r="G3472" s="61">
        <v>738.72</v>
      </c>
    </row>
    <row r="3473" spans="1:7" ht="45">
      <c r="A3473" s="1" t="str">
        <f t="shared" si="55"/>
        <v>SINAPI 100666</v>
      </c>
      <c r="B3473" s="3" t="s">
        <v>9865</v>
      </c>
      <c r="C3473" s="3">
        <v>100666</v>
      </c>
      <c r="D3473" s="2" t="s">
        <v>3573</v>
      </c>
      <c r="E3473" s="3" t="s">
        <v>9847</v>
      </c>
      <c r="F3473" s="61">
        <v>622.04</v>
      </c>
      <c r="G3473" s="61">
        <v>629.34</v>
      </c>
    </row>
    <row r="3474" spans="1:7" ht="33.75">
      <c r="A3474" s="1" t="str">
        <f t="shared" si="55"/>
        <v>SINAPI 100663</v>
      </c>
      <c r="B3474" s="3" t="s">
        <v>9865</v>
      </c>
      <c r="C3474" s="3">
        <v>100663</v>
      </c>
      <c r="D3474" s="2" t="s">
        <v>3574</v>
      </c>
      <c r="E3474" s="3" t="s">
        <v>9847</v>
      </c>
      <c r="F3474" s="61">
        <v>0</v>
      </c>
      <c r="G3474" s="61">
        <v>0</v>
      </c>
    </row>
    <row r="3475" spans="1:7" ht="33.75">
      <c r="A3475" s="1" t="str">
        <f t="shared" si="55"/>
        <v>SINAPI 100662</v>
      </c>
      <c r="B3475" s="3" t="s">
        <v>9865</v>
      </c>
      <c r="C3475" s="3">
        <v>100662</v>
      </c>
      <c r="D3475" s="2" t="s">
        <v>3575</v>
      </c>
      <c r="E3475" s="3" t="s">
        <v>9847</v>
      </c>
      <c r="F3475" s="61">
        <v>0</v>
      </c>
      <c r="G3475" s="61">
        <v>0</v>
      </c>
    </row>
    <row r="3476" spans="1:7" ht="33.75">
      <c r="A3476" s="1" t="str">
        <f t="shared" si="55"/>
        <v>SINAPI 100661</v>
      </c>
      <c r="B3476" s="3" t="s">
        <v>9865</v>
      </c>
      <c r="C3476" s="3">
        <v>100661</v>
      </c>
      <c r="D3476" s="2" t="s">
        <v>3576</v>
      </c>
      <c r="E3476" s="3" t="s">
        <v>9847</v>
      </c>
      <c r="F3476" s="61">
        <v>0</v>
      </c>
      <c r="G3476" s="61">
        <v>0</v>
      </c>
    </row>
    <row r="3477" spans="1:7">
      <c r="A3477" s="1" t="str">
        <f t="shared" si="55"/>
        <v>SINAPI 100659</v>
      </c>
      <c r="B3477" s="3" t="s">
        <v>9865</v>
      </c>
      <c r="C3477" s="3">
        <v>100659</v>
      </c>
      <c r="D3477" s="2" t="s">
        <v>3577</v>
      </c>
      <c r="E3477" s="3" t="s">
        <v>9849</v>
      </c>
      <c r="F3477" s="61">
        <v>15.07</v>
      </c>
      <c r="G3477" s="61">
        <v>15.34</v>
      </c>
    </row>
    <row r="3478" spans="1:7" ht="22.5">
      <c r="A3478" s="1" t="str">
        <f t="shared" si="55"/>
        <v>SINAPI 100660</v>
      </c>
      <c r="B3478" s="3" t="s">
        <v>9865</v>
      </c>
      <c r="C3478" s="3">
        <v>100660</v>
      </c>
      <c r="D3478" s="2" t="s">
        <v>3578</v>
      </c>
      <c r="E3478" s="3" t="s">
        <v>9849</v>
      </c>
      <c r="F3478" s="61">
        <v>10.29</v>
      </c>
      <c r="G3478" s="61">
        <v>10.56</v>
      </c>
    </row>
    <row r="3479" spans="1:7" ht="22.5">
      <c r="A3479" s="1" t="str">
        <f t="shared" si="55"/>
        <v>SINAPI 100711</v>
      </c>
      <c r="B3479" s="3" t="s">
        <v>9865</v>
      </c>
      <c r="C3479" s="3">
        <v>100711</v>
      </c>
      <c r="D3479" s="2" t="s">
        <v>3579</v>
      </c>
      <c r="E3479" s="3" t="s">
        <v>9849</v>
      </c>
      <c r="F3479" s="61">
        <v>0</v>
      </c>
      <c r="G3479" s="61">
        <v>0</v>
      </c>
    </row>
    <row r="3480" spans="1:7">
      <c r="A3480" s="1" t="str">
        <f t="shared" si="55"/>
        <v>SINAPI 100676</v>
      </c>
      <c r="B3480" s="3" t="s">
        <v>9865</v>
      </c>
      <c r="C3480" s="3">
        <v>100676</v>
      </c>
      <c r="D3480" s="2" t="s">
        <v>3580</v>
      </c>
      <c r="E3480" s="3" t="s">
        <v>9848</v>
      </c>
      <c r="F3480" s="61">
        <v>246.97</v>
      </c>
      <c r="G3480" s="61">
        <v>255.59</v>
      </c>
    </row>
    <row r="3481" spans="1:7" ht="22.5">
      <c r="A3481" s="1" t="str">
        <f t="shared" si="55"/>
        <v>SINAPI 90806</v>
      </c>
      <c r="B3481" s="3" t="s">
        <v>9865</v>
      </c>
      <c r="C3481" s="3">
        <v>90806</v>
      </c>
      <c r="D3481" s="2" t="s">
        <v>3581</v>
      </c>
      <c r="E3481" s="3" t="s">
        <v>9848</v>
      </c>
      <c r="F3481" s="61">
        <v>515.91999999999996</v>
      </c>
      <c r="G3481" s="61">
        <v>534.79999999999995</v>
      </c>
    </row>
    <row r="3482" spans="1:7" ht="22.5">
      <c r="A3482" s="1" t="str">
        <f t="shared" si="55"/>
        <v>SINAPI 91292</v>
      </c>
      <c r="B3482" s="3" t="s">
        <v>9865</v>
      </c>
      <c r="C3482" s="3">
        <v>91292</v>
      </c>
      <c r="D3482" s="2" t="s">
        <v>3582</v>
      </c>
      <c r="E3482" s="3" t="s">
        <v>9848</v>
      </c>
      <c r="F3482" s="61">
        <v>409.84</v>
      </c>
      <c r="G3482" s="61">
        <v>428.76</v>
      </c>
    </row>
    <row r="3483" spans="1:7">
      <c r="A3483" s="1" t="str">
        <f t="shared" ref="A3483:A3546" si="56">CONCATENATE($B3483," ",$C3483)</f>
        <v>SINAPI 90801</v>
      </c>
      <c r="B3483" s="3" t="s">
        <v>9865</v>
      </c>
      <c r="C3483" s="3">
        <v>90801</v>
      </c>
      <c r="D3483" s="2" t="s">
        <v>3583</v>
      </c>
      <c r="E3483" s="3" t="s">
        <v>9848</v>
      </c>
      <c r="F3483" s="61">
        <v>407.8</v>
      </c>
      <c r="G3483" s="61">
        <v>418.62</v>
      </c>
    </row>
    <row r="3484" spans="1:7">
      <c r="A3484" s="1" t="str">
        <f t="shared" si="56"/>
        <v>SINAPI 91287</v>
      </c>
      <c r="B3484" s="3" t="s">
        <v>9865</v>
      </c>
      <c r="C3484" s="3">
        <v>91287</v>
      </c>
      <c r="D3484" s="2" t="s">
        <v>3584</v>
      </c>
      <c r="E3484" s="3" t="s">
        <v>9848</v>
      </c>
      <c r="F3484" s="61">
        <v>301.72000000000003</v>
      </c>
      <c r="G3484" s="61">
        <v>312.58</v>
      </c>
    </row>
    <row r="3485" spans="1:7">
      <c r="A3485" s="1" t="str">
        <f t="shared" si="56"/>
        <v>SINAPI 100706</v>
      </c>
      <c r="B3485" s="3" t="s">
        <v>9865</v>
      </c>
      <c r="C3485" s="3">
        <v>100706</v>
      </c>
      <c r="D3485" s="2" t="s">
        <v>3585</v>
      </c>
      <c r="E3485" s="3" t="s">
        <v>9848</v>
      </c>
      <c r="F3485" s="61">
        <v>82.75</v>
      </c>
      <c r="G3485" s="61">
        <v>87.44</v>
      </c>
    </row>
    <row r="3486" spans="1:7" ht="22.5">
      <c r="A3486" s="1" t="str">
        <f t="shared" si="56"/>
        <v>SINAPI 100709</v>
      </c>
      <c r="B3486" s="3" t="s">
        <v>9865</v>
      </c>
      <c r="C3486" s="3">
        <v>100709</v>
      </c>
      <c r="D3486" s="2" t="s">
        <v>3586</v>
      </c>
      <c r="E3486" s="3" t="s">
        <v>9848</v>
      </c>
      <c r="F3486" s="61">
        <v>63.53</v>
      </c>
      <c r="G3486" s="61">
        <v>67.16</v>
      </c>
    </row>
    <row r="3487" spans="1:7">
      <c r="A3487" s="1" t="str">
        <f t="shared" si="56"/>
        <v>SINAPI 100710</v>
      </c>
      <c r="B3487" s="3" t="s">
        <v>9865</v>
      </c>
      <c r="C3487" s="3">
        <v>100710</v>
      </c>
      <c r="D3487" s="2" t="s">
        <v>3587</v>
      </c>
      <c r="E3487" s="3" t="s">
        <v>9848</v>
      </c>
      <c r="F3487" s="61">
        <v>167.44</v>
      </c>
      <c r="G3487" s="61">
        <v>172.28</v>
      </c>
    </row>
    <row r="3488" spans="1:7" ht="22.5">
      <c r="A3488" s="1" t="str">
        <f t="shared" si="56"/>
        <v>SINAPI 90830</v>
      </c>
      <c r="B3488" s="3" t="s">
        <v>9865</v>
      </c>
      <c r="C3488" s="3">
        <v>90830</v>
      </c>
      <c r="D3488" s="2" t="s">
        <v>3588</v>
      </c>
      <c r="E3488" s="3" t="s">
        <v>9848</v>
      </c>
      <c r="F3488" s="61">
        <v>205.95</v>
      </c>
      <c r="G3488" s="61">
        <v>209.93</v>
      </c>
    </row>
    <row r="3489" spans="1:7" ht="22.5">
      <c r="A3489" s="1" t="str">
        <f t="shared" si="56"/>
        <v>SINAPI 91304</v>
      </c>
      <c r="B3489" s="3" t="s">
        <v>9865</v>
      </c>
      <c r="C3489" s="3">
        <v>91304</v>
      </c>
      <c r="D3489" s="2" t="s">
        <v>3589</v>
      </c>
      <c r="E3489" s="3" t="s">
        <v>9848</v>
      </c>
      <c r="F3489" s="61">
        <v>127.18</v>
      </c>
      <c r="G3489" s="61">
        <v>131.16</v>
      </c>
    </row>
    <row r="3490" spans="1:7" ht="22.5">
      <c r="A3490" s="1" t="str">
        <f t="shared" si="56"/>
        <v>SINAPI 90831</v>
      </c>
      <c r="B3490" s="3" t="s">
        <v>9865</v>
      </c>
      <c r="C3490" s="3">
        <v>90831</v>
      </c>
      <c r="D3490" s="2" t="s">
        <v>3590</v>
      </c>
      <c r="E3490" s="3" t="s">
        <v>9848</v>
      </c>
      <c r="F3490" s="61">
        <v>180.07</v>
      </c>
      <c r="G3490" s="61">
        <v>183.11</v>
      </c>
    </row>
    <row r="3491" spans="1:7" ht="22.5">
      <c r="A3491" s="1" t="str">
        <f t="shared" si="56"/>
        <v>SINAPI 91305</v>
      </c>
      <c r="B3491" s="3" t="s">
        <v>9865</v>
      </c>
      <c r="C3491" s="3">
        <v>91305</v>
      </c>
      <c r="D3491" s="2" t="s">
        <v>3591</v>
      </c>
      <c r="E3491" s="3" t="s">
        <v>9848</v>
      </c>
      <c r="F3491" s="61">
        <v>125.88</v>
      </c>
      <c r="G3491" s="61">
        <v>128.91999999999999</v>
      </c>
    </row>
    <row r="3492" spans="1:7" ht="22.5">
      <c r="A3492" s="1" t="str">
        <f t="shared" si="56"/>
        <v>SINAPI 91306</v>
      </c>
      <c r="B3492" s="3" t="s">
        <v>9865</v>
      </c>
      <c r="C3492" s="3">
        <v>91306</v>
      </c>
      <c r="D3492" s="2" t="s">
        <v>3592</v>
      </c>
      <c r="E3492" s="3" t="s">
        <v>9848</v>
      </c>
      <c r="F3492" s="61">
        <v>180.07</v>
      </c>
      <c r="G3492" s="61">
        <v>183.11</v>
      </c>
    </row>
    <row r="3493" spans="1:7" ht="22.5">
      <c r="A3493" s="1" t="str">
        <f t="shared" si="56"/>
        <v>SINAPI 91307</v>
      </c>
      <c r="B3493" s="3" t="s">
        <v>9865</v>
      </c>
      <c r="C3493" s="3">
        <v>91307</v>
      </c>
      <c r="D3493" s="2" t="s">
        <v>3593</v>
      </c>
      <c r="E3493" s="3" t="s">
        <v>9848</v>
      </c>
      <c r="F3493" s="61">
        <v>107.6</v>
      </c>
      <c r="G3493" s="61">
        <v>110.64</v>
      </c>
    </row>
    <row r="3494" spans="1:7">
      <c r="A3494" s="1" t="str">
        <f t="shared" si="56"/>
        <v>SINAPI 100707</v>
      </c>
      <c r="B3494" s="3" t="s">
        <v>9865</v>
      </c>
      <c r="C3494" s="3">
        <v>100707</v>
      </c>
      <c r="D3494" s="2" t="s">
        <v>3594</v>
      </c>
      <c r="E3494" s="3" t="s">
        <v>9848</v>
      </c>
      <c r="F3494" s="61">
        <v>156.47999999999999</v>
      </c>
      <c r="G3494" s="61">
        <v>160.93</v>
      </c>
    </row>
    <row r="3495" spans="1:7">
      <c r="A3495" s="1" t="str">
        <f t="shared" si="56"/>
        <v>SINAPI 100708</v>
      </c>
      <c r="B3495" s="3" t="s">
        <v>9865</v>
      </c>
      <c r="C3495" s="3">
        <v>100708</v>
      </c>
      <c r="D3495" s="2" t="s">
        <v>3595</v>
      </c>
      <c r="E3495" s="3" t="s">
        <v>9848</v>
      </c>
      <c r="F3495" s="61">
        <v>194.22</v>
      </c>
      <c r="G3495" s="61">
        <v>199.17</v>
      </c>
    </row>
    <row r="3496" spans="1:7" ht="33.75">
      <c r="A3496" s="1" t="str">
        <f t="shared" si="56"/>
        <v>SINAPI 91328</v>
      </c>
      <c r="B3496" s="3" t="s">
        <v>9865</v>
      </c>
      <c r="C3496" s="3">
        <v>91328</v>
      </c>
      <c r="D3496" s="2" t="s">
        <v>3596</v>
      </c>
      <c r="E3496" s="3" t="s">
        <v>9848</v>
      </c>
      <c r="F3496" s="61">
        <v>1076.69</v>
      </c>
      <c r="G3496" s="61">
        <v>1103.24</v>
      </c>
    </row>
    <row r="3497" spans="1:7" ht="33.75">
      <c r="A3497" s="1" t="str">
        <f t="shared" si="56"/>
        <v>SINAPI 100687</v>
      </c>
      <c r="B3497" s="3" t="s">
        <v>9865</v>
      </c>
      <c r="C3497" s="3">
        <v>100687</v>
      </c>
      <c r="D3497" s="2" t="s">
        <v>3597</v>
      </c>
      <c r="E3497" s="3" t="s">
        <v>9848</v>
      </c>
      <c r="F3497" s="61">
        <v>1256.76</v>
      </c>
      <c r="G3497" s="61">
        <v>1286.3499999999999</v>
      </c>
    </row>
    <row r="3498" spans="1:7" ht="33.75">
      <c r="A3498" s="1" t="str">
        <f t="shared" si="56"/>
        <v>SINAPI 100681</v>
      </c>
      <c r="B3498" s="3" t="s">
        <v>9865</v>
      </c>
      <c r="C3498" s="3">
        <v>100681</v>
      </c>
      <c r="D3498" s="2" t="s">
        <v>3598</v>
      </c>
      <c r="E3498" s="3" t="s">
        <v>9848</v>
      </c>
      <c r="F3498" s="61">
        <v>1287.42</v>
      </c>
      <c r="G3498" s="61">
        <v>1317.59</v>
      </c>
    </row>
    <row r="3499" spans="1:7" ht="33.75">
      <c r="A3499" s="1" t="str">
        <f t="shared" si="56"/>
        <v>SINAPI 91330</v>
      </c>
      <c r="B3499" s="3" t="s">
        <v>9865</v>
      </c>
      <c r="C3499" s="3">
        <v>91330</v>
      </c>
      <c r="D3499" s="2" t="s">
        <v>3599</v>
      </c>
      <c r="E3499" s="3" t="s">
        <v>9848</v>
      </c>
      <c r="F3499" s="61">
        <v>1107.3499999999999</v>
      </c>
      <c r="G3499" s="61">
        <v>1134.48</v>
      </c>
    </row>
    <row r="3500" spans="1:7" ht="33.75">
      <c r="A3500" s="1" t="str">
        <f t="shared" si="56"/>
        <v>SINAPI 100689</v>
      </c>
      <c r="B3500" s="3" t="s">
        <v>9865</v>
      </c>
      <c r="C3500" s="3">
        <v>100689</v>
      </c>
      <c r="D3500" s="2" t="s">
        <v>3600</v>
      </c>
      <c r="E3500" s="3" t="s">
        <v>9848</v>
      </c>
      <c r="F3500" s="61">
        <v>1357.25</v>
      </c>
      <c r="G3500" s="61">
        <v>1388.94</v>
      </c>
    </row>
    <row r="3501" spans="1:7" ht="33.75">
      <c r="A3501" s="1" t="str">
        <f t="shared" si="56"/>
        <v>SINAPI 91332</v>
      </c>
      <c r="B3501" s="3" t="s">
        <v>9865</v>
      </c>
      <c r="C3501" s="3">
        <v>91332</v>
      </c>
      <c r="D3501" s="2" t="s">
        <v>3601</v>
      </c>
      <c r="E3501" s="3" t="s">
        <v>9848</v>
      </c>
      <c r="F3501" s="61">
        <v>1151.3</v>
      </c>
      <c r="G3501" s="61">
        <v>1179.01</v>
      </c>
    </row>
    <row r="3502" spans="1:7" ht="33.75">
      <c r="A3502" s="1" t="str">
        <f t="shared" si="56"/>
        <v>SINAPI 100688</v>
      </c>
      <c r="B3502" s="3" t="s">
        <v>9865</v>
      </c>
      <c r="C3502" s="3">
        <v>100688</v>
      </c>
      <c r="D3502" s="2" t="s">
        <v>3602</v>
      </c>
      <c r="E3502" s="3" t="s">
        <v>9848</v>
      </c>
      <c r="F3502" s="61">
        <v>1050.5999999999999</v>
      </c>
      <c r="G3502" s="61">
        <v>1080.23</v>
      </c>
    </row>
    <row r="3503" spans="1:7" ht="33.75">
      <c r="A3503" s="1" t="str">
        <f t="shared" si="56"/>
        <v>SINAPI 91329</v>
      </c>
      <c r="B3503" s="3" t="s">
        <v>9865</v>
      </c>
      <c r="C3503" s="3">
        <v>91329</v>
      </c>
      <c r="D3503" s="2" t="s">
        <v>3603</v>
      </c>
      <c r="E3503" s="3" t="s">
        <v>9848</v>
      </c>
      <c r="F3503" s="61">
        <v>924.72</v>
      </c>
      <c r="G3503" s="61">
        <v>951.31</v>
      </c>
    </row>
    <row r="3504" spans="1:7" ht="33.75">
      <c r="A3504" s="1" t="str">
        <f t="shared" si="56"/>
        <v>SINAPI 100682</v>
      </c>
      <c r="B3504" s="3" t="s">
        <v>9865</v>
      </c>
      <c r="C3504" s="3">
        <v>100682</v>
      </c>
      <c r="D3504" s="2" t="s">
        <v>3604</v>
      </c>
      <c r="E3504" s="3" t="s">
        <v>9848</v>
      </c>
      <c r="F3504" s="61">
        <v>1062.03</v>
      </c>
      <c r="G3504" s="61">
        <v>1092.23</v>
      </c>
    </row>
    <row r="3505" spans="1:7" ht="33.75">
      <c r="A3505" s="1" t="str">
        <f t="shared" si="56"/>
        <v>SINAPI 91331</v>
      </c>
      <c r="B3505" s="3" t="s">
        <v>9865</v>
      </c>
      <c r="C3505" s="3">
        <v>91331</v>
      </c>
      <c r="D3505" s="2" t="s">
        <v>3605</v>
      </c>
      <c r="E3505" s="3" t="s">
        <v>9848</v>
      </c>
      <c r="F3505" s="61">
        <v>954.43</v>
      </c>
      <c r="G3505" s="61">
        <v>981.59</v>
      </c>
    </row>
    <row r="3506" spans="1:7" ht="33.75">
      <c r="A3506" s="1" t="str">
        <f t="shared" si="56"/>
        <v>SINAPI 100690</v>
      </c>
      <c r="B3506" s="3" t="s">
        <v>9865</v>
      </c>
      <c r="C3506" s="3">
        <v>100690</v>
      </c>
      <c r="D3506" s="2" t="s">
        <v>3606</v>
      </c>
      <c r="E3506" s="3" t="s">
        <v>9848</v>
      </c>
      <c r="F3506" s="61">
        <v>1124.5999999999999</v>
      </c>
      <c r="G3506" s="61">
        <v>1156.33</v>
      </c>
    </row>
    <row r="3507" spans="1:7" ht="33.75">
      <c r="A3507" s="1" t="str">
        <f t="shared" si="56"/>
        <v>SINAPI 91333</v>
      </c>
      <c r="B3507" s="3" t="s">
        <v>9865</v>
      </c>
      <c r="C3507" s="3">
        <v>91333</v>
      </c>
      <c r="D3507" s="2" t="s">
        <v>3607</v>
      </c>
      <c r="E3507" s="3" t="s">
        <v>9848</v>
      </c>
      <c r="F3507" s="61">
        <v>997.42</v>
      </c>
      <c r="G3507" s="61">
        <v>1025.17</v>
      </c>
    </row>
    <row r="3508" spans="1:7" ht="33.75">
      <c r="A3508" s="1" t="str">
        <f t="shared" si="56"/>
        <v>SINAPI 90841</v>
      </c>
      <c r="B3508" s="3" t="s">
        <v>9865</v>
      </c>
      <c r="C3508" s="3">
        <v>90841</v>
      </c>
      <c r="D3508" s="2" t="s">
        <v>3608</v>
      </c>
      <c r="E3508" s="3" t="s">
        <v>9848</v>
      </c>
      <c r="F3508" s="61">
        <v>1234.01</v>
      </c>
      <c r="G3508" s="61">
        <v>1263.5999999999999</v>
      </c>
    </row>
    <row r="3509" spans="1:7" ht="33.75">
      <c r="A3509" s="1" t="str">
        <f t="shared" si="56"/>
        <v>SINAPI 90847</v>
      </c>
      <c r="B3509" s="3" t="s">
        <v>9865</v>
      </c>
      <c r="C3509" s="3">
        <v>90847</v>
      </c>
      <c r="D3509" s="2" t="s">
        <v>3609</v>
      </c>
      <c r="E3509" s="3" t="s">
        <v>9848</v>
      </c>
      <c r="F3509" s="61">
        <v>1053.94</v>
      </c>
      <c r="G3509" s="61">
        <v>1080.49</v>
      </c>
    </row>
    <row r="3510" spans="1:7" ht="33.75">
      <c r="A3510" s="1" t="str">
        <f t="shared" si="56"/>
        <v>SINAPI 90842</v>
      </c>
      <c r="B3510" s="3" t="s">
        <v>9865</v>
      </c>
      <c r="C3510" s="3">
        <v>90842</v>
      </c>
      <c r="D3510" s="2" t="s">
        <v>3610</v>
      </c>
      <c r="E3510" s="3" t="s">
        <v>9848</v>
      </c>
      <c r="F3510" s="61">
        <v>1245.1600000000001</v>
      </c>
      <c r="G3510" s="61">
        <v>1275.33</v>
      </c>
    </row>
    <row r="3511" spans="1:7" ht="33.75">
      <c r="A3511" s="1" t="str">
        <f t="shared" si="56"/>
        <v>SINAPI 90848</v>
      </c>
      <c r="B3511" s="3" t="s">
        <v>9865</v>
      </c>
      <c r="C3511" s="3">
        <v>90848</v>
      </c>
      <c r="D3511" s="2" t="s">
        <v>3611</v>
      </c>
      <c r="E3511" s="3" t="s">
        <v>9848</v>
      </c>
      <c r="F3511" s="61">
        <v>1065.0899999999999</v>
      </c>
      <c r="G3511" s="61">
        <v>1092.22</v>
      </c>
    </row>
    <row r="3512" spans="1:7" ht="33.75">
      <c r="A3512" s="1" t="str">
        <f t="shared" si="56"/>
        <v>SINAPI 90843</v>
      </c>
      <c r="B3512" s="3" t="s">
        <v>9865</v>
      </c>
      <c r="C3512" s="3">
        <v>90843</v>
      </c>
      <c r="D3512" s="2" t="s">
        <v>3612</v>
      </c>
      <c r="E3512" s="3" t="s">
        <v>9848</v>
      </c>
      <c r="F3512" s="61">
        <v>1300.71</v>
      </c>
      <c r="G3512" s="61">
        <v>1332.4</v>
      </c>
    </row>
    <row r="3513" spans="1:7" ht="33.75">
      <c r="A3513" s="1" t="str">
        <f t="shared" si="56"/>
        <v>SINAPI 90849</v>
      </c>
      <c r="B3513" s="3" t="s">
        <v>9865</v>
      </c>
      <c r="C3513" s="3">
        <v>90849</v>
      </c>
      <c r="D3513" s="2" t="s">
        <v>3613</v>
      </c>
      <c r="E3513" s="3" t="s">
        <v>9848</v>
      </c>
      <c r="F3513" s="61">
        <v>1094.76</v>
      </c>
      <c r="G3513" s="61">
        <v>1122.47</v>
      </c>
    </row>
    <row r="3514" spans="1:7" ht="33.75">
      <c r="A3514" s="1" t="str">
        <f t="shared" si="56"/>
        <v>SINAPI 90844</v>
      </c>
      <c r="B3514" s="3" t="s">
        <v>9865</v>
      </c>
      <c r="C3514" s="3">
        <v>90844</v>
      </c>
      <c r="D3514" s="2" t="s">
        <v>3614</v>
      </c>
      <c r="E3514" s="3" t="s">
        <v>9848</v>
      </c>
      <c r="F3514" s="61">
        <v>1391.29</v>
      </c>
      <c r="G3514" s="61">
        <v>1423.54</v>
      </c>
    </row>
    <row r="3515" spans="1:7" ht="33.75">
      <c r="A3515" s="1" t="str">
        <f t="shared" si="56"/>
        <v>SINAPI 90850</v>
      </c>
      <c r="B3515" s="3" t="s">
        <v>9865</v>
      </c>
      <c r="C3515" s="3">
        <v>90850</v>
      </c>
      <c r="D3515" s="2" t="s">
        <v>3615</v>
      </c>
      <c r="E3515" s="3" t="s">
        <v>9848</v>
      </c>
      <c r="F3515" s="61">
        <v>1185.3399999999999</v>
      </c>
      <c r="G3515" s="61">
        <v>1213.6099999999999</v>
      </c>
    </row>
    <row r="3516" spans="1:7" ht="33.75">
      <c r="A3516" s="1" t="str">
        <f t="shared" si="56"/>
        <v>SINAPI 91312</v>
      </c>
      <c r="B3516" s="3" t="s">
        <v>9865</v>
      </c>
      <c r="C3516" s="3">
        <v>91312</v>
      </c>
      <c r="D3516" s="2" t="s">
        <v>3616</v>
      </c>
      <c r="E3516" s="3" t="s">
        <v>9848</v>
      </c>
      <c r="F3516" s="61">
        <v>1027.8499999999999</v>
      </c>
      <c r="G3516" s="61">
        <v>1057.48</v>
      </c>
    </row>
    <row r="3517" spans="1:7" ht="33.75">
      <c r="A3517" s="1" t="str">
        <f t="shared" si="56"/>
        <v>SINAPI 91318</v>
      </c>
      <c r="B3517" s="3" t="s">
        <v>9865</v>
      </c>
      <c r="C3517" s="3">
        <v>91318</v>
      </c>
      <c r="D3517" s="2" t="s">
        <v>3617</v>
      </c>
      <c r="E3517" s="3" t="s">
        <v>9848</v>
      </c>
      <c r="F3517" s="61">
        <v>901.97</v>
      </c>
      <c r="G3517" s="61">
        <v>928.56</v>
      </c>
    </row>
    <row r="3518" spans="1:7" ht="33.75">
      <c r="A3518" s="1" t="str">
        <f t="shared" si="56"/>
        <v>SINAPI 91313</v>
      </c>
      <c r="B3518" s="3" t="s">
        <v>9865</v>
      </c>
      <c r="C3518" s="3">
        <v>91313</v>
      </c>
      <c r="D3518" s="2" t="s">
        <v>3618</v>
      </c>
      <c r="E3518" s="3" t="s">
        <v>9848</v>
      </c>
      <c r="F3518" s="61">
        <v>1019.77</v>
      </c>
      <c r="G3518" s="61">
        <v>1049.97</v>
      </c>
    </row>
    <row r="3519" spans="1:7" ht="33.75">
      <c r="A3519" s="1" t="str">
        <f t="shared" si="56"/>
        <v>SINAPI 91319</v>
      </c>
      <c r="B3519" s="3" t="s">
        <v>9865</v>
      </c>
      <c r="C3519" s="3">
        <v>91319</v>
      </c>
      <c r="D3519" s="2" t="s">
        <v>3619</v>
      </c>
      <c r="E3519" s="3" t="s">
        <v>9848</v>
      </c>
      <c r="F3519" s="61">
        <v>912.17</v>
      </c>
      <c r="G3519" s="61">
        <v>939.33</v>
      </c>
    </row>
    <row r="3520" spans="1:7" ht="33.75">
      <c r="A3520" s="1" t="str">
        <f t="shared" si="56"/>
        <v>SINAPI 91314</v>
      </c>
      <c r="B3520" s="3" t="s">
        <v>9865</v>
      </c>
      <c r="C3520" s="3">
        <v>91314</v>
      </c>
      <c r="D3520" s="2" t="s">
        <v>3620</v>
      </c>
      <c r="E3520" s="3" t="s">
        <v>9848</v>
      </c>
      <c r="F3520" s="61">
        <v>1068.06</v>
      </c>
      <c r="G3520" s="61">
        <v>1099.79</v>
      </c>
    </row>
    <row r="3521" spans="1:7" ht="33.75">
      <c r="A3521" s="1" t="str">
        <f t="shared" si="56"/>
        <v>SINAPI 91320</v>
      </c>
      <c r="B3521" s="3" t="s">
        <v>9865</v>
      </c>
      <c r="C3521" s="3">
        <v>91320</v>
      </c>
      <c r="D3521" s="2" t="s">
        <v>3621</v>
      </c>
      <c r="E3521" s="3" t="s">
        <v>9848</v>
      </c>
      <c r="F3521" s="61">
        <v>940.88</v>
      </c>
      <c r="G3521" s="61">
        <v>968.63</v>
      </c>
    </row>
    <row r="3522" spans="1:7" ht="33.75">
      <c r="A3522" s="1" t="str">
        <f t="shared" si="56"/>
        <v>SINAPI 91315</v>
      </c>
      <c r="B3522" s="3" t="s">
        <v>9865</v>
      </c>
      <c r="C3522" s="3">
        <v>91315</v>
      </c>
      <c r="D3522" s="2" t="s">
        <v>3622</v>
      </c>
      <c r="E3522" s="3" t="s">
        <v>9848</v>
      </c>
      <c r="F3522" s="61">
        <v>1157.68</v>
      </c>
      <c r="G3522" s="61">
        <v>1189.98</v>
      </c>
    </row>
    <row r="3523" spans="1:7" ht="33.75">
      <c r="A3523" s="1" t="str">
        <f t="shared" si="56"/>
        <v>SINAPI 91321</v>
      </c>
      <c r="B3523" s="3" t="s">
        <v>9865</v>
      </c>
      <c r="C3523" s="3">
        <v>91321</v>
      </c>
      <c r="D3523" s="2" t="s">
        <v>3623</v>
      </c>
      <c r="E3523" s="3" t="s">
        <v>9848</v>
      </c>
      <c r="F3523" s="61">
        <v>1030.5</v>
      </c>
      <c r="G3523" s="61">
        <v>1058.82</v>
      </c>
    </row>
    <row r="3524" spans="1:7" ht="33.75">
      <c r="A3524" s="1" t="str">
        <f t="shared" si="56"/>
        <v>SINAPI 90845</v>
      </c>
      <c r="B3524" s="3" t="s">
        <v>9865</v>
      </c>
      <c r="C3524" s="3">
        <v>90845</v>
      </c>
      <c r="D3524" s="2" t="s">
        <v>3624</v>
      </c>
      <c r="E3524" s="3" t="s">
        <v>9848</v>
      </c>
      <c r="F3524" s="61">
        <v>1591.59</v>
      </c>
      <c r="G3524" s="61">
        <v>1625.65</v>
      </c>
    </row>
    <row r="3525" spans="1:7" ht="33.75">
      <c r="A3525" s="1" t="str">
        <f t="shared" si="56"/>
        <v>SINAPI 90851</v>
      </c>
      <c r="B3525" s="3" t="s">
        <v>9865</v>
      </c>
      <c r="C3525" s="3">
        <v>90851</v>
      </c>
      <c r="D3525" s="2" t="s">
        <v>3625</v>
      </c>
      <c r="E3525" s="3" t="s">
        <v>9848</v>
      </c>
      <c r="F3525" s="61">
        <v>1385.64</v>
      </c>
      <c r="G3525" s="61">
        <v>1415.72</v>
      </c>
    </row>
    <row r="3526" spans="1:7" ht="33.75">
      <c r="A3526" s="1" t="str">
        <f t="shared" si="56"/>
        <v>SINAPI 90846</v>
      </c>
      <c r="B3526" s="3" t="s">
        <v>9865</v>
      </c>
      <c r="C3526" s="3">
        <v>90846</v>
      </c>
      <c r="D3526" s="2" t="s">
        <v>3626</v>
      </c>
      <c r="E3526" s="3" t="s">
        <v>9848</v>
      </c>
      <c r="F3526" s="61">
        <v>1671.55</v>
      </c>
      <c r="G3526" s="61">
        <v>1706.38</v>
      </c>
    </row>
    <row r="3527" spans="1:7" ht="33.75">
      <c r="A3527" s="1" t="str">
        <f t="shared" si="56"/>
        <v>SINAPI 90852</v>
      </c>
      <c r="B3527" s="3" t="s">
        <v>9865</v>
      </c>
      <c r="C3527" s="3">
        <v>90852</v>
      </c>
      <c r="D3527" s="2" t="s">
        <v>3627</v>
      </c>
      <c r="E3527" s="3" t="s">
        <v>9848</v>
      </c>
      <c r="F3527" s="61">
        <v>1465.6</v>
      </c>
      <c r="G3527" s="61">
        <v>1496.45</v>
      </c>
    </row>
    <row r="3528" spans="1:7" ht="33.75">
      <c r="A3528" s="1" t="str">
        <f t="shared" si="56"/>
        <v>SINAPI 91316</v>
      </c>
      <c r="B3528" s="3" t="s">
        <v>9865</v>
      </c>
      <c r="C3528" s="3">
        <v>91316</v>
      </c>
      <c r="D3528" s="2" t="s">
        <v>3628</v>
      </c>
      <c r="E3528" s="3" t="s">
        <v>9848</v>
      </c>
      <c r="F3528" s="61">
        <v>1358.94</v>
      </c>
      <c r="G3528" s="61">
        <v>1393.04</v>
      </c>
    </row>
    <row r="3529" spans="1:7" ht="33.75">
      <c r="A3529" s="1" t="str">
        <f t="shared" si="56"/>
        <v>SINAPI 91322</v>
      </c>
      <c r="B3529" s="3" t="s">
        <v>9865</v>
      </c>
      <c r="C3529" s="3">
        <v>91322</v>
      </c>
      <c r="D3529" s="2" t="s">
        <v>3629</v>
      </c>
      <c r="E3529" s="3" t="s">
        <v>9848</v>
      </c>
      <c r="F3529" s="61">
        <v>1231.76</v>
      </c>
      <c r="G3529" s="61">
        <v>1261.8800000000001</v>
      </c>
    </row>
    <row r="3530" spans="1:7" ht="33.75">
      <c r="A3530" s="1" t="str">
        <f t="shared" si="56"/>
        <v>SINAPI 91317</v>
      </c>
      <c r="B3530" s="3" t="s">
        <v>9865</v>
      </c>
      <c r="C3530" s="3">
        <v>91317</v>
      </c>
      <c r="D3530" s="2" t="s">
        <v>3630</v>
      </c>
      <c r="E3530" s="3" t="s">
        <v>9848</v>
      </c>
      <c r="F3530" s="61">
        <v>1437.94</v>
      </c>
      <c r="G3530" s="61">
        <v>1472.82</v>
      </c>
    </row>
    <row r="3531" spans="1:7" ht="33.75">
      <c r="A3531" s="1" t="str">
        <f t="shared" si="56"/>
        <v>SINAPI 91323</v>
      </c>
      <c r="B3531" s="3" t="s">
        <v>9865</v>
      </c>
      <c r="C3531" s="3">
        <v>91323</v>
      </c>
      <c r="D3531" s="2" t="s">
        <v>3631</v>
      </c>
      <c r="E3531" s="3" t="s">
        <v>9848</v>
      </c>
      <c r="F3531" s="61">
        <v>1310.76</v>
      </c>
      <c r="G3531" s="61">
        <v>1341.66</v>
      </c>
    </row>
    <row r="3532" spans="1:7" ht="33.75">
      <c r="A3532" s="1" t="str">
        <f t="shared" si="56"/>
        <v>SINAPI 100678</v>
      </c>
      <c r="B3532" s="3" t="s">
        <v>9865</v>
      </c>
      <c r="C3532" s="3">
        <v>100678</v>
      </c>
      <c r="D3532" s="2" t="s">
        <v>3632</v>
      </c>
      <c r="E3532" s="3" t="s">
        <v>9848</v>
      </c>
      <c r="F3532" s="61">
        <v>1246.2</v>
      </c>
      <c r="G3532" s="61">
        <v>1275.79</v>
      </c>
    </row>
    <row r="3533" spans="1:7" ht="33.75">
      <c r="A3533" s="1" t="str">
        <f t="shared" si="56"/>
        <v>SINAPI 91013</v>
      </c>
      <c r="B3533" s="3" t="s">
        <v>9865</v>
      </c>
      <c r="C3533" s="3">
        <v>91013</v>
      </c>
      <c r="D3533" s="2" t="s">
        <v>3633</v>
      </c>
      <c r="E3533" s="3" t="s">
        <v>9848</v>
      </c>
      <c r="F3533" s="61">
        <v>1066.1300000000001</v>
      </c>
      <c r="G3533" s="61">
        <v>1092.68</v>
      </c>
    </row>
    <row r="3534" spans="1:7" ht="33.75">
      <c r="A3534" s="1" t="str">
        <f t="shared" si="56"/>
        <v>SINAPI 100680</v>
      </c>
      <c r="B3534" s="3" t="s">
        <v>9865</v>
      </c>
      <c r="C3534" s="3">
        <v>100680</v>
      </c>
      <c r="D3534" s="2" t="s">
        <v>3634</v>
      </c>
      <c r="E3534" s="3" t="s">
        <v>9848</v>
      </c>
      <c r="F3534" s="61">
        <v>1257.93</v>
      </c>
      <c r="G3534" s="61">
        <v>1288.0999999999999</v>
      </c>
    </row>
    <row r="3535" spans="1:7" ht="33.75">
      <c r="A3535" s="1" t="str">
        <f t="shared" si="56"/>
        <v>SINAPI 91014</v>
      </c>
      <c r="B3535" s="3" t="s">
        <v>9865</v>
      </c>
      <c r="C3535" s="3">
        <v>91014</v>
      </c>
      <c r="D3535" s="2" t="s">
        <v>3635</v>
      </c>
      <c r="E3535" s="3" t="s">
        <v>9848</v>
      </c>
      <c r="F3535" s="61">
        <v>1077.8599999999999</v>
      </c>
      <c r="G3535" s="61">
        <v>1104.99</v>
      </c>
    </row>
    <row r="3536" spans="1:7" ht="33.75">
      <c r="A3536" s="1" t="str">
        <f t="shared" si="56"/>
        <v>SINAPI 100683</v>
      </c>
      <c r="B3536" s="3" t="s">
        <v>9865</v>
      </c>
      <c r="C3536" s="3">
        <v>100683</v>
      </c>
      <c r="D3536" s="2" t="s">
        <v>3636</v>
      </c>
      <c r="E3536" s="3" t="s">
        <v>9848</v>
      </c>
      <c r="F3536" s="61">
        <v>1350.21</v>
      </c>
      <c r="G3536" s="61">
        <v>1381.9</v>
      </c>
    </row>
    <row r="3537" spans="1:7" ht="33.75">
      <c r="A3537" s="1" t="str">
        <f t="shared" si="56"/>
        <v>SINAPI 91015</v>
      </c>
      <c r="B3537" s="3" t="s">
        <v>9865</v>
      </c>
      <c r="C3537" s="3">
        <v>91015</v>
      </c>
      <c r="D3537" s="2" t="s">
        <v>3637</v>
      </c>
      <c r="E3537" s="3" t="s">
        <v>9848</v>
      </c>
      <c r="F3537" s="61">
        <v>1144.26</v>
      </c>
      <c r="G3537" s="61">
        <v>1171.97</v>
      </c>
    </row>
    <row r="3538" spans="1:7" ht="33.75">
      <c r="A3538" s="1" t="str">
        <f t="shared" si="56"/>
        <v>SINAPI 100685</v>
      </c>
      <c r="B3538" s="3" t="s">
        <v>9865</v>
      </c>
      <c r="C3538" s="3">
        <v>100685</v>
      </c>
      <c r="D3538" s="2" t="s">
        <v>3638</v>
      </c>
      <c r="E3538" s="3" t="s">
        <v>9848</v>
      </c>
      <c r="F3538" s="61">
        <v>1402.1</v>
      </c>
      <c r="G3538" s="61">
        <v>1434.35</v>
      </c>
    </row>
    <row r="3539" spans="1:7" ht="33.75">
      <c r="A3539" s="1" t="str">
        <f t="shared" si="56"/>
        <v>SINAPI 91016</v>
      </c>
      <c r="B3539" s="3" t="s">
        <v>9865</v>
      </c>
      <c r="C3539" s="3">
        <v>91016</v>
      </c>
      <c r="D3539" s="2" t="s">
        <v>3639</v>
      </c>
      <c r="E3539" s="3" t="s">
        <v>9848</v>
      </c>
      <c r="F3539" s="61">
        <v>1196.1500000000001</v>
      </c>
      <c r="G3539" s="61">
        <v>1224.42</v>
      </c>
    </row>
    <row r="3540" spans="1:7" ht="33.75">
      <c r="A3540" s="1" t="str">
        <f t="shared" si="56"/>
        <v>SINAPI 100679</v>
      </c>
      <c r="B3540" s="3" t="s">
        <v>9865</v>
      </c>
      <c r="C3540" s="3">
        <v>100679</v>
      </c>
      <c r="D3540" s="2" t="s">
        <v>3640</v>
      </c>
      <c r="E3540" s="3" t="s">
        <v>9848</v>
      </c>
      <c r="F3540" s="61">
        <v>1040.04</v>
      </c>
      <c r="G3540" s="61">
        <v>1069.67</v>
      </c>
    </row>
    <row r="3541" spans="1:7" ht="33.75">
      <c r="A3541" s="1" t="str">
        <f t="shared" si="56"/>
        <v>SINAPI 91324</v>
      </c>
      <c r="B3541" s="3" t="s">
        <v>9865</v>
      </c>
      <c r="C3541" s="3">
        <v>91324</v>
      </c>
      <c r="D3541" s="2" t="s">
        <v>3641</v>
      </c>
      <c r="E3541" s="3" t="s">
        <v>9848</v>
      </c>
      <c r="F3541" s="61">
        <v>914.16</v>
      </c>
      <c r="G3541" s="61">
        <v>940.75</v>
      </c>
    </row>
    <row r="3542" spans="1:7" ht="33.75">
      <c r="A3542" s="1" t="str">
        <f t="shared" si="56"/>
        <v>SINAPI 100712</v>
      </c>
      <c r="B3542" s="3" t="s">
        <v>9865</v>
      </c>
      <c r="C3542" s="3">
        <v>100712</v>
      </c>
      <c r="D3542" s="2" t="s">
        <v>3642</v>
      </c>
      <c r="E3542" s="3" t="s">
        <v>9848</v>
      </c>
      <c r="F3542" s="61">
        <v>1032.54</v>
      </c>
      <c r="G3542" s="61">
        <v>1062.74</v>
      </c>
    </row>
    <row r="3543" spans="1:7" ht="33.75">
      <c r="A3543" s="1" t="str">
        <f t="shared" si="56"/>
        <v>SINAPI 91325</v>
      </c>
      <c r="B3543" s="3" t="s">
        <v>9865</v>
      </c>
      <c r="C3543" s="3">
        <v>91325</v>
      </c>
      <c r="D3543" s="2" t="s">
        <v>3643</v>
      </c>
      <c r="E3543" s="3" t="s">
        <v>9848</v>
      </c>
      <c r="F3543" s="61">
        <v>924.94</v>
      </c>
      <c r="G3543" s="61">
        <v>952.1</v>
      </c>
    </row>
    <row r="3544" spans="1:7" ht="33.75">
      <c r="A3544" s="1" t="str">
        <f t="shared" si="56"/>
        <v>SINAPI 100684</v>
      </c>
      <c r="B3544" s="3" t="s">
        <v>9865</v>
      </c>
      <c r="C3544" s="3">
        <v>100684</v>
      </c>
      <c r="D3544" s="2" t="s">
        <v>3644</v>
      </c>
      <c r="E3544" s="3" t="s">
        <v>9848</v>
      </c>
      <c r="F3544" s="61">
        <v>1117.56</v>
      </c>
      <c r="G3544" s="61">
        <v>1149.29</v>
      </c>
    </row>
    <row r="3545" spans="1:7" ht="33.75">
      <c r="A3545" s="1" t="str">
        <f t="shared" si="56"/>
        <v>SINAPI 91326</v>
      </c>
      <c r="B3545" s="3" t="s">
        <v>9865</v>
      </c>
      <c r="C3545" s="3">
        <v>91326</v>
      </c>
      <c r="D3545" s="2" t="s">
        <v>3645</v>
      </c>
      <c r="E3545" s="3" t="s">
        <v>9848</v>
      </c>
      <c r="F3545" s="61">
        <v>990.38</v>
      </c>
      <c r="G3545" s="61">
        <v>1018.13</v>
      </c>
    </row>
    <row r="3546" spans="1:7" ht="33.75">
      <c r="A3546" s="1" t="str">
        <f t="shared" si="56"/>
        <v>SINAPI 91327</v>
      </c>
      <c r="B3546" s="3" t="s">
        <v>9865</v>
      </c>
      <c r="C3546" s="3">
        <v>91327</v>
      </c>
      <c r="D3546" s="2" t="s">
        <v>3646</v>
      </c>
      <c r="E3546" s="3" t="s">
        <v>9848</v>
      </c>
      <c r="F3546" s="61">
        <v>1041.31</v>
      </c>
      <c r="G3546" s="61">
        <v>1069.6300000000001</v>
      </c>
    </row>
    <row r="3547" spans="1:7" ht="33.75">
      <c r="A3547" s="1" t="str">
        <f t="shared" ref="A3547:A3610" si="57">CONCATENATE($B3547," ",$C3547)</f>
        <v>SINAPI 100686</v>
      </c>
      <c r="B3547" s="3" t="s">
        <v>9865</v>
      </c>
      <c r="C3547" s="3">
        <v>100686</v>
      </c>
      <c r="D3547" s="2" t="s">
        <v>3647</v>
      </c>
      <c r="E3547" s="3" t="s">
        <v>9848</v>
      </c>
      <c r="F3547" s="61">
        <v>1168.49</v>
      </c>
      <c r="G3547" s="61">
        <v>1200.79</v>
      </c>
    </row>
    <row r="3548" spans="1:7" ht="33.75">
      <c r="A3548" s="1" t="str">
        <f t="shared" si="57"/>
        <v>SINAPI 100693</v>
      </c>
      <c r="B3548" s="3" t="s">
        <v>9865</v>
      </c>
      <c r="C3548" s="3">
        <v>100693</v>
      </c>
      <c r="D3548" s="2" t="s">
        <v>3648</v>
      </c>
      <c r="E3548" s="3" t="s">
        <v>9848</v>
      </c>
      <c r="F3548" s="61">
        <v>2181.92</v>
      </c>
      <c r="G3548" s="61">
        <v>2215.98</v>
      </c>
    </row>
    <row r="3549" spans="1:7" ht="33.75">
      <c r="A3549" s="1" t="str">
        <f t="shared" si="57"/>
        <v>SINAPI 91336</v>
      </c>
      <c r="B3549" s="3" t="s">
        <v>9865</v>
      </c>
      <c r="C3549" s="3">
        <v>91336</v>
      </c>
      <c r="D3549" s="2" t="s">
        <v>3649</v>
      </c>
      <c r="E3549" s="3" t="s">
        <v>9848</v>
      </c>
      <c r="F3549" s="61">
        <v>1975.97</v>
      </c>
      <c r="G3549" s="61">
        <v>2006.05</v>
      </c>
    </row>
    <row r="3550" spans="1:7" ht="33.75">
      <c r="A3550" s="1" t="str">
        <f t="shared" si="57"/>
        <v>SINAPI 100694</v>
      </c>
      <c r="B3550" s="3" t="s">
        <v>9865</v>
      </c>
      <c r="C3550" s="3">
        <v>100694</v>
      </c>
      <c r="D3550" s="2" t="s">
        <v>3650</v>
      </c>
      <c r="E3550" s="3" t="s">
        <v>9848</v>
      </c>
      <c r="F3550" s="61">
        <v>1949.27</v>
      </c>
      <c r="G3550" s="61">
        <v>1983.37</v>
      </c>
    </row>
    <row r="3551" spans="1:7" ht="33.75">
      <c r="A3551" s="1" t="str">
        <f t="shared" si="57"/>
        <v>SINAPI 91337</v>
      </c>
      <c r="B3551" s="3" t="s">
        <v>9865</v>
      </c>
      <c r="C3551" s="3">
        <v>91337</v>
      </c>
      <c r="D3551" s="2" t="s">
        <v>3651</v>
      </c>
      <c r="E3551" s="3" t="s">
        <v>9848</v>
      </c>
      <c r="F3551" s="61">
        <v>1822.09</v>
      </c>
      <c r="G3551" s="61">
        <v>1852.21</v>
      </c>
    </row>
    <row r="3552" spans="1:7" ht="33.75">
      <c r="A3552" s="1" t="str">
        <f t="shared" si="57"/>
        <v>SINAPI 100691</v>
      </c>
      <c r="B3552" s="3" t="s">
        <v>9865</v>
      </c>
      <c r="C3552" s="3">
        <v>100691</v>
      </c>
      <c r="D3552" s="2" t="s">
        <v>3652</v>
      </c>
      <c r="E3552" s="3" t="s">
        <v>9848</v>
      </c>
      <c r="F3552" s="61">
        <v>1819.47</v>
      </c>
      <c r="G3552" s="61">
        <v>1851.16</v>
      </c>
    </row>
    <row r="3553" spans="1:7" ht="33.75">
      <c r="A3553" s="1" t="str">
        <f t="shared" si="57"/>
        <v>SINAPI 100692</v>
      </c>
      <c r="B3553" s="3" t="s">
        <v>9865</v>
      </c>
      <c r="C3553" s="3">
        <v>100692</v>
      </c>
      <c r="D3553" s="2" t="s">
        <v>3653</v>
      </c>
      <c r="E3553" s="3" t="s">
        <v>9848</v>
      </c>
      <c r="F3553" s="61">
        <v>1586.82</v>
      </c>
      <c r="G3553" s="61">
        <v>1618.55</v>
      </c>
    </row>
    <row r="3554" spans="1:7" ht="22.5">
      <c r="A3554" s="1" t="str">
        <f t="shared" si="57"/>
        <v>SINAPI 91334</v>
      </c>
      <c r="B3554" s="3" t="s">
        <v>9865</v>
      </c>
      <c r="C3554" s="3">
        <v>91334</v>
      </c>
      <c r="D3554" s="2" t="s">
        <v>3654</v>
      </c>
      <c r="E3554" s="3" t="s">
        <v>9848</v>
      </c>
      <c r="F3554" s="61">
        <v>1613.52</v>
      </c>
      <c r="G3554" s="61">
        <v>1641.23</v>
      </c>
    </row>
    <row r="3555" spans="1:7" ht="22.5">
      <c r="A3555" s="1" t="str">
        <f t="shared" si="57"/>
        <v>SINAPI 91335</v>
      </c>
      <c r="B3555" s="3" t="s">
        <v>9865</v>
      </c>
      <c r="C3555" s="3">
        <v>91335</v>
      </c>
      <c r="D3555" s="2" t="s">
        <v>3655</v>
      </c>
      <c r="E3555" s="3" t="s">
        <v>9848</v>
      </c>
      <c r="F3555" s="61">
        <v>1459.64</v>
      </c>
      <c r="G3555" s="61">
        <v>1487.39</v>
      </c>
    </row>
    <row r="3556" spans="1:7" ht="33.75">
      <c r="A3556" s="1" t="str">
        <f t="shared" si="57"/>
        <v>SINAPI 90788</v>
      </c>
      <c r="B3556" s="3" t="s">
        <v>9865</v>
      </c>
      <c r="C3556" s="3">
        <v>90788</v>
      </c>
      <c r="D3556" s="2" t="s">
        <v>3656</v>
      </c>
      <c r="E3556" s="3" t="s">
        <v>9848</v>
      </c>
      <c r="F3556" s="61">
        <v>896.35</v>
      </c>
      <c r="G3556" s="61">
        <v>898.18</v>
      </c>
    </row>
    <row r="3557" spans="1:7" ht="33.75">
      <c r="A3557" s="1" t="str">
        <f t="shared" si="57"/>
        <v>SINAPI 90789</v>
      </c>
      <c r="B3557" s="3" t="s">
        <v>9865</v>
      </c>
      <c r="C3557" s="3">
        <v>90789</v>
      </c>
      <c r="D3557" s="2" t="s">
        <v>3657</v>
      </c>
      <c r="E3557" s="3" t="s">
        <v>9848</v>
      </c>
      <c r="F3557" s="61">
        <v>898.59</v>
      </c>
      <c r="G3557" s="61">
        <v>900.6</v>
      </c>
    </row>
    <row r="3558" spans="1:7" ht="33.75">
      <c r="A3558" s="1" t="str">
        <f t="shared" si="57"/>
        <v>SINAPI 90790</v>
      </c>
      <c r="B3558" s="3" t="s">
        <v>9865</v>
      </c>
      <c r="C3558" s="3">
        <v>90790</v>
      </c>
      <c r="D3558" s="2" t="s">
        <v>3658</v>
      </c>
      <c r="E3558" s="3" t="s">
        <v>9848</v>
      </c>
      <c r="F3558" s="61">
        <v>927.15</v>
      </c>
      <c r="G3558" s="61">
        <v>929.35</v>
      </c>
    </row>
    <row r="3559" spans="1:7" ht="33.75">
      <c r="A3559" s="1" t="str">
        <f t="shared" si="57"/>
        <v>SINAPI 100675</v>
      </c>
      <c r="B3559" s="3" t="s">
        <v>9865</v>
      </c>
      <c r="C3559" s="3">
        <v>100675</v>
      </c>
      <c r="D3559" s="2" t="s">
        <v>3659</v>
      </c>
      <c r="E3559" s="3" t="s">
        <v>9848</v>
      </c>
      <c r="F3559" s="61">
        <v>1019.4</v>
      </c>
      <c r="G3559" s="61">
        <v>1022.09</v>
      </c>
    </row>
    <row r="3560" spans="1:7" ht="22.5">
      <c r="A3560" s="1" t="str">
        <f t="shared" si="57"/>
        <v>SINAPI 90794</v>
      </c>
      <c r="B3560" s="3" t="s">
        <v>9865</v>
      </c>
      <c r="C3560" s="3">
        <v>90794</v>
      </c>
      <c r="D3560" s="2" t="s">
        <v>3660</v>
      </c>
      <c r="E3560" s="3" t="s">
        <v>9848</v>
      </c>
      <c r="F3560" s="61">
        <v>784.57</v>
      </c>
      <c r="G3560" s="61">
        <v>792.06</v>
      </c>
    </row>
    <row r="3561" spans="1:7" ht="22.5">
      <c r="A3561" s="1" t="str">
        <f t="shared" si="57"/>
        <v>SINAPI 90795</v>
      </c>
      <c r="B3561" s="3" t="s">
        <v>9865</v>
      </c>
      <c r="C3561" s="3">
        <v>90795</v>
      </c>
      <c r="D3561" s="2" t="s">
        <v>3661</v>
      </c>
      <c r="E3561" s="3" t="s">
        <v>9848</v>
      </c>
      <c r="F3561" s="61">
        <v>793.8</v>
      </c>
      <c r="G3561" s="61">
        <v>802.06</v>
      </c>
    </row>
    <row r="3562" spans="1:7" ht="22.5">
      <c r="A3562" s="1" t="str">
        <f t="shared" si="57"/>
        <v>SINAPI 90796</v>
      </c>
      <c r="B3562" s="3" t="s">
        <v>9865</v>
      </c>
      <c r="C3562" s="3">
        <v>90796</v>
      </c>
      <c r="D3562" s="2" t="s">
        <v>3662</v>
      </c>
      <c r="E3562" s="3" t="s">
        <v>9848</v>
      </c>
      <c r="F3562" s="61">
        <v>803.03</v>
      </c>
      <c r="G3562" s="61">
        <v>812.06</v>
      </c>
    </row>
    <row r="3563" spans="1:7" ht="22.5">
      <c r="A3563" s="1" t="str">
        <f t="shared" si="57"/>
        <v>SINAPI 90797</v>
      </c>
      <c r="B3563" s="3" t="s">
        <v>9865</v>
      </c>
      <c r="C3563" s="3">
        <v>90797</v>
      </c>
      <c r="D3563" s="2" t="s">
        <v>3663</v>
      </c>
      <c r="E3563" s="3" t="s">
        <v>9848</v>
      </c>
      <c r="F3563" s="61">
        <v>812.26</v>
      </c>
      <c r="G3563" s="61">
        <v>822.07</v>
      </c>
    </row>
    <row r="3564" spans="1:7" ht="33.75">
      <c r="A3564" s="1" t="str">
        <f t="shared" si="57"/>
        <v>SINAPI 90791</v>
      </c>
      <c r="B3564" s="3" t="s">
        <v>9865</v>
      </c>
      <c r="C3564" s="3">
        <v>90791</v>
      </c>
      <c r="D3564" s="2" t="s">
        <v>3664</v>
      </c>
      <c r="E3564" s="3" t="s">
        <v>9848</v>
      </c>
      <c r="F3564" s="61">
        <v>1087.8900000000001</v>
      </c>
      <c r="G3564" s="61">
        <v>1090.8599999999999</v>
      </c>
    </row>
    <row r="3565" spans="1:7" ht="33.75">
      <c r="A3565" s="1" t="str">
        <f t="shared" si="57"/>
        <v>SINAPI 90793</v>
      </c>
      <c r="B3565" s="3" t="s">
        <v>9865</v>
      </c>
      <c r="C3565" s="3">
        <v>90793</v>
      </c>
      <c r="D3565" s="2" t="s">
        <v>3665</v>
      </c>
      <c r="E3565" s="3" t="s">
        <v>9848</v>
      </c>
      <c r="F3565" s="61">
        <v>1146.17</v>
      </c>
      <c r="G3565" s="61">
        <v>1149.8499999999999</v>
      </c>
    </row>
    <row r="3566" spans="1:7" ht="22.5">
      <c r="A3566" s="1" t="str">
        <f t="shared" si="57"/>
        <v>SINAPI 90798</v>
      </c>
      <c r="B3566" s="3" t="s">
        <v>9865</v>
      </c>
      <c r="C3566" s="3">
        <v>90798</v>
      </c>
      <c r="D3566" s="2" t="s">
        <v>3666</v>
      </c>
      <c r="E3566" s="3" t="s">
        <v>9848</v>
      </c>
      <c r="F3566" s="61">
        <v>1171.19</v>
      </c>
      <c r="G3566" s="61">
        <v>1181.3599999999999</v>
      </c>
    </row>
    <row r="3567" spans="1:7" ht="22.5">
      <c r="A3567" s="1" t="str">
        <f t="shared" si="57"/>
        <v>SINAPI 90799</v>
      </c>
      <c r="B3567" s="3" t="s">
        <v>9865</v>
      </c>
      <c r="C3567" s="3">
        <v>90799</v>
      </c>
      <c r="D3567" s="2" t="s">
        <v>3667</v>
      </c>
      <c r="E3567" s="3" t="s">
        <v>9848</v>
      </c>
      <c r="F3567" s="61">
        <v>1209.78</v>
      </c>
      <c r="G3567" s="61">
        <v>1220.8399999999999</v>
      </c>
    </row>
    <row r="3568" spans="1:7">
      <c r="A3568" s="1" t="str">
        <f t="shared" si="57"/>
        <v>SINAPI 100704</v>
      </c>
      <c r="B3568" s="3" t="s">
        <v>9865</v>
      </c>
      <c r="C3568" s="3">
        <v>100704</v>
      </c>
      <c r="D3568" s="2" t="s">
        <v>3668</v>
      </c>
      <c r="E3568" s="3" t="s">
        <v>9848</v>
      </c>
      <c r="F3568" s="61">
        <v>73.95</v>
      </c>
      <c r="G3568" s="61">
        <v>76.05</v>
      </c>
    </row>
    <row r="3569" spans="1:7">
      <c r="A3569" s="1" t="str">
        <f t="shared" si="57"/>
        <v>SINAPI 90838</v>
      </c>
      <c r="B3569" s="3" t="s">
        <v>9865</v>
      </c>
      <c r="C3569" s="3">
        <v>90838</v>
      </c>
      <c r="D3569" s="2" t="s">
        <v>3669</v>
      </c>
      <c r="E3569" s="3" t="s">
        <v>9848</v>
      </c>
      <c r="F3569" s="61">
        <v>1775.73</v>
      </c>
      <c r="G3569" s="61">
        <v>1790.35</v>
      </c>
    </row>
    <row r="3570" spans="1:7" ht="22.5">
      <c r="A3570" s="1" t="str">
        <f t="shared" si="57"/>
        <v>SINAPI 91338</v>
      </c>
      <c r="B3570" s="3" t="s">
        <v>9865</v>
      </c>
      <c r="C3570" s="3">
        <v>91338</v>
      </c>
      <c r="D3570" s="2" t="s">
        <v>3670</v>
      </c>
      <c r="E3570" s="3" t="s">
        <v>9847</v>
      </c>
      <c r="F3570" s="61">
        <v>906.05</v>
      </c>
      <c r="G3570" s="61">
        <v>907.46</v>
      </c>
    </row>
    <row r="3571" spans="1:7" ht="22.5">
      <c r="A3571" s="1" t="str">
        <f t="shared" si="57"/>
        <v>SINAPI 94805</v>
      </c>
      <c r="B3571" s="3" t="s">
        <v>9865</v>
      </c>
      <c r="C3571" s="3">
        <v>94805</v>
      </c>
      <c r="D3571" s="2" t="s">
        <v>3671</v>
      </c>
      <c r="E3571" s="3" t="s">
        <v>9848</v>
      </c>
      <c r="F3571" s="61">
        <v>888.99</v>
      </c>
      <c r="G3571" s="61">
        <v>891.59</v>
      </c>
    </row>
    <row r="3572" spans="1:7" ht="22.5">
      <c r="A3572" s="1" t="str">
        <f t="shared" si="57"/>
        <v>SINAPI 100702</v>
      </c>
      <c r="B3572" s="3" t="s">
        <v>9865</v>
      </c>
      <c r="C3572" s="3">
        <v>100702</v>
      </c>
      <c r="D3572" s="2" t="s">
        <v>3672</v>
      </c>
      <c r="E3572" s="3" t="s">
        <v>9847</v>
      </c>
      <c r="F3572" s="61">
        <v>499.1</v>
      </c>
      <c r="G3572" s="61">
        <v>500.23</v>
      </c>
    </row>
    <row r="3573" spans="1:7">
      <c r="A3573" s="1" t="str">
        <f t="shared" si="57"/>
        <v>SINAPI 100701</v>
      </c>
      <c r="B3573" s="3" t="s">
        <v>9865</v>
      </c>
      <c r="C3573" s="3">
        <v>100701</v>
      </c>
      <c r="D3573" s="2" t="s">
        <v>3673</v>
      </c>
      <c r="E3573" s="3" t="s">
        <v>9847</v>
      </c>
      <c r="F3573" s="61">
        <v>700.89</v>
      </c>
      <c r="G3573" s="61">
        <v>702.95</v>
      </c>
    </row>
    <row r="3574" spans="1:7" ht="22.5">
      <c r="A3574" s="1" t="str">
        <f t="shared" si="57"/>
        <v>SINAPI 100700</v>
      </c>
      <c r="B3574" s="3" t="s">
        <v>9865</v>
      </c>
      <c r="C3574" s="3">
        <v>100700</v>
      </c>
      <c r="D3574" s="2" t="s">
        <v>3674</v>
      </c>
      <c r="E3574" s="3" t="s">
        <v>9848</v>
      </c>
      <c r="F3574" s="61">
        <v>1007.76</v>
      </c>
      <c r="G3574" s="61">
        <v>1027.49</v>
      </c>
    </row>
    <row r="3575" spans="1:7" ht="22.5">
      <c r="A3575" s="1" t="str">
        <f t="shared" si="57"/>
        <v>SINAPI 91295</v>
      </c>
      <c r="B3575" s="3" t="s">
        <v>9865</v>
      </c>
      <c r="C3575" s="3">
        <v>91295</v>
      </c>
      <c r="D3575" s="2" t="s">
        <v>3675</v>
      </c>
      <c r="E3575" s="3" t="s">
        <v>9848</v>
      </c>
      <c r="F3575" s="61">
        <v>416.1</v>
      </c>
      <c r="G3575" s="61">
        <v>421.18</v>
      </c>
    </row>
    <row r="3576" spans="1:7" ht="22.5">
      <c r="A3576" s="1" t="str">
        <f t="shared" si="57"/>
        <v>SINAPI 91296</v>
      </c>
      <c r="B3576" s="3" t="s">
        <v>9865</v>
      </c>
      <c r="C3576" s="3">
        <v>91296</v>
      </c>
      <c r="D3576" s="2" t="s">
        <v>3676</v>
      </c>
      <c r="E3576" s="3" t="s">
        <v>9848</v>
      </c>
      <c r="F3576" s="61">
        <v>443.75</v>
      </c>
      <c r="G3576" s="61">
        <v>449.35</v>
      </c>
    </row>
    <row r="3577" spans="1:7" ht="22.5">
      <c r="A3577" s="1" t="str">
        <f t="shared" si="57"/>
        <v>SINAPI 91297</v>
      </c>
      <c r="B3577" s="3" t="s">
        <v>9865</v>
      </c>
      <c r="C3577" s="3">
        <v>91297</v>
      </c>
      <c r="D3577" s="2" t="s">
        <v>3677</v>
      </c>
      <c r="E3577" s="3" t="s">
        <v>9848</v>
      </c>
      <c r="F3577" s="61">
        <v>484.68</v>
      </c>
      <c r="G3577" s="61">
        <v>490.81</v>
      </c>
    </row>
    <row r="3578" spans="1:7" ht="22.5">
      <c r="A3578" s="1" t="str">
        <f t="shared" si="57"/>
        <v>SINAPI 90820</v>
      </c>
      <c r="B3578" s="3" t="s">
        <v>9865</v>
      </c>
      <c r="C3578" s="3">
        <v>90820</v>
      </c>
      <c r="D3578" s="2" t="s">
        <v>3678</v>
      </c>
      <c r="E3578" s="3" t="s">
        <v>9848</v>
      </c>
      <c r="F3578" s="61">
        <v>393.35</v>
      </c>
      <c r="G3578" s="61">
        <v>398.43</v>
      </c>
    </row>
    <row r="3579" spans="1:7" ht="22.5">
      <c r="A3579" s="1" t="str">
        <f t="shared" si="57"/>
        <v>SINAPI 90821</v>
      </c>
      <c r="B3579" s="3" t="s">
        <v>9865</v>
      </c>
      <c r="C3579" s="3">
        <v>90821</v>
      </c>
      <c r="D3579" s="2" t="s">
        <v>3679</v>
      </c>
      <c r="E3579" s="3" t="s">
        <v>9848</v>
      </c>
      <c r="F3579" s="61">
        <v>401.49</v>
      </c>
      <c r="G3579" s="61">
        <v>407.09</v>
      </c>
    </row>
    <row r="3580" spans="1:7" ht="22.5">
      <c r="A3580" s="1" t="str">
        <f t="shared" si="57"/>
        <v>SINAPI 90822</v>
      </c>
      <c r="B3580" s="3" t="s">
        <v>9865</v>
      </c>
      <c r="C3580" s="3">
        <v>90822</v>
      </c>
      <c r="D3580" s="2" t="s">
        <v>3680</v>
      </c>
      <c r="E3580" s="3" t="s">
        <v>9848</v>
      </c>
      <c r="F3580" s="61">
        <v>428.14</v>
      </c>
      <c r="G3580" s="61">
        <v>434.27</v>
      </c>
    </row>
    <row r="3581" spans="1:7" ht="22.5">
      <c r="A3581" s="1" t="str">
        <f t="shared" si="57"/>
        <v>SINAPI 90823</v>
      </c>
      <c r="B3581" s="3" t="s">
        <v>9865</v>
      </c>
      <c r="C3581" s="3">
        <v>90823</v>
      </c>
      <c r="D3581" s="2" t="s">
        <v>3681</v>
      </c>
      <c r="E3581" s="3" t="s">
        <v>9848</v>
      </c>
      <c r="F3581" s="61">
        <v>515.71</v>
      </c>
      <c r="G3581" s="61">
        <v>522.35</v>
      </c>
    </row>
    <row r="3582" spans="1:7" ht="22.5">
      <c r="A3582" s="1" t="str">
        <f t="shared" si="57"/>
        <v>SINAPI 90824</v>
      </c>
      <c r="B3582" s="3" t="s">
        <v>9865</v>
      </c>
      <c r="C3582" s="3">
        <v>90824</v>
      </c>
      <c r="D3582" s="2" t="s">
        <v>3682</v>
      </c>
      <c r="E3582" s="3" t="s">
        <v>9848</v>
      </c>
      <c r="F3582" s="61">
        <v>719.02</v>
      </c>
      <c r="G3582" s="61">
        <v>727.52</v>
      </c>
    </row>
    <row r="3583" spans="1:7" ht="22.5">
      <c r="A3583" s="1" t="str">
        <f t="shared" si="57"/>
        <v>SINAPI 91009</v>
      </c>
      <c r="B3583" s="3" t="s">
        <v>9865</v>
      </c>
      <c r="C3583" s="3">
        <v>91009</v>
      </c>
      <c r="D3583" s="2" t="s">
        <v>3683</v>
      </c>
      <c r="E3583" s="3" t="s">
        <v>9848</v>
      </c>
      <c r="F3583" s="61">
        <v>405.54</v>
      </c>
      <c r="G3583" s="61">
        <v>410.62</v>
      </c>
    </row>
    <row r="3584" spans="1:7" ht="22.5">
      <c r="A3584" s="1" t="str">
        <f t="shared" si="57"/>
        <v>SINAPI 91010</v>
      </c>
      <c r="B3584" s="3" t="s">
        <v>9865</v>
      </c>
      <c r="C3584" s="3">
        <v>91010</v>
      </c>
      <c r="D3584" s="2" t="s">
        <v>3684</v>
      </c>
      <c r="E3584" s="3" t="s">
        <v>9848</v>
      </c>
      <c r="F3584" s="61">
        <v>414.26</v>
      </c>
      <c r="G3584" s="61">
        <v>419.86</v>
      </c>
    </row>
    <row r="3585" spans="1:7" ht="22.5">
      <c r="A3585" s="1" t="str">
        <f t="shared" si="57"/>
        <v>SINAPI 91011</v>
      </c>
      <c r="B3585" s="3" t="s">
        <v>9865</v>
      </c>
      <c r="C3585" s="3">
        <v>91011</v>
      </c>
      <c r="D3585" s="2" t="s">
        <v>3685</v>
      </c>
      <c r="E3585" s="3" t="s">
        <v>9848</v>
      </c>
      <c r="F3585" s="61">
        <v>477.64</v>
      </c>
      <c r="G3585" s="61">
        <v>483.77</v>
      </c>
    </row>
    <row r="3586" spans="1:7" ht="22.5">
      <c r="A3586" s="1" t="str">
        <f t="shared" si="57"/>
        <v>SINAPI 91012</v>
      </c>
      <c r="B3586" s="3" t="s">
        <v>9865</v>
      </c>
      <c r="C3586" s="3">
        <v>91012</v>
      </c>
      <c r="D3586" s="2" t="s">
        <v>3686</v>
      </c>
      <c r="E3586" s="3" t="s">
        <v>9848</v>
      </c>
      <c r="F3586" s="61">
        <v>526.52</v>
      </c>
      <c r="G3586" s="61">
        <v>533.16</v>
      </c>
    </row>
    <row r="3587" spans="1:7" ht="22.5">
      <c r="A3587" s="1" t="str">
        <f t="shared" si="57"/>
        <v>SINAPI 91298</v>
      </c>
      <c r="B3587" s="3" t="s">
        <v>9865</v>
      </c>
      <c r="C3587" s="3">
        <v>91298</v>
      </c>
      <c r="D3587" s="2" t="s">
        <v>3687</v>
      </c>
      <c r="E3587" s="3" t="s">
        <v>9848</v>
      </c>
      <c r="F3587" s="61">
        <v>946.9</v>
      </c>
      <c r="G3587" s="61">
        <v>953.03</v>
      </c>
    </row>
    <row r="3588" spans="1:7" ht="22.5">
      <c r="A3588" s="1" t="str">
        <f t="shared" si="57"/>
        <v>SINAPI 90825</v>
      </c>
      <c r="B3588" s="3" t="s">
        <v>9865</v>
      </c>
      <c r="C3588" s="3">
        <v>90825</v>
      </c>
      <c r="D3588" s="2" t="s">
        <v>3688</v>
      </c>
      <c r="E3588" s="3" t="s">
        <v>9848</v>
      </c>
      <c r="F3588" s="61">
        <v>795.97</v>
      </c>
      <c r="G3588" s="61">
        <v>805.19</v>
      </c>
    </row>
    <row r="3589" spans="1:7" ht="22.5">
      <c r="A3589" s="1" t="str">
        <f t="shared" si="57"/>
        <v>SINAPI 91299</v>
      </c>
      <c r="B3589" s="3" t="s">
        <v>9865</v>
      </c>
      <c r="C3589" s="3">
        <v>91299</v>
      </c>
      <c r="D3589" s="2" t="s">
        <v>3689</v>
      </c>
      <c r="E3589" s="3" t="s">
        <v>9848</v>
      </c>
      <c r="F3589" s="61">
        <v>1309.3499999999999</v>
      </c>
      <c r="G3589" s="61">
        <v>1317.85</v>
      </c>
    </row>
    <row r="3590" spans="1:7" ht="22.5">
      <c r="A3590" s="1" t="str">
        <f t="shared" si="57"/>
        <v>SINAPI 91341</v>
      </c>
      <c r="B3590" s="3" t="s">
        <v>9865</v>
      </c>
      <c r="C3590" s="3">
        <v>91341</v>
      </c>
      <c r="D3590" s="2" t="s">
        <v>3690</v>
      </c>
      <c r="E3590" s="3" t="s">
        <v>9847</v>
      </c>
      <c r="F3590" s="61">
        <v>707.8</v>
      </c>
      <c r="G3590" s="61">
        <v>709.33</v>
      </c>
    </row>
    <row r="3591" spans="1:7" ht="22.5">
      <c r="A3591" s="1" t="str">
        <f t="shared" si="57"/>
        <v>SINAPI 94806</v>
      </c>
      <c r="B3591" s="3" t="s">
        <v>9865</v>
      </c>
      <c r="C3591" s="3">
        <v>94806</v>
      </c>
      <c r="D3591" s="2" t="s">
        <v>3691</v>
      </c>
      <c r="E3591" s="3" t="s">
        <v>9848</v>
      </c>
      <c r="F3591" s="61">
        <v>816.89</v>
      </c>
      <c r="G3591" s="61">
        <v>820.55</v>
      </c>
    </row>
    <row r="3592" spans="1:7" ht="22.5">
      <c r="A3592" s="1" t="str">
        <f t="shared" si="57"/>
        <v>SINAPI 94807</v>
      </c>
      <c r="B3592" s="3" t="s">
        <v>9865</v>
      </c>
      <c r="C3592" s="3">
        <v>94807</v>
      </c>
      <c r="D3592" s="2" t="s">
        <v>3692</v>
      </c>
      <c r="E3592" s="3" t="s">
        <v>9848</v>
      </c>
      <c r="F3592" s="61">
        <v>744.69</v>
      </c>
      <c r="G3592" s="61">
        <v>748.54</v>
      </c>
    </row>
    <row r="3593" spans="1:7">
      <c r="A3593" s="1" t="str">
        <f t="shared" si="57"/>
        <v>SINAPI 100703</v>
      </c>
      <c r="B3593" s="3" t="s">
        <v>9865</v>
      </c>
      <c r="C3593" s="3">
        <v>100703</v>
      </c>
      <c r="D3593" s="2" t="s">
        <v>3693</v>
      </c>
      <c r="E3593" s="3" t="s">
        <v>9848</v>
      </c>
      <c r="F3593" s="61">
        <v>35.74</v>
      </c>
      <c r="G3593" s="61">
        <v>37.06</v>
      </c>
    </row>
    <row r="3594" spans="1:7" ht="22.5">
      <c r="A3594" s="1" t="str">
        <f t="shared" si="57"/>
        <v>SINAPI 100695</v>
      </c>
      <c r="B3594" s="3" t="s">
        <v>9865</v>
      </c>
      <c r="C3594" s="3">
        <v>100695</v>
      </c>
      <c r="D3594" s="2" t="s">
        <v>3694</v>
      </c>
      <c r="E3594" s="3" t="s">
        <v>9848</v>
      </c>
      <c r="F3594" s="61">
        <v>75.98</v>
      </c>
      <c r="G3594" s="61">
        <v>82.28</v>
      </c>
    </row>
    <row r="3595" spans="1:7" ht="22.5">
      <c r="A3595" s="1" t="str">
        <f t="shared" si="57"/>
        <v>SINAPI 100696</v>
      </c>
      <c r="B3595" s="3" t="s">
        <v>9865</v>
      </c>
      <c r="C3595" s="3">
        <v>100696</v>
      </c>
      <c r="D3595" s="2" t="s">
        <v>3695</v>
      </c>
      <c r="E3595" s="3" t="s">
        <v>9848</v>
      </c>
      <c r="F3595" s="61">
        <v>84.55</v>
      </c>
      <c r="G3595" s="61">
        <v>91.57</v>
      </c>
    </row>
    <row r="3596" spans="1:7" ht="22.5">
      <c r="A3596" s="1" t="str">
        <f t="shared" si="57"/>
        <v>SINAPI 100697</v>
      </c>
      <c r="B3596" s="3" t="s">
        <v>9865</v>
      </c>
      <c r="C3596" s="3">
        <v>100697</v>
      </c>
      <c r="D3596" s="2" t="s">
        <v>3696</v>
      </c>
      <c r="E3596" s="3" t="s">
        <v>9848</v>
      </c>
      <c r="F3596" s="61">
        <v>93.18</v>
      </c>
      <c r="G3596" s="61">
        <v>100.94</v>
      </c>
    </row>
    <row r="3597" spans="1:7" ht="22.5">
      <c r="A3597" s="1" t="str">
        <f t="shared" si="57"/>
        <v>SINAPI 100698</v>
      </c>
      <c r="B3597" s="3" t="s">
        <v>9865</v>
      </c>
      <c r="C3597" s="3">
        <v>100698</v>
      </c>
      <c r="D3597" s="2" t="s">
        <v>3697</v>
      </c>
      <c r="E3597" s="3" t="s">
        <v>9848</v>
      </c>
      <c r="F3597" s="61">
        <v>101.79</v>
      </c>
      <c r="G3597" s="61">
        <v>110.26</v>
      </c>
    </row>
    <row r="3598" spans="1:7" ht="22.5">
      <c r="A3598" s="1" t="str">
        <f t="shared" si="57"/>
        <v>SINAPI 100699</v>
      </c>
      <c r="B3598" s="3" t="s">
        <v>9865</v>
      </c>
      <c r="C3598" s="3">
        <v>100699</v>
      </c>
      <c r="D3598" s="2" t="s">
        <v>3698</v>
      </c>
      <c r="E3598" s="3" t="s">
        <v>9848</v>
      </c>
      <c r="F3598" s="61">
        <v>121.08</v>
      </c>
      <c r="G3598" s="61">
        <v>131.21</v>
      </c>
    </row>
    <row r="3599" spans="1:7">
      <c r="A3599" s="1" t="str">
        <f t="shared" si="57"/>
        <v>SINAPI 100705</v>
      </c>
      <c r="B3599" s="3" t="s">
        <v>9865</v>
      </c>
      <c r="C3599" s="3">
        <v>100705</v>
      </c>
      <c r="D3599" s="2" t="s">
        <v>3699</v>
      </c>
      <c r="E3599" s="3" t="s">
        <v>9848</v>
      </c>
      <c r="F3599" s="61">
        <v>88.37</v>
      </c>
      <c r="G3599" s="61">
        <v>91.99</v>
      </c>
    </row>
    <row r="3600" spans="1:7" ht="22.5">
      <c r="A3600" s="1" t="str">
        <f t="shared" si="57"/>
        <v>SINAPI 101173</v>
      </c>
      <c r="B3600" s="3" t="s">
        <v>9865</v>
      </c>
      <c r="C3600" s="3">
        <v>101173</v>
      </c>
      <c r="D3600" s="2" t="s">
        <v>3700</v>
      </c>
      <c r="E3600" s="3" t="s">
        <v>9849</v>
      </c>
      <c r="F3600" s="61">
        <v>62.43</v>
      </c>
      <c r="G3600" s="61">
        <v>65.75</v>
      </c>
    </row>
    <row r="3601" spans="1:7" ht="22.5">
      <c r="A3601" s="1" t="str">
        <f t="shared" si="57"/>
        <v>SINAPI 101174</v>
      </c>
      <c r="B3601" s="3" t="s">
        <v>9865</v>
      </c>
      <c r="C3601" s="3">
        <v>101174</v>
      </c>
      <c r="D3601" s="2" t="s">
        <v>3701</v>
      </c>
      <c r="E3601" s="3" t="s">
        <v>9849</v>
      </c>
      <c r="F3601" s="61">
        <v>89.89</v>
      </c>
      <c r="G3601" s="61">
        <v>94.99</v>
      </c>
    </row>
    <row r="3602" spans="1:7" ht="22.5">
      <c r="A3602" s="1" t="str">
        <f t="shared" si="57"/>
        <v>SINAPI 101175</v>
      </c>
      <c r="B3602" s="3" t="s">
        <v>9865</v>
      </c>
      <c r="C3602" s="3">
        <v>101175</v>
      </c>
      <c r="D3602" s="2" t="s">
        <v>3702</v>
      </c>
      <c r="E3602" s="3" t="s">
        <v>9849</v>
      </c>
      <c r="F3602" s="61">
        <v>122.58</v>
      </c>
      <c r="G3602" s="61">
        <v>129.51</v>
      </c>
    </row>
    <row r="3603" spans="1:7" ht="22.5">
      <c r="A3603" s="1" t="str">
        <f t="shared" si="57"/>
        <v>SINAPI 101176</v>
      </c>
      <c r="B3603" s="3" t="s">
        <v>9865</v>
      </c>
      <c r="C3603" s="3">
        <v>101176</v>
      </c>
      <c r="D3603" s="2" t="s">
        <v>3703</v>
      </c>
      <c r="E3603" s="3" t="s">
        <v>9849</v>
      </c>
      <c r="F3603" s="61">
        <v>147.49</v>
      </c>
      <c r="G3603" s="61">
        <v>155.1</v>
      </c>
    </row>
    <row r="3604" spans="1:7" ht="22.5">
      <c r="A3604" s="1" t="str">
        <f t="shared" si="57"/>
        <v>SINAPI 101183</v>
      </c>
      <c r="B3604" s="3" t="s">
        <v>9865</v>
      </c>
      <c r="C3604" s="3">
        <v>101183</v>
      </c>
      <c r="D3604" s="2" t="s">
        <v>3704</v>
      </c>
      <c r="E3604" s="3" t="s">
        <v>9849</v>
      </c>
      <c r="F3604" s="61">
        <v>0</v>
      </c>
      <c r="G3604" s="61">
        <v>0</v>
      </c>
    </row>
    <row r="3605" spans="1:7" ht="22.5">
      <c r="A3605" s="1" t="str">
        <f t="shared" si="57"/>
        <v>SINAPI 101184</v>
      </c>
      <c r="B3605" s="3" t="s">
        <v>9865</v>
      </c>
      <c r="C3605" s="3">
        <v>101184</v>
      </c>
      <c r="D3605" s="2" t="s">
        <v>3705</v>
      </c>
      <c r="E3605" s="3" t="s">
        <v>9849</v>
      </c>
      <c r="F3605" s="61">
        <v>0</v>
      </c>
      <c r="G3605" s="61">
        <v>0</v>
      </c>
    </row>
    <row r="3606" spans="1:7" ht="22.5">
      <c r="A3606" s="1" t="str">
        <f t="shared" si="57"/>
        <v>SINAPI 101182</v>
      </c>
      <c r="B3606" s="3" t="s">
        <v>9865</v>
      </c>
      <c r="C3606" s="3">
        <v>101182</v>
      </c>
      <c r="D3606" s="2" t="s">
        <v>3706</v>
      </c>
      <c r="E3606" s="3" t="s">
        <v>9849</v>
      </c>
      <c r="F3606" s="61">
        <v>0</v>
      </c>
      <c r="G3606" s="61">
        <v>0</v>
      </c>
    </row>
    <row r="3607" spans="1:7" ht="22.5">
      <c r="A3607" s="1" t="str">
        <f t="shared" si="57"/>
        <v>SINAPI 101185</v>
      </c>
      <c r="B3607" s="3" t="s">
        <v>9865</v>
      </c>
      <c r="C3607" s="3">
        <v>101185</v>
      </c>
      <c r="D3607" s="2" t="s">
        <v>3707</v>
      </c>
      <c r="E3607" s="3" t="s">
        <v>9849</v>
      </c>
      <c r="F3607" s="61">
        <v>0</v>
      </c>
      <c r="G3607" s="61">
        <v>0</v>
      </c>
    </row>
    <row r="3608" spans="1:7" ht="22.5">
      <c r="A3608" s="1" t="str">
        <f t="shared" si="57"/>
        <v>SINAPI 101186</v>
      </c>
      <c r="B3608" s="3" t="s">
        <v>9865</v>
      </c>
      <c r="C3608" s="3">
        <v>101186</v>
      </c>
      <c r="D3608" s="2" t="s">
        <v>3708</v>
      </c>
      <c r="E3608" s="3" t="s">
        <v>9849</v>
      </c>
      <c r="F3608" s="61">
        <v>0</v>
      </c>
      <c r="G3608" s="61">
        <v>0</v>
      </c>
    </row>
    <row r="3609" spans="1:7" ht="22.5">
      <c r="A3609" s="1" t="str">
        <f t="shared" si="57"/>
        <v>SINAPI 101187</v>
      </c>
      <c r="B3609" s="3" t="s">
        <v>9865</v>
      </c>
      <c r="C3609" s="3">
        <v>101187</v>
      </c>
      <c r="D3609" s="2" t="s">
        <v>3709</v>
      </c>
      <c r="E3609" s="3" t="s">
        <v>9849</v>
      </c>
      <c r="F3609" s="61">
        <v>0</v>
      </c>
      <c r="G3609" s="61">
        <v>0</v>
      </c>
    </row>
    <row r="3610" spans="1:7" ht="22.5">
      <c r="A3610" s="1" t="str">
        <f t="shared" si="57"/>
        <v>SINAPI 101177</v>
      </c>
      <c r="B3610" s="3" t="s">
        <v>9865</v>
      </c>
      <c r="C3610" s="3">
        <v>101177</v>
      </c>
      <c r="D3610" s="2" t="s">
        <v>3710</v>
      </c>
      <c r="E3610" s="3" t="s">
        <v>9849</v>
      </c>
      <c r="F3610" s="61">
        <v>0</v>
      </c>
      <c r="G3610" s="61">
        <v>0</v>
      </c>
    </row>
    <row r="3611" spans="1:7" ht="22.5">
      <c r="A3611" s="1" t="str">
        <f t="shared" ref="A3611:A3674" si="58">CONCATENATE($B3611," ",$C3611)</f>
        <v>SINAPI 101178</v>
      </c>
      <c r="B3611" s="3" t="s">
        <v>9865</v>
      </c>
      <c r="C3611" s="3">
        <v>101178</v>
      </c>
      <c r="D3611" s="2" t="s">
        <v>3711</v>
      </c>
      <c r="E3611" s="3" t="s">
        <v>9849</v>
      </c>
      <c r="F3611" s="61">
        <v>0</v>
      </c>
      <c r="G3611" s="61">
        <v>0</v>
      </c>
    </row>
    <row r="3612" spans="1:7" ht="22.5">
      <c r="A3612" s="1" t="str">
        <f t="shared" si="58"/>
        <v>SINAPI 101180</v>
      </c>
      <c r="B3612" s="3" t="s">
        <v>9865</v>
      </c>
      <c r="C3612" s="3">
        <v>101180</v>
      </c>
      <c r="D3612" s="2" t="s">
        <v>3712</v>
      </c>
      <c r="E3612" s="3" t="s">
        <v>9849</v>
      </c>
      <c r="F3612" s="61">
        <v>0</v>
      </c>
      <c r="G3612" s="61">
        <v>0</v>
      </c>
    </row>
    <row r="3613" spans="1:7" ht="22.5">
      <c r="A3613" s="1" t="str">
        <f t="shared" si="58"/>
        <v>SINAPI 101179</v>
      </c>
      <c r="B3613" s="3" t="s">
        <v>9865</v>
      </c>
      <c r="C3613" s="3">
        <v>101179</v>
      </c>
      <c r="D3613" s="2" t="s">
        <v>3713</v>
      </c>
      <c r="E3613" s="3" t="s">
        <v>9849</v>
      </c>
      <c r="F3613" s="61">
        <v>0</v>
      </c>
      <c r="G3613" s="61">
        <v>0</v>
      </c>
    </row>
    <row r="3614" spans="1:7" ht="22.5">
      <c r="A3614" s="1" t="str">
        <f t="shared" si="58"/>
        <v>SINAPI 101181</v>
      </c>
      <c r="B3614" s="3" t="s">
        <v>9865</v>
      </c>
      <c r="C3614" s="3">
        <v>101181</v>
      </c>
      <c r="D3614" s="2" t="s">
        <v>3714</v>
      </c>
      <c r="E3614" s="3" t="s">
        <v>9849</v>
      </c>
      <c r="F3614" s="61">
        <v>0</v>
      </c>
      <c r="G3614" s="61">
        <v>0</v>
      </c>
    </row>
    <row r="3615" spans="1:7" ht="22.5">
      <c r="A3615" s="1" t="str">
        <f t="shared" si="58"/>
        <v>SINAPI 100899</v>
      </c>
      <c r="B3615" s="3" t="s">
        <v>9865</v>
      </c>
      <c r="C3615" s="3">
        <v>100899</v>
      </c>
      <c r="D3615" s="2" t="s">
        <v>3715</v>
      </c>
      <c r="E3615" s="3" t="s">
        <v>9849</v>
      </c>
      <c r="F3615" s="61">
        <v>91.47</v>
      </c>
      <c r="G3615" s="61">
        <v>95.08</v>
      </c>
    </row>
    <row r="3616" spans="1:7" ht="22.5">
      <c r="A3616" s="1" t="str">
        <f t="shared" si="58"/>
        <v>SINAPI 100896</v>
      </c>
      <c r="B3616" s="3" t="s">
        <v>9865</v>
      </c>
      <c r="C3616" s="3">
        <v>100896</v>
      </c>
      <c r="D3616" s="2" t="s">
        <v>3716</v>
      </c>
      <c r="E3616" s="3" t="s">
        <v>9849</v>
      </c>
      <c r="F3616" s="61">
        <v>58.89</v>
      </c>
      <c r="G3616" s="61">
        <v>59.8</v>
      </c>
    </row>
    <row r="3617" spans="1:7" ht="22.5">
      <c r="A3617" s="1" t="str">
        <f t="shared" si="58"/>
        <v>SINAPI 100897</v>
      </c>
      <c r="B3617" s="3" t="s">
        <v>9865</v>
      </c>
      <c r="C3617" s="3">
        <v>100897</v>
      </c>
      <c r="D3617" s="2" t="s">
        <v>3717</v>
      </c>
      <c r="E3617" s="3" t="s">
        <v>9849</v>
      </c>
      <c r="F3617" s="61">
        <v>111.91</v>
      </c>
      <c r="G3617" s="61">
        <v>113.04</v>
      </c>
    </row>
    <row r="3618" spans="1:7" ht="22.5">
      <c r="A3618" s="1" t="str">
        <f t="shared" si="58"/>
        <v>SINAPI 100900</v>
      </c>
      <c r="B3618" s="3" t="s">
        <v>9865</v>
      </c>
      <c r="C3618" s="3">
        <v>100900</v>
      </c>
      <c r="D3618" s="2" t="s">
        <v>3718</v>
      </c>
      <c r="E3618" s="3" t="s">
        <v>9849</v>
      </c>
      <c r="F3618" s="61">
        <v>244.4</v>
      </c>
      <c r="G3618" s="61">
        <v>246.3</v>
      </c>
    </row>
    <row r="3619" spans="1:7" ht="22.5">
      <c r="A3619" s="1" t="str">
        <f t="shared" si="58"/>
        <v>SINAPI 100898</v>
      </c>
      <c r="B3619" s="3" t="s">
        <v>9865</v>
      </c>
      <c r="C3619" s="3">
        <v>100898</v>
      </c>
      <c r="D3619" s="2" t="s">
        <v>3719</v>
      </c>
      <c r="E3619" s="3" t="s">
        <v>9849</v>
      </c>
      <c r="F3619" s="61">
        <v>211.58</v>
      </c>
      <c r="G3619" s="61">
        <v>212.99</v>
      </c>
    </row>
    <row r="3620" spans="1:7" ht="22.5">
      <c r="A3620" s="1" t="str">
        <f t="shared" si="58"/>
        <v>SINAPI 100892</v>
      </c>
      <c r="B3620" s="3" t="s">
        <v>9865</v>
      </c>
      <c r="C3620" s="3">
        <v>100892</v>
      </c>
      <c r="D3620" s="2" t="s">
        <v>3720</v>
      </c>
      <c r="E3620" s="3" t="s">
        <v>9851</v>
      </c>
      <c r="F3620" s="61">
        <v>12.71</v>
      </c>
      <c r="G3620" s="61">
        <v>12.81</v>
      </c>
    </row>
    <row r="3621" spans="1:7" ht="22.5">
      <c r="A3621" s="1" t="str">
        <f t="shared" si="58"/>
        <v>SINAPI 100893</v>
      </c>
      <c r="B3621" s="3" t="s">
        <v>9865</v>
      </c>
      <c r="C3621" s="3">
        <v>100893</v>
      </c>
      <c r="D3621" s="2" t="s">
        <v>3721</v>
      </c>
      <c r="E3621" s="3" t="s">
        <v>9851</v>
      </c>
      <c r="F3621" s="61">
        <v>12.48</v>
      </c>
      <c r="G3621" s="61">
        <v>12.55</v>
      </c>
    </row>
    <row r="3622" spans="1:7" ht="22.5">
      <c r="A3622" s="1" t="str">
        <f t="shared" si="58"/>
        <v>SINAPI 100894</v>
      </c>
      <c r="B3622" s="3" t="s">
        <v>9865</v>
      </c>
      <c r="C3622" s="3">
        <v>100894</v>
      </c>
      <c r="D3622" s="2" t="s">
        <v>3722</v>
      </c>
      <c r="E3622" s="3" t="s">
        <v>9851</v>
      </c>
      <c r="F3622" s="61">
        <v>12.36</v>
      </c>
      <c r="G3622" s="61">
        <v>12.42</v>
      </c>
    </row>
    <row r="3623" spans="1:7" ht="22.5">
      <c r="A3623" s="1" t="str">
        <f t="shared" si="58"/>
        <v>SINAPI 100889</v>
      </c>
      <c r="B3623" s="3" t="s">
        <v>9865</v>
      </c>
      <c r="C3623" s="3">
        <v>100889</v>
      </c>
      <c r="D3623" s="2" t="s">
        <v>3723</v>
      </c>
      <c r="E3623" s="3" t="s">
        <v>9851</v>
      </c>
      <c r="F3623" s="61">
        <v>12.14</v>
      </c>
      <c r="G3623" s="61">
        <v>12.2</v>
      </c>
    </row>
    <row r="3624" spans="1:7" ht="22.5">
      <c r="A3624" s="1" t="str">
        <f t="shared" si="58"/>
        <v>SINAPI 100891</v>
      </c>
      <c r="B3624" s="3" t="s">
        <v>9865</v>
      </c>
      <c r="C3624" s="3">
        <v>100891</v>
      </c>
      <c r="D3624" s="2" t="s">
        <v>3724</v>
      </c>
      <c r="E3624" s="3" t="s">
        <v>9851</v>
      </c>
      <c r="F3624" s="61">
        <v>0</v>
      </c>
      <c r="G3624" s="61">
        <v>0</v>
      </c>
    </row>
    <row r="3625" spans="1:7" ht="22.5">
      <c r="A3625" s="1" t="str">
        <f t="shared" si="58"/>
        <v>SINAPI 100890</v>
      </c>
      <c r="B3625" s="3" t="s">
        <v>9865</v>
      </c>
      <c r="C3625" s="3">
        <v>100890</v>
      </c>
      <c r="D3625" s="2" t="s">
        <v>3725</v>
      </c>
      <c r="E3625" s="3" t="s">
        <v>9851</v>
      </c>
      <c r="F3625" s="61">
        <v>11.95</v>
      </c>
      <c r="G3625" s="61">
        <v>12</v>
      </c>
    </row>
    <row r="3626" spans="1:7" ht="22.5">
      <c r="A3626" s="1" t="str">
        <f t="shared" si="58"/>
        <v>SINAPI 100658</v>
      </c>
      <c r="B3626" s="3" t="s">
        <v>9865</v>
      </c>
      <c r="C3626" s="3">
        <v>100658</v>
      </c>
      <c r="D3626" s="2" t="s">
        <v>3726</v>
      </c>
      <c r="E3626" s="3" t="s">
        <v>9849</v>
      </c>
      <c r="F3626" s="61">
        <v>375.44</v>
      </c>
      <c r="G3626" s="61">
        <v>378.03</v>
      </c>
    </row>
    <row r="3627" spans="1:7" ht="22.5">
      <c r="A3627" s="1" t="str">
        <f t="shared" si="58"/>
        <v>SINAPI 100657</v>
      </c>
      <c r="B3627" s="3" t="s">
        <v>9865</v>
      </c>
      <c r="C3627" s="3">
        <v>100657</v>
      </c>
      <c r="D3627" s="2" t="s">
        <v>3727</v>
      </c>
      <c r="E3627" s="3" t="s">
        <v>9849</v>
      </c>
      <c r="F3627" s="61">
        <v>163.69999999999999</v>
      </c>
      <c r="G3627" s="61">
        <v>165.63</v>
      </c>
    </row>
    <row r="3628" spans="1:7" ht="22.5">
      <c r="A3628" s="1" t="str">
        <f t="shared" si="58"/>
        <v>SINAPI 100656</v>
      </c>
      <c r="B3628" s="3" t="s">
        <v>9865</v>
      </c>
      <c r="C3628" s="3">
        <v>100656</v>
      </c>
      <c r="D3628" s="2" t="s">
        <v>3728</v>
      </c>
      <c r="E3628" s="3" t="s">
        <v>9849</v>
      </c>
      <c r="F3628" s="61">
        <v>127.15</v>
      </c>
      <c r="G3628" s="61">
        <v>128.97999999999999</v>
      </c>
    </row>
    <row r="3629" spans="1:7" ht="22.5">
      <c r="A3629" s="1" t="str">
        <f t="shared" si="58"/>
        <v>SINAPI 102649</v>
      </c>
      <c r="B3629" s="3" t="s">
        <v>9865</v>
      </c>
      <c r="C3629" s="3">
        <v>102649</v>
      </c>
      <c r="D3629" s="2" t="s">
        <v>3729</v>
      </c>
      <c r="E3629" s="3" t="s">
        <v>9849</v>
      </c>
      <c r="F3629" s="61">
        <v>0</v>
      </c>
      <c r="G3629" s="61">
        <v>0</v>
      </c>
    </row>
    <row r="3630" spans="1:7" ht="22.5">
      <c r="A3630" s="1" t="str">
        <f t="shared" si="58"/>
        <v>SINAPI 102645</v>
      </c>
      <c r="B3630" s="3" t="s">
        <v>9865</v>
      </c>
      <c r="C3630" s="3">
        <v>102645</v>
      </c>
      <c r="D3630" s="2" t="s">
        <v>3730</v>
      </c>
      <c r="E3630" s="3" t="s">
        <v>9849</v>
      </c>
      <c r="F3630" s="61">
        <v>0</v>
      </c>
      <c r="G3630" s="61">
        <v>0</v>
      </c>
    </row>
    <row r="3631" spans="1:7" ht="22.5">
      <c r="A3631" s="1" t="str">
        <f t="shared" si="58"/>
        <v>SINAPI 102650</v>
      </c>
      <c r="B3631" s="3" t="s">
        <v>9865</v>
      </c>
      <c r="C3631" s="3">
        <v>102650</v>
      </c>
      <c r="D3631" s="2" t="s">
        <v>3731</v>
      </c>
      <c r="E3631" s="3" t="s">
        <v>9849</v>
      </c>
      <c r="F3631" s="61">
        <v>0</v>
      </c>
      <c r="G3631" s="61">
        <v>0</v>
      </c>
    </row>
    <row r="3632" spans="1:7" ht="22.5">
      <c r="A3632" s="1" t="str">
        <f t="shared" si="58"/>
        <v>SINAPI 102646</v>
      </c>
      <c r="B3632" s="3" t="s">
        <v>9865</v>
      </c>
      <c r="C3632" s="3">
        <v>102646</v>
      </c>
      <c r="D3632" s="2" t="s">
        <v>3732</v>
      </c>
      <c r="E3632" s="3" t="s">
        <v>9849</v>
      </c>
      <c r="F3632" s="61">
        <v>0</v>
      </c>
      <c r="G3632" s="61">
        <v>0</v>
      </c>
    </row>
    <row r="3633" spans="1:7" ht="22.5">
      <c r="A3633" s="1" t="str">
        <f t="shared" si="58"/>
        <v>SINAPI 102651</v>
      </c>
      <c r="B3633" s="3" t="s">
        <v>9865</v>
      </c>
      <c r="C3633" s="3">
        <v>102651</v>
      </c>
      <c r="D3633" s="2" t="s">
        <v>3733</v>
      </c>
      <c r="E3633" s="3" t="s">
        <v>9849</v>
      </c>
      <c r="F3633" s="61">
        <v>0</v>
      </c>
      <c r="G3633" s="61">
        <v>0</v>
      </c>
    </row>
    <row r="3634" spans="1:7" ht="22.5">
      <c r="A3634" s="1" t="str">
        <f t="shared" si="58"/>
        <v>SINAPI 102647</v>
      </c>
      <c r="B3634" s="3" t="s">
        <v>9865</v>
      </c>
      <c r="C3634" s="3">
        <v>102647</v>
      </c>
      <c r="D3634" s="2" t="s">
        <v>3734</v>
      </c>
      <c r="E3634" s="3" t="s">
        <v>9849</v>
      </c>
      <c r="F3634" s="61">
        <v>0</v>
      </c>
      <c r="G3634" s="61">
        <v>0</v>
      </c>
    </row>
    <row r="3635" spans="1:7" ht="22.5">
      <c r="A3635" s="1" t="str">
        <f t="shared" si="58"/>
        <v>SINAPI 102652</v>
      </c>
      <c r="B3635" s="3" t="s">
        <v>9865</v>
      </c>
      <c r="C3635" s="3">
        <v>102652</v>
      </c>
      <c r="D3635" s="2" t="s">
        <v>3735</v>
      </c>
      <c r="E3635" s="3" t="s">
        <v>9849</v>
      </c>
      <c r="F3635" s="61">
        <v>0</v>
      </c>
      <c r="G3635" s="61">
        <v>0</v>
      </c>
    </row>
    <row r="3636" spans="1:7" ht="22.5">
      <c r="A3636" s="1" t="str">
        <f t="shared" si="58"/>
        <v>SINAPI 102648</v>
      </c>
      <c r="B3636" s="3" t="s">
        <v>9865</v>
      </c>
      <c r="C3636" s="3">
        <v>102648</v>
      </c>
      <c r="D3636" s="2" t="s">
        <v>3736</v>
      </c>
      <c r="E3636" s="3" t="s">
        <v>9849</v>
      </c>
      <c r="F3636" s="61">
        <v>0</v>
      </c>
      <c r="G3636" s="61">
        <v>0</v>
      </c>
    </row>
    <row r="3637" spans="1:7" ht="22.5">
      <c r="A3637" s="1" t="str">
        <f t="shared" si="58"/>
        <v>SINAPI 100651</v>
      </c>
      <c r="B3637" s="3" t="s">
        <v>9865</v>
      </c>
      <c r="C3637" s="3">
        <v>100651</v>
      </c>
      <c r="D3637" s="2" t="s">
        <v>3737</v>
      </c>
      <c r="E3637" s="3" t="s">
        <v>9849</v>
      </c>
      <c r="F3637" s="61">
        <v>133.41</v>
      </c>
      <c r="G3637" s="61">
        <v>135.1</v>
      </c>
    </row>
    <row r="3638" spans="1:7" ht="22.5">
      <c r="A3638" s="1" t="str">
        <f t="shared" si="58"/>
        <v>SINAPI 100652</v>
      </c>
      <c r="B3638" s="3" t="s">
        <v>9865</v>
      </c>
      <c r="C3638" s="3">
        <v>100652</v>
      </c>
      <c r="D3638" s="2" t="s">
        <v>3738</v>
      </c>
      <c r="E3638" s="3" t="s">
        <v>9849</v>
      </c>
      <c r="F3638" s="61">
        <v>247.73</v>
      </c>
      <c r="G3638" s="61">
        <v>249.91</v>
      </c>
    </row>
    <row r="3639" spans="1:7" ht="22.5">
      <c r="A3639" s="1" t="str">
        <f t="shared" si="58"/>
        <v>SINAPI 100653</v>
      </c>
      <c r="B3639" s="3" t="s">
        <v>9865</v>
      </c>
      <c r="C3639" s="3">
        <v>100653</v>
      </c>
      <c r="D3639" s="2" t="s">
        <v>3739</v>
      </c>
      <c r="E3639" s="3" t="s">
        <v>9849</v>
      </c>
      <c r="F3639" s="61">
        <v>404.61</v>
      </c>
      <c r="G3639" s="61">
        <v>407.34</v>
      </c>
    </row>
    <row r="3640" spans="1:7" ht="22.5">
      <c r="A3640" s="1" t="str">
        <f t="shared" si="58"/>
        <v>SINAPI 100654</v>
      </c>
      <c r="B3640" s="3" t="s">
        <v>9865</v>
      </c>
      <c r="C3640" s="3">
        <v>100654</v>
      </c>
      <c r="D3640" s="2" t="s">
        <v>3740</v>
      </c>
      <c r="E3640" s="3" t="s">
        <v>9849</v>
      </c>
      <c r="F3640" s="61">
        <v>533.09</v>
      </c>
      <c r="G3640" s="61">
        <v>536.29</v>
      </c>
    </row>
    <row r="3641" spans="1:7" ht="22.5">
      <c r="A3641" s="1" t="str">
        <f t="shared" si="58"/>
        <v>SINAPI 100655</v>
      </c>
      <c r="B3641" s="3" t="s">
        <v>9865</v>
      </c>
      <c r="C3641" s="3">
        <v>100655</v>
      </c>
      <c r="D3641" s="2" t="s">
        <v>3741</v>
      </c>
      <c r="E3641" s="3" t="s">
        <v>9849</v>
      </c>
      <c r="F3641" s="61">
        <v>617.91</v>
      </c>
      <c r="G3641" s="61">
        <v>620.64</v>
      </c>
    </row>
    <row r="3642" spans="1:7" ht="22.5">
      <c r="A3642" s="1" t="str">
        <f t="shared" si="58"/>
        <v>SINAPI 100364</v>
      </c>
      <c r="B3642" s="3" t="s">
        <v>9865</v>
      </c>
      <c r="C3642" s="3">
        <v>100364</v>
      </c>
      <c r="D3642" s="2" t="s">
        <v>3742</v>
      </c>
      <c r="E3642" s="3" t="s">
        <v>9848</v>
      </c>
      <c r="F3642" s="61">
        <v>3588.83</v>
      </c>
      <c r="G3642" s="61">
        <v>3703.21</v>
      </c>
    </row>
    <row r="3643" spans="1:7" ht="22.5">
      <c r="A3643" s="1" t="str">
        <f t="shared" si="58"/>
        <v>SINAPI 100374</v>
      </c>
      <c r="B3643" s="3" t="s">
        <v>9865</v>
      </c>
      <c r="C3643" s="3">
        <v>100374</v>
      </c>
      <c r="D3643" s="2" t="s">
        <v>3743</v>
      </c>
      <c r="E3643" s="3" t="s">
        <v>9848</v>
      </c>
      <c r="F3643" s="61">
        <v>3337.01</v>
      </c>
      <c r="G3643" s="61">
        <v>3451.39</v>
      </c>
    </row>
    <row r="3644" spans="1:7" ht="22.5">
      <c r="A3644" s="1" t="str">
        <f t="shared" si="58"/>
        <v>SINAPI 100365</v>
      </c>
      <c r="B3644" s="3" t="s">
        <v>9865</v>
      </c>
      <c r="C3644" s="3">
        <v>100365</v>
      </c>
      <c r="D3644" s="2" t="s">
        <v>3744</v>
      </c>
      <c r="E3644" s="3" t="s">
        <v>9848</v>
      </c>
      <c r="F3644" s="61">
        <v>4150.0200000000004</v>
      </c>
      <c r="G3644" s="61">
        <v>4289.8100000000004</v>
      </c>
    </row>
    <row r="3645" spans="1:7" ht="22.5">
      <c r="A3645" s="1" t="str">
        <f t="shared" si="58"/>
        <v>SINAPI 100375</v>
      </c>
      <c r="B3645" s="3" t="s">
        <v>9865</v>
      </c>
      <c r="C3645" s="3">
        <v>100375</v>
      </c>
      <c r="D3645" s="2" t="s">
        <v>3745</v>
      </c>
      <c r="E3645" s="3" t="s">
        <v>9848</v>
      </c>
      <c r="F3645" s="61">
        <v>3772.78</v>
      </c>
      <c r="G3645" s="61">
        <v>3912.57</v>
      </c>
    </row>
    <row r="3646" spans="1:7" ht="22.5">
      <c r="A3646" s="1" t="str">
        <f t="shared" si="58"/>
        <v>SINAPI 100366</v>
      </c>
      <c r="B3646" s="3" t="s">
        <v>9865</v>
      </c>
      <c r="C3646" s="3">
        <v>100366</v>
      </c>
      <c r="D3646" s="2" t="s">
        <v>3746</v>
      </c>
      <c r="E3646" s="3" t="s">
        <v>9848</v>
      </c>
      <c r="F3646" s="61">
        <v>4439.16</v>
      </c>
      <c r="G3646" s="61">
        <v>4578.95</v>
      </c>
    </row>
    <row r="3647" spans="1:7" ht="22.5">
      <c r="A3647" s="1" t="str">
        <f t="shared" si="58"/>
        <v>SINAPI 100376</v>
      </c>
      <c r="B3647" s="3" t="s">
        <v>9865</v>
      </c>
      <c r="C3647" s="3">
        <v>100376</v>
      </c>
      <c r="D3647" s="2" t="s">
        <v>3747</v>
      </c>
      <c r="E3647" s="3" t="s">
        <v>9848</v>
      </c>
      <c r="F3647" s="61">
        <v>3686.72</v>
      </c>
      <c r="G3647" s="61">
        <v>3826.51</v>
      </c>
    </row>
    <row r="3648" spans="1:7" ht="22.5">
      <c r="A3648" s="1" t="str">
        <f t="shared" si="58"/>
        <v>SINAPI 100357</v>
      </c>
      <c r="B3648" s="3" t="s">
        <v>9865</v>
      </c>
      <c r="C3648" s="3">
        <v>100357</v>
      </c>
      <c r="D3648" s="2" t="s">
        <v>3748</v>
      </c>
      <c r="E3648" s="3" t="s">
        <v>9848</v>
      </c>
      <c r="F3648" s="61">
        <v>1266.52</v>
      </c>
      <c r="G3648" s="61">
        <v>1306.1500000000001</v>
      </c>
    </row>
    <row r="3649" spans="1:7" ht="22.5">
      <c r="A3649" s="1" t="str">
        <f t="shared" si="58"/>
        <v>SINAPI 100367</v>
      </c>
      <c r="B3649" s="3" t="s">
        <v>9865</v>
      </c>
      <c r="C3649" s="3">
        <v>100367</v>
      </c>
      <c r="D3649" s="2" t="s">
        <v>3749</v>
      </c>
      <c r="E3649" s="3" t="s">
        <v>9848</v>
      </c>
      <c r="F3649" s="61">
        <v>1232.1099999999999</v>
      </c>
      <c r="G3649" s="61">
        <v>1271.74</v>
      </c>
    </row>
    <row r="3650" spans="1:7" ht="22.5">
      <c r="A3650" s="1" t="str">
        <f t="shared" si="58"/>
        <v>SINAPI 100358</v>
      </c>
      <c r="B3650" s="3" t="s">
        <v>9865</v>
      </c>
      <c r="C3650" s="3">
        <v>100358</v>
      </c>
      <c r="D3650" s="2" t="s">
        <v>3750</v>
      </c>
      <c r="E3650" s="3" t="s">
        <v>9848</v>
      </c>
      <c r="F3650" s="61">
        <v>1726.37</v>
      </c>
      <c r="G3650" s="61">
        <v>1791.4</v>
      </c>
    </row>
    <row r="3651" spans="1:7" ht="22.5">
      <c r="A3651" s="1" t="str">
        <f t="shared" si="58"/>
        <v>SINAPI 100368</v>
      </c>
      <c r="B3651" s="3" t="s">
        <v>9865</v>
      </c>
      <c r="C3651" s="3">
        <v>100368</v>
      </c>
      <c r="D3651" s="2" t="s">
        <v>3751</v>
      </c>
      <c r="E3651" s="3" t="s">
        <v>9848</v>
      </c>
      <c r="F3651" s="61">
        <v>1683.91</v>
      </c>
      <c r="G3651" s="61">
        <v>1748.94</v>
      </c>
    </row>
    <row r="3652" spans="1:7" ht="22.5">
      <c r="A3652" s="1" t="str">
        <f t="shared" si="58"/>
        <v>SINAPI 100359</v>
      </c>
      <c r="B3652" s="3" t="s">
        <v>9865</v>
      </c>
      <c r="C3652" s="3">
        <v>100359</v>
      </c>
      <c r="D3652" s="2" t="s">
        <v>3752</v>
      </c>
      <c r="E3652" s="3" t="s">
        <v>9848</v>
      </c>
      <c r="F3652" s="61">
        <v>1813.94</v>
      </c>
      <c r="G3652" s="61">
        <v>1878.97</v>
      </c>
    </row>
    <row r="3653" spans="1:7" ht="22.5">
      <c r="A3653" s="1" t="str">
        <f t="shared" si="58"/>
        <v>SINAPI 100369</v>
      </c>
      <c r="B3653" s="3" t="s">
        <v>9865</v>
      </c>
      <c r="C3653" s="3">
        <v>100369</v>
      </c>
      <c r="D3653" s="2" t="s">
        <v>3753</v>
      </c>
      <c r="E3653" s="3" t="s">
        <v>9848</v>
      </c>
      <c r="F3653" s="61">
        <v>1771.49</v>
      </c>
      <c r="G3653" s="61">
        <v>1836.52</v>
      </c>
    </row>
    <row r="3654" spans="1:7" ht="22.5">
      <c r="A3654" s="1" t="str">
        <f t="shared" si="58"/>
        <v>SINAPI 100360</v>
      </c>
      <c r="B3654" s="3" t="s">
        <v>9865</v>
      </c>
      <c r="C3654" s="3">
        <v>100360</v>
      </c>
      <c r="D3654" s="2" t="s">
        <v>3754</v>
      </c>
      <c r="E3654" s="3" t="s">
        <v>9848</v>
      </c>
      <c r="F3654" s="61">
        <v>2013.33</v>
      </c>
      <c r="G3654" s="61">
        <v>2085.14</v>
      </c>
    </row>
    <row r="3655" spans="1:7" ht="22.5">
      <c r="A3655" s="1" t="str">
        <f t="shared" si="58"/>
        <v>SINAPI 100370</v>
      </c>
      <c r="B3655" s="3" t="s">
        <v>9865</v>
      </c>
      <c r="C3655" s="3">
        <v>100370</v>
      </c>
      <c r="D3655" s="2" t="s">
        <v>3755</v>
      </c>
      <c r="E3655" s="3" t="s">
        <v>9848</v>
      </c>
      <c r="F3655" s="61">
        <v>2102.38</v>
      </c>
      <c r="G3655" s="61">
        <v>2174.19</v>
      </c>
    </row>
    <row r="3656" spans="1:7" ht="22.5">
      <c r="A3656" s="1" t="str">
        <f t="shared" si="58"/>
        <v>SINAPI 100361</v>
      </c>
      <c r="B3656" s="3" t="s">
        <v>9865</v>
      </c>
      <c r="C3656" s="3">
        <v>100361</v>
      </c>
      <c r="D3656" s="2" t="s">
        <v>3756</v>
      </c>
      <c r="E3656" s="3" t="s">
        <v>9848</v>
      </c>
      <c r="F3656" s="61">
        <v>2511.33</v>
      </c>
      <c r="G3656" s="61">
        <v>2608.56</v>
      </c>
    </row>
    <row r="3657" spans="1:7" ht="22.5">
      <c r="A3657" s="1" t="str">
        <f t="shared" si="58"/>
        <v>SINAPI 100371</v>
      </c>
      <c r="B3657" s="3" t="s">
        <v>9865</v>
      </c>
      <c r="C3657" s="3">
        <v>100371</v>
      </c>
      <c r="D3657" s="2" t="s">
        <v>3757</v>
      </c>
      <c r="E3657" s="3" t="s">
        <v>9848</v>
      </c>
      <c r="F3657" s="61">
        <v>2398.12</v>
      </c>
      <c r="G3657" s="61">
        <v>2495.35</v>
      </c>
    </row>
    <row r="3658" spans="1:7" ht="22.5">
      <c r="A3658" s="1" t="str">
        <f t="shared" si="58"/>
        <v>SINAPI 100362</v>
      </c>
      <c r="B3658" s="3" t="s">
        <v>9865</v>
      </c>
      <c r="C3658" s="3">
        <v>100362</v>
      </c>
      <c r="D3658" s="2" t="s">
        <v>3758</v>
      </c>
      <c r="E3658" s="3" t="s">
        <v>9848</v>
      </c>
      <c r="F3658" s="61">
        <v>3189.47</v>
      </c>
      <c r="G3658" s="61">
        <v>3293.28</v>
      </c>
    </row>
    <row r="3659" spans="1:7" ht="22.5">
      <c r="A3659" s="1" t="str">
        <f t="shared" si="58"/>
        <v>SINAPI 100372</v>
      </c>
      <c r="B3659" s="3" t="s">
        <v>9865</v>
      </c>
      <c r="C3659" s="3">
        <v>100372</v>
      </c>
      <c r="D3659" s="2" t="s">
        <v>3759</v>
      </c>
      <c r="E3659" s="3" t="s">
        <v>9848</v>
      </c>
      <c r="F3659" s="61">
        <v>2995.5</v>
      </c>
      <c r="G3659" s="61">
        <v>3099.31</v>
      </c>
    </row>
    <row r="3660" spans="1:7" ht="22.5">
      <c r="A3660" s="1" t="str">
        <f t="shared" si="58"/>
        <v>SINAPI 100363</v>
      </c>
      <c r="B3660" s="3" t="s">
        <v>9865</v>
      </c>
      <c r="C3660" s="3">
        <v>100363</v>
      </c>
      <c r="D3660" s="2" t="s">
        <v>3760</v>
      </c>
      <c r="E3660" s="3" t="s">
        <v>9848</v>
      </c>
      <c r="F3660" s="61">
        <v>3294.36</v>
      </c>
      <c r="G3660" s="61">
        <v>3398.17</v>
      </c>
    </row>
    <row r="3661" spans="1:7" ht="22.5">
      <c r="A3661" s="1" t="str">
        <f t="shared" si="58"/>
        <v>SINAPI 100373</v>
      </c>
      <c r="B3661" s="3" t="s">
        <v>9865</v>
      </c>
      <c r="C3661" s="3">
        <v>100373</v>
      </c>
      <c r="D3661" s="2" t="s">
        <v>3761</v>
      </c>
      <c r="E3661" s="3" t="s">
        <v>9848</v>
      </c>
      <c r="F3661" s="61">
        <v>3101.83</v>
      </c>
      <c r="G3661" s="61">
        <v>3205.64</v>
      </c>
    </row>
    <row r="3662" spans="1:7" ht="33.75">
      <c r="A3662" s="1" t="str">
        <f t="shared" si="58"/>
        <v>SINAPI 100381</v>
      </c>
      <c r="B3662" s="3" t="s">
        <v>9865</v>
      </c>
      <c r="C3662" s="3">
        <v>100381</v>
      </c>
      <c r="D3662" s="2" t="s">
        <v>3762</v>
      </c>
      <c r="E3662" s="3" t="s">
        <v>9847</v>
      </c>
      <c r="F3662" s="61">
        <v>66.95</v>
      </c>
      <c r="G3662" s="61">
        <v>69.81</v>
      </c>
    </row>
    <row r="3663" spans="1:7" ht="33.75">
      <c r="A3663" s="1" t="str">
        <f t="shared" si="58"/>
        <v>SINAPI 100380</v>
      </c>
      <c r="B3663" s="3" t="s">
        <v>9865</v>
      </c>
      <c r="C3663" s="3">
        <v>100380</v>
      </c>
      <c r="D3663" s="2" t="s">
        <v>3763</v>
      </c>
      <c r="E3663" s="3" t="s">
        <v>9847</v>
      </c>
      <c r="F3663" s="61">
        <v>59.1</v>
      </c>
      <c r="G3663" s="61">
        <v>61.37</v>
      </c>
    </row>
    <row r="3664" spans="1:7" ht="22.5">
      <c r="A3664" s="1" t="str">
        <f t="shared" si="58"/>
        <v>SINAPI 100379</v>
      </c>
      <c r="B3664" s="3" t="s">
        <v>9865</v>
      </c>
      <c r="C3664" s="3">
        <v>100379</v>
      </c>
      <c r="D3664" s="2" t="s">
        <v>3764</v>
      </c>
      <c r="E3664" s="3" t="s">
        <v>9847</v>
      </c>
      <c r="F3664" s="61">
        <v>44.34</v>
      </c>
      <c r="G3664" s="61">
        <v>45.78</v>
      </c>
    </row>
    <row r="3665" spans="1:7" ht="33.75">
      <c r="A3665" s="1" t="str">
        <f t="shared" si="58"/>
        <v>SINAPI 100384</v>
      </c>
      <c r="B3665" s="3" t="s">
        <v>9865</v>
      </c>
      <c r="C3665" s="3">
        <v>100384</v>
      </c>
      <c r="D3665" s="2" t="s">
        <v>3765</v>
      </c>
      <c r="E3665" s="3" t="s">
        <v>9847</v>
      </c>
      <c r="F3665" s="61">
        <v>31.81</v>
      </c>
      <c r="G3665" s="61">
        <v>32.619999999999997</v>
      </c>
    </row>
    <row r="3666" spans="1:7" ht="33.75">
      <c r="A3666" s="1" t="str">
        <f t="shared" si="58"/>
        <v>SINAPI 100383</v>
      </c>
      <c r="B3666" s="3" t="s">
        <v>9865</v>
      </c>
      <c r="C3666" s="3">
        <v>100383</v>
      </c>
      <c r="D3666" s="2" t="s">
        <v>3766</v>
      </c>
      <c r="E3666" s="3" t="s">
        <v>9847</v>
      </c>
      <c r="F3666" s="61">
        <v>29.93</v>
      </c>
      <c r="G3666" s="61">
        <v>30.55</v>
      </c>
    </row>
    <row r="3667" spans="1:7" ht="33.75">
      <c r="A3667" s="1" t="str">
        <f t="shared" si="58"/>
        <v>SINAPI 100382</v>
      </c>
      <c r="B3667" s="3" t="s">
        <v>9865</v>
      </c>
      <c r="C3667" s="3">
        <v>100382</v>
      </c>
      <c r="D3667" s="2" t="s">
        <v>3767</v>
      </c>
      <c r="E3667" s="3" t="s">
        <v>9847</v>
      </c>
      <c r="F3667" s="61">
        <v>27.75</v>
      </c>
      <c r="G3667" s="61">
        <v>28.31</v>
      </c>
    </row>
    <row r="3668" spans="1:7" ht="33.75">
      <c r="A3668" s="1" t="str">
        <f t="shared" si="58"/>
        <v>SINAPI 100387</v>
      </c>
      <c r="B3668" s="3" t="s">
        <v>9865</v>
      </c>
      <c r="C3668" s="3">
        <v>100387</v>
      </c>
      <c r="D3668" s="2" t="s">
        <v>3768</v>
      </c>
      <c r="E3668" s="3" t="s">
        <v>9847</v>
      </c>
      <c r="F3668" s="61">
        <v>63.48</v>
      </c>
      <c r="G3668" s="61">
        <v>65.56</v>
      </c>
    </row>
    <row r="3669" spans="1:7" ht="22.5">
      <c r="A3669" s="1" t="str">
        <f t="shared" si="58"/>
        <v>SINAPI 100386</v>
      </c>
      <c r="B3669" s="3" t="s">
        <v>9865</v>
      </c>
      <c r="C3669" s="3">
        <v>100386</v>
      </c>
      <c r="D3669" s="2" t="s">
        <v>3769</v>
      </c>
      <c r="E3669" s="3" t="s">
        <v>9847</v>
      </c>
      <c r="F3669" s="61">
        <v>51.07</v>
      </c>
      <c r="G3669" s="61">
        <v>52.65</v>
      </c>
    </row>
    <row r="3670" spans="1:7" ht="33.75">
      <c r="A3670" s="1" t="str">
        <f t="shared" si="58"/>
        <v>SINAPI 100385</v>
      </c>
      <c r="B3670" s="3" t="s">
        <v>9865</v>
      </c>
      <c r="C3670" s="3">
        <v>100385</v>
      </c>
      <c r="D3670" s="2" t="s">
        <v>3770</v>
      </c>
      <c r="E3670" s="3" t="s">
        <v>9847</v>
      </c>
      <c r="F3670" s="61">
        <v>39.520000000000003</v>
      </c>
      <c r="G3670" s="61">
        <v>40.590000000000003</v>
      </c>
    </row>
    <row r="3671" spans="1:7" ht="22.5">
      <c r="A3671" s="1" t="str">
        <f t="shared" si="58"/>
        <v>SINAPI 100377</v>
      </c>
      <c r="B3671" s="3" t="s">
        <v>9865</v>
      </c>
      <c r="C3671" s="3">
        <v>100377</v>
      </c>
      <c r="D3671" s="2" t="s">
        <v>3771</v>
      </c>
      <c r="E3671" s="3" t="s">
        <v>9851</v>
      </c>
      <c r="F3671" s="61">
        <v>12.03</v>
      </c>
      <c r="G3671" s="61">
        <v>12.24</v>
      </c>
    </row>
    <row r="3672" spans="1:7" ht="22.5">
      <c r="A3672" s="1" t="str">
        <f t="shared" si="58"/>
        <v>SINAPI 100378</v>
      </c>
      <c r="B3672" s="3" t="s">
        <v>9865</v>
      </c>
      <c r="C3672" s="3">
        <v>100378</v>
      </c>
      <c r="D3672" s="2" t="s">
        <v>3772</v>
      </c>
      <c r="E3672" s="3" t="s">
        <v>9851</v>
      </c>
      <c r="F3672" s="61">
        <v>11.15</v>
      </c>
      <c r="G3672" s="61">
        <v>11.34</v>
      </c>
    </row>
    <row r="3673" spans="1:7" ht="22.5">
      <c r="A3673" s="1" t="str">
        <f t="shared" si="58"/>
        <v>SINAPI 92596</v>
      </c>
      <c r="B3673" s="3" t="s">
        <v>9865</v>
      </c>
      <c r="C3673" s="3">
        <v>92596</v>
      </c>
      <c r="D3673" s="2" t="s">
        <v>3773</v>
      </c>
      <c r="E3673" s="3" t="s">
        <v>9848</v>
      </c>
      <c r="F3673" s="61">
        <v>1975.82</v>
      </c>
      <c r="G3673" s="61">
        <v>2014.8</v>
      </c>
    </row>
    <row r="3674" spans="1:7" ht="22.5">
      <c r="A3674" s="1" t="str">
        <f t="shared" si="58"/>
        <v>SINAPI 92616</v>
      </c>
      <c r="B3674" s="3" t="s">
        <v>9865</v>
      </c>
      <c r="C3674" s="3">
        <v>92616</v>
      </c>
      <c r="D3674" s="2" t="s">
        <v>3774</v>
      </c>
      <c r="E3674" s="3" t="s">
        <v>9848</v>
      </c>
      <c r="F3674" s="61">
        <v>1887.76</v>
      </c>
      <c r="G3674" s="61">
        <v>1926.74</v>
      </c>
    </row>
    <row r="3675" spans="1:7" ht="22.5">
      <c r="A3675" s="1" t="str">
        <f t="shared" ref="A3675:A3738" si="59">CONCATENATE($B3675," ",$C3675)</f>
        <v>SINAPI 92598</v>
      </c>
      <c r="B3675" s="3" t="s">
        <v>9865</v>
      </c>
      <c r="C3675" s="3">
        <v>92598</v>
      </c>
      <c r="D3675" s="2" t="s">
        <v>3775</v>
      </c>
      <c r="E3675" s="3" t="s">
        <v>9848</v>
      </c>
      <c r="F3675" s="61">
        <v>2091.87</v>
      </c>
      <c r="G3675" s="61">
        <v>2130.85</v>
      </c>
    </row>
    <row r="3676" spans="1:7" ht="22.5">
      <c r="A3676" s="1" t="str">
        <f t="shared" si="59"/>
        <v>SINAPI 92618</v>
      </c>
      <c r="B3676" s="3" t="s">
        <v>9865</v>
      </c>
      <c r="C3676" s="3">
        <v>92618</v>
      </c>
      <c r="D3676" s="2" t="s">
        <v>3776</v>
      </c>
      <c r="E3676" s="3" t="s">
        <v>9848</v>
      </c>
      <c r="F3676" s="61">
        <v>2003.81</v>
      </c>
      <c r="G3676" s="61">
        <v>2042.79</v>
      </c>
    </row>
    <row r="3677" spans="1:7" ht="22.5">
      <c r="A3677" s="1" t="str">
        <f t="shared" si="59"/>
        <v>SINAPI 92600</v>
      </c>
      <c r="B3677" s="3" t="s">
        <v>9865</v>
      </c>
      <c r="C3677" s="3">
        <v>92600</v>
      </c>
      <c r="D3677" s="2" t="s">
        <v>3777</v>
      </c>
      <c r="E3677" s="3" t="s">
        <v>9848</v>
      </c>
      <c r="F3677" s="61">
        <v>2237.2800000000002</v>
      </c>
      <c r="G3677" s="61">
        <v>2276.2600000000002</v>
      </c>
    </row>
    <row r="3678" spans="1:7" ht="22.5">
      <c r="A3678" s="1" t="str">
        <f t="shared" si="59"/>
        <v>SINAPI 92620</v>
      </c>
      <c r="B3678" s="3" t="s">
        <v>9865</v>
      </c>
      <c r="C3678" s="3">
        <v>92620</v>
      </c>
      <c r="D3678" s="2" t="s">
        <v>3778</v>
      </c>
      <c r="E3678" s="3" t="s">
        <v>9848</v>
      </c>
      <c r="F3678" s="61">
        <v>2119.86</v>
      </c>
      <c r="G3678" s="61">
        <v>2158.84</v>
      </c>
    </row>
    <row r="3679" spans="1:7" ht="22.5">
      <c r="A3679" s="1" t="str">
        <f t="shared" si="59"/>
        <v>SINAPI 92582</v>
      </c>
      <c r="B3679" s="3" t="s">
        <v>9865</v>
      </c>
      <c r="C3679" s="3">
        <v>92582</v>
      </c>
      <c r="D3679" s="2" t="s">
        <v>3779</v>
      </c>
      <c r="E3679" s="3" t="s">
        <v>9848</v>
      </c>
      <c r="F3679" s="61">
        <v>737.03</v>
      </c>
      <c r="G3679" s="61">
        <v>753.18</v>
      </c>
    </row>
    <row r="3680" spans="1:7" ht="22.5">
      <c r="A3680" s="1" t="str">
        <f t="shared" si="59"/>
        <v>SINAPI 92602</v>
      </c>
      <c r="B3680" s="3" t="s">
        <v>9865</v>
      </c>
      <c r="C3680" s="3">
        <v>92602</v>
      </c>
      <c r="D3680" s="2" t="s">
        <v>3780</v>
      </c>
      <c r="E3680" s="3" t="s">
        <v>9848</v>
      </c>
      <c r="F3680" s="61">
        <v>737.03</v>
      </c>
      <c r="G3680" s="61">
        <v>753.18</v>
      </c>
    </row>
    <row r="3681" spans="1:7" ht="22.5">
      <c r="A3681" s="1" t="str">
        <f t="shared" si="59"/>
        <v>SINAPI 92584</v>
      </c>
      <c r="B3681" s="3" t="s">
        <v>9865</v>
      </c>
      <c r="C3681" s="3">
        <v>92584</v>
      </c>
      <c r="D3681" s="2" t="s">
        <v>3781</v>
      </c>
      <c r="E3681" s="3" t="s">
        <v>9848</v>
      </c>
      <c r="F3681" s="61">
        <v>853.09</v>
      </c>
      <c r="G3681" s="61">
        <v>869.24</v>
      </c>
    </row>
    <row r="3682" spans="1:7" ht="22.5">
      <c r="A3682" s="1" t="str">
        <f t="shared" si="59"/>
        <v>SINAPI 92604</v>
      </c>
      <c r="B3682" s="3" t="s">
        <v>9865</v>
      </c>
      <c r="C3682" s="3">
        <v>92604</v>
      </c>
      <c r="D3682" s="2" t="s">
        <v>3782</v>
      </c>
      <c r="E3682" s="3" t="s">
        <v>9848</v>
      </c>
      <c r="F3682" s="61">
        <v>823.73</v>
      </c>
      <c r="G3682" s="61">
        <v>839.88</v>
      </c>
    </row>
    <row r="3683" spans="1:7" ht="22.5">
      <c r="A3683" s="1" t="str">
        <f t="shared" si="59"/>
        <v>SINAPI 92586</v>
      </c>
      <c r="B3683" s="3" t="s">
        <v>9865</v>
      </c>
      <c r="C3683" s="3">
        <v>92586</v>
      </c>
      <c r="D3683" s="2" t="s">
        <v>3783</v>
      </c>
      <c r="E3683" s="3" t="s">
        <v>9848</v>
      </c>
      <c r="F3683" s="61">
        <v>969.14</v>
      </c>
      <c r="G3683" s="61">
        <v>985.29</v>
      </c>
    </row>
    <row r="3684" spans="1:7" ht="22.5">
      <c r="A3684" s="1" t="str">
        <f t="shared" si="59"/>
        <v>SINAPI 92606</v>
      </c>
      <c r="B3684" s="3" t="s">
        <v>9865</v>
      </c>
      <c r="C3684" s="3">
        <v>92606</v>
      </c>
      <c r="D3684" s="2" t="s">
        <v>3784</v>
      </c>
      <c r="E3684" s="3" t="s">
        <v>9848</v>
      </c>
      <c r="F3684" s="61">
        <v>939.79</v>
      </c>
      <c r="G3684" s="61">
        <v>955.94</v>
      </c>
    </row>
    <row r="3685" spans="1:7" ht="22.5">
      <c r="A3685" s="1" t="str">
        <f t="shared" si="59"/>
        <v>SINAPI 92588</v>
      </c>
      <c r="B3685" s="3" t="s">
        <v>9865</v>
      </c>
      <c r="C3685" s="3">
        <v>92588</v>
      </c>
      <c r="D3685" s="2" t="s">
        <v>3785</v>
      </c>
      <c r="E3685" s="3" t="s">
        <v>9848</v>
      </c>
      <c r="F3685" s="61">
        <v>1235.92</v>
      </c>
      <c r="G3685" s="61">
        <v>1259.52</v>
      </c>
    </row>
    <row r="3686" spans="1:7" ht="22.5">
      <c r="A3686" s="1" t="str">
        <f t="shared" si="59"/>
        <v>SINAPI 92608</v>
      </c>
      <c r="B3686" s="3" t="s">
        <v>9865</v>
      </c>
      <c r="C3686" s="3">
        <v>92608</v>
      </c>
      <c r="D3686" s="2" t="s">
        <v>3786</v>
      </c>
      <c r="E3686" s="3" t="s">
        <v>9848</v>
      </c>
      <c r="F3686" s="61">
        <v>1177.21</v>
      </c>
      <c r="G3686" s="61">
        <v>1200.81</v>
      </c>
    </row>
    <row r="3687" spans="1:7" ht="22.5">
      <c r="A3687" s="1" t="str">
        <f t="shared" si="59"/>
        <v>SINAPI 92590</v>
      </c>
      <c r="B3687" s="3" t="s">
        <v>9865</v>
      </c>
      <c r="C3687" s="3">
        <v>92590</v>
      </c>
      <c r="D3687" s="2" t="s">
        <v>3787</v>
      </c>
      <c r="E3687" s="3" t="s">
        <v>9848</v>
      </c>
      <c r="F3687" s="61">
        <v>1351.97</v>
      </c>
      <c r="G3687" s="61">
        <v>1375.57</v>
      </c>
    </row>
    <row r="3688" spans="1:7" ht="22.5">
      <c r="A3688" s="1" t="str">
        <f t="shared" si="59"/>
        <v>SINAPI 92610</v>
      </c>
      <c r="B3688" s="3" t="s">
        <v>9865</v>
      </c>
      <c r="C3688" s="3">
        <v>92610</v>
      </c>
      <c r="D3688" s="2" t="s">
        <v>3788</v>
      </c>
      <c r="E3688" s="3" t="s">
        <v>9848</v>
      </c>
      <c r="F3688" s="61">
        <v>1293.27</v>
      </c>
      <c r="G3688" s="61">
        <v>1316.87</v>
      </c>
    </row>
    <row r="3689" spans="1:7" ht="22.5">
      <c r="A3689" s="1" t="str">
        <f t="shared" si="59"/>
        <v>SINAPI 92592</v>
      </c>
      <c r="B3689" s="3" t="s">
        <v>9865</v>
      </c>
      <c r="C3689" s="3">
        <v>92592</v>
      </c>
      <c r="D3689" s="2" t="s">
        <v>3789</v>
      </c>
      <c r="E3689" s="3" t="s">
        <v>9848</v>
      </c>
      <c r="F3689" s="61">
        <v>1524.76</v>
      </c>
      <c r="G3689" s="61">
        <v>1553.33</v>
      </c>
    </row>
    <row r="3690" spans="1:7" ht="22.5">
      <c r="A3690" s="1" t="str">
        <f t="shared" si="59"/>
        <v>SINAPI 92612</v>
      </c>
      <c r="B3690" s="3" t="s">
        <v>9865</v>
      </c>
      <c r="C3690" s="3">
        <v>92612</v>
      </c>
      <c r="D3690" s="2" t="s">
        <v>3790</v>
      </c>
      <c r="E3690" s="3" t="s">
        <v>9848</v>
      </c>
      <c r="F3690" s="61">
        <v>1466.05</v>
      </c>
      <c r="G3690" s="61">
        <v>1494.62</v>
      </c>
    </row>
    <row r="3691" spans="1:7" ht="22.5">
      <c r="A3691" s="1" t="str">
        <f t="shared" si="59"/>
        <v>SINAPI 92594</v>
      </c>
      <c r="B3691" s="3" t="s">
        <v>9865</v>
      </c>
      <c r="C3691" s="3">
        <v>92594</v>
      </c>
      <c r="D3691" s="2" t="s">
        <v>3791</v>
      </c>
      <c r="E3691" s="3" t="s">
        <v>9848</v>
      </c>
      <c r="F3691" s="61">
        <v>1763.58</v>
      </c>
      <c r="G3691" s="61">
        <v>1794.54</v>
      </c>
    </row>
    <row r="3692" spans="1:7" ht="22.5">
      <c r="A3692" s="1" t="str">
        <f t="shared" si="59"/>
        <v>SINAPI 92614</v>
      </c>
      <c r="B3692" s="3" t="s">
        <v>9865</v>
      </c>
      <c r="C3692" s="3">
        <v>92614</v>
      </c>
      <c r="D3692" s="2" t="s">
        <v>3792</v>
      </c>
      <c r="E3692" s="3" t="s">
        <v>9848</v>
      </c>
      <c r="F3692" s="61">
        <v>1646.17</v>
      </c>
      <c r="G3692" s="61">
        <v>1677.13</v>
      </c>
    </row>
    <row r="3693" spans="1:7" ht="22.5">
      <c r="A3693" s="1" t="str">
        <f t="shared" si="59"/>
        <v>SINAPI 92552</v>
      </c>
      <c r="B3693" s="3" t="s">
        <v>9865</v>
      </c>
      <c r="C3693" s="3">
        <v>92552</v>
      </c>
      <c r="D3693" s="2" t="s">
        <v>3793</v>
      </c>
      <c r="E3693" s="3" t="s">
        <v>9848</v>
      </c>
      <c r="F3693" s="61">
        <v>3014.35</v>
      </c>
      <c r="G3693" s="61">
        <v>3116.02</v>
      </c>
    </row>
    <row r="3694" spans="1:7" ht="22.5">
      <c r="A3694" s="1" t="str">
        <f t="shared" si="59"/>
        <v>SINAPI 92562</v>
      </c>
      <c r="B3694" s="3" t="s">
        <v>9865</v>
      </c>
      <c r="C3694" s="3">
        <v>92562</v>
      </c>
      <c r="D3694" s="2" t="s">
        <v>3794</v>
      </c>
      <c r="E3694" s="3" t="s">
        <v>9848</v>
      </c>
      <c r="F3694" s="61">
        <v>2941.75</v>
      </c>
      <c r="G3694" s="61">
        <v>3043.42</v>
      </c>
    </row>
    <row r="3695" spans="1:7" ht="22.5">
      <c r="A3695" s="1" t="str">
        <f t="shared" si="59"/>
        <v>SINAPI 92553</v>
      </c>
      <c r="B3695" s="3" t="s">
        <v>9865</v>
      </c>
      <c r="C3695" s="3">
        <v>92553</v>
      </c>
      <c r="D3695" s="2" t="s">
        <v>3795</v>
      </c>
      <c r="E3695" s="3" t="s">
        <v>9848</v>
      </c>
      <c r="F3695" s="61">
        <v>3475.97</v>
      </c>
      <c r="G3695" s="61">
        <v>3603.06</v>
      </c>
    </row>
    <row r="3696" spans="1:7" ht="22.5">
      <c r="A3696" s="1" t="str">
        <f t="shared" si="59"/>
        <v>SINAPI 92563</v>
      </c>
      <c r="B3696" s="3" t="s">
        <v>9865</v>
      </c>
      <c r="C3696" s="3">
        <v>92563</v>
      </c>
      <c r="D3696" s="2" t="s">
        <v>3796</v>
      </c>
      <c r="E3696" s="3" t="s">
        <v>9848</v>
      </c>
      <c r="F3696" s="61">
        <v>3391.07</v>
      </c>
      <c r="G3696" s="61">
        <v>3518.16</v>
      </c>
    </row>
    <row r="3697" spans="1:7" ht="22.5">
      <c r="A3697" s="1" t="str">
        <f t="shared" si="59"/>
        <v>SINAPI 92554</v>
      </c>
      <c r="B3697" s="3" t="s">
        <v>9865</v>
      </c>
      <c r="C3697" s="3">
        <v>92554</v>
      </c>
      <c r="D3697" s="2" t="s">
        <v>3797</v>
      </c>
      <c r="E3697" s="3" t="s">
        <v>9848</v>
      </c>
      <c r="F3697" s="61">
        <v>3602.32</v>
      </c>
      <c r="G3697" s="61">
        <v>3729.41</v>
      </c>
    </row>
    <row r="3698" spans="1:7" ht="22.5">
      <c r="A3698" s="1" t="str">
        <f t="shared" si="59"/>
        <v>SINAPI 92564</v>
      </c>
      <c r="B3698" s="3" t="s">
        <v>9865</v>
      </c>
      <c r="C3698" s="3">
        <v>92564</v>
      </c>
      <c r="D3698" s="2" t="s">
        <v>3798</v>
      </c>
      <c r="E3698" s="3" t="s">
        <v>9848</v>
      </c>
      <c r="F3698" s="61">
        <v>3498.33</v>
      </c>
      <c r="G3698" s="61">
        <v>3625.42</v>
      </c>
    </row>
    <row r="3699" spans="1:7" ht="22.5">
      <c r="A3699" s="1" t="str">
        <f t="shared" si="59"/>
        <v>SINAPI 92545</v>
      </c>
      <c r="B3699" s="3" t="s">
        <v>9865</v>
      </c>
      <c r="C3699" s="3">
        <v>92545</v>
      </c>
      <c r="D3699" s="2" t="s">
        <v>3799</v>
      </c>
      <c r="E3699" s="3" t="s">
        <v>9848</v>
      </c>
      <c r="F3699" s="61">
        <v>1216.57</v>
      </c>
      <c r="G3699" s="61">
        <v>1256.2</v>
      </c>
    </row>
    <row r="3700" spans="1:7" ht="22.5">
      <c r="A3700" s="1" t="str">
        <f t="shared" si="59"/>
        <v>SINAPI 92555</v>
      </c>
      <c r="B3700" s="3" t="s">
        <v>9865</v>
      </c>
      <c r="C3700" s="3">
        <v>92555</v>
      </c>
      <c r="D3700" s="2" t="s">
        <v>3800</v>
      </c>
      <c r="E3700" s="3" t="s">
        <v>9848</v>
      </c>
      <c r="F3700" s="61">
        <v>1199.3699999999999</v>
      </c>
      <c r="G3700" s="61">
        <v>1239</v>
      </c>
    </row>
    <row r="3701" spans="1:7" ht="22.5">
      <c r="A3701" s="1" t="str">
        <f t="shared" si="59"/>
        <v>SINAPI 92546</v>
      </c>
      <c r="B3701" s="3" t="s">
        <v>9865</v>
      </c>
      <c r="C3701" s="3">
        <v>92546</v>
      </c>
      <c r="D3701" s="2" t="s">
        <v>3801</v>
      </c>
      <c r="E3701" s="3" t="s">
        <v>9848</v>
      </c>
      <c r="F3701" s="61">
        <v>1500.8</v>
      </c>
      <c r="G3701" s="61">
        <v>1553.14</v>
      </c>
    </row>
    <row r="3702" spans="1:7" ht="22.5">
      <c r="A3702" s="1" t="str">
        <f t="shared" si="59"/>
        <v>SINAPI 92556</v>
      </c>
      <c r="B3702" s="3" t="s">
        <v>9865</v>
      </c>
      <c r="C3702" s="3">
        <v>92556</v>
      </c>
      <c r="D3702" s="2" t="s">
        <v>3802</v>
      </c>
      <c r="E3702" s="3" t="s">
        <v>9848</v>
      </c>
      <c r="F3702" s="61">
        <v>1470.66</v>
      </c>
      <c r="G3702" s="61">
        <v>1523</v>
      </c>
    </row>
    <row r="3703" spans="1:7" ht="22.5">
      <c r="A3703" s="1" t="str">
        <f t="shared" si="59"/>
        <v>SINAPI 92547</v>
      </c>
      <c r="B3703" s="3" t="s">
        <v>9865</v>
      </c>
      <c r="C3703" s="3">
        <v>92547</v>
      </c>
      <c r="D3703" s="2" t="s">
        <v>3803</v>
      </c>
      <c r="E3703" s="3" t="s">
        <v>9848</v>
      </c>
      <c r="F3703" s="61">
        <v>1585.93</v>
      </c>
      <c r="G3703" s="61">
        <v>1638.27</v>
      </c>
    </row>
    <row r="3704" spans="1:7" ht="22.5">
      <c r="A3704" s="1" t="str">
        <f t="shared" si="59"/>
        <v>SINAPI 92557</v>
      </c>
      <c r="B3704" s="3" t="s">
        <v>9865</v>
      </c>
      <c r="C3704" s="3">
        <v>92557</v>
      </c>
      <c r="D3704" s="2" t="s">
        <v>3804</v>
      </c>
      <c r="E3704" s="3" t="s">
        <v>9848</v>
      </c>
      <c r="F3704" s="61">
        <v>1555.78</v>
      </c>
      <c r="G3704" s="61">
        <v>1608.12</v>
      </c>
    </row>
    <row r="3705" spans="1:7" ht="22.5">
      <c r="A3705" s="1" t="str">
        <f t="shared" si="59"/>
        <v>SINAPI 92548</v>
      </c>
      <c r="B3705" s="3" t="s">
        <v>9865</v>
      </c>
      <c r="C3705" s="3">
        <v>92548</v>
      </c>
      <c r="D3705" s="2" t="s">
        <v>3805</v>
      </c>
      <c r="E3705" s="3" t="s">
        <v>9848</v>
      </c>
      <c r="F3705" s="61">
        <v>1766.84</v>
      </c>
      <c r="G3705" s="61">
        <v>1825.96</v>
      </c>
    </row>
    <row r="3706" spans="1:7" ht="22.5">
      <c r="A3706" s="1" t="str">
        <f t="shared" si="59"/>
        <v>SINAPI 92558</v>
      </c>
      <c r="B3706" s="3" t="s">
        <v>9865</v>
      </c>
      <c r="C3706" s="3">
        <v>92558</v>
      </c>
      <c r="D3706" s="2" t="s">
        <v>3806</v>
      </c>
      <c r="E3706" s="3" t="s">
        <v>9848</v>
      </c>
      <c r="F3706" s="61">
        <v>1749.63</v>
      </c>
      <c r="G3706" s="61">
        <v>1808.75</v>
      </c>
    </row>
    <row r="3707" spans="1:7" ht="22.5">
      <c r="A3707" s="1" t="str">
        <f t="shared" si="59"/>
        <v>SINAPI 92549</v>
      </c>
      <c r="B3707" s="3" t="s">
        <v>9865</v>
      </c>
      <c r="C3707" s="3">
        <v>92549</v>
      </c>
      <c r="D3707" s="2" t="s">
        <v>3807</v>
      </c>
      <c r="E3707" s="3" t="s">
        <v>9848</v>
      </c>
      <c r="F3707" s="61">
        <v>2219.92</v>
      </c>
      <c r="G3707" s="61">
        <v>2304.44</v>
      </c>
    </row>
    <row r="3708" spans="1:7" ht="22.5">
      <c r="A3708" s="1" t="str">
        <f t="shared" si="59"/>
        <v>SINAPI 92559</v>
      </c>
      <c r="B3708" s="3" t="s">
        <v>9865</v>
      </c>
      <c r="C3708" s="3">
        <v>92559</v>
      </c>
      <c r="D3708" s="2" t="s">
        <v>3808</v>
      </c>
      <c r="E3708" s="3" t="s">
        <v>9848</v>
      </c>
      <c r="F3708" s="61">
        <v>2187.88</v>
      </c>
      <c r="G3708" s="61">
        <v>2272.4</v>
      </c>
    </row>
    <row r="3709" spans="1:7" ht="22.5">
      <c r="A3709" s="1" t="str">
        <f t="shared" si="59"/>
        <v>SINAPI 92550</v>
      </c>
      <c r="B3709" s="3" t="s">
        <v>9865</v>
      </c>
      <c r="C3709" s="3">
        <v>92550</v>
      </c>
      <c r="D3709" s="2" t="s">
        <v>3809</v>
      </c>
      <c r="E3709" s="3" t="s">
        <v>9848</v>
      </c>
      <c r="F3709" s="61">
        <v>2654.41</v>
      </c>
      <c r="G3709" s="61">
        <v>2745.51</v>
      </c>
    </row>
    <row r="3710" spans="1:7" ht="22.5">
      <c r="A3710" s="1" t="str">
        <f t="shared" si="59"/>
        <v>SINAPI 92560</v>
      </c>
      <c r="B3710" s="3" t="s">
        <v>9865</v>
      </c>
      <c r="C3710" s="3">
        <v>92560</v>
      </c>
      <c r="D3710" s="2" t="s">
        <v>3810</v>
      </c>
      <c r="E3710" s="3" t="s">
        <v>9848</v>
      </c>
      <c r="F3710" s="61">
        <v>2610.77</v>
      </c>
      <c r="G3710" s="61">
        <v>2701.87</v>
      </c>
    </row>
    <row r="3711" spans="1:7" ht="22.5">
      <c r="A3711" s="1" t="str">
        <f t="shared" si="59"/>
        <v>SINAPI 92551</v>
      </c>
      <c r="B3711" s="3" t="s">
        <v>9865</v>
      </c>
      <c r="C3711" s="3">
        <v>92551</v>
      </c>
      <c r="D3711" s="2" t="s">
        <v>3811</v>
      </c>
      <c r="E3711" s="3" t="s">
        <v>9848</v>
      </c>
      <c r="F3711" s="61">
        <v>2764.43</v>
      </c>
      <c r="G3711" s="61">
        <v>2855.53</v>
      </c>
    </row>
    <row r="3712" spans="1:7" ht="22.5">
      <c r="A3712" s="1" t="str">
        <f t="shared" si="59"/>
        <v>SINAPI 92561</v>
      </c>
      <c r="B3712" s="3" t="s">
        <v>9865</v>
      </c>
      <c r="C3712" s="3">
        <v>92561</v>
      </c>
      <c r="D3712" s="2" t="s">
        <v>3812</v>
      </c>
      <c r="E3712" s="3" t="s">
        <v>9848</v>
      </c>
      <c r="F3712" s="61">
        <v>2721.97</v>
      </c>
      <c r="G3712" s="61">
        <v>2813.07</v>
      </c>
    </row>
    <row r="3713" spans="1:7" ht="22.5">
      <c r="A3713" s="1" t="str">
        <f t="shared" si="59"/>
        <v>SINAPI 92262</v>
      </c>
      <c r="B3713" s="3" t="s">
        <v>9865</v>
      </c>
      <c r="C3713" s="3">
        <v>92262</v>
      </c>
      <c r="D3713" s="2" t="s">
        <v>3813</v>
      </c>
      <c r="E3713" s="3" t="s">
        <v>9848</v>
      </c>
      <c r="F3713" s="61">
        <v>827.42</v>
      </c>
      <c r="G3713" s="61">
        <v>865.57</v>
      </c>
    </row>
    <row r="3714" spans="1:7" ht="22.5">
      <c r="A3714" s="1" t="str">
        <f t="shared" si="59"/>
        <v>SINAPI 92259</v>
      </c>
      <c r="B3714" s="3" t="s">
        <v>9865</v>
      </c>
      <c r="C3714" s="3">
        <v>92259</v>
      </c>
      <c r="D3714" s="2" t="s">
        <v>3814</v>
      </c>
      <c r="E3714" s="3" t="s">
        <v>9848</v>
      </c>
      <c r="F3714" s="61">
        <v>549.95000000000005</v>
      </c>
      <c r="G3714" s="61">
        <v>564.16999999999996</v>
      </c>
    </row>
    <row r="3715" spans="1:7" ht="22.5">
      <c r="A3715" s="1" t="str">
        <f t="shared" si="59"/>
        <v>SINAPI 92260</v>
      </c>
      <c r="B3715" s="3" t="s">
        <v>9865</v>
      </c>
      <c r="C3715" s="3">
        <v>92260</v>
      </c>
      <c r="D3715" s="2" t="s">
        <v>3815</v>
      </c>
      <c r="E3715" s="3" t="s">
        <v>9848</v>
      </c>
      <c r="F3715" s="61">
        <v>628.54</v>
      </c>
      <c r="G3715" s="61">
        <v>649.54</v>
      </c>
    </row>
    <row r="3716" spans="1:7" ht="22.5">
      <c r="A3716" s="1" t="str">
        <f t="shared" si="59"/>
        <v>SINAPI 92261</v>
      </c>
      <c r="B3716" s="3" t="s">
        <v>9865</v>
      </c>
      <c r="C3716" s="3">
        <v>92261</v>
      </c>
      <c r="D3716" s="2" t="s">
        <v>3816</v>
      </c>
      <c r="E3716" s="3" t="s">
        <v>9848</v>
      </c>
      <c r="F3716" s="61">
        <v>704.73</v>
      </c>
      <c r="G3716" s="61">
        <v>732.31</v>
      </c>
    </row>
    <row r="3717" spans="1:7" ht="22.5">
      <c r="A3717" s="1" t="str">
        <f t="shared" si="59"/>
        <v>SINAPI 92258</v>
      </c>
      <c r="B3717" s="3" t="s">
        <v>9865</v>
      </c>
      <c r="C3717" s="3">
        <v>92258</v>
      </c>
      <c r="D3717" s="2" t="s">
        <v>3817</v>
      </c>
      <c r="E3717" s="3" t="s">
        <v>9848</v>
      </c>
      <c r="F3717" s="61">
        <v>424.83</v>
      </c>
      <c r="G3717" s="61">
        <v>454.24</v>
      </c>
    </row>
    <row r="3718" spans="1:7" ht="22.5">
      <c r="A3718" s="1" t="str">
        <f t="shared" si="59"/>
        <v>SINAPI 92255</v>
      </c>
      <c r="B3718" s="3" t="s">
        <v>9865</v>
      </c>
      <c r="C3718" s="3">
        <v>92255</v>
      </c>
      <c r="D3718" s="2" t="s">
        <v>3818</v>
      </c>
      <c r="E3718" s="3" t="s">
        <v>9848</v>
      </c>
      <c r="F3718" s="61">
        <v>219.55</v>
      </c>
      <c r="G3718" s="61">
        <v>230.92</v>
      </c>
    </row>
    <row r="3719" spans="1:7" ht="22.5">
      <c r="A3719" s="1" t="str">
        <f t="shared" si="59"/>
        <v>SINAPI 92256</v>
      </c>
      <c r="B3719" s="3" t="s">
        <v>9865</v>
      </c>
      <c r="C3719" s="3">
        <v>92256</v>
      </c>
      <c r="D3719" s="2" t="s">
        <v>3819</v>
      </c>
      <c r="E3719" s="3" t="s">
        <v>9848</v>
      </c>
      <c r="F3719" s="61">
        <v>276.88</v>
      </c>
      <c r="G3719" s="61">
        <v>293.3</v>
      </c>
    </row>
    <row r="3720" spans="1:7" ht="22.5">
      <c r="A3720" s="1" t="str">
        <f t="shared" si="59"/>
        <v>SINAPI 92257</v>
      </c>
      <c r="B3720" s="3" t="s">
        <v>9865</v>
      </c>
      <c r="C3720" s="3">
        <v>92257</v>
      </c>
      <c r="D3720" s="2" t="s">
        <v>3820</v>
      </c>
      <c r="E3720" s="3" t="s">
        <v>9848</v>
      </c>
      <c r="F3720" s="61">
        <v>333.61</v>
      </c>
      <c r="G3720" s="61">
        <v>355</v>
      </c>
    </row>
    <row r="3721" spans="1:7" ht="22.5">
      <c r="A3721" s="1" t="str">
        <f t="shared" si="59"/>
        <v>SINAPI 100393</v>
      </c>
      <c r="B3721" s="3" t="s">
        <v>9865</v>
      </c>
      <c r="C3721" s="3">
        <v>100393</v>
      </c>
      <c r="D3721" s="2" t="s">
        <v>3821</v>
      </c>
      <c r="E3721" s="3" t="s">
        <v>9847</v>
      </c>
      <c r="F3721" s="61">
        <v>24.37</v>
      </c>
      <c r="G3721" s="61">
        <v>25.76</v>
      </c>
    </row>
    <row r="3722" spans="1:7" ht="22.5">
      <c r="A3722" s="1" t="str">
        <f t="shared" si="59"/>
        <v>SINAPI 100389</v>
      </c>
      <c r="B3722" s="3" t="s">
        <v>9865</v>
      </c>
      <c r="C3722" s="3">
        <v>100389</v>
      </c>
      <c r="D3722" s="2" t="s">
        <v>3822</v>
      </c>
      <c r="E3722" s="3" t="s">
        <v>9847</v>
      </c>
      <c r="F3722" s="61">
        <v>21.23</v>
      </c>
      <c r="G3722" s="61">
        <v>22.46</v>
      </c>
    </row>
    <row r="3723" spans="1:7" ht="22.5">
      <c r="A3723" s="1" t="str">
        <f t="shared" si="59"/>
        <v>SINAPI 100395</v>
      </c>
      <c r="B3723" s="3" t="s">
        <v>9865</v>
      </c>
      <c r="C3723" s="3">
        <v>100395</v>
      </c>
      <c r="D3723" s="2" t="s">
        <v>3823</v>
      </c>
      <c r="E3723" s="3" t="s">
        <v>9847</v>
      </c>
      <c r="F3723" s="61">
        <v>29.04</v>
      </c>
      <c r="G3723" s="61">
        <v>30.83</v>
      </c>
    </row>
    <row r="3724" spans="1:7" ht="22.5">
      <c r="A3724" s="1" t="str">
        <f t="shared" si="59"/>
        <v>SINAPI 100391</v>
      </c>
      <c r="B3724" s="3" t="s">
        <v>9865</v>
      </c>
      <c r="C3724" s="3">
        <v>100391</v>
      </c>
      <c r="D3724" s="2" t="s">
        <v>3824</v>
      </c>
      <c r="E3724" s="3" t="s">
        <v>9847</v>
      </c>
      <c r="F3724" s="61">
        <v>24.28</v>
      </c>
      <c r="G3724" s="61">
        <v>25.77</v>
      </c>
    </row>
    <row r="3725" spans="1:7" ht="22.5">
      <c r="A3725" s="1" t="str">
        <f t="shared" si="59"/>
        <v>SINAPI 100392</v>
      </c>
      <c r="B3725" s="3" t="s">
        <v>9865</v>
      </c>
      <c r="C3725" s="3">
        <v>100392</v>
      </c>
      <c r="D3725" s="2" t="s">
        <v>3825</v>
      </c>
      <c r="E3725" s="3" t="s">
        <v>9847</v>
      </c>
      <c r="F3725" s="61">
        <v>19.07</v>
      </c>
      <c r="G3725" s="61">
        <v>19.989999999999998</v>
      </c>
    </row>
    <row r="3726" spans="1:7" ht="22.5">
      <c r="A3726" s="1" t="str">
        <f t="shared" si="59"/>
        <v>SINAPI 100388</v>
      </c>
      <c r="B3726" s="3" t="s">
        <v>9865</v>
      </c>
      <c r="C3726" s="3">
        <v>100388</v>
      </c>
      <c r="D3726" s="2" t="s">
        <v>3826</v>
      </c>
      <c r="E3726" s="3" t="s">
        <v>9847</v>
      </c>
      <c r="F3726" s="61">
        <v>24.31</v>
      </c>
      <c r="G3726" s="61">
        <v>25.48</v>
      </c>
    </row>
    <row r="3727" spans="1:7" ht="22.5">
      <c r="A3727" s="1" t="str">
        <f t="shared" si="59"/>
        <v>SINAPI 100394</v>
      </c>
      <c r="B3727" s="3" t="s">
        <v>9865</v>
      </c>
      <c r="C3727" s="3">
        <v>100394</v>
      </c>
      <c r="D3727" s="2" t="s">
        <v>3827</v>
      </c>
      <c r="E3727" s="3" t="s">
        <v>9847</v>
      </c>
      <c r="F3727" s="61">
        <v>22.73</v>
      </c>
      <c r="G3727" s="61">
        <v>23.96</v>
      </c>
    </row>
    <row r="3728" spans="1:7" ht="22.5">
      <c r="A3728" s="1" t="str">
        <f t="shared" si="59"/>
        <v>SINAPI 100390</v>
      </c>
      <c r="B3728" s="3" t="s">
        <v>9865</v>
      </c>
      <c r="C3728" s="3">
        <v>100390</v>
      </c>
      <c r="D3728" s="2" t="s">
        <v>3828</v>
      </c>
      <c r="E3728" s="3" t="s">
        <v>9847</v>
      </c>
      <c r="F3728" s="61">
        <v>28.98</v>
      </c>
      <c r="G3728" s="61">
        <v>30.55</v>
      </c>
    </row>
    <row r="3729" spans="1:7" ht="22.5">
      <c r="A3729" s="1" t="str">
        <f t="shared" si="59"/>
        <v>SINAPI 92575</v>
      </c>
      <c r="B3729" s="3" t="s">
        <v>9865</v>
      </c>
      <c r="C3729" s="3">
        <v>92575</v>
      </c>
      <c r="D3729" s="2" t="s">
        <v>3829</v>
      </c>
      <c r="E3729" s="3" t="s">
        <v>9847</v>
      </c>
      <c r="F3729" s="61">
        <v>64.400000000000006</v>
      </c>
      <c r="G3729" s="61">
        <v>65.05</v>
      </c>
    </row>
    <row r="3730" spans="1:7" ht="22.5">
      <c r="A3730" s="1" t="str">
        <f t="shared" si="59"/>
        <v>SINAPI 92569</v>
      </c>
      <c r="B3730" s="3" t="s">
        <v>9865</v>
      </c>
      <c r="C3730" s="3">
        <v>92569</v>
      </c>
      <c r="D3730" s="2" t="s">
        <v>3830</v>
      </c>
      <c r="E3730" s="3" t="s">
        <v>9847</v>
      </c>
      <c r="F3730" s="61">
        <v>70.22</v>
      </c>
      <c r="G3730" s="61">
        <v>70.88</v>
      </c>
    </row>
    <row r="3731" spans="1:7" ht="22.5">
      <c r="A3731" s="1" t="str">
        <f t="shared" si="59"/>
        <v>SINAPI 92578</v>
      </c>
      <c r="B3731" s="3" t="s">
        <v>9865</v>
      </c>
      <c r="C3731" s="3">
        <v>92578</v>
      </c>
      <c r="D3731" s="2" t="s">
        <v>3831</v>
      </c>
      <c r="E3731" s="3" t="s">
        <v>9847</v>
      </c>
      <c r="F3731" s="61">
        <v>70.66</v>
      </c>
      <c r="G3731" s="61">
        <v>71.8</v>
      </c>
    </row>
    <row r="3732" spans="1:7" ht="22.5">
      <c r="A3732" s="1" t="str">
        <f t="shared" si="59"/>
        <v>SINAPI 92572</v>
      </c>
      <c r="B3732" s="3" t="s">
        <v>9865</v>
      </c>
      <c r="C3732" s="3">
        <v>92572</v>
      </c>
      <c r="D3732" s="2" t="s">
        <v>3832</v>
      </c>
      <c r="E3732" s="3" t="s">
        <v>9847</v>
      </c>
      <c r="F3732" s="61">
        <v>82.04</v>
      </c>
      <c r="G3732" s="61">
        <v>83.24</v>
      </c>
    </row>
    <row r="3733" spans="1:7" ht="22.5">
      <c r="A3733" s="1" t="str">
        <f t="shared" si="59"/>
        <v>SINAPI 92576</v>
      </c>
      <c r="B3733" s="3" t="s">
        <v>9865</v>
      </c>
      <c r="C3733" s="3">
        <v>92576</v>
      </c>
      <c r="D3733" s="2" t="s">
        <v>3833</v>
      </c>
      <c r="E3733" s="3" t="s">
        <v>9847</v>
      </c>
      <c r="F3733" s="61">
        <v>35.07</v>
      </c>
      <c r="G3733" s="61">
        <v>35.32</v>
      </c>
    </row>
    <row r="3734" spans="1:7" ht="22.5">
      <c r="A3734" s="1" t="str">
        <f t="shared" si="59"/>
        <v>SINAPI 92570</v>
      </c>
      <c r="B3734" s="3" t="s">
        <v>9865</v>
      </c>
      <c r="C3734" s="3">
        <v>92570</v>
      </c>
      <c r="D3734" s="2" t="s">
        <v>3834</v>
      </c>
      <c r="E3734" s="3" t="s">
        <v>9847</v>
      </c>
      <c r="F3734" s="61">
        <v>44.38</v>
      </c>
      <c r="G3734" s="61">
        <v>44.69</v>
      </c>
    </row>
    <row r="3735" spans="1:7" ht="22.5">
      <c r="A3735" s="1" t="str">
        <f t="shared" si="59"/>
        <v>SINAPI 92579</v>
      </c>
      <c r="B3735" s="3" t="s">
        <v>9865</v>
      </c>
      <c r="C3735" s="3">
        <v>92579</v>
      </c>
      <c r="D3735" s="2" t="s">
        <v>3835</v>
      </c>
      <c r="E3735" s="3" t="s">
        <v>9847</v>
      </c>
      <c r="F3735" s="61">
        <v>38.78</v>
      </c>
      <c r="G3735" s="61">
        <v>39.340000000000003</v>
      </c>
    </row>
    <row r="3736" spans="1:7" ht="22.5">
      <c r="A3736" s="1" t="str">
        <f t="shared" si="59"/>
        <v>SINAPI 92573</v>
      </c>
      <c r="B3736" s="3" t="s">
        <v>9865</v>
      </c>
      <c r="C3736" s="3">
        <v>92573</v>
      </c>
      <c r="D3736" s="2" t="s">
        <v>3836</v>
      </c>
      <c r="E3736" s="3" t="s">
        <v>9847</v>
      </c>
      <c r="F3736" s="61">
        <v>49.03</v>
      </c>
      <c r="G3736" s="61">
        <v>49.73</v>
      </c>
    </row>
    <row r="3737" spans="1:7" ht="22.5">
      <c r="A3737" s="1" t="str">
        <f t="shared" si="59"/>
        <v>SINAPI 92574</v>
      </c>
      <c r="B3737" s="3" t="s">
        <v>9865</v>
      </c>
      <c r="C3737" s="3">
        <v>92574</v>
      </c>
      <c r="D3737" s="2" t="s">
        <v>3837</v>
      </c>
      <c r="E3737" s="3" t="s">
        <v>9847</v>
      </c>
      <c r="F3737" s="61">
        <v>129.11000000000001</v>
      </c>
      <c r="G3737" s="61">
        <v>130.74</v>
      </c>
    </row>
    <row r="3738" spans="1:7" ht="22.5">
      <c r="A3738" s="1" t="str">
        <f t="shared" si="59"/>
        <v>SINAPI 92568</v>
      </c>
      <c r="B3738" s="3" t="s">
        <v>9865</v>
      </c>
      <c r="C3738" s="3">
        <v>92568</v>
      </c>
      <c r="D3738" s="2" t="s">
        <v>3838</v>
      </c>
      <c r="E3738" s="3" t="s">
        <v>9847</v>
      </c>
      <c r="F3738" s="61">
        <v>126.64</v>
      </c>
      <c r="G3738" s="61">
        <v>128.15</v>
      </c>
    </row>
    <row r="3739" spans="1:7" ht="22.5">
      <c r="A3739" s="1" t="str">
        <f t="shared" ref="A3739:A3802" si="60">CONCATENATE($B3739," ",$C3739)</f>
        <v>SINAPI 92577</v>
      </c>
      <c r="B3739" s="3" t="s">
        <v>9865</v>
      </c>
      <c r="C3739" s="3">
        <v>92577</v>
      </c>
      <c r="D3739" s="2" t="s">
        <v>3839</v>
      </c>
      <c r="E3739" s="3" t="s">
        <v>9847</v>
      </c>
      <c r="F3739" s="61">
        <v>140.27000000000001</v>
      </c>
      <c r="G3739" s="61">
        <v>142.75</v>
      </c>
    </row>
    <row r="3740" spans="1:7" ht="22.5">
      <c r="A3740" s="1" t="str">
        <f t="shared" si="60"/>
        <v>SINAPI 92571</v>
      </c>
      <c r="B3740" s="3" t="s">
        <v>9865</v>
      </c>
      <c r="C3740" s="3">
        <v>92571</v>
      </c>
      <c r="D3740" s="2" t="s">
        <v>3840</v>
      </c>
      <c r="E3740" s="3" t="s">
        <v>9847</v>
      </c>
      <c r="F3740" s="61">
        <v>137.41999999999999</v>
      </c>
      <c r="G3740" s="61">
        <v>139.79</v>
      </c>
    </row>
    <row r="3741" spans="1:7" ht="22.5">
      <c r="A3741" s="1" t="str">
        <f t="shared" si="60"/>
        <v>SINAPI 92581</v>
      </c>
      <c r="B3741" s="3" t="s">
        <v>9865</v>
      </c>
      <c r="C3741" s="3">
        <v>92581</v>
      </c>
      <c r="D3741" s="2" t="s">
        <v>3841</v>
      </c>
      <c r="E3741" s="3" t="s">
        <v>9847</v>
      </c>
      <c r="F3741" s="61">
        <v>50.83</v>
      </c>
      <c r="G3741" s="61">
        <v>51.65</v>
      </c>
    </row>
    <row r="3742" spans="1:7" ht="22.5">
      <c r="A3742" s="1" t="str">
        <f t="shared" si="60"/>
        <v>SINAPI 104314</v>
      </c>
      <c r="B3742" s="3" t="s">
        <v>9865</v>
      </c>
      <c r="C3742" s="3">
        <v>104314</v>
      </c>
      <c r="D3742" s="2" t="s">
        <v>3842</v>
      </c>
      <c r="E3742" s="3" t="s">
        <v>9851</v>
      </c>
      <c r="F3742" s="61">
        <v>11.33</v>
      </c>
      <c r="G3742" s="61">
        <v>11.53</v>
      </c>
    </row>
    <row r="3743" spans="1:7" ht="22.5">
      <c r="A3743" s="1" t="str">
        <f t="shared" si="60"/>
        <v>SINAPI 92580</v>
      </c>
      <c r="B3743" s="3" t="s">
        <v>9865</v>
      </c>
      <c r="C3743" s="3">
        <v>92580</v>
      </c>
      <c r="D3743" s="2" t="s">
        <v>3843</v>
      </c>
      <c r="E3743" s="3" t="s">
        <v>9847</v>
      </c>
      <c r="F3743" s="61">
        <v>49.12</v>
      </c>
      <c r="G3743" s="61">
        <v>50</v>
      </c>
    </row>
    <row r="3744" spans="1:7" ht="22.5">
      <c r="A3744" s="1" t="str">
        <f t="shared" si="60"/>
        <v>SINAPI 92541</v>
      </c>
      <c r="B3744" s="3" t="s">
        <v>9865</v>
      </c>
      <c r="C3744" s="3">
        <v>92541</v>
      </c>
      <c r="D3744" s="2" t="s">
        <v>3844</v>
      </c>
      <c r="E3744" s="3" t="s">
        <v>9847</v>
      </c>
      <c r="F3744" s="61">
        <v>101.48</v>
      </c>
      <c r="G3744" s="61">
        <v>103.92</v>
      </c>
    </row>
    <row r="3745" spans="1:7" ht="22.5">
      <c r="A3745" s="1" t="str">
        <f t="shared" si="60"/>
        <v>SINAPI 92539</v>
      </c>
      <c r="B3745" s="3" t="s">
        <v>9865</v>
      </c>
      <c r="C3745" s="3">
        <v>92539</v>
      </c>
      <c r="D3745" s="2" t="s">
        <v>3845</v>
      </c>
      <c r="E3745" s="3" t="s">
        <v>9847</v>
      </c>
      <c r="F3745" s="61">
        <v>94.11</v>
      </c>
      <c r="G3745" s="61">
        <v>96.48</v>
      </c>
    </row>
    <row r="3746" spans="1:7" ht="22.5">
      <c r="A3746" s="1" t="str">
        <f t="shared" si="60"/>
        <v>SINAPI 92542</v>
      </c>
      <c r="B3746" s="3" t="s">
        <v>9865</v>
      </c>
      <c r="C3746" s="3">
        <v>92542</v>
      </c>
      <c r="D3746" s="2" t="s">
        <v>3846</v>
      </c>
      <c r="E3746" s="3" t="s">
        <v>9847</v>
      </c>
      <c r="F3746" s="61">
        <v>123.52</v>
      </c>
      <c r="G3746" s="61">
        <v>126.97</v>
      </c>
    </row>
    <row r="3747" spans="1:7" ht="22.5">
      <c r="A3747" s="1" t="str">
        <f t="shared" si="60"/>
        <v>SINAPI 92540</v>
      </c>
      <c r="B3747" s="3" t="s">
        <v>9865</v>
      </c>
      <c r="C3747" s="3">
        <v>92540</v>
      </c>
      <c r="D3747" s="2" t="s">
        <v>3847</v>
      </c>
      <c r="E3747" s="3" t="s">
        <v>9847</v>
      </c>
      <c r="F3747" s="61">
        <v>105.89</v>
      </c>
      <c r="G3747" s="61">
        <v>109.23</v>
      </c>
    </row>
    <row r="3748" spans="1:7" ht="22.5">
      <c r="A3748" s="1" t="str">
        <f t="shared" si="60"/>
        <v>SINAPI 92544</v>
      </c>
      <c r="B3748" s="3" t="s">
        <v>9865</v>
      </c>
      <c r="C3748" s="3">
        <v>92544</v>
      </c>
      <c r="D3748" s="2" t="s">
        <v>3848</v>
      </c>
      <c r="E3748" s="3" t="s">
        <v>9847</v>
      </c>
      <c r="F3748" s="61">
        <v>22.55</v>
      </c>
      <c r="G3748" s="61">
        <v>22.98</v>
      </c>
    </row>
    <row r="3749" spans="1:7" ht="22.5">
      <c r="A3749" s="1" t="str">
        <f t="shared" si="60"/>
        <v>SINAPI 92543</v>
      </c>
      <c r="B3749" s="3" t="s">
        <v>9865</v>
      </c>
      <c r="C3749" s="3">
        <v>92543</v>
      </c>
      <c r="D3749" s="2" t="s">
        <v>3849</v>
      </c>
      <c r="E3749" s="3" t="s">
        <v>9847</v>
      </c>
      <c r="F3749" s="61">
        <v>28.3</v>
      </c>
      <c r="G3749" s="61">
        <v>28.83</v>
      </c>
    </row>
    <row r="3750" spans="1:7">
      <c r="A3750" s="1" t="str">
        <f t="shared" si="60"/>
        <v>SINAPI 97725</v>
      </c>
      <c r="B3750" s="3" t="s">
        <v>9865</v>
      </c>
      <c r="C3750" s="3">
        <v>97725</v>
      </c>
      <c r="D3750" s="2" t="s">
        <v>3850</v>
      </c>
      <c r="E3750" s="3" t="s">
        <v>9850</v>
      </c>
      <c r="F3750" s="61">
        <v>0</v>
      </c>
      <c r="G3750" s="61">
        <v>0</v>
      </c>
    </row>
    <row r="3751" spans="1:7" ht="22.5">
      <c r="A3751" s="1" t="str">
        <f t="shared" si="60"/>
        <v>SINAPI 97721</v>
      </c>
      <c r="B3751" s="3" t="s">
        <v>9865</v>
      </c>
      <c r="C3751" s="3">
        <v>97721</v>
      </c>
      <c r="D3751" s="2" t="s">
        <v>3851</v>
      </c>
      <c r="E3751" s="3" t="s">
        <v>9850</v>
      </c>
      <c r="F3751" s="61">
        <v>0</v>
      </c>
      <c r="G3751" s="61">
        <v>0</v>
      </c>
    </row>
    <row r="3752" spans="1:7" ht="22.5">
      <c r="A3752" s="1" t="str">
        <f t="shared" si="60"/>
        <v>SINAPI 97722</v>
      </c>
      <c r="B3752" s="3" t="s">
        <v>9865</v>
      </c>
      <c r="C3752" s="3">
        <v>97722</v>
      </c>
      <c r="D3752" s="2" t="s">
        <v>3852</v>
      </c>
      <c r="E3752" s="3" t="s">
        <v>9850</v>
      </c>
      <c r="F3752" s="61">
        <v>0</v>
      </c>
      <c r="G3752" s="61">
        <v>0</v>
      </c>
    </row>
    <row r="3753" spans="1:7" ht="22.5">
      <c r="A3753" s="1" t="str">
        <f t="shared" si="60"/>
        <v>SINAPI 97724</v>
      </c>
      <c r="B3753" s="3" t="s">
        <v>9865</v>
      </c>
      <c r="C3753" s="3">
        <v>97724</v>
      </c>
      <c r="D3753" s="2" t="s">
        <v>3853</v>
      </c>
      <c r="E3753" s="3" t="s">
        <v>9850</v>
      </c>
      <c r="F3753" s="61">
        <v>0</v>
      </c>
      <c r="G3753" s="61">
        <v>0</v>
      </c>
    </row>
    <row r="3754" spans="1:7">
      <c r="A3754" s="1" t="str">
        <f t="shared" si="60"/>
        <v>SINAPI 97719</v>
      </c>
      <c r="B3754" s="3" t="s">
        <v>9865</v>
      </c>
      <c r="C3754" s="3">
        <v>97719</v>
      </c>
      <c r="D3754" s="2" t="s">
        <v>3854</v>
      </c>
      <c r="E3754" s="3" t="s">
        <v>9850</v>
      </c>
      <c r="F3754" s="61">
        <v>0</v>
      </c>
      <c r="G3754" s="61">
        <v>0</v>
      </c>
    </row>
    <row r="3755" spans="1:7" ht="22.5">
      <c r="A3755" s="1" t="str">
        <f t="shared" si="60"/>
        <v>SINAPI 97723</v>
      </c>
      <c r="B3755" s="3" t="s">
        <v>9865</v>
      </c>
      <c r="C3755" s="3">
        <v>97723</v>
      </c>
      <c r="D3755" s="2" t="s">
        <v>3855</v>
      </c>
      <c r="E3755" s="3" t="s">
        <v>9850</v>
      </c>
      <c r="F3755" s="61">
        <v>0</v>
      </c>
      <c r="G3755" s="61">
        <v>0</v>
      </c>
    </row>
    <row r="3756" spans="1:7">
      <c r="A3756" s="1" t="str">
        <f t="shared" si="60"/>
        <v>SINAPI 104946</v>
      </c>
      <c r="B3756" s="3" t="s">
        <v>9865</v>
      </c>
      <c r="C3756" s="3">
        <v>104946</v>
      </c>
      <c r="D3756" s="2" t="s">
        <v>3856</v>
      </c>
      <c r="E3756" s="3" t="s">
        <v>9850</v>
      </c>
      <c r="F3756" s="61">
        <v>0</v>
      </c>
      <c r="G3756" s="61">
        <v>0</v>
      </c>
    </row>
    <row r="3757" spans="1:7">
      <c r="A3757" s="1" t="str">
        <f t="shared" si="60"/>
        <v>SINAPI 104944</v>
      </c>
      <c r="B3757" s="3" t="s">
        <v>9865</v>
      </c>
      <c r="C3757" s="3">
        <v>104944</v>
      </c>
      <c r="D3757" s="2" t="s">
        <v>3857</v>
      </c>
      <c r="E3757" s="3" t="s">
        <v>9850</v>
      </c>
      <c r="F3757" s="61">
        <v>0</v>
      </c>
      <c r="G3757" s="61">
        <v>0</v>
      </c>
    </row>
    <row r="3758" spans="1:7">
      <c r="A3758" s="1" t="str">
        <f t="shared" si="60"/>
        <v>SINAPI 104945</v>
      </c>
      <c r="B3758" s="3" t="s">
        <v>9865</v>
      </c>
      <c r="C3758" s="3">
        <v>104945</v>
      </c>
      <c r="D3758" s="2" t="s">
        <v>3858</v>
      </c>
      <c r="E3758" s="3" t="s">
        <v>9850</v>
      </c>
      <c r="F3758" s="61">
        <v>0</v>
      </c>
      <c r="G3758" s="61">
        <v>0</v>
      </c>
    </row>
    <row r="3759" spans="1:7">
      <c r="A3759" s="1" t="str">
        <f t="shared" si="60"/>
        <v>SINAPI 97720</v>
      </c>
      <c r="B3759" s="3" t="s">
        <v>9865</v>
      </c>
      <c r="C3759" s="3">
        <v>97720</v>
      </c>
      <c r="D3759" s="2" t="s">
        <v>3859</v>
      </c>
      <c r="E3759" s="3" t="s">
        <v>9850</v>
      </c>
      <c r="F3759" s="61">
        <v>0</v>
      </c>
      <c r="G3759" s="61">
        <v>0</v>
      </c>
    </row>
    <row r="3760" spans="1:7" ht="22.5">
      <c r="A3760" s="1" t="str">
        <f t="shared" si="60"/>
        <v>SINAPI 97740</v>
      </c>
      <c r="B3760" s="3" t="s">
        <v>9865</v>
      </c>
      <c r="C3760" s="3">
        <v>97740</v>
      </c>
      <c r="D3760" s="2" t="s">
        <v>3860</v>
      </c>
      <c r="E3760" s="3" t="s">
        <v>9850</v>
      </c>
      <c r="F3760" s="61">
        <v>1991.33</v>
      </c>
      <c r="G3760" s="61">
        <v>2070.1999999999998</v>
      </c>
    </row>
    <row r="3761" spans="1:7" ht="22.5">
      <c r="A3761" s="1" t="str">
        <f t="shared" si="60"/>
        <v>SINAPI 97738</v>
      </c>
      <c r="B3761" s="3" t="s">
        <v>9865</v>
      </c>
      <c r="C3761" s="3">
        <v>97738</v>
      </c>
      <c r="D3761" s="2" t="s">
        <v>3861</v>
      </c>
      <c r="E3761" s="3" t="s">
        <v>9850</v>
      </c>
      <c r="F3761" s="61">
        <v>4242.32</v>
      </c>
      <c r="G3761" s="61">
        <v>4500.7</v>
      </c>
    </row>
    <row r="3762" spans="1:7" ht="22.5">
      <c r="A3762" s="1" t="str">
        <f t="shared" si="60"/>
        <v>SINAPI 97739</v>
      </c>
      <c r="B3762" s="3" t="s">
        <v>9865</v>
      </c>
      <c r="C3762" s="3">
        <v>97739</v>
      </c>
      <c r="D3762" s="2" t="s">
        <v>3862</v>
      </c>
      <c r="E3762" s="3" t="s">
        <v>9850</v>
      </c>
      <c r="F3762" s="61">
        <v>3002.52</v>
      </c>
      <c r="G3762" s="61">
        <v>3170.17</v>
      </c>
    </row>
    <row r="3763" spans="1:7" ht="22.5">
      <c r="A3763" s="1" t="str">
        <f t="shared" si="60"/>
        <v>SINAPI 97736</v>
      </c>
      <c r="B3763" s="3" t="s">
        <v>9865</v>
      </c>
      <c r="C3763" s="3">
        <v>97736</v>
      </c>
      <c r="D3763" s="2" t="s">
        <v>3863</v>
      </c>
      <c r="E3763" s="3" t="s">
        <v>9850</v>
      </c>
      <c r="F3763" s="61">
        <v>1447.55</v>
      </c>
      <c r="G3763" s="61">
        <v>1507.14</v>
      </c>
    </row>
    <row r="3764" spans="1:7" ht="22.5">
      <c r="A3764" s="1" t="str">
        <f t="shared" si="60"/>
        <v>SINAPI 97734</v>
      </c>
      <c r="B3764" s="3" t="s">
        <v>9865</v>
      </c>
      <c r="C3764" s="3">
        <v>97734</v>
      </c>
      <c r="D3764" s="2" t="s">
        <v>3864</v>
      </c>
      <c r="E3764" s="3" t="s">
        <v>9850</v>
      </c>
      <c r="F3764" s="61">
        <v>3250.19</v>
      </c>
      <c r="G3764" s="61">
        <v>3462.22</v>
      </c>
    </row>
    <row r="3765" spans="1:7" ht="22.5">
      <c r="A3765" s="1" t="str">
        <f t="shared" si="60"/>
        <v>SINAPI 97735</v>
      </c>
      <c r="B3765" s="3" t="s">
        <v>9865</v>
      </c>
      <c r="C3765" s="3">
        <v>97735</v>
      </c>
      <c r="D3765" s="2" t="s">
        <v>3865</v>
      </c>
      <c r="E3765" s="3" t="s">
        <v>9850</v>
      </c>
      <c r="F3765" s="61">
        <v>2598.36</v>
      </c>
      <c r="G3765" s="61">
        <v>2756.43</v>
      </c>
    </row>
    <row r="3766" spans="1:7" ht="22.5">
      <c r="A3766" s="1" t="str">
        <f t="shared" si="60"/>
        <v>SINAPI 97737</v>
      </c>
      <c r="B3766" s="3" t="s">
        <v>9865</v>
      </c>
      <c r="C3766" s="3">
        <v>97737</v>
      </c>
      <c r="D3766" s="2" t="s">
        <v>3866</v>
      </c>
      <c r="E3766" s="3" t="s">
        <v>9850</v>
      </c>
      <c r="F3766" s="61">
        <v>3326.87</v>
      </c>
      <c r="G3766" s="61">
        <v>3515.32</v>
      </c>
    </row>
    <row r="3767" spans="1:7" ht="22.5">
      <c r="A3767" s="1" t="str">
        <f t="shared" si="60"/>
        <v>SINAPI 97733</v>
      </c>
      <c r="B3767" s="3" t="s">
        <v>9865</v>
      </c>
      <c r="C3767" s="3">
        <v>97733</v>
      </c>
      <c r="D3767" s="2" t="s">
        <v>3867</v>
      </c>
      <c r="E3767" s="3" t="s">
        <v>9850</v>
      </c>
      <c r="F3767" s="61">
        <v>3682.11</v>
      </c>
      <c r="G3767" s="61">
        <v>3919.1</v>
      </c>
    </row>
    <row r="3768" spans="1:7" ht="22.5">
      <c r="A3768" s="1" t="str">
        <f t="shared" si="60"/>
        <v>SINAPI 98616</v>
      </c>
      <c r="B3768" s="3" t="s">
        <v>9865</v>
      </c>
      <c r="C3768" s="3">
        <v>98616</v>
      </c>
      <c r="D3768" s="2" t="s">
        <v>3868</v>
      </c>
      <c r="E3768" s="3" t="s">
        <v>9847</v>
      </c>
      <c r="F3768" s="61">
        <v>235.06</v>
      </c>
      <c r="G3768" s="61">
        <v>238.94</v>
      </c>
    </row>
    <row r="3769" spans="1:7" ht="22.5">
      <c r="A3769" s="1" t="str">
        <f t="shared" si="60"/>
        <v>SINAPI 98619</v>
      </c>
      <c r="B3769" s="3" t="s">
        <v>9865</v>
      </c>
      <c r="C3769" s="3">
        <v>98619</v>
      </c>
      <c r="D3769" s="2" t="s">
        <v>3869</v>
      </c>
      <c r="E3769" s="3" t="s">
        <v>9847</v>
      </c>
      <c r="F3769" s="61">
        <v>253.64</v>
      </c>
      <c r="G3769" s="61">
        <v>256.67</v>
      </c>
    </row>
    <row r="3770" spans="1:7" ht="22.5">
      <c r="A3770" s="1" t="str">
        <f t="shared" si="60"/>
        <v>SINAPI 98622</v>
      </c>
      <c r="B3770" s="3" t="s">
        <v>9865</v>
      </c>
      <c r="C3770" s="3">
        <v>98622</v>
      </c>
      <c r="D3770" s="2" t="s">
        <v>3870</v>
      </c>
      <c r="E3770" s="3" t="s">
        <v>9847</v>
      </c>
      <c r="F3770" s="61">
        <v>388.4</v>
      </c>
      <c r="G3770" s="61">
        <v>393.61</v>
      </c>
    </row>
    <row r="3771" spans="1:7" ht="22.5">
      <c r="A3771" s="1" t="str">
        <f t="shared" si="60"/>
        <v>SINAPI 98625</v>
      </c>
      <c r="B3771" s="3" t="s">
        <v>9865</v>
      </c>
      <c r="C3771" s="3">
        <v>98625</v>
      </c>
      <c r="D3771" s="2" t="s">
        <v>3871</v>
      </c>
      <c r="E3771" s="3" t="s">
        <v>9847</v>
      </c>
      <c r="F3771" s="61">
        <v>404.51</v>
      </c>
      <c r="G3771" s="61">
        <v>408.16</v>
      </c>
    </row>
    <row r="3772" spans="1:7" ht="22.5">
      <c r="A3772" s="1" t="str">
        <f t="shared" si="60"/>
        <v>SINAPI 105918</v>
      </c>
      <c r="B3772" s="3" t="s">
        <v>9865</v>
      </c>
      <c r="C3772" s="3">
        <v>105918</v>
      </c>
      <c r="D3772" s="2" t="s">
        <v>3872</v>
      </c>
      <c r="E3772" s="3" t="s">
        <v>9847</v>
      </c>
      <c r="F3772" s="61">
        <v>0</v>
      </c>
      <c r="G3772" s="61">
        <v>0</v>
      </c>
    </row>
    <row r="3773" spans="1:7" ht="22.5">
      <c r="A3773" s="1" t="str">
        <f t="shared" si="60"/>
        <v>SINAPI 98631</v>
      </c>
      <c r="B3773" s="3" t="s">
        <v>9865</v>
      </c>
      <c r="C3773" s="3">
        <v>98631</v>
      </c>
      <c r="D3773" s="2" t="s">
        <v>3873</v>
      </c>
      <c r="E3773" s="3" t="s">
        <v>9847</v>
      </c>
      <c r="F3773" s="61">
        <v>0</v>
      </c>
      <c r="G3773" s="61">
        <v>0</v>
      </c>
    </row>
    <row r="3774" spans="1:7">
      <c r="A3774" s="1" t="str">
        <f t="shared" si="60"/>
        <v>SINAPI 98637</v>
      </c>
      <c r="B3774" s="3" t="s">
        <v>9865</v>
      </c>
      <c r="C3774" s="3">
        <v>98637</v>
      </c>
      <c r="D3774" s="2" t="s">
        <v>3874</v>
      </c>
      <c r="E3774" s="3" t="s">
        <v>9850</v>
      </c>
      <c r="F3774" s="61">
        <v>0</v>
      </c>
      <c r="G3774" s="61">
        <v>0</v>
      </c>
    </row>
    <row r="3775" spans="1:7">
      <c r="A3775" s="1" t="str">
        <f t="shared" si="60"/>
        <v>SINAPI 98641</v>
      </c>
      <c r="B3775" s="3" t="s">
        <v>9865</v>
      </c>
      <c r="C3775" s="3">
        <v>98641</v>
      </c>
      <c r="D3775" s="2" t="s">
        <v>3875</v>
      </c>
      <c r="E3775" s="3" t="s">
        <v>9850</v>
      </c>
      <c r="F3775" s="61">
        <v>0</v>
      </c>
      <c r="G3775" s="61">
        <v>0</v>
      </c>
    </row>
    <row r="3776" spans="1:7">
      <c r="A3776" s="1" t="str">
        <f t="shared" si="60"/>
        <v>SINAPI 98645</v>
      </c>
      <c r="B3776" s="3" t="s">
        <v>9865</v>
      </c>
      <c r="C3776" s="3">
        <v>98645</v>
      </c>
      <c r="D3776" s="2" t="s">
        <v>3876</v>
      </c>
      <c r="E3776" s="3" t="s">
        <v>9850</v>
      </c>
      <c r="F3776" s="61">
        <v>0</v>
      </c>
      <c r="G3776" s="61">
        <v>0</v>
      </c>
    </row>
    <row r="3777" spans="1:7">
      <c r="A3777" s="1" t="str">
        <f t="shared" si="60"/>
        <v>SINAPI 98649</v>
      </c>
      <c r="B3777" s="3" t="s">
        <v>9865</v>
      </c>
      <c r="C3777" s="3">
        <v>98649</v>
      </c>
      <c r="D3777" s="2" t="s">
        <v>3877</v>
      </c>
      <c r="E3777" s="3" t="s">
        <v>9850</v>
      </c>
      <c r="F3777" s="61">
        <v>0</v>
      </c>
      <c r="G3777" s="61">
        <v>0</v>
      </c>
    </row>
    <row r="3778" spans="1:7">
      <c r="A3778" s="1" t="str">
        <f t="shared" si="60"/>
        <v>SINAPI 98653</v>
      </c>
      <c r="B3778" s="3" t="s">
        <v>9865</v>
      </c>
      <c r="C3778" s="3">
        <v>98653</v>
      </c>
      <c r="D3778" s="2" t="s">
        <v>3878</v>
      </c>
      <c r="E3778" s="3" t="s">
        <v>9850</v>
      </c>
      <c r="F3778" s="61">
        <v>0</v>
      </c>
      <c r="G3778" s="61">
        <v>0</v>
      </c>
    </row>
    <row r="3779" spans="1:7">
      <c r="A3779" s="1" t="str">
        <f t="shared" si="60"/>
        <v>SINAPI 98657</v>
      </c>
      <c r="B3779" s="3" t="s">
        <v>9865</v>
      </c>
      <c r="C3779" s="3">
        <v>98657</v>
      </c>
      <c r="D3779" s="2" t="s">
        <v>3879</v>
      </c>
      <c r="E3779" s="3" t="s">
        <v>9849</v>
      </c>
      <c r="F3779" s="61">
        <v>677.58</v>
      </c>
      <c r="G3779" s="61">
        <v>703.62</v>
      </c>
    </row>
    <row r="3780" spans="1:7" ht="22.5">
      <c r="A3780" s="1" t="str">
        <f t="shared" si="60"/>
        <v>SINAPI 100344</v>
      </c>
      <c r="B3780" s="3" t="s">
        <v>9865</v>
      </c>
      <c r="C3780" s="3">
        <v>100344</v>
      </c>
      <c r="D3780" s="2" t="s">
        <v>3880</v>
      </c>
      <c r="E3780" s="3" t="s">
        <v>9851</v>
      </c>
      <c r="F3780" s="61">
        <v>10.9</v>
      </c>
      <c r="G3780" s="61">
        <v>11.19</v>
      </c>
    </row>
    <row r="3781" spans="1:7" ht="22.5">
      <c r="A3781" s="1" t="str">
        <f t="shared" si="60"/>
        <v>SINAPI 100345</v>
      </c>
      <c r="B3781" s="3" t="s">
        <v>9865</v>
      </c>
      <c r="C3781" s="3">
        <v>100345</v>
      </c>
      <c r="D3781" s="2" t="s">
        <v>3881</v>
      </c>
      <c r="E3781" s="3" t="s">
        <v>9851</v>
      </c>
      <c r="F3781" s="61">
        <v>8.2200000000000006</v>
      </c>
      <c r="G3781" s="61">
        <v>8.36</v>
      </c>
    </row>
    <row r="3782" spans="1:7" ht="22.5">
      <c r="A3782" s="1" t="str">
        <f t="shared" si="60"/>
        <v>SINAPI 100346</v>
      </c>
      <c r="B3782" s="3" t="s">
        <v>9865</v>
      </c>
      <c r="C3782" s="3">
        <v>100346</v>
      </c>
      <c r="D3782" s="2" t="s">
        <v>3882</v>
      </c>
      <c r="E3782" s="3" t="s">
        <v>9851</v>
      </c>
      <c r="F3782" s="61">
        <v>7.74</v>
      </c>
      <c r="G3782" s="61">
        <v>7.83</v>
      </c>
    </row>
    <row r="3783" spans="1:7" ht="22.5">
      <c r="A3783" s="1" t="str">
        <f t="shared" si="60"/>
        <v>SINAPI 100347</v>
      </c>
      <c r="B3783" s="3" t="s">
        <v>9865</v>
      </c>
      <c r="C3783" s="3">
        <v>100347</v>
      </c>
      <c r="D3783" s="2" t="s">
        <v>3883</v>
      </c>
      <c r="E3783" s="3" t="s">
        <v>9851</v>
      </c>
      <c r="F3783" s="61">
        <v>8.5399999999999991</v>
      </c>
      <c r="G3783" s="61">
        <v>8.6199999999999992</v>
      </c>
    </row>
    <row r="3784" spans="1:7" ht="22.5">
      <c r="A3784" s="1" t="str">
        <f t="shared" si="60"/>
        <v>SINAPI 100348</v>
      </c>
      <c r="B3784" s="3" t="s">
        <v>9865</v>
      </c>
      <c r="C3784" s="3">
        <v>100348</v>
      </c>
      <c r="D3784" s="2" t="s">
        <v>3884</v>
      </c>
      <c r="E3784" s="3" t="s">
        <v>9851</v>
      </c>
      <c r="F3784" s="61">
        <v>8.34</v>
      </c>
      <c r="G3784" s="61">
        <v>8.4</v>
      </c>
    </row>
    <row r="3785" spans="1:7" ht="22.5">
      <c r="A3785" s="1" t="str">
        <f t="shared" si="60"/>
        <v>SINAPI 100342</v>
      </c>
      <c r="B3785" s="3" t="s">
        <v>9865</v>
      </c>
      <c r="C3785" s="3">
        <v>100342</v>
      </c>
      <c r="D3785" s="2" t="s">
        <v>3885</v>
      </c>
      <c r="E3785" s="3" t="s">
        <v>9851</v>
      </c>
      <c r="F3785" s="61">
        <v>16.14</v>
      </c>
      <c r="G3785" s="61">
        <v>16.86</v>
      </c>
    </row>
    <row r="3786" spans="1:7">
      <c r="A3786" s="1" t="str">
        <f t="shared" si="60"/>
        <v>SINAPI 100343</v>
      </c>
      <c r="B3786" s="3" t="s">
        <v>9865</v>
      </c>
      <c r="C3786" s="3">
        <v>100343</v>
      </c>
      <c r="D3786" s="2" t="s">
        <v>3886</v>
      </c>
      <c r="E3786" s="3" t="s">
        <v>9851</v>
      </c>
      <c r="F3786" s="61">
        <v>13.75</v>
      </c>
      <c r="G3786" s="61">
        <v>14.25</v>
      </c>
    </row>
    <row r="3787" spans="1:7" ht="22.5">
      <c r="A3787" s="1" t="str">
        <f t="shared" si="60"/>
        <v>SINAPI 100349</v>
      </c>
      <c r="B3787" s="3" t="s">
        <v>9865</v>
      </c>
      <c r="C3787" s="3">
        <v>100349</v>
      </c>
      <c r="D3787" s="2" t="s">
        <v>3887</v>
      </c>
      <c r="E3787" s="3" t="s">
        <v>9850</v>
      </c>
      <c r="F3787" s="61">
        <v>592.24</v>
      </c>
      <c r="G3787" s="61">
        <v>595.24</v>
      </c>
    </row>
    <row r="3788" spans="1:7" ht="22.5">
      <c r="A3788" s="1" t="str">
        <f t="shared" si="60"/>
        <v>SINAPI 100336</v>
      </c>
      <c r="B3788" s="3" t="s">
        <v>9865</v>
      </c>
      <c r="C3788" s="3">
        <v>100336</v>
      </c>
      <c r="D3788" s="2" t="s">
        <v>3888</v>
      </c>
      <c r="E3788" s="3" t="s">
        <v>9847</v>
      </c>
      <c r="F3788" s="61">
        <v>0</v>
      </c>
      <c r="G3788" s="61">
        <v>0</v>
      </c>
    </row>
    <row r="3789" spans="1:7" ht="22.5">
      <c r="A3789" s="1" t="str">
        <f t="shared" si="60"/>
        <v>SINAPI 100337</v>
      </c>
      <c r="B3789" s="3" t="s">
        <v>9865</v>
      </c>
      <c r="C3789" s="3">
        <v>100337</v>
      </c>
      <c r="D3789" s="2" t="s">
        <v>3889</v>
      </c>
      <c r="E3789" s="3" t="s">
        <v>9847</v>
      </c>
      <c r="F3789" s="61">
        <v>0</v>
      </c>
      <c r="G3789" s="61">
        <v>0</v>
      </c>
    </row>
    <row r="3790" spans="1:7" ht="22.5">
      <c r="A3790" s="1" t="str">
        <f t="shared" si="60"/>
        <v>SINAPI 100339</v>
      </c>
      <c r="B3790" s="3" t="s">
        <v>9865</v>
      </c>
      <c r="C3790" s="3">
        <v>100339</v>
      </c>
      <c r="D3790" s="2" t="s">
        <v>3890</v>
      </c>
      <c r="E3790" s="3" t="s">
        <v>9847</v>
      </c>
      <c r="F3790" s="61">
        <v>0</v>
      </c>
      <c r="G3790" s="61">
        <v>0</v>
      </c>
    </row>
    <row r="3791" spans="1:7" ht="22.5">
      <c r="A3791" s="1" t="str">
        <f t="shared" si="60"/>
        <v>SINAPI 100340</v>
      </c>
      <c r="B3791" s="3" t="s">
        <v>9865</v>
      </c>
      <c r="C3791" s="3">
        <v>100340</v>
      </c>
      <c r="D3791" s="2" t="s">
        <v>3891</v>
      </c>
      <c r="E3791" s="3" t="s">
        <v>9847</v>
      </c>
      <c r="F3791" s="61">
        <v>0</v>
      </c>
      <c r="G3791" s="61">
        <v>0</v>
      </c>
    </row>
    <row r="3792" spans="1:7" ht="22.5">
      <c r="A3792" s="1" t="str">
        <f t="shared" si="60"/>
        <v>SINAPI 105805</v>
      </c>
      <c r="B3792" s="3" t="s">
        <v>9865</v>
      </c>
      <c r="C3792" s="3">
        <v>105805</v>
      </c>
      <c r="D3792" s="2" t="s">
        <v>3892</v>
      </c>
      <c r="E3792" s="3" t="s">
        <v>9847</v>
      </c>
      <c r="F3792" s="61">
        <v>868.44</v>
      </c>
      <c r="G3792" s="61">
        <v>879.36</v>
      </c>
    </row>
    <row r="3793" spans="1:7" ht="22.5">
      <c r="A3793" s="1" t="str">
        <f t="shared" si="60"/>
        <v>SINAPI 105806</v>
      </c>
      <c r="B3793" s="3" t="s">
        <v>9865</v>
      </c>
      <c r="C3793" s="3">
        <v>105806</v>
      </c>
      <c r="D3793" s="2" t="s">
        <v>3893</v>
      </c>
      <c r="E3793" s="3" t="s">
        <v>9847</v>
      </c>
      <c r="F3793" s="61">
        <v>545.17999999999995</v>
      </c>
      <c r="G3793" s="61">
        <v>553.55999999999995</v>
      </c>
    </row>
    <row r="3794" spans="1:7" ht="22.5">
      <c r="A3794" s="1" t="str">
        <f t="shared" si="60"/>
        <v>SINAPI 105807</v>
      </c>
      <c r="B3794" s="3" t="s">
        <v>9865</v>
      </c>
      <c r="C3794" s="3">
        <v>105807</v>
      </c>
      <c r="D3794" s="2" t="s">
        <v>3894</v>
      </c>
      <c r="E3794" s="3" t="s">
        <v>9847</v>
      </c>
      <c r="F3794" s="61">
        <v>691.08</v>
      </c>
      <c r="G3794" s="61">
        <v>700.32</v>
      </c>
    </row>
    <row r="3795" spans="1:7" ht="22.5">
      <c r="A3795" s="1" t="str">
        <f t="shared" si="60"/>
        <v>SINAPI 105808</v>
      </c>
      <c r="B3795" s="3" t="s">
        <v>9865</v>
      </c>
      <c r="C3795" s="3">
        <v>105808</v>
      </c>
      <c r="D3795" s="2" t="s">
        <v>3895</v>
      </c>
      <c r="E3795" s="3" t="s">
        <v>9847</v>
      </c>
      <c r="F3795" s="61">
        <v>448.63</v>
      </c>
      <c r="G3795" s="61">
        <v>455.97</v>
      </c>
    </row>
    <row r="3796" spans="1:7" ht="22.5">
      <c r="A3796" s="1" t="str">
        <f t="shared" si="60"/>
        <v>SINAPI 100341</v>
      </c>
      <c r="B3796" s="3" t="s">
        <v>9865</v>
      </c>
      <c r="C3796" s="3">
        <v>100341</v>
      </c>
      <c r="D3796" s="2" t="s">
        <v>3896</v>
      </c>
      <c r="E3796" s="3" t="s">
        <v>9847</v>
      </c>
      <c r="F3796" s="61">
        <v>43.4</v>
      </c>
      <c r="G3796" s="61">
        <v>45.44</v>
      </c>
    </row>
    <row r="3797" spans="1:7" ht="22.5">
      <c r="A3797" s="1" t="str">
        <f t="shared" si="60"/>
        <v>SINAPI 100351</v>
      </c>
      <c r="B3797" s="3" t="s">
        <v>9865</v>
      </c>
      <c r="C3797" s="3">
        <v>100351</v>
      </c>
      <c r="D3797" s="2" t="s">
        <v>3897</v>
      </c>
      <c r="E3797" s="3" t="s">
        <v>9847</v>
      </c>
      <c r="F3797" s="61">
        <v>0</v>
      </c>
      <c r="G3797" s="61">
        <v>0</v>
      </c>
    </row>
    <row r="3798" spans="1:7" ht="22.5">
      <c r="A3798" s="1" t="str">
        <f t="shared" si="60"/>
        <v>SINAPI 100353</v>
      </c>
      <c r="B3798" s="3" t="s">
        <v>9865</v>
      </c>
      <c r="C3798" s="3">
        <v>100353</v>
      </c>
      <c r="D3798" s="2" t="s">
        <v>3898</v>
      </c>
      <c r="E3798" s="3" t="s">
        <v>9847</v>
      </c>
      <c r="F3798" s="61">
        <v>0</v>
      </c>
      <c r="G3798" s="61">
        <v>0</v>
      </c>
    </row>
    <row r="3799" spans="1:7">
      <c r="A3799" s="1" t="str">
        <f t="shared" si="60"/>
        <v>SINAPI 100350</v>
      </c>
      <c r="B3799" s="3" t="s">
        <v>9865</v>
      </c>
      <c r="C3799" s="3">
        <v>100350</v>
      </c>
      <c r="D3799" s="2" t="s">
        <v>3899</v>
      </c>
      <c r="E3799" s="3" t="s">
        <v>9847</v>
      </c>
      <c r="F3799" s="61">
        <v>0</v>
      </c>
      <c r="G3799" s="61">
        <v>0</v>
      </c>
    </row>
    <row r="3800" spans="1:7" ht="22.5">
      <c r="A3800" s="1" t="str">
        <f t="shared" si="60"/>
        <v>SINAPI 105043</v>
      </c>
      <c r="B3800" s="3" t="s">
        <v>9865</v>
      </c>
      <c r="C3800" s="3">
        <v>105043</v>
      </c>
      <c r="D3800" s="2" t="s">
        <v>3900</v>
      </c>
      <c r="E3800" s="3" t="s">
        <v>9849</v>
      </c>
      <c r="F3800" s="61">
        <v>0</v>
      </c>
      <c r="G3800" s="61">
        <v>0</v>
      </c>
    </row>
    <row r="3801" spans="1:7" ht="22.5">
      <c r="A3801" s="1" t="str">
        <f t="shared" si="60"/>
        <v>SINAPI 105047</v>
      </c>
      <c r="B3801" s="3" t="s">
        <v>9865</v>
      </c>
      <c r="C3801" s="3">
        <v>105047</v>
      </c>
      <c r="D3801" s="2" t="s">
        <v>3901</v>
      </c>
      <c r="E3801" s="3" t="s">
        <v>9849</v>
      </c>
      <c r="F3801" s="61">
        <v>0</v>
      </c>
      <c r="G3801" s="61">
        <v>0</v>
      </c>
    </row>
    <row r="3802" spans="1:7" ht="22.5">
      <c r="A3802" s="1" t="str">
        <f t="shared" si="60"/>
        <v>SINAPI 105044</v>
      </c>
      <c r="B3802" s="3" t="s">
        <v>9865</v>
      </c>
      <c r="C3802" s="3">
        <v>105044</v>
      </c>
      <c r="D3802" s="2" t="s">
        <v>3902</v>
      </c>
      <c r="E3802" s="3" t="s">
        <v>9849</v>
      </c>
      <c r="F3802" s="61">
        <v>0</v>
      </c>
      <c r="G3802" s="61">
        <v>0</v>
      </c>
    </row>
    <row r="3803" spans="1:7" ht="22.5">
      <c r="A3803" s="1" t="str">
        <f t="shared" ref="A3803:A3866" si="61">CONCATENATE($B3803," ",$C3803)</f>
        <v>SINAPI 105094</v>
      </c>
      <c r="B3803" s="3" t="s">
        <v>9865</v>
      </c>
      <c r="C3803" s="3">
        <v>105094</v>
      </c>
      <c r="D3803" s="2" t="s">
        <v>3903</v>
      </c>
      <c r="E3803" s="3" t="s">
        <v>9849</v>
      </c>
      <c r="F3803" s="61">
        <v>0</v>
      </c>
      <c r="G3803" s="61">
        <v>0</v>
      </c>
    </row>
    <row r="3804" spans="1:7" ht="22.5">
      <c r="A3804" s="1" t="str">
        <f t="shared" si="61"/>
        <v>SINAPI 105096</v>
      </c>
      <c r="B3804" s="3" t="s">
        <v>9865</v>
      </c>
      <c r="C3804" s="3">
        <v>105096</v>
      </c>
      <c r="D3804" s="2" t="s">
        <v>3904</v>
      </c>
      <c r="E3804" s="3" t="s">
        <v>9849</v>
      </c>
      <c r="F3804" s="61">
        <v>0</v>
      </c>
      <c r="G3804" s="61">
        <v>0</v>
      </c>
    </row>
    <row r="3805" spans="1:7" ht="22.5">
      <c r="A3805" s="1" t="str">
        <f t="shared" si="61"/>
        <v>SINAPI 105048</v>
      </c>
      <c r="B3805" s="3" t="s">
        <v>9865</v>
      </c>
      <c r="C3805" s="3">
        <v>105048</v>
      </c>
      <c r="D3805" s="2" t="s">
        <v>3905</v>
      </c>
      <c r="E3805" s="3" t="s">
        <v>9849</v>
      </c>
      <c r="F3805" s="61">
        <v>0</v>
      </c>
      <c r="G3805" s="61">
        <v>0</v>
      </c>
    </row>
    <row r="3806" spans="1:7" ht="22.5">
      <c r="A3806" s="1" t="str">
        <f t="shared" si="61"/>
        <v>SINAPI 105097</v>
      </c>
      <c r="B3806" s="3" t="s">
        <v>9865</v>
      </c>
      <c r="C3806" s="3">
        <v>105097</v>
      </c>
      <c r="D3806" s="2" t="s">
        <v>3906</v>
      </c>
      <c r="E3806" s="3" t="s">
        <v>9849</v>
      </c>
      <c r="F3806" s="61">
        <v>0</v>
      </c>
      <c r="G3806" s="61">
        <v>0</v>
      </c>
    </row>
    <row r="3807" spans="1:7" ht="22.5">
      <c r="A3807" s="1" t="str">
        <f t="shared" si="61"/>
        <v>SINAPI 105049</v>
      </c>
      <c r="B3807" s="3" t="s">
        <v>9865</v>
      </c>
      <c r="C3807" s="3">
        <v>105049</v>
      </c>
      <c r="D3807" s="2" t="s">
        <v>3907</v>
      </c>
      <c r="E3807" s="3" t="s">
        <v>9849</v>
      </c>
      <c r="F3807" s="61">
        <v>0</v>
      </c>
      <c r="G3807" s="61">
        <v>0</v>
      </c>
    </row>
    <row r="3808" spans="1:7" ht="22.5">
      <c r="A3808" s="1" t="str">
        <f t="shared" si="61"/>
        <v>SINAPI 105051</v>
      </c>
      <c r="B3808" s="3" t="s">
        <v>9865</v>
      </c>
      <c r="C3808" s="3">
        <v>105051</v>
      </c>
      <c r="D3808" s="2" t="s">
        <v>3908</v>
      </c>
      <c r="E3808" s="3" t="s">
        <v>9849</v>
      </c>
      <c r="F3808" s="61">
        <v>0</v>
      </c>
      <c r="G3808" s="61">
        <v>0</v>
      </c>
    </row>
    <row r="3809" spans="1:7" ht="22.5">
      <c r="A3809" s="1" t="str">
        <f t="shared" si="61"/>
        <v>SINAPI 105054</v>
      </c>
      <c r="B3809" s="3" t="s">
        <v>9865</v>
      </c>
      <c r="C3809" s="3">
        <v>105054</v>
      </c>
      <c r="D3809" s="2" t="s">
        <v>3909</v>
      </c>
      <c r="E3809" s="3" t="s">
        <v>9849</v>
      </c>
      <c r="F3809" s="61">
        <v>0</v>
      </c>
      <c r="G3809" s="61">
        <v>0</v>
      </c>
    </row>
    <row r="3810" spans="1:7" ht="22.5">
      <c r="A3810" s="1" t="str">
        <f t="shared" si="61"/>
        <v>SINAPI 105052</v>
      </c>
      <c r="B3810" s="3" t="s">
        <v>9865</v>
      </c>
      <c r="C3810" s="3">
        <v>105052</v>
      </c>
      <c r="D3810" s="2" t="s">
        <v>3910</v>
      </c>
      <c r="E3810" s="3" t="s">
        <v>9849</v>
      </c>
      <c r="F3810" s="61">
        <v>0</v>
      </c>
      <c r="G3810" s="61">
        <v>0</v>
      </c>
    </row>
    <row r="3811" spans="1:7" ht="22.5">
      <c r="A3811" s="1" t="str">
        <f t="shared" si="61"/>
        <v>SINAPI 105055</v>
      </c>
      <c r="B3811" s="3" t="s">
        <v>9865</v>
      </c>
      <c r="C3811" s="3">
        <v>105055</v>
      </c>
      <c r="D3811" s="2" t="s">
        <v>3911</v>
      </c>
      <c r="E3811" s="3" t="s">
        <v>9849</v>
      </c>
      <c r="F3811" s="61">
        <v>0</v>
      </c>
      <c r="G3811" s="61">
        <v>0</v>
      </c>
    </row>
    <row r="3812" spans="1:7" ht="22.5">
      <c r="A3812" s="1" t="str">
        <f t="shared" si="61"/>
        <v>SINAPI 105065</v>
      </c>
      <c r="B3812" s="3" t="s">
        <v>9865</v>
      </c>
      <c r="C3812" s="3">
        <v>105065</v>
      </c>
      <c r="D3812" s="2" t="s">
        <v>3912</v>
      </c>
      <c r="E3812" s="3" t="s">
        <v>9849</v>
      </c>
      <c r="F3812" s="61">
        <v>0</v>
      </c>
      <c r="G3812" s="61">
        <v>0</v>
      </c>
    </row>
    <row r="3813" spans="1:7" ht="22.5">
      <c r="A3813" s="1" t="str">
        <f t="shared" si="61"/>
        <v>SINAPI 105059</v>
      </c>
      <c r="B3813" s="3" t="s">
        <v>9865</v>
      </c>
      <c r="C3813" s="3">
        <v>105059</v>
      </c>
      <c r="D3813" s="2" t="s">
        <v>3913</v>
      </c>
      <c r="E3813" s="3" t="s">
        <v>9849</v>
      </c>
      <c r="F3813" s="61">
        <v>0</v>
      </c>
      <c r="G3813" s="61">
        <v>0</v>
      </c>
    </row>
    <row r="3814" spans="1:7" ht="22.5">
      <c r="A3814" s="1" t="str">
        <f t="shared" si="61"/>
        <v>SINAPI 105057</v>
      </c>
      <c r="B3814" s="3" t="s">
        <v>9865</v>
      </c>
      <c r="C3814" s="3">
        <v>105057</v>
      </c>
      <c r="D3814" s="2" t="s">
        <v>3914</v>
      </c>
      <c r="E3814" s="3" t="s">
        <v>9849</v>
      </c>
      <c r="F3814" s="61">
        <v>0</v>
      </c>
      <c r="G3814" s="61">
        <v>0</v>
      </c>
    </row>
    <row r="3815" spans="1:7" ht="22.5">
      <c r="A3815" s="1" t="str">
        <f t="shared" si="61"/>
        <v>SINAPI 105060</v>
      </c>
      <c r="B3815" s="3" t="s">
        <v>9865</v>
      </c>
      <c r="C3815" s="3">
        <v>105060</v>
      </c>
      <c r="D3815" s="2" t="s">
        <v>3915</v>
      </c>
      <c r="E3815" s="3" t="s">
        <v>9849</v>
      </c>
      <c r="F3815" s="61">
        <v>0</v>
      </c>
      <c r="G3815" s="61">
        <v>0</v>
      </c>
    </row>
    <row r="3816" spans="1:7" ht="22.5">
      <c r="A3816" s="1" t="str">
        <f t="shared" si="61"/>
        <v>SINAPI 105042</v>
      </c>
      <c r="B3816" s="3" t="s">
        <v>9865</v>
      </c>
      <c r="C3816" s="3">
        <v>105042</v>
      </c>
      <c r="D3816" s="2" t="s">
        <v>3916</v>
      </c>
      <c r="E3816" s="3" t="s">
        <v>9849</v>
      </c>
      <c r="F3816" s="61">
        <v>69.8</v>
      </c>
      <c r="G3816" s="61">
        <v>72.22</v>
      </c>
    </row>
    <row r="3817" spans="1:7" ht="22.5">
      <c r="A3817" s="1" t="str">
        <f t="shared" si="61"/>
        <v>SINAPI 105046</v>
      </c>
      <c r="B3817" s="3" t="s">
        <v>9865</v>
      </c>
      <c r="C3817" s="3">
        <v>105046</v>
      </c>
      <c r="D3817" s="2" t="s">
        <v>3917</v>
      </c>
      <c r="E3817" s="3" t="s">
        <v>9849</v>
      </c>
      <c r="F3817" s="61">
        <v>57.93</v>
      </c>
      <c r="G3817" s="61">
        <v>59.43</v>
      </c>
    </row>
    <row r="3818" spans="1:7" ht="22.5">
      <c r="A3818" s="1" t="str">
        <f t="shared" si="61"/>
        <v>SINAPI 105095</v>
      </c>
      <c r="B3818" s="3" t="s">
        <v>9865</v>
      </c>
      <c r="C3818" s="3">
        <v>105095</v>
      </c>
      <c r="D3818" s="2" t="s">
        <v>3918</v>
      </c>
      <c r="E3818" s="3" t="s">
        <v>9849</v>
      </c>
      <c r="F3818" s="61">
        <v>102.53</v>
      </c>
      <c r="G3818" s="61">
        <v>104.98</v>
      </c>
    </row>
    <row r="3819" spans="1:7" ht="22.5">
      <c r="A3819" s="1" t="str">
        <f t="shared" si="61"/>
        <v>SINAPI 105098</v>
      </c>
      <c r="B3819" s="3" t="s">
        <v>9865</v>
      </c>
      <c r="C3819" s="3">
        <v>105098</v>
      </c>
      <c r="D3819" s="2" t="s">
        <v>3919</v>
      </c>
      <c r="E3819" s="3" t="s">
        <v>9849</v>
      </c>
      <c r="F3819" s="61">
        <v>90.69</v>
      </c>
      <c r="G3819" s="61">
        <v>92.21</v>
      </c>
    </row>
    <row r="3820" spans="1:7" ht="22.5">
      <c r="A3820" s="1" t="str">
        <f t="shared" si="61"/>
        <v>SINAPI 105050</v>
      </c>
      <c r="B3820" s="3" t="s">
        <v>9865</v>
      </c>
      <c r="C3820" s="3">
        <v>105050</v>
      </c>
      <c r="D3820" s="2" t="s">
        <v>3920</v>
      </c>
      <c r="E3820" s="3" t="s">
        <v>9849</v>
      </c>
      <c r="F3820" s="61">
        <v>209.62</v>
      </c>
      <c r="G3820" s="61">
        <v>212.08</v>
      </c>
    </row>
    <row r="3821" spans="1:7" ht="22.5">
      <c r="A3821" s="1" t="str">
        <f t="shared" si="61"/>
        <v>SINAPI 105053</v>
      </c>
      <c r="B3821" s="3" t="s">
        <v>9865</v>
      </c>
      <c r="C3821" s="3">
        <v>105053</v>
      </c>
      <c r="D3821" s="2" t="s">
        <v>3921</v>
      </c>
      <c r="E3821" s="3" t="s">
        <v>9849</v>
      </c>
      <c r="F3821" s="61">
        <v>197.93</v>
      </c>
      <c r="G3821" s="61">
        <v>199.47</v>
      </c>
    </row>
    <row r="3822" spans="1:7" ht="22.5">
      <c r="A3822" s="1" t="str">
        <f t="shared" si="61"/>
        <v>SINAPI 105056</v>
      </c>
      <c r="B3822" s="3" t="s">
        <v>9865</v>
      </c>
      <c r="C3822" s="3">
        <v>105056</v>
      </c>
      <c r="D3822" s="2" t="s">
        <v>3922</v>
      </c>
      <c r="E3822" s="3" t="s">
        <v>9849</v>
      </c>
      <c r="F3822" s="61">
        <v>288.44</v>
      </c>
      <c r="G3822" s="61">
        <v>290.95</v>
      </c>
    </row>
    <row r="3823" spans="1:7" ht="22.5">
      <c r="A3823" s="1" t="str">
        <f t="shared" si="61"/>
        <v>SINAPI 105058</v>
      </c>
      <c r="B3823" s="3" t="s">
        <v>9865</v>
      </c>
      <c r="C3823" s="3">
        <v>105058</v>
      </c>
      <c r="D3823" s="2" t="s">
        <v>3923</v>
      </c>
      <c r="E3823" s="3" t="s">
        <v>9849</v>
      </c>
      <c r="F3823" s="61">
        <v>277.60000000000002</v>
      </c>
      <c r="G3823" s="61">
        <v>279.27</v>
      </c>
    </row>
    <row r="3824" spans="1:7" ht="22.5">
      <c r="A3824" s="1" t="str">
        <f t="shared" si="61"/>
        <v>SINAPI 105062</v>
      </c>
      <c r="B3824" s="3" t="s">
        <v>9865</v>
      </c>
      <c r="C3824" s="3">
        <v>105062</v>
      </c>
      <c r="D3824" s="2" t="s">
        <v>3924</v>
      </c>
      <c r="E3824" s="3" t="s">
        <v>9849</v>
      </c>
      <c r="F3824" s="61">
        <v>0</v>
      </c>
      <c r="G3824" s="61">
        <v>0</v>
      </c>
    </row>
    <row r="3825" spans="1:7" ht="22.5">
      <c r="A3825" s="1" t="str">
        <f t="shared" si="61"/>
        <v>SINAPI 105066</v>
      </c>
      <c r="B3825" s="3" t="s">
        <v>9865</v>
      </c>
      <c r="C3825" s="3">
        <v>105066</v>
      </c>
      <c r="D3825" s="2" t="s">
        <v>3925</v>
      </c>
      <c r="E3825" s="3" t="s">
        <v>9849</v>
      </c>
      <c r="F3825" s="61">
        <v>0</v>
      </c>
      <c r="G3825" s="61">
        <v>0</v>
      </c>
    </row>
    <row r="3826" spans="1:7" ht="22.5">
      <c r="A3826" s="1" t="str">
        <f t="shared" si="61"/>
        <v>SINAPI 105063</v>
      </c>
      <c r="B3826" s="3" t="s">
        <v>9865</v>
      </c>
      <c r="C3826" s="3">
        <v>105063</v>
      </c>
      <c r="D3826" s="2" t="s">
        <v>3926</v>
      </c>
      <c r="E3826" s="3" t="s">
        <v>9849</v>
      </c>
      <c r="F3826" s="61">
        <v>0</v>
      </c>
      <c r="G3826" s="61">
        <v>0</v>
      </c>
    </row>
    <row r="3827" spans="1:7" ht="22.5">
      <c r="A3827" s="1" t="str">
        <f t="shared" si="61"/>
        <v>SINAPI 105067</v>
      </c>
      <c r="B3827" s="3" t="s">
        <v>9865</v>
      </c>
      <c r="C3827" s="3">
        <v>105067</v>
      </c>
      <c r="D3827" s="2" t="s">
        <v>3927</v>
      </c>
      <c r="E3827" s="3" t="s">
        <v>9849</v>
      </c>
      <c r="F3827" s="61">
        <v>0</v>
      </c>
      <c r="G3827" s="61">
        <v>0</v>
      </c>
    </row>
    <row r="3828" spans="1:7" ht="22.5">
      <c r="A3828" s="1" t="str">
        <f t="shared" si="61"/>
        <v>SINAPI 105069</v>
      </c>
      <c r="B3828" s="3" t="s">
        <v>9865</v>
      </c>
      <c r="C3828" s="3">
        <v>105069</v>
      </c>
      <c r="D3828" s="2" t="s">
        <v>3928</v>
      </c>
      <c r="E3828" s="3" t="s">
        <v>9849</v>
      </c>
      <c r="F3828" s="61">
        <v>0</v>
      </c>
      <c r="G3828" s="61">
        <v>0</v>
      </c>
    </row>
    <row r="3829" spans="1:7" ht="22.5">
      <c r="A3829" s="1" t="str">
        <f t="shared" si="61"/>
        <v>SINAPI 105072</v>
      </c>
      <c r="B3829" s="3" t="s">
        <v>9865</v>
      </c>
      <c r="C3829" s="3">
        <v>105072</v>
      </c>
      <c r="D3829" s="2" t="s">
        <v>3929</v>
      </c>
      <c r="E3829" s="3" t="s">
        <v>9849</v>
      </c>
      <c r="F3829" s="61">
        <v>0</v>
      </c>
      <c r="G3829" s="61">
        <v>0</v>
      </c>
    </row>
    <row r="3830" spans="1:7" ht="22.5">
      <c r="A3830" s="1" t="str">
        <f t="shared" si="61"/>
        <v>SINAPI 105070</v>
      </c>
      <c r="B3830" s="3" t="s">
        <v>9865</v>
      </c>
      <c r="C3830" s="3">
        <v>105070</v>
      </c>
      <c r="D3830" s="2" t="s">
        <v>3930</v>
      </c>
      <c r="E3830" s="3" t="s">
        <v>9849</v>
      </c>
      <c r="F3830" s="61">
        <v>0</v>
      </c>
      <c r="G3830" s="61">
        <v>0</v>
      </c>
    </row>
    <row r="3831" spans="1:7" ht="22.5">
      <c r="A3831" s="1" t="str">
        <f t="shared" si="61"/>
        <v>SINAPI 105073</v>
      </c>
      <c r="B3831" s="3" t="s">
        <v>9865</v>
      </c>
      <c r="C3831" s="3">
        <v>105073</v>
      </c>
      <c r="D3831" s="2" t="s">
        <v>3931</v>
      </c>
      <c r="E3831" s="3" t="s">
        <v>9849</v>
      </c>
      <c r="F3831" s="61">
        <v>0</v>
      </c>
      <c r="G3831" s="61">
        <v>0</v>
      </c>
    </row>
    <row r="3832" spans="1:7" ht="22.5">
      <c r="A3832" s="1" t="str">
        <f t="shared" si="61"/>
        <v>SINAPI 105075</v>
      </c>
      <c r="B3832" s="3" t="s">
        <v>9865</v>
      </c>
      <c r="C3832" s="3">
        <v>105075</v>
      </c>
      <c r="D3832" s="2" t="s">
        <v>3932</v>
      </c>
      <c r="E3832" s="3" t="s">
        <v>9849</v>
      </c>
      <c r="F3832" s="61">
        <v>0</v>
      </c>
      <c r="G3832" s="61">
        <v>0</v>
      </c>
    </row>
    <row r="3833" spans="1:7" ht="22.5">
      <c r="A3833" s="1" t="str">
        <f t="shared" si="61"/>
        <v>SINAPI 105078</v>
      </c>
      <c r="B3833" s="3" t="s">
        <v>9865</v>
      </c>
      <c r="C3833" s="3">
        <v>105078</v>
      </c>
      <c r="D3833" s="2" t="s">
        <v>3933</v>
      </c>
      <c r="E3833" s="3" t="s">
        <v>9849</v>
      </c>
      <c r="F3833" s="61">
        <v>0</v>
      </c>
      <c r="G3833" s="61">
        <v>0</v>
      </c>
    </row>
    <row r="3834" spans="1:7" ht="22.5">
      <c r="A3834" s="1" t="str">
        <f t="shared" si="61"/>
        <v>SINAPI 105076</v>
      </c>
      <c r="B3834" s="3" t="s">
        <v>9865</v>
      </c>
      <c r="C3834" s="3">
        <v>105076</v>
      </c>
      <c r="D3834" s="2" t="s">
        <v>3934</v>
      </c>
      <c r="E3834" s="3" t="s">
        <v>9849</v>
      </c>
      <c r="F3834" s="61">
        <v>0</v>
      </c>
      <c r="G3834" s="61">
        <v>0</v>
      </c>
    </row>
    <row r="3835" spans="1:7" ht="22.5">
      <c r="A3835" s="1" t="str">
        <f t="shared" si="61"/>
        <v>SINAPI 105079</v>
      </c>
      <c r="B3835" s="3" t="s">
        <v>9865</v>
      </c>
      <c r="C3835" s="3">
        <v>105079</v>
      </c>
      <c r="D3835" s="2" t="s">
        <v>3935</v>
      </c>
      <c r="E3835" s="3" t="s">
        <v>9849</v>
      </c>
      <c r="F3835" s="61">
        <v>0</v>
      </c>
      <c r="G3835" s="61">
        <v>0</v>
      </c>
    </row>
    <row r="3836" spans="1:7" ht="22.5">
      <c r="A3836" s="1" t="str">
        <f t="shared" si="61"/>
        <v>SINAPI 105061</v>
      </c>
      <c r="B3836" s="3" t="s">
        <v>9865</v>
      </c>
      <c r="C3836" s="3">
        <v>105061</v>
      </c>
      <c r="D3836" s="2" t="s">
        <v>3936</v>
      </c>
      <c r="E3836" s="3" t="s">
        <v>9849</v>
      </c>
      <c r="F3836" s="61">
        <v>112.25</v>
      </c>
      <c r="G3836" s="61">
        <v>115.27</v>
      </c>
    </row>
    <row r="3837" spans="1:7" ht="22.5">
      <c r="A3837" s="1" t="str">
        <f t="shared" si="61"/>
        <v>SINAPI 105064</v>
      </c>
      <c r="B3837" s="3" t="s">
        <v>9865</v>
      </c>
      <c r="C3837" s="3">
        <v>105064</v>
      </c>
      <c r="D3837" s="2" t="s">
        <v>3937</v>
      </c>
      <c r="E3837" s="3" t="s">
        <v>9849</v>
      </c>
      <c r="F3837" s="61">
        <v>96.93</v>
      </c>
      <c r="G3837" s="61">
        <v>98.72</v>
      </c>
    </row>
    <row r="3838" spans="1:7" ht="22.5">
      <c r="A3838" s="1" t="str">
        <f t="shared" si="61"/>
        <v>SINAPI 105068</v>
      </c>
      <c r="B3838" s="3" t="s">
        <v>9865</v>
      </c>
      <c r="C3838" s="3">
        <v>105068</v>
      </c>
      <c r="D3838" s="2" t="s">
        <v>3938</v>
      </c>
      <c r="E3838" s="3" t="s">
        <v>9849</v>
      </c>
      <c r="F3838" s="61">
        <v>188.26</v>
      </c>
      <c r="G3838" s="61">
        <v>191.28</v>
      </c>
    </row>
    <row r="3839" spans="1:7" ht="22.5">
      <c r="A3839" s="1" t="str">
        <f t="shared" si="61"/>
        <v>SINAPI 105071</v>
      </c>
      <c r="B3839" s="3" t="s">
        <v>9865</v>
      </c>
      <c r="C3839" s="3">
        <v>105071</v>
      </c>
      <c r="D3839" s="2" t="s">
        <v>3939</v>
      </c>
      <c r="E3839" s="3" t="s">
        <v>9849</v>
      </c>
      <c r="F3839" s="61">
        <v>172.96</v>
      </c>
      <c r="G3839" s="61">
        <v>174.76</v>
      </c>
    </row>
    <row r="3840" spans="1:7" ht="22.5">
      <c r="A3840" s="1" t="str">
        <f t="shared" si="61"/>
        <v>SINAPI 105074</v>
      </c>
      <c r="B3840" s="3" t="s">
        <v>9865</v>
      </c>
      <c r="C3840" s="3">
        <v>105074</v>
      </c>
      <c r="D3840" s="2" t="s">
        <v>3940</v>
      </c>
      <c r="E3840" s="3" t="s">
        <v>9849</v>
      </c>
      <c r="F3840" s="61">
        <v>294.63</v>
      </c>
      <c r="G3840" s="61">
        <v>297.67</v>
      </c>
    </row>
    <row r="3841" spans="1:7" ht="22.5">
      <c r="A3841" s="1" t="str">
        <f t="shared" si="61"/>
        <v>SINAPI 105077</v>
      </c>
      <c r="B3841" s="3" t="s">
        <v>9865</v>
      </c>
      <c r="C3841" s="3">
        <v>105077</v>
      </c>
      <c r="D3841" s="2" t="s">
        <v>3941</v>
      </c>
      <c r="E3841" s="3" t="s">
        <v>9849</v>
      </c>
      <c r="F3841" s="61">
        <v>279.39999999999998</v>
      </c>
      <c r="G3841" s="61">
        <v>281.22000000000003</v>
      </c>
    </row>
    <row r="3842" spans="1:7">
      <c r="A3842" s="1" t="str">
        <f t="shared" si="61"/>
        <v>SINAPI 105090</v>
      </c>
      <c r="B3842" s="3" t="s">
        <v>9865</v>
      </c>
      <c r="C3842" s="3">
        <v>105090</v>
      </c>
      <c r="D3842" s="2" t="s">
        <v>3942</v>
      </c>
      <c r="E3842" s="3" t="s">
        <v>9847</v>
      </c>
      <c r="F3842" s="61">
        <v>576.04999999999995</v>
      </c>
      <c r="G3842" s="61">
        <v>578.98</v>
      </c>
    </row>
    <row r="3843" spans="1:7">
      <c r="A3843" s="1" t="str">
        <f t="shared" si="61"/>
        <v>SINAPI 105099</v>
      </c>
      <c r="B3843" s="3" t="s">
        <v>9865</v>
      </c>
      <c r="C3843" s="3">
        <v>105099</v>
      </c>
      <c r="D3843" s="2" t="s">
        <v>3943</v>
      </c>
      <c r="E3843" s="3" t="s">
        <v>9849</v>
      </c>
      <c r="F3843" s="61">
        <v>86.45</v>
      </c>
      <c r="G3843" s="61">
        <v>89.81</v>
      </c>
    </row>
    <row r="3844" spans="1:7">
      <c r="A3844" s="1" t="str">
        <f t="shared" si="61"/>
        <v>SINAPI 105100</v>
      </c>
      <c r="B3844" s="3" t="s">
        <v>9865</v>
      </c>
      <c r="C3844" s="3">
        <v>105100</v>
      </c>
      <c r="D3844" s="2" t="s">
        <v>3944</v>
      </c>
      <c r="E3844" s="3" t="s">
        <v>9849</v>
      </c>
      <c r="F3844" s="61">
        <v>122.53</v>
      </c>
      <c r="G3844" s="61">
        <v>126.17</v>
      </c>
    </row>
    <row r="3845" spans="1:7">
      <c r="A3845" s="1" t="str">
        <f t="shared" si="61"/>
        <v>SINAPI 105101</v>
      </c>
      <c r="B3845" s="3" t="s">
        <v>9865</v>
      </c>
      <c r="C3845" s="3">
        <v>105101</v>
      </c>
      <c r="D3845" s="2" t="s">
        <v>3945</v>
      </c>
      <c r="E3845" s="3" t="s">
        <v>9849</v>
      </c>
      <c r="F3845" s="61">
        <v>236.59</v>
      </c>
      <c r="G3845" s="61">
        <v>240.85</v>
      </c>
    </row>
    <row r="3846" spans="1:7">
      <c r="A3846" s="1" t="str">
        <f t="shared" si="61"/>
        <v>SINAPI 105102</v>
      </c>
      <c r="B3846" s="3" t="s">
        <v>9865</v>
      </c>
      <c r="C3846" s="3">
        <v>105102</v>
      </c>
      <c r="D3846" s="2" t="s">
        <v>3946</v>
      </c>
      <c r="E3846" s="3" t="s">
        <v>9849</v>
      </c>
      <c r="F3846" s="61">
        <v>324.49</v>
      </c>
      <c r="G3846" s="61">
        <v>329.57</v>
      </c>
    </row>
    <row r="3847" spans="1:7" ht="22.5">
      <c r="A3847" s="1" t="str">
        <f t="shared" si="61"/>
        <v>SINAPI 105080</v>
      </c>
      <c r="B3847" s="3" t="s">
        <v>9865</v>
      </c>
      <c r="C3847" s="3">
        <v>105080</v>
      </c>
      <c r="D3847" s="2" t="s">
        <v>3947</v>
      </c>
      <c r="E3847" s="3" t="s">
        <v>9849</v>
      </c>
      <c r="F3847" s="61">
        <v>72.709999999999994</v>
      </c>
      <c r="G3847" s="61">
        <v>74.67</v>
      </c>
    </row>
    <row r="3848" spans="1:7" ht="22.5">
      <c r="A3848" s="1" t="str">
        <f t="shared" si="61"/>
        <v>SINAPI 105081</v>
      </c>
      <c r="B3848" s="3" t="s">
        <v>9865</v>
      </c>
      <c r="C3848" s="3">
        <v>105081</v>
      </c>
      <c r="D3848" s="2" t="s">
        <v>3948</v>
      </c>
      <c r="E3848" s="3" t="s">
        <v>9849</v>
      </c>
      <c r="F3848" s="61">
        <v>84.72</v>
      </c>
      <c r="G3848" s="61">
        <v>86.77</v>
      </c>
    </row>
    <row r="3849" spans="1:7" ht="22.5">
      <c r="A3849" s="1" t="str">
        <f t="shared" si="61"/>
        <v>SINAPI 105091</v>
      </c>
      <c r="B3849" s="3" t="s">
        <v>9865</v>
      </c>
      <c r="C3849" s="3">
        <v>105091</v>
      </c>
      <c r="D3849" s="2" t="s">
        <v>3949</v>
      </c>
      <c r="E3849" s="3" t="s">
        <v>9849</v>
      </c>
      <c r="F3849" s="61">
        <v>150.6</v>
      </c>
      <c r="G3849" s="61">
        <v>152.88</v>
      </c>
    </row>
    <row r="3850" spans="1:7" ht="22.5">
      <c r="A3850" s="1" t="str">
        <f t="shared" si="61"/>
        <v>SINAPI 105089</v>
      </c>
      <c r="B3850" s="3" t="s">
        <v>9865</v>
      </c>
      <c r="C3850" s="3">
        <v>105089</v>
      </c>
      <c r="D3850" s="2" t="s">
        <v>3950</v>
      </c>
      <c r="E3850" s="3" t="s">
        <v>9849</v>
      </c>
      <c r="F3850" s="61">
        <v>191.01</v>
      </c>
      <c r="G3850" s="61">
        <v>193.5</v>
      </c>
    </row>
    <row r="3851" spans="1:7" ht="22.5">
      <c r="A3851" s="1" t="str">
        <f t="shared" si="61"/>
        <v>SINAPI 105082</v>
      </c>
      <c r="B3851" s="3" t="s">
        <v>9865</v>
      </c>
      <c r="C3851" s="3">
        <v>105082</v>
      </c>
      <c r="D3851" s="2" t="s">
        <v>3951</v>
      </c>
      <c r="E3851" s="3" t="s">
        <v>9849</v>
      </c>
      <c r="F3851" s="61">
        <v>75.959999999999994</v>
      </c>
      <c r="G3851" s="61">
        <v>77.92</v>
      </c>
    </row>
    <row r="3852" spans="1:7" ht="22.5">
      <c r="A3852" s="1" t="str">
        <f t="shared" si="61"/>
        <v>SINAPI 105083</v>
      </c>
      <c r="B3852" s="3" t="s">
        <v>9865</v>
      </c>
      <c r="C3852" s="3">
        <v>105083</v>
      </c>
      <c r="D3852" s="2" t="s">
        <v>3952</v>
      </c>
      <c r="E3852" s="3" t="s">
        <v>9849</v>
      </c>
      <c r="F3852" s="61">
        <v>86.2</v>
      </c>
      <c r="G3852" s="61">
        <v>88.25</v>
      </c>
    </row>
    <row r="3853" spans="1:7" ht="22.5">
      <c r="A3853" s="1" t="str">
        <f t="shared" si="61"/>
        <v>SINAPI 105084</v>
      </c>
      <c r="B3853" s="3" t="s">
        <v>9865</v>
      </c>
      <c r="C3853" s="3">
        <v>105084</v>
      </c>
      <c r="D3853" s="2" t="s">
        <v>3953</v>
      </c>
      <c r="E3853" s="3" t="s">
        <v>9849</v>
      </c>
      <c r="F3853" s="61">
        <v>108</v>
      </c>
      <c r="G3853" s="61">
        <v>110.12</v>
      </c>
    </row>
    <row r="3854" spans="1:7" ht="22.5">
      <c r="A3854" s="1" t="str">
        <f t="shared" si="61"/>
        <v>SINAPI 105086</v>
      </c>
      <c r="B3854" s="3" t="s">
        <v>9865</v>
      </c>
      <c r="C3854" s="3">
        <v>105086</v>
      </c>
      <c r="D3854" s="2" t="s">
        <v>3954</v>
      </c>
      <c r="E3854" s="3" t="s">
        <v>9849</v>
      </c>
      <c r="F3854" s="61">
        <v>100.08</v>
      </c>
      <c r="G3854" s="61">
        <v>102.29</v>
      </c>
    </row>
    <row r="3855" spans="1:7" ht="22.5">
      <c r="A3855" s="1" t="str">
        <f t="shared" si="61"/>
        <v>SINAPI 105087</v>
      </c>
      <c r="B3855" s="3" t="s">
        <v>9865</v>
      </c>
      <c r="C3855" s="3">
        <v>105087</v>
      </c>
      <c r="D3855" s="2" t="s">
        <v>3955</v>
      </c>
      <c r="E3855" s="3" t="s">
        <v>9849</v>
      </c>
      <c r="F3855" s="61">
        <v>112.88</v>
      </c>
      <c r="G3855" s="61">
        <v>115.18</v>
      </c>
    </row>
    <row r="3856" spans="1:7" ht="22.5">
      <c r="A3856" s="1" t="str">
        <f t="shared" si="61"/>
        <v>SINAPI 105088</v>
      </c>
      <c r="B3856" s="3" t="s">
        <v>9865</v>
      </c>
      <c r="C3856" s="3">
        <v>105088</v>
      </c>
      <c r="D3856" s="2" t="s">
        <v>3956</v>
      </c>
      <c r="E3856" s="3" t="s">
        <v>9849</v>
      </c>
      <c r="F3856" s="61">
        <v>207.3</v>
      </c>
      <c r="G3856" s="61">
        <v>209.79</v>
      </c>
    </row>
    <row r="3857" spans="1:7" ht="22.5">
      <c r="A3857" s="1" t="str">
        <f t="shared" si="61"/>
        <v>SINAPI 105092</v>
      </c>
      <c r="B3857" s="3" t="s">
        <v>9865</v>
      </c>
      <c r="C3857" s="3">
        <v>105092</v>
      </c>
      <c r="D3857" s="2" t="s">
        <v>3957</v>
      </c>
      <c r="E3857" s="3" t="s">
        <v>9849</v>
      </c>
      <c r="F3857" s="61">
        <v>164.17</v>
      </c>
      <c r="G3857" s="61">
        <v>166.45</v>
      </c>
    </row>
    <row r="3858" spans="1:7" ht="22.5">
      <c r="A3858" s="1" t="str">
        <f t="shared" si="61"/>
        <v>SINAPI 105085</v>
      </c>
      <c r="B3858" s="3" t="s">
        <v>9865</v>
      </c>
      <c r="C3858" s="3">
        <v>105085</v>
      </c>
      <c r="D3858" s="2" t="s">
        <v>3958</v>
      </c>
      <c r="E3858" s="3" t="s">
        <v>9849</v>
      </c>
      <c r="F3858" s="61">
        <v>113.07</v>
      </c>
      <c r="G3858" s="61">
        <v>115.21</v>
      </c>
    </row>
    <row r="3859" spans="1:7" ht="22.5">
      <c r="A3859" s="1" t="str">
        <f t="shared" si="61"/>
        <v>SINAPI 105093</v>
      </c>
      <c r="B3859" s="3" t="s">
        <v>9865</v>
      </c>
      <c r="C3859" s="3">
        <v>105093</v>
      </c>
      <c r="D3859" s="2" t="s">
        <v>3959</v>
      </c>
      <c r="E3859" s="3" t="s">
        <v>9849</v>
      </c>
      <c r="F3859" s="61">
        <v>166.59</v>
      </c>
      <c r="G3859" s="61">
        <v>169.08</v>
      </c>
    </row>
    <row r="3860" spans="1:7">
      <c r="A3860" s="1" t="str">
        <f t="shared" si="61"/>
        <v>SINAPI 105041</v>
      </c>
      <c r="B3860" s="3" t="s">
        <v>9865</v>
      </c>
      <c r="C3860" s="3">
        <v>105041</v>
      </c>
      <c r="D3860" s="2" t="s">
        <v>3960</v>
      </c>
      <c r="E3860" s="3" t="s">
        <v>9849</v>
      </c>
      <c r="F3860" s="61">
        <v>55.63</v>
      </c>
      <c r="G3860" s="61">
        <v>57.6</v>
      </c>
    </row>
    <row r="3861" spans="1:7">
      <c r="A3861" s="1" t="str">
        <f t="shared" si="61"/>
        <v>SINAPI 105045</v>
      </c>
      <c r="B3861" s="3" t="s">
        <v>9865</v>
      </c>
      <c r="C3861" s="3">
        <v>105045</v>
      </c>
      <c r="D3861" s="2" t="s">
        <v>3961</v>
      </c>
      <c r="E3861" s="3" t="s">
        <v>9849</v>
      </c>
      <c r="F3861" s="61">
        <v>63.43</v>
      </c>
      <c r="G3861" s="61">
        <v>65.52</v>
      </c>
    </row>
    <row r="3862" spans="1:7" ht="22.5">
      <c r="A3862" s="1" t="str">
        <f t="shared" si="61"/>
        <v>SINAPI 93961</v>
      </c>
      <c r="B3862" s="3" t="s">
        <v>9865</v>
      </c>
      <c r="C3862" s="3">
        <v>93961</v>
      </c>
      <c r="D3862" s="2" t="s">
        <v>3962</v>
      </c>
      <c r="E3862" s="3" t="s">
        <v>9849</v>
      </c>
      <c r="F3862" s="61">
        <v>265.8</v>
      </c>
      <c r="G3862" s="61">
        <v>284.31</v>
      </c>
    </row>
    <row r="3863" spans="1:7" ht="22.5">
      <c r="A3863" s="1" t="str">
        <f t="shared" si="61"/>
        <v>SINAPI 93971</v>
      </c>
      <c r="B3863" s="3" t="s">
        <v>9865</v>
      </c>
      <c r="C3863" s="3">
        <v>93971</v>
      </c>
      <c r="D3863" s="2" t="s">
        <v>3963</v>
      </c>
      <c r="E3863" s="3" t="s">
        <v>9849</v>
      </c>
      <c r="F3863" s="61">
        <v>220.52</v>
      </c>
      <c r="G3863" s="61">
        <v>235.34</v>
      </c>
    </row>
    <row r="3864" spans="1:7" ht="33.75">
      <c r="A3864" s="1" t="str">
        <f t="shared" si="61"/>
        <v>SINAPI 93959</v>
      </c>
      <c r="B3864" s="3" t="s">
        <v>9865</v>
      </c>
      <c r="C3864" s="3">
        <v>93959</v>
      </c>
      <c r="D3864" s="2" t="s">
        <v>3964</v>
      </c>
      <c r="E3864" s="3" t="s">
        <v>9849</v>
      </c>
      <c r="F3864" s="61">
        <v>297.12</v>
      </c>
      <c r="G3864" s="61">
        <v>317.94</v>
      </c>
    </row>
    <row r="3865" spans="1:7" ht="33.75">
      <c r="A3865" s="1" t="str">
        <f t="shared" si="61"/>
        <v>SINAPI 93969</v>
      </c>
      <c r="B3865" s="3" t="s">
        <v>9865</v>
      </c>
      <c r="C3865" s="3">
        <v>93969</v>
      </c>
      <c r="D3865" s="2" t="s">
        <v>3965</v>
      </c>
      <c r="E3865" s="3" t="s">
        <v>9849</v>
      </c>
      <c r="F3865" s="61">
        <v>245.84</v>
      </c>
      <c r="G3865" s="61">
        <v>262.54000000000002</v>
      </c>
    </row>
    <row r="3866" spans="1:7" ht="22.5">
      <c r="A3866" s="1" t="str">
        <f t="shared" si="61"/>
        <v>SINAPI 93957</v>
      </c>
      <c r="B3866" s="3" t="s">
        <v>9865</v>
      </c>
      <c r="C3866" s="3">
        <v>93957</v>
      </c>
      <c r="D3866" s="2" t="s">
        <v>3966</v>
      </c>
      <c r="E3866" s="3" t="s">
        <v>9849</v>
      </c>
      <c r="F3866" s="61">
        <v>371.85</v>
      </c>
      <c r="G3866" s="61">
        <v>398.18</v>
      </c>
    </row>
    <row r="3867" spans="1:7" ht="22.5">
      <c r="A3867" s="1" t="str">
        <f t="shared" ref="A3867:A3930" si="62">CONCATENATE($B3867," ",$C3867)</f>
        <v>SINAPI 93967</v>
      </c>
      <c r="B3867" s="3" t="s">
        <v>9865</v>
      </c>
      <c r="C3867" s="3">
        <v>93967</v>
      </c>
      <c r="D3867" s="2" t="s">
        <v>3967</v>
      </c>
      <c r="E3867" s="3" t="s">
        <v>9849</v>
      </c>
      <c r="F3867" s="61">
        <v>308.27</v>
      </c>
      <c r="G3867" s="61">
        <v>329.61</v>
      </c>
    </row>
    <row r="3868" spans="1:7" ht="22.5">
      <c r="A3868" s="1" t="str">
        <f t="shared" si="62"/>
        <v>SINAPI 104878</v>
      </c>
      <c r="B3868" s="3" t="s">
        <v>9865</v>
      </c>
      <c r="C3868" s="3">
        <v>104878</v>
      </c>
      <c r="D3868" s="2" t="s">
        <v>3968</v>
      </c>
      <c r="E3868" s="3" t="s">
        <v>9848</v>
      </c>
      <c r="F3868" s="61">
        <v>2363.48</v>
      </c>
      <c r="G3868" s="61">
        <v>2374.87</v>
      </c>
    </row>
    <row r="3869" spans="1:7" ht="22.5">
      <c r="A3869" s="1" t="str">
        <f t="shared" si="62"/>
        <v>SINAPI 104877</v>
      </c>
      <c r="B3869" s="3" t="s">
        <v>9865</v>
      </c>
      <c r="C3869" s="3">
        <v>104877</v>
      </c>
      <c r="D3869" s="2" t="s">
        <v>3969</v>
      </c>
      <c r="E3869" s="3" t="s">
        <v>9848</v>
      </c>
      <c r="F3869" s="61">
        <v>661.08</v>
      </c>
      <c r="G3869" s="61">
        <v>672.47</v>
      </c>
    </row>
    <row r="3870" spans="1:7" ht="33.75">
      <c r="A3870" s="1" t="str">
        <f t="shared" si="62"/>
        <v>SINAPI 104841</v>
      </c>
      <c r="B3870" s="3" t="s">
        <v>9865</v>
      </c>
      <c r="C3870" s="3">
        <v>104841</v>
      </c>
      <c r="D3870" s="2" t="s">
        <v>3970</v>
      </c>
      <c r="E3870" s="3" t="s">
        <v>9849</v>
      </c>
      <c r="F3870" s="61">
        <v>89.06</v>
      </c>
      <c r="G3870" s="61">
        <v>91.87</v>
      </c>
    </row>
    <row r="3871" spans="1:7" ht="33.75">
      <c r="A3871" s="1" t="str">
        <f t="shared" si="62"/>
        <v>SINAPI 104849</v>
      </c>
      <c r="B3871" s="3" t="s">
        <v>9865</v>
      </c>
      <c r="C3871" s="3">
        <v>104849</v>
      </c>
      <c r="D3871" s="2" t="s">
        <v>3971</v>
      </c>
      <c r="E3871" s="3" t="s">
        <v>9849</v>
      </c>
      <c r="F3871" s="61">
        <v>60.18</v>
      </c>
      <c r="G3871" s="61">
        <v>62.1</v>
      </c>
    </row>
    <row r="3872" spans="1:7" ht="22.5">
      <c r="A3872" s="1" t="str">
        <f t="shared" si="62"/>
        <v>SINAPI 104887</v>
      </c>
      <c r="B3872" s="3" t="s">
        <v>9865</v>
      </c>
      <c r="C3872" s="3">
        <v>104887</v>
      </c>
      <c r="D3872" s="2" t="s">
        <v>3972</v>
      </c>
      <c r="E3872" s="3" t="s">
        <v>9849</v>
      </c>
      <c r="F3872" s="61">
        <v>45.85</v>
      </c>
      <c r="G3872" s="61">
        <v>46.96</v>
      </c>
    </row>
    <row r="3873" spans="1:7" ht="33.75">
      <c r="A3873" s="1" t="str">
        <f t="shared" si="62"/>
        <v>SINAPI 104844</v>
      </c>
      <c r="B3873" s="3" t="s">
        <v>9865</v>
      </c>
      <c r="C3873" s="3">
        <v>104844</v>
      </c>
      <c r="D3873" s="2" t="s">
        <v>3973</v>
      </c>
      <c r="E3873" s="3" t="s">
        <v>9849</v>
      </c>
      <c r="F3873" s="61">
        <v>98.63</v>
      </c>
      <c r="G3873" s="61">
        <v>101.81</v>
      </c>
    </row>
    <row r="3874" spans="1:7" ht="33.75">
      <c r="A3874" s="1" t="str">
        <f t="shared" si="62"/>
        <v>SINAPI 104852</v>
      </c>
      <c r="B3874" s="3" t="s">
        <v>9865</v>
      </c>
      <c r="C3874" s="3">
        <v>104852</v>
      </c>
      <c r="D3874" s="2" t="s">
        <v>3974</v>
      </c>
      <c r="E3874" s="3" t="s">
        <v>9849</v>
      </c>
      <c r="F3874" s="61">
        <v>66.59</v>
      </c>
      <c r="G3874" s="61">
        <v>68.790000000000006</v>
      </c>
    </row>
    <row r="3875" spans="1:7" ht="33.75">
      <c r="A3875" s="1" t="str">
        <f t="shared" si="62"/>
        <v>SINAPI 104846</v>
      </c>
      <c r="B3875" s="3" t="s">
        <v>9865</v>
      </c>
      <c r="C3875" s="3">
        <v>104846</v>
      </c>
      <c r="D3875" s="2" t="s">
        <v>3975</v>
      </c>
      <c r="E3875" s="3" t="s">
        <v>9849</v>
      </c>
      <c r="F3875" s="61">
        <v>112.84</v>
      </c>
      <c r="G3875" s="61">
        <v>116.6</v>
      </c>
    </row>
    <row r="3876" spans="1:7" ht="33.75">
      <c r="A3876" s="1" t="str">
        <f t="shared" si="62"/>
        <v>SINAPI 104854</v>
      </c>
      <c r="B3876" s="3" t="s">
        <v>9865</v>
      </c>
      <c r="C3876" s="3">
        <v>104854</v>
      </c>
      <c r="D3876" s="2" t="s">
        <v>3976</v>
      </c>
      <c r="E3876" s="3" t="s">
        <v>9849</v>
      </c>
      <c r="F3876" s="61">
        <v>76.12</v>
      </c>
      <c r="G3876" s="61">
        <v>78.75</v>
      </c>
    </row>
    <row r="3877" spans="1:7" ht="22.5">
      <c r="A3877" s="1" t="str">
        <f t="shared" si="62"/>
        <v>SINAPI 104890</v>
      </c>
      <c r="B3877" s="3" t="s">
        <v>9865</v>
      </c>
      <c r="C3877" s="3">
        <v>104890</v>
      </c>
      <c r="D3877" s="2" t="s">
        <v>3977</v>
      </c>
      <c r="E3877" s="3" t="s">
        <v>9849</v>
      </c>
      <c r="F3877" s="61">
        <v>53.05</v>
      </c>
      <c r="G3877" s="61">
        <v>54.43</v>
      </c>
    </row>
    <row r="3878" spans="1:7" ht="33.75">
      <c r="A3878" s="1" t="str">
        <f t="shared" si="62"/>
        <v>SINAPI 104842</v>
      </c>
      <c r="B3878" s="3" t="s">
        <v>9865</v>
      </c>
      <c r="C3878" s="3">
        <v>104842</v>
      </c>
      <c r="D3878" s="2" t="s">
        <v>3978</v>
      </c>
      <c r="E3878" s="3" t="s">
        <v>9849</v>
      </c>
      <c r="F3878" s="61">
        <v>75.63</v>
      </c>
      <c r="G3878" s="61">
        <v>77.91</v>
      </c>
    </row>
    <row r="3879" spans="1:7" ht="33.75">
      <c r="A3879" s="1" t="str">
        <f t="shared" si="62"/>
        <v>SINAPI 104850</v>
      </c>
      <c r="B3879" s="3" t="s">
        <v>9865</v>
      </c>
      <c r="C3879" s="3">
        <v>104850</v>
      </c>
      <c r="D3879" s="2" t="s">
        <v>3979</v>
      </c>
      <c r="E3879" s="3" t="s">
        <v>9849</v>
      </c>
      <c r="F3879" s="61">
        <v>53.25</v>
      </c>
      <c r="G3879" s="61">
        <v>54.86</v>
      </c>
    </row>
    <row r="3880" spans="1:7" ht="22.5">
      <c r="A3880" s="1" t="str">
        <f t="shared" si="62"/>
        <v>SINAPI 104888</v>
      </c>
      <c r="B3880" s="3" t="s">
        <v>9865</v>
      </c>
      <c r="C3880" s="3">
        <v>104888</v>
      </c>
      <c r="D3880" s="2" t="s">
        <v>3980</v>
      </c>
      <c r="E3880" s="3" t="s">
        <v>9849</v>
      </c>
      <c r="F3880" s="61">
        <v>41.31</v>
      </c>
      <c r="G3880" s="61">
        <v>42.25</v>
      </c>
    </row>
    <row r="3881" spans="1:7" ht="33.75">
      <c r="A3881" s="1" t="str">
        <f t="shared" si="62"/>
        <v>SINAPI 104879</v>
      </c>
      <c r="B3881" s="3" t="s">
        <v>9865</v>
      </c>
      <c r="C3881" s="3">
        <v>104879</v>
      </c>
      <c r="D3881" s="2" t="s">
        <v>3981</v>
      </c>
      <c r="E3881" s="3" t="s">
        <v>9849</v>
      </c>
      <c r="F3881" s="61">
        <v>83.63</v>
      </c>
      <c r="G3881" s="61">
        <v>86.23</v>
      </c>
    </row>
    <row r="3882" spans="1:7" ht="33.75">
      <c r="A3882" s="1" t="str">
        <f t="shared" si="62"/>
        <v>SINAPI 104853</v>
      </c>
      <c r="B3882" s="3" t="s">
        <v>9865</v>
      </c>
      <c r="C3882" s="3">
        <v>104853</v>
      </c>
      <c r="D3882" s="2" t="s">
        <v>3982</v>
      </c>
      <c r="E3882" s="3" t="s">
        <v>9849</v>
      </c>
      <c r="F3882" s="61">
        <v>58.6</v>
      </c>
      <c r="G3882" s="61">
        <v>60.46</v>
      </c>
    </row>
    <row r="3883" spans="1:7" ht="33.75">
      <c r="A3883" s="1" t="str">
        <f t="shared" si="62"/>
        <v>SINAPI 104847</v>
      </c>
      <c r="B3883" s="3" t="s">
        <v>9865</v>
      </c>
      <c r="C3883" s="3">
        <v>104847</v>
      </c>
      <c r="D3883" s="2" t="s">
        <v>3983</v>
      </c>
      <c r="E3883" s="3" t="s">
        <v>9849</v>
      </c>
      <c r="F3883" s="61">
        <v>95.46</v>
      </c>
      <c r="G3883" s="61">
        <v>98.53</v>
      </c>
    </row>
    <row r="3884" spans="1:7" ht="33.75">
      <c r="A3884" s="1" t="str">
        <f t="shared" si="62"/>
        <v>SINAPI 104855</v>
      </c>
      <c r="B3884" s="3" t="s">
        <v>9865</v>
      </c>
      <c r="C3884" s="3">
        <v>104855</v>
      </c>
      <c r="D3884" s="2" t="s">
        <v>3984</v>
      </c>
      <c r="E3884" s="3" t="s">
        <v>9849</v>
      </c>
      <c r="F3884" s="61">
        <v>66.540000000000006</v>
      </c>
      <c r="G3884" s="61">
        <v>68.739999999999995</v>
      </c>
    </row>
    <row r="3885" spans="1:7" ht="22.5">
      <c r="A3885" s="1" t="str">
        <f t="shared" si="62"/>
        <v>SINAPI 104891</v>
      </c>
      <c r="B3885" s="3" t="s">
        <v>9865</v>
      </c>
      <c r="C3885" s="3">
        <v>104891</v>
      </c>
      <c r="D3885" s="2" t="s">
        <v>3985</v>
      </c>
      <c r="E3885" s="3" t="s">
        <v>9849</v>
      </c>
      <c r="F3885" s="61">
        <v>47.4</v>
      </c>
      <c r="G3885" s="61">
        <v>48.56</v>
      </c>
    </row>
    <row r="3886" spans="1:7" ht="33.75">
      <c r="A3886" s="1" t="str">
        <f t="shared" si="62"/>
        <v>SINAPI 104892</v>
      </c>
      <c r="B3886" s="3" t="s">
        <v>9865</v>
      </c>
      <c r="C3886" s="3">
        <v>104892</v>
      </c>
      <c r="D3886" s="2" t="s">
        <v>3986</v>
      </c>
      <c r="E3886" s="3" t="s">
        <v>9849</v>
      </c>
      <c r="F3886" s="61">
        <v>111.44</v>
      </c>
      <c r="G3886" s="61">
        <v>115.15</v>
      </c>
    </row>
    <row r="3887" spans="1:7" ht="33.75">
      <c r="A3887" s="1" t="str">
        <f t="shared" si="62"/>
        <v>SINAPI 104848</v>
      </c>
      <c r="B3887" s="3" t="s">
        <v>9865</v>
      </c>
      <c r="C3887" s="3">
        <v>104848</v>
      </c>
      <c r="D3887" s="2" t="s">
        <v>3987</v>
      </c>
      <c r="E3887" s="3" t="s">
        <v>9849</v>
      </c>
      <c r="F3887" s="61">
        <v>70.53</v>
      </c>
      <c r="G3887" s="61">
        <v>72.930000000000007</v>
      </c>
    </row>
    <row r="3888" spans="1:7" ht="22.5">
      <c r="A3888" s="1" t="str">
        <f t="shared" si="62"/>
        <v>SINAPI 104886</v>
      </c>
      <c r="B3888" s="3" t="s">
        <v>9865</v>
      </c>
      <c r="C3888" s="3">
        <v>104886</v>
      </c>
      <c r="D3888" s="2" t="s">
        <v>3988</v>
      </c>
      <c r="E3888" s="3" t="s">
        <v>9849</v>
      </c>
      <c r="F3888" s="61">
        <v>52.54</v>
      </c>
      <c r="G3888" s="61">
        <v>53.93</v>
      </c>
    </row>
    <row r="3889" spans="1:7" ht="33.75">
      <c r="A3889" s="1" t="str">
        <f t="shared" si="62"/>
        <v>SINAPI 104843</v>
      </c>
      <c r="B3889" s="3" t="s">
        <v>9865</v>
      </c>
      <c r="C3889" s="3">
        <v>104843</v>
      </c>
      <c r="D3889" s="2" t="s">
        <v>3989</v>
      </c>
      <c r="E3889" s="3" t="s">
        <v>9849</v>
      </c>
      <c r="F3889" s="61">
        <v>123.37</v>
      </c>
      <c r="G3889" s="61">
        <v>127.55</v>
      </c>
    </row>
    <row r="3890" spans="1:7" ht="33.75">
      <c r="A3890" s="1" t="str">
        <f t="shared" si="62"/>
        <v>SINAPI 104851</v>
      </c>
      <c r="B3890" s="3" t="s">
        <v>9865</v>
      </c>
      <c r="C3890" s="3">
        <v>104851</v>
      </c>
      <c r="D3890" s="2" t="s">
        <v>3990</v>
      </c>
      <c r="E3890" s="3" t="s">
        <v>9849</v>
      </c>
      <c r="F3890" s="61">
        <v>78.52</v>
      </c>
      <c r="G3890" s="61">
        <v>81.27</v>
      </c>
    </row>
    <row r="3891" spans="1:7" ht="33.75">
      <c r="A3891" s="1" t="str">
        <f t="shared" si="62"/>
        <v>SINAPI 104845</v>
      </c>
      <c r="B3891" s="3" t="s">
        <v>9865</v>
      </c>
      <c r="C3891" s="3">
        <v>104845</v>
      </c>
      <c r="D3891" s="2" t="s">
        <v>3991</v>
      </c>
      <c r="E3891" s="3" t="s">
        <v>9849</v>
      </c>
      <c r="F3891" s="61">
        <v>141.1</v>
      </c>
      <c r="G3891" s="61">
        <v>145.99</v>
      </c>
    </row>
    <row r="3892" spans="1:7" ht="33.75">
      <c r="A3892" s="1" t="str">
        <f t="shared" si="62"/>
        <v>SINAPI 104880</v>
      </c>
      <c r="B3892" s="3" t="s">
        <v>9865</v>
      </c>
      <c r="C3892" s="3">
        <v>104880</v>
      </c>
      <c r="D3892" s="2" t="s">
        <v>3992</v>
      </c>
      <c r="E3892" s="3" t="s">
        <v>9849</v>
      </c>
      <c r="F3892" s="61">
        <v>90.37</v>
      </c>
      <c r="G3892" s="61">
        <v>93.66</v>
      </c>
    </row>
    <row r="3893" spans="1:7" ht="22.5">
      <c r="A3893" s="1" t="str">
        <f t="shared" si="62"/>
        <v>SINAPI 104889</v>
      </c>
      <c r="B3893" s="3" t="s">
        <v>9865</v>
      </c>
      <c r="C3893" s="3">
        <v>104889</v>
      </c>
      <c r="D3893" s="2" t="s">
        <v>3993</v>
      </c>
      <c r="E3893" s="3" t="s">
        <v>9849</v>
      </c>
      <c r="F3893" s="61">
        <v>61.5</v>
      </c>
      <c r="G3893" s="61">
        <v>63.2</v>
      </c>
    </row>
    <row r="3894" spans="1:7" ht="22.5">
      <c r="A3894" s="1" t="str">
        <f t="shared" si="62"/>
        <v>SINAPI 95108</v>
      </c>
      <c r="B3894" s="3" t="s">
        <v>9865</v>
      </c>
      <c r="C3894" s="3">
        <v>95108</v>
      </c>
      <c r="D3894" s="2" t="s">
        <v>3994</v>
      </c>
      <c r="E3894" s="3" t="s">
        <v>9848</v>
      </c>
      <c r="F3894" s="61">
        <v>42.93</v>
      </c>
      <c r="G3894" s="61">
        <v>45.84</v>
      </c>
    </row>
    <row r="3895" spans="1:7" ht="22.5">
      <c r="A3895" s="1" t="str">
        <f t="shared" si="62"/>
        <v>SINAPI 104857</v>
      </c>
      <c r="B3895" s="3" t="s">
        <v>9865</v>
      </c>
      <c r="C3895" s="3">
        <v>104857</v>
      </c>
      <c r="D3895" s="2" t="s">
        <v>3995</v>
      </c>
      <c r="E3895" s="3" t="s">
        <v>9849</v>
      </c>
      <c r="F3895" s="61">
        <v>0</v>
      </c>
      <c r="G3895" s="61">
        <v>0</v>
      </c>
    </row>
    <row r="3896" spans="1:7" ht="22.5">
      <c r="A3896" s="1" t="str">
        <f t="shared" si="62"/>
        <v>SINAPI 104859</v>
      </c>
      <c r="B3896" s="3" t="s">
        <v>9865</v>
      </c>
      <c r="C3896" s="3">
        <v>104859</v>
      </c>
      <c r="D3896" s="2" t="s">
        <v>3996</v>
      </c>
      <c r="E3896" s="3" t="s">
        <v>9849</v>
      </c>
      <c r="F3896" s="61">
        <v>0</v>
      </c>
      <c r="G3896" s="61">
        <v>0</v>
      </c>
    </row>
    <row r="3897" spans="1:7" ht="22.5">
      <c r="A3897" s="1" t="str">
        <f t="shared" si="62"/>
        <v>SINAPI 104861</v>
      </c>
      <c r="B3897" s="3" t="s">
        <v>9865</v>
      </c>
      <c r="C3897" s="3">
        <v>104861</v>
      </c>
      <c r="D3897" s="2" t="s">
        <v>3997</v>
      </c>
      <c r="E3897" s="3" t="s">
        <v>9849</v>
      </c>
      <c r="F3897" s="61">
        <v>0</v>
      </c>
      <c r="G3897" s="61">
        <v>0</v>
      </c>
    </row>
    <row r="3898" spans="1:7" ht="33.75">
      <c r="A3898" s="1" t="str">
        <f t="shared" si="62"/>
        <v>SINAPI 104856</v>
      </c>
      <c r="B3898" s="3" t="s">
        <v>9865</v>
      </c>
      <c r="C3898" s="3">
        <v>104856</v>
      </c>
      <c r="D3898" s="2" t="s">
        <v>3998</v>
      </c>
      <c r="E3898" s="3" t="s">
        <v>9849</v>
      </c>
      <c r="F3898" s="61">
        <v>0</v>
      </c>
      <c r="G3898" s="61">
        <v>0</v>
      </c>
    </row>
    <row r="3899" spans="1:7" ht="33.75">
      <c r="A3899" s="1" t="str">
        <f t="shared" si="62"/>
        <v>SINAPI 104858</v>
      </c>
      <c r="B3899" s="3" t="s">
        <v>9865</v>
      </c>
      <c r="C3899" s="3">
        <v>104858</v>
      </c>
      <c r="D3899" s="2" t="s">
        <v>3999</v>
      </c>
      <c r="E3899" s="3" t="s">
        <v>9849</v>
      </c>
      <c r="F3899" s="61">
        <v>0</v>
      </c>
      <c r="G3899" s="61">
        <v>0</v>
      </c>
    </row>
    <row r="3900" spans="1:7" ht="33.75">
      <c r="A3900" s="1" t="str">
        <f t="shared" si="62"/>
        <v>SINAPI 104860</v>
      </c>
      <c r="B3900" s="3" t="s">
        <v>9865</v>
      </c>
      <c r="C3900" s="3">
        <v>104860</v>
      </c>
      <c r="D3900" s="2" t="s">
        <v>4000</v>
      </c>
      <c r="E3900" s="3" t="s">
        <v>9849</v>
      </c>
      <c r="F3900" s="61">
        <v>0</v>
      </c>
      <c r="G3900" s="61">
        <v>0</v>
      </c>
    </row>
    <row r="3901" spans="1:7" ht="22.5">
      <c r="A3901" s="1" t="str">
        <f t="shared" si="62"/>
        <v>SINAPI 104871</v>
      </c>
      <c r="B3901" s="3" t="s">
        <v>9865</v>
      </c>
      <c r="C3901" s="3">
        <v>104871</v>
      </c>
      <c r="D3901" s="2" t="s">
        <v>4001</v>
      </c>
      <c r="E3901" s="3" t="s">
        <v>9849</v>
      </c>
      <c r="F3901" s="61">
        <v>0</v>
      </c>
      <c r="G3901" s="61">
        <v>0</v>
      </c>
    </row>
    <row r="3902" spans="1:7" ht="22.5">
      <c r="A3902" s="1" t="str">
        <f t="shared" si="62"/>
        <v>SINAPI 104883</v>
      </c>
      <c r="B3902" s="3" t="s">
        <v>9865</v>
      </c>
      <c r="C3902" s="3">
        <v>104883</v>
      </c>
      <c r="D3902" s="2" t="s">
        <v>4002</v>
      </c>
      <c r="E3902" s="3" t="s">
        <v>9849</v>
      </c>
      <c r="F3902" s="61">
        <v>0</v>
      </c>
      <c r="G3902" s="61">
        <v>0</v>
      </c>
    </row>
    <row r="3903" spans="1:7" ht="22.5">
      <c r="A3903" s="1" t="str">
        <f t="shared" si="62"/>
        <v>SINAPI 104865</v>
      </c>
      <c r="B3903" s="3" t="s">
        <v>9865</v>
      </c>
      <c r="C3903" s="3">
        <v>104865</v>
      </c>
      <c r="D3903" s="2" t="s">
        <v>4003</v>
      </c>
      <c r="E3903" s="3" t="s">
        <v>9849</v>
      </c>
      <c r="F3903" s="61">
        <v>0</v>
      </c>
      <c r="G3903" s="61">
        <v>0</v>
      </c>
    </row>
    <row r="3904" spans="1:7" ht="22.5">
      <c r="A3904" s="1" t="str">
        <f t="shared" si="62"/>
        <v>SINAPI 104872</v>
      </c>
      <c r="B3904" s="3" t="s">
        <v>9865</v>
      </c>
      <c r="C3904" s="3">
        <v>104872</v>
      </c>
      <c r="D3904" s="2" t="s">
        <v>4004</v>
      </c>
      <c r="E3904" s="3" t="s">
        <v>9849</v>
      </c>
      <c r="F3904" s="61">
        <v>0</v>
      </c>
      <c r="G3904" s="61">
        <v>0</v>
      </c>
    </row>
    <row r="3905" spans="1:7" ht="22.5">
      <c r="A3905" s="1" t="str">
        <f t="shared" si="62"/>
        <v>SINAPI 104884</v>
      </c>
      <c r="B3905" s="3" t="s">
        <v>9865</v>
      </c>
      <c r="C3905" s="3">
        <v>104884</v>
      </c>
      <c r="D3905" s="2" t="s">
        <v>4005</v>
      </c>
      <c r="E3905" s="3" t="s">
        <v>9849</v>
      </c>
      <c r="F3905" s="61">
        <v>0</v>
      </c>
      <c r="G3905" s="61">
        <v>0</v>
      </c>
    </row>
    <row r="3906" spans="1:7" ht="22.5">
      <c r="A3906" s="1" t="str">
        <f t="shared" si="62"/>
        <v>SINAPI 104866</v>
      </c>
      <c r="B3906" s="3" t="s">
        <v>9865</v>
      </c>
      <c r="C3906" s="3">
        <v>104866</v>
      </c>
      <c r="D3906" s="2" t="s">
        <v>4006</v>
      </c>
      <c r="E3906" s="3" t="s">
        <v>9849</v>
      </c>
      <c r="F3906" s="61">
        <v>0</v>
      </c>
      <c r="G3906" s="61">
        <v>0</v>
      </c>
    </row>
    <row r="3907" spans="1:7" ht="22.5">
      <c r="A3907" s="1" t="str">
        <f t="shared" si="62"/>
        <v>SINAPI 104873</v>
      </c>
      <c r="B3907" s="3" t="s">
        <v>9865</v>
      </c>
      <c r="C3907" s="3">
        <v>104873</v>
      </c>
      <c r="D3907" s="2" t="s">
        <v>4007</v>
      </c>
      <c r="E3907" s="3" t="s">
        <v>9849</v>
      </c>
      <c r="F3907" s="61">
        <v>0</v>
      </c>
      <c r="G3907" s="61">
        <v>0</v>
      </c>
    </row>
    <row r="3908" spans="1:7" ht="22.5">
      <c r="A3908" s="1" t="str">
        <f t="shared" si="62"/>
        <v>SINAPI 104885</v>
      </c>
      <c r="B3908" s="3" t="s">
        <v>9865</v>
      </c>
      <c r="C3908" s="3">
        <v>104885</v>
      </c>
      <c r="D3908" s="2" t="s">
        <v>4008</v>
      </c>
      <c r="E3908" s="3" t="s">
        <v>9849</v>
      </c>
      <c r="F3908" s="61">
        <v>0</v>
      </c>
      <c r="G3908" s="61">
        <v>0</v>
      </c>
    </row>
    <row r="3909" spans="1:7" ht="22.5">
      <c r="A3909" s="1" t="str">
        <f t="shared" si="62"/>
        <v>SINAPI 104867</v>
      </c>
      <c r="B3909" s="3" t="s">
        <v>9865</v>
      </c>
      <c r="C3909" s="3">
        <v>104867</v>
      </c>
      <c r="D3909" s="2" t="s">
        <v>4009</v>
      </c>
      <c r="E3909" s="3" t="s">
        <v>9849</v>
      </c>
      <c r="F3909" s="61">
        <v>0</v>
      </c>
      <c r="G3909" s="61">
        <v>0</v>
      </c>
    </row>
    <row r="3910" spans="1:7" ht="22.5">
      <c r="A3910" s="1" t="str">
        <f t="shared" si="62"/>
        <v>SINAPI 104868</v>
      </c>
      <c r="B3910" s="3" t="s">
        <v>9865</v>
      </c>
      <c r="C3910" s="3">
        <v>104868</v>
      </c>
      <c r="D3910" s="2" t="s">
        <v>4010</v>
      </c>
      <c r="E3910" s="3" t="s">
        <v>9849</v>
      </c>
      <c r="F3910" s="61">
        <v>0</v>
      </c>
      <c r="G3910" s="61">
        <v>0</v>
      </c>
    </row>
    <row r="3911" spans="1:7" ht="22.5">
      <c r="A3911" s="1" t="str">
        <f t="shared" si="62"/>
        <v>SINAPI 104874</v>
      </c>
      <c r="B3911" s="3" t="s">
        <v>9865</v>
      </c>
      <c r="C3911" s="3">
        <v>104874</v>
      </c>
      <c r="D3911" s="2" t="s">
        <v>4011</v>
      </c>
      <c r="E3911" s="3" t="s">
        <v>9849</v>
      </c>
      <c r="F3911" s="61">
        <v>0</v>
      </c>
      <c r="G3911" s="61">
        <v>0</v>
      </c>
    </row>
    <row r="3912" spans="1:7" ht="22.5">
      <c r="A3912" s="1" t="str">
        <f t="shared" si="62"/>
        <v>SINAPI 104862</v>
      </c>
      <c r="B3912" s="3" t="s">
        <v>9865</v>
      </c>
      <c r="C3912" s="3">
        <v>104862</v>
      </c>
      <c r="D3912" s="2" t="s">
        <v>4012</v>
      </c>
      <c r="E3912" s="3" t="s">
        <v>9849</v>
      </c>
      <c r="F3912" s="61">
        <v>0</v>
      </c>
      <c r="G3912" s="61">
        <v>0</v>
      </c>
    </row>
    <row r="3913" spans="1:7" ht="22.5">
      <c r="A3913" s="1" t="str">
        <f t="shared" si="62"/>
        <v>SINAPI 104869</v>
      </c>
      <c r="B3913" s="3" t="s">
        <v>9865</v>
      </c>
      <c r="C3913" s="3">
        <v>104869</v>
      </c>
      <c r="D3913" s="2" t="s">
        <v>4013</v>
      </c>
      <c r="E3913" s="3" t="s">
        <v>9849</v>
      </c>
      <c r="F3913" s="61">
        <v>0</v>
      </c>
      <c r="G3913" s="61">
        <v>0</v>
      </c>
    </row>
    <row r="3914" spans="1:7" ht="22.5">
      <c r="A3914" s="1" t="str">
        <f t="shared" si="62"/>
        <v>SINAPI 104881</v>
      </c>
      <c r="B3914" s="3" t="s">
        <v>9865</v>
      </c>
      <c r="C3914" s="3">
        <v>104881</v>
      </c>
      <c r="D3914" s="2" t="s">
        <v>4014</v>
      </c>
      <c r="E3914" s="3" t="s">
        <v>9849</v>
      </c>
      <c r="F3914" s="61">
        <v>0</v>
      </c>
      <c r="G3914" s="61">
        <v>0</v>
      </c>
    </row>
    <row r="3915" spans="1:7" ht="22.5">
      <c r="A3915" s="1" t="str">
        <f t="shared" si="62"/>
        <v>SINAPI 104863</v>
      </c>
      <c r="B3915" s="3" t="s">
        <v>9865</v>
      </c>
      <c r="C3915" s="3">
        <v>104863</v>
      </c>
      <c r="D3915" s="2" t="s">
        <v>4015</v>
      </c>
      <c r="E3915" s="3" t="s">
        <v>9849</v>
      </c>
      <c r="F3915" s="61">
        <v>0</v>
      </c>
      <c r="G3915" s="61">
        <v>0</v>
      </c>
    </row>
    <row r="3916" spans="1:7" ht="22.5">
      <c r="A3916" s="1" t="str">
        <f t="shared" si="62"/>
        <v>SINAPI 104870</v>
      </c>
      <c r="B3916" s="3" t="s">
        <v>9865</v>
      </c>
      <c r="C3916" s="3">
        <v>104870</v>
      </c>
      <c r="D3916" s="2" t="s">
        <v>4016</v>
      </c>
      <c r="E3916" s="3" t="s">
        <v>9849</v>
      </c>
      <c r="F3916" s="61">
        <v>0</v>
      </c>
      <c r="G3916" s="61">
        <v>0</v>
      </c>
    </row>
    <row r="3917" spans="1:7" ht="22.5">
      <c r="A3917" s="1" t="str">
        <f t="shared" si="62"/>
        <v>SINAPI 104882</v>
      </c>
      <c r="B3917" s="3" t="s">
        <v>9865</v>
      </c>
      <c r="C3917" s="3">
        <v>104882</v>
      </c>
      <c r="D3917" s="2" t="s">
        <v>4017</v>
      </c>
      <c r="E3917" s="3" t="s">
        <v>9849</v>
      </c>
      <c r="F3917" s="61">
        <v>0</v>
      </c>
      <c r="G3917" s="61">
        <v>0</v>
      </c>
    </row>
    <row r="3918" spans="1:7" ht="22.5">
      <c r="A3918" s="1" t="str">
        <f t="shared" si="62"/>
        <v>SINAPI 104864</v>
      </c>
      <c r="B3918" s="3" t="s">
        <v>9865</v>
      </c>
      <c r="C3918" s="3">
        <v>104864</v>
      </c>
      <c r="D3918" s="2" t="s">
        <v>4018</v>
      </c>
      <c r="E3918" s="3" t="s">
        <v>9849</v>
      </c>
      <c r="F3918" s="61">
        <v>0</v>
      </c>
      <c r="G3918" s="61">
        <v>0</v>
      </c>
    </row>
    <row r="3919" spans="1:7">
      <c r="A3919" s="1" t="str">
        <f t="shared" si="62"/>
        <v>SINAPI 104876</v>
      </c>
      <c r="B3919" s="3" t="s">
        <v>9865</v>
      </c>
      <c r="C3919" s="3">
        <v>104876</v>
      </c>
      <c r="D3919" s="2" t="s">
        <v>4019</v>
      </c>
      <c r="E3919" s="3" t="s">
        <v>9848</v>
      </c>
      <c r="F3919" s="61">
        <v>28.46</v>
      </c>
      <c r="G3919" s="61">
        <v>30.94</v>
      </c>
    </row>
    <row r="3920" spans="1:7">
      <c r="A3920" s="1" t="str">
        <f t="shared" si="62"/>
        <v>SINAPI 104875</v>
      </c>
      <c r="B3920" s="3" t="s">
        <v>9865</v>
      </c>
      <c r="C3920" s="3">
        <v>104875</v>
      </c>
      <c r="D3920" s="2" t="s">
        <v>4020</v>
      </c>
      <c r="E3920" s="3" t="s">
        <v>9849</v>
      </c>
      <c r="F3920" s="61">
        <v>147.55000000000001</v>
      </c>
      <c r="G3920" s="61">
        <v>160.03</v>
      </c>
    </row>
    <row r="3921" spans="1:7">
      <c r="A3921" s="1" t="str">
        <f t="shared" si="62"/>
        <v>SINAPI 105942</v>
      </c>
      <c r="B3921" s="3" t="s">
        <v>9865</v>
      </c>
      <c r="C3921" s="3">
        <v>105942</v>
      </c>
      <c r="D3921" s="2" t="s">
        <v>4021</v>
      </c>
      <c r="E3921" s="3" t="s">
        <v>9849</v>
      </c>
      <c r="F3921" s="61">
        <v>0</v>
      </c>
      <c r="G3921" s="61">
        <v>0</v>
      </c>
    </row>
    <row r="3922" spans="1:7">
      <c r="A3922" s="1" t="str">
        <f t="shared" si="62"/>
        <v>SINAPI 105943</v>
      </c>
      <c r="B3922" s="3" t="s">
        <v>9865</v>
      </c>
      <c r="C3922" s="3">
        <v>105943</v>
      </c>
      <c r="D3922" s="2" t="s">
        <v>4022</v>
      </c>
      <c r="E3922" s="3" t="s">
        <v>9849</v>
      </c>
      <c r="F3922" s="61">
        <v>0</v>
      </c>
      <c r="G3922" s="61">
        <v>0</v>
      </c>
    </row>
    <row r="3923" spans="1:7" ht="22.5">
      <c r="A3923" s="1" t="str">
        <f t="shared" si="62"/>
        <v>SINAPI 105941</v>
      </c>
      <c r="B3923" s="3" t="s">
        <v>9865</v>
      </c>
      <c r="C3923" s="3">
        <v>105941</v>
      </c>
      <c r="D3923" s="2" t="s">
        <v>4023</v>
      </c>
      <c r="E3923" s="3" t="s">
        <v>9847</v>
      </c>
      <c r="F3923" s="61">
        <v>0</v>
      </c>
      <c r="G3923" s="61">
        <v>0</v>
      </c>
    </row>
    <row r="3924" spans="1:7" ht="22.5">
      <c r="A3924" s="1" t="str">
        <f t="shared" si="62"/>
        <v>SINAPI 105940</v>
      </c>
      <c r="B3924" s="3" t="s">
        <v>9865</v>
      </c>
      <c r="C3924" s="3">
        <v>105940</v>
      </c>
      <c r="D3924" s="2" t="s">
        <v>4024</v>
      </c>
      <c r="E3924" s="3" t="s">
        <v>9847</v>
      </c>
      <c r="F3924" s="61">
        <v>0</v>
      </c>
      <c r="G3924" s="61">
        <v>0</v>
      </c>
    </row>
    <row r="3925" spans="1:7" ht="22.5">
      <c r="A3925" s="1" t="str">
        <f t="shared" si="62"/>
        <v>SINAPI 105938</v>
      </c>
      <c r="B3925" s="3" t="s">
        <v>9865</v>
      </c>
      <c r="C3925" s="3">
        <v>105938</v>
      </c>
      <c r="D3925" s="2" t="s">
        <v>4025</v>
      </c>
      <c r="E3925" s="3" t="s">
        <v>9847</v>
      </c>
      <c r="F3925" s="61">
        <v>0</v>
      </c>
      <c r="G3925" s="61">
        <v>0</v>
      </c>
    </row>
    <row r="3926" spans="1:7" ht="22.5">
      <c r="A3926" s="1" t="str">
        <f t="shared" si="62"/>
        <v>SINAPI 105939</v>
      </c>
      <c r="B3926" s="3" t="s">
        <v>9865</v>
      </c>
      <c r="C3926" s="3">
        <v>105939</v>
      </c>
      <c r="D3926" s="2" t="s">
        <v>4026</v>
      </c>
      <c r="E3926" s="3" t="s">
        <v>9847</v>
      </c>
      <c r="F3926" s="61">
        <v>0</v>
      </c>
      <c r="G3926" s="61">
        <v>0</v>
      </c>
    </row>
    <row r="3927" spans="1:7">
      <c r="A3927" s="1" t="str">
        <f t="shared" si="62"/>
        <v>SINAPI 96120</v>
      </c>
      <c r="B3927" s="3" t="s">
        <v>9865</v>
      </c>
      <c r="C3927" s="3">
        <v>96120</v>
      </c>
      <c r="D3927" s="2" t="s">
        <v>4027</v>
      </c>
      <c r="E3927" s="3" t="s">
        <v>9849</v>
      </c>
      <c r="F3927" s="61">
        <v>3.37</v>
      </c>
      <c r="G3927" s="61">
        <v>3.56</v>
      </c>
    </row>
    <row r="3928" spans="1:7">
      <c r="A3928" s="1" t="str">
        <f t="shared" si="62"/>
        <v>SINAPI 96123</v>
      </c>
      <c r="B3928" s="3" t="s">
        <v>9865</v>
      </c>
      <c r="C3928" s="3">
        <v>96123</v>
      </c>
      <c r="D3928" s="2" t="s">
        <v>4028</v>
      </c>
      <c r="E3928" s="3" t="s">
        <v>9849</v>
      </c>
      <c r="F3928" s="61">
        <v>29.47</v>
      </c>
      <c r="G3928" s="61">
        <v>30.59</v>
      </c>
    </row>
    <row r="3929" spans="1:7">
      <c r="A3929" s="1" t="str">
        <f t="shared" si="62"/>
        <v>SINAPI 96122</v>
      </c>
      <c r="B3929" s="3" t="s">
        <v>9865</v>
      </c>
      <c r="C3929" s="3">
        <v>96122</v>
      </c>
      <c r="D3929" s="2" t="s">
        <v>4029</v>
      </c>
      <c r="E3929" s="3" t="s">
        <v>9849</v>
      </c>
      <c r="F3929" s="61">
        <v>52.81</v>
      </c>
      <c r="G3929" s="61">
        <v>54.17</v>
      </c>
    </row>
    <row r="3930" spans="1:7">
      <c r="A3930" s="1" t="str">
        <f t="shared" si="62"/>
        <v>SINAPI 96121</v>
      </c>
      <c r="B3930" s="3" t="s">
        <v>9865</v>
      </c>
      <c r="C3930" s="3">
        <v>96121</v>
      </c>
      <c r="D3930" s="2" t="s">
        <v>4030</v>
      </c>
      <c r="E3930" s="3" t="s">
        <v>9849</v>
      </c>
      <c r="F3930" s="61">
        <v>13.28</v>
      </c>
      <c r="G3930" s="61">
        <v>13.88</v>
      </c>
    </row>
    <row r="3931" spans="1:7">
      <c r="A3931" s="1" t="str">
        <f t="shared" ref="A3931:A3994" si="63">CONCATENATE($B3931," ",$C3931)</f>
        <v>SINAPI 99054</v>
      </c>
      <c r="B3931" s="3" t="s">
        <v>9865</v>
      </c>
      <c r="C3931" s="3">
        <v>99054</v>
      </c>
      <c r="D3931" s="2" t="s">
        <v>4031</v>
      </c>
      <c r="E3931" s="3" t="s">
        <v>9847</v>
      </c>
      <c r="F3931" s="61">
        <v>68.150000000000006</v>
      </c>
      <c r="G3931" s="61">
        <v>72.680000000000007</v>
      </c>
    </row>
    <row r="3932" spans="1:7" ht="22.5">
      <c r="A3932" s="1" t="str">
        <f t="shared" si="63"/>
        <v>SINAPI 96110</v>
      </c>
      <c r="B3932" s="3" t="s">
        <v>9865</v>
      </c>
      <c r="C3932" s="3">
        <v>96110</v>
      </c>
      <c r="D3932" s="2" t="s">
        <v>4032</v>
      </c>
      <c r="E3932" s="3" t="s">
        <v>9847</v>
      </c>
      <c r="F3932" s="61">
        <v>77.290000000000006</v>
      </c>
      <c r="G3932" s="61">
        <v>80.11</v>
      </c>
    </row>
    <row r="3933" spans="1:7">
      <c r="A3933" s="1" t="str">
        <f t="shared" si="63"/>
        <v>SINAPI 96114</v>
      </c>
      <c r="B3933" s="3" t="s">
        <v>9865</v>
      </c>
      <c r="C3933" s="3">
        <v>96114</v>
      </c>
      <c r="D3933" s="2" t="s">
        <v>4033</v>
      </c>
      <c r="E3933" s="3" t="s">
        <v>9847</v>
      </c>
      <c r="F3933" s="61">
        <v>76.7</v>
      </c>
      <c r="G3933" s="61">
        <v>79.16</v>
      </c>
    </row>
    <row r="3934" spans="1:7">
      <c r="A3934" s="1" t="str">
        <f t="shared" si="63"/>
        <v>SINAPI 104757</v>
      </c>
      <c r="B3934" s="3" t="s">
        <v>9865</v>
      </c>
      <c r="C3934" s="3">
        <v>104757</v>
      </c>
      <c r="D3934" s="2" t="s">
        <v>4034</v>
      </c>
      <c r="E3934" s="3" t="s">
        <v>9847</v>
      </c>
      <c r="F3934" s="61">
        <v>0</v>
      </c>
      <c r="G3934" s="61">
        <v>0</v>
      </c>
    </row>
    <row r="3935" spans="1:7" ht="22.5">
      <c r="A3935" s="1" t="str">
        <f t="shared" si="63"/>
        <v>SINAPI 104756</v>
      </c>
      <c r="B3935" s="3" t="s">
        <v>9865</v>
      </c>
      <c r="C3935" s="3">
        <v>104756</v>
      </c>
      <c r="D3935" s="2" t="s">
        <v>4035</v>
      </c>
      <c r="E3935" s="3" t="s">
        <v>9847</v>
      </c>
      <c r="F3935" s="61">
        <v>219.17</v>
      </c>
      <c r="G3935" s="61">
        <v>224.9</v>
      </c>
    </row>
    <row r="3936" spans="1:7" ht="22.5">
      <c r="A3936" s="1" t="str">
        <f t="shared" si="63"/>
        <v>SINAPI 96112</v>
      </c>
      <c r="B3936" s="3" t="s">
        <v>9865</v>
      </c>
      <c r="C3936" s="3">
        <v>96112</v>
      </c>
      <c r="D3936" s="2" t="s">
        <v>4036</v>
      </c>
      <c r="E3936" s="3" t="s">
        <v>9847</v>
      </c>
      <c r="F3936" s="61">
        <v>161.24</v>
      </c>
      <c r="G3936" s="61">
        <v>167.42</v>
      </c>
    </row>
    <row r="3937" spans="1:7">
      <c r="A3937" s="1" t="str">
        <f t="shared" si="63"/>
        <v>SINAPI 96113</v>
      </c>
      <c r="B3937" s="3" t="s">
        <v>9865</v>
      </c>
      <c r="C3937" s="3">
        <v>96113</v>
      </c>
      <c r="D3937" s="2" t="s">
        <v>4037</v>
      </c>
      <c r="E3937" s="3" t="s">
        <v>9847</v>
      </c>
      <c r="F3937" s="61">
        <v>53.02</v>
      </c>
      <c r="G3937" s="61">
        <v>56.27</v>
      </c>
    </row>
    <row r="3938" spans="1:7">
      <c r="A3938" s="1" t="str">
        <f t="shared" si="63"/>
        <v>SINAPI 96109</v>
      </c>
      <c r="B3938" s="3" t="s">
        <v>9865</v>
      </c>
      <c r="C3938" s="3">
        <v>96109</v>
      </c>
      <c r="D3938" s="2" t="s">
        <v>4038</v>
      </c>
      <c r="E3938" s="3" t="s">
        <v>9847</v>
      </c>
      <c r="F3938" s="61">
        <v>59.15</v>
      </c>
      <c r="G3938" s="61">
        <v>62.93</v>
      </c>
    </row>
    <row r="3939" spans="1:7" ht="22.5">
      <c r="A3939" s="1" t="str">
        <f t="shared" si="63"/>
        <v>SINAPI 96116</v>
      </c>
      <c r="B3939" s="3" t="s">
        <v>9865</v>
      </c>
      <c r="C3939" s="3">
        <v>96116</v>
      </c>
      <c r="D3939" s="2" t="s">
        <v>4039</v>
      </c>
      <c r="E3939" s="3" t="s">
        <v>9847</v>
      </c>
      <c r="F3939" s="61">
        <v>66.319999999999993</v>
      </c>
      <c r="G3939" s="61">
        <v>68.02</v>
      </c>
    </row>
    <row r="3940" spans="1:7" ht="22.5">
      <c r="A3940" s="1" t="str">
        <f t="shared" si="63"/>
        <v>SINAPI 96111</v>
      </c>
      <c r="B3940" s="3" t="s">
        <v>9865</v>
      </c>
      <c r="C3940" s="3">
        <v>96111</v>
      </c>
      <c r="D3940" s="2" t="s">
        <v>4040</v>
      </c>
      <c r="E3940" s="3" t="s">
        <v>9847</v>
      </c>
      <c r="F3940" s="61">
        <v>65.239999999999995</v>
      </c>
      <c r="G3940" s="61">
        <v>67.209999999999994</v>
      </c>
    </row>
    <row r="3941" spans="1:7" ht="22.5">
      <c r="A3941" s="1" t="str">
        <f t="shared" si="63"/>
        <v>SINAPI 96486</v>
      </c>
      <c r="B3941" s="3" t="s">
        <v>9865</v>
      </c>
      <c r="C3941" s="3">
        <v>96486</v>
      </c>
      <c r="D3941" s="2" t="s">
        <v>4041</v>
      </c>
      <c r="E3941" s="3" t="s">
        <v>9847</v>
      </c>
      <c r="F3941" s="61">
        <v>76.66</v>
      </c>
      <c r="G3941" s="61">
        <v>78.36</v>
      </c>
    </row>
    <row r="3942" spans="1:7" ht="22.5">
      <c r="A3942" s="1" t="str">
        <f t="shared" si="63"/>
        <v>SINAPI 96485</v>
      </c>
      <c r="B3942" s="3" t="s">
        <v>9865</v>
      </c>
      <c r="C3942" s="3">
        <v>96485</v>
      </c>
      <c r="D3942" s="2" t="s">
        <v>4042</v>
      </c>
      <c r="E3942" s="3" t="s">
        <v>9847</v>
      </c>
      <c r="F3942" s="61">
        <v>75.58</v>
      </c>
      <c r="G3942" s="61">
        <v>77.55</v>
      </c>
    </row>
    <row r="3943" spans="1:7">
      <c r="A3943" s="1" t="str">
        <f t="shared" si="63"/>
        <v>SINAPI 97557</v>
      </c>
      <c r="B3943" s="3" t="s">
        <v>9865</v>
      </c>
      <c r="C3943" s="3">
        <v>97557</v>
      </c>
      <c r="D3943" s="2" t="s">
        <v>4043</v>
      </c>
      <c r="E3943" s="3" t="s">
        <v>9847</v>
      </c>
      <c r="F3943" s="61">
        <v>0</v>
      </c>
      <c r="G3943" s="61">
        <v>0</v>
      </c>
    </row>
    <row r="3944" spans="1:7" ht="22.5">
      <c r="A3944" s="1" t="str">
        <f t="shared" si="63"/>
        <v>SINAPI 101807</v>
      </c>
      <c r="B3944" s="3" t="s">
        <v>9865</v>
      </c>
      <c r="C3944" s="3">
        <v>101807</v>
      </c>
      <c r="D3944" s="2" t="s">
        <v>4044</v>
      </c>
      <c r="E3944" s="3" t="s">
        <v>9848</v>
      </c>
      <c r="F3944" s="61">
        <v>544.17999999999995</v>
      </c>
      <c r="G3944" s="61">
        <v>574.98</v>
      </c>
    </row>
    <row r="3945" spans="1:7" ht="22.5">
      <c r="A3945" s="1" t="str">
        <f t="shared" si="63"/>
        <v>SINAPI 101806</v>
      </c>
      <c r="B3945" s="3" t="s">
        <v>9865</v>
      </c>
      <c r="C3945" s="3">
        <v>101806</v>
      </c>
      <c r="D3945" s="2" t="s">
        <v>4045</v>
      </c>
      <c r="E3945" s="3" t="s">
        <v>9848</v>
      </c>
      <c r="F3945" s="61">
        <v>586.22</v>
      </c>
      <c r="G3945" s="61">
        <v>620.14</v>
      </c>
    </row>
    <row r="3946" spans="1:7" ht="22.5">
      <c r="A3946" s="1" t="str">
        <f t="shared" si="63"/>
        <v>SINAPI 101808</v>
      </c>
      <c r="B3946" s="3" t="s">
        <v>9865</v>
      </c>
      <c r="C3946" s="3">
        <v>101808</v>
      </c>
      <c r="D3946" s="2" t="s">
        <v>4046</v>
      </c>
      <c r="E3946" s="3" t="s">
        <v>9848</v>
      </c>
      <c r="F3946" s="61">
        <v>682.66</v>
      </c>
      <c r="G3946" s="61">
        <v>690.3</v>
      </c>
    </row>
    <row r="3947" spans="1:7" ht="22.5">
      <c r="A3947" s="1" t="str">
        <f t="shared" si="63"/>
        <v>SINAPI 98058</v>
      </c>
      <c r="B3947" s="3" t="s">
        <v>9865</v>
      </c>
      <c r="C3947" s="3">
        <v>98058</v>
      </c>
      <c r="D3947" s="2" t="s">
        <v>4047</v>
      </c>
      <c r="E3947" s="3" t="s">
        <v>9848</v>
      </c>
      <c r="F3947" s="61">
        <v>2084.02</v>
      </c>
      <c r="G3947" s="61">
        <v>2120</v>
      </c>
    </row>
    <row r="3948" spans="1:7" ht="22.5">
      <c r="A3948" s="1" t="str">
        <f t="shared" si="63"/>
        <v>SINAPI 98059</v>
      </c>
      <c r="B3948" s="3" t="s">
        <v>9865</v>
      </c>
      <c r="C3948" s="3">
        <v>98059</v>
      </c>
      <c r="D3948" s="2" t="s">
        <v>4048</v>
      </c>
      <c r="E3948" s="3" t="s">
        <v>9848</v>
      </c>
      <c r="F3948" s="61">
        <v>4430.79</v>
      </c>
      <c r="G3948" s="61">
        <v>4484.2</v>
      </c>
    </row>
    <row r="3949" spans="1:7" ht="22.5">
      <c r="A3949" s="1" t="str">
        <f t="shared" si="63"/>
        <v>SINAPI 98060</v>
      </c>
      <c r="B3949" s="3" t="s">
        <v>9865</v>
      </c>
      <c r="C3949" s="3">
        <v>98060</v>
      </c>
      <c r="D3949" s="2" t="s">
        <v>4049</v>
      </c>
      <c r="E3949" s="3" t="s">
        <v>9848</v>
      </c>
      <c r="F3949" s="61">
        <v>6115.5</v>
      </c>
      <c r="G3949" s="61">
        <v>6193.14</v>
      </c>
    </row>
    <row r="3950" spans="1:7" ht="22.5">
      <c r="A3950" s="1" t="str">
        <f t="shared" si="63"/>
        <v>SINAPI 98061</v>
      </c>
      <c r="B3950" s="3" t="s">
        <v>9865</v>
      </c>
      <c r="C3950" s="3">
        <v>98061</v>
      </c>
      <c r="D3950" s="2" t="s">
        <v>4050</v>
      </c>
      <c r="E3950" s="3" t="s">
        <v>9848</v>
      </c>
      <c r="F3950" s="61">
        <v>8506.2199999999993</v>
      </c>
      <c r="G3950" s="61">
        <v>8613.11</v>
      </c>
    </row>
    <row r="3951" spans="1:7" ht="22.5">
      <c r="A3951" s="1" t="str">
        <f t="shared" si="63"/>
        <v>SINAPI 98088</v>
      </c>
      <c r="B3951" s="3" t="s">
        <v>9865</v>
      </c>
      <c r="C3951" s="3">
        <v>98088</v>
      </c>
      <c r="D3951" s="2" t="s">
        <v>4051</v>
      </c>
      <c r="E3951" s="3" t="s">
        <v>9848</v>
      </c>
      <c r="F3951" s="61">
        <v>3280.21</v>
      </c>
      <c r="G3951" s="61">
        <v>3432.75</v>
      </c>
    </row>
    <row r="3952" spans="1:7" ht="22.5">
      <c r="A3952" s="1" t="str">
        <f t="shared" si="63"/>
        <v>SINAPI 98089</v>
      </c>
      <c r="B3952" s="3" t="s">
        <v>9865</v>
      </c>
      <c r="C3952" s="3">
        <v>98089</v>
      </c>
      <c r="D3952" s="2" t="s">
        <v>4052</v>
      </c>
      <c r="E3952" s="3" t="s">
        <v>9848</v>
      </c>
      <c r="F3952" s="61">
        <v>5182.8100000000004</v>
      </c>
      <c r="G3952" s="61">
        <v>5426.48</v>
      </c>
    </row>
    <row r="3953" spans="1:7" ht="22.5">
      <c r="A3953" s="1" t="str">
        <f t="shared" si="63"/>
        <v>SINAPI 98090</v>
      </c>
      <c r="B3953" s="3" t="s">
        <v>9865</v>
      </c>
      <c r="C3953" s="3">
        <v>98090</v>
      </c>
      <c r="D3953" s="2" t="s">
        <v>4053</v>
      </c>
      <c r="E3953" s="3" t="s">
        <v>9848</v>
      </c>
      <c r="F3953" s="61">
        <v>8132.38</v>
      </c>
      <c r="G3953" s="61">
        <v>8517.0400000000009</v>
      </c>
    </row>
    <row r="3954" spans="1:7" ht="22.5">
      <c r="A3954" s="1" t="str">
        <f t="shared" si="63"/>
        <v>SINAPI 98091</v>
      </c>
      <c r="B3954" s="3" t="s">
        <v>9865</v>
      </c>
      <c r="C3954" s="3">
        <v>98091</v>
      </c>
      <c r="D3954" s="2" t="s">
        <v>4054</v>
      </c>
      <c r="E3954" s="3" t="s">
        <v>9848</v>
      </c>
      <c r="F3954" s="61">
        <v>10617.85</v>
      </c>
      <c r="G3954" s="61">
        <v>11121.03</v>
      </c>
    </row>
    <row r="3955" spans="1:7" ht="22.5">
      <c r="A3955" s="1" t="str">
        <f t="shared" si="63"/>
        <v>SINAPI 98092</v>
      </c>
      <c r="B3955" s="3" t="s">
        <v>9865</v>
      </c>
      <c r="C3955" s="3">
        <v>98092</v>
      </c>
      <c r="D3955" s="2" t="s">
        <v>4055</v>
      </c>
      <c r="E3955" s="3" t="s">
        <v>9848</v>
      </c>
      <c r="F3955" s="61">
        <v>12323.99</v>
      </c>
      <c r="G3955" s="61">
        <v>12909.33</v>
      </c>
    </row>
    <row r="3956" spans="1:7" ht="22.5">
      <c r="A3956" s="1" t="str">
        <f t="shared" si="63"/>
        <v>SINAPI 98093</v>
      </c>
      <c r="B3956" s="3" t="s">
        <v>9865</v>
      </c>
      <c r="C3956" s="3">
        <v>98093</v>
      </c>
      <c r="D3956" s="2" t="s">
        <v>4056</v>
      </c>
      <c r="E3956" s="3" t="s">
        <v>9848</v>
      </c>
      <c r="F3956" s="61">
        <v>14543.28</v>
      </c>
      <c r="G3956" s="61">
        <v>15234.61</v>
      </c>
    </row>
    <row r="3957" spans="1:7" ht="22.5">
      <c r="A3957" s="1" t="str">
        <f t="shared" si="63"/>
        <v>SINAPI 98072</v>
      </c>
      <c r="B3957" s="3" t="s">
        <v>9865</v>
      </c>
      <c r="C3957" s="3">
        <v>98072</v>
      </c>
      <c r="D3957" s="2" t="s">
        <v>4057</v>
      </c>
      <c r="E3957" s="3" t="s">
        <v>9848</v>
      </c>
      <c r="F3957" s="61">
        <v>3949.74</v>
      </c>
      <c r="G3957" s="61">
        <v>4140.95</v>
      </c>
    </row>
    <row r="3958" spans="1:7" ht="22.5">
      <c r="A3958" s="1" t="str">
        <f t="shared" si="63"/>
        <v>SINAPI 98073</v>
      </c>
      <c r="B3958" s="3" t="s">
        <v>9865</v>
      </c>
      <c r="C3958" s="3">
        <v>98073</v>
      </c>
      <c r="D3958" s="2" t="s">
        <v>4058</v>
      </c>
      <c r="E3958" s="3" t="s">
        <v>9848</v>
      </c>
      <c r="F3958" s="61">
        <v>6202.73</v>
      </c>
      <c r="G3958" s="61">
        <v>6504.24</v>
      </c>
    </row>
    <row r="3959" spans="1:7" ht="22.5">
      <c r="A3959" s="1" t="str">
        <f t="shared" si="63"/>
        <v>SINAPI 98074</v>
      </c>
      <c r="B3959" s="3" t="s">
        <v>9865</v>
      </c>
      <c r="C3959" s="3">
        <v>98074</v>
      </c>
      <c r="D3959" s="2" t="s">
        <v>4059</v>
      </c>
      <c r="E3959" s="3" t="s">
        <v>9848</v>
      </c>
      <c r="F3959" s="61">
        <v>9661.85</v>
      </c>
      <c r="G3959" s="61">
        <v>10132.18</v>
      </c>
    </row>
    <row r="3960" spans="1:7" ht="22.5">
      <c r="A3960" s="1" t="str">
        <f t="shared" si="63"/>
        <v>SINAPI 98075</v>
      </c>
      <c r="B3960" s="3" t="s">
        <v>9865</v>
      </c>
      <c r="C3960" s="3">
        <v>98075</v>
      </c>
      <c r="D3960" s="2" t="s">
        <v>4060</v>
      </c>
      <c r="E3960" s="3" t="s">
        <v>9848</v>
      </c>
      <c r="F3960" s="61">
        <v>12577.54</v>
      </c>
      <c r="G3960" s="61">
        <v>13189.93</v>
      </c>
    </row>
    <row r="3961" spans="1:7" ht="22.5">
      <c r="A3961" s="1" t="str">
        <f t="shared" si="63"/>
        <v>SINAPI 98076</v>
      </c>
      <c r="B3961" s="3" t="s">
        <v>9865</v>
      </c>
      <c r="C3961" s="3">
        <v>98076</v>
      </c>
      <c r="D3961" s="2" t="s">
        <v>4061</v>
      </c>
      <c r="E3961" s="3" t="s">
        <v>9848</v>
      </c>
      <c r="F3961" s="61">
        <v>14513.8</v>
      </c>
      <c r="G3961" s="61">
        <v>15220.87</v>
      </c>
    </row>
    <row r="3962" spans="1:7" ht="22.5">
      <c r="A3962" s="1" t="str">
        <f t="shared" si="63"/>
        <v>SINAPI 98077</v>
      </c>
      <c r="B3962" s="3" t="s">
        <v>9865</v>
      </c>
      <c r="C3962" s="3">
        <v>98077</v>
      </c>
      <c r="D3962" s="2" t="s">
        <v>4062</v>
      </c>
      <c r="E3962" s="3" t="s">
        <v>9848</v>
      </c>
      <c r="F3962" s="61">
        <v>17096.599999999999</v>
      </c>
      <c r="G3962" s="61">
        <v>17929.53</v>
      </c>
    </row>
    <row r="3963" spans="1:7" ht="22.5">
      <c r="A3963" s="1" t="str">
        <f t="shared" si="63"/>
        <v>SINAPI 98062</v>
      </c>
      <c r="B3963" s="3" t="s">
        <v>9865</v>
      </c>
      <c r="C3963" s="3">
        <v>98062</v>
      </c>
      <c r="D3963" s="2" t="s">
        <v>4063</v>
      </c>
      <c r="E3963" s="3" t="s">
        <v>9848</v>
      </c>
      <c r="F3963" s="61">
        <v>3712.75</v>
      </c>
      <c r="G3963" s="61">
        <v>3747.57</v>
      </c>
    </row>
    <row r="3964" spans="1:7" ht="22.5">
      <c r="A3964" s="1" t="str">
        <f t="shared" si="63"/>
        <v>SINAPI 98063</v>
      </c>
      <c r="B3964" s="3" t="s">
        <v>9865</v>
      </c>
      <c r="C3964" s="3">
        <v>98063</v>
      </c>
      <c r="D3964" s="2" t="s">
        <v>4064</v>
      </c>
      <c r="E3964" s="3" t="s">
        <v>9848</v>
      </c>
      <c r="F3964" s="61">
        <v>5674.67</v>
      </c>
      <c r="G3964" s="61">
        <v>5726.25</v>
      </c>
    </row>
    <row r="3965" spans="1:7" ht="22.5">
      <c r="A3965" s="1" t="str">
        <f t="shared" si="63"/>
        <v>SINAPI 98064</v>
      </c>
      <c r="B3965" s="3" t="s">
        <v>9865</v>
      </c>
      <c r="C3965" s="3">
        <v>98064</v>
      </c>
      <c r="D3965" s="2" t="s">
        <v>4065</v>
      </c>
      <c r="E3965" s="3" t="s">
        <v>9848</v>
      </c>
      <c r="F3965" s="61">
        <v>6621.71</v>
      </c>
      <c r="G3965" s="61">
        <v>6676</v>
      </c>
    </row>
    <row r="3966" spans="1:7" ht="22.5">
      <c r="A3966" s="1" t="str">
        <f t="shared" si="63"/>
        <v>SINAPI 98065</v>
      </c>
      <c r="B3966" s="3" t="s">
        <v>9865</v>
      </c>
      <c r="C3966" s="3">
        <v>98065</v>
      </c>
      <c r="D3966" s="2" t="s">
        <v>4066</v>
      </c>
      <c r="E3966" s="3" t="s">
        <v>9848</v>
      </c>
      <c r="F3966" s="61">
        <v>9204.15</v>
      </c>
      <c r="G3966" s="61">
        <v>9276.02</v>
      </c>
    </row>
    <row r="3967" spans="1:7" ht="22.5">
      <c r="A3967" s="1" t="str">
        <f t="shared" si="63"/>
        <v>SINAPI 98094</v>
      </c>
      <c r="B3967" s="3" t="s">
        <v>9865</v>
      </c>
      <c r="C3967" s="3">
        <v>98094</v>
      </c>
      <c r="D3967" s="2" t="s">
        <v>4067</v>
      </c>
      <c r="E3967" s="3" t="s">
        <v>9848</v>
      </c>
      <c r="F3967" s="61">
        <v>2775.77</v>
      </c>
      <c r="G3967" s="61">
        <v>2897.26</v>
      </c>
    </row>
    <row r="3968" spans="1:7" ht="22.5">
      <c r="A3968" s="1" t="str">
        <f t="shared" si="63"/>
        <v>SINAPI 98099</v>
      </c>
      <c r="B3968" s="3" t="s">
        <v>9865</v>
      </c>
      <c r="C3968" s="3">
        <v>98099</v>
      </c>
      <c r="D3968" s="2" t="s">
        <v>4068</v>
      </c>
      <c r="E3968" s="3" t="s">
        <v>9848</v>
      </c>
      <c r="F3968" s="61">
        <v>4745.24</v>
      </c>
      <c r="G3968" s="61">
        <v>4953.84</v>
      </c>
    </row>
    <row r="3969" spans="1:7" ht="22.5">
      <c r="A3969" s="1" t="str">
        <f t="shared" si="63"/>
        <v>SINAPI 98100</v>
      </c>
      <c r="B3969" s="3" t="s">
        <v>9865</v>
      </c>
      <c r="C3969" s="3">
        <v>98100</v>
      </c>
      <c r="D3969" s="2" t="s">
        <v>4069</v>
      </c>
      <c r="E3969" s="3" t="s">
        <v>9848</v>
      </c>
      <c r="F3969" s="61">
        <v>6205.87</v>
      </c>
      <c r="G3969" s="61">
        <v>6481.47</v>
      </c>
    </row>
    <row r="3970" spans="1:7" ht="22.5">
      <c r="A3970" s="1" t="str">
        <f t="shared" si="63"/>
        <v>SINAPI 98101</v>
      </c>
      <c r="B3970" s="3" t="s">
        <v>9865</v>
      </c>
      <c r="C3970" s="3">
        <v>98101</v>
      </c>
      <c r="D3970" s="2" t="s">
        <v>4070</v>
      </c>
      <c r="E3970" s="3" t="s">
        <v>9848</v>
      </c>
      <c r="F3970" s="61">
        <v>9173.4599999999991</v>
      </c>
      <c r="G3970" s="61">
        <v>9583.4</v>
      </c>
    </row>
    <row r="3971" spans="1:7" ht="22.5">
      <c r="A3971" s="1" t="str">
        <f t="shared" si="63"/>
        <v>SINAPI 98078</v>
      </c>
      <c r="B3971" s="3" t="s">
        <v>9865</v>
      </c>
      <c r="C3971" s="3">
        <v>98078</v>
      </c>
      <c r="D3971" s="2" t="s">
        <v>4071</v>
      </c>
      <c r="E3971" s="3" t="s">
        <v>9848</v>
      </c>
      <c r="F3971" s="61">
        <v>4312.66</v>
      </c>
      <c r="G3971" s="61">
        <v>4505.5</v>
      </c>
    </row>
    <row r="3972" spans="1:7" ht="22.5">
      <c r="A3972" s="1" t="str">
        <f t="shared" si="63"/>
        <v>SINAPI 98079</v>
      </c>
      <c r="B3972" s="3" t="s">
        <v>9865</v>
      </c>
      <c r="C3972" s="3">
        <v>98079</v>
      </c>
      <c r="D3972" s="2" t="s">
        <v>4072</v>
      </c>
      <c r="E3972" s="3" t="s">
        <v>9848</v>
      </c>
      <c r="F3972" s="61">
        <v>7556.03</v>
      </c>
      <c r="G3972" s="61">
        <v>7894.27</v>
      </c>
    </row>
    <row r="3973" spans="1:7" ht="22.5">
      <c r="A3973" s="1" t="str">
        <f t="shared" si="63"/>
        <v>SINAPI 98080</v>
      </c>
      <c r="B3973" s="3" t="s">
        <v>9865</v>
      </c>
      <c r="C3973" s="3">
        <v>98080</v>
      </c>
      <c r="D3973" s="2" t="s">
        <v>4073</v>
      </c>
      <c r="E3973" s="3" t="s">
        <v>9848</v>
      </c>
      <c r="F3973" s="61">
        <v>9724.4500000000007</v>
      </c>
      <c r="G3973" s="61">
        <v>10162.120000000001</v>
      </c>
    </row>
    <row r="3974" spans="1:7" ht="22.5">
      <c r="A3974" s="1" t="str">
        <f t="shared" si="63"/>
        <v>SINAPI 98081</v>
      </c>
      <c r="B3974" s="3" t="s">
        <v>9865</v>
      </c>
      <c r="C3974" s="3">
        <v>98081</v>
      </c>
      <c r="D3974" s="2" t="s">
        <v>4074</v>
      </c>
      <c r="E3974" s="3" t="s">
        <v>9848</v>
      </c>
      <c r="F3974" s="61">
        <v>14413.05</v>
      </c>
      <c r="G3974" s="61">
        <v>15063.51</v>
      </c>
    </row>
    <row r="3975" spans="1:7" ht="22.5">
      <c r="A3975" s="1" t="str">
        <f t="shared" si="63"/>
        <v>SINAPI 98052</v>
      </c>
      <c r="B3975" s="3" t="s">
        <v>9865</v>
      </c>
      <c r="C3975" s="3">
        <v>98052</v>
      </c>
      <c r="D3975" s="2" t="s">
        <v>4075</v>
      </c>
      <c r="E3975" s="3" t="s">
        <v>9848</v>
      </c>
      <c r="F3975" s="61">
        <v>2543.04</v>
      </c>
      <c r="G3975" s="61">
        <v>2573.81</v>
      </c>
    </row>
    <row r="3976" spans="1:7" ht="22.5">
      <c r="A3976" s="1" t="str">
        <f t="shared" si="63"/>
        <v>SINAPI 98053</v>
      </c>
      <c r="B3976" s="3" t="s">
        <v>9865</v>
      </c>
      <c r="C3976" s="3">
        <v>98053</v>
      </c>
      <c r="D3976" s="2" t="s">
        <v>4076</v>
      </c>
      <c r="E3976" s="3" t="s">
        <v>9848</v>
      </c>
      <c r="F3976" s="61">
        <v>3497.2</v>
      </c>
      <c r="G3976" s="61">
        <v>3538.46</v>
      </c>
    </row>
    <row r="3977" spans="1:7" ht="22.5">
      <c r="A3977" s="1" t="str">
        <f t="shared" si="63"/>
        <v>SINAPI 98054</v>
      </c>
      <c r="B3977" s="3" t="s">
        <v>9865</v>
      </c>
      <c r="C3977" s="3">
        <v>98054</v>
      </c>
      <c r="D3977" s="2" t="s">
        <v>4077</v>
      </c>
      <c r="E3977" s="3" t="s">
        <v>9848</v>
      </c>
      <c r="F3977" s="61">
        <v>5704.9</v>
      </c>
      <c r="G3977" s="61">
        <v>5748.49</v>
      </c>
    </row>
    <row r="3978" spans="1:7" ht="22.5">
      <c r="A3978" s="1" t="str">
        <f t="shared" si="63"/>
        <v>SINAPI 98055</v>
      </c>
      <c r="B3978" s="3" t="s">
        <v>9865</v>
      </c>
      <c r="C3978" s="3">
        <v>98055</v>
      </c>
      <c r="D3978" s="2" t="s">
        <v>4078</v>
      </c>
      <c r="E3978" s="3" t="s">
        <v>9848</v>
      </c>
      <c r="F3978" s="61">
        <v>7725.44</v>
      </c>
      <c r="G3978" s="61">
        <v>7785.28</v>
      </c>
    </row>
    <row r="3979" spans="1:7" ht="22.5">
      <c r="A3979" s="1" t="str">
        <f t="shared" si="63"/>
        <v>SINAPI 98056</v>
      </c>
      <c r="B3979" s="3" t="s">
        <v>9865</v>
      </c>
      <c r="C3979" s="3">
        <v>98056</v>
      </c>
      <c r="D3979" s="2" t="s">
        <v>4079</v>
      </c>
      <c r="E3979" s="3" t="s">
        <v>9848</v>
      </c>
      <c r="F3979" s="61">
        <v>9081.73</v>
      </c>
      <c r="G3979" s="61">
        <v>9145.86</v>
      </c>
    </row>
    <row r="3980" spans="1:7" ht="22.5">
      <c r="A3980" s="1" t="str">
        <f t="shared" si="63"/>
        <v>SINAPI 98057</v>
      </c>
      <c r="B3980" s="3" t="s">
        <v>9865</v>
      </c>
      <c r="C3980" s="3">
        <v>98057</v>
      </c>
      <c r="D3980" s="2" t="s">
        <v>4080</v>
      </c>
      <c r="E3980" s="3" t="s">
        <v>9848</v>
      </c>
      <c r="F3980" s="61">
        <v>10741.99</v>
      </c>
      <c r="G3980" s="61">
        <v>10820.93</v>
      </c>
    </row>
    <row r="3981" spans="1:7" ht="22.5">
      <c r="A3981" s="1" t="str">
        <f t="shared" si="63"/>
        <v>SINAPI 98082</v>
      </c>
      <c r="B3981" s="3" t="s">
        <v>9865</v>
      </c>
      <c r="C3981" s="3">
        <v>98082</v>
      </c>
      <c r="D3981" s="2" t="s">
        <v>4081</v>
      </c>
      <c r="E3981" s="3" t="s">
        <v>9848</v>
      </c>
      <c r="F3981" s="61">
        <v>3804.54</v>
      </c>
      <c r="G3981" s="61">
        <v>3982.55</v>
      </c>
    </row>
    <row r="3982" spans="1:7" ht="22.5">
      <c r="A3982" s="1" t="str">
        <f t="shared" si="63"/>
        <v>SINAPI 98083</v>
      </c>
      <c r="B3982" s="3" t="s">
        <v>9865</v>
      </c>
      <c r="C3982" s="3">
        <v>98083</v>
      </c>
      <c r="D3982" s="2" t="s">
        <v>4082</v>
      </c>
      <c r="E3982" s="3" t="s">
        <v>9848</v>
      </c>
      <c r="F3982" s="61">
        <v>5024.6899999999996</v>
      </c>
      <c r="G3982" s="61">
        <v>5261.3</v>
      </c>
    </row>
    <row r="3983" spans="1:7" ht="22.5">
      <c r="A3983" s="1" t="str">
        <f t="shared" si="63"/>
        <v>SINAPI 98084</v>
      </c>
      <c r="B3983" s="3" t="s">
        <v>9865</v>
      </c>
      <c r="C3983" s="3">
        <v>98084</v>
      </c>
      <c r="D3983" s="2" t="s">
        <v>4083</v>
      </c>
      <c r="E3983" s="3" t="s">
        <v>9848</v>
      </c>
      <c r="F3983" s="61">
        <v>7053.17</v>
      </c>
      <c r="G3983" s="61">
        <v>7387.81</v>
      </c>
    </row>
    <row r="3984" spans="1:7" ht="22.5">
      <c r="A3984" s="1" t="str">
        <f t="shared" si="63"/>
        <v>SINAPI 98085</v>
      </c>
      <c r="B3984" s="3" t="s">
        <v>9865</v>
      </c>
      <c r="C3984" s="3">
        <v>98085</v>
      </c>
      <c r="D3984" s="2" t="s">
        <v>4084</v>
      </c>
      <c r="E3984" s="3" t="s">
        <v>9848</v>
      </c>
      <c r="F3984" s="61">
        <v>9559.83</v>
      </c>
      <c r="G3984" s="61">
        <v>10017.31</v>
      </c>
    </row>
    <row r="3985" spans="1:7" ht="22.5">
      <c r="A3985" s="1" t="str">
        <f t="shared" si="63"/>
        <v>SINAPI 98087</v>
      </c>
      <c r="B3985" s="3" t="s">
        <v>9865</v>
      </c>
      <c r="C3985" s="3">
        <v>98087</v>
      </c>
      <c r="D3985" s="2" t="s">
        <v>4085</v>
      </c>
      <c r="E3985" s="3" t="s">
        <v>9848</v>
      </c>
      <c r="F3985" s="61">
        <v>11554.44</v>
      </c>
      <c r="G3985" s="61">
        <v>12105.19</v>
      </c>
    </row>
    <row r="3986" spans="1:7" ht="22.5">
      <c r="A3986" s="1" t="str">
        <f t="shared" si="63"/>
        <v>SINAPI 98086</v>
      </c>
      <c r="B3986" s="3" t="s">
        <v>9865</v>
      </c>
      <c r="C3986" s="3">
        <v>98086</v>
      </c>
      <c r="D3986" s="2" t="s">
        <v>4086</v>
      </c>
      <c r="E3986" s="3" t="s">
        <v>9848</v>
      </c>
      <c r="F3986" s="61">
        <v>10803.66</v>
      </c>
      <c r="G3986" s="61">
        <v>11320.41</v>
      </c>
    </row>
    <row r="3987" spans="1:7" ht="22.5">
      <c r="A3987" s="1" t="str">
        <f t="shared" si="63"/>
        <v>SINAPI 98066</v>
      </c>
      <c r="B3987" s="3" t="s">
        <v>9865</v>
      </c>
      <c r="C3987" s="3">
        <v>98066</v>
      </c>
      <c r="D3987" s="2" t="s">
        <v>4087</v>
      </c>
      <c r="E3987" s="3" t="s">
        <v>9848</v>
      </c>
      <c r="F3987" s="61">
        <v>4684.32</v>
      </c>
      <c r="G3987" s="61">
        <v>4909.66</v>
      </c>
    </row>
    <row r="3988" spans="1:7" ht="22.5">
      <c r="A3988" s="1" t="str">
        <f t="shared" si="63"/>
        <v>SINAPI 98067</v>
      </c>
      <c r="B3988" s="3" t="s">
        <v>9865</v>
      </c>
      <c r="C3988" s="3">
        <v>98067</v>
      </c>
      <c r="D3988" s="2" t="s">
        <v>4088</v>
      </c>
      <c r="E3988" s="3" t="s">
        <v>9848</v>
      </c>
      <c r="F3988" s="61">
        <v>6246.84</v>
      </c>
      <c r="G3988" s="61">
        <v>6548.3</v>
      </c>
    </row>
    <row r="3989" spans="1:7" ht="22.5">
      <c r="A3989" s="1" t="str">
        <f t="shared" si="63"/>
        <v>SINAPI 98068</v>
      </c>
      <c r="B3989" s="3" t="s">
        <v>9865</v>
      </c>
      <c r="C3989" s="3">
        <v>98068</v>
      </c>
      <c r="D3989" s="2" t="s">
        <v>4089</v>
      </c>
      <c r="E3989" s="3" t="s">
        <v>9848</v>
      </c>
      <c r="F3989" s="61">
        <v>8829.3700000000008</v>
      </c>
      <c r="G3989" s="61">
        <v>9257.1200000000008</v>
      </c>
    </row>
    <row r="3990" spans="1:7" ht="22.5">
      <c r="A3990" s="1" t="str">
        <f t="shared" si="63"/>
        <v>SINAPI 98069</v>
      </c>
      <c r="B3990" s="3" t="s">
        <v>9865</v>
      </c>
      <c r="C3990" s="3">
        <v>98069</v>
      </c>
      <c r="D3990" s="2" t="s">
        <v>4090</v>
      </c>
      <c r="E3990" s="3" t="s">
        <v>9848</v>
      </c>
      <c r="F3990" s="61">
        <v>11884.66</v>
      </c>
      <c r="G3990" s="61">
        <v>12463.5</v>
      </c>
    </row>
    <row r="3991" spans="1:7" ht="22.5">
      <c r="A3991" s="1" t="str">
        <f t="shared" si="63"/>
        <v>SINAPI 98071</v>
      </c>
      <c r="B3991" s="3" t="s">
        <v>9865</v>
      </c>
      <c r="C3991" s="3">
        <v>98071</v>
      </c>
      <c r="D3991" s="2" t="s">
        <v>4091</v>
      </c>
      <c r="E3991" s="3" t="s">
        <v>9848</v>
      </c>
      <c r="F3991" s="61">
        <v>14798.87</v>
      </c>
      <c r="G3991" s="61">
        <v>15516.61</v>
      </c>
    </row>
    <row r="3992" spans="1:7" ht="22.5">
      <c r="A3992" s="1" t="str">
        <f t="shared" si="63"/>
        <v>SINAPI 98070</v>
      </c>
      <c r="B3992" s="3" t="s">
        <v>9865</v>
      </c>
      <c r="C3992" s="3">
        <v>98070</v>
      </c>
      <c r="D3992" s="2" t="s">
        <v>4092</v>
      </c>
      <c r="E3992" s="3" t="s">
        <v>9848</v>
      </c>
      <c r="F3992" s="61">
        <v>13574.69</v>
      </c>
      <c r="G3992" s="61">
        <v>14235.21</v>
      </c>
    </row>
    <row r="3993" spans="1:7">
      <c r="A3993" s="1" t="str">
        <f t="shared" si="63"/>
        <v>SINAPI 104915</v>
      </c>
      <c r="B3993" s="3" t="s">
        <v>9865</v>
      </c>
      <c r="C3993" s="3">
        <v>104915</v>
      </c>
      <c r="D3993" s="2" t="s">
        <v>4093</v>
      </c>
      <c r="E3993" s="3" t="s">
        <v>9851</v>
      </c>
      <c r="F3993" s="61">
        <v>8.2100000000000009</v>
      </c>
      <c r="G3993" s="61">
        <v>8.25</v>
      </c>
    </row>
    <row r="3994" spans="1:7">
      <c r="A3994" s="1" t="str">
        <f t="shared" si="63"/>
        <v>SINAPI 96546</v>
      </c>
      <c r="B3994" s="3" t="s">
        <v>9865</v>
      </c>
      <c r="C3994" s="3">
        <v>96546</v>
      </c>
      <c r="D3994" s="2" t="s">
        <v>4094</v>
      </c>
      <c r="E3994" s="3" t="s">
        <v>9851</v>
      </c>
      <c r="F3994" s="61">
        <v>12.98</v>
      </c>
      <c r="G3994" s="61">
        <v>13.44</v>
      </c>
    </row>
    <row r="3995" spans="1:7">
      <c r="A3995" s="1" t="str">
        <f t="shared" ref="A3995:A4058" si="64">CONCATENATE($B3995," ",$C3995)</f>
        <v>SINAPI 96544</v>
      </c>
      <c r="B3995" s="3" t="s">
        <v>9865</v>
      </c>
      <c r="C3995" s="3">
        <v>96544</v>
      </c>
      <c r="D3995" s="2" t="s">
        <v>4095</v>
      </c>
      <c r="E3995" s="3" t="s">
        <v>9851</v>
      </c>
      <c r="F3995" s="61">
        <v>17.54</v>
      </c>
      <c r="G3995" s="61">
        <v>18.39</v>
      </c>
    </row>
    <row r="3996" spans="1:7">
      <c r="A3996" s="1" t="str">
        <f t="shared" si="64"/>
        <v>SINAPI 96545</v>
      </c>
      <c r="B3996" s="3" t="s">
        <v>9865</v>
      </c>
      <c r="C3996" s="3">
        <v>96545</v>
      </c>
      <c r="D3996" s="2" t="s">
        <v>4096</v>
      </c>
      <c r="E3996" s="3" t="s">
        <v>9851</v>
      </c>
      <c r="F3996" s="61">
        <v>15.2</v>
      </c>
      <c r="G3996" s="61">
        <v>15.82</v>
      </c>
    </row>
    <row r="3997" spans="1:7">
      <c r="A3997" s="1" t="str">
        <f t="shared" si="64"/>
        <v>SINAPI 96543</v>
      </c>
      <c r="B3997" s="3" t="s">
        <v>9865</v>
      </c>
      <c r="C3997" s="3">
        <v>96543</v>
      </c>
      <c r="D3997" s="2" t="s">
        <v>4097</v>
      </c>
      <c r="E3997" s="3" t="s">
        <v>9851</v>
      </c>
      <c r="F3997" s="61">
        <v>20.420000000000002</v>
      </c>
      <c r="G3997" s="61">
        <v>21.56</v>
      </c>
    </row>
    <row r="3998" spans="1:7" ht="22.5">
      <c r="A3998" s="1" t="str">
        <f t="shared" si="64"/>
        <v>SINAPI 104922</v>
      </c>
      <c r="B3998" s="3" t="s">
        <v>9865</v>
      </c>
      <c r="C3998" s="3">
        <v>104922</v>
      </c>
      <c r="D3998" s="2" t="s">
        <v>4098</v>
      </c>
      <c r="E3998" s="3" t="s">
        <v>9851</v>
      </c>
      <c r="F3998" s="61">
        <v>9.42</v>
      </c>
      <c r="G3998" s="61">
        <v>9.57</v>
      </c>
    </row>
    <row r="3999" spans="1:7" ht="22.5">
      <c r="A3999" s="1" t="str">
        <f t="shared" si="64"/>
        <v>SINAPI 104920</v>
      </c>
      <c r="B3999" s="3" t="s">
        <v>9865</v>
      </c>
      <c r="C3999" s="3">
        <v>104920</v>
      </c>
      <c r="D3999" s="2" t="s">
        <v>4099</v>
      </c>
      <c r="E3999" s="3" t="s">
        <v>9851</v>
      </c>
      <c r="F3999" s="61">
        <v>9.6</v>
      </c>
      <c r="G3999" s="61">
        <v>9.85</v>
      </c>
    </row>
    <row r="4000" spans="1:7" ht="22.5">
      <c r="A4000" s="1" t="str">
        <f t="shared" si="64"/>
        <v>SINAPI 104921</v>
      </c>
      <c r="B4000" s="3" t="s">
        <v>9865</v>
      </c>
      <c r="C4000" s="3">
        <v>104921</v>
      </c>
      <c r="D4000" s="2" t="s">
        <v>4100</v>
      </c>
      <c r="E4000" s="3" t="s">
        <v>9851</v>
      </c>
      <c r="F4000" s="61">
        <v>8.83</v>
      </c>
      <c r="G4000" s="61">
        <v>9.01</v>
      </c>
    </row>
    <row r="4001" spans="1:7" ht="22.5">
      <c r="A4001" s="1" t="str">
        <f t="shared" si="64"/>
        <v>SINAPI 104919</v>
      </c>
      <c r="B4001" s="3" t="s">
        <v>9865</v>
      </c>
      <c r="C4001" s="3">
        <v>104919</v>
      </c>
      <c r="D4001" s="2" t="s">
        <v>4101</v>
      </c>
      <c r="E4001" s="3" t="s">
        <v>9851</v>
      </c>
      <c r="F4001" s="61">
        <v>11.42</v>
      </c>
      <c r="G4001" s="61">
        <v>11.76</v>
      </c>
    </row>
    <row r="4002" spans="1:7" ht="22.5">
      <c r="A4002" s="1" t="str">
        <f t="shared" si="64"/>
        <v>SINAPI 104917</v>
      </c>
      <c r="B4002" s="3" t="s">
        <v>9865</v>
      </c>
      <c r="C4002" s="3">
        <v>104917</v>
      </c>
      <c r="D4002" s="2" t="s">
        <v>4102</v>
      </c>
      <c r="E4002" s="3" t="s">
        <v>9851</v>
      </c>
      <c r="F4002" s="61">
        <v>14.63</v>
      </c>
      <c r="G4002" s="61">
        <v>15.22</v>
      </c>
    </row>
    <row r="4003" spans="1:7" ht="22.5">
      <c r="A4003" s="1" t="str">
        <f t="shared" si="64"/>
        <v>SINAPI 104918</v>
      </c>
      <c r="B4003" s="3" t="s">
        <v>9865</v>
      </c>
      <c r="C4003" s="3">
        <v>104918</v>
      </c>
      <c r="D4003" s="2" t="s">
        <v>4103</v>
      </c>
      <c r="E4003" s="3" t="s">
        <v>9851</v>
      </c>
      <c r="F4003" s="61">
        <v>13.07</v>
      </c>
      <c r="G4003" s="61">
        <v>13.52</v>
      </c>
    </row>
    <row r="4004" spans="1:7" ht="22.5">
      <c r="A4004" s="1" t="str">
        <f t="shared" si="64"/>
        <v>SINAPI 104916</v>
      </c>
      <c r="B4004" s="3" t="s">
        <v>9865</v>
      </c>
      <c r="C4004" s="3">
        <v>104916</v>
      </c>
      <c r="D4004" s="2" t="s">
        <v>4104</v>
      </c>
      <c r="E4004" s="3" t="s">
        <v>9851</v>
      </c>
      <c r="F4004" s="61">
        <v>16.54</v>
      </c>
      <c r="G4004" s="61">
        <v>17.36</v>
      </c>
    </row>
    <row r="4005" spans="1:7" ht="22.5">
      <c r="A4005" s="1" t="str">
        <f t="shared" si="64"/>
        <v>SINAPI 96557</v>
      </c>
      <c r="B4005" s="3" t="s">
        <v>9865</v>
      </c>
      <c r="C4005" s="3">
        <v>96557</v>
      </c>
      <c r="D4005" s="2" t="s">
        <v>4105</v>
      </c>
      <c r="E4005" s="3" t="s">
        <v>9850</v>
      </c>
      <c r="F4005" s="61">
        <v>646.70000000000005</v>
      </c>
      <c r="G4005" s="61">
        <v>648.80999999999995</v>
      </c>
    </row>
    <row r="4006" spans="1:7" ht="22.5">
      <c r="A4006" s="1" t="str">
        <f t="shared" si="64"/>
        <v>SINAPI 96555</v>
      </c>
      <c r="B4006" s="3" t="s">
        <v>9865</v>
      </c>
      <c r="C4006" s="3">
        <v>96555</v>
      </c>
      <c r="D4006" s="2" t="s">
        <v>4106</v>
      </c>
      <c r="E4006" s="3" t="s">
        <v>9850</v>
      </c>
      <c r="F4006" s="61">
        <v>681.81</v>
      </c>
      <c r="G4006" s="61">
        <v>704.61</v>
      </c>
    </row>
    <row r="4007" spans="1:7" ht="22.5">
      <c r="A4007" s="1" t="str">
        <f t="shared" si="64"/>
        <v>SINAPI 104924</v>
      </c>
      <c r="B4007" s="3" t="s">
        <v>9865</v>
      </c>
      <c r="C4007" s="3">
        <v>104924</v>
      </c>
      <c r="D4007" s="2" t="s">
        <v>4107</v>
      </c>
      <c r="E4007" s="3" t="s">
        <v>9850</v>
      </c>
      <c r="F4007" s="61">
        <v>669.89</v>
      </c>
      <c r="G4007" s="61">
        <v>672.66</v>
      </c>
    </row>
    <row r="4008" spans="1:7" ht="22.5">
      <c r="A4008" s="1" t="str">
        <f t="shared" si="64"/>
        <v>SINAPI 104923</v>
      </c>
      <c r="B4008" s="3" t="s">
        <v>9865</v>
      </c>
      <c r="C4008" s="3">
        <v>104923</v>
      </c>
      <c r="D4008" s="2" t="s">
        <v>4108</v>
      </c>
      <c r="E4008" s="3" t="s">
        <v>9850</v>
      </c>
      <c r="F4008" s="61">
        <v>744.66</v>
      </c>
      <c r="G4008" s="61">
        <v>771.79</v>
      </c>
    </row>
    <row r="4009" spans="1:7" ht="22.5">
      <c r="A4009" s="1" t="str">
        <f t="shared" si="64"/>
        <v>SINAPI 96558</v>
      </c>
      <c r="B4009" s="3" t="s">
        <v>9865</v>
      </c>
      <c r="C4009" s="3">
        <v>96558</v>
      </c>
      <c r="D4009" s="2" t="s">
        <v>4109</v>
      </c>
      <c r="E4009" s="3" t="s">
        <v>9850</v>
      </c>
      <c r="F4009" s="61">
        <v>681.07</v>
      </c>
      <c r="G4009" s="61">
        <v>684.77</v>
      </c>
    </row>
    <row r="4010" spans="1:7" ht="22.5">
      <c r="A4010" s="1" t="str">
        <f t="shared" si="64"/>
        <v>SINAPI 96556</v>
      </c>
      <c r="B4010" s="3" t="s">
        <v>9865</v>
      </c>
      <c r="C4010" s="3">
        <v>96556</v>
      </c>
      <c r="D4010" s="2" t="s">
        <v>4110</v>
      </c>
      <c r="E4010" s="3" t="s">
        <v>9850</v>
      </c>
      <c r="F4010" s="61">
        <v>862.22</v>
      </c>
      <c r="G4010" s="61">
        <v>899.28</v>
      </c>
    </row>
    <row r="4011" spans="1:7" ht="22.5">
      <c r="A4011" s="1" t="str">
        <f t="shared" si="64"/>
        <v>SINAPI 96523</v>
      </c>
      <c r="B4011" s="3" t="s">
        <v>9865</v>
      </c>
      <c r="C4011" s="3">
        <v>96523</v>
      </c>
      <c r="D4011" s="2" t="s">
        <v>4111</v>
      </c>
      <c r="E4011" s="3" t="s">
        <v>9850</v>
      </c>
      <c r="F4011" s="61">
        <v>120.48</v>
      </c>
      <c r="G4011" s="61">
        <v>130.46</v>
      </c>
    </row>
    <row r="4012" spans="1:7" ht="22.5">
      <c r="A4012" s="1" t="str">
        <f t="shared" si="64"/>
        <v>SINAPI 96522</v>
      </c>
      <c r="B4012" s="3" t="s">
        <v>9865</v>
      </c>
      <c r="C4012" s="3">
        <v>96522</v>
      </c>
      <c r="D4012" s="2" t="s">
        <v>4112</v>
      </c>
      <c r="E4012" s="3" t="s">
        <v>9850</v>
      </c>
      <c r="F4012" s="61">
        <v>181.34</v>
      </c>
      <c r="G4012" s="61">
        <v>196.39</v>
      </c>
    </row>
    <row r="4013" spans="1:7" ht="22.5">
      <c r="A4013" s="1" t="str">
        <f t="shared" si="64"/>
        <v>SINAPI 96527</v>
      </c>
      <c r="B4013" s="3" t="s">
        <v>9865</v>
      </c>
      <c r="C4013" s="3">
        <v>96527</v>
      </c>
      <c r="D4013" s="2" t="s">
        <v>4113</v>
      </c>
      <c r="E4013" s="3" t="s">
        <v>9850</v>
      </c>
      <c r="F4013" s="61">
        <v>132.78</v>
      </c>
      <c r="G4013" s="61">
        <v>143.77000000000001</v>
      </c>
    </row>
    <row r="4014" spans="1:7" ht="22.5">
      <c r="A4014" s="1" t="str">
        <f t="shared" si="64"/>
        <v>SINAPI 96526</v>
      </c>
      <c r="B4014" s="3" t="s">
        <v>9865</v>
      </c>
      <c r="C4014" s="3">
        <v>96526</v>
      </c>
      <c r="D4014" s="2" t="s">
        <v>4114</v>
      </c>
      <c r="E4014" s="3" t="s">
        <v>9850</v>
      </c>
      <c r="F4014" s="61">
        <v>258.33999999999997</v>
      </c>
      <c r="G4014" s="61">
        <v>279.83</v>
      </c>
    </row>
    <row r="4015" spans="1:7" ht="22.5">
      <c r="A4015" s="1" t="str">
        <f t="shared" si="64"/>
        <v>SINAPI 96521</v>
      </c>
      <c r="B4015" s="3" t="s">
        <v>9865</v>
      </c>
      <c r="C4015" s="3">
        <v>96521</v>
      </c>
      <c r="D4015" s="2" t="s">
        <v>4115</v>
      </c>
      <c r="E4015" s="3" t="s">
        <v>9850</v>
      </c>
      <c r="F4015" s="61">
        <v>45.94</v>
      </c>
      <c r="G4015" s="61">
        <v>47.81</v>
      </c>
    </row>
    <row r="4016" spans="1:7" ht="22.5">
      <c r="A4016" s="1" t="str">
        <f t="shared" si="64"/>
        <v>SINAPI 96520</v>
      </c>
      <c r="B4016" s="3" t="s">
        <v>9865</v>
      </c>
      <c r="C4016" s="3">
        <v>96520</v>
      </c>
      <c r="D4016" s="2" t="s">
        <v>4116</v>
      </c>
      <c r="E4016" s="3" t="s">
        <v>9850</v>
      </c>
      <c r="F4016" s="61">
        <v>106.67</v>
      </c>
      <c r="G4016" s="61">
        <v>112.98</v>
      </c>
    </row>
    <row r="4017" spans="1:7" ht="22.5">
      <c r="A4017" s="1" t="str">
        <f t="shared" si="64"/>
        <v>SINAPI 96525</v>
      </c>
      <c r="B4017" s="3" t="s">
        <v>9865</v>
      </c>
      <c r="C4017" s="3">
        <v>96525</v>
      </c>
      <c r="D4017" s="2" t="s">
        <v>4117</v>
      </c>
      <c r="E4017" s="3" t="s">
        <v>9850</v>
      </c>
      <c r="F4017" s="61">
        <v>64.8</v>
      </c>
      <c r="G4017" s="61">
        <v>67.37</v>
      </c>
    </row>
    <row r="4018" spans="1:7" ht="22.5">
      <c r="A4018" s="1" t="str">
        <f t="shared" si="64"/>
        <v>SINAPI 96524</v>
      </c>
      <c r="B4018" s="3" t="s">
        <v>9865</v>
      </c>
      <c r="C4018" s="3">
        <v>96524</v>
      </c>
      <c r="D4018" s="2" t="s">
        <v>4118</v>
      </c>
      <c r="E4018" s="3" t="s">
        <v>9850</v>
      </c>
      <c r="F4018" s="61">
        <v>184.9</v>
      </c>
      <c r="G4018" s="61">
        <v>196.56</v>
      </c>
    </row>
    <row r="4019" spans="1:7" ht="22.5">
      <c r="A4019" s="1" t="str">
        <f t="shared" si="64"/>
        <v>SINAPI 96537</v>
      </c>
      <c r="B4019" s="3" t="s">
        <v>9865</v>
      </c>
      <c r="C4019" s="3">
        <v>96537</v>
      </c>
      <c r="D4019" s="2" t="s">
        <v>4119</v>
      </c>
      <c r="E4019" s="3" t="s">
        <v>9847</v>
      </c>
      <c r="F4019" s="61">
        <v>194.55</v>
      </c>
      <c r="G4019" s="61">
        <v>204.72</v>
      </c>
    </row>
    <row r="4020" spans="1:7" ht="22.5">
      <c r="A4020" s="1" t="str">
        <f t="shared" si="64"/>
        <v>SINAPI 96540</v>
      </c>
      <c r="B4020" s="3" t="s">
        <v>9865</v>
      </c>
      <c r="C4020" s="3">
        <v>96540</v>
      </c>
      <c r="D4020" s="2" t="s">
        <v>4120</v>
      </c>
      <c r="E4020" s="3" t="s">
        <v>9847</v>
      </c>
      <c r="F4020" s="61">
        <v>141.41</v>
      </c>
      <c r="G4020" s="61">
        <v>150.07</v>
      </c>
    </row>
    <row r="4021" spans="1:7" ht="22.5">
      <c r="A4021" s="1" t="str">
        <f t="shared" si="64"/>
        <v>SINAPI 96528</v>
      </c>
      <c r="B4021" s="3" t="s">
        <v>9865</v>
      </c>
      <c r="C4021" s="3">
        <v>96528</v>
      </c>
      <c r="D4021" s="2" t="s">
        <v>4121</v>
      </c>
      <c r="E4021" s="3" t="s">
        <v>9847</v>
      </c>
      <c r="F4021" s="61">
        <v>167.87</v>
      </c>
      <c r="G4021" s="61">
        <v>174.69</v>
      </c>
    </row>
    <row r="4022" spans="1:7" ht="22.5">
      <c r="A4022" s="1" t="str">
        <f t="shared" si="64"/>
        <v>SINAPI 96531</v>
      </c>
      <c r="B4022" s="3" t="s">
        <v>9865</v>
      </c>
      <c r="C4022" s="3">
        <v>96531</v>
      </c>
      <c r="D4022" s="2" t="s">
        <v>4122</v>
      </c>
      <c r="E4022" s="3" t="s">
        <v>9847</v>
      </c>
      <c r="F4022" s="61">
        <v>114.9</v>
      </c>
      <c r="G4022" s="61">
        <v>120.8</v>
      </c>
    </row>
    <row r="4023" spans="1:7" ht="22.5">
      <c r="A4023" s="1" t="str">
        <f t="shared" si="64"/>
        <v>SINAPI 96534</v>
      </c>
      <c r="B4023" s="3" t="s">
        <v>9865</v>
      </c>
      <c r="C4023" s="3">
        <v>96534</v>
      </c>
      <c r="D4023" s="2" t="s">
        <v>4123</v>
      </c>
      <c r="E4023" s="3" t="s">
        <v>9847</v>
      </c>
      <c r="F4023" s="61">
        <v>87.32</v>
      </c>
      <c r="G4023" s="61">
        <v>92.74</v>
      </c>
    </row>
    <row r="4024" spans="1:7" ht="22.5">
      <c r="A4024" s="1" t="str">
        <f t="shared" si="64"/>
        <v>SINAPI 104928</v>
      </c>
      <c r="B4024" s="3" t="s">
        <v>9865</v>
      </c>
      <c r="C4024" s="3">
        <v>104928</v>
      </c>
      <c r="D4024" s="2" t="s">
        <v>4124</v>
      </c>
      <c r="E4024" s="3" t="s">
        <v>9847</v>
      </c>
      <c r="F4024" s="61">
        <v>158.24</v>
      </c>
      <c r="G4024" s="61">
        <v>167.3</v>
      </c>
    </row>
    <row r="4025" spans="1:7" ht="22.5">
      <c r="A4025" s="1" t="str">
        <f t="shared" si="64"/>
        <v>SINAPI 104929</v>
      </c>
      <c r="B4025" s="3" t="s">
        <v>9865</v>
      </c>
      <c r="C4025" s="3">
        <v>104929</v>
      </c>
      <c r="D4025" s="2" t="s">
        <v>4125</v>
      </c>
      <c r="E4025" s="3" t="s">
        <v>9847</v>
      </c>
      <c r="F4025" s="61">
        <v>96.15</v>
      </c>
      <c r="G4025" s="61">
        <v>101.99</v>
      </c>
    </row>
    <row r="4026" spans="1:7" ht="22.5">
      <c r="A4026" s="1" t="str">
        <f t="shared" si="64"/>
        <v>SINAPI 104925</v>
      </c>
      <c r="B4026" s="3" t="s">
        <v>9865</v>
      </c>
      <c r="C4026" s="3">
        <v>104925</v>
      </c>
      <c r="D4026" s="2" t="s">
        <v>4126</v>
      </c>
      <c r="E4026" s="3" t="s">
        <v>9847</v>
      </c>
      <c r="F4026" s="61">
        <v>170.54</v>
      </c>
      <c r="G4026" s="61">
        <v>177.05</v>
      </c>
    </row>
    <row r="4027" spans="1:7" ht="22.5">
      <c r="A4027" s="1" t="str">
        <f t="shared" si="64"/>
        <v>SINAPI 104926</v>
      </c>
      <c r="B4027" s="3" t="s">
        <v>9865</v>
      </c>
      <c r="C4027" s="3">
        <v>104926</v>
      </c>
      <c r="D4027" s="2" t="s">
        <v>4127</v>
      </c>
      <c r="E4027" s="3" t="s">
        <v>9847</v>
      </c>
      <c r="F4027" s="61">
        <v>111.15</v>
      </c>
      <c r="G4027" s="61">
        <v>116.4</v>
      </c>
    </row>
    <row r="4028" spans="1:7" ht="22.5">
      <c r="A4028" s="1" t="str">
        <f t="shared" si="64"/>
        <v>SINAPI 104927</v>
      </c>
      <c r="B4028" s="3" t="s">
        <v>9865</v>
      </c>
      <c r="C4028" s="3">
        <v>104927</v>
      </c>
      <c r="D4028" s="2" t="s">
        <v>4128</v>
      </c>
      <c r="E4028" s="3" t="s">
        <v>9847</v>
      </c>
      <c r="F4028" s="61">
        <v>80.27</v>
      </c>
      <c r="G4028" s="61">
        <v>84.89</v>
      </c>
    </row>
    <row r="4029" spans="1:7" ht="22.5">
      <c r="A4029" s="1" t="str">
        <f t="shared" si="64"/>
        <v>SINAPI 96538</v>
      </c>
      <c r="B4029" s="3" t="s">
        <v>9865</v>
      </c>
      <c r="C4029" s="3">
        <v>96538</v>
      </c>
      <c r="D4029" s="2" t="s">
        <v>4129</v>
      </c>
      <c r="E4029" s="3" t="s">
        <v>9847</v>
      </c>
      <c r="F4029" s="61">
        <v>267.58999999999997</v>
      </c>
      <c r="G4029" s="61">
        <v>284.63</v>
      </c>
    </row>
    <row r="4030" spans="1:7" ht="22.5">
      <c r="A4030" s="1" t="str">
        <f t="shared" si="64"/>
        <v>SINAPI 96541</v>
      </c>
      <c r="B4030" s="3" t="s">
        <v>9865</v>
      </c>
      <c r="C4030" s="3">
        <v>96541</v>
      </c>
      <c r="D4030" s="2" t="s">
        <v>4130</v>
      </c>
      <c r="E4030" s="3" t="s">
        <v>9847</v>
      </c>
      <c r="F4030" s="61">
        <v>200.91</v>
      </c>
      <c r="G4030" s="61">
        <v>214.95</v>
      </c>
    </row>
    <row r="4031" spans="1:7" ht="22.5">
      <c r="A4031" s="1" t="str">
        <f t="shared" si="64"/>
        <v>SINAPI 96529</v>
      </c>
      <c r="B4031" s="3" t="s">
        <v>9865</v>
      </c>
      <c r="C4031" s="3">
        <v>96529</v>
      </c>
      <c r="D4031" s="2" t="s">
        <v>4131</v>
      </c>
      <c r="E4031" s="3" t="s">
        <v>9847</v>
      </c>
      <c r="F4031" s="61">
        <v>286.79000000000002</v>
      </c>
      <c r="G4031" s="61">
        <v>302.93</v>
      </c>
    </row>
    <row r="4032" spans="1:7" ht="22.5">
      <c r="A4032" s="1" t="str">
        <f t="shared" si="64"/>
        <v>SINAPI 96532</v>
      </c>
      <c r="B4032" s="3" t="s">
        <v>9865</v>
      </c>
      <c r="C4032" s="3">
        <v>96532</v>
      </c>
      <c r="D4032" s="2" t="s">
        <v>4132</v>
      </c>
      <c r="E4032" s="3" t="s">
        <v>9847</v>
      </c>
      <c r="F4032" s="61">
        <v>197.42</v>
      </c>
      <c r="G4032" s="61">
        <v>209.92</v>
      </c>
    </row>
    <row r="4033" spans="1:7" ht="22.5">
      <c r="A4033" s="1" t="str">
        <f t="shared" si="64"/>
        <v>SINAPI 96535</v>
      </c>
      <c r="B4033" s="3" t="s">
        <v>9865</v>
      </c>
      <c r="C4033" s="3">
        <v>96535</v>
      </c>
      <c r="D4033" s="2" t="s">
        <v>4133</v>
      </c>
      <c r="E4033" s="3" t="s">
        <v>9847</v>
      </c>
      <c r="F4033" s="61">
        <v>150.93</v>
      </c>
      <c r="G4033" s="61">
        <v>161.54</v>
      </c>
    </row>
    <row r="4034" spans="1:7" ht="22.5">
      <c r="A4034" s="1" t="str">
        <f t="shared" si="64"/>
        <v>SINAPI 96539</v>
      </c>
      <c r="B4034" s="3" t="s">
        <v>9865</v>
      </c>
      <c r="C4034" s="3">
        <v>96539</v>
      </c>
      <c r="D4034" s="2" t="s">
        <v>4134</v>
      </c>
      <c r="E4034" s="3" t="s">
        <v>9847</v>
      </c>
      <c r="F4034" s="61">
        <v>138.06</v>
      </c>
      <c r="G4034" s="61">
        <v>145.83000000000001</v>
      </c>
    </row>
    <row r="4035" spans="1:7" ht="22.5">
      <c r="A4035" s="1" t="str">
        <f t="shared" si="64"/>
        <v>SINAPI 96542</v>
      </c>
      <c r="B4035" s="3" t="s">
        <v>9865</v>
      </c>
      <c r="C4035" s="3">
        <v>96542</v>
      </c>
      <c r="D4035" s="2" t="s">
        <v>4135</v>
      </c>
      <c r="E4035" s="3" t="s">
        <v>9847</v>
      </c>
      <c r="F4035" s="61">
        <v>105.91</v>
      </c>
      <c r="G4035" s="61">
        <v>112.83</v>
      </c>
    </row>
    <row r="4036" spans="1:7" ht="22.5">
      <c r="A4036" s="1" t="str">
        <f t="shared" si="64"/>
        <v>SINAPI 96530</v>
      </c>
      <c r="B4036" s="3" t="s">
        <v>9865</v>
      </c>
      <c r="C4036" s="3">
        <v>96530</v>
      </c>
      <c r="D4036" s="2" t="s">
        <v>4136</v>
      </c>
      <c r="E4036" s="3" t="s">
        <v>9847</v>
      </c>
      <c r="F4036" s="61">
        <v>152.30000000000001</v>
      </c>
      <c r="G4036" s="61">
        <v>158.32</v>
      </c>
    </row>
    <row r="4037" spans="1:7" ht="22.5">
      <c r="A4037" s="1" t="str">
        <f t="shared" si="64"/>
        <v>SINAPI 96533</v>
      </c>
      <c r="B4037" s="3" t="s">
        <v>9865</v>
      </c>
      <c r="C4037" s="3">
        <v>96533</v>
      </c>
      <c r="D4037" s="2" t="s">
        <v>4137</v>
      </c>
      <c r="E4037" s="3" t="s">
        <v>9847</v>
      </c>
      <c r="F4037" s="61">
        <v>101.49</v>
      </c>
      <c r="G4037" s="61">
        <v>106.49</v>
      </c>
    </row>
    <row r="4038" spans="1:7" ht="22.5">
      <c r="A4038" s="1" t="str">
        <f t="shared" si="64"/>
        <v>SINAPI 96536</v>
      </c>
      <c r="B4038" s="3" t="s">
        <v>9865</v>
      </c>
      <c r="C4038" s="3">
        <v>96536</v>
      </c>
      <c r="D4038" s="2" t="s">
        <v>4138</v>
      </c>
      <c r="E4038" s="3" t="s">
        <v>9847</v>
      </c>
      <c r="F4038" s="61">
        <v>74.98</v>
      </c>
      <c r="G4038" s="61">
        <v>79.47</v>
      </c>
    </row>
    <row r="4039" spans="1:7" ht="22.5">
      <c r="A4039" s="1" t="str">
        <f t="shared" si="64"/>
        <v>SINAPI 105518</v>
      </c>
      <c r="B4039" s="3" t="s">
        <v>9865</v>
      </c>
      <c r="C4039" s="3">
        <v>105518</v>
      </c>
      <c r="D4039" s="2" t="s">
        <v>4139</v>
      </c>
      <c r="E4039" s="3" t="s">
        <v>9847</v>
      </c>
      <c r="F4039" s="61">
        <v>0</v>
      </c>
      <c r="G4039" s="61">
        <v>0</v>
      </c>
    </row>
    <row r="4040" spans="1:7" ht="22.5">
      <c r="A4040" s="1" t="str">
        <f t="shared" si="64"/>
        <v>SINAPI 105517</v>
      </c>
      <c r="B4040" s="3" t="s">
        <v>9865</v>
      </c>
      <c r="C4040" s="3">
        <v>105517</v>
      </c>
      <c r="D4040" s="2" t="s">
        <v>4140</v>
      </c>
      <c r="E4040" s="3" t="s">
        <v>9847</v>
      </c>
      <c r="F4040" s="61">
        <v>0</v>
      </c>
      <c r="G4040" s="61">
        <v>0</v>
      </c>
    </row>
    <row r="4041" spans="1:7" ht="22.5">
      <c r="A4041" s="1" t="str">
        <f t="shared" si="64"/>
        <v>SINAPI 105520</v>
      </c>
      <c r="B4041" s="3" t="s">
        <v>9865</v>
      </c>
      <c r="C4041" s="3">
        <v>105520</v>
      </c>
      <c r="D4041" s="2" t="s">
        <v>4141</v>
      </c>
      <c r="E4041" s="3" t="s">
        <v>9847</v>
      </c>
      <c r="F4041" s="61">
        <v>0</v>
      </c>
      <c r="G4041" s="61">
        <v>0</v>
      </c>
    </row>
    <row r="4042" spans="1:7" ht="22.5">
      <c r="A4042" s="1" t="str">
        <f t="shared" si="64"/>
        <v>SINAPI 105519</v>
      </c>
      <c r="B4042" s="3" t="s">
        <v>9865</v>
      </c>
      <c r="C4042" s="3">
        <v>105519</v>
      </c>
      <c r="D4042" s="2" t="s">
        <v>4142</v>
      </c>
      <c r="E4042" s="3" t="s">
        <v>9847</v>
      </c>
      <c r="F4042" s="61">
        <v>0</v>
      </c>
      <c r="G4042" s="61">
        <v>0</v>
      </c>
    </row>
    <row r="4043" spans="1:7" ht="22.5">
      <c r="A4043" s="1" t="str">
        <f t="shared" si="64"/>
        <v>SINAPI 101793</v>
      </c>
      <c r="B4043" s="3" t="s">
        <v>9865</v>
      </c>
      <c r="C4043" s="3">
        <v>101793</v>
      </c>
      <c r="D4043" s="2" t="s">
        <v>4143</v>
      </c>
      <c r="E4043" s="3" t="s">
        <v>9850</v>
      </c>
      <c r="F4043" s="61">
        <v>28.27</v>
      </c>
      <c r="G4043" s="61">
        <v>29.39</v>
      </c>
    </row>
    <row r="4044" spans="1:7" ht="22.5">
      <c r="A4044" s="1" t="str">
        <f t="shared" si="64"/>
        <v>SINAPI 101792</v>
      </c>
      <c r="B4044" s="3" t="s">
        <v>9865</v>
      </c>
      <c r="C4044" s="3">
        <v>101792</v>
      </c>
      <c r="D4044" s="2" t="s">
        <v>4144</v>
      </c>
      <c r="E4044" s="3" t="s">
        <v>9850</v>
      </c>
      <c r="F4044" s="61">
        <v>18.89</v>
      </c>
      <c r="G4044" s="61">
        <v>19.71</v>
      </c>
    </row>
    <row r="4045" spans="1:7">
      <c r="A4045" s="1" t="str">
        <f t="shared" si="64"/>
        <v>SINAPI 92272</v>
      </c>
      <c r="B4045" s="3" t="s">
        <v>9865</v>
      </c>
      <c r="C4045" s="3">
        <v>92272</v>
      </c>
      <c r="D4045" s="2" t="s">
        <v>4145</v>
      </c>
      <c r="E4045" s="3" t="s">
        <v>9849</v>
      </c>
      <c r="F4045" s="61">
        <v>36.479999999999997</v>
      </c>
      <c r="G4045" s="61">
        <v>37.15</v>
      </c>
    </row>
    <row r="4046" spans="1:7">
      <c r="A4046" s="1" t="str">
        <f t="shared" si="64"/>
        <v>SINAPI 101791</v>
      </c>
      <c r="B4046" s="3" t="s">
        <v>9865</v>
      </c>
      <c r="C4046" s="3">
        <v>101791</v>
      </c>
      <c r="D4046" s="2" t="s">
        <v>4146</v>
      </c>
      <c r="E4046" s="3" t="s">
        <v>9849</v>
      </c>
      <c r="F4046" s="61">
        <v>26.17</v>
      </c>
      <c r="G4046" s="61">
        <v>26.42</v>
      </c>
    </row>
    <row r="4047" spans="1:7">
      <c r="A4047" s="1" t="str">
        <f t="shared" si="64"/>
        <v>SINAPI 92273</v>
      </c>
      <c r="B4047" s="3" t="s">
        <v>9865</v>
      </c>
      <c r="C4047" s="3">
        <v>92273</v>
      </c>
      <c r="D4047" s="2" t="s">
        <v>4147</v>
      </c>
      <c r="E4047" s="3" t="s">
        <v>9849</v>
      </c>
      <c r="F4047" s="61">
        <v>15.82</v>
      </c>
      <c r="G4047" s="61">
        <v>16.260000000000002</v>
      </c>
    </row>
    <row r="4048" spans="1:7">
      <c r="A4048" s="1" t="str">
        <f t="shared" si="64"/>
        <v>SINAPI 92268</v>
      </c>
      <c r="B4048" s="3" t="s">
        <v>9865</v>
      </c>
      <c r="C4048" s="3">
        <v>92268</v>
      </c>
      <c r="D4048" s="2" t="s">
        <v>4148</v>
      </c>
      <c r="E4048" s="3" t="s">
        <v>9847</v>
      </c>
      <c r="F4048" s="61">
        <v>76.14</v>
      </c>
      <c r="G4048" s="61">
        <v>76.25</v>
      </c>
    </row>
    <row r="4049" spans="1:7">
      <c r="A4049" s="1" t="str">
        <f t="shared" si="64"/>
        <v>SINAPI 92267</v>
      </c>
      <c r="B4049" s="3" t="s">
        <v>9865</v>
      </c>
      <c r="C4049" s="3">
        <v>92267</v>
      </c>
      <c r="D4049" s="2" t="s">
        <v>4149</v>
      </c>
      <c r="E4049" s="3" t="s">
        <v>9847</v>
      </c>
      <c r="F4049" s="61">
        <v>45.48</v>
      </c>
      <c r="G4049" s="61">
        <v>45.59</v>
      </c>
    </row>
    <row r="4050" spans="1:7">
      <c r="A4050" s="1" t="str">
        <f t="shared" si="64"/>
        <v>SINAPI 92271</v>
      </c>
      <c r="B4050" s="3" t="s">
        <v>9865</v>
      </c>
      <c r="C4050" s="3">
        <v>92271</v>
      </c>
      <c r="D4050" s="2" t="s">
        <v>4150</v>
      </c>
      <c r="E4050" s="3" t="s">
        <v>9847</v>
      </c>
      <c r="F4050" s="61">
        <v>129.99</v>
      </c>
      <c r="G4050" s="61">
        <v>130.04</v>
      </c>
    </row>
    <row r="4051" spans="1:7" ht="22.5">
      <c r="A4051" s="1" t="str">
        <f t="shared" si="64"/>
        <v>SINAPI 92264</v>
      </c>
      <c r="B4051" s="3" t="s">
        <v>9865</v>
      </c>
      <c r="C4051" s="3">
        <v>92264</v>
      </c>
      <c r="D4051" s="2" t="s">
        <v>4151</v>
      </c>
      <c r="E4051" s="3" t="s">
        <v>9847</v>
      </c>
      <c r="F4051" s="61">
        <v>200.01</v>
      </c>
      <c r="G4051" s="61">
        <v>205</v>
      </c>
    </row>
    <row r="4052" spans="1:7" ht="22.5">
      <c r="A4052" s="1" t="str">
        <f t="shared" si="64"/>
        <v>SINAPI 92263</v>
      </c>
      <c r="B4052" s="3" t="s">
        <v>9865</v>
      </c>
      <c r="C4052" s="3">
        <v>92263</v>
      </c>
      <c r="D4052" s="2" t="s">
        <v>4152</v>
      </c>
      <c r="E4052" s="3" t="s">
        <v>9847</v>
      </c>
      <c r="F4052" s="61">
        <v>160.99</v>
      </c>
      <c r="G4052" s="61">
        <v>165.98</v>
      </c>
    </row>
    <row r="4053" spans="1:7">
      <c r="A4053" s="1" t="str">
        <f t="shared" si="64"/>
        <v>SINAPI 92269</v>
      </c>
      <c r="B4053" s="3" t="s">
        <v>9865</v>
      </c>
      <c r="C4053" s="3">
        <v>92269</v>
      </c>
      <c r="D4053" s="2" t="s">
        <v>4153</v>
      </c>
      <c r="E4053" s="3" t="s">
        <v>9847</v>
      </c>
      <c r="F4053" s="61">
        <v>134.77000000000001</v>
      </c>
      <c r="G4053" s="61">
        <v>137.66</v>
      </c>
    </row>
    <row r="4054" spans="1:7">
      <c r="A4054" s="1" t="str">
        <f t="shared" si="64"/>
        <v>SINAPI 92270</v>
      </c>
      <c r="B4054" s="3" t="s">
        <v>9865</v>
      </c>
      <c r="C4054" s="3">
        <v>92270</v>
      </c>
      <c r="D4054" s="2" t="s">
        <v>4154</v>
      </c>
      <c r="E4054" s="3" t="s">
        <v>9847</v>
      </c>
      <c r="F4054" s="61">
        <v>203.88</v>
      </c>
      <c r="G4054" s="61">
        <v>207.48</v>
      </c>
    </row>
    <row r="4055" spans="1:7">
      <c r="A4055" s="1" t="str">
        <f t="shared" si="64"/>
        <v>SINAPI 92266</v>
      </c>
      <c r="B4055" s="3" t="s">
        <v>9865</v>
      </c>
      <c r="C4055" s="3">
        <v>92266</v>
      </c>
      <c r="D4055" s="2" t="s">
        <v>4155</v>
      </c>
      <c r="E4055" s="3" t="s">
        <v>9847</v>
      </c>
      <c r="F4055" s="61">
        <v>150.65</v>
      </c>
      <c r="G4055" s="61">
        <v>154.66</v>
      </c>
    </row>
    <row r="4056" spans="1:7">
      <c r="A4056" s="1" t="str">
        <f t="shared" si="64"/>
        <v>SINAPI 92265</v>
      </c>
      <c r="B4056" s="3" t="s">
        <v>9865</v>
      </c>
      <c r="C4056" s="3">
        <v>92265</v>
      </c>
      <c r="D4056" s="2" t="s">
        <v>4156</v>
      </c>
      <c r="E4056" s="3" t="s">
        <v>9847</v>
      </c>
      <c r="F4056" s="61">
        <v>117.18</v>
      </c>
      <c r="G4056" s="61">
        <v>121.19</v>
      </c>
    </row>
    <row r="4057" spans="1:7" ht="22.5">
      <c r="A4057" s="1" t="str">
        <f t="shared" si="64"/>
        <v>SINAPI 92524</v>
      </c>
      <c r="B4057" s="3" t="s">
        <v>9865</v>
      </c>
      <c r="C4057" s="3">
        <v>92524</v>
      </c>
      <c r="D4057" s="2" t="s">
        <v>4157</v>
      </c>
      <c r="E4057" s="3" t="s">
        <v>9847</v>
      </c>
      <c r="F4057" s="61">
        <v>85.79</v>
      </c>
      <c r="G4057" s="61">
        <v>88.64</v>
      </c>
    </row>
    <row r="4058" spans="1:7" ht="22.5">
      <c r="A4058" s="1" t="str">
        <f t="shared" si="64"/>
        <v>SINAPI 92528</v>
      </c>
      <c r="B4058" s="3" t="s">
        <v>9865</v>
      </c>
      <c r="C4058" s="3">
        <v>92528</v>
      </c>
      <c r="D4058" s="2" t="s">
        <v>4158</v>
      </c>
      <c r="E4058" s="3" t="s">
        <v>9847</v>
      </c>
      <c r="F4058" s="61">
        <v>82.22</v>
      </c>
      <c r="G4058" s="61">
        <v>84.86</v>
      </c>
    </row>
    <row r="4059" spans="1:7" ht="22.5">
      <c r="A4059" s="1" t="str">
        <f t="shared" ref="A4059:A4122" si="65">CONCATENATE($B4059," ",$C4059)</f>
        <v>SINAPI 92532</v>
      </c>
      <c r="B4059" s="3" t="s">
        <v>9865</v>
      </c>
      <c r="C4059" s="3">
        <v>92532</v>
      </c>
      <c r="D4059" s="2" t="s">
        <v>4159</v>
      </c>
      <c r="E4059" s="3" t="s">
        <v>9847</v>
      </c>
      <c r="F4059" s="61">
        <v>79.12</v>
      </c>
      <c r="G4059" s="61">
        <v>81.55</v>
      </c>
    </row>
    <row r="4060" spans="1:7" ht="22.5">
      <c r="A4060" s="1" t="str">
        <f t="shared" si="65"/>
        <v>SINAPI 92536</v>
      </c>
      <c r="B4060" s="3" t="s">
        <v>9865</v>
      </c>
      <c r="C4060" s="3">
        <v>92536</v>
      </c>
      <c r="D4060" s="2" t="s">
        <v>4160</v>
      </c>
      <c r="E4060" s="3" t="s">
        <v>9847</v>
      </c>
      <c r="F4060" s="61">
        <v>73.19</v>
      </c>
      <c r="G4060" s="61">
        <v>75.27</v>
      </c>
    </row>
    <row r="4061" spans="1:7" ht="22.5">
      <c r="A4061" s="1" t="str">
        <f t="shared" si="65"/>
        <v>SINAPI 92508</v>
      </c>
      <c r="B4061" s="3" t="s">
        <v>9865</v>
      </c>
      <c r="C4061" s="3">
        <v>92508</v>
      </c>
      <c r="D4061" s="2" t="s">
        <v>4161</v>
      </c>
      <c r="E4061" s="3" t="s">
        <v>9847</v>
      </c>
      <c r="F4061" s="61">
        <v>113.86</v>
      </c>
      <c r="G4061" s="61">
        <v>117.81</v>
      </c>
    </row>
    <row r="4062" spans="1:7" ht="22.5">
      <c r="A4062" s="1" t="str">
        <f t="shared" si="65"/>
        <v>SINAPI 92512</v>
      </c>
      <c r="B4062" s="3" t="s">
        <v>9865</v>
      </c>
      <c r="C4062" s="3">
        <v>92512</v>
      </c>
      <c r="D4062" s="2" t="s">
        <v>4162</v>
      </c>
      <c r="E4062" s="3" t="s">
        <v>9847</v>
      </c>
      <c r="F4062" s="61">
        <v>99.72</v>
      </c>
      <c r="G4062" s="61">
        <v>103.36</v>
      </c>
    </row>
    <row r="4063" spans="1:7" ht="22.5">
      <c r="A4063" s="1" t="str">
        <f t="shared" si="65"/>
        <v>SINAPI 92515</v>
      </c>
      <c r="B4063" s="3" t="s">
        <v>9865</v>
      </c>
      <c r="C4063" s="3">
        <v>92515</v>
      </c>
      <c r="D4063" s="2" t="s">
        <v>4163</v>
      </c>
      <c r="E4063" s="3" t="s">
        <v>9847</v>
      </c>
      <c r="F4063" s="61">
        <v>92.23</v>
      </c>
      <c r="G4063" s="61">
        <v>95.57</v>
      </c>
    </row>
    <row r="4064" spans="1:7" ht="22.5">
      <c r="A4064" s="1" t="str">
        <f t="shared" si="65"/>
        <v>SINAPI 92520</v>
      </c>
      <c r="B4064" s="3" t="s">
        <v>9865</v>
      </c>
      <c r="C4064" s="3">
        <v>92520</v>
      </c>
      <c r="D4064" s="2" t="s">
        <v>4164</v>
      </c>
      <c r="E4064" s="3" t="s">
        <v>9847</v>
      </c>
      <c r="F4064" s="61">
        <v>87.03</v>
      </c>
      <c r="G4064" s="61">
        <v>90.13</v>
      </c>
    </row>
    <row r="4065" spans="1:7" ht="22.5">
      <c r="A4065" s="1" t="str">
        <f t="shared" si="65"/>
        <v>SINAPI 92526</v>
      </c>
      <c r="B4065" s="3" t="s">
        <v>9865</v>
      </c>
      <c r="C4065" s="3">
        <v>92526</v>
      </c>
      <c r="D4065" s="2" t="s">
        <v>4165</v>
      </c>
      <c r="E4065" s="3" t="s">
        <v>9847</v>
      </c>
      <c r="F4065" s="61">
        <v>44.98</v>
      </c>
      <c r="G4065" s="61">
        <v>46.65</v>
      </c>
    </row>
    <row r="4066" spans="1:7" ht="22.5">
      <c r="A4066" s="1" t="str">
        <f t="shared" si="65"/>
        <v>SINAPI 92530</v>
      </c>
      <c r="B4066" s="3" t="s">
        <v>9865</v>
      </c>
      <c r="C4066" s="3">
        <v>92530</v>
      </c>
      <c r="D4066" s="2" t="s">
        <v>4166</v>
      </c>
      <c r="E4066" s="3" t="s">
        <v>9847</v>
      </c>
      <c r="F4066" s="61">
        <v>42.48</v>
      </c>
      <c r="G4066" s="61">
        <v>44.01</v>
      </c>
    </row>
    <row r="4067" spans="1:7" ht="22.5">
      <c r="A4067" s="1" t="str">
        <f t="shared" si="65"/>
        <v>SINAPI 92534</v>
      </c>
      <c r="B4067" s="3" t="s">
        <v>9865</v>
      </c>
      <c r="C4067" s="3">
        <v>92534</v>
      </c>
      <c r="D4067" s="2" t="s">
        <v>4167</v>
      </c>
      <c r="E4067" s="3" t="s">
        <v>9847</v>
      </c>
      <c r="F4067" s="61">
        <v>40.340000000000003</v>
      </c>
      <c r="G4067" s="61">
        <v>41.75</v>
      </c>
    </row>
    <row r="4068" spans="1:7" ht="22.5">
      <c r="A4068" s="1" t="str">
        <f t="shared" si="65"/>
        <v>SINAPI 92538</v>
      </c>
      <c r="B4068" s="3" t="s">
        <v>9865</v>
      </c>
      <c r="C4068" s="3">
        <v>92538</v>
      </c>
      <c r="D4068" s="2" t="s">
        <v>4168</v>
      </c>
      <c r="E4068" s="3" t="s">
        <v>9847</v>
      </c>
      <c r="F4068" s="61">
        <v>36.1</v>
      </c>
      <c r="G4068" s="61">
        <v>37.31</v>
      </c>
    </row>
    <row r="4069" spans="1:7" ht="22.5">
      <c r="A4069" s="1" t="str">
        <f t="shared" si="65"/>
        <v>SINAPI 103760</v>
      </c>
      <c r="B4069" s="3" t="s">
        <v>9865</v>
      </c>
      <c r="C4069" s="3">
        <v>103760</v>
      </c>
      <c r="D4069" s="2" t="s">
        <v>4169</v>
      </c>
      <c r="E4069" s="3" t="s">
        <v>9847</v>
      </c>
      <c r="F4069" s="61">
        <v>126.43</v>
      </c>
      <c r="G4069" s="61">
        <v>130.19</v>
      </c>
    </row>
    <row r="4070" spans="1:7" ht="22.5">
      <c r="A4070" s="1" t="str">
        <f t="shared" si="65"/>
        <v>SINAPI 103761</v>
      </c>
      <c r="B4070" s="3" t="s">
        <v>9865</v>
      </c>
      <c r="C4070" s="3">
        <v>103761</v>
      </c>
      <c r="D4070" s="2" t="s">
        <v>4170</v>
      </c>
      <c r="E4070" s="3" t="s">
        <v>9847</v>
      </c>
      <c r="F4070" s="61">
        <v>85.89</v>
      </c>
      <c r="G4070" s="61">
        <v>89.37</v>
      </c>
    </row>
    <row r="4071" spans="1:7" ht="22.5">
      <c r="A4071" s="1" t="str">
        <f t="shared" si="65"/>
        <v>SINAPI 103762</v>
      </c>
      <c r="B4071" s="3" t="s">
        <v>9865</v>
      </c>
      <c r="C4071" s="3">
        <v>103762</v>
      </c>
      <c r="D4071" s="2" t="s">
        <v>4171</v>
      </c>
      <c r="E4071" s="3" t="s">
        <v>9847</v>
      </c>
      <c r="F4071" s="61">
        <v>73.97</v>
      </c>
      <c r="G4071" s="61">
        <v>77.16</v>
      </c>
    </row>
    <row r="4072" spans="1:7" ht="22.5">
      <c r="A4072" s="1" t="str">
        <f t="shared" si="65"/>
        <v>SINAPI 103763</v>
      </c>
      <c r="B4072" s="3" t="s">
        <v>9865</v>
      </c>
      <c r="C4072" s="3">
        <v>103763</v>
      </c>
      <c r="D4072" s="2" t="s">
        <v>4172</v>
      </c>
      <c r="E4072" s="3" t="s">
        <v>9847</v>
      </c>
      <c r="F4072" s="61">
        <v>65.319999999999993</v>
      </c>
      <c r="G4072" s="61">
        <v>68.28</v>
      </c>
    </row>
    <row r="4073" spans="1:7" ht="22.5">
      <c r="A4073" s="1" t="str">
        <f t="shared" si="65"/>
        <v>SINAPI 92510</v>
      </c>
      <c r="B4073" s="3" t="s">
        <v>9865</v>
      </c>
      <c r="C4073" s="3">
        <v>92510</v>
      </c>
      <c r="D4073" s="2" t="s">
        <v>4173</v>
      </c>
      <c r="E4073" s="3" t="s">
        <v>9847</v>
      </c>
      <c r="F4073" s="61">
        <v>67.930000000000007</v>
      </c>
      <c r="G4073" s="61">
        <v>70.25</v>
      </c>
    </row>
    <row r="4074" spans="1:7" ht="22.5">
      <c r="A4074" s="1" t="str">
        <f t="shared" si="65"/>
        <v>SINAPI 92514</v>
      </c>
      <c r="B4074" s="3" t="s">
        <v>9865</v>
      </c>
      <c r="C4074" s="3">
        <v>92514</v>
      </c>
      <c r="D4074" s="2" t="s">
        <v>4174</v>
      </c>
      <c r="E4074" s="3" t="s">
        <v>9847</v>
      </c>
      <c r="F4074" s="61">
        <v>55.21</v>
      </c>
      <c r="G4074" s="61">
        <v>57.33</v>
      </c>
    </row>
    <row r="4075" spans="1:7" ht="22.5">
      <c r="A4075" s="1" t="str">
        <f t="shared" si="65"/>
        <v>SINAPI 92518</v>
      </c>
      <c r="B4075" s="3" t="s">
        <v>9865</v>
      </c>
      <c r="C4075" s="3">
        <v>92518</v>
      </c>
      <c r="D4075" s="2" t="s">
        <v>4175</v>
      </c>
      <c r="E4075" s="3" t="s">
        <v>9847</v>
      </c>
      <c r="F4075" s="61">
        <v>49.06</v>
      </c>
      <c r="G4075" s="61">
        <v>50.99</v>
      </c>
    </row>
    <row r="4076" spans="1:7" ht="22.5">
      <c r="A4076" s="1" t="str">
        <f t="shared" si="65"/>
        <v>SINAPI 92522</v>
      </c>
      <c r="B4076" s="3" t="s">
        <v>9865</v>
      </c>
      <c r="C4076" s="3">
        <v>92522</v>
      </c>
      <c r="D4076" s="2" t="s">
        <v>4176</v>
      </c>
      <c r="E4076" s="3" t="s">
        <v>9847</v>
      </c>
      <c r="F4076" s="61">
        <v>45.08</v>
      </c>
      <c r="G4076" s="61">
        <v>46.89</v>
      </c>
    </row>
    <row r="4077" spans="1:7" ht="22.5">
      <c r="A4077" s="1" t="str">
        <f t="shared" si="65"/>
        <v>SINAPI 92482</v>
      </c>
      <c r="B4077" s="3" t="s">
        <v>9865</v>
      </c>
      <c r="C4077" s="3">
        <v>92482</v>
      </c>
      <c r="D4077" s="2" t="s">
        <v>4177</v>
      </c>
      <c r="E4077" s="3" t="s">
        <v>9847</v>
      </c>
      <c r="F4077" s="61">
        <v>393.9</v>
      </c>
      <c r="G4077" s="61">
        <v>407.56</v>
      </c>
    </row>
    <row r="4078" spans="1:7" ht="22.5">
      <c r="A4078" s="1" t="str">
        <f t="shared" si="65"/>
        <v>SINAPI 92484</v>
      </c>
      <c r="B4078" s="3" t="s">
        <v>9865</v>
      </c>
      <c r="C4078" s="3">
        <v>92484</v>
      </c>
      <c r="D4078" s="2" t="s">
        <v>4178</v>
      </c>
      <c r="E4078" s="3" t="s">
        <v>9847</v>
      </c>
      <c r="F4078" s="61">
        <v>270.93</v>
      </c>
      <c r="G4078" s="61">
        <v>282.22000000000003</v>
      </c>
    </row>
    <row r="4079" spans="1:7" ht="22.5">
      <c r="A4079" s="1" t="str">
        <f t="shared" si="65"/>
        <v>SINAPI 92486</v>
      </c>
      <c r="B4079" s="3" t="s">
        <v>9865</v>
      </c>
      <c r="C4079" s="3">
        <v>92486</v>
      </c>
      <c r="D4079" s="2" t="s">
        <v>4179</v>
      </c>
      <c r="E4079" s="3" t="s">
        <v>9847</v>
      </c>
      <c r="F4079" s="61">
        <v>192.6</v>
      </c>
      <c r="G4079" s="61">
        <v>201.93</v>
      </c>
    </row>
    <row r="4080" spans="1:7" ht="22.5">
      <c r="A4080" s="1" t="str">
        <f t="shared" si="65"/>
        <v>SINAPI 92492</v>
      </c>
      <c r="B4080" s="3" t="s">
        <v>9865</v>
      </c>
      <c r="C4080" s="3">
        <v>92492</v>
      </c>
      <c r="D4080" s="2" t="s">
        <v>4180</v>
      </c>
      <c r="E4080" s="3" t="s">
        <v>9847</v>
      </c>
      <c r="F4080" s="61">
        <v>118.07</v>
      </c>
      <c r="G4080" s="61">
        <v>122.75</v>
      </c>
    </row>
    <row r="4081" spans="1:7" ht="22.5">
      <c r="A4081" s="1" t="str">
        <f t="shared" si="65"/>
        <v>SINAPI 92496</v>
      </c>
      <c r="B4081" s="3" t="s">
        <v>9865</v>
      </c>
      <c r="C4081" s="3">
        <v>92496</v>
      </c>
      <c r="D4081" s="2" t="s">
        <v>4181</v>
      </c>
      <c r="E4081" s="3" t="s">
        <v>9847</v>
      </c>
      <c r="F4081" s="61">
        <v>112.9</v>
      </c>
      <c r="G4081" s="61">
        <v>117.23</v>
      </c>
    </row>
    <row r="4082" spans="1:7" ht="22.5">
      <c r="A4082" s="1" t="str">
        <f t="shared" si="65"/>
        <v>SINAPI 92500</v>
      </c>
      <c r="B4082" s="3" t="s">
        <v>9865</v>
      </c>
      <c r="C4082" s="3">
        <v>92500</v>
      </c>
      <c r="D4082" s="2" t="s">
        <v>4182</v>
      </c>
      <c r="E4082" s="3" t="s">
        <v>9847</v>
      </c>
      <c r="F4082" s="61">
        <v>108.59</v>
      </c>
      <c r="G4082" s="61">
        <v>112.59</v>
      </c>
    </row>
    <row r="4083" spans="1:7" ht="22.5">
      <c r="A4083" s="1" t="str">
        <f t="shared" si="65"/>
        <v>SINAPI 92504</v>
      </c>
      <c r="B4083" s="3" t="s">
        <v>9865</v>
      </c>
      <c r="C4083" s="3">
        <v>92504</v>
      </c>
      <c r="D4083" s="2" t="s">
        <v>4183</v>
      </c>
      <c r="E4083" s="3" t="s">
        <v>9847</v>
      </c>
      <c r="F4083" s="61">
        <v>100.81</v>
      </c>
      <c r="G4083" s="61">
        <v>104.22</v>
      </c>
    </row>
    <row r="4084" spans="1:7" ht="22.5">
      <c r="A4084" s="1" t="str">
        <f t="shared" si="65"/>
        <v>SINAPI 92488</v>
      </c>
      <c r="B4084" s="3" t="s">
        <v>9865</v>
      </c>
      <c r="C4084" s="3">
        <v>92488</v>
      </c>
      <c r="D4084" s="2" t="s">
        <v>4184</v>
      </c>
      <c r="E4084" s="3" t="s">
        <v>9847</v>
      </c>
      <c r="F4084" s="61">
        <v>124.16</v>
      </c>
      <c r="G4084" s="61">
        <v>129.22</v>
      </c>
    </row>
    <row r="4085" spans="1:7" ht="22.5">
      <c r="A4085" s="1" t="str">
        <f t="shared" si="65"/>
        <v>SINAPI 92494</v>
      </c>
      <c r="B4085" s="3" t="s">
        <v>9865</v>
      </c>
      <c r="C4085" s="3">
        <v>92494</v>
      </c>
      <c r="D4085" s="2" t="s">
        <v>4185</v>
      </c>
      <c r="E4085" s="3" t="s">
        <v>9847</v>
      </c>
      <c r="F4085" s="61">
        <v>75.739999999999995</v>
      </c>
      <c r="G4085" s="61">
        <v>79.08</v>
      </c>
    </row>
    <row r="4086" spans="1:7" ht="22.5">
      <c r="A4086" s="1" t="str">
        <f t="shared" si="65"/>
        <v>SINAPI 92498</v>
      </c>
      <c r="B4086" s="3" t="s">
        <v>9865</v>
      </c>
      <c r="C4086" s="3">
        <v>92498</v>
      </c>
      <c r="D4086" s="2" t="s">
        <v>4186</v>
      </c>
      <c r="E4086" s="3" t="s">
        <v>9847</v>
      </c>
      <c r="F4086" s="61">
        <v>71.680000000000007</v>
      </c>
      <c r="G4086" s="61">
        <v>74.77</v>
      </c>
    </row>
    <row r="4087" spans="1:7" ht="22.5">
      <c r="A4087" s="1" t="str">
        <f t="shared" si="65"/>
        <v>SINAPI 92502</v>
      </c>
      <c r="B4087" s="3" t="s">
        <v>9865</v>
      </c>
      <c r="C4087" s="3">
        <v>92502</v>
      </c>
      <c r="D4087" s="2" t="s">
        <v>4187</v>
      </c>
      <c r="E4087" s="3" t="s">
        <v>9847</v>
      </c>
      <c r="F4087" s="61">
        <v>68.459999999999994</v>
      </c>
      <c r="G4087" s="61">
        <v>71.319999999999993</v>
      </c>
    </row>
    <row r="4088" spans="1:7" ht="22.5">
      <c r="A4088" s="1" t="str">
        <f t="shared" si="65"/>
        <v>SINAPI 92506</v>
      </c>
      <c r="B4088" s="3" t="s">
        <v>9865</v>
      </c>
      <c r="C4088" s="3">
        <v>92506</v>
      </c>
      <c r="D4088" s="2" t="s">
        <v>4188</v>
      </c>
      <c r="E4088" s="3" t="s">
        <v>9847</v>
      </c>
      <c r="F4088" s="61">
        <v>62.57</v>
      </c>
      <c r="G4088" s="61">
        <v>65</v>
      </c>
    </row>
    <row r="4089" spans="1:7" ht="22.5">
      <c r="A4089" s="1" t="str">
        <f t="shared" si="65"/>
        <v>SINAPI 92490</v>
      </c>
      <c r="B4089" s="3" t="s">
        <v>9865</v>
      </c>
      <c r="C4089" s="3">
        <v>92490</v>
      </c>
      <c r="D4089" s="2" t="s">
        <v>4189</v>
      </c>
      <c r="E4089" s="3" t="s">
        <v>9847</v>
      </c>
      <c r="F4089" s="61">
        <v>80.510000000000005</v>
      </c>
      <c r="G4089" s="61">
        <v>84.13</v>
      </c>
    </row>
    <row r="4090" spans="1:7" ht="22.5">
      <c r="A4090" s="1" t="str">
        <f t="shared" si="65"/>
        <v>SINAPI 92433</v>
      </c>
      <c r="B4090" s="3" t="s">
        <v>9865</v>
      </c>
      <c r="C4090" s="3">
        <v>92433</v>
      </c>
      <c r="D4090" s="2" t="s">
        <v>4190</v>
      </c>
      <c r="E4090" s="3" t="s">
        <v>9847</v>
      </c>
      <c r="F4090" s="61">
        <v>83.35</v>
      </c>
      <c r="G4090" s="61">
        <v>87.42</v>
      </c>
    </row>
    <row r="4091" spans="1:7" ht="22.5">
      <c r="A4091" s="1" t="str">
        <f t="shared" si="65"/>
        <v>SINAPI 92437</v>
      </c>
      <c r="B4091" s="3" t="s">
        <v>9865</v>
      </c>
      <c r="C4091" s="3">
        <v>92437</v>
      </c>
      <c r="D4091" s="2" t="s">
        <v>4191</v>
      </c>
      <c r="E4091" s="3" t="s">
        <v>9847</v>
      </c>
      <c r="F4091" s="61">
        <v>79.739999999999995</v>
      </c>
      <c r="G4091" s="61">
        <v>83.64</v>
      </c>
    </row>
    <row r="4092" spans="1:7" ht="22.5">
      <c r="A4092" s="1" t="str">
        <f t="shared" si="65"/>
        <v>SINAPI 92441</v>
      </c>
      <c r="B4092" s="3" t="s">
        <v>9865</v>
      </c>
      <c r="C4092" s="3">
        <v>92441</v>
      </c>
      <c r="D4092" s="2" t="s">
        <v>4192</v>
      </c>
      <c r="E4092" s="3" t="s">
        <v>9847</v>
      </c>
      <c r="F4092" s="61">
        <v>77.150000000000006</v>
      </c>
      <c r="G4092" s="61">
        <v>80.930000000000007</v>
      </c>
    </row>
    <row r="4093" spans="1:7" ht="22.5">
      <c r="A4093" s="1" t="str">
        <f t="shared" si="65"/>
        <v>SINAPI 92445</v>
      </c>
      <c r="B4093" s="3" t="s">
        <v>9865</v>
      </c>
      <c r="C4093" s="3">
        <v>92445</v>
      </c>
      <c r="D4093" s="2" t="s">
        <v>4193</v>
      </c>
      <c r="E4093" s="3" t="s">
        <v>9847</v>
      </c>
      <c r="F4093" s="61">
        <v>71.97</v>
      </c>
      <c r="G4093" s="61">
        <v>75.53</v>
      </c>
    </row>
    <row r="4094" spans="1:7" ht="22.5">
      <c r="A4094" s="1" t="str">
        <f t="shared" si="65"/>
        <v>SINAPI 92417</v>
      </c>
      <c r="B4094" s="3" t="s">
        <v>9865</v>
      </c>
      <c r="C4094" s="3">
        <v>92417</v>
      </c>
      <c r="D4094" s="2" t="s">
        <v>4194</v>
      </c>
      <c r="E4094" s="3" t="s">
        <v>9847</v>
      </c>
      <c r="F4094" s="61">
        <v>175.87</v>
      </c>
      <c r="G4094" s="61">
        <v>184.55</v>
      </c>
    </row>
    <row r="4095" spans="1:7" ht="22.5">
      <c r="A4095" s="1" t="str">
        <f t="shared" si="65"/>
        <v>SINAPI 92421</v>
      </c>
      <c r="B4095" s="3" t="s">
        <v>9865</v>
      </c>
      <c r="C4095" s="3">
        <v>92421</v>
      </c>
      <c r="D4095" s="2" t="s">
        <v>4195</v>
      </c>
      <c r="E4095" s="3" t="s">
        <v>9847</v>
      </c>
      <c r="F4095" s="61">
        <v>117.47</v>
      </c>
      <c r="G4095" s="61">
        <v>123.44</v>
      </c>
    </row>
    <row r="4096" spans="1:7" ht="22.5">
      <c r="A4096" s="1" t="str">
        <f t="shared" si="65"/>
        <v>SINAPI 92425</v>
      </c>
      <c r="B4096" s="3" t="s">
        <v>9865</v>
      </c>
      <c r="C4096" s="3">
        <v>92425</v>
      </c>
      <c r="D4096" s="2" t="s">
        <v>4196</v>
      </c>
      <c r="E4096" s="3" t="s">
        <v>9847</v>
      </c>
      <c r="F4096" s="61">
        <v>98.32</v>
      </c>
      <c r="G4096" s="61">
        <v>103.31</v>
      </c>
    </row>
    <row r="4097" spans="1:7" ht="22.5">
      <c r="A4097" s="1" t="str">
        <f t="shared" si="65"/>
        <v>SINAPI 92429</v>
      </c>
      <c r="B4097" s="3" t="s">
        <v>9865</v>
      </c>
      <c r="C4097" s="3">
        <v>92429</v>
      </c>
      <c r="D4097" s="2" t="s">
        <v>4197</v>
      </c>
      <c r="E4097" s="3" t="s">
        <v>9847</v>
      </c>
      <c r="F4097" s="61">
        <v>88.68</v>
      </c>
      <c r="G4097" s="61">
        <v>93.17</v>
      </c>
    </row>
    <row r="4098" spans="1:7" ht="22.5">
      <c r="A4098" s="1" t="str">
        <f t="shared" si="65"/>
        <v>SINAPI 92431</v>
      </c>
      <c r="B4098" s="3" t="s">
        <v>9865</v>
      </c>
      <c r="C4098" s="3">
        <v>92431</v>
      </c>
      <c r="D4098" s="2" t="s">
        <v>4198</v>
      </c>
      <c r="E4098" s="3" t="s">
        <v>9847</v>
      </c>
      <c r="F4098" s="61">
        <v>67.180000000000007</v>
      </c>
      <c r="G4098" s="61">
        <v>69.86</v>
      </c>
    </row>
    <row r="4099" spans="1:7" ht="22.5">
      <c r="A4099" s="1" t="str">
        <f t="shared" si="65"/>
        <v>SINAPI 92435</v>
      </c>
      <c r="B4099" s="3" t="s">
        <v>9865</v>
      </c>
      <c r="C4099" s="3">
        <v>92435</v>
      </c>
      <c r="D4099" s="2" t="s">
        <v>4199</v>
      </c>
      <c r="E4099" s="3" t="s">
        <v>9847</v>
      </c>
      <c r="F4099" s="61">
        <v>64.12</v>
      </c>
      <c r="G4099" s="61">
        <v>66.680000000000007</v>
      </c>
    </row>
    <row r="4100" spans="1:7" ht="22.5">
      <c r="A4100" s="1" t="str">
        <f t="shared" si="65"/>
        <v>SINAPI 92439</v>
      </c>
      <c r="B4100" s="3" t="s">
        <v>9865</v>
      </c>
      <c r="C4100" s="3">
        <v>92439</v>
      </c>
      <c r="D4100" s="2" t="s">
        <v>4200</v>
      </c>
      <c r="E4100" s="3" t="s">
        <v>9847</v>
      </c>
      <c r="F4100" s="61">
        <v>61.91</v>
      </c>
      <c r="G4100" s="61">
        <v>64.37</v>
      </c>
    </row>
    <row r="4101" spans="1:7" ht="22.5">
      <c r="A4101" s="1" t="str">
        <f t="shared" si="65"/>
        <v>SINAPI 92443</v>
      </c>
      <c r="B4101" s="3" t="s">
        <v>9865</v>
      </c>
      <c r="C4101" s="3">
        <v>92443</v>
      </c>
      <c r="D4101" s="2" t="s">
        <v>4201</v>
      </c>
      <c r="E4101" s="3" t="s">
        <v>9847</v>
      </c>
      <c r="F4101" s="61">
        <v>57.28</v>
      </c>
      <c r="G4101" s="61">
        <v>59.57</v>
      </c>
    </row>
    <row r="4102" spans="1:7" ht="22.5">
      <c r="A4102" s="1" t="str">
        <f t="shared" si="65"/>
        <v>SINAPI 92415</v>
      </c>
      <c r="B4102" s="3" t="s">
        <v>9865</v>
      </c>
      <c r="C4102" s="3">
        <v>92415</v>
      </c>
      <c r="D4102" s="2" t="s">
        <v>4202</v>
      </c>
      <c r="E4102" s="3" t="s">
        <v>9847</v>
      </c>
      <c r="F4102" s="61">
        <v>148.31</v>
      </c>
      <c r="G4102" s="61">
        <v>154.61000000000001</v>
      </c>
    </row>
    <row r="4103" spans="1:7" ht="22.5">
      <c r="A4103" s="1" t="str">
        <f t="shared" si="65"/>
        <v>SINAPI 92419</v>
      </c>
      <c r="B4103" s="3" t="s">
        <v>9865</v>
      </c>
      <c r="C4103" s="3">
        <v>92419</v>
      </c>
      <c r="D4103" s="2" t="s">
        <v>4203</v>
      </c>
      <c r="E4103" s="3" t="s">
        <v>9847</v>
      </c>
      <c r="F4103" s="61">
        <v>96.36</v>
      </c>
      <c r="G4103" s="61">
        <v>100.49</v>
      </c>
    </row>
    <row r="4104" spans="1:7" ht="22.5">
      <c r="A4104" s="1" t="str">
        <f t="shared" si="65"/>
        <v>SINAPI 92423</v>
      </c>
      <c r="B4104" s="3" t="s">
        <v>9865</v>
      </c>
      <c r="C4104" s="3">
        <v>92423</v>
      </c>
      <c r="D4104" s="2" t="s">
        <v>4204</v>
      </c>
      <c r="E4104" s="3" t="s">
        <v>9847</v>
      </c>
      <c r="F4104" s="61">
        <v>79.95</v>
      </c>
      <c r="G4104" s="61">
        <v>83.35</v>
      </c>
    </row>
    <row r="4105" spans="1:7" ht="22.5">
      <c r="A4105" s="1" t="str">
        <f t="shared" si="65"/>
        <v>SINAPI 92427</v>
      </c>
      <c r="B4105" s="3" t="s">
        <v>9865</v>
      </c>
      <c r="C4105" s="3">
        <v>92427</v>
      </c>
      <c r="D4105" s="2" t="s">
        <v>4205</v>
      </c>
      <c r="E4105" s="3" t="s">
        <v>9847</v>
      </c>
      <c r="F4105" s="61">
        <v>71.650000000000006</v>
      </c>
      <c r="G4105" s="61">
        <v>74.680000000000007</v>
      </c>
    </row>
    <row r="4106" spans="1:7" ht="22.5">
      <c r="A4106" s="1" t="str">
        <f t="shared" si="65"/>
        <v>SINAPI 92409</v>
      </c>
      <c r="B4106" s="3" t="s">
        <v>9865</v>
      </c>
      <c r="C4106" s="3">
        <v>92409</v>
      </c>
      <c r="D4106" s="2" t="s">
        <v>4206</v>
      </c>
      <c r="E4106" s="3" t="s">
        <v>9847</v>
      </c>
      <c r="F4106" s="61">
        <v>252.47</v>
      </c>
      <c r="G4106" s="61">
        <v>265.29000000000002</v>
      </c>
    </row>
    <row r="4107" spans="1:7" ht="22.5">
      <c r="A4107" s="1" t="str">
        <f t="shared" si="65"/>
        <v>SINAPI 92411</v>
      </c>
      <c r="B4107" s="3" t="s">
        <v>9865</v>
      </c>
      <c r="C4107" s="3">
        <v>92411</v>
      </c>
      <c r="D4107" s="2" t="s">
        <v>4207</v>
      </c>
      <c r="E4107" s="3" t="s">
        <v>9847</v>
      </c>
      <c r="F4107" s="61">
        <v>172.98</v>
      </c>
      <c r="G4107" s="61">
        <v>183.23</v>
      </c>
    </row>
    <row r="4108" spans="1:7" ht="22.5">
      <c r="A4108" s="1" t="str">
        <f t="shared" si="65"/>
        <v>SINAPI 92413</v>
      </c>
      <c r="B4108" s="3" t="s">
        <v>9865</v>
      </c>
      <c r="C4108" s="3">
        <v>92413</v>
      </c>
      <c r="D4108" s="2" t="s">
        <v>4208</v>
      </c>
      <c r="E4108" s="3" t="s">
        <v>9847</v>
      </c>
      <c r="F4108" s="61">
        <v>115.29</v>
      </c>
      <c r="G4108" s="61">
        <v>122.78</v>
      </c>
    </row>
    <row r="4109" spans="1:7" ht="22.5">
      <c r="A4109" s="1" t="str">
        <f t="shared" si="65"/>
        <v>SINAPI 92465</v>
      </c>
      <c r="B4109" s="3" t="s">
        <v>9865</v>
      </c>
      <c r="C4109" s="3">
        <v>92465</v>
      </c>
      <c r="D4109" s="2" t="s">
        <v>4209</v>
      </c>
      <c r="E4109" s="3" t="s">
        <v>9847</v>
      </c>
      <c r="F4109" s="61">
        <v>158.24</v>
      </c>
      <c r="G4109" s="61">
        <v>164.24</v>
      </c>
    </row>
    <row r="4110" spans="1:7" ht="22.5">
      <c r="A4110" s="1" t="str">
        <f t="shared" si="65"/>
        <v>SINAPI 92469</v>
      </c>
      <c r="B4110" s="3" t="s">
        <v>9865</v>
      </c>
      <c r="C4110" s="3">
        <v>92469</v>
      </c>
      <c r="D4110" s="2" t="s">
        <v>4210</v>
      </c>
      <c r="E4110" s="3" t="s">
        <v>9847</v>
      </c>
      <c r="F4110" s="61">
        <v>144.38</v>
      </c>
      <c r="G4110" s="61">
        <v>149.87</v>
      </c>
    </row>
    <row r="4111" spans="1:7" ht="22.5">
      <c r="A4111" s="1" t="str">
        <f t="shared" si="65"/>
        <v>SINAPI 92473</v>
      </c>
      <c r="B4111" s="3" t="s">
        <v>9865</v>
      </c>
      <c r="C4111" s="3">
        <v>92473</v>
      </c>
      <c r="D4111" s="2" t="s">
        <v>4211</v>
      </c>
      <c r="E4111" s="3" t="s">
        <v>9847</v>
      </c>
      <c r="F4111" s="61">
        <v>133.1</v>
      </c>
      <c r="G4111" s="61">
        <v>138.15</v>
      </c>
    </row>
    <row r="4112" spans="1:7" ht="22.5">
      <c r="A4112" s="1" t="str">
        <f t="shared" si="65"/>
        <v>SINAPI 92477</v>
      </c>
      <c r="B4112" s="3" t="s">
        <v>9865</v>
      </c>
      <c r="C4112" s="3">
        <v>92477</v>
      </c>
      <c r="D4112" s="2" t="s">
        <v>4212</v>
      </c>
      <c r="E4112" s="3" t="s">
        <v>9847</v>
      </c>
      <c r="F4112" s="61">
        <v>109.2</v>
      </c>
      <c r="G4112" s="61">
        <v>113.38</v>
      </c>
    </row>
    <row r="4113" spans="1:7" ht="22.5">
      <c r="A4113" s="1" t="str">
        <f t="shared" si="65"/>
        <v>SINAPI 92449</v>
      </c>
      <c r="B4113" s="3" t="s">
        <v>9865</v>
      </c>
      <c r="C4113" s="3">
        <v>92449</v>
      </c>
      <c r="D4113" s="2" t="s">
        <v>4213</v>
      </c>
      <c r="E4113" s="3" t="s">
        <v>9847</v>
      </c>
      <c r="F4113" s="61">
        <v>285.44</v>
      </c>
      <c r="G4113" s="61">
        <v>295.81</v>
      </c>
    </row>
    <row r="4114" spans="1:7" ht="22.5">
      <c r="A4114" s="1" t="str">
        <f t="shared" si="65"/>
        <v>SINAPI 92453</v>
      </c>
      <c r="B4114" s="3" t="s">
        <v>9865</v>
      </c>
      <c r="C4114" s="3">
        <v>92453</v>
      </c>
      <c r="D4114" s="2" t="s">
        <v>4214</v>
      </c>
      <c r="E4114" s="3" t="s">
        <v>9847</v>
      </c>
      <c r="F4114" s="61">
        <v>244.59</v>
      </c>
      <c r="G4114" s="61">
        <v>253.58</v>
      </c>
    </row>
    <row r="4115" spans="1:7" ht="22.5">
      <c r="A4115" s="1" t="str">
        <f t="shared" si="65"/>
        <v>SINAPI 92457</v>
      </c>
      <c r="B4115" s="3" t="s">
        <v>9865</v>
      </c>
      <c r="C4115" s="3">
        <v>92457</v>
      </c>
      <c r="D4115" s="2" t="s">
        <v>4215</v>
      </c>
      <c r="E4115" s="3" t="s">
        <v>9847</v>
      </c>
      <c r="F4115" s="61">
        <v>213.48</v>
      </c>
      <c r="G4115" s="61">
        <v>221.38</v>
      </c>
    </row>
    <row r="4116" spans="1:7" ht="22.5">
      <c r="A4116" s="1" t="str">
        <f t="shared" si="65"/>
        <v>SINAPI 92461</v>
      </c>
      <c r="B4116" s="3" t="s">
        <v>9865</v>
      </c>
      <c r="C4116" s="3">
        <v>92461</v>
      </c>
      <c r="D4116" s="2" t="s">
        <v>4216</v>
      </c>
      <c r="E4116" s="3" t="s">
        <v>9847</v>
      </c>
      <c r="F4116" s="61">
        <v>197.27</v>
      </c>
      <c r="G4116" s="61">
        <v>204.48</v>
      </c>
    </row>
    <row r="4117" spans="1:7" ht="22.5">
      <c r="A4117" s="1" t="str">
        <f t="shared" si="65"/>
        <v>SINAPI 92467</v>
      </c>
      <c r="B4117" s="3" t="s">
        <v>9865</v>
      </c>
      <c r="C4117" s="3">
        <v>92467</v>
      </c>
      <c r="D4117" s="2" t="s">
        <v>4217</v>
      </c>
      <c r="E4117" s="3" t="s">
        <v>9847</v>
      </c>
      <c r="F4117" s="61">
        <v>101.94</v>
      </c>
      <c r="G4117" s="61">
        <v>105.98</v>
      </c>
    </row>
    <row r="4118" spans="1:7" ht="22.5">
      <c r="A4118" s="1" t="str">
        <f t="shared" si="65"/>
        <v>SINAPI 92471</v>
      </c>
      <c r="B4118" s="3" t="s">
        <v>9865</v>
      </c>
      <c r="C4118" s="3">
        <v>92471</v>
      </c>
      <c r="D4118" s="2" t="s">
        <v>4218</v>
      </c>
      <c r="E4118" s="3" t="s">
        <v>9847</v>
      </c>
      <c r="F4118" s="61">
        <v>93.15</v>
      </c>
      <c r="G4118" s="61">
        <v>96.82</v>
      </c>
    </row>
    <row r="4119" spans="1:7" ht="22.5">
      <c r="A4119" s="1" t="str">
        <f t="shared" si="65"/>
        <v>SINAPI 92475</v>
      </c>
      <c r="B4119" s="3" t="s">
        <v>9865</v>
      </c>
      <c r="C4119" s="3">
        <v>92475</v>
      </c>
      <c r="D4119" s="2" t="s">
        <v>4219</v>
      </c>
      <c r="E4119" s="3" t="s">
        <v>9847</v>
      </c>
      <c r="F4119" s="61">
        <v>85.94</v>
      </c>
      <c r="G4119" s="61">
        <v>89.33</v>
      </c>
    </row>
    <row r="4120" spans="1:7" ht="22.5">
      <c r="A4120" s="1" t="str">
        <f t="shared" si="65"/>
        <v>SINAPI 92479</v>
      </c>
      <c r="B4120" s="3" t="s">
        <v>9865</v>
      </c>
      <c r="C4120" s="3">
        <v>92479</v>
      </c>
      <c r="D4120" s="2" t="s">
        <v>4220</v>
      </c>
      <c r="E4120" s="3" t="s">
        <v>9847</v>
      </c>
      <c r="F4120" s="61">
        <v>70.7</v>
      </c>
      <c r="G4120" s="61">
        <v>73.510000000000005</v>
      </c>
    </row>
    <row r="4121" spans="1:7" ht="22.5">
      <c r="A4121" s="1" t="str">
        <f t="shared" si="65"/>
        <v>SINAPI 92451</v>
      </c>
      <c r="B4121" s="3" t="s">
        <v>9865</v>
      </c>
      <c r="C4121" s="3">
        <v>92451</v>
      </c>
      <c r="D4121" s="2" t="s">
        <v>4221</v>
      </c>
      <c r="E4121" s="3" t="s">
        <v>9847</v>
      </c>
      <c r="F4121" s="61">
        <v>193.68</v>
      </c>
      <c r="G4121" s="61">
        <v>201.08</v>
      </c>
    </row>
    <row r="4122" spans="1:7" ht="22.5">
      <c r="A4122" s="1" t="str">
        <f t="shared" si="65"/>
        <v>SINAPI 92455</v>
      </c>
      <c r="B4122" s="3" t="s">
        <v>9865</v>
      </c>
      <c r="C4122" s="3">
        <v>92455</v>
      </c>
      <c r="D4122" s="2" t="s">
        <v>4222</v>
      </c>
      <c r="E4122" s="3" t="s">
        <v>9847</v>
      </c>
      <c r="F4122" s="61">
        <v>159.13</v>
      </c>
      <c r="G4122" s="61">
        <v>165.32</v>
      </c>
    </row>
    <row r="4123" spans="1:7" ht="22.5">
      <c r="A4123" s="1" t="str">
        <f t="shared" ref="A4123:A4186" si="66">CONCATENATE($B4123," ",$C4123)</f>
        <v>SINAPI 92459</v>
      </c>
      <c r="B4123" s="3" t="s">
        <v>9865</v>
      </c>
      <c r="C4123" s="3">
        <v>92459</v>
      </c>
      <c r="D4123" s="2" t="s">
        <v>4223</v>
      </c>
      <c r="E4123" s="3" t="s">
        <v>9847</v>
      </c>
      <c r="F4123" s="61">
        <v>135.94999999999999</v>
      </c>
      <c r="G4123" s="61">
        <v>141.30000000000001</v>
      </c>
    </row>
    <row r="4124" spans="1:7" ht="22.5">
      <c r="A4124" s="1" t="str">
        <f t="shared" si="66"/>
        <v>SINAPI 92463</v>
      </c>
      <c r="B4124" s="3" t="s">
        <v>9865</v>
      </c>
      <c r="C4124" s="3">
        <v>92463</v>
      </c>
      <c r="D4124" s="2" t="s">
        <v>4224</v>
      </c>
      <c r="E4124" s="3" t="s">
        <v>9847</v>
      </c>
      <c r="F4124" s="61">
        <v>123.53</v>
      </c>
      <c r="G4124" s="61">
        <v>128.35</v>
      </c>
    </row>
    <row r="4125" spans="1:7" ht="22.5">
      <c r="A4125" s="1" t="str">
        <f t="shared" si="66"/>
        <v>SINAPI 92446</v>
      </c>
      <c r="B4125" s="3" t="s">
        <v>9865</v>
      </c>
      <c r="C4125" s="3">
        <v>92446</v>
      </c>
      <c r="D4125" s="2" t="s">
        <v>4225</v>
      </c>
      <c r="E4125" s="3" t="s">
        <v>9847</v>
      </c>
      <c r="F4125" s="61">
        <v>350.61</v>
      </c>
      <c r="G4125" s="61">
        <v>363.13</v>
      </c>
    </row>
    <row r="4126" spans="1:7" ht="22.5">
      <c r="A4126" s="1" t="str">
        <f t="shared" si="66"/>
        <v>SINAPI 92447</v>
      </c>
      <c r="B4126" s="3" t="s">
        <v>9865</v>
      </c>
      <c r="C4126" s="3">
        <v>92447</v>
      </c>
      <c r="D4126" s="2" t="s">
        <v>4226</v>
      </c>
      <c r="E4126" s="3" t="s">
        <v>9847</v>
      </c>
      <c r="F4126" s="61">
        <v>242.5</v>
      </c>
      <c r="G4126" s="61">
        <v>252.13</v>
      </c>
    </row>
    <row r="4127" spans="1:7" ht="22.5">
      <c r="A4127" s="1" t="str">
        <f t="shared" si="66"/>
        <v>SINAPI 92448</v>
      </c>
      <c r="B4127" s="3" t="s">
        <v>9865</v>
      </c>
      <c r="C4127" s="3">
        <v>92448</v>
      </c>
      <c r="D4127" s="2" t="s">
        <v>4227</v>
      </c>
      <c r="E4127" s="3" t="s">
        <v>9847</v>
      </c>
      <c r="F4127" s="61">
        <v>187.63</v>
      </c>
      <c r="G4127" s="61">
        <v>195.48</v>
      </c>
    </row>
    <row r="4128" spans="1:7" ht="22.5">
      <c r="A4128" s="1" t="str">
        <f t="shared" si="66"/>
        <v>SINAPI 92466</v>
      </c>
      <c r="B4128" s="3" t="s">
        <v>9865</v>
      </c>
      <c r="C4128" s="3">
        <v>92466</v>
      </c>
      <c r="D4128" s="2" t="s">
        <v>4228</v>
      </c>
      <c r="E4128" s="3" t="s">
        <v>9847</v>
      </c>
      <c r="F4128" s="61">
        <v>284.95</v>
      </c>
      <c r="G4128" s="61">
        <v>291.22000000000003</v>
      </c>
    </row>
    <row r="4129" spans="1:7" ht="22.5">
      <c r="A4129" s="1" t="str">
        <f t="shared" si="66"/>
        <v>SINAPI 92470</v>
      </c>
      <c r="B4129" s="3" t="s">
        <v>9865</v>
      </c>
      <c r="C4129" s="3">
        <v>92470</v>
      </c>
      <c r="D4129" s="2" t="s">
        <v>4229</v>
      </c>
      <c r="E4129" s="3" t="s">
        <v>9847</v>
      </c>
      <c r="F4129" s="61">
        <v>277.45999999999998</v>
      </c>
      <c r="G4129" s="61">
        <v>283.24</v>
      </c>
    </row>
    <row r="4130" spans="1:7" ht="22.5">
      <c r="A4130" s="1" t="str">
        <f t="shared" si="66"/>
        <v>SINAPI 92474</v>
      </c>
      <c r="B4130" s="3" t="s">
        <v>9865</v>
      </c>
      <c r="C4130" s="3">
        <v>92474</v>
      </c>
      <c r="D4130" s="2" t="s">
        <v>4230</v>
      </c>
      <c r="E4130" s="3" t="s">
        <v>9847</v>
      </c>
      <c r="F4130" s="61">
        <v>270.95</v>
      </c>
      <c r="G4130" s="61">
        <v>276.3</v>
      </c>
    </row>
    <row r="4131" spans="1:7" ht="22.5">
      <c r="A4131" s="1" t="str">
        <f t="shared" si="66"/>
        <v>SINAPI 92478</v>
      </c>
      <c r="B4131" s="3" t="s">
        <v>9865</v>
      </c>
      <c r="C4131" s="3">
        <v>92478</v>
      </c>
      <c r="D4131" s="2" t="s">
        <v>4231</v>
      </c>
      <c r="E4131" s="3" t="s">
        <v>9847</v>
      </c>
      <c r="F4131" s="61">
        <v>258.26</v>
      </c>
      <c r="G4131" s="61">
        <v>262.79000000000002</v>
      </c>
    </row>
    <row r="4132" spans="1:7" ht="22.5">
      <c r="A4132" s="1" t="str">
        <f t="shared" si="66"/>
        <v>SINAPI 92450</v>
      </c>
      <c r="B4132" s="3" t="s">
        <v>9865</v>
      </c>
      <c r="C4132" s="3">
        <v>92450</v>
      </c>
      <c r="D4132" s="2" t="s">
        <v>4232</v>
      </c>
      <c r="E4132" s="3" t="s">
        <v>9847</v>
      </c>
      <c r="F4132" s="61">
        <v>357.6</v>
      </c>
      <c r="G4132" s="61">
        <v>367.82</v>
      </c>
    </row>
    <row r="4133" spans="1:7" ht="22.5">
      <c r="A4133" s="1" t="str">
        <f t="shared" si="66"/>
        <v>SINAPI 92454</v>
      </c>
      <c r="B4133" s="3" t="s">
        <v>9865</v>
      </c>
      <c r="C4133" s="3">
        <v>92454</v>
      </c>
      <c r="D4133" s="2" t="s">
        <v>4233</v>
      </c>
      <c r="E4133" s="3" t="s">
        <v>9847</v>
      </c>
      <c r="F4133" s="61">
        <v>326.04000000000002</v>
      </c>
      <c r="G4133" s="61">
        <v>334.82</v>
      </c>
    </row>
    <row r="4134" spans="1:7" ht="22.5">
      <c r="A4134" s="1" t="str">
        <f t="shared" si="66"/>
        <v>SINAPI 92458</v>
      </c>
      <c r="B4134" s="3" t="s">
        <v>9865</v>
      </c>
      <c r="C4134" s="3">
        <v>92458</v>
      </c>
      <c r="D4134" s="2" t="s">
        <v>4234</v>
      </c>
      <c r="E4134" s="3" t="s">
        <v>9847</v>
      </c>
      <c r="F4134" s="61">
        <v>306.06</v>
      </c>
      <c r="G4134" s="61">
        <v>313.83</v>
      </c>
    </row>
    <row r="4135" spans="1:7" ht="22.5">
      <c r="A4135" s="1" t="str">
        <f t="shared" si="66"/>
        <v>SINAPI 92462</v>
      </c>
      <c r="B4135" s="3" t="s">
        <v>9865</v>
      </c>
      <c r="C4135" s="3">
        <v>92462</v>
      </c>
      <c r="D4135" s="2" t="s">
        <v>4235</v>
      </c>
      <c r="E4135" s="3" t="s">
        <v>9847</v>
      </c>
      <c r="F4135" s="61">
        <v>293.10000000000002</v>
      </c>
      <c r="G4135" s="61">
        <v>300.14</v>
      </c>
    </row>
    <row r="4136" spans="1:7" ht="22.5">
      <c r="A4136" s="1" t="str">
        <f t="shared" si="66"/>
        <v>SINAPI 92468</v>
      </c>
      <c r="B4136" s="3" t="s">
        <v>9865</v>
      </c>
      <c r="C4136" s="3">
        <v>92468</v>
      </c>
      <c r="D4136" s="2" t="s">
        <v>4236</v>
      </c>
      <c r="E4136" s="3" t="s">
        <v>9847</v>
      </c>
      <c r="F4136" s="61">
        <v>129.80000000000001</v>
      </c>
      <c r="G4136" s="61">
        <v>134.66999999999999</v>
      </c>
    </row>
    <row r="4137" spans="1:7" ht="22.5">
      <c r="A4137" s="1" t="str">
        <f t="shared" si="66"/>
        <v>SINAPI 92472</v>
      </c>
      <c r="B4137" s="3" t="s">
        <v>9865</v>
      </c>
      <c r="C4137" s="3">
        <v>92472</v>
      </c>
      <c r="D4137" s="2" t="s">
        <v>4237</v>
      </c>
      <c r="E4137" s="3" t="s">
        <v>9847</v>
      </c>
      <c r="F4137" s="61">
        <v>123.34</v>
      </c>
      <c r="G4137" s="61">
        <v>127.83</v>
      </c>
    </row>
    <row r="4138" spans="1:7" ht="22.5">
      <c r="A4138" s="1" t="str">
        <f t="shared" si="66"/>
        <v>SINAPI 92476</v>
      </c>
      <c r="B4138" s="3" t="s">
        <v>9865</v>
      </c>
      <c r="C4138" s="3">
        <v>92476</v>
      </c>
      <c r="D4138" s="2" t="s">
        <v>4238</v>
      </c>
      <c r="E4138" s="3" t="s">
        <v>9847</v>
      </c>
      <c r="F4138" s="61">
        <v>117.81</v>
      </c>
      <c r="G4138" s="61">
        <v>121.96</v>
      </c>
    </row>
    <row r="4139" spans="1:7" ht="22.5">
      <c r="A4139" s="1" t="str">
        <f t="shared" si="66"/>
        <v>SINAPI 92480</v>
      </c>
      <c r="B4139" s="3" t="s">
        <v>9865</v>
      </c>
      <c r="C4139" s="3">
        <v>92480</v>
      </c>
      <c r="D4139" s="2" t="s">
        <v>4239</v>
      </c>
      <c r="E4139" s="3" t="s">
        <v>9847</v>
      </c>
      <c r="F4139" s="61">
        <v>106.91</v>
      </c>
      <c r="G4139" s="61">
        <v>110.41</v>
      </c>
    </row>
    <row r="4140" spans="1:7" ht="22.5">
      <c r="A4140" s="1" t="str">
        <f t="shared" si="66"/>
        <v>SINAPI 92452</v>
      </c>
      <c r="B4140" s="3" t="s">
        <v>9865</v>
      </c>
      <c r="C4140" s="3">
        <v>92452</v>
      </c>
      <c r="D4140" s="2" t="s">
        <v>4240</v>
      </c>
      <c r="E4140" s="3" t="s">
        <v>9847</v>
      </c>
      <c r="F4140" s="61">
        <v>200.64</v>
      </c>
      <c r="G4140" s="61">
        <v>208.93</v>
      </c>
    </row>
    <row r="4141" spans="1:7" ht="22.5">
      <c r="A4141" s="1" t="str">
        <f t="shared" si="66"/>
        <v>SINAPI 92456</v>
      </c>
      <c r="B4141" s="3" t="s">
        <v>9865</v>
      </c>
      <c r="C4141" s="3">
        <v>92456</v>
      </c>
      <c r="D4141" s="2" t="s">
        <v>4241</v>
      </c>
      <c r="E4141" s="3" t="s">
        <v>9847</v>
      </c>
      <c r="F4141" s="61">
        <v>169.06</v>
      </c>
      <c r="G4141" s="61">
        <v>176.07</v>
      </c>
    </row>
    <row r="4142" spans="1:7" ht="22.5">
      <c r="A4142" s="1" t="str">
        <f t="shared" si="66"/>
        <v>SINAPI 92460</v>
      </c>
      <c r="B4142" s="3" t="s">
        <v>9865</v>
      </c>
      <c r="C4142" s="3">
        <v>92460</v>
      </c>
      <c r="D4142" s="2" t="s">
        <v>4242</v>
      </c>
      <c r="E4142" s="3" t="s">
        <v>9847</v>
      </c>
      <c r="F4142" s="61">
        <v>143.08000000000001</v>
      </c>
      <c r="G4142" s="61">
        <v>149.21</v>
      </c>
    </row>
    <row r="4143" spans="1:7" ht="22.5">
      <c r="A4143" s="1" t="str">
        <f t="shared" si="66"/>
        <v>SINAPI 92464</v>
      </c>
      <c r="B4143" s="3" t="s">
        <v>9865</v>
      </c>
      <c r="C4143" s="3">
        <v>92464</v>
      </c>
      <c r="D4143" s="2" t="s">
        <v>4243</v>
      </c>
      <c r="E4143" s="3" t="s">
        <v>9847</v>
      </c>
      <c r="F4143" s="61">
        <v>137.35</v>
      </c>
      <c r="G4143" s="61">
        <v>142.87</v>
      </c>
    </row>
    <row r="4144" spans="1:7" ht="22.5">
      <c r="A4144" s="1" t="str">
        <f t="shared" si="66"/>
        <v>SINAPI 105403</v>
      </c>
      <c r="B4144" s="3" t="s">
        <v>9865</v>
      </c>
      <c r="C4144" s="3">
        <v>105403</v>
      </c>
      <c r="D4144" s="2" t="s">
        <v>4244</v>
      </c>
      <c r="E4144" s="3" t="s">
        <v>9847</v>
      </c>
      <c r="F4144" s="61">
        <v>174.64</v>
      </c>
      <c r="G4144" s="61">
        <v>177.63</v>
      </c>
    </row>
    <row r="4145" spans="1:7" ht="22.5">
      <c r="A4145" s="1" t="str">
        <f t="shared" si="66"/>
        <v>SINAPI 96252</v>
      </c>
      <c r="B4145" s="3" t="s">
        <v>9865</v>
      </c>
      <c r="C4145" s="3">
        <v>96252</v>
      </c>
      <c r="D4145" s="2" t="s">
        <v>4245</v>
      </c>
      <c r="E4145" s="3" t="s">
        <v>9847</v>
      </c>
      <c r="F4145" s="61">
        <v>145.72</v>
      </c>
      <c r="G4145" s="61">
        <v>148.44</v>
      </c>
    </row>
    <row r="4146" spans="1:7" ht="22.5">
      <c r="A4146" s="1" t="str">
        <f t="shared" si="66"/>
        <v>SINAPI 96254</v>
      </c>
      <c r="B4146" s="3" t="s">
        <v>9865</v>
      </c>
      <c r="C4146" s="3">
        <v>96254</v>
      </c>
      <c r="D4146" s="2" t="s">
        <v>4246</v>
      </c>
      <c r="E4146" s="3" t="s">
        <v>9849</v>
      </c>
      <c r="F4146" s="61">
        <v>0</v>
      </c>
      <c r="G4146" s="61">
        <v>0</v>
      </c>
    </row>
    <row r="4147" spans="1:7" ht="22.5">
      <c r="A4147" s="1" t="str">
        <f t="shared" si="66"/>
        <v>SINAPI 96253</v>
      </c>
      <c r="B4147" s="3" t="s">
        <v>9865</v>
      </c>
      <c r="C4147" s="3">
        <v>96253</v>
      </c>
      <c r="D4147" s="2" t="s">
        <v>4247</v>
      </c>
      <c r="E4147" s="3" t="s">
        <v>9849</v>
      </c>
      <c r="F4147" s="61">
        <v>0</v>
      </c>
      <c r="G4147" s="61">
        <v>0</v>
      </c>
    </row>
    <row r="4148" spans="1:7" ht="22.5">
      <c r="A4148" s="1" t="str">
        <f t="shared" si="66"/>
        <v>SINAPI 105406</v>
      </c>
      <c r="B4148" s="3" t="s">
        <v>9865</v>
      </c>
      <c r="C4148" s="3">
        <v>105406</v>
      </c>
      <c r="D4148" s="2" t="s">
        <v>4248</v>
      </c>
      <c r="E4148" s="3" t="s">
        <v>9847</v>
      </c>
      <c r="F4148" s="61">
        <v>206.13</v>
      </c>
      <c r="G4148" s="61">
        <v>215.71</v>
      </c>
    </row>
    <row r="4149" spans="1:7">
      <c r="A4149" s="1" t="str">
        <f t="shared" si="66"/>
        <v>SINAPI 96264</v>
      </c>
      <c r="B4149" s="3" t="s">
        <v>9865</v>
      </c>
      <c r="C4149" s="3">
        <v>96264</v>
      </c>
      <c r="D4149" s="2" t="s">
        <v>4249</v>
      </c>
      <c r="E4149" s="3" t="s">
        <v>9847</v>
      </c>
      <c r="F4149" s="61">
        <v>0</v>
      </c>
      <c r="G4149" s="61">
        <v>0</v>
      </c>
    </row>
    <row r="4150" spans="1:7">
      <c r="A4150" s="1" t="str">
        <f t="shared" si="66"/>
        <v>SINAPI 105405</v>
      </c>
      <c r="B4150" s="3" t="s">
        <v>9865</v>
      </c>
      <c r="C4150" s="3">
        <v>105405</v>
      </c>
      <c r="D4150" s="2" t="s">
        <v>4250</v>
      </c>
      <c r="E4150" s="3" t="s">
        <v>9847</v>
      </c>
      <c r="F4150" s="61">
        <v>0</v>
      </c>
      <c r="G4150" s="61">
        <v>0</v>
      </c>
    </row>
    <row r="4151" spans="1:7" ht="22.5">
      <c r="A4151" s="1" t="str">
        <f t="shared" si="66"/>
        <v>SINAPI 96258</v>
      </c>
      <c r="B4151" s="3" t="s">
        <v>9865</v>
      </c>
      <c r="C4151" s="3">
        <v>96258</v>
      </c>
      <c r="D4151" s="2" t="s">
        <v>4251</v>
      </c>
      <c r="E4151" s="3" t="s">
        <v>9847</v>
      </c>
      <c r="F4151" s="61">
        <v>148.29</v>
      </c>
      <c r="G4151" s="61">
        <v>155.4</v>
      </c>
    </row>
    <row r="4152" spans="1:7">
      <c r="A4152" s="1" t="str">
        <f t="shared" si="66"/>
        <v>SINAPI 96262</v>
      </c>
      <c r="B4152" s="3" t="s">
        <v>9865</v>
      </c>
      <c r="C4152" s="3">
        <v>96262</v>
      </c>
      <c r="D4152" s="2" t="s">
        <v>4252</v>
      </c>
      <c r="E4152" s="3" t="s">
        <v>9847</v>
      </c>
      <c r="F4152" s="61">
        <v>0</v>
      </c>
      <c r="G4152" s="61">
        <v>0</v>
      </c>
    </row>
    <row r="4153" spans="1:7">
      <c r="A4153" s="1" t="str">
        <f t="shared" si="66"/>
        <v>SINAPI 105404</v>
      </c>
      <c r="B4153" s="3" t="s">
        <v>9865</v>
      </c>
      <c r="C4153" s="3">
        <v>105404</v>
      </c>
      <c r="D4153" s="2" t="s">
        <v>4253</v>
      </c>
      <c r="E4153" s="3" t="s">
        <v>9847</v>
      </c>
      <c r="F4153" s="61">
        <v>0</v>
      </c>
      <c r="G4153" s="61">
        <v>0</v>
      </c>
    </row>
    <row r="4154" spans="1:7" ht="22.5">
      <c r="A4154" s="1" t="str">
        <f t="shared" si="66"/>
        <v>SINAPI 92751</v>
      </c>
      <c r="B4154" s="3" t="s">
        <v>9865</v>
      </c>
      <c r="C4154" s="3">
        <v>92751</v>
      </c>
      <c r="D4154" s="2" t="s">
        <v>4254</v>
      </c>
      <c r="E4154" s="3" t="s">
        <v>9850</v>
      </c>
      <c r="F4154" s="61">
        <v>1971.27</v>
      </c>
      <c r="G4154" s="61">
        <v>2006.34</v>
      </c>
    </row>
    <row r="4155" spans="1:7" ht="22.5">
      <c r="A4155" s="1" t="str">
        <f t="shared" si="66"/>
        <v>SINAPI 92752</v>
      </c>
      <c r="B4155" s="3" t="s">
        <v>9865</v>
      </c>
      <c r="C4155" s="3">
        <v>92752</v>
      </c>
      <c r="D4155" s="2" t="s">
        <v>4255</v>
      </c>
      <c r="E4155" s="3" t="s">
        <v>9850</v>
      </c>
      <c r="F4155" s="61">
        <v>2342.08</v>
      </c>
      <c r="G4155" s="61">
        <v>2382.0300000000002</v>
      </c>
    </row>
    <row r="4156" spans="1:7" ht="22.5">
      <c r="A4156" s="1" t="str">
        <f t="shared" si="66"/>
        <v>SINAPI 92750</v>
      </c>
      <c r="B4156" s="3" t="s">
        <v>9865</v>
      </c>
      <c r="C4156" s="3">
        <v>92750</v>
      </c>
      <c r="D4156" s="2" t="s">
        <v>4256</v>
      </c>
      <c r="E4156" s="3" t="s">
        <v>9850</v>
      </c>
      <c r="F4156" s="61">
        <v>1597.54</v>
      </c>
      <c r="G4156" s="61">
        <v>1627.6</v>
      </c>
    </row>
    <row r="4157" spans="1:7" ht="22.5">
      <c r="A4157" s="1" t="str">
        <f t="shared" si="66"/>
        <v>SINAPI 92749</v>
      </c>
      <c r="B4157" s="3" t="s">
        <v>9865</v>
      </c>
      <c r="C4157" s="3">
        <v>92749</v>
      </c>
      <c r="D4157" s="2" t="s">
        <v>4257</v>
      </c>
      <c r="E4157" s="3" t="s">
        <v>9850</v>
      </c>
      <c r="F4157" s="61">
        <v>958.31</v>
      </c>
      <c r="G4157" s="61">
        <v>979.87</v>
      </c>
    </row>
    <row r="4158" spans="1:7" ht="33.75">
      <c r="A4158" s="1" t="str">
        <f t="shared" si="66"/>
        <v>SINAPI 92745</v>
      </c>
      <c r="B4158" s="3" t="s">
        <v>9865</v>
      </c>
      <c r="C4158" s="3">
        <v>92745</v>
      </c>
      <c r="D4158" s="2" t="s">
        <v>4258</v>
      </c>
      <c r="E4158" s="3" t="s">
        <v>9850</v>
      </c>
      <c r="F4158" s="61">
        <v>819.24</v>
      </c>
      <c r="G4158" s="61">
        <v>841.05</v>
      </c>
    </row>
    <row r="4159" spans="1:7" ht="33.75">
      <c r="A4159" s="1" t="str">
        <f t="shared" si="66"/>
        <v>SINAPI 92747</v>
      </c>
      <c r="B4159" s="3" t="s">
        <v>9865</v>
      </c>
      <c r="C4159" s="3">
        <v>92747</v>
      </c>
      <c r="D4159" s="2" t="s">
        <v>4259</v>
      </c>
      <c r="E4159" s="3" t="s">
        <v>9850</v>
      </c>
      <c r="F4159" s="61">
        <v>911.25</v>
      </c>
      <c r="G4159" s="61">
        <v>935.43</v>
      </c>
    </row>
    <row r="4160" spans="1:7" ht="33.75">
      <c r="A4160" s="1" t="str">
        <f t="shared" si="66"/>
        <v>SINAPI 92743</v>
      </c>
      <c r="B4160" s="3" t="s">
        <v>9865</v>
      </c>
      <c r="C4160" s="3">
        <v>92743</v>
      </c>
      <c r="D4160" s="2" t="s">
        <v>4260</v>
      </c>
      <c r="E4160" s="3" t="s">
        <v>9850</v>
      </c>
      <c r="F4160" s="61">
        <v>672.85</v>
      </c>
      <c r="G4160" s="61">
        <v>691.59</v>
      </c>
    </row>
    <row r="4161" spans="1:7" ht="33.75">
      <c r="A4161" s="1" t="str">
        <f t="shared" si="66"/>
        <v>SINAPI 92746</v>
      </c>
      <c r="B4161" s="3" t="s">
        <v>9865</v>
      </c>
      <c r="C4161" s="3">
        <v>92746</v>
      </c>
      <c r="D4161" s="2" t="s">
        <v>4261</v>
      </c>
      <c r="E4161" s="3" t="s">
        <v>9850</v>
      </c>
      <c r="F4161" s="61">
        <v>729.21</v>
      </c>
      <c r="G4161" s="61">
        <v>743.27</v>
      </c>
    </row>
    <row r="4162" spans="1:7" ht="33.75">
      <c r="A4162" s="1" t="str">
        <f t="shared" si="66"/>
        <v>SINAPI 92748</v>
      </c>
      <c r="B4162" s="3" t="s">
        <v>9865</v>
      </c>
      <c r="C4162" s="3">
        <v>92748</v>
      </c>
      <c r="D4162" s="2" t="s">
        <v>4262</v>
      </c>
      <c r="E4162" s="3" t="s">
        <v>9850</v>
      </c>
      <c r="F4162" s="61">
        <v>802.58</v>
      </c>
      <c r="G4162" s="61">
        <v>819.06</v>
      </c>
    </row>
    <row r="4163" spans="1:7" ht="33.75">
      <c r="A4163" s="1" t="str">
        <f t="shared" si="66"/>
        <v>SINAPI 92744</v>
      </c>
      <c r="B4163" s="3" t="s">
        <v>9865</v>
      </c>
      <c r="C4163" s="3">
        <v>92744</v>
      </c>
      <c r="D4163" s="2" t="s">
        <v>4263</v>
      </c>
      <c r="E4163" s="3" t="s">
        <v>9850</v>
      </c>
      <c r="F4163" s="61">
        <v>608.16</v>
      </c>
      <c r="G4163" s="61">
        <v>618.58000000000004</v>
      </c>
    </row>
    <row r="4164" spans="1:7" ht="33.75">
      <c r="A4164" s="1" t="str">
        <f t="shared" si="66"/>
        <v>SINAPI 92754</v>
      </c>
      <c r="B4164" s="3" t="s">
        <v>9865</v>
      </c>
      <c r="C4164" s="3">
        <v>92754</v>
      </c>
      <c r="D4164" s="2" t="s">
        <v>4264</v>
      </c>
      <c r="E4164" s="3" t="s">
        <v>9850</v>
      </c>
      <c r="F4164" s="61">
        <v>649.95000000000005</v>
      </c>
      <c r="G4164" s="61">
        <v>666.68</v>
      </c>
    </row>
    <row r="4165" spans="1:7" ht="33.75">
      <c r="A4165" s="1" t="str">
        <f t="shared" si="66"/>
        <v>SINAPI 92753</v>
      </c>
      <c r="B4165" s="3" t="s">
        <v>9865</v>
      </c>
      <c r="C4165" s="3">
        <v>92753</v>
      </c>
      <c r="D4165" s="2" t="s">
        <v>4265</v>
      </c>
      <c r="E4165" s="3" t="s">
        <v>9850</v>
      </c>
      <c r="F4165" s="61">
        <v>661.11</v>
      </c>
      <c r="G4165" s="61">
        <v>676.35</v>
      </c>
    </row>
    <row r="4166" spans="1:7" ht="22.5">
      <c r="A4166" s="1" t="str">
        <f t="shared" si="66"/>
        <v>SINAPI 92755</v>
      </c>
      <c r="B4166" s="3" t="s">
        <v>9865</v>
      </c>
      <c r="C4166" s="3">
        <v>92755</v>
      </c>
      <c r="D4166" s="2" t="s">
        <v>4266</v>
      </c>
      <c r="E4166" s="3" t="s">
        <v>9847</v>
      </c>
      <c r="F4166" s="61">
        <v>250.88</v>
      </c>
      <c r="G4166" s="61">
        <v>257.56</v>
      </c>
    </row>
    <row r="4167" spans="1:7" ht="22.5">
      <c r="A4167" s="1" t="str">
        <f t="shared" si="66"/>
        <v>SINAPI 92756</v>
      </c>
      <c r="B4167" s="3" t="s">
        <v>9865</v>
      </c>
      <c r="C4167" s="3">
        <v>92756</v>
      </c>
      <c r="D4167" s="2" t="s">
        <v>4267</v>
      </c>
      <c r="E4167" s="3" t="s">
        <v>9847</v>
      </c>
      <c r="F4167" s="61">
        <v>287.72000000000003</v>
      </c>
      <c r="G4167" s="61">
        <v>295.69</v>
      </c>
    </row>
    <row r="4168" spans="1:7" ht="22.5">
      <c r="A4168" s="1" t="str">
        <f t="shared" si="66"/>
        <v>SINAPI 92757</v>
      </c>
      <c r="B4168" s="3" t="s">
        <v>9865</v>
      </c>
      <c r="C4168" s="3">
        <v>92757</v>
      </c>
      <c r="D4168" s="2" t="s">
        <v>4268</v>
      </c>
      <c r="E4168" s="3" t="s">
        <v>9847</v>
      </c>
      <c r="F4168" s="61">
        <v>331.85</v>
      </c>
      <c r="G4168" s="61">
        <v>341.31</v>
      </c>
    </row>
    <row r="4169" spans="1:7" ht="22.5">
      <c r="A4169" s="1" t="str">
        <f t="shared" si="66"/>
        <v>SINAPI 92758</v>
      </c>
      <c r="B4169" s="3" t="s">
        <v>9865</v>
      </c>
      <c r="C4169" s="3">
        <v>92758</v>
      </c>
      <c r="D4169" s="2" t="s">
        <v>4269</v>
      </c>
      <c r="E4169" s="3" t="s">
        <v>9850</v>
      </c>
      <c r="F4169" s="61">
        <v>665.35</v>
      </c>
      <c r="G4169" s="61">
        <v>674.52</v>
      </c>
    </row>
    <row r="4170" spans="1:7" ht="33.75">
      <c r="A4170" s="1" t="str">
        <f t="shared" si="66"/>
        <v>SINAPI 104500</v>
      </c>
      <c r="B4170" s="3" t="s">
        <v>9865</v>
      </c>
      <c r="C4170" s="3">
        <v>104500</v>
      </c>
      <c r="D4170" s="2" t="s">
        <v>4270</v>
      </c>
      <c r="E4170" s="3" t="s">
        <v>9849</v>
      </c>
      <c r="F4170" s="61">
        <v>0</v>
      </c>
      <c r="G4170" s="61">
        <v>0</v>
      </c>
    </row>
    <row r="4171" spans="1:7" ht="33.75">
      <c r="A4171" s="1" t="str">
        <f t="shared" si="66"/>
        <v>SINAPI 104503</v>
      </c>
      <c r="B4171" s="3" t="s">
        <v>9865</v>
      </c>
      <c r="C4171" s="3">
        <v>104503</v>
      </c>
      <c r="D4171" s="2" t="s">
        <v>4271</v>
      </c>
      <c r="E4171" s="3" t="s">
        <v>9849</v>
      </c>
      <c r="F4171" s="61">
        <v>0</v>
      </c>
      <c r="G4171" s="61">
        <v>0</v>
      </c>
    </row>
    <row r="4172" spans="1:7" ht="33.75">
      <c r="A4172" s="1" t="str">
        <f t="shared" si="66"/>
        <v>SINAPI 104504</v>
      </c>
      <c r="B4172" s="3" t="s">
        <v>9865</v>
      </c>
      <c r="C4172" s="3">
        <v>104504</v>
      </c>
      <c r="D4172" s="2" t="s">
        <v>4272</v>
      </c>
      <c r="E4172" s="3" t="s">
        <v>9849</v>
      </c>
      <c r="F4172" s="61">
        <v>0</v>
      </c>
      <c r="G4172" s="61">
        <v>0</v>
      </c>
    </row>
    <row r="4173" spans="1:7" ht="33.75">
      <c r="A4173" s="1" t="str">
        <f t="shared" si="66"/>
        <v>SINAPI 104507</v>
      </c>
      <c r="B4173" s="3" t="s">
        <v>9865</v>
      </c>
      <c r="C4173" s="3">
        <v>104507</v>
      </c>
      <c r="D4173" s="2" t="s">
        <v>4273</v>
      </c>
      <c r="E4173" s="3" t="s">
        <v>9849</v>
      </c>
      <c r="F4173" s="61">
        <v>0</v>
      </c>
      <c r="G4173" s="61">
        <v>0</v>
      </c>
    </row>
    <row r="4174" spans="1:7" ht="33.75">
      <c r="A4174" s="1" t="str">
        <f t="shared" si="66"/>
        <v>SINAPI 104508</v>
      </c>
      <c r="B4174" s="3" t="s">
        <v>9865</v>
      </c>
      <c r="C4174" s="3">
        <v>104508</v>
      </c>
      <c r="D4174" s="2" t="s">
        <v>4274</v>
      </c>
      <c r="E4174" s="3" t="s">
        <v>9849</v>
      </c>
      <c r="F4174" s="61">
        <v>0</v>
      </c>
      <c r="G4174" s="61">
        <v>0</v>
      </c>
    </row>
    <row r="4175" spans="1:7" ht="33.75">
      <c r="A4175" s="1" t="str">
        <f t="shared" si="66"/>
        <v>SINAPI 104509</v>
      </c>
      <c r="B4175" s="3" t="s">
        <v>9865</v>
      </c>
      <c r="C4175" s="3">
        <v>104509</v>
      </c>
      <c r="D4175" s="2" t="s">
        <v>4275</v>
      </c>
      <c r="E4175" s="3" t="s">
        <v>9849</v>
      </c>
      <c r="F4175" s="61">
        <v>0</v>
      </c>
      <c r="G4175" s="61">
        <v>0</v>
      </c>
    </row>
    <row r="4176" spans="1:7" ht="33.75">
      <c r="A4176" s="1" t="str">
        <f t="shared" si="66"/>
        <v>SINAPI 104512</v>
      </c>
      <c r="B4176" s="3" t="s">
        <v>9865</v>
      </c>
      <c r="C4176" s="3">
        <v>104512</v>
      </c>
      <c r="D4176" s="2" t="s">
        <v>4276</v>
      </c>
      <c r="E4176" s="3" t="s">
        <v>9849</v>
      </c>
      <c r="F4176" s="61">
        <v>0</v>
      </c>
      <c r="G4176" s="61">
        <v>0</v>
      </c>
    </row>
    <row r="4177" spans="1:7" ht="33.75">
      <c r="A4177" s="1" t="str">
        <f t="shared" si="66"/>
        <v>SINAPI 104513</v>
      </c>
      <c r="B4177" s="3" t="s">
        <v>9865</v>
      </c>
      <c r="C4177" s="3">
        <v>104513</v>
      </c>
      <c r="D4177" s="2" t="s">
        <v>4277</v>
      </c>
      <c r="E4177" s="3" t="s">
        <v>9849</v>
      </c>
      <c r="F4177" s="61">
        <v>0</v>
      </c>
      <c r="G4177" s="61">
        <v>0</v>
      </c>
    </row>
    <row r="4178" spans="1:7" ht="33.75">
      <c r="A4178" s="1" t="str">
        <f t="shared" si="66"/>
        <v>SINAPI 104514</v>
      </c>
      <c r="B4178" s="3" t="s">
        <v>9865</v>
      </c>
      <c r="C4178" s="3">
        <v>104514</v>
      </c>
      <c r="D4178" s="2" t="s">
        <v>4278</v>
      </c>
      <c r="E4178" s="3" t="s">
        <v>9849</v>
      </c>
      <c r="F4178" s="61">
        <v>0</v>
      </c>
      <c r="G4178" s="61">
        <v>0</v>
      </c>
    </row>
    <row r="4179" spans="1:7" ht="33.75">
      <c r="A4179" s="1" t="str">
        <f t="shared" si="66"/>
        <v>SINAPI 104501</v>
      </c>
      <c r="B4179" s="3" t="s">
        <v>9865</v>
      </c>
      <c r="C4179" s="3">
        <v>104501</v>
      </c>
      <c r="D4179" s="2" t="s">
        <v>4279</v>
      </c>
      <c r="E4179" s="3" t="s">
        <v>9849</v>
      </c>
      <c r="F4179" s="61">
        <v>0</v>
      </c>
      <c r="G4179" s="61">
        <v>0</v>
      </c>
    </row>
    <row r="4180" spans="1:7" ht="33.75">
      <c r="A4180" s="1" t="str">
        <f t="shared" si="66"/>
        <v>SINAPI 104502</v>
      </c>
      <c r="B4180" s="3" t="s">
        <v>9865</v>
      </c>
      <c r="C4180" s="3">
        <v>104502</v>
      </c>
      <c r="D4180" s="2" t="s">
        <v>4280</v>
      </c>
      <c r="E4180" s="3" t="s">
        <v>9849</v>
      </c>
      <c r="F4180" s="61">
        <v>0</v>
      </c>
      <c r="G4180" s="61">
        <v>0</v>
      </c>
    </row>
    <row r="4181" spans="1:7" ht="33.75">
      <c r="A4181" s="1" t="str">
        <f t="shared" si="66"/>
        <v>SINAPI 104505</v>
      </c>
      <c r="B4181" s="3" t="s">
        <v>9865</v>
      </c>
      <c r="C4181" s="3">
        <v>104505</v>
      </c>
      <c r="D4181" s="2" t="s">
        <v>4281</v>
      </c>
      <c r="E4181" s="3" t="s">
        <v>9849</v>
      </c>
      <c r="F4181" s="61">
        <v>0</v>
      </c>
      <c r="G4181" s="61">
        <v>0</v>
      </c>
    </row>
    <row r="4182" spans="1:7" ht="33.75">
      <c r="A4182" s="1" t="str">
        <f t="shared" si="66"/>
        <v>SINAPI 104506</v>
      </c>
      <c r="B4182" s="3" t="s">
        <v>9865</v>
      </c>
      <c r="C4182" s="3">
        <v>104506</v>
      </c>
      <c r="D4182" s="2" t="s">
        <v>4282</v>
      </c>
      <c r="E4182" s="3" t="s">
        <v>9849</v>
      </c>
      <c r="F4182" s="61">
        <v>0</v>
      </c>
      <c r="G4182" s="61">
        <v>0</v>
      </c>
    </row>
    <row r="4183" spans="1:7" ht="33.75">
      <c r="A4183" s="1" t="str">
        <f t="shared" si="66"/>
        <v>SINAPI 104510</v>
      </c>
      <c r="B4183" s="3" t="s">
        <v>9865</v>
      </c>
      <c r="C4183" s="3">
        <v>104510</v>
      </c>
      <c r="D4183" s="2" t="s">
        <v>4283</v>
      </c>
      <c r="E4183" s="3" t="s">
        <v>9849</v>
      </c>
      <c r="F4183" s="61">
        <v>0</v>
      </c>
      <c r="G4183" s="61">
        <v>0</v>
      </c>
    </row>
    <row r="4184" spans="1:7" ht="33.75">
      <c r="A4184" s="1" t="str">
        <f t="shared" si="66"/>
        <v>SINAPI 104511</v>
      </c>
      <c r="B4184" s="3" t="s">
        <v>9865</v>
      </c>
      <c r="C4184" s="3">
        <v>104511</v>
      </c>
      <c r="D4184" s="2" t="s">
        <v>4284</v>
      </c>
      <c r="E4184" s="3" t="s">
        <v>9849</v>
      </c>
      <c r="F4184" s="61">
        <v>0</v>
      </c>
      <c r="G4184" s="61">
        <v>0</v>
      </c>
    </row>
    <row r="4185" spans="1:7" ht="33.75">
      <c r="A4185" s="1" t="str">
        <f t="shared" si="66"/>
        <v>SINAPI 104491</v>
      </c>
      <c r="B4185" s="3" t="s">
        <v>9865</v>
      </c>
      <c r="C4185" s="3">
        <v>104491</v>
      </c>
      <c r="D4185" s="2" t="s">
        <v>4285</v>
      </c>
      <c r="E4185" s="3" t="s">
        <v>9849</v>
      </c>
      <c r="F4185" s="61">
        <v>5194.96</v>
      </c>
      <c r="G4185" s="61">
        <v>5202.4399999999996</v>
      </c>
    </row>
    <row r="4186" spans="1:7" ht="33.75">
      <c r="A4186" s="1" t="str">
        <f t="shared" si="66"/>
        <v>SINAPI 104492</v>
      </c>
      <c r="B4186" s="3" t="s">
        <v>9865</v>
      </c>
      <c r="C4186" s="3">
        <v>104492</v>
      </c>
      <c r="D4186" s="2" t="s">
        <v>4286</v>
      </c>
      <c r="E4186" s="3" t="s">
        <v>9849</v>
      </c>
      <c r="F4186" s="61">
        <v>6497.6</v>
      </c>
      <c r="G4186" s="61">
        <v>6506.76</v>
      </c>
    </row>
    <row r="4187" spans="1:7" ht="33.75">
      <c r="A4187" s="1" t="str">
        <f t="shared" ref="A4187:A4250" si="67">CONCATENATE($B4187," ",$C4187)</f>
        <v>SINAPI 104493</v>
      </c>
      <c r="B4187" s="3" t="s">
        <v>9865</v>
      </c>
      <c r="C4187" s="3">
        <v>104493</v>
      </c>
      <c r="D4187" s="2" t="s">
        <v>4287</v>
      </c>
      <c r="E4187" s="3" t="s">
        <v>9849</v>
      </c>
      <c r="F4187" s="61">
        <v>0</v>
      </c>
      <c r="G4187" s="61">
        <v>0</v>
      </c>
    </row>
    <row r="4188" spans="1:7" ht="33.75">
      <c r="A4188" s="1" t="str">
        <f t="shared" si="67"/>
        <v>SINAPI 104494</v>
      </c>
      <c r="B4188" s="3" t="s">
        <v>9865</v>
      </c>
      <c r="C4188" s="3">
        <v>104494</v>
      </c>
      <c r="D4188" s="2" t="s">
        <v>4288</v>
      </c>
      <c r="E4188" s="3" t="s">
        <v>9849</v>
      </c>
      <c r="F4188" s="61">
        <v>8780.06</v>
      </c>
      <c r="G4188" s="61">
        <v>8790.81</v>
      </c>
    </row>
    <row r="4189" spans="1:7" ht="33.75">
      <c r="A4189" s="1" t="str">
        <f t="shared" si="67"/>
        <v>SINAPI 104495</v>
      </c>
      <c r="B4189" s="3" t="s">
        <v>9865</v>
      </c>
      <c r="C4189" s="3">
        <v>104495</v>
      </c>
      <c r="D4189" s="2" t="s">
        <v>4289</v>
      </c>
      <c r="E4189" s="3" t="s">
        <v>9849</v>
      </c>
      <c r="F4189" s="61">
        <v>0</v>
      </c>
      <c r="G4189" s="61">
        <v>0</v>
      </c>
    </row>
    <row r="4190" spans="1:7" ht="33.75">
      <c r="A4190" s="1" t="str">
        <f t="shared" si="67"/>
        <v>SINAPI 104496</v>
      </c>
      <c r="B4190" s="3" t="s">
        <v>9865</v>
      </c>
      <c r="C4190" s="3">
        <v>104496</v>
      </c>
      <c r="D4190" s="2" t="s">
        <v>4290</v>
      </c>
      <c r="E4190" s="3" t="s">
        <v>9849</v>
      </c>
      <c r="F4190" s="61">
        <v>0</v>
      </c>
      <c r="G4190" s="61">
        <v>0</v>
      </c>
    </row>
    <row r="4191" spans="1:7" ht="33.75">
      <c r="A4191" s="1" t="str">
        <f t="shared" si="67"/>
        <v>SINAPI 104497</v>
      </c>
      <c r="B4191" s="3" t="s">
        <v>9865</v>
      </c>
      <c r="C4191" s="3">
        <v>104497</v>
      </c>
      <c r="D4191" s="2" t="s">
        <v>4291</v>
      </c>
      <c r="E4191" s="3" t="s">
        <v>9849</v>
      </c>
      <c r="F4191" s="61">
        <v>10497.78</v>
      </c>
      <c r="G4191" s="61">
        <v>10511.18</v>
      </c>
    </row>
    <row r="4192" spans="1:7" ht="33.75">
      <c r="A4192" s="1" t="str">
        <f t="shared" si="67"/>
        <v>SINAPI 104498</v>
      </c>
      <c r="B4192" s="3" t="s">
        <v>9865</v>
      </c>
      <c r="C4192" s="3">
        <v>104498</v>
      </c>
      <c r="D4192" s="2" t="s">
        <v>4292</v>
      </c>
      <c r="E4192" s="3" t="s">
        <v>9849</v>
      </c>
      <c r="F4192" s="61">
        <v>0</v>
      </c>
      <c r="G4192" s="61">
        <v>0</v>
      </c>
    </row>
    <row r="4193" spans="1:7" ht="33.75">
      <c r="A4193" s="1" t="str">
        <f t="shared" si="67"/>
        <v>SINAPI 104499</v>
      </c>
      <c r="B4193" s="3" t="s">
        <v>9865</v>
      </c>
      <c r="C4193" s="3">
        <v>104499</v>
      </c>
      <c r="D4193" s="2" t="s">
        <v>4293</v>
      </c>
      <c r="E4193" s="3" t="s">
        <v>9849</v>
      </c>
      <c r="F4193" s="61">
        <v>0</v>
      </c>
      <c r="G4193" s="61">
        <v>0</v>
      </c>
    </row>
    <row r="4194" spans="1:7" ht="22.5">
      <c r="A4194" s="1" t="str">
        <f t="shared" si="67"/>
        <v>SINAPI 104515</v>
      </c>
      <c r="B4194" s="3" t="s">
        <v>9865</v>
      </c>
      <c r="C4194" s="3">
        <v>104515</v>
      </c>
      <c r="D4194" s="2" t="s">
        <v>4294</v>
      </c>
      <c r="E4194" s="3" t="s">
        <v>9847</v>
      </c>
      <c r="F4194" s="61">
        <v>25.53</v>
      </c>
      <c r="G4194" s="61">
        <v>25.57</v>
      </c>
    </row>
    <row r="4195" spans="1:7" ht="22.5">
      <c r="A4195" s="1" t="str">
        <f t="shared" si="67"/>
        <v>SINAPI 87430</v>
      </c>
      <c r="B4195" s="3" t="s">
        <v>9865</v>
      </c>
      <c r="C4195" s="3">
        <v>87430</v>
      </c>
      <c r="D4195" s="2" t="s">
        <v>4295</v>
      </c>
      <c r="E4195" s="3" t="s">
        <v>9847</v>
      </c>
      <c r="F4195" s="61">
        <v>21.5</v>
      </c>
      <c r="G4195" s="61">
        <v>22.75</v>
      </c>
    </row>
    <row r="4196" spans="1:7" ht="22.5">
      <c r="A4196" s="1" t="str">
        <f t="shared" si="67"/>
        <v>SINAPI 87433</v>
      </c>
      <c r="B4196" s="3" t="s">
        <v>9865</v>
      </c>
      <c r="C4196" s="3">
        <v>87433</v>
      </c>
      <c r="D4196" s="2" t="s">
        <v>4296</v>
      </c>
      <c r="E4196" s="3" t="s">
        <v>9847</v>
      </c>
      <c r="F4196" s="61">
        <v>30.67</v>
      </c>
      <c r="G4196" s="61">
        <v>32.26</v>
      </c>
    </row>
    <row r="4197" spans="1:7" ht="22.5">
      <c r="A4197" s="1" t="str">
        <f t="shared" si="67"/>
        <v>SINAPI 87436</v>
      </c>
      <c r="B4197" s="3" t="s">
        <v>9865</v>
      </c>
      <c r="C4197" s="3">
        <v>87436</v>
      </c>
      <c r="D4197" s="2" t="s">
        <v>4297</v>
      </c>
      <c r="E4197" s="3" t="s">
        <v>9847</v>
      </c>
      <c r="F4197" s="61">
        <v>35.19</v>
      </c>
      <c r="G4197" s="61">
        <v>37.159999999999997</v>
      </c>
    </row>
    <row r="4198" spans="1:7" ht="22.5">
      <c r="A4198" s="1" t="str">
        <f t="shared" si="67"/>
        <v>SINAPI 87439</v>
      </c>
      <c r="B4198" s="3" t="s">
        <v>9865</v>
      </c>
      <c r="C4198" s="3">
        <v>87439</v>
      </c>
      <c r="D4198" s="2" t="s">
        <v>4298</v>
      </c>
      <c r="E4198" s="3" t="s">
        <v>9847</v>
      </c>
      <c r="F4198" s="61">
        <v>42.92</v>
      </c>
      <c r="G4198" s="61">
        <v>45.26</v>
      </c>
    </row>
    <row r="4199" spans="1:7" ht="22.5">
      <c r="A4199" s="1" t="str">
        <f t="shared" si="67"/>
        <v>SINAPI 104633</v>
      </c>
      <c r="B4199" s="3" t="s">
        <v>9865</v>
      </c>
      <c r="C4199" s="3">
        <v>104633</v>
      </c>
      <c r="D4199" s="2" t="s">
        <v>4299</v>
      </c>
      <c r="E4199" s="3" t="s">
        <v>9847</v>
      </c>
      <c r="F4199" s="61">
        <v>29.97</v>
      </c>
      <c r="G4199" s="61">
        <v>31.87</v>
      </c>
    </row>
    <row r="4200" spans="1:7" ht="22.5">
      <c r="A4200" s="1" t="str">
        <f t="shared" si="67"/>
        <v>SINAPI 104634</v>
      </c>
      <c r="B4200" s="3" t="s">
        <v>9865</v>
      </c>
      <c r="C4200" s="3">
        <v>104634</v>
      </c>
      <c r="D4200" s="2" t="s">
        <v>4300</v>
      </c>
      <c r="E4200" s="3" t="s">
        <v>9847</v>
      </c>
      <c r="F4200" s="61">
        <v>43.72</v>
      </c>
      <c r="G4200" s="61">
        <v>46.3</v>
      </c>
    </row>
    <row r="4201" spans="1:7">
      <c r="A4201" s="1" t="str">
        <f t="shared" si="67"/>
        <v>SINAPI 87418</v>
      </c>
      <c r="B4201" s="3" t="s">
        <v>9865</v>
      </c>
      <c r="C4201" s="3">
        <v>87418</v>
      </c>
      <c r="D4201" s="2" t="s">
        <v>4301</v>
      </c>
      <c r="E4201" s="3" t="s">
        <v>9847</v>
      </c>
      <c r="F4201" s="61">
        <v>21.31</v>
      </c>
      <c r="G4201" s="61">
        <v>22.49</v>
      </c>
    </row>
    <row r="4202" spans="1:7">
      <c r="A4202" s="1" t="str">
        <f t="shared" si="67"/>
        <v>SINAPI 87421</v>
      </c>
      <c r="B4202" s="3" t="s">
        <v>9865</v>
      </c>
      <c r="C4202" s="3">
        <v>87421</v>
      </c>
      <c r="D4202" s="2" t="s">
        <v>4302</v>
      </c>
      <c r="E4202" s="3" t="s">
        <v>9847</v>
      </c>
      <c r="F4202" s="61">
        <v>32.200000000000003</v>
      </c>
      <c r="G4202" s="61">
        <v>33.79</v>
      </c>
    </row>
    <row r="4203" spans="1:7" ht="22.5">
      <c r="A4203" s="1" t="str">
        <f t="shared" si="67"/>
        <v>SINAPI 104628</v>
      </c>
      <c r="B4203" s="3" t="s">
        <v>9865</v>
      </c>
      <c r="C4203" s="3">
        <v>104628</v>
      </c>
      <c r="D4203" s="2" t="s">
        <v>4303</v>
      </c>
      <c r="E4203" s="3" t="s">
        <v>9847</v>
      </c>
      <c r="F4203" s="61">
        <v>34.22</v>
      </c>
      <c r="G4203" s="61">
        <v>36.479999999999997</v>
      </c>
    </row>
    <row r="4204" spans="1:7" ht="22.5">
      <c r="A4204" s="1" t="str">
        <f t="shared" si="67"/>
        <v>SINAPI 104631</v>
      </c>
      <c r="B4204" s="3" t="s">
        <v>9865</v>
      </c>
      <c r="C4204" s="3">
        <v>104631</v>
      </c>
      <c r="D4204" s="2" t="s">
        <v>4304</v>
      </c>
      <c r="E4204" s="3" t="s">
        <v>9847</v>
      </c>
      <c r="F4204" s="61">
        <v>46</v>
      </c>
      <c r="G4204" s="61">
        <v>48.77</v>
      </c>
    </row>
    <row r="4205" spans="1:7" ht="22.5">
      <c r="A4205" s="1" t="str">
        <f t="shared" si="67"/>
        <v>SINAPI 104627</v>
      </c>
      <c r="B4205" s="3" t="s">
        <v>9865</v>
      </c>
      <c r="C4205" s="3">
        <v>104627</v>
      </c>
      <c r="D4205" s="2" t="s">
        <v>4305</v>
      </c>
      <c r="E4205" s="3" t="s">
        <v>9847</v>
      </c>
      <c r="F4205" s="61">
        <v>21.3</v>
      </c>
      <c r="G4205" s="61">
        <v>22.46</v>
      </c>
    </row>
    <row r="4206" spans="1:7" ht="22.5">
      <c r="A4206" s="1" t="str">
        <f t="shared" si="67"/>
        <v>SINAPI 104630</v>
      </c>
      <c r="B4206" s="3" t="s">
        <v>9865</v>
      </c>
      <c r="C4206" s="3">
        <v>104630</v>
      </c>
      <c r="D4206" s="2" t="s">
        <v>4306</v>
      </c>
      <c r="E4206" s="3" t="s">
        <v>9847</v>
      </c>
      <c r="F4206" s="61">
        <v>33.090000000000003</v>
      </c>
      <c r="G4206" s="61">
        <v>34.76</v>
      </c>
    </row>
    <row r="4207" spans="1:7" ht="22.5">
      <c r="A4207" s="1" t="str">
        <f t="shared" si="67"/>
        <v>SINAPI 104629</v>
      </c>
      <c r="B4207" s="3" t="s">
        <v>9865</v>
      </c>
      <c r="C4207" s="3">
        <v>104629</v>
      </c>
      <c r="D4207" s="2" t="s">
        <v>4307</v>
      </c>
      <c r="E4207" s="3" t="s">
        <v>9847</v>
      </c>
      <c r="F4207" s="61">
        <v>41.64</v>
      </c>
      <c r="G4207" s="61">
        <v>44.53</v>
      </c>
    </row>
    <row r="4208" spans="1:7" ht="22.5">
      <c r="A4208" s="1" t="str">
        <f t="shared" si="67"/>
        <v>SINAPI 104632</v>
      </c>
      <c r="B4208" s="3" t="s">
        <v>9865</v>
      </c>
      <c r="C4208" s="3">
        <v>104632</v>
      </c>
      <c r="D4208" s="2" t="s">
        <v>4308</v>
      </c>
      <c r="E4208" s="3" t="s">
        <v>9847</v>
      </c>
      <c r="F4208" s="61">
        <v>53.42</v>
      </c>
      <c r="G4208" s="61">
        <v>56.82</v>
      </c>
    </row>
    <row r="4209" spans="1:7" ht="22.5">
      <c r="A4209" s="1" t="str">
        <f t="shared" si="67"/>
        <v>SINAPI 87412</v>
      </c>
      <c r="B4209" s="3" t="s">
        <v>9865</v>
      </c>
      <c r="C4209" s="3">
        <v>87412</v>
      </c>
      <c r="D4209" s="2" t="s">
        <v>4309</v>
      </c>
      <c r="E4209" s="3" t="s">
        <v>9847</v>
      </c>
      <c r="F4209" s="61">
        <v>28.12</v>
      </c>
      <c r="G4209" s="61">
        <v>29.86</v>
      </c>
    </row>
    <row r="4210" spans="1:7" ht="22.5">
      <c r="A4210" s="1" t="str">
        <f t="shared" si="67"/>
        <v>SINAPI 87415</v>
      </c>
      <c r="B4210" s="3" t="s">
        <v>9865</v>
      </c>
      <c r="C4210" s="3">
        <v>87415</v>
      </c>
      <c r="D4210" s="2" t="s">
        <v>4310</v>
      </c>
      <c r="E4210" s="3" t="s">
        <v>9847</v>
      </c>
      <c r="F4210" s="61">
        <v>38.54</v>
      </c>
      <c r="G4210" s="61">
        <v>40.67</v>
      </c>
    </row>
    <row r="4211" spans="1:7" ht="22.5">
      <c r="A4211" s="1" t="str">
        <f t="shared" si="67"/>
        <v>SINAPI 87411</v>
      </c>
      <c r="B4211" s="3" t="s">
        <v>9865</v>
      </c>
      <c r="C4211" s="3">
        <v>87411</v>
      </c>
      <c r="D4211" s="2" t="s">
        <v>4311</v>
      </c>
      <c r="E4211" s="3" t="s">
        <v>9847</v>
      </c>
      <c r="F4211" s="61">
        <v>18.16</v>
      </c>
      <c r="G4211" s="61">
        <v>19.059999999999999</v>
      </c>
    </row>
    <row r="4212" spans="1:7" ht="22.5">
      <c r="A4212" s="1" t="str">
        <f t="shared" si="67"/>
        <v>SINAPI 87414</v>
      </c>
      <c r="B4212" s="3" t="s">
        <v>9865</v>
      </c>
      <c r="C4212" s="3">
        <v>87414</v>
      </c>
      <c r="D4212" s="2" t="s">
        <v>4312</v>
      </c>
      <c r="E4212" s="3" t="s">
        <v>9847</v>
      </c>
      <c r="F4212" s="61">
        <v>28.59</v>
      </c>
      <c r="G4212" s="61">
        <v>29.88</v>
      </c>
    </row>
    <row r="4213" spans="1:7" ht="22.5">
      <c r="A4213" s="1" t="str">
        <f t="shared" si="67"/>
        <v>SINAPI 87413</v>
      </c>
      <c r="B4213" s="3" t="s">
        <v>9865</v>
      </c>
      <c r="C4213" s="3">
        <v>87413</v>
      </c>
      <c r="D4213" s="2" t="s">
        <v>4313</v>
      </c>
      <c r="E4213" s="3" t="s">
        <v>9847</v>
      </c>
      <c r="F4213" s="61">
        <v>33.840000000000003</v>
      </c>
      <c r="G4213" s="61">
        <v>36.06</v>
      </c>
    </row>
    <row r="4214" spans="1:7" ht="22.5">
      <c r="A4214" s="1" t="str">
        <f t="shared" si="67"/>
        <v>SINAPI 87416</v>
      </c>
      <c r="B4214" s="3" t="s">
        <v>9865</v>
      </c>
      <c r="C4214" s="3">
        <v>87416</v>
      </c>
      <c r="D4214" s="2" t="s">
        <v>4314</v>
      </c>
      <c r="E4214" s="3" t="s">
        <v>9847</v>
      </c>
      <c r="F4214" s="61">
        <v>44.26</v>
      </c>
      <c r="G4214" s="61">
        <v>46.88</v>
      </c>
    </row>
    <row r="4215" spans="1:7" ht="22.5">
      <c r="A4215" s="1" t="str">
        <f t="shared" si="67"/>
        <v>SINAPI 104635</v>
      </c>
      <c r="B4215" s="3" t="s">
        <v>9865</v>
      </c>
      <c r="C4215" s="3">
        <v>104635</v>
      </c>
      <c r="D4215" s="2" t="s">
        <v>4315</v>
      </c>
      <c r="E4215" s="3" t="s">
        <v>9847</v>
      </c>
      <c r="F4215" s="61">
        <v>61.71</v>
      </c>
      <c r="G4215" s="61">
        <v>65.81</v>
      </c>
    </row>
    <row r="4216" spans="1:7" ht="22.5">
      <c r="A4216" s="1" t="str">
        <f t="shared" si="67"/>
        <v>SINAPI 104636</v>
      </c>
      <c r="B4216" s="3" t="s">
        <v>9865</v>
      </c>
      <c r="C4216" s="3">
        <v>104636</v>
      </c>
      <c r="D4216" s="2" t="s">
        <v>4316</v>
      </c>
      <c r="E4216" s="3" t="s">
        <v>9847</v>
      </c>
      <c r="F4216" s="61">
        <v>71.28</v>
      </c>
      <c r="G4216" s="61">
        <v>75.86</v>
      </c>
    </row>
    <row r="4217" spans="1:7">
      <c r="A4217" s="1" t="str">
        <f t="shared" si="67"/>
        <v>SINAPI 87424</v>
      </c>
      <c r="B4217" s="3" t="s">
        <v>9865</v>
      </c>
      <c r="C4217" s="3">
        <v>87424</v>
      </c>
      <c r="D4217" s="2" t="s">
        <v>4317</v>
      </c>
      <c r="E4217" s="3" t="s">
        <v>9847</v>
      </c>
      <c r="F4217" s="61">
        <v>43.31</v>
      </c>
      <c r="G4217" s="61">
        <v>45.86</v>
      </c>
    </row>
    <row r="4218" spans="1:7">
      <c r="A4218" s="1" t="str">
        <f t="shared" si="67"/>
        <v>SINAPI 87427</v>
      </c>
      <c r="B4218" s="3" t="s">
        <v>9865</v>
      </c>
      <c r="C4218" s="3">
        <v>87427</v>
      </c>
      <c r="D4218" s="2" t="s">
        <v>4318</v>
      </c>
      <c r="E4218" s="3" t="s">
        <v>9847</v>
      </c>
      <c r="F4218" s="61">
        <v>50.9</v>
      </c>
      <c r="G4218" s="61">
        <v>53.74</v>
      </c>
    </row>
    <row r="4219" spans="1:7">
      <c r="A4219" s="1" t="str">
        <f t="shared" si="67"/>
        <v>SINAPI 89998</v>
      </c>
      <c r="B4219" s="3" t="s">
        <v>9865</v>
      </c>
      <c r="C4219" s="3">
        <v>89998</v>
      </c>
      <c r="D4219" s="2" t="s">
        <v>4319</v>
      </c>
      <c r="E4219" s="3" t="s">
        <v>9851</v>
      </c>
      <c r="F4219" s="61">
        <v>8.8000000000000007</v>
      </c>
      <c r="G4219" s="61">
        <v>9.02</v>
      </c>
    </row>
    <row r="4220" spans="1:7">
      <c r="A4220" s="1" t="str">
        <f t="shared" si="67"/>
        <v>SINAPI 102920</v>
      </c>
      <c r="B4220" s="3" t="s">
        <v>9865</v>
      </c>
      <c r="C4220" s="3">
        <v>102920</v>
      </c>
      <c r="D4220" s="2" t="s">
        <v>4320</v>
      </c>
      <c r="E4220" s="3" t="s">
        <v>9851</v>
      </c>
      <c r="F4220" s="61">
        <v>7.04</v>
      </c>
      <c r="G4220" s="61">
        <v>7.19</v>
      </c>
    </row>
    <row r="4221" spans="1:7">
      <c r="A4221" s="1" t="str">
        <f t="shared" si="67"/>
        <v>SINAPI 102923</v>
      </c>
      <c r="B4221" s="3" t="s">
        <v>9865</v>
      </c>
      <c r="C4221" s="3">
        <v>102923</v>
      </c>
      <c r="D4221" s="2" t="s">
        <v>4321</v>
      </c>
      <c r="E4221" s="3" t="s">
        <v>9851</v>
      </c>
      <c r="F4221" s="61">
        <v>6.4</v>
      </c>
      <c r="G4221" s="61">
        <v>6.49</v>
      </c>
    </row>
    <row r="4222" spans="1:7">
      <c r="A4222" s="1" t="str">
        <f t="shared" si="67"/>
        <v>SINAPI 90000</v>
      </c>
      <c r="B4222" s="3" t="s">
        <v>9865</v>
      </c>
      <c r="C4222" s="3">
        <v>90000</v>
      </c>
      <c r="D4222" s="2" t="s">
        <v>4322</v>
      </c>
      <c r="E4222" s="3" t="s">
        <v>9851</v>
      </c>
      <c r="F4222" s="61">
        <v>12.29</v>
      </c>
      <c r="G4222" s="61">
        <v>12.81</v>
      </c>
    </row>
    <row r="4223" spans="1:7">
      <c r="A4223" s="1" t="str">
        <f t="shared" si="67"/>
        <v>SINAPI 103088</v>
      </c>
      <c r="B4223" s="3" t="s">
        <v>9865</v>
      </c>
      <c r="C4223" s="3">
        <v>103088</v>
      </c>
      <c r="D4223" s="2" t="s">
        <v>4323</v>
      </c>
      <c r="E4223" s="3" t="s">
        <v>9851</v>
      </c>
      <c r="F4223" s="61">
        <v>9.2799999999999994</v>
      </c>
      <c r="G4223" s="61">
        <v>9.61</v>
      </c>
    </row>
    <row r="4224" spans="1:7">
      <c r="A4224" s="1" t="str">
        <f t="shared" si="67"/>
        <v>SINAPI 102922</v>
      </c>
      <c r="B4224" s="3" t="s">
        <v>9865</v>
      </c>
      <c r="C4224" s="3">
        <v>102922</v>
      </c>
      <c r="D4224" s="2" t="s">
        <v>4324</v>
      </c>
      <c r="E4224" s="3" t="s">
        <v>9851</v>
      </c>
      <c r="F4224" s="61">
        <v>7.77</v>
      </c>
      <c r="G4224" s="61">
        <v>7.96</v>
      </c>
    </row>
    <row r="4225" spans="1:7">
      <c r="A4225" s="1" t="str">
        <f t="shared" si="67"/>
        <v>SINAPI 89999</v>
      </c>
      <c r="B4225" s="3" t="s">
        <v>9865</v>
      </c>
      <c r="C4225" s="3">
        <v>89999</v>
      </c>
      <c r="D4225" s="2" t="s">
        <v>4325</v>
      </c>
      <c r="E4225" s="3" t="s">
        <v>9851</v>
      </c>
      <c r="F4225" s="61">
        <v>16.07</v>
      </c>
      <c r="G4225" s="61">
        <v>16.89</v>
      </c>
    </row>
    <row r="4226" spans="1:7">
      <c r="A4226" s="1" t="str">
        <f t="shared" si="67"/>
        <v>SINAPI 89996</v>
      </c>
      <c r="B4226" s="3" t="s">
        <v>9865</v>
      </c>
      <c r="C4226" s="3">
        <v>89996</v>
      </c>
      <c r="D4226" s="2" t="s">
        <v>4326</v>
      </c>
      <c r="E4226" s="3" t="s">
        <v>9851</v>
      </c>
      <c r="F4226" s="61">
        <v>9.48</v>
      </c>
      <c r="G4226" s="61">
        <v>9.75</v>
      </c>
    </row>
    <row r="4227" spans="1:7">
      <c r="A4227" s="1" t="str">
        <f t="shared" si="67"/>
        <v>SINAPI 89997</v>
      </c>
      <c r="B4227" s="3" t="s">
        <v>9865</v>
      </c>
      <c r="C4227" s="3">
        <v>89997</v>
      </c>
      <c r="D4227" s="2" t="s">
        <v>4327</v>
      </c>
      <c r="E4227" s="3" t="s">
        <v>9851</v>
      </c>
      <c r="F4227" s="61">
        <v>7.48</v>
      </c>
      <c r="G4227" s="61">
        <v>7.66</v>
      </c>
    </row>
    <row r="4228" spans="1:7">
      <c r="A4228" s="1" t="str">
        <f t="shared" si="67"/>
        <v>SINAPI 102921</v>
      </c>
      <c r="B4228" s="3" t="s">
        <v>9865</v>
      </c>
      <c r="C4228" s="3">
        <v>102921</v>
      </c>
      <c r="D4228" s="2" t="s">
        <v>4328</v>
      </c>
      <c r="E4228" s="3" t="s">
        <v>9851</v>
      </c>
      <c r="F4228" s="61">
        <v>6.66</v>
      </c>
      <c r="G4228" s="61">
        <v>6.77</v>
      </c>
    </row>
    <row r="4229" spans="1:7" ht="22.5">
      <c r="A4229" s="1" t="str">
        <f t="shared" si="67"/>
        <v>SINAPI 90278</v>
      </c>
      <c r="B4229" s="3" t="s">
        <v>9865</v>
      </c>
      <c r="C4229" s="3">
        <v>90278</v>
      </c>
      <c r="D4229" s="2" t="s">
        <v>4329</v>
      </c>
      <c r="E4229" s="3" t="s">
        <v>9850</v>
      </c>
      <c r="F4229" s="61">
        <v>458.45</v>
      </c>
      <c r="G4229" s="61">
        <v>467.91</v>
      </c>
    </row>
    <row r="4230" spans="1:7" ht="22.5">
      <c r="A4230" s="1" t="str">
        <f t="shared" si="67"/>
        <v>SINAPI 90282</v>
      </c>
      <c r="B4230" s="3" t="s">
        <v>9865</v>
      </c>
      <c r="C4230" s="3">
        <v>90282</v>
      </c>
      <c r="D4230" s="2" t="s">
        <v>4330</v>
      </c>
      <c r="E4230" s="3" t="s">
        <v>9850</v>
      </c>
      <c r="F4230" s="61">
        <v>448</v>
      </c>
      <c r="G4230" s="61">
        <v>457.15</v>
      </c>
    </row>
    <row r="4231" spans="1:7" ht="22.5">
      <c r="A4231" s="1" t="str">
        <f t="shared" si="67"/>
        <v>SINAPI 90279</v>
      </c>
      <c r="B4231" s="3" t="s">
        <v>9865</v>
      </c>
      <c r="C4231" s="3">
        <v>90279</v>
      </c>
      <c r="D4231" s="2" t="s">
        <v>4331</v>
      </c>
      <c r="E4231" s="3" t="s">
        <v>9850</v>
      </c>
      <c r="F4231" s="61">
        <v>506.63</v>
      </c>
      <c r="G4231" s="61">
        <v>517</v>
      </c>
    </row>
    <row r="4232" spans="1:7" ht="22.5">
      <c r="A4232" s="1" t="str">
        <f t="shared" si="67"/>
        <v>SINAPI 90283</v>
      </c>
      <c r="B4232" s="3" t="s">
        <v>9865</v>
      </c>
      <c r="C4232" s="3">
        <v>90283</v>
      </c>
      <c r="D4232" s="2" t="s">
        <v>4332</v>
      </c>
      <c r="E4232" s="3" t="s">
        <v>9850</v>
      </c>
      <c r="F4232" s="61">
        <v>496.32</v>
      </c>
      <c r="G4232" s="61">
        <v>506.33</v>
      </c>
    </row>
    <row r="4233" spans="1:7" ht="22.5">
      <c r="A4233" s="1" t="str">
        <f t="shared" si="67"/>
        <v>SINAPI 90280</v>
      </c>
      <c r="B4233" s="3" t="s">
        <v>9865</v>
      </c>
      <c r="C4233" s="3">
        <v>90280</v>
      </c>
      <c r="D4233" s="2" t="s">
        <v>4333</v>
      </c>
      <c r="E4233" s="3" t="s">
        <v>9850</v>
      </c>
      <c r="F4233" s="61">
        <v>556.85</v>
      </c>
      <c r="G4233" s="61">
        <v>567.23</v>
      </c>
    </row>
    <row r="4234" spans="1:7" ht="22.5">
      <c r="A4234" s="1" t="str">
        <f t="shared" si="67"/>
        <v>SINAPI 90284</v>
      </c>
      <c r="B4234" s="3" t="s">
        <v>9865</v>
      </c>
      <c r="C4234" s="3">
        <v>90284</v>
      </c>
      <c r="D4234" s="2" t="s">
        <v>4334</v>
      </c>
      <c r="E4234" s="3" t="s">
        <v>9850</v>
      </c>
      <c r="F4234" s="61">
        <v>550.45000000000005</v>
      </c>
      <c r="G4234" s="61">
        <v>560.46</v>
      </c>
    </row>
    <row r="4235" spans="1:7" ht="22.5">
      <c r="A4235" s="1" t="str">
        <f t="shared" si="67"/>
        <v>SINAPI 90281</v>
      </c>
      <c r="B4235" s="3" t="s">
        <v>9865</v>
      </c>
      <c r="C4235" s="3">
        <v>90281</v>
      </c>
      <c r="D4235" s="2" t="s">
        <v>4335</v>
      </c>
      <c r="E4235" s="3" t="s">
        <v>9850</v>
      </c>
      <c r="F4235" s="61">
        <v>639.67999999999995</v>
      </c>
      <c r="G4235" s="61">
        <v>649.79</v>
      </c>
    </row>
    <row r="4236" spans="1:7" ht="22.5">
      <c r="A4236" s="1" t="str">
        <f t="shared" si="67"/>
        <v>SINAPI 90285</v>
      </c>
      <c r="B4236" s="3" t="s">
        <v>9865</v>
      </c>
      <c r="C4236" s="3">
        <v>90285</v>
      </c>
      <c r="D4236" s="2" t="s">
        <v>4336</v>
      </c>
      <c r="E4236" s="3" t="s">
        <v>9850</v>
      </c>
      <c r="F4236" s="61">
        <v>639.85</v>
      </c>
      <c r="G4236" s="61">
        <v>649.69000000000005</v>
      </c>
    </row>
    <row r="4237" spans="1:7">
      <c r="A4237" s="1" t="str">
        <f t="shared" si="67"/>
        <v>SINAPI 89994</v>
      </c>
      <c r="B4237" s="3" t="s">
        <v>9865</v>
      </c>
      <c r="C4237" s="3">
        <v>89994</v>
      </c>
      <c r="D4237" s="2" t="s">
        <v>4337</v>
      </c>
      <c r="E4237" s="3" t="s">
        <v>9850</v>
      </c>
      <c r="F4237" s="61">
        <v>860.08</v>
      </c>
      <c r="G4237" s="61">
        <v>893.73</v>
      </c>
    </row>
    <row r="4238" spans="1:7">
      <c r="A4238" s="1" t="str">
        <f t="shared" si="67"/>
        <v>SINAPI 89995</v>
      </c>
      <c r="B4238" s="3" t="s">
        <v>9865</v>
      </c>
      <c r="C4238" s="3">
        <v>89995</v>
      </c>
      <c r="D4238" s="2" t="s">
        <v>4338</v>
      </c>
      <c r="E4238" s="3" t="s">
        <v>9850</v>
      </c>
      <c r="F4238" s="61">
        <v>992.85</v>
      </c>
      <c r="G4238" s="61">
        <v>1037.71</v>
      </c>
    </row>
    <row r="4239" spans="1:7">
      <c r="A4239" s="1" t="str">
        <f t="shared" si="67"/>
        <v>SINAPI 89993</v>
      </c>
      <c r="B4239" s="3" t="s">
        <v>9865</v>
      </c>
      <c r="C4239" s="3">
        <v>89993</v>
      </c>
      <c r="D4239" s="2" t="s">
        <v>4339</v>
      </c>
      <c r="E4239" s="3" t="s">
        <v>9850</v>
      </c>
      <c r="F4239" s="61">
        <v>1038.48</v>
      </c>
      <c r="G4239" s="61">
        <v>1087.19</v>
      </c>
    </row>
    <row r="4240" spans="1:7">
      <c r="A4240" s="1" t="str">
        <f t="shared" si="67"/>
        <v>SINAPI 99860</v>
      </c>
      <c r="B4240" s="3" t="s">
        <v>9865</v>
      </c>
      <c r="C4240" s="3">
        <v>99860</v>
      </c>
      <c r="D4240" s="2" t="s">
        <v>4340</v>
      </c>
      <c r="E4240" s="3" t="s">
        <v>9849</v>
      </c>
      <c r="F4240" s="61">
        <v>0</v>
      </c>
      <c r="G4240" s="61">
        <v>0</v>
      </c>
    </row>
    <row r="4241" spans="1:7">
      <c r="A4241" s="1" t="str">
        <f t="shared" si="67"/>
        <v>SINAPI 99858</v>
      </c>
      <c r="B4241" s="3" t="s">
        <v>9865</v>
      </c>
      <c r="C4241" s="3">
        <v>99858</v>
      </c>
      <c r="D4241" s="2" t="s">
        <v>4341</v>
      </c>
      <c r="E4241" s="3" t="s">
        <v>9849</v>
      </c>
      <c r="F4241" s="61">
        <v>0</v>
      </c>
      <c r="G4241" s="61">
        <v>0</v>
      </c>
    </row>
    <row r="4242" spans="1:7">
      <c r="A4242" s="1" t="str">
        <f t="shared" si="67"/>
        <v>SINAPI 99859</v>
      </c>
      <c r="B4242" s="3" t="s">
        <v>9865</v>
      </c>
      <c r="C4242" s="3">
        <v>99859</v>
      </c>
      <c r="D4242" s="2" t="s">
        <v>4342</v>
      </c>
      <c r="E4242" s="3" t="s">
        <v>9849</v>
      </c>
      <c r="F4242" s="61">
        <v>0</v>
      </c>
      <c r="G4242" s="61">
        <v>0</v>
      </c>
    </row>
    <row r="4243" spans="1:7">
      <c r="A4243" s="1" t="str">
        <f t="shared" si="67"/>
        <v>SINAPI 99857</v>
      </c>
      <c r="B4243" s="3" t="s">
        <v>9865</v>
      </c>
      <c r="C4243" s="3">
        <v>99857</v>
      </c>
      <c r="D4243" s="2" t="s">
        <v>4343</v>
      </c>
      <c r="E4243" s="3" t="s">
        <v>9849</v>
      </c>
      <c r="F4243" s="61">
        <v>107.23</v>
      </c>
      <c r="G4243" s="61">
        <v>113.82</v>
      </c>
    </row>
    <row r="4244" spans="1:7">
      <c r="A4244" s="1" t="str">
        <f t="shared" si="67"/>
        <v>SINAPI 99855</v>
      </c>
      <c r="B4244" s="3" t="s">
        <v>9865</v>
      </c>
      <c r="C4244" s="3">
        <v>99855</v>
      </c>
      <c r="D4244" s="2" t="s">
        <v>4344</v>
      </c>
      <c r="E4244" s="3" t="s">
        <v>9849</v>
      </c>
      <c r="F4244" s="61">
        <v>117.78</v>
      </c>
      <c r="G4244" s="61">
        <v>122.47</v>
      </c>
    </row>
    <row r="4245" spans="1:7">
      <c r="A4245" s="1" t="str">
        <f t="shared" si="67"/>
        <v>SINAPI 99856</v>
      </c>
      <c r="B4245" s="3" t="s">
        <v>9865</v>
      </c>
      <c r="C4245" s="3">
        <v>99856</v>
      </c>
      <c r="D4245" s="2" t="s">
        <v>4345</v>
      </c>
      <c r="E4245" s="3" t="s">
        <v>9849</v>
      </c>
      <c r="F4245" s="61">
        <v>0</v>
      </c>
      <c r="G4245" s="61">
        <v>0</v>
      </c>
    </row>
    <row r="4246" spans="1:7">
      <c r="A4246" s="1" t="str">
        <f t="shared" si="67"/>
        <v>SINAPI 99862</v>
      </c>
      <c r="B4246" s="3" t="s">
        <v>9865</v>
      </c>
      <c r="C4246" s="3">
        <v>99862</v>
      </c>
      <c r="D4246" s="2" t="s">
        <v>4346</v>
      </c>
      <c r="E4246" s="3" t="s">
        <v>9847</v>
      </c>
      <c r="F4246" s="61">
        <v>708.18</v>
      </c>
      <c r="G4246" s="61">
        <v>751.96</v>
      </c>
    </row>
    <row r="4247" spans="1:7">
      <c r="A4247" s="1" t="str">
        <f t="shared" si="67"/>
        <v>SINAPI 99861</v>
      </c>
      <c r="B4247" s="3" t="s">
        <v>9865</v>
      </c>
      <c r="C4247" s="3">
        <v>99861</v>
      </c>
      <c r="D4247" s="2" t="s">
        <v>4347</v>
      </c>
      <c r="E4247" s="3" t="s">
        <v>9847</v>
      </c>
      <c r="F4247" s="61">
        <v>730.51</v>
      </c>
      <c r="G4247" s="61">
        <v>772.68</v>
      </c>
    </row>
    <row r="4248" spans="1:7" ht="33.75">
      <c r="A4248" s="1" t="str">
        <f t="shared" si="67"/>
        <v>SINAPI 99839</v>
      </c>
      <c r="B4248" s="3" t="s">
        <v>9865</v>
      </c>
      <c r="C4248" s="3">
        <v>99839</v>
      </c>
      <c r="D4248" s="2" t="s">
        <v>4348</v>
      </c>
      <c r="E4248" s="3" t="s">
        <v>9849</v>
      </c>
      <c r="F4248" s="61">
        <v>566.86</v>
      </c>
      <c r="G4248" s="61">
        <v>595.5</v>
      </c>
    </row>
    <row r="4249" spans="1:7" ht="33.75">
      <c r="A4249" s="1" t="str">
        <f t="shared" si="67"/>
        <v>SINAPI 99849</v>
      </c>
      <c r="B4249" s="3" t="s">
        <v>9865</v>
      </c>
      <c r="C4249" s="3">
        <v>99849</v>
      </c>
      <c r="D4249" s="2" t="s">
        <v>4349</v>
      </c>
      <c r="E4249" s="3" t="s">
        <v>9849</v>
      </c>
      <c r="F4249" s="61">
        <v>0</v>
      </c>
      <c r="G4249" s="61">
        <v>0</v>
      </c>
    </row>
    <row r="4250" spans="1:7" ht="33.75">
      <c r="A4250" s="1" t="str">
        <f t="shared" si="67"/>
        <v>SINAPI 99853</v>
      </c>
      <c r="B4250" s="3" t="s">
        <v>9865</v>
      </c>
      <c r="C4250" s="3">
        <v>99853</v>
      </c>
      <c r="D4250" s="2" t="s">
        <v>4350</v>
      </c>
      <c r="E4250" s="3" t="s">
        <v>9849</v>
      </c>
      <c r="F4250" s="61">
        <v>0</v>
      </c>
      <c r="G4250" s="61">
        <v>0</v>
      </c>
    </row>
    <row r="4251" spans="1:7" ht="33.75">
      <c r="A4251" s="1" t="str">
        <f t="shared" ref="A4251:A4314" si="68">CONCATENATE($B4251," ",$C4251)</f>
        <v>SINAPI 99847</v>
      </c>
      <c r="B4251" s="3" t="s">
        <v>9865</v>
      </c>
      <c r="C4251" s="3">
        <v>99847</v>
      </c>
      <c r="D4251" s="2" t="s">
        <v>4351</v>
      </c>
      <c r="E4251" s="3" t="s">
        <v>9849</v>
      </c>
      <c r="F4251" s="61">
        <v>0</v>
      </c>
      <c r="G4251" s="61">
        <v>0</v>
      </c>
    </row>
    <row r="4252" spans="1:7" ht="33.75">
      <c r="A4252" s="1" t="str">
        <f t="shared" si="68"/>
        <v>SINAPI 99851</v>
      </c>
      <c r="B4252" s="3" t="s">
        <v>9865</v>
      </c>
      <c r="C4252" s="3">
        <v>99851</v>
      </c>
      <c r="D4252" s="2" t="s">
        <v>4352</v>
      </c>
      <c r="E4252" s="3" t="s">
        <v>9849</v>
      </c>
      <c r="F4252" s="61">
        <v>0</v>
      </c>
      <c r="G4252" s="61">
        <v>0</v>
      </c>
    </row>
    <row r="4253" spans="1:7" ht="33.75">
      <c r="A4253" s="1" t="str">
        <f t="shared" si="68"/>
        <v>SINAPI 99850</v>
      </c>
      <c r="B4253" s="3" t="s">
        <v>9865</v>
      </c>
      <c r="C4253" s="3">
        <v>99850</v>
      </c>
      <c r="D4253" s="2" t="s">
        <v>4353</v>
      </c>
      <c r="E4253" s="3" t="s">
        <v>9849</v>
      </c>
      <c r="F4253" s="61">
        <v>0</v>
      </c>
      <c r="G4253" s="61">
        <v>0</v>
      </c>
    </row>
    <row r="4254" spans="1:7" ht="33.75">
      <c r="A4254" s="1" t="str">
        <f t="shared" si="68"/>
        <v>SINAPI 99854</v>
      </c>
      <c r="B4254" s="3" t="s">
        <v>9865</v>
      </c>
      <c r="C4254" s="3">
        <v>99854</v>
      </c>
      <c r="D4254" s="2" t="s">
        <v>4354</v>
      </c>
      <c r="E4254" s="3" t="s">
        <v>9849</v>
      </c>
      <c r="F4254" s="61">
        <v>0</v>
      </c>
      <c r="G4254" s="61">
        <v>0</v>
      </c>
    </row>
    <row r="4255" spans="1:7" ht="33.75">
      <c r="A4255" s="1" t="str">
        <f t="shared" si="68"/>
        <v>SINAPI 99848</v>
      </c>
      <c r="B4255" s="3" t="s">
        <v>9865</v>
      </c>
      <c r="C4255" s="3">
        <v>99848</v>
      </c>
      <c r="D4255" s="2" t="s">
        <v>4355</v>
      </c>
      <c r="E4255" s="3" t="s">
        <v>9849</v>
      </c>
      <c r="F4255" s="61">
        <v>0</v>
      </c>
      <c r="G4255" s="61">
        <v>0</v>
      </c>
    </row>
    <row r="4256" spans="1:7" ht="33.75">
      <c r="A4256" s="1" t="str">
        <f t="shared" si="68"/>
        <v>SINAPI 99852</v>
      </c>
      <c r="B4256" s="3" t="s">
        <v>9865</v>
      </c>
      <c r="C4256" s="3">
        <v>99852</v>
      </c>
      <c r="D4256" s="2" t="s">
        <v>4356</v>
      </c>
      <c r="E4256" s="3" t="s">
        <v>9849</v>
      </c>
      <c r="F4256" s="61">
        <v>0</v>
      </c>
      <c r="G4256" s="61">
        <v>0</v>
      </c>
    </row>
    <row r="4257" spans="1:7" ht="33.75">
      <c r="A4257" s="1" t="str">
        <f t="shared" si="68"/>
        <v>SINAPI 99844</v>
      </c>
      <c r="B4257" s="3" t="s">
        <v>9865</v>
      </c>
      <c r="C4257" s="3">
        <v>99844</v>
      </c>
      <c r="D4257" s="2" t="s">
        <v>4357</v>
      </c>
      <c r="E4257" s="3" t="s">
        <v>9849</v>
      </c>
      <c r="F4257" s="61">
        <v>0</v>
      </c>
      <c r="G4257" s="61">
        <v>0</v>
      </c>
    </row>
    <row r="4258" spans="1:7" ht="33.75">
      <c r="A4258" s="1" t="str">
        <f t="shared" si="68"/>
        <v>SINAPI 99842</v>
      </c>
      <c r="B4258" s="3" t="s">
        <v>9865</v>
      </c>
      <c r="C4258" s="3">
        <v>99842</v>
      </c>
      <c r="D4258" s="2" t="s">
        <v>4358</v>
      </c>
      <c r="E4258" s="3" t="s">
        <v>9849</v>
      </c>
      <c r="F4258" s="61">
        <v>0</v>
      </c>
      <c r="G4258" s="61">
        <v>0</v>
      </c>
    </row>
    <row r="4259" spans="1:7" ht="33.75">
      <c r="A4259" s="1" t="str">
        <f t="shared" si="68"/>
        <v>SINAPI 99837</v>
      </c>
      <c r="B4259" s="3" t="s">
        <v>9865</v>
      </c>
      <c r="C4259" s="3">
        <v>99837</v>
      </c>
      <c r="D4259" s="2" t="s">
        <v>4359</v>
      </c>
      <c r="E4259" s="3" t="s">
        <v>9849</v>
      </c>
      <c r="F4259" s="61">
        <v>648.76</v>
      </c>
      <c r="G4259" s="61">
        <v>676.07</v>
      </c>
    </row>
    <row r="4260" spans="1:7" ht="33.75">
      <c r="A4260" s="1" t="str">
        <f t="shared" si="68"/>
        <v>SINAPI 99840</v>
      </c>
      <c r="B4260" s="3" t="s">
        <v>9865</v>
      </c>
      <c r="C4260" s="3">
        <v>99840</v>
      </c>
      <c r="D4260" s="2" t="s">
        <v>4360</v>
      </c>
      <c r="E4260" s="3" t="s">
        <v>9849</v>
      </c>
      <c r="F4260" s="61">
        <v>0</v>
      </c>
      <c r="G4260" s="61">
        <v>0</v>
      </c>
    </row>
    <row r="4261" spans="1:7" ht="33.75">
      <c r="A4261" s="1" t="str">
        <f t="shared" si="68"/>
        <v>SINAPI 99845</v>
      </c>
      <c r="B4261" s="3" t="s">
        <v>9865</v>
      </c>
      <c r="C4261" s="3">
        <v>99845</v>
      </c>
      <c r="D4261" s="2" t="s">
        <v>4361</v>
      </c>
      <c r="E4261" s="3" t="s">
        <v>9849</v>
      </c>
      <c r="F4261" s="61">
        <v>0</v>
      </c>
      <c r="G4261" s="61">
        <v>0</v>
      </c>
    </row>
    <row r="4262" spans="1:7" ht="33.75">
      <c r="A4262" s="1" t="str">
        <f t="shared" si="68"/>
        <v>SINAPI 99843</v>
      </c>
      <c r="B4262" s="3" t="s">
        <v>9865</v>
      </c>
      <c r="C4262" s="3">
        <v>99843</v>
      </c>
      <c r="D4262" s="2" t="s">
        <v>4362</v>
      </c>
      <c r="E4262" s="3" t="s">
        <v>9849</v>
      </c>
      <c r="F4262" s="61">
        <v>0</v>
      </c>
      <c r="G4262" s="61">
        <v>0</v>
      </c>
    </row>
    <row r="4263" spans="1:7" ht="33.75">
      <c r="A4263" s="1" t="str">
        <f t="shared" si="68"/>
        <v>SINAPI 99838</v>
      </c>
      <c r="B4263" s="3" t="s">
        <v>9865</v>
      </c>
      <c r="C4263" s="3">
        <v>99838</v>
      </c>
      <c r="D4263" s="2" t="s">
        <v>4363</v>
      </c>
      <c r="E4263" s="3" t="s">
        <v>9849</v>
      </c>
      <c r="F4263" s="61">
        <v>0</v>
      </c>
      <c r="G4263" s="61">
        <v>0</v>
      </c>
    </row>
    <row r="4264" spans="1:7" ht="22.5">
      <c r="A4264" s="1" t="str">
        <f t="shared" si="68"/>
        <v>SINAPI 99846</v>
      </c>
      <c r="B4264" s="3" t="s">
        <v>9865</v>
      </c>
      <c r="C4264" s="3">
        <v>99846</v>
      </c>
      <c r="D4264" s="2" t="s">
        <v>4364</v>
      </c>
      <c r="E4264" s="3" t="s">
        <v>9849</v>
      </c>
      <c r="F4264" s="61">
        <v>0</v>
      </c>
      <c r="G4264" s="61">
        <v>0</v>
      </c>
    </row>
    <row r="4265" spans="1:7" ht="22.5">
      <c r="A4265" s="1" t="str">
        <f t="shared" si="68"/>
        <v>SINAPI 99841</v>
      </c>
      <c r="B4265" s="3" t="s">
        <v>9865</v>
      </c>
      <c r="C4265" s="3">
        <v>99841</v>
      </c>
      <c r="D4265" s="2" t="s">
        <v>4365</v>
      </c>
      <c r="E4265" s="3" t="s">
        <v>9849</v>
      </c>
      <c r="F4265" s="61">
        <v>1286.3699999999999</v>
      </c>
      <c r="G4265" s="61">
        <v>1302.99</v>
      </c>
    </row>
    <row r="4266" spans="1:7" ht="22.5">
      <c r="A4266" s="1" t="str">
        <f t="shared" si="68"/>
        <v>SINAPI 94276</v>
      </c>
      <c r="B4266" s="3" t="s">
        <v>9865</v>
      </c>
      <c r="C4266" s="3">
        <v>94276</v>
      </c>
      <c r="D4266" s="2" t="s">
        <v>4366</v>
      </c>
      <c r="E4266" s="3" t="s">
        <v>9849</v>
      </c>
      <c r="F4266" s="61">
        <v>46.58</v>
      </c>
      <c r="G4266" s="61">
        <v>47.99</v>
      </c>
    </row>
    <row r="4267" spans="1:7" ht="22.5">
      <c r="A4267" s="1" t="str">
        <f t="shared" si="68"/>
        <v>SINAPI 94274</v>
      </c>
      <c r="B4267" s="3" t="s">
        <v>9865</v>
      </c>
      <c r="C4267" s="3">
        <v>94274</v>
      </c>
      <c r="D4267" s="2" t="s">
        <v>4367</v>
      </c>
      <c r="E4267" s="3" t="s">
        <v>9849</v>
      </c>
      <c r="F4267" s="61">
        <v>50.83</v>
      </c>
      <c r="G4267" s="61">
        <v>52.34</v>
      </c>
    </row>
    <row r="4268" spans="1:7" ht="33.75">
      <c r="A4268" s="1" t="str">
        <f t="shared" si="68"/>
        <v>SINAPI 94280</v>
      </c>
      <c r="B4268" s="3" t="s">
        <v>9865</v>
      </c>
      <c r="C4268" s="3">
        <v>94280</v>
      </c>
      <c r="D4268" s="2" t="s">
        <v>4368</v>
      </c>
      <c r="E4268" s="3" t="s">
        <v>9849</v>
      </c>
      <c r="F4268" s="61">
        <v>48.73</v>
      </c>
      <c r="G4268" s="61">
        <v>50.04</v>
      </c>
    </row>
    <row r="4269" spans="1:7" ht="22.5">
      <c r="A4269" s="1" t="str">
        <f t="shared" si="68"/>
        <v>SINAPI 94278</v>
      </c>
      <c r="B4269" s="3" t="s">
        <v>9865</v>
      </c>
      <c r="C4269" s="3">
        <v>94278</v>
      </c>
      <c r="D4269" s="2" t="s">
        <v>4369</v>
      </c>
      <c r="E4269" s="3" t="s">
        <v>9849</v>
      </c>
      <c r="F4269" s="61">
        <v>41.61</v>
      </c>
      <c r="G4269" s="61">
        <v>42.96</v>
      </c>
    </row>
    <row r="4270" spans="1:7" ht="22.5">
      <c r="A4270" s="1" t="str">
        <f t="shared" si="68"/>
        <v>SINAPI 94275</v>
      </c>
      <c r="B4270" s="3" t="s">
        <v>9865</v>
      </c>
      <c r="C4270" s="3">
        <v>94275</v>
      </c>
      <c r="D4270" s="2" t="s">
        <v>4370</v>
      </c>
      <c r="E4270" s="3" t="s">
        <v>9849</v>
      </c>
      <c r="F4270" s="61">
        <v>43.13</v>
      </c>
      <c r="G4270" s="61">
        <v>44.26</v>
      </c>
    </row>
    <row r="4271" spans="1:7" ht="22.5">
      <c r="A4271" s="1" t="str">
        <f t="shared" si="68"/>
        <v>SINAPI 94273</v>
      </c>
      <c r="B4271" s="3" t="s">
        <v>9865</v>
      </c>
      <c r="C4271" s="3">
        <v>94273</v>
      </c>
      <c r="D4271" s="2" t="s">
        <v>4371</v>
      </c>
      <c r="E4271" s="3" t="s">
        <v>9849</v>
      </c>
      <c r="F4271" s="61">
        <v>47.39</v>
      </c>
      <c r="G4271" s="61">
        <v>48.59</v>
      </c>
    </row>
    <row r="4272" spans="1:7" ht="33.75">
      <c r="A4272" s="1" t="str">
        <f t="shared" si="68"/>
        <v>SINAPI 94279</v>
      </c>
      <c r="B4272" s="3" t="s">
        <v>9865</v>
      </c>
      <c r="C4272" s="3">
        <v>94279</v>
      </c>
      <c r="D4272" s="2" t="s">
        <v>4372</v>
      </c>
      <c r="E4272" s="3" t="s">
        <v>9849</v>
      </c>
      <c r="F4272" s="61">
        <v>45.29</v>
      </c>
      <c r="G4272" s="61">
        <v>46.31</v>
      </c>
    </row>
    <row r="4273" spans="1:7" ht="22.5">
      <c r="A4273" s="1" t="str">
        <f t="shared" si="68"/>
        <v>SINAPI 94277</v>
      </c>
      <c r="B4273" s="3" t="s">
        <v>9865</v>
      </c>
      <c r="C4273" s="3">
        <v>94277</v>
      </c>
      <c r="D4273" s="2" t="s">
        <v>4373</v>
      </c>
      <c r="E4273" s="3" t="s">
        <v>9849</v>
      </c>
      <c r="F4273" s="61">
        <v>38.17</v>
      </c>
      <c r="G4273" s="61">
        <v>39.229999999999997</v>
      </c>
    </row>
    <row r="4274" spans="1:7" ht="33.75">
      <c r="A4274" s="1" t="str">
        <f t="shared" si="68"/>
        <v>SINAPI 104930</v>
      </c>
      <c r="B4274" s="3" t="s">
        <v>9865</v>
      </c>
      <c r="C4274" s="3">
        <v>104930</v>
      </c>
      <c r="D4274" s="2" t="s">
        <v>4374</v>
      </c>
      <c r="E4274" s="3" t="s">
        <v>9849</v>
      </c>
      <c r="F4274" s="61">
        <v>0</v>
      </c>
      <c r="G4274" s="61">
        <v>0</v>
      </c>
    </row>
    <row r="4275" spans="1:7" ht="33.75">
      <c r="A4275" s="1" t="str">
        <f t="shared" si="68"/>
        <v>SINAPI 104931</v>
      </c>
      <c r="B4275" s="3" t="s">
        <v>9865</v>
      </c>
      <c r="C4275" s="3">
        <v>104931</v>
      </c>
      <c r="D4275" s="2" t="s">
        <v>4375</v>
      </c>
      <c r="E4275" s="3" t="s">
        <v>9849</v>
      </c>
      <c r="F4275" s="61">
        <v>0</v>
      </c>
      <c r="G4275" s="61">
        <v>0</v>
      </c>
    </row>
    <row r="4276" spans="1:7">
      <c r="A4276" s="1" t="str">
        <f t="shared" si="68"/>
        <v>SINAPI 94294</v>
      </c>
      <c r="B4276" s="3" t="s">
        <v>9865</v>
      </c>
      <c r="C4276" s="3">
        <v>94294</v>
      </c>
      <c r="D4276" s="2" t="s">
        <v>4376</v>
      </c>
      <c r="E4276" s="3" t="s">
        <v>9849</v>
      </c>
      <c r="F4276" s="61">
        <v>7.56</v>
      </c>
      <c r="G4276" s="61">
        <v>7.83</v>
      </c>
    </row>
    <row r="4277" spans="1:7" ht="22.5">
      <c r="A4277" s="1" t="str">
        <f t="shared" si="68"/>
        <v>SINAPI 94288</v>
      </c>
      <c r="B4277" s="3" t="s">
        <v>9865</v>
      </c>
      <c r="C4277" s="3">
        <v>94288</v>
      </c>
      <c r="D4277" s="2" t="s">
        <v>4377</v>
      </c>
      <c r="E4277" s="3" t="s">
        <v>9849</v>
      </c>
      <c r="F4277" s="61">
        <v>41.39</v>
      </c>
      <c r="G4277" s="61">
        <v>43.27</v>
      </c>
    </row>
    <row r="4278" spans="1:7" ht="22.5">
      <c r="A4278" s="1" t="str">
        <f t="shared" si="68"/>
        <v>SINAPI 94282</v>
      </c>
      <c r="B4278" s="3" t="s">
        <v>9865</v>
      </c>
      <c r="C4278" s="3">
        <v>94282</v>
      </c>
      <c r="D4278" s="2" t="s">
        <v>4378</v>
      </c>
      <c r="E4278" s="3" t="s">
        <v>9849</v>
      </c>
      <c r="F4278" s="61">
        <v>52.27</v>
      </c>
      <c r="G4278" s="61">
        <v>54.31</v>
      </c>
    </row>
    <row r="4279" spans="1:7" ht="22.5">
      <c r="A4279" s="1" t="str">
        <f t="shared" si="68"/>
        <v>SINAPI 94290</v>
      </c>
      <c r="B4279" s="3" t="s">
        <v>9865</v>
      </c>
      <c r="C4279" s="3">
        <v>94290</v>
      </c>
      <c r="D4279" s="2" t="s">
        <v>4379</v>
      </c>
      <c r="E4279" s="3" t="s">
        <v>9849</v>
      </c>
      <c r="F4279" s="61">
        <v>50.37</v>
      </c>
      <c r="G4279" s="61">
        <v>52.28</v>
      </c>
    </row>
    <row r="4280" spans="1:7" ht="22.5">
      <c r="A4280" s="1" t="str">
        <f t="shared" si="68"/>
        <v>SINAPI 94284</v>
      </c>
      <c r="B4280" s="3" t="s">
        <v>9865</v>
      </c>
      <c r="C4280" s="3">
        <v>94284</v>
      </c>
      <c r="D4280" s="2" t="s">
        <v>4380</v>
      </c>
      <c r="E4280" s="3" t="s">
        <v>9849</v>
      </c>
      <c r="F4280" s="61">
        <v>66.78</v>
      </c>
      <c r="G4280" s="61">
        <v>68.97</v>
      </c>
    </row>
    <row r="4281" spans="1:7" ht="22.5">
      <c r="A4281" s="1" t="str">
        <f t="shared" si="68"/>
        <v>SINAPI 94292</v>
      </c>
      <c r="B4281" s="3" t="s">
        <v>9865</v>
      </c>
      <c r="C4281" s="3">
        <v>94292</v>
      </c>
      <c r="D4281" s="2" t="s">
        <v>4381</v>
      </c>
      <c r="E4281" s="3" t="s">
        <v>9849</v>
      </c>
      <c r="F4281" s="61">
        <v>59.96</v>
      </c>
      <c r="G4281" s="61">
        <v>61.94</v>
      </c>
    </row>
    <row r="4282" spans="1:7" ht="22.5">
      <c r="A4282" s="1" t="str">
        <f t="shared" si="68"/>
        <v>SINAPI 94286</v>
      </c>
      <c r="B4282" s="3" t="s">
        <v>9865</v>
      </c>
      <c r="C4282" s="3">
        <v>94286</v>
      </c>
      <c r="D4282" s="2" t="s">
        <v>4382</v>
      </c>
      <c r="E4282" s="3" t="s">
        <v>9849</v>
      </c>
      <c r="F4282" s="61">
        <v>84.12</v>
      </c>
      <c r="G4282" s="61">
        <v>86.69</v>
      </c>
    </row>
    <row r="4283" spans="1:7" ht="22.5">
      <c r="A4283" s="1" t="str">
        <f t="shared" si="68"/>
        <v>SINAPI 94287</v>
      </c>
      <c r="B4283" s="3" t="s">
        <v>9865</v>
      </c>
      <c r="C4283" s="3">
        <v>94287</v>
      </c>
      <c r="D4283" s="2" t="s">
        <v>4383</v>
      </c>
      <c r="E4283" s="3" t="s">
        <v>9849</v>
      </c>
      <c r="F4283" s="61">
        <v>33.29</v>
      </c>
      <c r="G4283" s="61">
        <v>34.49</v>
      </c>
    </row>
    <row r="4284" spans="1:7" ht="22.5">
      <c r="A4284" s="1" t="str">
        <f t="shared" si="68"/>
        <v>SINAPI 94281</v>
      </c>
      <c r="B4284" s="3" t="s">
        <v>9865</v>
      </c>
      <c r="C4284" s="3">
        <v>94281</v>
      </c>
      <c r="D4284" s="2" t="s">
        <v>4384</v>
      </c>
      <c r="E4284" s="3" t="s">
        <v>9849</v>
      </c>
      <c r="F4284" s="61">
        <v>43.16</v>
      </c>
      <c r="G4284" s="61">
        <v>44.45</v>
      </c>
    </row>
    <row r="4285" spans="1:7" ht="22.5">
      <c r="A4285" s="1" t="str">
        <f t="shared" si="68"/>
        <v>SINAPI 94289</v>
      </c>
      <c r="B4285" s="3" t="s">
        <v>9865</v>
      </c>
      <c r="C4285" s="3">
        <v>94289</v>
      </c>
      <c r="D4285" s="2" t="s">
        <v>4385</v>
      </c>
      <c r="E4285" s="3" t="s">
        <v>9849</v>
      </c>
      <c r="F4285" s="61">
        <v>42.27</v>
      </c>
      <c r="G4285" s="61">
        <v>43.49</v>
      </c>
    </row>
    <row r="4286" spans="1:7" ht="22.5">
      <c r="A4286" s="1" t="str">
        <f t="shared" si="68"/>
        <v>SINAPI 94283</v>
      </c>
      <c r="B4286" s="3" t="s">
        <v>9865</v>
      </c>
      <c r="C4286" s="3">
        <v>94283</v>
      </c>
      <c r="D4286" s="2" t="s">
        <v>4386</v>
      </c>
      <c r="E4286" s="3" t="s">
        <v>9849</v>
      </c>
      <c r="F4286" s="61">
        <v>57.66</v>
      </c>
      <c r="G4286" s="61">
        <v>59.09</v>
      </c>
    </row>
    <row r="4287" spans="1:7" ht="22.5">
      <c r="A4287" s="1" t="str">
        <f t="shared" si="68"/>
        <v>SINAPI 94291</v>
      </c>
      <c r="B4287" s="3" t="s">
        <v>9865</v>
      </c>
      <c r="C4287" s="3">
        <v>94291</v>
      </c>
      <c r="D4287" s="2" t="s">
        <v>4387</v>
      </c>
      <c r="E4287" s="3" t="s">
        <v>9849</v>
      </c>
      <c r="F4287" s="61">
        <v>51.85</v>
      </c>
      <c r="G4287" s="61">
        <v>53.15</v>
      </c>
    </row>
    <row r="4288" spans="1:7" ht="22.5">
      <c r="A4288" s="1" t="str">
        <f t="shared" si="68"/>
        <v>SINAPI 94285</v>
      </c>
      <c r="B4288" s="3" t="s">
        <v>9865</v>
      </c>
      <c r="C4288" s="3">
        <v>94285</v>
      </c>
      <c r="D4288" s="2" t="s">
        <v>4388</v>
      </c>
      <c r="E4288" s="3" t="s">
        <v>9849</v>
      </c>
      <c r="F4288" s="61">
        <v>75</v>
      </c>
      <c r="G4288" s="61">
        <v>76.81</v>
      </c>
    </row>
    <row r="4289" spans="1:7" ht="22.5">
      <c r="A4289" s="1" t="str">
        <f t="shared" si="68"/>
        <v>SINAPI 94293</v>
      </c>
      <c r="B4289" s="3" t="s">
        <v>9865</v>
      </c>
      <c r="C4289" s="3">
        <v>94293</v>
      </c>
      <c r="D4289" s="2" t="s">
        <v>4389</v>
      </c>
      <c r="E4289" s="3" t="s">
        <v>9849</v>
      </c>
      <c r="F4289" s="61">
        <v>168.2</v>
      </c>
      <c r="G4289" s="61">
        <v>172.17</v>
      </c>
    </row>
    <row r="4290" spans="1:7" ht="22.5">
      <c r="A4290" s="1" t="str">
        <f t="shared" si="68"/>
        <v>SINAPI 94264</v>
      </c>
      <c r="B4290" s="3" t="s">
        <v>9865</v>
      </c>
      <c r="C4290" s="3">
        <v>94264</v>
      </c>
      <c r="D4290" s="2" t="s">
        <v>4390</v>
      </c>
      <c r="E4290" s="3" t="s">
        <v>9849</v>
      </c>
      <c r="F4290" s="61">
        <v>42.47</v>
      </c>
      <c r="G4290" s="61">
        <v>44.68</v>
      </c>
    </row>
    <row r="4291" spans="1:7" ht="22.5">
      <c r="A4291" s="1" t="str">
        <f t="shared" si="68"/>
        <v>SINAPI 94266</v>
      </c>
      <c r="B4291" s="3" t="s">
        <v>9865</v>
      </c>
      <c r="C4291" s="3">
        <v>94266</v>
      </c>
      <c r="D4291" s="2" t="s">
        <v>4391</v>
      </c>
      <c r="E4291" s="3" t="s">
        <v>9849</v>
      </c>
      <c r="F4291" s="61">
        <v>54.87</v>
      </c>
      <c r="G4291" s="61">
        <v>57.28</v>
      </c>
    </row>
    <row r="4292" spans="1:7" ht="22.5">
      <c r="A4292" s="1" t="str">
        <f t="shared" si="68"/>
        <v>SINAPI 94263</v>
      </c>
      <c r="B4292" s="3" t="s">
        <v>9865</v>
      </c>
      <c r="C4292" s="3">
        <v>94263</v>
      </c>
      <c r="D4292" s="2" t="s">
        <v>4392</v>
      </c>
      <c r="E4292" s="3" t="s">
        <v>9849</v>
      </c>
      <c r="F4292" s="61">
        <v>36.75</v>
      </c>
      <c r="G4292" s="61">
        <v>38.53</v>
      </c>
    </row>
    <row r="4293" spans="1:7" ht="22.5">
      <c r="A4293" s="1" t="str">
        <f t="shared" si="68"/>
        <v>SINAPI 94265</v>
      </c>
      <c r="B4293" s="3" t="s">
        <v>9865</v>
      </c>
      <c r="C4293" s="3">
        <v>94265</v>
      </c>
      <c r="D4293" s="2" t="s">
        <v>4393</v>
      </c>
      <c r="E4293" s="3" t="s">
        <v>9849</v>
      </c>
      <c r="F4293" s="61">
        <v>48.34</v>
      </c>
      <c r="G4293" s="61">
        <v>50.23</v>
      </c>
    </row>
    <row r="4294" spans="1:7" ht="22.5">
      <c r="A4294" s="1" t="str">
        <f t="shared" si="68"/>
        <v>SINAPI 94268</v>
      </c>
      <c r="B4294" s="3" t="s">
        <v>9865</v>
      </c>
      <c r="C4294" s="3">
        <v>94268</v>
      </c>
      <c r="D4294" s="2" t="s">
        <v>4394</v>
      </c>
      <c r="E4294" s="3" t="s">
        <v>9849</v>
      </c>
      <c r="F4294" s="61">
        <v>64.3</v>
      </c>
      <c r="G4294" s="61">
        <v>66.900000000000006</v>
      </c>
    </row>
    <row r="4295" spans="1:7" ht="22.5">
      <c r="A4295" s="1" t="str">
        <f t="shared" si="68"/>
        <v>SINAPI 94270</v>
      </c>
      <c r="B4295" s="3" t="s">
        <v>9865</v>
      </c>
      <c r="C4295" s="3">
        <v>94270</v>
      </c>
      <c r="D4295" s="2" t="s">
        <v>4395</v>
      </c>
      <c r="E4295" s="3" t="s">
        <v>9849</v>
      </c>
      <c r="F4295" s="61">
        <v>90.58</v>
      </c>
      <c r="G4295" s="61">
        <v>93.83</v>
      </c>
    </row>
    <row r="4296" spans="1:7" ht="22.5">
      <c r="A4296" s="1" t="str">
        <f t="shared" si="68"/>
        <v>SINAPI 94272</v>
      </c>
      <c r="B4296" s="3" t="s">
        <v>9865</v>
      </c>
      <c r="C4296" s="3">
        <v>94272</v>
      </c>
      <c r="D4296" s="2" t="s">
        <v>4396</v>
      </c>
      <c r="E4296" s="3" t="s">
        <v>9849</v>
      </c>
      <c r="F4296" s="61">
        <v>111.75</v>
      </c>
      <c r="G4296" s="61">
        <v>115.79</v>
      </c>
    </row>
    <row r="4297" spans="1:7" ht="22.5">
      <c r="A4297" s="1" t="str">
        <f t="shared" si="68"/>
        <v>SINAPI 94267</v>
      </c>
      <c r="B4297" s="3" t="s">
        <v>9865</v>
      </c>
      <c r="C4297" s="3">
        <v>94267</v>
      </c>
      <c r="D4297" s="2" t="s">
        <v>4397</v>
      </c>
      <c r="E4297" s="3" t="s">
        <v>9849</v>
      </c>
      <c r="F4297" s="61">
        <v>57.12</v>
      </c>
      <c r="G4297" s="61">
        <v>59.14</v>
      </c>
    </row>
    <row r="4298" spans="1:7" ht="22.5">
      <c r="A4298" s="1" t="str">
        <f t="shared" si="68"/>
        <v>SINAPI 94269</v>
      </c>
      <c r="B4298" s="3" t="s">
        <v>9865</v>
      </c>
      <c r="C4298" s="3">
        <v>94269</v>
      </c>
      <c r="D4298" s="2" t="s">
        <v>4398</v>
      </c>
      <c r="E4298" s="3" t="s">
        <v>9849</v>
      </c>
      <c r="F4298" s="61">
        <v>80.58</v>
      </c>
      <c r="G4298" s="61">
        <v>83.05</v>
      </c>
    </row>
    <row r="4299" spans="1:7" ht="22.5">
      <c r="A4299" s="1" t="str">
        <f t="shared" si="68"/>
        <v>SINAPI 94271</v>
      </c>
      <c r="B4299" s="3" t="s">
        <v>9865</v>
      </c>
      <c r="C4299" s="3">
        <v>94271</v>
      </c>
      <c r="D4299" s="2" t="s">
        <v>4399</v>
      </c>
      <c r="E4299" s="3" t="s">
        <v>9849</v>
      </c>
      <c r="F4299" s="61">
        <v>98.37</v>
      </c>
      <c r="G4299" s="61">
        <v>101.36</v>
      </c>
    </row>
    <row r="4300" spans="1:7" ht="22.5">
      <c r="A4300" s="1" t="str">
        <f t="shared" si="68"/>
        <v>SINAPI 105555</v>
      </c>
      <c r="B4300" s="3" t="s">
        <v>9865</v>
      </c>
      <c r="C4300" s="3">
        <v>105555</v>
      </c>
      <c r="D4300" s="2" t="s">
        <v>4400</v>
      </c>
      <c r="E4300" s="3" t="s">
        <v>9848</v>
      </c>
      <c r="F4300" s="61">
        <v>0</v>
      </c>
      <c r="G4300" s="61">
        <v>0</v>
      </c>
    </row>
    <row r="4301" spans="1:7" ht="22.5">
      <c r="A4301" s="1" t="str">
        <f t="shared" si="68"/>
        <v>SINAPI 97603</v>
      </c>
      <c r="B4301" s="3" t="s">
        <v>9865</v>
      </c>
      <c r="C4301" s="3">
        <v>97603</v>
      </c>
      <c r="D4301" s="2" t="s">
        <v>4401</v>
      </c>
      <c r="E4301" s="3" t="s">
        <v>9848</v>
      </c>
      <c r="F4301" s="61">
        <v>0</v>
      </c>
      <c r="G4301" s="61">
        <v>0</v>
      </c>
    </row>
    <row r="4302" spans="1:7" ht="22.5">
      <c r="A4302" s="1" t="str">
        <f t="shared" si="68"/>
        <v>SINAPI 97602</v>
      </c>
      <c r="B4302" s="3" t="s">
        <v>9865</v>
      </c>
      <c r="C4302" s="3">
        <v>97602</v>
      </c>
      <c r="D4302" s="2" t="s">
        <v>4402</v>
      </c>
      <c r="E4302" s="3" t="s">
        <v>9848</v>
      </c>
      <c r="F4302" s="61">
        <v>0</v>
      </c>
      <c r="G4302" s="61">
        <v>0</v>
      </c>
    </row>
    <row r="4303" spans="1:7" ht="22.5">
      <c r="A4303" s="1" t="str">
        <f t="shared" si="68"/>
        <v>SINAPI 97604</v>
      </c>
      <c r="B4303" s="3" t="s">
        <v>9865</v>
      </c>
      <c r="C4303" s="3">
        <v>97604</v>
      </c>
      <c r="D4303" s="2" t="s">
        <v>4403</v>
      </c>
      <c r="E4303" s="3" t="s">
        <v>9848</v>
      </c>
      <c r="F4303" s="61">
        <v>0</v>
      </c>
      <c r="G4303" s="61">
        <v>0</v>
      </c>
    </row>
    <row r="4304" spans="1:7">
      <c r="A4304" s="1" t="str">
        <f t="shared" si="68"/>
        <v>SINAPI 105553</v>
      </c>
      <c r="B4304" s="3" t="s">
        <v>9865</v>
      </c>
      <c r="C4304" s="3">
        <v>105553</v>
      </c>
      <c r="D4304" s="2" t="s">
        <v>4404</v>
      </c>
      <c r="E4304" s="3" t="s">
        <v>9848</v>
      </c>
      <c r="F4304" s="61">
        <v>0</v>
      </c>
      <c r="G4304" s="61">
        <v>0</v>
      </c>
    </row>
    <row r="4305" spans="1:7">
      <c r="A4305" s="1" t="str">
        <f t="shared" si="68"/>
        <v>SINAPI 105552</v>
      </c>
      <c r="B4305" s="3" t="s">
        <v>9865</v>
      </c>
      <c r="C4305" s="3">
        <v>105552</v>
      </c>
      <c r="D4305" s="2" t="s">
        <v>4405</v>
      </c>
      <c r="E4305" s="3" t="s">
        <v>9848</v>
      </c>
      <c r="F4305" s="61">
        <v>0</v>
      </c>
      <c r="G4305" s="61">
        <v>0</v>
      </c>
    </row>
    <row r="4306" spans="1:7">
      <c r="A4306" s="1" t="str">
        <f t="shared" si="68"/>
        <v>SINAPI 105550</v>
      </c>
      <c r="B4306" s="3" t="s">
        <v>9865</v>
      </c>
      <c r="C4306" s="3">
        <v>105550</v>
      </c>
      <c r="D4306" s="2" t="s">
        <v>4406</v>
      </c>
      <c r="E4306" s="3" t="s">
        <v>9848</v>
      </c>
      <c r="F4306" s="61">
        <v>0</v>
      </c>
      <c r="G4306" s="61">
        <v>0</v>
      </c>
    </row>
    <row r="4307" spans="1:7">
      <c r="A4307" s="1" t="str">
        <f t="shared" si="68"/>
        <v>SINAPI 105551</v>
      </c>
      <c r="B4307" s="3" t="s">
        <v>9865</v>
      </c>
      <c r="C4307" s="3">
        <v>105551</v>
      </c>
      <c r="D4307" s="2" t="s">
        <v>4407</v>
      </c>
      <c r="E4307" s="3" t="s">
        <v>9848</v>
      </c>
      <c r="F4307" s="61">
        <v>0</v>
      </c>
      <c r="G4307" s="61">
        <v>0</v>
      </c>
    </row>
    <row r="4308" spans="1:7">
      <c r="A4308" s="1" t="str">
        <f t="shared" si="68"/>
        <v>SINAPI 105549</v>
      </c>
      <c r="B4308" s="3" t="s">
        <v>9865</v>
      </c>
      <c r="C4308" s="3">
        <v>105549</v>
      </c>
      <c r="D4308" s="2" t="s">
        <v>4408</v>
      </c>
      <c r="E4308" s="3" t="s">
        <v>9848</v>
      </c>
      <c r="F4308" s="61">
        <v>0</v>
      </c>
      <c r="G4308" s="61">
        <v>0</v>
      </c>
    </row>
    <row r="4309" spans="1:7">
      <c r="A4309" s="1" t="str">
        <f t="shared" si="68"/>
        <v>SINAPI 105547</v>
      </c>
      <c r="B4309" s="3" t="s">
        <v>9865</v>
      </c>
      <c r="C4309" s="3">
        <v>105547</v>
      </c>
      <c r="D4309" s="2" t="s">
        <v>4409</v>
      </c>
      <c r="E4309" s="3" t="s">
        <v>9849</v>
      </c>
      <c r="F4309" s="61">
        <v>0</v>
      </c>
      <c r="G4309" s="61">
        <v>0</v>
      </c>
    </row>
    <row r="4310" spans="1:7" ht="22.5">
      <c r="A4310" s="1" t="str">
        <f t="shared" si="68"/>
        <v>SINAPI 97605</v>
      </c>
      <c r="B4310" s="3" t="s">
        <v>9865</v>
      </c>
      <c r="C4310" s="3">
        <v>97605</v>
      </c>
      <c r="D4310" s="2" t="s">
        <v>4410</v>
      </c>
      <c r="E4310" s="3" t="s">
        <v>9848</v>
      </c>
      <c r="F4310" s="61">
        <v>88.49</v>
      </c>
      <c r="G4310" s="61">
        <v>90.23</v>
      </c>
    </row>
    <row r="4311" spans="1:7" ht="22.5">
      <c r="A4311" s="1" t="str">
        <f t="shared" si="68"/>
        <v>SINAPI 97607</v>
      </c>
      <c r="B4311" s="3" t="s">
        <v>9865</v>
      </c>
      <c r="C4311" s="3">
        <v>97607</v>
      </c>
      <c r="D4311" s="2" t="s">
        <v>4411</v>
      </c>
      <c r="E4311" s="3" t="s">
        <v>9848</v>
      </c>
      <c r="F4311" s="61">
        <v>113.7</v>
      </c>
      <c r="G4311" s="61">
        <v>116.32</v>
      </c>
    </row>
    <row r="4312" spans="1:7" ht="22.5">
      <c r="A4312" s="1" t="str">
        <f t="shared" si="68"/>
        <v>SINAPI 97599</v>
      </c>
      <c r="B4312" s="3" t="s">
        <v>9865</v>
      </c>
      <c r="C4312" s="3">
        <v>97599</v>
      </c>
      <c r="D4312" s="2" t="s">
        <v>4412</v>
      </c>
      <c r="E4312" s="3" t="s">
        <v>9848</v>
      </c>
      <c r="F4312" s="61">
        <v>20.399999999999999</v>
      </c>
      <c r="G4312" s="61">
        <v>21.2</v>
      </c>
    </row>
    <row r="4313" spans="1:7">
      <c r="A4313" s="1" t="str">
        <f t="shared" si="68"/>
        <v>SINAPI 105542</v>
      </c>
      <c r="B4313" s="3" t="s">
        <v>9865</v>
      </c>
      <c r="C4313" s="3">
        <v>105542</v>
      </c>
      <c r="D4313" s="2" t="s">
        <v>4413</v>
      </c>
      <c r="E4313" s="3" t="s">
        <v>9848</v>
      </c>
      <c r="F4313" s="61">
        <v>0</v>
      </c>
      <c r="G4313" s="61">
        <v>0</v>
      </c>
    </row>
    <row r="4314" spans="1:7" ht="22.5">
      <c r="A4314" s="1" t="str">
        <f t="shared" si="68"/>
        <v>SINAPI 105543</v>
      </c>
      <c r="B4314" s="3" t="s">
        <v>9865</v>
      </c>
      <c r="C4314" s="3">
        <v>105543</v>
      </c>
      <c r="D4314" s="2" t="s">
        <v>4414</v>
      </c>
      <c r="E4314" s="3" t="s">
        <v>9848</v>
      </c>
      <c r="F4314" s="61">
        <v>0</v>
      </c>
      <c r="G4314" s="61">
        <v>0</v>
      </c>
    </row>
    <row r="4315" spans="1:7" ht="22.5">
      <c r="A4315" s="1" t="str">
        <f t="shared" ref="A4315:A4378" si="69">CONCATENATE($B4315," ",$C4315)</f>
        <v>SINAPI 105544</v>
      </c>
      <c r="B4315" s="3" t="s">
        <v>9865</v>
      </c>
      <c r="C4315" s="3">
        <v>105544</v>
      </c>
      <c r="D4315" s="2" t="s">
        <v>4415</v>
      </c>
      <c r="E4315" s="3" t="s">
        <v>9848</v>
      </c>
      <c r="F4315" s="61">
        <v>0</v>
      </c>
      <c r="G4315" s="61">
        <v>0</v>
      </c>
    </row>
    <row r="4316" spans="1:7" ht="22.5">
      <c r="A4316" s="1" t="str">
        <f t="shared" si="69"/>
        <v>SINAPI 100913</v>
      </c>
      <c r="B4316" s="3" t="s">
        <v>9865</v>
      </c>
      <c r="C4316" s="3">
        <v>100913</v>
      </c>
      <c r="D4316" s="2" t="s">
        <v>4416</v>
      </c>
      <c r="E4316" s="3" t="s">
        <v>9848</v>
      </c>
      <c r="F4316" s="61">
        <v>0</v>
      </c>
      <c r="G4316" s="61">
        <v>0</v>
      </c>
    </row>
    <row r="4317" spans="1:7" ht="22.5">
      <c r="A4317" s="1" t="str">
        <f t="shared" si="69"/>
        <v>SINAPI 100916</v>
      </c>
      <c r="B4317" s="3" t="s">
        <v>9865</v>
      </c>
      <c r="C4317" s="3">
        <v>100916</v>
      </c>
      <c r="D4317" s="2" t="s">
        <v>4417</v>
      </c>
      <c r="E4317" s="3" t="s">
        <v>9848</v>
      </c>
      <c r="F4317" s="61">
        <v>0</v>
      </c>
      <c r="G4317" s="61">
        <v>0</v>
      </c>
    </row>
    <row r="4318" spans="1:7" ht="22.5">
      <c r="A4318" s="1" t="str">
        <f t="shared" si="69"/>
        <v>SINAPI 100918</v>
      </c>
      <c r="B4318" s="3" t="s">
        <v>9865</v>
      </c>
      <c r="C4318" s="3">
        <v>100918</v>
      </c>
      <c r="D4318" s="2" t="s">
        <v>4418</v>
      </c>
      <c r="E4318" s="3" t="s">
        <v>9848</v>
      </c>
      <c r="F4318" s="61">
        <v>0</v>
      </c>
      <c r="G4318" s="61">
        <v>0</v>
      </c>
    </row>
    <row r="4319" spans="1:7" ht="22.5">
      <c r="A4319" s="1" t="str">
        <f t="shared" si="69"/>
        <v>SINAPI 100914</v>
      </c>
      <c r="B4319" s="3" t="s">
        <v>9865</v>
      </c>
      <c r="C4319" s="3">
        <v>100914</v>
      </c>
      <c r="D4319" s="2" t="s">
        <v>4419</v>
      </c>
      <c r="E4319" s="3" t="s">
        <v>9848</v>
      </c>
      <c r="F4319" s="61">
        <v>0</v>
      </c>
      <c r="G4319" s="61">
        <v>0</v>
      </c>
    </row>
    <row r="4320" spans="1:7" ht="22.5">
      <c r="A4320" s="1" t="str">
        <f t="shared" si="69"/>
        <v>SINAPI 100917</v>
      </c>
      <c r="B4320" s="3" t="s">
        <v>9865</v>
      </c>
      <c r="C4320" s="3">
        <v>100917</v>
      </c>
      <c r="D4320" s="2" t="s">
        <v>4420</v>
      </c>
      <c r="E4320" s="3" t="s">
        <v>9848</v>
      </c>
      <c r="F4320" s="61">
        <v>0</v>
      </c>
      <c r="G4320" s="61">
        <v>0</v>
      </c>
    </row>
    <row r="4321" spans="1:7" ht="22.5">
      <c r="A4321" s="1" t="str">
        <f t="shared" si="69"/>
        <v>SINAPI 100907</v>
      </c>
      <c r="B4321" s="3" t="s">
        <v>9865</v>
      </c>
      <c r="C4321" s="3">
        <v>100907</v>
      </c>
      <c r="D4321" s="2" t="s">
        <v>4421</v>
      </c>
      <c r="E4321" s="3" t="s">
        <v>9848</v>
      </c>
      <c r="F4321" s="61">
        <v>0</v>
      </c>
      <c r="G4321" s="61">
        <v>0</v>
      </c>
    </row>
    <row r="4322" spans="1:7" ht="22.5">
      <c r="A4322" s="1" t="str">
        <f t="shared" si="69"/>
        <v>SINAPI 102467</v>
      </c>
      <c r="B4322" s="3" t="s">
        <v>9865</v>
      </c>
      <c r="C4322" s="3">
        <v>102467</v>
      </c>
      <c r="D4322" s="2" t="s">
        <v>4422</v>
      </c>
      <c r="E4322" s="3" t="s">
        <v>9848</v>
      </c>
      <c r="F4322" s="61">
        <v>0</v>
      </c>
      <c r="G4322" s="61">
        <v>0</v>
      </c>
    </row>
    <row r="4323" spans="1:7" ht="22.5">
      <c r="A4323" s="1" t="str">
        <f t="shared" si="69"/>
        <v>SINAPI 100910</v>
      </c>
      <c r="B4323" s="3" t="s">
        <v>9865</v>
      </c>
      <c r="C4323" s="3">
        <v>100910</v>
      </c>
      <c r="D4323" s="2" t="s">
        <v>4423</v>
      </c>
      <c r="E4323" s="3" t="s">
        <v>9848</v>
      </c>
      <c r="F4323" s="61">
        <v>0</v>
      </c>
      <c r="G4323" s="61">
        <v>0</v>
      </c>
    </row>
    <row r="4324" spans="1:7" ht="22.5">
      <c r="A4324" s="1" t="str">
        <f t="shared" si="69"/>
        <v>SINAPI 105541</v>
      </c>
      <c r="B4324" s="3" t="s">
        <v>9865</v>
      </c>
      <c r="C4324" s="3">
        <v>105541</v>
      </c>
      <c r="D4324" s="2" t="s">
        <v>4424</v>
      </c>
      <c r="E4324" s="3" t="s">
        <v>9848</v>
      </c>
      <c r="F4324" s="61">
        <v>0</v>
      </c>
      <c r="G4324" s="61">
        <v>0</v>
      </c>
    </row>
    <row r="4325" spans="1:7" ht="22.5">
      <c r="A4325" s="1" t="str">
        <f t="shared" si="69"/>
        <v>SINAPI 100908</v>
      </c>
      <c r="B4325" s="3" t="s">
        <v>9865</v>
      </c>
      <c r="C4325" s="3">
        <v>100908</v>
      </c>
      <c r="D4325" s="2" t="s">
        <v>4425</v>
      </c>
      <c r="E4325" s="3" t="s">
        <v>9848</v>
      </c>
      <c r="F4325" s="61">
        <v>0</v>
      </c>
      <c r="G4325" s="61">
        <v>0</v>
      </c>
    </row>
    <row r="4326" spans="1:7" ht="22.5">
      <c r="A4326" s="1" t="str">
        <f t="shared" si="69"/>
        <v>SINAPI 100911</v>
      </c>
      <c r="B4326" s="3" t="s">
        <v>9865</v>
      </c>
      <c r="C4326" s="3">
        <v>100911</v>
      </c>
      <c r="D4326" s="2" t="s">
        <v>4426</v>
      </c>
      <c r="E4326" s="3" t="s">
        <v>9848</v>
      </c>
      <c r="F4326" s="61">
        <v>0</v>
      </c>
      <c r="G4326" s="61">
        <v>0</v>
      </c>
    </row>
    <row r="4327" spans="1:7" ht="22.5">
      <c r="A4327" s="1" t="str">
        <f t="shared" si="69"/>
        <v>SINAPI 103782</v>
      </c>
      <c r="B4327" s="3" t="s">
        <v>9865</v>
      </c>
      <c r="C4327" s="3">
        <v>103782</v>
      </c>
      <c r="D4327" s="2" t="s">
        <v>4427</v>
      </c>
      <c r="E4327" s="3" t="s">
        <v>9848</v>
      </c>
      <c r="F4327" s="61">
        <v>34.799999999999997</v>
      </c>
      <c r="G4327" s="61">
        <v>36.99</v>
      </c>
    </row>
    <row r="4328" spans="1:7">
      <c r="A4328" s="1" t="str">
        <f t="shared" si="69"/>
        <v>SINAPI 103786</v>
      </c>
      <c r="B4328" s="3" t="s">
        <v>9865</v>
      </c>
      <c r="C4328" s="3">
        <v>103786</v>
      </c>
      <c r="D4328" s="2" t="s">
        <v>4428</v>
      </c>
      <c r="E4328" s="3" t="s">
        <v>9848</v>
      </c>
      <c r="F4328" s="61">
        <v>0</v>
      </c>
      <c r="G4328" s="61">
        <v>0</v>
      </c>
    </row>
    <row r="4329" spans="1:7">
      <c r="A4329" s="1" t="str">
        <f t="shared" si="69"/>
        <v>SINAPI 103787</v>
      </c>
      <c r="B4329" s="3" t="s">
        <v>9865</v>
      </c>
      <c r="C4329" s="3">
        <v>103787</v>
      </c>
      <c r="D4329" s="2" t="s">
        <v>4429</v>
      </c>
      <c r="E4329" s="3" t="s">
        <v>9848</v>
      </c>
      <c r="F4329" s="61">
        <v>0</v>
      </c>
      <c r="G4329" s="61">
        <v>0</v>
      </c>
    </row>
    <row r="4330" spans="1:7">
      <c r="A4330" s="1" t="str">
        <f t="shared" si="69"/>
        <v>SINAPI 103788</v>
      </c>
      <c r="B4330" s="3" t="s">
        <v>9865</v>
      </c>
      <c r="C4330" s="3">
        <v>103788</v>
      </c>
      <c r="D4330" s="2" t="s">
        <v>4430</v>
      </c>
      <c r="E4330" s="3" t="s">
        <v>9848</v>
      </c>
      <c r="F4330" s="61">
        <v>0</v>
      </c>
      <c r="G4330" s="61">
        <v>0</v>
      </c>
    </row>
    <row r="4331" spans="1:7">
      <c r="A4331" s="1" t="str">
        <f t="shared" si="69"/>
        <v>SINAPI 103783</v>
      </c>
      <c r="B4331" s="3" t="s">
        <v>9865</v>
      </c>
      <c r="C4331" s="3">
        <v>103783</v>
      </c>
      <c r="D4331" s="2" t="s">
        <v>4431</v>
      </c>
      <c r="E4331" s="3" t="s">
        <v>9848</v>
      </c>
      <c r="F4331" s="61">
        <v>0</v>
      </c>
      <c r="G4331" s="61">
        <v>0</v>
      </c>
    </row>
    <row r="4332" spans="1:7">
      <c r="A4332" s="1" t="str">
        <f t="shared" si="69"/>
        <v>SINAPI 103784</v>
      </c>
      <c r="B4332" s="3" t="s">
        <v>9865</v>
      </c>
      <c r="C4332" s="3">
        <v>103784</v>
      </c>
      <c r="D4332" s="2" t="s">
        <v>4432</v>
      </c>
      <c r="E4332" s="3" t="s">
        <v>9848</v>
      </c>
      <c r="F4332" s="61">
        <v>0</v>
      </c>
      <c r="G4332" s="61">
        <v>0</v>
      </c>
    </row>
    <row r="4333" spans="1:7">
      <c r="A4333" s="1" t="str">
        <f t="shared" si="69"/>
        <v>SINAPI 103785</v>
      </c>
      <c r="B4333" s="3" t="s">
        <v>9865</v>
      </c>
      <c r="C4333" s="3">
        <v>103785</v>
      </c>
      <c r="D4333" s="2" t="s">
        <v>4433</v>
      </c>
      <c r="E4333" s="3" t="s">
        <v>9848</v>
      </c>
      <c r="F4333" s="61">
        <v>0</v>
      </c>
      <c r="G4333" s="61">
        <v>0</v>
      </c>
    </row>
    <row r="4334" spans="1:7">
      <c r="A4334" s="1" t="str">
        <f t="shared" si="69"/>
        <v>SINAPI 105546</v>
      </c>
      <c r="B4334" s="3" t="s">
        <v>9865</v>
      </c>
      <c r="C4334" s="3">
        <v>105546</v>
      </c>
      <c r="D4334" s="2" t="s">
        <v>4434</v>
      </c>
      <c r="E4334" s="3" t="s">
        <v>9848</v>
      </c>
      <c r="F4334" s="61">
        <v>0</v>
      </c>
      <c r="G4334" s="61">
        <v>0</v>
      </c>
    </row>
    <row r="4335" spans="1:7">
      <c r="A4335" s="1" t="str">
        <f t="shared" si="69"/>
        <v>SINAPI 105545</v>
      </c>
      <c r="B4335" s="3" t="s">
        <v>9865</v>
      </c>
      <c r="C4335" s="3">
        <v>105545</v>
      </c>
      <c r="D4335" s="2" t="s">
        <v>4435</v>
      </c>
      <c r="E4335" s="3" t="s">
        <v>9848</v>
      </c>
      <c r="F4335" s="61">
        <v>0</v>
      </c>
      <c r="G4335" s="61">
        <v>0</v>
      </c>
    </row>
    <row r="4336" spans="1:7">
      <c r="A4336" s="1" t="str">
        <f t="shared" si="69"/>
        <v>SINAPI 97610</v>
      </c>
      <c r="B4336" s="3" t="s">
        <v>9865</v>
      </c>
      <c r="C4336" s="3">
        <v>97610</v>
      </c>
      <c r="D4336" s="2" t="s">
        <v>4436</v>
      </c>
      <c r="E4336" s="3" t="s">
        <v>9848</v>
      </c>
      <c r="F4336" s="61">
        <v>15.6</v>
      </c>
      <c r="G4336" s="61">
        <v>16.34</v>
      </c>
    </row>
    <row r="4337" spans="1:7">
      <c r="A4337" s="1" t="str">
        <f t="shared" si="69"/>
        <v>SINAPI 97609</v>
      </c>
      <c r="B4337" s="3" t="s">
        <v>9865</v>
      </c>
      <c r="C4337" s="3">
        <v>97609</v>
      </c>
      <c r="D4337" s="2" t="s">
        <v>4437</v>
      </c>
      <c r="E4337" s="3" t="s">
        <v>9848</v>
      </c>
      <c r="F4337" s="61">
        <v>14.99</v>
      </c>
      <c r="G4337" s="61">
        <v>15.73</v>
      </c>
    </row>
    <row r="4338" spans="1:7">
      <c r="A4338" s="1" t="str">
        <f t="shared" si="69"/>
        <v>SINAPI 105554</v>
      </c>
      <c r="B4338" s="3" t="s">
        <v>9865</v>
      </c>
      <c r="C4338" s="3">
        <v>105554</v>
      </c>
      <c r="D4338" s="2" t="s">
        <v>4438</v>
      </c>
      <c r="E4338" s="3" t="s">
        <v>9848</v>
      </c>
      <c r="F4338" s="61">
        <v>18.149999999999999</v>
      </c>
      <c r="G4338" s="61">
        <v>19.239999999999998</v>
      </c>
    </row>
    <row r="4339" spans="1:7">
      <c r="A4339" s="1" t="str">
        <f t="shared" si="69"/>
        <v>SINAPI 100903</v>
      </c>
      <c r="B4339" s="3" t="s">
        <v>9865</v>
      </c>
      <c r="C4339" s="3">
        <v>100903</v>
      </c>
      <c r="D4339" s="2" t="s">
        <v>4439</v>
      </c>
      <c r="E4339" s="3" t="s">
        <v>9848</v>
      </c>
      <c r="F4339" s="61">
        <v>34.56</v>
      </c>
      <c r="G4339" s="61">
        <v>36.380000000000003</v>
      </c>
    </row>
    <row r="4340" spans="1:7">
      <c r="A4340" s="1" t="str">
        <f t="shared" si="69"/>
        <v>SINAPI 100902</v>
      </c>
      <c r="B4340" s="3" t="s">
        <v>9865</v>
      </c>
      <c r="C4340" s="3">
        <v>100902</v>
      </c>
      <c r="D4340" s="2" t="s">
        <v>4440</v>
      </c>
      <c r="E4340" s="3" t="s">
        <v>9848</v>
      </c>
      <c r="F4340" s="61">
        <v>31.89</v>
      </c>
      <c r="G4340" s="61">
        <v>33.71</v>
      </c>
    </row>
    <row r="4341" spans="1:7">
      <c r="A4341" s="1" t="str">
        <f t="shared" si="69"/>
        <v>SINAPI 105548</v>
      </c>
      <c r="B4341" s="3" t="s">
        <v>9865</v>
      </c>
      <c r="C4341" s="3">
        <v>105548</v>
      </c>
      <c r="D4341" s="2" t="s">
        <v>4441</v>
      </c>
      <c r="E4341" s="3" t="s">
        <v>9849</v>
      </c>
      <c r="F4341" s="61">
        <v>0</v>
      </c>
      <c r="G4341" s="61">
        <v>0</v>
      </c>
    </row>
    <row r="4342" spans="1:7">
      <c r="A4342" s="1" t="str">
        <f t="shared" si="69"/>
        <v>SINAPI 97595</v>
      </c>
      <c r="B4342" s="3" t="s">
        <v>9865</v>
      </c>
      <c r="C4342" s="3">
        <v>97595</v>
      </c>
      <c r="D4342" s="2" t="s">
        <v>4442</v>
      </c>
      <c r="E4342" s="3" t="s">
        <v>9848</v>
      </c>
      <c r="F4342" s="61">
        <v>109.84</v>
      </c>
      <c r="G4342" s="61">
        <v>112.69</v>
      </c>
    </row>
    <row r="4343" spans="1:7">
      <c r="A4343" s="1" t="str">
        <f t="shared" si="69"/>
        <v>SINAPI 97597</v>
      </c>
      <c r="B4343" s="3" t="s">
        <v>9865</v>
      </c>
      <c r="C4343" s="3">
        <v>97597</v>
      </c>
      <c r="D4343" s="2" t="s">
        <v>4443</v>
      </c>
      <c r="E4343" s="3" t="s">
        <v>9848</v>
      </c>
      <c r="F4343" s="61">
        <v>77.650000000000006</v>
      </c>
      <c r="G4343" s="61">
        <v>79.73</v>
      </c>
    </row>
    <row r="4344" spans="1:7">
      <c r="A4344" s="1" t="str">
        <f t="shared" si="69"/>
        <v>SINAPI 97596</v>
      </c>
      <c r="B4344" s="3" t="s">
        <v>9865</v>
      </c>
      <c r="C4344" s="3">
        <v>97596</v>
      </c>
      <c r="D4344" s="2" t="s">
        <v>4444</v>
      </c>
      <c r="E4344" s="3" t="s">
        <v>9848</v>
      </c>
      <c r="F4344" s="61">
        <v>79.95</v>
      </c>
      <c r="G4344" s="61">
        <v>82.8</v>
      </c>
    </row>
    <row r="4345" spans="1:7">
      <c r="A4345" s="1" t="str">
        <f t="shared" si="69"/>
        <v>SINAPI 97598</v>
      </c>
      <c r="B4345" s="3" t="s">
        <v>9865</v>
      </c>
      <c r="C4345" s="3">
        <v>97598</v>
      </c>
      <c r="D4345" s="2" t="s">
        <v>4445</v>
      </c>
      <c r="E4345" s="3" t="s">
        <v>9848</v>
      </c>
      <c r="F4345" s="61">
        <v>73.83</v>
      </c>
      <c r="G4345" s="61">
        <v>75.91</v>
      </c>
    </row>
    <row r="4346" spans="1:7" ht="22.5">
      <c r="A4346" s="1" t="str">
        <f t="shared" si="69"/>
        <v>SINAPI 98549</v>
      </c>
      <c r="B4346" s="3" t="s">
        <v>9865</v>
      </c>
      <c r="C4346" s="3">
        <v>98549</v>
      </c>
      <c r="D4346" s="2" t="s">
        <v>4446</v>
      </c>
      <c r="E4346" s="3" t="s">
        <v>9847</v>
      </c>
      <c r="F4346" s="61">
        <v>0</v>
      </c>
      <c r="G4346" s="61">
        <v>0</v>
      </c>
    </row>
    <row r="4347" spans="1:7" ht="22.5">
      <c r="A4347" s="1" t="str">
        <f t="shared" si="69"/>
        <v>SINAPI 98562</v>
      </c>
      <c r="B4347" s="3" t="s">
        <v>9865</v>
      </c>
      <c r="C4347" s="3">
        <v>98562</v>
      </c>
      <c r="D4347" s="2" t="s">
        <v>4447</v>
      </c>
      <c r="E4347" s="3" t="s">
        <v>9847</v>
      </c>
      <c r="F4347" s="61">
        <v>54.06</v>
      </c>
      <c r="G4347" s="61">
        <v>57.62</v>
      </c>
    </row>
    <row r="4348" spans="1:7">
      <c r="A4348" s="1" t="str">
        <f t="shared" si="69"/>
        <v>SINAPI 98555</v>
      </c>
      <c r="B4348" s="3" t="s">
        <v>9865</v>
      </c>
      <c r="C4348" s="3">
        <v>98555</v>
      </c>
      <c r="D4348" s="2" t="s">
        <v>4448</v>
      </c>
      <c r="E4348" s="3" t="s">
        <v>9847</v>
      </c>
      <c r="F4348" s="61">
        <v>35.44</v>
      </c>
      <c r="G4348" s="61">
        <v>37.47</v>
      </c>
    </row>
    <row r="4349" spans="1:7" ht="22.5">
      <c r="A4349" s="1" t="str">
        <f t="shared" si="69"/>
        <v>SINAPI 98556</v>
      </c>
      <c r="B4349" s="3" t="s">
        <v>9865</v>
      </c>
      <c r="C4349" s="3">
        <v>98556</v>
      </c>
      <c r="D4349" s="2" t="s">
        <v>4449</v>
      </c>
      <c r="E4349" s="3" t="s">
        <v>9847</v>
      </c>
      <c r="F4349" s="61">
        <v>64.430000000000007</v>
      </c>
      <c r="G4349" s="61">
        <v>67.760000000000005</v>
      </c>
    </row>
    <row r="4350" spans="1:7">
      <c r="A4350" s="1" t="str">
        <f t="shared" si="69"/>
        <v>SINAPI 98557</v>
      </c>
      <c r="B4350" s="3" t="s">
        <v>9865</v>
      </c>
      <c r="C4350" s="3">
        <v>98557</v>
      </c>
      <c r="D4350" s="2" t="s">
        <v>4450</v>
      </c>
      <c r="E4350" s="3" t="s">
        <v>9847</v>
      </c>
      <c r="F4350" s="61">
        <v>43.59</v>
      </c>
      <c r="G4350" s="61">
        <v>45.04</v>
      </c>
    </row>
    <row r="4351" spans="1:7" ht="22.5">
      <c r="A4351" s="1" t="str">
        <f t="shared" si="69"/>
        <v>SINAPI 98548</v>
      </c>
      <c r="B4351" s="3" t="s">
        <v>9865</v>
      </c>
      <c r="C4351" s="3">
        <v>98548</v>
      </c>
      <c r="D4351" s="2" t="s">
        <v>4451</v>
      </c>
      <c r="E4351" s="3" t="s">
        <v>9847</v>
      </c>
      <c r="F4351" s="61">
        <v>0</v>
      </c>
      <c r="G4351" s="61">
        <v>0</v>
      </c>
    </row>
    <row r="4352" spans="1:7" ht="22.5">
      <c r="A4352" s="1" t="str">
        <f t="shared" si="69"/>
        <v>SINAPI 98547</v>
      </c>
      <c r="B4352" s="3" t="s">
        <v>9865</v>
      </c>
      <c r="C4352" s="3">
        <v>98547</v>
      </c>
      <c r="D4352" s="2" t="s">
        <v>4452</v>
      </c>
      <c r="E4352" s="3" t="s">
        <v>9847</v>
      </c>
      <c r="F4352" s="61">
        <v>215.9</v>
      </c>
      <c r="G4352" s="61">
        <v>220.91</v>
      </c>
    </row>
    <row r="4353" spans="1:7" ht="22.5">
      <c r="A4353" s="1" t="str">
        <f t="shared" si="69"/>
        <v>SINAPI 98546</v>
      </c>
      <c r="B4353" s="3" t="s">
        <v>9865</v>
      </c>
      <c r="C4353" s="3">
        <v>98546</v>
      </c>
      <c r="D4353" s="2" t="s">
        <v>4453</v>
      </c>
      <c r="E4353" s="3" t="s">
        <v>9847</v>
      </c>
      <c r="F4353" s="61">
        <v>128.13</v>
      </c>
      <c r="G4353" s="61">
        <v>131.27000000000001</v>
      </c>
    </row>
    <row r="4354" spans="1:7">
      <c r="A4354" s="1" t="str">
        <f t="shared" si="69"/>
        <v>SINAPI 98552</v>
      </c>
      <c r="B4354" s="3" t="s">
        <v>9865</v>
      </c>
      <c r="C4354" s="3">
        <v>98552</v>
      </c>
      <c r="D4354" s="2" t="s">
        <v>4454</v>
      </c>
      <c r="E4354" s="3" t="s">
        <v>9847</v>
      </c>
      <c r="F4354" s="61">
        <v>0</v>
      </c>
      <c r="G4354" s="61">
        <v>0</v>
      </c>
    </row>
    <row r="4355" spans="1:7">
      <c r="A4355" s="1" t="str">
        <f t="shared" si="69"/>
        <v>SINAPI 98553</v>
      </c>
      <c r="B4355" s="3" t="s">
        <v>9865</v>
      </c>
      <c r="C4355" s="3">
        <v>98553</v>
      </c>
      <c r="D4355" s="2" t="s">
        <v>4455</v>
      </c>
      <c r="E4355" s="3" t="s">
        <v>9847</v>
      </c>
      <c r="F4355" s="61">
        <v>184.67</v>
      </c>
      <c r="G4355" s="61">
        <v>186.35</v>
      </c>
    </row>
    <row r="4356" spans="1:7">
      <c r="A4356" s="1" t="str">
        <f t="shared" si="69"/>
        <v>SINAPI 98554</v>
      </c>
      <c r="B4356" s="3" t="s">
        <v>9865</v>
      </c>
      <c r="C4356" s="3">
        <v>98554</v>
      </c>
      <c r="D4356" s="2" t="s">
        <v>4456</v>
      </c>
      <c r="E4356" s="3" t="s">
        <v>9847</v>
      </c>
      <c r="F4356" s="61">
        <v>50.81</v>
      </c>
      <c r="G4356" s="61">
        <v>52.74</v>
      </c>
    </row>
    <row r="4357" spans="1:7" ht="22.5">
      <c r="A4357" s="1" t="str">
        <f t="shared" si="69"/>
        <v>SINAPI 98565</v>
      </c>
      <c r="B4357" s="3" t="s">
        <v>9865</v>
      </c>
      <c r="C4357" s="3">
        <v>98565</v>
      </c>
      <c r="D4357" s="2" t="s">
        <v>4457</v>
      </c>
      <c r="E4357" s="3" t="s">
        <v>9847</v>
      </c>
      <c r="F4357" s="61">
        <v>56.85</v>
      </c>
      <c r="G4357" s="61">
        <v>60.11</v>
      </c>
    </row>
    <row r="4358" spans="1:7" ht="22.5">
      <c r="A4358" s="1" t="str">
        <f t="shared" si="69"/>
        <v>SINAPI 98567</v>
      </c>
      <c r="B4358" s="3" t="s">
        <v>9865</v>
      </c>
      <c r="C4358" s="3">
        <v>98567</v>
      </c>
      <c r="D4358" s="2" t="s">
        <v>4458</v>
      </c>
      <c r="E4358" s="3" t="s">
        <v>9847</v>
      </c>
      <c r="F4358" s="61">
        <v>73.209999999999994</v>
      </c>
      <c r="G4358" s="61">
        <v>77.510000000000005</v>
      </c>
    </row>
    <row r="4359" spans="1:7" ht="22.5">
      <c r="A4359" s="1" t="str">
        <f t="shared" si="69"/>
        <v>SINAPI 98569</v>
      </c>
      <c r="B4359" s="3" t="s">
        <v>9865</v>
      </c>
      <c r="C4359" s="3">
        <v>98569</v>
      </c>
      <c r="D4359" s="2" t="s">
        <v>4459</v>
      </c>
      <c r="E4359" s="3" t="s">
        <v>9847</v>
      </c>
      <c r="F4359" s="61">
        <v>90.37</v>
      </c>
      <c r="G4359" s="61">
        <v>95.73</v>
      </c>
    </row>
    <row r="4360" spans="1:7">
      <c r="A4360" s="1" t="str">
        <f t="shared" si="69"/>
        <v>SINAPI 98571</v>
      </c>
      <c r="B4360" s="3" t="s">
        <v>9865</v>
      </c>
      <c r="C4360" s="3">
        <v>98571</v>
      </c>
      <c r="D4360" s="2" t="s">
        <v>4460</v>
      </c>
      <c r="E4360" s="3" t="s">
        <v>9847</v>
      </c>
      <c r="F4360" s="61">
        <v>46.9</v>
      </c>
      <c r="G4360" s="61">
        <v>49.13</v>
      </c>
    </row>
    <row r="4361" spans="1:7">
      <c r="A4361" s="1" t="str">
        <f t="shared" si="69"/>
        <v>SINAPI 98572</v>
      </c>
      <c r="B4361" s="3" t="s">
        <v>9865</v>
      </c>
      <c r="C4361" s="3">
        <v>98572</v>
      </c>
      <c r="D4361" s="2" t="s">
        <v>4461</v>
      </c>
      <c r="E4361" s="3" t="s">
        <v>9847</v>
      </c>
      <c r="F4361" s="61">
        <v>57.65</v>
      </c>
      <c r="G4361" s="61">
        <v>60.42</v>
      </c>
    </row>
    <row r="4362" spans="1:7" ht="22.5">
      <c r="A4362" s="1" t="str">
        <f t="shared" si="69"/>
        <v>SINAPI 98563</v>
      </c>
      <c r="B4362" s="3" t="s">
        <v>9865</v>
      </c>
      <c r="C4362" s="3">
        <v>98563</v>
      </c>
      <c r="D4362" s="2" t="s">
        <v>4462</v>
      </c>
      <c r="E4362" s="3" t="s">
        <v>9847</v>
      </c>
      <c r="F4362" s="61">
        <v>39.700000000000003</v>
      </c>
      <c r="G4362" s="61">
        <v>41.89</v>
      </c>
    </row>
    <row r="4363" spans="1:7" ht="22.5">
      <c r="A4363" s="1" t="str">
        <f t="shared" si="69"/>
        <v>SINAPI 98564</v>
      </c>
      <c r="B4363" s="3" t="s">
        <v>9865</v>
      </c>
      <c r="C4363" s="3">
        <v>98564</v>
      </c>
      <c r="D4363" s="2" t="s">
        <v>4463</v>
      </c>
      <c r="E4363" s="3" t="s">
        <v>9847</v>
      </c>
      <c r="F4363" s="61">
        <v>53.32</v>
      </c>
      <c r="G4363" s="61">
        <v>55.72</v>
      </c>
    </row>
    <row r="4364" spans="1:7" ht="22.5">
      <c r="A4364" s="1" t="str">
        <f t="shared" si="69"/>
        <v>SINAPI 98566</v>
      </c>
      <c r="B4364" s="3" t="s">
        <v>9865</v>
      </c>
      <c r="C4364" s="3">
        <v>98566</v>
      </c>
      <c r="D4364" s="2" t="s">
        <v>4464</v>
      </c>
      <c r="E4364" s="3" t="s">
        <v>9847</v>
      </c>
      <c r="F4364" s="61">
        <v>70.48</v>
      </c>
      <c r="G4364" s="61">
        <v>73.94</v>
      </c>
    </row>
    <row r="4365" spans="1:7" ht="22.5">
      <c r="A4365" s="1" t="str">
        <f t="shared" si="69"/>
        <v>SINAPI 98568</v>
      </c>
      <c r="B4365" s="3" t="s">
        <v>9865</v>
      </c>
      <c r="C4365" s="3">
        <v>98568</v>
      </c>
      <c r="D4365" s="2" t="s">
        <v>4465</v>
      </c>
      <c r="E4365" s="3" t="s">
        <v>9847</v>
      </c>
      <c r="F4365" s="61">
        <v>86.84</v>
      </c>
      <c r="G4365" s="61">
        <v>91.33</v>
      </c>
    </row>
    <row r="4366" spans="1:7" ht="22.5">
      <c r="A4366" s="1" t="str">
        <f t="shared" si="69"/>
        <v>SINAPI 98570</v>
      </c>
      <c r="B4366" s="3" t="s">
        <v>9865</v>
      </c>
      <c r="C4366" s="3">
        <v>98570</v>
      </c>
      <c r="D4366" s="2" t="s">
        <v>4466</v>
      </c>
      <c r="E4366" s="3" t="s">
        <v>9847</v>
      </c>
      <c r="F4366" s="61">
        <v>104</v>
      </c>
      <c r="G4366" s="61">
        <v>109.56</v>
      </c>
    </row>
    <row r="4367" spans="1:7">
      <c r="A4367" s="1" t="str">
        <f t="shared" si="69"/>
        <v>SINAPI 98573</v>
      </c>
      <c r="B4367" s="3" t="s">
        <v>9865</v>
      </c>
      <c r="C4367" s="3">
        <v>98573</v>
      </c>
      <c r="D4367" s="2" t="s">
        <v>4467</v>
      </c>
      <c r="E4367" s="3" t="s">
        <v>9847</v>
      </c>
      <c r="F4367" s="61">
        <v>70.59</v>
      </c>
      <c r="G4367" s="61">
        <v>73.52</v>
      </c>
    </row>
    <row r="4368" spans="1:7">
      <c r="A4368" s="1" t="str">
        <f t="shared" si="69"/>
        <v>SINAPI 98576</v>
      </c>
      <c r="B4368" s="3" t="s">
        <v>9865</v>
      </c>
      <c r="C4368" s="3">
        <v>98576</v>
      </c>
      <c r="D4368" s="2" t="s">
        <v>4468</v>
      </c>
      <c r="E4368" s="3" t="s">
        <v>9849</v>
      </c>
      <c r="F4368" s="61">
        <v>23.51</v>
      </c>
      <c r="G4368" s="61">
        <v>23.6</v>
      </c>
    </row>
    <row r="4369" spans="1:7" ht="22.5">
      <c r="A4369" s="1" t="str">
        <f t="shared" si="69"/>
        <v>SINAPI 98575</v>
      </c>
      <c r="B4369" s="3" t="s">
        <v>9865</v>
      </c>
      <c r="C4369" s="3">
        <v>98575</v>
      </c>
      <c r="D4369" s="2" t="s">
        <v>4469</v>
      </c>
      <c r="E4369" s="3" t="s">
        <v>9849</v>
      </c>
      <c r="F4369" s="61">
        <v>78</v>
      </c>
      <c r="G4369" s="61">
        <v>82.36</v>
      </c>
    </row>
    <row r="4370" spans="1:7">
      <c r="A4370" s="1" t="str">
        <f t="shared" si="69"/>
        <v>SINAPI 98577</v>
      </c>
      <c r="B4370" s="3" t="s">
        <v>9865</v>
      </c>
      <c r="C4370" s="3">
        <v>98577</v>
      </c>
      <c r="D4370" s="2" t="s">
        <v>4470</v>
      </c>
      <c r="E4370" s="3" t="s">
        <v>9849</v>
      </c>
      <c r="F4370" s="61">
        <v>54.29</v>
      </c>
      <c r="G4370" s="61">
        <v>58.12</v>
      </c>
    </row>
    <row r="4371" spans="1:7" ht="22.5">
      <c r="A4371" s="1" t="str">
        <f t="shared" si="69"/>
        <v>SINAPI 98558</v>
      </c>
      <c r="B4371" s="3" t="s">
        <v>9865</v>
      </c>
      <c r="C4371" s="3">
        <v>98558</v>
      </c>
      <c r="D4371" s="2" t="s">
        <v>4471</v>
      </c>
      <c r="E4371" s="3" t="s">
        <v>9848</v>
      </c>
      <c r="F4371" s="61">
        <v>10.46</v>
      </c>
      <c r="G4371" s="61">
        <v>10.93</v>
      </c>
    </row>
    <row r="4372" spans="1:7" ht="22.5">
      <c r="A4372" s="1" t="str">
        <f t="shared" si="69"/>
        <v>SINAPI 98550</v>
      </c>
      <c r="B4372" s="3" t="s">
        <v>9865</v>
      </c>
      <c r="C4372" s="3">
        <v>98550</v>
      </c>
      <c r="D4372" s="2" t="s">
        <v>4472</v>
      </c>
      <c r="E4372" s="3" t="s">
        <v>9847</v>
      </c>
      <c r="F4372" s="61">
        <v>0</v>
      </c>
      <c r="G4372" s="61">
        <v>0</v>
      </c>
    </row>
    <row r="4373" spans="1:7">
      <c r="A4373" s="1" t="str">
        <f t="shared" si="69"/>
        <v>SINAPI 98551</v>
      </c>
      <c r="B4373" s="3" t="s">
        <v>9865</v>
      </c>
      <c r="C4373" s="3">
        <v>98551</v>
      </c>
      <c r="D4373" s="2" t="s">
        <v>4473</v>
      </c>
      <c r="E4373" s="3" t="s">
        <v>9849</v>
      </c>
      <c r="F4373" s="61">
        <v>0</v>
      </c>
      <c r="G4373" s="61">
        <v>0</v>
      </c>
    </row>
    <row r="4374" spans="1:7">
      <c r="A4374" s="1" t="str">
        <f t="shared" si="69"/>
        <v>SINAPI 98559</v>
      </c>
      <c r="B4374" s="3" t="s">
        <v>9865</v>
      </c>
      <c r="C4374" s="3">
        <v>98559</v>
      </c>
      <c r="D4374" s="2" t="s">
        <v>4474</v>
      </c>
      <c r="E4374" s="3" t="s">
        <v>9849</v>
      </c>
      <c r="F4374" s="61">
        <v>5.36</v>
      </c>
      <c r="G4374" s="61">
        <v>5.56</v>
      </c>
    </row>
    <row r="4375" spans="1:7" ht="22.5">
      <c r="A4375" s="1" t="str">
        <f t="shared" si="69"/>
        <v>SINAPI 91925</v>
      </c>
      <c r="B4375" s="3" t="s">
        <v>9865</v>
      </c>
      <c r="C4375" s="3">
        <v>91925</v>
      </c>
      <c r="D4375" s="2" t="s">
        <v>4475</v>
      </c>
      <c r="E4375" s="3" t="s">
        <v>9849</v>
      </c>
      <c r="F4375" s="61">
        <v>4.2</v>
      </c>
      <c r="G4375" s="61">
        <v>4.34</v>
      </c>
    </row>
    <row r="4376" spans="1:7" ht="22.5">
      <c r="A4376" s="1" t="str">
        <f t="shared" si="69"/>
        <v>SINAPI 91924</v>
      </c>
      <c r="B4376" s="3" t="s">
        <v>9865</v>
      </c>
      <c r="C4376" s="3">
        <v>91924</v>
      </c>
      <c r="D4376" s="2" t="s">
        <v>4476</v>
      </c>
      <c r="E4376" s="3" t="s">
        <v>9849</v>
      </c>
      <c r="F4376" s="61">
        <v>3.56</v>
      </c>
      <c r="G4376" s="61">
        <v>3.7</v>
      </c>
    </row>
    <row r="4377" spans="1:7" ht="22.5">
      <c r="A4377" s="1" t="str">
        <f t="shared" si="69"/>
        <v>SINAPI 91933</v>
      </c>
      <c r="B4377" s="3" t="s">
        <v>9865</v>
      </c>
      <c r="C4377" s="3">
        <v>91933</v>
      </c>
      <c r="D4377" s="2" t="s">
        <v>4477</v>
      </c>
      <c r="E4377" s="3" t="s">
        <v>9849</v>
      </c>
      <c r="F4377" s="61">
        <v>18.260000000000002</v>
      </c>
      <c r="G4377" s="61">
        <v>18.739999999999998</v>
      </c>
    </row>
    <row r="4378" spans="1:7" ht="22.5">
      <c r="A4378" s="1" t="str">
        <f t="shared" si="69"/>
        <v>SINAPI 91932</v>
      </c>
      <c r="B4378" s="3" t="s">
        <v>9865</v>
      </c>
      <c r="C4378" s="3">
        <v>91932</v>
      </c>
      <c r="D4378" s="2" t="s">
        <v>4478</v>
      </c>
      <c r="E4378" s="3" t="s">
        <v>9849</v>
      </c>
      <c r="F4378" s="61">
        <v>18.89</v>
      </c>
      <c r="G4378" s="61">
        <v>19.37</v>
      </c>
    </row>
    <row r="4379" spans="1:7" ht="22.5">
      <c r="A4379" s="1" t="str">
        <f t="shared" ref="A4379:A4442" si="70">CONCATENATE($B4379," ",$C4379)</f>
        <v>SINAPI 91935</v>
      </c>
      <c r="B4379" s="3" t="s">
        <v>9865</v>
      </c>
      <c r="C4379" s="3">
        <v>91935</v>
      </c>
      <c r="D4379" s="2" t="s">
        <v>4479</v>
      </c>
      <c r="E4379" s="3" t="s">
        <v>9849</v>
      </c>
      <c r="F4379" s="61">
        <v>28.54</v>
      </c>
      <c r="G4379" s="61">
        <v>29.26</v>
      </c>
    </row>
    <row r="4380" spans="1:7" ht="22.5">
      <c r="A4380" s="1" t="str">
        <f t="shared" si="70"/>
        <v>SINAPI 91934</v>
      </c>
      <c r="B4380" s="3" t="s">
        <v>9865</v>
      </c>
      <c r="C4380" s="3">
        <v>91934</v>
      </c>
      <c r="D4380" s="2" t="s">
        <v>4480</v>
      </c>
      <c r="E4380" s="3" t="s">
        <v>9849</v>
      </c>
      <c r="F4380" s="61">
        <v>27.35</v>
      </c>
      <c r="G4380" s="61">
        <v>28.07</v>
      </c>
    </row>
    <row r="4381" spans="1:7" ht="22.5">
      <c r="A4381" s="1" t="str">
        <f t="shared" si="70"/>
        <v>SINAPI 91927</v>
      </c>
      <c r="B4381" s="3" t="s">
        <v>9865</v>
      </c>
      <c r="C4381" s="3">
        <v>91927</v>
      </c>
      <c r="D4381" s="2" t="s">
        <v>4481</v>
      </c>
      <c r="E4381" s="3" t="s">
        <v>9849</v>
      </c>
      <c r="F4381" s="61">
        <v>5.63</v>
      </c>
      <c r="G4381" s="61">
        <v>5.81</v>
      </c>
    </row>
    <row r="4382" spans="1:7" ht="22.5">
      <c r="A4382" s="1" t="str">
        <f t="shared" si="70"/>
        <v>SINAPI 91926</v>
      </c>
      <c r="B4382" s="3" t="s">
        <v>9865</v>
      </c>
      <c r="C4382" s="3">
        <v>91926</v>
      </c>
      <c r="D4382" s="2" t="s">
        <v>4482</v>
      </c>
      <c r="E4382" s="3" t="s">
        <v>9849</v>
      </c>
      <c r="F4382" s="61">
        <v>5.07</v>
      </c>
      <c r="G4382" s="61">
        <v>5.25</v>
      </c>
    </row>
    <row r="4383" spans="1:7" ht="22.5">
      <c r="A4383" s="1" t="str">
        <f t="shared" si="70"/>
        <v>SINAPI 91929</v>
      </c>
      <c r="B4383" s="3" t="s">
        <v>9865</v>
      </c>
      <c r="C4383" s="3">
        <v>91929</v>
      </c>
      <c r="D4383" s="2" t="s">
        <v>4483</v>
      </c>
      <c r="E4383" s="3" t="s">
        <v>9849</v>
      </c>
      <c r="F4383" s="61">
        <v>8.1999999999999993</v>
      </c>
      <c r="G4383" s="61">
        <v>8.4499999999999993</v>
      </c>
    </row>
    <row r="4384" spans="1:7" ht="22.5">
      <c r="A4384" s="1" t="str">
        <f t="shared" si="70"/>
        <v>SINAPI 91928</v>
      </c>
      <c r="B4384" s="3" t="s">
        <v>9865</v>
      </c>
      <c r="C4384" s="3">
        <v>91928</v>
      </c>
      <c r="D4384" s="2" t="s">
        <v>4484</v>
      </c>
      <c r="E4384" s="3" t="s">
        <v>9849</v>
      </c>
      <c r="F4384" s="61">
        <v>7.72</v>
      </c>
      <c r="G4384" s="61">
        <v>7.97</v>
      </c>
    </row>
    <row r="4385" spans="1:7" ht="22.5">
      <c r="A4385" s="1" t="str">
        <f t="shared" si="70"/>
        <v>SINAPI 91931</v>
      </c>
      <c r="B4385" s="3" t="s">
        <v>9865</v>
      </c>
      <c r="C4385" s="3">
        <v>91931</v>
      </c>
      <c r="D4385" s="2" t="s">
        <v>4485</v>
      </c>
      <c r="E4385" s="3" t="s">
        <v>9849</v>
      </c>
      <c r="F4385" s="61">
        <v>11.49</v>
      </c>
      <c r="G4385" s="61">
        <v>11.82</v>
      </c>
    </row>
    <row r="4386" spans="1:7" ht="22.5">
      <c r="A4386" s="1" t="str">
        <f t="shared" si="70"/>
        <v>SINAPI 91930</v>
      </c>
      <c r="B4386" s="3" t="s">
        <v>9865</v>
      </c>
      <c r="C4386" s="3">
        <v>91930</v>
      </c>
      <c r="D4386" s="2" t="s">
        <v>4486</v>
      </c>
      <c r="E4386" s="3" t="s">
        <v>9849</v>
      </c>
      <c r="F4386" s="61">
        <v>10.71</v>
      </c>
      <c r="G4386" s="61">
        <v>11.04</v>
      </c>
    </row>
    <row r="4387" spans="1:7" ht="22.5">
      <c r="A4387" s="1" t="str">
        <f t="shared" si="70"/>
        <v>SINAPI 104620</v>
      </c>
      <c r="B4387" s="3" t="s">
        <v>9865</v>
      </c>
      <c r="C4387" s="3">
        <v>104620</v>
      </c>
      <c r="D4387" s="2" t="s">
        <v>4487</v>
      </c>
      <c r="E4387" s="3" t="s">
        <v>9848</v>
      </c>
      <c r="F4387" s="61">
        <v>0</v>
      </c>
      <c r="G4387" s="61">
        <v>0</v>
      </c>
    </row>
    <row r="4388" spans="1:7" ht="22.5">
      <c r="A4388" s="1" t="str">
        <f t="shared" si="70"/>
        <v>SINAPI 104624</v>
      </c>
      <c r="B4388" s="3" t="s">
        <v>9865</v>
      </c>
      <c r="C4388" s="3">
        <v>104624</v>
      </c>
      <c r="D4388" s="2" t="s">
        <v>4488</v>
      </c>
      <c r="E4388" s="3" t="s">
        <v>9848</v>
      </c>
      <c r="F4388" s="61">
        <v>0</v>
      </c>
      <c r="G4388" s="61">
        <v>0</v>
      </c>
    </row>
    <row r="4389" spans="1:7" ht="22.5">
      <c r="A4389" s="1" t="str">
        <f t="shared" si="70"/>
        <v>SINAPI 104622</v>
      </c>
      <c r="B4389" s="3" t="s">
        <v>9865</v>
      </c>
      <c r="C4389" s="3">
        <v>104622</v>
      </c>
      <c r="D4389" s="2" t="s">
        <v>4489</v>
      </c>
      <c r="E4389" s="3" t="s">
        <v>9848</v>
      </c>
      <c r="F4389" s="61">
        <v>0</v>
      </c>
      <c r="G4389" s="61">
        <v>0</v>
      </c>
    </row>
    <row r="4390" spans="1:7" ht="22.5">
      <c r="A4390" s="1" t="str">
        <f t="shared" si="70"/>
        <v>SINAPI 104621</v>
      </c>
      <c r="B4390" s="3" t="s">
        <v>9865</v>
      </c>
      <c r="C4390" s="3">
        <v>104621</v>
      </c>
      <c r="D4390" s="2" t="s">
        <v>4490</v>
      </c>
      <c r="E4390" s="3" t="s">
        <v>9848</v>
      </c>
      <c r="F4390" s="61">
        <v>0</v>
      </c>
      <c r="G4390" s="61">
        <v>0</v>
      </c>
    </row>
    <row r="4391" spans="1:7" ht="22.5">
      <c r="A4391" s="1" t="str">
        <f t="shared" si="70"/>
        <v>SINAPI 104625</v>
      </c>
      <c r="B4391" s="3" t="s">
        <v>9865</v>
      </c>
      <c r="C4391" s="3">
        <v>104625</v>
      </c>
      <c r="D4391" s="2" t="s">
        <v>4491</v>
      </c>
      <c r="E4391" s="3" t="s">
        <v>9848</v>
      </c>
      <c r="F4391" s="61">
        <v>0</v>
      </c>
      <c r="G4391" s="61">
        <v>0</v>
      </c>
    </row>
    <row r="4392" spans="1:7" ht="22.5">
      <c r="A4392" s="1" t="str">
        <f t="shared" si="70"/>
        <v>SINAPI 104623</v>
      </c>
      <c r="B4392" s="3" t="s">
        <v>9865</v>
      </c>
      <c r="C4392" s="3">
        <v>104623</v>
      </c>
      <c r="D4392" s="2" t="s">
        <v>4492</v>
      </c>
      <c r="E4392" s="3" t="s">
        <v>9848</v>
      </c>
      <c r="F4392" s="61">
        <v>0</v>
      </c>
      <c r="G4392" s="61">
        <v>0</v>
      </c>
    </row>
    <row r="4393" spans="1:7">
      <c r="A4393" s="1" t="str">
        <f t="shared" si="70"/>
        <v>SINAPI 91937</v>
      </c>
      <c r="B4393" s="3" t="s">
        <v>9865</v>
      </c>
      <c r="C4393" s="3">
        <v>91937</v>
      </c>
      <c r="D4393" s="2" t="s">
        <v>4493</v>
      </c>
      <c r="E4393" s="3" t="s">
        <v>9848</v>
      </c>
      <c r="F4393" s="61">
        <v>19.239999999999998</v>
      </c>
      <c r="G4393" s="61">
        <v>20.64</v>
      </c>
    </row>
    <row r="4394" spans="1:7">
      <c r="A4394" s="1" t="str">
        <f t="shared" si="70"/>
        <v>SINAPI 92865</v>
      </c>
      <c r="B4394" s="3" t="s">
        <v>9865</v>
      </c>
      <c r="C4394" s="3">
        <v>92865</v>
      </c>
      <c r="D4394" s="2" t="s">
        <v>4494</v>
      </c>
      <c r="E4394" s="3" t="s">
        <v>9848</v>
      </c>
      <c r="F4394" s="61">
        <v>18.61</v>
      </c>
      <c r="G4394" s="61">
        <v>20.010000000000002</v>
      </c>
    </row>
    <row r="4395" spans="1:7">
      <c r="A4395" s="1" t="str">
        <f t="shared" si="70"/>
        <v>SINAPI 91936</v>
      </c>
      <c r="B4395" s="3" t="s">
        <v>9865</v>
      </c>
      <c r="C4395" s="3">
        <v>91936</v>
      </c>
      <c r="D4395" s="2" t="s">
        <v>4495</v>
      </c>
      <c r="E4395" s="3" t="s">
        <v>9848</v>
      </c>
      <c r="F4395" s="61">
        <v>20.74</v>
      </c>
      <c r="G4395" s="61">
        <v>22.14</v>
      </c>
    </row>
    <row r="4396" spans="1:7" ht="22.5">
      <c r="A4396" s="1" t="str">
        <f t="shared" si="70"/>
        <v>SINAPI 92867</v>
      </c>
      <c r="B4396" s="3" t="s">
        <v>9865</v>
      </c>
      <c r="C4396" s="3">
        <v>92867</v>
      </c>
      <c r="D4396" s="2" t="s">
        <v>4496</v>
      </c>
      <c r="E4396" s="3" t="s">
        <v>9848</v>
      </c>
      <c r="F4396" s="61">
        <v>41.22</v>
      </c>
      <c r="G4396" s="61">
        <v>44.71</v>
      </c>
    </row>
    <row r="4397" spans="1:7" ht="22.5">
      <c r="A4397" s="1" t="str">
        <f t="shared" si="70"/>
        <v>SINAPI 91939</v>
      </c>
      <c r="B4397" s="3" t="s">
        <v>9865</v>
      </c>
      <c r="C4397" s="3">
        <v>91939</v>
      </c>
      <c r="D4397" s="2" t="s">
        <v>4497</v>
      </c>
      <c r="E4397" s="3" t="s">
        <v>9848</v>
      </c>
      <c r="F4397" s="61">
        <v>41.81</v>
      </c>
      <c r="G4397" s="61">
        <v>45.3</v>
      </c>
    </row>
    <row r="4398" spans="1:7" ht="22.5">
      <c r="A4398" s="1" t="str">
        <f t="shared" si="70"/>
        <v>SINAPI 92869</v>
      </c>
      <c r="B4398" s="3" t="s">
        <v>9865</v>
      </c>
      <c r="C4398" s="3">
        <v>92869</v>
      </c>
      <c r="D4398" s="2" t="s">
        <v>4498</v>
      </c>
      <c r="E4398" s="3" t="s">
        <v>9848</v>
      </c>
      <c r="F4398" s="61">
        <v>13.59</v>
      </c>
      <c r="G4398" s="61">
        <v>14.64</v>
      </c>
    </row>
    <row r="4399" spans="1:7" ht="22.5">
      <c r="A4399" s="1" t="str">
        <f t="shared" si="70"/>
        <v>SINAPI 91941</v>
      </c>
      <c r="B4399" s="3" t="s">
        <v>9865</v>
      </c>
      <c r="C4399" s="3">
        <v>91941</v>
      </c>
      <c r="D4399" s="2" t="s">
        <v>4499</v>
      </c>
      <c r="E4399" s="3" t="s">
        <v>9848</v>
      </c>
      <c r="F4399" s="61">
        <v>14.18</v>
      </c>
      <c r="G4399" s="61">
        <v>15.23</v>
      </c>
    </row>
    <row r="4400" spans="1:7" ht="22.5">
      <c r="A4400" s="1" t="str">
        <f t="shared" si="70"/>
        <v>SINAPI 92868</v>
      </c>
      <c r="B4400" s="3" t="s">
        <v>9865</v>
      </c>
      <c r="C4400" s="3">
        <v>92868</v>
      </c>
      <c r="D4400" s="2" t="s">
        <v>4500</v>
      </c>
      <c r="E4400" s="3" t="s">
        <v>9848</v>
      </c>
      <c r="F4400" s="61">
        <v>22.68</v>
      </c>
      <c r="G4400" s="61">
        <v>24.53</v>
      </c>
    </row>
    <row r="4401" spans="1:7" ht="22.5">
      <c r="A4401" s="1" t="str">
        <f t="shared" si="70"/>
        <v>SINAPI 91940</v>
      </c>
      <c r="B4401" s="3" t="s">
        <v>9865</v>
      </c>
      <c r="C4401" s="3">
        <v>91940</v>
      </c>
      <c r="D4401" s="2" t="s">
        <v>4501</v>
      </c>
      <c r="E4401" s="3" t="s">
        <v>9848</v>
      </c>
      <c r="F4401" s="61">
        <v>23.27</v>
      </c>
      <c r="G4401" s="61">
        <v>25.12</v>
      </c>
    </row>
    <row r="4402" spans="1:7" ht="22.5">
      <c r="A4402" s="1" t="str">
        <f t="shared" si="70"/>
        <v>SINAPI 92870</v>
      </c>
      <c r="B4402" s="3" t="s">
        <v>9865</v>
      </c>
      <c r="C4402" s="3">
        <v>92870</v>
      </c>
      <c r="D4402" s="2" t="s">
        <v>4502</v>
      </c>
      <c r="E4402" s="3" t="s">
        <v>9848</v>
      </c>
      <c r="F4402" s="61">
        <v>44.21</v>
      </c>
      <c r="G4402" s="61">
        <v>47.83</v>
      </c>
    </row>
    <row r="4403" spans="1:7" ht="22.5">
      <c r="A4403" s="1" t="str">
        <f t="shared" si="70"/>
        <v>SINAPI 91942</v>
      </c>
      <c r="B4403" s="3" t="s">
        <v>9865</v>
      </c>
      <c r="C4403" s="3">
        <v>91942</v>
      </c>
      <c r="D4403" s="2" t="s">
        <v>4503</v>
      </c>
      <c r="E4403" s="3" t="s">
        <v>9848</v>
      </c>
      <c r="F4403" s="61">
        <v>45.21</v>
      </c>
      <c r="G4403" s="61">
        <v>48.83</v>
      </c>
    </row>
    <row r="4404" spans="1:7" ht="22.5">
      <c r="A4404" s="1" t="str">
        <f t="shared" si="70"/>
        <v>SINAPI 92872</v>
      </c>
      <c r="B4404" s="3" t="s">
        <v>9865</v>
      </c>
      <c r="C4404" s="3">
        <v>92872</v>
      </c>
      <c r="D4404" s="2" t="s">
        <v>4504</v>
      </c>
      <c r="E4404" s="3" t="s">
        <v>9848</v>
      </c>
      <c r="F4404" s="61">
        <v>15.57</v>
      </c>
      <c r="G4404" s="61">
        <v>16.670000000000002</v>
      </c>
    </row>
    <row r="4405" spans="1:7" ht="22.5">
      <c r="A4405" s="1" t="str">
        <f t="shared" si="70"/>
        <v>SINAPI 91944</v>
      </c>
      <c r="B4405" s="3" t="s">
        <v>9865</v>
      </c>
      <c r="C4405" s="3">
        <v>91944</v>
      </c>
      <c r="D4405" s="2" t="s">
        <v>4505</v>
      </c>
      <c r="E4405" s="3" t="s">
        <v>9848</v>
      </c>
      <c r="F4405" s="61">
        <v>16.57</v>
      </c>
      <c r="G4405" s="61">
        <v>17.670000000000002</v>
      </c>
    </row>
    <row r="4406" spans="1:7" ht="22.5">
      <c r="A4406" s="1" t="str">
        <f t="shared" si="70"/>
        <v>SINAPI 92871</v>
      </c>
      <c r="B4406" s="3" t="s">
        <v>9865</v>
      </c>
      <c r="C4406" s="3">
        <v>92871</v>
      </c>
      <c r="D4406" s="2" t="s">
        <v>4506</v>
      </c>
      <c r="E4406" s="3" t="s">
        <v>9848</v>
      </c>
      <c r="F4406" s="61">
        <v>25.02</v>
      </c>
      <c r="G4406" s="61">
        <v>26.95</v>
      </c>
    </row>
    <row r="4407" spans="1:7" ht="22.5">
      <c r="A4407" s="1" t="str">
        <f t="shared" si="70"/>
        <v>SINAPI 91943</v>
      </c>
      <c r="B4407" s="3" t="s">
        <v>9865</v>
      </c>
      <c r="C4407" s="3">
        <v>91943</v>
      </c>
      <c r="D4407" s="2" t="s">
        <v>4507</v>
      </c>
      <c r="E4407" s="3" t="s">
        <v>9848</v>
      </c>
      <c r="F4407" s="61">
        <v>26.02</v>
      </c>
      <c r="G4407" s="61">
        <v>27.95</v>
      </c>
    </row>
    <row r="4408" spans="1:7">
      <c r="A4408" s="1" t="str">
        <f t="shared" si="70"/>
        <v>SINAPI 92866</v>
      </c>
      <c r="B4408" s="3" t="s">
        <v>9865</v>
      </c>
      <c r="C4408" s="3">
        <v>92866</v>
      </c>
      <c r="D4408" s="2" t="s">
        <v>4508</v>
      </c>
      <c r="E4408" s="3" t="s">
        <v>9848</v>
      </c>
      <c r="F4408" s="61">
        <v>17.13</v>
      </c>
      <c r="G4408" s="61">
        <v>18.53</v>
      </c>
    </row>
    <row r="4409" spans="1:7" ht="22.5">
      <c r="A4409" s="1" t="str">
        <f t="shared" si="70"/>
        <v>SINAPI 91987</v>
      </c>
      <c r="B4409" s="3" t="s">
        <v>9865</v>
      </c>
      <c r="C4409" s="3">
        <v>91987</v>
      </c>
      <c r="D4409" s="2" t="s">
        <v>4509</v>
      </c>
      <c r="E4409" s="3" t="s">
        <v>9848</v>
      </c>
      <c r="F4409" s="61">
        <v>58.31</v>
      </c>
      <c r="G4409" s="61">
        <v>61.4</v>
      </c>
    </row>
    <row r="4410" spans="1:7" ht="22.5">
      <c r="A4410" s="1" t="str">
        <f t="shared" si="70"/>
        <v>SINAPI 91986</v>
      </c>
      <c r="B4410" s="3" t="s">
        <v>9865</v>
      </c>
      <c r="C4410" s="3">
        <v>91986</v>
      </c>
      <c r="D4410" s="2" t="s">
        <v>4510</v>
      </c>
      <c r="E4410" s="3" t="s">
        <v>9848</v>
      </c>
      <c r="F4410" s="61">
        <v>44.65</v>
      </c>
      <c r="G4410" s="61">
        <v>46.93</v>
      </c>
    </row>
    <row r="4411" spans="1:7" ht="22.5">
      <c r="A4411" s="1" t="str">
        <f t="shared" si="70"/>
        <v>SINAPI 97559</v>
      </c>
      <c r="B4411" s="3" t="s">
        <v>9865</v>
      </c>
      <c r="C4411" s="3">
        <v>97559</v>
      </c>
      <c r="D4411" s="2" t="s">
        <v>4511</v>
      </c>
      <c r="E4411" s="3" t="s">
        <v>9848</v>
      </c>
      <c r="F4411" s="61">
        <v>16.73</v>
      </c>
      <c r="G4411" s="61">
        <v>18.04</v>
      </c>
    </row>
    <row r="4412" spans="1:7" ht="22.5">
      <c r="A4412" s="1" t="str">
        <f t="shared" si="70"/>
        <v>SINAPI 97562</v>
      </c>
      <c r="B4412" s="3" t="s">
        <v>9865</v>
      </c>
      <c r="C4412" s="3">
        <v>97562</v>
      </c>
      <c r="D4412" s="2" t="s">
        <v>4512</v>
      </c>
      <c r="E4412" s="3" t="s">
        <v>9848</v>
      </c>
      <c r="F4412" s="61">
        <v>13.58</v>
      </c>
      <c r="G4412" s="61">
        <v>14.61</v>
      </c>
    </row>
    <row r="4413" spans="1:7" ht="22.5">
      <c r="A4413" s="1" t="str">
        <f t="shared" si="70"/>
        <v>SINAPI 97564</v>
      </c>
      <c r="B4413" s="3" t="s">
        <v>9865</v>
      </c>
      <c r="C4413" s="3">
        <v>97564</v>
      </c>
      <c r="D4413" s="2" t="s">
        <v>4513</v>
      </c>
      <c r="E4413" s="3" t="s">
        <v>9848</v>
      </c>
      <c r="F4413" s="61">
        <v>23.1</v>
      </c>
      <c r="G4413" s="61">
        <v>24.98</v>
      </c>
    </row>
    <row r="4414" spans="1:7" ht="22.5">
      <c r="A4414" s="1" t="str">
        <f t="shared" si="70"/>
        <v>SINAPI 91889</v>
      </c>
      <c r="B4414" s="3" t="s">
        <v>9865</v>
      </c>
      <c r="C4414" s="3">
        <v>91889</v>
      </c>
      <c r="D4414" s="2" t="s">
        <v>4514</v>
      </c>
      <c r="E4414" s="3" t="s">
        <v>9848</v>
      </c>
      <c r="F4414" s="61">
        <v>14.93</v>
      </c>
      <c r="G4414" s="61">
        <v>16.079999999999998</v>
      </c>
    </row>
    <row r="4415" spans="1:7" ht="22.5">
      <c r="A4415" s="1" t="str">
        <f t="shared" si="70"/>
        <v>SINAPI 91901</v>
      </c>
      <c r="B4415" s="3" t="s">
        <v>9865</v>
      </c>
      <c r="C4415" s="3">
        <v>91901</v>
      </c>
      <c r="D4415" s="2" t="s">
        <v>4515</v>
      </c>
      <c r="E4415" s="3" t="s">
        <v>9848</v>
      </c>
      <c r="F4415" s="61">
        <v>11.78</v>
      </c>
      <c r="G4415" s="61">
        <v>12.65</v>
      </c>
    </row>
    <row r="4416" spans="1:7" ht="22.5">
      <c r="A4416" s="1" t="str">
        <f t="shared" si="70"/>
        <v>SINAPI 91913</v>
      </c>
      <c r="B4416" s="3" t="s">
        <v>9865</v>
      </c>
      <c r="C4416" s="3">
        <v>91913</v>
      </c>
      <c r="D4416" s="2" t="s">
        <v>4516</v>
      </c>
      <c r="E4416" s="3" t="s">
        <v>9848</v>
      </c>
      <c r="F4416" s="61">
        <v>21.37</v>
      </c>
      <c r="G4416" s="61">
        <v>23.09</v>
      </c>
    </row>
    <row r="4417" spans="1:7" ht="22.5">
      <c r="A4417" s="1" t="str">
        <f t="shared" si="70"/>
        <v>SINAPI 91892</v>
      </c>
      <c r="B4417" s="3" t="s">
        <v>9865</v>
      </c>
      <c r="C4417" s="3">
        <v>91892</v>
      </c>
      <c r="D4417" s="2" t="s">
        <v>4517</v>
      </c>
      <c r="E4417" s="3" t="s">
        <v>9848</v>
      </c>
      <c r="F4417" s="61">
        <v>18.46</v>
      </c>
      <c r="G4417" s="61">
        <v>19.77</v>
      </c>
    </row>
    <row r="4418" spans="1:7" ht="22.5">
      <c r="A4418" s="1" t="str">
        <f t="shared" si="70"/>
        <v>SINAPI 91904</v>
      </c>
      <c r="B4418" s="3" t="s">
        <v>9865</v>
      </c>
      <c r="C4418" s="3">
        <v>91904</v>
      </c>
      <c r="D4418" s="2" t="s">
        <v>4518</v>
      </c>
      <c r="E4418" s="3" t="s">
        <v>9848</v>
      </c>
      <c r="F4418" s="61">
        <v>15.31</v>
      </c>
      <c r="G4418" s="61">
        <v>16.34</v>
      </c>
    </row>
    <row r="4419" spans="1:7" ht="22.5">
      <c r="A4419" s="1" t="str">
        <f t="shared" si="70"/>
        <v>SINAPI 91916</v>
      </c>
      <c r="B4419" s="3" t="s">
        <v>9865</v>
      </c>
      <c r="C4419" s="3">
        <v>91916</v>
      </c>
      <c r="D4419" s="2" t="s">
        <v>4519</v>
      </c>
      <c r="E4419" s="3" t="s">
        <v>9848</v>
      </c>
      <c r="F4419" s="61">
        <v>24.83</v>
      </c>
      <c r="G4419" s="61">
        <v>26.71</v>
      </c>
    </row>
    <row r="4420" spans="1:7" ht="22.5">
      <c r="A4420" s="1" t="str">
        <f t="shared" si="70"/>
        <v>SINAPI 91895</v>
      </c>
      <c r="B4420" s="3" t="s">
        <v>9865</v>
      </c>
      <c r="C4420" s="3">
        <v>91895</v>
      </c>
      <c r="D4420" s="2" t="s">
        <v>4520</v>
      </c>
      <c r="E4420" s="3" t="s">
        <v>9848</v>
      </c>
      <c r="F4420" s="61">
        <v>22.05</v>
      </c>
      <c r="G4420" s="61">
        <v>23.57</v>
      </c>
    </row>
    <row r="4421" spans="1:7" ht="22.5">
      <c r="A4421" s="1" t="str">
        <f t="shared" si="70"/>
        <v>SINAPI 91907</v>
      </c>
      <c r="B4421" s="3" t="s">
        <v>9865</v>
      </c>
      <c r="C4421" s="3">
        <v>91907</v>
      </c>
      <c r="D4421" s="2" t="s">
        <v>4521</v>
      </c>
      <c r="E4421" s="3" t="s">
        <v>9848</v>
      </c>
      <c r="F4421" s="61">
        <v>18.899999999999999</v>
      </c>
      <c r="G4421" s="61">
        <v>20.14</v>
      </c>
    </row>
    <row r="4422" spans="1:7" ht="22.5">
      <c r="A4422" s="1" t="str">
        <f t="shared" si="70"/>
        <v>SINAPI 91919</v>
      </c>
      <c r="B4422" s="3" t="s">
        <v>9865</v>
      </c>
      <c r="C4422" s="3">
        <v>91919</v>
      </c>
      <c r="D4422" s="2" t="s">
        <v>4522</v>
      </c>
      <c r="E4422" s="3" t="s">
        <v>9848</v>
      </c>
      <c r="F4422" s="61">
        <v>28.35</v>
      </c>
      <c r="G4422" s="61">
        <v>30.43</v>
      </c>
    </row>
    <row r="4423" spans="1:7" ht="22.5">
      <c r="A4423" s="1" t="str">
        <f t="shared" si="70"/>
        <v>SINAPI 91898</v>
      </c>
      <c r="B4423" s="3" t="s">
        <v>9865</v>
      </c>
      <c r="C4423" s="3">
        <v>91898</v>
      </c>
      <c r="D4423" s="2" t="s">
        <v>4523</v>
      </c>
      <c r="E4423" s="3" t="s">
        <v>9848</v>
      </c>
      <c r="F4423" s="61">
        <v>25.3</v>
      </c>
      <c r="G4423" s="61">
        <v>27.07</v>
      </c>
    </row>
    <row r="4424" spans="1:7" ht="22.5">
      <c r="A4424" s="1" t="str">
        <f t="shared" si="70"/>
        <v>SINAPI 91910</v>
      </c>
      <c r="B4424" s="3" t="s">
        <v>9865</v>
      </c>
      <c r="C4424" s="3">
        <v>91910</v>
      </c>
      <c r="D4424" s="2" t="s">
        <v>4524</v>
      </c>
      <c r="E4424" s="3" t="s">
        <v>9848</v>
      </c>
      <c r="F4424" s="61">
        <v>22.23</v>
      </c>
      <c r="G4424" s="61">
        <v>23.72</v>
      </c>
    </row>
    <row r="4425" spans="1:7" ht="22.5">
      <c r="A4425" s="1" t="str">
        <f t="shared" si="70"/>
        <v>SINAPI 91922</v>
      </c>
      <c r="B4425" s="3" t="s">
        <v>9865</v>
      </c>
      <c r="C4425" s="3">
        <v>91922</v>
      </c>
      <c r="D4425" s="2" t="s">
        <v>4525</v>
      </c>
      <c r="E4425" s="3" t="s">
        <v>9848</v>
      </c>
      <c r="F4425" s="61">
        <v>31.53</v>
      </c>
      <c r="G4425" s="61">
        <v>33.85</v>
      </c>
    </row>
    <row r="4426" spans="1:7" ht="22.5">
      <c r="A4426" s="1" t="str">
        <f t="shared" si="70"/>
        <v>SINAPI 91887</v>
      </c>
      <c r="B4426" s="3" t="s">
        <v>9865</v>
      </c>
      <c r="C4426" s="3">
        <v>91887</v>
      </c>
      <c r="D4426" s="2" t="s">
        <v>4526</v>
      </c>
      <c r="E4426" s="3" t="s">
        <v>9848</v>
      </c>
      <c r="F4426" s="61">
        <v>15.17</v>
      </c>
      <c r="G4426" s="61">
        <v>16.32</v>
      </c>
    </row>
    <row r="4427" spans="1:7" ht="22.5">
      <c r="A4427" s="1" t="str">
        <f t="shared" si="70"/>
        <v>SINAPI 91899</v>
      </c>
      <c r="B4427" s="3" t="s">
        <v>9865</v>
      </c>
      <c r="C4427" s="3">
        <v>91899</v>
      </c>
      <c r="D4427" s="2" t="s">
        <v>4527</v>
      </c>
      <c r="E4427" s="3" t="s">
        <v>9848</v>
      </c>
      <c r="F4427" s="61">
        <v>12.02</v>
      </c>
      <c r="G4427" s="61">
        <v>12.89</v>
      </c>
    </row>
    <row r="4428" spans="1:7" ht="22.5">
      <c r="A4428" s="1" t="str">
        <f t="shared" si="70"/>
        <v>SINAPI 91911</v>
      </c>
      <c r="B4428" s="3" t="s">
        <v>9865</v>
      </c>
      <c r="C4428" s="3">
        <v>91911</v>
      </c>
      <c r="D4428" s="2" t="s">
        <v>4528</v>
      </c>
      <c r="E4428" s="3" t="s">
        <v>9848</v>
      </c>
      <c r="F4428" s="61">
        <v>21.61</v>
      </c>
      <c r="G4428" s="61">
        <v>23.33</v>
      </c>
    </row>
    <row r="4429" spans="1:7" ht="22.5">
      <c r="A4429" s="1" t="str">
        <f t="shared" si="70"/>
        <v>SINAPI 91890</v>
      </c>
      <c r="B4429" s="3" t="s">
        <v>9865</v>
      </c>
      <c r="C4429" s="3">
        <v>91890</v>
      </c>
      <c r="D4429" s="2" t="s">
        <v>4529</v>
      </c>
      <c r="E4429" s="3" t="s">
        <v>9848</v>
      </c>
      <c r="F4429" s="61">
        <v>16.91</v>
      </c>
      <c r="G4429" s="61">
        <v>18.22</v>
      </c>
    </row>
    <row r="4430" spans="1:7" ht="22.5">
      <c r="A4430" s="1" t="str">
        <f t="shared" si="70"/>
        <v>SINAPI 91902</v>
      </c>
      <c r="B4430" s="3" t="s">
        <v>9865</v>
      </c>
      <c r="C4430" s="3">
        <v>91902</v>
      </c>
      <c r="D4430" s="2" t="s">
        <v>4530</v>
      </c>
      <c r="E4430" s="3" t="s">
        <v>9848</v>
      </c>
      <c r="F4430" s="61">
        <v>13.76</v>
      </c>
      <c r="G4430" s="61">
        <v>14.79</v>
      </c>
    </row>
    <row r="4431" spans="1:7" ht="22.5">
      <c r="A4431" s="1" t="str">
        <f t="shared" si="70"/>
        <v>SINAPI 91914</v>
      </c>
      <c r="B4431" s="3" t="s">
        <v>9865</v>
      </c>
      <c r="C4431" s="3">
        <v>91914</v>
      </c>
      <c r="D4431" s="2" t="s">
        <v>4531</v>
      </c>
      <c r="E4431" s="3" t="s">
        <v>9848</v>
      </c>
      <c r="F4431" s="61">
        <v>23.28</v>
      </c>
      <c r="G4431" s="61">
        <v>25.16</v>
      </c>
    </row>
    <row r="4432" spans="1:7" ht="22.5">
      <c r="A4432" s="1" t="str">
        <f t="shared" si="70"/>
        <v>SINAPI 91893</v>
      </c>
      <c r="B4432" s="3" t="s">
        <v>9865</v>
      </c>
      <c r="C4432" s="3">
        <v>91893</v>
      </c>
      <c r="D4432" s="2" t="s">
        <v>4532</v>
      </c>
      <c r="E4432" s="3" t="s">
        <v>9848</v>
      </c>
      <c r="F4432" s="61">
        <v>20.47</v>
      </c>
      <c r="G4432" s="61">
        <v>21.99</v>
      </c>
    </row>
    <row r="4433" spans="1:7" ht="22.5">
      <c r="A4433" s="1" t="str">
        <f t="shared" si="70"/>
        <v>SINAPI 91905</v>
      </c>
      <c r="B4433" s="3" t="s">
        <v>9865</v>
      </c>
      <c r="C4433" s="3">
        <v>91905</v>
      </c>
      <c r="D4433" s="2" t="s">
        <v>4533</v>
      </c>
      <c r="E4433" s="3" t="s">
        <v>9848</v>
      </c>
      <c r="F4433" s="61">
        <v>17.32</v>
      </c>
      <c r="G4433" s="61">
        <v>18.559999999999999</v>
      </c>
    </row>
    <row r="4434" spans="1:7" ht="22.5">
      <c r="A4434" s="1" t="str">
        <f t="shared" si="70"/>
        <v>SINAPI 91917</v>
      </c>
      <c r="B4434" s="3" t="s">
        <v>9865</v>
      </c>
      <c r="C4434" s="3">
        <v>91917</v>
      </c>
      <c r="D4434" s="2" t="s">
        <v>4534</v>
      </c>
      <c r="E4434" s="3" t="s">
        <v>9848</v>
      </c>
      <c r="F4434" s="61">
        <v>26.77</v>
      </c>
      <c r="G4434" s="61">
        <v>28.85</v>
      </c>
    </row>
    <row r="4435" spans="1:7" ht="22.5">
      <c r="A4435" s="1" t="str">
        <f t="shared" si="70"/>
        <v>SINAPI 91896</v>
      </c>
      <c r="B4435" s="3" t="s">
        <v>9865</v>
      </c>
      <c r="C4435" s="3">
        <v>91896</v>
      </c>
      <c r="D4435" s="2" t="s">
        <v>4535</v>
      </c>
      <c r="E4435" s="3" t="s">
        <v>9848</v>
      </c>
      <c r="F4435" s="61">
        <v>23.6</v>
      </c>
      <c r="G4435" s="61">
        <v>25.37</v>
      </c>
    </row>
    <row r="4436" spans="1:7" ht="22.5">
      <c r="A4436" s="1" t="str">
        <f t="shared" si="70"/>
        <v>SINAPI 91908</v>
      </c>
      <c r="B4436" s="3" t="s">
        <v>9865</v>
      </c>
      <c r="C4436" s="3">
        <v>91908</v>
      </c>
      <c r="D4436" s="2" t="s">
        <v>4536</v>
      </c>
      <c r="E4436" s="3" t="s">
        <v>9848</v>
      </c>
      <c r="F4436" s="61">
        <v>20.53</v>
      </c>
      <c r="G4436" s="61">
        <v>22.02</v>
      </c>
    </row>
    <row r="4437" spans="1:7" ht="22.5">
      <c r="A4437" s="1" t="str">
        <f t="shared" si="70"/>
        <v>SINAPI 91920</v>
      </c>
      <c r="B4437" s="3" t="s">
        <v>9865</v>
      </c>
      <c r="C4437" s="3">
        <v>91920</v>
      </c>
      <c r="D4437" s="2" t="s">
        <v>4537</v>
      </c>
      <c r="E4437" s="3" t="s">
        <v>9848</v>
      </c>
      <c r="F4437" s="61">
        <v>29.83</v>
      </c>
      <c r="G4437" s="61">
        <v>32.15</v>
      </c>
    </row>
    <row r="4438" spans="1:7" ht="22.5">
      <c r="A4438" s="1" t="str">
        <f t="shared" si="70"/>
        <v>SINAPI 91983</v>
      </c>
      <c r="B4438" s="3" t="s">
        <v>9865</v>
      </c>
      <c r="C4438" s="3">
        <v>91983</v>
      </c>
      <c r="D4438" s="2" t="s">
        <v>4538</v>
      </c>
      <c r="E4438" s="3" t="s">
        <v>9848</v>
      </c>
      <c r="F4438" s="61">
        <v>108.41</v>
      </c>
      <c r="G4438" s="61">
        <v>110.69</v>
      </c>
    </row>
    <row r="4439" spans="1:7" ht="22.5">
      <c r="A4439" s="1" t="str">
        <f t="shared" si="70"/>
        <v>SINAPI 91982</v>
      </c>
      <c r="B4439" s="3" t="s">
        <v>9865</v>
      </c>
      <c r="C4439" s="3">
        <v>91982</v>
      </c>
      <c r="D4439" s="2" t="s">
        <v>4539</v>
      </c>
      <c r="E4439" s="3" t="s">
        <v>9848</v>
      </c>
      <c r="F4439" s="61">
        <v>94.75</v>
      </c>
      <c r="G4439" s="61">
        <v>96.22</v>
      </c>
    </row>
    <row r="4440" spans="1:7" ht="22.5">
      <c r="A4440" s="1" t="str">
        <f t="shared" si="70"/>
        <v>SINAPI 91833</v>
      </c>
      <c r="B4440" s="3" t="s">
        <v>9865</v>
      </c>
      <c r="C4440" s="3">
        <v>91833</v>
      </c>
      <c r="D4440" s="2" t="s">
        <v>4540</v>
      </c>
      <c r="E4440" s="3" t="s">
        <v>9849</v>
      </c>
      <c r="F4440" s="61">
        <v>20.62</v>
      </c>
      <c r="G4440" s="61">
        <v>21.96</v>
      </c>
    </row>
    <row r="4441" spans="1:7" ht="22.5">
      <c r="A4441" s="1" t="str">
        <f t="shared" si="70"/>
        <v>SINAPI 91843</v>
      </c>
      <c r="B4441" s="3" t="s">
        <v>9865</v>
      </c>
      <c r="C4441" s="3">
        <v>91843</v>
      </c>
      <c r="D4441" s="2" t="s">
        <v>4541</v>
      </c>
      <c r="E4441" s="3" t="s">
        <v>9849</v>
      </c>
      <c r="F4441" s="61">
        <v>7.15</v>
      </c>
      <c r="G4441" s="61">
        <v>7.54</v>
      </c>
    </row>
    <row r="4442" spans="1:7" ht="22.5">
      <c r="A4442" s="1" t="str">
        <f t="shared" si="70"/>
        <v>SINAPI 91853</v>
      </c>
      <c r="B4442" s="3" t="s">
        <v>9865</v>
      </c>
      <c r="C4442" s="3">
        <v>91853</v>
      </c>
      <c r="D4442" s="2" t="s">
        <v>4542</v>
      </c>
      <c r="E4442" s="3" t="s">
        <v>9849</v>
      </c>
      <c r="F4442" s="61">
        <v>11.42</v>
      </c>
      <c r="G4442" s="61">
        <v>12.21</v>
      </c>
    </row>
    <row r="4443" spans="1:7" ht="22.5">
      <c r="A4443" s="1" t="str">
        <f t="shared" ref="A4443:A4506" si="71">CONCATENATE($B4443," ",$C4443)</f>
        <v>SINAPI 91835</v>
      </c>
      <c r="B4443" s="3" t="s">
        <v>9865</v>
      </c>
      <c r="C4443" s="3">
        <v>91835</v>
      </c>
      <c r="D4443" s="2" t="s">
        <v>4543</v>
      </c>
      <c r="E4443" s="3" t="s">
        <v>9849</v>
      </c>
      <c r="F4443" s="61">
        <v>22.39</v>
      </c>
      <c r="G4443" s="61">
        <v>23.79</v>
      </c>
    </row>
    <row r="4444" spans="1:7" ht="22.5">
      <c r="A4444" s="1" t="str">
        <f t="shared" si="71"/>
        <v>SINAPI 91845</v>
      </c>
      <c r="B4444" s="3" t="s">
        <v>9865</v>
      </c>
      <c r="C4444" s="3">
        <v>91845</v>
      </c>
      <c r="D4444" s="2" t="s">
        <v>4544</v>
      </c>
      <c r="E4444" s="3" t="s">
        <v>9849</v>
      </c>
      <c r="F4444" s="61">
        <v>8.84</v>
      </c>
      <c r="G4444" s="61">
        <v>9.2899999999999991</v>
      </c>
    </row>
    <row r="4445" spans="1:7" ht="22.5">
      <c r="A4445" s="1" t="str">
        <f t="shared" si="71"/>
        <v>SINAPI 91855</v>
      </c>
      <c r="B4445" s="3" t="s">
        <v>9865</v>
      </c>
      <c r="C4445" s="3">
        <v>91855</v>
      </c>
      <c r="D4445" s="2" t="s">
        <v>4545</v>
      </c>
      <c r="E4445" s="3" t="s">
        <v>9849</v>
      </c>
      <c r="F4445" s="61">
        <v>13.03</v>
      </c>
      <c r="G4445" s="61">
        <v>13.88</v>
      </c>
    </row>
    <row r="4446" spans="1:7" ht="22.5">
      <c r="A4446" s="1" t="str">
        <f t="shared" si="71"/>
        <v>SINAPI 91837</v>
      </c>
      <c r="B4446" s="3" t="s">
        <v>9865</v>
      </c>
      <c r="C4446" s="3">
        <v>91837</v>
      </c>
      <c r="D4446" s="2" t="s">
        <v>4546</v>
      </c>
      <c r="E4446" s="3" t="s">
        <v>9849</v>
      </c>
      <c r="F4446" s="61">
        <v>26.84</v>
      </c>
      <c r="G4446" s="61">
        <v>28.34</v>
      </c>
    </row>
    <row r="4447" spans="1:7" ht="22.5">
      <c r="A4447" s="1" t="str">
        <f t="shared" si="71"/>
        <v>SINAPI 91847</v>
      </c>
      <c r="B4447" s="3" t="s">
        <v>9865</v>
      </c>
      <c r="C4447" s="3">
        <v>91847</v>
      </c>
      <c r="D4447" s="2" t="s">
        <v>4547</v>
      </c>
      <c r="E4447" s="3" t="s">
        <v>9849</v>
      </c>
      <c r="F4447" s="61">
        <v>13.38</v>
      </c>
      <c r="G4447" s="61">
        <v>13.93</v>
      </c>
    </row>
    <row r="4448" spans="1:7" ht="22.5">
      <c r="A4448" s="1" t="str">
        <f t="shared" si="71"/>
        <v>SINAPI 91857</v>
      </c>
      <c r="B4448" s="3" t="s">
        <v>9865</v>
      </c>
      <c r="C4448" s="3">
        <v>91857</v>
      </c>
      <c r="D4448" s="2" t="s">
        <v>4548</v>
      </c>
      <c r="E4448" s="3" t="s">
        <v>9849</v>
      </c>
      <c r="F4448" s="61">
        <v>17.309999999999999</v>
      </c>
      <c r="G4448" s="61">
        <v>18.260000000000002</v>
      </c>
    </row>
    <row r="4449" spans="1:7" ht="22.5">
      <c r="A4449" s="1" t="str">
        <f t="shared" si="71"/>
        <v>SINAPI 91838</v>
      </c>
      <c r="B4449" s="3" t="s">
        <v>9865</v>
      </c>
      <c r="C4449" s="3">
        <v>91838</v>
      </c>
      <c r="D4449" s="2" t="s">
        <v>4549</v>
      </c>
      <c r="E4449" s="3" t="s">
        <v>9849</v>
      </c>
      <c r="F4449" s="61">
        <v>0</v>
      </c>
      <c r="G4449" s="61">
        <v>0</v>
      </c>
    </row>
    <row r="4450" spans="1:7" ht="22.5">
      <c r="A4450" s="1" t="str">
        <f t="shared" si="71"/>
        <v>SINAPI 91848</v>
      </c>
      <c r="B4450" s="3" t="s">
        <v>9865</v>
      </c>
      <c r="C4450" s="3">
        <v>91848</v>
      </c>
      <c r="D4450" s="2" t="s">
        <v>4550</v>
      </c>
      <c r="E4450" s="3" t="s">
        <v>9849</v>
      </c>
      <c r="F4450" s="61">
        <v>0</v>
      </c>
      <c r="G4450" s="61">
        <v>0</v>
      </c>
    </row>
    <row r="4451" spans="1:7" ht="22.5">
      <c r="A4451" s="1" t="str">
        <f t="shared" si="71"/>
        <v>SINAPI 91858</v>
      </c>
      <c r="B4451" s="3" t="s">
        <v>9865</v>
      </c>
      <c r="C4451" s="3">
        <v>91858</v>
      </c>
      <c r="D4451" s="2" t="s">
        <v>4551</v>
      </c>
      <c r="E4451" s="3" t="s">
        <v>9849</v>
      </c>
      <c r="F4451" s="61">
        <v>0</v>
      </c>
      <c r="G4451" s="61">
        <v>0</v>
      </c>
    </row>
    <row r="4452" spans="1:7" ht="22.5">
      <c r="A4452" s="1" t="str">
        <f t="shared" si="71"/>
        <v>SINAPI 91840</v>
      </c>
      <c r="B4452" s="3" t="s">
        <v>9865</v>
      </c>
      <c r="C4452" s="3">
        <v>91840</v>
      </c>
      <c r="D4452" s="2" t="s">
        <v>4552</v>
      </c>
      <c r="E4452" s="3" t="s">
        <v>9849</v>
      </c>
      <c r="F4452" s="61">
        <v>25.18</v>
      </c>
      <c r="G4452" s="61">
        <v>26.79</v>
      </c>
    </row>
    <row r="4453" spans="1:7" ht="22.5">
      <c r="A4453" s="1" t="str">
        <f t="shared" si="71"/>
        <v>SINAPI 91850</v>
      </c>
      <c r="B4453" s="3" t="s">
        <v>9865</v>
      </c>
      <c r="C4453" s="3">
        <v>91850</v>
      </c>
      <c r="D4453" s="2" t="s">
        <v>4553</v>
      </c>
      <c r="E4453" s="3" t="s">
        <v>9849</v>
      </c>
      <c r="F4453" s="61">
        <v>11.65</v>
      </c>
      <c r="G4453" s="61">
        <v>12.31</v>
      </c>
    </row>
    <row r="4454" spans="1:7" ht="22.5">
      <c r="A4454" s="1" t="str">
        <f t="shared" si="71"/>
        <v>SINAPI 91860</v>
      </c>
      <c r="B4454" s="3" t="s">
        <v>9865</v>
      </c>
      <c r="C4454" s="3">
        <v>91860</v>
      </c>
      <c r="D4454" s="2" t="s">
        <v>4554</v>
      </c>
      <c r="E4454" s="3" t="s">
        <v>9849</v>
      </c>
      <c r="F4454" s="61">
        <v>15.8</v>
      </c>
      <c r="G4454" s="61">
        <v>16.850000000000001</v>
      </c>
    </row>
    <row r="4455" spans="1:7" ht="22.5">
      <c r="A4455" s="1" t="str">
        <f t="shared" si="71"/>
        <v>SINAPI 91831</v>
      </c>
      <c r="B4455" s="3" t="s">
        <v>9865</v>
      </c>
      <c r="C4455" s="3">
        <v>91831</v>
      </c>
      <c r="D4455" s="2" t="s">
        <v>4555</v>
      </c>
      <c r="E4455" s="3" t="s">
        <v>9849</v>
      </c>
      <c r="F4455" s="61">
        <v>20.11</v>
      </c>
      <c r="G4455" s="61">
        <v>21.45</v>
      </c>
    </row>
    <row r="4456" spans="1:7" ht="22.5">
      <c r="A4456" s="1" t="str">
        <f t="shared" si="71"/>
        <v>SINAPI 91852</v>
      </c>
      <c r="B4456" s="3" t="s">
        <v>9865</v>
      </c>
      <c r="C4456" s="3">
        <v>91852</v>
      </c>
      <c r="D4456" s="2" t="s">
        <v>4556</v>
      </c>
      <c r="E4456" s="3" t="s">
        <v>9849</v>
      </c>
      <c r="F4456" s="61">
        <v>10.95</v>
      </c>
      <c r="G4456" s="61">
        <v>11.74</v>
      </c>
    </row>
    <row r="4457" spans="1:7" ht="22.5">
      <c r="A4457" s="1" t="str">
        <f t="shared" si="71"/>
        <v>SINAPI 91834</v>
      </c>
      <c r="B4457" s="3" t="s">
        <v>9865</v>
      </c>
      <c r="C4457" s="3">
        <v>91834</v>
      </c>
      <c r="D4457" s="2" t="s">
        <v>4557</v>
      </c>
      <c r="E4457" s="3" t="s">
        <v>9849</v>
      </c>
      <c r="F4457" s="61">
        <v>21.1</v>
      </c>
      <c r="G4457" s="61">
        <v>22.5</v>
      </c>
    </row>
    <row r="4458" spans="1:7" ht="22.5">
      <c r="A4458" s="1" t="str">
        <f t="shared" si="71"/>
        <v>SINAPI 91854</v>
      </c>
      <c r="B4458" s="3" t="s">
        <v>9865</v>
      </c>
      <c r="C4458" s="3">
        <v>91854</v>
      </c>
      <c r="D4458" s="2" t="s">
        <v>4558</v>
      </c>
      <c r="E4458" s="3" t="s">
        <v>9849</v>
      </c>
      <c r="F4458" s="61">
        <v>11.84</v>
      </c>
      <c r="G4458" s="61">
        <v>12.69</v>
      </c>
    </row>
    <row r="4459" spans="1:7" ht="22.5">
      <c r="A4459" s="1" t="str">
        <f t="shared" si="71"/>
        <v>SINAPI 91836</v>
      </c>
      <c r="B4459" s="3" t="s">
        <v>9865</v>
      </c>
      <c r="C4459" s="3">
        <v>91836</v>
      </c>
      <c r="D4459" s="2" t="s">
        <v>4559</v>
      </c>
      <c r="E4459" s="3" t="s">
        <v>9849</v>
      </c>
      <c r="F4459" s="61">
        <v>23.84</v>
      </c>
      <c r="G4459" s="61">
        <v>25.34</v>
      </c>
    </row>
    <row r="4460" spans="1:7" ht="22.5">
      <c r="A4460" s="1" t="str">
        <f t="shared" si="71"/>
        <v>SINAPI 91856</v>
      </c>
      <c r="B4460" s="3" t="s">
        <v>9865</v>
      </c>
      <c r="C4460" s="3">
        <v>91856</v>
      </c>
      <c r="D4460" s="2" t="s">
        <v>4560</v>
      </c>
      <c r="E4460" s="3" t="s">
        <v>9849</v>
      </c>
      <c r="F4460" s="61">
        <v>14.53</v>
      </c>
      <c r="G4460" s="61">
        <v>15.48</v>
      </c>
    </row>
    <row r="4461" spans="1:7" ht="22.5">
      <c r="A4461" s="1" t="str">
        <f t="shared" si="71"/>
        <v>SINAPI 91839</v>
      </c>
      <c r="B4461" s="3" t="s">
        <v>9865</v>
      </c>
      <c r="C4461" s="3">
        <v>91839</v>
      </c>
      <c r="D4461" s="2" t="s">
        <v>4561</v>
      </c>
      <c r="E4461" s="3" t="s">
        <v>9849</v>
      </c>
      <c r="F4461" s="61">
        <v>22.45</v>
      </c>
      <c r="G4461" s="61">
        <v>23.95</v>
      </c>
    </row>
    <row r="4462" spans="1:7" ht="22.5">
      <c r="A4462" s="1" t="str">
        <f t="shared" si="71"/>
        <v>SINAPI 91849</v>
      </c>
      <c r="B4462" s="3" t="s">
        <v>9865</v>
      </c>
      <c r="C4462" s="3">
        <v>91849</v>
      </c>
      <c r="D4462" s="2" t="s">
        <v>4562</v>
      </c>
      <c r="E4462" s="3" t="s">
        <v>9849</v>
      </c>
      <c r="F4462" s="61">
        <v>8.99</v>
      </c>
      <c r="G4462" s="61">
        <v>9.5399999999999991</v>
      </c>
    </row>
    <row r="4463" spans="1:7" ht="22.5">
      <c r="A4463" s="1" t="str">
        <f t="shared" si="71"/>
        <v>SINAPI 91859</v>
      </c>
      <c r="B4463" s="3" t="s">
        <v>9865</v>
      </c>
      <c r="C4463" s="3">
        <v>91859</v>
      </c>
      <c r="D4463" s="2" t="s">
        <v>4563</v>
      </c>
      <c r="E4463" s="3" t="s">
        <v>9849</v>
      </c>
      <c r="F4463" s="61">
        <v>13.25</v>
      </c>
      <c r="G4463" s="61">
        <v>14.2</v>
      </c>
    </row>
    <row r="4464" spans="1:7" ht="22.5">
      <c r="A4464" s="1" t="str">
        <f t="shared" si="71"/>
        <v>SINAPI 91841</v>
      </c>
      <c r="B4464" s="3" t="s">
        <v>9865</v>
      </c>
      <c r="C4464" s="3">
        <v>91841</v>
      </c>
      <c r="D4464" s="2" t="s">
        <v>4564</v>
      </c>
      <c r="E4464" s="3" t="s">
        <v>9849</v>
      </c>
      <c r="F4464" s="61">
        <v>24.53</v>
      </c>
      <c r="G4464" s="61">
        <v>26.14</v>
      </c>
    </row>
    <row r="4465" spans="1:7" ht="22.5">
      <c r="A4465" s="1" t="str">
        <f t="shared" si="71"/>
        <v>SINAPI 91851</v>
      </c>
      <c r="B4465" s="3" t="s">
        <v>9865</v>
      </c>
      <c r="C4465" s="3">
        <v>91851</v>
      </c>
      <c r="D4465" s="2" t="s">
        <v>4565</v>
      </c>
      <c r="E4465" s="3" t="s">
        <v>9849</v>
      </c>
      <c r="F4465" s="61">
        <v>11</v>
      </c>
      <c r="G4465" s="61">
        <v>11.66</v>
      </c>
    </row>
    <row r="4466" spans="1:7" ht="22.5">
      <c r="A4466" s="1" t="str">
        <f t="shared" si="71"/>
        <v>SINAPI 91861</v>
      </c>
      <c r="B4466" s="3" t="s">
        <v>9865</v>
      </c>
      <c r="C4466" s="3">
        <v>91861</v>
      </c>
      <c r="D4466" s="2" t="s">
        <v>4566</v>
      </c>
      <c r="E4466" s="3" t="s">
        <v>9849</v>
      </c>
      <c r="F4466" s="61">
        <v>15.2</v>
      </c>
      <c r="G4466" s="61">
        <v>16.25</v>
      </c>
    </row>
    <row r="4467" spans="1:7" ht="22.5">
      <c r="A4467" s="1" t="str">
        <f t="shared" si="71"/>
        <v>SINAPI 91862</v>
      </c>
      <c r="B4467" s="3" t="s">
        <v>9865</v>
      </c>
      <c r="C4467" s="3">
        <v>91862</v>
      </c>
      <c r="D4467" s="2" t="s">
        <v>4567</v>
      </c>
      <c r="E4467" s="3" t="s">
        <v>9849</v>
      </c>
      <c r="F4467" s="61">
        <v>10.96</v>
      </c>
      <c r="G4467" s="61">
        <v>11.63</v>
      </c>
    </row>
    <row r="4468" spans="1:7" ht="22.5">
      <c r="A4468" s="1" t="str">
        <f t="shared" si="71"/>
        <v>SINAPI 91866</v>
      </c>
      <c r="B4468" s="3" t="s">
        <v>9865</v>
      </c>
      <c r="C4468" s="3">
        <v>91866</v>
      </c>
      <c r="D4468" s="2" t="s">
        <v>4568</v>
      </c>
      <c r="E4468" s="3" t="s">
        <v>9849</v>
      </c>
      <c r="F4468" s="61">
        <v>9.1999999999999993</v>
      </c>
      <c r="G4468" s="61">
        <v>9.7100000000000009</v>
      </c>
    </row>
    <row r="4469" spans="1:7" ht="22.5">
      <c r="A4469" s="1" t="str">
        <f t="shared" si="71"/>
        <v>SINAPI 91870</v>
      </c>
      <c r="B4469" s="3" t="s">
        <v>9865</v>
      </c>
      <c r="C4469" s="3">
        <v>91870</v>
      </c>
      <c r="D4469" s="2" t="s">
        <v>4569</v>
      </c>
      <c r="E4469" s="3" t="s">
        <v>9849</v>
      </c>
      <c r="F4469" s="61">
        <v>15.12</v>
      </c>
      <c r="G4469" s="61">
        <v>16.149999999999999</v>
      </c>
    </row>
    <row r="4470" spans="1:7" ht="22.5">
      <c r="A4470" s="1" t="str">
        <f t="shared" si="71"/>
        <v>SINAPI 91863</v>
      </c>
      <c r="B4470" s="3" t="s">
        <v>9865</v>
      </c>
      <c r="C4470" s="3">
        <v>91863</v>
      </c>
      <c r="D4470" s="2" t="s">
        <v>4570</v>
      </c>
      <c r="E4470" s="3" t="s">
        <v>9849</v>
      </c>
      <c r="F4470" s="61">
        <v>12.82</v>
      </c>
      <c r="G4470" s="61">
        <v>13.57</v>
      </c>
    </row>
    <row r="4471" spans="1:7" ht="22.5">
      <c r="A4471" s="1" t="str">
        <f t="shared" si="71"/>
        <v>SINAPI 91867</v>
      </c>
      <c r="B4471" s="3" t="s">
        <v>9865</v>
      </c>
      <c r="C4471" s="3">
        <v>91867</v>
      </c>
      <c r="D4471" s="2" t="s">
        <v>4571</v>
      </c>
      <c r="E4471" s="3" t="s">
        <v>9849</v>
      </c>
      <c r="F4471" s="61">
        <v>11.06</v>
      </c>
      <c r="G4471" s="61">
        <v>11.66</v>
      </c>
    </row>
    <row r="4472" spans="1:7" ht="22.5">
      <c r="A4472" s="1" t="str">
        <f t="shared" si="71"/>
        <v>SINAPI 91871</v>
      </c>
      <c r="B4472" s="3" t="s">
        <v>9865</v>
      </c>
      <c r="C4472" s="3">
        <v>91871</v>
      </c>
      <c r="D4472" s="2" t="s">
        <v>4572</v>
      </c>
      <c r="E4472" s="3" t="s">
        <v>9849</v>
      </c>
      <c r="F4472" s="61">
        <v>16.97</v>
      </c>
      <c r="G4472" s="61">
        <v>18.09</v>
      </c>
    </row>
    <row r="4473" spans="1:7" ht="22.5">
      <c r="A4473" s="1" t="str">
        <f t="shared" si="71"/>
        <v>SINAPI 91864</v>
      </c>
      <c r="B4473" s="3" t="s">
        <v>9865</v>
      </c>
      <c r="C4473" s="3">
        <v>91864</v>
      </c>
      <c r="D4473" s="2" t="s">
        <v>4573</v>
      </c>
      <c r="E4473" s="3" t="s">
        <v>9849</v>
      </c>
      <c r="F4473" s="61">
        <v>16.68</v>
      </c>
      <c r="G4473" s="61">
        <v>17.559999999999999</v>
      </c>
    </row>
    <row r="4474" spans="1:7" ht="22.5">
      <c r="A4474" s="1" t="str">
        <f t="shared" si="71"/>
        <v>SINAPI 91868</v>
      </c>
      <c r="B4474" s="3" t="s">
        <v>9865</v>
      </c>
      <c r="C4474" s="3">
        <v>91868</v>
      </c>
      <c r="D4474" s="2" t="s">
        <v>4574</v>
      </c>
      <c r="E4474" s="3" t="s">
        <v>9849</v>
      </c>
      <c r="F4474" s="61">
        <v>14.93</v>
      </c>
      <c r="G4474" s="61">
        <v>15.65</v>
      </c>
    </row>
    <row r="4475" spans="1:7" ht="22.5">
      <c r="A4475" s="1" t="str">
        <f t="shared" si="71"/>
        <v>SINAPI 91872</v>
      </c>
      <c r="B4475" s="3" t="s">
        <v>9865</v>
      </c>
      <c r="C4475" s="3">
        <v>91872</v>
      </c>
      <c r="D4475" s="2" t="s">
        <v>4575</v>
      </c>
      <c r="E4475" s="3" t="s">
        <v>9849</v>
      </c>
      <c r="F4475" s="61">
        <v>20.83</v>
      </c>
      <c r="G4475" s="61">
        <v>22.08</v>
      </c>
    </row>
    <row r="4476" spans="1:7" ht="22.5">
      <c r="A4476" s="1" t="str">
        <f t="shared" si="71"/>
        <v>SINAPI 91865</v>
      </c>
      <c r="B4476" s="3" t="s">
        <v>9865</v>
      </c>
      <c r="C4476" s="3">
        <v>91865</v>
      </c>
      <c r="D4476" s="2" t="s">
        <v>4576</v>
      </c>
      <c r="E4476" s="3" t="s">
        <v>9849</v>
      </c>
      <c r="F4476" s="61">
        <v>20.56</v>
      </c>
      <c r="G4476" s="61">
        <v>21.59</v>
      </c>
    </row>
    <row r="4477" spans="1:7" ht="22.5">
      <c r="A4477" s="1" t="str">
        <f t="shared" si="71"/>
        <v>SINAPI 91869</v>
      </c>
      <c r="B4477" s="3" t="s">
        <v>9865</v>
      </c>
      <c r="C4477" s="3">
        <v>91869</v>
      </c>
      <c r="D4477" s="2" t="s">
        <v>4577</v>
      </c>
      <c r="E4477" s="3" t="s">
        <v>9849</v>
      </c>
      <c r="F4477" s="61">
        <v>18.75</v>
      </c>
      <c r="G4477" s="61">
        <v>19.600000000000001</v>
      </c>
    </row>
    <row r="4478" spans="1:7" ht="22.5">
      <c r="A4478" s="1" t="str">
        <f t="shared" si="71"/>
        <v>SINAPI 91873</v>
      </c>
      <c r="B4478" s="3" t="s">
        <v>9865</v>
      </c>
      <c r="C4478" s="3">
        <v>91873</v>
      </c>
      <c r="D4478" s="2" t="s">
        <v>4578</v>
      </c>
      <c r="E4478" s="3" t="s">
        <v>9849</v>
      </c>
      <c r="F4478" s="61">
        <v>24.65</v>
      </c>
      <c r="G4478" s="61">
        <v>26.03</v>
      </c>
    </row>
    <row r="4479" spans="1:7" ht="22.5">
      <c r="A4479" s="1" t="str">
        <f t="shared" si="71"/>
        <v>SINAPI 91981</v>
      </c>
      <c r="B4479" s="3" t="s">
        <v>9865</v>
      </c>
      <c r="C4479" s="3">
        <v>91981</v>
      </c>
      <c r="D4479" s="2" t="s">
        <v>4579</v>
      </c>
      <c r="E4479" s="3" t="s">
        <v>9848</v>
      </c>
      <c r="F4479" s="61">
        <v>60.61</v>
      </c>
      <c r="G4479" s="61">
        <v>63.97</v>
      </c>
    </row>
    <row r="4480" spans="1:7" ht="22.5">
      <c r="A4480" s="1" t="str">
        <f t="shared" si="71"/>
        <v>SINAPI 91980</v>
      </c>
      <c r="B4480" s="3" t="s">
        <v>9865</v>
      </c>
      <c r="C4480" s="3">
        <v>91980</v>
      </c>
      <c r="D4480" s="2" t="s">
        <v>4580</v>
      </c>
      <c r="E4480" s="3" t="s">
        <v>9848</v>
      </c>
      <c r="F4480" s="61">
        <v>46.95</v>
      </c>
      <c r="G4480" s="61">
        <v>49.5</v>
      </c>
    </row>
    <row r="4481" spans="1:7" ht="22.5">
      <c r="A4481" s="1" t="str">
        <f t="shared" si="71"/>
        <v>SINAPI 91979</v>
      </c>
      <c r="B4481" s="3" t="s">
        <v>9865</v>
      </c>
      <c r="C4481" s="3">
        <v>91979</v>
      </c>
      <c r="D4481" s="2" t="s">
        <v>4581</v>
      </c>
      <c r="E4481" s="3" t="s">
        <v>9848</v>
      </c>
      <c r="F4481" s="61">
        <v>61.84</v>
      </c>
      <c r="G4481" s="61">
        <v>65.2</v>
      </c>
    </row>
    <row r="4482" spans="1:7" ht="22.5">
      <c r="A4482" s="1" t="str">
        <f t="shared" si="71"/>
        <v>SINAPI 91978</v>
      </c>
      <c r="B4482" s="3" t="s">
        <v>9865</v>
      </c>
      <c r="C4482" s="3">
        <v>91978</v>
      </c>
      <c r="D4482" s="2" t="s">
        <v>4582</v>
      </c>
      <c r="E4482" s="3" t="s">
        <v>9848</v>
      </c>
      <c r="F4482" s="61">
        <v>48.18</v>
      </c>
      <c r="G4482" s="61">
        <v>50.73</v>
      </c>
    </row>
    <row r="4483" spans="1:7" ht="22.5">
      <c r="A4483" s="1" t="str">
        <f t="shared" si="71"/>
        <v>SINAPI 92029</v>
      </c>
      <c r="B4483" s="3" t="s">
        <v>9865</v>
      </c>
      <c r="C4483" s="3">
        <v>92029</v>
      </c>
      <c r="D4483" s="2" t="s">
        <v>4583</v>
      </c>
      <c r="E4483" s="3" t="s">
        <v>9848</v>
      </c>
      <c r="F4483" s="61">
        <v>71.72</v>
      </c>
      <c r="G4483" s="61">
        <v>76.16</v>
      </c>
    </row>
    <row r="4484" spans="1:7" ht="22.5">
      <c r="A4484" s="1" t="str">
        <f t="shared" si="71"/>
        <v>SINAPI 92028</v>
      </c>
      <c r="B4484" s="3" t="s">
        <v>9865</v>
      </c>
      <c r="C4484" s="3">
        <v>92028</v>
      </c>
      <c r="D4484" s="2" t="s">
        <v>4584</v>
      </c>
      <c r="E4484" s="3" t="s">
        <v>9848</v>
      </c>
      <c r="F4484" s="61">
        <v>58.06</v>
      </c>
      <c r="G4484" s="61">
        <v>61.69</v>
      </c>
    </row>
    <row r="4485" spans="1:7" ht="22.5">
      <c r="A4485" s="1" t="str">
        <f t="shared" si="71"/>
        <v>SINAPI 92031</v>
      </c>
      <c r="B4485" s="3" t="s">
        <v>9865</v>
      </c>
      <c r="C4485" s="3">
        <v>92031</v>
      </c>
      <c r="D4485" s="2" t="s">
        <v>4585</v>
      </c>
      <c r="E4485" s="3" t="s">
        <v>9848</v>
      </c>
      <c r="F4485" s="61">
        <v>97.88</v>
      </c>
      <c r="G4485" s="61">
        <v>103.94</v>
      </c>
    </row>
    <row r="4486" spans="1:7" ht="22.5">
      <c r="A4486" s="1" t="str">
        <f t="shared" si="71"/>
        <v>SINAPI 92030</v>
      </c>
      <c r="B4486" s="3" t="s">
        <v>9865</v>
      </c>
      <c r="C4486" s="3">
        <v>92030</v>
      </c>
      <c r="D4486" s="2" t="s">
        <v>4586</v>
      </c>
      <c r="E4486" s="3" t="s">
        <v>9848</v>
      </c>
      <c r="F4486" s="61">
        <v>84.22</v>
      </c>
      <c r="G4486" s="61">
        <v>89.47</v>
      </c>
    </row>
    <row r="4487" spans="1:7" ht="22.5">
      <c r="A4487" s="1" t="str">
        <f t="shared" si="71"/>
        <v>SINAPI 91955</v>
      </c>
      <c r="B4487" s="3" t="s">
        <v>9865</v>
      </c>
      <c r="C4487" s="3">
        <v>91955</v>
      </c>
      <c r="D4487" s="2" t="s">
        <v>4587</v>
      </c>
      <c r="E4487" s="3" t="s">
        <v>9848</v>
      </c>
      <c r="F4487" s="61">
        <v>45.48</v>
      </c>
      <c r="G4487" s="61">
        <v>48.3</v>
      </c>
    </row>
    <row r="4488" spans="1:7" ht="22.5">
      <c r="A4488" s="1" t="str">
        <f t="shared" si="71"/>
        <v>SINAPI 91954</v>
      </c>
      <c r="B4488" s="3" t="s">
        <v>9865</v>
      </c>
      <c r="C4488" s="3">
        <v>91954</v>
      </c>
      <c r="D4488" s="2" t="s">
        <v>4588</v>
      </c>
      <c r="E4488" s="3" t="s">
        <v>9848</v>
      </c>
      <c r="F4488" s="61">
        <v>31.82</v>
      </c>
      <c r="G4488" s="61">
        <v>33.83</v>
      </c>
    </row>
    <row r="4489" spans="1:7" ht="22.5">
      <c r="A4489" s="1" t="str">
        <f t="shared" si="71"/>
        <v>SINAPI 92033</v>
      </c>
      <c r="B4489" s="3" t="s">
        <v>9865</v>
      </c>
      <c r="C4489" s="3">
        <v>92033</v>
      </c>
      <c r="D4489" s="2" t="s">
        <v>4589</v>
      </c>
      <c r="E4489" s="3" t="s">
        <v>9848</v>
      </c>
      <c r="F4489" s="61">
        <v>99.03</v>
      </c>
      <c r="G4489" s="61">
        <v>105.09</v>
      </c>
    </row>
    <row r="4490" spans="1:7" ht="22.5">
      <c r="A4490" s="1" t="str">
        <f t="shared" si="71"/>
        <v>SINAPI 92032</v>
      </c>
      <c r="B4490" s="3" t="s">
        <v>9865</v>
      </c>
      <c r="C4490" s="3">
        <v>92032</v>
      </c>
      <c r="D4490" s="2" t="s">
        <v>4590</v>
      </c>
      <c r="E4490" s="3" t="s">
        <v>9848</v>
      </c>
      <c r="F4490" s="61">
        <v>85.37</v>
      </c>
      <c r="G4490" s="61">
        <v>90.62</v>
      </c>
    </row>
    <row r="4491" spans="1:7" ht="22.5">
      <c r="A4491" s="1" t="str">
        <f t="shared" si="71"/>
        <v>SINAPI 91961</v>
      </c>
      <c r="B4491" s="3" t="s">
        <v>9865</v>
      </c>
      <c r="C4491" s="3">
        <v>91961</v>
      </c>
      <c r="D4491" s="2" t="s">
        <v>4591</v>
      </c>
      <c r="E4491" s="3" t="s">
        <v>9848</v>
      </c>
      <c r="F4491" s="61">
        <v>72.87</v>
      </c>
      <c r="G4491" s="61">
        <v>77.31</v>
      </c>
    </row>
    <row r="4492" spans="1:7" ht="22.5">
      <c r="A4492" s="1" t="str">
        <f t="shared" si="71"/>
        <v>SINAPI 91960</v>
      </c>
      <c r="B4492" s="3" t="s">
        <v>9865</v>
      </c>
      <c r="C4492" s="3">
        <v>91960</v>
      </c>
      <c r="D4492" s="2" t="s">
        <v>4592</v>
      </c>
      <c r="E4492" s="3" t="s">
        <v>9848</v>
      </c>
      <c r="F4492" s="61">
        <v>59.21</v>
      </c>
      <c r="G4492" s="61">
        <v>62.84</v>
      </c>
    </row>
    <row r="4493" spans="1:7" ht="22.5">
      <c r="A4493" s="1" t="str">
        <f t="shared" si="71"/>
        <v>SINAPI 91969</v>
      </c>
      <c r="B4493" s="3" t="s">
        <v>9865</v>
      </c>
      <c r="C4493" s="3">
        <v>91969</v>
      </c>
      <c r="D4493" s="2" t="s">
        <v>4593</v>
      </c>
      <c r="E4493" s="3" t="s">
        <v>9848</v>
      </c>
      <c r="F4493" s="61">
        <v>100.18</v>
      </c>
      <c r="G4493" s="61">
        <v>106.24</v>
      </c>
    </row>
    <row r="4494" spans="1:7" ht="22.5">
      <c r="A4494" s="1" t="str">
        <f t="shared" si="71"/>
        <v>SINAPI 91968</v>
      </c>
      <c r="B4494" s="3" t="s">
        <v>9865</v>
      </c>
      <c r="C4494" s="3">
        <v>91968</v>
      </c>
      <c r="D4494" s="2" t="s">
        <v>4594</v>
      </c>
      <c r="E4494" s="3" t="s">
        <v>9848</v>
      </c>
      <c r="F4494" s="61">
        <v>86.52</v>
      </c>
      <c r="G4494" s="61">
        <v>91.77</v>
      </c>
    </row>
    <row r="4495" spans="1:7" ht="22.5">
      <c r="A4495" s="1" t="str">
        <f t="shared" si="71"/>
        <v>SINAPI 91985</v>
      </c>
      <c r="B4495" s="3" t="s">
        <v>9865</v>
      </c>
      <c r="C4495" s="3">
        <v>91985</v>
      </c>
      <c r="D4495" s="2" t="s">
        <v>4595</v>
      </c>
      <c r="E4495" s="3" t="s">
        <v>9848</v>
      </c>
      <c r="F4495" s="61">
        <v>36.130000000000003</v>
      </c>
      <c r="G4495" s="61">
        <v>38.409999999999997</v>
      </c>
    </row>
    <row r="4496" spans="1:7" ht="22.5">
      <c r="A4496" s="1" t="str">
        <f t="shared" si="71"/>
        <v>SINAPI 91984</v>
      </c>
      <c r="B4496" s="3" t="s">
        <v>9865</v>
      </c>
      <c r="C4496" s="3">
        <v>91984</v>
      </c>
      <c r="D4496" s="2" t="s">
        <v>4596</v>
      </c>
      <c r="E4496" s="3" t="s">
        <v>9848</v>
      </c>
      <c r="F4496" s="61">
        <v>22.47</v>
      </c>
      <c r="G4496" s="61">
        <v>23.94</v>
      </c>
    </row>
    <row r="4497" spans="1:7" ht="22.5">
      <c r="A4497" s="1" t="str">
        <f t="shared" si="71"/>
        <v>SINAPI 91989</v>
      </c>
      <c r="B4497" s="3" t="s">
        <v>9865</v>
      </c>
      <c r="C4497" s="3">
        <v>91989</v>
      </c>
      <c r="D4497" s="2" t="s">
        <v>4597</v>
      </c>
      <c r="E4497" s="3" t="s">
        <v>9848</v>
      </c>
      <c r="F4497" s="61">
        <v>40.270000000000003</v>
      </c>
      <c r="G4497" s="61">
        <v>42.55</v>
      </c>
    </row>
    <row r="4498" spans="1:7" ht="22.5">
      <c r="A4498" s="1" t="str">
        <f t="shared" si="71"/>
        <v>SINAPI 91988</v>
      </c>
      <c r="B4498" s="3" t="s">
        <v>9865</v>
      </c>
      <c r="C4498" s="3">
        <v>91988</v>
      </c>
      <c r="D4498" s="2" t="s">
        <v>4598</v>
      </c>
      <c r="E4498" s="3" t="s">
        <v>9848</v>
      </c>
      <c r="F4498" s="61">
        <v>26.61</v>
      </c>
      <c r="G4498" s="61">
        <v>28.08</v>
      </c>
    </row>
    <row r="4499" spans="1:7" ht="22.5">
      <c r="A4499" s="1" t="str">
        <f t="shared" si="71"/>
        <v>SINAPI 92023</v>
      </c>
      <c r="B4499" s="3" t="s">
        <v>9865</v>
      </c>
      <c r="C4499" s="3">
        <v>92023</v>
      </c>
      <c r="D4499" s="2" t="s">
        <v>4599</v>
      </c>
      <c r="E4499" s="3" t="s">
        <v>9848</v>
      </c>
      <c r="F4499" s="61">
        <v>63.44</v>
      </c>
      <c r="G4499" s="61">
        <v>67.34</v>
      </c>
    </row>
    <row r="4500" spans="1:7" ht="22.5">
      <c r="A4500" s="1" t="str">
        <f t="shared" si="71"/>
        <v>SINAPI 92022</v>
      </c>
      <c r="B4500" s="3" t="s">
        <v>9865</v>
      </c>
      <c r="C4500" s="3">
        <v>92022</v>
      </c>
      <c r="D4500" s="2" t="s">
        <v>4600</v>
      </c>
      <c r="E4500" s="3" t="s">
        <v>9848</v>
      </c>
      <c r="F4500" s="61">
        <v>49.78</v>
      </c>
      <c r="G4500" s="61">
        <v>52.87</v>
      </c>
    </row>
    <row r="4501" spans="1:7" ht="22.5">
      <c r="A4501" s="1" t="str">
        <f t="shared" si="71"/>
        <v>SINAPI 92025</v>
      </c>
      <c r="B4501" s="3" t="s">
        <v>9865</v>
      </c>
      <c r="C4501" s="3">
        <v>92025</v>
      </c>
      <c r="D4501" s="2" t="s">
        <v>4601</v>
      </c>
      <c r="E4501" s="3" t="s">
        <v>9848</v>
      </c>
      <c r="F4501" s="61">
        <v>89.69</v>
      </c>
      <c r="G4501" s="61">
        <v>95.19</v>
      </c>
    </row>
    <row r="4502" spans="1:7" ht="22.5">
      <c r="A4502" s="1" t="str">
        <f t="shared" si="71"/>
        <v>SINAPI 92024</v>
      </c>
      <c r="B4502" s="3" t="s">
        <v>9865</v>
      </c>
      <c r="C4502" s="3">
        <v>92024</v>
      </c>
      <c r="D4502" s="2" t="s">
        <v>4602</v>
      </c>
      <c r="E4502" s="3" t="s">
        <v>9848</v>
      </c>
      <c r="F4502" s="61">
        <v>76.03</v>
      </c>
      <c r="G4502" s="61">
        <v>80.72</v>
      </c>
    </row>
    <row r="4503" spans="1:7" ht="22.5">
      <c r="A4503" s="1" t="str">
        <f t="shared" si="71"/>
        <v>SINAPI 91957</v>
      </c>
      <c r="B4503" s="3" t="s">
        <v>9865</v>
      </c>
      <c r="C4503" s="3">
        <v>91957</v>
      </c>
      <c r="D4503" s="2" t="s">
        <v>4603</v>
      </c>
      <c r="E4503" s="3" t="s">
        <v>9848</v>
      </c>
      <c r="F4503" s="61">
        <v>64.59</v>
      </c>
      <c r="G4503" s="61">
        <v>68.489999999999995</v>
      </c>
    </row>
    <row r="4504" spans="1:7" ht="22.5">
      <c r="A4504" s="1" t="str">
        <f t="shared" si="71"/>
        <v>SINAPI 91956</v>
      </c>
      <c r="B4504" s="3" t="s">
        <v>9865</v>
      </c>
      <c r="C4504" s="3">
        <v>91956</v>
      </c>
      <c r="D4504" s="2" t="s">
        <v>4604</v>
      </c>
      <c r="E4504" s="3" t="s">
        <v>9848</v>
      </c>
      <c r="F4504" s="61">
        <v>50.93</v>
      </c>
      <c r="G4504" s="61">
        <v>54.02</v>
      </c>
    </row>
    <row r="4505" spans="1:7" ht="22.5">
      <c r="A4505" s="1" t="str">
        <f t="shared" si="71"/>
        <v>SINAPI 91963</v>
      </c>
      <c r="B4505" s="3" t="s">
        <v>9865</v>
      </c>
      <c r="C4505" s="3">
        <v>91963</v>
      </c>
      <c r="D4505" s="2" t="s">
        <v>4605</v>
      </c>
      <c r="E4505" s="3" t="s">
        <v>9848</v>
      </c>
      <c r="F4505" s="61">
        <v>91.99</v>
      </c>
      <c r="G4505" s="61">
        <v>97.49</v>
      </c>
    </row>
    <row r="4506" spans="1:7" ht="22.5">
      <c r="A4506" s="1" t="str">
        <f t="shared" si="71"/>
        <v>SINAPI 91962</v>
      </c>
      <c r="B4506" s="3" t="s">
        <v>9865</v>
      </c>
      <c r="C4506" s="3">
        <v>91962</v>
      </c>
      <c r="D4506" s="2" t="s">
        <v>4606</v>
      </c>
      <c r="E4506" s="3" t="s">
        <v>9848</v>
      </c>
      <c r="F4506" s="61">
        <v>78.33</v>
      </c>
      <c r="G4506" s="61">
        <v>83.02</v>
      </c>
    </row>
    <row r="4507" spans="1:7" ht="22.5">
      <c r="A4507" s="1" t="str">
        <f t="shared" ref="A4507:A4570" si="72">CONCATENATE($B4507," ",$C4507)</f>
        <v>SINAPI 91953</v>
      </c>
      <c r="B4507" s="3" t="s">
        <v>9865</v>
      </c>
      <c r="C4507" s="3">
        <v>91953</v>
      </c>
      <c r="D4507" s="2" t="s">
        <v>4607</v>
      </c>
      <c r="E4507" s="3" t="s">
        <v>9848</v>
      </c>
      <c r="F4507" s="61">
        <v>37.270000000000003</v>
      </c>
      <c r="G4507" s="61">
        <v>39.549999999999997</v>
      </c>
    </row>
    <row r="4508" spans="1:7" ht="22.5">
      <c r="A4508" s="1" t="str">
        <f t="shared" si="72"/>
        <v>SINAPI 91952</v>
      </c>
      <c r="B4508" s="3" t="s">
        <v>9865</v>
      </c>
      <c r="C4508" s="3">
        <v>91952</v>
      </c>
      <c r="D4508" s="2" t="s">
        <v>4608</v>
      </c>
      <c r="E4508" s="3" t="s">
        <v>9848</v>
      </c>
      <c r="F4508" s="61">
        <v>23.61</v>
      </c>
      <c r="G4508" s="61">
        <v>25.08</v>
      </c>
    </row>
    <row r="4509" spans="1:7" ht="22.5">
      <c r="A4509" s="1" t="str">
        <f t="shared" si="72"/>
        <v>SINAPI 92035</v>
      </c>
      <c r="B4509" s="3" t="s">
        <v>9865</v>
      </c>
      <c r="C4509" s="3">
        <v>92035</v>
      </c>
      <c r="D4509" s="2" t="s">
        <v>4609</v>
      </c>
      <c r="E4509" s="3" t="s">
        <v>9848</v>
      </c>
      <c r="F4509" s="61">
        <v>90.84</v>
      </c>
      <c r="G4509" s="61">
        <v>96.34</v>
      </c>
    </row>
    <row r="4510" spans="1:7" ht="22.5">
      <c r="A4510" s="1" t="str">
        <f t="shared" si="72"/>
        <v>SINAPI 92034</v>
      </c>
      <c r="B4510" s="3" t="s">
        <v>9865</v>
      </c>
      <c r="C4510" s="3">
        <v>92034</v>
      </c>
      <c r="D4510" s="2" t="s">
        <v>4610</v>
      </c>
      <c r="E4510" s="3" t="s">
        <v>9848</v>
      </c>
      <c r="F4510" s="61">
        <v>77.180000000000007</v>
      </c>
      <c r="G4510" s="61">
        <v>81.87</v>
      </c>
    </row>
    <row r="4511" spans="1:7" ht="22.5">
      <c r="A4511" s="1" t="str">
        <f t="shared" si="72"/>
        <v>SINAPI 92027</v>
      </c>
      <c r="B4511" s="3" t="s">
        <v>9865</v>
      </c>
      <c r="C4511" s="3">
        <v>92027</v>
      </c>
      <c r="D4511" s="2" t="s">
        <v>4611</v>
      </c>
      <c r="E4511" s="3" t="s">
        <v>9848</v>
      </c>
      <c r="F4511" s="61">
        <v>82.63</v>
      </c>
      <c r="G4511" s="61">
        <v>87.6</v>
      </c>
    </row>
    <row r="4512" spans="1:7" ht="22.5">
      <c r="A4512" s="1" t="str">
        <f t="shared" si="72"/>
        <v>SINAPI 92026</v>
      </c>
      <c r="B4512" s="3" t="s">
        <v>9865</v>
      </c>
      <c r="C4512" s="3">
        <v>92026</v>
      </c>
      <c r="D4512" s="2" t="s">
        <v>4612</v>
      </c>
      <c r="E4512" s="3" t="s">
        <v>9848</v>
      </c>
      <c r="F4512" s="61">
        <v>68.97</v>
      </c>
      <c r="G4512" s="61">
        <v>73.13</v>
      </c>
    </row>
    <row r="4513" spans="1:7" ht="22.5">
      <c r="A4513" s="1" t="str">
        <f t="shared" si="72"/>
        <v>SINAPI 91965</v>
      </c>
      <c r="B4513" s="3" t="s">
        <v>9865</v>
      </c>
      <c r="C4513" s="3">
        <v>91965</v>
      </c>
      <c r="D4513" s="2" t="s">
        <v>4613</v>
      </c>
      <c r="E4513" s="3" t="s">
        <v>9848</v>
      </c>
      <c r="F4513" s="61">
        <v>83.78</v>
      </c>
      <c r="G4513" s="61">
        <v>88.75</v>
      </c>
    </row>
    <row r="4514" spans="1:7" ht="22.5">
      <c r="A4514" s="1" t="str">
        <f t="shared" si="72"/>
        <v>SINAPI 91964</v>
      </c>
      <c r="B4514" s="3" t="s">
        <v>9865</v>
      </c>
      <c r="C4514" s="3">
        <v>91964</v>
      </c>
      <c r="D4514" s="2" t="s">
        <v>4614</v>
      </c>
      <c r="E4514" s="3" t="s">
        <v>9848</v>
      </c>
      <c r="F4514" s="61">
        <v>70.12</v>
      </c>
      <c r="G4514" s="61">
        <v>74.28</v>
      </c>
    </row>
    <row r="4515" spans="1:7" ht="22.5">
      <c r="A4515" s="1" t="str">
        <f t="shared" si="72"/>
        <v>SINAPI 91973</v>
      </c>
      <c r="B4515" s="3" t="s">
        <v>9865</v>
      </c>
      <c r="C4515" s="3">
        <v>91973</v>
      </c>
      <c r="D4515" s="2" t="s">
        <v>4615</v>
      </c>
      <c r="E4515" s="3" t="s">
        <v>9848</v>
      </c>
      <c r="F4515" s="61">
        <v>117.37</v>
      </c>
      <c r="G4515" s="61">
        <v>124.14</v>
      </c>
    </row>
    <row r="4516" spans="1:7" ht="22.5">
      <c r="A4516" s="1" t="str">
        <f t="shared" si="72"/>
        <v>SINAPI 91972</v>
      </c>
      <c r="B4516" s="3" t="s">
        <v>9865</v>
      </c>
      <c r="C4516" s="3">
        <v>91972</v>
      </c>
      <c r="D4516" s="2" t="s">
        <v>4616</v>
      </c>
      <c r="E4516" s="3" t="s">
        <v>9848</v>
      </c>
      <c r="F4516" s="61">
        <v>98.09</v>
      </c>
      <c r="G4516" s="61">
        <v>103.91</v>
      </c>
    </row>
    <row r="4517" spans="1:7" ht="22.5">
      <c r="A4517" s="1" t="str">
        <f t="shared" si="72"/>
        <v>SINAPI 91959</v>
      </c>
      <c r="B4517" s="3" t="s">
        <v>9865</v>
      </c>
      <c r="C4517" s="3">
        <v>91959</v>
      </c>
      <c r="D4517" s="2" t="s">
        <v>4617</v>
      </c>
      <c r="E4517" s="3" t="s">
        <v>9848</v>
      </c>
      <c r="F4517" s="61">
        <v>56.46</v>
      </c>
      <c r="G4517" s="61">
        <v>59.82</v>
      </c>
    </row>
    <row r="4518" spans="1:7" ht="22.5">
      <c r="A4518" s="1" t="str">
        <f t="shared" si="72"/>
        <v>SINAPI 91958</v>
      </c>
      <c r="B4518" s="3" t="s">
        <v>9865</v>
      </c>
      <c r="C4518" s="3">
        <v>91958</v>
      </c>
      <c r="D4518" s="2" t="s">
        <v>4618</v>
      </c>
      <c r="E4518" s="3" t="s">
        <v>9848</v>
      </c>
      <c r="F4518" s="61">
        <v>42.8</v>
      </c>
      <c r="G4518" s="61">
        <v>45.35</v>
      </c>
    </row>
    <row r="4519" spans="1:7" ht="22.5">
      <c r="A4519" s="1" t="str">
        <f t="shared" si="72"/>
        <v>SINAPI 91971</v>
      </c>
      <c r="B4519" s="3" t="s">
        <v>9865</v>
      </c>
      <c r="C4519" s="3">
        <v>91971</v>
      </c>
      <c r="D4519" s="2" t="s">
        <v>4619</v>
      </c>
      <c r="E4519" s="3" t="s">
        <v>9848</v>
      </c>
      <c r="F4519" s="61">
        <v>109.09</v>
      </c>
      <c r="G4519" s="61">
        <v>115.32</v>
      </c>
    </row>
    <row r="4520" spans="1:7" ht="22.5">
      <c r="A4520" s="1" t="str">
        <f t="shared" si="72"/>
        <v>SINAPI 91970</v>
      </c>
      <c r="B4520" s="3" t="s">
        <v>9865</v>
      </c>
      <c r="C4520" s="3">
        <v>91970</v>
      </c>
      <c r="D4520" s="2" t="s">
        <v>4620</v>
      </c>
      <c r="E4520" s="3" t="s">
        <v>9848</v>
      </c>
      <c r="F4520" s="61">
        <v>89.81</v>
      </c>
      <c r="G4520" s="61">
        <v>95.09</v>
      </c>
    </row>
    <row r="4521" spans="1:7" ht="22.5">
      <c r="A4521" s="1" t="str">
        <f t="shared" si="72"/>
        <v>SINAPI 91967</v>
      </c>
      <c r="B4521" s="3" t="s">
        <v>9865</v>
      </c>
      <c r="C4521" s="3">
        <v>91967</v>
      </c>
      <c r="D4521" s="2" t="s">
        <v>4621</v>
      </c>
      <c r="E4521" s="3" t="s">
        <v>9848</v>
      </c>
      <c r="F4521" s="61">
        <v>75.650000000000006</v>
      </c>
      <c r="G4521" s="61">
        <v>80.09</v>
      </c>
    </row>
    <row r="4522" spans="1:7" ht="22.5">
      <c r="A4522" s="1" t="str">
        <f t="shared" si="72"/>
        <v>SINAPI 91966</v>
      </c>
      <c r="B4522" s="3" t="s">
        <v>9865</v>
      </c>
      <c r="C4522" s="3">
        <v>91966</v>
      </c>
      <c r="D4522" s="2" t="s">
        <v>4622</v>
      </c>
      <c r="E4522" s="3" t="s">
        <v>9848</v>
      </c>
      <c r="F4522" s="61">
        <v>61.99</v>
      </c>
      <c r="G4522" s="61">
        <v>65.62</v>
      </c>
    </row>
    <row r="4523" spans="1:7" ht="22.5">
      <c r="A4523" s="1" t="str">
        <f t="shared" si="72"/>
        <v>SINAPI 91975</v>
      </c>
      <c r="B4523" s="3" t="s">
        <v>9865</v>
      </c>
      <c r="C4523" s="3">
        <v>91975</v>
      </c>
      <c r="D4523" s="2" t="s">
        <v>4623</v>
      </c>
      <c r="E4523" s="3" t="s">
        <v>9848</v>
      </c>
      <c r="F4523" s="61">
        <v>100.89</v>
      </c>
      <c r="G4523" s="61">
        <v>106.58</v>
      </c>
    </row>
    <row r="4524" spans="1:7" ht="22.5">
      <c r="A4524" s="1" t="str">
        <f t="shared" si="72"/>
        <v>SINAPI 91974</v>
      </c>
      <c r="B4524" s="3" t="s">
        <v>9865</v>
      </c>
      <c r="C4524" s="3">
        <v>91974</v>
      </c>
      <c r="D4524" s="2" t="s">
        <v>4624</v>
      </c>
      <c r="E4524" s="3" t="s">
        <v>9848</v>
      </c>
      <c r="F4524" s="61">
        <v>81.61</v>
      </c>
      <c r="G4524" s="61">
        <v>86.35</v>
      </c>
    </row>
    <row r="4525" spans="1:7" ht="22.5">
      <c r="A4525" s="1" t="str">
        <f t="shared" si="72"/>
        <v>SINAPI 91977</v>
      </c>
      <c r="B4525" s="3" t="s">
        <v>9865</v>
      </c>
      <c r="C4525" s="3">
        <v>91977</v>
      </c>
      <c r="D4525" s="2" t="s">
        <v>4625</v>
      </c>
      <c r="E4525" s="3" t="s">
        <v>9848</v>
      </c>
      <c r="F4525" s="61">
        <v>139.33000000000001</v>
      </c>
      <c r="G4525" s="61">
        <v>147.19</v>
      </c>
    </row>
    <row r="4526" spans="1:7" ht="22.5">
      <c r="A4526" s="1" t="str">
        <f t="shared" si="72"/>
        <v>SINAPI 91976</v>
      </c>
      <c r="B4526" s="3" t="s">
        <v>9865</v>
      </c>
      <c r="C4526" s="3">
        <v>91976</v>
      </c>
      <c r="D4526" s="2" t="s">
        <v>4626</v>
      </c>
      <c r="E4526" s="3" t="s">
        <v>9848</v>
      </c>
      <c r="F4526" s="61">
        <v>120.05</v>
      </c>
      <c r="G4526" s="61">
        <v>126.96</v>
      </c>
    </row>
    <row r="4527" spans="1:7" ht="22.5">
      <c r="A4527" s="1" t="str">
        <f t="shared" si="72"/>
        <v>SINAPI 91874</v>
      </c>
      <c r="B4527" s="3" t="s">
        <v>9865</v>
      </c>
      <c r="C4527" s="3">
        <v>91874</v>
      </c>
      <c r="D4527" s="2" t="s">
        <v>4627</v>
      </c>
      <c r="E4527" s="3" t="s">
        <v>9848</v>
      </c>
      <c r="F4527" s="61">
        <v>9.2899999999999991</v>
      </c>
      <c r="G4527" s="61">
        <v>10.06</v>
      </c>
    </row>
    <row r="4528" spans="1:7" ht="22.5">
      <c r="A4528" s="1" t="str">
        <f t="shared" si="72"/>
        <v>SINAPI 91878</v>
      </c>
      <c r="B4528" s="3" t="s">
        <v>9865</v>
      </c>
      <c r="C4528" s="3">
        <v>91878</v>
      </c>
      <c r="D4528" s="2" t="s">
        <v>4628</v>
      </c>
      <c r="E4528" s="3" t="s">
        <v>9848</v>
      </c>
      <c r="F4528" s="61">
        <v>7.22</v>
      </c>
      <c r="G4528" s="61">
        <v>7.8</v>
      </c>
    </row>
    <row r="4529" spans="1:7" ht="22.5">
      <c r="A4529" s="1" t="str">
        <f t="shared" si="72"/>
        <v>SINAPI 91882</v>
      </c>
      <c r="B4529" s="3" t="s">
        <v>9865</v>
      </c>
      <c r="C4529" s="3">
        <v>91882</v>
      </c>
      <c r="D4529" s="2" t="s">
        <v>4629</v>
      </c>
      <c r="E4529" s="3" t="s">
        <v>9848</v>
      </c>
      <c r="F4529" s="61">
        <v>13.59</v>
      </c>
      <c r="G4529" s="61">
        <v>14.73</v>
      </c>
    </row>
    <row r="4530" spans="1:7" ht="22.5">
      <c r="A4530" s="1" t="str">
        <f t="shared" si="72"/>
        <v>SINAPI 91875</v>
      </c>
      <c r="B4530" s="3" t="s">
        <v>9865</v>
      </c>
      <c r="C4530" s="3">
        <v>91875</v>
      </c>
      <c r="D4530" s="2" t="s">
        <v>4630</v>
      </c>
      <c r="E4530" s="3" t="s">
        <v>9848</v>
      </c>
      <c r="F4530" s="61">
        <v>10.74</v>
      </c>
      <c r="G4530" s="61">
        <v>11.61</v>
      </c>
    </row>
    <row r="4531" spans="1:7" ht="22.5">
      <c r="A4531" s="1" t="str">
        <f t="shared" si="72"/>
        <v>SINAPI 91879</v>
      </c>
      <c r="B4531" s="3" t="s">
        <v>9865</v>
      </c>
      <c r="C4531" s="3">
        <v>91879</v>
      </c>
      <c r="D4531" s="2" t="s">
        <v>4631</v>
      </c>
      <c r="E4531" s="3" t="s">
        <v>9848</v>
      </c>
      <c r="F4531" s="61">
        <v>8.65</v>
      </c>
      <c r="G4531" s="61">
        <v>9.35</v>
      </c>
    </row>
    <row r="4532" spans="1:7" ht="22.5">
      <c r="A4532" s="1" t="str">
        <f t="shared" si="72"/>
        <v>SINAPI 91884</v>
      </c>
      <c r="B4532" s="3" t="s">
        <v>9865</v>
      </c>
      <c r="C4532" s="3">
        <v>91884</v>
      </c>
      <c r="D4532" s="2" t="s">
        <v>4632</v>
      </c>
      <c r="E4532" s="3" t="s">
        <v>9848</v>
      </c>
      <c r="F4532" s="61">
        <v>15.03</v>
      </c>
      <c r="G4532" s="61">
        <v>16.28</v>
      </c>
    </row>
    <row r="4533" spans="1:7" ht="22.5">
      <c r="A4533" s="1" t="str">
        <f t="shared" si="72"/>
        <v>SINAPI 91876</v>
      </c>
      <c r="B4533" s="3" t="s">
        <v>9865</v>
      </c>
      <c r="C4533" s="3">
        <v>91876</v>
      </c>
      <c r="D4533" s="2" t="s">
        <v>4633</v>
      </c>
      <c r="E4533" s="3" t="s">
        <v>9848</v>
      </c>
      <c r="F4533" s="61">
        <v>12.76</v>
      </c>
      <c r="G4533" s="61">
        <v>13.77</v>
      </c>
    </row>
    <row r="4534" spans="1:7" ht="22.5">
      <c r="A4534" s="1" t="str">
        <f t="shared" si="72"/>
        <v>SINAPI 91880</v>
      </c>
      <c r="B4534" s="3" t="s">
        <v>9865</v>
      </c>
      <c r="C4534" s="3">
        <v>91880</v>
      </c>
      <c r="D4534" s="2" t="s">
        <v>4634</v>
      </c>
      <c r="E4534" s="3" t="s">
        <v>9848</v>
      </c>
      <c r="F4534" s="61">
        <v>10.69</v>
      </c>
      <c r="G4534" s="61">
        <v>11.51</v>
      </c>
    </row>
    <row r="4535" spans="1:7" ht="22.5">
      <c r="A4535" s="1" t="str">
        <f t="shared" si="72"/>
        <v>SINAPI 91885</v>
      </c>
      <c r="B4535" s="3" t="s">
        <v>9865</v>
      </c>
      <c r="C4535" s="3">
        <v>91885</v>
      </c>
      <c r="D4535" s="2" t="s">
        <v>4635</v>
      </c>
      <c r="E4535" s="3" t="s">
        <v>9848</v>
      </c>
      <c r="F4535" s="61">
        <v>16.989999999999998</v>
      </c>
      <c r="G4535" s="61">
        <v>18.37</v>
      </c>
    </row>
    <row r="4536" spans="1:7" ht="22.5">
      <c r="A4536" s="1" t="str">
        <f t="shared" si="72"/>
        <v>SINAPI 91877</v>
      </c>
      <c r="B4536" s="3" t="s">
        <v>9865</v>
      </c>
      <c r="C4536" s="3">
        <v>91877</v>
      </c>
      <c r="D4536" s="2" t="s">
        <v>4636</v>
      </c>
      <c r="E4536" s="3" t="s">
        <v>9848</v>
      </c>
      <c r="F4536" s="61">
        <v>15.35</v>
      </c>
      <c r="G4536" s="61">
        <v>16.53</v>
      </c>
    </row>
    <row r="4537" spans="1:7" ht="22.5">
      <c r="A4537" s="1" t="str">
        <f t="shared" si="72"/>
        <v>SINAPI 91881</v>
      </c>
      <c r="B4537" s="3" t="s">
        <v>9865</v>
      </c>
      <c r="C4537" s="3">
        <v>91881</v>
      </c>
      <c r="D4537" s="2" t="s">
        <v>4637</v>
      </c>
      <c r="E4537" s="3" t="s">
        <v>9848</v>
      </c>
      <c r="F4537" s="61">
        <v>13.28</v>
      </c>
      <c r="G4537" s="61">
        <v>14.27</v>
      </c>
    </row>
    <row r="4538" spans="1:7" ht="22.5">
      <c r="A4538" s="1" t="str">
        <f t="shared" si="72"/>
        <v>SINAPI 91886</v>
      </c>
      <c r="B4538" s="3" t="s">
        <v>9865</v>
      </c>
      <c r="C4538" s="3">
        <v>91886</v>
      </c>
      <c r="D4538" s="2" t="s">
        <v>4638</v>
      </c>
      <c r="E4538" s="3" t="s">
        <v>9848</v>
      </c>
      <c r="F4538" s="61">
        <v>19.510000000000002</v>
      </c>
      <c r="G4538" s="61">
        <v>21.05</v>
      </c>
    </row>
    <row r="4539" spans="1:7" ht="22.5">
      <c r="A4539" s="1" t="str">
        <f t="shared" si="72"/>
        <v>SINAPI 91945</v>
      </c>
      <c r="B4539" s="3" t="s">
        <v>9865</v>
      </c>
      <c r="C4539" s="3">
        <v>91945</v>
      </c>
      <c r="D4539" s="2" t="s">
        <v>4639</v>
      </c>
      <c r="E4539" s="3" t="s">
        <v>9848</v>
      </c>
      <c r="F4539" s="61">
        <v>17.88</v>
      </c>
      <c r="G4539" s="61">
        <v>19.07</v>
      </c>
    </row>
    <row r="4540" spans="1:7" ht="22.5">
      <c r="A4540" s="1" t="str">
        <f t="shared" si="72"/>
        <v>SINAPI 91947</v>
      </c>
      <c r="B4540" s="3" t="s">
        <v>9865</v>
      </c>
      <c r="C4540" s="3">
        <v>91947</v>
      </c>
      <c r="D4540" s="2" t="s">
        <v>4640</v>
      </c>
      <c r="E4540" s="3" t="s">
        <v>9848</v>
      </c>
      <c r="F4540" s="61">
        <v>11.02</v>
      </c>
      <c r="G4540" s="61">
        <v>11.59</v>
      </c>
    </row>
    <row r="4541" spans="1:7" ht="22.5">
      <c r="A4541" s="1" t="str">
        <f t="shared" si="72"/>
        <v>SINAPI 91946</v>
      </c>
      <c r="B4541" s="3" t="s">
        <v>9865</v>
      </c>
      <c r="C4541" s="3">
        <v>91946</v>
      </c>
      <c r="D4541" s="2" t="s">
        <v>4641</v>
      </c>
      <c r="E4541" s="3" t="s">
        <v>9848</v>
      </c>
      <c r="F4541" s="61">
        <v>13.66</v>
      </c>
      <c r="G4541" s="61">
        <v>14.47</v>
      </c>
    </row>
    <row r="4542" spans="1:7" ht="22.5">
      <c r="A4542" s="1" t="str">
        <f t="shared" si="72"/>
        <v>SINAPI 91949</v>
      </c>
      <c r="B4542" s="3" t="s">
        <v>9865</v>
      </c>
      <c r="C4542" s="3">
        <v>91949</v>
      </c>
      <c r="D4542" s="2" t="s">
        <v>4642</v>
      </c>
      <c r="E4542" s="3" t="s">
        <v>9848</v>
      </c>
      <c r="F4542" s="61">
        <v>24.44</v>
      </c>
      <c r="G4542" s="61">
        <v>25.84</v>
      </c>
    </row>
    <row r="4543" spans="1:7" ht="22.5">
      <c r="A4543" s="1" t="str">
        <f t="shared" si="72"/>
        <v>SINAPI 91951</v>
      </c>
      <c r="B4543" s="3" t="s">
        <v>9865</v>
      </c>
      <c r="C4543" s="3">
        <v>91951</v>
      </c>
      <c r="D4543" s="2" t="s">
        <v>4643</v>
      </c>
      <c r="E4543" s="3" t="s">
        <v>9848</v>
      </c>
      <c r="F4543" s="61">
        <v>16.2</v>
      </c>
      <c r="G4543" s="61">
        <v>16.88</v>
      </c>
    </row>
    <row r="4544" spans="1:7" ht="22.5">
      <c r="A4544" s="1" t="str">
        <f t="shared" si="72"/>
        <v>SINAPI 91950</v>
      </c>
      <c r="B4544" s="3" t="s">
        <v>9865</v>
      </c>
      <c r="C4544" s="3">
        <v>91950</v>
      </c>
      <c r="D4544" s="2" t="s">
        <v>4644</v>
      </c>
      <c r="E4544" s="3" t="s">
        <v>9848</v>
      </c>
      <c r="F4544" s="61">
        <v>19.28</v>
      </c>
      <c r="G4544" s="61">
        <v>20.23</v>
      </c>
    </row>
    <row r="4545" spans="1:7" ht="22.5">
      <c r="A4545" s="1" t="str">
        <f t="shared" si="72"/>
        <v>SINAPI 91992</v>
      </c>
      <c r="B4545" s="3" t="s">
        <v>9865</v>
      </c>
      <c r="C4545" s="3">
        <v>91992</v>
      </c>
      <c r="D4545" s="2" t="s">
        <v>4645</v>
      </c>
      <c r="E4545" s="3" t="s">
        <v>9848</v>
      </c>
      <c r="F4545" s="61">
        <v>58.21</v>
      </c>
      <c r="G4545" s="61">
        <v>62.26</v>
      </c>
    </row>
    <row r="4546" spans="1:7" ht="22.5">
      <c r="A4546" s="1" t="str">
        <f t="shared" si="72"/>
        <v>SINAPI 91990</v>
      </c>
      <c r="B4546" s="3" t="s">
        <v>9865</v>
      </c>
      <c r="C4546" s="3">
        <v>91990</v>
      </c>
      <c r="D4546" s="2" t="s">
        <v>4646</v>
      </c>
      <c r="E4546" s="3" t="s">
        <v>9848</v>
      </c>
      <c r="F4546" s="61">
        <v>44.55</v>
      </c>
      <c r="G4546" s="61">
        <v>47.79</v>
      </c>
    </row>
    <row r="4547" spans="1:7" ht="22.5">
      <c r="A4547" s="1" t="str">
        <f t="shared" si="72"/>
        <v>SINAPI 91993</v>
      </c>
      <c r="B4547" s="3" t="s">
        <v>9865</v>
      </c>
      <c r="C4547" s="3">
        <v>91993</v>
      </c>
      <c r="D4547" s="2" t="s">
        <v>4647</v>
      </c>
      <c r="E4547" s="3" t="s">
        <v>9848</v>
      </c>
      <c r="F4547" s="61">
        <v>60.44</v>
      </c>
      <c r="G4547" s="61">
        <v>64.489999999999995</v>
      </c>
    </row>
    <row r="4548" spans="1:7" ht="22.5">
      <c r="A4548" s="1" t="str">
        <f t="shared" si="72"/>
        <v>SINAPI 91991</v>
      </c>
      <c r="B4548" s="3" t="s">
        <v>9865</v>
      </c>
      <c r="C4548" s="3">
        <v>91991</v>
      </c>
      <c r="D4548" s="2" t="s">
        <v>4648</v>
      </c>
      <c r="E4548" s="3" t="s">
        <v>9848</v>
      </c>
      <c r="F4548" s="61">
        <v>46.78</v>
      </c>
      <c r="G4548" s="61">
        <v>50.02</v>
      </c>
    </row>
    <row r="4549" spans="1:7" ht="22.5">
      <c r="A4549" s="1" t="str">
        <f t="shared" si="72"/>
        <v>SINAPI 92000</v>
      </c>
      <c r="B4549" s="3" t="s">
        <v>9865</v>
      </c>
      <c r="C4549" s="3">
        <v>92000</v>
      </c>
      <c r="D4549" s="2" t="s">
        <v>4649</v>
      </c>
      <c r="E4549" s="3" t="s">
        <v>9848</v>
      </c>
      <c r="F4549" s="61">
        <v>38.96</v>
      </c>
      <c r="G4549" s="61">
        <v>41.31</v>
      </c>
    </row>
    <row r="4550" spans="1:7" ht="22.5">
      <c r="A4550" s="1" t="str">
        <f t="shared" si="72"/>
        <v>SINAPI 91998</v>
      </c>
      <c r="B4550" s="3" t="s">
        <v>9865</v>
      </c>
      <c r="C4550" s="3">
        <v>91998</v>
      </c>
      <c r="D4550" s="2" t="s">
        <v>4650</v>
      </c>
      <c r="E4550" s="3" t="s">
        <v>9848</v>
      </c>
      <c r="F4550" s="61">
        <v>25.3</v>
      </c>
      <c r="G4550" s="61">
        <v>26.84</v>
      </c>
    </row>
    <row r="4551" spans="1:7" ht="22.5">
      <c r="A4551" s="1" t="str">
        <f t="shared" si="72"/>
        <v>SINAPI 92001</v>
      </c>
      <c r="B4551" s="3" t="s">
        <v>9865</v>
      </c>
      <c r="C4551" s="3">
        <v>92001</v>
      </c>
      <c r="D4551" s="2" t="s">
        <v>4651</v>
      </c>
      <c r="E4551" s="3" t="s">
        <v>9848</v>
      </c>
      <c r="F4551" s="61">
        <v>41.19</v>
      </c>
      <c r="G4551" s="61">
        <v>43.54</v>
      </c>
    </row>
    <row r="4552" spans="1:7" ht="22.5">
      <c r="A4552" s="1" t="str">
        <f t="shared" si="72"/>
        <v>SINAPI 91999</v>
      </c>
      <c r="B4552" s="3" t="s">
        <v>9865</v>
      </c>
      <c r="C4552" s="3">
        <v>91999</v>
      </c>
      <c r="D4552" s="2" t="s">
        <v>4652</v>
      </c>
      <c r="E4552" s="3" t="s">
        <v>9848</v>
      </c>
      <c r="F4552" s="61">
        <v>27.53</v>
      </c>
      <c r="G4552" s="61">
        <v>29.07</v>
      </c>
    </row>
    <row r="4553" spans="1:7" ht="22.5">
      <c r="A4553" s="1" t="str">
        <f t="shared" si="72"/>
        <v>SINAPI 92008</v>
      </c>
      <c r="B4553" s="3" t="s">
        <v>9865</v>
      </c>
      <c r="C4553" s="3">
        <v>92008</v>
      </c>
      <c r="D4553" s="2" t="s">
        <v>4653</v>
      </c>
      <c r="E4553" s="3" t="s">
        <v>9848</v>
      </c>
      <c r="F4553" s="61">
        <v>59.76</v>
      </c>
      <c r="G4553" s="61">
        <v>63.24</v>
      </c>
    </row>
    <row r="4554" spans="1:7" ht="22.5">
      <c r="A4554" s="1" t="str">
        <f t="shared" si="72"/>
        <v>SINAPI 92006</v>
      </c>
      <c r="B4554" s="3" t="s">
        <v>9865</v>
      </c>
      <c r="C4554" s="3">
        <v>92006</v>
      </c>
      <c r="D4554" s="2" t="s">
        <v>4654</v>
      </c>
      <c r="E4554" s="3" t="s">
        <v>9848</v>
      </c>
      <c r="F4554" s="61">
        <v>46.1</v>
      </c>
      <c r="G4554" s="61">
        <v>48.77</v>
      </c>
    </row>
    <row r="4555" spans="1:7" ht="22.5">
      <c r="A4555" s="1" t="str">
        <f t="shared" si="72"/>
        <v>SINAPI 92009</v>
      </c>
      <c r="B4555" s="3" t="s">
        <v>9865</v>
      </c>
      <c r="C4555" s="3">
        <v>92009</v>
      </c>
      <c r="D4555" s="2" t="s">
        <v>4655</v>
      </c>
      <c r="E4555" s="3" t="s">
        <v>9848</v>
      </c>
      <c r="F4555" s="61">
        <v>64.22</v>
      </c>
      <c r="G4555" s="61">
        <v>67.7</v>
      </c>
    </row>
    <row r="4556" spans="1:7" ht="22.5">
      <c r="A4556" s="1" t="str">
        <f t="shared" si="72"/>
        <v>SINAPI 92007</v>
      </c>
      <c r="B4556" s="3" t="s">
        <v>9865</v>
      </c>
      <c r="C4556" s="3">
        <v>92007</v>
      </c>
      <c r="D4556" s="2" t="s">
        <v>4656</v>
      </c>
      <c r="E4556" s="3" t="s">
        <v>9848</v>
      </c>
      <c r="F4556" s="61">
        <v>50.56</v>
      </c>
      <c r="G4556" s="61">
        <v>53.23</v>
      </c>
    </row>
    <row r="4557" spans="1:7" ht="22.5">
      <c r="A4557" s="1" t="str">
        <f t="shared" si="72"/>
        <v>SINAPI 92016</v>
      </c>
      <c r="B4557" s="3" t="s">
        <v>9865</v>
      </c>
      <c r="C4557" s="3">
        <v>92016</v>
      </c>
      <c r="D4557" s="2" t="s">
        <v>4657</v>
      </c>
      <c r="E4557" s="3" t="s">
        <v>9848</v>
      </c>
      <c r="F4557" s="61">
        <v>80.56</v>
      </c>
      <c r="G4557" s="61">
        <v>85.17</v>
      </c>
    </row>
    <row r="4558" spans="1:7" ht="22.5">
      <c r="A4558" s="1" t="str">
        <f t="shared" si="72"/>
        <v>SINAPI 92014</v>
      </c>
      <c r="B4558" s="3" t="s">
        <v>9865</v>
      </c>
      <c r="C4558" s="3">
        <v>92014</v>
      </c>
      <c r="D4558" s="2" t="s">
        <v>4658</v>
      </c>
      <c r="E4558" s="3" t="s">
        <v>9848</v>
      </c>
      <c r="F4558" s="61">
        <v>66.900000000000006</v>
      </c>
      <c r="G4558" s="61">
        <v>70.7</v>
      </c>
    </row>
    <row r="4559" spans="1:7" ht="22.5">
      <c r="A4559" s="1" t="str">
        <f t="shared" si="72"/>
        <v>SINAPI 92017</v>
      </c>
      <c r="B4559" s="3" t="s">
        <v>9865</v>
      </c>
      <c r="C4559" s="3">
        <v>92017</v>
      </c>
      <c r="D4559" s="2" t="s">
        <v>4659</v>
      </c>
      <c r="E4559" s="3" t="s">
        <v>9848</v>
      </c>
      <c r="F4559" s="61">
        <v>87.25</v>
      </c>
      <c r="G4559" s="61">
        <v>91.86</v>
      </c>
    </row>
    <row r="4560" spans="1:7" ht="22.5">
      <c r="A4560" s="1" t="str">
        <f t="shared" si="72"/>
        <v>SINAPI 92015</v>
      </c>
      <c r="B4560" s="3" t="s">
        <v>9865</v>
      </c>
      <c r="C4560" s="3">
        <v>92015</v>
      </c>
      <c r="D4560" s="2" t="s">
        <v>4660</v>
      </c>
      <c r="E4560" s="3" t="s">
        <v>9848</v>
      </c>
      <c r="F4560" s="61">
        <v>73.59</v>
      </c>
      <c r="G4560" s="61">
        <v>77.39</v>
      </c>
    </row>
    <row r="4561" spans="1:7" ht="22.5">
      <c r="A4561" s="1" t="str">
        <f t="shared" si="72"/>
        <v>SINAPI 92019</v>
      </c>
      <c r="B4561" s="3" t="s">
        <v>9865</v>
      </c>
      <c r="C4561" s="3">
        <v>92019</v>
      </c>
      <c r="D4561" s="2" t="s">
        <v>4661</v>
      </c>
      <c r="E4561" s="3" t="s">
        <v>9848</v>
      </c>
      <c r="F4561" s="61">
        <v>107.77</v>
      </c>
      <c r="G4561" s="61">
        <v>113.73</v>
      </c>
    </row>
    <row r="4562" spans="1:7" ht="22.5">
      <c r="A4562" s="1" t="str">
        <f t="shared" si="72"/>
        <v>SINAPI 92018</v>
      </c>
      <c r="B4562" s="3" t="s">
        <v>9865</v>
      </c>
      <c r="C4562" s="3">
        <v>92018</v>
      </c>
      <c r="D4562" s="2" t="s">
        <v>4662</v>
      </c>
      <c r="E4562" s="3" t="s">
        <v>9848</v>
      </c>
      <c r="F4562" s="61">
        <v>88.49</v>
      </c>
      <c r="G4562" s="61">
        <v>93.5</v>
      </c>
    </row>
    <row r="4563" spans="1:7" ht="22.5">
      <c r="A4563" s="1" t="str">
        <f t="shared" si="72"/>
        <v>SINAPI 92021</v>
      </c>
      <c r="B4563" s="3" t="s">
        <v>9865</v>
      </c>
      <c r="C4563" s="3">
        <v>92021</v>
      </c>
      <c r="D4563" s="2" t="s">
        <v>4663</v>
      </c>
      <c r="E4563" s="3" t="s">
        <v>9848</v>
      </c>
      <c r="F4563" s="61">
        <v>149.72999999999999</v>
      </c>
      <c r="G4563" s="61">
        <v>157.99</v>
      </c>
    </row>
    <row r="4564" spans="1:7" ht="22.5">
      <c r="A4564" s="1" t="str">
        <f t="shared" si="72"/>
        <v>SINAPI 92020</v>
      </c>
      <c r="B4564" s="3" t="s">
        <v>9865</v>
      </c>
      <c r="C4564" s="3">
        <v>92020</v>
      </c>
      <c r="D4564" s="2" t="s">
        <v>4664</v>
      </c>
      <c r="E4564" s="3" t="s">
        <v>9848</v>
      </c>
      <c r="F4564" s="61">
        <v>130.44999999999999</v>
      </c>
      <c r="G4564" s="61">
        <v>137.76</v>
      </c>
    </row>
    <row r="4565" spans="1:7" ht="22.5">
      <c r="A4565" s="1" t="str">
        <f t="shared" si="72"/>
        <v>SINAPI 91996</v>
      </c>
      <c r="B4565" s="3" t="s">
        <v>9865</v>
      </c>
      <c r="C4565" s="3">
        <v>91996</v>
      </c>
      <c r="D4565" s="2" t="s">
        <v>4665</v>
      </c>
      <c r="E4565" s="3" t="s">
        <v>9848</v>
      </c>
      <c r="F4565" s="61">
        <v>44.33</v>
      </c>
      <c r="G4565" s="61">
        <v>47.15</v>
      </c>
    </row>
    <row r="4566" spans="1:7" ht="22.5">
      <c r="A4566" s="1" t="str">
        <f t="shared" si="72"/>
        <v>SINAPI 91994</v>
      </c>
      <c r="B4566" s="3" t="s">
        <v>9865</v>
      </c>
      <c r="C4566" s="3">
        <v>91994</v>
      </c>
      <c r="D4566" s="2" t="s">
        <v>4666</v>
      </c>
      <c r="E4566" s="3" t="s">
        <v>9848</v>
      </c>
      <c r="F4566" s="61">
        <v>30.67</v>
      </c>
      <c r="G4566" s="61">
        <v>32.68</v>
      </c>
    </row>
    <row r="4567" spans="1:7" ht="22.5">
      <c r="A4567" s="1" t="str">
        <f t="shared" si="72"/>
        <v>SINAPI 91997</v>
      </c>
      <c r="B4567" s="3" t="s">
        <v>9865</v>
      </c>
      <c r="C4567" s="3">
        <v>91997</v>
      </c>
      <c r="D4567" s="2" t="s">
        <v>4667</v>
      </c>
      <c r="E4567" s="3" t="s">
        <v>9848</v>
      </c>
      <c r="F4567" s="61">
        <v>46.56</v>
      </c>
      <c r="G4567" s="61">
        <v>49.38</v>
      </c>
    </row>
    <row r="4568" spans="1:7" ht="22.5">
      <c r="A4568" s="1" t="str">
        <f t="shared" si="72"/>
        <v>SINAPI 91995</v>
      </c>
      <c r="B4568" s="3" t="s">
        <v>9865</v>
      </c>
      <c r="C4568" s="3">
        <v>91995</v>
      </c>
      <c r="D4568" s="2" t="s">
        <v>4668</v>
      </c>
      <c r="E4568" s="3" t="s">
        <v>9848</v>
      </c>
      <c r="F4568" s="61">
        <v>32.9</v>
      </c>
      <c r="G4568" s="61">
        <v>34.909999999999997</v>
      </c>
    </row>
    <row r="4569" spans="1:7" ht="22.5">
      <c r="A4569" s="1" t="str">
        <f t="shared" si="72"/>
        <v>SINAPI 92004</v>
      </c>
      <c r="B4569" s="3" t="s">
        <v>9865</v>
      </c>
      <c r="C4569" s="3">
        <v>92004</v>
      </c>
      <c r="D4569" s="2" t="s">
        <v>4669</v>
      </c>
      <c r="E4569" s="3" t="s">
        <v>9848</v>
      </c>
      <c r="F4569" s="61">
        <v>70.569999999999993</v>
      </c>
      <c r="G4569" s="61">
        <v>75.010000000000005</v>
      </c>
    </row>
    <row r="4570" spans="1:7" ht="22.5">
      <c r="A4570" s="1" t="str">
        <f t="shared" si="72"/>
        <v>SINAPI 92002</v>
      </c>
      <c r="B4570" s="3" t="s">
        <v>9865</v>
      </c>
      <c r="C4570" s="3">
        <v>92002</v>
      </c>
      <c r="D4570" s="2" t="s">
        <v>4670</v>
      </c>
      <c r="E4570" s="3" t="s">
        <v>9848</v>
      </c>
      <c r="F4570" s="61">
        <v>56.91</v>
      </c>
      <c r="G4570" s="61">
        <v>60.54</v>
      </c>
    </row>
    <row r="4571" spans="1:7" ht="22.5">
      <c r="A4571" s="1" t="str">
        <f t="shared" ref="A4571:A4634" si="73">CONCATENATE($B4571," ",$C4571)</f>
        <v>SINAPI 92005</v>
      </c>
      <c r="B4571" s="3" t="s">
        <v>9865</v>
      </c>
      <c r="C4571" s="3">
        <v>92005</v>
      </c>
      <c r="D4571" s="2" t="s">
        <v>4671</v>
      </c>
      <c r="E4571" s="3" t="s">
        <v>9848</v>
      </c>
      <c r="F4571" s="61">
        <v>75.03</v>
      </c>
      <c r="G4571" s="61">
        <v>79.47</v>
      </c>
    </row>
    <row r="4572" spans="1:7" ht="22.5">
      <c r="A4572" s="1" t="str">
        <f t="shared" si="73"/>
        <v>SINAPI 92003</v>
      </c>
      <c r="B4572" s="3" t="s">
        <v>9865</v>
      </c>
      <c r="C4572" s="3">
        <v>92003</v>
      </c>
      <c r="D4572" s="2" t="s">
        <v>4672</v>
      </c>
      <c r="E4572" s="3" t="s">
        <v>9848</v>
      </c>
      <c r="F4572" s="61">
        <v>61.37</v>
      </c>
      <c r="G4572" s="61">
        <v>65</v>
      </c>
    </row>
    <row r="4573" spans="1:7" ht="22.5">
      <c r="A4573" s="1" t="str">
        <f t="shared" si="73"/>
        <v>SINAPI 92012</v>
      </c>
      <c r="B4573" s="3" t="s">
        <v>9865</v>
      </c>
      <c r="C4573" s="3">
        <v>92012</v>
      </c>
      <c r="D4573" s="2" t="s">
        <v>4673</v>
      </c>
      <c r="E4573" s="3" t="s">
        <v>9848</v>
      </c>
      <c r="F4573" s="61">
        <v>96.73</v>
      </c>
      <c r="G4573" s="61">
        <v>102.79</v>
      </c>
    </row>
    <row r="4574" spans="1:7" ht="22.5">
      <c r="A4574" s="1" t="str">
        <f t="shared" si="73"/>
        <v>SINAPI 92010</v>
      </c>
      <c r="B4574" s="3" t="s">
        <v>9865</v>
      </c>
      <c r="C4574" s="3">
        <v>92010</v>
      </c>
      <c r="D4574" s="2" t="s">
        <v>4674</v>
      </c>
      <c r="E4574" s="3" t="s">
        <v>9848</v>
      </c>
      <c r="F4574" s="61">
        <v>83.07</v>
      </c>
      <c r="G4574" s="61">
        <v>88.32</v>
      </c>
    </row>
    <row r="4575" spans="1:7" ht="22.5">
      <c r="A4575" s="1" t="str">
        <f t="shared" si="73"/>
        <v>SINAPI 92013</v>
      </c>
      <c r="B4575" s="3" t="s">
        <v>9865</v>
      </c>
      <c r="C4575" s="3">
        <v>92013</v>
      </c>
      <c r="D4575" s="2" t="s">
        <v>4675</v>
      </c>
      <c r="E4575" s="3" t="s">
        <v>9848</v>
      </c>
      <c r="F4575" s="61">
        <v>103.42</v>
      </c>
      <c r="G4575" s="61">
        <v>109.48</v>
      </c>
    </row>
    <row r="4576" spans="1:7" ht="22.5">
      <c r="A4576" s="1" t="str">
        <f t="shared" si="73"/>
        <v>SINAPI 92011</v>
      </c>
      <c r="B4576" s="3" t="s">
        <v>9865</v>
      </c>
      <c r="C4576" s="3">
        <v>92011</v>
      </c>
      <c r="D4576" s="2" t="s">
        <v>4676</v>
      </c>
      <c r="E4576" s="3" t="s">
        <v>9848</v>
      </c>
      <c r="F4576" s="61">
        <v>89.76</v>
      </c>
      <c r="G4576" s="61">
        <v>95.01</v>
      </c>
    </row>
    <row r="4577" spans="1:7" ht="22.5">
      <c r="A4577" s="1" t="str">
        <f t="shared" si="73"/>
        <v>SINAPI 95777</v>
      </c>
      <c r="B4577" s="3" t="s">
        <v>9865</v>
      </c>
      <c r="C4577" s="3">
        <v>95777</v>
      </c>
      <c r="D4577" s="2" t="s">
        <v>4677</v>
      </c>
      <c r="E4577" s="3" t="s">
        <v>9848</v>
      </c>
      <c r="F4577" s="61">
        <v>31.59</v>
      </c>
      <c r="G4577" s="61">
        <v>33.06</v>
      </c>
    </row>
    <row r="4578" spans="1:7" ht="22.5">
      <c r="A4578" s="1" t="str">
        <f t="shared" si="73"/>
        <v>SINAPI 95780</v>
      </c>
      <c r="B4578" s="3" t="s">
        <v>9865</v>
      </c>
      <c r="C4578" s="3">
        <v>95780</v>
      </c>
      <c r="D4578" s="2" t="s">
        <v>4678</v>
      </c>
      <c r="E4578" s="3" t="s">
        <v>9848</v>
      </c>
      <c r="F4578" s="61">
        <v>37.57</v>
      </c>
      <c r="G4578" s="61">
        <v>39.19</v>
      </c>
    </row>
    <row r="4579" spans="1:7" ht="22.5">
      <c r="A4579" s="1" t="str">
        <f t="shared" si="73"/>
        <v>SINAPI 95783</v>
      </c>
      <c r="B4579" s="3" t="s">
        <v>9865</v>
      </c>
      <c r="C4579" s="3">
        <v>95783</v>
      </c>
      <c r="D4579" s="2" t="s">
        <v>4679</v>
      </c>
      <c r="E4579" s="3" t="s">
        <v>9848</v>
      </c>
      <c r="F4579" s="61">
        <v>0</v>
      </c>
      <c r="G4579" s="61">
        <v>0</v>
      </c>
    </row>
    <row r="4580" spans="1:7" ht="22.5">
      <c r="A4580" s="1" t="str">
        <f t="shared" si="73"/>
        <v>SINAPI 95778</v>
      </c>
      <c r="B4580" s="3" t="s">
        <v>9865</v>
      </c>
      <c r="C4580" s="3">
        <v>95778</v>
      </c>
      <c r="D4580" s="2" t="s">
        <v>4680</v>
      </c>
      <c r="E4580" s="3" t="s">
        <v>9848</v>
      </c>
      <c r="F4580" s="61">
        <v>35.54</v>
      </c>
      <c r="G4580" s="61">
        <v>37.26</v>
      </c>
    </row>
    <row r="4581" spans="1:7" ht="22.5">
      <c r="A4581" s="1" t="str">
        <f t="shared" si="73"/>
        <v>SINAPI 95781</v>
      </c>
      <c r="B4581" s="3" t="s">
        <v>9865</v>
      </c>
      <c r="C4581" s="3">
        <v>95781</v>
      </c>
      <c r="D4581" s="2" t="s">
        <v>4681</v>
      </c>
      <c r="E4581" s="3" t="s">
        <v>9848</v>
      </c>
      <c r="F4581" s="61">
        <v>43.07</v>
      </c>
      <c r="G4581" s="61">
        <v>45.12</v>
      </c>
    </row>
    <row r="4582" spans="1:7" ht="22.5">
      <c r="A4582" s="1" t="str">
        <f t="shared" si="73"/>
        <v>SINAPI 95784</v>
      </c>
      <c r="B4582" s="3" t="s">
        <v>9865</v>
      </c>
      <c r="C4582" s="3">
        <v>95784</v>
      </c>
      <c r="D4582" s="2" t="s">
        <v>4682</v>
      </c>
      <c r="E4582" s="3" t="s">
        <v>9848</v>
      </c>
      <c r="F4582" s="61">
        <v>0</v>
      </c>
      <c r="G4582" s="61">
        <v>0</v>
      </c>
    </row>
    <row r="4583" spans="1:7" ht="22.5">
      <c r="A4583" s="1" t="str">
        <f t="shared" si="73"/>
        <v>SINAPI 95782</v>
      </c>
      <c r="B4583" s="3" t="s">
        <v>9865</v>
      </c>
      <c r="C4583" s="3">
        <v>95782</v>
      </c>
      <c r="D4583" s="2" t="s">
        <v>4683</v>
      </c>
      <c r="E4583" s="3" t="s">
        <v>9848</v>
      </c>
      <c r="F4583" s="61">
        <v>39.979999999999997</v>
      </c>
      <c r="G4583" s="61">
        <v>41.6</v>
      </c>
    </row>
    <row r="4584" spans="1:7" ht="22.5">
      <c r="A4584" s="1" t="str">
        <f t="shared" si="73"/>
        <v>SINAPI 95779</v>
      </c>
      <c r="B4584" s="3" t="s">
        <v>9865</v>
      </c>
      <c r="C4584" s="3">
        <v>95779</v>
      </c>
      <c r="D4584" s="2" t="s">
        <v>4684</v>
      </c>
      <c r="E4584" s="3" t="s">
        <v>9848</v>
      </c>
      <c r="F4584" s="61">
        <v>29.47</v>
      </c>
      <c r="G4584" s="61">
        <v>30.94</v>
      </c>
    </row>
    <row r="4585" spans="1:7" ht="22.5">
      <c r="A4585" s="1" t="str">
        <f t="shared" si="73"/>
        <v>SINAPI 95785</v>
      </c>
      <c r="B4585" s="3" t="s">
        <v>9865</v>
      </c>
      <c r="C4585" s="3">
        <v>95785</v>
      </c>
      <c r="D4585" s="2" t="s">
        <v>4685</v>
      </c>
      <c r="E4585" s="3" t="s">
        <v>9848</v>
      </c>
      <c r="F4585" s="61">
        <v>47.34</v>
      </c>
      <c r="G4585" s="61">
        <v>49.18</v>
      </c>
    </row>
    <row r="4586" spans="1:7" ht="22.5">
      <c r="A4586" s="1" t="str">
        <f t="shared" si="73"/>
        <v>SINAPI 95792</v>
      </c>
      <c r="B4586" s="3" t="s">
        <v>9865</v>
      </c>
      <c r="C4586" s="3">
        <v>95792</v>
      </c>
      <c r="D4586" s="2" t="s">
        <v>4686</v>
      </c>
      <c r="E4586" s="3" t="s">
        <v>9848</v>
      </c>
      <c r="F4586" s="61">
        <v>0</v>
      </c>
      <c r="G4586" s="61">
        <v>0</v>
      </c>
    </row>
    <row r="4587" spans="1:7" ht="22.5">
      <c r="A4587" s="1" t="str">
        <f t="shared" si="73"/>
        <v>SINAPI 95793</v>
      </c>
      <c r="B4587" s="3" t="s">
        <v>9865</v>
      </c>
      <c r="C4587" s="3">
        <v>95793</v>
      </c>
      <c r="D4587" s="2" t="s">
        <v>4687</v>
      </c>
      <c r="E4587" s="3" t="s">
        <v>9848</v>
      </c>
      <c r="F4587" s="61">
        <v>0</v>
      </c>
      <c r="G4587" s="61">
        <v>0</v>
      </c>
    </row>
    <row r="4588" spans="1:7" ht="22.5">
      <c r="A4588" s="1" t="str">
        <f t="shared" si="73"/>
        <v>SINAPI 95794</v>
      </c>
      <c r="B4588" s="3" t="s">
        <v>9865</v>
      </c>
      <c r="C4588" s="3">
        <v>95794</v>
      </c>
      <c r="D4588" s="2" t="s">
        <v>4688</v>
      </c>
      <c r="E4588" s="3" t="s">
        <v>9848</v>
      </c>
      <c r="F4588" s="61">
        <v>0</v>
      </c>
      <c r="G4588" s="61">
        <v>0</v>
      </c>
    </row>
    <row r="4589" spans="1:7" ht="22.5">
      <c r="A4589" s="1" t="str">
        <f t="shared" si="73"/>
        <v>SINAPI 95786</v>
      </c>
      <c r="B4589" s="3" t="s">
        <v>9865</v>
      </c>
      <c r="C4589" s="3">
        <v>95786</v>
      </c>
      <c r="D4589" s="2" t="s">
        <v>4689</v>
      </c>
      <c r="E4589" s="3" t="s">
        <v>9848</v>
      </c>
      <c r="F4589" s="61">
        <v>0</v>
      </c>
      <c r="G4589" s="61">
        <v>0</v>
      </c>
    </row>
    <row r="4590" spans="1:7" ht="22.5">
      <c r="A4590" s="1" t="str">
        <f t="shared" si="73"/>
        <v>SINAPI 95788</v>
      </c>
      <c r="B4590" s="3" t="s">
        <v>9865</v>
      </c>
      <c r="C4590" s="3">
        <v>95788</v>
      </c>
      <c r="D4590" s="2" t="s">
        <v>4690</v>
      </c>
      <c r="E4590" s="3" t="s">
        <v>9848</v>
      </c>
      <c r="F4590" s="61">
        <v>0</v>
      </c>
      <c r="G4590" s="61">
        <v>0</v>
      </c>
    </row>
    <row r="4591" spans="1:7" ht="22.5">
      <c r="A4591" s="1" t="str">
        <f t="shared" si="73"/>
        <v>SINAPI 95790</v>
      </c>
      <c r="B4591" s="3" t="s">
        <v>9865</v>
      </c>
      <c r="C4591" s="3">
        <v>95790</v>
      </c>
      <c r="D4591" s="2" t="s">
        <v>4691</v>
      </c>
      <c r="E4591" s="3" t="s">
        <v>9848</v>
      </c>
      <c r="F4591" s="61">
        <v>0</v>
      </c>
      <c r="G4591" s="61">
        <v>0</v>
      </c>
    </row>
    <row r="4592" spans="1:7" ht="22.5">
      <c r="A4592" s="1" t="str">
        <f t="shared" si="73"/>
        <v>SINAPI 95787</v>
      </c>
      <c r="B4592" s="3" t="s">
        <v>9865</v>
      </c>
      <c r="C4592" s="3">
        <v>95787</v>
      </c>
      <c r="D4592" s="2" t="s">
        <v>4692</v>
      </c>
      <c r="E4592" s="3" t="s">
        <v>9848</v>
      </c>
      <c r="F4592" s="61">
        <v>36.020000000000003</v>
      </c>
      <c r="G4592" s="61">
        <v>38.01</v>
      </c>
    </row>
    <row r="4593" spans="1:7" ht="22.5">
      <c r="A4593" s="1" t="str">
        <f t="shared" si="73"/>
        <v>SINAPI 95789</v>
      </c>
      <c r="B4593" s="3" t="s">
        <v>9865</v>
      </c>
      <c r="C4593" s="3">
        <v>95789</v>
      </c>
      <c r="D4593" s="2" t="s">
        <v>4693</v>
      </c>
      <c r="E4593" s="3" t="s">
        <v>9848</v>
      </c>
      <c r="F4593" s="61">
        <v>48.94</v>
      </c>
      <c r="G4593" s="61">
        <v>51.42</v>
      </c>
    </row>
    <row r="4594" spans="1:7" ht="22.5">
      <c r="A4594" s="1" t="str">
        <f t="shared" si="73"/>
        <v>SINAPI 95791</v>
      </c>
      <c r="B4594" s="3" t="s">
        <v>9865</v>
      </c>
      <c r="C4594" s="3">
        <v>95791</v>
      </c>
      <c r="D4594" s="2" t="s">
        <v>4694</v>
      </c>
      <c r="E4594" s="3" t="s">
        <v>9848</v>
      </c>
      <c r="F4594" s="61">
        <v>67.84</v>
      </c>
      <c r="G4594" s="61">
        <v>70.98</v>
      </c>
    </row>
    <row r="4595" spans="1:7" ht="22.5">
      <c r="A4595" s="1" t="str">
        <f t="shared" si="73"/>
        <v>SINAPI 95795</v>
      </c>
      <c r="B4595" s="3" t="s">
        <v>9865</v>
      </c>
      <c r="C4595" s="3">
        <v>95795</v>
      </c>
      <c r="D4595" s="2" t="s">
        <v>4695</v>
      </c>
      <c r="E4595" s="3" t="s">
        <v>9848</v>
      </c>
      <c r="F4595" s="61">
        <v>41.1</v>
      </c>
      <c r="G4595" s="61">
        <v>43.37</v>
      </c>
    </row>
    <row r="4596" spans="1:7" ht="22.5">
      <c r="A4596" s="1" t="str">
        <f t="shared" si="73"/>
        <v>SINAPI 95796</v>
      </c>
      <c r="B4596" s="3" t="s">
        <v>9865</v>
      </c>
      <c r="C4596" s="3">
        <v>95796</v>
      </c>
      <c r="D4596" s="2" t="s">
        <v>4696</v>
      </c>
      <c r="E4596" s="3" t="s">
        <v>9848</v>
      </c>
      <c r="F4596" s="61">
        <v>57.57</v>
      </c>
      <c r="G4596" s="61">
        <v>60.47</v>
      </c>
    </row>
    <row r="4597" spans="1:7" ht="22.5">
      <c r="A4597" s="1" t="str">
        <f t="shared" si="73"/>
        <v>SINAPI 95797</v>
      </c>
      <c r="B4597" s="3" t="s">
        <v>9865</v>
      </c>
      <c r="C4597" s="3">
        <v>95797</v>
      </c>
      <c r="D4597" s="2" t="s">
        <v>4697</v>
      </c>
      <c r="E4597" s="3" t="s">
        <v>9848</v>
      </c>
      <c r="F4597" s="61">
        <v>79.5</v>
      </c>
      <c r="G4597" s="61">
        <v>83.28</v>
      </c>
    </row>
    <row r="4598" spans="1:7" ht="22.5">
      <c r="A4598" s="1" t="str">
        <f t="shared" si="73"/>
        <v>SINAPI 95798</v>
      </c>
      <c r="B4598" s="3" t="s">
        <v>9865</v>
      </c>
      <c r="C4598" s="3">
        <v>95798</v>
      </c>
      <c r="D4598" s="2" t="s">
        <v>4698</v>
      </c>
      <c r="E4598" s="3" t="s">
        <v>9848</v>
      </c>
      <c r="F4598" s="61">
        <v>0</v>
      </c>
      <c r="G4598" s="61">
        <v>0</v>
      </c>
    </row>
    <row r="4599" spans="1:7" ht="22.5">
      <c r="A4599" s="1" t="str">
        <f t="shared" si="73"/>
        <v>SINAPI 95799</v>
      </c>
      <c r="B4599" s="3" t="s">
        <v>9865</v>
      </c>
      <c r="C4599" s="3">
        <v>95799</v>
      </c>
      <c r="D4599" s="2" t="s">
        <v>4699</v>
      </c>
      <c r="E4599" s="3" t="s">
        <v>9848</v>
      </c>
      <c r="F4599" s="61">
        <v>0</v>
      </c>
      <c r="G4599" s="61">
        <v>0</v>
      </c>
    </row>
    <row r="4600" spans="1:7" ht="22.5">
      <c r="A4600" s="1" t="str">
        <f t="shared" si="73"/>
        <v>SINAPI 95800</v>
      </c>
      <c r="B4600" s="3" t="s">
        <v>9865</v>
      </c>
      <c r="C4600" s="3">
        <v>95800</v>
      </c>
      <c r="D4600" s="2" t="s">
        <v>4700</v>
      </c>
      <c r="E4600" s="3" t="s">
        <v>9848</v>
      </c>
      <c r="F4600" s="61">
        <v>0</v>
      </c>
      <c r="G4600" s="61">
        <v>0</v>
      </c>
    </row>
    <row r="4601" spans="1:7" ht="22.5">
      <c r="A4601" s="1" t="str">
        <f t="shared" si="73"/>
        <v>SINAPI 95801</v>
      </c>
      <c r="B4601" s="3" t="s">
        <v>9865</v>
      </c>
      <c r="C4601" s="3">
        <v>95801</v>
      </c>
      <c r="D4601" s="2" t="s">
        <v>4701</v>
      </c>
      <c r="E4601" s="3" t="s">
        <v>9848</v>
      </c>
      <c r="F4601" s="61">
        <v>49.04</v>
      </c>
      <c r="G4601" s="61">
        <v>51.58</v>
      </c>
    </row>
    <row r="4602" spans="1:7" ht="22.5">
      <c r="A4602" s="1" t="str">
        <f t="shared" si="73"/>
        <v>SINAPI 95802</v>
      </c>
      <c r="B4602" s="3" t="s">
        <v>9865</v>
      </c>
      <c r="C4602" s="3">
        <v>95802</v>
      </c>
      <c r="D4602" s="2" t="s">
        <v>4702</v>
      </c>
      <c r="E4602" s="3" t="s">
        <v>9848</v>
      </c>
      <c r="F4602" s="61">
        <v>61.34</v>
      </c>
      <c r="G4602" s="61">
        <v>64.680000000000007</v>
      </c>
    </row>
    <row r="4603" spans="1:7" ht="22.5">
      <c r="A4603" s="1" t="str">
        <f t="shared" si="73"/>
        <v>SINAPI 95803</v>
      </c>
      <c r="B4603" s="3" t="s">
        <v>9865</v>
      </c>
      <c r="C4603" s="3">
        <v>95803</v>
      </c>
      <c r="D4603" s="2" t="s">
        <v>4703</v>
      </c>
      <c r="E4603" s="3" t="s">
        <v>9848</v>
      </c>
      <c r="F4603" s="61">
        <v>88.94</v>
      </c>
      <c r="G4603" s="61">
        <v>93.37</v>
      </c>
    </row>
    <row r="4604" spans="1:7" ht="22.5">
      <c r="A4604" s="1" t="str">
        <f t="shared" si="73"/>
        <v>SINAPI 95804</v>
      </c>
      <c r="B4604" s="3" t="s">
        <v>9865</v>
      </c>
      <c r="C4604" s="3">
        <v>95804</v>
      </c>
      <c r="D4604" s="2" t="s">
        <v>4704</v>
      </c>
      <c r="E4604" s="3" t="s">
        <v>9848</v>
      </c>
      <c r="F4604" s="61">
        <v>23.47</v>
      </c>
      <c r="G4604" s="61">
        <v>24.82</v>
      </c>
    </row>
    <row r="4605" spans="1:7" ht="22.5">
      <c r="A4605" s="1" t="str">
        <f t="shared" si="73"/>
        <v>SINAPI 95805</v>
      </c>
      <c r="B4605" s="3" t="s">
        <v>9865</v>
      </c>
      <c r="C4605" s="3">
        <v>95805</v>
      </c>
      <c r="D4605" s="2" t="s">
        <v>4705</v>
      </c>
      <c r="E4605" s="3" t="s">
        <v>9848</v>
      </c>
      <c r="F4605" s="61">
        <v>25.24</v>
      </c>
      <c r="G4605" s="61">
        <v>26.76</v>
      </c>
    </row>
    <row r="4606" spans="1:7" ht="22.5">
      <c r="A4606" s="1" t="str">
        <f t="shared" si="73"/>
        <v>SINAPI 95806</v>
      </c>
      <c r="B4606" s="3" t="s">
        <v>9865</v>
      </c>
      <c r="C4606" s="3">
        <v>95806</v>
      </c>
      <c r="D4606" s="2" t="s">
        <v>4706</v>
      </c>
      <c r="E4606" s="3" t="s">
        <v>9848</v>
      </c>
      <c r="F4606" s="61">
        <v>28.11</v>
      </c>
      <c r="G4606" s="61">
        <v>29.85</v>
      </c>
    </row>
    <row r="4607" spans="1:7" ht="22.5">
      <c r="A4607" s="1" t="str">
        <f t="shared" si="73"/>
        <v>SINAPI 104401</v>
      </c>
      <c r="B4607" s="3" t="s">
        <v>9865</v>
      </c>
      <c r="C4607" s="3">
        <v>104401</v>
      </c>
      <c r="D4607" s="2" t="s">
        <v>4707</v>
      </c>
      <c r="E4607" s="3" t="s">
        <v>9848</v>
      </c>
      <c r="F4607" s="61">
        <v>26.21</v>
      </c>
      <c r="G4607" s="61">
        <v>27.75</v>
      </c>
    </row>
    <row r="4608" spans="1:7" ht="22.5">
      <c r="A4608" s="1" t="str">
        <f t="shared" si="73"/>
        <v>SINAPI 104402</v>
      </c>
      <c r="B4608" s="3" t="s">
        <v>9865</v>
      </c>
      <c r="C4608" s="3">
        <v>104402</v>
      </c>
      <c r="D4608" s="2" t="s">
        <v>4708</v>
      </c>
      <c r="E4608" s="3" t="s">
        <v>9848</v>
      </c>
      <c r="F4608" s="61">
        <v>28.82</v>
      </c>
      <c r="G4608" s="61">
        <v>30.67</v>
      </c>
    </row>
    <row r="4609" spans="1:7" ht="22.5">
      <c r="A4609" s="1" t="str">
        <f t="shared" si="73"/>
        <v>SINAPI 104403</v>
      </c>
      <c r="B4609" s="3" t="s">
        <v>9865</v>
      </c>
      <c r="C4609" s="3">
        <v>104403</v>
      </c>
      <c r="D4609" s="2" t="s">
        <v>4709</v>
      </c>
      <c r="E4609" s="3" t="s">
        <v>9848</v>
      </c>
      <c r="F4609" s="61">
        <v>35.79</v>
      </c>
      <c r="G4609" s="61">
        <v>38.090000000000003</v>
      </c>
    </row>
    <row r="4610" spans="1:7" ht="22.5">
      <c r="A4610" s="1" t="str">
        <f t="shared" si="73"/>
        <v>SINAPI 104395</v>
      </c>
      <c r="B4610" s="3" t="s">
        <v>9865</v>
      </c>
      <c r="C4610" s="3">
        <v>104395</v>
      </c>
      <c r="D4610" s="2" t="s">
        <v>4710</v>
      </c>
      <c r="E4610" s="3" t="s">
        <v>9848</v>
      </c>
      <c r="F4610" s="61">
        <v>23.11</v>
      </c>
      <c r="G4610" s="61">
        <v>24.46</v>
      </c>
    </row>
    <row r="4611" spans="1:7" ht="22.5">
      <c r="A4611" s="1" t="str">
        <f t="shared" si="73"/>
        <v>SINAPI 104396</v>
      </c>
      <c r="B4611" s="3" t="s">
        <v>9865</v>
      </c>
      <c r="C4611" s="3">
        <v>104396</v>
      </c>
      <c r="D4611" s="2" t="s">
        <v>4711</v>
      </c>
      <c r="E4611" s="3" t="s">
        <v>9848</v>
      </c>
      <c r="F4611" s="61">
        <v>24.27</v>
      </c>
      <c r="G4611" s="61">
        <v>25.79</v>
      </c>
    </row>
    <row r="4612" spans="1:7" ht="22.5">
      <c r="A4612" s="1" t="str">
        <f t="shared" si="73"/>
        <v>SINAPI 104397</v>
      </c>
      <c r="B4612" s="3" t="s">
        <v>9865</v>
      </c>
      <c r="C4612" s="3">
        <v>104397</v>
      </c>
      <c r="D4612" s="2" t="s">
        <v>4712</v>
      </c>
      <c r="E4612" s="3" t="s">
        <v>9848</v>
      </c>
      <c r="F4612" s="61">
        <v>28.57</v>
      </c>
      <c r="G4612" s="61">
        <v>30.31</v>
      </c>
    </row>
    <row r="4613" spans="1:7" ht="22.5">
      <c r="A4613" s="1" t="str">
        <f t="shared" si="73"/>
        <v>SINAPI 95810</v>
      </c>
      <c r="B4613" s="3" t="s">
        <v>9865</v>
      </c>
      <c r="C4613" s="3">
        <v>95810</v>
      </c>
      <c r="D4613" s="2" t="s">
        <v>4713</v>
      </c>
      <c r="E4613" s="3" t="s">
        <v>9848</v>
      </c>
      <c r="F4613" s="61">
        <v>14.57</v>
      </c>
      <c r="G4613" s="61">
        <v>15.1</v>
      </c>
    </row>
    <row r="4614" spans="1:7" ht="22.5">
      <c r="A4614" s="1" t="str">
        <f t="shared" si="73"/>
        <v>SINAPI 95811</v>
      </c>
      <c r="B4614" s="3" t="s">
        <v>9865</v>
      </c>
      <c r="C4614" s="3">
        <v>95811</v>
      </c>
      <c r="D4614" s="2" t="s">
        <v>4714</v>
      </c>
      <c r="E4614" s="3" t="s">
        <v>9848</v>
      </c>
      <c r="F4614" s="61">
        <v>19.93</v>
      </c>
      <c r="G4614" s="61">
        <v>20.92</v>
      </c>
    </row>
    <row r="4615" spans="1:7" ht="22.5">
      <c r="A4615" s="1" t="str">
        <f t="shared" si="73"/>
        <v>SINAPI 95812</v>
      </c>
      <c r="B4615" s="3" t="s">
        <v>9865</v>
      </c>
      <c r="C4615" s="3">
        <v>95812</v>
      </c>
      <c r="D4615" s="2" t="s">
        <v>4715</v>
      </c>
      <c r="E4615" s="3" t="s">
        <v>9848</v>
      </c>
      <c r="F4615" s="61">
        <v>28.84</v>
      </c>
      <c r="G4615" s="61">
        <v>30.5</v>
      </c>
    </row>
    <row r="4616" spans="1:7" ht="22.5">
      <c r="A4616" s="1" t="str">
        <f t="shared" si="73"/>
        <v>SINAPI 95807</v>
      </c>
      <c r="B4616" s="3" t="s">
        <v>9865</v>
      </c>
      <c r="C4616" s="3">
        <v>95807</v>
      </c>
      <c r="D4616" s="2" t="s">
        <v>4716</v>
      </c>
      <c r="E4616" s="3" t="s">
        <v>9848</v>
      </c>
      <c r="F4616" s="61">
        <v>28.18</v>
      </c>
      <c r="G4616" s="61">
        <v>29.9</v>
      </c>
    </row>
    <row r="4617" spans="1:7" ht="22.5">
      <c r="A4617" s="1" t="str">
        <f t="shared" si="73"/>
        <v>SINAPI 95808</v>
      </c>
      <c r="B4617" s="3" t="s">
        <v>9865</v>
      </c>
      <c r="C4617" s="3">
        <v>95808</v>
      </c>
      <c r="D4617" s="2" t="s">
        <v>4717</v>
      </c>
      <c r="E4617" s="3" t="s">
        <v>9848</v>
      </c>
      <c r="F4617" s="61">
        <v>33.54</v>
      </c>
      <c r="G4617" s="61">
        <v>35.72</v>
      </c>
    </row>
    <row r="4618" spans="1:7" ht="22.5">
      <c r="A4618" s="1" t="str">
        <f t="shared" si="73"/>
        <v>SINAPI 95809</v>
      </c>
      <c r="B4618" s="3" t="s">
        <v>9865</v>
      </c>
      <c r="C4618" s="3">
        <v>95809</v>
      </c>
      <c r="D4618" s="2" t="s">
        <v>4718</v>
      </c>
      <c r="E4618" s="3" t="s">
        <v>9848</v>
      </c>
      <c r="F4618" s="61">
        <v>42.45</v>
      </c>
      <c r="G4618" s="61">
        <v>45.3</v>
      </c>
    </row>
    <row r="4619" spans="1:7" ht="22.5">
      <c r="A4619" s="1" t="str">
        <f t="shared" si="73"/>
        <v>SINAPI 104398</v>
      </c>
      <c r="B4619" s="3" t="s">
        <v>9865</v>
      </c>
      <c r="C4619" s="3">
        <v>104398</v>
      </c>
      <c r="D4619" s="2" t="s">
        <v>4719</v>
      </c>
      <c r="E4619" s="3" t="s">
        <v>9848</v>
      </c>
      <c r="F4619" s="61">
        <v>28.17</v>
      </c>
      <c r="G4619" s="61">
        <v>29.89</v>
      </c>
    </row>
    <row r="4620" spans="1:7" ht="22.5">
      <c r="A4620" s="1" t="str">
        <f t="shared" si="73"/>
        <v>SINAPI 104399</v>
      </c>
      <c r="B4620" s="3" t="s">
        <v>9865</v>
      </c>
      <c r="C4620" s="3">
        <v>104399</v>
      </c>
      <c r="D4620" s="2" t="s">
        <v>4720</v>
      </c>
      <c r="E4620" s="3" t="s">
        <v>9848</v>
      </c>
      <c r="F4620" s="61">
        <v>32.57</v>
      </c>
      <c r="G4620" s="61">
        <v>34.75</v>
      </c>
    </row>
    <row r="4621" spans="1:7" ht="22.5">
      <c r="A4621" s="1" t="str">
        <f t="shared" si="73"/>
        <v>SINAPI 104400</v>
      </c>
      <c r="B4621" s="3" t="s">
        <v>9865</v>
      </c>
      <c r="C4621" s="3">
        <v>104400</v>
      </c>
      <c r="D4621" s="2" t="s">
        <v>4721</v>
      </c>
      <c r="E4621" s="3" t="s">
        <v>9848</v>
      </c>
      <c r="F4621" s="61">
        <v>42.03</v>
      </c>
      <c r="G4621" s="61">
        <v>44.88</v>
      </c>
    </row>
    <row r="4622" spans="1:7" ht="22.5">
      <c r="A4622" s="1" t="str">
        <f t="shared" si="73"/>
        <v>SINAPI 104404</v>
      </c>
      <c r="B4622" s="3" t="s">
        <v>9865</v>
      </c>
      <c r="C4622" s="3">
        <v>104404</v>
      </c>
      <c r="D4622" s="2" t="s">
        <v>4722</v>
      </c>
      <c r="E4622" s="3" t="s">
        <v>9848</v>
      </c>
      <c r="F4622" s="61">
        <v>37.880000000000003</v>
      </c>
      <c r="G4622" s="61">
        <v>40.39</v>
      </c>
    </row>
    <row r="4623" spans="1:7" ht="22.5">
      <c r="A4623" s="1" t="str">
        <f t="shared" si="73"/>
        <v>SINAPI 104405</v>
      </c>
      <c r="B4623" s="3" t="s">
        <v>9865</v>
      </c>
      <c r="C4623" s="3">
        <v>104405</v>
      </c>
      <c r="D4623" s="2" t="s">
        <v>4723</v>
      </c>
      <c r="E4623" s="3" t="s">
        <v>9848</v>
      </c>
      <c r="F4623" s="61">
        <v>51.23</v>
      </c>
      <c r="G4623" s="61">
        <v>54.62</v>
      </c>
    </row>
    <row r="4624" spans="1:7" ht="22.5">
      <c r="A4624" s="1" t="str">
        <f t="shared" si="73"/>
        <v>SINAPI 95813</v>
      </c>
      <c r="B4624" s="3" t="s">
        <v>9865</v>
      </c>
      <c r="C4624" s="3">
        <v>95813</v>
      </c>
      <c r="D4624" s="2" t="s">
        <v>4724</v>
      </c>
      <c r="E4624" s="3" t="s">
        <v>9848</v>
      </c>
      <c r="F4624" s="61">
        <v>17.43</v>
      </c>
      <c r="G4624" s="61">
        <v>18.13</v>
      </c>
    </row>
    <row r="4625" spans="1:7" ht="22.5">
      <c r="A4625" s="1" t="str">
        <f t="shared" si="73"/>
        <v>SINAPI 95814</v>
      </c>
      <c r="B4625" s="3" t="s">
        <v>9865</v>
      </c>
      <c r="C4625" s="3">
        <v>95814</v>
      </c>
      <c r="D4625" s="2" t="s">
        <v>4725</v>
      </c>
      <c r="E4625" s="3" t="s">
        <v>9848</v>
      </c>
      <c r="F4625" s="61">
        <v>24.57</v>
      </c>
      <c r="G4625" s="61">
        <v>25.89</v>
      </c>
    </row>
    <row r="4626" spans="1:7" ht="22.5">
      <c r="A4626" s="1" t="str">
        <f t="shared" si="73"/>
        <v>SINAPI 95815</v>
      </c>
      <c r="B4626" s="3" t="s">
        <v>9865</v>
      </c>
      <c r="C4626" s="3">
        <v>95815</v>
      </c>
      <c r="D4626" s="2" t="s">
        <v>4726</v>
      </c>
      <c r="E4626" s="3" t="s">
        <v>9848</v>
      </c>
      <c r="F4626" s="61">
        <v>37.619999999999997</v>
      </c>
      <c r="G4626" s="61">
        <v>39.82</v>
      </c>
    </row>
    <row r="4627" spans="1:7" ht="22.5">
      <c r="A4627" s="1" t="str">
        <f t="shared" si="73"/>
        <v>SINAPI 95816</v>
      </c>
      <c r="B4627" s="3" t="s">
        <v>9865</v>
      </c>
      <c r="C4627" s="3">
        <v>95816</v>
      </c>
      <c r="D4627" s="2" t="s">
        <v>4727</v>
      </c>
      <c r="E4627" s="3" t="s">
        <v>9848</v>
      </c>
      <c r="F4627" s="61">
        <v>34.1</v>
      </c>
      <c r="G4627" s="61">
        <v>36.159999999999997</v>
      </c>
    </row>
    <row r="4628" spans="1:7" ht="22.5">
      <c r="A4628" s="1" t="str">
        <f t="shared" si="73"/>
        <v>SINAPI 95817</v>
      </c>
      <c r="B4628" s="3" t="s">
        <v>9865</v>
      </c>
      <c r="C4628" s="3">
        <v>95817</v>
      </c>
      <c r="D4628" s="2" t="s">
        <v>4728</v>
      </c>
      <c r="E4628" s="3" t="s">
        <v>9848</v>
      </c>
      <c r="F4628" s="61">
        <v>42.65</v>
      </c>
      <c r="G4628" s="61">
        <v>45.5</v>
      </c>
    </row>
    <row r="4629" spans="1:7" ht="22.5">
      <c r="A4629" s="1" t="str">
        <f t="shared" si="73"/>
        <v>SINAPI 95818</v>
      </c>
      <c r="B4629" s="3" t="s">
        <v>9865</v>
      </c>
      <c r="C4629" s="3">
        <v>95818</v>
      </c>
      <c r="D4629" s="2" t="s">
        <v>4729</v>
      </c>
      <c r="E4629" s="3" t="s">
        <v>9848</v>
      </c>
      <c r="F4629" s="61">
        <v>59.28</v>
      </c>
      <c r="G4629" s="61">
        <v>63.23</v>
      </c>
    </row>
    <row r="4630" spans="1:7" ht="22.5">
      <c r="A4630" s="1" t="str">
        <f t="shared" si="73"/>
        <v>SINAPI 104391</v>
      </c>
      <c r="B4630" s="3" t="s">
        <v>9865</v>
      </c>
      <c r="C4630" s="3">
        <v>104391</v>
      </c>
      <c r="D4630" s="2" t="s">
        <v>4730</v>
      </c>
      <c r="E4630" s="3" t="s">
        <v>9848</v>
      </c>
      <c r="F4630" s="61">
        <v>0</v>
      </c>
      <c r="G4630" s="61">
        <v>0</v>
      </c>
    </row>
    <row r="4631" spans="1:7" ht="22.5">
      <c r="A4631" s="1" t="str">
        <f t="shared" si="73"/>
        <v>SINAPI 104392</v>
      </c>
      <c r="B4631" s="3" t="s">
        <v>9865</v>
      </c>
      <c r="C4631" s="3">
        <v>104392</v>
      </c>
      <c r="D4631" s="2" t="s">
        <v>4731</v>
      </c>
      <c r="E4631" s="3" t="s">
        <v>9848</v>
      </c>
      <c r="F4631" s="61">
        <v>0</v>
      </c>
      <c r="G4631" s="61">
        <v>0</v>
      </c>
    </row>
    <row r="4632" spans="1:7" ht="22.5">
      <c r="A4632" s="1" t="str">
        <f t="shared" si="73"/>
        <v>SINAPI 104393</v>
      </c>
      <c r="B4632" s="3" t="s">
        <v>9865</v>
      </c>
      <c r="C4632" s="3">
        <v>104393</v>
      </c>
      <c r="D4632" s="2" t="s">
        <v>4732</v>
      </c>
      <c r="E4632" s="3" t="s">
        <v>9848</v>
      </c>
      <c r="F4632" s="61">
        <v>0</v>
      </c>
      <c r="G4632" s="61">
        <v>0</v>
      </c>
    </row>
    <row r="4633" spans="1:7" ht="22.5">
      <c r="A4633" s="1" t="str">
        <f t="shared" si="73"/>
        <v>SINAPI 104394</v>
      </c>
      <c r="B4633" s="3" t="s">
        <v>9865</v>
      </c>
      <c r="C4633" s="3">
        <v>104394</v>
      </c>
      <c r="D4633" s="2" t="s">
        <v>4733</v>
      </c>
      <c r="E4633" s="3" t="s">
        <v>9848</v>
      </c>
      <c r="F4633" s="61">
        <v>0</v>
      </c>
      <c r="G4633" s="61">
        <v>0</v>
      </c>
    </row>
    <row r="4634" spans="1:7" ht="22.5">
      <c r="A4634" s="1" t="str">
        <f t="shared" si="73"/>
        <v>SINAPI 95761</v>
      </c>
      <c r="B4634" s="3" t="s">
        <v>9865</v>
      </c>
      <c r="C4634" s="3">
        <v>95761</v>
      </c>
      <c r="D4634" s="2" t="s">
        <v>4734</v>
      </c>
      <c r="E4634" s="3" t="s">
        <v>9848</v>
      </c>
      <c r="F4634" s="61">
        <v>0</v>
      </c>
      <c r="G4634" s="61">
        <v>0</v>
      </c>
    </row>
    <row r="4635" spans="1:7" ht="22.5">
      <c r="A4635" s="1" t="str">
        <f t="shared" ref="A4635:A4698" si="74">CONCATENATE($B4635," ",$C4635)</f>
        <v>SINAPI 95763</v>
      </c>
      <c r="B4635" s="3" t="s">
        <v>9865</v>
      </c>
      <c r="C4635" s="3">
        <v>95763</v>
      </c>
      <c r="D4635" s="2" t="s">
        <v>4735</v>
      </c>
      <c r="E4635" s="3" t="s">
        <v>9848</v>
      </c>
      <c r="F4635" s="61">
        <v>0</v>
      </c>
      <c r="G4635" s="61">
        <v>0</v>
      </c>
    </row>
    <row r="4636" spans="1:7" ht="22.5">
      <c r="A4636" s="1" t="str">
        <f t="shared" si="74"/>
        <v>SINAPI 95765</v>
      </c>
      <c r="B4636" s="3" t="s">
        <v>9865</v>
      </c>
      <c r="C4636" s="3">
        <v>95765</v>
      </c>
      <c r="D4636" s="2" t="s">
        <v>4736</v>
      </c>
      <c r="E4636" s="3" t="s">
        <v>9848</v>
      </c>
      <c r="F4636" s="61">
        <v>0</v>
      </c>
      <c r="G4636" s="61">
        <v>0</v>
      </c>
    </row>
    <row r="4637" spans="1:7" ht="22.5">
      <c r="A4637" s="1" t="str">
        <f t="shared" si="74"/>
        <v>SINAPI 95767</v>
      </c>
      <c r="B4637" s="3" t="s">
        <v>9865</v>
      </c>
      <c r="C4637" s="3">
        <v>95767</v>
      </c>
      <c r="D4637" s="2" t="s">
        <v>4737</v>
      </c>
      <c r="E4637" s="3" t="s">
        <v>9848</v>
      </c>
      <c r="F4637" s="61">
        <v>0</v>
      </c>
      <c r="G4637" s="61">
        <v>0</v>
      </c>
    </row>
    <row r="4638" spans="1:7" ht="22.5">
      <c r="A4638" s="1" t="str">
        <f t="shared" si="74"/>
        <v>SINAPI 95762</v>
      </c>
      <c r="B4638" s="3" t="s">
        <v>9865</v>
      </c>
      <c r="C4638" s="3">
        <v>95762</v>
      </c>
      <c r="D4638" s="2" t="s">
        <v>4738</v>
      </c>
      <c r="E4638" s="3" t="s">
        <v>9848</v>
      </c>
      <c r="F4638" s="61">
        <v>0</v>
      </c>
      <c r="G4638" s="61">
        <v>0</v>
      </c>
    </row>
    <row r="4639" spans="1:7" ht="22.5">
      <c r="A4639" s="1" t="str">
        <f t="shared" si="74"/>
        <v>SINAPI 95764</v>
      </c>
      <c r="B4639" s="3" t="s">
        <v>9865</v>
      </c>
      <c r="C4639" s="3">
        <v>95764</v>
      </c>
      <c r="D4639" s="2" t="s">
        <v>4739</v>
      </c>
      <c r="E4639" s="3" t="s">
        <v>9848</v>
      </c>
      <c r="F4639" s="61">
        <v>0</v>
      </c>
      <c r="G4639" s="61">
        <v>0</v>
      </c>
    </row>
    <row r="4640" spans="1:7" ht="22.5">
      <c r="A4640" s="1" t="str">
        <f t="shared" si="74"/>
        <v>SINAPI 95766</v>
      </c>
      <c r="B4640" s="3" t="s">
        <v>9865</v>
      </c>
      <c r="C4640" s="3">
        <v>95766</v>
      </c>
      <c r="D4640" s="2" t="s">
        <v>4740</v>
      </c>
      <c r="E4640" s="3" t="s">
        <v>9848</v>
      </c>
      <c r="F4640" s="61">
        <v>0</v>
      </c>
      <c r="G4640" s="61">
        <v>0</v>
      </c>
    </row>
    <row r="4641" spans="1:7" ht="22.5">
      <c r="A4641" s="1" t="str">
        <f t="shared" si="74"/>
        <v>SINAPI 95768</v>
      </c>
      <c r="B4641" s="3" t="s">
        <v>9865</v>
      </c>
      <c r="C4641" s="3">
        <v>95768</v>
      </c>
      <c r="D4641" s="2" t="s">
        <v>4741</v>
      </c>
      <c r="E4641" s="3" t="s">
        <v>9848</v>
      </c>
      <c r="F4641" s="61">
        <v>0</v>
      </c>
      <c r="G4641" s="61">
        <v>0</v>
      </c>
    </row>
    <row r="4642" spans="1:7" ht="22.5">
      <c r="A4642" s="1" t="str">
        <f t="shared" si="74"/>
        <v>SINAPI 95739</v>
      </c>
      <c r="B4642" s="3" t="s">
        <v>9865</v>
      </c>
      <c r="C4642" s="3">
        <v>95739</v>
      </c>
      <c r="D4642" s="2" t="s">
        <v>4742</v>
      </c>
      <c r="E4642" s="3" t="s">
        <v>9848</v>
      </c>
      <c r="F4642" s="61">
        <v>0</v>
      </c>
      <c r="G4642" s="61">
        <v>0</v>
      </c>
    </row>
    <row r="4643" spans="1:7" ht="22.5">
      <c r="A4643" s="1" t="str">
        <f t="shared" si="74"/>
        <v>SINAPI 95740</v>
      </c>
      <c r="B4643" s="3" t="s">
        <v>9865</v>
      </c>
      <c r="C4643" s="3">
        <v>95740</v>
      </c>
      <c r="D4643" s="2" t="s">
        <v>4743</v>
      </c>
      <c r="E4643" s="3" t="s">
        <v>9848</v>
      </c>
      <c r="F4643" s="61">
        <v>0</v>
      </c>
      <c r="G4643" s="61">
        <v>0</v>
      </c>
    </row>
    <row r="4644" spans="1:7" ht="22.5">
      <c r="A4644" s="1" t="str">
        <f t="shared" si="74"/>
        <v>SINAPI 95741</v>
      </c>
      <c r="B4644" s="3" t="s">
        <v>9865</v>
      </c>
      <c r="C4644" s="3">
        <v>95741</v>
      </c>
      <c r="D4644" s="2" t="s">
        <v>4744</v>
      </c>
      <c r="E4644" s="3" t="s">
        <v>9848</v>
      </c>
      <c r="F4644" s="61">
        <v>0</v>
      </c>
      <c r="G4644" s="61">
        <v>0</v>
      </c>
    </row>
    <row r="4645" spans="1:7" ht="22.5">
      <c r="A4645" s="1" t="str">
        <f t="shared" si="74"/>
        <v>SINAPI 104409</v>
      </c>
      <c r="B4645" s="3" t="s">
        <v>9865</v>
      </c>
      <c r="C4645" s="3">
        <v>104409</v>
      </c>
      <c r="D4645" s="2" t="s">
        <v>4745</v>
      </c>
      <c r="E4645" s="3" t="s">
        <v>9849</v>
      </c>
      <c r="F4645" s="61">
        <v>0</v>
      </c>
      <c r="G4645" s="61">
        <v>0</v>
      </c>
    </row>
    <row r="4646" spans="1:7" ht="22.5">
      <c r="A4646" s="1" t="str">
        <f t="shared" si="74"/>
        <v>SINAPI 104408</v>
      </c>
      <c r="B4646" s="3" t="s">
        <v>9865</v>
      </c>
      <c r="C4646" s="3">
        <v>104408</v>
      </c>
      <c r="D4646" s="2" t="s">
        <v>4746</v>
      </c>
      <c r="E4646" s="3" t="s">
        <v>9849</v>
      </c>
      <c r="F4646" s="61">
        <v>0</v>
      </c>
      <c r="G4646" s="61">
        <v>0</v>
      </c>
    </row>
    <row r="4647" spans="1:7" ht="22.5">
      <c r="A4647" s="1" t="str">
        <f t="shared" si="74"/>
        <v>SINAPI 104407</v>
      </c>
      <c r="B4647" s="3" t="s">
        <v>9865</v>
      </c>
      <c r="C4647" s="3">
        <v>104407</v>
      </c>
      <c r="D4647" s="2" t="s">
        <v>4747</v>
      </c>
      <c r="E4647" s="3" t="s">
        <v>9849</v>
      </c>
      <c r="F4647" s="61">
        <v>0</v>
      </c>
      <c r="G4647" s="61">
        <v>0</v>
      </c>
    </row>
    <row r="4648" spans="1:7" ht="22.5">
      <c r="A4648" s="1" t="str">
        <f t="shared" si="74"/>
        <v>SINAPI 104406</v>
      </c>
      <c r="B4648" s="3" t="s">
        <v>9865</v>
      </c>
      <c r="C4648" s="3">
        <v>104406</v>
      </c>
      <c r="D4648" s="2" t="s">
        <v>4748</v>
      </c>
      <c r="E4648" s="3" t="s">
        <v>9849</v>
      </c>
      <c r="F4648" s="61">
        <v>0</v>
      </c>
      <c r="G4648" s="61">
        <v>0</v>
      </c>
    </row>
    <row r="4649" spans="1:7">
      <c r="A4649" s="1" t="str">
        <f t="shared" si="74"/>
        <v>SINAPI 95726</v>
      </c>
      <c r="B4649" s="3" t="s">
        <v>9865</v>
      </c>
      <c r="C4649" s="3">
        <v>95726</v>
      </c>
      <c r="D4649" s="2" t="s">
        <v>4749</v>
      </c>
      <c r="E4649" s="3" t="s">
        <v>9849</v>
      </c>
      <c r="F4649" s="61">
        <v>18.79</v>
      </c>
      <c r="G4649" s="61">
        <v>20.02</v>
      </c>
    </row>
    <row r="4650" spans="1:7">
      <c r="A4650" s="1" t="str">
        <f t="shared" si="74"/>
        <v>SINAPI 95727</v>
      </c>
      <c r="B4650" s="3" t="s">
        <v>9865</v>
      </c>
      <c r="C4650" s="3">
        <v>95727</v>
      </c>
      <c r="D4650" s="2" t="s">
        <v>4750</v>
      </c>
      <c r="E4650" s="3" t="s">
        <v>9849</v>
      </c>
      <c r="F4650" s="61">
        <v>23.47</v>
      </c>
      <c r="G4650" s="61">
        <v>25.07</v>
      </c>
    </row>
    <row r="4651" spans="1:7">
      <c r="A4651" s="1" t="str">
        <f t="shared" si="74"/>
        <v>SINAPI 95728</v>
      </c>
      <c r="B4651" s="3" t="s">
        <v>9865</v>
      </c>
      <c r="C4651" s="3">
        <v>95728</v>
      </c>
      <c r="D4651" s="2" t="s">
        <v>4751</v>
      </c>
      <c r="E4651" s="3" t="s">
        <v>9849</v>
      </c>
      <c r="F4651" s="61">
        <v>30.69</v>
      </c>
      <c r="G4651" s="61">
        <v>32.799999999999997</v>
      </c>
    </row>
    <row r="4652" spans="1:7" ht="22.5">
      <c r="A4652" s="1" t="str">
        <f t="shared" si="74"/>
        <v>SINAPI 104452</v>
      </c>
      <c r="B4652" s="3" t="s">
        <v>9865</v>
      </c>
      <c r="C4652" s="3">
        <v>104452</v>
      </c>
      <c r="D4652" s="2" t="s">
        <v>4752</v>
      </c>
      <c r="E4652" s="3" t="s">
        <v>9848</v>
      </c>
      <c r="F4652" s="61">
        <v>0</v>
      </c>
      <c r="G4652" s="61">
        <v>0</v>
      </c>
    </row>
    <row r="4653" spans="1:7" ht="22.5">
      <c r="A4653" s="1" t="str">
        <f t="shared" si="74"/>
        <v>SINAPI 104448</v>
      </c>
      <c r="B4653" s="3" t="s">
        <v>9865</v>
      </c>
      <c r="C4653" s="3">
        <v>104448</v>
      </c>
      <c r="D4653" s="2" t="s">
        <v>4753</v>
      </c>
      <c r="E4653" s="3" t="s">
        <v>9848</v>
      </c>
      <c r="F4653" s="61">
        <v>0</v>
      </c>
      <c r="G4653" s="61">
        <v>0</v>
      </c>
    </row>
    <row r="4654" spans="1:7" ht="22.5">
      <c r="A4654" s="1" t="str">
        <f t="shared" si="74"/>
        <v>SINAPI 104449</v>
      </c>
      <c r="B4654" s="3" t="s">
        <v>9865</v>
      </c>
      <c r="C4654" s="3">
        <v>104449</v>
      </c>
      <c r="D4654" s="2" t="s">
        <v>4754</v>
      </c>
      <c r="E4654" s="3" t="s">
        <v>9848</v>
      </c>
      <c r="F4654" s="61">
        <v>0</v>
      </c>
      <c r="G4654" s="61">
        <v>0</v>
      </c>
    </row>
    <row r="4655" spans="1:7" ht="22.5">
      <c r="A4655" s="1" t="str">
        <f t="shared" si="74"/>
        <v>SINAPI 104450</v>
      </c>
      <c r="B4655" s="3" t="s">
        <v>9865</v>
      </c>
      <c r="C4655" s="3">
        <v>104450</v>
      </c>
      <c r="D4655" s="2" t="s">
        <v>4755</v>
      </c>
      <c r="E4655" s="3" t="s">
        <v>9848</v>
      </c>
      <c r="F4655" s="61">
        <v>0</v>
      </c>
      <c r="G4655" s="61">
        <v>0</v>
      </c>
    </row>
    <row r="4656" spans="1:7">
      <c r="A4656" s="1" t="str">
        <f t="shared" si="74"/>
        <v>SINAPI 104445</v>
      </c>
      <c r="B4656" s="3" t="s">
        <v>9865</v>
      </c>
      <c r="C4656" s="3">
        <v>104445</v>
      </c>
      <c r="D4656" s="2" t="s">
        <v>4756</v>
      </c>
      <c r="E4656" s="3" t="s">
        <v>9848</v>
      </c>
      <c r="F4656" s="61">
        <v>0</v>
      </c>
      <c r="G4656" s="61">
        <v>0</v>
      </c>
    </row>
    <row r="4657" spans="1:7">
      <c r="A4657" s="1" t="str">
        <f t="shared" si="74"/>
        <v>SINAPI 104446</v>
      </c>
      <c r="B4657" s="3" t="s">
        <v>9865</v>
      </c>
      <c r="C4657" s="3">
        <v>104446</v>
      </c>
      <c r="D4657" s="2" t="s">
        <v>4757</v>
      </c>
      <c r="E4657" s="3" t="s">
        <v>9848</v>
      </c>
      <c r="F4657" s="61">
        <v>0</v>
      </c>
      <c r="G4657" s="61">
        <v>0</v>
      </c>
    </row>
    <row r="4658" spans="1:7">
      <c r="A4658" s="1" t="str">
        <f t="shared" si="74"/>
        <v>SINAPI 104447</v>
      </c>
      <c r="B4658" s="3" t="s">
        <v>9865</v>
      </c>
      <c r="C4658" s="3">
        <v>104447</v>
      </c>
      <c r="D4658" s="2" t="s">
        <v>4758</v>
      </c>
      <c r="E4658" s="3" t="s">
        <v>9848</v>
      </c>
      <c r="F4658" s="61">
        <v>0</v>
      </c>
      <c r="G4658" s="61">
        <v>0</v>
      </c>
    </row>
    <row r="4659" spans="1:7" ht="22.5">
      <c r="A4659" s="1" t="str">
        <f t="shared" si="74"/>
        <v>SINAPI 101884</v>
      </c>
      <c r="B4659" s="3" t="s">
        <v>9865</v>
      </c>
      <c r="C4659" s="3">
        <v>101884</v>
      </c>
      <c r="D4659" s="2" t="s">
        <v>4759</v>
      </c>
      <c r="E4659" s="3" t="s">
        <v>9849</v>
      </c>
      <c r="F4659" s="61">
        <v>11.38</v>
      </c>
      <c r="G4659" s="61">
        <v>11.41</v>
      </c>
    </row>
    <row r="4660" spans="1:7" ht="22.5">
      <c r="A4660" s="1" t="str">
        <f t="shared" si="74"/>
        <v>SINAPI 101886</v>
      </c>
      <c r="B4660" s="3" t="s">
        <v>9865</v>
      </c>
      <c r="C4660" s="3">
        <v>101886</v>
      </c>
      <c r="D4660" s="2" t="s">
        <v>4760</v>
      </c>
      <c r="E4660" s="3" t="s">
        <v>9849</v>
      </c>
      <c r="F4660" s="61">
        <v>16.34</v>
      </c>
      <c r="G4660" s="61">
        <v>16.38</v>
      </c>
    </row>
    <row r="4661" spans="1:7" ht="22.5">
      <c r="A4661" s="1" t="str">
        <f t="shared" si="74"/>
        <v>SINAPI 101888</v>
      </c>
      <c r="B4661" s="3" t="s">
        <v>9865</v>
      </c>
      <c r="C4661" s="3">
        <v>101888</v>
      </c>
      <c r="D4661" s="2" t="s">
        <v>4761</v>
      </c>
      <c r="E4661" s="3" t="s">
        <v>9849</v>
      </c>
      <c r="F4661" s="61">
        <v>26.24</v>
      </c>
      <c r="G4661" s="61">
        <v>26.36</v>
      </c>
    </row>
    <row r="4662" spans="1:7">
      <c r="A4662" s="1" t="str">
        <f t="shared" si="74"/>
        <v>SINAPI 101938</v>
      </c>
      <c r="B4662" s="3" t="s">
        <v>9865</v>
      </c>
      <c r="C4662" s="3">
        <v>101938</v>
      </c>
      <c r="D4662" s="2" t="s">
        <v>4762</v>
      </c>
      <c r="E4662" s="3" t="s">
        <v>9848</v>
      </c>
      <c r="F4662" s="61">
        <v>160.87</v>
      </c>
      <c r="G4662" s="61">
        <v>168.19</v>
      </c>
    </row>
    <row r="4663" spans="1:7">
      <c r="A4663" s="1" t="str">
        <f t="shared" si="74"/>
        <v>SINAPI 101904</v>
      </c>
      <c r="B4663" s="3" t="s">
        <v>9865</v>
      </c>
      <c r="C4663" s="3">
        <v>101904</v>
      </c>
      <c r="D4663" s="2" t="s">
        <v>4763</v>
      </c>
      <c r="E4663" s="3" t="s">
        <v>9848</v>
      </c>
      <c r="F4663" s="61">
        <v>1551.57</v>
      </c>
      <c r="G4663" s="61">
        <v>1556.18</v>
      </c>
    </row>
    <row r="4664" spans="1:7">
      <c r="A4664" s="1" t="str">
        <f t="shared" si="74"/>
        <v>SINAPI 101901</v>
      </c>
      <c r="B4664" s="3" t="s">
        <v>9865</v>
      </c>
      <c r="C4664" s="3">
        <v>101901</v>
      </c>
      <c r="D4664" s="2" t="s">
        <v>4764</v>
      </c>
      <c r="E4664" s="3" t="s">
        <v>9848</v>
      </c>
      <c r="F4664" s="61">
        <v>162.46</v>
      </c>
      <c r="G4664" s="61">
        <v>163.13</v>
      </c>
    </row>
    <row r="4665" spans="1:7">
      <c r="A4665" s="1" t="str">
        <f t="shared" si="74"/>
        <v>SINAPI 101902</v>
      </c>
      <c r="B4665" s="3" t="s">
        <v>9865</v>
      </c>
      <c r="C4665" s="3">
        <v>101902</v>
      </c>
      <c r="D4665" s="2" t="s">
        <v>4765</v>
      </c>
      <c r="E4665" s="3" t="s">
        <v>9848</v>
      </c>
      <c r="F4665" s="61">
        <v>200.19</v>
      </c>
      <c r="G4665" s="61">
        <v>201.08</v>
      </c>
    </row>
    <row r="4666" spans="1:7">
      <c r="A4666" s="1" t="str">
        <f t="shared" si="74"/>
        <v>SINAPI 101903</v>
      </c>
      <c r="B4666" s="3" t="s">
        <v>9865</v>
      </c>
      <c r="C4666" s="3">
        <v>101903</v>
      </c>
      <c r="D4666" s="2" t="s">
        <v>4766</v>
      </c>
      <c r="E4666" s="3" t="s">
        <v>9848</v>
      </c>
      <c r="F4666" s="61">
        <v>416.04</v>
      </c>
      <c r="G4666" s="61">
        <v>417.71</v>
      </c>
    </row>
    <row r="4667" spans="1:7">
      <c r="A4667" s="1" t="str">
        <f t="shared" si="74"/>
        <v>SINAPI 97414</v>
      </c>
      <c r="B4667" s="3" t="s">
        <v>9865</v>
      </c>
      <c r="C4667" s="3">
        <v>97414</v>
      </c>
      <c r="D4667" s="2" t="s">
        <v>4767</v>
      </c>
      <c r="E4667" s="3" t="s">
        <v>9848</v>
      </c>
      <c r="F4667" s="61">
        <v>0</v>
      </c>
      <c r="G4667" s="61">
        <v>0</v>
      </c>
    </row>
    <row r="4668" spans="1:7">
      <c r="A4668" s="1" t="str">
        <f t="shared" si="74"/>
        <v>SINAPI 97415</v>
      </c>
      <c r="B4668" s="3" t="s">
        <v>9865</v>
      </c>
      <c r="C4668" s="3">
        <v>97415</v>
      </c>
      <c r="D4668" s="2" t="s">
        <v>4768</v>
      </c>
      <c r="E4668" s="3" t="s">
        <v>9848</v>
      </c>
      <c r="F4668" s="61">
        <v>0</v>
      </c>
      <c r="G4668" s="61">
        <v>0</v>
      </c>
    </row>
    <row r="4669" spans="1:7">
      <c r="A4669" s="1" t="str">
        <f t="shared" si="74"/>
        <v>SINAPI 97416</v>
      </c>
      <c r="B4669" s="3" t="s">
        <v>9865</v>
      </c>
      <c r="C4669" s="3">
        <v>97416</v>
      </c>
      <c r="D4669" s="2" t="s">
        <v>4769</v>
      </c>
      <c r="E4669" s="3" t="s">
        <v>9848</v>
      </c>
      <c r="F4669" s="61">
        <v>0</v>
      </c>
      <c r="G4669" s="61">
        <v>0</v>
      </c>
    </row>
    <row r="4670" spans="1:7">
      <c r="A4670" s="1" t="str">
        <f t="shared" si="74"/>
        <v>SINAPI 97417</v>
      </c>
      <c r="B4670" s="3" t="s">
        <v>9865</v>
      </c>
      <c r="C4670" s="3">
        <v>97417</v>
      </c>
      <c r="D4670" s="2" t="s">
        <v>4770</v>
      </c>
      <c r="E4670" s="3" t="s">
        <v>9848</v>
      </c>
      <c r="F4670" s="61">
        <v>0</v>
      </c>
      <c r="G4670" s="61">
        <v>0</v>
      </c>
    </row>
    <row r="4671" spans="1:7">
      <c r="A4671" s="1" t="str">
        <f t="shared" si="74"/>
        <v>SINAPI 97418</v>
      </c>
      <c r="B4671" s="3" t="s">
        <v>9865</v>
      </c>
      <c r="C4671" s="3">
        <v>97418</v>
      </c>
      <c r="D4671" s="2" t="s">
        <v>4771</v>
      </c>
      <c r="E4671" s="3" t="s">
        <v>9848</v>
      </c>
      <c r="F4671" s="61">
        <v>0</v>
      </c>
      <c r="G4671" s="61">
        <v>0</v>
      </c>
    </row>
    <row r="4672" spans="1:7">
      <c r="A4672" s="1" t="str">
        <f t="shared" si="74"/>
        <v>SINAPI 97409</v>
      </c>
      <c r="B4672" s="3" t="s">
        <v>9865</v>
      </c>
      <c r="C4672" s="3">
        <v>97409</v>
      </c>
      <c r="D4672" s="2" t="s">
        <v>4772</v>
      </c>
      <c r="E4672" s="3" t="s">
        <v>9848</v>
      </c>
      <c r="F4672" s="61">
        <v>0</v>
      </c>
      <c r="G4672" s="61">
        <v>0</v>
      </c>
    </row>
    <row r="4673" spans="1:7">
      <c r="A4673" s="1" t="str">
        <f t="shared" si="74"/>
        <v>SINAPI 97410</v>
      </c>
      <c r="B4673" s="3" t="s">
        <v>9865</v>
      </c>
      <c r="C4673" s="3">
        <v>97410</v>
      </c>
      <c r="D4673" s="2" t="s">
        <v>4773</v>
      </c>
      <c r="E4673" s="3" t="s">
        <v>9848</v>
      </c>
      <c r="F4673" s="61">
        <v>0</v>
      </c>
      <c r="G4673" s="61">
        <v>0</v>
      </c>
    </row>
    <row r="4674" spans="1:7">
      <c r="A4674" s="1" t="str">
        <f t="shared" si="74"/>
        <v>SINAPI 97411</v>
      </c>
      <c r="B4674" s="3" t="s">
        <v>9865</v>
      </c>
      <c r="C4674" s="3">
        <v>97411</v>
      </c>
      <c r="D4674" s="2" t="s">
        <v>4774</v>
      </c>
      <c r="E4674" s="3" t="s">
        <v>9848</v>
      </c>
      <c r="F4674" s="61">
        <v>0</v>
      </c>
      <c r="G4674" s="61">
        <v>0</v>
      </c>
    </row>
    <row r="4675" spans="1:7">
      <c r="A4675" s="1" t="str">
        <f t="shared" si="74"/>
        <v>SINAPI 97412</v>
      </c>
      <c r="B4675" s="3" t="s">
        <v>9865</v>
      </c>
      <c r="C4675" s="3">
        <v>97412</v>
      </c>
      <c r="D4675" s="2" t="s">
        <v>4775</v>
      </c>
      <c r="E4675" s="3" t="s">
        <v>9848</v>
      </c>
      <c r="F4675" s="61">
        <v>0</v>
      </c>
      <c r="G4675" s="61">
        <v>0</v>
      </c>
    </row>
    <row r="4676" spans="1:7">
      <c r="A4676" s="1" t="str">
        <f t="shared" si="74"/>
        <v>SINAPI 97413</v>
      </c>
      <c r="B4676" s="3" t="s">
        <v>9865</v>
      </c>
      <c r="C4676" s="3">
        <v>97413</v>
      </c>
      <c r="D4676" s="2" t="s">
        <v>4776</v>
      </c>
      <c r="E4676" s="3" t="s">
        <v>9848</v>
      </c>
      <c r="F4676" s="61">
        <v>0</v>
      </c>
      <c r="G4676" s="61">
        <v>0</v>
      </c>
    </row>
    <row r="4677" spans="1:7">
      <c r="A4677" s="1" t="str">
        <f t="shared" si="74"/>
        <v>SINAPI 101900</v>
      </c>
      <c r="B4677" s="3" t="s">
        <v>9865</v>
      </c>
      <c r="C4677" s="3">
        <v>101900</v>
      </c>
      <c r="D4677" s="2" t="s">
        <v>4777</v>
      </c>
      <c r="E4677" s="3" t="s">
        <v>9848</v>
      </c>
      <c r="F4677" s="61">
        <v>4170.63</v>
      </c>
      <c r="G4677" s="61">
        <v>4178.3900000000003</v>
      </c>
    </row>
    <row r="4678" spans="1:7">
      <c r="A4678" s="1" t="str">
        <f t="shared" si="74"/>
        <v>SINAPI 106030</v>
      </c>
      <c r="B4678" s="3" t="s">
        <v>9865</v>
      </c>
      <c r="C4678" s="3">
        <v>106030</v>
      </c>
      <c r="D4678" s="2" t="s">
        <v>4778</v>
      </c>
      <c r="E4678" s="3" t="s">
        <v>9848</v>
      </c>
      <c r="F4678" s="61">
        <v>166.71</v>
      </c>
      <c r="G4678" s="61">
        <v>168.96</v>
      </c>
    </row>
    <row r="4679" spans="1:7">
      <c r="A4679" s="1" t="str">
        <f t="shared" si="74"/>
        <v>SINAPI 93660</v>
      </c>
      <c r="B4679" s="3" t="s">
        <v>9865</v>
      </c>
      <c r="C4679" s="3">
        <v>93660</v>
      </c>
      <c r="D4679" s="2" t="s">
        <v>4779</v>
      </c>
      <c r="E4679" s="3" t="s">
        <v>9848</v>
      </c>
      <c r="F4679" s="61">
        <v>54.1</v>
      </c>
      <c r="G4679" s="61">
        <v>54.56</v>
      </c>
    </row>
    <row r="4680" spans="1:7">
      <c r="A4680" s="1" t="str">
        <f t="shared" si="74"/>
        <v>SINAPI 93661</v>
      </c>
      <c r="B4680" s="3" t="s">
        <v>9865</v>
      </c>
      <c r="C4680" s="3">
        <v>93661</v>
      </c>
      <c r="D4680" s="2" t="s">
        <v>4780</v>
      </c>
      <c r="E4680" s="3" t="s">
        <v>9848</v>
      </c>
      <c r="F4680" s="61">
        <v>54.1</v>
      </c>
      <c r="G4680" s="61">
        <v>54.56</v>
      </c>
    </row>
    <row r="4681" spans="1:7">
      <c r="A4681" s="1" t="str">
        <f t="shared" si="74"/>
        <v>SINAPI 93662</v>
      </c>
      <c r="B4681" s="3" t="s">
        <v>9865</v>
      </c>
      <c r="C4681" s="3">
        <v>93662</v>
      </c>
      <c r="D4681" s="2" t="s">
        <v>4781</v>
      </c>
      <c r="E4681" s="3" t="s">
        <v>9848</v>
      </c>
      <c r="F4681" s="61">
        <v>56.38</v>
      </c>
      <c r="G4681" s="61">
        <v>56.96</v>
      </c>
    </row>
    <row r="4682" spans="1:7">
      <c r="A4682" s="1" t="str">
        <f t="shared" si="74"/>
        <v>SINAPI 93663</v>
      </c>
      <c r="B4682" s="3" t="s">
        <v>9865</v>
      </c>
      <c r="C4682" s="3">
        <v>93663</v>
      </c>
      <c r="D4682" s="2" t="s">
        <v>4782</v>
      </c>
      <c r="E4682" s="3" t="s">
        <v>9848</v>
      </c>
      <c r="F4682" s="61">
        <v>58.82</v>
      </c>
      <c r="G4682" s="61">
        <v>59.64</v>
      </c>
    </row>
    <row r="4683" spans="1:7">
      <c r="A4683" s="1" t="str">
        <f t="shared" si="74"/>
        <v>SINAPI 93664</v>
      </c>
      <c r="B4683" s="3" t="s">
        <v>9865</v>
      </c>
      <c r="C4683" s="3">
        <v>93664</v>
      </c>
      <c r="D4683" s="2" t="s">
        <v>4783</v>
      </c>
      <c r="E4683" s="3" t="s">
        <v>9848</v>
      </c>
      <c r="F4683" s="61">
        <v>62.62</v>
      </c>
      <c r="G4683" s="61">
        <v>63.71</v>
      </c>
    </row>
    <row r="4684" spans="1:7">
      <c r="A4684" s="1" t="str">
        <f t="shared" si="74"/>
        <v>SINAPI 93665</v>
      </c>
      <c r="B4684" s="3" t="s">
        <v>9865</v>
      </c>
      <c r="C4684" s="3">
        <v>93665</v>
      </c>
      <c r="D4684" s="2" t="s">
        <v>4784</v>
      </c>
      <c r="E4684" s="3" t="s">
        <v>9848</v>
      </c>
      <c r="F4684" s="61">
        <v>67.930000000000007</v>
      </c>
      <c r="G4684" s="61">
        <v>69.540000000000006</v>
      </c>
    </row>
    <row r="4685" spans="1:7">
      <c r="A4685" s="1" t="str">
        <f t="shared" si="74"/>
        <v>SINAPI 93666</v>
      </c>
      <c r="B4685" s="3" t="s">
        <v>9865</v>
      </c>
      <c r="C4685" s="3">
        <v>93666</v>
      </c>
      <c r="D4685" s="2" t="s">
        <v>4785</v>
      </c>
      <c r="E4685" s="3" t="s">
        <v>9848</v>
      </c>
      <c r="F4685" s="61">
        <v>75.66</v>
      </c>
      <c r="G4685" s="61">
        <v>77.91</v>
      </c>
    </row>
    <row r="4686" spans="1:7">
      <c r="A4686" s="1" t="str">
        <f t="shared" si="74"/>
        <v>SINAPI 93674</v>
      </c>
      <c r="B4686" s="3" t="s">
        <v>9865</v>
      </c>
      <c r="C4686" s="3">
        <v>93674</v>
      </c>
      <c r="D4686" s="2" t="s">
        <v>4786</v>
      </c>
      <c r="E4686" s="3" t="s">
        <v>9848</v>
      </c>
      <c r="F4686" s="61">
        <v>138</v>
      </c>
      <c r="G4686" s="61">
        <v>138.82</v>
      </c>
    </row>
    <row r="4687" spans="1:7">
      <c r="A4687" s="1" t="str">
        <f t="shared" si="74"/>
        <v>SINAPI 93675</v>
      </c>
      <c r="B4687" s="3" t="s">
        <v>9865</v>
      </c>
      <c r="C4687" s="3">
        <v>93675</v>
      </c>
      <c r="D4687" s="2" t="s">
        <v>4787</v>
      </c>
      <c r="E4687" s="3" t="s">
        <v>9848</v>
      </c>
      <c r="F4687" s="61">
        <v>150.07</v>
      </c>
      <c r="G4687" s="61">
        <v>151.68</v>
      </c>
    </row>
    <row r="4688" spans="1:7">
      <c r="A4688" s="1" t="str">
        <f t="shared" si="74"/>
        <v>SINAPI 101892</v>
      </c>
      <c r="B4688" s="3" t="s">
        <v>9865</v>
      </c>
      <c r="C4688" s="3">
        <v>101892</v>
      </c>
      <c r="D4688" s="2" t="s">
        <v>4788</v>
      </c>
      <c r="E4688" s="3" t="s">
        <v>9848</v>
      </c>
      <c r="F4688" s="61">
        <v>68.959999999999994</v>
      </c>
      <c r="G4688" s="61">
        <v>69.78</v>
      </c>
    </row>
    <row r="4689" spans="1:7">
      <c r="A4689" s="1" t="str">
        <f t="shared" si="74"/>
        <v>SINAPI 93653</v>
      </c>
      <c r="B4689" s="3" t="s">
        <v>9865</v>
      </c>
      <c r="C4689" s="3">
        <v>93653</v>
      </c>
      <c r="D4689" s="2" t="s">
        <v>4789</v>
      </c>
      <c r="E4689" s="3" t="s">
        <v>9848</v>
      </c>
      <c r="F4689" s="61">
        <v>11.76</v>
      </c>
      <c r="G4689" s="61">
        <v>11.98</v>
      </c>
    </row>
    <row r="4690" spans="1:7">
      <c r="A4690" s="1" t="str">
        <f t="shared" si="74"/>
        <v>SINAPI 93654</v>
      </c>
      <c r="B4690" s="3" t="s">
        <v>9865</v>
      </c>
      <c r="C4690" s="3">
        <v>93654</v>
      </c>
      <c r="D4690" s="2" t="s">
        <v>4790</v>
      </c>
      <c r="E4690" s="3" t="s">
        <v>9848</v>
      </c>
      <c r="F4690" s="61">
        <v>11.76</v>
      </c>
      <c r="G4690" s="61">
        <v>11.98</v>
      </c>
    </row>
    <row r="4691" spans="1:7">
      <c r="A4691" s="1" t="str">
        <f t="shared" si="74"/>
        <v>SINAPI 93655</v>
      </c>
      <c r="B4691" s="3" t="s">
        <v>9865</v>
      </c>
      <c r="C4691" s="3">
        <v>93655</v>
      </c>
      <c r="D4691" s="2" t="s">
        <v>4791</v>
      </c>
      <c r="E4691" s="3" t="s">
        <v>9848</v>
      </c>
      <c r="F4691" s="61">
        <v>12.89</v>
      </c>
      <c r="G4691" s="61">
        <v>13.19</v>
      </c>
    </row>
    <row r="4692" spans="1:7">
      <c r="A4692" s="1" t="str">
        <f t="shared" si="74"/>
        <v>SINAPI 93656</v>
      </c>
      <c r="B4692" s="3" t="s">
        <v>9865</v>
      </c>
      <c r="C4692" s="3">
        <v>93656</v>
      </c>
      <c r="D4692" s="2" t="s">
        <v>4792</v>
      </c>
      <c r="E4692" s="3" t="s">
        <v>9848</v>
      </c>
      <c r="F4692" s="61">
        <v>14.11</v>
      </c>
      <c r="G4692" s="61">
        <v>14.52</v>
      </c>
    </row>
    <row r="4693" spans="1:7">
      <c r="A4693" s="1" t="str">
        <f t="shared" si="74"/>
        <v>SINAPI 93657</v>
      </c>
      <c r="B4693" s="3" t="s">
        <v>9865</v>
      </c>
      <c r="C4693" s="3">
        <v>93657</v>
      </c>
      <c r="D4693" s="2" t="s">
        <v>4793</v>
      </c>
      <c r="E4693" s="3" t="s">
        <v>9848</v>
      </c>
      <c r="F4693" s="61">
        <v>16.09</v>
      </c>
      <c r="G4693" s="61">
        <v>16.64</v>
      </c>
    </row>
    <row r="4694" spans="1:7">
      <c r="A4694" s="1" t="str">
        <f t="shared" si="74"/>
        <v>SINAPI 93658</v>
      </c>
      <c r="B4694" s="3" t="s">
        <v>9865</v>
      </c>
      <c r="C4694" s="3">
        <v>93658</v>
      </c>
      <c r="D4694" s="2" t="s">
        <v>4794</v>
      </c>
      <c r="E4694" s="3" t="s">
        <v>9848</v>
      </c>
      <c r="F4694" s="61">
        <v>22.98</v>
      </c>
      <c r="G4694" s="61">
        <v>23.78</v>
      </c>
    </row>
    <row r="4695" spans="1:7">
      <c r="A4695" s="1" t="str">
        <f t="shared" si="74"/>
        <v>SINAPI 93659</v>
      </c>
      <c r="B4695" s="3" t="s">
        <v>9865</v>
      </c>
      <c r="C4695" s="3">
        <v>93659</v>
      </c>
      <c r="D4695" s="2" t="s">
        <v>4795</v>
      </c>
      <c r="E4695" s="3" t="s">
        <v>9848</v>
      </c>
      <c r="F4695" s="61">
        <v>26.85</v>
      </c>
      <c r="G4695" s="61">
        <v>27.97</v>
      </c>
    </row>
    <row r="4696" spans="1:7" ht="22.5">
      <c r="A4696" s="1" t="str">
        <f t="shared" si="74"/>
        <v>SINAPI 101890</v>
      </c>
      <c r="B4696" s="3" t="s">
        <v>9865</v>
      </c>
      <c r="C4696" s="3">
        <v>101890</v>
      </c>
      <c r="D4696" s="2" t="s">
        <v>4796</v>
      </c>
      <c r="E4696" s="3" t="s">
        <v>9848</v>
      </c>
      <c r="F4696" s="61">
        <v>15.31</v>
      </c>
      <c r="G4696" s="61">
        <v>15.61</v>
      </c>
    </row>
    <row r="4697" spans="1:7" ht="22.5">
      <c r="A4697" s="1" t="str">
        <f t="shared" si="74"/>
        <v>SINAPI 101891</v>
      </c>
      <c r="B4697" s="3" t="s">
        <v>9865</v>
      </c>
      <c r="C4697" s="3">
        <v>101891</v>
      </c>
      <c r="D4697" s="2" t="s">
        <v>4797</v>
      </c>
      <c r="E4697" s="3" t="s">
        <v>9848</v>
      </c>
      <c r="F4697" s="61">
        <v>28.64</v>
      </c>
      <c r="G4697" s="61">
        <v>29.44</v>
      </c>
    </row>
    <row r="4698" spans="1:7" ht="22.5">
      <c r="A4698" s="1" t="str">
        <f t="shared" si="74"/>
        <v>SINAPI 101895</v>
      </c>
      <c r="B4698" s="3" t="s">
        <v>9865</v>
      </c>
      <c r="C4698" s="3">
        <v>101895</v>
      </c>
      <c r="D4698" s="2" t="s">
        <v>4798</v>
      </c>
      <c r="E4698" s="3" t="s">
        <v>9848</v>
      </c>
      <c r="F4698" s="61">
        <v>418.15</v>
      </c>
      <c r="G4698" s="61">
        <v>425.91</v>
      </c>
    </row>
    <row r="4699" spans="1:7" ht="22.5">
      <c r="A4699" s="1" t="str">
        <f t="shared" ref="A4699:A4762" si="75">CONCATENATE($B4699," ",$C4699)</f>
        <v>SINAPI 101896</v>
      </c>
      <c r="B4699" s="3" t="s">
        <v>9865</v>
      </c>
      <c r="C4699" s="3">
        <v>101896</v>
      </c>
      <c r="D4699" s="2" t="s">
        <v>4799</v>
      </c>
      <c r="E4699" s="3" t="s">
        <v>9848</v>
      </c>
      <c r="F4699" s="61">
        <v>613.02</v>
      </c>
      <c r="G4699" s="61">
        <v>620.78</v>
      </c>
    </row>
    <row r="4700" spans="1:7" ht="22.5">
      <c r="A4700" s="1" t="str">
        <f t="shared" si="75"/>
        <v>SINAPI 101897</v>
      </c>
      <c r="B4700" s="3" t="s">
        <v>9865</v>
      </c>
      <c r="C4700" s="3">
        <v>101897</v>
      </c>
      <c r="D4700" s="2" t="s">
        <v>4800</v>
      </c>
      <c r="E4700" s="3" t="s">
        <v>9848</v>
      </c>
      <c r="F4700" s="61">
        <v>960.59</v>
      </c>
      <c r="G4700" s="61">
        <v>968.35</v>
      </c>
    </row>
    <row r="4701" spans="1:7" ht="22.5">
      <c r="A4701" s="1" t="str">
        <f t="shared" si="75"/>
        <v>SINAPI 101898</v>
      </c>
      <c r="B4701" s="3" t="s">
        <v>9865</v>
      </c>
      <c r="C4701" s="3">
        <v>101898</v>
      </c>
      <c r="D4701" s="2" t="s">
        <v>4801</v>
      </c>
      <c r="E4701" s="3" t="s">
        <v>9848</v>
      </c>
      <c r="F4701" s="61">
        <v>1273.21</v>
      </c>
      <c r="G4701" s="61">
        <v>1280.97</v>
      </c>
    </row>
    <row r="4702" spans="1:7" ht="22.5">
      <c r="A4702" s="1" t="str">
        <f t="shared" si="75"/>
        <v>SINAPI 101899</v>
      </c>
      <c r="B4702" s="3" t="s">
        <v>9865</v>
      </c>
      <c r="C4702" s="3">
        <v>101899</v>
      </c>
      <c r="D4702" s="2" t="s">
        <v>4802</v>
      </c>
      <c r="E4702" s="3" t="s">
        <v>9848</v>
      </c>
      <c r="F4702" s="61">
        <v>2016.82</v>
      </c>
      <c r="G4702" s="61">
        <v>2024.58</v>
      </c>
    </row>
    <row r="4703" spans="1:7">
      <c r="A4703" s="1" t="str">
        <f t="shared" si="75"/>
        <v>SINAPI 93676</v>
      </c>
      <c r="B4703" s="3" t="s">
        <v>9865</v>
      </c>
      <c r="C4703" s="3">
        <v>93676</v>
      </c>
      <c r="D4703" s="2" t="s">
        <v>4803</v>
      </c>
      <c r="E4703" s="3" t="s">
        <v>9848</v>
      </c>
      <c r="F4703" s="61">
        <v>167.45</v>
      </c>
      <c r="G4703" s="61">
        <v>169.08</v>
      </c>
    </row>
    <row r="4704" spans="1:7">
      <c r="A4704" s="1" t="str">
        <f t="shared" si="75"/>
        <v>SINAPI 97711</v>
      </c>
      <c r="B4704" s="3" t="s">
        <v>9865</v>
      </c>
      <c r="C4704" s="3">
        <v>97711</v>
      </c>
      <c r="D4704" s="2" t="s">
        <v>4804</v>
      </c>
      <c r="E4704" s="3" t="s">
        <v>9848</v>
      </c>
      <c r="F4704" s="61">
        <v>187.21</v>
      </c>
      <c r="G4704" s="61">
        <v>190.43</v>
      </c>
    </row>
    <row r="4705" spans="1:7">
      <c r="A4705" s="1" t="str">
        <f t="shared" si="75"/>
        <v>SINAPI 106020</v>
      </c>
      <c r="B4705" s="3" t="s">
        <v>9865</v>
      </c>
      <c r="C4705" s="3">
        <v>106020</v>
      </c>
      <c r="D4705" s="2" t="s">
        <v>4805</v>
      </c>
      <c r="E4705" s="3" t="s">
        <v>9848</v>
      </c>
      <c r="F4705" s="61">
        <v>112.86</v>
      </c>
      <c r="G4705" s="61">
        <v>116.21</v>
      </c>
    </row>
    <row r="4706" spans="1:7">
      <c r="A4706" s="1" t="str">
        <f t="shared" si="75"/>
        <v>SINAPI 106031</v>
      </c>
      <c r="B4706" s="3" t="s">
        <v>9865</v>
      </c>
      <c r="C4706" s="3">
        <v>106031</v>
      </c>
      <c r="D4706" s="2" t="s">
        <v>4806</v>
      </c>
      <c r="E4706" s="3" t="s">
        <v>9848</v>
      </c>
      <c r="F4706" s="61">
        <v>0</v>
      </c>
      <c r="G4706" s="61">
        <v>0</v>
      </c>
    </row>
    <row r="4707" spans="1:7">
      <c r="A4707" s="1" t="str">
        <f t="shared" si="75"/>
        <v>SINAPI 93667</v>
      </c>
      <c r="B4707" s="3" t="s">
        <v>9865</v>
      </c>
      <c r="C4707" s="3">
        <v>93667</v>
      </c>
      <c r="D4707" s="2" t="s">
        <v>4807</v>
      </c>
      <c r="E4707" s="3" t="s">
        <v>9848</v>
      </c>
      <c r="F4707" s="61">
        <v>68.25</v>
      </c>
      <c r="G4707" s="61">
        <v>68.92</v>
      </c>
    </row>
    <row r="4708" spans="1:7">
      <c r="A4708" s="1" t="str">
        <f t="shared" si="75"/>
        <v>SINAPI 93668</v>
      </c>
      <c r="B4708" s="3" t="s">
        <v>9865</v>
      </c>
      <c r="C4708" s="3">
        <v>93668</v>
      </c>
      <c r="D4708" s="2" t="s">
        <v>4808</v>
      </c>
      <c r="E4708" s="3" t="s">
        <v>9848</v>
      </c>
      <c r="F4708" s="61">
        <v>68.25</v>
      </c>
      <c r="G4708" s="61">
        <v>68.92</v>
      </c>
    </row>
    <row r="4709" spans="1:7">
      <c r="A4709" s="1" t="str">
        <f t="shared" si="75"/>
        <v>SINAPI 93669</v>
      </c>
      <c r="B4709" s="3" t="s">
        <v>9865</v>
      </c>
      <c r="C4709" s="3">
        <v>93669</v>
      </c>
      <c r="D4709" s="2" t="s">
        <v>4809</v>
      </c>
      <c r="E4709" s="3" t="s">
        <v>9848</v>
      </c>
      <c r="F4709" s="61">
        <v>71.66</v>
      </c>
      <c r="G4709" s="61">
        <v>72.55</v>
      </c>
    </row>
    <row r="4710" spans="1:7">
      <c r="A4710" s="1" t="str">
        <f t="shared" si="75"/>
        <v>SINAPI 93670</v>
      </c>
      <c r="B4710" s="3" t="s">
        <v>9865</v>
      </c>
      <c r="C4710" s="3">
        <v>93670</v>
      </c>
      <c r="D4710" s="2" t="s">
        <v>4810</v>
      </c>
      <c r="E4710" s="3" t="s">
        <v>9848</v>
      </c>
      <c r="F4710" s="61">
        <v>75.33</v>
      </c>
      <c r="G4710" s="61">
        <v>76.55</v>
      </c>
    </row>
    <row r="4711" spans="1:7">
      <c r="A4711" s="1" t="str">
        <f t="shared" si="75"/>
        <v>SINAPI 93671</v>
      </c>
      <c r="B4711" s="3" t="s">
        <v>9865</v>
      </c>
      <c r="C4711" s="3">
        <v>93671</v>
      </c>
      <c r="D4711" s="2" t="s">
        <v>4811</v>
      </c>
      <c r="E4711" s="3" t="s">
        <v>9848</v>
      </c>
      <c r="F4711" s="61">
        <v>81.02</v>
      </c>
      <c r="G4711" s="61">
        <v>82.67</v>
      </c>
    </row>
    <row r="4712" spans="1:7">
      <c r="A4712" s="1" t="str">
        <f t="shared" si="75"/>
        <v>SINAPI 93672</v>
      </c>
      <c r="B4712" s="3" t="s">
        <v>9865</v>
      </c>
      <c r="C4712" s="3">
        <v>93672</v>
      </c>
      <c r="D4712" s="2" t="s">
        <v>4812</v>
      </c>
      <c r="E4712" s="3" t="s">
        <v>9848</v>
      </c>
      <c r="F4712" s="61">
        <v>90.07</v>
      </c>
      <c r="G4712" s="61">
        <v>92.49</v>
      </c>
    </row>
    <row r="4713" spans="1:7">
      <c r="A4713" s="1" t="str">
        <f t="shared" si="75"/>
        <v>SINAPI 93673</v>
      </c>
      <c r="B4713" s="3" t="s">
        <v>9865</v>
      </c>
      <c r="C4713" s="3">
        <v>93673</v>
      </c>
      <c r="D4713" s="2" t="s">
        <v>4813</v>
      </c>
      <c r="E4713" s="3" t="s">
        <v>9848</v>
      </c>
      <c r="F4713" s="61">
        <v>101.68</v>
      </c>
      <c r="G4713" s="61">
        <v>105.03</v>
      </c>
    </row>
    <row r="4714" spans="1:7">
      <c r="A4714" s="1" t="str">
        <f t="shared" si="75"/>
        <v>SINAPI 101893</v>
      </c>
      <c r="B4714" s="3" t="s">
        <v>9865</v>
      </c>
      <c r="C4714" s="3">
        <v>101893</v>
      </c>
      <c r="D4714" s="2" t="s">
        <v>4814</v>
      </c>
      <c r="E4714" s="3" t="s">
        <v>9848</v>
      </c>
      <c r="F4714" s="61">
        <v>89.02</v>
      </c>
      <c r="G4714" s="61">
        <v>90.24</v>
      </c>
    </row>
    <row r="4715" spans="1:7">
      <c r="A4715" s="1" t="str">
        <f t="shared" si="75"/>
        <v>SINAPI 101894</v>
      </c>
      <c r="B4715" s="3" t="s">
        <v>9865</v>
      </c>
      <c r="C4715" s="3">
        <v>101894</v>
      </c>
      <c r="D4715" s="2" t="s">
        <v>4815</v>
      </c>
      <c r="E4715" s="3" t="s">
        <v>9848</v>
      </c>
      <c r="F4715" s="61">
        <v>161.01</v>
      </c>
      <c r="G4715" s="61">
        <v>165.62</v>
      </c>
    </row>
    <row r="4716" spans="1:7">
      <c r="A4716" s="1" t="str">
        <f t="shared" si="75"/>
        <v>SINAPI 106027</v>
      </c>
      <c r="B4716" s="3" t="s">
        <v>9865</v>
      </c>
      <c r="C4716" s="3">
        <v>106027</v>
      </c>
      <c r="D4716" s="2" t="s">
        <v>4816</v>
      </c>
      <c r="E4716" s="3" t="s">
        <v>9848</v>
      </c>
      <c r="F4716" s="61">
        <v>72.39</v>
      </c>
      <c r="G4716" s="61">
        <v>73.23</v>
      </c>
    </row>
    <row r="4717" spans="1:7">
      <c r="A4717" s="1" t="str">
        <f t="shared" si="75"/>
        <v>SINAPI 106028</v>
      </c>
      <c r="B4717" s="3" t="s">
        <v>9865</v>
      </c>
      <c r="C4717" s="3">
        <v>106028</v>
      </c>
      <c r="D4717" s="2" t="s">
        <v>4817</v>
      </c>
      <c r="E4717" s="3" t="s">
        <v>9848</v>
      </c>
      <c r="F4717" s="61">
        <v>0</v>
      </c>
      <c r="G4717" s="61">
        <v>0</v>
      </c>
    </row>
    <row r="4718" spans="1:7">
      <c r="A4718" s="1" t="str">
        <f t="shared" si="75"/>
        <v>SINAPI 106029</v>
      </c>
      <c r="B4718" s="3" t="s">
        <v>9865</v>
      </c>
      <c r="C4718" s="3">
        <v>106029</v>
      </c>
      <c r="D4718" s="2" t="s">
        <v>4818</v>
      </c>
      <c r="E4718" s="3" t="s">
        <v>9848</v>
      </c>
      <c r="F4718" s="61">
        <v>0</v>
      </c>
      <c r="G4718" s="61">
        <v>0</v>
      </c>
    </row>
    <row r="4719" spans="1:7">
      <c r="A4719" s="1" t="str">
        <f t="shared" si="75"/>
        <v>SINAPI 97421</v>
      </c>
      <c r="B4719" s="3" t="s">
        <v>9865</v>
      </c>
      <c r="C4719" s="3">
        <v>97421</v>
      </c>
      <c r="D4719" s="2" t="s">
        <v>4819</v>
      </c>
      <c r="E4719" s="3" t="s">
        <v>9848</v>
      </c>
      <c r="F4719" s="61">
        <v>0</v>
      </c>
      <c r="G4719" s="61">
        <v>0</v>
      </c>
    </row>
    <row r="4720" spans="1:7">
      <c r="A4720" s="1" t="str">
        <f t="shared" si="75"/>
        <v>SINAPI 97373</v>
      </c>
      <c r="B4720" s="3" t="s">
        <v>9865</v>
      </c>
      <c r="C4720" s="3">
        <v>97373</v>
      </c>
      <c r="D4720" s="2" t="s">
        <v>4820</v>
      </c>
      <c r="E4720" s="3" t="s">
        <v>9849</v>
      </c>
      <c r="F4720" s="61">
        <v>0</v>
      </c>
      <c r="G4720" s="61">
        <v>0</v>
      </c>
    </row>
    <row r="4721" spans="1:7">
      <c r="A4721" s="1" t="str">
        <f t="shared" si="75"/>
        <v>SINAPI 97374</v>
      </c>
      <c r="B4721" s="3" t="s">
        <v>9865</v>
      </c>
      <c r="C4721" s="3">
        <v>97374</v>
      </c>
      <c r="D4721" s="2" t="s">
        <v>4821</v>
      </c>
      <c r="E4721" s="3" t="s">
        <v>9849</v>
      </c>
      <c r="F4721" s="61">
        <v>0</v>
      </c>
      <c r="G4721" s="61">
        <v>0</v>
      </c>
    </row>
    <row r="4722" spans="1:7">
      <c r="A4722" s="1" t="str">
        <f t="shared" si="75"/>
        <v>SINAPI 97375</v>
      </c>
      <c r="B4722" s="3" t="s">
        <v>9865</v>
      </c>
      <c r="C4722" s="3">
        <v>97375</v>
      </c>
      <c r="D4722" s="2" t="s">
        <v>4822</v>
      </c>
      <c r="E4722" s="3" t="s">
        <v>9849</v>
      </c>
      <c r="F4722" s="61">
        <v>0</v>
      </c>
      <c r="G4722" s="61">
        <v>0</v>
      </c>
    </row>
    <row r="4723" spans="1:7">
      <c r="A4723" s="1" t="str">
        <f t="shared" si="75"/>
        <v>SINAPI 97376</v>
      </c>
      <c r="B4723" s="3" t="s">
        <v>9865</v>
      </c>
      <c r="C4723" s="3">
        <v>97376</v>
      </c>
      <c r="D4723" s="2" t="s">
        <v>4823</v>
      </c>
      <c r="E4723" s="3" t="s">
        <v>9849</v>
      </c>
      <c r="F4723" s="61">
        <v>0</v>
      </c>
      <c r="G4723" s="61">
        <v>0</v>
      </c>
    </row>
    <row r="4724" spans="1:7">
      <c r="A4724" s="1" t="str">
        <f t="shared" si="75"/>
        <v>SINAPI 97377</v>
      </c>
      <c r="B4724" s="3" t="s">
        <v>9865</v>
      </c>
      <c r="C4724" s="3">
        <v>97377</v>
      </c>
      <c r="D4724" s="2" t="s">
        <v>4824</v>
      </c>
      <c r="E4724" s="3" t="s">
        <v>9849</v>
      </c>
      <c r="F4724" s="61">
        <v>0</v>
      </c>
      <c r="G4724" s="61">
        <v>0</v>
      </c>
    </row>
    <row r="4725" spans="1:7">
      <c r="A4725" s="1" t="str">
        <f t="shared" si="75"/>
        <v>SINAPI 97368</v>
      </c>
      <c r="B4725" s="3" t="s">
        <v>9865</v>
      </c>
      <c r="C4725" s="3">
        <v>97368</v>
      </c>
      <c r="D4725" s="2" t="s">
        <v>4825</v>
      </c>
      <c r="E4725" s="3" t="s">
        <v>9849</v>
      </c>
      <c r="F4725" s="61">
        <v>0</v>
      </c>
      <c r="G4725" s="61">
        <v>0</v>
      </c>
    </row>
    <row r="4726" spans="1:7">
      <c r="A4726" s="1" t="str">
        <f t="shared" si="75"/>
        <v>SINAPI 97369</v>
      </c>
      <c r="B4726" s="3" t="s">
        <v>9865</v>
      </c>
      <c r="C4726" s="3">
        <v>97369</v>
      </c>
      <c r="D4726" s="2" t="s">
        <v>4826</v>
      </c>
      <c r="E4726" s="3" t="s">
        <v>9849</v>
      </c>
      <c r="F4726" s="61">
        <v>0</v>
      </c>
      <c r="G4726" s="61">
        <v>0</v>
      </c>
    </row>
    <row r="4727" spans="1:7">
      <c r="A4727" s="1" t="str">
        <f t="shared" si="75"/>
        <v>SINAPI 97370</v>
      </c>
      <c r="B4727" s="3" t="s">
        <v>9865</v>
      </c>
      <c r="C4727" s="3">
        <v>97370</v>
      </c>
      <c r="D4727" s="2" t="s">
        <v>4827</v>
      </c>
      <c r="E4727" s="3" t="s">
        <v>9849</v>
      </c>
      <c r="F4727" s="61">
        <v>0</v>
      </c>
      <c r="G4727" s="61">
        <v>0</v>
      </c>
    </row>
    <row r="4728" spans="1:7">
      <c r="A4728" s="1" t="str">
        <f t="shared" si="75"/>
        <v>SINAPI 97371</v>
      </c>
      <c r="B4728" s="3" t="s">
        <v>9865</v>
      </c>
      <c r="C4728" s="3">
        <v>97371</v>
      </c>
      <c r="D4728" s="2" t="s">
        <v>4828</v>
      </c>
      <c r="E4728" s="3" t="s">
        <v>9849</v>
      </c>
      <c r="F4728" s="61">
        <v>0</v>
      </c>
      <c r="G4728" s="61">
        <v>0</v>
      </c>
    </row>
    <row r="4729" spans="1:7">
      <c r="A4729" s="1" t="str">
        <f t="shared" si="75"/>
        <v>SINAPI 97372</v>
      </c>
      <c r="B4729" s="3" t="s">
        <v>9865</v>
      </c>
      <c r="C4729" s="3">
        <v>97372</v>
      </c>
      <c r="D4729" s="2" t="s">
        <v>4829</v>
      </c>
      <c r="E4729" s="3" t="s">
        <v>9849</v>
      </c>
      <c r="F4729" s="61">
        <v>0</v>
      </c>
      <c r="G4729" s="61">
        <v>0</v>
      </c>
    </row>
    <row r="4730" spans="1:7" ht="22.5">
      <c r="A4730" s="1" t="str">
        <f t="shared" si="75"/>
        <v>SINAPI 101875</v>
      </c>
      <c r="B4730" s="3" t="s">
        <v>9865</v>
      </c>
      <c r="C4730" s="3">
        <v>101875</v>
      </c>
      <c r="D4730" s="2" t="s">
        <v>4830</v>
      </c>
      <c r="E4730" s="3" t="s">
        <v>9848</v>
      </c>
      <c r="F4730" s="61">
        <v>405.09</v>
      </c>
      <c r="G4730" s="61">
        <v>414.59</v>
      </c>
    </row>
    <row r="4731" spans="1:7" ht="22.5">
      <c r="A4731" s="1" t="str">
        <f t="shared" si="75"/>
        <v>SINAPI 101883</v>
      </c>
      <c r="B4731" s="3" t="s">
        <v>9865</v>
      </c>
      <c r="C4731" s="3">
        <v>101883</v>
      </c>
      <c r="D4731" s="2" t="s">
        <v>4831</v>
      </c>
      <c r="E4731" s="3" t="s">
        <v>9848</v>
      </c>
      <c r="F4731" s="61">
        <v>538.35</v>
      </c>
      <c r="G4731" s="61">
        <v>549.16999999999996</v>
      </c>
    </row>
    <row r="4732" spans="1:7" ht="22.5">
      <c r="A4732" s="1" t="str">
        <f t="shared" si="75"/>
        <v>SINAPI 101879</v>
      </c>
      <c r="B4732" s="3" t="s">
        <v>9865</v>
      </c>
      <c r="C4732" s="3">
        <v>101879</v>
      </c>
      <c r="D4732" s="2" t="s">
        <v>4832</v>
      </c>
      <c r="E4732" s="3" t="s">
        <v>9848</v>
      </c>
      <c r="F4732" s="61">
        <v>560.23</v>
      </c>
      <c r="G4732" s="61">
        <v>571.12</v>
      </c>
    </row>
    <row r="4733" spans="1:7" ht="22.5">
      <c r="A4733" s="1" t="str">
        <f t="shared" si="75"/>
        <v>SINAPI 106021</v>
      </c>
      <c r="B4733" s="3" t="s">
        <v>9865</v>
      </c>
      <c r="C4733" s="3">
        <v>106021</v>
      </c>
      <c r="D4733" s="2" t="s">
        <v>4833</v>
      </c>
      <c r="E4733" s="3" t="s">
        <v>9848</v>
      </c>
      <c r="F4733" s="61">
        <v>0</v>
      </c>
      <c r="G4733" s="61">
        <v>0</v>
      </c>
    </row>
    <row r="4734" spans="1:7" ht="22.5">
      <c r="A4734" s="1" t="str">
        <f t="shared" si="75"/>
        <v>SINAPI 101880</v>
      </c>
      <c r="B4734" s="3" t="s">
        <v>9865</v>
      </c>
      <c r="C4734" s="3">
        <v>101880</v>
      </c>
      <c r="D4734" s="2" t="s">
        <v>4834</v>
      </c>
      <c r="E4734" s="3" t="s">
        <v>9848</v>
      </c>
      <c r="F4734" s="61">
        <v>654.17999999999995</v>
      </c>
      <c r="G4734" s="61">
        <v>667.6</v>
      </c>
    </row>
    <row r="4735" spans="1:7" ht="22.5">
      <c r="A4735" s="1" t="str">
        <f t="shared" si="75"/>
        <v>SINAPI 101882</v>
      </c>
      <c r="B4735" s="3" t="s">
        <v>9865</v>
      </c>
      <c r="C4735" s="3">
        <v>101882</v>
      </c>
      <c r="D4735" s="2" t="s">
        <v>4835</v>
      </c>
      <c r="E4735" s="3" t="s">
        <v>9848</v>
      </c>
      <c r="F4735" s="61">
        <v>1204.6600000000001</v>
      </c>
      <c r="G4735" s="61">
        <v>1218.0999999999999</v>
      </c>
    </row>
    <row r="4736" spans="1:7" ht="22.5">
      <c r="A4736" s="1" t="str">
        <f t="shared" si="75"/>
        <v>SINAPI 106022</v>
      </c>
      <c r="B4736" s="3" t="s">
        <v>9865</v>
      </c>
      <c r="C4736" s="3">
        <v>106022</v>
      </c>
      <c r="D4736" s="2" t="s">
        <v>4836</v>
      </c>
      <c r="E4736" s="3" t="s">
        <v>9848</v>
      </c>
      <c r="F4736" s="61">
        <v>0</v>
      </c>
      <c r="G4736" s="61">
        <v>0</v>
      </c>
    </row>
    <row r="4737" spans="1:7" ht="22.5">
      <c r="A4737" s="1" t="str">
        <f t="shared" si="75"/>
        <v>SINAPI 101881</v>
      </c>
      <c r="B4737" s="3" t="s">
        <v>9865</v>
      </c>
      <c r="C4737" s="3">
        <v>101881</v>
      </c>
      <c r="D4737" s="2" t="s">
        <v>4837</v>
      </c>
      <c r="E4737" s="3" t="s">
        <v>9848</v>
      </c>
      <c r="F4737" s="61">
        <v>886.66</v>
      </c>
      <c r="G4737" s="61">
        <v>900.18</v>
      </c>
    </row>
    <row r="4738" spans="1:7" ht="22.5">
      <c r="A4738" s="1" t="str">
        <f t="shared" si="75"/>
        <v>SINAPI 106023</v>
      </c>
      <c r="B4738" s="3" t="s">
        <v>9865</v>
      </c>
      <c r="C4738" s="3">
        <v>106023</v>
      </c>
      <c r="D4738" s="2" t="s">
        <v>4838</v>
      </c>
      <c r="E4738" s="3" t="s">
        <v>9848</v>
      </c>
      <c r="F4738" s="61">
        <v>0</v>
      </c>
      <c r="G4738" s="61">
        <v>0</v>
      </c>
    </row>
    <row r="4739" spans="1:7" ht="22.5">
      <c r="A4739" s="1" t="str">
        <f t="shared" si="75"/>
        <v>SINAPI 101878</v>
      </c>
      <c r="B4739" s="3" t="s">
        <v>9865</v>
      </c>
      <c r="C4739" s="3">
        <v>101878</v>
      </c>
      <c r="D4739" s="2" t="s">
        <v>4839</v>
      </c>
      <c r="E4739" s="3" t="s">
        <v>9848</v>
      </c>
      <c r="F4739" s="61">
        <v>402.91</v>
      </c>
      <c r="G4739" s="61">
        <v>404.92</v>
      </c>
    </row>
    <row r="4740" spans="1:7" ht="22.5">
      <c r="A4740" s="1" t="str">
        <f t="shared" si="75"/>
        <v>SINAPI 106024</v>
      </c>
      <c r="B4740" s="3" t="s">
        <v>9865</v>
      </c>
      <c r="C4740" s="3">
        <v>106024</v>
      </c>
      <c r="D4740" s="2" t="s">
        <v>4840</v>
      </c>
      <c r="E4740" s="3" t="s">
        <v>9848</v>
      </c>
      <c r="F4740" s="61">
        <v>0</v>
      </c>
      <c r="G4740" s="61">
        <v>0</v>
      </c>
    </row>
    <row r="4741" spans="1:7" ht="22.5">
      <c r="A4741" s="1" t="str">
        <f t="shared" si="75"/>
        <v>SINAPI 106025</v>
      </c>
      <c r="B4741" s="3" t="s">
        <v>9865</v>
      </c>
      <c r="C4741" s="3">
        <v>106025</v>
      </c>
      <c r="D4741" s="2" t="s">
        <v>4841</v>
      </c>
      <c r="E4741" s="3" t="s">
        <v>9848</v>
      </c>
      <c r="F4741" s="61">
        <v>0</v>
      </c>
      <c r="G4741" s="61">
        <v>0</v>
      </c>
    </row>
    <row r="4742" spans="1:7" ht="22.5">
      <c r="A4742" s="1" t="str">
        <f t="shared" si="75"/>
        <v>SINAPI 106026</v>
      </c>
      <c r="B4742" s="3" t="s">
        <v>9865</v>
      </c>
      <c r="C4742" s="3">
        <v>106026</v>
      </c>
      <c r="D4742" s="2" t="s">
        <v>4842</v>
      </c>
      <c r="E4742" s="3" t="s">
        <v>9848</v>
      </c>
      <c r="F4742" s="61">
        <v>0</v>
      </c>
      <c r="G4742" s="61">
        <v>0</v>
      </c>
    </row>
    <row r="4743" spans="1:7" ht="22.5">
      <c r="A4743" s="1" t="str">
        <f t="shared" si="75"/>
        <v>SINAPI 101877</v>
      </c>
      <c r="B4743" s="3" t="s">
        <v>9865</v>
      </c>
      <c r="C4743" s="3">
        <v>101877</v>
      </c>
      <c r="D4743" s="2" t="s">
        <v>4843</v>
      </c>
      <c r="E4743" s="3" t="s">
        <v>9848</v>
      </c>
      <c r="F4743" s="61">
        <v>89.21</v>
      </c>
      <c r="G4743" s="61">
        <v>93.87</v>
      </c>
    </row>
    <row r="4744" spans="1:7" ht="22.5">
      <c r="A4744" s="1" t="str">
        <f t="shared" si="75"/>
        <v>SINAPI 101876</v>
      </c>
      <c r="B4744" s="3" t="s">
        <v>9865</v>
      </c>
      <c r="C4744" s="3">
        <v>101876</v>
      </c>
      <c r="D4744" s="2" t="s">
        <v>4844</v>
      </c>
      <c r="E4744" s="3" t="s">
        <v>9848</v>
      </c>
      <c r="F4744" s="61">
        <v>119.74</v>
      </c>
      <c r="G4744" s="61">
        <v>125.28</v>
      </c>
    </row>
    <row r="4745" spans="1:7">
      <c r="A4745" s="1" t="str">
        <f t="shared" si="75"/>
        <v>SINAPI 101873</v>
      </c>
      <c r="B4745" s="3" t="s">
        <v>9865</v>
      </c>
      <c r="C4745" s="3">
        <v>101873</v>
      </c>
      <c r="D4745" s="2" t="s">
        <v>4845</v>
      </c>
      <c r="E4745" s="3" t="s">
        <v>9848</v>
      </c>
      <c r="F4745" s="61">
        <v>0</v>
      </c>
      <c r="G4745" s="61">
        <v>0</v>
      </c>
    </row>
    <row r="4746" spans="1:7">
      <c r="A4746" s="1" t="str">
        <f t="shared" si="75"/>
        <v>SINAPI 101874</v>
      </c>
      <c r="B4746" s="3" t="s">
        <v>9865</v>
      </c>
      <c r="C4746" s="3">
        <v>101874</v>
      </c>
      <c r="D4746" s="2" t="s">
        <v>4846</v>
      </c>
      <c r="E4746" s="3" t="s">
        <v>9848</v>
      </c>
      <c r="F4746" s="61">
        <v>0</v>
      </c>
      <c r="G4746" s="61">
        <v>0</v>
      </c>
    </row>
    <row r="4747" spans="1:7">
      <c r="A4747" s="1" t="str">
        <f t="shared" si="75"/>
        <v>SINAPI 101871</v>
      </c>
      <c r="B4747" s="3" t="s">
        <v>9865</v>
      </c>
      <c r="C4747" s="3">
        <v>101871</v>
      </c>
      <c r="D4747" s="2" t="s">
        <v>4847</v>
      </c>
      <c r="E4747" s="3" t="s">
        <v>9848</v>
      </c>
      <c r="F4747" s="61">
        <v>0</v>
      </c>
      <c r="G4747" s="61">
        <v>0</v>
      </c>
    </row>
    <row r="4748" spans="1:7">
      <c r="A4748" s="1" t="str">
        <f t="shared" si="75"/>
        <v>SINAPI 101872</v>
      </c>
      <c r="B4748" s="3" t="s">
        <v>9865</v>
      </c>
      <c r="C4748" s="3">
        <v>101872</v>
      </c>
      <c r="D4748" s="2" t="s">
        <v>4848</v>
      </c>
      <c r="E4748" s="3" t="s">
        <v>9848</v>
      </c>
      <c r="F4748" s="61">
        <v>0</v>
      </c>
      <c r="G4748" s="61">
        <v>0</v>
      </c>
    </row>
    <row r="4749" spans="1:7">
      <c r="A4749" s="1" t="str">
        <f t="shared" si="75"/>
        <v>SINAPI 97360</v>
      </c>
      <c r="B4749" s="3" t="s">
        <v>9865</v>
      </c>
      <c r="C4749" s="3">
        <v>97360</v>
      </c>
      <c r="D4749" s="2" t="s">
        <v>4849</v>
      </c>
      <c r="E4749" s="3" t="s">
        <v>9848</v>
      </c>
      <c r="F4749" s="61">
        <v>6359.18</v>
      </c>
      <c r="G4749" s="61">
        <v>6392.29</v>
      </c>
    </row>
    <row r="4750" spans="1:7">
      <c r="A4750" s="1" t="str">
        <f t="shared" si="75"/>
        <v>SINAPI 97361</v>
      </c>
      <c r="B4750" s="3" t="s">
        <v>9865</v>
      </c>
      <c r="C4750" s="3">
        <v>97361</v>
      </c>
      <c r="D4750" s="2" t="s">
        <v>4850</v>
      </c>
      <c r="E4750" s="3" t="s">
        <v>9848</v>
      </c>
      <c r="F4750" s="61">
        <v>8478.91</v>
      </c>
      <c r="G4750" s="61">
        <v>8523.06</v>
      </c>
    </row>
    <row r="4751" spans="1:7">
      <c r="A4751" s="1" t="str">
        <f t="shared" si="75"/>
        <v>SINAPI 97359</v>
      </c>
      <c r="B4751" s="3" t="s">
        <v>9865</v>
      </c>
      <c r="C4751" s="3">
        <v>97359</v>
      </c>
      <c r="D4751" s="2" t="s">
        <v>4851</v>
      </c>
      <c r="E4751" s="3" t="s">
        <v>9848</v>
      </c>
      <c r="F4751" s="61">
        <v>3318.62</v>
      </c>
      <c r="G4751" s="61">
        <v>3340.7</v>
      </c>
    </row>
    <row r="4752" spans="1:7" ht="22.5">
      <c r="A4752" s="1" t="str">
        <f t="shared" si="75"/>
        <v>SINAPI 101946</v>
      </c>
      <c r="B4752" s="3" t="s">
        <v>9865</v>
      </c>
      <c r="C4752" s="3">
        <v>101946</v>
      </c>
      <c r="D4752" s="2" t="s">
        <v>4852</v>
      </c>
      <c r="E4752" s="3" t="s">
        <v>9848</v>
      </c>
      <c r="F4752" s="61">
        <v>112.54</v>
      </c>
      <c r="G4752" s="61">
        <v>115.84</v>
      </c>
    </row>
    <row r="4753" spans="1:7" ht="22.5">
      <c r="A4753" s="1" t="str">
        <f t="shared" si="75"/>
        <v>SINAPI 97362</v>
      </c>
      <c r="B4753" s="3" t="s">
        <v>9865</v>
      </c>
      <c r="C4753" s="3">
        <v>97362</v>
      </c>
      <c r="D4753" s="2" t="s">
        <v>4853</v>
      </c>
      <c r="E4753" s="3" t="s">
        <v>9848</v>
      </c>
      <c r="F4753" s="61">
        <v>1504.61</v>
      </c>
      <c r="G4753" s="61">
        <v>1509.73</v>
      </c>
    </row>
    <row r="4754" spans="1:7">
      <c r="A4754" s="1" t="str">
        <f t="shared" si="75"/>
        <v>SINAPI 101553</v>
      </c>
      <c r="B4754" s="3" t="s">
        <v>9865</v>
      </c>
      <c r="C4754" s="3">
        <v>101553</v>
      </c>
      <c r="D4754" s="2" t="s">
        <v>4854</v>
      </c>
      <c r="E4754" s="3" t="s">
        <v>9848</v>
      </c>
      <c r="F4754" s="61">
        <v>16.47</v>
      </c>
      <c r="G4754" s="61">
        <v>17.09</v>
      </c>
    </row>
    <row r="4755" spans="1:7">
      <c r="A4755" s="1" t="str">
        <f t="shared" si="75"/>
        <v>SINAPI 101554</v>
      </c>
      <c r="B4755" s="3" t="s">
        <v>9865</v>
      </c>
      <c r="C4755" s="3">
        <v>101554</v>
      </c>
      <c r="D4755" s="2" t="s">
        <v>4855</v>
      </c>
      <c r="E4755" s="3" t="s">
        <v>9848</v>
      </c>
      <c r="F4755" s="61">
        <v>12.67</v>
      </c>
      <c r="G4755" s="61">
        <v>13.29</v>
      </c>
    </row>
    <row r="4756" spans="1:7">
      <c r="A4756" s="1" t="str">
        <f t="shared" si="75"/>
        <v>SINAPI 101555</v>
      </c>
      <c r="B4756" s="3" t="s">
        <v>9865</v>
      </c>
      <c r="C4756" s="3">
        <v>101555</v>
      </c>
      <c r="D4756" s="2" t="s">
        <v>4856</v>
      </c>
      <c r="E4756" s="3" t="s">
        <v>9848</v>
      </c>
      <c r="F4756" s="61">
        <v>9.2100000000000009</v>
      </c>
      <c r="G4756" s="61">
        <v>9.83</v>
      </c>
    </row>
    <row r="4757" spans="1:7">
      <c r="A4757" s="1" t="str">
        <f t="shared" si="75"/>
        <v>SINAPI 101556</v>
      </c>
      <c r="B4757" s="3" t="s">
        <v>9865</v>
      </c>
      <c r="C4757" s="3">
        <v>101556</v>
      </c>
      <c r="D4757" s="2" t="s">
        <v>4857</v>
      </c>
      <c r="E4757" s="3" t="s">
        <v>9848</v>
      </c>
      <c r="F4757" s="61">
        <v>8.66</v>
      </c>
      <c r="G4757" s="61">
        <v>9.2799999999999994</v>
      </c>
    </row>
    <row r="4758" spans="1:7" ht="22.5">
      <c r="A4758" s="1" t="str">
        <f t="shared" si="75"/>
        <v>SINAPI 101537</v>
      </c>
      <c r="B4758" s="3" t="s">
        <v>9865</v>
      </c>
      <c r="C4758" s="3">
        <v>101537</v>
      </c>
      <c r="D4758" s="2" t="s">
        <v>4858</v>
      </c>
      <c r="E4758" s="3" t="s">
        <v>9848</v>
      </c>
      <c r="F4758" s="61">
        <v>109.34</v>
      </c>
      <c r="G4758" s="61">
        <v>114.69</v>
      </c>
    </row>
    <row r="4759" spans="1:7">
      <c r="A4759" s="1" t="str">
        <f t="shared" si="75"/>
        <v>SINAPI 101538</v>
      </c>
      <c r="B4759" s="3" t="s">
        <v>9865</v>
      </c>
      <c r="C4759" s="3">
        <v>101538</v>
      </c>
      <c r="D4759" s="2" t="s">
        <v>4859</v>
      </c>
      <c r="E4759" s="3" t="s">
        <v>9848</v>
      </c>
      <c r="F4759" s="61">
        <v>46.52</v>
      </c>
      <c r="G4759" s="61">
        <v>48.01</v>
      </c>
    </row>
    <row r="4760" spans="1:7">
      <c r="A4760" s="1" t="str">
        <f t="shared" si="75"/>
        <v>SINAPI 101542</v>
      </c>
      <c r="B4760" s="3" t="s">
        <v>9865</v>
      </c>
      <c r="C4760" s="3">
        <v>101542</v>
      </c>
      <c r="D4760" s="2" t="s">
        <v>4860</v>
      </c>
      <c r="E4760" s="3" t="s">
        <v>9848</v>
      </c>
      <c r="F4760" s="61">
        <v>35.96</v>
      </c>
      <c r="G4760" s="61">
        <v>37.21</v>
      </c>
    </row>
    <row r="4761" spans="1:7">
      <c r="A4761" s="1" t="str">
        <f t="shared" si="75"/>
        <v>SINAPI 101539</v>
      </c>
      <c r="B4761" s="3" t="s">
        <v>9865</v>
      </c>
      <c r="C4761" s="3">
        <v>101539</v>
      </c>
      <c r="D4761" s="2" t="s">
        <v>4861</v>
      </c>
      <c r="E4761" s="3" t="s">
        <v>9848</v>
      </c>
      <c r="F4761" s="61">
        <v>79.66</v>
      </c>
      <c r="G4761" s="61">
        <v>82.65</v>
      </c>
    </row>
    <row r="4762" spans="1:7">
      <c r="A4762" s="1" t="str">
        <f t="shared" si="75"/>
        <v>SINAPI 101543</v>
      </c>
      <c r="B4762" s="3" t="s">
        <v>9865</v>
      </c>
      <c r="C4762" s="3">
        <v>101543</v>
      </c>
      <c r="D4762" s="2" t="s">
        <v>4862</v>
      </c>
      <c r="E4762" s="3" t="s">
        <v>9848</v>
      </c>
      <c r="F4762" s="61">
        <v>65.45</v>
      </c>
      <c r="G4762" s="61">
        <v>67.95</v>
      </c>
    </row>
    <row r="4763" spans="1:7">
      <c r="A4763" s="1" t="str">
        <f t="shared" ref="A4763:A4826" si="76">CONCATENATE($B4763," ",$C4763)</f>
        <v>SINAPI 101540</v>
      </c>
      <c r="B4763" s="3" t="s">
        <v>9865</v>
      </c>
      <c r="C4763" s="3">
        <v>101540</v>
      </c>
      <c r="D4763" s="2" t="s">
        <v>4863</v>
      </c>
      <c r="E4763" s="3" t="s">
        <v>9848</v>
      </c>
      <c r="F4763" s="61">
        <v>131.41</v>
      </c>
      <c r="G4763" s="61">
        <v>135.9</v>
      </c>
    </row>
    <row r="4764" spans="1:7">
      <c r="A4764" s="1" t="str">
        <f t="shared" si="76"/>
        <v>SINAPI 101544</v>
      </c>
      <c r="B4764" s="3" t="s">
        <v>9865</v>
      </c>
      <c r="C4764" s="3">
        <v>101544</v>
      </c>
      <c r="D4764" s="2" t="s">
        <v>4864</v>
      </c>
      <c r="E4764" s="3" t="s">
        <v>9848</v>
      </c>
      <c r="F4764" s="61">
        <v>103.34</v>
      </c>
      <c r="G4764" s="61">
        <v>107.1</v>
      </c>
    </row>
    <row r="4765" spans="1:7">
      <c r="A4765" s="1" t="str">
        <f t="shared" si="76"/>
        <v>SINAPI 101541</v>
      </c>
      <c r="B4765" s="3" t="s">
        <v>9865</v>
      </c>
      <c r="C4765" s="3">
        <v>101541</v>
      </c>
      <c r="D4765" s="2" t="s">
        <v>4865</v>
      </c>
      <c r="E4765" s="3" t="s">
        <v>9848</v>
      </c>
      <c r="F4765" s="61">
        <v>172.07</v>
      </c>
      <c r="G4765" s="61">
        <v>178.05</v>
      </c>
    </row>
    <row r="4766" spans="1:7">
      <c r="A4766" s="1" t="str">
        <f t="shared" si="76"/>
        <v>SINAPI 101545</v>
      </c>
      <c r="B4766" s="3" t="s">
        <v>9865</v>
      </c>
      <c r="C4766" s="3">
        <v>101545</v>
      </c>
      <c r="D4766" s="2" t="s">
        <v>4866</v>
      </c>
      <c r="E4766" s="3" t="s">
        <v>9848</v>
      </c>
      <c r="F4766" s="61">
        <v>147.55000000000001</v>
      </c>
      <c r="G4766" s="61">
        <v>152.55000000000001</v>
      </c>
    </row>
    <row r="4767" spans="1:7" ht="22.5">
      <c r="A4767" s="1" t="str">
        <f t="shared" si="76"/>
        <v>SINAPI 101560</v>
      </c>
      <c r="B4767" s="3" t="s">
        <v>9865</v>
      </c>
      <c r="C4767" s="3">
        <v>101560</v>
      </c>
      <c r="D4767" s="2" t="s">
        <v>4867</v>
      </c>
      <c r="E4767" s="3" t="s">
        <v>9849</v>
      </c>
      <c r="F4767" s="61">
        <v>10.79</v>
      </c>
      <c r="G4767" s="61">
        <v>10.8</v>
      </c>
    </row>
    <row r="4768" spans="1:7" ht="22.5">
      <c r="A4768" s="1" t="str">
        <f t="shared" si="76"/>
        <v>SINAPI 101568</v>
      </c>
      <c r="B4768" s="3" t="s">
        <v>9865</v>
      </c>
      <c r="C4768" s="3">
        <v>101568</v>
      </c>
      <c r="D4768" s="2" t="s">
        <v>4868</v>
      </c>
      <c r="E4768" s="3" t="s">
        <v>9849</v>
      </c>
      <c r="F4768" s="61">
        <v>131.01</v>
      </c>
      <c r="G4768" s="61">
        <v>131.02000000000001</v>
      </c>
    </row>
    <row r="4769" spans="1:7" ht="22.5">
      <c r="A4769" s="1" t="str">
        <f t="shared" si="76"/>
        <v>SINAPI 101561</v>
      </c>
      <c r="B4769" s="3" t="s">
        <v>9865</v>
      </c>
      <c r="C4769" s="3">
        <v>101561</v>
      </c>
      <c r="D4769" s="2" t="s">
        <v>4869</v>
      </c>
      <c r="E4769" s="3" t="s">
        <v>9849</v>
      </c>
      <c r="F4769" s="61">
        <v>17.11</v>
      </c>
      <c r="G4769" s="61">
        <v>17.12</v>
      </c>
    </row>
    <row r="4770" spans="1:7" ht="22.5">
      <c r="A4770" s="1" t="str">
        <f t="shared" si="76"/>
        <v>SINAPI 101562</v>
      </c>
      <c r="B4770" s="3" t="s">
        <v>9865</v>
      </c>
      <c r="C4770" s="3">
        <v>101562</v>
      </c>
      <c r="D4770" s="2" t="s">
        <v>4870</v>
      </c>
      <c r="E4770" s="3" t="s">
        <v>9849</v>
      </c>
      <c r="F4770" s="61">
        <v>26.47</v>
      </c>
      <c r="G4770" s="61">
        <v>26.48</v>
      </c>
    </row>
    <row r="4771" spans="1:7" ht="22.5">
      <c r="A4771" s="1" t="str">
        <f t="shared" si="76"/>
        <v>SINAPI 101563</v>
      </c>
      <c r="B4771" s="3" t="s">
        <v>9865</v>
      </c>
      <c r="C4771" s="3">
        <v>101563</v>
      </c>
      <c r="D4771" s="2" t="s">
        <v>4871</v>
      </c>
      <c r="E4771" s="3" t="s">
        <v>9849</v>
      </c>
      <c r="F4771" s="61">
        <v>37.380000000000003</v>
      </c>
      <c r="G4771" s="61">
        <v>37.39</v>
      </c>
    </row>
    <row r="4772" spans="1:7" ht="22.5">
      <c r="A4772" s="1" t="str">
        <f t="shared" si="76"/>
        <v>SINAPI 101564</v>
      </c>
      <c r="B4772" s="3" t="s">
        <v>9865</v>
      </c>
      <c r="C4772" s="3">
        <v>101564</v>
      </c>
      <c r="D4772" s="2" t="s">
        <v>4872</v>
      </c>
      <c r="E4772" s="3" t="s">
        <v>9849</v>
      </c>
      <c r="F4772" s="61">
        <v>55.22</v>
      </c>
      <c r="G4772" s="61">
        <v>55.23</v>
      </c>
    </row>
    <row r="4773" spans="1:7" ht="22.5">
      <c r="A4773" s="1" t="str">
        <f t="shared" si="76"/>
        <v>SINAPI 101565</v>
      </c>
      <c r="B4773" s="3" t="s">
        <v>9865</v>
      </c>
      <c r="C4773" s="3">
        <v>101565</v>
      </c>
      <c r="D4773" s="2" t="s">
        <v>4873</v>
      </c>
      <c r="E4773" s="3" t="s">
        <v>9849</v>
      </c>
      <c r="F4773" s="61">
        <v>77.209999999999994</v>
      </c>
      <c r="G4773" s="61">
        <v>77.22</v>
      </c>
    </row>
    <row r="4774" spans="1:7" ht="22.5">
      <c r="A4774" s="1" t="str">
        <f t="shared" si="76"/>
        <v>SINAPI 101567</v>
      </c>
      <c r="B4774" s="3" t="s">
        <v>9865</v>
      </c>
      <c r="C4774" s="3">
        <v>101567</v>
      </c>
      <c r="D4774" s="2" t="s">
        <v>4874</v>
      </c>
      <c r="E4774" s="3" t="s">
        <v>9849</v>
      </c>
      <c r="F4774" s="61">
        <v>100.2</v>
      </c>
      <c r="G4774" s="61">
        <v>100.22</v>
      </c>
    </row>
    <row r="4775" spans="1:7" ht="22.5">
      <c r="A4775" s="1" t="str">
        <f t="shared" si="76"/>
        <v>SINAPI 101551</v>
      </c>
      <c r="B4775" s="3" t="s">
        <v>9865</v>
      </c>
      <c r="C4775" s="3">
        <v>101551</v>
      </c>
      <c r="D4775" s="2" t="s">
        <v>4875</v>
      </c>
      <c r="E4775" s="3" t="s">
        <v>9848</v>
      </c>
      <c r="F4775" s="61">
        <v>0</v>
      </c>
      <c r="G4775" s="61">
        <v>0</v>
      </c>
    </row>
    <row r="4776" spans="1:7" ht="22.5">
      <c r="A4776" s="1" t="str">
        <f t="shared" si="76"/>
        <v>SINAPI 101552</v>
      </c>
      <c r="B4776" s="3" t="s">
        <v>9865</v>
      </c>
      <c r="C4776" s="3">
        <v>101552</v>
      </c>
      <c r="D4776" s="2" t="s">
        <v>4876</v>
      </c>
      <c r="E4776" s="3" t="s">
        <v>9848</v>
      </c>
      <c r="F4776" s="61">
        <v>0</v>
      </c>
      <c r="G4776" s="61">
        <v>0</v>
      </c>
    </row>
    <row r="4777" spans="1:7" ht="22.5">
      <c r="A4777" s="1" t="str">
        <f t="shared" si="76"/>
        <v>SINAPI 101550</v>
      </c>
      <c r="B4777" s="3" t="s">
        <v>9865</v>
      </c>
      <c r="C4777" s="3">
        <v>101550</v>
      </c>
      <c r="D4777" s="2" t="s">
        <v>4877</v>
      </c>
      <c r="E4777" s="3" t="s">
        <v>9848</v>
      </c>
      <c r="F4777" s="61">
        <v>0</v>
      </c>
      <c r="G4777" s="61">
        <v>0</v>
      </c>
    </row>
    <row r="4778" spans="1:7" ht="22.5">
      <c r="A4778" s="1" t="str">
        <f t="shared" si="76"/>
        <v>SINAPI 101501</v>
      </c>
      <c r="B4778" s="3" t="s">
        <v>9865</v>
      </c>
      <c r="C4778" s="3">
        <v>101501</v>
      </c>
      <c r="D4778" s="2" t="s">
        <v>4878</v>
      </c>
      <c r="E4778" s="3" t="s">
        <v>9848</v>
      </c>
      <c r="F4778" s="61">
        <v>1918.75</v>
      </c>
      <c r="G4778" s="61">
        <v>1979.72</v>
      </c>
    </row>
    <row r="4779" spans="1:7" ht="22.5">
      <c r="A4779" s="1" t="str">
        <f t="shared" si="76"/>
        <v>SINAPI 101502</v>
      </c>
      <c r="B4779" s="3" t="s">
        <v>9865</v>
      </c>
      <c r="C4779" s="3">
        <v>101502</v>
      </c>
      <c r="D4779" s="2" t="s">
        <v>4879</v>
      </c>
      <c r="E4779" s="3" t="s">
        <v>9848</v>
      </c>
      <c r="F4779" s="61">
        <v>2089.92</v>
      </c>
      <c r="G4779" s="61">
        <v>2154.87</v>
      </c>
    </row>
    <row r="4780" spans="1:7" ht="22.5">
      <c r="A4780" s="1" t="str">
        <f t="shared" si="76"/>
        <v>SINAPI 101503</v>
      </c>
      <c r="B4780" s="3" t="s">
        <v>9865</v>
      </c>
      <c r="C4780" s="3">
        <v>101503</v>
      </c>
      <c r="D4780" s="2" t="s">
        <v>4880</v>
      </c>
      <c r="E4780" s="3" t="s">
        <v>9848</v>
      </c>
      <c r="F4780" s="61">
        <v>2116.56</v>
      </c>
      <c r="G4780" s="61">
        <v>2176.02</v>
      </c>
    </row>
    <row r="4781" spans="1:7" ht="22.5">
      <c r="A4781" s="1" t="str">
        <f t="shared" si="76"/>
        <v>SINAPI 101504</v>
      </c>
      <c r="B4781" s="3" t="s">
        <v>9865</v>
      </c>
      <c r="C4781" s="3">
        <v>101504</v>
      </c>
      <c r="D4781" s="2" t="s">
        <v>4881</v>
      </c>
      <c r="E4781" s="3" t="s">
        <v>9848</v>
      </c>
      <c r="F4781" s="61">
        <v>2336.0700000000002</v>
      </c>
      <c r="G4781" s="61">
        <v>2397.8000000000002</v>
      </c>
    </row>
    <row r="4782" spans="1:7" ht="22.5">
      <c r="A4782" s="1" t="str">
        <f t="shared" si="76"/>
        <v>SINAPI 101497</v>
      </c>
      <c r="B4782" s="3" t="s">
        <v>9865</v>
      </c>
      <c r="C4782" s="3">
        <v>101497</v>
      </c>
      <c r="D4782" s="2" t="s">
        <v>4882</v>
      </c>
      <c r="E4782" s="3" t="s">
        <v>9848</v>
      </c>
      <c r="F4782" s="61">
        <v>1933.94</v>
      </c>
      <c r="G4782" s="61">
        <v>1996.87</v>
      </c>
    </row>
    <row r="4783" spans="1:7" ht="22.5">
      <c r="A4783" s="1" t="str">
        <f t="shared" si="76"/>
        <v>SINAPI 101498</v>
      </c>
      <c r="B4783" s="3" t="s">
        <v>9865</v>
      </c>
      <c r="C4783" s="3">
        <v>101498</v>
      </c>
      <c r="D4783" s="2" t="s">
        <v>4883</v>
      </c>
      <c r="E4783" s="3" t="s">
        <v>9848</v>
      </c>
      <c r="F4783" s="61">
        <v>2105.11</v>
      </c>
      <c r="G4783" s="61">
        <v>2172.02</v>
      </c>
    </row>
    <row r="4784" spans="1:7" ht="22.5">
      <c r="A4784" s="1" t="str">
        <f t="shared" si="76"/>
        <v>SINAPI 101499</v>
      </c>
      <c r="B4784" s="3" t="s">
        <v>9865</v>
      </c>
      <c r="C4784" s="3">
        <v>101499</v>
      </c>
      <c r="D4784" s="2" t="s">
        <v>4884</v>
      </c>
      <c r="E4784" s="3" t="s">
        <v>9848</v>
      </c>
      <c r="F4784" s="61">
        <v>2131.75</v>
      </c>
      <c r="G4784" s="61">
        <v>2193.17</v>
      </c>
    </row>
    <row r="4785" spans="1:7" ht="22.5">
      <c r="A4785" s="1" t="str">
        <f t="shared" si="76"/>
        <v>SINAPI 101500</v>
      </c>
      <c r="B4785" s="3" t="s">
        <v>9865</v>
      </c>
      <c r="C4785" s="3">
        <v>101500</v>
      </c>
      <c r="D4785" s="2" t="s">
        <v>4885</v>
      </c>
      <c r="E4785" s="3" t="s">
        <v>9848</v>
      </c>
      <c r="F4785" s="61">
        <v>2351.2600000000002</v>
      </c>
      <c r="G4785" s="61">
        <v>2414.9499999999998</v>
      </c>
    </row>
    <row r="4786" spans="1:7" ht="22.5">
      <c r="A4786" s="1" t="str">
        <f t="shared" si="76"/>
        <v>SINAPI 101493</v>
      </c>
      <c r="B4786" s="3" t="s">
        <v>9865</v>
      </c>
      <c r="C4786" s="3">
        <v>101493</v>
      </c>
      <c r="D4786" s="2" t="s">
        <v>4886</v>
      </c>
      <c r="E4786" s="3" t="s">
        <v>9848</v>
      </c>
      <c r="F4786" s="61">
        <v>1655.4</v>
      </c>
      <c r="G4786" s="61">
        <v>1712.03</v>
      </c>
    </row>
    <row r="4787" spans="1:7" ht="22.5">
      <c r="A4787" s="1" t="str">
        <f t="shared" si="76"/>
        <v>SINAPI 101494</v>
      </c>
      <c r="B4787" s="3" t="s">
        <v>9865</v>
      </c>
      <c r="C4787" s="3">
        <v>101494</v>
      </c>
      <c r="D4787" s="2" t="s">
        <v>4887</v>
      </c>
      <c r="E4787" s="3" t="s">
        <v>9848</v>
      </c>
      <c r="F4787" s="61">
        <v>1768.48</v>
      </c>
      <c r="G4787" s="61">
        <v>1827.75</v>
      </c>
    </row>
    <row r="4788" spans="1:7" ht="22.5">
      <c r="A4788" s="1" t="str">
        <f t="shared" si="76"/>
        <v>SINAPI 101495</v>
      </c>
      <c r="B4788" s="3" t="s">
        <v>9865</v>
      </c>
      <c r="C4788" s="3">
        <v>101495</v>
      </c>
      <c r="D4788" s="2" t="s">
        <v>4888</v>
      </c>
      <c r="E4788" s="3" t="s">
        <v>9848</v>
      </c>
      <c r="F4788" s="61">
        <v>1786.08</v>
      </c>
      <c r="G4788" s="61">
        <v>1841.72</v>
      </c>
    </row>
    <row r="4789" spans="1:7" ht="22.5">
      <c r="A4789" s="1" t="str">
        <f t="shared" si="76"/>
        <v>SINAPI 101496</v>
      </c>
      <c r="B4789" s="3" t="s">
        <v>9865</v>
      </c>
      <c r="C4789" s="3">
        <v>101496</v>
      </c>
      <c r="D4789" s="2" t="s">
        <v>4889</v>
      </c>
      <c r="E4789" s="3" t="s">
        <v>9848</v>
      </c>
      <c r="F4789" s="61">
        <v>1941.92</v>
      </c>
      <c r="G4789" s="61">
        <v>1999.54</v>
      </c>
    </row>
    <row r="4790" spans="1:7" ht="22.5">
      <c r="A4790" s="1" t="str">
        <f t="shared" si="76"/>
        <v>SINAPI 101489</v>
      </c>
      <c r="B4790" s="3" t="s">
        <v>9865</v>
      </c>
      <c r="C4790" s="3">
        <v>101489</v>
      </c>
      <c r="D4790" s="2" t="s">
        <v>4890</v>
      </c>
      <c r="E4790" s="3" t="s">
        <v>9848</v>
      </c>
      <c r="F4790" s="61">
        <v>1679.33</v>
      </c>
      <c r="G4790" s="61">
        <v>1738.41</v>
      </c>
    </row>
    <row r="4791" spans="1:7" ht="22.5">
      <c r="A4791" s="1" t="str">
        <f t="shared" si="76"/>
        <v>SINAPI 101490</v>
      </c>
      <c r="B4791" s="3" t="s">
        <v>9865</v>
      </c>
      <c r="C4791" s="3">
        <v>101490</v>
      </c>
      <c r="D4791" s="2" t="s">
        <v>4891</v>
      </c>
      <c r="E4791" s="3" t="s">
        <v>9848</v>
      </c>
      <c r="F4791" s="61">
        <v>1792.41</v>
      </c>
      <c r="G4791" s="61">
        <v>1854.13</v>
      </c>
    </row>
    <row r="4792" spans="1:7" ht="22.5">
      <c r="A4792" s="1" t="str">
        <f t="shared" si="76"/>
        <v>SINAPI 101491</v>
      </c>
      <c r="B4792" s="3" t="s">
        <v>9865</v>
      </c>
      <c r="C4792" s="3">
        <v>101491</v>
      </c>
      <c r="D4792" s="2" t="s">
        <v>4892</v>
      </c>
      <c r="E4792" s="3" t="s">
        <v>9848</v>
      </c>
      <c r="F4792" s="61">
        <v>1810.01</v>
      </c>
      <c r="G4792" s="61">
        <v>1868.1</v>
      </c>
    </row>
    <row r="4793" spans="1:7" ht="22.5">
      <c r="A4793" s="1" t="str">
        <f t="shared" si="76"/>
        <v>SINAPI 101492</v>
      </c>
      <c r="B4793" s="3" t="s">
        <v>9865</v>
      </c>
      <c r="C4793" s="3">
        <v>101492</v>
      </c>
      <c r="D4793" s="2" t="s">
        <v>4893</v>
      </c>
      <c r="E4793" s="3" t="s">
        <v>9848</v>
      </c>
      <c r="F4793" s="61">
        <v>1965.85</v>
      </c>
      <c r="G4793" s="61">
        <v>2025.92</v>
      </c>
    </row>
    <row r="4794" spans="1:7" ht="22.5">
      <c r="A4794" s="1" t="str">
        <f t="shared" si="76"/>
        <v>SINAPI 101509</v>
      </c>
      <c r="B4794" s="3" t="s">
        <v>9865</v>
      </c>
      <c r="C4794" s="3">
        <v>101509</v>
      </c>
      <c r="D4794" s="2" t="s">
        <v>4894</v>
      </c>
      <c r="E4794" s="3" t="s">
        <v>9848</v>
      </c>
      <c r="F4794" s="61">
        <v>2089.9499999999998</v>
      </c>
      <c r="G4794" s="61">
        <v>2154.75</v>
      </c>
    </row>
    <row r="4795" spans="1:7" ht="22.5">
      <c r="A4795" s="1" t="str">
        <f t="shared" si="76"/>
        <v>SINAPI 101510</v>
      </c>
      <c r="B4795" s="3" t="s">
        <v>9865</v>
      </c>
      <c r="C4795" s="3">
        <v>101510</v>
      </c>
      <c r="D4795" s="2" t="s">
        <v>4895</v>
      </c>
      <c r="E4795" s="3" t="s">
        <v>9848</v>
      </c>
      <c r="F4795" s="61">
        <v>2318.16</v>
      </c>
      <c r="G4795" s="61">
        <v>2388.3000000000002</v>
      </c>
    </row>
    <row r="4796" spans="1:7" ht="22.5">
      <c r="A4796" s="1" t="str">
        <f t="shared" si="76"/>
        <v>SINAPI 101511</v>
      </c>
      <c r="B4796" s="3" t="s">
        <v>9865</v>
      </c>
      <c r="C4796" s="3">
        <v>101511</v>
      </c>
      <c r="D4796" s="2" t="s">
        <v>4896</v>
      </c>
      <c r="E4796" s="3" t="s">
        <v>9848</v>
      </c>
      <c r="F4796" s="61">
        <v>2353.6799999999998</v>
      </c>
      <c r="G4796" s="61">
        <v>2416.4899999999998</v>
      </c>
    </row>
    <row r="4797" spans="1:7" ht="22.5">
      <c r="A4797" s="1" t="str">
        <f t="shared" si="76"/>
        <v>SINAPI 101512</v>
      </c>
      <c r="B4797" s="3" t="s">
        <v>9865</v>
      </c>
      <c r="C4797" s="3">
        <v>101512</v>
      </c>
      <c r="D4797" s="2" t="s">
        <v>4897</v>
      </c>
      <c r="E4797" s="3" t="s">
        <v>9848</v>
      </c>
      <c r="F4797" s="61">
        <v>2635.75</v>
      </c>
      <c r="G4797" s="61">
        <v>2701.1</v>
      </c>
    </row>
    <row r="4798" spans="1:7" ht="22.5">
      <c r="A4798" s="1" t="str">
        <f t="shared" si="76"/>
        <v>SINAPI 101505</v>
      </c>
      <c r="B4798" s="3" t="s">
        <v>9865</v>
      </c>
      <c r="C4798" s="3">
        <v>101505</v>
      </c>
      <c r="D4798" s="2" t="s">
        <v>4898</v>
      </c>
      <c r="E4798" s="3" t="s">
        <v>9848</v>
      </c>
      <c r="F4798" s="61">
        <v>2061.31</v>
      </c>
      <c r="G4798" s="61">
        <v>2127.9899999999998</v>
      </c>
    </row>
    <row r="4799" spans="1:7" ht="22.5">
      <c r="A4799" s="1" t="str">
        <f t="shared" si="76"/>
        <v>SINAPI 101506</v>
      </c>
      <c r="B4799" s="3" t="s">
        <v>9865</v>
      </c>
      <c r="C4799" s="3">
        <v>101506</v>
      </c>
      <c r="D4799" s="2" t="s">
        <v>4899</v>
      </c>
      <c r="E4799" s="3" t="s">
        <v>9848</v>
      </c>
      <c r="F4799" s="61">
        <v>2289.52</v>
      </c>
      <c r="G4799" s="61">
        <v>2361.54</v>
      </c>
    </row>
    <row r="4800" spans="1:7" ht="22.5">
      <c r="A4800" s="1" t="str">
        <f t="shared" si="76"/>
        <v>SINAPI 101507</v>
      </c>
      <c r="B4800" s="3" t="s">
        <v>9865</v>
      </c>
      <c r="C4800" s="3">
        <v>101507</v>
      </c>
      <c r="D4800" s="2" t="s">
        <v>4900</v>
      </c>
      <c r="E4800" s="3" t="s">
        <v>9848</v>
      </c>
      <c r="F4800" s="61">
        <v>2325.04</v>
      </c>
      <c r="G4800" s="61">
        <v>2389.73</v>
      </c>
    </row>
    <row r="4801" spans="1:7" ht="22.5">
      <c r="A4801" s="1" t="str">
        <f t="shared" si="76"/>
        <v>SINAPI 101508</v>
      </c>
      <c r="B4801" s="3" t="s">
        <v>9865</v>
      </c>
      <c r="C4801" s="3">
        <v>101508</v>
      </c>
      <c r="D4801" s="2" t="s">
        <v>4901</v>
      </c>
      <c r="E4801" s="3" t="s">
        <v>9848</v>
      </c>
      <c r="F4801" s="61">
        <v>2607.11</v>
      </c>
      <c r="G4801" s="61">
        <v>2674.34</v>
      </c>
    </row>
    <row r="4802" spans="1:7" ht="22.5">
      <c r="A4802" s="1" t="str">
        <f t="shared" si="76"/>
        <v>SINAPI 101525</v>
      </c>
      <c r="B4802" s="3" t="s">
        <v>9865</v>
      </c>
      <c r="C4802" s="3">
        <v>101525</v>
      </c>
      <c r="D4802" s="2" t="s">
        <v>4902</v>
      </c>
      <c r="E4802" s="3" t="s">
        <v>9848</v>
      </c>
      <c r="F4802" s="61">
        <v>1115.04</v>
      </c>
      <c r="G4802" s="61">
        <v>1142.0899999999999</v>
      </c>
    </row>
    <row r="4803" spans="1:7" ht="22.5">
      <c r="A4803" s="1" t="str">
        <f t="shared" si="76"/>
        <v>SINAPI 101526</v>
      </c>
      <c r="B4803" s="3" t="s">
        <v>9865</v>
      </c>
      <c r="C4803" s="3">
        <v>101526</v>
      </c>
      <c r="D4803" s="2" t="s">
        <v>4903</v>
      </c>
      <c r="E4803" s="3" t="s">
        <v>9848</v>
      </c>
      <c r="F4803" s="61">
        <v>1318.59</v>
      </c>
      <c r="G4803" s="61">
        <v>1350.38</v>
      </c>
    </row>
    <row r="4804" spans="1:7" ht="22.5">
      <c r="A4804" s="1" t="str">
        <f t="shared" si="76"/>
        <v>SINAPI 101527</v>
      </c>
      <c r="B4804" s="3" t="s">
        <v>9865</v>
      </c>
      <c r="C4804" s="3">
        <v>101527</v>
      </c>
      <c r="D4804" s="2" t="s">
        <v>4904</v>
      </c>
      <c r="E4804" s="3" t="s">
        <v>9848</v>
      </c>
      <c r="F4804" s="61">
        <v>1350.27</v>
      </c>
      <c r="G4804" s="61">
        <v>1375.53</v>
      </c>
    </row>
    <row r="4805" spans="1:7" ht="22.5">
      <c r="A4805" s="1" t="str">
        <f t="shared" si="76"/>
        <v>SINAPI 101528</v>
      </c>
      <c r="B4805" s="3" t="s">
        <v>9865</v>
      </c>
      <c r="C4805" s="3">
        <v>101528</v>
      </c>
      <c r="D4805" s="2" t="s">
        <v>4905</v>
      </c>
      <c r="E4805" s="3" t="s">
        <v>9848</v>
      </c>
      <c r="F4805" s="61">
        <v>1573.41</v>
      </c>
      <c r="G4805" s="61">
        <v>1599.67</v>
      </c>
    </row>
    <row r="4806" spans="1:7" ht="22.5">
      <c r="A4806" s="1" t="str">
        <f t="shared" si="76"/>
        <v>SINAPI 101521</v>
      </c>
      <c r="B4806" s="3" t="s">
        <v>9865</v>
      </c>
      <c r="C4806" s="3">
        <v>101521</v>
      </c>
      <c r="D4806" s="2" t="s">
        <v>4906</v>
      </c>
      <c r="E4806" s="3" t="s">
        <v>9848</v>
      </c>
      <c r="F4806" s="61">
        <v>1130.22</v>
      </c>
      <c r="G4806" s="61">
        <v>1159.25</v>
      </c>
    </row>
    <row r="4807" spans="1:7" ht="22.5">
      <c r="A4807" s="1" t="str">
        <f t="shared" si="76"/>
        <v>SINAPI 101522</v>
      </c>
      <c r="B4807" s="3" t="s">
        <v>9865</v>
      </c>
      <c r="C4807" s="3">
        <v>101522</v>
      </c>
      <c r="D4807" s="2" t="s">
        <v>4907</v>
      </c>
      <c r="E4807" s="3" t="s">
        <v>9848</v>
      </c>
      <c r="F4807" s="61">
        <v>1333.77</v>
      </c>
      <c r="G4807" s="61">
        <v>1367.54</v>
      </c>
    </row>
    <row r="4808" spans="1:7" ht="22.5">
      <c r="A4808" s="1" t="str">
        <f t="shared" si="76"/>
        <v>SINAPI 101523</v>
      </c>
      <c r="B4808" s="3" t="s">
        <v>9865</v>
      </c>
      <c r="C4808" s="3">
        <v>101523</v>
      </c>
      <c r="D4808" s="2" t="s">
        <v>4908</v>
      </c>
      <c r="E4808" s="3" t="s">
        <v>9848</v>
      </c>
      <c r="F4808" s="61">
        <v>1365.45</v>
      </c>
      <c r="G4808" s="61">
        <v>1392.69</v>
      </c>
    </row>
    <row r="4809" spans="1:7" ht="22.5">
      <c r="A4809" s="1" t="str">
        <f t="shared" si="76"/>
        <v>SINAPI 101524</v>
      </c>
      <c r="B4809" s="3" t="s">
        <v>9865</v>
      </c>
      <c r="C4809" s="3">
        <v>101524</v>
      </c>
      <c r="D4809" s="2" t="s">
        <v>4909</v>
      </c>
      <c r="E4809" s="3" t="s">
        <v>9848</v>
      </c>
      <c r="F4809" s="61">
        <v>1588.59</v>
      </c>
      <c r="G4809" s="61">
        <v>1616.83</v>
      </c>
    </row>
    <row r="4810" spans="1:7" ht="22.5">
      <c r="A4810" s="1" t="str">
        <f t="shared" si="76"/>
        <v>SINAPI 101517</v>
      </c>
      <c r="B4810" s="3" t="s">
        <v>9865</v>
      </c>
      <c r="C4810" s="3">
        <v>101517</v>
      </c>
      <c r="D4810" s="2" t="s">
        <v>4910</v>
      </c>
      <c r="E4810" s="3" t="s">
        <v>9848</v>
      </c>
      <c r="F4810" s="61">
        <v>834.33</v>
      </c>
      <c r="G4810" s="61">
        <v>856.6</v>
      </c>
    </row>
    <row r="4811" spans="1:7" ht="22.5">
      <c r="A4811" s="1" t="str">
        <f t="shared" si="76"/>
        <v>SINAPI 101518</v>
      </c>
      <c r="B4811" s="3" t="s">
        <v>9865</v>
      </c>
      <c r="C4811" s="3">
        <v>101518</v>
      </c>
      <c r="D4811" s="2" t="s">
        <v>4911</v>
      </c>
      <c r="E4811" s="3" t="s">
        <v>9848</v>
      </c>
      <c r="F4811" s="61">
        <v>970.02</v>
      </c>
      <c r="G4811" s="61">
        <v>995.47</v>
      </c>
    </row>
    <row r="4812" spans="1:7" ht="22.5">
      <c r="A4812" s="1" t="str">
        <f t="shared" si="76"/>
        <v>SINAPI 101519</v>
      </c>
      <c r="B4812" s="3" t="s">
        <v>9865</v>
      </c>
      <c r="C4812" s="3">
        <v>101519</v>
      </c>
      <c r="D4812" s="2" t="s">
        <v>4912</v>
      </c>
      <c r="E4812" s="3" t="s">
        <v>9848</v>
      </c>
      <c r="F4812" s="61">
        <v>991.14</v>
      </c>
      <c r="G4812" s="61">
        <v>1012.23</v>
      </c>
    </row>
    <row r="4813" spans="1:7" ht="22.5">
      <c r="A4813" s="1" t="str">
        <f t="shared" si="76"/>
        <v>SINAPI 101520</v>
      </c>
      <c r="B4813" s="3" t="s">
        <v>9865</v>
      </c>
      <c r="C4813" s="3">
        <v>101520</v>
      </c>
      <c r="D4813" s="2" t="s">
        <v>4913</v>
      </c>
      <c r="E4813" s="3" t="s">
        <v>9848</v>
      </c>
      <c r="F4813" s="61">
        <v>1139.9100000000001</v>
      </c>
      <c r="G4813" s="61">
        <v>1161.6600000000001</v>
      </c>
    </row>
    <row r="4814" spans="1:7" ht="22.5">
      <c r="A4814" s="1" t="str">
        <f t="shared" si="76"/>
        <v>SINAPI 101513</v>
      </c>
      <c r="B4814" s="3" t="s">
        <v>9865</v>
      </c>
      <c r="C4814" s="3">
        <v>101513</v>
      </c>
      <c r="D4814" s="2" t="s">
        <v>4914</v>
      </c>
      <c r="E4814" s="3" t="s">
        <v>9848</v>
      </c>
      <c r="F4814" s="61">
        <v>858.26</v>
      </c>
      <c r="G4814" s="61">
        <v>882.98</v>
      </c>
    </row>
    <row r="4815" spans="1:7" ht="22.5">
      <c r="A4815" s="1" t="str">
        <f t="shared" si="76"/>
        <v>SINAPI 101514</v>
      </c>
      <c r="B4815" s="3" t="s">
        <v>9865</v>
      </c>
      <c r="C4815" s="3">
        <v>101514</v>
      </c>
      <c r="D4815" s="2" t="s">
        <v>4915</v>
      </c>
      <c r="E4815" s="3" t="s">
        <v>9848</v>
      </c>
      <c r="F4815" s="61">
        <v>993.95</v>
      </c>
      <c r="G4815" s="61">
        <v>1021.85</v>
      </c>
    </row>
    <row r="4816" spans="1:7" ht="22.5">
      <c r="A4816" s="1" t="str">
        <f t="shared" si="76"/>
        <v>SINAPI 101515</v>
      </c>
      <c r="B4816" s="3" t="s">
        <v>9865</v>
      </c>
      <c r="C4816" s="3">
        <v>101515</v>
      </c>
      <c r="D4816" s="2" t="s">
        <v>4916</v>
      </c>
      <c r="E4816" s="3" t="s">
        <v>9848</v>
      </c>
      <c r="F4816" s="61">
        <v>1015.07</v>
      </c>
      <c r="G4816" s="61">
        <v>1038.6099999999999</v>
      </c>
    </row>
    <row r="4817" spans="1:7" ht="22.5">
      <c r="A4817" s="1" t="str">
        <f t="shared" si="76"/>
        <v>SINAPI 101516</v>
      </c>
      <c r="B4817" s="3" t="s">
        <v>9865</v>
      </c>
      <c r="C4817" s="3">
        <v>101516</v>
      </c>
      <c r="D4817" s="2" t="s">
        <v>4917</v>
      </c>
      <c r="E4817" s="3" t="s">
        <v>9848</v>
      </c>
      <c r="F4817" s="61">
        <v>1163.8399999999999</v>
      </c>
      <c r="G4817" s="61">
        <v>1188.04</v>
      </c>
    </row>
    <row r="4818" spans="1:7" ht="22.5">
      <c r="A4818" s="1" t="str">
        <f t="shared" si="76"/>
        <v>SINAPI 101533</v>
      </c>
      <c r="B4818" s="3" t="s">
        <v>9865</v>
      </c>
      <c r="C4818" s="3">
        <v>101533</v>
      </c>
      <c r="D4818" s="2" t="s">
        <v>4918</v>
      </c>
      <c r="E4818" s="3" t="s">
        <v>9848</v>
      </c>
      <c r="F4818" s="61">
        <v>1305.4100000000001</v>
      </c>
      <c r="G4818" s="61">
        <v>1336.8</v>
      </c>
    </row>
    <row r="4819" spans="1:7" ht="22.5">
      <c r="A4819" s="1" t="str">
        <f t="shared" si="76"/>
        <v>SINAPI 101534</v>
      </c>
      <c r="B4819" s="3" t="s">
        <v>9865</v>
      </c>
      <c r="C4819" s="3">
        <v>101534</v>
      </c>
      <c r="D4819" s="2" t="s">
        <v>4919</v>
      </c>
      <c r="E4819" s="3" t="s">
        <v>9848</v>
      </c>
      <c r="F4819" s="61">
        <v>1576.8</v>
      </c>
      <c r="G4819" s="61">
        <v>1614.53</v>
      </c>
    </row>
    <row r="4820" spans="1:7" ht="22.5">
      <c r="A4820" s="1" t="str">
        <f t="shared" si="76"/>
        <v>SINAPI 101535</v>
      </c>
      <c r="B4820" s="3" t="s">
        <v>9865</v>
      </c>
      <c r="C4820" s="3">
        <v>101535</v>
      </c>
      <c r="D4820" s="2" t="s">
        <v>4920</v>
      </c>
      <c r="E4820" s="3" t="s">
        <v>9848</v>
      </c>
      <c r="F4820" s="61">
        <v>1619.04</v>
      </c>
      <c r="G4820" s="61">
        <v>1648.06</v>
      </c>
    </row>
    <row r="4821" spans="1:7" ht="22.5">
      <c r="A4821" s="1" t="str">
        <f t="shared" si="76"/>
        <v>SINAPI 101536</v>
      </c>
      <c r="B4821" s="3" t="s">
        <v>9865</v>
      </c>
      <c r="C4821" s="3">
        <v>101536</v>
      </c>
      <c r="D4821" s="2" t="s">
        <v>4921</v>
      </c>
      <c r="E4821" s="3" t="s">
        <v>9848</v>
      </c>
      <c r="F4821" s="61">
        <v>1916.57</v>
      </c>
      <c r="G4821" s="61">
        <v>1946.91</v>
      </c>
    </row>
    <row r="4822" spans="1:7" ht="22.5">
      <c r="A4822" s="1" t="str">
        <f t="shared" si="76"/>
        <v>SINAPI 101529</v>
      </c>
      <c r="B4822" s="3" t="s">
        <v>9865</v>
      </c>
      <c r="C4822" s="3">
        <v>101529</v>
      </c>
      <c r="D4822" s="2" t="s">
        <v>4922</v>
      </c>
      <c r="E4822" s="3" t="s">
        <v>9848</v>
      </c>
      <c r="F4822" s="61">
        <v>1276.76</v>
      </c>
      <c r="G4822" s="61">
        <v>1310.05</v>
      </c>
    </row>
    <row r="4823" spans="1:7" ht="22.5">
      <c r="A4823" s="1" t="str">
        <f t="shared" si="76"/>
        <v>SINAPI 101530</v>
      </c>
      <c r="B4823" s="3" t="s">
        <v>9865</v>
      </c>
      <c r="C4823" s="3">
        <v>101530</v>
      </c>
      <c r="D4823" s="2" t="s">
        <v>4923</v>
      </c>
      <c r="E4823" s="3" t="s">
        <v>9848</v>
      </c>
      <c r="F4823" s="61">
        <v>1548.15</v>
      </c>
      <c r="G4823" s="61">
        <v>1587.78</v>
      </c>
    </row>
    <row r="4824" spans="1:7" ht="22.5">
      <c r="A4824" s="1" t="str">
        <f t="shared" si="76"/>
        <v>SINAPI 101531</v>
      </c>
      <c r="B4824" s="3" t="s">
        <v>9865</v>
      </c>
      <c r="C4824" s="3">
        <v>101531</v>
      </c>
      <c r="D4824" s="2" t="s">
        <v>4924</v>
      </c>
      <c r="E4824" s="3" t="s">
        <v>9848</v>
      </c>
      <c r="F4824" s="61">
        <v>1590.39</v>
      </c>
      <c r="G4824" s="61">
        <v>1621.31</v>
      </c>
    </row>
    <row r="4825" spans="1:7" ht="22.5">
      <c r="A4825" s="1" t="str">
        <f t="shared" si="76"/>
        <v>SINAPI 101532</v>
      </c>
      <c r="B4825" s="3" t="s">
        <v>9865</v>
      </c>
      <c r="C4825" s="3">
        <v>101532</v>
      </c>
      <c r="D4825" s="2" t="s">
        <v>4925</v>
      </c>
      <c r="E4825" s="3" t="s">
        <v>9848</v>
      </c>
      <c r="F4825" s="61">
        <v>1887.92</v>
      </c>
      <c r="G4825" s="61">
        <v>1920.16</v>
      </c>
    </row>
    <row r="4826" spans="1:7" ht="22.5">
      <c r="A4826" s="1" t="str">
        <f t="shared" si="76"/>
        <v>SINAPI 101549</v>
      </c>
      <c r="B4826" s="3" t="s">
        <v>9865</v>
      </c>
      <c r="C4826" s="3">
        <v>101549</v>
      </c>
      <c r="D4826" s="2" t="s">
        <v>4926</v>
      </c>
      <c r="E4826" s="3" t="s">
        <v>9848</v>
      </c>
      <c r="F4826" s="61">
        <v>22.5</v>
      </c>
      <c r="G4826" s="61">
        <v>23.31</v>
      </c>
    </row>
    <row r="4827" spans="1:7">
      <c r="A4827" s="1" t="str">
        <f t="shared" ref="A4827:A4890" si="77">CONCATENATE($B4827," ",$C4827)</f>
        <v>SINAPI 101547</v>
      </c>
      <c r="B4827" s="3" t="s">
        <v>9865</v>
      </c>
      <c r="C4827" s="3">
        <v>101547</v>
      </c>
      <c r="D4827" s="2" t="s">
        <v>4927</v>
      </c>
      <c r="E4827" s="3" t="s">
        <v>9848</v>
      </c>
      <c r="F4827" s="61">
        <v>90.92</v>
      </c>
      <c r="G4827" s="61">
        <v>91.17</v>
      </c>
    </row>
    <row r="4828" spans="1:7">
      <c r="A4828" s="1" t="str">
        <f t="shared" si="77"/>
        <v>SINAPI 101546</v>
      </c>
      <c r="B4828" s="3" t="s">
        <v>9865</v>
      </c>
      <c r="C4828" s="3">
        <v>101546</v>
      </c>
      <c r="D4828" s="2" t="s">
        <v>4928</v>
      </c>
      <c r="E4828" s="3" t="s">
        <v>9848</v>
      </c>
      <c r="F4828" s="61">
        <v>29.71</v>
      </c>
      <c r="G4828" s="61">
        <v>29.96</v>
      </c>
    </row>
    <row r="4829" spans="1:7">
      <c r="A4829" s="1" t="str">
        <f t="shared" si="77"/>
        <v>SINAPI 101548</v>
      </c>
      <c r="B4829" s="3" t="s">
        <v>9865</v>
      </c>
      <c r="C4829" s="3">
        <v>101548</v>
      </c>
      <c r="D4829" s="2" t="s">
        <v>4929</v>
      </c>
      <c r="E4829" s="3" t="s">
        <v>9848</v>
      </c>
      <c r="F4829" s="61">
        <v>8.1199999999999992</v>
      </c>
      <c r="G4829" s="61">
        <v>8.3699999999999992</v>
      </c>
    </row>
    <row r="4830" spans="1:7" ht="22.5">
      <c r="A4830" s="1" t="str">
        <f t="shared" si="77"/>
        <v>SINAPI 94764</v>
      </c>
      <c r="B4830" s="3" t="s">
        <v>9865</v>
      </c>
      <c r="C4830" s="3">
        <v>94764</v>
      </c>
      <c r="D4830" s="2" t="s">
        <v>4930</v>
      </c>
      <c r="E4830" s="3" t="s">
        <v>9848</v>
      </c>
      <c r="F4830" s="61">
        <v>39.44</v>
      </c>
      <c r="G4830" s="61">
        <v>40.200000000000003</v>
      </c>
    </row>
    <row r="4831" spans="1:7" ht="22.5">
      <c r="A4831" s="1" t="str">
        <f t="shared" si="77"/>
        <v>SINAPI 94765</v>
      </c>
      <c r="B4831" s="3" t="s">
        <v>9865</v>
      </c>
      <c r="C4831" s="3">
        <v>94765</v>
      </c>
      <c r="D4831" s="2" t="s">
        <v>4931</v>
      </c>
      <c r="E4831" s="3" t="s">
        <v>9848</v>
      </c>
      <c r="F4831" s="61">
        <v>43.27</v>
      </c>
      <c r="G4831" s="61">
        <v>44.05</v>
      </c>
    </row>
    <row r="4832" spans="1:7" ht="22.5">
      <c r="A4832" s="1" t="str">
        <f t="shared" si="77"/>
        <v>SINAPI 94766</v>
      </c>
      <c r="B4832" s="3" t="s">
        <v>9865</v>
      </c>
      <c r="C4832" s="3">
        <v>94766</v>
      </c>
      <c r="D4832" s="2" t="s">
        <v>4932</v>
      </c>
      <c r="E4832" s="3" t="s">
        <v>9848</v>
      </c>
      <c r="F4832" s="61">
        <v>48.18</v>
      </c>
      <c r="G4832" s="61">
        <v>48.97</v>
      </c>
    </row>
    <row r="4833" spans="1:7" ht="22.5">
      <c r="A4833" s="1" t="str">
        <f t="shared" si="77"/>
        <v>SINAPI 94767</v>
      </c>
      <c r="B4833" s="3" t="s">
        <v>9865</v>
      </c>
      <c r="C4833" s="3">
        <v>94767</v>
      </c>
      <c r="D4833" s="2" t="s">
        <v>4933</v>
      </c>
      <c r="E4833" s="3" t="s">
        <v>9848</v>
      </c>
      <c r="F4833" s="61">
        <v>70.73</v>
      </c>
      <c r="G4833" s="61">
        <v>71.540000000000006</v>
      </c>
    </row>
    <row r="4834" spans="1:7" ht="22.5">
      <c r="A4834" s="1" t="str">
        <f t="shared" si="77"/>
        <v>SINAPI 94768</v>
      </c>
      <c r="B4834" s="3" t="s">
        <v>9865</v>
      </c>
      <c r="C4834" s="3">
        <v>94768</v>
      </c>
      <c r="D4834" s="2" t="s">
        <v>4934</v>
      </c>
      <c r="E4834" s="3" t="s">
        <v>9848</v>
      </c>
      <c r="F4834" s="61">
        <v>79.94</v>
      </c>
      <c r="G4834" s="61">
        <v>80.77</v>
      </c>
    </row>
    <row r="4835" spans="1:7" ht="22.5">
      <c r="A4835" s="1" t="str">
        <f t="shared" si="77"/>
        <v>SINAPI 94769</v>
      </c>
      <c r="B4835" s="3" t="s">
        <v>9865</v>
      </c>
      <c r="C4835" s="3">
        <v>94769</v>
      </c>
      <c r="D4835" s="2" t="s">
        <v>4935</v>
      </c>
      <c r="E4835" s="3" t="s">
        <v>9848</v>
      </c>
      <c r="F4835" s="61">
        <v>106.25</v>
      </c>
      <c r="G4835" s="61">
        <v>107.13</v>
      </c>
    </row>
    <row r="4836" spans="1:7" ht="22.5">
      <c r="A4836" s="1" t="str">
        <f t="shared" si="77"/>
        <v>SINAPI 94783</v>
      </c>
      <c r="B4836" s="3" t="s">
        <v>9865</v>
      </c>
      <c r="C4836" s="3">
        <v>94783</v>
      </c>
      <c r="D4836" s="2" t="s">
        <v>4936</v>
      </c>
      <c r="E4836" s="3" t="s">
        <v>9848</v>
      </c>
      <c r="F4836" s="61">
        <v>20.94</v>
      </c>
      <c r="G4836" s="61">
        <v>21.72</v>
      </c>
    </row>
    <row r="4837" spans="1:7" ht="22.5">
      <c r="A4837" s="1" t="str">
        <f t="shared" si="77"/>
        <v>SINAPI 94703</v>
      </c>
      <c r="B4837" s="3" t="s">
        <v>9865</v>
      </c>
      <c r="C4837" s="3">
        <v>94703</v>
      </c>
      <c r="D4837" s="2" t="s">
        <v>4937</v>
      </c>
      <c r="E4837" s="3" t="s">
        <v>9848</v>
      </c>
      <c r="F4837" s="61">
        <v>22.3</v>
      </c>
      <c r="G4837" s="61">
        <v>23.09</v>
      </c>
    </row>
    <row r="4838" spans="1:7" ht="22.5">
      <c r="A4838" s="1" t="str">
        <f t="shared" si="77"/>
        <v>SINAPI 94704</v>
      </c>
      <c r="B4838" s="3" t="s">
        <v>9865</v>
      </c>
      <c r="C4838" s="3">
        <v>94704</v>
      </c>
      <c r="D4838" s="2" t="s">
        <v>4938</v>
      </c>
      <c r="E4838" s="3" t="s">
        <v>9848</v>
      </c>
      <c r="F4838" s="61">
        <v>29.23</v>
      </c>
      <c r="G4838" s="61">
        <v>30.04</v>
      </c>
    </row>
    <row r="4839" spans="1:7" ht="22.5">
      <c r="A4839" s="1" t="str">
        <f t="shared" si="77"/>
        <v>SINAPI 94705</v>
      </c>
      <c r="B4839" s="3" t="s">
        <v>9865</v>
      </c>
      <c r="C4839" s="3">
        <v>94705</v>
      </c>
      <c r="D4839" s="2" t="s">
        <v>4939</v>
      </c>
      <c r="E4839" s="3" t="s">
        <v>9848</v>
      </c>
      <c r="F4839" s="61">
        <v>39.36</v>
      </c>
      <c r="G4839" s="61">
        <v>40.19</v>
      </c>
    </row>
    <row r="4840" spans="1:7" ht="22.5">
      <c r="A4840" s="1" t="str">
        <f t="shared" si="77"/>
        <v>SINAPI 94706</v>
      </c>
      <c r="B4840" s="3" t="s">
        <v>9865</v>
      </c>
      <c r="C4840" s="3">
        <v>94706</v>
      </c>
      <c r="D4840" s="2" t="s">
        <v>4940</v>
      </c>
      <c r="E4840" s="3" t="s">
        <v>9848</v>
      </c>
      <c r="F4840" s="61">
        <v>38.53</v>
      </c>
      <c r="G4840" s="61">
        <v>39.409999999999997</v>
      </c>
    </row>
    <row r="4841" spans="1:7" ht="22.5">
      <c r="A4841" s="1" t="str">
        <f t="shared" si="77"/>
        <v>SINAPI 94707</v>
      </c>
      <c r="B4841" s="3" t="s">
        <v>9865</v>
      </c>
      <c r="C4841" s="3">
        <v>94707</v>
      </c>
      <c r="D4841" s="2" t="s">
        <v>4941</v>
      </c>
      <c r="E4841" s="3" t="s">
        <v>9848</v>
      </c>
      <c r="F4841" s="61">
        <v>59.85</v>
      </c>
      <c r="G4841" s="61">
        <v>60.75</v>
      </c>
    </row>
    <row r="4842" spans="1:7" ht="22.5">
      <c r="A4842" s="1" t="str">
        <f t="shared" si="77"/>
        <v>SINAPI 94715</v>
      </c>
      <c r="B4842" s="3" t="s">
        <v>9865</v>
      </c>
      <c r="C4842" s="3">
        <v>94715</v>
      </c>
      <c r="D4842" s="2" t="s">
        <v>4942</v>
      </c>
      <c r="E4842" s="3" t="s">
        <v>9848</v>
      </c>
      <c r="F4842" s="61">
        <v>304.33999999999997</v>
      </c>
      <c r="G4842" s="61">
        <v>306.14</v>
      </c>
    </row>
    <row r="4843" spans="1:7" ht="22.5">
      <c r="A4843" s="1" t="str">
        <f t="shared" si="77"/>
        <v>SINAPI 94713</v>
      </c>
      <c r="B4843" s="3" t="s">
        <v>9865</v>
      </c>
      <c r="C4843" s="3">
        <v>94713</v>
      </c>
      <c r="D4843" s="2" t="s">
        <v>4943</v>
      </c>
      <c r="E4843" s="3" t="s">
        <v>9848</v>
      </c>
      <c r="F4843" s="61">
        <v>244.41</v>
      </c>
      <c r="G4843" s="61">
        <v>246.03</v>
      </c>
    </row>
    <row r="4844" spans="1:7" ht="22.5">
      <c r="A4844" s="1" t="str">
        <f t="shared" si="77"/>
        <v>SINAPI 94714</v>
      </c>
      <c r="B4844" s="3" t="s">
        <v>9865</v>
      </c>
      <c r="C4844" s="3">
        <v>94714</v>
      </c>
      <c r="D4844" s="2" t="s">
        <v>4944</v>
      </c>
      <c r="E4844" s="3" t="s">
        <v>9848</v>
      </c>
      <c r="F4844" s="61">
        <v>341.77</v>
      </c>
      <c r="G4844" s="61">
        <v>343.43</v>
      </c>
    </row>
    <row r="4845" spans="1:7" ht="22.5">
      <c r="A4845" s="1" t="str">
        <f t="shared" si="77"/>
        <v>SINAPI 94670</v>
      </c>
      <c r="B4845" s="3" t="s">
        <v>9865</v>
      </c>
      <c r="C4845" s="3">
        <v>94670</v>
      </c>
      <c r="D4845" s="2" t="s">
        <v>4945</v>
      </c>
      <c r="E4845" s="3" t="s">
        <v>9848</v>
      </c>
      <c r="F4845" s="61">
        <v>74.790000000000006</v>
      </c>
      <c r="G4845" s="61">
        <v>77.010000000000005</v>
      </c>
    </row>
    <row r="4846" spans="1:7" ht="22.5">
      <c r="A4846" s="1" t="str">
        <f t="shared" si="77"/>
        <v>SINAPI 94656</v>
      </c>
      <c r="B4846" s="3" t="s">
        <v>9865</v>
      </c>
      <c r="C4846" s="3">
        <v>94656</v>
      </c>
      <c r="D4846" s="2" t="s">
        <v>4946</v>
      </c>
      <c r="E4846" s="3" t="s">
        <v>9848</v>
      </c>
      <c r="F4846" s="61">
        <v>4.0199999999999996</v>
      </c>
      <c r="G4846" s="61">
        <v>4.25</v>
      </c>
    </row>
    <row r="4847" spans="1:7" ht="22.5">
      <c r="A4847" s="1" t="str">
        <f t="shared" si="77"/>
        <v>SINAPI 94658</v>
      </c>
      <c r="B4847" s="3" t="s">
        <v>9865</v>
      </c>
      <c r="C4847" s="3">
        <v>94658</v>
      </c>
      <c r="D4847" s="2" t="s">
        <v>4947</v>
      </c>
      <c r="E4847" s="3" t="s">
        <v>9848</v>
      </c>
      <c r="F4847" s="61">
        <v>5.94</v>
      </c>
      <c r="G4847" s="61">
        <v>6.23</v>
      </c>
    </row>
    <row r="4848" spans="1:7" ht="22.5">
      <c r="A4848" s="1" t="str">
        <f t="shared" si="77"/>
        <v>SINAPI 94660</v>
      </c>
      <c r="B4848" s="3" t="s">
        <v>9865</v>
      </c>
      <c r="C4848" s="3">
        <v>94660</v>
      </c>
      <c r="D4848" s="2" t="s">
        <v>4948</v>
      </c>
      <c r="E4848" s="3" t="s">
        <v>9848</v>
      </c>
      <c r="F4848" s="61">
        <v>9.27</v>
      </c>
      <c r="G4848" s="61">
        <v>9.66</v>
      </c>
    </row>
    <row r="4849" spans="1:7" ht="22.5">
      <c r="A4849" s="1" t="str">
        <f t="shared" si="77"/>
        <v>SINAPI 94662</v>
      </c>
      <c r="B4849" s="3" t="s">
        <v>9865</v>
      </c>
      <c r="C4849" s="3">
        <v>94662</v>
      </c>
      <c r="D4849" s="2" t="s">
        <v>4949</v>
      </c>
      <c r="E4849" s="3" t="s">
        <v>9848</v>
      </c>
      <c r="F4849" s="61">
        <v>12.24</v>
      </c>
      <c r="G4849" s="61">
        <v>12.79</v>
      </c>
    </row>
    <row r="4850" spans="1:7" ht="22.5">
      <c r="A4850" s="1" t="str">
        <f t="shared" si="77"/>
        <v>SINAPI 94664</v>
      </c>
      <c r="B4850" s="3" t="s">
        <v>9865</v>
      </c>
      <c r="C4850" s="3">
        <v>94664</v>
      </c>
      <c r="D4850" s="2" t="s">
        <v>4950</v>
      </c>
      <c r="E4850" s="3" t="s">
        <v>9848</v>
      </c>
      <c r="F4850" s="61">
        <v>21.88</v>
      </c>
      <c r="G4850" s="61">
        <v>22.62</v>
      </c>
    </row>
    <row r="4851" spans="1:7" ht="22.5">
      <c r="A4851" s="1" t="str">
        <f t="shared" si="77"/>
        <v>SINAPI 94666</v>
      </c>
      <c r="B4851" s="3" t="s">
        <v>9865</v>
      </c>
      <c r="C4851" s="3">
        <v>94666</v>
      </c>
      <c r="D4851" s="2" t="s">
        <v>4951</v>
      </c>
      <c r="E4851" s="3" t="s">
        <v>9848</v>
      </c>
      <c r="F4851" s="61">
        <v>35.369999999999997</v>
      </c>
      <c r="G4851" s="61">
        <v>36.47</v>
      </c>
    </row>
    <row r="4852" spans="1:7" ht="22.5">
      <c r="A4852" s="1" t="str">
        <f t="shared" si="77"/>
        <v>SINAPI 94668</v>
      </c>
      <c r="B4852" s="3" t="s">
        <v>9865</v>
      </c>
      <c r="C4852" s="3">
        <v>94668</v>
      </c>
      <c r="D4852" s="2" t="s">
        <v>4952</v>
      </c>
      <c r="E4852" s="3" t="s">
        <v>9848</v>
      </c>
      <c r="F4852" s="61">
        <v>46.87</v>
      </c>
      <c r="G4852" s="61">
        <v>48.24</v>
      </c>
    </row>
    <row r="4853" spans="1:7" ht="22.5">
      <c r="A4853" s="1" t="str">
        <f t="shared" si="77"/>
        <v>SINAPI 105215</v>
      </c>
      <c r="B4853" s="3" t="s">
        <v>9865</v>
      </c>
      <c r="C4853" s="3">
        <v>105215</v>
      </c>
      <c r="D4853" s="2" t="s">
        <v>4953</v>
      </c>
      <c r="E4853" s="3" t="s">
        <v>9848</v>
      </c>
      <c r="F4853" s="61">
        <v>9.75</v>
      </c>
      <c r="G4853" s="61">
        <v>9.98</v>
      </c>
    </row>
    <row r="4854" spans="1:7" ht="22.5">
      <c r="A4854" s="1" t="str">
        <f t="shared" si="77"/>
        <v>SINAPI 105216</v>
      </c>
      <c r="B4854" s="3" t="s">
        <v>9865</v>
      </c>
      <c r="C4854" s="3">
        <v>105216</v>
      </c>
      <c r="D4854" s="2" t="s">
        <v>4954</v>
      </c>
      <c r="E4854" s="3" t="s">
        <v>9848</v>
      </c>
      <c r="F4854" s="61">
        <v>36.28</v>
      </c>
      <c r="G4854" s="61">
        <v>36.58</v>
      </c>
    </row>
    <row r="4855" spans="1:7" ht="22.5">
      <c r="A4855" s="1" t="str">
        <f t="shared" si="77"/>
        <v>SINAPI 105217</v>
      </c>
      <c r="B4855" s="3" t="s">
        <v>9865</v>
      </c>
      <c r="C4855" s="3">
        <v>105217</v>
      </c>
      <c r="D4855" s="2" t="s">
        <v>4955</v>
      </c>
      <c r="E4855" s="3" t="s">
        <v>9848</v>
      </c>
      <c r="F4855" s="61">
        <v>40.909999999999997</v>
      </c>
      <c r="G4855" s="61">
        <v>41.22</v>
      </c>
    </row>
    <row r="4856" spans="1:7" ht="22.5">
      <c r="A4856" s="1" t="str">
        <f t="shared" si="77"/>
        <v>SINAPI 105214</v>
      </c>
      <c r="B4856" s="3" t="s">
        <v>9865</v>
      </c>
      <c r="C4856" s="3">
        <v>105214</v>
      </c>
      <c r="D4856" s="2" t="s">
        <v>4956</v>
      </c>
      <c r="E4856" s="3" t="s">
        <v>9848</v>
      </c>
      <c r="F4856" s="61">
        <v>42.91</v>
      </c>
      <c r="G4856" s="61">
        <v>43.35</v>
      </c>
    </row>
    <row r="4857" spans="1:7" ht="22.5">
      <c r="A4857" s="1" t="str">
        <f t="shared" si="77"/>
        <v>SINAPI 105218</v>
      </c>
      <c r="B4857" s="3" t="s">
        <v>9865</v>
      </c>
      <c r="C4857" s="3">
        <v>105218</v>
      </c>
      <c r="D4857" s="2" t="s">
        <v>4957</v>
      </c>
      <c r="E4857" s="3" t="s">
        <v>9848</v>
      </c>
      <c r="F4857" s="61">
        <v>70.959999999999994</v>
      </c>
      <c r="G4857" s="61">
        <v>71.45</v>
      </c>
    </row>
    <row r="4858" spans="1:7" ht="22.5">
      <c r="A4858" s="1" t="str">
        <f t="shared" si="77"/>
        <v>SINAPI 105213</v>
      </c>
      <c r="B4858" s="3" t="s">
        <v>9865</v>
      </c>
      <c r="C4858" s="3">
        <v>105213</v>
      </c>
      <c r="D4858" s="2" t="s">
        <v>4958</v>
      </c>
      <c r="E4858" s="3" t="s">
        <v>9848</v>
      </c>
      <c r="F4858" s="61">
        <v>199.01</v>
      </c>
      <c r="G4858" s="61">
        <v>201.48</v>
      </c>
    </row>
    <row r="4859" spans="1:7" ht="22.5">
      <c r="A4859" s="1" t="str">
        <f t="shared" si="77"/>
        <v>SINAPI 105233</v>
      </c>
      <c r="B4859" s="3" t="s">
        <v>9865</v>
      </c>
      <c r="C4859" s="3">
        <v>105233</v>
      </c>
      <c r="D4859" s="2" t="s">
        <v>4959</v>
      </c>
      <c r="E4859" s="3" t="s">
        <v>9848</v>
      </c>
      <c r="F4859" s="61">
        <v>8.67</v>
      </c>
      <c r="G4859" s="61">
        <v>8.98</v>
      </c>
    </row>
    <row r="4860" spans="1:7" ht="22.5">
      <c r="A4860" s="1" t="str">
        <f t="shared" si="77"/>
        <v>SINAPI 105234</v>
      </c>
      <c r="B4860" s="3" t="s">
        <v>9865</v>
      </c>
      <c r="C4860" s="3">
        <v>105234</v>
      </c>
      <c r="D4860" s="2" t="s">
        <v>4960</v>
      </c>
      <c r="E4860" s="3" t="s">
        <v>9848</v>
      </c>
      <c r="F4860" s="61">
        <v>10.59</v>
      </c>
      <c r="G4860" s="61">
        <v>10.98</v>
      </c>
    </row>
    <row r="4861" spans="1:7" ht="22.5">
      <c r="A4861" s="1" t="str">
        <f t="shared" si="77"/>
        <v>SINAPI 105228</v>
      </c>
      <c r="B4861" s="3" t="s">
        <v>9865</v>
      </c>
      <c r="C4861" s="3">
        <v>105228</v>
      </c>
      <c r="D4861" s="2" t="s">
        <v>4961</v>
      </c>
      <c r="E4861" s="3" t="s">
        <v>9848</v>
      </c>
      <c r="F4861" s="61">
        <v>12.7</v>
      </c>
      <c r="G4861" s="61">
        <v>13.12</v>
      </c>
    </row>
    <row r="4862" spans="1:7" ht="22.5">
      <c r="A4862" s="1" t="str">
        <f t="shared" si="77"/>
        <v>SINAPI 105138</v>
      </c>
      <c r="B4862" s="3" t="s">
        <v>9865</v>
      </c>
      <c r="C4862" s="3">
        <v>105138</v>
      </c>
      <c r="D4862" s="2" t="s">
        <v>4962</v>
      </c>
      <c r="E4862" s="3" t="s">
        <v>9848</v>
      </c>
      <c r="F4862" s="61">
        <v>18.32</v>
      </c>
      <c r="G4862" s="61">
        <v>18.8</v>
      </c>
    </row>
    <row r="4863" spans="1:7" ht="22.5">
      <c r="A4863" s="1" t="str">
        <f t="shared" si="77"/>
        <v>SINAPI 105139</v>
      </c>
      <c r="B4863" s="3" t="s">
        <v>9865</v>
      </c>
      <c r="C4863" s="3">
        <v>105139</v>
      </c>
      <c r="D4863" s="2" t="s">
        <v>4963</v>
      </c>
      <c r="E4863" s="3" t="s">
        <v>9848</v>
      </c>
      <c r="F4863" s="61">
        <v>21.46</v>
      </c>
      <c r="G4863" s="61">
        <v>21.98</v>
      </c>
    </row>
    <row r="4864" spans="1:7" ht="22.5">
      <c r="A4864" s="1" t="str">
        <f t="shared" si="77"/>
        <v>SINAPI 105140</v>
      </c>
      <c r="B4864" s="3" t="s">
        <v>9865</v>
      </c>
      <c r="C4864" s="3">
        <v>105140</v>
      </c>
      <c r="D4864" s="2" t="s">
        <v>4964</v>
      </c>
      <c r="E4864" s="3" t="s">
        <v>9848</v>
      </c>
      <c r="F4864" s="61">
        <v>27.55</v>
      </c>
      <c r="G4864" s="61">
        <v>28.2</v>
      </c>
    </row>
    <row r="4865" spans="1:7" ht="22.5">
      <c r="A4865" s="1" t="str">
        <f t="shared" si="77"/>
        <v>SINAPI 105141</v>
      </c>
      <c r="B4865" s="3" t="s">
        <v>9865</v>
      </c>
      <c r="C4865" s="3">
        <v>105141</v>
      </c>
      <c r="D4865" s="2" t="s">
        <v>4965</v>
      </c>
      <c r="E4865" s="3" t="s">
        <v>9848</v>
      </c>
      <c r="F4865" s="61">
        <v>32.85</v>
      </c>
      <c r="G4865" s="61">
        <v>33.68</v>
      </c>
    </row>
    <row r="4866" spans="1:7" ht="22.5">
      <c r="A4866" s="1" t="str">
        <f t="shared" si="77"/>
        <v>SINAPI 105172</v>
      </c>
      <c r="B4866" s="3" t="s">
        <v>9865</v>
      </c>
      <c r="C4866" s="3">
        <v>105172</v>
      </c>
      <c r="D4866" s="2" t="s">
        <v>4966</v>
      </c>
      <c r="E4866" s="3" t="s">
        <v>9848</v>
      </c>
      <c r="F4866" s="61">
        <v>94.17</v>
      </c>
      <c r="G4866" s="61">
        <v>96.37</v>
      </c>
    </row>
    <row r="4867" spans="1:7" ht="22.5">
      <c r="A4867" s="1" t="str">
        <f t="shared" si="77"/>
        <v>SINAPI 105169</v>
      </c>
      <c r="B4867" s="3" t="s">
        <v>9865</v>
      </c>
      <c r="C4867" s="3">
        <v>105169</v>
      </c>
      <c r="D4867" s="2" t="s">
        <v>4967</v>
      </c>
      <c r="E4867" s="3" t="s">
        <v>9848</v>
      </c>
      <c r="F4867" s="61">
        <v>94.41</v>
      </c>
      <c r="G4867" s="61">
        <v>96.77</v>
      </c>
    </row>
    <row r="4868" spans="1:7" ht="22.5">
      <c r="A4868" s="1" t="str">
        <f t="shared" si="77"/>
        <v>SINAPI 105230</v>
      </c>
      <c r="B4868" s="3" t="s">
        <v>9865</v>
      </c>
      <c r="C4868" s="3">
        <v>105230</v>
      </c>
      <c r="D4868" s="2" t="s">
        <v>4968</v>
      </c>
      <c r="E4868" s="3" t="s">
        <v>9848</v>
      </c>
      <c r="F4868" s="61">
        <v>9.01</v>
      </c>
      <c r="G4868" s="61">
        <v>9.42</v>
      </c>
    </row>
    <row r="4869" spans="1:7" ht="22.5">
      <c r="A4869" s="1" t="str">
        <f t="shared" si="77"/>
        <v>SINAPI 105231</v>
      </c>
      <c r="B4869" s="3" t="s">
        <v>9865</v>
      </c>
      <c r="C4869" s="3">
        <v>105231</v>
      </c>
      <c r="D4869" s="2" t="s">
        <v>4969</v>
      </c>
      <c r="E4869" s="3" t="s">
        <v>9848</v>
      </c>
      <c r="F4869" s="61">
        <v>10.53</v>
      </c>
      <c r="G4869" s="61">
        <v>11</v>
      </c>
    </row>
    <row r="4870" spans="1:7" ht="22.5">
      <c r="A4870" s="1" t="str">
        <f t="shared" si="77"/>
        <v>SINAPI 105232</v>
      </c>
      <c r="B4870" s="3" t="s">
        <v>9865</v>
      </c>
      <c r="C4870" s="3">
        <v>105232</v>
      </c>
      <c r="D4870" s="2" t="s">
        <v>4970</v>
      </c>
      <c r="E4870" s="3" t="s">
        <v>9848</v>
      </c>
      <c r="F4870" s="61">
        <v>19.41</v>
      </c>
      <c r="G4870" s="61">
        <v>19.940000000000001</v>
      </c>
    </row>
    <row r="4871" spans="1:7" ht="22.5">
      <c r="A4871" s="1" t="str">
        <f t="shared" si="77"/>
        <v>SINAPI 105229</v>
      </c>
      <c r="B4871" s="3" t="s">
        <v>9865</v>
      </c>
      <c r="C4871" s="3">
        <v>105229</v>
      </c>
      <c r="D4871" s="2" t="s">
        <v>4971</v>
      </c>
      <c r="E4871" s="3" t="s">
        <v>9848</v>
      </c>
      <c r="F4871" s="61">
        <v>30.37</v>
      </c>
      <c r="G4871" s="61">
        <v>30.97</v>
      </c>
    </row>
    <row r="4872" spans="1:7" ht="22.5">
      <c r="A4872" s="1" t="str">
        <f t="shared" si="77"/>
        <v>SINAPI 105146</v>
      </c>
      <c r="B4872" s="3" t="s">
        <v>9865</v>
      </c>
      <c r="C4872" s="3">
        <v>105146</v>
      </c>
      <c r="D4872" s="2" t="s">
        <v>4972</v>
      </c>
      <c r="E4872" s="3" t="s">
        <v>9848</v>
      </c>
      <c r="F4872" s="61">
        <v>24.79</v>
      </c>
      <c r="G4872" s="61">
        <v>25.43</v>
      </c>
    </row>
    <row r="4873" spans="1:7" ht="22.5">
      <c r="A4873" s="1" t="str">
        <f t="shared" si="77"/>
        <v>SINAPI 94613</v>
      </c>
      <c r="B4873" s="3" t="s">
        <v>9865</v>
      </c>
      <c r="C4873" s="3">
        <v>94613</v>
      </c>
      <c r="D4873" s="2" t="s">
        <v>4973</v>
      </c>
      <c r="E4873" s="3" t="s">
        <v>9848</v>
      </c>
      <c r="F4873" s="61">
        <v>0</v>
      </c>
      <c r="G4873" s="61">
        <v>0</v>
      </c>
    </row>
    <row r="4874" spans="1:7" ht="22.5">
      <c r="A4874" s="1" t="str">
        <f t="shared" si="77"/>
        <v>SINAPI 94607</v>
      </c>
      <c r="B4874" s="3" t="s">
        <v>9865</v>
      </c>
      <c r="C4874" s="3">
        <v>94607</v>
      </c>
      <c r="D4874" s="2" t="s">
        <v>4974</v>
      </c>
      <c r="E4874" s="3" t="s">
        <v>9848</v>
      </c>
      <c r="F4874" s="61">
        <v>0</v>
      </c>
      <c r="G4874" s="61">
        <v>0</v>
      </c>
    </row>
    <row r="4875" spans="1:7" ht="22.5">
      <c r="A4875" s="1" t="str">
        <f t="shared" si="77"/>
        <v>SINAPI 94609</v>
      </c>
      <c r="B4875" s="3" t="s">
        <v>9865</v>
      </c>
      <c r="C4875" s="3">
        <v>94609</v>
      </c>
      <c r="D4875" s="2" t="s">
        <v>4975</v>
      </c>
      <c r="E4875" s="3" t="s">
        <v>9848</v>
      </c>
      <c r="F4875" s="61">
        <v>0</v>
      </c>
      <c r="G4875" s="61">
        <v>0</v>
      </c>
    </row>
    <row r="4876" spans="1:7" ht="22.5">
      <c r="A4876" s="1" t="str">
        <f t="shared" si="77"/>
        <v>SINAPI 94611</v>
      </c>
      <c r="B4876" s="3" t="s">
        <v>9865</v>
      </c>
      <c r="C4876" s="3">
        <v>94611</v>
      </c>
      <c r="D4876" s="2" t="s">
        <v>4976</v>
      </c>
      <c r="E4876" s="3" t="s">
        <v>9848</v>
      </c>
      <c r="F4876" s="61">
        <v>0</v>
      </c>
      <c r="G4876" s="61">
        <v>0</v>
      </c>
    </row>
    <row r="4877" spans="1:7" ht="22.5">
      <c r="A4877" s="1" t="str">
        <f t="shared" si="77"/>
        <v>SINAPI 96738</v>
      </c>
      <c r="B4877" s="3" t="s">
        <v>9865</v>
      </c>
      <c r="C4877" s="3">
        <v>96738</v>
      </c>
      <c r="D4877" s="2" t="s">
        <v>4977</v>
      </c>
      <c r="E4877" s="3" t="s">
        <v>9848</v>
      </c>
      <c r="F4877" s="61">
        <v>25.28</v>
      </c>
      <c r="G4877" s="61">
        <v>25.72</v>
      </c>
    </row>
    <row r="4878" spans="1:7" ht="22.5">
      <c r="A4878" s="1" t="str">
        <f t="shared" si="77"/>
        <v>SINAPI 96740</v>
      </c>
      <c r="B4878" s="3" t="s">
        <v>9865</v>
      </c>
      <c r="C4878" s="3">
        <v>96740</v>
      </c>
      <c r="D4878" s="2" t="s">
        <v>4978</v>
      </c>
      <c r="E4878" s="3" t="s">
        <v>9848</v>
      </c>
      <c r="F4878" s="61">
        <v>34.81</v>
      </c>
      <c r="G4878" s="61">
        <v>35.31</v>
      </c>
    </row>
    <row r="4879" spans="1:7" ht="22.5">
      <c r="A4879" s="1" t="str">
        <f t="shared" si="77"/>
        <v>SINAPI 94738</v>
      </c>
      <c r="B4879" s="3" t="s">
        <v>9865</v>
      </c>
      <c r="C4879" s="3">
        <v>94738</v>
      </c>
      <c r="D4879" s="2" t="s">
        <v>4979</v>
      </c>
      <c r="E4879" s="3" t="s">
        <v>9848</v>
      </c>
      <c r="F4879" s="61">
        <v>1687.15</v>
      </c>
      <c r="G4879" s="61">
        <v>1689.53</v>
      </c>
    </row>
    <row r="4880" spans="1:7" ht="22.5">
      <c r="A4880" s="1" t="str">
        <f t="shared" si="77"/>
        <v>SINAPI 94724</v>
      </c>
      <c r="B4880" s="3" t="s">
        <v>9865</v>
      </c>
      <c r="C4880" s="3">
        <v>94724</v>
      </c>
      <c r="D4880" s="2" t="s">
        <v>4980</v>
      </c>
      <c r="E4880" s="3" t="s">
        <v>9848</v>
      </c>
      <c r="F4880" s="61">
        <v>26.9</v>
      </c>
      <c r="G4880" s="61">
        <v>27.11</v>
      </c>
    </row>
    <row r="4881" spans="1:7" ht="22.5">
      <c r="A4881" s="1" t="str">
        <f t="shared" si="77"/>
        <v>SINAPI 94726</v>
      </c>
      <c r="B4881" s="3" t="s">
        <v>9865</v>
      </c>
      <c r="C4881" s="3">
        <v>94726</v>
      </c>
      <c r="D4881" s="2" t="s">
        <v>4981</v>
      </c>
      <c r="E4881" s="3" t="s">
        <v>9848</v>
      </c>
      <c r="F4881" s="61">
        <v>34.67</v>
      </c>
      <c r="G4881" s="61">
        <v>34.92</v>
      </c>
    </row>
    <row r="4882" spans="1:7" ht="22.5">
      <c r="A4882" s="1" t="str">
        <f t="shared" si="77"/>
        <v>SINAPI 94728</v>
      </c>
      <c r="B4882" s="3" t="s">
        <v>9865</v>
      </c>
      <c r="C4882" s="3">
        <v>94728</v>
      </c>
      <c r="D4882" s="2" t="s">
        <v>4982</v>
      </c>
      <c r="E4882" s="3" t="s">
        <v>9848</v>
      </c>
      <c r="F4882" s="61">
        <v>54.01</v>
      </c>
      <c r="G4882" s="61">
        <v>54.34</v>
      </c>
    </row>
    <row r="4883" spans="1:7" ht="22.5">
      <c r="A4883" s="1" t="str">
        <f t="shared" si="77"/>
        <v>SINAPI 94730</v>
      </c>
      <c r="B4883" s="3" t="s">
        <v>9865</v>
      </c>
      <c r="C4883" s="3">
        <v>94730</v>
      </c>
      <c r="D4883" s="2" t="s">
        <v>4983</v>
      </c>
      <c r="E4883" s="3" t="s">
        <v>9848</v>
      </c>
      <c r="F4883" s="61">
        <v>66.28</v>
      </c>
      <c r="G4883" s="61">
        <v>66.7</v>
      </c>
    </row>
    <row r="4884" spans="1:7" ht="22.5">
      <c r="A4884" s="1" t="str">
        <f t="shared" si="77"/>
        <v>SINAPI 94732</v>
      </c>
      <c r="B4884" s="3" t="s">
        <v>9865</v>
      </c>
      <c r="C4884" s="3">
        <v>94732</v>
      </c>
      <c r="D4884" s="2" t="s">
        <v>4984</v>
      </c>
      <c r="E4884" s="3" t="s">
        <v>9848</v>
      </c>
      <c r="F4884" s="61">
        <v>106.31</v>
      </c>
      <c r="G4884" s="61">
        <v>106.93</v>
      </c>
    </row>
    <row r="4885" spans="1:7" ht="22.5">
      <c r="A4885" s="1" t="str">
        <f t="shared" si="77"/>
        <v>SINAPI 94734</v>
      </c>
      <c r="B4885" s="3" t="s">
        <v>9865</v>
      </c>
      <c r="C4885" s="3">
        <v>94734</v>
      </c>
      <c r="D4885" s="2" t="s">
        <v>4985</v>
      </c>
      <c r="E4885" s="3" t="s">
        <v>9848</v>
      </c>
      <c r="F4885" s="61">
        <v>386.17</v>
      </c>
      <c r="G4885" s="61">
        <v>387.21</v>
      </c>
    </row>
    <row r="4886" spans="1:7" ht="22.5">
      <c r="A4886" s="1" t="str">
        <f t="shared" si="77"/>
        <v>SINAPI 94736</v>
      </c>
      <c r="B4886" s="3" t="s">
        <v>9865</v>
      </c>
      <c r="C4886" s="3">
        <v>94736</v>
      </c>
      <c r="D4886" s="2" t="s">
        <v>4986</v>
      </c>
      <c r="E4886" s="3" t="s">
        <v>9848</v>
      </c>
      <c r="F4886" s="61">
        <v>561.30999999999995</v>
      </c>
      <c r="G4886" s="61">
        <v>562.80999999999995</v>
      </c>
    </row>
    <row r="4887" spans="1:7" ht="22.5">
      <c r="A4887" s="1" t="str">
        <f t="shared" si="77"/>
        <v>SINAPI 94483</v>
      </c>
      <c r="B4887" s="3" t="s">
        <v>9865</v>
      </c>
      <c r="C4887" s="3">
        <v>94483</v>
      </c>
      <c r="D4887" s="2" t="s">
        <v>4987</v>
      </c>
      <c r="E4887" s="3" t="s">
        <v>9848</v>
      </c>
      <c r="F4887" s="61">
        <v>1430.66</v>
      </c>
      <c r="G4887" s="61">
        <v>1482.55</v>
      </c>
    </row>
    <row r="4888" spans="1:7" ht="22.5">
      <c r="A4888" s="1" t="str">
        <f t="shared" si="77"/>
        <v>SINAPI 94482</v>
      </c>
      <c r="B4888" s="3" t="s">
        <v>9865</v>
      </c>
      <c r="C4888" s="3">
        <v>94482</v>
      </c>
      <c r="D4888" s="2" t="s">
        <v>4988</v>
      </c>
      <c r="E4888" s="3" t="s">
        <v>9848</v>
      </c>
      <c r="F4888" s="61">
        <v>1690.21</v>
      </c>
      <c r="G4888" s="61">
        <v>1744.54</v>
      </c>
    </row>
    <row r="4889" spans="1:7" ht="22.5">
      <c r="A4889" s="1" t="str">
        <f t="shared" si="77"/>
        <v>SINAPI 94481</v>
      </c>
      <c r="B4889" s="3" t="s">
        <v>9865</v>
      </c>
      <c r="C4889" s="3">
        <v>94481</v>
      </c>
      <c r="D4889" s="2" t="s">
        <v>4989</v>
      </c>
      <c r="E4889" s="3" t="s">
        <v>9848</v>
      </c>
      <c r="F4889" s="61">
        <v>2132.04</v>
      </c>
      <c r="G4889" s="61">
        <v>2189.3200000000002</v>
      </c>
    </row>
    <row r="4890" spans="1:7" ht="22.5">
      <c r="A4890" s="1" t="str">
        <f t="shared" si="77"/>
        <v>SINAPI 94480</v>
      </c>
      <c r="B4890" s="3" t="s">
        <v>9865</v>
      </c>
      <c r="C4890" s="3">
        <v>94480</v>
      </c>
      <c r="D4890" s="2" t="s">
        <v>4990</v>
      </c>
      <c r="E4890" s="3" t="s">
        <v>9848</v>
      </c>
      <c r="F4890" s="61">
        <v>2964.61</v>
      </c>
      <c r="G4890" s="61">
        <v>3026</v>
      </c>
    </row>
    <row r="4891" spans="1:7" ht="22.5">
      <c r="A4891" s="1" t="str">
        <f t="shared" ref="A4891:A4954" si="78">CONCATENATE($B4891," ",$C4891)</f>
        <v>SINAPI 94472</v>
      </c>
      <c r="B4891" s="3" t="s">
        <v>9865</v>
      </c>
      <c r="C4891" s="3">
        <v>94472</v>
      </c>
      <c r="D4891" s="2" t="s">
        <v>4991</v>
      </c>
      <c r="E4891" s="3" t="s">
        <v>9848</v>
      </c>
      <c r="F4891" s="61">
        <v>86.24</v>
      </c>
      <c r="G4891" s="61">
        <v>89.02</v>
      </c>
    </row>
    <row r="4892" spans="1:7" ht="22.5">
      <c r="A4892" s="1" t="str">
        <f t="shared" si="78"/>
        <v>SINAPI 94474</v>
      </c>
      <c r="B4892" s="3" t="s">
        <v>9865</v>
      </c>
      <c r="C4892" s="3">
        <v>94474</v>
      </c>
      <c r="D4892" s="2" t="s">
        <v>4992</v>
      </c>
      <c r="E4892" s="3" t="s">
        <v>9848</v>
      </c>
      <c r="F4892" s="61">
        <v>142.41</v>
      </c>
      <c r="G4892" s="61">
        <v>145.66</v>
      </c>
    </row>
    <row r="4893" spans="1:7" ht="22.5">
      <c r="A4893" s="1" t="str">
        <f t="shared" si="78"/>
        <v>SINAPI 94476</v>
      </c>
      <c r="B4893" s="3" t="s">
        <v>9865</v>
      </c>
      <c r="C4893" s="3">
        <v>94476</v>
      </c>
      <c r="D4893" s="2" t="s">
        <v>4993</v>
      </c>
      <c r="E4893" s="3" t="s">
        <v>9848</v>
      </c>
      <c r="F4893" s="61">
        <v>197.69</v>
      </c>
      <c r="G4893" s="61">
        <v>201.53</v>
      </c>
    </row>
    <row r="4894" spans="1:7" ht="22.5">
      <c r="A4894" s="1" t="str">
        <f t="shared" si="78"/>
        <v>SINAPI 94471</v>
      </c>
      <c r="B4894" s="3" t="s">
        <v>9865</v>
      </c>
      <c r="C4894" s="3">
        <v>94471</v>
      </c>
      <c r="D4894" s="2" t="s">
        <v>4994</v>
      </c>
      <c r="E4894" s="3" t="s">
        <v>9848</v>
      </c>
      <c r="F4894" s="61">
        <v>83.86</v>
      </c>
      <c r="G4894" s="61">
        <v>86.64</v>
      </c>
    </row>
    <row r="4895" spans="1:7" ht="22.5">
      <c r="A4895" s="1" t="str">
        <f t="shared" si="78"/>
        <v>SINAPI 94473</v>
      </c>
      <c r="B4895" s="3" t="s">
        <v>9865</v>
      </c>
      <c r="C4895" s="3">
        <v>94473</v>
      </c>
      <c r="D4895" s="2" t="s">
        <v>4995</v>
      </c>
      <c r="E4895" s="3" t="s">
        <v>9848</v>
      </c>
      <c r="F4895" s="61">
        <v>131.91999999999999</v>
      </c>
      <c r="G4895" s="61">
        <v>135.16999999999999</v>
      </c>
    </row>
    <row r="4896" spans="1:7" ht="22.5">
      <c r="A4896" s="1" t="str">
        <f t="shared" si="78"/>
        <v>SINAPI 94475</v>
      </c>
      <c r="B4896" s="3" t="s">
        <v>9865</v>
      </c>
      <c r="C4896" s="3">
        <v>94475</v>
      </c>
      <c r="D4896" s="2" t="s">
        <v>4996</v>
      </c>
      <c r="E4896" s="3" t="s">
        <v>9848</v>
      </c>
      <c r="F4896" s="61">
        <v>177.49</v>
      </c>
      <c r="G4896" s="61">
        <v>181.33</v>
      </c>
    </row>
    <row r="4897" spans="1:7" ht="22.5">
      <c r="A4897" s="1" t="str">
        <f t="shared" si="78"/>
        <v>SINAPI 105194</v>
      </c>
      <c r="B4897" s="3" t="s">
        <v>9865</v>
      </c>
      <c r="C4897" s="3">
        <v>105194</v>
      </c>
      <c r="D4897" s="2" t="s">
        <v>4997</v>
      </c>
      <c r="E4897" s="3" t="s">
        <v>9848</v>
      </c>
      <c r="F4897" s="61">
        <v>92.78</v>
      </c>
      <c r="G4897" s="61">
        <v>95.56</v>
      </c>
    </row>
    <row r="4898" spans="1:7" ht="22.5">
      <c r="A4898" s="1" t="str">
        <f t="shared" si="78"/>
        <v>SINAPI 105195</v>
      </c>
      <c r="B4898" s="3" t="s">
        <v>9865</v>
      </c>
      <c r="C4898" s="3">
        <v>105195</v>
      </c>
      <c r="D4898" s="2" t="s">
        <v>4998</v>
      </c>
      <c r="E4898" s="3" t="s">
        <v>9848</v>
      </c>
      <c r="F4898" s="61">
        <v>231.73</v>
      </c>
      <c r="G4898" s="61">
        <v>235.57</v>
      </c>
    </row>
    <row r="4899" spans="1:7" ht="22.5">
      <c r="A4899" s="1" t="str">
        <f t="shared" si="78"/>
        <v>SINAPI 105178</v>
      </c>
      <c r="B4899" s="3" t="s">
        <v>9865</v>
      </c>
      <c r="C4899" s="3">
        <v>105178</v>
      </c>
      <c r="D4899" s="2" t="s">
        <v>4999</v>
      </c>
      <c r="E4899" s="3" t="s">
        <v>9848</v>
      </c>
      <c r="F4899" s="61">
        <v>146.91</v>
      </c>
      <c r="G4899" s="61">
        <v>149.91999999999999</v>
      </c>
    </row>
    <row r="4900" spans="1:7" ht="22.5">
      <c r="A4900" s="1" t="str">
        <f t="shared" si="78"/>
        <v>SINAPI 94620</v>
      </c>
      <c r="B4900" s="3" t="s">
        <v>9865</v>
      </c>
      <c r="C4900" s="3">
        <v>94620</v>
      </c>
      <c r="D4900" s="2" t="s">
        <v>5000</v>
      </c>
      <c r="E4900" s="3" t="s">
        <v>9848</v>
      </c>
      <c r="F4900" s="61">
        <v>902.62</v>
      </c>
      <c r="G4900" s="61">
        <v>906.88</v>
      </c>
    </row>
    <row r="4901" spans="1:7" ht="22.5">
      <c r="A4901" s="1" t="str">
        <f t="shared" si="78"/>
        <v>SINAPI 94614</v>
      </c>
      <c r="B4901" s="3" t="s">
        <v>9865</v>
      </c>
      <c r="C4901" s="3">
        <v>94614</v>
      </c>
      <c r="D4901" s="2" t="s">
        <v>5001</v>
      </c>
      <c r="E4901" s="3" t="s">
        <v>9848</v>
      </c>
      <c r="F4901" s="61">
        <v>150.55000000000001</v>
      </c>
      <c r="G4901" s="61">
        <v>154.16999999999999</v>
      </c>
    </row>
    <row r="4902" spans="1:7" ht="22.5">
      <c r="A4902" s="1" t="str">
        <f t="shared" si="78"/>
        <v>SINAPI 94616</v>
      </c>
      <c r="B4902" s="3" t="s">
        <v>9865</v>
      </c>
      <c r="C4902" s="3">
        <v>94616</v>
      </c>
      <c r="D4902" s="2" t="s">
        <v>5002</v>
      </c>
      <c r="E4902" s="3" t="s">
        <v>9848</v>
      </c>
      <c r="F4902" s="61">
        <v>406.86</v>
      </c>
      <c r="G4902" s="61">
        <v>410.63</v>
      </c>
    </row>
    <row r="4903" spans="1:7" ht="22.5">
      <c r="A4903" s="1" t="str">
        <f t="shared" si="78"/>
        <v>SINAPI 94618</v>
      </c>
      <c r="B4903" s="3" t="s">
        <v>9865</v>
      </c>
      <c r="C4903" s="3">
        <v>94618</v>
      </c>
      <c r="D4903" s="2" t="s">
        <v>5003</v>
      </c>
      <c r="E4903" s="3" t="s">
        <v>9848</v>
      </c>
      <c r="F4903" s="61">
        <v>396.11</v>
      </c>
      <c r="G4903" s="61">
        <v>400.06</v>
      </c>
    </row>
    <row r="4904" spans="1:7" ht="22.5">
      <c r="A4904" s="1" t="str">
        <f t="shared" si="78"/>
        <v>SINAPI 105193</v>
      </c>
      <c r="B4904" s="3" t="s">
        <v>9865</v>
      </c>
      <c r="C4904" s="3">
        <v>105193</v>
      </c>
      <c r="D4904" s="2" t="s">
        <v>5004</v>
      </c>
      <c r="E4904" s="3" t="s">
        <v>9848</v>
      </c>
      <c r="F4904" s="61">
        <v>160.71</v>
      </c>
      <c r="G4904" s="61">
        <v>163.96</v>
      </c>
    </row>
    <row r="4905" spans="1:7" ht="22.5">
      <c r="A4905" s="1" t="str">
        <f t="shared" si="78"/>
        <v>SINAPI 105197</v>
      </c>
      <c r="B4905" s="3" t="s">
        <v>9865</v>
      </c>
      <c r="C4905" s="3">
        <v>105197</v>
      </c>
      <c r="D4905" s="2" t="s">
        <v>5005</v>
      </c>
      <c r="E4905" s="3" t="s">
        <v>9848</v>
      </c>
      <c r="F4905" s="61">
        <v>170.34</v>
      </c>
      <c r="G4905" s="61">
        <v>173.12</v>
      </c>
    </row>
    <row r="4906" spans="1:7" ht="22.5">
      <c r="A4906" s="1" t="str">
        <f t="shared" si="78"/>
        <v>SINAPI 105196</v>
      </c>
      <c r="B4906" s="3" t="s">
        <v>9865</v>
      </c>
      <c r="C4906" s="3">
        <v>105196</v>
      </c>
      <c r="D4906" s="2" t="s">
        <v>5006</v>
      </c>
      <c r="E4906" s="3" t="s">
        <v>9848</v>
      </c>
      <c r="F4906" s="61">
        <v>245.91</v>
      </c>
      <c r="G4906" s="61">
        <v>249.16</v>
      </c>
    </row>
    <row r="4907" spans="1:7" ht="22.5">
      <c r="A4907" s="1" t="str">
        <f t="shared" si="78"/>
        <v>SINAPI 105198</v>
      </c>
      <c r="B4907" s="3" t="s">
        <v>9865</v>
      </c>
      <c r="C4907" s="3">
        <v>105198</v>
      </c>
      <c r="D4907" s="2" t="s">
        <v>5007</v>
      </c>
      <c r="E4907" s="3" t="s">
        <v>9848</v>
      </c>
      <c r="F4907" s="61">
        <v>347.41</v>
      </c>
      <c r="G4907" s="61">
        <v>351.25</v>
      </c>
    </row>
    <row r="4908" spans="1:7" ht="22.5">
      <c r="A4908" s="1" t="str">
        <f t="shared" si="78"/>
        <v>SINAPI 105200</v>
      </c>
      <c r="B4908" s="3" t="s">
        <v>9865</v>
      </c>
      <c r="C4908" s="3">
        <v>105200</v>
      </c>
      <c r="D4908" s="2" t="s">
        <v>5008</v>
      </c>
      <c r="E4908" s="3" t="s">
        <v>9848</v>
      </c>
      <c r="F4908" s="61">
        <v>135.44</v>
      </c>
      <c r="G4908" s="61">
        <v>138.22</v>
      </c>
    </row>
    <row r="4909" spans="1:7" ht="22.5">
      <c r="A4909" s="1" t="str">
        <f t="shared" si="78"/>
        <v>SINAPI 105199</v>
      </c>
      <c r="B4909" s="3" t="s">
        <v>9865</v>
      </c>
      <c r="C4909" s="3">
        <v>105199</v>
      </c>
      <c r="D4909" s="2" t="s">
        <v>5009</v>
      </c>
      <c r="E4909" s="3" t="s">
        <v>9848</v>
      </c>
      <c r="F4909" s="61">
        <v>224.03</v>
      </c>
      <c r="G4909" s="61">
        <v>227.28</v>
      </c>
    </row>
    <row r="4910" spans="1:7" ht="22.5">
      <c r="A4910" s="1" t="str">
        <f t="shared" si="78"/>
        <v>SINAPI 105201</v>
      </c>
      <c r="B4910" s="3" t="s">
        <v>9865</v>
      </c>
      <c r="C4910" s="3">
        <v>105201</v>
      </c>
      <c r="D4910" s="2" t="s">
        <v>5010</v>
      </c>
      <c r="E4910" s="3" t="s">
        <v>9848</v>
      </c>
      <c r="F4910" s="61">
        <v>305.47000000000003</v>
      </c>
      <c r="G4910" s="61">
        <v>309.31</v>
      </c>
    </row>
    <row r="4911" spans="1:7" ht="22.5">
      <c r="A4911" s="1" t="str">
        <f t="shared" si="78"/>
        <v>SINAPI 94755</v>
      </c>
      <c r="B4911" s="3" t="s">
        <v>9865</v>
      </c>
      <c r="C4911" s="3">
        <v>94755</v>
      </c>
      <c r="D4911" s="2" t="s">
        <v>5011</v>
      </c>
      <c r="E4911" s="3" t="s">
        <v>9848</v>
      </c>
      <c r="F4911" s="61">
        <v>0</v>
      </c>
      <c r="G4911" s="61">
        <v>0</v>
      </c>
    </row>
    <row r="4912" spans="1:7" ht="22.5">
      <c r="A4912" s="1" t="str">
        <f t="shared" si="78"/>
        <v>SINAPI 94741</v>
      </c>
      <c r="B4912" s="3" t="s">
        <v>9865</v>
      </c>
      <c r="C4912" s="3">
        <v>94741</v>
      </c>
      <c r="D4912" s="2" t="s">
        <v>5012</v>
      </c>
      <c r="E4912" s="3" t="s">
        <v>9848</v>
      </c>
      <c r="F4912" s="61">
        <v>13.47</v>
      </c>
      <c r="G4912" s="61">
        <v>13.78</v>
      </c>
    </row>
    <row r="4913" spans="1:7" ht="22.5">
      <c r="A4913" s="1" t="str">
        <f t="shared" si="78"/>
        <v>SINAPI 94743</v>
      </c>
      <c r="B4913" s="3" t="s">
        <v>9865</v>
      </c>
      <c r="C4913" s="3">
        <v>94743</v>
      </c>
      <c r="D4913" s="2" t="s">
        <v>5013</v>
      </c>
      <c r="E4913" s="3" t="s">
        <v>9848</v>
      </c>
      <c r="F4913" s="61">
        <v>21.83</v>
      </c>
      <c r="G4913" s="61">
        <v>22.22</v>
      </c>
    </row>
    <row r="4914" spans="1:7" ht="22.5">
      <c r="A4914" s="1" t="str">
        <f t="shared" si="78"/>
        <v>SINAPI 94745</v>
      </c>
      <c r="B4914" s="3" t="s">
        <v>9865</v>
      </c>
      <c r="C4914" s="3">
        <v>94745</v>
      </c>
      <c r="D4914" s="2" t="s">
        <v>5014</v>
      </c>
      <c r="E4914" s="3" t="s">
        <v>9848</v>
      </c>
      <c r="F4914" s="61">
        <v>0</v>
      </c>
      <c r="G4914" s="61">
        <v>0</v>
      </c>
    </row>
    <row r="4915" spans="1:7" ht="22.5">
      <c r="A4915" s="1" t="str">
        <f t="shared" si="78"/>
        <v>SINAPI 94747</v>
      </c>
      <c r="B4915" s="3" t="s">
        <v>9865</v>
      </c>
      <c r="C4915" s="3">
        <v>94747</v>
      </c>
      <c r="D4915" s="2" t="s">
        <v>5015</v>
      </c>
      <c r="E4915" s="3" t="s">
        <v>9848</v>
      </c>
      <c r="F4915" s="61">
        <v>0</v>
      </c>
      <c r="G4915" s="61">
        <v>0</v>
      </c>
    </row>
    <row r="4916" spans="1:7" ht="22.5">
      <c r="A4916" s="1" t="str">
        <f t="shared" si="78"/>
        <v>SINAPI 94749</v>
      </c>
      <c r="B4916" s="3" t="s">
        <v>9865</v>
      </c>
      <c r="C4916" s="3">
        <v>94749</v>
      </c>
      <c r="D4916" s="2" t="s">
        <v>5016</v>
      </c>
      <c r="E4916" s="3" t="s">
        <v>9848</v>
      </c>
      <c r="F4916" s="61">
        <v>0</v>
      </c>
      <c r="G4916" s="61">
        <v>0</v>
      </c>
    </row>
    <row r="4917" spans="1:7" ht="22.5">
      <c r="A4917" s="1" t="str">
        <f t="shared" si="78"/>
        <v>SINAPI 94751</v>
      </c>
      <c r="B4917" s="3" t="s">
        <v>9865</v>
      </c>
      <c r="C4917" s="3">
        <v>94751</v>
      </c>
      <c r="D4917" s="2" t="s">
        <v>5017</v>
      </c>
      <c r="E4917" s="3" t="s">
        <v>9848</v>
      </c>
      <c r="F4917" s="61">
        <v>0</v>
      </c>
      <c r="G4917" s="61">
        <v>0</v>
      </c>
    </row>
    <row r="4918" spans="1:7" ht="22.5">
      <c r="A4918" s="1" t="str">
        <f t="shared" si="78"/>
        <v>SINAPI 94753</v>
      </c>
      <c r="B4918" s="3" t="s">
        <v>9865</v>
      </c>
      <c r="C4918" s="3">
        <v>94753</v>
      </c>
      <c r="D4918" s="2" t="s">
        <v>5018</v>
      </c>
      <c r="E4918" s="3" t="s">
        <v>9848</v>
      </c>
      <c r="F4918" s="61">
        <v>0</v>
      </c>
      <c r="G4918" s="61">
        <v>0</v>
      </c>
    </row>
    <row r="4919" spans="1:7" ht="22.5">
      <c r="A4919" s="1" t="str">
        <f t="shared" si="78"/>
        <v>SINAPI 105209</v>
      </c>
      <c r="B4919" s="3" t="s">
        <v>9865</v>
      </c>
      <c r="C4919" s="3">
        <v>105209</v>
      </c>
      <c r="D4919" s="2" t="s">
        <v>5019</v>
      </c>
      <c r="E4919" s="3" t="s">
        <v>9848</v>
      </c>
      <c r="F4919" s="61">
        <v>165.12</v>
      </c>
      <c r="G4919" s="61">
        <v>167.9</v>
      </c>
    </row>
    <row r="4920" spans="1:7" ht="22.5">
      <c r="A4920" s="1" t="str">
        <f t="shared" si="78"/>
        <v>SINAPI 105208</v>
      </c>
      <c r="B4920" s="3" t="s">
        <v>9865</v>
      </c>
      <c r="C4920" s="3">
        <v>105208</v>
      </c>
      <c r="D4920" s="2" t="s">
        <v>5020</v>
      </c>
      <c r="E4920" s="3" t="s">
        <v>9848</v>
      </c>
      <c r="F4920" s="61">
        <v>335.1</v>
      </c>
      <c r="G4920" s="61">
        <v>338.35</v>
      </c>
    </row>
    <row r="4921" spans="1:7" ht="22.5">
      <c r="A4921" s="1" t="str">
        <f t="shared" si="78"/>
        <v>SINAPI 105210</v>
      </c>
      <c r="B4921" s="3" t="s">
        <v>9865</v>
      </c>
      <c r="C4921" s="3">
        <v>105210</v>
      </c>
      <c r="D4921" s="2" t="s">
        <v>5021</v>
      </c>
      <c r="E4921" s="3" t="s">
        <v>9848</v>
      </c>
      <c r="F4921" s="61">
        <v>431.88</v>
      </c>
      <c r="G4921" s="61">
        <v>435.72</v>
      </c>
    </row>
    <row r="4922" spans="1:7" ht="22.5">
      <c r="A4922" s="1" t="str">
        <f t="shared" si="78"/>
        <v>SINAPI 105203</v>
      </c>
      <c r="B4922" s="3" t="s">
        <v>9865</v>
      </c>
      <c r="C4922" s="3">
        <v>105203</v>
      </c>
      <c r="D4922" s="2" t="s">
        <v>5022</v>
      </c>
      <c r="E4922" s="3" t="s">
        <v>9848</v>
      </c>
      <c r="F4922" s="61">
        <v>169.62</v>
      </c>
      <c r="G4922" s="61">
        <v>172.4</v>
      </c>
    </row>
    <row r="4923" spans="1:7" ht="22.5">
      <c r="A4923" s="1" t="str">
        <f t="shared" si="78"/>
        <v>SINAPI 105202</v>
      </c>
      <c r="B4923" s="3" t="s">
        <v>9865</v>
      </c>
      <c r="C4923" s="3">
        <v>105202</v>
      </c>
      <c r="D4923" s="2" t="s">
        <v>5023</v>
      </c>
      <c r="E4923" s="3" t="s">
        <v>9848</v>
      </c>
      <c r="F4923" s="61">
        <v>276.35000000000002</v>
      </c>
      <c r="G4923" s="61">
        <v>279.60000000000002</v>
      </c>
    </row>
    <row r="4924" spans="1:7" ht="22.5">
      <c r="A4924" s="1" t="str">
        <f t="shared" si="78"/>
        <v>SINAPI 105204</v>
      </c>
      <c r="B4924" s="3" t="s">
        <v>9865</v>
      </c>
      <c r="C4924" s="3">
        <v>105204</v>
      </c>
      <c r="D4924" s="2" t="s">
        <v>5024</v>
      </c>
      <c r="E4924" s="3" t="s">
        <v>9848</v>
      </c>
      <c r="F4924" s="61">
        <v>366.7</v>
      </c>
      <c r="G4924" s="61">
        <v>370.54</v>
      </c>
    </row>
    <row r="4925" spans="1:7" ht="22.5">
      <c r="A4925" s="1" t="str">
        <f t="shared" si="78"/>
        <v>SINAPI 105206</v>
      </c>
      <c r="B4925" s="3" t="s">
        <v>9865</v>
      </c>
      <c r="C4925" s="3">
        <v>105206</v>
      </c>
      <c r="D4925" s="2" t="s">
        <v>5025</v>
      </c>
      <c r="E4925" s="3" t="s">
        <v>9848</v>
      </c>
      <c r="F4925" s="61">
        <v>161.87</v>
      </c>
      <c r="G4925" s="61">
        <v>164.65</v>
      </c>
    </row>
    <row r="4926" spans="1:7" ht="22.5">
      <c r="A4926" s="1" t="str">
        <f t="shared" si="78"/>
        <v>SINAPI 105205</v>
      </c>
      <c r="B4926" s="3" t="s">
        <v>9865</v>
      </c>
      <c r="C4926" s="3">
        <v>105205</v>
      </c>
      <c r="D4926" s="2" t="s">
        <v>5026</v>
      </c>
      <c r="E4926" s="3" t="s">
        <v>9848</v>
      </c>
      <c r="F4926" s="61">
        <v>255.71</v>
      </c>
      <c r="G4926" s="61">
        <v>258.95999999999998</v>
      </c>
    </row>
    <row r="4927" spans="1:7" ht="22.5">
      <c r="A4927" s="1" t="str">
        <f t="shared" si="78"/>
        <v>SINAPI 105207</v>
      </c>
      <c r="B4927" s="3" t="s">
        <v>9865</v>
      </c>
      <c r="C4927" s="3">
        <v>105207</v>
      </c>
      <c r="D4927" s="2" t="s">
        <v>5027</v>
      </c>
      <c r="E4927" s="3" t="s">
        <v>9848</v>
      </c>
      <c r="F4927" s="61">
        <v>356.38</v>
      </c>
      <c r="G4927" s="61">
        <v>360.22</v>
      </c>
    </row>
    <row r="4928" spans="1:7" ht="22.5">
      <c r="A4928" s="1" t="str">
        <f t="shared" si="78"/>
        <v>SINAPI 94687</v>
      </c>
      <c r="B4928" s="3" t="s">
        <v>9865</v>
      </c>
      <c r="C4928" s="3">
        <v>94687</v>
      </c>
      <c r="D4928" s="2" t="s">
        <v>5028</v>
      </c>
      <c r="E4928" s="3" t="s">
        <v>9848</v>
      </c>
      <c r="F4928" s="61">
        <v>238.35</v>
      </c>
      <c r="G4928" s="61">
        <v>241.68</v>
      </c>
    </row>
    <row r="4929" spans="1:7" ht="22.5">
      <c r="A4929" s="1" t="str">
        <f t="shared" si="78"/>
        <v>SINAPI 94673</v>
      </c>
      <c r="B4929" s="3" t="s">
        <v>9865</v>
      </c>
      <c r="C4929" s="3">
        <v>94673</v>
      </c>
      <c r="D4929" s="2" t="s">
        <v>5029</v>
      </c>
      <c r="E4929" s="3" t="s">
        <v>9848</v>
      </c>
      <c r="F4929" s="61">
        <v>7.95</v>
      </c>
      <c r="G4929" s="61">
        <v>8.3000000000000007</v>
      </c>
    </row>
    <row r="4930" spans="1:7" ht="22.5">
      <c r="A4930" s="1" t="str">
        <f t="shared" si="78"/>
        <v>SINAPI 94675</v>
      </c>
      <c r="B4930" s="3" t="s">
        <v>9865</v>
      </c>
      <c r="C4930" s="3">
        <v>94675</v>
      </c>
      <c r="D4930" s="2" t="s">
        <v>5030</v>
      </c>
      <c r="E4930" s="3" t="s">
        <v>9848</v>
      </c>
      <c r="F4930" s="61">
        <v>13.1</v>
      </c>
      <c r="G4930" s="61">
        <v>13.55</v>
      </c>
    </row>
    <row r="4931" spans="1:7" ht="22.5">
      <c r="A4931" s="1" t="str">
        <f t="shared" si="78"/>
        <v>SINAPI 94677</v>
      </c>
      <c r="B4931" s="3" t="s">
        <v>9865</v>
      </c>
      <c r="C4931" s="3">
        <v>94677</v>
      </c>
      <c r="D4931" s="2" t="s">
        <v>5031</v>
      </c>
      <c r="E4931" s="3" t="s">
        <v>9848</v>
      </c>
      <c r="F4931" s="61">
        <v>20.98</v>
      </c>
      <c r="G4931" s="61">
        <v>21.58</v>
      </c>
    </row>
    <row r="4932" spans="1:7" ht="22.5">
      <c r="A4932" s="1" t="str">
        <f t="shared" si="78"/>
        <v>SINAPI 94679</v>
      </c>
      <c r="B4932" s="3" t="s">
        <v>9865</v>
      </c>
      <c r="C4932" s="3">
        <v>94679</v>
      </c>
      <c r="D4932" s="2" t="s">
        <v>5032</v>
      </c>
      <c r="E4932" s="3" t="s">
        <v>9848</v>
      </c>
      <c r="F4932" s="61">
        <v>25.54</v>
      </c>
      <c r="G4932" s="61">
        <v>26.37</v>
      </c>
    </row>
    <row r="4933" spans="1:7" ht="22.5">
      <c r="A4933" s="1" t="str">
        <f t="shared" si="78"/>
        <v>SINAPI 94681</v>
      </c>
      <c r="B4933" s="3" t="s">
        <v>9865</v>
      </c>
      <c r="C4933" s="3">
        <v>94681</v>
      </c>
      <c r="D4933" s="2" t="s">
        <v>5033</v>
      </c>
      <c r="E4933" s="3" t="s">
        <v>9848</v>
      </c>
      <c r="F4933" s="61">
        <v>51.67</v>
      </c>
      <c r="G4933" s="61">
        <v>52.8</v>
      </c>
    </row>
    <row r="4934" spans="1:7" ht="22.5">
      <c r="A4934" s="1" t="str">
        <f t="shared" si="78"/>
        <v>SINAPI 94683</v>
      </c>
      <c r="B4934" s="3" t="s">
        <v>9865</v>
      </c>
      <c r="C4934" s="3">
        <v>94683</v>
      </c>
      <c r="D4934" s="2" t="s">
        <v>5034</v>
      </c>
      <c r="E4934" s="3" t="s">
        <v>9848</v>
      </c>
      <c r="F4934" s="61">
        <v>78.44</v>
      </c>
      <c r="G4934" s="61">
        <v>80.08</v>
      </c>
    </row>
    <row r="4935" spans="1:7" ht="22.5">
      <c r="A4935" s="1" t="str">
        <f t="shared" si="78"/>
        <v>SINAPI 94685</v>
      </c>
      <c r="B4935" s="3" t="s">
        <v>9865</v>
      </c>
      <c r="C4935" s="3">
        <v>94685</v>
      </c>
      <c r="D4935" s="2" t="s">
        <v>5035</v>
      </c>
      <c r="E4935" s="3" t="s">
        <v>9848</v>
      </c>
      <c r="F4935" s="61">
        <v>99.83</v>
      </c>
      <c r="G4935" s="61">
        <v>101.89</v>
      </c>
    </row>
    <row r="4936" spans="1:7" ht="22.5">
      <c r="A4936" s="1" t="str">
        <f t="shared" si="78"/>
        <v>SINAPI 94621</v>
      </c>
      <c r="B4936" s="3" t="s">
        <v>9865</v>
      </c>
      <c r="C4936" s="3">
        <v>94621</v>
      </c>
      <c r="D4936" s="2" t="s">
        <v>5036</v>
      </c>
      <c r="E4936" s="3" t="s">
        <v>9848</v>
      </c>
      <c r="F4936" s="61">
        <v>0</v>
      </c>
      <c r="G4936" s="61">
        <v>0</v>
      </c>
    </row>
    <row r="4937" spans="1:7" ht="22.5">
      <c r="A4937" s="1" t="str">
        <f t="shared" si="78"/>
        <v>SINAPI 94615</v>
      </c>
      <c r="B4937" s="3" t="s">
        <v>9865</v>
      </c>
      <c r="C4937" s="3">
        <v>94615</v>
      </c>
      <c r="D4937" s="2" t="s">
        <v>5037</v>
      </c>
      <c r="E4937" s="3" t="s">
        <v>9848</v>
      </c>
      <c r="F4937" s="61">
        <v>169.77</v>
      </c>
      <c r="G4937" s="61">
        <v>173.39</v>
      </c>
    </row>
    <row r="4938" spans="1:7" ht="22.5">
      <c r="A4938" s="1" t="str">
        <f t="shared" si="78"/>
        <v>SINAPI 94617</v>
      </c>
      <c r="B4938" s="3" t="s">
        <v>9865</v>
      </c>
      <c r="C4938" s="3">
        <v>94617</v>
      </c>
      <c r="D4938" s="2" t="s">
        <v>5038</v>
      </c>
      <c r="E4938" s="3" t="s">
        <v>9848</v>
      </c>
      <c r="F4938" s="61">
        <v>340.03</v>
      </c>
      <c r="G4938" s="61">
        <v>343.8</v>
      </c>
    </row>
    <row r="4939" spans="1:7" ht="22.5">
      <c r="A4939" s="1" t="str">
        <f t="shared" si="78"/>
        <v>SINAPI 94619</v>
      </c>
      <c r="B4939" s="3" t="s">
        <v>9865</v>
      </c>
      <c r="C4939" s="3">
        <v>94619</v>
      </c>
      <c r="D4939" s="2" t="s">
        <v>5039</v>
      </c>
      <c r="E4939" s="3" t="s">
        <v>9848</v>
      </c>
      <c r="F4939" s="61">
        <v>0</v>
      </c>
      <c r="G4939" s="61">
        <v>0</v>
      </c>
    </row>
    <row r="4940" spans="1:7" ht="22.5">
      <c r="A4940" s="1" t="str">
        <f t="shared" si="78"/>
        <v>SINAPI 105147</v>
      </c>
      <c r="B4940" s="3" t="s">
        <v>9865</v>
      </c>
      <c r="C4940" s="3">
        <v>105147</v>
      </c>
      <c r="D4940" s="2" t="s">
        <v>5040</v>
      </c>
      <c r="E4940" s="3" t="s">
        <v>9848</v>
      </c>
      <c r="F4940" s="61">
        <v>17.54</v>
      </c>
      <c r="G4940" s="61">
        <v>18.14</v>
      </c>
    </row>
    <row r="4941" spans="1:7" ht="22.5">
      <c r="A4941" s="1" t="str">
        <f t="shared" si="78"/>
        <v>SINAPI 105148</v>
      </c>
      <c r="B4941" s="3" t="s">
        <v>9865</v>
      </c>
      <c r="C4941" s="3">
        <v>105148</v>
      </c>
      <c r="D4941" s="2" t="s">
        <v>5041</v>
      </c>
      <c r="E4941" s="3" t="s">
        <v>9848</v>
      </c>
      <c r="F4941" s="61">
        <v>24.79</v>
      </c>
      <c r="G4941" s="61">
        <v>25.44</v>
      </c>
    </row>
    <row r="4942" spans="1:7" ht="22.5">
      <c r="A4942" s="1" t="str">
        <f t="shared" si="78"/>
        <v>SINAPI 105154</v>
      </c>
      <c r="B4942" s="3" t="s">
        <v>9865</v>
      </c>
      <c r="C4942" s="3">
        <v>105154</v>
      </c>
      <c r="D4942" s="2" t="s">
        <v>5042</v>
      </c>
      <c r="E4942" s="3" t="s">
        <v>9848</v>
      </c>
      <c r="F4942" s="61">
        <v>7.39</v>
      </c>
      <c r="G4942" s="61">
        <v>7.74</v>
      </c>
    </row>
    <row r="4943" spans="1:7" ht="22.5">
      <c r="A4943" s="1" t="str">
        <f t="shared" si="78"/>
        <v>SINAPI 105155</v>
      </c>
      <c r="B4943" s="3" t="s">
        <v>9865</v>
      </c>
      <c r="C4943" s="3">
        <v>105155</v>
      </c>
      <c r="D4943" s="2" t="s">
        <v>5043</v>
      </c>
      <c r="E4943" s="3" t="s">
        <v>9848</v>
      </c>
      <c r="F4943" s="61">
        <v>11.02</v>
      </c>
      <c r="G4943" s="61">
        <v>11.47</v>
      </c>
    </row>
    <row r="4944" spans="1:7" ht="22.5">
      <c r="A4944" s="1" t="str">
        <f t="shared" si="78"/>
        <v>SINAPI 105156</v>
      </c>
      <c r="B4944" s="3" t="s">
        <v>9865</v>
      </c>
      <c r="C4944" s="3">
        <v>105156</v>
      </c>
      <c r="D4944" s="2" t="s">
        <v>5044</v>
      </c>
      <c r="E4944" s="3" t="s">
        <v>9848</v>
      </c>
      <c r="F4944" s="61">
        <v>14.07</v>
      </c>
      <c r="G4944" s="61">
        <v>14.67</v>
      </c>
    </row>
    <row r="4945" spans="1:7" ht="22.5">
      <c r="A4945" s="1" t="str">
        <f t="shared" si="78"/>
        <v>SINAPI 105157</v>
      </c>
      <c r="B4945" s="3" t="s">
        <v>9865</v>
      </c>
      <c r="C4945" s="3">
        <v>105157</v>
      </c>
      <c r="D4945" s="2" t="s">
        <v>5045</v>
      </c>
      <c r="E4945" s="3" t="s">
        <v>9848</v>
      </c>
      <c r="F4945" s="61">
        <v>21.59</v>
      </c>
      <c r="G4945" s="61">
        <v>22.42</v>
      </c>
    </row>
    <row r="4946" spans="1:7" ht="22.5">
      <c r="A4946" s="1" t="str">
        <f t="shared" si="78"/>
        <v>SINAPI 105158</v>
      </c>
      <c r="B4946" s="3" t="s">
        <v>9865</v>
      </c>
      <c r="C4946" s="3">
        <v>105158</v>
      </c>
      <c r="D4946" s="2" t="s">
        <v>5046</v>
      </c>
      <c r="E4946" s="3" t="s">
        <v>9848</v>
      </c>
      <c r="F4946" s="61">
        <v>31.64</v>
      </c>
      <c r="G4946" s="61">
        <v>32.770000000000003</v>
      </c>
    </row>
    <row r="4947" spans="1:7" ht="22.5">
      <c r="A4947" s="1" t="str">
        <f t="shared" si="78"/>
        <v>SINAPI 105159</v>
      </c>
      <c r="B4947" s="3" t="s">
        <v>9865</v>
      </c>
      <c r="C4947" s="3">
        <v>105159</v>
      </c>
      <c r="D4947" s="2" t="s">
        <v>5047</v>
      </c>
      <c r="E4947" s="3" t="s">
        <v>9848</v>
      </c>
      <c r="F4947" s="61">
        <v>56.03</v>
      </c>
      <c r="G4947" s="61">
        <v>57.67</v>
      </c>
    </row>
    <row r="4948" spans="1:7" ht="22.5">
      <c r="A4948" s="1" t="str">
        <f t="shared" si="78"/>
        <v>SINAPI 105160</v>
      </c>
      <c r="B4948" s="3" t="s">
        <v>9865</v>
      </c>
      <c r="C4948" s="3">
        <v>105160</v>
      </c>
      <c r="D4948" s="2" t="s">
        <v>5048</v>
      </c>
      <c r="E4948" s="3" t="s">
        <v>9848</v>
      </c>
      <c r="F4948" s="61">
        <v>69.16</v>
      </c>
      <c r="G4948" s="61">
        <v>71.22</v>
      </c>
    </row>
    <row r="4949" spans="1:7" ht="22.5">
      <c r="A4949" s="1" t="str">
        <f t="shared" si="78"/>
        <v>SINAPI 94634</v>
      </c>
      <c r="B4949" s="3" t="s">
        <v>9865</v>
      </c>
      <c r="C4949" s="3">
        <v>94634</v>
      </c>
      <c r="D4949" s="2" t="s">
        <v>5049</v>
      </c>
      <c r="E4949" s="3" t="s">
        <v>9848</v>
      </c>
      <c r="F4949" s="61">
        <v>0</v>
      </c>
      <c r="G4949" s="61">
        <v>0</v>
      </c>
    </row>
    <row r="4950" spans="1:7" ht="22.5">
      <c r="A4950" s="1" t="str">
        <f t="shared" si="78"/>
        <v>SINAPI 94631</v>
      </c>
      <c r="B4950" s="3" t="s">
        <v>9865</v>
      </c>
      <c r="C4950" s="3">
        <v>94631</v>
      </c>
      <c r="D4950" s="2" t="s">
        <v>5050</v>
      </c>
      <c r="E4950" s="3" t="s">
        <v>9848</v>
      </c>
      <c r="F4950" s="61">
        <v>0</v>
      </c>
      <c r="G4950" s="61">
        <v>0</v>
      </c>
    </row>
    <row r="4951" spans="1:7" ht="22.5">
      <c r="A4951" s="1" t="str">
        <f t="shared" si="78"/>
        <v>SINAPI 94632</v>
      </c>
      <c r="B4951" s="3" t="s">
        <v>9865</v>
      </c>
      <c r="C4951" s="3">
        <v>94632</v>
      </c>
      <c r="D4951" s="2" t="s">
        <v>5051</v>
      </c>
      <c r="E4951" s="3" t="s">
        <v>9848</v>
      </c>
      <c r="F4951" s="61">
        <v>0</v>
      </c>
      <c r="G4951" s="61">
        <v>0</v>
      </c>
    </row>
    <row r="4952" spans="1:7" ht="22.5">
      <c r="A4952" s="1" t="str">
        <f t="shared" si="78"/>
        <v>SINAPI 94633</v>
      </c>
      <c r="B4952" s="3" t="s">
        <v>9865</v>
      </c>
      <c r="C4952" s="3">
        <v>94633</v>
      </c>
      <c r="D4952" s="2" t="s">
        <v>5052</v>
      </c>
      <c r="E4952" s="3" t="s">
        <v>9848</v>
      </c>
      <c r="F4952" s="61">
        <v>0</v>
      </c>
      <c r="G4952" s="61">
        <v>0</v>
      </c>
    </row>
    <row r="4953" spans="1:7" ht="22.5">
      <c r="A4953" s="1" t="str">
        <f t="shared" si="78"/>
        <v>SINAPI 94672</v>
      </c>
      <c r="B4953" s="3" t="s">
        <v>9865</v>
      </c>
      <c r="C4953" s="3">
        <v>94672</v>
      </c>
      <c r="D4953" s="2" t="s">
        <v>5053</v>
      </c>
      <c r="E4953" s="3" t="s">
        <v>9848</v>
      </c>
      <c r="F4953" s="61">
        <v>6.9</v>
      </c>
      <c r="G4953" s="61">
        <v>7.25</v>
      </c>
    </row>
    <row r="4954" spans="1:7" ht="22.5">
      <c r="A4954" s="1" t="str">
        <f t="shared" si="78"/>
        <v>SINAPI 94754</v>
      </c>
      <c r="B4954" s="3" t="s">
        <v>9865</v>
      </c>
      <c r="C4954" s="3">
        <v>94754</v>
      </c>
      <c r="D4954" s="2" t="s">
        <v>5054</v>
      </c>
      <c r="E4954" s="3" t="s">
        <v>9848</v>
      </c>
      <c r="F4954" s="61">
        <v>298.45</v>
      </c>
      <c r="G4954" s="61">
        <v>302.02</v>
      </c>
    </row>
    <row r="4955" spans="1:7" ht="22.5">
      <c r="A4955" s="1" t="str">
        <f t="shared" ref="A4955:A5018" si="79">CONCATENATE($B4955," ",$C4955)</f>
        <v>SINAPI 94740</v>
      </c>
      <c r="B4955" s="3" t="s">
        <v>9865</v>
      </c>
      <c r="C4955" s="3">
        <v>94740</v>
      </c>
      <c r="D4955" s="2" t="s">
        <v>5055</v>
      </c>
      <c r="E4955" s="3" t="s">
        <v>9848</v>
      </c>
      <c r="F4955" s="61">
        <v>10.45</v>
      </c>
      <c r="G4955" s="61">
        <v>10.76</v>
      </c>
    </row>
    <row r="4956" spans="1:7" ht="22.5">
      <c r="A4956" s="1" t="str">
        <f t="shared" si="79"/>
        <v>SINAPI 94742</v>
      </c>
      <c r="B4956" s="3" t="s">
        <v>9865</v>
      </c>
      <c r="C4956" s="3">
        <v>94742</v>
      </c>
      <c r="D4956" s="2" t="s">
        <v>5056</v>
      </c>
      <c r="E4956" s="3" t="s">
        <v>9848</v>
      </c>
      <c r="F4956" s="61">
        <v>17.29</v>
      </c>
      <c r="G4956" s="61">
        <v>17.68</v>
      </c>
    </row>
    <row r="4957" spans="1:7" ht="22.5">
      <c r="A4957" s="1" t="str">
        <f t="shared" si="79"/>
        <v>SINAPI 94744</v>
      </c>
      <c r="B4957" s="3" t="s">
        <v>9865</v>
      </c>
      <c r="C4957" s="3">
        <v>94744</v>
      </c>
      <c r="D4957" s="2" t="s">
        <v>5057</v>
      </c>
      <c r="E4957" s="3" t="s">
        <v>9848</v>
      </c>
      <c r="F4957" s="61">
        <v>27.23</v>
      </c>
      <c r="G4957" s="61">
        <v>27.72</v>
      </c>
    </row>
    <row r="4958" spans="1:7" ht="22.5">
      <c r="A4958" s="1" t="str">
        <f t="shared" si="79"/>
        <v>SINAPI 94746</v>
      </c>
      <c r="B4958" s="3" t="s">
        <v>9865</v>
      </c>
      <c r="C4958" s="3">
        <v>94746</v>
      </c>
      <c r="D4958" s="2" t="s">
        <v>5058</v>
      </c>
      <c r="E4958" s="3" t="s">
        <v>9848</v>
      </c>
      <c r="F4958" s="61">
        <v>39.07</v>
      </c>
      <c r="G4958" s="61">
        <v>39.700000000000003</v>
      </c>
    </row>
    <row r="4959" spans="1:7" ht="22.5">
      <c r="A4959" s="1" t="str">
        <f t="shared" si="79"/>
        <v>SINAPI 94748</v>
      </c>
      <c r="B4959" s="3" t="s">
        <v>9865</v>
      </c>
      <c r="C4959" s="3">
        <v>94748</v>
      </c>
      <c r="D4959" s="2" t="s">
        <v>5059</v>
      </c>
      <c r="E4959" s="3" t="s">
        <v>9848</v>
      </c>
      <c r="F4959" s="61">
        <v>85.56</v>
      </c>
      <c r="G4959" s="61">
        <v>86.5</v>
      </c>
    </row>
    <row r="4960" spans="1:7" ht="22.5">
      <c r="A4960" s="1" t="str">
        <f t="shared" si="79"/>
        <v>SINAPI 94750</v>
      </c>
      <c r="B4960" s="3" t="s">
        <v>9865</v>
      </c>
      <c r="C4960" s="3">
        <v>94750</v>
      </c>
      <c r="D4960" s="2" t="s">
        <v>5060</v>
      </c>
      <c r="E4960" s="3" t="s">
        <v>9848</v>
      </c>
      <c r="F4960" s="61">
        <v>172.92</v>
      </c>
      <c r="G4960" s="61">
        <v>174.47</v>
      </c>
    </row>
    <row r="4961" spans="1:7" ht="22.5">
      <c r="A4961" s="1" t="str">
        <f t="shared" si="79"/>
        <v>SINAPI 94752</v>
      </c>
      <c r="B4961" s="3" t="s">
        <v>9865</v>
      </c>
      <c r="C4961" s="3">
        <v>94752</v>
      </c>
      <c r="D4961" s="2" t="s">
        <v>5061</v>
      </c>
      <c r="E4961" s="3" t="s">
        <v>9848</v>
      </c>
      <c r="F4961" s="61">
        <v>208.1</v>
      </c>
      <c r="G4961" s="61">
        <v>210.34</v>
      </c>
    </row>
    <row r="4962" spans="1:7" ht="22.5">
      <c r="A4962" s="1" t="str">
        <f t="shared" si="79"/>
        <v>SINAPI 96755</v>
      </c>
      <c r="B4962" s="3" t="s">
        <v>9865</v>
      </c>
      <c r="C4962" s="3">
        <v>96755</v>
      </c>
      <c r="D4962" s="2" t="s">
        <v>5062</v>
      </c>
      <c r="E4962" s="3" t="s">
        <v>9848</v>
      </c>
      <c r="F4962" s="61">
        <v>359.37</v>
      </c>
      <c r="G4962" s="61">
        <v>363.01</v>
      </c>
    </row>
    <row r="4963" spans="1:7" ht="22.5">
      <c r="A4963" s="1" t="str">
        <f t="shared" si="79"/>
        <v>SINAPI 96747</v>
      </c>
      <c r="B4963" s="3" t="s">
        <v>9865</v>
      </c>
      <c r="C4963" s="3">
        <v>96747</v>
      </c>
      <c r="D4963" s="2" t="s">
        <v>5063</v>
      </c>
      <c r="E4963" s="3" t="s">
        <v>9848</v>
      </c>
      <c r="F4963" s="61">
        <v>8.74</v>
      </c>
      <c r="G4963" s="61">
        <v>9.34</v>
      </c>
    </row>
    <row r="4964" spans="1:7" ht="22.5">
      <c r="A4964" s="1" t="str">
        <f t="shared" si="79"/>
        <v>SINAPI 96748</v>
      </c>
      <c r="B4964" s="3" t="s">
        <v>9865</v>
      </c>
      <c r="C4964" s="3">
        <v>96748</v>
      </c>
      <c r="D4964" s="2" t="s">
        <v>5064</v>
      </c>
      <c r="E4964" s="3" t="s">
        <v>9848</v>
      </c>
      <c r="F4964" s="61">
        <v>10.1</v>
      </c>
      <c r="G4964" s="61">
        <v>10.75</v>
      </c>
    </row>
    <row r="4965" spans="1:7" ht="22.5">
      <c r="A4965" s="1" t="str">
        <f t="shared" si="79"/>
        <v>SINAPI 96749</v>
      </c>
      <c r="B4965" s="3" t="s">
        <v>9865</v>
      </c>
      <c r="C4965" s="3">
        <v>96749</v>
      </c>
      <c r="D4965" s="2" t="s">
        <v>5065</v>
      </c>
      <c r="E4965" s="3" t="s">
        <v>9848</v>
      </c>
      <c r="F4965" s="61">
        <v>12.67</v>
      </c>
      <c r="G4965" s="61">
        <v>13.43</v>
      </c>
    </row>
    <row r="4966" spans="1:7" ht="22.5">
      <c r="A4966" s="1" t="str">
        <f t="shared" si="79"/>
        <v>SINAPI 96750</v>
      </c>
      <c r="B4966" s="3" t="s">
        <v>9865</v>
      </c>
      <c r="C4966" s="3">
        <v>96750</v>
      </c>
      <c r="D4966" s="2" t="s">
        <v>5066</v>
      </c>
      <c r="E4966" s="3" t="s">
        <v>9848</v>
      </c>
      <c r="F4966" s="61">
        <v>19.45</v>
      </c>
      <c r="G4966" s="61">
        <v>20.36</v>
      </c>
    </row>
    <row r="4967" spans="1:7" ht="22.5">
      <c r="A4967" s="1" t="str">
        <f t="shared" si="79"/>
        <v>SINAPI 96751</v>
      </c>
      <c r="B4967" s="3" t="s">
        <v>9865</v>
      </c>
      <c r="C4967" s="3">
        <v>96751</v>
      </c>
      <c r="D4967" s="2" t="s">
        <v>5067</v>
      </c>
      <c r="E4967" s="3" t="s">
        <v>9848</v>
      </c>
      <c r="F4967" s="61">
        <v>28.14</v>
      </c>
      <c r="G4967" s="61">
        <v>29.28</v>
      </c>
    </row>
    <row r="4968" spans="1:7" ht="22.5">
      <c r="A4968" s="1" t="str">
        <f t="shared" si="79"/>
        <v>SINAPI 96752</v>
      </c>
      <c r="B4968" s="3" t="s">
        <v>9865</v>
      </c>
      <c r="C4968" s="3">
        <v>96752</v>
      </c>
      <c r="D4968" s="2" t="s">
        <v>5068</v>
      </c>
      <c r="E4968" s="3" t="s">
        <v>9848</v>
      </c>
      <c r="F4968" s="61">
        <v>41.91</v>
      </c>
      <c r="G4968" s="61">
        <v>43.44</v>
      </c>
    </row>
    <row r="4969" spans="1:7" ht="22.5">
      <c r="A4969" s="1" t="str">
        <f t="shared" si="79"/>
        <v>SINAPI 96753</v>
      </c>
      <c r="B4969" s="3" t="s">
        <v>9865</v>
      </c>
      <c r="C4969" s="3">
        <v>96753</v>
      </c>
      <c r="D4969" s="2" t="s">
        <v>5069</v>
      </c>
      <c r="E4969" s="3" t="s">
        <v>9848</v>
      </c>
      <c r="F4969" s="61">
        <v>93.6</v>
      </c>
      <c r="G4969" s="61">
        <v>95.55</v>
      </c>
    </row>
    <row r="4970" spans="1:7" ht="22.5">
      <c r="A4970" s="1" t="str">
        <f t="shared" si="79"/>
        <v>SINAPI 96754</v>
      </c>
      <c r="B4970" s="3" t="s">
        <v>9865</v>
      </c>
      <c r="C4970" s="3">
        <v>96754</v>
      </c>
      <c r="D4970" s="2" t="s">
        <v>5070</v>
      </c>
      <c r="E4970" s="3" t="s">
        <v>9848</v>
      </c>
      <c r="F4970" s="61">
        <v>120.23</v>
      </c>
      <c r="G4970" s="61">
        <v>122.84</v>
      </c>
    </row>
    <row r="4971" spans="1:7" ht="22.5">
      <c r="A4971" s="1" t="str">
        <f t="shared" si="79"/>
        <v>SINAPI 94686</v>
      </c>
      <c r="B4971" s="3" t="s">
        <v>9865</v>
      </c>
      <c r="C4971" s="3">
        <v>94686</v>
      </c>
      <c r="D4971" s="2" t="s">
        <v>5071</v>
      </c>
      <c r="E4971" s="3" t="s">
        <v>9848</v>
      </c>
      <c r="F4971" s="61">
        <v>262.69</v>
      </c>
      <c r="G4971" s="61">
        <v>266.02</v>
      </c>
    </row>
    <row r="4972" spans="1:7" ht="22.5">
      <c r="A4972" s="1" t="str">
        <f t="shared" si="79"/>
        <v>SINAPI 94674</v>
      </c>
      <c r="B4972" s="3" t="s">
        <v>9865</v>
      </c>
      <c r="C4972" s="3">
        <v>94674</v>
      </c>
      <c r="D4972" s="2" t="s">
        <v>5072</v>
      </c>
      <c r="E4972" s="3" t="s">
        <v>9848</v>
      </c>
      <c r="F4972" s="61">
        <v>8.8800000000000008</v>
      </c>
      <c r="G4972" s="61">
        <v>9.33</v>
      </c>
    </row>
    <row r="4973" spans="1:7" ht="22.5">
      <c r="A4973" s="1" t="str">
        <f t="shared" si="79"/>
        <v>SINAPI 94676</v>
      </c>
      <c r="B4973" s="3" t="s">
        <v>9865</v>
      </c>
      <c r="C4973" s="3">
        <v>94676</v>
      </c>
      <c r="D4973" s="2" t="s">
        <v>5073</v>
      </c>
      <c r="E4973" s="3" t="s">
        <v>9848</v>
      </c>
      <c r="F4973" s="61">
        <v>14.57</v>
      </c>
      <c r="G4973" s="61">
        <v>15.17</v>
      </c>
    </row>
    <row r="4974" spans="1:7" ht="22.5">
      <c r="A4974" s="1" t="str">
        <f t="shared" si="79"/>
        <v>SINAPI 94678</v>
      </c>
      <c r="B4974" s="3" t="s">
        <v>9865</v>
      </c>
      <c r="C4974" s="3">
        <v>94678</v>
      </c>
      <c r="D4974" s="2" t="s">
        <v>5074</v>
      </c>
      <c r="E4974" s="3" t="s">
        <v>9848</v>
      </c>
      <c r="F4974" s="61">
        <v>17.11</v>
      </c>
      <c r="G4974" s="61">
        <v>17.940000000000001</v>
      </c>
    </row>
    <row r="4975" spans="1:7" ht="22.5">
      <c r="A4975" s="1" t="str">
        <f t="shared" si="79"/>
        <v>SINAPI 94680</v>
      </c>
      <c r="B4975" s="3" t="s">
        <v>9865</v>
      </c>
      <c r="C4975" s="3">
        <v>94680</v>
      </c>
      <c r="D4975" s="2" t="s">
        <v>5075</v>
      </c>
      <c r="E4975" s="3" t="s">
        <v>9848</v>
      </c>
      <c r="F4975" s="61">
        <v>46.28</v>
      </c>
      <c r="G4975" s="61">
        <v>47.41</v>
      </c>
    </row>
    <row r="4976" spans="1:7" ht="22.5">
      <c r="A4976" s="1" t="str">
        <f t="shared" si="79"/>
        <v>SINAPI 94682</v>
      </c>
      <c r="B4976" s="3" t="s">
        <v>9865</v>
      </c>
      <c r="C4976" s="3">
        <v>94682</v>
      </c>
      <c r="D4976" s="2" t="s">
        <v>5076</v>
      </c>
      <c r="E4976" s="3" t="s">
        <v>9848</v>
      </c>
      <c r="F4976" s="61">
        <v>113.03</v>
      </c>
      <c r="G4976" s="61">
        <v>114.67</v>
      </c>
    </row>
    <row r="4977" spans="1:7" ht="22.5">
      <c r="A4977" s="1" t="str">
        <f t="shared" si="79"/>
        <v>SINAPI 94684</v>
      </c>
      <c r="B4977" s="3" t="s">
        <v>9865</v>
      </c>
      <c r="C4977" s="3">
        <v>94684</v>
      </c>
      <c r="D4977" s="2" t="s">
        <v>5077</v>
      </c>
      <c r="E4977" s="3" t="s">
        <v>9848</v>
      </c>
      <c r="F4977" s="61">
        <v>136.49</v>
      </c>
      <c r="G4977" s="61">
        <v>138.55000000000001</v>
      </c>
    </row>
    <row r="4978" spans="1:7" ht="22.5">
      <c r="A4978" s="1" t="str">
        <f t="shared" si="79"/>
        <v>SINAPI 105219</v>
      </c>
      <c r="B4978" s="3" t="s">
        <v>9865</v>
      </c>
      <c r="C4978" s="3">
        <v>105219</v>
      </c>
      <c r="D4978" s="2" t="s">
        <v>5078</v>
      </c>
      <c r="E4978" s="3" t="s">
        <v>9848</v>
      </c>
      <c r="F4978" s="61">
        <v>12.13</v>
      </c>
      <c r="G4978" s="61">
        <v>12.44</v>
      </c>
    </row>
    <row r="4979" spans="1:7" ht="22.5">
      <c r="A4979" s="1" t="str">
        <f t="shared" si="79"/>
        <v>SINAPI 105220</v>
      </c>
      <c r="B4979" s="3" t="s">
        <v>9865</v>
      </c>
      <c r="C4979" s="3">
        <v>105220</v>
      </c>
      <c r="D4979" s="2" t="s">
        <v>5079</v>
      </c>
      <c r="E4979" s="3" t="s">
        <v>9848</v>
      </c>
      <c r="F4979" s="61">
        <v>16.600000000000001</v>
      </c>
      <c r="G4979" s="61">
        <v>16.989999999999998</v>
      </c>
    </row>
    <row r="4980" spans="1:7" ht="22.5">
      <c r="A4980" s="1" t="str">
        <f t="shared" si="79"/>
        <v>SINAPI 105221</v>
      </c>
      <c r="B4980" s="3" t="s">
        <v>9865</v>
      </c>
      <c r="C4980" s="3">
        <v>105221</v>
      </c>
      <c r="D4980" s="2" t="s">
        <v>5080</v>
      </c>
      <c r="E4980" s="3" t="s">
        <v>9848</v>
      </c>
      <c r="F4980" s="61">
        <v>25.51</v>
      </c>
      <c r="G4980" s="61">
        <v>26</v>
      </c>
    </row>
    <row r="4981" spans="1:7" ht="22.5">
      <c r="A4981" s="1" t="str">
        <f t="shared" si="79"/>
        <v>SINAPI 105166</v>
      </c>
      <c r="B4981" s="3" t="s">
        <v>9865</v>
      </c>
      <c r="C4981" s="3">
        <v>105166</v>
      </c>
      <c r="D4981" s="2" t="s">
        <v>5081</v>
      </c>
      <c r="E4981" s="3" t="s">
        <v>9848</v>
      </c>
      <c r="F4981" s="61">
        <v>38.65</v>
      </c>
      <c r="G4981" s="61">
        <v>39.28</v>
      </c>
    </row>
    <row r="4982" spans="1:7" ht="22.5">
      <c r="A4982" s="1" t="str">
        <f t="shared" si="79"/>
        <v>SINAPI 105222</v>
      </c>
      <c r="B4982" s="3" t="s">
        <v>9865</v>
      </c>
      <c r="C4982" s="3">
        <v>105222</v>
      </c>
      <c r="D4982" s="2" t="s">
        <v>5082</v>
      </c>
      <c r="E4982" s="3" t="s">
        <v>9848</v>
      </c>
      <c r="F4982" s="61">
        <v>73.040000000000006</v>
      </c>
      <c r="G4982" s="61">
        <v>73.98</v>
      </c>
    </row>
    <row r="4983" spans="1:7" ht="22.5">
      <c r="A4983" s="1" t="str">
        <f t="shared" si="79"/>
        <v>SINAPI 105223</v>
      </c>
      <c r="B4983" s="3" t="s">
        <v>9865</v>
      </c>
      <c r="C4983" s="3">
        <v>105223</v>
      </c>
      <c r="D4983" s="2" t="s">
        <v>5083</v>
      </c>
      <c r="E4983" s="3" t="s">
        <v>9848</v>
      </c>
      <c r="F4983" s="61">
        <v>167.26</v>
      </c>
      <c r="G4983" s="61">
        <v>168.81</v>
      </c>
    </row>
    <row r="4984" spans="1:7" ht="22.5">
      <c r="A4984" s="1" t="str">
        <f t="shared" si="79"/>
        <v>SINAPI 105224</v>
      </c>
      <c r="B4984" s="3" t="s">
        <v>9865</v>
      </c>
      <c r="C4984" s="3">
        <v>105224</v>
      </c>
      <c r="D4984" s="2" t="s">
        <v>5084</v>
      </c>
      <c r="E4984" s="3" t="s">
        <v>9848</v>
      </c>
      <c r="F4984" s="61">
        <v>243.34</v>
      </c>
      <c r="G4984" s="61">
        <v>245.58</v>
      </c>
    </row>
    <row r="4985" spans="1:7" ht="22.5">
      <c r="A4985" s="1" t="str">
        <f t="shared" si="79"/>
        <v>SINAPI 105149</v>
      </c>
      <c r="B4985" s="3" t="s">
        <v>9865</v>
      </c>
      <c r="C4985" s="3">
        <v>105149</v>
      </c>
      <c r="D4985" s="2" t="s">
        <v>5085</v>
      </c>
      <c r="E4985" s="3" t="s">
        <v>9848</v>
      </c>
      <c r="F4985" s="61">
        <v>8.99</v>
      </c>
      <c r="G4985" s="61">
        <v>9.59</v>
      </c>
    </row>
    <row r="4986" spans="1:7" ht="22.5">
      <c r="A4986" s="1" t="str">
        <f t="shared" si="79"/>
        <v>SINAPI 105150</v>
      </c>
      <c r="B4986" s="3" t="s">
        <v>9865</v>
      </c>
      <c r="C4986" s="3">
        <v>105150</v>
      </c>
      <c r="D4986" s="2" t="s">
        <v>5086</v>
      </c>
      <c r="E4986" s="3" t="s">
        <v>9848</v>
      </c>
      <c r="F4986" s="61">
        <v>10.52</v>
      </c>
      <c r="G4986" s="61">
        <v>11.17</v>
      </c>
    </row>
    <row r="4987" spans="1:7" ht="22.5">
      <c r="A4987" s="1" t="str">
        <f t="shared" si="79"/>
        <v>SINAPI 105151</v>
      </c>
      <c r="B4987" s="3" t="s">
        <v>9865</v>
      </c>
      <c r="C4987" s="3">
        <v>105151</v>
      </c>
      <c r="D4987" s="2" t="s">
        <v>5087</v>
      </c>
      <c r="E4987" s="3" t="s">
        <v>9848</v>
      </c>
      <c r="F4987" s="61">
        <v>25.11</v>
      </c>
      <c r="G4987" s="61">
        <v>26.02</v>
      </c>
    </row>
    <row r="4988" spans="1:7" ht="22.5">
      <c r="A4988" s="1" t="str">
        <f t="shared" si="79"/>
        <v>SINAPI 105152</v>
      </c>
      <c r="B4988" s="3" t="s">
        <v>9865</v>
      </c>
      <c r="C4988" s="3">
        <v>105152</v>
      </c>
      <c r="D4988" s="2" t="s">
        <v>5088</v>
      </c>
      <c r="E4988" s="3" t="s">
        <v>9848</v>
      </c>
      <c r="F4988" s="61">
        <v>37.090000000000003</v>
      </c>
      <c r="G4988" s="61">
        <v>38.229999999999997</v>
      </c>
    </row>
    <row r="4989" spans="1:7" ht="22.5">
      <c r="A4989" s="1" t="str">
        <f t="shared" si="79"/>
        <v>SINAPI 105153</v>
      </c>
      <c r="B4989" s="3" t="s">
        <v>9865</v>
      </c>
      <c r="C4989" s="3">
        <v>105153</v>
      </c>
      <c r="D4989" s="2" t="s">
        <v>5089</v>
      </c>
      <c r="E4989" s="3" t="s">
        <v>9848</v>
      </c>
      <c r="F4989" s="61">
        <v>57.89</v>
      </c>
      <c r="G4989" s="61">
        <v>59.42</v>
      </c>
    </row>
    <row r="4990" spans="1:7" ht="22.5">
      <c r="A4990" s="1" t="str">
        <f t="shared" si="79"/>
        <v>SINAPI 105161</v>
      </c>
      <c r="B4990" s="3" t="s">
        <v>9865</v>
      </c>
      <c r="C4990" s="3">
        <v>105161</v>
      </c>
      <c r="D4990" s="2" t="s">
        <v>5090</v>
      </c>
      <c r="E4990" s="3" t="s">
        <v>9848</v>
      </c>
      <c r="F4990" s="61">
        <v>103.34</v>
      </c>
      <c r="G4990" s="61">
        <v>105.29</v>
      </c>
    </row>
    <row r="4991" spans="1:7" ht="22.5">
      <c r="A4991" s="1" t="str">
        <f t="shared" si="79"/>
        <v>SINAPI 105162</v>
      </c>
      <c r="B4991" s="3" t="s">
        <v>9865</v>
      </c>
      <c r="C4991" s="3">
        <v>105162</v>
      </c>
      <c r="D4991" s="2" t="s">
        <v>5091</v>
      </c>
      <c r="E4991" s="3" t="s">
        <v>9848</v>
      </c>
      <c r="F4991" s="61">
        <v>175.48</v>
      </c>
      <c r="G4991" s="61">
        <v>178.09</v>
      </c>
    </row>
    <row r="4992" spans="1:7" ht="22.5">
      <c r="A4992" s="1" t="str">
        <f t="shared" si="79"/>
        <v>SINAPI 105163</v>
      </c>
      <c r="B4992" s="3" t="s">
        <v>9865</v>
      </c>
      <c r="C4992" s="3">
        <v>105163</v>
      </c>
      <c r="D4992" s="2" t="s">
        <v>5092</v>
      </c>
      <c r="E4992" s="3" t="s">
        <v>9848</v>
      </c>
      <c r="F4992" s="61">
        <v>16.149999999999999</v>
      </c>
      <c r="G4992" s="61">
        <v>16.91</v>
      </c>
    </row>
    <row r="4993" spans="1:7" ht="22.5">
      <c r="A4993" s="1" t="str">
        <f t="shared" si="79"/>
        <v>SINAPI 105170</v>
      </c>
      <c r="B4993" s="3" t="s">
        <v>9865</v>
      </c>
      <c r="C4993" s="3">
        <v>105170</v>
      </c>
      <c r="D4993" s="2" t="s">
        <v>5093</v>
      </c>
      <c r="E4993" s="3" t="s">
        <v>9848</v>
      </c>
      <c r="F4993" s="61">
        <v>6.39</v>
      </c>
      <c r="G4993" s="61">
        <v>6.74</v>
      </c>
    </row>
    <row r="4994" spans="1:7" ht="22.5">
      <c r="A4994" s="1" t="str">
        <f t="shared" si="79"/>
        <v>SINAPI 105179</v>
      </c>
      <c r="B4994" s="3" t="s">
        <v>9865</v>
      </c>
      <c r="C4994" s="3">
        <v>105179</v>
      </c>
      <c r="D4994" s="2" t="s">
        <v>5094</v>
      </c>
      <c r="E4994" s="3" t="s">
        <v>9848</v>
      </c>
      <c r="F4994" s="61">
        <v>10.68</v>
      </c>
      <c r="G4994" s="61">
        <v>11.13</v>
      </c>
    </row>
    <row r="4995" spans="1:7" ht="22.5">
      <c r="A4995" s="1" t="str">
        <f t="shared" si="79"/>
        <v>SINAPI 105180</v>
      </c>
      <c r="B4995" s="3" t="s">
        <v>9865</v>
      </c>
      <c r="C4995" s="3">
        <v>105180</v>
      </c>
      <c r="D4995" s="2" t="s">
        <v>5095</v>
      </c>
      <c r="E4995" s="3" t="s">
        <v>9848</v>
      </c>
      <c r="F4995" s="61">
        <v>14.63</v>
      </c>
      <c r="G4995" s="61">
        <v>15.23</v>
      </c>
    </row>
    <row r="4996" spans="1:7" ht="22.5">
      <c r="A4996" s="1" t="str">
        <f t="shared" si="79"/>
        <v>SINAPI 105181</v>
      </c>
      <c r="B4996" s="3" t="s">
        <v>9865</v>
      </c>
      <c r="C4996" s="3">
        <v>105181</v>
      </c>
      <c r="D4996" s="2" t="s">
        <v>5096</v>
      </c>
      <c r="E4996" s="3" t="s">
        <v>9848</v>
      </c>
      <c r="F4996" s="61">
        <v>19.72</v>
      </c>
      <c r="G4996" s="61">
        <v>20.55</v>
      </c>
    </row>
    <row r="4997" spans="1:7" ht="22.5">
      <c r="A4997" s="1" t="str">
        <f t="shared" si="79"/>
        <v>SINAPI 105182</v>
      </c>
      <c r="B4997" s="3" t="s">
        <v>9865</v>
      </c>
      <c r="C4997" s="3">
        <v>105182</v>
      </c>
      <c r="D4997" s="2" t="s">
        <v>5097</v>
      </c>
      <c r="E4997" s="3" t="s">
        <v>9848</v>
      </c>
      <c r="F4997" s="61">
        <v>44.45</v>
      </c>
      <c r="G4997" s="61">
        <v>45.58</v>
      </c>
    </row>
    <row r="4998" spans="1:7" ht="22.5">
      <c r="A4998" s="1" t="str">
        <f t="shared" si="79"/>
        <v>SINAPI 105183</v>
      </c>
      <c r="B4998" s="3" t="s">
        <v>9865</v>
      </c>
      <c r="C4998" s="3">
        <v>105183</v>
      </c>
      <c r="D4998" s="2" t="s">
        <v>5098</v>
      </c>
      <c r="E4998" s="3" t="s">
        <v>9848</v>
      </c>
      <c r="F4998" s="61">
        <v>91.92</v>
      </c>
      <c r="G4998" s="61">
        <v>93.56</v>
      </c>
    </row>
    <row r="4999" spans="1:7" ht="22.5">
      <c r="A4999" s="1" t="str">
        <f t="shared" si="79"/>
        <v>SINAPI 105184</v>
      </c>
      <c r="B4999" s="3" t="s">
        <v>9865</v>
      </c>
      <c r="C4999" s="3">
        <v>105184</v>
      </c>
      <c r="D4999" s="2" t="s">
        <v>5099</v>
      </c>
      <c r="E4999" s="3" t="s">
        <v>9848</v>
      </c>
      <c r="F4999" s="61">
        <v>113.88</v>
      </c>
      <c r="G4999" s="61">
        <v>115.94</v>
      </c>
    </row>
    <row r="5000" spans="1:7" ht="22.5">
      <c r="A5000" s="1" t="str">
        <f t="shared" si="79"/>
        <v>SINAPI 94612</v>
      </c>
      <c r="B5000" s="3" t="s">
        <v>9865</v>
      </c>
      <c r="C5000" s="3">
        <v>94612</v>
      </c>
      <c r="D5000" s="2" t="s">
        <v>5100</v>
      </c>
      <c r="E5000" s="3" t="s">
        <v>9848</v>
      </c>
      <c r="F5000" s="61">
        <v>440.19</v>
      </c>
      <c r="G5000" s="61">
        <v>443.04</v>
      </c>
    </row>
    <row r="5001" spans="1:7" ht="22.5">
      <c r="A5001" s="1" t="str">
        <f t="shared" si="79"/>
        <v>SINAPI 105142</v>
      </c>
      <c r="B5001" s="3" t="s">
        <v>9865</v>
      </c>
      <c r="C5001" s="3">
        <v>105142</v>
      </c>
      <c r="D5001" s="2" t="s">
        <v>5101</v>
      </c>
      <c r="E5001" s="3" t="s">
        <v>9848</v>
      </c>
      <c r="F5001" s="61">
        <v>7.35</v>
      </c>
      <c r="G5001" s="61">
        <v>7.62</v>
      </c>
    </row>
    <row r="5002" spans="1:7" ht="22.5">
      <c r="A5002" s="1" t="str">
        <f t="shared" si="79"/>
        <v>SINAPI 105143</v>
      </c>
      <c r="B5002" s="3" t="s">
        <v>9865</v>
      </c>
      <c r="C5002" s="3">
        <v>105143</v>
      </c>
      <c r="D5002" s="2" t="s">
        <v>5102</v>
      </c>
      <c r="E5002" s="3" t="s">
        <v>9848</v>
      </c>
      <c r="F5002" s="61">
        <v>10.97</v>
      </c>
      <c r="G5002" s="61">
        <v>11.32</v>
      </c>
    </row>
    <row r="5003" spans="1:7" ht="22.5">
      <c r="A5003" s="1" t="str">
        <f t="shared" si="79"/>
        <v>SINAPI 105144</v>
      </c>
      <c r="B5003" s="3" t="s">
        <v>9865</v>
      </c>
      <c r="C5003" s="3">
        <v>105144</v>
      </c>
      <c r="D5003" s="2" t="s">
        <v>5103</v>
      </c>
      <c r="E5003" s="3" t="s">
        <v>9848</v>
      </c>
      <c r="F5003" s="61">
        <v>23.08</v>
      </c>
      <c r="G5003" s="61">
        <v>23.73</v>
      </c>
    </row>
    <row r="5004" spans="1:7" ht="22.5">
      <c r="A5004" s="1" t="str">
        <f t="shared" si="79"/>
        <v>SINAPI 105173</v>
      </c>
      <c r="B5004" s="3" t="s">
        <v>9865</v>
      </c>
      <c r="C5004" s="3">
        <v>105173</v>
      </c>
      <c r="D5004" s="2" t="s">
        <v>5104</v>
      </c>
      <c r="E5004" s="3" t="s">
        <v>9848</v>
      </c>
      <c r="F5004" s="61">
        <v>94.55</v>
      </c>
      <c r="G5004" s="61">
        <v>96.56</v>
      </c>
    </row>
    <row r="5005" spans="1:7" ht="22.5">
      <c r="A5005" s="1" t="str">
        <f t="shared" si="79"/>
        <v>SINAPI 105175</v>
      </c>
      <c r="B5005" s="3" t="s">
        <v>9865</v>
      </c>
      <c r="C5005" s="3">
        <v>105175</v>
      </c>
      <c r="D5005" s="2" t="s">
        <v>5105</v>
      </c>
      <c r="E5005" s="3" t="s">
        <v>9848</v>
      </c>
      <c r="F5005" s="61">
        <v>134.15</v>
      </c>
      <c r="G5005" s="61">
        <v>136.35</v>
      </c>
    </row>
    <row r="5006" spans="1:7" ht="22.5">
      <c r="A5006" s="1" t="str">
        <f t="shared" si="79"/>
        <v>SINAPI 105174</v>
      </c>
      <c r="B5006" s="3" t="s">
        <v>9865</v>
      </c>
      <c r="C5006" s="3">
        <v>105174</v>
      </c>
      <c r="D5006" s="2" t="s">
        <v>5106</v>
      </c>
      <c r="E5006" s="3" t="s">
        <v>9848</v>
      </c>
      <c r="F5006" s="61">
        <v>135.97</v>
      </c>
      <c r="G5006" s="61">
        <v>138.33000000000001</v>
      </c>
    </row>
    <row r="5007" spans="1:7" ht="22.5">
      <c r="A5007" s="1" t="str">
        <f t="shared" si="79"/>
        <v>SINAPI 105145</v>
      </c>
      <c r="B5007" s="3" t="s">
        <v>9865</v>
      </c>
      <c r="C5007" s="3">
        <v>105145</v>
      </c>
      <c r="D5007" s="2" t="s">
        <v>5107</v>
      </c>
      <c r="E5007" s="3" t="s">
        <v>9848</v>
      </c>
      <c r="F5007" s="61">
        <v>12.67</v>
      </c>
      <c r="G5007" s="61">
        <v>13.06</v>
      </c>
    </row>
    <row r="5008" spans="1:7" ht="22.5">
      <c r="A5008" s="1" t="str">
        <f t="shared" si="79"/>
        <v>SINAPI 94606</v>
      </c>
      <c r="B5008" s="3" t="s">
        <v>9865</v>
      </c>
      <c r="C5008" s="3">
        <v>94606</v>
      </c>
      <c r="D5008" s="2" t="s">
        <v>5108</v>
      </c>
      <c r="E5008" s="3" t="s">
        <v>9848</v>
      </c>
      <c r="F5008" s="61">
        <v>88.93</v>
      </c>
      <c r="G5008" s="61">
        <v>91.34</v>
      </c>
    </row>
    <row r="5009" spans="1:7" ht="22.5">
      <c r="A5009" s="1" t="str">
        <f t="shared" si="79"/>
        <v>SINAPI 94608</v>
      </c>
      <c r="B5009" s="3" t="s">
        <v>9865</v>
      </c>
      <c r="C5009" s="3">
        <v>94608</v>
      </c>
      <c r="D5009" s="2" t="s">
        <v>5109</v>
      </c>
      <c r="E5009" s="3" t="s">
        <v>9848</v>
      </c>
      <c r="F5009" s="61">
        <v>214.47</v>
      </c>
      <c r="G5009" s="61">
        <v>216.98</v>
      </c>
    </row>
    <row r="5010" spans="1:7" ht="22.5">
      <c r="A5010" s="1" t="str">
        <f t="shared" si="79"/>
        <v>SINAPI 94610</v>
      </c>
      <c r="B5010" s="3" t="s">
        <v>9865</v>
      </c>
      <c r="C5010" s="3">
        <v>94610</v>
      </c>
      <c r="D5010" s="2" t="s">
        <v>5110</v>
      </c>
      <c r="E5010" s="3" t="s">
        <v>9848</v>
      </c>
      <c r="F5010" s="61">
        <v>311.22000000000003</v>
      </c>
      <c r="G5010" s="61">
        <v>313.83999999999997</v>
      </c>
    </row>
    <row r="5011" spans="1:7" ht="22.5">
      <c r="A5011" s="1" t="str">
        <f t="shared" si="79"/>
        <v>SINAPI 94657</v>
      </c>
      <c r="B5011" s="3" t="s">
        <v>9865</v>
      </c>
      <c r="C5011" s="3">
        <v>94657</v>
      </c>
      <c r="D5011" s="2" t="s">
        <v>5111</v>
      </c>
      <c r="E5011" s="3" t="s">
        <v>9848</v>
      </c>
      <c r="F5011" s="61">
        <v>4.41</v>
      </c>
      <c r="G5011" s="61">
        <v>4.6399999999999997</v>
      </c>
    </row>
    <row r="5012" spans="1:7" ht="22.5">
      <c r="A5012" s="1" t="str">
        <f t="shared" si="79"/>
        <v>SINAPI 94659</v>
      </c>
      <c r="B5012" s="3" t="s">
        <v>9865</v>
      </c>
      <c r="C5012" s="3">
        <v>94659</v>
      </c>
      <c r="D5012" s="2" t="s">
        <v>5112</v>
      </c>
      <c r="E5012" s="3" t="s">
        <v>9848</v>
      </c>
      <c r="F5012" s="61">
        <v>6.77</v>
      </c>
      <c r="G5012" s="61">
        <v>7.06</v>
      </c>
    </row>
    <row r="5013" spans="1:7" ht="22.5">
      <c r="A5013" s="1" t="str">
        <f t="shared" si="79"/>
        <v>SINAPI 94739</v>
      </c>
      <c r="B5013" s="3" t="s">
        <v>9865</v>
      </c>
      <c r="C5013" s="3">
        <v>94739</v>
      </c>
      <c r="D5013" s="2" t="s">
        <v>5113</v>
      </c>
      <c r="E5013" s="3" t="s">
        <v>9848</v>
      </c>
      <c r="F5013" s="61">
        <v>241.93</v>
      </c>
      <c r="G5013" s="61">
        <v>244.31</v>
      </c>
    </row>
    <row r="5014" spans="1:7" ht="22.5">
      <c r="A5014" s="1" t="str">
        <f t="shared" si="79"/>
        <v>SINAPI 94725</v>
      </c>
      <c r="B5014" s="3" t="s">
        <v>9865</v>
      </c>
      <c r="C5014" s="3">
        <v>94725</v>
      </c>
      <c r="D5014" s="2" t="s">
        <v>5114</v>
      </c>
      <c r="E5014" s="3" t="s">
        <v>9848</v>
      </c>
      <c r="F5014" s="61">
        <v>7.28</v>
      </c>
      <c r="G5014" s="61">
        <v>7.49</v>
      </c>
    </row>
    <row r="5015" spans="1:7" ht="22.5">
      <c r="A5015" s="1" t="str">
        <f t="shared" si="79"/>
        <v>SINAPI 94727</v>
      </c>
      <c r="B5015" s="3" t="s">
        <v>9865</v>
      </c>
      <c r="C5015" s="3">
        <v>94727</v>
      </c>
      <c r="D5015" s="2" t="s">
        <v>5115</v>
      </c>
      <c r="E5015" s="3" t="s">
        <v>9848</v>
      </c>
      <c r="F5015" s="61">
        <v>11.8</v>
      </c>
      <c r="G5015" s="61">
        <v>12.05</v>
      </c>
    </row>
    <row r="5016" spans="1:7" ht="22.5">
      <c r="A5016" s="1" t="str">
        <f t="shared" si="79"/>
        <v>SINAPI 94729</v>
      </c>
      <c r="B5016" s="3" t="s">
        <v>9865</v>
      </c>
      <c r="C5016" s="3">
        <v>94729</v>
      </c>
      <c r="D5016" s="2" t="s">
        <v>5116</v>
      </c>
      <c r="E5016" s="3" t="s">
        <v>9848</v>
      </c>
      <c r="F5016" s="61">
        <v>20.38</v>
      </c>
      <c r="G5016" s="61">
        <v>20.71</v>
      </c>
    </row>
    <row r="5017" spans="1:7" ht="22.5">
      <c r="A5017" s="1" t="str">
        <f t="shared" si="79"/>
        <v>SINAPI 94731</v>
      </c>
      <c r="B5017" s="3" t="s">
        <v>9865</v>
      </c>
      <c r="C5017" s="3">
        <v>94731</v>
      </c>
      <c r="D5017" s="2" t="s">
        <v>5117</v>
      </c>
      <c r="E5017" s="3" t="s">
        <v>9848</v>
      </c>
      <c r="F5017" s="61">
        <v>27.05</v>
      </c>
      <c r="G5017" s="61">
        <v>27.47</v>
      </c>
    </row>
    <row r="5018" spans="1:7" ht="22.5">
      <c r="A5018" s="1" t="str">
        <f t="shared" si="79"/>
        <v>SINAPI 94733</v>
      </c>
      <c r="B5018" s="3" t="s">
        <v>9865</v>
      </c>
      <c r="C5018" s="3">
        <v>94733</v>
      </c>
      <c r="D5018" s="2" t="s">
        <v>5118</v>
      </c>
      <c r="E5018" s="3" t="s">
        <v>9848</v>
      </c>
      <c r="F5018" s="61">
        <v>47.57</v>
      </c>
      <c r="G5018" s="61">
        <v>48.19</v>
      </c>
    </row>
    <row r="5019" spans="1:7" ht="22.5">
      <c r="A5019" s="1" t="str">
        <f t="shared" ref="A5019:A5082" si="80">CONCATENATE($B5019," ",$C5019)</f>
        <v>SINAPI 94863</v>
      </c>
      <c r="B5019" s="3" t="s">
        <v>9865</v>
      </c>
      <c r="C5019" s="3">
        <v>94863</v>
      </c>
      <c r="D5019" s="2" t="s">
        <v>5119</v>
      </c>
      <c r="E5019" s="3" t="s">
        <v>9848</v>
      </c>
      <c r="F5019" s="61">
        <v>164.76</v>
      </c>
      <c r="G5019" s="61">
        <v>165.8</v>
      </c>
    </row>
    <row r="5020" spans="1:7" ht="22.5">
      <c r="A5020" s="1" t="str">
        <f t="shared" si="80"/>
        <v>SINAPI 94737</v>
      </c>
      <c r="B5020" s="3" t="s">
        <v>9865</v>
      </c>
      <c r="C5020" s="3">
        <v>94737</v>
      </c>
      <c r="D5020" s="2" t="s">
        <v>5120</v>
      </c>
      <c r="E5020" s="3" t="s">
        <v>9848</v>
      </c>
      <c r="F5020" s="61">
        <v>196.45</v>
      </c>
      <c r="G5020" s="61">
        <v>197.95</v>
      </c>
    </row>
    <row r="5021" spans="1:7" ht="22.5">
      <c r="A5021" s="1" t="str">
        <f t="shared" si="80"/>
        <v>SINAPI 94465</v>
      </c>
      <c r="B5021" s="3" t="s">
        <v>9865</v>
      </c>
      <c r="C5021" s="3">
        <v>94465</v>
      </c>
      <c r="D5021" s="2" t="s">
        <v>5121</v>
      </c>
      <c r="E5021" s="3" t="s">
        <v>9848</v>
      </c>
      <c r="F5021" s="61">
        <v>58.01</v>
      </c>
      <c r="G5021" s="61">
        <v>59.86</v>
      </c>
    </row>
    <row r="5022" spans="1:7" ht="22.5">
      <c r="A5022" s="1" t="str">
        <f t="shared" si="80"/>
        <v>SINAPI 94467</v>
      </c>
      <c r="B5022" s="3" t="s">
        <v>9865</v>
      </c>
      <c r="C5022" s="3">
        <v>94467</v>
      </c>
      <c r="D5022" s="2" t="s">
        <v>5122</v>
      </c>
      <c r="E5022" s="3" t="s">
        <v>9848</v>
      </c>
      <c r="F5022" s="61">
        <v>91.84</v>
      </c>
      <c r="G5022" s="61">
        <v>94.01</v>
      </c>
    </row>
    <row r="5023" spans="1:7" ht="22.5">
      <c r="A5023" s="1" t="str">
        <f t="shared" si="80"/>
        <v>SINAPI 94469</v>
      </c>
      <c r="B5023" s="3" t="s">
        <v>9865</v>
      </c>
      <c r="C5023" s="3">
        <v>94469</v>
      </c>
      <c r="D5023" s="2" t="s">
        <v>5123</v>
      </c>
      <c r="E5023" s="3" t="s">
        <v>9848</v>
      </c>
      <c r="F5023" s="61">
        <v>130.33000000000001</v>
      </c>
      <c r="G5023" s="61">
        <v>132.88999999999999</v>
      </c>
    </row>
    <row r="5024" spans="1:7" ht="22.5">
      <c r="A5024" s="1" t="str">
        <f t="shared" si="80"/>
        <v>SINAPI 96746</v>
      </c>
      <c r="B5024" s="3" t="s">
        <v>9865</v>
      </c>
      <c r="C5024" s="3">
        <v>96746</v>
      </c>
      <c r="D5024" s="2" t="s">
        <v>5124</v>
      </c>
      <c r="E5024" s="3" t="s">
        <v>9848</v>
      </c>
      <c r="F5024" s="61">
        <v>120.71</v>
      </c>
      <c r="G5024" s="61">
        <v>123.14</v>
      </c>
    </row>
    <row r="5025" spans="1:7">
      <c r="A5025" s="1" t="str">
        <f t="shared" si="80"/>
        <v>SINAPI 96736</v>
      </c>
      <c r="B5025" s="3" t="s">
        <v>9865</v>
      </c>
      <c r="C5025" s="3">
        <v>96736</v>
      </c>
      <c r="D5025" s="2" t="s">
        <v>5125</v>
      </c>
      <c r="E5025" s="3" t="s">
        <v>9848</v>
      </c>
      <c r="F5025" s="61">
        <v>7</v>
      </c>
      <c r="G5025" s="61">
        <v>7.4</v>
      </c>
    </row>
    <row r="5026" spans="1:7">
      <c r="A5026" s="1" t="str">
        <f t="shared" si="80"/>
        <v>SINAPI 96737</v>
      </c>
      <c r="B5026" s="3" t="s">
        <v>9865</v>
      </c>
      <c r="C5026" s="3">
        <v>96737</v>
      </c>
      <c r="D5026" s="2" t="s">
        <v>5126</v>
      </c>
      <c r="E5026" s="3" t="s">
        <v>9848</v>
      </c>
      <c r="F5026" s="61">
        <v>7.23</v>
      </c>
      <c r="G5026" s="61">
        <v>7.67</v>
      </c>
    </row>
    <row r="5027" spans="1:7" ht="22.5">
      <c r="A5027" s="1" t="str">
        <f t="shared" si="80"/>
        <v>SINAPI 96739</v>
      </c>
      <c r="B5027" s="3" t="s">
        <v>9865</v>
      </c>
      <c r="C5027" s="3">
        <v>96739</v>
      </c>
      <c r="D5027" s="2" t="s">
        <v>5127</v>
      </c>
      <c r="E5027" s="3" t="s">
        <v>9848</v>
      </c>
      <c r="F5027" s="61">
        <v>9.82</v>
      </c>
      <c r="G5027" s="61">
        <v>10.32</v>
      </c>
    </row>
    <row r="5028" spans="1:7" ht="22.5">
      <c r="A5028" s="1" t="str">
        <f t="shared" si="80"/>
        <v>SINAPI 96741</v>
      </c>
      <c r="B5028" s="3" t="s">
        <v>9865</v>
      </c>
      <c r="C5028" s="3">
        <v>96741</v>
      </c>
      <c r="D5028" s="2" t="s">
        <v>5128</v>
      </c>
      <c r="E5028" s="3" t="s">
        <v>9848</v>
      </c>
      <c r="F5028" s="61">
        <v>18.5</v>
      </c>
      <c r="G5028" s="61">
        <v>19.100000000000001</v>
      </c>
    </row>
    <row r="5029" spans="1:7" ht="22.5">
      <c r="A5029" s="1" t="str">
        <f t="shared" si="80"/>
        <v>SINAPI 96742</v>
      </c>
      <c r="B5029" s="3" t="s">
        <v>9865</v>
      </c>
      <c r="C5029" s="3">
        <v>96742</v>
      </c>
      <c r="D5029" s="2" t="s">
        <v>5129</v>
      </c>
      <c r="E5029" s="3" t="s">
        <v>9848</v>
      </c>
      <c r="F5029" s="61">
        <v>22.75</v>
      </c>
      <c r="G5029" s="61">
        <v>23.51</v>
      </c>
    </row>
    <row r="5030" spans="1:7" ht="22.5">
      <c r="A5030" s="1" t="str">
        <f t="shared" si="80"/>
        <v>SINAPI 96743</v>
      </c>
      <c r="B5030" s="3" t="s">
        <v>9865</v>
      </c>
      <c r="C5030" s="3">
        <v>96743</v>
      </c>
      <c r="D5030" s="2" t="s">
        <v>5130</v>
      </c>
      <c r="E5030" s="3" t="s">
        <v>9848</v>
      </c>
      <c r="F5030" s="61">
        <v>35.229999999999997</v>
      </c>
      <c r="G5030" s="61">
        <v>36.25</v>
      </c>
    </row>
    <row r="5031" spans="1:7" ht="22.5">
      <c r="A5031" s="1" t="str">
        <f t="shared" si="80"/>
        <v>SINAPI 96744</v>
      </c>
      <c r="B5031" s="3" t="s">
        <v>9865</v>
      </c>
      <c r="C5031" s="3">
        <v>96744</v>
      </c>
      <c r="D5031" s="2" t="s">
        <v>5131</v>
      </c>
      <c r="E5031" s="3" t="s">
        <v>9848</v>
      </c>
      <c r="F5031" s="61">
        <v>58.77</v>
      </c>
      <c r="G5031" s="61">
        <v>60.08</v>
      </c>
    </row>
    <row r="5032" spans="1:7" ht="22.5">
      <c r="A5032" s="1" t="str">
        <f t="shared" si="80"/>
        <v>SINAPI 96745</v>
      </c>
      <c r="B5032" s="3" t="s">
        <v>9865</v>
      </c>
      <c r="C5032" s="3">
        <v>96745</v>
      </c>
      <c r="D5032" s="2" t="s">
        <v>5132</v>
      </c>
      <c r="E5032" s="3" t="s">
        <v>9848</v>
      </c>
      <c r="F5032" s="61">
        <v>91.64</v>
      </c>
      <c r="G5032" s="61">
        <v>93.37</v>
      </c>
    </row>
    <row r="5033" spans="1:7" ht="22.5">
      <c r="A5033" s="1" t="str">
        <f t="shared" si="80"/>
        <v>SINAPI 94671</v>
      </c>
      <c r="B5033" s="3" t="s">
        <v>9865</v>
      </c>
      <c r="C5033" s="3">
        <v>94671</v>
      </c>
      <c r="D5033" s="2" t="s">
        <v>5133</v>
      </c>
      <c r="E5033" s="3" t="s">
        <v>9848</v>
      </c>
      <c r="F5033" s="61">
        <v>111.54</v>
      </c>
      <c r="G5033" s="61">
        <v>113.76</v>
      </c>
    </row>
    <row r="5034" spans="1:7" ht="22.5">
      <c r="A5034" s="1" t="str">
        <f t="shared" si="80"/>
        <v>SINAPI 94661</v>
      </c>
      <c r="B5034" s="3" t="s">
        <v>9865</v>
      </c>
      <c r="C5034" s="3">
        <v>94661</v>
      </c>
      <c r="D5034" s="2" t="s">
        <v>5134</v>
      </c>
      <c r="E5034" s="3" t="s">
        <v>9848</v>
      </c>
      <c r="F5034" s="61">
        <v>10.62</v>
      </c>
      <c r="G5034" s="61">
        <v>11.01</v>
      </c>
    </row>
    <row r="5035" spans="1:7" ht="22.5">
      <c r="A5035" s="1" t="str">
        <f t="shared" si="80"/>
        <v>SINAPI 94663</v>
      </c>
      <c r="B5035" s="3" t="s">
        <v>9865</v>
      </c>
      <c r="C5035" s="3">
        <v>94663</v>
      </c>
      <c r="D5035" s="2" t="s">
        <v>5135</v>
      </c>
      <c r="E5035" s="3" t="s">
        <v>9848</v>
      </c>
      <c r="F5035" s="61">
        <v>13.34</v>
      </c>
      <c r="G5035" s="61">
        <v>13.89</v>
      </c>
    </row>
    <row r="5036" spans="1:7" ht="22.5">
      <c r="A5036" s="1" t="str">
        <f t="shared" si="80"/>
        <v>SINAPI 94665</v>
      </c>
      <c r="B5036" s="3" t="s">
        <v>9865</v>
      </c>
      <c r="C5036" s="3">
        <v>94665</v>
      </c>
      <c r="D5036" s="2" t="s">
        <v>5136</v>
      </c>
      <c r="E5036" s="3" t="s">
        <v>9848</v>
      </c>
      <c r="F5036" s="61">
        <v>25.76</v>
      </c>
      <c r="G5036" s="61">
        <v>26.5</v>
      </c>
    </row>
    <row r="5037" spans="1:7" ht="22.5">
      <c r="A5037" s="1" t="str">
        <f t="shared" si="80"/>
        <v>SINAPI 94667</v>
      </c>
      <c r="B5037" s="3" t="s">
        <v>9865</v>
      </c>
      <c r="C5037" s="3">
        <v>94667</v>
      </c>
      <c r="D5037" s="2" t="s">
        <v>5137</v>
      </c>
      <c r="E5037" s="3" t="s">
        <v>9848</v>
      </c>
      <c r="F5037" s="61">
        <v>37.880000000000003</v>
      </c>
      <c r="G5037" s="61">
        <v>38.979999999999997</v>
      </c>
    </row>
    <row r="5038" spans="1:7" ht="22.5">
      <c r="A5038" s="1" t="str">
        <f t="shared" si="80"/>
        <v>SINAPI 94669</v>
      </c>
      <c r="B5038" s="3" t="s">
        <v>9865</v>
      </c>
      <c r="C5038" s="3">
        <v>94669</v>
      </c>
      <c r="D5038" s="2" t="s">
        <v>5138</v>
      </c>
      <c r="E5038" s="3" t="s">
        <v>9848</v>
      </c>
      <c r="F5038" s="61">
        <v>67.77</v>
      </c>
      <c r="G5038" s="61">
        <v>69.14</v>
      </c>
    </row>
    <row r="5039" spans="1:7" ht="22.5">
      <c r="A5039" s="1" t="str">
        <f t="shared" si="80"/>
        <v>SINAPI 105177</v>
      </c>
      <c r="B5039" s="3" t="s">
        <v>9865</v>
      </c>
      <c r="C5039" s="3">
        <v>105177</v>
      </c>
      <c r="D5039" s="2" t="s">
        <v>5139</v>
      </c>
      <c r="E5039" s="3" t="s">
        <v>9848</v>
      </c>
      <c r="F5039" s="61">
        <v>150.78</v>
      </c>
      <c r="G5039" s="61">
        <v>152.97999999999999</v>
      </c>
    </row>
    <row r="5040" spans="1:7" ht="22.5">
      <c r="A5040" s="1" t="str">
        <f t="shared" si="80"/>
        <v>SINAPI 105176</v>
      </c>
      <c r="B5040" s="3" t="s">
        <v>9865</v>
      </c>
      <c r="C5040" s="3">
        <v>105176</v>
      </c>
      <c r="D5040" s="2" t="s">
        <v>5140</v>
      </c>
      <c r="E5040" s="3" t="s">
        <v>9848</v>
      </c>
      <c r="F5040" s="61">
        <v>169.17</v>
      </c>
      <c r="G5040" s="61">
        <v>171.53</v>
      </c>
    </row>
    <row r="5041" spans="1:7" ht="22.5">
      <c r="A5041" s="1" t="str">
        <f t="shared" si="80"/>
        <v>SINAPI 94466</v>
      </c>
      <c r="B5041" s="3" t="s">
        <v>9865</v>
      </c>
      <c r="C5041" s="3">
        <v>94466</v>
      </c>
      <c r="D5041" s="2" t="s">
        <v>5141</v>
      </c>
      <c r="E5041" s="3" t="s">
        <v>9848</v>
      </c>
      <c r="F5041" s="61">
        <v>58.04</v>
      </c>
      <c r="G5041" s="61">
        <v>59.89</v>
      </c>
    </row>
    <row r="5042" spans="1:7" ht="22.5">
      <c r="A5042" s="1" t="str">
        <f t="shared" si="80"/>
        <v>SINAPI 94468</v>
      </c>
      <c r="B5042" s="3" t="s">
        <v>9865</v>
      </c>
      <c r="C5042" s="3">
        <v>94468</v>
      </c>
      <c r="D5042" s="2" t="s">
        <v>5142</v>
      </c>
      <c r="E5042" s="3" t="s">
        <v>9848</v>
      </c>
      <c r="F5042" s="61">
        <v>81.13</v>
      </c>
      <c r="G5042" s="61">
        <v>83.3</v>
      </c>
    </row>
    <row r="5043" spans="1:7" ht="22.5">
      <c r="A5043" s="1" t="str">
        <f t="shared" si="80"/>
        <v>SINAPI 94470</v>
      </c>
      <c r="B5043" s="3" t="s">
        <v>9865</v>
      </c>
      <c r="C5043" s="3">
        <v>94470</v>
      </c>
      <c r="D5043" s="2" t="s">
        <v>5143</v>
      </c>
      <c r="E5043" s="3" t="s">
        <v>9848</v>
      </c>
      <c r="F5043" s="61">
        <v>120.8</v>
      </c>
      <c r="G5043" s="61">
        <v>123.36</v>
      </c>
    </row>
    <row r="5044" spans="1:7" ht="22.5">
      <c r="A5044" s="1" t="str">
        <f t="shared" si="80"/>
        <v>SINAPI 105225</v>
      </c>
      <c r="B5044" s="3" t="s">
        <v>9865</v>
      </c>
      <c r="C5044" s="3">
        <v>105225</v>
      </c>
      <c r="D5044" s="2" t="s">
        <v>5144</v>
      </c>
      <c r="E5044" s="3" t="s">
        <v>9848</v>
      </c>
      <c r="F5044" s="61">
        <v>17.989999999999998</v>
      </c>
      <c r="G5044" s="61">
        <v>18.47</v>
      </c>
    </row>
    <row r="5045" spans="1:7" ht="22.5">
      <c r="A5045" s="1" t="str">
        <f t="shared" si="80"/>
        <v>SINAPI 105226</v>
      </c>
      <c r="B5045" s="3" t="s">
        <v>9865</v>
      </c>
      <c r="C5045" s="3">
        <v>105226</v>
      </c>
      <c r="D5045" s="2" t="s">
        <v>5145</v>
      </c>
      <c r="E5045" s="3" t="s">
        <v>9848</v>
      </c>
      <c r="F5045" s="61">
        <v>41.68</v>
      </c>
      <c r="G5045" s="61">
        <v>42.29</v>
      </c>
    </row>
    <row r="5046" spans="1:7" ht="22.5">
      <c r="A5046" s="1" t="str">
        <f t="shared" si="80"/>
        <v>SINAPI 105227</v>
      </c>
      <c r="B5046" s="3" t="s">
        <v>9865</v>
      </c>
      <c r="C5046" s="3">
        <v>105227</v>
      </c>
      <c r="D5046" s="2" t="s">
        <v>5146</v>
      </c>
      <c r="E5046" s="3" t="s">
        <v>9848</v>
      </c>
      <c r="F5046" s="61">
        <v>59.66</v>
      </c>
      <c r="G5046" s="61">
        <v>60.45</v>
      </c>
    </row>
    <row r="5047" spans="1:7" ht="22.5">
      <c r="A5047" s="1" t="str">
        <f t="shared" si="80"/>
        <v>SINAPI 105212</v>
      </c>
      <c r="B5047" s="3" t="s">
        <v>9865</v>
      </c>
      <c r="C5047" s="3">
        <v>105212</v>
      </c>
      <c r="D5047" s="2" t="s">
        <v>5147</v>
      </c>
      <c r="E5047" s="3" t="s">
        <v>9848</v>
      </c>
      <c r="F5047" s="61">
        <v>257.52</v>
      </c>
      <c r="G5047" s="61">
        <v>262.17</v>
      </c>
    </row>
    <row r="5048" spans="1:7" ht="22.5">
      <c r="A5048" s="1" t="str">
        <f t="shared" si="80"/>
        <v>SINAPI 105211</v>
      </c>
      <c r="B5048" s="3" t="s">
        <v>9865</v>
      </c>
      <c r="C5048" s="3">
        <v>105211</v>
      </c>
      <c r="D5048" s="2" t="s">
        <v>5148</v>
      </c>
      <c r="E5048" s="3" t="s">
        <v>9848</v>
      </c>
      <c r="F5048" s="61">
        <v>259.94</v>
      </c>
      <c r="G5048" s="61">
        <v>264.79000000000002</v>
      </c>
    </row>
    <row r="5049" spans="1:7" ht="22.5">
      <c r="A5049" s="1" t="str">
        <f t="shared" si="80"/>
        <v>SINAPI 105189</v>
      </c>
      <c r="B5049" s="3" t="s">
        <v>9865</v>
      </c>
      <c r="C5049" s="3">
        <v>105189</v>
      </c>
      <c r="D5049" s="2" t="s">
        <v>5149</v>
      </c>
      <c r="E5049" s="3" t="s">
        <v>9848</v>
      </c>
      <c r="F5049" s="61">
        <v>23.71</v>
      </c>
      <c r="G5049" s="61">
        <v>24.59</v>
      </c>
    </row>
    <row r="5050" spans="1:7" ht="22.5">
      <c r="A5050" s="1" t="str">
        <f t="shared" si="80"/>
        <v>SINAPI 105190</v>
      </c>
      <c r="B5050" s="3" t="s">
        <v>9865</v>
      </c>
      <c r="C5050" s="3">
        <v>105190</v>
      </c>
      <c r="D5050" s="2" t="s">
        <v>5150</v>
      </c>
      <c r="E5050" s="3" t="s">
        <v>9848</v>
      </c>
      <c r="F5050" s="61">
        <v>29.24</v>
      </c>
      <c r="G5050" s="61">
        <v>30.17</v>
      </c>
    </row>
    <row r="5051" spans="1:7" ht="22.5">
      <c r="A5051" s="1" t="str">
        <f t="shared" si="80"/>
        <v>SINAPI 94625</v>
      </c>
      <c r="B5051" s="3" t="s">
        <v>9865</v>
      </c>
      <c r="C5051" s="3">
        <v>94625</v>
      </c>
      <c r="D5051" s="2" t="s">
        <v>5151</v>
      </c>
      <c r="E5051" s="3" t="s">
        <v>9848</v>
      </c>
      <c r="F5051" s="61">
        <v>1568.06</v>
      </c>
      <c r="G5051" s="61">
        <v>1573.75</v>
      </c>
    </row>
    <row r="5052" spans="1:7" ht="22.5">
      <c r="A5052" s="1" t="str">
        <f t="shared" si="80"/>
        <v>SINAPI 94622</v>
      </c>
      <c r="B5052" s="3" t="s">
        <v>9865</v>
      </c>
      <c r="C5052" s="3">
        <v>94622</v>
      </c>
      <c r="D5052" s="2" t="s">
        <v>5152</v>
      </c>
      <c r="E5052" s="3" t="s">
        <v>9848</v>
      </c>
      <c r="F5052" s="61">
        <v>218.54</v>
      </c>
      <c r="G5052" s="61">
        <v>223.36</v>
      </c>
    </row>
    <row r="5053" spans="1:7" ht="22.5">
      <c r="A5053" s="1" t="str">
        <f t="shared" si="80"/>
        <v>SINAPI 94623</v>
      </c>
      <c r="B5053" s="3" t="s">
        <v>9865</v>
      </c>
      <c r="C5053" s="3">
        <v>94623</v>
      </c>
      <c r="D5053" s="2" t="s">
        <v>5153</v>
      </c>
      <c r="E5053" s="3" t="s">
        <v>9848</v>
      </c>
      <c r="F5053" s="61">
        <v>504.76</v>
      </c>
      <c r="G5053" s="61">
        <v>509.78</v>
      </c>
    </row>
    <row r="5054" spans="1:7" ht="22.5">
      <c r="A5054" s="1" t="str">
        <f t="shared" si="80"/>
        <v>SINAPI 94624</v>
      </c>
      <c r="B5054" s="3" t="s">
        <v>9865</v>
      </c>
      <c r="C5054" s="3">
        <v>94624</v>
      </c>
      <c r="D5054" s="2" t="s">
        <v>5154</v>
      </c>
      <c r="E5054" s="3" t="s">
        <v>9848</v>
      </c>
      <c r="F5054" s="61">
        <v>754.72</v>
      </c>
      <c r="G5054" s="61">
        <v>759.98</v>
      </c>
    </row>
    <row r="5055" spans="1:7" ht="22.5">
      <c r="A5055" s="1" t="str">
        <f t="shared" si="80"/>
        <v>SINAPI 94763</v>
      </c>
      <c r="B5055" s="3" t="s">
        <v>9865</v>
      </c>
      <c r="C5055" s="3">
        <v>94763</v>
      </c>
      <c r="D5055" s="2" t="s">
        <v>5155</v>
      </c>
      <c r="E5055" s="3" t="s">
        <v>9848</v>
      </c>
      <c r="F5055" s="61">
        <v>371.87</v>
      </c>
      <c r="G5055" s="61">
        <v>376.61</v>
      </c>
    </row>
    <row r="5056" spans="1:7" ht="22.5">
      <c r="A5056" s="1" t="str">
        <f t="shared" si="80"/>
        <v>SINAPI 94756</v>
      </c>
      <c r="B5056" s="3" t="s">
        <v>9865</v>
      </c>
      <c r="C5056" s="3">
        <v>94756</v>
      </c>
      <c r="D5056" s="2" t="s">
        <v>5156</v>
      </c>
      <c r="E5056" s="3" t="s">
        <v>9848</v>
      </c>
      <c r="F5056" s="61">
        <v>13.43</v>
      </c>
      <c r="G5056" s="61">
        <v>13.84</v>
      </c>
    </row>
    <row r="5057" spans="1:7" ht="22.5">
      <c r="A5057" s="1" t="str">
        <f t="shared" si="80"/>
        <v>SINAPI 94757</v>
      </c>
      <c r="B5057" s="3" t="s">
        <v>9865</v>
      </c>
      <c r="C5057" s="3">
        <v>94757</v>
      </c>
      <c r="D5057" s="2" t="s">
        <v>5157</v>
      </c>
      <c r="E5057" s="3" t="s">
        <v>9848</v>
      </c>
      <c r="F5057" s="61">
        <v>21</v>
      </c>
      <c r="G5057" s="61">
        <v>21.51</v>
      </c>
    </row>
    <row r="5058" spans="1:7" ht="22.5">
      <c r="A5058" s="1" t="str">
        <f t="shared" si="80"/>
        <v>SINAPI 94758</v>
      </c>
      <c r="B5058" s="3" t="s">
        <v>9865</v>
      </c>
      <c r="C5058" s="3">
        <v>94758</v>
      </c>
      <c r="D5058" s="2" t="s">
        <v>5158</v>
      </c>
      <c r="E5058" s="3" t="s">
        <v>9848</v>
      </c>
      <c r="F5058" s="61">
        <v>52.88</v>
      </c>
      <c r="G5058" s="61">
        <v>53.54</v>
      </c>
    </row>
    <row r="5059" spans="1:7" ht="22.5">
      <c r="A5059" s="1" t="str">
        <f t="shared" si="80"/>
        <v>SINAPI 94759</v>
      </c>
      <c r="B5059" s="3" t="s">
        <v>9865</v>
      </c>
      <c r="C5059" s="3">
        <v>94759</v>
      </c>
      <c r="D5059" s="2" t="s">
        <v>5159</v>
      </c>
      <c r="E5059" s="3" t="s">
        <v>9848</v>
      </c>
      <c r="F5059" s="61">
        <v>67.41</v>
      </c>
      <c r="G5059" s="61">
        <v>68.25</v>
      </c>
    </row>
    <row r="5060" spans="1:7" ht="22.5">
      <c r="A5060" s="1" t="str">
        <f t="shared" si="80"/>
        <v>SINAPI 94760</v>
      </c>
      <c r="B5060" s="3" t="s">
        <v>9865</v>
      </c>
      <c r="C5060" s="3">
        <v>94760</v>
      </c>
      <c r="D5060" s="2" t="s">
        <v>5160</v>
      </c>
      <c r="E5060" s="3" t="s">
        <v>9848</v>
      </c>
      <c r="F5060" s="61">
        <v>107.54</v>
      </c>
      <c r="G5060" s="61">
        <v>108.79</v>
      </c>
    </row>
    <row r="5061" spans="1:7" ht="22.5">
      <c r="A5061" s="1" t="str">
        <f t="shared" si="80"/>
        <v>SINAPI 94761</v>
      </c>
      <c r="B5061" s="3" t="s">
        <v>9865</v>
      </c>
      <c r="C5061" s="3">
        <v>94761</v>
      </c>
      <c r="D5061" s="2" t="s">
        <v>5161</v>
      </c>
      <c r="E5061" s="3" t="s">
        <v>9848</v>
      </c>
      <c r="F5061" s="61">
        <v>232.44</v>
      </c>
      <c r="G5061" s="61">
        <v>234.53</v>
      </c>
    </row>
    <row r="5062" spans="1:7" ht="22.5">
      <c r="A5062" s="1" t="str">
        <f t="shared" si="80"/>
        <v>SINAPI 94762</v>
      </c>
      <c r="B5062" s="3" t="s">
        <v>9865</v>
      </c>
      <c r="C5062" s="3">
        <v>94762</v>
      </c>
      <c r="D5062" s="2" t="s">
        <v>5162</v>
      </c>
      <c r="E5062" s="3" t="s">
        <v>9848</v>
      </c>
      <c r="F5062" s="61">
        <v>282.27999999999997</v>
      </c>
      <c r="G5062" s="61">
        <v>285.26</v>
      </c>
    </row>
    <row r="5063" spans="1:7" ht="22.5">
      <c r="A5063" s="1" t="str">
        <f t="shared" si="80"/>
        <v>SINAPI 94462</v>
      </c>
      <c r="B5063" s="3" t="s">
        <v>9865</v>
      </c>
      <c r="C5063" s="3">
        <v>94462</v>
      </c>
      <c r="D5063" s="2" t="s">
        <v>5163</v>
      </c>
      <c r="E5063" s="3" t="s">
        <v>9849</v>
      </c>
      <c r="F5063" s="61">
        <v>102.47</v>
      </c>
      <c r="G5063" s="61">
        <v>104.71</v>
      </c>
    </row>
    <row r="5064" spans="1:7" ht="22.5">
      <c r="A5064" s="1" t="str">
        <f t="shared" si="80"/>
        <v>SINAPI 94463</v>
      </c>
      <c r="B5064" s="3" t="s">
        <v>9865</v>
      </c>
      <c r="C5064" s="3">
        <v>94463</v>
      </c>
      <c r="D5064" s="2" t="s">
        <v>5164</v>
      </c>
      <c r="E5064" s="3" t="s">
        <v>9849</v>
      </c>
      <c r="F5064" s="61">
        <v>125.33</v>
      </c>
      <c r="G5064" s="61">
        <v>127.95</v>
      </c>
    </row>
    <row r="5065" spans="1:7" ht="22.5">
      <c r="A5065" s="1" t="str">
        <f t="shared" si="80"/>
        <v>SINAPI 94464</v>
      </c>
      <c r="B5065" s="3" t="s">
        <v>9865</v>
      </c>
      <c r="C5065" s="3">
        <v>94464</v>
      </c>
      <c r="D5065" s="2" t="s">
        <v>5165</v>
      </c>
      <c r="E5065" s="3" t="s">
        <v>9849</v>
      </c>
      <c r="F5065" s="61">
        <v>163.78</v>
      </c>
      <c r="G5065" s="61">
        <v>166.87</v>
      </c>
    </row>
    <row r="5066" spans="1:7" ht="22.5">
      <c r="A5066" s="1" t="str">
        <f t="shared" si="80"/>
        <v>SINAPI 94605</v>
      </c>
      <c r="B5066" s="3" t="s">
        <v>9865</v>
      </c>
      <c r="C5066" s="3">
        <v>94605</v>
      </c>
      <c r="D5066" s="2" t="s">
        <v>5166</v>
      </c>
      <c r="E5066" s="3" t="s">
        <v>9849</v>
      </c>
      <c r="F5066" s="61">
        <v>668.25</v>
      </c>
      <c r="G5066" s="61">
        <v>671.69</v>
      </c>
    </row>
    <row r="5067" spans="1:7" ht="22.5">
      <c r="A5067" s="1" t="str">
        <f t="shared" si="80"/>
        <v>SINAPI 94602</v>
      </c>
      <c r="B5067" s="3" t="s">
        <v>9865</v>
      </c>
      <c r="C5067" s="3">
        <v>94602</v>
      </c>
      <c r="D5067" s="2" t="s">
        <v>5167</v>
      </c>
      <c r="E5067" s="3" t="s">
        <v>9849</v>
      </c>
      <c r="F5067" s="61">
        <v>240.25</v>
      </c>
      <c r="G5067" s="61">
        <v>243.16</v>
      </c>
    </row>
    <row r="5068" spans="1:7" ht="22.5">
      <c r="A5068" s="1" t="str">
        <f t="shared" si="80"/>
        <v>SINAPI 94603</v>
      </c>
      <c r="B5068" s="3" t="s">
        <v>9865</v>
      </c>
      <c r="C5068" s="3">
        <v>94603</v>
      </c>
      <c r="D5068" s="2" t="s">
        <v>5168</v>
      </c>
      <c r="E5068" s="3" t="s">
        <v>9849</v>
      </c>
      <c r="F5068" s="61">
        <v>326.38</v>
      </c>
      <c r="G5068" s="61">
        <v>329.42</v>
      </c>
    </row>
    <row r="5069" spans="1:7" ht="22.5">
      <c r="A5069" s="1" t="str">
        <f t="shared" si="80"/>
        <v>SINAPI 94604</v>
      </c>
      <c r="B5069" s="3" t="s">
        <v>9865</v>
      </c>
      <c r="C5069" s="3">
        <v>94604</v>
      </c>
      <c r="D5069" s="2" t="s">
        <v>5169</v>
      </c>
      <c r="E5069" s="3" t="s">
        <v>9849</v>
      </c>
      <c r="F5069" s="61">
        <v>462.75</v>
      </c>
      <c r="G5069" s="61">
        <v>465.94</v>
      </c>
    </row>
    <row r="5070" spans="1:7" ht="22.5">
      <c r="A5070" s="1" t="str">
        <f t="shared" si="80"/>
        <v>SINAPI 94723</v>
      </c>
      <c r="B5070" s="3" t="s">
        <v>9865</v>
      </c>
      <c r="C5070" s="3">
        <v>94723</v>
      </c>
      <c r="D5070" s="2" t="s">
        <v>5170</v>
      </c>
      <c r="E5070" s="3" t="s">
        <v>9849</v>
      </c>
      <c r="F5070" s="61">
        <v>475.93</v>
      </c>
      <c r="G5070" s="61">
        <v>478.8</v>
      </c>
    </row>
    <row r="5071" spans="1:7" ht="22.5">
      <c r="A5071" s="1" t="str">
        <f t="shared" si="80"/>
        <v>SINAPI 94716</v>
      </c>
      <c r="B5071" s="3" t="s">
        <v>9865</v>
      </c>
      <c r="C5071" s="3">
        <v>94716</v>
      </c>
      <c r="D5071" s="2" t="s">
        <v>5171</v>
      </c>
      <c r="E5071" s="3" t="s">
        <v>9849</v>
      </c>
      <c r="F5071" s="61">
        <v>23.57</v>
      </c>
      <c r="G5071" s="61">
        <v>23.82</v>
      </c>
    </row>
    <row r="5072" spans="1:7" ht="22.5">
      <c r="A5072" s="1" t="str">
        <f t="shared" si="80"/>
        <v>SINAPI 94717</v>
      </c>
      <c r="B5072" s="3" t="s">
        <v>9865</v>
      </c>
      <c r="C5072" s="3">
        <v>94717</v>
      </c>
      <c r="D5072" s="2" t="s">
        <v>5172</v>
      </c>
      <c r="E5072" s="3" t="s">
        <v>9849</v>
      </c>
      <c r="F5072" s="61">
        <v>39.35</v>
      </c>
      <c r="G5072" s="61">
        <v>39.65</v>
      </c>
    </row>
    <row r="5073" spans="1:7" ht="22.5">
      <c r="A5073" s="1" t="str">
        <f t="shared" si="80"/>
        <v>SINAPI 94718</v>
      </c>
      <c r="B5073" s="3" t="s">
        <v>9865</v>
      </c>
      <c r="C5073" s="3">
        <v>94718</v>
      </c>
      <c r="D5073" s="2" t="s">
        <v>5173</v>
      </c>
      <c r="E5073" s="3" t="s">
        <v>9849</v>
      </c>
      <c r="F5073" s="61">
        <v>51.36</v>
      </c>
      <c r="G5073" s="61">
        <v>51.77</v>
      </c>
    </row>
    <row r="5074" spans="1:7" ht="22.5">
      <c r="A5074" s="1" t="str">
        <f t="shared" si="80"/>
        <v>SINAPI 94719</v>
      </c>
      <c r="B5074" s="3" t="s">
        <v>9865</v>
      </c>
      <c r="C5074" s="3">
        <v>94719</v>
      </c>
      <c r="D5074" s="2" t="s">
        <v>5174</v>
      </c>
      <c r="E5074" s="3" t="s">
        <v>9849</v>
      </c>
      <c r="F5074" s="61">
        <v>68.510000000000005</v>
      </c>
      <c r="G5074" s="61">
        <v>69.02</v>
      </c>
    </row>
    <row r="5075" spans="1:7" ht="22.5">
      <c r="A5075" s="1" t="str">
        <f t="shared" si="80"/>
        <v>SINAPI 94720</v>
      </c>
      <c r="B5075" s="3" t="s">
        <v>9865</v>
      </c>
      <c r="C5075" s="3">
        <v>94720</v>
      </c>
      <c r="D5075" s="2" t="s">
        <v>5175</v>
      </c>
      <c r="E5075" s="3" t="s">
        <v>9849</v>
      </c>
      <c r="F5075" s="61">
        <v>100.33</v>
      </c>
      <c r="G5075" s="61">
        <v>101.09</v>
      </c>
    </row>
    <row r="5076" spans="1:7" ht="22.5">
      <c r="A5076" s="1" t="str">
        <f t="shared" si="80"/>
        <v>SINAPI 94721</v>
      </c>
      <c r="B5076" s="3" t="s">
        <v>9865</v>
      </c>
      <c r="C5076" s="3">
        <v>94721</v>
      </c>
      <c r="D5076" s="2" t="s">
        <v>5176</v>
      </c>
      <c r="E5076" s="3" t="s">
        <v>9849</v>
      </c>
      <c r="F5076" s="61">
        <v>162.69999999999999</v>
      </c>
      <c r="G5076" s="61">
        <v>163.96</v>
      </c>
    </row>
    <row r="5077" spans="1:7" ht="22.5">
      <c r="A5077" s="1" t="str">
        <f t="shared" si="80"/>
        <v>SINAPI 94722</v>
      </c>
      <c r="B5077" s="3" t="s">
        <v>9865</v>
      </c>
      <c r="C5077" s="3">
        <v>94722</v>
      </c>
      <c r="D5077" s="2" t="s">
        <v>5177</v>
      </c>
      <c r="E5077" s="3" t="s">
        <v>9849</v>
      </c>
      <c r="F5077" s="61">
        <v>253.43</v>
      </c>
      <c r="G5077" s="61">
        <v>255.23</v>
      </c>
    </row>
    <row r="5078" spans="1:7" ht="22.5">
      <c r="A5078" s="1" t="str">
        <f t="shared" si="80"/>
        <v>SINAPI 96726</v>
      </c>
      <c r="B5078" s="3" t="s">
        <v>9865</v>
      </c>
      <c r="C5078" s="3">
        <v>96726</v>
      </c>
      <c r="D5078" s="2" t="s">
        <v>5178</v>
      </c>
      <c r="E5078" s="3" t="s">
        <v>9849</v>
      </c>
      <c r="F5078" s="61">
        <v>177.58</v>
      </c>
      <c r="G5078" s="61">
        <v>180.51</v>
      </c>
    </row>
    <row r="5079" spans="1:7" ht="22.5">
      <c r="A5079" s="1" t="str">
        <f t="shared" si="80"/>
        <v>SINAPI 96735</v>
      </c>
      <c r="B5079" s="3" t="s">
        <v>9865</v>
      </c>
      <c r="C5079" s="3">
        <v>96735</v>
      </c>
      <c r="D5079" s="2" t="s">
        <v>5179</v>
      </c>
      <c r="E5079" s="3" t="s">
        <v>9849</v>
      </c>
      <c r="F5079" s="61">
        <v>332.36</v>
      </c>
      <c r="G5079" s="61">
        <v>335.97</v>
      </c>
    </row>
    <row r="5080" spans="1:7" ht="22.5">
      <c r="A5080" s="1" t="str">
        <f t="shared" si="80"/>
        <v>SINAPI 96718</v>
      </c>
      <c r="B5080" s="3" t="s">
        <v>9865</v>
      </c>
      <c r="C5080" s="3">
        <v>96718</v>
      </c>
      <c r="D5080" s="2" t="s">
        <v>5180</v>
      </c>
      <c r="E5080" s="3" t="s">
        <v>9849</v>
      </c>
      <c r="F5080" s="61">
        <v>16.3</v>
      </c>
      <c r="G5080" s="61">
        <v>16.78</v>
      </c>
    </row>
    <row r="5081" spans="1:7" ht="22.5">
      <c r="A5081" s="1" t="str">
        <f t="shared" si="80"/>
        <v>SINAPI 96727</v>
      </c>
      <c r="B5081" s="3" t="s">
        <v>9865</v>
      </c>
      <c r="C5081" s="3">
        <v>96727</v>
      </c>
      <c r="D5081" s="2" t="s">
        <v>5181</v>
      </c>
      <c r="E5081" s="3" t="s">
        <v>9849</v>
      </c>
      <c r="F5081" s="61">
        <v>18.63</v>
      </c>
      <c r="G5081" s="61">
        <v>19.23</v>
      </c>
    </row>
    <row r="5082" spans="1:7" ht="22.5">
      <c r="A5082" s="1" t="str">
        <f t="shared" si="80"/>
        <v>SINAPI 96719</v>
      </c>
      <c r="B5082" s="3" t="s">
        <v>9865</v>
      </c>
      <c r="C5082" s="3">
        <v>96719</v>
      </c>
      <c r="D5082" s="2" t="s">
        <v>5182</v>
      </c>
      <c r="E5082" s="3" t="s">
        <v>9849</v>
      </c>
      <c r="F5082" s="61">
        <v>20.72</v>
      </c>
      <c r="G5082" s="61">
        <v>21.25</v>
      </c>
    </row>
    <row r="5083" spans="1:7" ht="22.5">
      <c r="A5083" s="1" t="str">
        <f t="shared" ref="A5083:A5146" si="81">CONCATENATE($B5083," ",$C5083)</f>
        <v>SINAPI 96728</v>
      </c>
      <c r="B5083" s="3" t="s">
        <v>9865</v>
      </c>
      <c r="C5083" s="3">
        <v>96728</v>
      </c>
      <c r="D5083" s="2" t="s">
        <v>5183</v>
      </c>
      <c r="E5083" s="3" t="s">
        <v>9849</v>
      </c>
      <c r="F5083" s="61">
        <v>23.87</v>
      </c>
      <c r="G5083" s="61">
        <v>24.52</v>
      </c>
    </row>
    <row r="5084" spans="1:7" ht="22.5">
      <c r="A5084" s="1" t="str">
        <f t="shared" si="81"/>
        <v>SINAPI 96720</v>
      </c>
      <c r="B5084" s="3" t="s">
        <v>9865</v>
      </c>
      <c r="C5084" s="3">
        <v>96720</v>
      </c>
      <c r="D5084" s="2" t="s">
        <v>5184</v>
      </c>
      <c r="E5084" s="3" t="s">
        <v>9849</v>
      </c>
      <c r="F5084" s="61">
        <v>19.02</v>
      </c>
      <c r="G5084" s="61">
        <v>19.63</v>
      </c>
    </row>
    <row r="5085" spans="1:7" ht="22.5">
      <c r="A5085" s="1" t="str">
        <f t="shared" si="81"/>
        <v>SINAPI 96729</v>
      </c>
      <c r="B5085" s="3" t="s">
        <v>9865</v>
      </c>
      <c r="C5085" s="3">
        <v>96729</v>
      </c>
      <c r="D5085" s="2" t="s">
        <v>5185</v>
      </c>
      <c r="E5085" s="3" t="s">
        <v>9849</v>
      </c>
      <c r="F5085" s="61">
        <v>30.63</v>
      </c>
      <c r="G5085" s="61">
        <v>31.38</v>
      </c>
    </row>
    <row r="5086" spans="1:7" ht="22.5">
      <c r="A5086" s="1" t="str">
        <f t="shared" si="81"/>
        <v>SINAPI 96721</v>
      </c>
      <c r="B5086" s="3" t="s">
        <v>9865</v>
      </c>
      <c r="C5086" s="3">
        <v>96721</v>
      </c>
      <c r="D5086" s="2" t="s">
        <v>5186</v>
      </c>
      <c r="E5086" s="3" t="s">
        <v>9849</v>
      </c>
      <c r="F5086" s="61">
        <v>24.6</v>
      </c>
      <c r="G5086" s="61">
        <v>25.34</v>
      </c>
    </row>
    <row r="5087" spans="1:7" ht="22.5">
      <c r="A5087" s="1" t="str">
        <f t="shared" si="81"/>
        <v>SINAPI 96730</v>
      </c>
      <c r="B5087" s="3" t="s">
        <v>9865</v>
      </c>
      <c r="C5087" s="3">
        <v>96730</v>
      </c>
      <c r="D5087" s="2" t="s">
        <v>5187</v>
      </c>
      <c r="E5087" s="3" t="s">
        <v>9849</v>
      </c>
      <c r="F5087" s="61">
        <v>42.1</v>
      </c>
      <c r="G5087" s="61">
        <v>43</v>
      </c>
    </row>
    <row r="5088" spans="1:7" ht="22.5">
      <c r="A5088" s="1" t="str">
        <f t="shared" si="81"/>
        <v>SINAPI 96722</v>
      </c>
      <c r="B5088" s="3" t="s">
        <v>9865</v>
      </c>
      <c r="C5088" s="3">
        <v>96722</v>
      </c>
      <c r="D5088" s="2" t="s">
        <v>5188</v>
      </c>
      <c r="E5088" s="3" t="s">
        <v>9849</v>
      </c>
      <c r="F5088" s="61">
        <v>37.409999999999997</v>
      </c>
      <c r="G5088" s="61">
        <v>38.33</v>
      </c>
    </row>
    <row r="5089" spans="1:7" ht="22.5">
      <c r="A5089" s="1" t="str">
        <f t="shared" si="81"/>
        <v>SINAPI 96731</v>
      </c>
      <c r="B5089" s="3" t="s">
        <v>9865</v>
      </c>
      <c r="C5089" s="3">
        <v>96731</v>
      </c>
      <c r="D5089" s="2" t="s">
        <v>5189</v>
      </c>
      <c r="E5089" s="3" t="s">
        <v>9849</v>
      </c>
      <c r="F5089" s="61">
        <v>63.24</v>
      </c>
      <c r="G5089" s="61">
        <v>64.37</v>
      </c>
    </row>
    <row r="5090" spans="1:7" ht="22.5">
      <c r="A5090" s="1" t="str">
        <f t="shared" si="81"/>
        <v>SINAPI 96723</v>
      </c>
      <c r="B5090" s="3" t="s">
        <v>9865</v>
      </c>
      <c r="C5090" s="3">
        <v>96723</v>
      </c>
      <c r="D5090" s="2" t="s">
        <v>5190</v>
      </c>
      <c r="E5090" s="3" t="s">
        <v>9849</v>
      </c>
      <c r="F5090" s="61">
        <v>57.71</v>
      </c>
      <c r="G5090" s="61">
        <v>58.94</v>
      </c>
    </row>
    <row r="5091" spans="1:7" ht="22.5">
      <c r="A5091" s="1" t="str">
        <f t="shared" si="81"/>
        <v>SINAPI 96732</v>
      </c>
      <c r="B5091" s="3" t="s">
        <v>9865</v>
      </c>
      <c r="C5091" s="3">
        <v>96732</v>
      </c>
      <c r="D5091" s="2" t="s">
        <v>5191</v>
      </c>
      <c r="E5091" s="3" t="s">
        <v>9849</v>
      </c>
      <c r="F5091" s="61">
        <v>105.84</v>
      </c>
      <c r="G5091" s="61">
        <v>107.35</v>
      </c>
    </row>
    <row r="5092" spans="1:7" ht="22.5">
      <c r="A5092" s="1" t="str">
        <f t="shared" si="81"/>
        <v>SINAPI 96724</v>
      </c>
      <c r="B5092" s="3" t="s">
        <v>9865</v>
      </c>
      <c r="C5092" s="3">
        <v>96724</v>
      </c>
      <c r="D5092" s="2" t="s">
        <v>5192</v>
      </c>
      <c r="E5092" s="3" t="s">
        <v>9849</v>
      </c>
      <c r="F5092" s="61">
        <v>74.069999999999993</v>
      </c>
      <c r="G5092" s="61">
        <v>75.650000000000006</v>
      </c>
    </row>
    <row r="5093" spans="1:7" ht="22.5">
      <c r="A5093" s="1" t="str">
        <f t="shared" si="81"/>
        <v>SINAPI 96733</v>
      </c>
      <c r="B5093" s="3" t="s">
        <v>9865</v>
      </c>
      <c r="C5093" s="3">
        <v>96733</v>
      </c>
      <c r="D5093" s="2" t="s">
        <v>5193</v>
      </c>
      <c r="E5093" s="3" t="s">
        <v>9849</v>
      </c>
      <c r="F5093" s="61">
        <v>143.97999999999999</v>
      </c>
      <c r="G5093" s="61">
        <v>145.91999999999999</v>
      </c>
    </row>
    <row r="5094" spans="1:7" ht="22.5">
      <c r="A5094" s="1" t="str">
        <f t="shared" si="81"/>
        <v>SINAPI 96725</v>
      </c>
      <c r="B5094" s="3" t="s">
        <v>9865</v>
      </c>
      <c r="C5094" s="3">
        <v>96725</v>
      </c>
      <c r="D5094" s="2" t="s">
        <v>5194</v>
      </c>
      <c r="E5094" s="3" t="s">
        <v>9849</v>
      </c>
      <c r="F5094" s="61">
        <v>120.34</v>
      </c>
      <c r="G5094" s="61">
        <v>122.44</v>
      </c>
    </row>
    <row r="5095" spans="1:7" ht="22.5">
      <c r="A5095" s="1" t="str">
        <f t="shared" si="81"/>
        <v>SINAPI 96734</v>
      </c>
      <c r="B5095" s="3" t="s">
        <v>9865</v>
      </c>
      <c r="C5095" s="3">
        <v>96734</v>
      </c>
      <c r="D5095" s="2" t="s">
        <v>5195</v>
      </c>
      <c r="E5095" s="3" t="s">
        <v>9849</v>
      </c>
      <c r="F5095" s="61">
        <v>238.95</v>
      </c>
      <c r="G5095" s="61">
        <v>241.53</v>
      </c>
    </row>
    <row r="5096" spans="1:7" ht="22.5">
      <c r="A5096" s="1" t="str">
        <f t="shared" si="81"/>
        <v>SINAPI 94655</v>
      </c>
      <c r="B5096" s="3" t="s">
        <v>9865</v>
      </c>
      <c r="C5096" s="3">
        <v>94655</v>
      </c>
      <c r="D5096" s="2" t="s">
        <v>5196</v>
      </c>
      <c r="E5096" s="3" t="s">
        <v>9849</v>
      </c>
      <c r="F5096" s="61">
        <v>131.04</v>
      </c>
      <c r="G5096" s="61">
        <v>133.72</v>
      </c>
    </row>
    <row r="5097" spans="1:7" ht="22.5">
      <c r="A5097" s="1" t="str">
        <f t="shared" si="81"/>
        <v>SINAPI 94648</v>
      </c>
      <c r="B5097" s="3" t="s">
        <v>9865</v>
      </c>
      <c r="C5097" s="3">
        <v>94648</v>
      </c>
      <c r="D5097" s="2" t="s">
        <v>5197</v>
      </c>
      <c r="E5097" s="3" t="s">
        <v>9849</v>
      </c>
      <c r="F5097" s="61">
        <v>7.65</v>
      </c>
      <c r="G5097" s="61">
        <v>7.92</v>
      </c>
    </row>
    <row r="5098" spans="1:7" ht="22.5">
      <c r="A5098" s="1" t="str">
        <f t="shared" si="81"/>
        <v>SINAPI 94649</v>
      </c>
      <c r="B5098" s="3" t="s">
        <v>9865</v>
      </c>
      <c r="C5098" s="3">
        <v>94649</v>
      </c>
      <c r="D5098" s="2" t="s">
        <v>5198</v>
      </c>
      <c r="E5098" s="3" t="s">
        <v>9849</v>
      </c>
      <c r="F5098" s="61">
        <v>13.89</v>
      </c>
      <c r="G5098" s="61">
        <v>14.25</v>
      </c>
    </row>
    <row r="5099" spans="1:7" ht="22.5">
      <c r="A5099" s="1" t="str">
        <f t="shared" si="81"/>
        <v>SINAPI 94650</v>
      </c>
      <c r="B5099" s="3" t="s">
        <v>9865</v>
      </c>
      <c r="C5099" s="3">
        <v>94650</v>
      </c>
      <c r="D5099" s="2" t="s">
        <v>5199</v>
      </c>
      <c r="E5099" s="3" t="s">
        <v>9849</v>
      </c>
      <c r="F5099" s="61">
        <v>20.87</v>
      </c>
      <c r="G5099" s="61">
        <v>21.35</v>
      </c>
    </row>
    <row r="5100" spans="1:7" ht="22.5">
      <c r="A5100" s="1" t="str">
        <f t="shared" si="81"/>
        <v>SINAPI 94651</v>
      </c>
      <c r="B5100" s="3" t="s">
        <v>9865</v>
      </c>
      <c r="C5100" s="3">
        <v>94651</v>
      </c>
      <c r="D5100" s="2" t="s">
        <v>5200</v>
      </c>
      <c r="E5100" s="3" t="s">
        <v>9849</v>
      </c>
      <c r="F5100" s="61">
        <v>24.51</v>
      </c>
      <c r="G5100" s="61">
        <v>25.18</v>
      </c>
    </row>
    <row r="5101" spans="1:7" ht="22.5">
      <c r="A5101" s="1" t="str">
        <f t="shared" si="81"/>
        <v>SINAPI 94652</v>
      </c>
      <c r="B5101" s="3" t="s">
        <v>9865</v>
      </c>
      <c r="C5101" s="3">
        <v>94652</v>
      </c>
      <c r="D5101" s="2" t="s">
        <v>5201</v>
      </c>
      <c r="E5101" s="3" t="s">
        <v>9849</v>
      </c>
      <c r="F5101" s="61">
        <v>38.07</v>
      </c>
      <c r="G5101" s="61">
        <v>38.97</v>
      </c>
    </row>
    <row r="5102" spans="1:7" ht="22.5">
      <c r="A5102" s="1" t="str">
        <f t="shared" si="81"/>
        <v>SINAPI 94653</v>
      </c>
      <c r="B5102" s="3" t="s">
        <v>9865</v>
      </c>
      <c r="C5102" s="3">
        <v>94653</v>
      </c>
      <c r="D5102" s="2" t="s">
        <v>5202</v>
      </c>
      <c r="E5102" s="3" t="s">
        <v>9849</v>
      </c>
      <c r="F5102" s="61">
        <v>61.22</v>
      </c>
      <c r="G5102" s="61">
        <v>62.55</v>
      </c>
    </row>
    <row r="5103" spans="1:7" ht="22.5">
      <c r="A5103" s="1" t="str">
        <f t="shared" si="81"/>
        <v>SINAPI 94654</v>
      </c>
      <c r="B5103" s="3" t="s">
        <v>9865</v>
      </c>
      <c r="C5103" s="3">
        <v>94654</v>
      </c>
      <c r="D5103" s="2" t="s">
        <v>5203</v>
      </c>
      <c r="E5103" s="3" t="s">
        <v>9849</v>
      </c>
      <c r="F5103" s="61">
        <v>83.1</v>
      </c>
      <c r="G5103" s="61">
        <v>84.76</v>
      </c>
    </row>
    <row r="5104" spans="1:7" ht="22.5">
      <c r="A5104" s="1" t="str">
        <f t="shared" si="81"/>
        <v>SINAPI 94689</v>
      </c>
      <c r="B5104" s="3" t="s">
        <v>9865</v>
      </c>
      <c r="C5104" s="3">
        <v>94689</v>
      </c>
      <c r="D5104" s="2" t="s">
        <v>5204</v>
      </c>
      <c r="E5104" s="3" t="s">
        <v>9848</v>
      </c>
      <c r="F5104" s="61">
        <v>10.58</v>
      </c>
      <c r="G5104" s="61">
        <v>11.03</v>
      </c>
    </row>
    <row r="5105" spans="1:7" ht="22.5">
      <c r="A5105" s="1" t="str">
        <f t="shared" si="81"/>
        <v>SINAPI 94702</v>
      </c>
      <c r="B5105" s="3" t="s">
        <v>9865</v>
      </c>
      <c r="C5105" s="3">
        <v>94702</v>
      </c>
      <c r="D5105" s="2" t="s">
        <v>5205</v>
      </c>
      <c r="E5105" s="3" t="s">
        <v>9848</v>
      </c>
      <c r="F5105" s="61">
        <v>198.32</v>
      </c>
      <c r="G5105" s="61">
        <v>201.78</v>
      </c>
    </row>
    <row r="5106" spans="1:7" ht="22.5">
      <c r="A5106" s="1" t="str">
        <f t="shared" si="81"/>
        <v>SINAPI 94691</v>
      </c>
      <c r="B5106" s="3" t="s">
        <v>9865</v>
      </c>
      <c r="C5106" s="3">
        <v>94691</v>
      </c>
      <c r="D5106" s="2" t="s">
        <v>5206</v>
      </c>
      <c r="E5106" s="3" t="s">
        <v>9848</v>
      </c>
      <c r="F5106" s="61">
        <v>14.91</v>
      </c>
      <c r="G5106" s="61">
        <v>15.46</v>
      </c>
    </row>
    <row r="5107" spans="1:7" ht="22.5">
      <c r="A5107" s="1" t="str">
        <f t="shared" si="81"/>
        <v>SINAPI 94693</v>
      </c>
      <c r="B5107" s="3" t="s">
        <v>9865</v>
      </c>
      <c r="C5107" s="3">
        <v>94693</v>
      </c>
      <c r="D5107" s="2" t="s">
        <v>5207</v>
      </c>
      <c r="E5107" s="3" t="s">
        <v>9848</v>
      </c>
      <c r="F5107" s="61">
        <v>19.54</v>
      </c>
      <c r="G5107" s="61">
        <v>20.27</v>
      </c>
    </row>
    <row r="5108" spans="1:7" ht="22.5">
      <c r="A5108" s="1" t="str">
        <f t="shared" si="81"/>
        <v>SINAPI 94695</v>
      </c>
      <c r="B5108" s="3" t="s">
        <v>9865</v>
      </c>
      <c r="C5108" s="3">
        <v>94695</v>
      </c>
      <c r="D5108" s="2" t="s">
        <v>5208</v>
      </c>
      <c r="E5108" s="3" t="s">
        <v>9848</v>
      </c>
      <c r="F5108" s="61">
        <v>33.619999999999997</v>
      </c>
      <c r="G5108" s="61">
        <v>34.619999999999997</v>
      </c>
    </row>
    <row r="5109" spans="1:7" ht="22.5">
      <c r="A5109" s="1" t="str">
        <f t="shared" si="81"/>
        <v>SINAPI 94698</v>
      </c>
      <c r="B5109" s="3" t="s">
        <v>9865</v>
      </c>
      <c r="C5109" s="3">
        <v>94698</v>
      </c>
      <c r="D5109" s="2" t="s">
        <v>5209</v>
      </c>
      <c r="E5109" s="3" t="s">
        <v>9848</v>
      </c>
      <c r="F5109" s="61">
        <v>71.59</v>
      </c>
      <c r="G5109" s="61">
        <v>73.42</v>
      </c>
    </row>
    <row r="5110" spans="1:7" ht="22.5">
      <c r="A5110" s="1" t="str">
        <f t="shared" si="81"/>
        <v>SINAPI 94700</v>
      </c>
      <c r="B5110" s="3" t="s">
        <v>9865</v>
      </c>
      <c r="C5110" s="3">
        <v>94700</v>
      </c>
      <c r="D5110" s="2" t="s">
        <v>5210</v>
      </c>
      <c r="E5110" s="3" t="s">
        <v>9848</v>
      </c>
      <c r="F5110" s="61">
        <v>137.38999999999999</v>
      </c>
      <c r="G5110" s="61">
        <v>139.71</v>
      </c>
    </row>
    <row r="5111" spans="1:7" ht="22.5">
      <c r="A5111" s="1" t="str">
        <f t="shared" si="81"/>
        <v>SINAPI 94477</v>
      </c>
      <c r="B5111" s="3" t="s">
        <v>9865</v>
      </c>
      <c r="C5111" s="3">
        <v>94477</v>
      </c>
      <c r="D5111" s="2" t="s">
        <v>5211</v>
      </c>
      <c r="E5111" s="3" t="s">
        <v>9848</v>
      </c>
      <c r="F5111" s="61">
        <v>111.72</v>
      </c>
      <c r="G5111" s="61">
        <v>115.42</v>
      </c>
    </row>
    <row r="5112" spans="1:7" ht="22.5">
      <c r="A5112" s="1" t="str">
        <f t="shared" si="81"/>
        <v>SINAPI 94478</v>
      </c>
      <c r="B5112" s="3" t="s">
        <v>9865</v>
      </c>
      <c r="C5112" s="3">
        <v>94478</v>
      </c>
      <c r="D5112" s="2" t="s">
        <v>5212</v>
      </c>
      <c r="E5112" s="3" t="s">
        <v>9848</v>
      </c>
      <c r="F5112" s="61">
        <v>181.12</v>
      </c>
      <c r="G5112" s="61">
        <v>185.45</v>
      </c>
    </row>
    <row r="5113" spans="1:7" ht="22.5">
      <c r="A5113" s="1" t="str">
        <f t="shared" si="81"/>
        <v>SINAPI 94479</v>
      </c>
      <c r="B5113" s="3" t="s">
        <v>9865</v>
      </c>
      <c r="C5113" s="3">
        <v>94479</v>
      </c>
      <c r="D5113" s="2" t="s">
        <v>5213</v>
      </c>
      <c r="E5113" s="3" t="s">
        <v>9848</v>
      </c>
      <c r="F5113" s="61">
        <v>234.64</v>
      </c>
      <c r="G5113" s="61">
        <v>239.75</v>
      </c>
    </row>
    <row r="5114" spans="1:7">
      <c r="A5114" s="1" t="str">
        <f t="shared" si="81"/>
        <v>SINAPI 96764</v>
      </c>
      <c r="B5114" s="3" t="s">
        <v>9865</v>
      </c>
      <c r="C5114" s="3">
        <v>96764</v>
      </c>
      <c r="D5114" s="2" t="s">
        <v>5214</v>
      </c>
      <c r="E5114" s="3" t="s">
        <v>9848</v>
      </c>
      <c r="F5114" s="61">
        <v>330.1</v>
      </c>
      <c r="G5114" s="61">
        <v>334.96</v>
      </c>
    </row>
    <row r="5115" spans="1:7">
      <c r="A5115" s="1" t="str">
        <f t="shared" si="81"/>
        <v>SINAPI 105164</v>
      </c>
      <c r="B5115" s="3" t="s">
        <v>9865</v>
      </c>
      <c r="C5115" s="3">
        <v>105164</v>
      </c>
      <c r="D5115" s="2" t="s">
        <v>5215</v>
      </c>
      <c r="E5115" s="3" t="s">
        <v>9848</v>
      </c>
      <c r="F5115" s="61">
        <v>12.82</v>
      </c>
      <c r="G5115" s="61">
        <v>13.62</v>
      </c>
    </row>
    <row r="5116" spans="1:7">
      <c r="A5116" s="1" t="str">
        <f t="shared" si="81"/>
        <v>SINAPI 105165</v>
      </c>
      <c r="B5116" s="3" t="s">
        <v>9865</v>
      </c>
      <c r="C5116" s="3">
        <v>105165</v>
      </c>
      <c r="D5116" s="2" t="s">
        <v>5216</v>
      </c>
      <c r="E5116" s="3" t="s">
        <v>9848</v>
      </c>
      <c r="F5116" s="61">
        <v>13.17</v>
      </c>
      <c r="G5116" s="61">
        <v>14.05</v>
      </c>
    </row>
    <row r="5117" spans="1:7">
      <c r="A5117" s="1" t="str">
        <f t="shared" si="81"/>
        <v>SINAPI 96758</v>
      </c>
      <c r="B5117" s="3" t="s">
        <v>9865</v>
      </c>
      <c r="C5117" s="3">
        <v>96758</v>
      </c>
      <c r="D5117" s="2" t="s">
        <v>5217</v>
      </c>
      <c r="E5117" s="3" t="s">
        <v>9848</v>
      </c>
      <c r="F5117" s="61">
        <v>19.600000000000001</v>
      </c>
      <c r="G5117" s="61">
        <v>20.62</v>
      </c>
    </row>
    <row r="5118" spans="1:7">
      <c r="A5118" s="1" t="str">
        <f t="shared" si="81"/>
        <v>SINAPI 96759</v>
      </c>
      <c r="B5118" s="3" t="s">
        <v>9865</v>
      </c>
      <c r="C5118" s="3">
        <v>96759</v>
      </c>
      <c r="D5118" s="2" t="s">
        <v>5218</v>
      </c>
      <c r="E5118" s="3" t="s">
        <v>9848</v>
      </c>
      <c r="F5118" s="61">
        <v>28.58</v>
      </c>
      <c r="G5118" s="61">
        <v>29.78</v>
      </c>
    </row>
    <row r="5119" spans="1:7">
      <c r="A5119" s="1" t="str">
        <f t="shared" si="81"/>
        <v>SINAPI 96760</v>
      </c>
      <c r="B5119" s="3" t="s">
        <v>9865</v>
      </c>
      <c r="C5119" s="3">
        <v>96760</v>
      </c>
      <c r="D5119" s="2" t="s">
        <v>5219</v>
      </c>
      <c r="E5119" s="3" t="s">
        <v>9848</v>
      </c>
      <c r="F5119" s="61">
        <v>45.83</v>
      </c>
      <c r="G5119" s="61">
        <v>47.35</v>
      </c>
    </row>
    <row r="5120" spans="1:7">
      <c r="A5120" s="1" t="str">
        <f t="shared" si="81"/>
        <v>SINAPI 96761</v>
      </c>
      <c r="B5120" s="3" t="s">
        <v>9865</v>
      </c>
      <c r="C5120" s="3">
        <v>96761</v>
      </c>
      <c r="D5120" s="2" t="s">
        <v>5220</v>
      </c>
      <c r="E5120" s="3" t="s">
        <v>9848</v>
      </c>
      <c r="F5120" s="61">
        <v>67.94</v>
      </c>
      <c r="G5120" s="61">
        <v>69.98</v>
      </c>
    </row>
    <row r="5121" spans="1:7">
      <c r="A5121" s="1" t="str">
        <f t="shared" si="81"/>
        <v>SINAPI 96762</v>
      </c>
      <c r="B5121" s="3" t="s">
        <v>9865</v>
      </c>
      <c r="C5121" s="3">
        <v>96762</v>
      </c>
      <c r="D5121" s="2" t="s">
        <v>5221</v>
      </c>
      <c r="E5121" s="3" t="s">
        <v>9848</v>
      </c>
      <c r="F5121" s="61">
        <v>125.89</v>
      </c>
      <c r="G5121" s="61">
        <v>128.5</v>
      </c>
    </row>
    <row r="5122" spans="1:7">
      <c r="A5122" s="1" t="str">
        <f t="shared" si="81"/>
        <v>SINAPI 96763</v>
      </c>
      <c r="B5122" s="3" t="s">
        <v>9865</v>
      </c>
      <c r="C5122" s="3">
        <v>96763</v>
      </c>
      <c r="D5122" s="2" t="s">
        <v>5222</v>
      </c>
      <c r="E5122" s="3" t="s">
        <v>9848</v>
      </c>
      <c r="F5122" s="61">
        <v>168.57</v>
      </c>
      <c r="G5122" s="61">
        <v>172.04</v>
      </c>
    </row>
    <row r="5123" spans="1:7" ht="22.5">
      <c r="A5123" s="1" t="str">
        <f t="shared" si="81"/>
        <v>SINAPI 94701</v>
      </c>
      <c r="B5123" s="3" t="s">
        <v>9865</v>
      </c>
      <c r="C5123" s="3">
        <v>94701</v>
      </c>
      <c r="D5123" s="2" t="s">
        <v>5223</v>
      </c>
      <c r="E5123" s="3" t="s">
        <v>9848</v>
      </c>
      <c r="F5123" s="61">
        <v>238.46</v>
      </c>
      <c r="G5123" s="61">
        <v>242.9</v>
      </c>
    </row>
    <row r="5124" spans="1:7" ht="22.5">
      <c r="A5124" s="1" t="str">
        <f t="shared" si="81"/>
        <v>SINAPI 94688</v>
      </c>
      <c r="B5124" s="3" t="s">
        <v>9865</v>
      </c>
      <c r="C5124" s="3">
        <v>94688</v>
      </c>
      <c r="D5124" s="2" t="s">
        <v>5224</v>
      </c>
      <c r="E5124" s="3" t="s">
        <v>9848</v>
      </c>
      <c r="F5124" s="61">
        <v>7.85</v>
      </c>
      <c r="G5124" s="61">
        <v>8.3000000000000007</v>
      </c>
    </row>
    <row r="5125" spans="1:7" ht="22.5">
      <c r="A5125" s="1" t="str">
        <f t="shared" si="81"/>
        <v>SINAPI 94690</v>
      </c>
      <c r="B5125" s="3" t="s">
        <v>9865</v>
      </c>
      <c r="C5125" s="3">
        <v>94690</v>
      </c>
      <c r="D5125" s="2" t="s">
        <v>5225</v>
      </c>
      <c r="E5125" s="3" t="s">
        <v>9848</v>
      </c>
      <c r="F5125" s="61">
        <v>12.64</v>
      </c>
      <c r="G5125" s="61">
        <v>13.23</v>
      </c>
    </row>
    <row r="5126" spans="1:7" ht="22.5">
      <c r="A5126" s="1" t="str">
        <f t="shared" si="81"/>
        <v>SINAPI 94692</v>
      </c>
      <c r="B5126" s="3" t="s">
        <v>9865</v>
      </c>
      <c r="C5126" s="3">
        <v>94692</v>
      </c>
      <c r="D5126" s="2" t="s">
        <v>5226</v>
      </c>
      <c r="E5126" s="3" t="s">
        <v>9848</v>
      </c>
      <c r="F5126" s="61">
        <v>21.13</v>
      </c>
      <c r="G5126" s="61">
        <v>21.93</v>
      </c>
    </row>
    <row r="5127" spans="1:7" ht="22.5">
      <c r="A5127" s="1" t="str">
        <f t="shared" si="81"/>
        <v>SINAPI 94694</v>
      </c>
      <c r="B5127" s="3" t="s">
        <v>9865</v>
      </c>
      <c r="C5127" s="3">
        <v>94694</v>
      </c>
      <c r="D5127" s="2" t="s">
        <v>5227</v>
      </c>
      <c r="E5127" s="3" t="s">
        <v>9848</v>
      </c>
      <c r="F5127" s="61">
        <v>26.38</v>
      </c>
      <c r="G5127" s="61">
        <v>27.48</v>
      </c>
    </row>
    <row r="5128" spans="1:7" ht="22.5">
      <c r="A5128" s="1" t="str">
        <f t="shared" si="81"/>
        <v>SINAPI 94696</v>
      </c>
      <c r="B5128" s="3" t="s">
        <v>9865</v>
      </c>
      <c r="C5128" s="3">
        <v>94696</v>
      </c>
      <c r="D5128" s="2" t="s">
        <v>5228</v>
      </c>
      <c r="E5128" s="3" t="s">
        <v>9848</v>
      </c>
      <c r="F5128" s="61">
        <v>54.28</v>
      </c>
      <c r="G5128" s="61">
        <v>55.76</v>
      </c>
    </row>
    <row r="5129" spans="1:7" ht="22.5">
      <c r="A5129" s="1" t="str">
        <f t="shared" si="81"/>
        <v>SINAPI 94697</v>
      </c>
      <c r="B5129" s="3" t="s">
        <v>9865</v>
      </c>
      <c r="C5129" s="3">
        <v>94697</v>
      </c>
      <c r="D5129" s="2" t="s">
        <v>5229</v>
      </c>
      <c r="E5129" s="3" t="s">
        <v>9848</v>
      </c>
      <c r="F5129" s="61">
        <v>92.48</v>
      </c>
      <c r="G5129" s="61">
        <v>94.66</v>
      </c>
    </row>
    <row r="5130" spans="1:7" ht="22.5">
      <c r="A5130" s="1" t="str">
        <f t="shared" si="81"/>
        <v>SINAPI 94699</v>
      </c>
      <c r="B5130" s="3" t="s">
        <v>9865</v>
      </c>
      <c r="C5130" s="3">
        <v>94699</v>
      </c>
      <c r="D5130" s="2" t="s">
        <v>5230</v>
      </c>
      <c r="E5130" s="3" t="s">
        <v>9848</v>
      </c>
      <c r="F5130" s="61">
        <v>122.3</v>
      </c>
      <c r="G5130" s="61">
        <v>125.05</v>
      </c>
    </row>
    <row r="5131" spans="1:7" ht="22.5">
      <c r="A5131" s="1" t="str">
        <f t="shared" si="81"/>
        <v>SINAPI 105167</v>
      </c>
      <c r="B5131" s="3" t="s">
        <v>9865</v>
      </c>
      <c r="C5131" s="3">
        <v>105167</v>
      </c>
      <c r="D5131" s="2" t="s">
        <v>5231</v>
      </c>
      <c r="E5131" s="3" t="s">
        <v>9848</v>
      </c>
      <c r="F5131" s="61">
        <v>241.09</v>
      </c>
      <c r="G5131" s="61">
        <v>249.09</v>
      </c>
    </row>
    <row r="5132" spans="1:7" ht="22.5">
      <c r="A5132" s="1" t="str">
        <f t="shared" si="81"/>
        <v>SINAPI 105168</v>
      </c>
      <c r="B5132" s="3" t="s">
        <v>9865</v>
      </c>
      <c r="C5132" s="3">
        <v>105168</v>
      </c>
      <c r="D5132" s="2" t="s">
        <v>5232</v>
      </c>
      <c r="E5132" s="3" t="s">
        <v>9848</v>
      </c>
      <c r="F5132" s="61">
        <v>0</v>
      </c>
      <c r="G5132" s="61">
        <v>0</v>
      </c>
    </row>
    <row r="5133" spans="1:7" ht="22.5">
      <c r="A5133" s="1" t="str">
        <f t="shared" si="81"/>
        <v>SINAPI 105171</v>
      </c>
      <c r="B5133" s="3" t="s">
        <v>9865</v>
      </c>
      <c r="C5133" s="3">
        <v>105171</v>
      </c>
      <c r="D5133" s="2" t="s">
        <v>5233</v>
      </c>
      <c r="E5133" s="3" t="s">
        <v>9848</v>
      </c>
      <c r="F5133" s="61">
        <v>0</v>
      </c>
      <c r="G5133" s="61">
        <v>0</v>
      </c>
    </row>
    <row r="5134" spans="1:7" ht="22.5">
      <c r="A5134" s="1" t="str">
        <f t="shared" si="81"/>
        <v>SINAPI 105191</v>
      </c>
      <c r="B5134" s="3" t="s">
        <v>9865</v>
      </c>
      <c r="C5134" s="3">
        <v>105191</v>
      </c>
      <c r="D5134" s="2" t="s">
        <v>5234</v>
      </c>
      <c r="E5134" s="3" t="s">
        <v>9848</v>
      </c>
      <c r="F5134" s="61">
        <v>0</v>
      </c>
      <c r="G5134" s="61">
        <v>0</v>
      </c>
    </row>
    <row r="5135" spans="1:7" ht="22.5">
      <c r="A5135" s="1" t="str">
        <f t="shared" si="81"/>
        <v>SINAPI 105192</v>
      </c>
      <c r="B5135" s="3" t="s">
        <v>9865</v>
      </c>
      <c r="C5135" s="3">
        <v>105192</v>
      </c>
      <c r="D5135" s="2" t="s">
        <v>5235</v>
      </c>
      <c r="E5135" s="3" t="s">
        <v>9848</v>
      </c>
      <c r="F5135" s="61">
        <v>0</v>
      </c>
      <c r="G5135" s="61">
        <v>0</v>
      </c>
    </row>
    <row r="5136" spans="1:7" ht="22.5">
      <c r="A5136" s="1" t="str">
        <f t="shared" si="81"/>
        <v>SINAPI 96809</v>
      </c>
      <c r="B5136" s="3" t="s">
        <v>9865</v>
      </c>
      <c r="C5136" s="3">
        <v>96809</v>
      </c>
      <c r="D5136" s="2" t="s">
        <v>5236</v>
      </c>
      <c r="E5136" s="3" t="s">
        <v>9848</v>
      </c>
      <c r="F5136" s="61">
        <v>21.47</v>
      </c>
      <c r="G5136" s="61">
        <v>22.51</v>
      </c>
    </row>
    <row r="5137" spans="1:7" ht="22.5">
      <c r="A5137" s="1" t="str">
        <f t="shared" si="81"/>
        <v>SINAPI 96812</v>
      </c>
      <c r="B5137" s="3" t="s">
        <v>9865</v>
      </c>
      <c r="C5137" s="3">
        <v>96812</v>
      </c>
      <c r="D5137" s="2" t="s">
        <v>5237</v>
      </c>
      <c r="E5137" s="3" t="s">
        <v>9848</v>
      </c>
      <c r="F5137" s="61">
        <v>22.45</v>
      </c>
      <c r="G5137" s="61">
        <v>23.55</v>
      </c>
    </row>
    <row r="5138" spans="1:7" ht="22.5">
      <c r="A5138" s="1" t="str">
        <f t="shared" si="81"/>
        <v>SINAPI 96813</v>
      </c>
      <c r="B5138" s="3" t="s">
        <v>9865</v>
      </c>
      <c r="C5138" s="3">
        <v>96813</v>
      </c>
      <c r="D5138" s="2" t="s">
        <v>5238</v>
      </c>
      <c r="E5138" s="3" t="s">
        <v>9848</v>
      </c>
      <c r="F5138" s="61">
        <v>25.52</v>
      </c>
      <c r="G5138" s="61">
        <v>26.74</v>
      </c>
    </row>
    <row r="5139" spans="1:7" ht="22.5">
      <c r="A5139" s="1" t="str">
        <f t="shared" si="81"/>
        <v>SINAPI 96817</v>
      </c>
      <c r="B5139" s="3" t="s">
        <v>9865</v>
      </c>
      <c r="C5139" s="3">
        <v>96817</v>
      </c>
      <c r="D5139" s="2" t="s">
        <v>5239</v>
      </c>
      <c r="E5139" s="3" t="s">
        <v>9848</v>
      </c>
      <c r="F5139" s="61">
        <v>37.71</v>
      </c>
      <c r="G5139" s="61">
        <v>39.18</v>
      </c>
    </row>
    <row r="5140" spans="1:7" ht="22.5">
      <c r="A5140" s="1" t="str">
        <f t="shared" si="81"/>
        <v>SINAPI 96816</v>
      </c>
      <c r="B5140" s="3" t="s">
        <v>9865</v>
      </c>
      <c r="C5140" s="3">
        <v>96816</v>
      </c>
      <c r="D5140" s="2" t="s">
        <v>5240</v>
      </c>
      <c r="E5140" s="3" t="s">
        <v>9848</v>
      </c>
      <c r="F5140" s="61">
        <v>28.69</v>
      </c>
      <c r="G5140" s="61">
        <v>30</v>
      </c>
    </row>
    <row r="5141" spans="1:7" ht="22.5">
      <c r="A5141" s="1" t="str">
        <f t="shared" si="81"/>
        <v>SINAPI 96821</v>
      </c>
      <c r="B5141" s="3" t="s">
        <v>9865</v>
      </c>
      <c r="C5141" s="3">
        <v>96821</v>
      </c>
      <c r="D5141" s="2" t="s">
        <v>5241</v>
      </c>
      <c r="E5141" s="3" t="s">
        <v>9848</v>
      </c>
      <c r="F5141" s="61">
        <v>41.9</v>
      </c>
      <c r="G5141" s="61">
        <v>43.49</v>
      </c>
    </row>
    <row r="5142" spans="1:7" ht="22.5">
      <c r="A5142" s="1" t="str">
        <f t="shared" si="81"/>
        <v>SINAPI 96824</v>
      </c>
      <c r="B5142" s="3" t="s">
        <v>9865</v>
      </c>
      <c r="C5142" s="3">
        <v>96824</v>
      </c>
      <c r="D5142" s="2" t="s">
        <v>5242</v>
      </c>
      <c r="E5142" s="3" t="s">
        <v>9848</v>
      </c>
      <c r="F5142" s="61">
        <v>20.03</v>
      </c>
      <c r="G5142" s="61">
        <v>20.95</v>
      </c>
    </row>
    <row r="5143" spans="1:7" ht="22.5">
      <c r="A5143" s="1" t="str">
        <f t="shared" si="81"/>
        <v>SINAPI 96827</v>
      </c>
      <c r="B5143" s="3" t="s">
        <v>9865</v>
      </c>
      <c r="C5143" s="3">
        <v>96827</v>
      </c>
      <c r="D5143" s="2" t="s">
        <v>5243</v>
      </c>
      <c r="E5143" s="3" t="s">
        <v>9848</v>
      </c>
      <c r="F5143" s="61">
        <v>21.77</v>
      </c>
      <c r="G5143" s="61">
        <v>22.74</v>
      </c>
    </row>
    <row r="5144" spans="1:7" ht="22.5">
      <c r="A5144" s="1" t="str">
        <f t="shared" si="81"/>
        <v>SINAPI 96828</v>
      </c>
      <c r="B5144" s="3" t="s">
        <v>9865</v>
      </c>
      <c r="C5144" s="3">
        <v>96828</v>
      </c>
      <c r="D5144" s="2" t="s">
        <v>5244</v>
      </c>
      <c r="E5144" s="3" t="s">
        <v>9848</v>
      </c>
      <c r="F5144" s="61">
        <v>26.62</v>
      </c>
      <c r="G5144" s="61">
        <v>27.71</v>
      </c>
    </row>
    <row r="5145" spans="1:7" ht="22.5">
      <c r="A5145" s="1" t="str">
        <f t="shared" si="81"/>
        <v>SINAPI 96832</v>
      </c>
      <c r="B5145" s="3" t="s">
        <v>9865</v>
      </c>
      <c r="C5145" s="3">
        <v>96832</v>
      </c>
      <c r="D5145" s="2" t="s">
        <v>5245</v>
      </c>
      <c r="E5145" s="3" t="s">
        <v>9848</v>
      </c>
      <c r="F5145" s="61">
        <v>33.049999999999997</v>
      </c>
      <c r="G5145" s="61">
        <v>34.200000000000003</v>
      </c>
    </row>
    <row r="5146" spans="1:7" ht="22.5">
      <c r="A5146" s="1" t="str">
        <f t="shared" si="81"/>
        <v>SINAPI 104525</v>
      </c>
      <c r="B5146" s="3" t="s">
        <v>9865</v>
      </c>
      <c r="C5146" s="3">
        <v>104525</v>
      </c>
      <c r="D5146" s="2" t="s">
        <v>5246</v>
      </c>
      <c r="E5146" s="3" t="s">
        <v>9848</v>
      </c>
      <c r="F5146" s="61">
        <v>0</v>
      </c>
      <c r="G5146" s="61">
        <v>0</v>
      </c>
    </row>
    <row r="5147" spans="1:7" ht="22.5">
      <c r="A5147" s="1" t="str">
        <f t="shared" ref="A5147:A5210" si="82">CONCATENATE($B5147," ",$C5147)</f>
        <v>SINAPI 104563</v>
      </c>
      <c r="B5147" s="3" t="s">
        <v>9865</v>
      </c>
      <c r="C5147" s="3">
        <v>104563</v>
      </c>
      <c r="D5147" s="2" t="s">
        <v>5247</v>
      </c>
      <c r="E5147" s="3" t="s">
        <v>9848</v>
      </c>
      <c r="F5147" s="61">
        <v>0</v>
      </c>
      <c r="G5147" s="61">
        <v>0</v>
      </c>
    </row>
    <row r="5148" spans="1:7" ht="22.5">
      <c r="A5148" s="1" t="str">
        <f t="shared" si="82"/>
        <v>SINAPI 104531</v>
      </c>
      <c r="B5148" s="3" t="s">
        <v>9865</v>
      </c>
      <c r="C5148" s="3">
        <v>104531</v>
      </c>
      <c r="D5148" s="2" t="s">
        <v>5248</v>
      </c>
      <c r="E5148" s="3" t="s">
        <v>9848</v>
      </c>
      <c r="F5148" s="61">
        <v>0</v>
      </c>
      <c r="G5148" s="61">
        <v>0</v>
      </c>
    </row>
    <row r="5149" spans="1:7" ht="22.5">
      <c r="A5149" s="1" t="str">
        <f t="shared" si="82"/>
        <v>SINAPI 104527</v>
      </c>
      <c r="B5149" s="3" t="s">
        <v>9865</v>
      </c>
      <c r="C5149" s="3">
        <v>104527</v>
      </c>
      <c r="D5149" s="2" t="s">
        <v>5249</v>
      </c>
      <c r="E5149" s="3" t="s">
        <v>9848</v>
      </c>
      <c r="F5149" s="61">
        <v>0</v>
      </c>
      <c r="G5149" s="61">
        <v>0</v>
      </c>
    </row>
    <row r="5150" spans="1:7" ht="22.5">
      <c r="A5150" s="1" t="str">
        <f t="shared" si="82"/>
        <v>SINAPI 104529</v>
      </c>
      <c r="B5150" s="3" t="s">
        <v>9865</v>
      </c>
      <c r="C5150" s="3">
        <v>104529</v>
      </c>
      <c r="D5150" s="2" t="s">
        <v>5250</v>
      </c>
      <c r="E5150" s="3" t="s">
        <v>9848</v>
      </c>
      <c r="F5150" s="61">
        <v>0</v>
      </c>
      <c r="G5150" s="61">
        <v>0</v>
      </c>
    </row>
    <row r="5151" spans="1:7" ht="22.5">
      <c r="A5151" s="1" t="str">
        <f t="shared" si="82"/>
        <v>SINAPI 104564</v>
      </c>
      <c r="B5151" s="3" t="s">
        <v>9865</v>
      </c>
      <c r="C5151" s="3">
        <v>104564</v>
      </c>
      <c r="D5151" s="2" t="s">
        <v>5251</v>
      </c>
      <c r="E5151" s="3" t="s">
        <v>9848</v>
      </c>
      <c r="F5151" s="61">
        <v>0</v>
      </c>
      <c r="G5151" s="61">
        <v>0</v>
      </c>
    </row>
    <row r="5152" spans="1:7" ht="22.5">
      <c r="A5152" s="1" t="str">
        <f t="shared" si="82"/>
        <v>SINAPI 104533</v>
      </c>
      <c r="B5152" s="3" t="s">
        <v>9865</v>
      </c>
      <c r="C5152" s="3">
        <v>104533</v>
      </c>
      <c r="D5152" s="2" t="s">
        <v>5252</v>
      </c>
      <c r="E5152" s="3" t="s">
        <v>9848</v>
      </c>
      <c r="F5152" s="61">
        <v>0</v>
      </c>
      <c r="G5152" s="61">
        <v>0</v>
      </c>
    </row>
    <row r="5153" spans="1:7" ht="22.5">
      <c r="A5153" s="1" t="str">
        <f t="shared" si="82"/>
        <v>SINAPI 104535</v>
      </c>
      <c r="B5153" s="3" t="s">
        <v>9865</v>
      </c>
      <c r="C5153" s="3">
        <v>104535</v>
      </c>
      <c r="D5153" s="2" t="s">
        <v>5253</v>
      </c>
      <c r="E5153" s="3" t="s">
        <v>9848</v>
      </c>
      <c r="F5153" s="61">
        <v>0</v>
      </c>
      <c r="G5153" s="61">
        <v>0</v>
      </c>
    </row>
    <row r="5154" spans="1:7" ht="22.5">
      <c r="A5154" s="1" t="str">
        <f t="shared" si="82"/>
        <v>SINAPI 96810</v>
      </c>
      <c r="B5154" s="3" t="s">
        <v>9865</v>
      </c>
      <c r="C5154" s="3">
        <v>96810</v>
      </c>
      <c r="D5154" s="2" t="s">
        <v>5254</v>
      </c>
      <c r="E5154" s="3" t="s">
        <v>9848</v>
      </c>
      <c r="F5154" s="61">
        <v>23.38</v>
      </c>
      <c r="G5154" s="61">
        <v>24.53</v>
      </c>
    </row>
    <row r="5155" spans="1:7" ht="22.5">
      <c r="A5155" s="1" t="str">
        <f t="shared" si="82"/>
        <v>SINAPI 104524</v>
      </c>
      <c r="B5155" s="3" t="s">
        <v>9865</v>
      </c>
      <c r="C5155" s="3">
        <v>104524</v>
      </c>
      <c r="D5155" s="2" t="s">
        <v>5255</v>
      </c>
      <c r="E5155" s="3" t="s">
        <v>9848</v>
      </c>
      <c r="F5155" s="61">
        <v>0</v>
      </c>
      <c r="G5155" s="61">
        <v>0</v>
      </c>
    </row>
    <row r="5156" spans="1:7" ht="22.5">
      <c r="A5156" s="1" t="str">
        <f t="shared" si="82"/>
        <v>SINAPI 104530</v>
      </c>
      <c r="B5156" s="3" t="s">
        <v>9865</v>
      </c>
      <c r="C5156" s="3">
        <v>104530</v>
      </c>
      <c r="D5156" s="2" t="s">
        <v>5256</v>
      </c>
      <c r="E5156" s="3" t="s">
        <v>9848</v>
      </c>
      <c r="F5156" s="61">
        <v>0</v>
      </c>
      <c r="G5156" s="61">
        <v>0</v>
      </c>
    </row>
    <row r="5157" spans="1:7" ht="22.5">
      <c r="A5157" s="1" t="str">
        <f t="shared" si="82"/>
        <v>SINAPI 104526</v>
      </c>
      <c r="B5157" s="3" t="s">
        <v>9865</v>
      </c>
      <c r="C5157" s="3">
        <v>104526</v>
      </c>
      <c r="D5157" s="2" t="s">
        <v>5257</v>
      </c>
      <c r="E5157" s="3" t="s">
        <v>9848</v>
      </c>
      <c r="F5157" s="61">
        <v>0</v>
      </c>
      <c r="G5157" s="61">
        <v>0</v>
      </c>
    </row>
    <row r="5158" spans="1:7" ht="22.5">
      <c r="A5158" s="1" t="str">
        <f t="shared" si="82"/>
        <v>SINAPI 104528</v>
      </c>
      <c r="B5158" s="3" t="s">
        <v>9865</v>
      </c>
      <c r="C5158" s="3">
        <v>104528</v>
      </c>
      <c r="D5158" s="2" t="s">
        <v>5258</v>
      </c>
      <c r="E5158" s="3" t="s">
        <v>9848</v>
      </c>
      <c r="F5158" s="61">
        <v>0</v>
      </c>
      <c r="G5158" s="61">
        <v>0</v>
      </c>
    </row>
    <row r="5159" spans="1:7" ht="22.5">
      <c r="A5159" s="1" t="str">
        <f t="shared" si="82"/>
        <v>SINAPI 104532</v>
      </c>
      <c r="B5159" s="3" t="s">
        <v>9865</v>
      </c>
      <c r="C5159" s="3">
        <v>104532</v>
      </c>
      <c r="D5159" s="2" t="s">
        <v>5259</v>
      </c>
      <c r="E5159" s="3" t="s">
        <v>9848</v>
      </c>
      <c r="F5159" s="61">
        <v>0</v>
      </c>
      <c r="G5159" s="61">
        <v>0</v>
      </c>
    </row>
    <row r="5160" spans="1:7" ht="22.5">
      <c r="A5160" s="1" t="str">
        <f t="shared" si="82"/>
        <v>SINAPI 104534</v>
      </c>
      <c r="B5160" s="3" t="s">
        <v>9865</v>
      </c>
      <c r="C5160" s="3">
        <v>104534</v>
      </c>
      <c r="D5160" s="2" t="s">
        <v>5260</v>
      </c>
      <c r="E5160" s="3" t="s">
        <v>9848</v>
      </c>
      <c r="F5160" s="61">
        <v>0</v>
      </c>
      <c r="G5160" s="61">
        <v>0</v>
      </c>
    </row>
    <row r="5161" spans="1:7" ht="22.5">
      <c r="A5161" s="1" t="str">
        <f t="shared" si="82"/>
        <v>SINAPI 96873</v>
      </c>
      <c r="B5161" s="3" t="s">
        <v>9865</v>
      </c>
      <c r="C5161" s="3">
        <v>96873</v>
      </c>
      <c r="D5161" s="2" t="s">
        <v>5261</v>
      </c>
      <c r="E5161" s="3" t="s">
        <v>9848</v>
      </c>
      <c r="F5161" s="61">
        <v>70.42</v>
      </c>
      <c r="G5161" s="61">
        <v>72.83</v>
      </c>
    </row>
    <row r="5162" spans="1:7" ht="22.5">
      <c r="A5162" s="1" t="str">
        <f t="shared" si="82"/>
        <v>SINAPI 96872</v>
      </c>
      <c r="B5162" s="3" t="s">
        <v>9865</v>
      </c>
      <c r="C5162" s="3">
        <v>96872</v>
      </c>
      <c r="D5162" s="2" t="s">
        <v>5262</v>
      </c>
      <c r="E5162" s="3" t="s">
        <v>9848</v>
      </c>
      <c r="F5162" s="61">
        <v>53.53</v>
      </c>
      <c r="G5162" s="61">
        <v>55.67</v>
      </c>
    </row>
    <row r="5163" spans="1:7" ht="22.5">
      <c r="A5163" s="1" t="str">
        <f t="shared" si="82"/>
        <v>SINAPI 96876</v>
      </c>
      <c r="B5163" s="3" t="s">
        <v>9865</v>
      </c>
      <c r="C5163" s="3">
        <v>96876</v>
      </c>
      <c r="D5163" s="2" t="s">
        <v>5263</v>
      </c>
      <c r="E5163" s="3" t="s">
        <v>9848</v>
      </c>
      <c r="F5163" s="61">
        <v>187.29</v>
      </c>
      <c r="G5163" s="61">
        <v>189.84</v>
      </c>
    </row>
    <row r="5164" spans="1:7" ht="22.5">
      <c r="A5164" s="1" t="str">
        <f t="shared" si="82"/>
        <v>SINAPI 96878</v>
      </c>
      <c r="B5164" s="3" t="s">
        <v>9865</v>
      </c>
      <c r="C5164" s="3">
        <v>96878</v>
      </c>
      <c r="D5164" s="2" t="s">
        <v>5264</v>
      </c>
      <c r="E5164" s="3" t="s">
        <v>9848</v>
      </c>
      <c r="F5164" s="61">
        <v>210.13</v>
      </c>
      <c r="G5164" s="61">
        <v>212.92</v>
      </c>
    </row>
    <row r="5165" spans="1:7" ht="22.5">
      <c r="A5165" s="1" t="str">
        <f t="shared" si="82"/>
        <v>SINAPI 96875</v>
      </c>
      <c r="B5165" s="3" t="s">
        <v>9865</v>
      </c>
      <c r="C5165" s="3">
        <v>96875</v>
      </c>
      <c r="D5165" s="2" t="s">
        <v>5265</v>
      </c>
      <c r="E5165" s="3" t="s">
        <v>9848</v>
      </c>
      <c r="F5165" s="61">
        <v>84.19</v>
      </c>
      <c r="G5165" s="61">
        <v>86.99</v>
      </c>
    </row>
    <row r="5166" spans="1:7" ht="22.5">
      <c r="A5166" s="1" t="str">
        <f t="shared" si="82"/>
        <v>SINAPI 96874</v>
      </c>
      <c r="B5166" s="3" t="s">
        <v>9865</v>
      </c>
      <c r="C5166" s="3">
        <v>96874</v>
      </c>
      <c r="D5166" s="2" t="s">
        <v>5266</v>
      </c>
      <c r="E5166" s="3" t="s">
        <v>9848</v>
      </c>
      <c r="F5166" s="61">
        <v>64.94</v>
      </c>
      <c r="G5166" s="61">
        <v>67.47</v>
      </c>
    </row>
    <row r="5167" spans="1:7" ht="22.5">
      <c r="A5167" s="1" t="str">
        <f t="shared" si="82"/>
        <v>SINAPI 96879</v>
      </c>
      <c r="B5167" s="3" t="s">
        <v>9865</v>
      </c>
      <c r="C5167" s="3">
        <v>96879</v>
      </c>
      <c r="D5167" s="2" t="s">
        <v>5267</v>
      </c>
      <c r="E5167" s="3" t="s">
        <v>9848</v>
      </c>
      <c r="F5167" s="61">
        <v>203.87</v>
      </c>
      <c r="G5167" s="61">
        <v>206.69</v>
      </c>
    </row>
    <row r="5168" spans="1:7" ht="22.5">
      <c r="A5168" s="1" t="str">
        <f t="shared" si="82"/>
        <v>SINAPI 96881</v>
      </c>
      <c r="B5168" s="3" t="s">
        <v>9865</v>
      </c>
      <c r="C5168" s="3">
        <v>96881</v>
      </c>
      <c r="D5168" s="2" t="s">
        <v>5268</v>
      </c>
      <c r="E5168" s="3" t="s">
        <v>9848</v>
      </c>
      <c r="F5168" s="61">
        <v>241.5</v>
      </c>
      <c r="G5168" s="61">
        <v>244.66</v>
      </c>
    </row>
    <row r="5169" spans="1:7" ht="22.5">
      <c r="A5169" s="1" t="str">
        <f t="shared" si="82"/>
        <v>SINAPI 96837</v>
      </c>
      <c r="B5169" s="3" t="s">
        <v>9865</v>
      </c>
      <c r="C5169" s="3">
        <v>96837</v>
      </c>
      <c r="D5169" s="2" t="s">
        <v>5269</v>
      </c>
      <c r="E5169" s="3" t="s">
        <v>9848</v>
      </c>
      <c r="F5169" s="61">
        <v>23.96</v>
      </c>
      <c r="G5169" s="61">
        <v>25.11</v>
      </c>
    </row>
    <row r="5170" spans="1:7" ht="22.5">
      <c r="A5170" s="1" t="str">
        <f t="shared" si="82"/>
        <v>SINAPI 96840</v>
      </c>
      <c r="B5170" s="3" t="s">
        <v>9865</v>
      </c>
      <c r="C5170" s="3">
        <v>96840</v>
      </c>
      <c r="D5170" s="2" t="s">
        <v>5270</v>
      </c>
      <c r="E5170" s="3" t="s">
        <v>9848</v>
      </c>
      <c r="F5170" s="61">
        <v>28.87</v>
      </c>
      <c r="G5170" s="61">
        <v>30.24</v>
      </c>
    </row>
    <row r="5171" spans="1:7" ht="22.5">
      <c r="A5171" s="1" t="str">
        <f t="shared" si="82"/>
        <v>SINAPI 96845</v>
      </c>
      <c r="B5171" s="3" t="s">
        <v>9865</v>
      </c>
      <c r="C5171" s="3">
        <v>96845</v>
      </c>
      <c r="D5171" s="2" t="s">
        <v>5271</v>
      </c>
      <c r="E5171" s="3" t="s">
        <v>9848</v>
      </c>
      <c r="F5171" s="61">
        <v>44.41</v>
      </c>
      <c r="G5171" s="61">
        <v>46.05</v>
      </c>
    </row>
    <row r="5172" spans="1:7" ht="22.5">
      <c r="A5172" s="1" t="str">
        <f t="shared" si="82"/>
        <v>SINAPI 96848</v>
      </c>
      <c r="B5172" s="3" t="s">
        <v>9865</v>
      </c>
      <c r="C5172" s="3">
        <v>96848</v>
      </c>
      <c r="D5172" s="2" t="s">
        <v>5272</v>
      </c>
      <c r="E5172" s="3" t="s">
        <v>9848</v>
      </c>
      <c r="F5172" s="61">
        <v>58.61</v>
      </c>
      <c r="G5172" s="61">
        <v>60.63</v>
      </c>
    </row>
    <row r="5173" spans="1:7" ht="22.5">
      <c r="A5173" s="1" t="str">
        <f t="shared" si="82"/>
        <v>SINAPI 96849</v>
      </c>
      <c r="B5173" s="3" t="s">
        <v>9865</v>
      </c>
      <c r="C5173" s="3">
        <v>96849</v>
      </c>
      <c r="D5173" s="2" t="s">
        <v>5273</v>
      </c>
      <c r="E5173" s="3" t="s">
        <v>9848</v>
      </c>
      <c r="F5173" s="61">
        <v>18.87</v>
      </c>
      <c r="G5173" s="61">
        <v>19.68</v>
      </c>
    </row>
    <row r="5174" spans="1:7" ht="22.5">
      <c r="A5174" s="1" t="str">
        <f t="shared" si="82"/>
        <v>SINAPI 96852</v>
      </c>
      <c r="B5174" s="3" t="s">
        <v>9865</v>
      </c>
      <c r="C5174" s="3">
        <v>96852</v>
      </c>
      <c r="D5174" s="2" t="s">
        <v>5274</v>
      </c>
      <c r="E5174" s="3" t="s">
        <v>9848</v>
      </c>
      <c r="F5174" s="61">
        <v>23.87</v>
      </c>
      <c r="G5174" s="61">
        <v>24.83</v>
      </c>
    </row>
    <row r="5175" spans="1:7" ht="22.5">
      <c r="A5175" s="1" t="str">
        <f t="shared" si="82"/>
        <v>SINAPI 96855</v>
      </c>
      <c r="B5175" s="3" t="s">
        <v>9865</v>
      </c>
      <c r="C5175" s="3">
        <v>96855</v>
      </c>
      <c r="D5175" s="2" t="s">
        <v>5275</v>
      </c>
      <c r="E5175" s="3" t="s">
        <v>9848</v>
      </c>
      <c r="F5175" s="61">
        <v>36.729999999999997</v>
      </c>
      <c r="G5175" s="61">
        <v>37.880000000000003</v>
      </c>
    </row>
    <row r="5176" spans="1:7" ht="22.5">
      <c r="A5176" s="1" t="str">
        <f t="shared" si="82"/>
        <v>SINAPI 96838</v>
      </c>
      <c r="B5176" s="3" t="s">
        <v>9865</v>
      </c>
      <c r="C5176" s="3">
        <v>96838</v>
      </c>
      <c r="D5176" s="2" t="s">
        <v>5276</v>
      </c>
      <c r="E5176" s="3" t="s">
        <v>9848</v>
      </c>
      <c r="F5176" s="61">
        <v>29.14</v>
      </c>
      <c r="G5176" s="61">
        <v>30.69</v>
      </c>
    </row>
    <row r="5177" spans="1:7" ht="22.5">
      <c r="A5177" s="1" t="str">
        <f t="shared" si="82"/>
        <v>SINAPI 96841</v>
      </c>
      <c r="B5177" s="3" t="s">
        <v>9865</v>
      </c>
      <c r="C5177" s="3">
        <v>96841</v>
      </c>
      <c r="D5177" s="2" t="s">
        <v>5277</v>
      </c>
      <c r="E5177" s="3" t="s">
        <v>9848</v>
      </c>
      <c r="F5177" s="61">
        <v>32.229999999999997</v>
      </c>
      <c r="G5177" s="61">
        <v>33.880000000000003</v>
      </c>
    </row>
    <row r="5178" spans="1:7" ht="22.5">
      <c r="A5178" s="1" t="str">
        <f t="shared" si="82"/>
        <v>SINAPI 96842</v>
      </c>
      <c r="B5178" s="3" t="s">
        <v>9865</v>
      </c>
      <c r="C5178" s="3">
        <v>96842</v>
      </c>
      <c r="D5178" s="2" t="s">
        <v>5278</v>
      </c>
      <c r="E5178" s="3" t="s">
        <v>9848</v>
      </c>
      <c r="F5178" s="61">
        <v>36.79</v>
      </c>
      <c r="G5178" s="61">
        <v>38.630000000000003</v>
      </c>
    </row>
    <row r="5179" spans="1:7" ht="22.5">
      <c r="A5179" s="1" t="str">
        <f t="shared" si="82"/>
        <v>SINAPI 96846</v>
      </c>
      <c r="B5179" s="3" t="s">
        <v>9865</v>
      </c>
      <c r="C5179" s="3">
        <v>96846</v>
      </c>
      <c r="D5179" s="2" t="s">
        <v>5279</v>
      </c>
      <c r="E5179" s="3" t="s">
        <v>9848</v>
      </c>
      <c r="F5179" s="61">
        <v>42.55</v>
      </c>
      <c r="G5179" s="61">
        <v>44.53</v>
      </c>
    </row>
    <row r="5180" spans="1:7" ht="22.5">
      <c r="A5180" s="1" t="str">
        <f t="shared" si="82"/>
        <v>SINAPI 96850</v>
      </c>
      <c r="B5180" s="3" t="s">
        <v>9865</v>
      </c>
      <c r="C5180" s="3">
        <v>96850</v>
      </c>
      <c r="D5180" s="2" t="s">
        <v>5280</v>
      </c>
      <c r="E5180" s="3" t="s">
        <v>9848</v>
      </c>
      <c r="F5180" s="61">
        <v>27.03</v>
      </c>
      <c r="G5180" s="61">
        <v>28.41</v>
      </c>
    </row>
    <row r="5181" spans="1:7" ht="22.5">
      <c r="A5181" s="1" t="str">
        <f t="shared" si="82"/>
        <v>SINAPI 96853</v>
      </c>
      <c r="B5181" s="3" t="s">
        <v>9865</v>
      </c>
      <c r="C5181" s="3">
        <v>96853</v>
      </c>
      <c r="D5181" s="2" t="s">
        <v>5281</v>
      </c>
      <c r="E5181" s="3" t="s">
        <v>9848</v>
      </c>
      <c r="F5181" s="61">
        <v>29.01</v>
      </c>
      <c r="G5181" s="61">
        <v>30.46</v>
      </c>
    </row>
    <row r="5182" spans="1:7" ht="22.5">
      <c r="A5182" s="1" t="str">
        <f t="shared" si="82"/>
        <v>SINAPI 96854</v>
      </c>
      <c r="B5182" s="3" t="s">
        <v>9865</v>
      </c>
      <c r="C5182" s="3">
        <v>96854</v>
      </c>
      <c r="D5182" s="2" t="s">
        <v>5282</v>
      </c>
      <c r="E5182" s="3" t="s">
        <v>9848</v>
      </c>
      <c r="F5182" s="61">
        <v>35.409999999999997</v>
      </c>
      <c r="G5182" s="61">
        <v>37.04</v>
      </c>
    </row>
    <row r="5183" spans="1:7" ht="22.5">
      <c r="A5183" s="1" t="str">
        <f t="shared" si="82"/>
        <v>SINAPI 104571</v>
      </c>
      <c r="B5183" s="3" t="s">
        <v>9865</v>
      </c>
      <c r="C5183" s="3">
        <v>104571</v>
      </c>
      <c r="D5183" s="2" t="s">
        <v>5283</v>
      </c>
      <c r="E5183" s="3" t="s">
        <v>9848</v>
      </c>
      <c r="F5183" s="61">
        <v>0</v>
      </c>
      <c r="G5183" s="61">
        <v>0</v>
      </c>
    </row>
    <row r="5184" spans="1:7" ht="22.5">
      <c r="A5184" s="1" t="str">
        <f t="shared" si="82"/>
        <v>SINAPI 96856</v>
      </c>
      <c r="B5184" s="3" t="s">
        <v>9865</v>
      </c>
      <c r="C5184" s="3">
        <v>96856</v>
      </c>
      <c r="D5184" s="2" t="s">
        <v>5284</v>
      </c>
      <c r="E5184" s="3" t="s">
        <v>9848</v>
      </c>
      <c r="F5184" s="61">
        <v>39.96</v>
      </c>
      <c r="G5184" s="61">
        <v>41.5</v>
      </c>
    </row>
    <row r="5185" spans="1:7" ht="22.5">
      <c r="A5185" s="1" t="str">
        <f t="shared" si="82"/>
        <v>SINAPI 104566</v>
      </c>
      <c r="B5185" s="3" t="s">
        <v>9865</v>
      </c>
      <c r="C5185" s="3">
        <v>104566</v>
      </c>
      <c r="D5185" s="2" t="s">
        <v>5285</v>
      </c>
      <c r="E5185" s="3" t="s">
        <v>9848</v>
      </c>
      <c r="F5185" s="61">
        <v>0</v>
      </c>
      <c r="G5185" s="61">
        <v>0</v>
      </c>
    </row>
    <row r="5186" spans="1:7" ht="22.5">
      <c r="A5186" s="1" t="str">
        <f t="shared" si="82"/>
        <v>SINAPI 104536</v>
      </c>
      <c r="B5186" s="3" t="s">
        <v>9865</v>
      </c>
      <c r="C5186" s="3">
        <v>104536</v>
      </c>
      <c r="D5186" s="2" t="s">
        <v>5286</v>
      </c>
      <c r="E5186" s="3" t="s">
        <v>9848</v>
      </c>
      <c r="F5186" s="61">
        <v>0</v>
      </c>
      <c r="G5186" s="61">
        <v>0</v>
      </c>
    </row>
    <row r="5187" spans="1:7" ht="22.5">
      <c r="A5187" s="1" t="str">
        <f t="shared" si="82"/>
        <v>SINAPI 104537</v>
      </c>
      <c r="B5187" s="3" t="s">
        <v>9865</v>
      </c>
      <c r="C5187" s="3">
        <v>104537</v>
      </c>
      <c r="D5187" s="2" t="s">
        <v>5287</v>
      </c>
      <c r="E5187" s="3" t="s">
        <v>9848</v>
      </c>
      <c r="F5187" s="61">
        <v>0</v>
      </c>
      <c r="G5187" s="61">
        <v>0</v>
      </c>
    </row>
    <row r="5188" spans="1:7" ht="22.5">
      <c r="A5188" s="1" t="str">
        <f t="shared" si="82"/>
        <v>SINAPI 104572</v>
      </c>
      <c r="B5188" s="3" t="s">
        <v>9865</v>
      </c>
      <c r="C5188" s="3">
        <v>104572</v>
      </c>
      <c r="D5188" s="2" t="s">
        <v>5288</v>
      </c>
      <c r="E5188" s="3" t="s">
        <v>9848</v>
      </c>
      <c r="F5188" s="61">
        <v>0</v>
      </c>
      <c r="G5188" s="61">
        <v>0</v>
      </c>
    </row>
    <row r="5189" spans="1:7" ht="22.5">
      <c r="A5189" s="1" t="str">
        <f t="shared" si="82"/>
        <v>SINAPI 104568</v>
      </c>
      <c r="B5189" s="3" t="s">
        <v>9865</v>
      </c>
      <c r="C5189" s="3">
        <v>104568</v>
      </c>
      <c r="D5189" s="2" t="s">
        <v>5289</v>
      </c>
      <c r="E5189" s="3" t="s">
        <v>9848</v>
      </c>
      <c r="F5189" s="61">
        <v>0</v>
      </c>
      <c r="G5189" s="61">
        <v>0</v>
      </c>
    </row>
    <row r="5190" spans="1:7" ht="22.5">
      <c r="A5190" s="1" t="str">
        <f t="shared" si="82"/>
        <v>SINAPI 104538</v>
      </c>
      <c r="B5190" s="3" t="s">
        <v>9865</v>
      </c>
      <c r="C5190" s="3">
        <v>104538</v>
      </c>
      <c r="D5190" s="2" t="s">
        <v>5290</v>
      </c>
      <c r="E5190" s="3" t="s">
        <v>9848</v>
      </c>
      <c r="F5190" s="61">
        <v>0</v>
      </c>
      <c r="G5190" s="61">
        <v>0</v>
      </c>
    </row>
    <row r="5191" spans="1:7" ht="22.5">
      <c r="A5191" s="1" t="str">
        <f t="shared" si="82"/>
        <v>SINAPI 104570</v>
      </c>
      <c r="B5191" s="3" t="s">
        <v>9865</v>
      </c>
      <c r="C5191" s="3">
        <v>104570</v>
      </c>
      <c r="D5191" s="2" t="s">
        <v>5291</v>
      </c>
      <c r="E5191" s="3" t="s">
        <v>9848</v>
      </c>
      <c r="F5191" s="61">
        <v>0</v>
      </c>
      <c r="G5191" s="61">
        <v>0</v>
      </c>
    </row>
    <row r="5192" spans="1:7" ht="22.5">
      <c r="A5192" s="1" t="str">
        <f t="shared" si="82"/>
        <v>SINAPI 104565</v>
      </c>
      <c r="B5192" s="3" t="s">
        <v>9865</v>
      </c>
      <c r="C5192" s="3">
        <v>104565</v>
      </c>
      <c r="D5192" s="2" t="s">
        <v>5292</v>
      </c>
      <c r="E5192" s="3" t="s">
        <v>9848</v>
      </c>
      <c r="F5192" s="61">
        <v>0</v>
      </c>
      <c r="G5192" s="61">
        <v>0</v>
      </c>
    </row>
    <row r="5193" spans="1:7" ht="22.5">
      <c r="A5193" s="1" t="str">
        <f t="shared" si="82"/>
        <v>SINAPI 104567</v>
      </c>
      <c r="B5193" s="3" t="s">
        <v>9865</v>
      </c>
      <c r="C5193" s="3">
        <v>104567</v>
      </c>
      <c r="D5193" s="2" t="s">
        <v>5293</v>
      </c>
      <c r="E5193" s="3" t="s">
        <v>9848</v>
      </c>
      <c r="F5193" s="61">
        <v>0</v>
      </c>
      <c r="G5193" s="61">
        <v>0</v>
      </c>
    </row>
    <row r="5194" spans="1:7" ht="22.5">
      <c r="A5194" s="1" t="str">
        <f t="shared" si="82"/>
        <v>SINAPI 104569</v>
      </c>
      <c r="B5194" s="3" t="s">
        <v>9865</v>
      </c>
      <c r="C5194" s="3">
        <v>104569</v>
      </c>
      <c r="D5194" s="2" t="s">
        <v>5294</v>
      </c>
      <c r="E5194" s="3" t="s">
        <v>9848</v>
      </c>
      <c r="F5194" s="61">
        <v>0</v>
      </c>
      <c r="G5194" s="61">
        <v>0</v>
      </c>
    </row>
    <row r="5195" spans="1:7" ht="22.5">
      <c r="A5195" s="1" t="str">
        <f t="shared" si="82"/>
        <v>SINAPI 96843</v>
      </c>
      <c r="B5195" s="3" t="s">
        <v>9865</v>
      </c>
      <c r="C5195" s="3">
        <v>96843</v>
      </c>
      <c r="D5195" s="2" t="s">
        <v>5295</v>
      </c>
      <c r="E5195" s="3" t="s">
        <v>9848</v>
      </c>
      <c r="F5195" s="61">
        <v>33.43</v>
      </c>
      <c r="G5195" s="61">
        <v>35.08</v>
      </c>
    </row>
    <row r="5196" spans="1:7" ht="22.5">
      <c r="A5196" s="1" t="str">
        <f t="shared" si="82"/>
        <v>SINAPI 96847</v>
      </c>
      <c r="B5196" s="3" t="s">
        <v>9865</v>
      </c>
      <c r="C5196" s="3">
        <v>96847</v>
      </c>
      <c r="D5196" s="2" t="s">
        <v>5296</v>
      </c>
      <c r="E5196" s="3" t="s">
        <v>9848</v>
      </c>
      <c r="F5196" s="61">
        <v>42.02</v>
      </c>
      <c r="G5196" s="61">
        <v>44</v>
      </c>
    </row>
    <row r="5197" spans="1:7" ht="22.5">
      <c r="A5197" s="1" t="str">
        <f t="shared" si="82"/>
        <v>SINAPI 96844</v>
      </c>
      <c r="B5197" s="3" t="s">
        <v>9865</v>
      </c>
      <c r="C5197" s="3">
        <v>96844</v>
      </c>
      <c r="D5197" s="2" t="s">
        <v>5297</v>
      </c>
      <c r="E5197" s="3" t="s">
        <v>9848</v>
      </c>
      <c r="F5197" s="61">
        <v>38.340000000000003</v>
      </c>
      <c r="G5197" s="61">
        <v>40.18</v>
      </c>
    </row>
    <row r="5198" spans="1:7" ht="22.5">
      <c r="A5198" s="1" t="str">
        <f t="shared" si="82"/>
        <v>SINAPI 96839</v>
      </c>
      <c r="B5198" s="3" t="s">
        <v>9865</v>
      </c>
      <c r="C5198" s="3">
        <v>96839</v>
      </c>
      <c r="D5198" s="2" t="s">
        <v>5298</v>
      </c>
      <c r="E5198" s="3" t="s">
        <v>9848</v>
      </c>
      <c r="F5198" s="61">
        <v>30.03</v>
      </c>
      <c r="G5198" s="61">
        <v>31.58</v>
      </c>
    </row>
    <row r="5199" spans="1:7" ht="22.5">
      <c r="A5199" s="1" t="str">
        <f t="shared" si="82"/>
        <v>SINAPI 104574</v>
      </c>
      <c r="B5199" s="3" t="s">
        <v>9865</v>
      </c>
      <c r="C5199" s="3">
        <v>104574</v>
      </c>
      <c r="D5199" s="2" t="s">
        <v>5299</v>
      </c>
      <c r="E5199" s="3" t="s">
        <v>9848</v>
      </c>
      <c r="F5199" s="61">
        <v>0</v>
      </c>
      <c r="G5199" s="61">
        <v>0</v>
      </c>
    </row>
    <row r="5200" spans="1:7" ht="22.5">
      <c r="A5200" s="1" t="str">
        <f t="shared" si="82"/>
        <v>SINAPI 104575</v>
      </c>
      <c r="B5200" s="3" t="s">
        <v>9865</v>
      </c>
      <c r="C5200" s="3">
        <v>104575</v>
      </c>
      <c r="D5200" s="2" t="s">
        <v>5300</v>
      </c>
      <c r="E5200" s="3" t="s">
        <v>9848</v>
      </c>
      <c r="F5200" s="61">
        <v>0</v>
      </c>
      <c r="G5200" s="61">
        <v>0</v>
      </c>
    </row>
    <row r="5201" spans="1:7" ht="22.5">
      <c r="A5201" s="1" t="str">
        <f t="shared" si="82"/>
        <v>SINAPI 104573</v>
      </c>
      <c r="B5201" s="3" t="s">
        <v>9865</v>
      </c>
      <c r="C5201" s="3">
        <v>104573</v>
      </c>
      <c r="D5201" s="2" t="s">
        <v>5301</v>
      </c>
      <c r="E5201" s="3" t="s">
        <v>9848</v>
      </c>
      <c r="F5201" s="61">
        <v>0</v>
      </c>
      <c r="G5201" s="61">
        <v>0</v>
      </c>
    </row>
    <row r="5202" spans="1:7" ht="22.5">
      <c r="A5202" s="1" t="str">
        <f t="shared" si="82"/>
        <v>SINAPI 96805</v>
      </c>
      <c r="B5202" s="3" t="s">
        <v>9865</v>
      </c>
      <c r="C5202" s="3">
        <v>96805</v>
      </c>
      <c r="D5202" s="2" t="s">
        <v>5302</v>
      </c>
      <c r="E5202" s="3" t="s">
        <v>9848</v>
      </c>
      <c r="F5202" s="61">
        <v>229.65</v>
      </c>
      <c r="G5202" s="61">
        <v>232.76</v>
      </c>
    </row>
    <row r="5203" spans="1:7" ht="22.5">
      <c r="A5203" s="1" t="str">
        <f t="shared" si="82"/>
        <v>SINAPI 96802</v>
      </c>
      <c r="B5203" s="3" t="s">
        <v>9865</v>
      </c>
      <c r="C5203" s="3">
        <v>96802</v>
      </c>
      <c r="D5203" s="2" t="s">
        <v>5303</v>
      </c>
      <c r="E5203" s="3" t="s">
        <v>9848</v>
      </c>
      <c r="F5203" s="61">
        <v>437.01</v>
      </c>
      <c r="G5203" s="61">
        <v>439.33</v>
      </c>
    </row>
    <row r="5204" spans="1:7" ht="22.5">
      <c r="A5204" s="1" t="str">
        <f t="shared" si="82"/>
        <v>SINAPI 96806</v>
      </c>
      <c r="B5204" s="3" t="s">
        <v>9865</v>
      </c>
      <c r="C5204" s="3">
        <v>96806</v>
      </c>
      <c r="D5204" s="2" t="s">
        <v>5304</v>
      </c>
      <c r="E5204" s="3" t="s">
        <v>9848</v>
      </c>
      <c r="F5204" s="61">
        <v>91.38</v>
      </c>
      <c r="G5204" s="61">
        <v>94.1</v>
      </c>
    </row>
    <row r="5205" spans="1:7" ht="22.5">
      <c r="A5205" s="1" t="str">
        <f t="shared" si="82"/>
        <v>SINAPI 96803</v>
      </c>
      <c r="B5205" s="3" t="s">
        <v>9865</v>
      </c>
      <c r="C5205" s="3">
        <v>96803</v>
      </c>
      <c r="D5205" s="2" t="s">
        <v>5305</v>
      </c>
      <c r="E5205" s="3" t="s">
        <v>9848</v>
      </c>
      <c r="F5205" s="61">
        <v>82.56</v>
      </c>
      <c r="G5205" s="61">
        <v>84.48</v>
      </c>
    </row>
    <row r="5206" spans="1:7" ht="22.5">
      <c r="A5206" s="1" t="str">
        <f t="shared" si="82"/>
        <v>SINAPI 96807</v>
      </c>
      <c r="B5206" s="3" t="s">
        <v>9865</v>
      </c>
      <c r="C5206" s="3">
        <v>96807</v>
      </c>
      <c r="D5206" s="2" t="s">
        <v>5306</v>
      </c>
      <c r="E5206" s="3" t="s">
        <v>9848</v>
      </c>
      <c r="F5206" s="61">
        <v>148.68</v>
      </c>
      <c r="G5206" s="61">
        <v>154.02000000000001</v>
      </c>
    </row>
    <row r="5207" spans="1:7" ht="22.5">
      <c r="A5207" s="1" t="str">
        <f t="shared" si="82"/>
        <v>SINAPI 96804</v>
      </c>
      <c r="B5207" s="3" t="s">
        <v>9865</v>
      </c>
      <c r="C5207" s="3">
        <v>96804</v>
      </c>
      <c r="D5207" s="2" t="s">
        <v>5307</v>
      </c>
      <c r="E5207" s="3" t="s">
        <v>9848</v>
      </c>
      <c r="F5207" s="61">
        <v>135.81</v>
      </c>
      <c r="G5207" s="61">
        <v>140.36000000000001</v>
      </c>
    </row>
    <row r="5208" spans="1:7" ht="22.5">
      <c r="A5208" s="1" t="str">
        <f t="shared" si="82"/>
        <v>SINAPI 96829</v>
      </c>
      <c r="B5208" s="3" t="s">
        <v>9865</v>
      </c>
      <c r="C5208" s="3">
        <v>96829</v>
      </c>
      <c r="D5208" s="2" t="s">
        <v>5308</v>
      </c>
      <c r="E5208" s="3" t="s">
        <v>9848</v>
      </c>
      <c r="F5208" s="61">
        <v>20.170000000000002</v>
      </c>
      <c r="G5208" s="61">
        <v>20.76</v>
      </c>
    </row>
    <row r="5209" spans="1:7" ht="22.5">
      <c r="A5209" s="1" t="str">
        <f t="shared" si="82"/>
        <v>SINAPI 96833</v>
      </c>
      <c r="B5209" s="3" t="s">
        <v>9865</v>
      </c>
      <c r="C5209" s="3">
        <v>96833</v>
      </c>
      <c r="D5209" s="2" t="s">
        <v>5309</v>
      </c>
      <c r="E5209" s="3" t="s">
        <v>9848</v>
      </c>
      <c r="F5209" s="61">
        <v>25.52</v>
      </c>
      <c r="G5209" s="61">
        <v>26.18</v>
      </c>
    </row>
    <row r="5210" spans="1:7" ht="22.5">
      <c r="A5210" s="1" t="str">
        <f t="shared" si="82"/>
        <v>SINAPI 96836</v>
      </c>
      <c r="B5210" s="3" t="s">
        <v>9865</v>
      </c>
      <c r="C5210" s="3">
        <v>96836</v>
      </c>
      <c r="D5210" s="2" t="s">
        <v>5310</v>
      </c>
      <c r="E5210" s="3" t="s">
        <v>9848</v>
      </c>
      <c r="F5210" s="61">
        <v>36.36</v>
      </c>
      <c r="G5210" s="61">
        <v>37.22</v>
      </c>
    </row>
    <row r="5211" spans="1:7" ht="22.5">
      <c r="A5211" s="1" t="str">
        <f t="shared" ref="A5211:A5274" si="83">CONCATENATE($B5211," ",$C5211)</f>
        <v>SINAPI 104576</v>
      </c>
      <c r="B5211" s="3" t="s">
        <v>9865</v>
      </c>
      <c r="C5211" s="3">
        <v>104576</v>
      </c>
      <c r="D5211" s="2" t="s">
        <v>5311</v>
      </c>
      <c r="E5211" s="3" t="s">
        <v>9848</v>
      </c>
      <c r="F5211" s="61">
        <v>18.29</v>
      </c>
      <c r="G5211" s="61">
        <v>19.14</v>
      </c>
    </row>
    <row r="5212" spans="1:7" ht="22.5">
      <c r="A5212" s="1" t="str">
        <f t="shared" si="83"/>
        <v>SINAPI 104577</v>
      </c>
      <c r="B5212" s="3" t="s">
        <v>9865</v>
      </c>
      <c r="C5212" s="3">
        <v>104577</v>
      </c>
      <c r="D5212" s="2" t="s">
        <v>5312</v>
      </c>
      <c r="E5212" s="3" t="s">
        <v>9848</v>
      </c>
      <c r="F5212" s="61">
        <v>24.2</v>
      </c>
      <c r="G5212" s="61">
        <v>25.13</v>
      </c>
    </row>
    <row r="5213" spans="1:7" ht="22.5">
      <c r="A5213" s="1" t="str">
        <f t="shared" si="83"/>
        <v>SINAPI 104578</v>
      </c>
      <c r="B5213" s="3" t="s">
        <v>9865</v>
      </c>
      <c r="C5213" s="3">
        <v>104578</v>
      </c>
      <c r="D5213" s="2" t="s">
        <v>5313</v>
      </c>
      <c r="E5213" s="3" t="s">
        <v>9848</v>
      </c>
      <c r="F5213" s="61">
        <v>25.95</v>
      </c>
      <c r="G5213" s="61">
        <v>26.96</v>
      </c>
    </row>
    <row r="5214" spans="1:7" ht="22.5">
      <c r="A5214" s="1" t="str">
        <f t="shared" si="83"/>
        <v>SINAPI 104580</v>
      </c>
      <c r="B5214" s="3" t="s">
        <v>9865</v>
      </c>
      <c r="C5214" s="3">
        <v>104580</v>
      </c>
      <c r="D5214" s="2" t="s">
        <v>5314</v>
      </c>
      <c r="E5214" s="3" t="s">
        <v>9848</v>
      </c>
      <c r="F5214" s="61">
        <v>22.41</v>
      </c>
      <c r="G5214" s="61">
        <v>23.19</v>
      </c>
    </row>
    <row r="5215" spans="1:7" ht="22.5">
      <c r="A5215" s="1" t="str">
        <f t="shared" si="83"/>
        <v>SINAPI 104579</v>
      </c>
      <c r="B5215" s="3" t="s">
        <v>9865</v>
      </c>
      <c r="C5215" s="3">
        <v>104579</v>
      </c>
      <c r="D5215" s="2" t="s">
        <v>5315</v>
      </c>
      <c r="E5215" s="3" t="s">
        <v>9848</v>
      </c>
      <c r="F5215" s="61">
        <v>33.869999999999997</v>
      </c>
      <c r="G5215" s="61">
        <v>35.08</v>
      </c>
    </row>
    <row r="5216" spans="1:7" ht="22.5">
      <c r="A5216" s="1" t="str">
        <f t="shared" si="83"/>
        <v>SINAPI 96823</v>
      </c>
      <c r="B5216" s="3" t="s">
        <v>9865</v>
      </c>
      <c r="C5216" s="3">
        <v>96823</v>
      </c>
      <c r="D5216" s="2" t="s">
        <v>5316</v>
      </c>
      <c r="E5216" s="3" t="s">
        <v>9848</v>
      </c>
      <c r="F5216" s="61">
        <v>12.76</v>
      </c>
      <c r="G5216" s="61">
        <v>13.29</v>
      </c>
    </row>
    <row r="5217" spans="1:7" ht="22.5">
      <c r="A5217" s="1" t="str">
        <f t="shared" si="83"/>
        <v>SINAPI 96826</v>
      </c>
      <c r="B5217" s="3" t="s">
        <v>9865</v>
      </c>
      <c r="C5217" s="3">
        <v>96826</v>
      </c>
      <c r="D5217" s="2" t="s">
        <v>5317</v>
      </c>
      <c r="E5217" s="3" t="s">
        <v>9848</v>
      </c>
      <c r="F5217" s="61">
        <v>14.81</v>
      </c>
      <c r="G5217" s="61">
        <v>15.45</v>
      </c>
    </row>
    <row r="5218" spans="1:7" ht="22.5">
      <c r="A5218" s="1" t="str">
        <f t="shared" si="83"/>
        <v>SINAPI 96830</v>
      </c>
      <c r="B5218" s="3" t="s">
        <v>9865</v>
      </c>
      <c r="C5218" s="3">
        <v>96830</v>
      </c>
      <c r="D5218" s="2" t="s">
        <v>5318</v>
      </c>
      <c r="E5218" s="3" t="s">
        <v>9848</v>
      </c>
      <c r="F5218" s="61">
        <v>22.88</v>
      </c>
      <c r="G5218" s="61">
        <v>23.63</v>
      </c>
    </row>
    <row r="5219" spans="1:7" ht="22.5">
      <c r="A5219" s="1" t="str">
        <f t="shared" si="83"/>
        <v>SINAPI 96834</v>
      </c>
      <c r="B5219" s="3" t="s">
        <v>9865</v>
      </c>
      <c r="C5219" s="3">
        <v>96834</v>
      </c>
      <c r="D5219" s="2" t="s">
        <v>5319</v>
      </c>
      <c r="E5219" s="3" t="s">
        <v>9848</v>
      </c>
      <c r="F5219" s="61">
        <v>30.8</v>
      </c>
      <c r="G5219" s="61">
        <v>31.74</v>
      </c>
    </row>
    <row r="5220" spans="1:7" ht="22.5">
      <c r="A5220" s="1" t="str">
        <f t="shared" si="83"/>
        <v>SINAPI 104581</v>
      </c>
      <c r="B5220" s="3" t="s">
        <v>9865</v>
      </c>
      <c r="C5220" s="3">
        <v>104581</v>
      </c>
      <c r="D5220" s="2" t="s">
        <v>5320</v>
      </c>
      <c r="E5220" s="3" t="s">
        <v>9848</v>
      </c>
      <c r="F5220" s="61">
        <v>16.71</v>
      </c>
      <c r="G5220" s="61">
        <v>17.48</v>
      </c>
    </row>
    <row r="5221" spans="1:7" ht="22.5">
      <c r="A5221" s="1" t="str">
        <f t="shared" si="83"/>
        <v>SINAPI 104582</v>
      </c>
      <c r="B5221" s="3" t="s">
        <v>9865</v>
      </c>
      <c r="C5221" s="3">
        <v>104582</v>
      </c>
      <c r="D5221" s="2" t="s">
        <v>5321</v>
      </c>
      <c r="E5221" s="3" t="s">
        <v>9848</v>
      </c>
      <c r="F5221" s="61">
        <v>21.18</v>
      </c>
      <c r="G5221" s="61">
        <v>22.09</v>
      </c>
    </row>
    <row r="5222" spans="1:7" ht="22.5">
      <c r="A5222" s="1" t="str">
        <f t="shared" si="83"/>
        <v>SINAPI 104583</v>
      </c>
      <c r="B5222" s="3" t="s">
        <v>9865</v>
      </c>
      <c r="C5222" s="3">
        <v>104583</v>
      </c>
      <c r="D5222" s="2" t="s">
        <v>5322</v>
      </c>
      <c r="E5222" s="3" t="s">
        <v>9848</v>
      </c>
      <c r="F5222" s="61">
        <v>33.26</v>
      </c>
      <c r="G5222" s="61">
        <v>34.35</v>
      </c>
    </row>
    <row r="5223" spans="1:7" ht="22.5">
      <c r="A5223" s="1" t="str">
        <f t="shared" si="83"/>
        <v>SINAPI 104584</v>
      </c>
      <c r="B5223" s="3" t="s">
        <v>9865</v>
      </c>
      <c r="C5223" s="3">
        <v>104584</v>
      </c>
      <c r="D5223" s="2" t="s">
        <v>5323</v>
      </c>
      <c r="E5223" s="3" t="s">
        <v>9848</v>
      </c>
      <c r="F5223" s="61">
        <v>39.950000000000003</v>
      </c>
      <c r="G5223" s="61">
        <v>41.29</v>
      </c>
    </row>
    <row r="5224" spans="1:7" ht="22.5">
      <c r="A5224" s="1" t="str">
        <f t="shared" si="83"/>
        <v>SINAPI 104585</v>
      </c>
      <c r="B5224" s="3" t="s">
        <v>9865</v>
      </c>
      <c r="C5224" s="3">
        <v>104585</v>
      </c>
      <c r="D5224" s="2" t="s">
        <v>5324</v>
      </c>
      <c r="E5224" s="3" t="s">
        <v>9848</v>
      </c>
      <c r="F5224" s="61">
        <v>0</v>
      </c>
      <c r="G5224" s="61">
        <v>0</v>
      </c>
    </row>
    <row r="5225" spans="1:7" ht="22.5">
      <c r="A5225" s="1" t="str">
        <f t="shared" si="83"/>
        <v>SINAPI 104587</v>
      </c>
      <c r="B5225" s="3" t="s">
        <v>9865</v>
      </c>
      <c r="C5225" s="3">
        <v>104587</v>
      </c>
      <c r="D5225" s="2" t="s">
        <v>5325</v>
      </c>
      <c r="E5225" s="3" t="s">
        <v>9848</v>
      </c>
      <c r="F5225" s="61">
        <v>0</v>
      </c>
      <c r="G5225" s="61">
        <v>0</v>
      </c>
    </row>
    <row r="5226" spans="1:7" ht="22.5">
      <c r="A5226" s="1" t="str">
        <f t="shared" si="83"/>
        <v>SINAPI 104586</v>
      </c>
      <c r="B5226" s="3" t="s">
        <v>9865</v>
      </c>
      <c r="C5226" s="3">
        <v>104586</v>
      </c>
      <c r="D5226" s="2" t="s">
        <v>5326</v>
      </c>
      <c r="E5226" s="3" t="s">
        <v>9848</v>
      </c>
      <c r="F5226" s="61">
        <v>0</v>
      </c>
      <c r="G5226" s="61">
        <v>0</v>
      </c>
    </row>
    <row r="5227" spans="1:7" ht="22.5">
      <c r="A5227" s="1" t="str">
        <f t="shared" si="83"/>
        <v>SINAPI 96798</v>
      </c>
      <c r="B5227" s="3" t="s">
        <v>9865</v>
      </c>
      <c r="C5227" s="3">
        <v>96798</v>
      </c>
      <c r="D5227" s="2" t="s">
        <v>5327</v>
      </c>
      <c r="E5227" s="3" t="s">
        <v>9849</v>
      </c>
      <c r="F5227" s="61">
        <v>8.7100000000000009</v>
      </c>
      <c r="G5227" s="61">
        <v>9.06</v>
      </c>
    </row>
    <row r="5228" spans="1:7" ht="22.5">
      <c r="A5228" s="1" t="str">
        <f t="shared" si="83"/>
        <v>SINAPI 96799</v>
      </c>
      <c r="B5228" s="3" t="s">
        <v>9865</v>
      </c>
      <c r="C5228" s="3">
        <v>96799</v>
      </c>
      <c r="D5228" s="2" t="s">
        <v>5328</v>
      </c>
      <c r="E5228" s="3" t="s">
        <v>9849</v>
      </c>
      <c r="F5228" s="61">
        <v>11.14</v>
      </c>
      <c r="G5228" s="61">
        <v>11.59</v>
      </c>
    </row>
    <row r="5229" spans="1:7" ht="22.5">
      <c r="A5229" s="1" t="str">
        <f t="shared" si="83"/>
        <v>SINAPI 96800</v>
      </c>
      <c r="B5229" s="3" t="s">
        <v>9865</v>
      </c>
      <c r="C5229" s="3">
        <v>96800</v>
      </c>
      <c r="D5229" s="2" t="s">
        <v>5329</v>
      </c>
      <c r="E5229" s="3" t="s">
        <v>9849</v>
      </c>
      <c r="F5229" s="61">
        <v>15.03</v>
      </c>
      <c r="G5229" s="61">
        <v>15.6</v>
      </c>
    </row>
    <row r="5230" spans="1:7" ht="22.5">
      <c r="A5230" s="1" t="str">
        <f t="shared" si="83"/>
        <v>SINAPI 96801</v>
      </c>
      <c r="B5230" s="3" t="s">
        <v>9865</v>
      </c>
      <c r="C5230" s="3">
        <v>96801</v>
      </c>
      <c r="D5230" s="2" t="s">
        <v>5330</v>
      </c>
      <c r="E5230" s="3" t="s">
        <v>9849</v>
      </c>
      <c r="F5230" s="61">
        <v>22.41</v>
      </c>
      <c r="G5230" s="61">
        <v>23.14</v>
      </c>
    </row>
    <row r="5231" spans="1:7" ht="22.5">
      <c r="A5231" s="1" t="str">
        <f t="shared" si="83"/>
        <v>SINAPI 104539</v>
      </c>
      <c r="B5231" s="3" t="s">
        <v>9865</v>
      </c>
      <c r="C5231" s="3">
        <v>104539</v>
      </c>
      <c r="D5231" s="2" t="s">
        <v>5331</v>
      </c>
      <c r="E5231" s="3" t="s">
        <v>9848</v>
      </c>
      <c r="F5231" s="61">
        <v>0</v>
      </c>
      <c r="G5231" s="61">
        <v>0</v>
      </c>
    </row>
    <row r="5232" spans="1:7" ht="22.5">
      <c r="A5232" s="1" t="str">
        <f t="shared" si="83"/>
        <v>SINAPI 104541</v>
      </c>
      <c r="B5232" s="3" t="s">
        <v>9865</v>
      </c>
      <c r="C5232" s="3">
        <v>104541</v>
      </c>
      <c r="D5232" s="2" t="s">
        <v>5332</v>
      </c>
      <c r="E5232" s="3" t="s">
        <v>9848</v>
      </c>
      <c r="F5232" s="61">
        <v>0</v>
      </c>
      <c r="G5232" s="61">
        <v>0</v>
      </c>
    </row>
    <row r="5233" spans="1:7" ht="22.5">
      <c r="A5233" s="1" t="str">
        <f t="shared" si="83"/>
        <v>SINAPI 104540</v>
      </c>
      <c r="B5233" s="3" t="s">
        <v>9865</v>
      </c>
      <c r="C5233" s="3">
        <v>104540</v>
      </c>
      <c r="D5233" s="2" t="s">
        <v>5333</v>
      </c>
      <c r="E5233" s="3" t="s">
        <v>9848</v>
      </c>
      <c r="F5233" s="61">
        <v>0</v>
      </c>
      <c r="G5233" s="61">
        <v>0</v>
      </c>
    </row>
    <row r="5234" spans="1:7" ht="22.5">
      <c r="A5234" s="1" t="str">
        <f t="shared" si="83"/>
        <v>SINAPI 104543</v>
      </c>
      <c r="B5234" s="3" t="s">
        <v>9865</v>
      </c>
      <c r="C5234" s="3">
        <v>104543</v>
      </c>
      <c r="D5234" s="2" t="s">
        <v>5334</v>
      </c>
      <c r="E5234" s="3" t="s">
        <v>9848</v>
      </c>
      <c r="F5234" s="61">
        <v>0</v>
      </c>
      <c r="G5234" s="61">
        <v>0</v>
      </c>
    </row>
    <row r="5235" spans="1:7" ht="22.5">
      <c r="A5235" s="1" t="str">
        <f t="shared" si="83"/>
        <v>SINAPI 104544</v>
      </c>
      <c r="B5235" s="3" t="s">
        <v>9865</v>
      </c>
      <c r="C5235" s="3">
        <v>104544</v>
      </c>
      <c r="D5235" s="2" t="s">
        <v>5335</v>
      </c>
      <c r="E5235" s="3" t="s">
        <v>9848</v>
      </c>
      <c r="F5235" s="61">
        <v>0</v>
      </c>
      <c r="G5235" s="61">
        <v>0</v>
      </c>
    </row>
    <row r="5236" spans="1:7" ht="22.5">
      <c r="A5236" s="1" t="str">
        <f t="shared" si="83"/>
        <v>SINAPI 104545</v>
      </c>
      <c r="B5236" s="3" t="s">
        <v>9865</v>
      </c>
      <c r="C5236" s="3">
        <v>104545</v>
      </c>
      <c r="D5236" s="2" t="s">
        <v>5336</v>
      </c>
      <c r="E5236" s="3" t="s">
        <v>9848</v>
      </c>
      <c r="F5236" s="61">
        <v>0</v>
      </c>
      <c r="G5236" s="61">
        <v>0</v>
      </c>
    </row>
    <row r="5237" spans="1:7" ht="22.5">
      <c r="A5237" s="1" t="str">
        <f t="shared" si="83"/>
        <v>SINAPI 104542</v>
      </c>
      <c r="B5237" s="3" t="s">
        <v>9865</v>
      </c>
      <c r="C5237" s="3">
        <v>104542</v>
      </c>
      <c r="D5237" s="2" t="s">
        <v>5337</v>
      </c>
      <c r="E5237" s="3" t="s">
        <v>9848</v>
      </c>
      <c r="F5237" s="61">
        <v>0</v>
      </c>
      <c r="G5237" s="61">
        <v>0</v>
      </c>
    </row>
    <row r="5238" spans="1:7" ht="22.5">
      <c r="A5238" s="1" t="str">
        <f t="shared" si="83"/>
        <v>SINAPI 104592</v>
      </c>
      <c r="B5238" s="3" t="s">
        <v>9865</v>
      </c>
      <c r="C5238" s="3">
        <v>104592</v>
      </c>
      <c r="D5238" s="2" t="s">
        <v>5338</v>
      </c>
      <c r="E5238" s="3" t="s">
        <v>9848</v>
      </c>
      <c r="F5238" s="61">
        <v>0</v>
      </c>
      <c r="G5238" s="61">
        <v>0</v>
      </c>
    </row>
    <row r="5239" spans="1:7" ht="22.5">
      <c r="A5239" s="1" t="str">
        <f t="shared" si="83"/>
        <v>SINAPI 104548</v>
      </c>
      <c r="B5239" s="3" t="s">
        <v>9865</v>
      </c>
      <c r="C5239" s="3">
        <v>104548</v>
      </c>
      <c r="D5239" s="2" t="s">
        <v>5339</v>
      </c>
      <c r="E5239" s="3" t="s">
        <v>9848</v>
      </c>
      <c r="F5239" s="61">
        <v>0</v>
      </c>
      <c r="G5239" s="61">
        <v>0</v>
      </c>
    </row>
    <row r="5240" spans="1:7" ht="22.5">
      <c r="A5240" s="1" t="str">
        <f t="shared" si="83"/>
        <v>SINAPI 104546</v>
      </c>
      <c r="B5240" s="3" t="s">
        <v>9865</v>
      </c>
      <c r="C5240" s="3">
        <v>104546</v>
      </c>
      <c r="D5240" s="2" t="s">
        <v>5340</v>
      </c>
      <c r="E5240" s="3" t="s">
        <v>9848</v>
      </c>
      <c r="F5240" s="61">
        <v>0</v>
      </c>
      <c r="G5240" s="61">
        <v>0</v>
      </c>
    </row>
    <row r="5241" spans="1:7" ht="22.5">
      <c r="A5241" s="1" t="str">
        <f t="shared" si="83"/>
        <v>SINAPI 104549</v>
      </c>
      <c r="B5241" s="3" t="s">
        <v>9865</v>
      </c>
      <c r="C5241" s="3">
        <v>104549</v>
      </c>
      <c r="D5241" s="2" t="s">
        <v>5341</v>
      </c>
      <c r="E5241" s="3" t="s">
        <v>9848</v>
      </c>
      <c r="F5241" s="61">
        <v>0</v>
      </c>
      <c r="G5241" s="61">
        <v>0</v>
      </c>
    </row>
    <row r="5242" spans="1:7" ht="22.5">
      <c r="A5242" s="1" t="str">
        <f t="shared" si="83"/>
        <v>SINAPI 104550</v>
      </c>
      <c r="B5242" s="3" t="s">
        <v>9865</v>
      </c>
      <c r="C5242" s="3">
        <v>104550</v>
      </c>
      <c r="D5242" s="2" t="s">
        <v>5342</v>
      </c>
      <c r="E5242" s="3" t="s">
        <v>9848</v>
      </c>
      <c r="F5242" s="61">
        <v>0</v>
      </c>
      <c r="G5242" s="61">
        <v>0</v>
      </c>
    </row>
    <row r="5243" spans="1:7" ht="22.5">
      <c r="A5243" s="1" t="str">
        <f t="shared" si="83"/>
        <v>SINAPI 104552</v>
      </c>
      <c r="B5243" s="3" t="s">
        <v>9865</v>
      </c>
      <c r="C5243" s="3">
        <v>104552</v>
      </c>
      <c r="D5243" s="2" t="s">
        <v>5343</v>
      </c>
      <c r="E5243" s="3" t="s">
        <v>9848</v>
      </c>
      <c r="F5243" s="61">
        <v>0</v>
      </c>
      <c r="G5243" s="61">
        <v>0</v>
      </c>
    </row>
    <row r="5244" spans="1:7" ht="22.5">
      <c r="A5244" s="1" t="str">
        <f t="shared" si="83"/>
        <v>SINAPI 104551</v>
      </c>
      <c r="B5244" s="3" t="s">
        <v>9865</v>
      </c>
      <c r="C5244" s="3">
        <v>104551</v>
      </c>
      <c r="D5244" s="2" t="s">
        <v>5344</v>
      </c>
      <c r="E5244" s="3" t="s">
        <v>9848</v>
      </c>
      <c r="F5244" s="61">
        <v>0</v>
      </c>
      <c r="G5244" s="61">
        <v>0</v>
      </c>
    </row>
    <row r="5245" spans="1:7" ht="22.5">
      <c r="A5245" s="1" t="str">
        <f t="shared" si="83"/>
        <v>SINAPI 104553</v>
      </c>
      <c r="B5245" s="3" t="s">
        <v>9865</v>
      </c>
      <c r="C5245" s="3">
        <v>104553</v>
      </c>
      <c r="D5245" s="2" t="s">
        <v>5345</v>
      </c>
      <c r="E5245" s="3" t="s">
        <v>9848</v>
      </c>
      <c r="F5245" s="61">
        <v>0</v>
      </c>
      <c r="G5245" s="61">
        <v>0</v>
      </c>
    </row>
    <row r="5246" spans="1:7" ht="22.5">
      <c r="A5246" s="1" t="str">
        <f t="shared" si="83"/>
        <v>SINAPI 104554</v>
      </c>
      <c r="B5246" s="3" t="s">
        <v>9865</v>
      </c>
      <c r="C5246" s="3">
        <v>104554</v>
      </c>
      <c r="D5246" s="2" t="s">
        <v>5346</v>
      </c>
      <c r="E5246" s="3" t="s">
        <v>9848</v>
      </c>
      <c r="F5246" s="61">
        <v>0</v>
      </c>
      <c r="G5246" s="61">
        <v>0</v>
      </c>
    </row>
    <row r="5247" spans="1:7" ht="22.5">
      <c r="A5247" s="1" t="str">
        <f t="shared" si="83"/>
        <v>SINAPI 104555</v>
      </c>
      <c r="B5247" s="3" t="s">
        <v>9865</v>
      </c>
      <c r="C5247" s="3">
        <v>104555</v>
      </c>
      <c r="D5247" s="2" t="s">
        <v>5347</v>
      </c>
      <c r="E5247" s="3" t="s">
        <v>9848</v>
      </c>
      <c r="F5247" s="61">
        <v>0</v>
      </c>
      <c r="G5247" s="61">
        <v>0</v>
      </c>
    </row>
    <row r="5248" spans="1:7" ht="22.5">
      <c r="A5248" s="1" t="str">
        <f t="shared" si="83"/>
        <v>SINAPI 104556</v>
      </c>
      <c r="B5248" s="3" t="s">
        <v>9865</v>
      </c>
      <c r="C5248" s="3">
        <v>104556</v>
      </c>
      <c r="D5248" s="2" t="s">
        <v>5348</v>
      </c>
      <c r="E5248" s="3" t="s">
        <v>9848</v>
      </c>
      <c r="F5248" s="61">
        <v>0</v>
      </c>
      <c r="G5248" s="61">
        <v>0</v>
      </c>
    </row>
    <row r="5249" spans="1:7" ht="22.5">
      <c r="A5249" s="1" t="str">
        <f t="shared" si="83"/>
        <v>SINAPI 104558</v>
      </c>
      <c r="B5249" s="3" t="s">
        <v>9865</v>
      </c>
      <c r="C5249" s="3">
        <v>104558</v>
      </c>
      <c r="D5249" s="2" t="s">
        <v>5349</v>
      </c>
      <c r="E5249" s="3" t="s">
        <v>9848</v>
      </c>
      <c r="F5249" s="61">
        <v>0</v>
      </c>
      <c r="G5249" s="61">
        <v>0</v>
      </c>
    </row>
    <row r="5250" spans="1:7" ht="22.5">
      <c r="A5250" s="1" t="str">
        <f t="shared" si="83"/>
        <v>SINAPI 104559</v>
      </c>
      <c r="B5250" s="3" t="s">
        <v>9865</v>
      </c>
      <c r="C5250" s="3">
        <v>104559</v>
      </c>
      <c r="D5250" s="2" t="s">
        <v>5350</v>
      </c>
      <c r="E5250" s="3" t="s">
        <v>9848</v>
      </c>
      <c r="F5250" s="61">
        <v>0</v>
      </c>
      <c r="G5250" s="61">
        <v>0</v>
      </c>
    </row>
    <row r="5251" spans="1:7" ht="22.5">
      <c r="A5251" s="1" t="str">
        <f t="shared" si="83"/>
        <v>SINAPI 104560</v>
      </c>
      <c r="B5251" s="3" t="s">
        <v>9865</v>
      </c>
      <c r="C5251" s="3">
        <v>104560</v>
      </c>
      <c r="D5251" s="2" t="s">
        <v>5351</v>
      </c>
      <c r="E5251" s="3" t="s">
        <v>9848</v>
      </c>
      <c r="F5251" s="61">
        <v>0</v>
      </c>
      <c r="G5251" s="61">
        <v>0</v>
      </c>
    </row>
    <row r="5252" spans="1:7" ht="22.5">
      <c r="A5252" s="1" t="str">
        <f t="shared" si="83"/>
        <v>SINAPI 104557</v>
      </c>
      <c r="B5252" s="3" t="s">
        <v>9865</v>
      </c>
      <c r="C5252" s="3">
        <v>104557</v>
      </c>
      <c r="D5252" s="2" t="s">
        <v>5352</v>
      </c>
      <c r="E5252" s="3" t="s">
        <v>9848</v>
      </c>
      <c r="F5252" s="61">
        <v>0</v>
      </c>
      <c r="G5252" s="61">
        <v>0</v>
      </c>
    </row>
    <row r="5253" spans="1:7" ht="22.5">
      <c r="A5253" s="1" t="str">
        <f t="shared" si="83"/>
        <v>SINAPI 104561</v>
      </c>
      <c r="B5253" s="3" t="s">
        <v>9865</v>
      </c>
      <c r="C5253" s="3">
        <v>104561</v>
      </c>
      <c r="D5253" s="2" t="s">
        <v>5353</v>
      </c>
      <c r="E5253" s="3" t="s">
        <v>9848</v>
      </c>
      <c r="F5253" s="61">
        <v>0</v>
      </c>
      <c r="G5253" s="61">
        <v>0</v>
      </c>
    </row>
    <row r="5254" spans="1:7" ht="22.5">
      <c r="A5254" s="1" t="str">
        <f t="shared" si="83"/>
        <v>SINAPI 104562</v>
      </c>
      <c r="B5254" s="3" t="s">
        <v>9865</v>
      </c>
      <c r="C5254" s="3">
        <v>104562</v>
      </c>
      <c r="D5254" s="2" t="s">
        <v>5354</v>
      </c>
      <c r="E5254" s="3" t="s">
        <v>9848</v>
      </c>
      <c r="F5254" s="61">
        <v>0</v>
      </c>
      <c r="G5254" s="61">
        <v>0</v>
      </c>
    </row>
    <row r="5255" spans="1:7" ht="22.5">
      <c r="A5255" s="1" t="str">
        <f t="shared" si="83"/>
        <v>SINAPI 96860</v>
      </c>
      <c r="B5255" s="3" t="s">
        <v>9865</v>
      </c>
      <c r="C5255" s="3">
        <v>96860</v>
      </c>
      <c r="D5255" s="2" t="s">
        <v>5355</v>
      </c>
      <c r="E5255" s="3" t="s">
        <v>9848</v>
      </c>
      <c r="F5255" s="61">
        <v>34.04</v>
      </c>
      <c r="G5255" s="61">
        <v>35.58</v>
      </c>
    </row>
    <row r="5256" spans="1:7" ht="22.5">
      <c r="A5256" s="1" t="str">
        <f t="shared" si="83"/>
        <v>SINAPI 96862</v>
      </c>
      <c r="B5256" s="3" t="s">
        <v>9865</v>
      </c>
      <c r="C5256" s="3">
        <v>96862</v>
      </c>
      <c r="D5256" s="2" t="s">
        <v>5356</v>
      </c>
      <c r="E5256" s="3" t="s">
        <v>9848</v>
      </c>
      <c r="F5256" s="61">
        <v>41.7</v>
      </c>
      <c r="G5256" s="61">
        <v>43.54</v>
      </c>
    </row>
    <row r="5257" spans="1:7" ht="22.5">
      <c r="A5257" s="1" t="str">
        <f t="shared" si="83"/>
        <v>SINAPI 96864</v>
      </c>
      <c r="B5257" s="3" t="s">
        <v>9865</v>
      </c>
      <c r="C5257" s="3">
        <v>96864</v>
      </c>
      <c r="D5257" s="2" t="s">
        <v>5357</v>
      </c>
      <c r="E5257" s="3" t="s">
        <v>9848</v>
      </c>
      <c r="F5257" s="61">
        <v>58.13</v>
      </c>
      <c r="G5257" s="61">
        <v>60.31</v>
      </c>
    </row>
    <row r="5258" spans="1:7" ht="22.5">
      <c r="A5258" s="1" t="str">
        <f t="shared" si="83"/>
        <v>SINAPI 96866</v>
      </c>
      <c r="B5258" s="3" t="s">
        <v>9865</v>
      </c>
      <c r="C5258" s="3">
        <v>96866</v>
      </c>
      <c r="D5258" s="2" t="s">
        <v>5358</v>
      </c>
      <c r="E5258" s="3" t="s">
        <v>9848</v>
      </c>
      <c r="F5258" s="61">
        <v>75.3</v>
      </c>
      <c r="G5258" s="61">
        <v>77.989999999999995</v>
      </c>
    </row>
    <row r="5259" spans="1:7" ht="22.5">
      <c r="A5259" s="1" t="str">
        <f t="shared" si="83"/>
        <v>SINAPI 96868</v>
      </c>
      <c r="B5259" s="3" t="s">
        <v>9865</v>
      </c>
      <c r="C5259" s="3">
        <v>96868</v>
      </c>
      <c r="D5259" s="2" t="s">
        <v>5359</v>
      </c>
      <c r="E5259" s="3" t="s">
        <v>9848</v>
      </c>
      <c r="F5259" s="61">
        <v>22.37</v>
      </c>
      <c r="G5259" s="61">
        <v>23.45</v>
      </c>
    </row>
    <row r="5260" spans="1:7" ht="22.5">
      <c r="A5260" s="1" t="str">
        <f t="shared" si="83"/>
        <v>SINAPI 96869</v>
      </c>
      <c r="B5260" s="3" t="s">
        <v>9865</v>
      </c>
      <c r="C5260" s="3">
        <v>96869</v>
      </c>
      <c r="D5260" s="2" t="s">
        <v>5360</v>
      </c>
      <c r="E5260" s="3" t="s">
        <v>9848</v>
      </c>
      <c r="F5260" s="61">
        <v>33.53</v>
      </c>
      <c r="G5260" s="61">
        <v>34.81</v>
      </c>
    </row>
    <row r="5261" spans="1:7" ht="22.5">
      <c r="A5261" s="1" t="str">
        <f t="shared" si="83"/>
        <v>SINAPI 96870</v>
      </c>
      <c r="B5261" s="3" t="s">
        <v>9865</v>
      </c>
      <c r="C5261" s="3">
        <v>96870</v>
      </c>
      <c r="D5261" s="2" t="s">
        <v>5361</v>
      </c>
      <c r="E5261" s="3" t="s">
        <v>9848</v>
      </c>
      <c r="F5261" s="61">
        <v>49.57</v>
      </c>
      <c r="G5261" s="61">
        <v>51.09</v>
      </c>
    </row>
    <row r="5262" spans="1:7" ht="22.5">
      <c r="A5262" s="1" t="str">
        <f t="shared" si="83"/>
        <v>SINAPI 96871</v>
      </c>
      <c r="B5262" s="3" t="s">
        <v>9865</v>
      </c>
      <c r="C5262" s="3">
        <v>96871</v>
      </c>
      <c r="D5262" s="2" t="s">
        <v>5362</v>
      </c>
      <c r="E5262" s="3" t="s">
        <v>9848</v>
      </c>
      <c r="F5262" s="61">
        <v>56.92</v>
      </c>
      <c r="G5262" s="61">
        <v>58.8</v>
      </c>
    </row>
    <row r="5263" spans="1:7" ht="22.5">
      <c r="A5263" s="1" t="str">
        <f t="shared" si="83"/>
        <v>SINAPI 96861</v>
      </c>
      <c r="B5263" s="3" t="s">
        <v>9865</v>
      </c>
      <c r="C5263" s="3">
        <v>96861</v>
      </c>
      <c r="D5263" s="2" t="s">
        <v>5363</v>
      </c>
      <c r="E5263" s="3" t="s">
        <v>9848</v>
      </c>
      <c r="F5263" s="61">
        <v>42.89</v>
      </c>
      <c r="G5263" s="61">
        <v>44.78</v>
      </c>
    </row>
    <row r="5264" spans="1:7" ht="22.5">
      <c r="A5264" s="1" t="str">
        <f t="shared" si="83"/>
        <v>SINAPI 96863</v>
      </c>
      <c r="B5264" s="3" t="s">
        <v>9865</v>
      </c>
      <c r="C5264" s="3">
        <v>96863</v>
      </c>
      <c r="D5264" s="2" t="s">
        <v>5364</v>
      </c>
      <c r="E5264" s="3" t="s">
        <v>9848</v>
      </c>
      <c r="F5264" s="61">
        <v>44.24</v>
      </c>
      <c r="G5264" s="61">
        <v>46.33</v>
      </c>
    </row>
    <row r="5265" spans="1:7" ht="22.5">
      <c r="A5265" s="1" t="str">
        <f t="shared" si="83"/>
        <v>SINAPI 96865</v>
      </c>
      <c r="B5265" s="3" t="s">
        <v>9865</v>
      </c>
      <c r="C5265" s="3">
        <v>96865</v>
      </c>
      <c r="D5265" s="2" t="s">
        <v>5365</v>
      </c>
      <c r="E5265" s="3" t="s">
        <v>9848</v>
      </c>
      <c r="F5265" s="61">
        <v>52.24</v>
      </c>
      <c r="G5265" s="61">
        <v>54.73</v>
      </c>
    </row>
    <row r="5266" spans="1:7" ht="22.5">
      <c r="A5266" s="1" t="str">
        <f t="shared" si="83"/>
        <v>SINAPI 96814</v>
      </c>
      <c r="B5266" s="3" t="s">
        <v>9865</v>
      </c>
      <c r="C5266" s="3">
        <v>96814</v>
      </c>
      <c r="D5266" s="2" t="s">
        <v>5366</v>
      </c>
      <c r="E5266" s="3" t="s">
        <v>9848</v>
      </c>
      <c r="F5266" s="61">
        <v>18.29</v>
      </c>
      <c r="G5266" s="61">
        <v>19.14</v>
      </c>
    </row>
    <row r="5267" spans="1:7" ht="22.5">
      <c r="A5267" s="1" t="str">
        <f t="shared" si="83"/>
        <v>SINAPI 96818</v>
      </c>
      <c r="B5267" s="3" t="s">
        <v>9865</v>
      </c>
      <c r="C5267" s="3">
        <v>96818</v>
      </c>
      <c r="D5267" s="2" t="s">
        <v>5367</v>
      </c>
      <c r="E5267" s="3" t="s">
        <v>9848</v>
      </c>
      <c r="F5267" s="61">
        <v>24.2</v>
      </c>
      <c r="G5267" s="61">
        <v>25.13</v>
      </c>
    </row>
    <row r="5268" spans="1:7" ht="22.5">
      <c r="A5268" s="1" t="str">
        <f t="shared" si="83"/>
        <v>SINAPI 96819</v>
      </c>
      <c r="B5268" s="3" t="s">
        <v>9865</v>
      </c>
      <c r="C5268" s="3">
        <v>96819</v>
      </c>
      <c r="D5268" s="2" t="s">
        <v>5368</v>
      </c>
      <c r="E5268" s="3" t="s">
        <v>9848</v>
      </c>
      <c r="F5268" s="61">
        <v>25.95</v>
      </c>
      <c r="G5268" s="61">
        <v>26.96</v>
      </c>
    </row>
    <row r="5269" spans="1:7" ht="22.5">
      <c r="A5269" s="1" t="str">
        <f t="shared" si="83"/>
        <v>SINAPI 96822</v>
      </c>
      <c r="B5269" s="3" t="s">
        <v>9865</v>
      </c>
      <c r="C5269" s="3">
        <v>96822</v>
      </c>
      <c r="D5269" s="2" t="s">
        <v>5369</v>
      </c>
      <c r="E5269" s="3" t="s">
        <v>9848</v>
      </c>
      <c r="F5269" s="61">
        <v>33.869999999999997</v>
      </c>
      <c r="G5269" s="61">
        <v>35.08</v>
      </c>
    </row>
    <row r="5270" spans="1:7" ht="22.5">
      <c r="A5270" s="1" t="str">
        <f t="shared" si="83"/>
        <v>SINAPI 96808</v>
      </c>
      <c r="B5270" s="3" t="s">
        <v>9865</v>
      </c>
      <c r="C5270" s="3">
        <v>96808</v>
      </c>
      <c r="D5270" s="2" t="s">
        <v>5370</v>
      </c>
      <c r="E5270" s="3" t="s">
        <v>9848</v>
      </c>
      <c r="F5270" s="61">
        <v>19.649999999999999</v>
      </c>
      <c r="G5270" s="61">
        <v>20.69</v>
      </c>
    </row>
    <row r="5271" spans="1:7" ht="22.5">
      <c r="A5271" s="1" t="str">
        <f t="shared" si="83"/>
        <v>SINAPI 96811</v>
      </c>
      <c r="B5271" s="3" t="s">
        <v>9865</v>
      </c>
      <c r="C5271" s="3">
        <v>96811</v>
      </c>
      <c r="D5271" s="2" t="s">
        <v>5371</v>
      </c>
      <c r="E5271" s="3" t="s">
        <v>9848</v>
      </c>
      <c r="F5271" s="61">
        <v>24.67</v>
      </c>
      <c r="G5271" s="61">
        <v>25.89</v>
      </c>
    </row>
    <row r="5272" spans="1:7" ht="22.5">
      <c r="A5272" s="1" t="str">
        <f t="shared" si="83"/>
        <v>SINAPI 96815</v>
      </c>
      <c r="B5272" s="3" t="s">
        <v>9865</v>
      </c>
      <c r="C5272" s="3">
        <v>96815</v>
      </c>
      <c r="D5272" s="2" t="s">
        <v>5372</v>
      </c>
      <c r="E5272" s="3" t="s">
        <v>9848</v>
      </c>
      <c r="F5272" s="61">
        <v>37.43</v>
      </c>
      <c r="G5272" s="61">
        <v>38.9</v>
      </c>
    </row>
    <row r="5273" spans="1:7" ht="22.5">
      <c r="A5273" s="1" t="str">
        <f t="shared" si="83"/>
        <v>SINAPI 96820</v>
      </c>
      <c r="B5273" s="3" t="s">
        <v>9865</v>
      </c>
      <c r="C5273" s="3">
        <v>96820</v>
      </c>
      <c r="D5273" s="2" t="s">
        <v>5373</v>
      </c>
      <c r="E5273" s="3" t="s">
        <v>9848</v>
      </c>
      <c r="F5273" s="61">
        <v>45.08</v>
      </c>
      <c r="G5273" s="61">
        <v>46.89</v>
      </c>
    </row>
    <row r="5274" spans="1:7" ht="22.5">
      <c r="A5274" s="1" t="str">
        <f t="shared" si="83"/>
        <v>SINAPI 96702</v>
      </c>
      <c r="B5274" s="3" t="s">
        <v>9865</v>
      </c>
      <c r="C5274" s="3">
        <v>96702</v>
      </c>
      <c r="D5274" s="2" t="s">
        <v>5374</v>
      </c>
      <c r="E5274" s="3" t="s">
        <v>9848</v>
      </c>
      <c r="F5274" s="61">
        <v>13.79</v>
      </c>
      <c r="G5274" s="61">
        <v>14.55</v>
      </c>
    </row>
    <row r="5275" spans="1:7" ht="22.5">
      <c r="A5275" s="1" t="str">
        <f t="shared" ref="A5275:A5338" si="84">CONCATENATE($B5275," ",$C5275)</f>
        <v>SINAPI 96662</v>
      </c>
      <c r="B5275" s="3" t="s">
        <v>9865</v>
      </c>
      <c r="C5275" s="3">
        <v>96662</v>
      </c>
      <c r="D5275" s="2" t="s">
        <v>5375</v>
      </c>
      <c r="E5275" s="3" t="s">
        <v>9848</v>
      </c>
      <c r="F5275" s="61">
        <v>10.88</v>
      </c>
      <c r="G5275" s="61">
        <v>11.38</v>
      </c>
    </row>
    <row r="5276" spans="1:7" ht="22.5">
      <c r="A5276" s="1" t="str">
        <f t="shared" si="84"/>
        <v>SINAPI 96704</v>
      </c>
      <c r="B5276" s="3" t="s">
        <v>9865</v>
      </c>
      <c r="C5276" s="3">
        <v>96704</v>
      </c>
      <c r="D5276" s="2" t="s">
        <v>5376</v>
      </c>
      <c r="E5276" s="3" t="s">
        <v>9848</v>
      </c>
      <c r="F5276" s="61">
        <v>23.09</v>
      </c>
      <c r="G5276" s="61">
        <v>23.92</v>
      </c>
    </row>
    <row r="5277" spans="1:7" ht="22.5">
      <c r="A5277" s="1" t="str">
        <f t="shared" si="84"/>
        <v>SINAPI 96664</v>
      </c>
      <c r="B5277" s="3" t="s">
        <v>9865</v>
      </c>
      <c r="C5277" s="3">
        <v>96664</v>
      </c>
      <c r="D5277" s="2" t="s">
        <v>5377</v>
      </c>
      <c r="E5277" s="3" t="s">
        <v>9848</v>
      </c>
      <c r="F5277" s="61">
        <v>19.36</v>
      </c>
      <c r="G5277" s="61">
        <v>19.88</v>
      </c>
    </row>
    <row r="5278" spans="1:7" ht="22.5">
      <c r="A5278" s="1" t="str">
        <f t="shared" si="84"/>
        <v>SINAPI 104191</v>
      </c>
      <c r="B5278" s="3" t="s">
        <v>9865</v>
      </c>
      <c r="C5278" s="3">
        <v>104191</v>
      </c>
      <c r="D5278" s="2" t="s">
        <v>5378</v>
      </c>
      <c r="E5278" s="3" t="s">
        <v>9848</v>
      </c>
      <c r="F5278" s="61">
        <v>12.54</v>
      </c>
      <c r="G5278" s="61">
        <v>13.28</v>
      </c>
    </row>
    <row r="5279" spans="1:7" ht="22.5">
      <c r="A5279" s="1" t="str">
        <f t="shared" si="84"/>
        <v>SINAPI 96700</v>
      </c>
      <c r="B5279" s="3" t="s">
        <v>9865</v>
      </c>
      <c r="C5279" s="3">
        <v>96700</v>
      </c>
      <c r="D5279" s="2" t="s">
        <v>5379</v>
      </c>
      <c r="E5279" s="3" t="s">
        <v>9848</v>
      </c>
      <c r="F5279" s="61">
        <v>19.11</v>
      </c>
      <c r="G5279" s="61">
        <v>19.8</v>
      </c>
    </row>
    <row r="5280" spans="1:7" ht="22.5">
      <c r="A5280" s="1" t="str">
        <f t="shared" si="84"/>
        <v>SINAPI 96658</v>
      </c>
      <c r="B5280" s="3" t="s">
        <v>9865</v>
      </c>
      <c r="C5280" s="3">
        <v>96658</v>
      </c>
      <c r="D5280" s="2" t="s">
        <v>5380</v>
      </c>
      <c r="E5280" s="3" t="s">
        <v>9848</v>
      </c>
      <c r="F5280" s="61">
        <v>16.899999999999999</v>
      </c>
      <c r="G5280" s="61">
        <v>17.39</v>
      </c>
    </row>
    <row r="5281" spans="1:7" ht="22.5">
      <c r="A5281" s="1" t="str">
        <f t="shared" si="84"/>
        <v>SINAPI 96641</v>
      </c>
      <c r="B5281" s="3" t="s">
        <v>9865</v>
      </c>
      <c r="C5281" s="3">
        <v>96641</v>
      </c>
      <c r="D5281" s="2" t="s">
        <v>5381</v>
      </c>
      <c r="E5281" s="3" t="s">
        <v>9848</v>
      </c>
      <c r="F5281" s="61">
        <v>19.62</v>
      </c>
      <c r="G5281" s="61">
        <v>20.36</v>
      </c>
    </row>
    <row r="5282" spans="1:7" ht="22.5">
      <c r="A5282" s="1" t="str">
        <f t="shared" si="84"/>
        <v>SINAPI 96661</v>
      </c>
      <c r="B5282" s="3" t="s">
        <v>9865</v>
      </c>
      <c r="C5282" s="3">
        <v>96661</v>
      </c>
      <c r="D5282" s="2" t="s">
        <v>5382</v>
      </c>
      <c r="E5282" s="3" t="s">
        <v>9848</v>
      </c>
      <c r="F5282" s="61">
        <v>34.42</v>
      </c>
      <c r="G5282" s="61">
        <v>34.92</v>
      </c>
    </row>
    <row r="5283" spans="1:7" ht="22.5">
      <c r="A5283" s="1" t="str">
        <f t="shared" si="84"/>
        <v>SINAPI 96699</v>
      </c>
      <c r="B5283" s="3" t="s">
        <v>9865</v>
      </c>
      <c r="C5283" s="3">
        <v>96699</v>
      </c>
      <c r="D5283" s="2" t="s">
        <v>5383</v>
      </c>
      <c r="E5283" s="3" t="s">
        <v>9848</v>
      </c>
      <c r="F5283" s="61">
        <v>28.06</v>
      </c>
      <c r="G5283" s="61">
        <v>28.75</v>
      </c>
    </row>
    <row r="5284" spans="1:7" ht="22.5">
      <c r="A5284" s="1" t="str">
        <f t="shared" si="84"/>
        <v>SINAPI 96657</v>
      </c>
      <c r="B5284" s="3" t="s">
        <v>9865</v>
      </c>
      <c r="C5284" s="3">
        <v>96657</v>
      </c>
      <c r="D5284" s="2" t="s">
        <v>5384</v>
      </c>
      <c r="E5284" s="3" t="s">
        <v>9848</v>
      </c>
      <c r="F5284" s="61">
        <v>25.85</v>
      </c>
      <c r="G5284" s="61">
        <v>26.34</v>
      </c>
    </row>
    <row r="5285" spans="1:7" ht="22.5">
      <c r="A5285" s="1" t="str">
        <f t="shared" si="84"/>
        <v>SINAPI 96640</v>
      </c>
      <c r="B5285" s="3" t="s">
        <v>9865</v>
      </c>
      <c r="C5285" s="3">
        <v>96640</v>
      </c>
      <c r="D5285" s="2" t="s">
        <v>5385</v>
      </c>
      <c r="E5285" s="3" t="s">
        <v>9848</v>
      </c>
      <c r="F5285" s="61">
        <v>28.57</v>
      </c>
      <c r="G5285" s="61">
        <v>29.31</v>
      </c>
    </row>
    <row r="5286" spans="1:7" ht="22.5">
      <c r="A5286" s="1" t="str">
        <f t="shared" si="84"/>
        <v>SINAPI 96660</v>
      </c>
      <c r="B5286" s="3" t="s">
        <v>9865</v>
      </c>
      <c r="C5286" s="3">
        <v>96660</v>
      </c>
      <c r="D5286" s="2" t="s">
        <v>5386</v>
      </c>
      <c r="E5286" s="3" t="s">
        <v>9848</v>
      </c>
      <c r="F5286" s="61">
        <v>34.74</v>
      </c>
      <c r="G5286" s="61">
        <v>35.24</v>
      </c>
    </row>
    <row r="5287" spans="1:7" ht="22.5">
      <c r="A5287" s="1" t="str">
        <f t="shared" si="84"/>
        <v>SINAPI 104196</v>
      </c>
      <c r="B5287" s="3" t="s">
        <v>9865</v>
      </c>
      <c r="C5287" s="3">
        <v>104196</v>
      </c>
      <c r="D5287" s="2" t="s">
        <v>5387</v>
      </c>
      <c r="E5287" s="3" t="s">
        <v>9848</v>
      </c>
      <c r="F5287" s="61">
        <v>18.11</v>
      </c>
      <c r="G5287" s="61">
        <v>18.760000000000002</v>
      </c>
    </row>
    <row r="5288" spans="1:7" ht="22.5">
      <c r="A5288" s="1" t="str">
        <f t="shared" si="84"/>
        <v>SINAPI 104197</v>
      </c>
      <c r="B5288" s="3" t="s">
        <v>9865</v>
      </c>
      <c r="C5288" s="3">
        <v>104197</v>
      </c>
      <c r="D5288" s="2" t="s">
        <v>5388</v>
      </c>
      <c r="E5288" s="3" t="s">
        <v>9848</v>
      </c>
      <c r="F5288" s="61">
        <v>34.83</v>
      </c>
      <c r="G5288" s="61">
        <v>36.380000000000003</v>
      </c>
    </row>
    <row r="5289" spans="1:7" ht="22.5">
      <c r="A5289" s="1" t="str">
        <f t="shared" si="84"/>
        <v>SINAPI 104198</v>
      </c>
      <c r="B5289" s="3" t="s">
        <v>9865</v>
      </c>
      <c r="C5289" s="3">
        <v>104198</v>
      </c>
      <c r="D5289" s="2" t="s">
        <v>5389</v>
      </c>
      <c r="E5289" s="3" t="s">
        <v>9848</v>
      </c>
      <c r="F5289" s="61">
        <v>9.56</v>
      </c>
      <c r="G5289" s="61">
        <v>10.210000000000001</v>
      </c>
    </row>
    <row r="5290" spans="1:7" ht="22.5">
      <c r="A5290" s="1" t="str">
        <f t="shared" si="84"/>
        <v>SINAPI 96685</v>
      </c>
      <c r="B5290" s="3" t="s">
        <v>9865</v>
      </c>
      <c r="C5290" s="3">
        <v>96685</v>
      </c>
      <c r="D5290" s="2" t="s">
        <v>5390</v>
      </c>
      <c r="E5290" s="3" t="s">
        <v>9848</v>
      </c>
      <c r="F5290" s="61">
        <v>14.7</v>
      </c>
      <c r="G5290" s="61">
        <v>15.73</v>
      </c>
    </row>
    <row r="5291" spans="1:7" ht="22.5">
      <c r="A5291" s="1" t="str">
        <f t="shared" si="84"/>
        <v>SINAPI 96651</v>
      </c>
      <c r="B5291" s="3" t="s">
        <v>9865</v>
      </c>
      <c r="C5291" s="3">
        <v>96651</v>
      </c>
      <c r="D5291" s="2" t="s">
        <v>5391</v>
      </c>
      <c r="E5291" s="3" t="s">
        <v>9848</v>
      </c>
      <c r="F5291" s="61">
        <v>11.41</v>
      </c>
      <c r="G5291" s="61">
        <v>12.14</v>
      </c>
    </row>
    <row r="5292" spans="1:7" ht="22.5">
      <c r="A5292" s="1" t="str">
        <f t="shared" si="84"/>
        <v>SINAPI 96638</v>
      </c>
      <c r="B5292" s="3" t="s">
        <v>9865</v>
      </c>
      <c r="C5292" s="3">
        <v>96638</v>
      </c>
      <c r="D5292" s="2" t="s">
        <v>5392</v>
      </c>
      <c r="E5292" s="3" t="s">
        <v>9848</v>
      </c>
      <c r="F5292" s="61">
        <v>20.56</v>
      </c>
      <c r="G5292" s="61">
        <v>22.11</v>
      </c>
    </row>
    <row r="5293" spans="1:7" ht="22.5">
      <c r="A5293" s="1" t="str">
        <f t="shared" si="84"/>
        <v>SINAPI 96687</v>
      </c>
      <c r="B5293" s="3" t="s">
        <v>9865</v>
      </c>
      <c r="C5293" s="3">
        <v>96687</v>
      </c>
      <c r="D5293" s="2" t="s">
        <v>5393</v>
      </c>
      <c r="E5293" s="3" t="s">
        <v>9848</v>
      </c>
      <c r="F5293" s="61">
        <v>21.73</v>
      </c>
      <c r="G5293" s="61">
        <v>22.98</v>
      </c>
    </row>
    <row r="5294" spans="1:7" ht="22.5">
      <c r="A5294" s="1" t="str">
        <f t="shared" si="84"/>
        <v>SINAPI 96653</v>
      </c>
      <c r="B5294" s="3" t="s">
        <v>9865</v>
      </c>
      <c r="C5294" s="3">
        <v>96653</v>
      </c>
      <c r="D5294" s="2" t="s">
        <v>5394</v>
      </c>
      <c r="E5294" s="3" t="s">
        <v>9848</v>
      </c>
      <c r="F5294" s="61">
        <v>16.29</v>
      </c>
      <c r="G5294" s="61">
        <v>17.07</v>
      </c>
    </row>
    <row r="5295" spans="1:7" ht="22.5">
      <c r="A5295" s="1" t="str">
        <f t="shared" si="84"/>
        <v>SINAPI 96689</v>
      </c>
      <c r="B5295" s="3" t="s">
        <v>9865</v>
      </c>
      <c r="C5295" s="3">
        <v>96689</v>
      </c>
      <c r="D5295" s="2" t="s">
        <v>5395</v>
      </c>
      <c r="E5295" s="3" t="s">
        <v>9848</v>
      </c>
      <c r="F5295" s="61">
        <v>31.9</v>
      </c>
      <c r="G5295" s="61">
        <v>33.409999999999997</v>
      </c>
    </row>
    <row r="5296" spans="1:7" ht="22.5">
      <c r="A5296" s="1" t="str">
        <f t="shared" si="84"/>
        <v>SINAPI 96655</v>
      </c>
      <c r="B5296" s="3" t="s">
        <v>9865</v>
      </c>
      <c r="C5296" s="3">
        <v>96655</v>
      </c>
      <c r="D5296" s="2" t="s">
        <v>5396</v>
      </c>
      <c r="E5296" s="3" t="s">
        <v>9848</v>
      </c>
      <c r="F5296" s="61">
        <v>24.05</v>
      </c>
      <c r="G5296" s="61">
        <v>24.88</v>
      </c>
    </row>
    <row r="5297" spans="1:7" ht="22.5">
      <c r="A5297" s="1" t="str">
        <f t="shared" si="84"/>
        <v>SINAPI 96691</v>
      </c>
      <c r="B5297" s="3" t="s">
        <v>9865</v>
      </c>
      <c r="C5297" s="3">
        <v>96691</v>
      </c>
      <c r="D5297" s="2" t="s">
        <v>5397</v>
      </c>
      <c r="E5297" s="3" t="s">
        <v>9848</v>
      </c>
      <c r="F5297" s="61">
        <v>44.86</v>
      </c>
      <c r="G5297" s="61">
        <v>46.68</v>
      </c>
    </row>
    <row r="5298" spans="1:7" ht="22.5">
      <c r="A5298" s="1" t="str">
        <f t="shared" si="84"/>
        <v>SINAPI 96693</v>
      </c>
      <c r="B5298" s="3" t="s">
        <v>9865</v>
      </c>
      <c r="C5298" s="3">
        <v>96693</v>
      </c>
      <c r="D5298" s="2" t="s">
        <v>5398</v>
      </c>
      <c r="E5298" s="3" t="s">
        <v>9848</v>
      </c>
      <c r="F5298" s="61">
        <v>66.06</v>
      </c>
      <c r="G5298" s="61">
        <v>68.31</v>
      </c>
    </row>
    <row r="5299" spans="1:7" ht="22.5">
      <c r="A5299" s="1" t="str">
        <f t="shared" si="84"/>
        <v>SINAPI 96695</v>
      </c>
      <c r="B5299" s="3" t="s">
        <v>9865</v>
      </c>
      <c r="C5299" s="3">
        <v>96695</v>
      </c>
      <c r="D5299" s="2" t="s">
        <v>5399</v>
      </c>
      <c r="E5299" s="3" t="s">
        <v>9848</v>
      </c>
      <c r="F5299" s="61">
        <v>111</v>
      </c>
      <c r="G5299" s="61">
        <v>113.63</v>
      </c>
    </row>
    <row r="5300" spans="1:7" ht="22.5">
      <c r="A5300" s="1" t="str">
        <f t="shared" si="84"/>
        <v>SINAPI 104193</v>
      </c>
      <c r="B5300" s="3" t="s">
        <v>9865</v>
      </c>
      <c r="C5300" s="3">
        <v>104193</v>
      </c>
      <c r="D5300" s="2" t="s">
        <v>5400</v>
      </c>
      <c r="E5300" s="3" t="s">
        <v>9848</v>
      </c>
      <c r="F5300" s="61">
        <v>181.29</v>
      </c>
      <c r="G5300" s="61">
        <v>184.41</v>
      </c>
    </row>
    <row r="5301" spans="1:7" ht="22.5">
      <c r="A5301" s="1" t="str">
        <f t="shared" si="84"/>
        <v>SINAPI 96697</v>
      </c>
      <c r="B5301" s="3" t="s">
        <v>9865</v>
      </c>
      <c r="C5301" s="3">
        <v>96697</v>
      </c>
      <c r="D5301" s="2" t="s">
        <v>5401</v>
      </c>
      <c r="E5301" s="3" t="s">
        <v>9848</v>
      </c>
      <c r="F5301" s="61">
        <v>360.64</v>
      </c>
      <c r="G5301" s="61">
        <v>364.4</v>
      </c>
    </row>
    <row r="5302" spans="1:7" ht="22.5">
      <c r="A5302" s="1" t="str">
        <f t="shared" si="84"/>
        <v>SINAPI 104199</v>
      </c>
      <c r="B5302" s="3" t="s">
        <v>9865</v>
      </c>
      <c r="C5302" s="3">
        <v>104199</v>
      </c>
      <c r="D5302" s="2" t="s">
        <v>5402</v>
      </c>
      <c r="E5302" s="3" t="s">
        <v>9848</v>
      </c>
      <c r="F5302" s="61">
        <v>9.31</v>
      </c>
      <c r="G5302" s="61">
        <v>9.9600000000000009</v>
      </c>
    </row>
    <row r="5303" spans="1:7" ht="22.5">
      <c r="A5303" s="1" t="str">
        <f t="shared" si="84"/>
        <v>SINAPI 96684</v>
      </c>
      <c r="B5303" s="3" t="s">
        <v>9865</v>
      </c>
      <c r="C5303" s="3">
        <v>96684</v>
      </c>
      <c r="D5303" s="2" t="s">
        <v>5403</v>
      </c>
      <c r="E5303" s="3" t="s">
        <v>9848</v>
      </c>
      <c r="F5303" s="61">
        <v>14.28</v>
      </c>
      <c r="G5303" s="61">
        <v>15.31</v>
      </c>
    </row>
    <row r="5304" spans="1:7" ht="22.5">
      <c r="A5304" s="1" t="str">
        <f t="shared" si="84"/>
        <v>SINAPI 96650</v>
      </c>
      <c r="B5304" s="3" t="s">
        <v>9865</v>
      </c>
      <c r="C5304" s="3">
        <v>96650</v>
      </c>
      <c r="D5304" s="2" t="s">
        <v>5404</v>
      </c>
      <c r="E5304" s="3" t="s">
        <v>9848</v>
      </c>
      <c r="F5304" s="61">
        <v>10.99</v>
      </c>
      <c r="G5304" s="61">
        <v>11.72</v>
      </c>
    </row>
    <row r="5305" spans="1:7" ht="22.5">
      <c r="A5305" s="1" t="str">
        <f t="shared" si="84"/>
        <v>SINAPI 96637</v>
      </c>
      <c r="B5305" s="3" t="s">
        <v>9865</v>
      </c>
      <c r="C5305" s="3">
        <v>96637</v>
      </c>
      <c r="D5305" s="2" t="s">
        <v>5405</v>
      </c>
      <c r="E5305" s="3" t="s">
        <v>9848</v>
      </c>
      <c r="F5305" s="61">
        <v>20.14</v>
      </c>
      <c r="G5305" s="61">
        <v>21.69</v>
      </c>
    </row>
    <row r="5306" spans="1:7" ht="22.5">
      <c r="A5306" s="1" t="str">
        <f t="shared" si="84"/>
        <v>SINAPI 96686</v>
      </c>
      <c r="B5306" s="3" t="s">
        <v>9865</v>
      </c>
      <c r="C5306" s="3">
        <v>96686</v>
      </c>
      <c r="D5306" s="2" t="s">
        <v>5406</v>
      </c>
      <c r="E5306" s="3" t="s">
        <v>9848</v>
      </c>
      <c r="F5306" s="61">
        <v>18.25</v>
      </c>
      <c r="G5306" s="61">
        <v>19.5</v>
      </c>
    </row>
    <row r="5307" spans="1:7" ht="22.5">
      <c r="A5307" s="1" t="str">
        <f t="shared" si="84"/>
        <v>SINAPI 96652</v>
      </c>
      <c r="B5307" s="3" t="s">
        <v>9865</v>
      </c>
      <c r="C5307" s="3">
        <v>96652</v>
      </c>
      <c r="D5307" s="2" t="s">
        <v>5407</v>
      </c>
      <c r="E5307" s="3" t="s">
        <v>9848</v>
      </c>
      <c r="F5307" s="61">
        <v>12.81</v>
      </c>
      <c r="G5307" s="61">
        <v>13.59</v>
      </c>
    </row>
    <row r="5308" spans="1:7" ht="22.5">
      <c r="A5308" s="1" t="str">
        <f t="shared" si="84"/>
        <v>SINAPI 96688</v>
      </c>
      <c r="B5308" s="3" t="s">
        <v>9865</v>
      </c>
      <c r="C5308" s="3">
        <v>96688</v>
      </c>
      <c r="D5308" s="2" t="s">
        <v>5408</v>
      </c>
      <c r="E5308" s="3" t="s">
        <v>9848</v>
      </c>
      <c r="F5308" s="61">
        <v>26.24</v>
      </c>
      <c r="G5308" s="61">
        <v>27.75</v>
      </c>
    </row>
    <row r="5309" spans="1:7" ht="22.5">
      <c r="A5309" s="1" t="str">
        <f t="shared" si="84"/>
        <v>SINAPI 96654</v>
      </c>
      <c r="B5309" s="3" t="s">
        <v>9865</v>
      </c>
      <c r="C5309" s="3">
        <v>96654</v>
      </c>
      <c r="D5309" s="2" t="s">
        <v>5409</v>
      </c>
      <c r="E5309" s="3" t="s">
        <v>9848</v>
      </c>
      <c r="F5309" s="61">
        <v>18.39</v>
      </c>
      <c r="G5309" s="61">
        <v>19.22</v>
      </c>
    </row>
    <row r="5310" spans="1:7" ht="22.5">
      <c r="A5310" s="1" t="str">
        <f t="shared" si="84"/>
        <v>SINAPI 96690</v>
      </c>
      <c r="B5310" s="3" t="s">
        <v>9865</v>
      </c>
      <c r="C5310" s="3">
        <v>96690</v>
      </c>
      <c r="D5310" s="2" t="s">
        <v>5410</v>
      </c>
      <c r="E5310" s="3" t="s">
        <v>9848</v>
      </c>
      <c r="F5310" s="61">
        <v>35.909999999999997</v>
      </c>
      <c r="G5310" s="61">
        <v>37.729999999999997</v>
      </c>
    </row>
    <row r="5311" spans="1:7" ht="22.5">
      <c r="A5311" s="1" t="str">
        <f t="shared" si="84"/>
        <v>SINAPI 96692</v>
      </c>
      <c r="B5311" s="3" t="s">
        <v>9865</v>
      </c>
      <c r="C5311" s="3">
        <v>96692</v>
      </c>
      <c r="D5311" s="2" t="s">
        <v>5411</v>
      </c>
      <c r="E5311" s="3" t="s">
        <v>9848</v>
      </c>
      <c r="F5311" s="61">
        <v>50.08</v>
      </c>
      <c r="G5311" s="61">
        <v>52.33</v>
      </c>
    </row>
    <row r="5312" spans="1:7" ht="22.5">
      <c r="A5312" s="1" t="str">
        <f t="shared" si="84"/>
        <v>SINAPI 96694</v>
      </c>
      <c r="B5312" s="3" t="s">
        <v>9865</v>
      </c>
      <c r="C5312" s="3">
        <v>96694</v>
      </c>
      <c r="D5312" s="2" t="s">
        <v>5412</v>
      </c>
      <c r="E5312" s="3" t="s">
        <v>9848</v>
      </c>
      <c r="F5312" s="61">
        <v>101.26</v>
      </c>
      <c r="G5312" s="61">
        <v>103.89</v>
      </c>
    </row>
    <row r="5313" spans="1:7" ht="22.5">
      <c r="A5313" s="1" t="str">
        <f t="shared" si="84"/>
        <v>SINAPI 96696</v>
      </c>
      <c r="B5313" s="3" t="s">
        <v>9865</v>
      </c>
      <c r="C5313" s="3">
        <v>96696</v>
      </c>
      <c r="D5313" s="2" t="s">
        <v>5413</v>
      </c>
      <c r="E5313" s="3" t="s">
        <v>9848</v>
      </c>
      <c r="F5313" s="61">
        <v>126.04</v>
      </c>
      <c r="G5313" s="61">
        <v>129.16</v>
      </c>
    </row>
    <row r="5314" spans="1:7" ht="22.5">
      <c r="A5314" s="1" t="str">
        <f t="shared" si="84"/>
        <v>SINAPI 96709</v>
      </c>
      <c r="B5314" s="3" t="s">
        <v>9865</v>
      </c>
      <c r="C5314" s="3">
        <v>96709</v>
      </c>
      <c r="D5314" s="2" t="s">
        <v>5414</v>
      </c>
      <c r="E5314" s="3" t="s">
        <v>9848</v>
      </c>
      <c r="F5314" s="61">
        <v>121.55</v>
      </c>
      <c r="G5314" s="61">
        <v>124.06</v>
      </c>
    </row>
    <row r="5315" spans="1:7">
      <c r="A5315" s="1" t="str">
        <f t="shared" si="84"/>
        <v>SINAPI 104200</v>
      </c>
      <c r="B5315" s="3" t="s">
        <v>9865</v>
      </c>
      <c r="C5315" s="3">
        <v>104200</v>
      </c>
      <c r="D5315" s="2" t="s">
        <v>5415</v>
      </c>
      <c r="E5315" s="3" t="s">
        <v>9848</v>
      </c>
      <c r="F5315" s="61">
        <v>7.38</v>
      </c>
      <c r="G5315" s="61">
        <v>7.82</v>
      </c>
    </row>
    <row r="5316" spans="1:7" ht="22.5">
      <c r="A5316" s="1" t="str">
        <f t="shared" si="84"/>
        <v>SINAPI 96698</v>
      </c>
      <c r="B5316" s="3" t="s">
        <v>9865</v>
      </c>
      <c r="C5316" s="3">
        <v>96698</v>
      </c>
      <c r="D5316" s="2" t="s">
        <v>5416</v>
      </c>
      <c r="E5316" s="3" t="s">
        <v>9848</v>
      </c>
      <c r="F5316" s="61">
        <v>10.029999999999999</v>
      </c>
      <c r="G5316" s="61">
        <v>10.72</v>
      </c>
    </row>
    <row r="5317" spans="1:7" ht="22.5">
      <c r="A5317" s="1" t="str">
        <f t="shared" si="84"/>
        <v>SINAPI 96656</v>
      </c>
      <c r="B5317" s="3" t="s">
        <v>9865</v>
      </c>
      <c r="C5317" s="3">
        <v>96656</v>
      </c>
      <c r="D5317" s="2" t="s">
        <v>5417</v>
      </c>
      <c r="E5317" s="3" t="s">
        <v>9848</v>
      </c>
      <c r="F5317" s="61">
        <v>7.82</v>
      </c>
      <c r="G5317" s="61">
        <v>8.31</v>
      </c>
    </row>
    <row r="5318" spans="1:7" ht="22.5">
      <c r="A5318" s="1" t="str">
        <f t="shared" si="84"/>
        <v>SINAPI 96639</v>
      </c>
      <c r="B5318" s="3" t="s">
        <v>9865</v>
      </c>
      <c r="C5318" s="3">
        <v>96639</v>
      </c>
      <c r="D5318" s="2" t="s">
        <v>5418</v>
      </c>
      <c r="E5318" s="3" t="s">
        <v>9848</v>
      </c>
      <c r="F5318" s="61">
        <v>13.92</v>
      </c>
      <c r="G5318" s="61">
        <v>14.95</v>
      </c>
    </row>
    <row r="5319" spans="1:7" ht="22.5">
      <c r="A5319" s="1" t="str">
        <f t="shared" si="84"/>
        <v>SINAPI 96701</v>
      </c>
      <c r="B5319" s="3" t="s">
        <v>9865</v>
      </c>
      <c r="C5319" s="3">
        <v>96701</v>
      </c>
      <c r="D5319" s="2" t="s">
        <v>5419</v>
      </c>
      <c r="E5319" s="3" t="s">
        <v>9848</v>
      </c>
      <c r="F5319" s="61">
        <v>13.54</v>
      </c>
      <c r="G5319" s="61">
        <v>14.37</v>
      </c>
    </row>
    <row r="5320" spans="1:7" ht="22.5">
      <c r="A5320" s="1" t="str">
        <f t="shared" si="84"/>
        <v>SINAPI 96659</v>
      </c>
      <c r="B5320" s="3" t="s">
        <v>9865</v>
      </c>
      <c r="C5320" s="3">
        <v>96659</v>
      </c>
      <c r="D5320" s="2" t="s">
        <v>5420</v>
      </c>
      <c r="E5320" s="3" t="s">
        <v>9848</v>
      </c>
      <c r="F5320" s="61">
        <v>9.92</v>
      </c>
      <c r="G5320" s="61">
        <v>10.43</v>
      </c>
    </row>
    <row r="5321" spans="1:7" ht="22.5">
      <c r="A5321" s="1" t="str">
        <f t="shared" si="84"/>
        <v>SINAPI 96703</v>
      </c>
      <c r="B5321" s="3" t="s">
        <v>9865</v>
      </c>
      <c r="C5321" s="3">
        <v>96703</v>
      </c>
      <c r="D5321" s="2" t="s">
        <v>5421</v>
      </c>
      <c r="E5321" s="3" t="s">
        <v>9848</v>
      </c>
      <c r="F5321" s="61">
        <v>23.02</v>
      </c>
      <c r="G5321" s="61">
        <v>24.02</v>
      </c>
    </row>
    <row r="5322" spans="1:7" ht="22.5">
      <c r="A5322" s="1" t="str">
        <f t="shared" si="84"/>
        <v>SINAPI 96663</v>
      </c>
      <c r="B5322" s="3" t="s">
        <v>9865</v>
      </c>
      <c r="C5322" s="3">
        <v>96663</v>
      </c>
      <c r="D5322" s="2" t="s">
        <v>5422</v>
      </c>
      <c r="E5322" s="3" t="s">
        <v>9848</v>
      </c>
      <c r="F5322" s="61">
        <v>17.79</v>
      </c>
      <c r="G5322" s="61">
        <v>18.34</v>
      </c>
    </row>
    <row r="5323" spans="1:7" ht="22.5">
      <c r="A5323" s="1" t="str">
        <f t="shared" si="84"/>
        <v>SINAPI 96705</v>
      </c>
      <c r="B5323" s="3" t="s">
        <v>9865</v>
      </c>
      <c r="C5323" s="3">
        <v>96705</v>
      </c>
      <c r="D5323" s="2" t="s">
        <v>5423</v>
      </c>
      <c r="E5323" s="3" t="s">
        <v>9848</v>
      </c>
      <c r="F5323" s="61">
        <v>27.94</v>
      </c>
      <c r="G5323" s="61">
        <v>29.15</v>
      </c>
    </row>
    <row r="5324" spans="1:7" ht="22.5">
      <c r="A5324" s="1" t="str">
        <f t="shared" si="84"/>
        <v>SINAPI 96706</v>
      </c>
      <c r="B5324" s="3" t="s">
        <v>9865</v>
      </c>
      <c r="C5324" s="3">
        <v>96706</v>
      </c>
      <c r="D5324" s="2" t="s">
        <v>5424</v>
      </c>
      <c r="E5324" s="3" t="s">
        <v>9848</v>
      </c>
      <c r="F5324" s="61">
        <v>40.68</v>
      </c>
      <c r="G5324" s="61">
        <v>42.17</v>
      </c>
    </row>
    <row r="5325" spans="1:7" ht="22.5">
      <c r="A5325" s="1" t="str">
        <f t="shared" si="84"/>
        <v>SINAPI 96707</v>
      </c>
      <c r="B5325" s="3" t="s">
        <v>9865</v>
      </c>
      <c r="C5325" s="3">
        <v>96707</v>
      </c>
      <c r="D5325" s="2" t="s">
        <v>5425</v>
      </c>
      <c r="E5325" s="3" t="s">
        <v>9848</v>
      </c>
      <c r="F5325" s="61">
        <v>63.88</v>
      </c>
      <c r="G5325" s="61">
        <v>65.64</v>
      </c>
    </row>
    <row r="5326" spans="1:7" ht="22.5">
      <c r="A5326" s="1" t="str">
        <f t="shared" si="84"/>
        <v>SINAPI 96708</v>
      </c>
      <c r="B5326" s="3" t="s">
        <v>9865</v>
      </c>
      <c r="C5326" s="3">
        <v>96708</v>
      </c>
      <c r="D5326" s="2" t="s">
        <v>5426</v>
      </c>
      <c r="E5326" s="3" t="s">
        <v>9848</v>
      </c>
      <c r="F5326" s="61">
        <v>95.51</v>
      </c>
      <c r="G5326" s="61">
        <v>97.59</v>
      </c>
    </row>
    <row r="5327" spans="1:7">
      <c r="A5327" s="1" t="str">
        <f t="shared" si="84"/>
        <v>SINAPI 96675</v>
      </c>
      <c r="B5327" s="3" t="s">
        <v>9865</v>
      </c>
      <c r="C5327" s="3">
        <v>96675</v>
      </c>
      <c r="D5327" s="2" t="s">
        <v>5427</v>
      </c>
      <c r="E5327" s="3" t="s">
        <v>9849</v>
      </c>
      <c r="F5327" s="61">
        <v>167.92</v>
      </c>
      <c r="G5327" s="61">
        <v>170.01</v>
      </c>
    </row>
    <row r="5328" spans="1:7">
      <c r="A5328" s="1" t="str">
        <f t="shared" si="84"/>
        <v>SINAPI 96683</v>
      </c>
      <c r="B5328" s="3" t="s">
        <v>9865</v>
      </c>
      <c r="C5328" s="3">
        <v>96683</v>
      </c>
      <c r="D5328" s="2" t="s">
        <v>5428</v>
      </c>
      <c r="E5328" s="3" t="s">
        <v>9849</v>
      </c>
      <c r="F5328" s="61">
        <v>323.72000000000003</v>
      </c>
      <c r="G5328" s="61">
        <v>326.56</v>
      </c>
    </row>
    <row r="5329" spans="1:7" ht="22.5">
      <c r="A5329" s="1" t="str">
        <f t="shared" si="84"/>
        <v>SINAPI 104194</v>
      </c>
      <c r="B5329" s="3" t="s">
        <v>9865</v>
      </c>
      <c r="C5329" s="3">
        <v>104194</v>
      </c>
      <c r="D5329" s="2" t="s">
        <v>5429</v>
      </c>
      <c r="E5329" s="3" t="s">
        <v>9849</v>
      </c>
      <c r="F5329" s="61">
        <v>26.04</v>
      </c>
      <c r="G5329" s="61">
        <v>27.38</v>
      </c>
    </row>
    <row r="5330" spans="1:7" ht="22.5">
      <c r="A5330" s="1" t="str">
        <f t="shared" si="84"/>
        <v>SINAPI 104195</v>
      </c>
      <c r="B5330" s="3" t="s">
        <v>9865</v>
      </c>
      <c r="C5330" s="3">
        <v>104195</v>
      </c>
      <c r="D5330" s="2" t="s">
        <v>5430</v>
      </c>
      <c r="E5330" s="3" t="s">
        <v>9849</v>
      </c>
      <c r="F5330" s="61">
        <v>27.56</v>
      </c>
      <c r="G5330" s="61">
        <v>28.93</v>
      </c>
    </row>
    <row r="5331" spans="1:7">
      <c r="A5331" s="1" t="str">
        <f t="shared" si="84"/>
        <v>SINAPI 96668</v>
      </c>
      <c r="B5331" s="3" t="s">
        <v>9865</v>
      </c>
      <c r="C5331" s="3">
        <v>96668</v>
      </c>
      <c r="D5331" s="2" t="s">
        <v>5431</v>
      </c>
      <c r="E5331" s="3" t="s">
        <v>9849</v>
      </c>
      <c r="F5331" s="61">
        <v>19.66</v>
      </c>
      <c r="G5331" s="61">
        <v>20.09</v>
      </c>
    </row>
    <row r="5332" spans="1:7" ht="22.5">
      <c r="A5332" s="1" t="str">
        <f t="shared" si="84"/>
        <v>SINAPI 96644</v>
      </c>
      <c r="B5332" s="3" t="s">
        <v>9865</v>
      </c>
      <c r="C5332" s="3">
        <v>96644</v>
      </c>
      <c r="D5332" s="2" t="s">
        <v>5432</v>
      </c>
      <c r="E5332" s="3" t="s">
        <v>9849</v>
      </c>
      <c r="F5332" s="61">
        <v>26.22</v>
      </c>
      <c r="G5332" s="61">
        <v>27.23</v>
      </c>
    </row>
    <row r="5333" spans="1:7" ht="22.5">
      <c r="A5333" s="1" t="str">
        <f t="shared" si="84"/>
        <v>SINAPI 96635</v>
      </c>
      <c r="B5333" s="3" t="s">
        <v>9865</v>
      </c>
      <c r="C5333" s="3">
        <v>96635</v>
      </c>
      <c r="D5333" s="2" t="s">
        <v>5433</v>
      </c>
      <c r="E5333" s="3" t="s">
        <v>9849</v>
      </c>
      <c r="F5333" s="61">
        <v>50.9</v>
      </c>
      <c r="G5333" s="61">
        <v>54.09</v>
      </c>
    </row>
    <row r="5334" spans="1:7" ht="22.5">
      <c r="A5334" s="1" t="str">
        <f t="shared" si="84"/>
        <v>SINAPI 96636</v>
      </c>
      <c r="B5334" s="3" t="s">
        <v>9865</v>
      </c>
      <c r="C5334" s="3">
        <v>96636</v>
      </c>
      <c r="D5334" s="2" t="s">
        <v>5434</v>
      </c>
      <c r="E5334" s="3" t="s">
        <v>9849</v>
      </c>
      <c r="F5334" s="61">
        <v>53.74</v>
      </c>
      <c r="G5334" s="61">
        <v>57.02</v>
      </c>
    </row>
    <row r="5335" spans="1:7">
      <c r="A5335" s="1" t="str">
        <f t="shared" si="84"/>
        <v>SINAPI 96676</v>
      </c>
      <c r="B5335" s="3" t="s">
        <v>9865</v>
      </c>
      <c r="C5335" s="3">
        <v>96676</v>
      </c>
      <c r="D5335" s="2" t="s">
        <v>5435</v>
      </c>
      <c r="E5335" s="3" t="s">
        <v>9849</v>
      </c>
      <c r="F5335" s="61">
        <v>25.33</v>
      </c>
      <c r="G5335" s="61">
        <v>26.1</v>
      </c>
    </row>
    <row r="5336" spans="1:7" ht="22.5">
      <c r="A5336" s="1" t="str">
        <f t="shared" si="84"/>
        <v>SINAPI 96647</v>
      </c>
      <c r="B5336" s="3" t="s">
        <v>9865</v>
      </c>
      <c r="C5336" s="3">
        <v>96647</v>
      </c>
      <c r="D5336" s="2" t="s">
        <v>5436</v>
      </c>
      <c r="E5336" s="3" t="s">
        <v>9849</v>
      </c>
      <c r="F5336" s="61">
        <v>28.34</v>
      </c>
      <c r="G5336" s="61">
        <v>29.38</v>
      </c>
    </row>
    <row r="5337" spans="1:7">
      <c r="A5337" s="1" t="str">
        <f t="shared" si="84"/>
        <v>SINAPI 96669</v>
      </c>
      <c r="B5337" s="3" t="s">
        <v>9865</v>
      </c>
      <c r="C5337" s="3">
        <v>96669</v>
      </c>
      <c r="D5337" s="2" t="s">
        <v>5437</v>
      </c>
      <c r="E5337" s="3" t="s">
        <v>9849</v>
      </c>
      <c r="F5337" s="61">
        <v>19.97</v>
      </c>
      <c r="G5337" s="61">
        <v>20.66</v>
      </c>
    </row>
    <row r="5338" spans="1:7" ht="22.5">
      <c r="A5338" s="1" t="str">
        <f t="shared" si="84"/>
        <v>SINAPI 96645</v>
      </c>
      <c r="B5338" s="3" t="s">
        <v>9865</v>
      </c>
      <c r="C5338" s="3">
        <v>96645</v>
      </c>
      <c r="D5338" s="2" t="s">
        <v>5438</v>
      </c>
      <c r="E5338" s="3" t="s">
        <v>9849</v>
      </c>
      <c r="F5338" s="61">
        <v>23.46</v>
      </c>
      <c r="G5338" s="61">
        <v>24.46</v>
      </c>
    </row>
    <row r="5339" spans="1:7">
      <c r="A5339" s="1" t="str">
        <f t="shared" ref="A5339:A5402" si="85">CONCATENATE($B5339," ",$C5339)</f>
        <v>SINAPI 96677</v>
      </c>
      <c r="B5339" s="3" t="s">
        <v>9865</v>
      </c>
      <c r="C5339" s="3">
        <v>96677</v>
      </c>
      <c r="D5339" s="2" t="s">
        <v>5439</v>
      </c>
      <c r="E5339" s="3" t="s">
        <v>9849</v>
      </c>
      <c r="F5339" s="61">
        <v>32.86</v>
      </c>
      <c r="G5339" s="61">
        <v>33.81</v>
      </c>
    </row>
    <row r="5340" spans="1:7" ht="22.5">
      <c r="A5340" s="1" t="str">
        <f t="shared" si="85"/>
        <v>SINAPI 96648</v>
      </c>
      <c r="B5340" s="3" t="s">
        <v>9865</v>
      </c>
      <c r="C5340" s="3">
        <v>96648</v>
      </c>
      <c r="D5340" s="2" t="s">
        <v>5440</v>
      </c>
      <c r="E5340" s="3" t="s">
        <v>9849</v>
      </c>
      <c r="F5340" s="61">
        <v>34.54</v>
      </c>
      <c r="G5340" s="61">
        <v>35.64</v>
      </c>
    </row>
    <row r="5341" spans="1:7">
      <c r="A5341" s="1" t="str">
        <f t="shared" si="85"/>
        <v>SINAPI 96670</v>
      </c>
      <c r="B5341" s="3" t="s">
        <v>9865</v>
      </c>
      <c r="C5341" s="3">
        <v>96670</v>
      </c>
      <c r="D5341" s="2" t="s">
        <v>5441</v>
      </c>
      <c r="E5341" s="3" t="s">
        <v>9849</v>
      </c>
      <c r="F5341" s="61">
        <v>25.79</v>
      </c>
      <c r="G5341" s="61">
        <v>26.63</v>
      </c>
    </row>
    <row r="5342" spans="1:7" ht="22.5">
      <c r="A5342" s="1" t="str">
        <f t="shared" si="85"/>
        <v>SINAPI 96646</v>
      </c>
      <c r="B5342" s="3" t="s">
        <v>9865</v>
      </c>
      <c r="C5342" s="3">
        <v>96646</v>
      </c>
      <c r="D5342" s="2" t="s">
        <v>5442</v>
      </c>
      <c r="E5342" s="3" t="s">
        <v>9849</v>
      </c>
      <c r="F5342" s="61">
        <v>28.32</v>
      </c>
      <c r="G5342" s="61">
        <v>29.37</v>
      </c>
    </row>
    <row r="5343" spans="1:7">
      <c r="A5343" s="1" t="str">
        <f t="shared" si="85"/>
        <v>SINAPI 96678</v>
      </c>
      <c r="B5343" s="3" t="s">
        <v>9865</v>
      </c>
      <c r="C5343" s="3">
        <v>96678</v>
      </c>
      <c r="D5343" s="2" t="s">
        <v>5443</v>
      </c>
      <c r="E5343" s="3" t="s">
        <v>9849</v>
      </c>
      <c r="F5343" s="61">
        <v>44.86</v>
      </c>
      <c r="G5343" s="61">
        <v>46</v>
      </c>
    </row>
    <row r="5344" spans="1:7" ht="22.5">
      <c r="A5344" s="1" t="str">
        <f t="shared" si="85"/>
        <v>SINAPI 96649</v>
      </c>
      <c r="B5344" s="3" t="s">
        <v>9865</v>
      </c>
      <c r="C5344" s="3">
        <v>96649</v>
      </c>
      <c r="D5344" s="2" t="s">
        <v>5444</v>
      </c>
      <c r="E5344" s="3" t="s">
        <v>9849</v>
      </c>
      <c r="F5344" s="61">
        <v>45.04</v>
      </c>
      <c r="G5344" s="61">
        <v>46.19</v>
      </c>
    </row>
    <row r="5345" spans="1:7">
      <c r="A5345" s="1" t="str">
        <f t="shared" si="85"/>
        <v>SINAPI 96671</v>
      </c>
      <c r="B5345" s="3" t="s">
        <v>9865</v>
      </c>
      <c r="C5345" s="3">
        <v>96671</v>
      </c>
      <c r="D5345" s="2" t="s">
        <v>5445</v>
      </c>
      <c r="E5345" s="3" t="s">
        <v>9849</v>
      </c>
      <c r="F5345" s="61">
        <v>38.479999999999997</v>
      </c>
      <c r="G5345" s="61">
        <v>39.5</v>
      </c>
    </row>
    <row r="5346" spans="1:7">
      <c r="A5346" s="1" t="str">
        <f t="shared" si="85"/>
        <v>SINAPI 96679</v>
      </c>
      <c r="B5346" s="3" t="s">
        <v>9865</v>
      </c>
      <c r="C5346" s="3">
        <v>96679</v>
      </c>
      <c r="D5346" s="2" t="s">
        <v>5446</v>
      </c>
      <c r="E5346" s="3" t="s">
        <v>9849</v>
      </c>
      <c r="F5346" s="61">
        <v>66.13</v>
      </c>
      <c r="G5346" s="61">
        <v>67.510000000000005</v>
      </c>
    </row>
    <row r="5347" spans="1:7">
      <c r="A5347" s="1" t="str">
        <f t="shared" si="85"/>
        <v>SINAPI 96672</v>
      </c>
      <c r="B5347" s="3" t="s">
        <v>9865</v>
      </c>
      <c r="C5347" s="3">
        <v>96672</v>
      </c>
      <c r="D5347" s="2" t="s">
        <v>5447</v>
      </c>
      <c r="E5347" s="3" t="s">
        <v>9849</v>
      </c>
      <c r="F5347" s="61">
        <v>57.92</v>
      </c>
      <c r="G5347" s="61">
        <v>59.17</v>
      </c>
    </row>
    <row r="5348" spans="1:7">
      <c r="A5348" s="1" t="str">
        <f t="shared" si="85"/>
        <v>SINAPI 96680</v>
      </c>
      <c r="B5348" s="3" t="s">
        <v>9865</v>
      </c>
      <c r="C5348" s="3">
        <v>96680</v>
      </c>
      <c r="D5348" s="2" t="s">
        <v>5448</v>
      </c>
      <c r="E5348" s="3" t="s">
        <v>9849</v>
      </c>
      <c r="F5348" s="61">
        <v>108.02</v>
      </c>
      <c r="G5348" s="61">
        <v>109.73</v>
      </c>
    </row>
    <row r="5349" spans="1:7">
      <c r="A5349" s="1" t="str">
        <f t="shared" si="85"/>
        <v>SINAPI 96673</v>
      </c>
      <c r="B5349" s="3" t="s">
        <v>9865</v>
      </c>
      <c r="C5349" s="3">
        <v>96673</v>
      </c>
      <c r="D5349" s="2" t="s">
        <v>5449</v>
      </c>
      <c r="E5349" s="3" t="s">
        <v>9849</v>
      </c>
      <c r="F5349" s="61">
        <v>72.77</v>
      </c>
      <c r="G5349" s="61">
        <v>74.23</v>
      </c>
    </row>
    <row r="5350" spans="1:7">
      <c r="A5350" s="1" t="str">
        <f t="shared" si="85"/>
        <v>SINAPI 96681</v>
      </c>
      <c r="B5350" s="3" t="s">
        <v>9865</v>
      </c>
      <c r="C5350" s="3">
        <v>96681</v>
      </c>
      <c r="D5350" s="2" t="s">
        <v>5450</v>
      </c>
      <c r="E5350" s="3" t="s">
        <v>9849</v>
      </c>
      <c r="F5350" s="61">
        <v>144.63</v>
      </c>
      <c r="G5350" s="61">
        <v>146.62</v>
      </c>
    </row>
    <row r="5351" spans="1:7">
      <c r="A5351" s="1" t="str">
        <f t="shared" si="85"/>
        <v>SINAPI 96674</v>
      </c>
      <c r="B5351" s="3" t="s">
        <v>9865</v>
      </c>
      <c r="C5351" s="3">
        <v>96674</v>
      </c>
      <c r="D5351" s="2" t="s">
        <v>5451</v>
      </c>
      <c r="E5351" s="3" t="s">
        <v>9849</v>
      </c>
      <c r="F5351" s="61">
        <v>116.18</v>
      </c>
      <c r="G5351" s="61">
        <v>117.91</v>
      </c>
    </row>
    <row r="5352" spans="1:7">
      <c r="A5352" s="1" t="str">
        <f t="shared" si="85"/>
        <v>SINAPI 96682</v>
      </c>
      <c r="B5352" s="3" t="s">
        <v>9865</v>
      </c>
      <c r="C5352" s="3">
        <v>96682</v>
      </c>
      <c r="D5352" s="2" t="s">
        <v>5452</v>
      </c>
      <c r="E5352" s="3" t="s">
        <v>9849</v>
      </c>
      <c r="F5352" s="61">
        <v>236.49</v>
      </c>
      <c r="G5352" s="61">
        <v>238.85</v>
      </c>
    </row>
    <row r="5353" spans="1:7" ht="22.5">
      <c r="A5353" s="1" t="str">
        <f t="shared" si="85"/>
        <v>SINAPI 96643</v>
      </c>
      <c r="B5353" s="3" t="s">
        <v>9865</v>
      </c>
      <c r="C5353" s="3">
        <v>96643</v>
      </c>
      <c r="D5353" s="2" t="s">
        <v>5453</v>
      </c>
      <c r="E5353" s="3" t="s">
        <v>9848</v>
      </c>
      <c r="F5353" s="61">
        <v>50.5</v>
      </c>
      <c r="G5353" s="61">
        <v>51.97</v>
      </c>
    </row>
    <row r="5354" spans="1:7" ht="22.5">
      <c r="A5354" s="1" t="str">
        <f t="shared" si="85"/>
        <v>SINAPI 104201</v>
      </c>
      <c r="B5354" s="3" t="s">
        <v>9865</v>
      </c>
      <c r="C5354" s="3">
        <v>104201</v>
      </c>
      <c r="D5354" s="2" t="s">
        <v>5454</v>
      </c>
      <c r="E5354" s="3" t="s">
        <v>9848</v>
      </c>
      <c r="F5354" s="61">
        <v>22.51</v>
      </c>
      <c r="G5354" s="61">
        <v>23.38</v>
      </c>
    </row>
    <row r="5355" spans="1:7" ht="22.5">
      <c r="A5355" s="1" t="str">
        <f t="shared" si="85"/>
        <v>SINAPI 104192</v>
      </c>
      <c r="B5355" s="3" t="s">
        <v>9865</v>
      </c>
      <c r="C5355" s="3">
        <v>104192</v>
      </c>
      <c r="D5355" s="2" t="s">
        <v>5455</v>
      </c>
      <c r="E5355" s="3" t="s">
        <v>9848</v>
      </c>
      <c r="F5355" s="61">
        <v>33.590000000000003</v>
      </c>
      <c r="G5355" s="61">
        <v>35.06</v>
      </c>
    </row>
    <row r="5356" spans="1:7" ht="22.5">
      <c r="A5356" s="1" t="str">
        <f t="shared" si="85"/>
        <v>SINAPI 104202</v>
      </c>
      <c r="B5356" s="3" t="s">
        <v>9865</v>
      </c>
      <c r="C5356" s="3">
        <v>104202</v>
      </c>
      <c r="D5356" s="2" t="s">
        <v>5456</v>
      </c>
      <c r="E5356" s="3" t="s">
        <v>9848</v>
      </c>
      <c r="F5356" s="61">
        <v>13.57</v>
      </c>
      <c r="G5356" s="61">
        <v>14.44</v>
      </c>
    </row>
    <row r="5357" spans="1:7" ht="22.5">
      <c r="A5357" s="1" t="str">
        <f t="shared" si="85"/>
        <v>SINAPI 96717</v>
      </c>
      <c r="B5357" s="3" t="s">
        <v>9865</v>
      </c>
      <c r="C5357" s="3">
        <v>96717</v>
      </c>
      <c r="D5357" s="2" t="s">
        <v>5457</v>
      </c>
      <c r="E5357" s="3" t="s">
        <v>9848</v>
      </c>
      <c r="F5357" s="61">
        <v>331.79</v>
      </c>
      <c r="G5357" s="61">
        <v>336.79</v>
      </c>
    </row>
    <row r="5358" spans="1:7" ht="22.5">
      <c r="A5358" s="1" t="str">
        <f t="shared" si="85"/>
        <v>SINAPI 96710</v>
      </c>
      <c r="B5358" s="3" t="s">
        <v>9865</v>
      </c>
      <c r="C5358" s="3">
        <v>96710</v>
      </c>
      <c r="D5358" s="2" t="s">
        <v>5458</v>
      </c>
      <c r="E5358" s="3" t="s">
        <v>9848</v>
      </c>
      <c r="F5358" s="61">
        <v>18.77</v>
      </c>
      <c r="G5358" s="61">
        <v>20.14</v>
      </c>
    </row>
    <row r="5359" spans="1:7" ht="22.5">
      <c r="A5359" s="1" t="str">
        <f t="shared" si="85"/>
        <v>SINAPI 96665</v>
      </c>
      <c r="B5359" s="3" t="s">
        <v>9865</v>
      </c>
      <c r="C5359" s="3">
        <v>96665</v>
      </c>
      <c r="D5359" s="2" t="s">
        <v>5459</v>
      </c>
      <c r="E5359" s="3" t="s">
        <v>9848</v>
      </c>
      <c r="F5359" s="61">
        <v>14.36</v>
      </c>
      <c r="G5359" s="61">
        <v>15.34</v>
      </c>
    </row>
    <row r="5360" spans="1:7" ht="22.5">
      <c r="A5360" s="1" t="str">
        <f t="shared" si="85"/>
        <v>SINAPI 96642</v>
      </c>
      <c r="B5360" s="3" t="s">
        <v>9865</v>
      </c>
      <c r="C5360" s="3">
        <v>96642</v>
      </c>
      <c r="D5360" s="2" t="s">
        <v>5460</v>
      </c>
      <c r="E5360" s="3" t="s">
        <v>9848</v>
      </c>
      <c r="F5360" s="61">
        <v>26.57</v>
      </c>
      <c r="G5360" s="61">
        <v>28.63</v>
      </c>
    </row>
    <row r="5361" spans="1:7" ht="22.5">
      <c r="A5361" s="1" t="str">
        <f t="shared" si="85"/>
        <v>SINAPI 96711</v>
      </c>
      <c r="B5361" s="3" t="s">
        <v>9865</v>
      </c>
      <c r="C5361" s="3">
        <v>96711</v>
      </c>
      <c r="D5361" s="2" t="s">
        <v>5461</v>
      </c>
      <c r="E5361" s="3" t="s">
        <v>9848</v>
      </c>
      <c r="F5361" s="61">
        <v>27.03</v>
      </c>
      <c r="G5361" s="61">
        <v>28.7</v>
      </c>
    </row>
    <row r="5362" spans="1:7" ht="22.5">
      <c r="A5362" s="1" t="str">
        <f t="shared" si="85"/>
        <v>SINAPI 96666</v>
      </c>
      <c r="B5362" s="3" t="s">
        <v>9865</v>
      </c>
      <c r="C5362" s="3">
        <v>96666</v>
      </c>
      <c r="D5362" s="2" t="s">
        <v>5462</v>
      </c>
      <c r="E5362" s="3" t="s">
        <v>9848</v>
      </c>
      <c r="F5362" s="61">
        <v>19.8</v>
      </c>
      <c r="G5362" s="61">
        <v>20.82</v>
      </c>
    </row>
    <row r="5363" spans="1:7" ht="22.5">
      <c r="A5363" s="1" t="str">
        <f t="shared" si="85"/>
        <v>SINAPI 96712</v>
      </c>
      <c r="B5363" s="3" t="s">
        <v>9865</v>
      </c>
      <c r="C5363" s="3">
        <v>96712</v>
      </c>
      <c r="D5363" s="2" t="s">
        <v>5463</v>
      </c>
      <c r="E5363" s="3" t="s">
        <v>9848</v>
      </c>
      <c r="F5363" s="61">
        <v>37.61</v>
      </c>
      <c r="G5363" s="61">
        <v>39.619999999999997</v>
      </c>
    </row>
    <row r="5364" spans="1:7" ht="22.5">
      <c r="A5364" s="1" t="str">
        <f t="shared" si="85"/>
        <v>SINAPI 96667</v>
      </c>
      <c r="B5364" s="3" t="s">
        <v>9865</v>
      </c>
      <c r="C5364" s="3">
        <v>96667</v>
      </c>
      <c r="D5364" s="2" t="s">
        <v>5464</v>
      </c>
      <c r="E5364" s="3" t="s">
        <v>9848</v>
      </c>
      <c r="F5364" s="61">
        <v>27.16</v>
      </c>
      <c r="G5364" s="61">
        <v>28.25</v>
      </c>
    </row>
    <row r="5365" spans="1:7" ht="22.5">
      <c r="A5365" s="1" t="str">
        <f t="shared" si="85"/>
        <v>SINAPI 96713</v>
      </c>
      <c r="B5365" s="3" t="s">
        <v>9865</v>
      </c>
      <c r="C5365" s="3">
        <v>96713</v>
      </c>
      <c r="D5365" s="2" t="s">
        <v>5465</v>
      </c>
      <c r="E5365" s="3" t="s">
        <v>9848</v>
      </c>
      <c r="F5365" s="61">
        <v>56.19</v>
      </c>
      <c r="G5365" s="61">
        <v>58.62</v>
      </c>
    </row>
    <row r="5366" spans="1:7" ht="22.5">
      <c r="A5366" s="1" t="str">
        <f t="shared" si="85"/>
        <v>SINAPI 96714</v>
      </c>
      <c r="B5366" s="3" t="s">
        <v>9865</v>
      </c>
      <c r="C5366" s="3">
        <v>96714</v>
      </c>
      <c r="D5366" s="2" t="s">
        <v>5466</v>
      </c>
      <c r="E5366" s="3" t="s">
        <v>9848</v>
      </c>
      <c r="F5366" s="61">
        <v>78.83</v>
      </c>
      <c r="G5366" s="61">
        <v>81.83</v>
      </c>
    </row>
    <row r="5367" spans="1:7" ht="22.5">
      <c r="A5367" s="1" t="str">
        <f t="shared" si="85"/>
        <v>SINAPI 96715</v>
      </c>
      <c r="B5367" s="3" t="s">
        <v>9865</v>
      </c>
      <c r="C5367" s="3">
        <v>96715</v>
      </c>
      <c r="D5367" s="2" t="s">
        <v>5467</v>
      </c>
      <c r="E5367" s="3" t="s">
        <v>9848</v>
      </c>
      <c r="F5367" s="61">
        <v>136.12</v>
      </c>
      <c r="G5367" s="61">
        <v>139.63</v>
      </c>
    </row>
    <row r="5368" spans="1:7" ht="22.5">
      <c r="A5368" s="1" t="str">
        <f t="shared" si="85"/>
        <v>SINAPI 96716</v>
      </c>
      <c r="B5368" s="3" t="s">
        <v>9865</v>
      </c>
      <c r="C5368" s="3">
        <v>96716</v>
      </c>
      <c r="D5368" s="2" t="s">
        <v>5468</v>
      </c>
      <c r="E5368" s="3" t="s">
        <v>9848</v>
      </c>
      <c r="F5368" s="61">
        <v>176.32</v>
      </c>
      <c r="G5368" s="61">
        <v>180.47</v>
      </c>
    </row>
    <row r="5369" spans="1:7" ht="22.5">
      <c r="A5369" s="1" t="str">
        <f t="shared" si="85"/>
        <v>SINAPI 104328</v>
      </c>
      <c r="B5369" s="3" t="s">
        <v>9865</v>
      </c>
      <c r="C5369" s="3">
        <v>104328</v>
      </c>
      <c r="D5369" s="2" t="s">
        <v>5469</v>
      </c>
      <c r="E5369" s="3" t="s">
        <v>9848</v>
      </c>
      <c r="F5369" s="61">
        <v>75.959999999999994</v>
      </c>
      <c r="G5369" s="61">
        <v>78.47</v>
      </c>
    </row>
    <row r="5370" spans="1:7" ht="22.5">
      <c r="A5370" s="1" t="str">
        <f t="shared" si="85"/>
        <v>SINAPI 104329</v>
      </c>
      <c r="B5370" s="3" t="s">
        <v>9865</v>
      </c>
      <c r="C5370" s="3">
        <v>104329</v>
      </c>
      <c r="D5370" s="2" t="s">
        <v>5470</v>
      </c>
      <c r="E5370" s="3" t="s">
        <v>9848</v>
      </c>
      <c r="F5370" s="61">
        <v>84.77</v>
      </c>
      <c r="G5370" s="61">
        <v>87.28</v>
      </c>
    </row>
    <row r="5371" spans="1:7" ht="22.5">
      <c r="A5371" s="1" t="str">
        <f t="shared" si="85"/>
        <v>SINAPI 89707</v>
      </c>
      <c r="B5371" s="3" t="s">
        <v>9865</v>
      </c>
      <c r="C5371" s="3">
        <v>89707</v>
      </c>
      <c r="D5371" s="2" t="s">
        <v>5471</v>
      </c>
      <c r="E5371" s="3" t="s">
        <v>9848</v>
      </c>
      <c r="F5371" s="61">
        <v>54.36</v>
      </c>
      <c r="G5371" s="61">
        <v>56.72</v>
      </c>
    </row>
    <row r="5372" spans="1:7" ht="22.5">
      <c r="A5372" s="1" t="str">
        <f t="shared" si="85"/>
        <v>SINAPI 89708</v>
      </c>
      <c r="B5372" s="3" t="s">
        <v>9865</v>
      </c>
      <c r="C5372" s="3">
        <v>89708</v>
      </c>
      <c r="D5372" s="2" t="s">
        <v>5472</v>
      </c>
      <c r="E5372" s="3" t="s">
        <v>9848</v>
      </c>
      <c r="F5372" s="61">
        <v>108.85</v>
      </c>
      <c r="G5372" s="61">
        <v>111.68</v>
      </c>
    </row>
    <row r="5373" spans="1:7" ht="22.5">
      <c r="A5373" s="1" t="str">
        <f t="shared" si="85"/>
        <v>SINAPI 104330</v>
      </c>
      <c r="B5373" s="3" t="s">
        <v>9865</v>
      </c>
      <c r="C5373" s="3">
        <v>104330</v>
      </c>
      <c r="D5373" s="2" t="s">
        <v>5473</v>
      </c>
      <c r="E5373" s="3" t="s">
        <v>9848</v>
      </c>
      <c r="F5373" s="61">
        <v>0</v>
      </c>
      <c r="G5373" s="61">
        <v>0</v>
      </c>
    </row>
    <row r="5374" spans="1:7" ht="22.5">
      <c r="A5374" s="1" t="str">
        <f t="shared" si="85"/>
        <v>SINAPI 104326</v>
      </c>
      <c r="B5374" s="3" t="s">
        <v>9865</v>
      </c>
      <c r="C5374" s="3">
        <v>104326</v>
      </c>
      <c r="D5374" s="2" t="s">
        <v>5474</v>
      </c>
      <c r="E5374" s="3" t="s">
        <v>9848</v>
      </c>
      <c r="F5374" s="61">
        <v>22.46</v>
      </c>
      <c r="G5374" s="61">
        <v>23.44</v>
      </c>
    </row>
    <row r="5375" spans="1:7" ht="22.5">
      <c r="A5375" s="1" t="str">
        <f t="shared" si="85"/>
        <v>SINAPI 89710</v>
      </c>
      <c r="B5375" s="3" t="s">
        <v>9865</v>
      </c>
      <c r="C5375" s="3">
        <v>89710</v>
      </c>
      <c r="D5375" s="2" t="s">
        <v>5475</v>
      </c>
      <c r="E5375" s="3" t="s">
        <v>9848</v>
      </c>
      <c r="F5375" s="61">
        <v>20.93</v>
      </c>
      <c r="G5375" s="61">
        <v>21.91</v>
      </c>
    </row>
    <row r="5376" spans="1:7" ht="22.5">
      <c r="A5376" s="1" t="str">
        <f t="shared" si="85"/>
        <v>SINAPI 104327</v>
      </c>
      <c r="B5376" s="3" t="s">
        <v>9865</v>
      </c>
      <c r="C5376" s="3">
        <v>104327</v>
      </c>
      <c r="D5376" s="2" t="s">
        <v>5476</v>
      </c>
      <c r="E5376" s="3" t="s">
        <v>9848</v>
      </c>
      <c r="F5376" s="61">
        <v>21.55</v>
      </c>
      <c r="G5376" s="61">
        <v>22.53</v>
      </c>
    </row>
    <row r="5377" spans="1:7" ht="22.5">
      <c r="A5377" s="1" t="str">
        <f t="shared" si="85"/>
        <v>SINAPI 89709</v>
      </c>
      <c r="B5377" s="3" t="s">
        <v>9865</v>
      </c>
      <c r="C5377" s="3">
        <v>89709</v>
      </c>
      <c r="D5377" s="2" t="s">
        <v>5477</v>
      </c>
      <c r="E5377" s="3" t="s">
        <v>9848</v>
      </c>
      <c r="F5377" s="61">
        <v>23.4</v>
      </c>
      <c r="G5377" s="61">
        <v>24.38</v>
      </c>
    </row>
    <row r="5378" spans="1:7" ht="22.5">
      <c r="A5378" s="1" t="str">
        <f t="shared" si="85"/>
        <v>SINAPI 104341</v>
      </c>
      <c r="B5378" s="3" t="s">
        <v>9865</v>
      </c>
      <c r="C5378" s="3">
        <v>104341</v>
      </c>
      <c r="D5378" s="2" t="s">
        <v>5478</v>
      </c>
      <c r="E5378" s="3" t="s">
        <v>9848</v>
      </c>
      <c r="F5378" s="61">
        <v>12.29</v>
      </c>
      <c r="G5378" s="61">
        <v>12.81</v>
      </c>
    </row>
    <row r="5379" spans="1:7" ht="22.5">
      <c r="A5379" s="1" t="str">
        <f t="shared" si="85"/>
        <v>SINAPI 104357</v>
      </c>
      <c r="B5379" s="3" t="s">
        <v>9865</v>
      </c>
      <c r="C5379" s="3">
        <v>104357</v>
      </c>
      <c r="D5379" s="2" t="s">
        <v>5479</v>
      </c>
      <c r="E5379" s="3" t="s">
        <v>9848</v>
      </c>
      <c r="F5379" s="61">
        <v>20.97</v>
      </c>
      <c r="G5379" s="61">
        <v>21.53</v>
      </c>
    </row>
    <row r="5380" spans="1:7" ht="22.5">
      <c r="A5380" s="1" t="str">
        <f t="shared" si="85"/>
        <v>SINAPI 89811</v>
      </c>
      <c r="B5380" s="3" t="s">
        <v>9865</v>
      </c>
      <c r="C5380" s="3">
        <v>89811</v>
      </c>
      <c r="D5380" s="2" t="s">
        <v>5480</v>
      </c>
      <c r="E5380" s="3" t="s">
        <v>9848</v>
      </c>
      <c r="F5380" s="61">
        <v>48.47</v>
      </c>
      <c r="G5380" s="61">
        <v>49.75</v>
      </c>
    </row>
    <row r="5381" spans="1:7" ht="22.5">
      <c r="A5381" s="1" t="str">
        <f t="shared" si="85"/>
        <v>SINAPI 89748</v>
      </c>
      <c r="B5381" s="3" t="s">
        <v>9865</v>
      </c>
      <c r="C5381" s="3">
        <v>89748</v>
      </c>
      <c r="D5381" s="2" t="s">
        <v>5481</v>
      </c>
      <c r="E5381" s="3" t="s">
        <v>9848</v>
      </c>
      <c r="F5381" s="61">
        <v>46.82</v>
      </c>
      <c r="G5381" s="61">
        <v>47.96</v>
      </c>
    </row>
    <row r="5382" spans="1:7" ht="22.5">
      <c r="A5382" s="1" t="str">
        <f t="shared" si="85"/>
        <v>SINAPI 89852</v>
      </c>
      <c r="B5382" s="3" t="s">
        <v>9865</v>
      </c>
      <c r="C5382" s="3">
        <v>89852</v>
      </c>
      <c r="D5382" s="2" t="s">
        <v>5482</v>
      </c>
      <c r="E5382" s="3" t="s">
        <v>9848</v>
      </c>
      <c r="F5382" s="61">
        <v>52.48</v>
      </c>
      <c r="G5382" s="61">
        <v>54.12</v>
      </c>
    </row>
    <row r="5383" spans="1:7" ht="22.5">
      <c r="A5383" s="1" t="str">
        <f t="shared" si="85"/>
        <v>SINAPI 89728</v>
      </c>
      <c r="B5383" s="3" t="s">
        <v>9865</v>
      </c>
      <c r="C5383" s="3">
        <v>89728</v>
      </c>
      <c r="D5383" s="2" t="s">
        <v>5483</v>
      </c>
      <c r="E5383" s="3" t="s">
        <v>9848</v>
      </c>
      <c r="F5383" s="61">
        <v>15.56</v>
      </c>
      <c r="G5383" s="61">
        <v>16.309999999999999</v>
      </c>
    </row>
    <row r="5384" spans="1:7" ht="22.5">
      <c r="A5384" s="1" t="str">
        <f t="shared" si="85"/>
        <v>SINAPI 89803</v>
      </c>
      <c r="B5384" s="3" t="s">
        <v>9865</v>
      </c>
      <c r="C5384" s="3">
        <v>89803</v>
      </c>
      <c r="D5384" s="2" t="s">
        <v>5484</v>
      </c>
      <c r="E5384" s="3" t="s">
        <v>9848</v>
      </c>
      <c r="F5384" s="61">
        <v>19.27</v>
      </c>
      <c r="G5384" s="61">
        <v>19.47</v>
      </c>
    </row>
    <row r="5385" spans="1:7" ht="22.5">
      <c r="A5385" s="1" t="str">
        <f t="shared" si="85"/>
        <v>SINAPI 89733</v>
      </c>
      <c r="B5385" s="3" t="s">
        <v>9865</v>
      </c>
      <c r="C5385" s="3">
        <v>89733</v>
      </c>
      <c r="D5385" s="2" t="s">
        <v>5485</v>
      </c>
      <c r="E5385" s="3" t="s">
        <v>9848</v>
      </c>
      <c r="F5385" s="61">
        <v>26.18</v>
      </c>
      <c r="G5385" s="61">
        <v>27.01</v>
      </c>
    </row>
    <row r="5386" spans="1:7" ht="22.5">
      <c r="A5386" s="1" t="str">
        <f t="shared" si="85"/>
        <v>SINAPI 89807</v>
      </c>
      <c r="B5386" s="3" t="s">
        <v>9865</v>
      </c>
      <c r="C5386" s="3">
        <v>89807</v>
      </c>
      <c r="D5386" s="2" t="s">
        <v>5486</v>
      </c>
      <c r="E5386" s="3" t="s">
        <v>9848</v>
      </c>
      <c r="F5386" s="61">
        <v>41.11</v>
      </c>
      <c r="G5386" s="61">
        <v>41.86</v>
      </c>
    </row>
    <row r="5387" spans="1:7" ht="22.5">
      <c r="A5387" s="1" t="str">
        <f t="shared" si="85"/>
        <v>SINAPI 89742</v>
      </c>
      <c r="B5387" s="3" t="s">
        <v>9865</v>
      </c>
      <c r="C5387" s="3">
        <v>89742</v>
      </c>
      <c r="D5387" s="2" t="s">
        <v>5487</v>
      </c>
      <c r="E5387" s="3" t="s">
        <v>9848</v>
      </c>
      <c r="F5387" s="61">
        <v>43.75</v>
      </c>
      <c r="G5387" s="61">
        <v>44.73</v>
      </c>
    </row>
    <row r="5388" spans="1:7" ht="22.5">
      <c r="A5388" s="1" t="str">
        <f t="shared" si="85"/>
        <v>SINAPI 89812</v>
      </c>
      <c r="B5388" s="3" t="s">
        <v>9865</v>
      </c>
      <c r="C5388" s="3">
        <v>89812</v>
      </c>
      <c r="D5388" s="2" t="s">
        <v>5488</v>
      </c>
      <c r="E5388" s="3" t="s">
        <v>9848</v>
      </c>
      <c r="F5388" s="61">
        <v>86.44</v>
      </c>
      <c r="G5388" s="61">
        <v>87.72</v>
      </c>
    </row>
    <row r="5389" spans="1:7" ht="22.5">
      <c r="A5389" s="1" t="str">
        <f t="shared" si="85"/>
        <v>SINAPI 89750</v>
      </c>
      <c r="B5389" s="3" t="s">
        <v>9865</v>
      </c>
      <c r="C5389" s="3">
        <v>89750</v>
      </c>
      <c r="D5389" s="2" t="s">
        <v>5489</v>
      </c>
      <c r="E5389" s="3" t="s">
        <v>9848</v>
      </c>
      <c r="F5389" s="61">
        <v>84.79</v>
      </c>
      <c r="G5389" s="61">
        <v>85.93</v>
      </c>
    </row>
    <row r="5390" spans="1:7" ht="22.5">
      <c r="A5390" s="1" t="str">
        <f t="shared" si="85"/>
        <v>SINAPI 89853</v>
      </c>
      <c r="B5390" s="3" t="s">
        <v>9865</v>
      </c>
      <c r="C5390" s="3">
        <v>89853</v>
      </c>
      <c r="D5390" s="2" t="s">
        <v>5490</v>
      </c>
      <c r="E5390" s="3" t="s">
        <v>9848</v>
      </c>
      <c r="F5390" s="61">
        <v>90.45</v>
      </c>
      <c r="G5390" s="61">
        <v>92.09</v>
      </c>
    </row>
    <row r="5391" spans="1:7" ht="22.5">
      <c r="A5391" s="1" t="str">
        <f t="shared" si="85"/>
        <v>SINAPI 89730</v>
      </c>
      <c r="B5391" s="3" t="s">
        <v>9865</v>
      </c>
      <c r="C5391" s="3">
        <v>89730</v>
      </c>
      <c r="D5391" s="2" t="s">
        <v>5491</v>
      </c>
      <c r="E5391" s="3" t="s">
        <v>9848</v>
      </c>
      <c r="F5391" s="61">
        <v>17.62</v>
      </c>
      <c r="G5391" s="61">
        <v>18.37</v>
      </c>
    </row>
    <row r="5392" spans="1:7" ht="22.5">
      <c r="A5392" s="1" t="str">
        <f t="shared" si="85"/>
        <v>SINAPI 89804</v>
      </c>
      <c r="B5392" s="3" t="s">
        <v>9865</v>
      </c>
      <c r="C5392" s="3">
        <v>89804</v>
      </c>
      <c r="D5392" s="2" t="s">
        <v>5492</v>
      </c>
      <c r="E5392" s="3" t="s">
        <v>9848</v>
      </c>
      <c r="F5392" s="61">
        <v>21.64</v>
      </c>
      <c r="G5392" s="61">
        <v>21.84</v>
      </c>
    </row>
    <row r="5393" spans="1:7" ht="22.5">
      <c r="A5393" s="1" t="str">
        <f t="shared" si="85"/>
        <v>SINAPI 89735</v>
      </c>
      <c r="B5393" s="3" t="s">
        <v>9865</v>
      </c>
      <c r="C5393" s="3">
        <v>89735</v>
      </c>
      <c r="D5393" s="2" t="s">
        <v>5493</v>
      </c>
      <c r="E5393" s="3" t="s">
        <v>9848</v>
      </c>
      <c r="F5393" s="61">
        <v>28.55</v>
      </c>
      <c r="G5393" s="61">
        <v>29.38</v>
      </c>
    </row>
    <row r="5394" spans="1:7" ht="22.5">
      <c r="A5394" s="1" t="str">
        <f t="shared" si="85"/>
        <v>SINAPI 89808</v>
      </c>
      <c r="B5394" s="3" t="s">
        <v>9865</v>
      </c>
      <c r="C5394" s="3">
        <v>89808</v>
      </c>
      <c r="D5394" s="2" t="s">
        <v>5494</v>
      </c>
      <c r="E5394" s="3" t="s">
        <v>9848</v>
      </c>
      <c r="F5394" s="61">
        <v>63.41</v>
      </c>
      <c r="G5394" s="61">
        <v>64.16</v>
      </c>
    </row>
    <row r="5395" spans="1:7" ht="22.5">
      <c r="A5395" s="1" t="str">
        <f t="shared" si="85"/>
        <v>SINAPI 89743</v>
      </c>
      <c r="B5395" s="3" t="s">
        <v>9865</v>
      </c>
      <c r="C5395" s="3">
        <v>89743</v>
      </c>
      <c r="D5395" s="2" t="s">
        <v>5495</v>
      </c>
      <c r="E5395" s="3" t="s">
        <v>9848</v>
      </c>
      <c r="F5395" s="61">
        <v>66.05</v>
      </c>
      <c r="G5395" s="61">
        <v>67.03</v>
      </c>
    </row>
    <row r="5396" spans="1:7" ht="22.5">
      <c r="A5396" s="1" t="str">
        <f t="shared" si="85"/>
        <v>SINAPI 89810</v>
      </c>
      <c r="B5396" s="3" t="s">
        <v>9865</v>
      </c>
      <c r="C5396" s="3">
        <v>89810</v>
      </c>
      <c r="D5396" s="2" t="s">
        <v>5496</v>
      </c>
      <c r="E5396" s="3" t="s">
        <v>9848</v>
      </c>
      <c r="F5396" s="61">
        <v>33.090000000000003</v>
      </c>
      <c r="G5396" s="61">
        <v>34.369999999999997</v>
      </c>
    </row>
    <row r="5397" spans="1:7" ht="22.5">
      <c r="A5397" s="1" t="str">
        <f t="shared" si="85"/>
        <v>SINAPI 89746</v>
      </c>
      <c r="B5397" s="3" t="s">
        <v>9865</v>
      </c>
      <c r="C5397" s="3">
        <v>89746</v>
      </c>
      <c r="D5397" s="2" t="s">
        <v>5497</v>
      </c>
      <c r="E5397" s="3" t="s">
        <v>9848</v>
      </c>
      <c r="F5397" s="61">
        <v>31.44</v>
      </c>
      <c r="G5397" s="61">
        <v>32.58</v>
      </c>
    </row>
    <row r="5398" spans="1:7" ht="22.5">
      <c r="A5398" s="1" t="str">
        <f t="shared" si="85"/>
        <v>SINAPI 89851</v>
      </c>
      <c r="B5398" s="3" t="s">
        <v>9865</v>
      </c>
      <c r="C5398" s="3">
        <v>89851</v>
      </c>
      <c r="D5398" s="2" t="s">
        <v>5498</v>
      </c>
      <c r="E5398" s="3" t="s">
        <v>9848</v>
      </c>
      <c r="F5398" s="61">
        <v>37.1</v>
      </c>
      <c r="G5398" s="61">
        <v>38.74</v>
      </c>
    </row>
    <row r="5399" spans="1:7" ht="22.5">
      <c r="A5399" s="1" t="str">
        <f t="shared" si="85"/>
        <v>SINAPI 89855</v>
      </c>
      <c r="B5399" s="3" t="s">
        <v>9865</v>
      </c>
      <c r="C5399" s="3">
        <v>89855</v>
      </c>
      <c r="D5399" s="2" t="s">
        <v>5499</v>
      </c>
      <c r="E5399" s="3" t="s">
        <v>9848</v>
      </c>
      <c r="F5399" s="61">
        <v>119.71</v>
      </c>
      <c r="G5399" s="61">
        <v>121.84</v>
      </c>
    </row>
    <row r="5400" spans="1:7" ht="22.5">
      <c r="A5400" s="1" t="str">
        <f t="shared" si="85"/>
        <v>SINAPI 89726</v>
      </c>
      <c r="B5400" s="3" t="s">
        <v>9865</v>
      </c>
      <c r="C5400" s="3">
        <v>89726</v>
      </c>
      <c r="D5400" s="2" t="s">
        <v>5500</v>
      </c>
      <c r="E5400" s="3" t="s">
        <v>9848</v>
      </c>
      <c r="F5400" s="61">
        <v>12.65</v>
      </c>
      <c r="G5400" s="61">
        <v>13.4</v>
      </c>
    </row>
    <row r="5401" spans="1:7" ht="22.5">
      <c r="A5401" s="1" t="str">
        <f t="shared" si="85"/>
        <v>SINAPI 89802</v>
      </c>
      <c r="B5401" s="3" t="s">
        <v>9865</v>
      </c>
      <c r="C5401" s="3">
        <v>89802</v>
      </c>
      <c r="D5401" s="2" t="s">
        <v>5501</v>
      </c>
      <c r="E5401" s="3" t="s">
        <v>9848</v>
      </c>
      <c r="F5401" s="61">
        <v>10.9</v>
      </c>
      <c r="G5401" s="61">
        <v>11.1</v>
      </c>
    </row>
    <row r="5402" spans="1:7" ht="22.5">
      <c r="A5402" s="1" t="str">
        <f t="shared" si="85"/>
        <v>SINAPI 89732</v>
      </c>
      <c r="B5402" s="3" t="s">
        <v>9865</v>
      </c>
      <c r="C5402" s="3">
        <v>89732</v>
      </c>
      <c r="D5402" s="2" t="s">
        <v>5502</v>
      </c>
      <c r="E5402" s="3" t="s">
        <v>9848</v>
      </c>
      <c r="F5402" s="61">
        <v>17.809999999999999</v>
      </c>
      <c r="G5402" s="61">
        <v>18.64</v>
      </c>
    </row>
    <row r="5403" spans="1:7" ht="22.5">
      <c r="A5403" s="1" t="str">
        <f t="shared" ref="A5403:A5466" si="86">CONCATENATE($B5403," ",$C5403)</f>
        <v>SINAPI 89806</v>
      </c>
      <c r="B5403" s="3" t="s">
        <v>9865</v>
      </c>
      <c r="C5403" s="3">
        <v>89806</v>
      </c>
      <c r="D5403" s="2" t="s">
        <v>5503</v>
      </c>
      <c r="E5403" s="3" t="s">
        <v>9848</v>
      </c>
      <c r="F5403" s="61">
        <v>23.67</v>
      </c>
      <c r="G5403" s="61">
        <v>24.42</v>
      </c>
    </row>
    <row r="5404" spans="1:7" ht="22.5">
      <c r="A5404" s="1" t="str">
        <f t="shared" si="86"/>
        <v>SINAPI 89739</v>
      </c>
      <c r="B5404" s="3" t="s">
        <v>9865</v>
      </c>
      <c r="C5404" s="3">
        <v>89739</v>
      </c>
      <c r="D5404" s="2" t="s">
        <v>5504</v>
      </c>
      <c r="E5404" s="3" t="s">
        <v>9848</v>
      </c>
      <c r="F5404" s="61">
        <v>26.31</v>
      </c>
      <c r="G5404" s="61">
        <v>27.29</v>
      </c>
    </row>
    <row r="5405" spans="1:7" ht="22.5">
      <c r="A5405" s="1" t="str">
        <f t="shared" si="86"/>
        <v>SINAPI 89809</v>
      </c>
      <c r="B5405" s="3" t="s">
        <v>9865</v>
      </c>
      <c r="C5405" s="3">
        <v>89809</v>
      </c>
      <c r="D5405" s="2" t="s">
        <v>5505</v>
      </c>
      <c r="E5405" s="3" t="s">
        <v>9848</v>
      </c>
      <c r="F5405" s="61">
        <v>32.18</v>
      </c>
      <c r="G5405" s="61">
        <v>33.46</v>
      </c>
    </row>
    <row r="5406" spans="1:7" ht="22.5">
      <c r="A5406" s="1" t="str">
        <f t="shared" si="86"/>
        <v>SINAPI 89744</v>
      </c>
      <c r="B5406" s="3" t="s">
        <v>9865</v>
      </c>
      <c r="C5406" s="3">
        <v>89744</v>
      </c>
      <c r="D5406" s="2" t="s">
        <v>5506</v>
      </c>
      <c r="E5406" s="3" t="s">
        <v>9848</v>
      </c>
      <c r="F5406" s="61">
        <v>30.53</v>
      </c>
      <c r="G5406" s="61">
        <v>31.67</v>
      </c>
    </row>
    <row r="5407" spans="1:7" ht="22.5">
      <c r="A5407" s="1" t="str">
        <f t="shared" si="86"/>
        <v>SINAPI 89850</v>
      </c>
      <c r="B5407" s="3" t="s">
        <v>9865</v>
      </c>
      <c r="C5407" s="3">
        <v>89850</v>
      </c>
      <c r="D5407" s="2" t="s">
        <v>5507</v>
      </c>
      <c r="E5407" s="3" t="s">
        <v>9848</v>
      </c>
      <c r="F5407" s="61">
        <v>36.19</v>
      </c>
      <c r="G5407" s="61">
        <v>37.83</v>
      </c>
    </row>
    <row r="5408" spans="1:7" ht="22.5">
      <c r="A5408" s="1" t="str">
        <f t="shared" si="86"/>
        <v>SINAPI 89854</v>
      </c>
      <c r="B5408" s="3" t="s">
        <v>9865</v>
      </c>
      <c r="C5408" s="3">
        <v>89854</v>
      </c>
      <c r="D5408" s="2" t="s">
        <v>5508</v>
      </c>
      <c r="E5408" s="3" t="s">
        <v>9848</v>
      </c>
      <c r="F5408" s="61">
        <v>114.06</v>
      </c>
      <c r="G5408" s="61">
        <v>116.19</v>
      </c>
    </row>
    <row r="5409" spans="1:7" ht="22.5">
      <c r="A5409" s="1" t="str">
        <f t="shared" si="86"/>
        <v>SINAPI 89724</v>
      </c>
      <c r="B5409" s="3" t="s">
        <v>9865</v>
      </c>
      <c r="C5409" s="3">
        <v>89724</v>
      </c>
      <c r="D5409" s="2" t="s">
        <v>5509</v>
      </c>
      <c r="E5409" s="3" t="s">
        <v>9848</v>
      </c>
      <c r="F5409" s="61">
        <v>12.4</v>
      </c>
      <c r="G5409" s="61">
        <v>13.15</v>
      </c>
    </row>
    <row r="5410" spans="1:7" ht="22.5">
      <c r="A5410" s="1" t="str">
        <f t="shared" si="86"/>
        <v>SINAPI 89801</v>
      </c>
      <c r="B5410" s="3" t="s">
        <v>9865</v>
      </c>
      <c r="C5410" s="3">
        <v>89801</v>
      </c>
      <c r="D5410" s="2" t="s">
        <v>5510</v>
      </c>
      <c r="E5410" s="3" t="s">
        <v>9848</v>
      </c>
      <c r="F5410" s="61">
        <v>10.11</v>
      </c>
      <c r="G5410" s="61">
        <v>10.31</v>
      </c>
    </row>
    <row r="5411" spans="1:7" ht="22.5">
      <c r="A5411" s="1" t="str">
        <f t="shared" si="86"/>
        <v>SINAPI 89731</v>
      </c>
      <c r="B5411" s="3" t="s">
        <v>9865</v>
      </c>
      <c r="C5411" s="3">
        <v>89731</v>
      </c>
      <c r="D5411" s="2" t="s">
        <v>5511</v>
      </c>
      <c r="E5411" s="3" t="s">
        <v>9848</v>
      </c>
      <c r="F5411" s="61">
        <v>17.02</v>
      </c>
      <c r="G5411" s="61">
        <v>17.850000000000001</v>
      </c>
    </row>
    <row r="5412" spans="1:7" ht="22.5">
      <c r="A5412" s="1" t="str">
        <f t="shared" si="86"/>
        <v>SINAPI 89805</v>
      </c>
      <c r="B5412" s="3" t="s">
        <v>9865</v>
      </c>
      <c r="C5412" s="3">
        <v>89805</v>
      </c>
      <c r="D5412" s="2" t="s">
        <v>5512</v>
      </c>
      <c r="E5412" s="3" t="s">
        <v>9848</v>
      </c>
      <c r="F5412" s="61">
        <v>22.61</v>
      </c>
      <c r="G5412" s="61">
        <v>23.36</v>
      </c>
    </row>
    <row r="5413" spans="1:7" ht="22.5">
      <c r="A5413" s="1" t="str">
        <f t="shared" si="86"/>
        <v>SINAPI 89737</v>
      </c>
      <c r="B5413" s="3" t="s">
        <v>9865</v>
      </c>
      <c r="C5413" s="3">
        <v>89737</v>
      </c>
      <c r="D5413" s="2" t="s">
        <v>5513</v>
      </c>
      <c r="E5413" s="3" t="s">
        <v>9848</v>
      </c>
      <c r="F5413" s="61">
        <v>25.25</v>
      </c>
      <c r="G5413" s="61">
        <v>26.23</v>
      </c>
    </row>
    <row r="5414" spans="1:7" ht="22.5">
      <c r="A5414" s="1" t="str">
        <f t="shared" si="86"/>
        <v>SINAPI 104355</v>
      </c>
      <c r="B5414" s="3" t="s">
        <v>9865</v>
      </c>
      <c r="C5414" s="3">
        <v>104355</v>
      </c>
      <c r="D5414" s="2" t="s">
        <v>5514</v>
      </c>
      <c r="E5414" s="3" t="s">
        <v>9848</v>
      </c>
      <c r="F5414" s="61">
        <v>52.7</v>
      </c>
      <c r="G5414" s="61">
        <v>54.17</v>
      </c>
    </row>
    <row r="5415" spans="1:7" ht="22.5">
      <c r="A5415" s="1" t="str">
        <f t="shared" si="86"/>
        <v>SINAPI 104347</v>
      </c>
      <c r="B5415" s="3" t="s">
        <v>9865</v>
      </c>
      <c r="C5415" s="3">
        <v>104347</v>
      </c>
      <c r="D5415" s="2" t="s">
        <v>5515</v>
      </c>
      <c r="E5415" s="3" t="s">
        <v>9848</v>
      </c>
      <c r="F5415" s="61">
        <v>52.41</v>
      </c>
      <c r="G5415" s="61">
        <v>53.86</v>
      </c>
    </row>
    <row r="5416" spans="1:7" ht="22.5">
      <c r="A5416" s="1" t="str">
        <f t="shared" si="86"/>
        <v>SINAPI 104353</v>
      </c>
      <c r="B5416" s="3" t="s">
        <v>9865</v>
      </c>
      <c r="C5416" s="3">
        <v>104353</v>
      </c>
      <c r="D5416" s="2" t="s">
        <v>5516</v>
      </c>
      <c r="E5416" s="3" t="s">
        <v>9848</v>
      </c>
      <c r="F5416" s="61">
        <v>45.53</v>
      </c>
      <c r="G5416" s="61">
        <v>46.76</v>
      </c>
    </row>
    <row r="5417" spans="1:7" ht="22.5">
      <c r="A5417" s="1" t="str">
        <f t="shared" si="86"/>
        <v>SINAPI 104345</v>
      </c>
      <c r="B5417" s="3" t="s">
        <v>9865</v>
      </c>
      <c r="C5417" s="3">
        <v>104345</v>
      </c>
      <c r="D5417" s="2" t="s">
        <v>5517</v>
      </c>
      <c r="E5417" s="3" t="s">
        <v>9848</v>
      </c>
      <c r="F5417" s="61">
        <v>47.14</v>
      </c>
      <c r="G5417" s="61">
        <v>48.52</v>
      </c>
    </row>
    <row r="5418" spans="1:7" ht="22.5">
      <c r="A5418" s="1" t="str">
        <f t="shared" si="86"/>
        <v>SINAPI 104350</v>
      </c>
      <c r="B5418" s="3" t="s">
        <v>9865</v>
      </c>
      <c r="C5418" s="3">
        <v>104350</v>
      </c>
      <c r="D5418" s="2" t="s">
        <v>5518</v>
      </c>
      <c r="E5418" s="3" t="s">
        <v>9848</v>
      </c>
      <c r="F5418" s="61">
        <v>32.200000000000003</v>
      </c>
      <c r="G5418" s="61">
        <v>32.950000000000003</v>
      </c>
    </row>
    <row r="5419" spans="1:7" ht="22.5">
      <c r="A5419" s="1" t="str">
        <f t="shared" si="86"/>
        <v>SINAPI 104343</v>
      </c>
      <c r="B5419" s="3" t="s">
        <v>9865</v>
      </c>
      <c r="C5419" s="3">
        <v>104343</v>
      </c>
      <c r="D5419" s="2" t="s">
        <v>5519</v>
      </c>
      <c r="E5419" s="3" t="s">
        <v>9848</v>
      </c>
      <c r="F5419" s="61">
        <v>37.630000000000003</v>
      </c>
      <c r="G5419" s="61">
        <v>38.86</v>
      </c>
    </row>
    <row r="5420" spans="1:7" ht="22.5">
      <c r="A5420" s="1" t="str">
        <f t="shared" si="86"/>
        <v>SINAPI 89834</v>
      </c>
      <c r="B5420" s="3" t="s">
        <v>9865</v>
      </c>
      <c r="C5420" s="3">
        <v>89834</v>
      </c>
      <c r="D5420" s="2" t="s">
        <v>5520</v>
      </c>
      <c r="E5420" s="3" t="s">
        <v>9848</v>
      </c>
      <c r="F5420" s="61">
        <v>58.4</v>
      </c>
      <c r="G5420" s="61">
        <v>60.11</v>
      </c>
    </row>
    <row r="5421" spans="1:7" ht="22.5">
      <c r="A5421" s="1" t="str">
        <f t="shared" si="86"/>
        <v>SINAPI 89797</v>
      </c>
      <c r="B5421" s="3" t="s">
        <v>9865</v>
      </c>
      <c r="C5421" s="3">
        <v>89797</v>
      </c>
      <c r="D5421" s="2" t="s">
        <v>5521</v>
      </c>
      <c r="E5421" s="3" t="s">
        <v>9848</v>
      </c>
      <c r="F5421" s="61">
        <v>56.2</v>
      </c>
      <c r="G5421" s="61">
        <v>57.73</v>
      </c>
    </row>
    <row r="5422" spans="1:7" ht="22.5">
      <c r="A5422" s="1" t="str">
        <f t="shared" si="86"/>
        <v>SINAPI 89861</v>
      </c>
      <c r="B5422" s="3" t="s">
        <v>9865</v>
      </c>
      <c r="C5422" s="3">
        <v>89861</v>
      </c>
      <c r="D5422" s="2" t="s">
        <v>5522</v>
      </c>
      <c r="E5422" s="3" t="s">
        <v>9848</v>
      </c>
      <c r="F5422" s="61">
        <v>63.76</v>
      </c>
      <c r="G5422" s="61">
        <v>65.94</v>
      </c>
    </row>
    <row r="5423" spans="1:7" ht="22.5">
      <c r="A5423" s="1" t="str">
        <f t="shared" si="86"/>
        <v>SINAPI 89783</v>
      </c>
      <c r="B5423" s="3" t="s">
        <v>9865</v>
      </c>
      <c r="C5423" s="3">
        <v>89783</v>
      </c>
      <c r="D5423" s="2" t="s">
        <v>5523</v>
      </c>
      <c r="E5423" s="3" t="s">
        <v>9848</v>
      </c>
      <c r="F5423" s="61">
        <v>17.850000000000001</v>
      </c>
      <c r="G5423" s="61">
        <v>18.850000000000001</v>
      </c>
    </row>
    <row r="5424" spans="1:7" ht="22.5">
      <c r="A5424" s="1" t="str">
        <f t="shared" si="86"/>
        <v>SINAPI 89827</v>
      </c>
      <c r="B5424" s="3" t="s">
        <v>9865</v>
      </c>
      <c r="C5424" s="3">
        <v>89827</v>
      </c>
      <c r="D5424" s="2" t="s">
        <v>5524</v>
      </c>
      <c r="E5424" s="3" t="s">
        <v>9848</v>
      </c>
      <c r="F5424" s="61">
        <v>20.51</v>
      </c>
      <c r="G5424" s="61">
        <v>20.78</v>
      </c>
    </row>
    <row r="5425" spans="1:7" ht="22.5">
      <c r="A5425" s="1" t="str">
        <f t="shared" si="86"/>
        <v>SINAPI 89785</v>
      </c>
      <c r="B5425" s="3" t="s">
        <v>9865</v>
      </c>
      <c r="C5425" s="3">
        <v>89785</v>
      </c>
      <c r="D5425" s="2" t="s">
        <v>5525</v>
      </c>
      <c r="E5425" s="3" t="s">
        <v>9848</v>
      </c>
      <c r="F5425" s="61">
        <v>29.74</v>
      </c>
      <c r="G5425" s="61">
        <v>30.83</v>
      </c>
    </row>
    <row r="5426" spans="1:7" ht="22.5">
      <c r="A5426" s="1" t="str">
        <f t="shared" si="86"/>
        <v>SINAPI 89830</v>
      </c>
      <c r="B5426" s="3" t="s">
        <v>9865</v>
      </c>
      <c r="C5426" s="3">
        <v>89830</v>
      </c>
      <c r="D5426" s="2" t="s">
        <v>5526</v>
      </c>
      <c r="E5426" s="3" t="s">
        <v>9848</v>
      </c>
      <c r="F5426" s="61">
        <v>41.47</v>
      </c>
      <c r="G5426" s="61">
        <v>42.47</v>
      </c>
    </row>
    <row r="5427" spans="1:7" ht="22.5">
      <c r="A5427" s="1" t="str">
        <f t="shared" si="86"/>
        <v>SINAPI 89795</v>
      </c>
      <c r="B5427" s="3" t="s">
        <v>9865</v>
      </c>
      <c r="C5427" s="3">
        <v>89795</v>
      </c>
      <c r="D5427" s="2" t="s">
        <v>5527</v>
      </c>
      <c r="E5427" s="3" t="s">
        <v>9848</v>
      </c>
      <c r="F5427" s="61">
        <v>44.99</v>
      </c>
      <c r="G5427" s="61">
        <v>46.29</v>
      </c>
    </row>
    <row r="5428" spans="1:7" ht="22.5">
      <c r="A5428" s="1" t="str">
        <f t="shared" si="86"/>
        <v>SINAPI 89823</v>
      </c>
      <c r="B5428" s="3" t="s">
        <v>9865</v>
      </c>
      <c r="C5428" s="3">
        <v>89823</v>
      </c>
      <c r="D5428" s="2" t="s">
        <v>5528</v>
      </c>
      <c r="E5428" s="3" t="s">
        <v>9848</v>
      </c>
      <c r="F5428" s="61">
        <v>38.35</v>
      </c>
      <c r="G5428" s="61">
        <v>39.200000000000003</v>
      </c>
    </row>
    <row r="5429" spans="1:7" ht="22.5">
      <c r="A5429" s="1" t="str">
        <f t="shared" si="86"/>
        <v>SINAPI 89779</v>
      </c>
      <c r="B5429" s="3" t="s">
        <v>9865</v>
      </c>
      <c r="C5429" s="3">
        <v>89779</v>
      </c>
      <c r="D5429" s="2" t="s">
        <v>5529</v>
      </c>
      <c r="E5429" s="3" t="s">
        <v>9848</v>
      </c>
      <c r="F5429" s="61">
        <v>37.25</v>
      </c>
      <c r="G5429" s="61">
        <v>38.020000000000003</v>
      </c>
    </row>
    <row r="5430" spans="1:7" ht="22.5">
      <c r="A5430" s="1" t="str">
        <f t="shared" si="86"/>
        <v>SINAPI 89857</v>
      </c>
      <c r="B5430" s="3" t="s">
        <v>9865</v>
      </c>
      <c r="C5430" s="3">
        <v>89857</v>
      </c>
      <c r="D5430" s="2" t="s">
        <v>5530</v>
      </c>
      <c r="E5430" s="3" t="s">
        <v>9848</v>
      </c>
      <c r="F5430" s="61">
        <v>41.03</v>
      </c>
      <c r="G5430" s="61">
        <v>42.12</v>
      </c>
    </row>
    <row r="5431" spans="1:7" ht="22.5">
      <c r="A5431" s="1" t="str">
        <f t="shared" si="86"/>
        <v>SINAPI 89814</v>
      </c>
      <c r="B5431" s="3" t="s">
        <v>9865</v>
      </c>
      <c r="C5431" s="3">
        <v>89814</v>
      </c>
      <c r="D5431" s="2" t="s">
        <v>5531</v>
      </c>
      <c r="E5431" s="3" t="s">
        <v>9848</v>
      </c>
      <c r="F5431" s="61">
        <v>18.23</v>
      </c>
      <c r="G5431" s="61">
        <v>18.37</v>
      </c>
    </row>
    <row r="5432" spans="1:7" ht="22.5">
      <c r="A5432" s="1" t="str">
        <f t="shared" si="86"/>
        <v>SINAPI 89754</v>
      </c>
      <c r="B5432" s="3" t="s">
        <v>9865</v>
      </c>
      <c r="C5432" s="3">
        <v>89754</v>
      </c>
      <c r="D5432" s="2" t="s">
        <v>5532</v>
      </c>
      <c r="E5432" s="3" t="s">
        <v>9848</v>
      </c>
      <c r="F5432" s="61">
        <v>22.84</v>
      </c>
      <c r="G5432" s="61">
        <v>23.39</v>
      </c>
    </row>
    <row r="5433" spans="1:7" ht="22.5">
      <c r="A5433" s="1" t="str">
        <f t="shared" si="86"/>
        <v>SINAPI 89819</v>
      </c>
      <c r="B5433" s="3" t="s">
        <v>9865</v>
      </c>
      <c r="C5433" s="3">
        <v>89819</v>
      </c>
      <c r="D5433" s="2" t="s">
        <v>5533</v>
      </c>
      <c r="E5433" s="3" t="s">
        <v>9848</v>
      </c>
      <c r="F5433" s="61">
        <v>25.82</v>
      </c>
      <c r="G5433" s="61">
        <v>26.33</v>
      </c>
    </row>
    <row r="5434" spans="1:7" ht="22.5">
      <c r="A5434" s="1" t="str">
        <f t="shared" si="86"/>
        <v>SINAPI 89776</v>
      </c>
      <c r="B5434" s="3" t="s">
        <v>9865</v>
      </c>
      <c r="C5434" s="3">
        <v>89776</v>
      </c>
      <c r="D5434" s="2" t="s">
        <v>5534</v>
      </c>
      <c r="E5434" s="3" t="s">
        <v>9848</v>
      </c>
      <c r="F5434" s="61">
        <v>27.58</v>
      </c>
      <c r="G5434" s="61">
        <v>28.25</v>
      </c>
    </row>
    <row r="5435" spans="1:7" ht="22.5">
      <c r="A5435" s="1" t="str">
        <f t="shared" si="86"/>
        <v>SINAPI 89821</v>
      </c>
      <c r="B5435" s="3" t="s">
        <v>9865</v>
      </c>
      <c r="C5435" s="3">
        <v>89821</v>
      </c>
      <c r="D5435" s="2" t="s">
        <v>5535</v>
      </c>
      <c r="E5435" s="3" t="s">
        <v>9848</v>
      </c>
      <c r="F5435" s="61">
        <v>21.02</v>
      </c>
      <c r="G5435" s="61">
        <v>21.87</v>
      </c>
    </row>
    <row r="5436" spans="1:7" ht="22.5">
      <c r="A5436" s="1" t="str">
        <f t="shared" si="86"/>
        <v>SINAPI 89778</v>
      </c>
      <c r="B5436" s="3" t="s">
        <v>9865</v>
      </c>
      <c r="C5436" s="3">
        <v>89778</v>
      </c>
      <c r="D5436" s="2" t="s">
        <v>5536</v>
      </c>
      <c r="E5436" s="3" t="s">
        <v>9848</v>
      </c>
      <c r="F5436" s="61">
        <v>19.920000000000002</v>
      </c>
      <c r="G5436" s="61">
        <v>20.69</v>
      </c>
    </row>
    <row r="5437" spans="1:7" ht="22.5">
      <c r="A5437" s="1" t="str">
        <f t="shared" si="86"/>
        <v>SINAPI 89856</v>
      </c>
      <c r="B5437" s="3" t="s">
        <v>9865</v>
      </c>
      <c r="C5437" s="3">
        <v>89856</v>
      </c>
      <c r="D5437" s="2" t="s">
        <v>5537</v>
      </c>
      <c r="E5437" s="3" t="s">
        <v>9848</v>
      </c>
      <c r="F5437" s="61">
        <v>23.7</v>
      </c>
      <c r="G5437" s="61">
        <v>24.79</v>
      </c>
    </row>
    <row r="5438" spans="1:7" ht="22.5">
      <c r="A5438" s="1" t="str">
        <f t="shared" si="86"/>
        <v>SINAPI 89752</v>
      </c>
      <c r="B5438" s="3" t="s">
        <v>9865</v>
      </c>
      <c r="C5438" s="3">
        <v>89752</v>
      </c>
      <c r="D5438" s="2" t="s">
        <v>5538</v>
      </c>
      <c r="E5438" s="3" t="s">
        <v>9848</v>
      </c>
      <c r="F5438" s="61">
        <v>9.01</v>
      </c>
      <c r="G5438" s="61">
        <v>9.52</v>
      </c>
    </row>
    <row r="5439" spans="1:7" ht="22.5">
      <c r="A5439" s="1" t="str">
        <f t="shared" si="86"/>
        <v>SINAPI 89813</v>
      </c>
      <c r="B5439" s="3" t="s">
        <v>9865</v>
      </c>
      <c r="C5439" s="3">
        <v>89813</v>
      </c>
      <c r="D5439" s="2" t="s">
        <v>5539</v>
      </c>
      <c r="E5439" s="3" t="s">
        <v>9848</v>
      </c>
      <c r="F5439" s="61">
        <v>6.3</v>
      </c>
      <c r="G5439" s="61">
        <v>6.44</v>
      </c>
    </row>
    <row r="5440" spans="1:7" ht="22.5">
      <c r="A5440" s="1" t="str">
        <f t="shared" si="86"/>
        <v>SINAPI 89753</v>
      </c>
      <c r="B5440" s="3" t="s">
        <v>9865</v>
      </c>
      <c r="C5440" s="3">
        <v>89753</v>
      </c>
      <c r="D5440" s="2" t="s">
        <v>5540</v>
      </c>
      <c r="E5440" s="3" t="s">
        <v>9848</v>
      </c>
      <c r="F5440" s="61">
        <v>10.99</v>
      </c>
      <c r="G5440" s="61">
        <v>11.54</v>
      </c>
    </row>
    <row r="5441" spans="1:7" ht="22.5">
      <c r="A5441" s="1" t="str">
        <f t="shared" si="86"/>
        <v>SINAPI 89817</v>
      </c>
      <c r="B5441" s="3" t="s">
        <v>9865</v>
      </c>
      <c r="C5441" s="3">
        <v>89817</v>
      </c>
      <c r="D5441" s="2" t="s">
        <v>5541</v>
      </c>
      <c r="E5441" s="3" t="s">
        <v>9848</v>
      </c>
      <c r="F5441" s="61">
        <v>15.73</v>
      </c>
      <c r="G5441" s="61">
        <v>16.239999999999998</v>
      </c>
    </row>
    <row r="5442" spans="1:7" ht="22.5">
      <c r="A5442" s="1" t="str">
        <f t="shared" si="86"/>
        <v>SINAPI 89774</v>
      </c>
      <c r="B5442" s="3" t="s">
        <v>9865</v>
      </c>
      <c r="C5442" s="3">
        <v>89774</v>
      </c>
      <c r="D5442" s="2" t="s">
        <v>5542</v>
      </c>
      <c r="E5442" s="3" t="s">
        <v>9848</v>
      </c>
      <c r="F5442" s="61">
        <v>17.53</v>
      </c>
      <c r="G5442" s="61">
        <v>18.2</v>
      </c>
    </row>
    <row r="5443" spans="1:7" ht="22.5">
      <c r="A5443" s="1" t="str">
        <f t="shared" si="86"/>
        <v>SINAPI 95693</v>
      </c>
      <c r="B5443" s="3" t="s">
        <v>9865</v>
      </c>
      <c r="C5443" s="3">
        <v>95693</v>
      </c>
      <c r="D5443" s="2" t="s">
        <v>5543</v>
      </c>
      <c r="E5443" s="3" t="s">
        <v>9848</v>
      </c>
      <c r="F5443" s="61">
        <v>56.96</v>
      </c>
      <c r="G5443" s="61">
        <v>58.37</v>
      </c>
    </row>
    <row r="5444" spans="1:7" ht="22.5">
      <c r="A5444" s="1" t="str">
        <f t="shared" si="86"/>
        <v>SINAPI 89833</v>
      </c>
      <c r="B5444" s="3" t="s">
        <v>9865</v>
      </c>
      <c r="C5444" s="3">
        <v>89833</v>
      </c>
      <c r="D5444" s="2" t="s">
        <v>5544</v>
      </c>
      <c r="E5444" s="3" t="s">
        <v>9848</v>
      </c>
      <c r="F5444" s="61">
        <v>49.69</v>
      </c>
      <c r="G5444" s="61">
        <v>51.4</v>
      </c>
    </row>
    <row r="5445" spans="1:7" ht="22.5">
      <c r="A5445" s="1" t="str">
        <f t="shared" si="86"/>
        <v>SINAPI 89796</v>
      </c>
      <c r="B5445" s="3" t="s">
        <v>9865</v>
      </c>
      <c r="C5445" s="3">
        <v>89796</v>
      </c>
      <c r="D5445" s="2" t="s">
        <v>5545</v>
      </c>
      <c r="E5445" s="3" t="s">
        <v>9848</v>
      </c>
      <c r="F5445" s="61">
        <v>47.49</v>
      </c>
      <c r="G5445" s="61">
        <v>49.02</v>
      </c>
    </row>
    <row r="5446" spans="1:7" ht="22.5">
      <c r="A5446" s="1" t="str">
        <f t="shared" si="86"/>
        <v>SINAPI 89860</v>
      </c>
      <c r="B5446" s="3" t="s">
        <v>9865</v>
      </c>
      <c r="C5446" s="3">
        <v>89860</v>
      </c>
      <c r="D5446" s="2" t="s">
        <v>5546</v>
      </c>
      <c r="E5446" s="3" t="s">
        <v>9848</v>
      </c>
      <c r="F5446" s="61">
        <v>55.05</v>
      </c>
      <c r="G5446" s="61">
        <v>57.23</v>
      </c>
    </row>
    <row r="5447" spans="1:7" ht="22.5">
      <c r="A5447" s="1" t="str">
        <f t="shared" si="86"/>
        <v>SINAPI 89782</v>
      </c>
      <c r="B5447" s="3" t="s">
        <v>9865</v>
      </c>
      <c r="C5447" s="3">
        <v>89782</v>
      </c>
      <c r="D5447" s="2" t="s">
        <v>5547</v>
      </c>
      <c r="E5447" s="3" t="s">
        <v>9848</v>
      </c>
      <c r="F5447" s="61">
        <v>17.739999999999998</v>
      </c>
      <c r="G5447" s="61">
        <v>18.739999999999998</v>
      </c>
    </row>
    <row r="5448" spans="1:7" ht="22.5">
      <c r="A5448" s="1" t="str">
        <f t="shared" si="86"/>
        <v>SINAPI 89825</v>
      </c>
      <c r="B5448" s="3" t="s">
        <v>9865</v>
      </c>
      <c r="C5448" s="3">
        <v>89825</v>
      </c>
      <c r="D5448" s="2" t="s">
        <v>5548</v>
      </c>
      <c r="E5448" s="3" t="s">
        <v>9848</v>
      </c>
      <c r="F5448" s="61">
        <v>17.97</v>
      </c>
      <c r="G5448" s="61">
        <v>18.239999999999998</v>
      </c>
    </row>
    <row r="5449" spans="1:7" ht="22.5">
      <c r="A5449" s="1" t="str">
        <f t="shared" si="86"/>
        <v>SINAPI 89784</v>
      </c>
      <c r="B5449" s="3" t="s">
        <v>9865</v>
      </c>
      <c r="C5449" s="3">
        <v>89784</v>
      </c>
      <c r="D5449" s="2" t="s">
        <v>5549</v>
      </c>
      <c r="E5449" s="3" t="s">
        <v>9848</v>
      </c>
      <c r="F5449" s="61">
        <v>27.2</v>
      </c>
      <c r="G5449" s="61">
        <v>28.29</v>
      </c>
    </row>
    <row r="5450" spans="1:7" ht="22.5">
      <c r="A5450" s="1" t="str">
        <f t="shared" si="86"/>
        <v>SINAPI 89829</v>
      </c>
      <c r="B5450" s="3" t="s">
        <v>9865</v>
      </c>
      <c r="C5450" s="3">
        <v>89829</v>
      </c>
      <c r="D5450" s="2" t="s">
        <v>5550</v>
      </c>
      <c r="E5450" s="3" t="s">
        <v>9848</v>
      </c>
      <c r="F5450" s="61">
        <v>39.229999999999997</v>
      </c>
      <c r="G5450" s="61">
        <v>40.229999999999997</v>
      </c>
    </row>
    <row r="5451" spans="1:7" ht="22.5">
      <c r="A5451" s="1" t="str">
        <f t="shared" si="86"/>
        <v>SINAPI 89786</v>
      </c>
      <c r="B5451" s="3" t="s">
        <v>9865</v>
      </c>
      <c r="C5451" s="3">
        <v>89786</v>
      </c>
      <c r="D5451" s="2" t="s">
        <v>5551</v>
      </c>
      <c r="E5451" s="3" t="s">
        <v>9848</v>
      </c>
      <c r="F5451" s="61">
        <v>42.75</v>
      </c>
      <c r="G5451" s="61">
        <v>44.05</v>
      </c>
    </row>
    <row r="5452" spans="1:7" ht="22.5">
      <c r="A5452" s="1" t="str">
        <f t="shared" si="86"/>
        <v>SINAPI 104352</v>
      </c>
      <c r="B5452" s="3" t="s">
        <v>9865</v>
      </c>
      <c r="C5452" s="3">
        <v>104352</v>
      </c>
      <c r="D5452" s="2" t="s">
        <v>5552</v>
      </c>
      <c r="E5452" s="3" t="s">
        <v>9848</v>
      </c>
      <c r="F5452" s="61">
        <v>43.28</v>
      </c>
      <c r="G5452" s="61">
        <v>44.51</v>
      </c>
    </row>
    <row r="5453" spans="1:7" ht="22.5">
      <c r="A5453" s="1" t="str">
        <f t="shared" si="86"/>
        <v>SINAPI 104344</v>
      </c>
      <c r="B5453" s="3" t="s">
        <v>9865</v>
      </c>
      <c r="C5453" s="3">
        <v>104344</v>
      </c>
      <c r="D5453" s="2" t="s">
        <v>5553</v>
      </c>
      <c r="E5453" s="3" t="s">
        <v>9848</v>
      </c>
      <c r="F5453" s="61">
        <v>44.89</v>
      </c>
      <c r="G5453" s="61">
        <v>46.27</v>
      </c>
    </row>
    <row r="5454" spans="1:7" ht="22.5">
      <c r="A5454" s="1" t="str">
        <f t="shared" si="86"/>
        <v>SINAPI 104354</v>
      </c>
      <c r="B5454" s="3" t="s">
        <v>9865</v>
      </c>
      <c r="C5454" s="3">
        <v>104354</v>
      </c>
      <c r="D5454" s="2" t="s">
        <v>5554</v>
      </c>
      <c r="E5454" s="3" t="s">
        <v>9848</v>
      </c>
      <c r="F5454" s="61">
        <v>49.81</v>
      </c>
      <c r="G5454" s="61">
        <v>51.28</v>
      </c>
    </row>
    <row r="5455" spans="1:7" ht="22.5">
      <c r="A5455" s="1" t="str">
        <f t="shared" si="86"/>
        <v>SINAPI 104346</v>
      </c>
      <c r="B5455" s="3" t="s">
        <v>9865</v>
      </c>
      <c r="C5455" s="3">
        <v>104346</v>
      </c>
      <c r="D5455" s="2" t="s">
        <v>5555</v>
      </c>
      <c r="E5455" s="3" t="s">
        <v>9848</v>
      </c>
      <c r="F5455" s="61">
        <v>49.52</v>
      </c>
      <c r="G5455" s="61">
        <v>50.97</v>
      </c>
    </row>
    <row r="5456" spans="1:7" ht="22.5">
      <c r="A5456" s="1" t="str">
        <f t="shared" si="86"/>
        <v>SINAPI 104356</v>
      </c>
      <c r="B5456" s="3" t="s">
        <v>9865</v>
      </c>
      <c r="C5456" s="3">
        <v>104356</v>
      </c>
      <c r="D5456" s="2" t="s">
        <v>5556</v>
      </c>
      <c r="E5456" s="3" t="s">
        <v>9848</v>
      </c>
      <c r="F5456" s="61">
        <v>32.880000000000003</v>
      </c>
      <c r="G5456" s="61">
        <v>33.299999999999997</v>
      </c>
    </row>
    <row r="5457" spans="1:7" ht="22.5">
      <c r="A5457" s="1" t="str">
        <f t="shared" si="86"/>
        <v>SINAPI 104348</v>
      </c>
      <c r="B5457" s="3" t="s">
        <v>9865</v>
      </c>
      <c r="C5457" s="3">
        <v>104348</v>
      </c>
      <c r="D5457" s="2" t="s">
        <v>5557</v>
      </c>
      <c r="E5457" s="3" t="s">
        <v>9848</v>
      </c>
      <c r="F5457" s="61">
        <v>11.86</v>
      </c>
      <c r="G5457" s="61">
        <v>11.93</v>
      </c>
    </row>
    <row r="5458" spans="1:7" ht="22.5">
      <c r="A5458" s="1" t="str">
        <f t="shared" si="86"/>
        <v>SINAPI 104351</v>
      </c>
      <c r="B5458" s="3" t="s">
        <v>9865</v>
      </c>
      <c r="C5458" s="3">
        <v>104351</v>
      </c>
      <c r="D5458" s="2" t="s">
        <v>5558</v>
      </c>
      <c r="E5458" s="3" t="s">
        <v>9848</v>
      </c>
      <c r="F5458" s="61">
        <v>24.7</v>
      </c>
      <c r="G5458" s="61">
        <v>24.96</v>
      </c>
    </row>
    <row r="5459" spans="1:7" ht="22.5">
      <c r="A5459" s="1" t="str">
        <f t="shared" si="86"/>
        <v>SINAPI 89800</v>
      </c>
      <c r="B5459" s="3" t="s">
        <v>9865</v>
      </c>
      <c r="C5459" s="3">
        <v>89800</v>
      </c>
      <c r="D5459" s="2" t="s">
        <v>5559</v>
      </c>
      <c r="E5459" s="3" t="s">
        <v>9849</v>
      </c>
      <c r="F5459" s="61">
        <v>34.659999999999997</v>
      </c>
      <c r="G5459" s="61">
        <v>36.21</v>
      </c>
    </row>
    <row r="5460" spans="1:7" ht="22.5">
      <c r="A5460" s="1" t="str">
        <f t="shared" si="86"/>
        <v>SINAPI 89714</v>
      </c>
      <c r="B5460" s="3" t="s">
        <v>9865</v>
      </c>
      <c r="C5460" s="3">
        <v>89714</v>
      </c>
      <c r="D5460" s="2" t="s">
        <v>5560</v>
      </c>
      <c r="E5460" s="3" t="s">
        <v>9849</v>
      </c>
      <c r="F5460" s="61">
        <v>46.79</v>
      </c>
      <c r="G5460" s="61">
        <v>49.41</v>
      </c>
    </row>
    <row r="5461" spans="1:7" ht="22.5">
      <c r="A5461" s="1" t="str">
        <f t="shared" si="86"/>
        <v>SINAPI 89848</v>
      </c>
      <c r="B5461" s="3" t="s">
        <v>9865</v>
      </c>
      <c r="C5461" s="3">
        <v>89848</v>
      </c>
      <c r="D5461" s="2" t="s">
        <v>5561</v>
      </c>
      <c r="E5461" s="3" t="s">
        <v>9849</v>
      </c>
      <c r="F5461" s="61">
        <v>33.08</v>
      </c>
      <c r="G5461" s="61">
        <v>34.5</v>
      </c>
    </row>
    <row r="5462" spans="1:7" ht="22.5">
      <c r="A5462" s="1" t="str">
        <f t="shared" si="86"/>
        <v>SINAPI 89849</v>
      </c>
      <c r="B5462" s="3" t="s">
        <v>9865</v>
      </c>
      <c r="C5462" s="3">
        <v>89849</v>
      </c>
      <c r="D5462" s="2" t="s">
        <v>5562</v>
      </c>
      <c r="E5462" s="3" t="s">
        <v>9849</v>
      </c>
      <c r="F5462" s="61">
        <v>65.430000000000007</v>
      </c>
      <c r="G5462" s="61">
        <v>67.28</v>
      </c>
    </row>
    <row r="5463" spans="1:7" ht="22.5">
      <c r="A5463" s="1" t="str">
        <f t="shared" si="86"/>
        <v>SINAPI 89711</v>
      </c>
      <c r="B5463" s="3" t="s">
        <v>9865</v>
      </c>
      <c r="C5463" s="3">
        <v>89711</v>
      </c>
      <c r="D5463" s="2" t="s">
        <v>5563</v>
      </c>
      <c r="E5463" s="3" t="s">
        <v>9849</v>
      </c>
      <c r="F5463" s="61">
        <v>27.03</v>
      </c>
      <c r="G5463" s="61">
        <v>28.77</v>
      </c>
    </row>
    <row r="5464" spans="1:7" ht="22.5">
      <c r="A5464" s="1" t="str">
        <f t="shared" si="86"/>
        <v>SINAPI 89798</v>
      </c>
      <c r="B5464" s="3" t="s">
        <v>9865</v>
      </c>
      <c r="C5464" s="3">
        <v>89798</v>
      </c>
      <c r="D5464" s="2" t="s">
        <v>5564</v>
      </c>
      <c r="E5464" s="3" t="s">
        <v>9849</v>
      </c>
      <c r="F5464" s="61">
        <v>15.12</v>
      </c>
      <c r="G5464" s="61">
        <v>15.37</v>
      </c>
    </row>
    <row r="5465" spans="1:7" ht="22.5">
      <c r="A5465" s="1" t="str">
        <f t="shared" si="86"/>
        <v>SINAPI 89712</v>
      </c>
      <c r="B5465" s="3" t="s">
        <v>9865</v>
      </c>
      <c r="C5465" s="3">
        <v>89712</v>
      </c>
      <c r="D5465" s="2" t="s">
        <v>5565</v>
      </c>
      <c r="E5465" s="3" t="s">
        <v>9849</v>
      </c>
      <c r="F5465" s="61">
        <v>33.590000000000003</v>
      </c>
      <c r="G5465" s="61">
        <v>35.47</v>
      </c>
    </row>
    <row r="5466" spans="1:7" ht="22.5">
      <c r="A5466" s="1" t="str">
        <f t="shared" si="86"/>
        <v>SINAPI 89799</v>
      </c>
      <c r="B5466" s="3" t="s">
        <v>9865</v>
      </c>
      <c r="C5466" s="3">
        <v>89799</v>
      </c>
      <c r="D5466" s="2" t="s">
        <v>5566</v>
      </c>
      <c r="E5466" s="3" t="s">
        <v>9849</v>
      </c>
      <c r="F5466" s="61">
        <v>26.35</v>
      </c>
      <c r="G5466" s="61">
        <v>27.25</v>
      </c>
    </row>
    <row r="5467" spans="1:7" ht="22.5">
      <c r="A5467" s="1" t="str">
        <f t="shared" ref="A5467:A5530" si="87">CONCATENATE($B5467," ",$C5467)</f>
        <v>SINAPI 89713</v>
      </c>
      <c r="B5467" s="3" t="s">
        <v>9865</v>
      </c>
      <c r="C5467" s="3">
        <v>89713</v>
      </c>
      <c r="D5467" s="2" t="s">
        <v>5567</v>
      </c>
      <c r="E5467" s="3" t="s">
        <v>9849</v>
      </c>
      <c r="F5467" s="61">
        <v>41.66</v>
      </c>
      <c r="G5467" s="61">
        <v>43.92</v>
      </c>
    </row>
    <row r="5468" spans="1:7" ht="22.5">
      <c r="A5468" s="1" t="str">
        <f t="shared" si="87"/>
        <v>SINAPI 89376</v>
      </c>
      <c r="B5468" s="3" t="s">
        <v>9865</v>
      </c>
      <c r="C5468" s="3">
        <v>89376</v>
      </c>
      <c r="D5468" s="2" t="s">
        <v>5568</v>
      </c>
      <c r="E5468" s="3" t="s">
        <v>9848</v>
      </c>
      <c r="F5468" s="61">
        <v>6.97</v>
      </c>
      <c r="G5468" s="61">
        <v>7.45</v>
      </c>
    </row>
    <row r="5469" spans="1:7" ht="22.5">
      <c r="A5469" s="1" t="str">
        <f t="shared" si="87"/>
        <v>SINAPI 89429</v>
      </c>
      <c r="B5469" s="3" t="s">
        <v>9865</v>
      </c>
      <c r="C5469" s="3">
        <v>89429</v>
      </c>
      <c r="D5469" s="2" t="s">
        <v>5569</v>
      </c>
      <c r="E5469" s="3" t="s">
        <v>9848</v>
      </c>
      <c r="F5469" s="61">
        <v>7.45</v>
      </c>
      <c r="G5469" s="61">
        <v>7.94</v>
      </c>
    </row>
    <row r="5470" spans="1:7" ht="22.5">
      <c r="A5470" s="1" t="str">
        <f t="shared" si="87"/>
        <v>SINAPI 89383</v>
      </c>
      <c r="B5470" s="3" t="s">
        <v>9865</v>
      </c>
      <c r="C5470" s="3">
        <v>89383</v>
      </c>
      <c r="D5470" s="2" t="s">
        <v>5570</v>
      </c>
      <c r="E5470" s="3" t="s">
        <v>9848</v>
      </c>
      <c r="F5470" s="61">
        <v>8.1199999999999992</v>
      </c>
      <c r="G5470" s="61">
        <v>8.68</v>
      </c>
    </row>
    <row r="5471" spans="1:7" ht="22.5">
      <c r="A5471" s="1" t="str">
        <f t="shared" si="87"/>
        <v>SINAPI 89553</v>
      </c>
      <c r="B5471" s="3" t="s">
        <v>9865</v>
      </c>
      <c r="C5471" s="3">
        <v>89553</v>
      </c>
      <c r="D5471" s="2" t="s">
        <v>5571</v>
      </c>
      <c r="E5471" s="3" t="s">
        <v>9848</v>
      </c>
      <c r="F5471" s="61">
        <v>6.53</v>
      </c>
      <c r="G5471" s="61">
        <v>6.84</v>
      </c>
    </row>
    <row r="5472" spans="1:7" ht="22.5">
      <c r="A5472" s="1" t="str">
        <f t="shared" si="87"/>
        <v>SINAPI 89436</v>
      </c>
      <c r="B5472" s="3" t="s">
        <v>9865</v>
      </c>
      <c r="C5472" s="3">
        <v>89436</v>
      </c>
      <c r="D5472" s="2" t="s">
        <v>5572</v>
      </c>
      <c r="E5472" s="3" t="s">
        <v>9848</v>
      </c>
      <c r="F5472" s="61">
        <v>9.73</v>
      </c>
      <c r="G5472" s="61">
        <v>10.31</v>
      </c>
    </row>
    <row r="5473" spans="1:7" ht="22.5">
      <c r="A5473" s="1" t="str">
        <f t="shared" si="87"/>
        <v>SINAPI 89391</v>
      </c>
      <c r="B5473" s="3" t="s">
        <v>9865</v>
      </c>
      <c r="C5473" s="3">
        <v>89391</v>
      </c>
      <c r="D5473" s="2" t="s">
        <v>5573</v>
      </c>
      <c r="E5473" s="3" t="s">
        <v>9848</v>
      </c>
      <c r="F5473" s="61">
        <v>10.52</v>
      </c>
      <c r="G5473" s="61">
        <v>11.17</v>
      </c>
    </row>
    <row r="5474" spans="1:7" ht="22.5">
      <c r="A5474" s="1" t="str">
        <f t="shared" si="87"/>
        <v>SINAPI 103994</v>
      </c>
      <c r="B5474" s="3" t="s">
        <v>9865</v>
      </c>
      <c r="C5474" s="3">
        <v>103994</v>
      </c>
      <c r="D5474" s="2" t="s">
        <v>5574</v>
      </c>
      <c r="E5474" s="3" t="s">
        <v>9848</v>
      </c>
      <c r="F5474" s="61">
        <v>15.99</v>
      </c>
      <c r="G5474" s="61">
        <v>16.68</v>
      </c>
    </row>
    <row r="5475" spans="1:7" ht="22.5">
      <c r="A5475" s="1" t="str">
        <f t="shared" si="87"/>
        <v>SINAPI 89570</v>
      </c>
      <c r="B5475" s="3" t="s">
        <v>9865</v>
      </c>
      <c r="C5475" s="3">
        <v>89570</v>
      </c>
      <c r="D5475" s="2" t="s">
        <v>5575</v>
      </c>
      <c r="E5475" s="3" t="s">
        <v>9848</v>
      </c>
      <c r="F5475" s="61">
        <v>12.44</v>
      </c>
      <c r="G5475" s="61">
        <v>12.83</v>
      </c>
    </row>
    <row r="5476" spans="1:7" ht="22.5">
      <c r="A5476" s="1" t="str">
        <f t="shared" si="87"/>
        <v>SINAPI 103992</v>
      </c>
      <c r="B5476" s="3" t="s">
        <v>9865</v>
      </c>
      <c r="C5476" s="3">
        <v>103992</v>
      </c>
      <c r="D5476" s="2" t="s">
        <v>5576</v>
      </c>
      <c r="E5476" s="3" t="s">
        <v>9848</v>
      </c>
      <c r="F5476" s="61">
        <v>13.35</v>
      </c>
      <c r="G5476" s="61">
        <v>14.04</v>
      </c>
    </row>
    <row r="5477" spans="1:7" ht="22.5">
      <c r="A5477" s="1" t="str">
        <f t="shared" si="87"/>
        <v>SINAPI 89572</v>
      </c>
      <c r="B5477" s="3" t="s">
        <v>9865</v>
      </c>
      <c r="C5477" s="3">
        <v>89572</v>
      </c>
      <c r="D5477" s="2" t="s">
        <v>5577</v>
      </c>
      <c r="E5477" s="3" t="s">
        <v>9848</v>
      </c>
      <c r="F5477" s="61">
        <v>9.64</v>
      </c>
      <c r="G5477" s="61">
        <v>10.01</v>
      </c>
    </row>
    <row r="5478" spans="1:7" ht="22.5">
      <c r="A5478" s="1" t="str">
        <f t="shared" si="87"/>
        <v>SINAPI 104001</v>
      </c>
      <c r="B5478" s="3" t="s">
        <v>9865</v>
      </c>
      <c r="C5478" s="3">
        <v>104001</v>
      </c>
      <c r="D5478" s="2" t="s">
        <v>5578</v>
      </c>
      <c r="E5478" s="3" t="s">
        <v>9848</v>
      </c>
      <c r="F5478" s="61">
        <v>15.82</v>
      </c>
      <c r="G5478" s="61">
        <v>16.61</v>
      </c>
    </row>
    <row r="5479" spans="1:7" ht="22.5">
      <c r="A5479" s="1" t="str">
        <f t="shared" si="87"/>
        <v>SINAPI 89596</v>
      </c>
      <c r="B5479" s="3" t="s">
        <v>9865</v>
      </c>
      <c r="C5479" s="3">
        <v>89596</v>
      </c>
      <c r="D5479" s="2" t="s">
        <v>5579</v>
      </c>
      <c r="E5479" s="3" t="s">
        <v>9848</v>
      </c>
      <c r="F5479" s="61">
        <v>11.51</v>
      </c>
      <c r="G5479" s="61">
        <v>11.94</v>
      </c>
    </row>
    <row r="5480" spans="1:7" ht="22.5">
      <c r="A5480" s="1" t="str">
        <f t="shared" si="87"/>
        <v>SINAPI 104002</v>
      </c>
      <c r="B5480" s="3" t="s">
        <v>9865</v>
      </c>
      <c r="C5480" s="3">
        <v>104002</v>
      </c>
      <c r="D5480" s="2" t="s">
        <v>5580</v>
      </c>
      <c r="E5480" s="3" t="s">
        <v>9848</v>
      </c>
      <c r="F5480" s="61">
        <v>19.54</v>
      </c>
      <c r="G5480" s="61">
        <v>20.309999999999999</v>
      </c>
    </row>
    <row r="5481" spans="1:7" ht="22.5">
      <c r="A5481" s="1" t="str">
        <f t="shared" si="87"/>
        <v>SINAPI 89595</v>
      </c>
      <c r="B5481" s="3" t="s">
        <v>9865</v>
      </c>
      <c r="C5481" s="3">
        <v>89595</v>
      </c>
      <c r="D5481" s="2" t="s">
        <v>5581</v>
      </c>
      <c r="E5481" s="3" t="s">
        <v>9848</v>
      </c>
      <c r="F5481" s="61">
        <v>15.5</v>
      </c>
      <c r="G5481" s="61">
        <v>15.92</v>
      </c>
    </row>
    <row r="5482" spans="1:7" ht="22.5">
      <c r="A5482" s="1" t="str">
        <f t="shared" si="87"/>
        <v>SINAPI 89610</v>
      </c>
      <c r="B5482" s="3" t="s">
        <v>9865</v>
      </c>
      <c r="C5482" s="3">
        <v>89610</v>
      </c>
      <c r="D5482" s="2" t="s">
        <v>5582</v>
      </c>
      <c r="E5482" s="3" t="s">
        <v>9848</v>
      </c>
      <c r="F5482" s="61">
        <v>20.84</v>
      </c>
      <c r="G5482" s="61">
        <v>21.39</v>
      </c>
    </row>
    <row r="5483" spans="1:7" ht="22.5">
      <c r="A5483" s="1" t="str">
        <f t="shared" si="87"/>
        <v>SINAPI 89613</v>
      </c>
      <c r="B5483" s="3" t="s">
        <v>9865</v>
      </c>
      <c r="C5483" s="3">
        <v>89613</v>
      </c>
      <c r="D5483" s="2" t="s">
        <v>5583</v>
      </c>
      <c r="E5483" s="3" t="s">
        <v>9848</v>
      </c>
      <c r="F5483" s="61">
        <v>32</v>
      </c>
      <c r="G5483" s="61">
        <v>32.67</v>
      </c>
    </row>
    <row r="5484" spans="1:7" ht="22.5">
      <c r="A5484" s="1" t="str">
        <f t="shared" si="87"/>
        <v>SINAPI 89616</v>
      </c>
      <c r="B5484" s="3" t="s">
        <v>9865</v>
      </c>
      <c r="C5484" s="3">
        <v>89616</v>
      </c>
      <c r="D5484" s="2" t="s">
        <v>5584</v>
      </c>
      <c r="E5484" s="3" t="s">
        <v>9848</v>
      </c>
      <c r="F5484" s="61">
        <v>42.44</v>
      </c>
      <c r="G5484" s="61">
        <v>43.21</v>
      </c>
    </row>
    <row r="5485" spans="1:7" ht="22.5">
      <c r="A5485" s="1" t="str">
        <f t="shared" si="87"/>
        <v>SINAPI 103952</v>
      </c>
      <c r="B5485" s="3" t="s">
        <v>9865</v>
      </c>
      <c r="C5485" s="3">
        <v>103952</v>
      </c>
      <c r="D5485" s="2" t="s">
        <v>5585</v>
      </c>
      <c r="E5485" s="3" t="s">
        <v>9848</v>
      </c>
      <c r="F5485" s="61">
        <v>7.14</v>
      </c>
      <c r="G5485" s="61">
        <v>7.63</v>
      </c>
    </row>
    <row r="5486" spans="1:7" ht="22.5">
      <c r="A5486" s="1" t="str">
        <f t="shared" si="87"/>
        <v>SINAPI 103947</v>
      </c>
      <c r="B5486" s="3" t="s">
        <v>9865</v>
      </c>
      <c r="C5486" s="3">
        <v>103947</v>
      </c>
      <c r="D5486" s="2" t="s">
        <v>5586</v>
      </c>
      <c r="E5486" s="3" t="s">
        <v>9848</v>
      </c>
      <c r="F5486" s="61">
        <v>7.81</v>
      </c>
      <c r="G5486" s="61">
        <v>8.3699999999999992</v>
      </c>
    </row>
    <row r="5487" spans="1:7" ht="22.5">
      <c r="A5487" s="1" t="str">
        <f t="shared" si="87"/>
        <v>SINAPI 103957</v>
      </c>
      <c r="B5487" s="3" t="s">
        <v>9865</v>
      </c>
      <c r="C5487" s="3">
        <v>103957</v>
      </c>
      <c r="D5487" s="2" t="s">
        <v>5587</v>
      </c>
      <c r="E5487" s="3" t="s">
        <v>9848</v>
      </c>
      <c r="F5487" s="61">
        <v>5.65</v>
      </c>
      <c r="G5487" s="61">
        <v>5.96</v>
      </c>
    </row>
    <row r="5488" spans="1:7" ht="22.5">
      <c r="A5488" s="1" t="str">
        <f t="shared" si="87"/>
        <v>SINAPI 103953</v>
      </c>
      <c r="B5488" s="3" t="s">
        <v>9865</v>
      </c>
      <c r="C5488" s="3">
        <v>103953</v>
      </c>
      <c r="D5488" s="2" t="s">
        <v>5588</v>
      </c>
      <c r="E5488" s="3" t="s">
        <v>9848</v>
      </c>
      <c r="F5488" s="61">
        <v>8.85</v>
      </c>
      <c r="G5488" s="61">
        <v>9.43</v>
      </c>
    </row>
    <row r="5489" spans="1:7" ht="22.5">
      <c r="A5489" s="1" t="str">
        <f t="shared" si="87"/>
        <v>SINAPI 103948</v>
      </c>
      <c r="B5489" s="3" t="s">
        <v>9865</v>
      </c>
      <c r="C5489" s="3">
        <v>103948</v>
      </c>
      <c r="D5489" s="2" t="s">
        <v>5589</v>
      </c>
      <c r="E5489" s="3" t="s">
        <v>9848</v>
      </c>
      <c r="F5489" s="61">
        <v>9.64</v>
      </c>
      <c r="G5489" s="61">
        <v>10.29</v>
      </c>
    </row>
    <row r="5490" spans="1:7" ht="22.5">
      <c r="A5490" s="1" t="str">
        <f t="shared" si="87"/>
        <v>SINAPI 103958</v>
      </c>
      <c r="B5490" s="3" t="s">
        <v>9865</v>
      </c>
      <c r="C5490" s="3">
        <v>103958</v>
      </c>
      <c r="D5490" s="2" t="s">
        <v>5590</v>
      </c>
      <c r="E5490" s="3" t="s">
        <v>9848</v>
      </c>
      <c r="F5490" s="61">
        <v>11.08</v>
      </c>
      <c r="G5490" s="61">
        <v>11.54</v>
      </c>
    </row>
    <row r="5491" spans="1:7" ht="22.5">
      <c r="A5491" s="1" t="str">
        <f t="shared" si="87"/>
        <v>SINAPI 104009</v>
      </c>
      <c r="B5491" s="3" t="s">
        <v>9865</v>
      </c>
      <c r="C5491" s="3">
        <v>104009</v>
      </c>
      <c r="D5491" s="2" t="s">
        <v>5591</v>
      </c>
      <c r="E5491" s="3" t="s">
        <v>9848</v>
      </c>
      <c r="F5491" s="61">
        <v>15.38</v>
      </c>
      <c r="G5491" s="61">
        <v>16.21</v>
      </c>
    </row>
    <row r="5492" spans="1:7" ht="22.5">
      <c r="A5492" s="1" t="str">
        <f t="shared" si="87"/>
        <v>SINAPI 103959</v>
      </c>
      <c r="B5492" s="3" t="s">
        <v>9865</v>
      </c>
      <c r="C5492" s="3">
        <v>103959</v>
      </c>
      <c r="D5492" s="2" t="s">
        <v>5592</v>
      </c>
      <c r="E5492" s="3" t="s">
        <v>9848</v>
      </c>
      <c r="F5492" s="61">
        <v>16.28</v>
      </c>
      <c r="G5492" s="61">
        <v>16.829999999999998</v>
      </c>
    </row>
    <row r="5493" spans="1:7" ht="22.5">
      <c r="A5493" s="1" t="str">
        <f t="shared" si="87"/>
        <v>SINAPI 103962</v>
      </c>
      <c r="B5493" s="3" t="s">
        <v>9865</v>
      </c>
      <c r="C5493" s="3">
        <v>103962</v>
      </c>
      <c r="D5493" s="2" t="s">
        <v>5593</v>
      </c>
      <c r="E5493" s="3" t="s">
        <v>9848</v>
      </c>
      <c r="F5493" s="61">
        <v>7.15</v>
      </c>
      <c r="G5493" s="61">
        <v>7.43</v>
      </c>
    </row>
    <row r="5494" spans="1:7" ht="22.5">
      <c r="A5494" s="1" t="str">
        <f t="shared" si="87"/>
        <v>SINAPI 103954</v>
      </c>
      <c r="B5494" s="3" t="s">
        <v>9865</v>
      </c>
      <c r="C5494" s="3">
        <v>103954</v>
      </c>
      <c r="D5494" s="2" t="s">
        <v>5594</v>
      </c>
      <c r="E5494" s="3" t="s">
        <v>9848</v>
      </c>
      <c r="F5494" s="61">
        <v>10.23</v>
      </c>
      <c r="G5494" s="61">
        <v>10.78</v>
      </c>
    </row>
    <row r="5495" spans="1:7" ht="22.5">
      <c r="A5495" s="1" t="str">
        <f t="shared" si="87"/>
        <v>SINAPI 103949</v>
      </c>
      <c r="B5495" s="3" t="s">
        <v>9865</v>
      </c>
      <c r="C5495" s="3">
        <v>103949</v>
      </c>
      <c r="D5495" s="2" t="s">
        <v>5595</v>
      </c>
      <c r="E5495" s="3" t="s">
        <v>9848</v>
      </c>
      <c r="F5495" s="61">
        <v>10.98</v>
      </c>
      <c r="G5495" s="61">
        <v>11.6</v>
      </c>
    </row>
    <row r="5496" spans="1:7" ht="22.5">
      <c r="A5496" s="1" t="str">
        <f t="shared" si="87"/>
        <v>SINAPI 103964</v>
      </c>
      <c r="B5496" s="3" t="s">
        <v>9865</v>
      </c>
      <c r="C5496" s="3">
        <v>103964</v>
      </c>
      <c r="D5496" s="2" t="s">
        <v>5596</v>
      </c>
      <c r="E5496" s="3" t="s">
        <v>9848</v>
      </c>
      <c r="F5496" s="61">
        <v>9.0399999999999991</v>
      </c>
      <c r="G5496" s="61">
        <v>9.39</v>
      </c>
    </row>
    <row r="5497" spans="1:7" ht="22.5">
      <c r="A5497" s="1" t="str">
        <f t="shared" si="87"/>
        <v>SINAPI 104014</v>
      </c>
      <c r="B5497" s="3" t="s">
        <v>9865</v>
      </c>
      <c r="C5497" s="3">
        <v>104014</v>
      </c>
      <c r="D5497" s="2" t="s">
        <v>5597</v>
      </c>
      <c r="E5497" s="3" t="s">
        <v>9848</v>
      </c>
      <c r="F5497" s="61">
        <v>12.51</v>
      </c>
      <c r="G5497" s="61">
        <v>13.16</v>
      </c>
    </row>
    <row r="5498" spans="1:7" ht="22.5">
      <c r="A5498" s="1" t="str">
        <f t="shared" si="87"/>
        <v>SINAPI 103966</v>
      </c>
      <c r="B5498" s="3" t="s">
        <v>9865</v>
      </c>
      <c r="C5498" s="3">
        <v>103966</v>
      </c>
      <c r="D5498" s="2" t="s">
        <v>5598</v>
      </c>
      <c r="E5498" s="3" t="s">
        <v>9848</v>
      </c>
      <c r="F5498" s="61">
        <v>10.6</v>
      </c>
      <c r="G5498" s="61">
        <v>10.99</v>
      </c>
    </row>
    <row r="5499" spans="1:7" ht="22.5">
      <c r="A5499" s="1" t="str">
        <f t="shared" si="87"/>
        <v>SINAPI 103999</v>
      </c>
      <c r="B5499" s="3" t="s">
        <v>9865</v>
      </c>
      <c r="C5499" s="3">
        <v>103999</v>
      </c>
      <c r="D5499" s="2" t="s">
        <v>5599</v>
      </c>
      <c r="E5499" s="3" t="s">
        <v>9848</v>
      </c>
      <c r="F5499" s="61">
        <v>14.39</v>
      </c>
      <c r="G5499" s="61">
        <v>15.11</v>
      </c>
    </row>
    <row r="5500" spans="1:7" ht="22.5">
      <c r="A5500" s="1" t="str">
        <f t="shared" si="87"/>
        <v>SINAPI 103967</v>
      </c>
      <c r="B5500" s="3" t="s">
        <v>9865</v>
      </c>
      <c r="C5500" s="3">
        <v>103967</v>
      </c>
      <c r="D5500" s="2" t="s">
        <v>5600</v>
      </c>
      <c r="E5500" s="3" t="s">
        <v>9848</v>
      </c>
      <c r="F5500" s="61">
        <v>12.66</v>
      </c>
      <c r="G5500" s="61">
        <v>13.08</v>
      </c>
    </row>
    <row r="5501" spans="1:7" ht="22.5">
      <c r="A5501" s="1" t="str">
        <f t="shared" si="87"/>
        <v>SINAPI 104003</v>
      </c>
      <c r="B5501" s="3" t="s">
        <v>9865</v>
      </c>
      <c r="C5501" s="3">
        <v>104003</v>
      </c>
      <c r="D5501" s="2" t="s">
        <v>5601</v>
      </c>
      <c r="E5501" s="3" t="s">
        <v>9848</v>
      </c>
      <c r="F5501" s="61">
        <v>16.7</v>
      </c>
      <c r="G5501" s="61">
        <v>17.47</v>
      </c>
    </row>
    <row r="5502" spans="1:7" ht="22.5">
      <c r="A5502" s="1" t="str">
        <f t="shared" si="87"/>
        <v>SINAPI 103968</v>
      </c>
      <c r="B5502" s="3" t="s">
        <v>9865</v>
      </c>
      <c r="C5502" s="3">
        <v>103968</v>
      </c>
      <c r="D5502" s="2" t="s">
        <v>5602</v>
      </c>
      <c r="E5502" s="3" t="s">
        <v>9848</v>
      </c>
      <c r="F5502" s="61">
        <v>17.75</v>
      </c>
      <c r="G5502" s="61">
        <v>18.18</v>
      </c>
    </row>
    <row r="5503" spans="1:7" ht="22.5">
      <c r="A5503" s="1" t="str">
        <f t="shared" si="87"/>
        <v>SINAPI 103969</v>
      </c>
      <c r="B5503" s="3" t="s">
        <v>9865</v>
      </c>
      <c r="C5503" s="3">
        <v>103969</v>
      </c>
      <c r="D5503" s="2" t="s">
        <v>5603</v>
      </c>
      <c r="E5503" s="3" t="s">
        <v>9848</v>
      </c>
      <c r="F5503" s="61">
        <v>20.86</v>
      </c>
      <c r="G5503" s="61">
        <v>21.33</v>
      </c>
    </row>
    <row r="5504" spans="1:7" ht="22.5">
      <c r="A5504" s="1" t="str">
        <f t="shared" si="87"/>
        <v>SINAPI 103971</v>
      </c>
      <c r="B5504" s="3" t="s">
        <v>9865</v>
      </c>
      <c r="C5504" s="3">
        <v>103971</v>
      </c>
      <c r="D5504" s="2" t="s">
        <v>5604</v>
      </c>
      <c r="E5504" s="3" t="s">
        <v>9848</v>
      </c>
      <c r="F5504" s="61">
        <v>26.42</v>
      </c>
      <c r="G5504" s="61">
        <v>26.97</v>
      </c>
    </row>
    <row r="5505" spans="1:7" ht="22.5">
      <c r="A5505" s="1" t="str">
        <f t="shared" si="87"/>
        <v>SINAPI 103972</v>
      </c>
      <c r="B5505" s="3" t="s">
        <v>9865</v>
      </c>
      <c r="C5505" s="3">
        <v>103972</v>
      </c>
      <c r="D5505" s="2" t="s">
        <v>5605</v>
      </c>
      <c r="E5505" s="3" t="s">
        <v>9848</v>
      </c>
      <c r="F5505" s="61">
        <v>30.47</v>
      </c>
      <c r="G5505" s="61">
        <v>31.09</v>
      </c>
    </row>
    <row r="5506" spans="1:7" ht="22.5">
      <c r="A5506" s="1" t="str">
        <f t="shared" si="87"/>
        <v>SINAPI 103993</v>
      </c>
      <c r="B5506" s="3" t="s">
        <v>9865</v>
      </c>
      <c r="C5506" s="3">
        <v>103993</v>
      </c>
      <c r="D5506" s="2" t="s">
        <v>5606</v>
      </c>
      <c r="E5506" s="3" t="s">
        <v>9848</v>
      </c>
      <c r="F5506" s="61">
        <v>11.67</v>
      </c>
      <c r="G5506" s="61">
        <v>12.36</v>
      </c>
    </row>
    <row r="5507" spans="1:7" ht="22.5">
      <c r="A5507" s="1" t="str">
        <f t="shared" si="87"/>
        <v>SINAPI 89407</v>
      </c>
      <c r="B5507" s="3" t="s">
        <v>9865</v>
      </c>
      <c r="C5507" s="3">
        <v>89407</v>
      </c>
      <c r="D5507" s="2" t="s">
        <v>5607</v>
      </c>
      <c r="E5507" s="3" t="s">
        <v>9848</v>
      </c>
      <c r="F5507" s="61">
        <v>10.85</v>
      </c>
      <c r="G5507" s="61">
        <v>11.55</v>
      </c>
    </row>
    <row r="5508" spans="1:7" ht="22.5">
      <c r="A5508" s="1" t="str">
        <f t="shared" si="87"/>
        <v>SINAPI 89361</v>
      </c>
      <c r="B5508" s="3" t="s">
        <v>9865</v>
      </c>
      <c r="C5508" s="3">
        <v>89361</v>
      </c>
      <c r="D5508" s="2" t="s">
        <v>5608</v>
      </c>
      <c r="E5508" s="3" t="s">
        <v>9848</v>
      </c>
      <c r="F5508" s="61">
        <v>11.79</v>
      </c>
      <c r="G5508" s="61">
        <v>12.57</v>
      </c>
    </row>
    <row r="5509" spans="1:7" ht="22.5">
      <c r="A5509" s="1" t="str">
        <f t="shared" si="87"/>
        <v>SINAPI 89490</v>
      </c>
      <c r="B5509" s="3" t="s">
        <v>9865</v>
      </c>
      <c r="C5509" s="3">
        <v>89490</v>
      </c>
      <c r="D5509" s="2" t="s">
        <v>5609</v>
      </c>
      <c r="E5509" s="3" t="s">
        <v>9848</v>
      </c>
      <c r="F5509" s="61">
        <v>8.27</v>
      </c>
      <c r="G5509" s="61">
        <v>8.6999999999999993</v>
      </c>
    </row>
    <row r="5510" spans="1:7" ht="22.5">
      <c r="A5510" s="1" t="str">
        <f t="shared" si="87"/>
        <v>SINAPI 89411</v>
      </c>
      <c r="B5510" s="3" t="s">
        <v>9865</v>
      </c>
      <c r="C5510" s="3">
        <v>89411</v>
      </c>
      <c r="D5510" s="2" t="s">
        <v>5610</v>
      </c>
      <c r="E5510" s="3" t="s">
        <v>9848</v>
      </c>
      <c r="F5510" s="61">
        <v>12.68</v>
      </c>
      <c r="G5510" s="61">
        <v>13.49</v>
      </c>
    </row>
    <row r="5511" spans="1:7" ht="22.5">
      <c r="A5511" s="1" t="str">
        <f t="shared" si="87"/>
        <v>SINAPI 89365</v>
      </c>
      <c r="B5511" s="3" t="s">
        <v>9865</v>
      </c>
      <c r="C5511" s="3">
        <v>89365</v>
      </c>
      <c r="D5511" s="2" t="s">
        <v>5611</v>
      </c>
      <c r="E5511" s="3" t="s">
        <v>9848</v>
      </c>
      <c r="F5511" s="61">
        <v>13.77</v>
      </c>
      <c r="G5511" s="61">
        <v>14.67</v>
      </c>
    </row>
    <row r="5512" spans="1:7" ht="22.5">
      <c r="A5512" s="1" t="str">
        <f t="shared" si="87"/>
        <v>SINAPI 89496</v>
      </c>
      <c r="B5512" s="3" t="s">
        <v>9865</v>
      </c>
      <c r="C5512" s="3">
        <v>89496</v>
      </c>
      <c r="D5512" s="2" t="s">
        <v>5612</v>
      </c>
      <c r="E5512" s="3" t="s">
        <v>9848</v>
      </c>
      <c r="F5512" s="61">
        <v>11.75</v>
      </c>
      <c r="G5512" s="61">
        <v>12.26</v>
      </c>
    </row>
    <row r="5513" spans="1:7" ht="22.5">
      <c r="A5513" s="1" t="str">
        <f t="shared" si="87"/>
        <v>SINAPI 89416</v>
      </c>
      <c r="B5513" s="3" t="s">
        <v>9865</v>
      </c>
      <c r="C5513" s="3">
        <v>89416</v>
      </c>
      <c r="D5513" s="2" t="s">
        <v>5613</v>
      </c>
      <c r="E5513" s="3" t="s">
        <v>9848</v>
      </c>
      <c r="F5513" s="61">
        <v>16.89</v>
      </c>
      <c r="G5513" s="61">
        <v>17.86</v>
      </c>
    </row>
    <row r="5514" spans="1:7" ht="22.5">
      <c r="A5514" s="1" t="str">
        <f t="shared" si="87"/>
        <v>SINAPI 89370</v>
      </c>
      <c r="B5514" s="3" t="s">
        <v>9865</v>
      </c>
      <c r="C5514" s="3">
        <v>89370</v>
      </c>
      <c r="D5514" s="2" t="s">
        <v>5614</v>
      </c>
      <c r="E5514" s="3" t="s">
        <v>9848</v>
      </c>
      <c r="F5514" s="61">
        <v>18.170000000000002</v>
      </c>
      <c r="G5514" s="61">
        <v>19.25</v>
      </c>
    </row>
    <row r="5515" spans="1:7" ht="22.5">
      <c r="A5515" s="1" t="str">
        <f t="shared" si="87"/>
        <v>SINAPI 89500</v>
      </c>
      <c r="B5515" s="3" t="s">
        <v>9865</v>
      </c>
      <c r="C5515" s="3">
        <v>89500</v>
      </c>
      <c r="D5515" s="2" t="s">
        <v>5615</v>
      </c>
      <c r="E5515" s="3" t="s">
        <v>9848</v>
      </c>
      <c r="F5515" s="61">
        <v>14.36</v>
      </c>
      <c r="G5515" s="61">
        <v>14.98</v>
      </c>
    </row>
    <row r="5516" spans="1:7" ht="22.5">
      <c r="A5516" s="1" t="str">
        <f t="shared" si="87"/>
        <v>SINAPI 103983</v>
      </c>
      <c r="B5516" s="3" t="s">
        <v>9865</v>
      </c>
      <c r="C5516" s="3">
        <v>103983</v>
      </c>
      <c r="D5516" s="2" t="s">
        <v>5616</v>
      </c>
      <c r="E5516" s="3" t="s">
        <v>9848</v>
      </c>
      <c r="F5516" s="61">
        <v>20.260000000000002</v>
      </c>
      <c r="G5516" s="61">
        <v>21.4</v>
      </c>
    </row>
    <row r="5517" spans="1:7" ht="22.5">
      <c r="A5517" s="1" t="str">
        <f t="shared" si="87"/>
        <v>SINAPI 89504</v>
      </c>
      <c r="B5517" s="3" t="s">
        <v>9865</v>
      </c>
      <c r="C5517" s="3">
        <v>89504</v>
      </c>
      <c r="D5517" s="2" t="s">
        <v>5617</v>
      </c>
      <c r="E5517" s="3" t="s">
        <v>9848</v>
      </c>
      <c r="F5517" s="61">
        <v>20.74</v>
      </c>
      <c r="G5517" s="61">
        <v>21.49</v>
      </c>
    </row>
    <row r="5518" spans="1:7" ht="22.5">
      <c r="A5518" s="1" t="str">
        <f t="shared" si="87"/>
        <v>SINAPI 103987</v>
      </c>
      <c r="B5518" s="3" t="s">
        <v>9865</v>
      </c>
      <c r="C5518" s="3">
        <v>103987</v>
      </c>
      <c r="D5518" s="2" t="s">
        <v>5618</v>
      </c>
      <c r="E5518" s="3" t="s">
        <v>9848</v>
      </c>
      <c r="F5518" s="61">
        <v>27.65</v>
      </c>
      <c r="G5518" s="61">
        <v>29.01</v>
      </c>
    </row>
    <row r="5519" spans="1:7" ht="22.5">
      <c r="A5519" s="1" t="str">
        <f t="shared" si="87"/>
        <v>SINAPI 89510</v>
      </c>
      <c r="B5519" s="3" t="s">
        <v>9865</v>
      </c>
      <c r="C5519" s="3">
        <v>89510</v>
      </c>
      <c r="D5519" s="2" t="s">
        <v>5619</v>
      </c>
      <c r="E5519" s="3" t="s">
        <v>9848</v>
      </c>
      <c r="F5519" s="61">
        <v>29.12</v>
      </c>
      <c r="G5519" s="61">
        <v>30.01</v>
      </c>
    </row>
    <row r="5520" spans="1:7" ht="22.5">
      <c r="A5520" s="1" t="str">
        <f t="shared" si="87"/>
        <v>SINAPI 89519</v>
      </c>
      <c r="B5520" s="3" t="s">
        <v>9865</v>
      </c>
      <c r="C5520" s="3">
        <v>89519</v>
      </c>
      <c r="D5520" s="2" t="s">
        <v>5620</v>
      </c>
      <c r="E5520" s="3" t="s">
        <v>9848</v>
      </c>
      <c r="F5520" s="61">
        <v>49.81</v>
      </c>
      <c r="G5520" s="61">
        <v>50.9</v>
      </c>
    </row>
    <row r="5521" spans="1:7" ht="22.5">
      <c r="A5521" s="1" t="str">
        <f t="shared" si="87"/>
        <v>SINAPI 89527</v>
      </c>
      <c r="B5521" s="3" t="s">
        <v>9865</v>
      </c>
      <c r="C5521" s="3">
        <v>89527</v>
      </c>
      <c r="D5521" s="2" t="s">
        <v>5621</v>
      </c>
      <c r="E5521" s="3" t="s">
        <v>9848</v>
      </c>
      <c r="F5521" s="61">
        <v>59.74</v>
      </c>
      <c r="G5521" s="61">
        <v>60.96</v>
      </c>
    </row>
    <row r="5522" spans="1:7" ht="22.5">
      <c r="A5522" s="1" t="str">
        <f t="shared" si="87"/>
        <v>SINAPI 89406</v>
      </c>
      <c r="B5522" s="3" t="s">
        <v>9865</v>
      </c>
      <c r="C5522" s="3">
        <v>89406</v>
      </c>
      <c r="D5522" s="2" t="s">
        <v>5622</v>
      </c>
      <c r="E5522" s="3" t="s">
        <v>9848</v>
      </c>
      <c r="F5522" s="61">
        <v>10.77</v>
      </c>
      <c r="G5522" s="61">
        <v>11.47</v>
      </c>
    </row>
    <row r="5523" spans="1:7" ht="22.5">
      <c r="A5523" s="1" t="str">
        <f t="shared" si="87"/>
        <v>SINAPI 89360</v>
      </c>
      <c r="B5523" s="3" t="s">
        <v>9865</v>
      </c>
      <c r="C5523" s="3">
        <v>89360</v>
      </c>
      <c r="D5523" s="2" t="s">
        <v>5623</v>
      </c>
      <c r="E5523" s="3" t="s">
        <v>9848</v>
      </c>
      <c r="F5523" s="61">
        <v>11.71</v>
      </c>
      <c r="G5523" s="61">
        <v>12.49</v>
      </c>
    </row>
    <row r="5524" spans="1:7" ht="22.5">
      <c r="A5524" s="1" t="str">
        <f t="shared" si="87"/>
        <v>SINAPI 89489</v>
      </c>
      <c r="B5524" s="3" t="s">
        <v>9865</v>
      </c>
      <c r="C5524" s="3">
        <v>89489</v>
      </c>
      <c r="D5524" s="2" t="s">
        <v>5624</v>
      </c>
      <c r="E5524" s="3" t="s">
        <v>9848</v>
      </c>
      <c r="F5524" s="61">
        <v>8.83</v>
      </c>
      <c r="G5524" s="61">
        <v>9.26</v>
      </c>
    </row>
    <row r="5525" spans="1:7" ht="22.5">
      <c r="A5525" s="1" t="str">
        <f t="shared" si="87"/>
        <v>SINAPI 89410</v>
      </c>
      <c r="B5525" s="3" t="s">
        <v>9865</v>
      </c>
      <c r="C5525" s="3">
        <v>89410</v>
      </c>
      <c r="D5525" s="2" t="s">
        <v>5625</v>
      </c>
      <c r="E5525" s="3" t="s">
        <v>9848</v>
      </c>
      <c r="F5525" s="61">
        <v>13.24</v>
      </c>
      <c r="G5525" s="61">
        <v>14.05</v>
      </c>
    </row>
    <row r="5526" spans="1:7" ht="22.5">
      <c r="A5526" s="1" t="str">
        <f t="shared" si="87"/>
        <v>SINAPI 89364</v>
      </c>
      <c r="B5526" s="3" t="s">
        <v>9865</v>
      </c>
      <c r="C5526" s="3">
        <v>89364</v>
      </c>
      <c r="D5526" s="2" t="s">
        <v>5626</v>
      </c>
      <c r="E5526" s="3" t="s">
        <v>9848</v>
      </c>
      <c r="F5526" s="61">
        <v>14.33</v>
      </c>
      <c r="G5526" s="61">
        <v>15.23</v>
      </c>
    </row>
    <row r="5527" spans="1:7" ht="22.5">
      <c r="A5527" s="1" t="str">
        <f t="shared" si="87"/>
        <v>SINAPI 89494</v>
      </c>
      <c r="B5527" s="3" t="s">
        <v>9865</v>
      </c>
      <c r="C5527" s="3">
        <v>89494</v>
      </c>
      <c r="D5527" s="2" t="s">
        <v>5627</v>
      </c>
      <c r="E5527" s="3" t="s">
        <v>9848</v>
      </c>
      <c r="F5527" s="61">
        <v>13.83</v>
      </c>
      <c r="G5527" s="61">
        <v>14.34</v>
      </c>
    </row>
    <row r="5528" spans="1:7" ht="22.5">
      <c r="A5528" s="1" t="str">
        <f t="shared" si="87"/>
        <v>SINAPI 89415</v>
      </c>
      <c r="B5528" s="3" t="s">
        <v>9865</v>
      </c>
      <c r="C5528" s="3">
        <v>89415</v>
      </c>
      <c r="D5528" s="2" t="s">
        <v>5628</v>
      </c>
      <c r="E5528" s="3" t="s">
        <v>9848</v>
      </c>
      <c r="F5528" s="61">
        <v>18.97</v>
      </c>
      <c r="G5528" s="61">
        <v>19.940000000000001</v>
      </c>
    </row>
    <row r="5529" spans="1:7" ht="22.5">
      <c r="A5529" s="1" t="str">
        <f t="shared" si="87"/>
        <v>SINAPI 89369</v>
      </c>
      <c r="B5529" s="3" t="s">
        <v>9865</v>
      </c>
      <c r="C5529" s="3">
        <v>89369</v>
      </c>
      <c r="D5529" s="2" t="s">
        <v>5629</v>
      </c>
      <c r="E5529" s="3" t="s">
        <v>9848</v>
      </c>
      <c r="F5529" s="61">
        <v>20.25</v>
      </c>
      <c r="G5529" s="61">
        <v>21.33</v>
      </c>
    </row>
    <row r="5530" spans="1:7" ht="22.5">
      <c r="A5530" s="1" t="str">
        <f t="shared" si="87"/>
        <v>SINAPI 89499</v>
      </c>
      <c r="B5530" s="3" t="s">
        <v>9865</v>
      </c>
      <c r="C5530" s="3">
        <v>89499</v>
      </c>
      <c r="D5530" s="2" t="s">
        <v>5630</v>
      </c>
      <c r="E5530" s="3" t="s">
        <v>9848</v>
      </c>
      <c r="F5530" s="61">
        <v>21.27</v>
      </c>
      <c r="G5530" s="61">
        <v>21.89</v>
      </c>
    </row>
    <row r="5531" spans="1:7" ht="22.5">
      <c r="A5531" s="1" t="str">
        <f t="shared" ref="A5531:A5594" si="88">CONCATENATE($B5531," ",$C5531)</f>
        <v>SINAPI 103982</v>
      </c>
      <c r="B5531" s="3" t="s">
        <v>9865</v>
      </c>
      <c r="C5531" s="3">
        <v>103982</v>
      </c>
      <c r="D5531" s="2" t="s">
        <v>5631</v>
      </c>
      <c r="E5531" s="3" t="s">
        <v>9848</v>
      </c>
      <c r="F5531" s="61">
        <v>27.17</v>
      </c>
      <c r="G5531" s="61">
        <v>28.31</v>
      </c>
    </row>
    <row r="5532" spans="1:7" ht="22.5">
      <c r="A5532" s="1" t="str">
        <f t="shared" si="88"/>
        <v>SINAPI 89503</v>
      </c>
      <c r="B5532" s="3" t="s">
        <v>9865</v>
      </c>
      <c r="C5532" s="3">
        <v>89503</v>
      </c>
      <c r="D5532" s="2" t="s">
        <v>5632</v>
      </c>
      <c r="E5532" s="3" t="s">
        <v>9848</v>
      </c>
      <c r="F5532" s="61">
        <v>24.69</v>
      </c>
      <c r="G5532" s="61">
        <v>25.44</v>
      </c>
    </row>
    <row r="5533" spans="1:7" ht="22.5">
      <c r="A5533" s="1" t="str">
        <f t="shared" si="88"/>
        <v>SINAPI 103986</v>
      </c>
      <c r="B5533" s="3" t="s">
        <v>9865</v>
      </c>
      <c r="C5533" s="3">
        <v>103986</v>
      </c>
      <c r="D5533" s="2" t="s">
        <v>5633</v>
      </c>
      <c r="E5533" s="3" t="s">
        <v>9848</v>
      </c>
      <c r="F5533" s="61">
        <v>31.6</v>
      </c>
      <c r="G5533" s="61">
        <v>32.96</v>
      </c>
    </row>
    <row r="5534" spans="1:7" ht="22.5">
      <c r="A5534" s="1" t="str">
        <f t="shared" si="88"/>
        <v>SINAPI 89507</v>
      </c>
      <c r="B5534" s="3" t="s">
        <v>9865</v>
      </c>
      <c r="C5534" s="3">
        <v>89507</v>
      </c>
      <c r="D5534" s="2" t="s">
        <v>5634</v>
      </c>
      <c r="E5534" s="3" t="s">
        <v>9848</v>
      </c>
      <c r="F5534" s="61">
        <v>49.15</v>
      </c>
      <c r="G5534" s="61">
        <v>50.04</v>
      </c>
    </row>
    <row r="5535" spans="1:7" ht="22.5">
      <c r="A5535" s="1" t="str">
        <f t="shared" si="88"/>
        <v>SINAPI 89517</v>
      </c>
      <c r="B5535" s="3" t="s">
        <v>9865</v>
      </c>
      <c r="C5535" s="3">
        <v>89517</v>
      </c>
      <c r="D5535" s="2" t="s">
        <v>5635</v>
      </c>
      <c r="E5535" s="3" t="s">
        <v>9848</v>
      </c>
      <c r="F5535" s="61">
        <v>72.22</v>
      </c>
      <c r="G5535" s="61">
        <v>73.31</v>
      </c>
    </row>
    <row r="5536" spans="1:7" ht="22.5">
      <c r="A5536" s="1" t="str">
        <f t="shared" si="88"/>
        <v>SINAPI 89525</v>
      </c>
      <c r="B5536" s="3" t="s">
        <v>9865</v>
      </c>
      <c r="C5536" s="3">
        <v>89525</v>
      </c>
      <c r="D5536" s="2" t="s">
        <v>5636</v>
      </c>
      <c r="E5536" s="3" t="s">
        <v>9848</v>
      </c>
      <c r="F5536" s="61">
        <v>90.41</v>
      </c>
      <c r="G5536" s="61">
        <v>91.63</v>
      </c>
    </row>
    <row r="5537" spans="1:7" ht="22.5">
      <c r="A5537" s="1" t="str">
        <f t="shared" si="88"/>
        <v>SINAPI 89423</v>
      </c>
      <c r="B5537" s="3" t="s">
        <v>9865</v>
      </c>
      <c r="C5537" s="3">
        <v>89423</v>
      </c>
      <c r="D5537" s="2" t="s">
        <v>5637</v>
      </c>
      <c r="E5537" s="3" t="s">
        <v>9848</v>
      </c>
      <c r="F5537" s="61">
        <v>11.12</v>
      </c>
      <c r="G5537" s="61">
        <v>11.58</v>
      </c>
    </row>
    <row r="5538" spans="1:7" ht="22.5">
      <c r="A5538" s="1" t="str">
        <f t="shared" si="88"/>
        <v>SINAPI 89377</v>
      </c>
      <c r="B5538" s="3" t="s">
        <v>9865</v>
      </c>
      <c r="C5538" s="3">
        <v>89377</v>
      </c>
      <c r="D5538" s="2" t="s">
        <v>5638</v>
      </c>
      <c r="E5538" s="3" t="s">
        <v>9848</v>
      </c>
      <c r="F5538" s="61">
        <v>11.75</v>
      </c>
      <c r="G5538" s="61">
        <v>12.26</v>
      </c>
    </row>
    <row r="5539" spans="1:7" ht="22.5">
      <c r="A5539" s="1" t="str">
        <f t="shared" si="88"/>
        <v>SINAPI 89540</v>
      </c>
      <c r="B5539" s="3" t="s">
        <v>9865</v>
      </c>
      <c r="C5539" s="3">
        <v>89540</v>
      </c>
      <c r="D5539" s="2" t="s">
        <v>5639</v>
      </c>
      <c r="E5539" s="3" t="s">
        <v>9848</v>
      </c>
      <c r="F5539" s="61">
        <v>11.14</v>
      </c>
      <c r="G5539" s="61">
        <v>11.41</v>
      </c>
    </row>
    <row r="5540" spans="1:7" ht="22.5">
      <c r="A5540" s="1" t="str">
        <f t="shared" si="88"/>
        <v>SINAPI 89430</v>
      </c>
      <c r="B5540" s="3" t="s">
        <v>9865</v>
      </c>
      <c r="C5540" s="3">
        <v>89430</v>
      </c>
      <c r="D5540" s="2" t="s">
        <v>5640</v>
      </c>
      <c r="E5540" s="3" t="s">
        <v>9848</v>
      </c>
      <c r="F5540" s="61">
        <v>14.08</v>
      </c>
      <c r="G5540" s="61">
        <v>14.63</v>
      </c>
    </row>
    <row r="5541" spans="1:7" ht="22.5">
      <c r="A5541" s="1" t="str">
        <f t="shared" si="88"/>
        <v>SINAPI 89384</v>
      </c>
      <c r="B5541" s="3" t="s">
        <v>9865</v>
      </c>
      <c r="C5541" s="3">
        <v>89384</v>
      </c>
      <c r="D5541" s="2" t="s">
        <v>5641</v>
      </c>
      <c r="E5541" s="3" t="s">
        <v>9848</v>
      </c>
      <c r="F5541" s="61">
        <v>14.82</v>
      </c>
      <c r="G5541" s="61">
        <v>15.42</v>
      </c>
    </row>
    <row r="5542" spans="1:7" ht="22.5">
      <c r="A5542" s="1" t="str">
        <f t="shared" si="88"/>
        <v>SINAPI 89555</v>
      </c>
      <c r="B5542" s="3" t="s">
        <v>9865</v>
      </c>
      <c r="C5542" s="3">
        <v>89555</v>
      </c>
      <c r="D5542" s="2" t="s">
        <v>5642</v>
      </c>
      <c r="E5542" s="3" t="s">
        <v>9848</v>
      </c>
      <c r="F5542" s="61">
        <v>22.48</v>
      </c>
      <c r="G5542" s="61">
        <v>22.81</v>
      </c>
    </row>
    <row r="5543" spans="1:7" ht="22.5">
      <c r="A5543" s="1" t="str">
        <f t="shared" si="88"/>
        <v>SINAPI 89437</v>
      </c>
      <c r="B5543" s="3" t="s">
        <v>9865</v>
      </c>
      <c r="C5543" s="3">
        <v>89437</v>
      </c>
      <c r="D5543" s="2" t="s">
        <v>5643</v>
      </c>
      <c r="E5543" s="3" t="s">
        <v>9848</v>
      </c>
      <c r="F5543" s="61">
        <v>25.89</v>
      </c>
      <c r="G5543" s="61">
        <v>26.53</v>
      </c>
    </row>
    <row r="5544" spans="1:7" ht="22.5">
      <c r="A5544" s="1" t="str">
        <f t="shared" si="88"/>
        <v>SINAPI 89392</v>
      </c>
      <c r="B5544" s="3" t="s">
        <v>9865</v>
      </c>
      <c r="C5544" s="3">
        <v>89392</v>
      </c>
      <c r="D5544" s="2" t="s">
        <v>5644</v>
      </c>
      <c r="E5544" s="3" t="s">
        <v>9848</v>
      </c>
      <c r="F5544" s="61">
        <v>26.74</v>
      </c>
      <c r="G5544" s="61">
        <v>27.46</v>
      </c>
    </row>
    <row r="5545" spans="1:7" ht="22.5">
      <c r="A5545" s="1" t="str">
        <f t="shared" si="88"/>
        <v>SINAPI 89405</v>
      </c>
      <c r="B5545" s="3" t="s">
        <v>9865</v>
      </c>
      <c r="C5545" s="3">
        <v>89405</v>
      </c>
      <c r="D5545" s="2" t="s">
        <v>5645</v>
      </c>
      <c r="E5545" s="3" t="s">
        <v>9848</v>
      </c>
      <c r="F5545" s="61">
        <v>9.74</v>
      </c>
      <c r="G5545" s="61">
        <v>10.44</v>
      </c>
    </row>
    <row r="5546" spans="1:7" ht="22.5">
      <c r="A5546" s="1" t="str">
        <f t="shared" si="88"/>
        <v>SINAPI 89359</v>
      </c>
      <c r="B5546" s="3" t="s">
        <v>9865</v>
      </c>
      <c r="C5546" s="3">
        <v>89359</v>
      </c>
      <c r="D5546" s="2" t="s">
        <v>5646</v>
      </c>
      <c r="E5546" s="3" t="s">
        <v>9848</v>
      </c>
      <c r="F5546" s="61">
        <v>10.68</v>
      </c>
      <c r="G5546" s="61">
        <v>11.46</v>
      </c>
    </row>
    <row r="5547" spans="1:7" ht="22.5">
      <c r="A5547" s="1" t="str">
        <f t="shared" si="88"/>
        <v>SINAPI 89485</v>
      </c>
      <c r="B5547" s="3" t="s">
        <v>9865</v>
      </c>
      <c r="C5547" s="3">
        <v>89485</v>
      </c>
      <c r="D5547" s="2" t="s">
        <v>5647</v>
      </c>
      <c r="E5547" s="3" t="s">
        <v>9848</v>
      </c>
      <c r="F5547" s="61">
        <v>7.27</v>
      </c>
      <c r="G5547" s="61">
        <v>7.7</v>
      </c>
    </row>
    <row r="5548" spans="1:7" ht="22.5">
      <c r="A5548" s="1" t="str">
        <f t="shared" si="88"/>
        <v>SINAPI 89409</v>
      </c>
      <c r="B5548" s="3" t="s">
        <v>9865</v>
      </c>
      <c r="C5548" s="3">
        <v>89409</v>
      </c>
      <c r="D5548" s="2" t="s">
        <v>5648</v>
      </c>
      <c r="E5548" s="3" t="s">
        <v>9848</v>
      </c>
      <c r="F5548" s="61">
        <v>11.68</v>
      </c>
      <c r="G5548" s="61">
        <v>12.49</v>
      </c>
    </row>
    <row r="5549" spans="1:7" ht="22.5">
      <c r="A5549" s="1" t="str">
        <f t="shared" si="88"/>
        <v>SINAPI 89363</v>
      </c>
      <c r="B5549" s="3" t="s">
        <v>9865</v>
      </c>
      <c r="C5549" s="3">
        <v>89363</v>
      </c>
      <c r="D5549" s="2" t="s">
        <v>5649</v>
      </c>
      <c r="E5549" s="3" t="s">
        <v>9848</v>
      </c>
      <c r="F5549" s="61">
        <v>12.77</v>
      </c>
      <c r="G5549" s="61">
        <v>13.67</v>
      </c>
    </row>
    <row r="5550" spans="1:7" ht="22.5">
      <c r="A5550" s="1" t="str">
        <f t="shared" si="88"/>
        <v>SINAPI 89493</v>
      </c>
      <c r="B5550" s="3" t="s">
        <v>9865</v>
      </c>
      <c r="C5550" s="3">
        <v>89493</v>
      </c>
      <c r="D5550" s="2" t="s">
        <v>5650</v>
      </c>
      <c r="E5550" s="3" t="s">
        <v>9848</v>
      </c>
      <c r="F5550" s="61">
        <v>11.41</v>
      </c>
      <c r="G5550" s="61">
        <v>11.92</v>
      </c>
    </row>
    <row r="5551" spans="1:7" ht="22.5">
      <c r="A5551" s="1" t="str">
        <f t="shared" si="88"/>
        <v>SINAPI 89414</v>
      </c>
      <c r="B5551" s="3" t="s">
        <v>9865</v>
      </c>
      <c r="C5551" s="3">
        <v>89414</v>
      </c>
      <c r="D5551" s="2" t="s">
        <v>5651</v>
      </c>
      <c r="E5551" s="3" t="s">
        <v>9848</v>
      </c>
      <c r="F5551" s="61">
        <v>16.55</v>
      </c>
      <c r="G5551" s="61">
        <v>17.52</v>
      </c>
    </row>
    <row r="5552" spans="1:7" ht="22.5">
      <c r="A5552" s="1" t="str">
        <f t="shared" si="88"/>
        <v>SINAPI 89368</v>
      </c>
      <c r="B5552" s="3" t="s">
        <v>9865</v>
      </c>
      <c r="C5552" s="3">
        <v>89368</v>
      </c>
      <c r="D5552" s="2" t="s">
        <v>5652</v>
      </c>
      <c r="E5552" s="3" t="s">
        <v>9848</v>
      </c>
      <c r="F5552" s="61">
        <v>17.829999999999998</v>
      </c>
      <c r="G5552" s="61">
        <v>18.91</v>
      </c>
    </row>
    <row r="5553" spans="1:7" ht="22.5">
      <c r="A5553" s="1" t="str">
        <f t="shared" si="88"/>
        <v>SINAPI 89498</v>
      </c>
      <c r="B5553" s="3" t="s">
        <v>9865</v>
      </c>
      <c r="C5553" s="3">
        <v>89498</v>
      </c>
      <c r="D5553" s="2" t="s">
        <v>5653</v>
      </c>
      <c r="E5553" s="3" t="s">
        <v>9848</v>
      </c>
      <c r="F5553" s="61">
        <v>14.92</v>
      </c>
      <c r="G5553" s="61">
        <v>15.54</v>
      </c>
    </row>
    <row r="5554" spans="1:7" ht="22.5">
      <c r="A5554" s="1" t="str">
        <f t="shared" si="88"/>
        <v>SINAPI 103981</v>
      </c>
      <c r="B5554" s="3" t="s">
        <v>9865</v>
      </c>
      <c r="C5554" s="3">
        <v>103981</v>
      </c>
      <c r="D5554" s="2" t="s">
        <v>5654</v>
      </c>
      <c r="E5554" s="3" t="s">
        <v>9848</v>
      </c>
      <c r="F5554" s="61">
        <v>20.82</v>
      </c>
      <c r="G5554" s="61">
        <v>21.96</v>
      </c>
    </row>
    <row r="5555" spans="1:7" ht="22.5">
      <c r="A5555" s="1" t="str">
        <f t="shared" si="88"/>
        <v>SINAPI 89502</v>
      </c>
      <c r="B5555" s="3" t="s">
        <v>9865</v>
      </c>
      <c r="C5555" s="3">
        <v>89502</v>
      </c>
      <c r="D5555" s="2" t="s">
        <v>5655</v>
      </c>
      <c r="E5555" s="3" t="s">
        <v>9848</v>
      </c>
      <c r="F5555" s="61">
        <v>18.87</v>
      </c>
      <c r="G5555" s="61">
        <v>19.62</v>
      </c>
    </row>
    <row r="5556" spans="1:7" ht="22.5">
      <c r="A5556" s="1" t="str">
        <f t="shared" si="88"/>
        <v>SINAPI 103985</v>
      </c>
      <c r="B5556" s="3" t="s">
        <v>9865</v>
      </c>
      <c r="C5556" s="3">
        <v>103985</v>
      </c>
      <c r="D5556" s="2" t="s">
        <v>5656</v>
      </c>
      <c r="E5556" s="3" t="s">
        <v>9848</v>
      </c>
      <c r="F5556" s="61">
        <v>25.78</v>
      </c>
      <c r="G5556" s="61">
        <v>27.14</v>
      </c>
    </row>
    <row r="5557" spans="1:7" ht="22.5">
      <c r="A5557" s="1" t="str">
        <f t="shared" si="88"/>
        <v>SINAPI 89506</v>
      </c>
      <c r="B5557" s="3" t="s">
        <v>9865</v>
      </c>
      <c r="C5557" s="3">
        <v>89506</v>
      </c>
      <c r="D5557" s="2" t="s">
        <v>5657</v>
      </c>
      <c r="E5557" s="3" t="s">
        <v>9848</v>
      </c>
      <c r="F5557" s="61">
        <v>41.93</v>
      </c>
      <c r="G5557" s="61">
        <v>42.82</v>
      </c>
    </row>
    <row r="5558" spans="1:7" ht="22.5">
      <c r="A5558" s="1" t="str">
        <f t="shared" si="88"/>
        <v>SINAPI 89515</v>
      </c>
      <c r="B5558" s="3" t="s">
        <v>9865</v>
      </c>
      <c r="C5558" s="3">
        <v>89515</v>
      </c>
      <c r="D5558" s="2" t="s">
        <v>5658</v>
      </c>
      <c r="E5558" s="3" t="s">
        <v>9848</v>
      </c>
      <c r="F5558" s="61">
        <v>85.7</v>
      </c>
      <c r="G5558" s="61">
        <v>86.79</v>
      </c>
    </row>
    <row r="5559" spans="1:7" ht="22.5">
      <c r="A5559" s="1" t="str">
        <f t="shared" si="88"/>
        <v>SINAPI 89523</v>
      </c>
      <c r="B5559" s="3" t="s">
        <v>9865</v>
      </c>
      <c r="C5559" s="3">
        <v>89523</v>
      </c>
      <c r="D5559" s="2" t="s">
        <v>5659</v>
      </c>
      <c r="E5559" s="3" t="s">
        <v>9848</v>
      </c>
      <c r="F5559" s="61">
        <v>104.46</v>
      </c>
      <c r="G5559" s="61">
        <v>105.68</v>
      </c>
    </row>
    <row r="5560" spans="1:7" ht="22.5">
      <c r="A5560" s="1" t="str">
        <f t="shared" si="88"/>
        <v>SINAPI 90373</v>
      </c>
      <c r="B5560" s="3" t="s">
        <v>9865</v>
      </c>
      <c r="C5560" s="3">
        <v>90373</v>
      </c>
      <c r="D5560" s="2" t="s">
        <v>5660</v>
      </c>
      <c r="E5560" s="3" t="s">
        <v>9848</v>
      </c>
      <c r="F5560" s="61">
        <v>15.26</v>
      </c>
      <c r="G5560" s="61">
        <v>16.04</v>
      </c>
    </row>
    <row r="5561" spans="1:7" ht="22.5">
      <c r="A5561" s="1" t="str">
        <f t="shared" si="88"/>
        <v>SINAPI 89366</v>
      </c>
      <c r="B5561" s="3" t="s">
        <v>9865</v>
      </c>
      <c r="C5561" s="3">
        <v>89366</v>
      </c>
      <c r="D5561" s="2" t="s">
        <v>5661</v>
      </c>
      <c r="E5561" s="3" t="s">
        <v>9848</v>
      </c>
      <c r="F5561" s="61">
        <v>18.8</v>
      </c>
      <c r="G5561" s="61">
        <v>19.63</v>
      </c>
    </row>
    <row r="5562" spans="1:7" ht="22.5">
      <c r="A5562" s="1" t="str">
        <f t="shared" si="88"/>
        <v>SINAPI 89404</v>
      </c>
      <c r="B5562" s="3" t="s">
        <v>9865</v>
      </c>
      <c r="C5562" s="3">
        <v>89404</v>
      </c>
      <c r="D5562" s="2" t="s">
        <v>5662</v>
      </c>
      <c r="E5562" s="3" t="s">
        <v>9848</v>
      </c>
      <c r="F5562" s="61">
        <v>9.18</v>
      </c>
      <c r="G5562" s="61">
        <v>9.8800000000000008</v>
      </c>
    </row>
    <row r="5563" spans="1:7" ht="22.5">
      <c r="A5563" s="1" t="str">
        <f t="shared" si="88"/>
        <v>SINAPI 89358</v>
      </c>
      <c r="B5563" s="3" t="s">
        <v>9865</v>
      </c>
      <c r="C5563" s="3">
        <v>89358</v>
      </c>
      <c r="D5563" s="2" t="s">
        <v>5663</v>
      </c>
      <c r="E5563" s="3" t="s">
        <v>9848</v>
      </c>
      <c r="F5563" s="61">
        <v>10.119999999999999</v>
      </c>
      <c r="G5563" s="61">
        <v>10.9</v>
      </c>
    </row>
    <row r="5564" spans="1:7" ht="22.5">
      <c r="A5564" s="1" t="str">
        <f t="shared" si="88"/>
        <v>SINAPI 89481</v>
      </c>
      <c r="B5564" s="3" t="s">
        <v>9865</v>
      </c>
      <c r="C5564" s="3">
        <v>89481</v>
      </c>
      <c r="D5564" s="2" t="s">
        <v>5664</v>
      </c>
      <c r="E5564" s="3" t="s">
        <v>9848</v>
      </c>
      <c r="F5564" s="61">
        <v>6.46</v>
      </c>
      <c r="G5564" s="61">
        <v>6.89</v>
      </c>
    </row>
    <row r="5565" spans="1:7" ht="22.5">
      <c r="A5565" s="1" t="str">
        <f t="shared" si="88"/>
        <v>SINAPI 89408</v>
      </c>
      <c r="B5565" s="3" t="s">
        <v>9865</v>
      </c>
      <c r="C5565" s="3">
        <v>89408</v>
      </c>
      <c r="D5565" s="2" t="s">
        <v>5665</v>
      </c>
      <c r="E5565" s="3" t="s">
        <v>9848</v>
      </c>
      <c r="F5565" s="61">
        <v>10.87</v>
      </c>
      <c r="G5565" s="61">
        <v>11.68</v>
      </c>
    </row>
    <row r="5566" spans="1:7" ht="22.5">
      <c r="A5566" s="1" t="str">
        <f t="shared" si="88"/>
        <v>SINAPI 89362</v>
      </c>
      <c r="B5566" s="3" t="s">
        <v>9865</v>
      </c>
      <c r="C5566" s="3">
        <v>89362</v>
      </c>
      <c r="D5566" s="2" t="s">
        <v>5666</v>
      </c>
      <c r="E5566" s="3" t="s">
        <v>9848</v>
      </c>
      <c r="F5566" s="61">
        <v>11.96</v>
      </c>
      <c r="G5566" s="61">
        <v>12.86</v>
      </c>
    </row>
    <row r="5567" spans="1:7" ht="22.5">
      <c r="A5567" s="1" t="str">
        <f t="shared" si="88"/>
        <v>SINAPI 89412</v>
      </c>
      <c r="B5567" s="3" t="s">
        <v>9865</v>
      </c>
      <c r="C5567" s="3">
        <v>89412</v>
      </c>
      <c r="D5567" s="2" t="s">
        <v>5667</v>
      </c>
      <c r="E5567" s="3" t="s">
        <v>9848</v>
      </c>
      <c r="F5567" s="61">
        <v>11.88</v>
      </c>
      <c r="G5567" s="61">
        <v>12.62</v>
      </c>
    </row>
    <row r="5568" spans="1:7" ht="22.5">
      <c r="A5568" s="1" t="str">
        <f t="shared" si="88"/>
        <v>SINAPI 89492</v>
      </c>
      <c r="B5568" s="3" t="s">
        <v>9865</v>
      </c>
      <c r="C5568" s="3">
        <v>89492</v>
      </c>
      <c r="D5568" s="2" t="s">
        <v>5668</v>
      </c>
      <c r="E5568" s="3" t="s">
        <v>9848</v>
      </c>
      <c r="F5568" s="61">
        <v>9.61</v>
      </c>
      <c r="G5568" s="61">
        <v>10.119999999999999</v>
      </c>
    </row>
    <row r="5569" spans="1:7" ht="22.5">
      <c r="A5569" s="1" t="str">
        <f t="shared" si="88"/>
        <v>SINAPI 89413</v>
      </c>
      <c r="B5569" s="3" t="s">
        <v>9865</v>
      </c>
      <c r="C5569" s="3">
        <v>89413</v>
      </c>
      <c r="D5569" s="2" t="s">
        <v>5669</v>
      </c>
      <c r="E5569" s="3" t="s">
        <v>9848</v>
      </c>
      <c r="F5569" s="61">
        <v>14.75</v>
      </c>
      <c r="G5569" s="61">
        <v>15.72</v>
      </c>
    </row>
    <row r="5570" spans="1:7" ht="22.5">
      <c r="A5570" s="1" t="str">
        <f t="shared" si="88"/>
        <v>SINAPI 89367</v>
      </c>
      <c r="B5570" s="3" t="s">
        <v>9865</v>
      </c>
      <c r="C5570" s="3">
        <v>89367</v>
      </c>
      <c r="D5570" s="2" t="s">
        <v>5670</v>
      </c>
      <c r="E5570" s="3" t="s">
        <v>9848</v>
      </c>
      <c r="F5570" s="61">
        <v>16.03</v>
      </c>
      <c r="G5570" s="61">
        <v>17.11</v>
      </c>
    </row>
    <row r="5571" spans="1:7" ht="22.5">
      <c r="A5571" s="1" t="str">
        <f t="shared" si="88"/>
        <v>SINAPI 89497</v>
      </c>
      <c r="B5571" s="3" t="s">
        <v>9865</v>
      </c>
      <c r="C5571" s="3">
        <v>89497</v>
      </c>
      <c r="D5571" s="2" t="s">
        <v>5671</v>
      </c>
      <c r="E5571" s="3" t="s">
        <v>9848</v>
      </c>
      <c r="F5571" s="61">
        <v>14.86</v>
      </c>
      <c r="G5571" s="61">
        <v>15.48</v>
      </c>
    </row>
    <row r="5572" spans="1:7" ht="22.5">
      <c r="A5572" s="1" t="str">
        <f t="shared" si="88"/>
        <v>SINAPI 103980</v>
      </c>
      <c r="B5572" s="3" t="s">
        <v>9865</v>
      </c>
      <c r="C5572" s="3">
        <v>103980</v>
      </c>
      <c r="D5572" s="2" t="s">
        <v>5672</v>
      </c>
      <c r="E5572" s="3" t="s">
        <v>9848</v>
      </c>
      <c r="F5572" s="61">
        <v>20.76</v>
      </c>
      <c r="G5572" s="61">
        <v>21.9</v>
      </c>
    </row>
    <row r="5573" spans="1:7" ht="22.5">
      <c r="A5573" s="1" t="str">
        <f t="shared" si="88"/>
        <v>SINAPI 89501</v>
      </c>
      <c r="B5573" s="3" t="s">
        <v>9865</v>
      </c>
      <c r="C5573" s="3">
        <v>89501</v>
      </c>
      <c r="D5573" s="2" t="s">
        <v>5673</v>
      </c>
      <c r="E5573" s="3" t="s">
        <v>9848</v>
      </c>
      <c r="F5573" s="61">
        <v>16.260000000000002</v>
      </c>
      <c r="G5573" s="61">
        <v>17.010000000000002</v>
      </c>
    </row>
    <row r="5574" spans="1:7" ht="22.5">
      <c r="A5574" s="1" t="str">
        <f t="shared" si="88"/>
        <v>SINAPI 103984</v>
      </c>
      <c r="B5574" s="3" t="s">
        <v>9865</v>
      </c>
      <c r="C5574" s="3">
        <v>103984</v>
      </c>
      <c r="D5574" s="2" t="s">
        <v>5674</v>
      </c>
      <c r="E5574" s="3" t="s">
        <v>9848</v>
      </c>
      <c r="F5574" s="61">
        <v>23.17</v>
      </c>
      <c r="G5574" s="61">
        <v>24.53</v>
      </c>
    </row>
    <row r="5575" spans="1:7" ht="22.5">
      <c r="A5575" s="1" t="str">
        <f t="shared" si="88"/>
        <v>SINAPI 89505</v>
      </c>
      <c r="B5575" s="3" t="s">
        <v>9865</v>
      </c>
      <c r="C5575" s="3">
        <v>89505</v>
      </c>
      <c r="D5575" s="2" t="s">
        <v>5675</v>
      </c>
      <c r="E5575" s="3" t="s">
        <v>9848</v>
      </c>
      <c r="F5575" s="61">
        <v>43.76</v>
      </c>
      <c r="G5575" s="61">
        <v>44.65</v>
      </c>
    </row>
    <row r="5576" spans="1:7" ht="22.5">
      <c r="A5576" s="1" t="str">
        <f t="shared" si="88"/>
        <v>SINAPI 89513</v>
      </c>
      <c r="B5576" s="3" t="s">
        <v>9865</v>
      </c>
      <c r="C5576" s="3">
        <v>89513</v>
      </c>
      <c r="D5576" s="2" t="s">
        <v>5676</v>
      </c>
      <c r="E5576" s="3" t="s">
        <v>9848</v>
      </c>
      <c r="F5576" s="61">
        <v>106.81</v>
      </c>
      <c r="G5576" s="61">
        <v>107.9</v>
      </c>
    </row>
    <row r="5577" spans="1:7" ht="22.5">
      <c r="A5577" s="1" t="str">
        <f t="shared" si="88"/>
        <v>SINAPI 89521</v>
      </c>
      <c r="B5577" s="3" t="s">
        <v>9865</v>
      </c>
      <c r="C5577" s="3">
        <v>89521</v>
      </c>
      <c r="D5577" s="2" t="s">
        <v>5677</v>
      </c>
      <c r="E5577" s="3" t="s">
        <v>9848</v>
      </c>
      <c r="F5577" s="61">
        <v>127.07</v>
      </c>
      <c r="G5577" s="61">
        <v>128.29</v>
      </c>
    </row>
    <row r="5578" spans="1:7" ht="22.5">
      <c r="A5578" s="1" t="str">
        <f t="shared" si="88"/>
        <v>SINAPI 103955</v>
      </c>
      <c r="B5578" s="3" t="s">
        <v>9865</v>
      </c>
      <c r="C5578" s="3">
        <v>103955</v>
      </c>
      <c r="D5578" s="2" t="s">
        <v>5678</v>
      </c>
      <c r="E5578" s="3" t="s">
        <v>9848</v>
      </c>
      <c r="F5578" s="61">
        <v>12.21</v>
      </c>
      <c r="G5578" s="61">
        <v>12.95</v>
      </c>
    </row>
    <row r="5579" spans="1:7" ht="22.5">
      <c r="A5579" s="1" t="str">
        <f t="shared" si="88"/>
        <v>SINAPI 103950</v>
      </c>
      <c r="B5579" s="3" t="s">
        <v>9865</v>
      </c>
      <c r="C5579" s="3">
        <v>103950</v>
      </c>
      <c r="D5579" s="2" t="s">
        <v>5679</v>
      </c>
      <c r="E5579" s="3" t="s">
        <v>9848</v>
      </c>
      <c r="F5579" s="61">
        <v>13.22</v>
      </c>
      <c r="G5579" s="61">
        <v>14.05</v>
      </c>
    </row>
    <row r="5580" spans="1:7" ht="22.5">
      <c r="A5580" s="1" t="str">
        <f t="shared" si="88"/>
        <v>SINAPI 103974</v>
      </c>
      <c r="B5580" s="3" t="s">
        <v>9865</v>
      </c>
      <c r="C5580" s="3">
        <v>103974</v>
      </c>
      <c r="D5580" s="2" t="s">
        <v>5680</v>
      </c>
      <c r="E5580" s="3" t="s">
        <v>9848</v>
      </c>
      <c r="F5580" s="61">
        <v>11.79</v>
      </c>
      <c r="G5580" s="61">
        <v>12.25</v>
      </c>
    </row>
    <row r="5581" spans="1:7" ht="22.5">
      <c r="A5581" s="1" t="str">
        <f t="shared" si="88"/>
        <v>SINAPI 103956</v>
      </c>
      <c r="B5581" s="3" t="s">
        <v>9865</v>
      </c>
      <c r="C5581" s="3">
        <v>103956</v>
      </c>
      <c r="D5581" s="2" t="s">
        <v>5681</v>
      </c>
      <c r="E5581" s="3" t="s">
        <v>9848</v>
      </c>
      <c r="F5581" s="61">
        <v>16.579999999999998</v>
      </c>
      <c r="G5581" s="61">
        <v>17.46</v>
      </c>
    </row>
    <row r="5582" spans="1:7" ht="22.5">
      <c r="A5582" s="1" t="str">
        <f t="shared" si="88"/>
        <v>SINAPI 103951</v>
      </c>
      <c r="B5582" s="3" t="s">
        <v>9865</v>
      </c>
      <c r="C5582" s="3">
        <v>103951</v>
      </c>
      <c r="D5582" s="2" t="s">
        <v>5682</v>
      </c>
      <c r="E5582" s="3" t="s">
        <v>9848</v>
      </c>
      <c r="F5582" s="61">
        <v>17.77</v>
      </c>
      <c r="G5582" s="61">
        <v>18.75</v>
      </c>
    </row>
    <row r="5583" spans="1:7" ht="22.5">
      <c r="A5583" s="1" t="str">
        <f t="shared" si="88"/>
        <v>SINAPI 89374</v>
      </c>
      <c r="B5583" s="3" t="s">
        <v>9865</v>
      </c>
      <c r="C5583" s="3">
        <v>89374</v>
      </c>
      <c r="D5583" s="2" t="s">
        <v>5683</v>
      </c>
      <c r="E5583" s="3" t="s">
        <v>9848</v>
      </c>
      <c r="F5583" s="61">
        <v>11.53</v>
      </c>
      <c r="G5583" s="61">
        <v>12.01</v>
      </c>
    </row>
    <row r="5584" spans="1:7" ht="22.5">
      <c r="A5584" s="1" t="str">
        <f t="shared" si="88"/>
        <v>SINAPI 89427</v>
      </c>
      <c r="B5584" s="3" t="s">
        <v>9865</v>
      </c>
      <c r="C5584" s="3">
        <v>89427</v>
      </c>
      <c r="D5584" s="2" t="s">
        <v>5684</v>
      </c>
      <c r="E5584" s="3" t="s">
        <v>9848</v>
      </c>
      <c r="F5584" s="61">
        <v>13.4</v>
      </c>
      <c r="G5584" s="61">
        <v>13.89</v>
      </c>
    </row>
    <row r="5585" spans="1:7" ht="22.5">
      <c r="A5585" s="1" t="str">
        <f t="shared" si="88"/>
        <v>SINAPI 89381</v>
      </c>
      <c r="B5585" s="3" t="s">
        <v>9865</v>
      </c>
      <c r="C5585" s="3">
        <v>89381</v>
      </c>
      <c r="D5585" s="2" t="s">
        <v>5685</v>
      </c>
      <c r="E5585" s="3" t="s">
        <v>9848</v>
      </c>
      <c r="F5585" s="61">
        <v>14.07</v>
      </c>
      <c r="G5585" s="61">
        <v>14.63</v>
      </c>
    </row>
    <row r="5586" spans="1:7" ht="22.5">
      <c r="A5586" s="1" t="str">
        <f t="shared" si="88"/>
        <v>SINAPI 95237</v>
      </c>
      <c r="B5586" s="3" t="s">
        <v>9865</v>
      </c>
      <c r="C5586" s="3">
        <v>95237</v>
      </c>
      <c r="D5586" s="2" t="s">
        <v>5686</v>
      </c>
      <c r="E5586" s="3" t="s">
        <v>9848</v>
      </c>
      <c r="F5586" s="61">
        <v>26.05</v>
      </c>
      <c r="G5586" s="61">
        <v>26.63</v>
      </c>
    </row>
    <row r="5587" spans="1:7" ht="22.5">
      <c r="A5587" s="1" t="str">
        <f t="shared" si="88"/>
        <v>SINAPI 89979</v>
      </c>
      <c r="B5587" s="3" t="s">
        <v>9865</v>
      </c>
      <c r="C5587" s="3">
        <v>89979</v>
      </c>
      <c r="D5587" s="2" t="s">
        <v>5687</v>
      </c>
      <c r="E5587" s="3" t="s">
        <v>9848</v>
      </c>
      <c r="F5587" s="61">
        <v>26.84</v>
      </c>
      <c r="G5587" s="61">
        <v>27.49</v>
      </c>
    </row>
    <row r="5588" spans="1:7" ht="22.5">
      <c r="A5588" s="1" t="str">
        <f t="shared" si="88"/>
        <v>SINAPI 103991</v>
      </c>
      <c r="B5588" s="3" t="s">
        <v>9865</v>
      </c>
      <c r="C5588" s="3">
        <v>103991</v>
      </c>
      <c r="D5588" s="2" t="s">
        <v>5688</v>
      </c>
      <c r="E5588" s="3" t="s">
        <v>9848</v>
      </c>
      <c r="F5588" s="61">
        <v>20.28</v>
      </c>
      <c r="G5588" s="61">
        <v>20.97</v>
      </c>
    </row>
    <row r="5589" spans="1:7" ht="22.5">
      <c r="A5589" s="1" t="str">
        <f t="shared" si="88"/>
        <v>SINAPI 89564</v>
      </c>
      <c r="B5589" s="3" t="s">
        <v>9865</v>
      </c>
      <c r="C5589" s="3">
        <v>89564</v>
      </c>
      <c r="D5589" s="2" t="s">
        <v>5689</v>
      </c>
      <c r="E5589" s="3" t="s">
        <v>9848</v>
      </c>
      <c r="F5589" s="61">
        <v>16.57</v>
      </c>
      <c r="G5589" s="61">
        <v>16.940000000000001</v>
      </c>
    </row>
    <row r="5590" spans="1:7" ht="22.5">
      <c r="A5590" s="1" t="str">
        <f t="shared" si="88"/>
        <v>SINAPI 104000</v>
      </c>
      <c r="B5590" s="3" t="s">
        <v>9865</v>
      </c>
      <c r="C5590" s="3">
        <v>104000</v>
      </c>
      <c r="D5590" s="2" t="s">
        <v>5690</v>
      </c>
      <c r="E5590" s="3" t="s">
        <v>9848</v>
      </c>
      <c r="F5590" s="61">
        <v>30.29</v>
      </c>
      <c r="G5590" s="61">
        <v>31.08</v>
      </c>
    </row>
    <row r="5591" spans="1:7" ht="22.5">
      <c r="A5591" s="1" t="str">
        <f t="shared" si="88"/>
        <v>SINAPI 89593</v>
      </c>
      <c r="B5591" s="3" t="s">
        <v>9865</v>
      </c>
      <c r="C5591" s="3">
        <v>89593</v>
      </c>
      <c r="D5591" s="2" t="s">
        <v>5691</v>
      </c>
      <c r="E5591" s="3" t="s">
        <v>9848</v>
      </c>
      <c r="F5591" s="61">
        <v>25.98</v>
      </c>
      <c r="G5591" s="61">
        <v>26.41</v>
      </c>
    </row>
    <row r="5592" spans="1:7" ht="22.5">
      <c r="A5592" s="1" t="str">
        <f t="shared" si="88"/>
        <v>SINAPI 89418</v>
      </c>
      <c r="B5592" s="3" t="s">
        <v>9865</v>
      </c>
      <c r="C5592" s="3">
        <v>89418</v>
      </c>
      <c r="D5592" s="2" t="s">
        <v>5692</v>
      </c>
      <c r="E5592" s="3" t="s">
        <v>9848</v>
      </c>
      <c r="F5592" s="61">
        <v>17.059999999999999</v>
      </c>
      <c r="G5592" s="61">
        <v>17.52</v>
      </c>
    </row>
    <row r="5593" spans="1:7" ht="22.5">
      <c r="A5593" s="1" t="str">
        <f t="shared" si="88"/>
        <v>SINAPI 89372</v>
      </c>
      <c r="B5593" s="3" t="s">
        <v>9865</v>
      </c>
      <c r="C5593" s="3">
        <v>89372</v>
      </c>
      <c r="D5593" s="2" t="s">
        <v>5693</v>
      </c>
      <c r="E5593" s="3" t="s">
        <v>9848</v>
      </c>
      <c r="F5593" s="61">
        <v>17.690000000000001</v>
      </c>
      <c r="G5593" s="61">
        <v>18.2</v>
      </c>
    </row>
    <row r="5594" spans="1:7" ht="22.5">
      <c r="A5594" s="1" t="str">
        <f t="shared" si="88"/>
        <v>SINAPI 89530</v>
      </c>
      <c r="B5594" s="3" t="s">
        <v>9865</v>
      </c>
      <c r="C5594" s="3">
        <v>89530</v>
      </c>
      <c r="D5594" s="2" t="s">
        <v>5694</v>
      </c>
      <c r="E5594" s="3" t="s">
        <v>9848</v>
      </c>
      <c r="F5594" s="61">
        <v>17.07</v>
      </c>
      <c r="G5594" s="61">
        <v>17.34</v>
      </c>
    </row>
    <row r="5595" spans="1:7" ht="22.5">
      <c r="A5595" s="1" t="str">
        <f t="shared" ref="A5595:A5658" si="89">CONCATENATE($B5595," ",$C5595)</f>
        <v>SINAPI 89425</v>
      </c>
      <c r="B5595" s="3" t="s">
        <v>9865</v>
      </c>
      <c r="C5595" s="3">
        <v>89425</v>
      </c>
      <c r="D5595" s="2" t="s">
        <v>5695</v>
      </c>
      <c r="E5595" s="3" t="s">
        <v>9848</v>
      </c>
      <c r="F5595" s="61">
        <v>20.010000000000002</v>
      </c>
      <c r="G5595" s="61">
        <v>20.56</v>
      </c>
    </row>
    <row r="5596" spans="1:7" ht="22.5">
      <c r="A5596" s="1" t="str">
        <f t="shared" si="89"/>
        <v>SINAPI 89379</v>
      </c>
      <c r="B5596" s="3" t="s">
        <v>9865</v>
      </c>
      <c r="C5596" s="3">
        <v>89379</v>
      </c>
      <c r="D5596" s="2" t="s">
        <v>5696</v>
      </c>
      <c r="E5596" s="3" t="s">
        <v>9848</v>
      </c>
      <c r="F5596" s="61">
        <v>20.75</v>
      </c>
      <c r="G5596" s="61">
        <v>21.35</v>
      </c>
    </row>
    <row r="5597" spans="1:7" ht="22.5">
      <c r="A5597" s="1" t="str">
        <f t="shared" si="89"/>
        <v>SINAPI 89542</v>
      </c>
      <c r="B5597" s="3" t="s">
        <v>9865</v>
      </c>
      <c r="C5597" s="3">
        <v>89542</v>
      </c>
      <c r="D5597" s="2" t="s">
        <v>5697</v>
      </c>
      <c r="E5597" s="3" t="s">
        <v>9848</v>
      </c>
      <c r="F5597" s="61">
        <v>28.15</v>
      </c>
      <c r="G5597" s="61">
        <v>28.48</v>
      </c>
    </row>
    <row r="5598" spans="1:7" ht="22.5">
      <c r="A5598" s="1" t="str">
        <f t="shared" si="89"/>
        <v>SINAPI 89432</v>
      </c>
      <c r="B5598" s="3" t="s">
        <v>9865</v>
      </c>
      <c r="C5598" s="3">
        <v>89432</v>
      </c>
      <c r="D5598" s="2" t="s">
        <v>5698</v>
      </c>
      <c r="E5598" s="3" t="s">
        <v>9848</v>
      </c>
      <c r="F5598" s="61">
        <v>31.56</v>
      </c>
      <c r="G5598" s="61">
        <v>32.200000000000003</v>
      </c>
    </row>
    <row r="5599" spans="1:7" ht="22.5">
      <c r="A5599" s="1" t="str">
        <f t="shared" si="89"/>
        <v>SINAPI 89387</v>
      </c>
      <c r="B5599" s="3" t="s">
        <v>9865</v>
      </c>
      <c r="C5599" s="3">
        <v>89387</v>
      </c>
      <c r="D5599" s="2" t="s">
        <v>5699</v>
      </c>
      <c r="E5599" s="3" t="s">
        <v>9848</v>
      </c>
      <c r="F5599" s="61">
        <v>32.409999999999997</v>
      </c>
      <c r="G5599" s="61">
        <v>33.130000000000003</v>
      </c>
    </row>
    <row r="5600" spans="1:7" ht="22.5">
      <c r="A5600" s="1" t="str">
        <f t="shared" si="89"/>
        <v>SINAPI 89560</v>
      </c>
      <c r="B5600" s="3" t="s">
        <v>9865</v>
      </c>
      <c r="C5600" s="3">
        <v>89560</v>
      </c>
      <c r="D5600" s="2" t="s">
        <v>5700</v>
      </c>
      <c r="E5600" s="3" t="s">
        <v>9848</v>
      </c>
      <c r="F5600" s="61">
        <v>35.99</v>
      </c>
      <c r="G5600" s="61">
        <v>36.4</v>
      </c>
    </row>
    <row r="5601" spans="1:7" ht="22.5">
      <c r="A5601" s="1" t="str">
        <f t="shared" si="89"/>
        <v>SINAPI 104159</v>
      </c>
      <c r="B5601" s="3" t="s">
        <v>9865</v>
      </c>
      <c r="C5601" s="3">
        <v>104159</v>
      </c>
      <c r="D5601" s="2" t="s">
        <v>5701</v>
      </c>
      <c r="E5601" s="3" t="s">
        <v>9848</v>
      </c>
      <c r="F5601" s="61">
        <v>39.97</v>
      </c>
      <c r="G5601" s="61">
        <v>40.729999999999997</v>
      </c>
    </row>
    <row r="5602" spans="1:7" ht="22.5">
      <c r="A5602" s="1" t="str">
        <f t="shared" si="89"/>
        <v>SINAPI 89577</v>
      </c>
      <c r="B5602" s="3" t="s">
        <v>9865</v>
      </c>
      <c r="C5602" s="3">
        <v>89577</v>
      </c>
      <c r="D5602" s="2" t="s">
        <v>5702</v>
      </c>
      <c r="E5602" s="3" t="s">
        <v>9848</v>
      </c>
      <c r="F5602" s="61">
        <v>38.11</v>
      </c>
      <c r="G5602" s="61">
        <v>38.6</v>
      </c>
    </row>
    <row r="5603" spans="1:7" ht="22.5">
      <c r="A5603" s="1" t="str">
        <f t="shared" si="89"/>
        <v>SINAPI 103996</v>
      </c>
      <c r="B5603" s="3" t="s">
        <v>9865</v>
      </c>
      <c r="C5603" s="3">
        <v>103996</v>
      </c>
      <c r="D5603" s="2" t="s">
        <v>5703</v>
      </c>
      <c r="E5603" s="3" t="s">
        <v>9848</v>
      </c>
      <c r="F5603" s="61">
        <v>42.75</v>
      </c>
      <c r="G5603" s="61">
        <v>43.65</v>
      </c>
    </row>
    <row r="5604" spans="1:7" ht="22.5">
      <c r="A5604" s="1" t="str">
        <f t="shared" si="89"/>
        <v>SINAPI 89598</v>
      </c>
      <c r="B5604" s="3" t="s">
        <v>9865</v>
      </c>
      <c r="C5604" s="3">
        <v>89598</v>
      </c>
      <c r="D5604" s="2" t="s">
        <v>5704</v>
      </c>
      <c r="E5604" s="3" t="s">
        <v>9848</v>
      </c>
      <c r="F5604" s="61">
        <v>51.18</v>
      </c>
      <c r="G5604" s="61">
        <v>51.77</v>
      </c>
    </row>
    <row r="5605" spans="1:7" ht="22.5">
      <c r="A5605" s="1" t="str">
        <f t="shared" si="89"/>
        <v>SINAPI 89419</v>
      </c>
      <c r="B5605" s="3" t="s">
        <v>9865</v>
      </c>
      <c r="C5605" s="3">
        <v>89419</v>
      </c>
      <c r="D5605" s="2" t="s">
        <v>5705</v>
      </c>
      <c r="E5605" s="3" t="s">
        <v>9848</v>
      </c>
      <c r="F5605" s="61">
        <v>7.99</v>
      </c>
      <c r="G5605" s="61">
        <v>8.48</v>
      </c>
    </row>
    <row r="5606" spans="1:7" ht="22.5">
      <c r="A5606" s="1" t="str">
        <f t="shared" si="89"/>
        <v>SINAPI 89373</v>
      </c>
      <c r="B5606" s="3" t="s">
        <v>9865</v>
      </c>
      <c r="C5606" s="3">
        <v>89373</v>
      </c>
      <c r="D5606" s="2" t="s">
        <v>5706</v>
      </c>
      <c r="E5606" s="3" t="s">
        <v>9848</v>
      </c>
      <c r="F5606" s="61">
        <v>8.66</v>
      </c>
      <c r="G5606" s="61">
        <v>9.2200000000000006</v>
      </c>
    </row>
    <row r="5607" spans="1:7" ht="22.5">
      <c r="A5607" s="1" t="str">
        <f t="shared" si="89"/>
        <v>SINAPI 89532</v>
      </c>
      <c r="B5607" s="3" t="s">
        <v>9865</v>
      </c>
      <c r="C5607" s="3">
        <v>89532</v>
      </c>
      <c r="D5607" s="2" t="s">
        <v>5707</v>
      </c>
      <c r="E5607" s="3" t="s">
        <v>9848</v>
      </c>
      <c r="F5607" s="61">
        <v>7.9</v>
      </c>
      <c r="G5607" s="61">
        <v>8.2100000000000009</v>
      </c>
    </row>
    <row r="5608" spans="1:7" ht="22.5">
      <c r="A5608" s="1" t="str">
        <f t="shared" si="89"/>
        <v>SINAPI 89426</v>
      </c>
      <c r="B5608" s="3" t="s">
        <v>9865</v>
      </c>
      <c r="C5608" s="3">
        <v>89426</v>
      </c>
      <c r="D5608" s="2" t="s">
        <v>5708</v>
      </c>
      <c r="E5608" s="3" t="s">
        <v>9848</v>
      </c>
      <c r="F5608" s="61">
        <v>11.1</v>
      </c>
      <c r="G5608" s="61">
        <v>11.68</v>
      </c>
    </row>
    <row r="5609" spans="1:7" ht="22.5">
      <c r="A5609" s="1" t="str">
        <f t="shared" si="89"/>
        <v>SINAPI 89380</v>
      </c>
      <c r="B5609" s="3" t="s">
        <v>9865</v>
      </c>
      <c r="C5609" s="3">
        <v>89380</v>
      </c>
      <c r="D5609" s="2" t="s">
        <v>5709</v>
      </c>
      <c r="E5609" s="3" t="s">
        <v>9848</v>
      </c>
      <c r="F5609" s="61">
        <v>11.89</v>
      </c>
      <c r="G5609" s="61">
        <v>12.54</v>
      </c>
    </row>
    <row r="5610" spans="1:7" ht="22.5">
      <c r="A5610" s="1" t="str">
        <f t="shared" si="89"/>
        <v>SINAPI 89562</v>
      </c>
      <c r="B5610" s="3" t="s">
        <v>9865</v>
      </c>
      <c r="C5610" s="3">
        <v>89562</v>
      </c>
      <c r="D5610" s="2" t="s">
        <v>5710</v>
      </c>
      <c r="E5610" s="3" t="s">
        <v>9848</v>
      </c>
      <c r="F5610" s="61">
        <v>11.31</v>
      </c>
      <c r="G5610" s="61">
        <v>11.68</v>
      </c>
    </row>
    <row r="5611" spans="1:7" ht="22.5">
      <c r="A5611" s="1" t="str">
        <f t="shared" si="89"/>
        <v>SINAPI 89433</v>
      </c>
      <c r="B5611" s="3" t="s">
        <v>9865</v>
      </c>
      <c r="C5611" s="3">
        <v>89433</v>
      </c>
      <c r="D5611" s="2" t="s">
        <v>5711</v>
      </c>
      <c r="E5611" s="3" t="s">
        <v>9848</v>
      </c>
      <c r="F5611" s="61">
        <v>15.02</v>
      </c>
      <c r="G5611" s="61">
        <v>15.71</v>
      </c>
    </row>
    <row r="5612" spans="1:7" ht="22.5">
      <c r="A5612" s="1" t="str">
        <f t="shared" si="89"/>
        <v>SINAPI 89579</v>
      </c>
      <c r="B5612" s="3" t="s">
        <v>9865</v>
      </c>
      <c r="C5612" s="3">
        <v>89579</v>
      </c>
      <c r="D5612" s="2" t="s">
        <v>5712</v>
      </c>
      <c r="E5612" s="3" t="s">
        <v>9848</v>
      </c>
      <c r="F5612" s="61">
        <v>12.68</v>
      </c>
      <c r="G5612" s="61">
        <v>13.07</v>
      </c>
    </row>
    <row r="5613" spans="1:7" ht="22.5">
      <c r="A5613" s="1" t="str">
        <f t="shared" si="89"/>
        <v>SINAPI 103998</v>
      </c>
      <c r="B5613" s="3" t="s">
        <v>9865</v>
      </c>
      <c r="C5613" s="3">
        <v>103998</v>
      </c>
      <c r="D5613" s="2" t="s">
        <v>5713</v>
      </c>
      <c r="E5613" s="3" t="s">
        <v>9848</v>
      </c>
      <c r="F5613" s="61">
        <v>16.47</v>
      </c>
      <c r="G5613" s="61">
        <v>17.190000000000001</v>
      </c>
    </row>
    <row r="5614" spans="1:7" ht="22.5">
      <c r="A5614" s="1" t="str">
        <f t="shared" si="89"/>
        <v>SINAPI 89605</v>
      </c>
      <c r="B5614" s="3" t="s">
        <v>9865</v>
      </c>
      <c r="C5614" s="3">
        <v>89605</v>
      </c>
      <c r="D5614" s="2" t="s">
        <v>5714</v>
      </c>
      <c r="E5614" s="3" t="s">
        <v>9848</v>
      </c>
      <c r="F5614" s="61">
        <v>21.95</v>
      </c>
      <c r="G5614" s="61">
        <v>22.5</v>
      </c>
    </row>
    <row r="5615" spans="1:7" ht="22.5">
      <c r="A5615" s="1" t="str">
        <f t="shared" si="89"/>
        <v>SINAPI 89981</v>
      </c>
      <c r="B5615" s="3" t="s">
        <v>9865</v>
      </c>
      <c r="C5615" s="3">
        <v>89981</v>
      </c>
      <c r="D5615" s="2" t="s">
        <v>5715</v>
      </c>
      <c r="E5615" s="3" t="s">
        <v>9848</v>
      </c>
      <c r="F5615" s="61">
        <v>22.85</v>
      </c>
      <c r="G5615" s="61">
        <v>23.16</v>
      </c>
    </row>
    <row r="5616" spans="1:7" ht="22.5">
      <c r="A5616" s="1" t="str">
        <f t="shared" si="89"/>
        <v>SINAPI 89385</v>
      </c>
      <c r="B5616" s="3" t="s">
        <v>9865</v>
      </c>
      <c r="C5616" s="3">
        <v>89385</v>
      </c>
      <c r="D5616" s="2" t="s">
        <v>5716</v>
      </c>
      <c r="E5616" s="3" t="s">
        <v>9848</v>
      </c>
      <c r="F5616" s="61">
        <v>8.7799999999999994</v>
      </c>
      <c r="G5616" s="61">
        <v>9.34</v>
      </c>
    </row>
    <row r="5617" spans="1:7" ht="22.5">
      <c r="A5617" s="1" t="str">
        <f t="shared" si="89"/>
        <v>SINAPI 89551</v>
      </c>
      <c r="B5617" s="3" t="s">
        <v>9865</v>
      </c>
      <c r="C5617" s="3">
        <v>89551</v>
      </c>
      <c r="D5617" s="2" t="s">
        <v>5717</v>
      </c>
      <c r="E5617" s="3" t="s">
        <v>9848</v>
      </c>
      <c r="F5617" s="61">
        <v>9.3699999999999992</v>
      </c>
      <c r="G5617" s="61">
        <v>9.68</v>
      </c>
    </row>
    <row r="5618" spans="1:7" ht="22.5">
      <c r="A5618" s="1" t="str">
        <f t="shared" si="89"/>
        <v>SINAPI 89434</v>
      </c>
      <c r="B5618" s="3" t="s">
        <v>9865</v>
      </c>
      <c r="C5618" s="3">
        <v>89434</v>
      </c>
      <c r="D5618" s="2" t="s">
        <v>5718</v>
      </c>
      <c r="E5618" s="3" t="s">
        <v>9848</v>
      </c>
      <c r="F5618" s="61">
        <v>12.57</v>
      </c>
      <c r="G5618" s="61">
        <v>13.15</v>
      </c>
    </row>
    <row r="5619" spans="1:7" ht="22.5">
      <c r="A5619" s="1" t="str">
        <f t="shared" si="89"/>
        <v>SINAPI 89389</v>
      </c>
      <c r="B5619" s="3" t="s">
        <v>9865</v>
      </c>
      <c r="C5619" s="3">
        <v>89389</v>
      </c>
      <c r="D5619" s="2" t="s">
        <v>5719</v>
      </c>
      <c r="E5619" s="3" t="s">
        <v>9848</v>
      </c>
      <c r="F5619" s="61">
        <v>13.36</v>
      </c>
      <c r="G5619" s="61">
        <v>14.01</v>
      </c>
    </row>
    <row r="5620" spans="1:7" ht="22.5">
      <c r="A5620" s="1" t="str">
        <f t="shared" si="89"/>
        <v>SINAPI 89417</v>
      </c>
      <c r="B5620" s="3" t="s">
        <v>9865</v>
      </c>
      <c r="C5620" s="3">
        <v>89417</v>
      </c>
      <c r="D5620" s="2" t="s">
        <v>5720</v>
      </c>
      <c r="E5620" s="3" t="s">
        <v>9848</v>
      </c>
      <c r="F5620" s="61">
        <v>6.77</v>
      </c>
      <c r="G5620" s="61">
        <v>7.23</v>
      </c>
    </row>
    <row r="5621" spans="1:7" ht="22.5">
      <c r="A5621" s="1" t="str">
        <f t="shared" si="89"/>
        <v>SINAPI 89371</v>
      </c>
      <c r="B5621" s="3" t="s">
        <v>9865</v>
      </c>
      <c r="C5621" s="3">
        <v>89371</v>
      </c>
      <c r="D5621" s="2" t="s">
        <v>5721</v>
      </c>
      <c r="E5621" s="3" t="s">
        <v>9848</v>
      </c>
      <c r="F5621" s="61">
        <v>7.4</v>
      </c>
      <c r="G5621" s="61">
        <v>7.91</v>
      </c>
    </row>
    <row r="5622" spans="1:7">
      <c r="A5622" s="1" t="str">
        <f t="shared" si="89"/>
        <v>SINAPI 89528</v>
      </c>
      <c r="B5622" s="3" t="s">
        <v>9865</v>
      </c>
      <c r="C5622" s="3">
        <v>89528</v>
      </c>
      <c r="D5622" s="2" t="s">
        <v>5722</v>
      </c>
      <c r="E5622" s="3" t="s">
        <v>9848</v>
      </c>
      <c r="F5622" s="61">
        <v>5</v>
      </c>
      <c r="G5622" s="61">
        <v>5.27</v>
      </c>
    </row>
    <row r="5623" spans="1:7" ht="22.5">
      <c r="A5623" s="1" t="str">
        <f t="shared" si="89"/>
        <v>SINAPI 89424</v>
      </c>
      <c r="B5623" s="3" t="s">
        <v>9865</v>
      </c>
      <c r="C5623" s="3">
        <v>89424</v>
      </c>
      <c r="D5623" s="2" t="s">
        <v>5723</v>
      </c>
      <c r="E5623" s="3" t="s">
        <v>9848</v>
      </c>
      <c r="F5623" s="61">
        <v>7.94</v>
      </c>
      <c r="G5623" s="61">
        <v>8.49</v>
      </c>
    </row>
    <row r="5624" spans="1:7" ht="22.5">
      <c r="A5624" s="1" t="str">
        <f t="shared" si="89"/>
        <v>SINAPI 89378</v>
      </c>
      <c r="B5624" s="3" t="s">
        <v>9865</v>
      </c>
      <c r="C5624" s="3">
        <v>89378</v>
      </c>
      <c r="D5624" s="2" t="s">
        <v>5724</v>
      </c>
      <c r="E5624" s="3" t="s">
        <v>9848</v>
      </c>
      <c r="F5624" s="61">
        <v>8.68</v>
      </c>
      <c r="G5624" s="61">
        <v>9.2799999999999994</v>
      </c>
    </row>
    <row r="5625" spans="1:7">
      <c r="A5625" s="1" t="str">
        <f t="shared" si="89"/>
        <v>SINAPI 89541</v>
      </c>
      <c r="B5625" s="3" t="s">
        <v>9865</v>
      </c>
      <c r="C5625" s="3">
        <v>89541</v>
      </c>
      <c r="D5625" s="2" t="s">
        <v>5725</v>
      </c>
      <c r="E5625" s="3" t="s">
        <v>9848</v>
      </c>
      <c r="F5625" s="61">
        <v>7.29</v>
      </c>
      <c r="G5625" s="61">
        <v>7.62</v>
      </c>
    </row>
    <row r="5626" spans="1:7" ht="22.5">
      <c r="A5626" s="1" t="str">
        <f t="shared" si="89"/>
        <v>SINAPI 89431</v>
      </c>
      <c r="B5626" s="3" t="s">
        <v>9865</v>
      </c>
      <c r="C5626" s="3">
        <v>89431</v>
      </c>
      <c r="D5626" s="2" t="s">
        <v>5726</v>
      </c>
      <c r="E5626" s="3" t="s">
        <v>9848</v>
      </c>
      <c r="F5626" s="61">
        <v>10.7</v>
      </c>
      <c r="G5626" s="61">
        <v>11.34</v>
      </c>
    </row>
    <row r="5627" spans="1:7" ht="22.5">
      <c r="A5627" s="1" t="str">
        <f t="shared" si="89"/>
        <v>SINAPI 89386</v>
      </c>
      <c r="B5627" s="3" t="s">
        <v>9865</v>
      </c>
      <c r="C5627" s="3">
        <v>89386</v>
      </c>
      <c r="D5627" s="2" t="s">
        <v>5727</v>
      </c>
      <c r="E5627" s="3" t="s">
        <v>9848</v>
      </c>
      <c r="F5627" s="61">
        <v>11.55</v>
      </c>
      <c r="G5627" s="61">
        <v>12.27</v>
      </c>
    </row>
    <row r="5628" spans="1:7">
      <c r="A5628" s="1" t="str">
        <f t="shared" si="89"/>
        <v>SINAPI 89558</v>
      </c>
      <c r="B5628" s="3" t="s">
        <v>9865</v>
      </c>
      <c r="C5628" s="3">
        <v>89558</v>
      </c>
      <c r="D5628" s="2" t="s">
        <v>5728</v>
      </c>
      <c r="E5628" s="3" t="s">
        <v>9848</v>
      </c>
      <c r="F5628" s="61">
        <v>10.79</v>
      </c>
      <c r="G5628" s="61">
        <v>11.2</v>
      </c>
    </row>
    <row r="5629" spans="1:7" ht="22.5">
      <c r="A5629" s="1" t="str">
        <f t="shared" si="89"/>
        <v>SINAPI 103988</v>
      </c>
      <c r="B5629" s="3" t="s">
        <v>9865</v>
      </c>
      <c r="C5629" s="3">
        <v>103988</v>
      </c>
      <c r="D5629" s="2" t="s">
        <v>5729</v>
      </c>
      <c r="E5629" s="3" t="s">
        <v>9848</v>
      </c>
      <c r="F5629" s="61">
        <v>14.77</v>
      </c>
      <c r="G5629" s="61">
        <v>15.53</v>
      </c>
    </row>
    <row r="5630" spans="1:7">
      <c r="A5630" s="1" t="str">
        <f t="shared" si="89"/>
        <v>SINAPI 89575</v>
      </c>
      <c r="B5630" s="3" t="s">
        <v>9865</v>
      </c>
      <c r="C5630" s="3">
        <v>89575</v>
      </c>
      <c r="D5630" s="2" t="s">
        <v>5730</v>
      </c>
      <c r="E5630" s="3" t="s">
        <v>9848</v>
      </c>
      <c r="F5630" s="61">
        <v>12.77</v>
      </c>
      <c r="G5630" s="61">
        <v>13.26</v>
      </c>
    </row>
    <row r="5631" spans="1:7" ht="22.5">
      <c r="A5631" s="1" t="str">
        <f t="shared" si="89"/>
        <v>SINAPI 103995</v>
      </c>
      <c r="B5631" s="3" t="s">
        <v>9865</v>
      </c>
      <c r="C5631" s="3">
        <v>103995</v>
      </c>
      <c r="D5631" s="2" t="s">
        <v>5731</v>
      </c>
      <c r="E5631" s="3" t="s">
        <v>9848</v>
      </c>
      <c r="F5631" s="61">
        <v>17.41</v>
      </c>
      <c r="G5631" s="61">
        <v>18.309999999999999</v>
      </c>
    </row>
    <row r="5632" spans="1:7">
      <c r="A5632" s="1" t="str">
        <f t="shared" si="89"/>
        <v>SINAPI 89597</v>
      </c>
      <c r="B5632" s="3" t="s">
        <v>9865</v>
      </c>
      <c r="C5632" s="3">
        <v>89597</v>
      </c>
      <c r="D5632" s="2" t="s">
        <v>5732</v>
      </c>
      <c r="E5632" s="3" t="s">
        <v>9848</v>
      </c>
      <c r="F5632" s="61">
        <v>24.05</v>
      </c>
      <c r="G5632" s="61">
        <v>24.64</v>
      </c>
    </row>
    <row r="5633" spans="1:7">
      <c r="A5633" s="1" t="str">
        <f t="shared" si="89"/>
        <v>SINAPI 89611</v>
      </c>
      <c r="B5633" s="3" t="s">
        <v>9865</v>
      </c>
      <c r="C5633" s="3">
        <v>89611</v>
      </c>
      <c r="D5633" s="2" t="s">
        <v>5733</v>
      </c>
      <c r="E5633" s="3" t="s">
        <v>9848</v>
      </c>
      <c r="F5633" s="61">
        <v>33.69</v>
      </c>
      <c r="G5633" s="61">
        <v>34.409999999999997</v>
      </c>
    </row>
    <row r="5634" spans="1:7">
      <c r="A5634" s="1" t="str">
        <f t="shared" si="89"/>
        <v>SINAPI 89614</v>
      </c>
      <c r="B5634" s="3" t="s">
        <v>9865</v>
      </c>
      <c r="C5634" s="3">
        <v>89614</v>
      </c>
      <c r="D5634" s="2" t="s">
        <v>5734</v>
      </c>
      <c r="E5634" s="3" t="s">
        <v>9848</v>
      </c>
      <c r="F5634" s="61">
        <v>61.46</v>
      </c>
      <c r="G5634" s="61">
        <v>62.27</v>
      </c>
    </row>
    <row r="5635" spans="1:7" ht="22.5">
      <c r="A5635" s="1" t="str">
        <f t="shared" si="89"/>
        <v>SINAPI 103975</v>
      </c>
      <c r="B5635" s="3" t="s">
        <v>9865</v>
      </c>
      <c r="C5635" s="3">
        <v>103975</v>
      </c>
      <c r="D5635" s="2" t="s">
        <v>5735</v>
      </c>
      <c r="E5635" s="3" t="s">
        <v>9848</v>
      </c>
      <c r="F5635" s="61">
        <v>19.649999999999999</v>
      </c>
      <c r="G5635" s="61">
        <v>20.37</v>
      </c>
    </row>
    <row r="5636" spans="1:7" ht="22.5">
      <c r="A5636" s="1" t="str">
        <f t="shared" si="89"/>
        <v>SINAPI 104007</v>
      </c>
      <c r="B5636" s="3" t="s">
        <v>9865</v>
      </c>
      <c r="C5636" s="3">
        <v>104007</v>
      </c>
      <c r="D5636" s="2" t="s">
        <v>5736</v>
      </c>
      <c r="E5636" s="3" t="s">
        <v>9848</v>
      </c>
      <c r="F5636" s="61">
        <v>25.26</v>
      </c>
      <c r="G5636" s="61">
        <v>26.47</v>
      </c>
    </row>
    <row r="5637" spans="1:7" ht="22.5">
      <c r="A5637" s="1" t="str">
        <f t="shared" si="89"/>
        <v>SINAPI 103976</v>
      </c>
      <c r="B5637" s="3" t="s">
        <v>9865</v>
      </c>
      <c r="C5637" s="3">
        <v>103976</v>
      </c>
      <c r="D5637" s="2" t="s">
        <v>5737</v>
      </c>
      <c r="E5637" s="3" t="s">
        <v>9848</v>
      </c>
      <c r="F5637" s="61">
        <v>27.92</v>
      </c>
      <c r="G5637" s="61">
        <v>28.76</v>
      </c>
    </row>
    <row r="5638" spans="1:7" ht="22.5">
      <c r="A5638" s="1" t="str">
        <f t="shared" si="89"/>
        <v>SINAPI 104008</v>
      </c>
      <c r="B5638" s="3" t="s">
        <v>9865</v>
      </c>
      <c r="C5638" s="3">
        <v>104008</v>
      </c>
      <c r="D5638" s="2" t="s">
        <v>5738</v>
      </c>
      <c r="E5638" s="3" t="s">
        <v>9848</v>
      </c>
      <c r="F5638" s="61">
        <v>35.94</v>
      </c>
      <c r="G5638" s="61">
        <v>37.479999999999997</v>
      </c>
    </row>
    <row r="5639" spans="1:7" ht="22.5">
      <c r="A5639" s="1" t="str">
        <f t="shared" si="89"/>
        <v>SINAPI 89630</v>
      </c>
      <c r="B5639" s="3" t="s">
        <v>9865</v>
      </c>
      <c r="C5639" s="3">
        <v>89630</v>
      </c>
      <c r="D5639" s="2" t="s">
        <v>5739</v>
      </c>
      <c r="E5639" s="3" t="s">
        <v>9848</v>
      </c>
      <c r="F5639" s="61">
        <v>64.2</v>
      </c>
      <c r="G5639" s="61">
        <v>65.430000000000007</v>
      </c>
    </row>
    <row r="5640" spans="1:7" ht="22.5">
      <c r="A5640" s="1" t="str">
        <f t="shared" si="89"/>
        <v>SINAPI 89632</v>
      </c>
      <c r="B5640" s="3" t="s">
        <v>9865</v>
      </c>
      <c r="C5640" s="3">
        <v>89632</v>
      </c>
      <c r="D5640" s="2" t="s">
        <v>5740</v>
      </c>
      <c r="E5640" s="3" t="s">
        <v>9848</v>
      </c>
      <c r="F5640" s="61">
        <v>126.3</v>
      </c>
      <c r="G5640" s="61">
        <v>127.71</v>
      </c>
    </row>
    <row r="5641" spans="1:7" ht="22.5">
      <c r="A5641" s="1" t="str">
        <f t="shared" si="89"/>
        <v>SINAPI 89438</v>
      </c>
      <c r="B5641" s="3" t="s">
        <v>9865</v>
      </c>
      <c r="C5641" s="3">
        <v>89438</v>
      </c>
      <c r="D5641" s="2" t="s">
        <v>5741</v>
      </c>
      <c r="E5641" s="3" t="s">
        <v>9848</v>
      </c>
      <c r="F5641" s="61">
        <v>12.67</v>
      </c>
      <c r="G5641" s="61">
        <v>13.59</v>
      </c>
    </row>
    <row r="5642" spans="1:7" ht="22.5">
      <c r="A5642" s="1" t="str">
        <f t="shared" si="89"/>
        <v>SINAPI 89393</v>
      </c>
      <c r="B5642" s="3" t="s">
        <v>9865</v>
      </c>
      <c r="C5642" s="3">
        <v>89393</v>
      </c>
      <c r="D5642" s="2" t="s">
        <v>5742</v>
      </c>
      <c r="E5642" s="3" t="s">
        <v>9848</v>
      </c>
      <c r="F5642" s="61">
        <v>13.91</v>
      </c>
      <c r="G5642" s="61">
        <v>14.95</v>
      </c>
    </row>
    <row r="5643" spans="1:7">
      <c r="A5643" s="1" t="str">
        <f t="shared" si="89"/>
        <v>SINAPI 89617</v>
      </c>
      <c r="B5643" s="3" t="s">
        <v>9865</v>
      </c>
      <c r="C5643" s="3">
        <v>89617</v>
      </c>
      <c r="D5643" s="2" t="s">
        <v>5743</v>
      </c>
      <c r="E5643" s="3" t="s">
        <v>9848</v>
      </c>
      <c r="F5643" s="61">
        <v>9.02</v>
      </c>
      <c r="G5643" s="61">
        <v>9.58</v>
      </c>
    </row>
    <row r="5644" spans="1:7" ht="22.5">
      <c r="A5644" s="1" t="str">
        <f t="shared" si="89"/>
        <v>SINAPI 89440</v>
      </c>
      <c r="B5644" s="3" t="s">
        <v>9865</v>
      </c>
      <c r="C5644" s="3">
        <v>89440</v>
      </c>
      <c r="D5644" s="2" t="s">
        <v>5744</v>
      </c>
      <c r="E5644" s="3" t="s">
        <v>9848</v>
      </c>
      <c r="F5644" s="61">
        <v>14.91</v>
      </c>
      <c r="G5644" s="61">
        <v>15.99</v>
      </c>
    </row>
    <row r="5645" spans="1:7" ht="22.5">
      <c r="A5645" s="1" t="str">
        <f t="shared" si="89"/>
        <v>SINAPI 89395</v>
      </c>
      <c r="B5645" s="3" t="s">
        <v>9865</v>
      </c>
      <c r="C5645" s="3">
        <v>89395</v>
      </c>
      <c r="D5645" s="2" t="s">
        <v>5745</v>
      </c>
      <c r="E5645" s="3" t="s">
        <v>9848</v>
      </c>
      <c r="F5645" s="61">
        <v>16.36</v>
      </c>
      <c r="G5645" s="61">
        <v>17.559999999999999</v>
      </c>
    </row>
    <row r="5646" spans="1:7">
      <c r="A5646" s="1" t="str">
        <f t="shared" si="89"/>
        <v>SINAPI 89620</v>
      </c>
      <c r="B5646" s="3" t="s">
        <v>9865</v>
      </c>
      <c r="C5646" s="3">
        <v>89620</v>
      </c>
      <c r="D5646" s="2" t="s">
        <v>5746</v>
      </c>
      <c r="E5646" s="3" t="s">
        <v>9848</v>
      </c>
      <c r="F5646" s="61">
        <v>13.66</v>
      </c>
      <c r="G5646" s="61">
        <v>14.34</v>
      </c>
    </row>
    <row r="5647" spans="1:7" ht="22.5">
      <c r="A5647" s="1" t="str">
        <f t="shared" si="89"/>
        <v>SINAPI 89443</v>
      </c>
      <c r="B5647" s="3" t="s">
        <v>9865</v>
      </c>
      <c r="C5647" s="3">
        <v>89443</v>
      </c>
      <c r="D5647" s="2" t="s">
        <v>5747</v>
      </c>
      <c r="E5647" s="3" t="s">
        <v>9848</v>
      </c>
      <c r="F5647" s="61">
        <v>20.48</v>
      </c>
      <c r="G5647" s="61">
        <v>21.76</v>
      </c>
    </row>
    <row r="5648" spans="1:7" ht="22.5">
      <c r="A5648" s="1" t="str">
        <f t="shared" si="89"/>
        <v>SINAPI 89398</v>
      </c>
      <c r="B5648" s="3" t="s">
        <v>9865</v>
      </c>
      <c r="C5648" s="3">
        <v>89398</v>
      </c>
      <c r="D5648" s="2" t="s">
        <v>5748</v>
      </c>
      <c r="E5648" s="3" t="s">
        <v>9848</v>
      </c>
      <c r="F5648" s="61">
        <v>22.19</v>
      </c>
      <c r="G5648" s="61">
        <v>23.63</v>
      </c>
    </row>
    <row r="5649" spans="1:7">
      <c r="A5649" s="1" t="str">
        <f t="shared" si="89"/>
        <v>SINAPI 89623</v>
      </c>
      <c r="B5649" s="3" t="s">
        <v>9865</v>
      </c>
      <c r="C5649" s="3">
        <v>89623</v>
      </c>
      <c r="D5649" s="2" t="s">
        <v>5749</v>
      </c>
      <c r="E5649" s="3" t="s">
        <v>9848</v>
      </c>
      <c r="F5649" s="61">
        <v>21.55</v>
      </c>
      <c r="G5649" s="61">
        <v>22.38</v>
      </c>
    </row>
    <row r="5650" spans="1:7" ht="22.5">
      <c r="A5650" s="1" t="str">
        <f t="shared" si="89"/>
        <v>SINAPI 104011</v>
      </c>
      <c r="B5650" s="3" t="s">
        <v>9865</v>
      </c>
      <c r="C5650" s="3">
        <v>104011</v>
      </c>
      <c r="D5650" s="2" t="s">
        <v>5750</v>
      </c>
      <c r="E5650" s="3" t="s">
        <v>9848</v>
      </c>
      <c r="F5650" s="61">
        <v>29.39</v>
      </c>
      <c r="G5650" s="61">
        <v>30.91</v>
      </c>
    </row>
    <row r="5651" spans="1:7">
      <c r="A5651" s="1" t="str">
        <f t="shared" si="89"/>
        <v>SINAPI 89625</v>
      </c>
      <c r="B5651" s="3" t="s">
        <v>9865</v>
      </c>
      <c r="C5651" s="3">
        <v>89625</v>
      </c>
      <c r="D5651" s="2" t="s">
        <v>5751</v>
      </c>
      <c r="E5651" s="3" t="s">
        <v>9848</v>
      </c>
      <c r="F5651" s="61">
        <v>25.23</v>
      </c>
      <c r="G5651" s="61">
        <v>26.23</v>
      </c>
    </row>
    <row r="5652" spans="1:7" ht="22.5">
      <c r="A5652" s="1" t="str">
        <f t="shared" si="89"/>
        <v>SINAPI 104004</v>
      </c>
      <c r="B5652" s="3" t="s">
        <v>9865</v>
      </c>
      <c r="C5652" s="3">
        <v>104004</v>
      </c>
      <c r="D5652" s="2" t="s">
        <v>5752</v>
      </c>
      <c r="E5652" s="3" t="s">
        <v>9848</v>
      </c>
      <c r="F5652" s="61">
        <v>34.47</v>
      </c>
      <c r="G5652" s="61">
        <v>36.270000000000003</v>
      </c>
    </row>
    <row r="5653" spans="1:7">
      <c r="A5653" s="1" t="str">
        <f t="shared" si="89"/>
        <v>SINAPI 89628</v>
      </c>
      <c r="B5653" s="3" t="s">
        <v>9865</v>
      </c>
      <c r="C5653" s="3">
        <v>89628</v>
      </c>
      <c r="D5653" s="2" t="s">
        <v>5753</v>
      </c>
      <c r="E5653" s="3" t="s">
        <v>9848</v>
      </c>
      <c r="F5653" s="61">
        <v>50.87</v>
      </c>
      <c r="G5653" s="61">
        <v>52.05</v>
      </c>
    </row>
    <row r="5654" spans="1:7">
      <c r="A5654" s="1" t="str">
        <f t="shared" si="89"/>
        <v>SINAPI 89629</v>
      </c>
      <c r="B5654" s="3" t="s">
        <v>9865</v>
      </c>
      <c r="C5654" s="3">
        <v>89629</v>
      </c>
      <c r="D5654" s="2" t="s">
        <v>5754</v>
      </c>
      <c r="E5654" s="3" t="s">
        <v>9848</v>
      </c>
      <c r="F5654" s="61">
        <v>84.17</v>
      </c>
      <c r="G5654" s="61">
        <v>85.63</v>
      </c>
    </row>
    <row r="5655" spans="1:7">
      <c r="A5655" s="1" t="str">
        <f t="shared" si="89"/>
        <v>SINAPI 89631</v>
      </c>
      <c r="B5655" s="3" t="s">
        <v>9865</v>
      </c>
      <c r="C5655" s="3">
        <v>89631</v>
      </c>
      <c r="D5655" s="2" t="s">
        <v>5755</v>
      </c>
      <c r="E5655" s="3" t="s">
        <v>9848</v>
      </c>
      <c r="F5655" s="61">
        <v>109.76</v>
      </c>
      <c r="G5655" s="61">
        <v>111.39</v>
      </c>
    </row>
    <row r="5656" spans="1:7" ht="22.5">
      <c r="A5656" s="1" t="str">
        <f t="shared" si="89"/>
        <v>SINAPI 89401</v>
      </c>
      <c r="B5656" s="3" t="s">
        <v>9865</v>
      </c>
      <c r="C5656" s="3">
        <v>89401</v>
      </c>
      <c r="D5656" s="2" t="s">
        <v>5756</v>
      </c>
      <c r="E5656" s="3" t="s">
        <v>9849</v>
      </c>
      <c r="F5656" s="61">
        <v>13.22</v>
      </c>
      <c r="G5656" s="61">
        <v>14.03</v>
      </c>
    </row>
    <row r="5657" spans="1:7" ht="22.5">
      <c r="A5657" s="1" t="str">
        <f t="shared" si="89"/>
        <v>SINAPI 89355</v>
      </c>
      <c r="B5657" s="3" t="s">
        <v>9865</v>
      </c>
      <c r="C5657" s="3">
        <v>89355</v>
      </c>
      <c r="D5657" s="2" t="s">
        <v>5757</v>
      </c>
      <c r="E5657" s="3" t="s">
        <v>9849</v>
      </c>
      <c r="F5657" s="61">
        <v>26.1</v>
      </c>
      <c r="G5657" s="61">
        <v>28.04</v>
      </c>
    </row>
    <row r="5658" spans="1:7">
      <c r="A5658" s="1" t="str">
        <f t="shared" si="89"/>
        <v>SINAPI 89446</v>
      </c>
      <c r="B5658" s="3" t="s">
        <v>9865</v>
      </c>
      <c r="C5658" s="3">
        <v>89446</v>
      </c>
      <c r="D5658" s="2" t="s">
        <v>5758</v>
      </c>
      <c r="E5658" s="3" t="s">
        <v>9849</v>
      </c>
      <c r="F5658" s="61">
        <v>5.86</v>
      </c>
      <c r="G5658" s="61">
        <v>5.98</v>
      </c>
    </row>
    <row r="5659" spans="1:7" ht="22.5">
      <c r="A5659" s="1" t="str">
        <f t="shared" ref="A5659:A5722" si="90">CONCATENATE($B5659," ",$C5659)</f>
        <v>SINAPI 89402</v>
      </c>
      <c r="B5659" s="3" t="s">
        <v>9865</v>
      </c>
      <c r="C5659" s="3">
        <v>89402</v>
      </c>
      <c r="D5659" s="2" t="s">
        <v>5759</v>
      </c>
      <c r="E5659" s="3" t="s">
        <v>9849</v>
      </c>
      <c r="F5659" s="61">
        <v>15.23</v>
      </c>
      <c r="G5659" s="61">
        <v>16.170000000000002</v>
      </c>
    </row>
    <row r="5660" spans="1:7" ht="22.5">
      <c r="A5660" s="1" t="str">
        <f t="shared" si="90"/>
        <v>SINAPI 89356</v>
      </c>
      <c r="B5660" s="3" t="s">
        <v>9865</v>
      </c>
      <c r="C5660" s="3">
        <v>89356</v>
      </c>
      <c r="D5660" s="2" t="s">
        <v>5760</v>
      </c>
      <c r="E5660" s="3" t="s">
        <v>9849</v>
      </c>
      <c r="F5660" s="61">
        <v>30.13</v>
      </c>
      <c r="G5660" s="61">
        <v>32.39</v>
      </c>
    </row>
    <row r="5661" spans="1:7">
      <c r="A5661" s="1" t="str">
        <f t="shared" si="90"/>
        <v>SINAPI 89447</v>
      </c>
      <c r="B5661" s="3" t="s">
        <v>9865</v>
      </c>
      <c r="C5661" s="3">
        <v>89447</v>
      </c>
      <c r="D5661" s="2" t="s">
        <v>5761</v>
      </c>
      <c r="E5661" s="3" t="s">
        <v>9849</v>
      </c>
      <c r="F5661" s="61">
        <v>11.42</v>
      </c>
      <c r="G5661" s="61">
        <v>11.56</v>
      </c>
    </row>
    <row r="5662" spans="1:7" ht="22.5">
      <c r="A5662" s="1" t="str">
        <f t="shared" si="90"/>
        <v>SINAPI 89403</v>
      </c>
      <c r="B5662" s="3" t="s">
        <v>9865</v>
      </c>
      <c r="C5662" s="3">
        <v>89403</v>
      </c>
      <c r="D5662" s="2" t="s">
        <v>5762</v>
      </c>
      <c r="E5662" s="3" t="s">
        <v>9849</v>
      </c>
      <c r="F5662" s="61">
        <v>22.56</v>
      </c>
      <c r="G5662" s="61">
        <v>23.69</v>
      </c>
    </row>
    <row r="5663" spans="1:7" ht="22.5">
      <c r="A5663" s="1" t="str">
        <f t="shared" si="90"/>
        <v>SINAPI 89357</v>
      </c>
      <c r="B5663" s="3" t="s">
        <v>9865</v>
      </c>
      <c r="C5663" s="3">
        <v>89357</v>
      </c>
      <c r="D5663" s="2" t="s">
        <v>5763</v>
      </c>
      <c r="E5663" s="3" t="s">
        <v>9849</v>
      </c>
      <c r="F5663" s="61">
        <v>40.33</v>
      </c>
      <c r="G5663" s="61">
        <v>43.01</v>
      </c>
    </row>
    <row r="5664" spans="1:7">
      <c r="A5664" s="1" t="str">
        <f t="shared" si="90"/>
        <v>SINAPI 89448</v>
      </c>
      <c r="B5664" s="3" t="s">
        <v>9865</v>
      </c>
      <c r="C5664" s="3">
        <v>89448</v>
      </c>
      <c r="D5664" s="2" t="s">
        <v>5764</v>
      </c>
      <c r="E5664" s="3" t="s">
        <v>9849</v>
      </c>
      <c r="F5664" s="61">
        <v>17.34</v>
      </c>
      <c r="G5664" s="61">
        <v>17.510000000000002</v>
      </c>
    </row>
    <row r="5665" spans="1:7" ht="22.5">
      <c r="A5665" s="1" t="str">
        <f t="shared" si="90"/>
        <v>SINAPI 103978</v>
      </c>
      <c r="B5665" s="3" t="s">
        <v>9865</v>
      </c>
      <c r="C5665" s="3">
        <v>103978</v>
      </c>
      <c r="D5665" s="2" t="s">
        <v>5765</v>
      </c>
      <c r="E5665" s="3" t="s">
        <v>9849</v>
      </c>
      <c r="F5665" s="61">
        <v>30.47</v>
      </c>
      <c r="G5665" s="61">
        <v>31.79</v>
      </c>
    </row>
    <row r="5666" spans="1:7">
      <c r="A5666" s="1" t="str">
        <f t="shared" si="90"/>
        <v>SINAPI 89449</v>
      </c>
      <c r="B5666" s="3" t="s">
        <v>9865</v>
      </c>
      <c r="C5666" s="3">
        <v>89449</v>
      </c>
      <c r="D5666" s="2" t="s">
        <v>5766</v>
      </c>
      <c r="E5666" s="3" t="s">
        <v>9849</v>
      </c>
      <c r="F5666" s="61">
        <v>19.239999999999998</v>
      </c>
      <c r="G5666" s="61">
        <v>19.440000000000001</v>
      </c>
    </row>
    <row r="5667" spans="1:7" ht="22.5">
      <c r="A5667" s="1" t="str">
        <f t="shared" si="90"/>
        <v>SINAPI 103979</v>
      </c>
      <c r="B5667" s="3" t="s">
        <v>9865</v>
      </c>
      <c r="C5667" s="3">
        <v>103979</v>
      </c>
      <c r="D5667" s="2" t="s">
        <v>5767</v>
      </c>
      <c r="E5667" s="3" t="s">
        <v>9849</v>
      </c>
      <c r="F5667" s="61">
        <v>34.89</v>
      </c>
      <c r="G5667" s="61">
        <v>36.479999999999997</v>
      </c>
    </row>
    <row r="5668" spans="1:7">
      <c r="A5668" s="1" t="str">
        <f t="shared" si="90"/>
        <v>SINAPI 89450</v>
      </c>
      <c r="B5668" s="3" t="s">
        <v>9865</v>
      </c>
      <c r="C5668" s="3">
        <v>89450</v>
      </c>
      <c r="D5668" s="2" t="s">
        <v>5768</v>
      </c>
      <c r="E5668" s="3" t="s">
        <v>9849</v>
      </c>
      <c r="F5668" s="61">
        <v>30.6</v>
      </c>
      <c r="G5668" s="61">
        <v>30.83</v>
      </c>
    </row>
    <row r="5669" spans="1:7">
      <c r="A5669" s="1" t="str">
        <f t="shared" si="90"/>
        <v>SINAPI 89451</v>
      </c>
      <c r="B5669" s="3" t="s">
        <v>9865</v>
      </c>
      <c r="C5669" s="3">
        <v>89451</v>
      </c>
      <c r="D5669" s="2" t="s">
        <v>5769</v>
      </c>
      <c r="E5669" s="3" t="s">
        <v>9849</v>
      </c>
      <c r="F5669" s="61">
        <v>49.56</v>
      </c>
      <c r="G5669" s="61">
        <v>49.85</v>
      </c>
    </row>
    <row r="5670" spans="1:7">
      <c r="A5670" s="1" t="str">
        <f t="shared" si="90"/>
        <v>SINAPI 89452</v>
      </c>
      <c r="B5670" s="3" t="s">
        <v>9865</v>
      </c>
      <c r="C5670" s="3">
        <v>89452</v>
      </c>
      <c r="D5670" s="2" t="s">
        <v>5770</v>
      </c>
      <c r="E5670" s="3" t="s">
        <v>9849</v>
      </c>
      <c r="F5670" s="61">
        <v>68.06</v>
      </c>
      <c r="G5670" s="61">
        <v>68.38</v>
      </c>
    </row>
    <row r="5671" spans="1:7" ht="22.5">
      <c r="A5671" s="1" t="str">
        <f t="shared" si="90"/>
        <v>SINAPI 89394</v>
      </c>
      <c r="B5671" s="3" t="s">
        <v>9865</v>
      </c>
      <c r="C5671" s="3">
        <v>89394</v>
      </c>
      <c r="D5671" s="2" t="s">
        <v>5771</v>
      </c>
      <c r="E5671" s="3" t="s">
        <v>9848</v>
      </c>
      <c r="F5671" s="61">
        <v>21.47</v>
      </c>
      <c r="G5671" s="61">
        <v>22.42</v>
      </c>
    </row>
    <row r="5672" spans="1:7" ht="22.5">
      <c r="A5672" s="1" t="str">
        <f t="shared" si="90"/>
        <v>SINAPI 89396</v>
      </c>
      <c r="B5672" s="3" t="s">
        <v>9865</v>
      </c>
      <c r="C5672" s="3">
        <v>89396</v>
      </c>
      <c r="D5672" s="2" t="s">
        <v>5772</v>
      </c>
      <c r="E5672" s="3" t="s">
        <v>9848</v>
      </c>
      <c r="F5672" s="61">
        <v>23.5</v>
      </c>
      <c r="G5672" s="61">
        <v>24.54</v>
      </c>
    </row>
    <row r="5673" spans="1:7" ht="22.5">
      <c r="A5673" s="1" t="str">
        <f t="shared" si="90"/>
        <v>SINAPI 90374</v>
      </c>
      <c r="B5673" s="3" t="s">
        <v>9865</v>
      </c>
      <c r="C5673" s="3">
        <v>90374</v>
      </c>
      <c r="D5673" s="2" t="s">
        <v>5773</v>
      </c>
      <c r="E5673" s="3" t="s">
        <v>9848</v>
      </c>
      <c r="F5673" s="61">
        <v>25.49</v>
      </c>
      <c r="G5673" s="61">
        <v>26.6</v>
      </c>
    </row>
    <row r="5674" spans="1:7" ht="22.5">
      <c r="A5674" s="1" t="str">
        <f t="shared" si="90"/>
        <v>SINAPI 89444</v>
      </c>
      <c r="B5674" s="3" t="s">
        <v>9865</v>
      </c>
      <c r="C5674" s="3">
        <v>89444</v>
      </c>
      <c r="D5674" s="2" t="s">
        <v>5774</v>
      </c>
      <c r="E5674" s="3" t="s">
        <v>9848</v>
      </c>
      <c r="F5674" s="61">
        <v>27.47</v>
      </c>
      <c r="G5674" s="61">
        <v>28.57</v>
      </c>
    </row>
    <row r="5675" spans="1:7" ht="22.5">
      <c r="A5675" s="1" t="str">
        <f t="shared" si="90"/>
        <v>SINAPI 89399</v>
      </c>
      <c r="B5675" s="3" t="s">
        <v>9865</v>
      </c>
      <c r="C5675" s="3">
        <v>89399</v>
      </c>
      <c r="D5675" s="2" t="s">
        <v>5775</v>
      </c>
      <c r="E5675" s="3" t="s">
        <v>9848</v>
      </c>
      <c r="F5675" s="61">
        <v>28.31</v>
      </c>
      <c r="G5675" s="61">
        <v>29.49</v>
      </c>
    </row>
    <row r="5676" spans="1:7" ht="22.5">
      <c r="A5676" s="1" t="str">
        <f t="shared" si="90"/>
        <v>SINAPI 89442</v>
      </c>
      <c r="B5676" s="3" t="s">
        <v>9865</v>
      </c>
      <c r="C5676" s="3">
        <v>89442</v>
      </c>
      <c r="D5676" s="2" t="s">
        <v>5776</v>
      </c>
      <c r="E5676" s="3" t="s">
        <v>9848</v>
      </c>
      <c r="F5676" s="61">
        <v>16.63</v>
      </c>
      <c r="G5676" s="61">
        <v>17.63</v>
      </c>
    </row>
    <row r="5677" spans="1:7" ht="22.5">
      <c r="A5677" s="1" t="str">
        <f t="shared" si="90"/>
        <v>SINAPI 89397</v>
      </c>
      <c r="B5677" s="3" t="s">
        <v>9865</v>
      </c>
      <c r="C5677" s="3">
        <v>89397</v>
      </c>
      <c r="D5677" s="2" t="s">
        <v>5777</v>
      </c>
      <c r="E5677" s="3" t="s">
        <v>9848</v>
      </c>
      <c r="F5677" s="61">
        <v>17.97</v>
      </c>
      <c r="G5677" s="61">
        <v>19.079999999999998</v>
      </c>
    </row>
    <row r="5678" spans="1:7" ht="22.5">
      <c r="A5678" s="1" t="str">
        <f t="shared" si="90"/>
        <v>SINAPI 89622</v>
      </c>
      <c r="B5678" s="3" t="s">
        <v>9865</v>
      </c>
      <c r="C5678" s="3">
        <v>89622</v>
      </c>
      <c r="D5678" s="2" t="s">
        <v>5778</v>
      </c>
      <c r="E5678" s="3" t="s">
        <v>9848</v>
      </c>
      <c r="F5678" s="61">
        <v>15.75</v>
      </c>
      <c r="G5678" s="61">
        <v>16.37</v>
      </c>
    </row>
    <row r="5679" spans="1:7" ht="22.5">
      <c r="A5679" s="1" t="str">
        <f t="shared" si="90"/>
        <v>SINAPI 89445</v>
      </c>
      <c r="B5679" s="3" t="s">
        <v>9865</v>
      </c>
      <c r="C5679" s="3">
        <v>89445</v>
      </c>
      <c r="D5679" s="2" t="s">
        <v>5779</v>
      </c>
      <c r="E5679" s="3" t="s">
        <v>9848</v>
      </c>
      <c r="F5679" s="61">
        <v>22.11</v>
      </c>
      <c r="G5679" s="61">
        <v>23.28</v>
      </c>
    </row>
    <row r="5680" spans="1:7" ht="22.5">
      <c r="A5680" s="1" t="str">
        <f t="shared" si="90"/>
        <v>SINAPI 89400</v>
      </c>
      <c r="B5680" s="3" t="s">
        <v>9865</v>
      </c>
      <c r="C5680" s="3">
        <v>89400</v>
      </c>
      <c r="D5680" s="2" t="s">
        <v>5780</v>
      </c>
      <c r="E5680" s="3" t="s">
        <v>9848</v>
      </c>
      <c r="F5680" s="61">
        <v>23.68</v>
      </c>
      <c r="G5680" s="61">
        <v>24.99</v>
      </c>
    </row>
    <row r="5681" spans="1:7" ht="22.5">
      <c r="A5681" s="1" t="str">
        <f t="shared" si="90"/>
        <v>SINAPI 89624</v>
      </c>
      <c r="B5681" s="3" t="s">
        <v>9865</v>
      </c>
      <c r="C5681" s="3">
        <v>89624</v>
      </c>
      <c r="D5681" s="2" t="s">
        <v>5781</v>
      </c>
      <c r="E5681" s="3" t="s">
        <v>9848</v>
      </c>
      <c r="F5681" s="61">
        <v>19.899999999999999</v>
      </c>
      <c r="G5681" s="61">
        <v>20.66</v>
      </c>
    </row>
    <row r="5682" spans="1:7" ht="22.5">
      <c r="A5682" s="1" t="str">
        <f t="shared" si="90"/>
        <v>SINAPI 104012</v>
      </c>
      <c r="B5682" s="3" t="s">
        <v>9865</v>
      </c>
      <c r="C5682" s="3">
        <v>104012</v>
      </c>
      <c r="D5682" s="2" t="s">
        <v>5782</v>
      </c>
      <c r="E5682" s="3" t="s">
        <v>9848</v>
      </c>
      <c r="F5682" s="61">
        <v>27.22</v>
      </c>
      <c r="G5682" s="61">
        <v>28.62</v>
      </c>
    </row>
    <row r="5683" spans="1:7" ht="22.5">
      <c r="A5683" s="1" t="str">
        <f t="shared" si="90"/>
        <v>SINAPI 89627</v>
      </c>
      <c r="B5683" s="3" t="s">
        <v>9865</v>
      </c>
      <c r="C5683" s="3">
        <v>89627</v>
      </c>
      <c r="D5683" s="2" t="s">
        <v>5783</v>
      </c>
      <c r="E5683" s="3" t="s">
        <v>9848</v>
      </c>
      <c r="F5683" s="61">
        <v>22.1</v>
      </c>
      <c r="G5683" s="61">
        <v>22.88</v>
      </c>
    </row>
    <row r="5684" spans="1:7" ht="22.5">
      <c r="A5684" s="1" t="str">
        <f t="shared" si="90"/>
        <v>SINAPI 104006</v>
      </c>
      <c r="B5684" s="3" t="s">
        <v>9865</v>
      </c>
      <c r="C5684" s="3">
        <v>104006</v>
      </c>
      <c r="D5684" s="2" t="s">
        <v>5784</v>
      </c>
      <c r="E5684" s="3" t="s">
        <v>9848</v>
      </c>
      <c r="F5684" s="61">
        <v>28.84</v>
      </c>
      <c r="G5684" s="61">
        <v>30.2</v>
      </c>
    </row>
    <row r="5685" spans="1:7" ht="22.5">
      <c r="A5685" s="1" t="str">
        <f t="shared" si="90"/>
        <v>SINAPI 89626</v>
      </c>
      <c r="B5685" s="3" t="s">
        <v>9865</v>
      </c>
      <c r="C5685" s="3">
        <v>89626</v>
      </c>
      <c r="D5685" s="2" t="s">
        <v>5785</v>
      </c>
      <c r="E5685" s="3" t="s">
        <v>9848</v>
      </c>
      <c r="F5685" s="61">
        <v>32.46</v>
      </c>
      <c r="G5685" s="61">
        <v>33.380000000000003</v>
      </c>
    </row>
    <row r="5686" spans="1:7" ht="22.5">
      <c r="A5686" s="1" t="str">
        <f t="shared" si="90"/>
        <v>SINAPI 104005</v>
      </c>
      <c r="B5686" s="3" t="s">
        <v>9865</v>
      </c>
      <c r="C5686" s="3">
        <v>104005</v>
      </c>
      <c r="D5686" s="2" t="s">
        <v>5786</v>
      </c>
      <c r="E5686" s="3" t="s">
        <v>9848</v>
      </c>
      <c r="F5686" s="61">
        <v>41</v>
      </c>
      <c r="G5686" s="61">
        <v>42.67</v>
      </c>
    </row>
    <row r="5687" spans="1:7" ht="22.5">
      <c r="A5687" s="1" t="str">
        <f t="shared" si="90"/>
        <v>SINAPI 89439</v>
      </c>
      <c r="B5687" s="3" t="s">
        <v>9865</v>
      </c>
      <c r="C5687" s="3">
        <v>89439</v>
      </c>
      <c r="D5687" s="2" t="s">
        <v>5787</v>
      </c>
      <c r="E5687" s="3" t="s">
        <v>9848</v>
      </c>
      <c r="F5687" s="61">
        <v>14.22</v>
      </c>
      <c r="G5687" s="61">
        <v>15.14</v>
      </c>
    </row>
    <row r="5688" spans="1:7" ht="22.5">
      <c r="A5688" s="1" t="str">
        <f t="shared" si="90"/>
        <v>SINAPI 89421</v>
      </c>
      <c r="B5688" s="3" t="s">
        <v>9865</v>
      </c>
      <c r="C5688" s="3">
        <v>89421</v>
      </c>
      <c r="D5688" s="2" t="s">
        <v>5788</v>
      </c>
      <c r="E5688" s="3" t="s">
        <v>9848</v>
      </c>
      <c r="F5688" s="61">
        <v>12.9</v>
      </c>
      <c r="G5688" s="61">
        <v>13.36</v>
      </c>
    </row>
    <row r="5689" spans="1:7" ht="22.5">
      <c r="A5689" s="1" t="str">
        <f t="shared" si="90"/>
        <v>SINAPI 89375</v>
      </c>
      <c r="B5689" s="3" t="s">
        <v>9865</v>
      </c>
      <c r="C5689" s="3">
        <v>89375</v>
      </c>
      <c r="D5689" s="2" t="s">
        <v>5789</v>
      </c>
      <c r="E5689" s="3" t="s">
        <v>9848</v>
      </c>
      <c r="F5689" s="61">
        <v>13.53</v>
      </c>
      <c r="G5689" s="61">
        <v>14.04</v>
      </c>
    </row>
    <row r="5690" spans="1:7">
      <c r="A5690" s="1" t="str">
        <f t="shared" si="90"/>
        <v>SINAPI 89536</v>
      </c>
      <c r="B5690" s="3" t="s">
        <v>9865</v>
      </c>
      <c r="C5690" s="3">
        <v>89536</v>
      </c>
      <c r="D5690" s="2" t="s">
        <v>5790</v>
      </c>
      <c r="E5690" s="3" t="s">
        <v>9848</v>
      </c>
      <c r="F5690" s="61">
        <v>12.51</v>
      </c>
      <c r="G5690" s="61">
        <v>12.78</v>
      </c>
    </row>
    <row r="5691" spans="1:7" ht="22.5">
      <c r="A5691" s="1" t="str">
        <f t="shared" si="90"/>
        <v>SINAPI 89428</v>
      </c>
      <c r="B5691" s="3" t="s">
        <v>9865</v>
      </c>
      <c r="C5691" s="3">
        <v>89428</v>
      </c>
      <c r="D5691" s="2" t="s">
        <v>5791</v>
      </c>
      <c r="E5691" s="3" t="s">
        <v>9848</v>
      </c>
      <c r="F5691" s="61">
        <v>15.45</v>
      </c>
      <c r="G5691" s="61">
        <v>16</v>
      </c>
    </row>
    <row r="5692" spans="1:7" ht="22.5">
      <c r="A5692" s="1" t="str">
        <f t="shared" si="90"/>
        <v>SINAPI 89382</v>
      </c>
      <c r="B5692" s="3" t="s">
        <v>9865</v>
      </c>
      <c r="C5692" s="3">
        <v>89382</v>
      </c>
      <c r="D5692" s="2" t="s">
        <v>5792</v>
      </c>
      <c r="E5692" s="3" t="s">
        <v>9848</v>
      </c>
      <c r="F5692" s="61">
        <v>16.190000000000001</v>
      </c>
      <c r="G5692" s="61">
        <v>16.79</v>
      </c>
    </row>
    <row r="5693" spans="1:7">
      <c r="A5693" s="1" t="str">
        <f t="shared" si="90"/>
        <v>SINAPI 89552</v>
      </c>
      <c r="B5693" s="3" t="s">
        <v>9865</v>
      </c>
      <c r="C5693" s="3">
        <v>89552</v>
      </c>
      <c r="D5693" s="2" t="s">
        <v>5793</v>
      </c>
      <c r="E5693" s="3" t="s">
        <v>9848</v>
      </c>
      <c r="F5693" s="61">
        <v>19.29</v>
      </c>
      <c r="G5693" s="61">
        <v>19.62</v>
      </c>
    </row>
    <row r="5694" spans="1:7" ht="22.5">
      <c r="A5694" s="1" t="str">
        <f t="shared" si="90"/>
        <v>SINAPI 89435</v>
      </c>
      <c r="B5694" s="3" t="s">
        <v>9865</v>
      </c>
      <c r="C5694" s="3">
        <v>89435</v>
      </c>
      <c r="D5694" s="2" t="s">
        <v>5794</v>
      </c>
      <c r="E5694" s="3" t="s">
        <v>9848</v>
      </c>
      <c r="F5694" s="61">
        <v>22.7</v>
      </c>
      <c r="G5694" s="61">
        <v>23.34</v>
      </c>
    </row>
    <row r="5695" spans="1:7" ht="22.5">
      <c r="A5695" s="1" t="str">
        <f t="shared" si="90"/>
        <v>SINAPI 89390</v>
      </c>
      <c r="B5695" s="3" t="s">
        <v>9865</v>
      </c>
      <c r="C5695" s="3">
        <v>89390</v>
      </c>
      <c r="D5695" s="2" t="s">
        <v>5795</v>
      </c>
      <c r="E5695" s="3" t="s">
        <v>9848</v>
      </c>
      <c r="F5695" s="61">
        <v>23.55</v>
      </c>
      <c r="G5695" s="61">
        <v>24.27</v>
      </c>
    </row>
    <row r="5696" spans="1:7">
      <c r="A5696" s="1" t="str">
        <f t="shared" si="90"/>
        <v>SINAPI 89568</v>
      </c>
      <c r="B5696" s="3" t="s">
        <v>9865</v>
      </c>
      <c r="C5696" s="3">
        <v>89568</v>
      </c>
      <c r="D5696" s="2" t="s">
        <v>5796</v>
      </c>
      <c r="E5696" s="3" t="s">
        <v>9848</v>
      </c>
      <c r="F5696" s="61">
        <v>33.44</v>
      </c>
      <c r="G5696" s="61">
        <v>33.85</v>
      </c>
    </row>
    <row r="5697" spans="1:7" ht="22.5">
      <c r="A5697" s="1" t="str">
        <f t="shared" si="90"/>
        <v>SINAPI 103990</v>
      </c>
      <c r="B5697" s="3" t="s">
        <v>9865</v>
      </c>
      <c r="C5697" s="3">
        <v>103990</v>
      </c>
      <c r="D5697" s="2" t="s">
        <v>5797</v>
      </c>
      <c r="E5697" s="3" t="s">
        <v>9848</v>
      </c>
      <c r="F5697" s="61">
        <v>37.42</v>
      </c>
      <c r="G5697" s="61">
        <v>38.18</v>
      </c>
    </row>
    <row r="5698" spans="1:7">
      <c r="A5698" s="1" t="str">
        <f t="shared" si="90"/>
        <v>SINAPI 89594</v>
      </c>
      <c r="B5698" s="3" t="s">
        <v>9865</v>
      </c>
      <c r="C5698" s="3">
        <v>89594</v>
      </c>
      <c r="D5698" s="2" t="s">
        <v>5798</v>
      </c>
      <c r="E5698" s="3" t="s">
        <v>9848</v>
      </c>
      <c r="F5698" s="61">
        <v>37.14</v>
      </c>
      <c r="G5698" s="61">
        <v>37.630000000000003</v>
      </c>
    </row>
    <row r="5699" spans="1:7" ht="22.5">
      <c r="A5699" s="1" t="str">
        <f t="shared" si="90"/>
        <v>SINAPI 103997</v>
      </c>
      <c r="B5699" s="3" t="s">
        <v>9865</v>
      </c>
      <c r="C5699" s="3">
        <v>103997</v>
      </c>
      <c r="D5699" s="2" t="s">
        <v>5799</v>
      </c>
      <c r="E5699" s="3" t="s">
        <v>9848</v>
      </c>
      <c r="F5699" s="61">
        <v>41.78</v>
      </c>
      <c r="G5699" s="61">
        <v>42.68</v>
      </c>
    </row>
    <row r="5700" spans="1:7">
      <c r="A5700" s="1" t="str">
        <f t="shared" si="90"/>
        <v>SINAPI 89609</v>
      </c>
      <c r="B5700" s="3" t="s">
        <v>9865</v>
      </c>
      <c r="C5700" s="3">
        <v>89609</v>
      </c>
      <c r="D5700" s="2" t="s">
        <v>5800</v>
      </c>
      <c r="E5700" s="3" t="s">
        <v>9848</v>
      </c>
      <c r="F5700" s="61">
        <v>85.37</v>
      </c>
      <c r="G5700" s="61">
        <v>85.96</v>
      </c>
    </row>
    <row r="5701" spans="1:7">
      <c r="A5701" s="1" t="str">
        <f t="shared" si="90"/>
        <v>SINAPI 89612</v>
      </c>
      <c r="B5701" s="3" t="s">
        <v>9865</v>
      </c>
      <c r="C5701" s="3">
        <v>89612</v>
      </c>
      <c r="D5701" s="2" t="s">
        <v>5801</v>
      </c>
      <c r="E5701" s="3" t="s">
        <v>9848</v>
      </c>
      <c r="F5701" s="61">
        <v>166.6</v>
      </c>
      <c r="G5701" s="61">
        <v>167.32</v>
      </c>
    </row>
    <row r="5702" spans="1:7">
      <c r="A5702" s="1" t="str">
        <f t="shared" si="90"/>
        <v>SINAPI 89615</v>
      </c>
      <c r="B5702" s="3" t="s">
        <v>9865</v>
      </c>
      <c r="C5702" s="3">
        <v>89615</v>
      </c>
      <c r="D5702" s="2" t="s">
        <v>5802</v>
      </c>
      <c r="E5702" s="3" t="s">
        <v>9848</v>
      </c>
      <c r="F5702" s="61">
        <v>196.61</v>
      </c>
      <c r="G5702" s="61">
        <v>197.42</v>
      </c>
    </row>
    <row r="5703" spans="1:7" ht="22.5">
      <c r="A5703" s="1" t="str">
        <f t="shared" si="90"/>
        <v>SINAPI 89747</v>
      </c>
      <c r="B5703" s="3" t="s">
        <v>9865</v>
      </c>
      <c r="C5703" s="3">
        <v>89747</v>
      </c>
      <c r="D5703" s="2" t="s">
        <v>5803</v>
      </c>
      <c r="E5703" s="3" t="s">
        <v>9848</v>
      </c>
      <c r="F5703" s="61">
        <v>31.99</v>
      </c>
      <c r="G5703" s="61">
        <v>32.479999999999997</v>
      </c>
    </row>
    <row r="5704" spans="1:7" ht="22.5">
      <c r="A5704" s="1" t="str">
        <f t="shared" si="90"/>
        <v>SINAPI 89656</v>
      </c>
      <c r="B5704" s="3" t="s">
        <v>9865</v>
      </c>
      <c r="C5704" s="3">
        <v>89656</v>
      </c>
      <c r="D5704" s="2" t="s">
        <v>5804</v>
      </c>
      <c r="E5704" s="3" t="s">
        <v>9848</v>
      </c>
      <c r="F5704" s="61">
        <v>24.46</v>
      </c>
      <c r="G5704" s="61">
        <v>24.89</v>
      </c>
    </row>
    <row r="5705" spans="1:7" ht="22.5">
      <c r="A5705" s="1" t="str">
        <f t="shared" si="90"/>
        <v>SINAPI 89663</v>
      </c>
      <c r="B5705" s="3" t="s">
        <v>9865</v>
      </c>
      <c r="C5705" s="3">
        <v>89663</v>
      </c>
      <c r="D5705" s="2" t="s">
        <v>5805</v>
      </c>
      <c r="E5705" s="3" t="s">
        <v>9848</v>
      </c>
      <c r="F5705" s="61">
        <v>32.65</v>
      </c>
      <c r="G5705" s="61">
        <v>33.200000000000003</v>
      </c>
    </row>
    <row r="5706" spans="1:7" ht="22.5">
      <c r="A5706" s="1" t="str">
        <f t="shared" si="90"/>
        <v>SINAPI 89759</v>
      </c>
      <c r="B5706" s="3" t="s">
        <v>9865</v>
      </c>
      <c r="C5706" s="3">
        <v>89759</v>
      </c>
      <c r="D5706" s="2" t="s">
        <v>5806</v>
      </c>
      <c r="E5706" s="3" t="s">
        <v>9848</v>
      </c>
      <c r="F5706" s="61">
        <v>13.21</v>
      </c>
      <c r="G5706" s="61">
        <v>13.76</v>
      </c>
    </row>
    <row r="5707" spans="1:7" ht="22.5">
      <c r="A5707" s="1" t="str">
        <f t="shared" si="90"/>
        <v>SINAPI 89832</v>
      </c>
      <c r="B5707" s="3" t="s">
        <v>9865</v>
      </c>
      <c r="C5707" s="3">
        <v>89832</v>
      </c>
      <c r="D5707" s="2" t="s">
        <v>5807</v>
      </c>
      <c r="E5707" s="3" t="s">
        <v>9848</v>
      </c>
      <c r="F5707" s="61">
        <v>44.59</v>
      </c>
      <c r="G5707" s="61">
        <v>45.23</v>
      </c>
    </row>
    <row r="5708" spans="1:7" ht="22.5">
      <c r="A5708" s="1" t="str">
        <f t="shared" si="90"/>
        <v>SINAPI 89666</v>
      </c>
      <c r="B5708" s="3" t="s">
        <v>9865</v>
      </c>
      <c r="C5708" s="3">
        <v>89666</v>
      </c>
      <c r="D5708" s="2" t="s">
        <v>5808</v>
      </c>
      <c r="E5708" s="3" t="s">
        <v>9848</v>
      </c>
      <c r="F5708" s="61">
        <v>8.86</v>
      </c>
      <c r="G5708" s="61">
        <v>9.35</v>
      </c>
    </row>
    <row r="5709" spans="1:7" ht="22.5">
      <c r="A5709" s="1" t="str">
        <f t="shared" si="90"/>
        <v>SINAPI 89678</v>
      </c>
      <c r="B5709" s="3" t="s">
        <v>9865</v>
      </c>
      <c r="C5709" s="3">
        <v>89678</v>
      </c>
      <c r="D5709" s="2" t="s">
        <v>5809</v>
      </c>
      <c r="E5709" s="3" t="s">
        <v>9848</v>
      </c>
      <c r="F5709" s="61">
        <v>13.94</v>
      </c>
      <c r="G5709" s="61">
        <v>14.54</v>
      </c>
    </row>
    <row r="5710" spans="1:7" ht="22.5">
      <c r="A5710" s="1" t="str">
        <f t="shared" si="90"/>
        <v>SINAPI 89764</v>
      </c>
      <c r="B5710" s="3" t="s">
        <v>9865</v>
      </c>
      <c r="C5710" s="3">
        <v>89764</v>
      </c>
      <c r="D5710" s="2" t="s">
        <v>5810</v>
      </c>
      <c r="E5710" s="3" t="s">
        <v>9848</v>
      </c>
      <c r="F5710" s="61">
        <v>40.11</v>
      </c>
      <c r="G5710" s="61">
        <v>40.74</v>
      </c>
    </row>
    <row r="5711" spans="1:7" ht="22.5">
      <c r="A5711" s="1" t="str">
        <f t="shared" si="90"/>
        <v>SINAPI 89689</v>
      </c>
      <c r="B5711" s="3" t="s">
        <v>9865</v>
      </c>
      <c r="C5711" s="3">
        <v>89689</v>
      </c>
      <c r="D5711" s="2" t="s">
        <v>5811</v>
      </c>
      <c r="E5711" s="3" t="s">
        <v>9848</v>
      </c>
      <c r="F5711" s="61">
        <v>40.950000000000003</v>
      </c>
      <c r="G5711" s="61">
        <v>41.66</v>
      </c>
    </row>
    <row r="5712" spans="1:7" ht="22.5">
      <c r="A5712" s="1" t="str">
        <f t="shared" si="90"/>
        <v>SINAPI 89655</v>
      </c>
      <c r="B5712" s="3" t="s">
        <v>9865</v>
      </c>
      <c r="C5712" s="3">
        <v>89655</v>
      </c>
      <c r="D5712" s="2" t="s">
        <v>5812</v>
      </c>
      <c r="E5712" s="3" t="s">
        <v>9848</v>
      </c>
      <c r="F5712" s="61">
        <v>26.18</v>
      </c>
      <c r="G5712" s="61">
        <v>26.61</v>
      </c>
    </row>
    <row r="5713" spans="1:7" ht="22.5">
      <c r="A5713" s="1" t="str">
        <f t="shared" si="90"/>
        <v>SINAPI 89662</v>
      </c>
      <c r="B5713" s="3" t="s">
        <v>9865</v>
      </c>
      <c r="C5713" s="3">
        <v>89662</v>
      </c>
      <c r="D5713" s="2" t="s">
        <v>5813</v>
      </c>
      <c r="E5713" s="3" t="s">
        <v>9848</v>
      </c>
      <c r="F5713" s="61">
        <v>33.700000000000003</v>
      </c>
      <c r="G5713" s="61">
        <v>34.19</v>
      </c>
    </row>
    <row r="5714" spans="1:7" ht="22.5">
      <c r="A5714" s="1" t="str">
        <f t="shared" si="90"/>
        <v>SINAPI 89758</v>
      </c>
      <c r="B5714" s="3" t="s">
        <v>9865</v>
      </c>
      <c r="C5714" s="3">
        <v>89758</v>
      </c>
      <c r="D5714" s="2" t="s">
        <v>5814</v>
      </c>
      <c r="E5714" s="3" t="s">
        <v>9848</v>
      </c>
      <c r="F5714" s="61">
        <v>39.69</v>
      </c>
      <c r="G5714" s="61">
        <v>40.25</v>
      </c>
    </row>
    <row r="5715" spans="1:7" ht="22.5">
      <c r="A5715" s="1" t="str">
        <f t="shared" si="90"/>
        <v>SINAPI 89676</v>
      </c>
      <c r="B5715" s="3" t="s">
        <v>9865</v>
      </c>
      <c r="C5715" s="3">
        <v>89676</v>
      </c>
      <c r="D5715" s="2" t="s">
        <v>5815</v>
      </c>
      <c r="E5715" s="3" t="s">
        <v>9848</v>
      </c>
      <c r="F5715" s="61">
        <v>40.01</v>
      </c>
      <c r="G5715" s="61">
        <v>40.64</v>
      </c>
    </row>
    <row r="5716" spans="1:7" ht="22.5">
      <c r="A5716" s="1" t="str">
        <f t="shared" si="90"/>
        <v>SINAPI 89818</v>
      </c>
      <c r="B5716" s="3" t="s">
        <v>9865</v>
      </c>
      <c r="C5716" s="3">
        <v>89818</v>
      </c>
      <c r="D5716" s="2" t="s">
        <v>5816</v>
      </c>
      <c r="E5716" s="3" t="s">
        <v>9848</v>
      </c>
      <c r="F5716" s="61">
        <v>56.28</v>
      </c>
      <c r="G5716" s="61">
        <v>56.63</v>
      </c>
    </row>
    <row r="5717" spans="1:7" ht="22.5">
      <c r="A5717" s="1" t="str">
        <f t="shared" si="90"/>
        <v>SINAPI 89763</v>
      </c>
      <c r="B5717" s="3" t="s">
        <v>9865</v>
      </c>
      <c r="C5717" s="3">
        <v>89763</v>
      </c>
      <c r="D5717" s="2" t="s">
        <v>5817</v>
      </c>
      <c r="E5717" s="3" t="s">
        <v>9848</v>
      </c>
      <c r="F5717" s="61">
        <v>59.73</v>
      </c>
      <c r="G5717" s="61">
        <v>60.4</v>
      </c>
    </row>
    <row r="5718" spans="1:7" ht="22.5">
      <c r="A5718" s="1" t="str">
        <f t="shared" si="90"/>
        <v>SINAPI 89686</v>
      </c>
      <c r="B5718" s="3" t="s">
        <v>9865</v>
      </c>
      <c r="C5718" s="3">
        <v>89686</v>
      </c>
      <c r="D5718" s="2" t="s">
        <v>5818</v>
      </c>
      <c r="E5718" s="3" t="s">
        <v>9848</v>
      </c>
      <c r="F5718" s="61">
        <v>60.62</v>
      </c>
      <c r="G5718" s="61">
        <v>61.36</v>
      </c>
    </row>
    <row r="5719" spans="1:7" ht="22.5">
      <c r="A5719" s="1" t="str">
        <f t="shared" si="90"/>
        <v>SINAPI 104029</v>
      </c>
      <c r="B5719" s="3" t="s">
        <v>9865</v>
      </c>
      <c r="C5719" s="3">
        <v>104029</v>
      </c>
      <c r="D5719" s="2" t="s">
        <v>5819</v>
      </c>
      <c r="E5719" s="3" t="s">
        <v>9848</v>
      </c>
      <c r="F5719" s="61">
        <v>71.78</v>
      </c>
      <c r="G5719" s="61">
        <v>72.510000000000005</v>
      </c>
    </row>
    <row r="5720" spans="1:7" ht="22.5">
      <c r="A5720" s="1" t="str">
        <f t="shared" si="90"/>
        <v>SINAPI 89831</v>
      </c>
      <c r="B5720" s="3" t="s">
        <v>9865</v>
      </c>
      <c r="C5720" s="3">
        <v>89831</v>
      </c>
      <c r="D5720" s="2" t="s">
        <v>5820</v>
      </c>
      <c r="E5720" s="3" t="s">
        <v>9848</v>
      </c>
      <c r="F5720" s="61">
        <v>68</v>
      </c>
      <c r="G5720" s="61">
        <v>68.400000000000006</v>
      </c>
    </row>
    <row r="5721" spans="1:7" ht="22.5">
      <c r="A5721" s="1" t="str">
        <f t="shared" si="90"/>
        <v>SINAPI 89668</v>
      </c>
      <c r="B5721" s="3" t="s">
        <v>9865</v>
      </c>
      <c r="C5721" s="3">
        <v>89668</v>
      </c>
      <c r="D5721" s="2" t="s">
        <v>5821</v>
      </c>
      <c r="E5721" s="3" t="s">
        <v>9848</v>
      </c>
      <c r="F5721" s="61">
        <v>31.84</v>
      </c>
      <c r="G5721" s="61">
        <v>32.369999999999997</v>
      </c>
    </row>
    <row r="5722" spans="1:7" ht="22.5">
      <c r="A5722" s="1" t="str">
        <f t="shared" si="90"/>
        <v>SINAPI 89639</v>
      </c>
      <c r="B5722" s="3" t="s">
        <v>9865</v>
      </c>
      <c r="C5722" s="3">
        <v>89639</v>
      </c>
      <c r="D5722" s="2" t="s">
        <v>5822</v>
      </c>
      <c r="E5722" s="3" t="s">
        <v>9848</v>
      </c>
      <c r="F5722" s="61">
        <v>14.35</v>
      </c>
      <c r="G5722" s="61">
        <v>15</v>
      </c>
    </row>
    <row r="5723" spans="1:7" ht="22.5">
      <c r="A5723" s="1" t="str">
        <f t="shared" ref="A5723:A5786" si="91">CONCATENATE($B5723," ",$C5723)</f>
        <v>SINAPI 89721</v>
      </c>
      <c r="B5723" s="3" t="s">
        <v>9865</v>
      </c>
      <c r="C5723" s="3">
        <v>89721</v>
      </c>
      <c r="D5723" s="2" t="s">
        <v>5823</v>
      </c>
      <c r="E5723" s="3" t="s">
        <v>9848</v>
      </c>
      <c r="F5723" s="61">
        <v>18.37</v>
      </c>
      <c r="G5723" s="61">
        <v>19.11</v>
      </c>
    </row>
    <row r="5724" spans="1:7" ht="22.5">
      <c r="A5724" s="1" t="str">
        <f t="shared" si="91"/>
        <v>SINAPI 89643</v>
      </c>
      <c r="B5724" s="3" t="s">
        <v>9865</v>
      </c>
      <c r="C5724" s="3">
        <v>89643</v>
      </c>
      <c r="D5724" s="2" t="s">
        <v>5824</v>
      </c>
      <c r="E5724" s="3" t="s">
        <v>9848</v>
      </c>
      <c r="F5724" s="61">
        <v>19.350000000000001</v>
      </c>
      <c r="G5724" s="61">
        <v>20.18</v>
      </c>
    </row>
    <row r="5725" spans="1:7" ht="22.5">
      <c r="A5725" s="1" t="str">
        <f t="shared" si="91"/>
        <v>SINAPI 89727</v>
      </c>
      <c r="B5725" s="3" t="s">
        <v>9865</v>
      </c>
      <c r="C5725" s="3">
        <v>89727</v>
      </c>
      <c r="D5725" s="2" t="s">
        <v>5825</v>
      </c>
      <c r="E5725" s="3" t="s">
        <v>9848</v>
      </c>
      <c r="F5725" s="61">
        <v>27.34</v>
      </c>
      <c r="G5725" s="61">
        <v>28.22</v>
      </c>
    </row>
    <row r="5726" spans="1:7" ht="22.5">
      <c r="A5726" s="1" t="str">
        <f t="shared" si="91"/>
        <v>SINAPI 89648</v>
      </c>
      <c r="B5726" s="3" t="s">
        <v>9865</v>
      </c>
      <c r="C5726" s="3">
        <v>89648</v>
      </c>
      <c r="D5726" s="2" t="s">
        <v>5826</v>
      </c>
      <c r="E5726" s="3" t="s">
        <v>9848</v>
      </c>
      <c r="F5726" s="61">
        <v>28.5</v>
      </c>
      <c r="G5726" s="61">
        <v>29.47</v>
      </c>
    </row>
    <row r="5727" spans="1:7" ht="22.5">
      <c r="A5727" s="1" t="str">
        <f t="shared" si="91"/>
        <v>SINAPI 89749</v>
      </c>
      <c r="B5727" s="3" t="s">
        <v>9865</v>
      </c>
      <c r="C5727" s="3">
        <v>89749</v>
      </c>
      <c r="D5727" s="2" t="s">
        <v>5827</v>
      </c>
      <c r="E5727" s="3" t="s">
        <v>9848</v>
      </c>
      <c r="F5727" s="61">
        <v>18.52</v>
      </c>
      <c r="G5727" s="61">
        <v>19.010000000000002</v>
      </c>
    </row>
    <row r="5728" spans="1:7" ht="22.5">
      <c r="A5728" s="1" t="str">
        <f t="shared" si="91"/>
        <v>SINAPI 89657</v>
      </c>
      <c r="B5728" s="3" t="s">
        <v>9865</v>
      </c>
      <c r="C5728" s="3">
        <v>89657</v>
      </c>
      <c r="D5728" s="2" t="s">
        <v>5828</v>
      </c>
      <c r="E5728" s="3" t="s">
        <v>9848</v>
      </c>
      <c r="F5728" s="61">
        <v>15.54</v>
      </c>
      <c r="G5728" s="61">
        <v>15.97</v>
      </c>
    </row>
    <row r="5729" spans="1:7" ht="22.5">
      <c r="A5729" s="1" t="str">
        <f t="shared" si="91"/>
        <v>SINAPI 89664</v>
      </c>
      <c r="B5729" s="3" t="s">
        <v>9865</v>
      </c>
      <c r="C5729" s="3">
        <v>89664</v>
      </c>
      <c r="D5729" s="2" t="s">
        <v>5829</v>
      </c>
      <c r="E5729" s="3" t="s">
        <v>9848</v>
      </c>
      <c r="F5729" s="61">
        <v>19.18</v>
      </c>
      <c r="G5729" s="61">
        <v>19.73</v>
      </c>
    </row>
    <row r="5730" spans="1:7" ht="22.5">
      <c r="A5730" s="1" t="str">
        <f t="shared" si="91"/>
        <v>SINAPI 89638</v>
      </c>
      <c r="B5730" s="3" t="s">
        <v>9865</v>
      </c>
      <c r="C5730" s="3">
        <v>89638</v>
      </c>
      <c r="D5730" s="2" t="s">
        <v>5830</v>
      </c>
      <c r="E5730" s="3" t="s">
        <v>9848</v>
      </c>
      <c r="F5730" s="61">
        <v>13.67</v>
      </c>
      <c r="G5730" s="61">
        <v>14.32</v>
      </c>
    </row>
    <row r="5731" spans="1:7" ht="22.5">
      <c r="A5731" s="1" t="str">
        <f t="shared" si="91"/>
        <v>SINAPI 89720</v>
      </c>
      <c r="B5731" s="3" t="s">
        <v>9865</v>
      </c>
      <c r="C5731" s="3">
        <v>89720</v>
      </c>
      <c r="D5731" s="2" t="s">
        <v>5831</v>
      </c>
      <c r="E5731" s="3" t="s">
        <v>9848</v>
      </c>
      <c r="F5731" s="61">
        <v>17.03</v>
      </c>
      <c r="G5731" s="61">
        <v>17.77</v>
      </c>
    </row>
    <row r="5732" spans="1:7" ht="22.5">
      <c r="A5732" s="1" t="str">
        <f t="shared" si="91"/>
        <v>SINAPI 89642</v>
      </c>
      <c r="B5732" s="3" t="s">
        <v>9865</v>
      </c>
      <c r="C5732" s="3">
        <v>89642</v>
      </c>
      <c r="D5732" s="2" t="s">
        <v>5832</v>
      </c>
      <c r="E5732" s="3" t="s">
        <v>9848</v>
      </c>
      <c r="F5732" s="61">
        <v>18.010000000000002</v>
      </c>
      <c r="G5732" s="61">
        <v>18.84</v>
      </c>
    </row>
    <row r="5733" spans="1:7" ht="22.5">
      <c r="A5733" s="1" t="str">
        <f t="shared" si="91"/>
        <v>SINAPI 89725</v>
      </c>
      <c r="B5733" s="3" t="s">
        <v>9865</v>
      </c>
      <c r="C5733" s="3">
        <v>89725</v>
      </c>
      <c r="D5733" s="2" t="s">
        <v>5833</v>
      </c>
      <c r="E5733" s="3" t="s">
        <v>9848</v>
      </c>
      <c r="F5733" s="61">
        <v>22.11</v>
      </c>
      <c r="G5733" s="61">
        <v>22.99</v>
      </c>
    </row>
    <row r="5734" spans="1:7" ht="22.5">
      <c r="A5734" s="1" t="str">
        <f t="shared" si="91"/>
        <v>SINAPI 89647</v>
      </c>
      <c r="B5734" s="3" t="s">
        <v>9865</v>
      </c>
      <c r="C5734" s="3">
        <v>89647</v>
      </c>
      <c r="D5734" s="2" t="s">
        <v>5834</v>
      </c>
      <c r="E5734" s="3" t="s">
        <v>9848</v>
      </c>
      <c r="F5734" s="61">
        <v>23.27</v>
      </c>
      <c r="G5734" s="61">
        <v>24.24</v>
      </c>
    </row>
    <row r="5735" spans="1:7" ht="22.5">
      <c r="A5735" s="1" t="str">
        <f t="shared" si="91"/>
        <v>SINAPI 89780</v>
      </c>
      <c r="B5735" s="3" t="s">
        <v>9865</v>
      </c>
      <c r="C5735" s="3">
        <v>89780</v>
      </c>
      <c r="D5735" s="2" t="s">
        <v>5835</v>
      </c>
      <c r="E5735" s="3" t="s">
        <v>9848</v>
      </c>
      <c r="F5735" s="61">
        <v>26.1</v>
      </c>
      <c r="G5735" s="61">
        <v>26.65</v>
      </c>
    </row>
    <row r="5736" spans="1:7" ht="22.5">
      <c r="A5736" s="1" t="str">
        <f t="shared" si="91"/>
        <v>SINAPI 89734</v>
      </c>
      <c r="B5736" s="3" t="s">
        <v>9865</v>
      </c>
      <c r="C5736" s="3">
        <v>89734</v>
      </c>
      <c r="D5736" s="2" t="s">
        <v>5836</v>
      </c>
      <c r="E5736" s="3" t="s">
        <v>9848</v>
      </c>
      <c r="F5736" s="61">
        <v>31.47</v>
      </c>
      <c r="G5736" s="61">
        <v>32.5</v>
      </c>
    </row>
    <row r="5737" spans="1:7" ht="22.5">
      <c r="A5737" s="1" t="str">
        <f t="shared" si="91"/>
        <v>SINAPI 89650</v>
      </c>
      <c r="B5737" s="3" t="s">
        <v>9865</v>
      </c>
      <c r="C5737" s="3">
        <v>89650</v>
      </c>
      <c r="D5737" s="2" t="s">
        <v>5837</v>
      </c>
      <c r="E5737" s="3" t="s">
        <v>9848</v>
      </c>
      <c r="F5737" s="61">
        <v>32.83</v>
      </c>
      <c r="G5737" s="61">
        <v>33.979999999999997</v>
      </c>
    </row>
    <row r="5738" spans="1:7" ht="22.5">
      <c r="A5738" s="1" t="str">
        <f t="shared" si="91"/>
        <v>SINAPI 89787</v>
      </c>
      <c r="B5738" s="3" t="s">
        <v>9865</v>
      </c>
      <c r="C5738" s="3">
        <v>89787</v>
      </c>
      <c r="D5738" s="2" t="s">
        <v>5838</v>
      </c>
      <c r="E5738" s="3" t="s">
        <v>9848</v>
      </c>
      <c r="F5738" s="61">
        <v>38.770000000000003</v>
      </c>
      <c r="G5738" s="61">
        <v>39.409999999999997</v>
      </c>
    </row>
    <row r="5739" spans="1:7" ht="22.5">
      <c r="A5739" s="1" t="str">
        <f t="shared" si="91"/>
        <v>SINAPI 104024</v>
      </c>
      <c r="B5739" s="3" t="s">
        <v>9865</v>
      </c>
      <c r="C5739" s="3">
        <v>104024</v>
      </c>
      <c r="D5739" s="2" t="s">
        <v>5839</v>
      </c>
      <c r="E5739" s="3" t="s">
        <v>9848</v>
      </c>
      <c r="F5739" s="61">
        <v>44.78</v>
      </c>
      <c r="G5739" s="61">
        <v>45.96</v>
      </c>
    </row>
    <row r="5740" spans="1:7" ht="22.5">
      <c r="A5740" s="1" t="str">
        <f t="shared" si="91"/>
        <v>SINAPI 89789</v>
      </c>
      <c r="B5740" s="3" t="s">
        <v>9865</v>
      </c>
      <c r="C5740" s="3">
        <v>89789</v>
      </c>
      <c r="D5740" s="2" t="s">
        <v>5840</v>
      </c>
      <c r="E5740" s="3" t="s">
        <v>9848</v>
      </c>
      <c r="F5740" s="61">
        <v>71.569999999999993</v>
      </c>
      <c r="G5740" s="61">
        <v>72.38</v>
      </c>
    </row>
    <row r="5741" spans="1:7" ht="22.5">
      <c r="A5741" s="1" t="str">
        <f t="shared" si="91"/>
        <v>SINAPI 89791</v>
      </c>
      <c r="B5741" s="3" t="s">
        <v>9865</v>
      </c>
      <c r="C5741" s="3">
        <v>89791</v>
      </c>
      <c r="D5741" s="2" t="s">
        <v>5841</v>
      </c>
      <c r="E5741" s="3" t="s">
        <v>9848</v>
      </c>
      <c r="F5741" s="61">
        <v>161.61000000000001</v>
      </c>
      <c r="G5741" s="61">
        <v>162.66999999999999</v>
      </c>
    </row>
    <row r="5742" spans="1:7" ht="22.5">
      <c r="A5742" s="1" t="str">
        <f t="shared" si="91"/>
        <v>SINAPI 89793</v>
      </c>
      <c r="B5742" s="3" t="s">
        <v>9865</v>
      </c>
      <c r="C5742" s="3">
        <v>89793</v>
      </c>
      <c r="D5742" s="2" t="s">
        <v>5842</v>
      </c>
      <c r="E5742" s="3" t="s">
        <v>9848</v>
      </c>
      <c r="F5742" s="61">
        <v>232.51</v>
      </c>
      <c r="G5742" s="61">
        <v>233.8</v>
      </c>
    </row>
    <row r="5743" spans="1:7" ht="22.5">
      <c r="A5743" s="1" t="str">
        <f t="shared" si="91"/>
        <v>SINAPI 89637</v>
      </c>
      <c r="B5743" s="3" t="s">
        <v>9865</v>
      </c>
      <c r="C5743" s="3">
        <v>89637</v>
      </c>
      <c r="D5743" s="2" t="s">
        <v>5843</v>
      </c>
      <c r="E5743" s="3" t="s">
        <v>9848</v>
      </c>
      <c r="F5743" s="61">
        <v>12.72</v>
      </c>
      <c r="G5743" s="61">
        <v>13.37</v>
      </c>
    </row>
    <row r="5744" spans="1:7" ht="22.5">
      <c r="A5744" s="1" t="str">
        <f t="shared" si="91"/>
        <v>SINAPI 89719</v>
      </c>
      <c r="B5744" s="3" t="s">
        <v>9865</v>
      </c>
      <c r="C5744" s="3">
        <v>89719</v>
      </c>
      <c r="D5744" s="2" t="s">
        <v>5844</v>
      </c>
      <c r="E5744" s="3" t="s">
        <v>9848</v>
      </c>
      <c r="F5744" s="61">
        <v>15.35</v>
      </c>
      <c r="G5744" s="61">
        <v>16.09</v>
      </c>
    </row>
    <row r="5745" spans="1:7" ht="22.5">
      <c r="A5745" s="1" t="str">
        <f t="shared" si="91"/>
        <v>SINAPI 89641</v>
      </c>
      <c r="B5745" s="3" t="s">
        <v>9865</v>
      </c>
      <c r="C5745" s="3">
        <v>89641</v>
      </c>
      <c r="D5745" s="2" t="s">
        <v>5845</v>
      </c>
      <c r="E5745" s="3" t="s">
        <v>9848</v>
      </c>
      <c r="F5745" s="61">
        <v>16.329999999999998</v>
      </c>
      <c r="G5745" s="61">
        <v>17.16</v>
      </c>
    </row>
    <row r="5746" spans="1:7" ht="22.5">
      <c r="A5746" s="1" t="str">
        <f t="shared" si="91"/>
        <v>SINAPI 89723</v>
      </c>
      <c r="B5746" s="3" t="s">
        <v>9865</v>
      </c>
      <c r="C5746" s="3">
        <v>89723</v>
      </c>
      <c r="D5746" s="2" t="s">
        <v>5846</v>
      </c>
      <c r="E5746" s="3" t="s">
        <v>9848</v>
      </c>
      <c r="F5746" s="61">
        <v>22.8</v>
      </c>
      <c r="G5746" s="61">
        <v>23.68</v>
      </c>
    </row>
    <row r="5747" spans="1:7" ht="22.5">
      <c r="A5747" s="1" t="str">
        <f t="shared" si="91"/>
        <v>SINAPI 89646</v>
      </c>
      <c r="B5747" s="3" t="s">
        <v>9865</v>
      </c>
      <c r="C5747" s="3">
        <v>89646</v>
      </c>
      <c r="D5747" s="2" t="s">
        <v>5847</v>
      </c>
      <c r="E5747" s="3" t="s">
        <v>9848</v>
      </c>
      <c r="F5747" s="61">
        <v>23.96</v>
      </c>
      <c r="G5747" s="61">
        <v>24.93</v>
      </c>
    </row>
    <row r="5748" spans="1:7" ht="22.5">
      <c r="A5748" s="1" t="str">
        <f t="shared" si="91"/>
        <v>SINAPI 89777</v>
      </c>
      <c r="B5748" s="3" t="s">
        <v>9865</v>
      </c>
      <c r="C5748" s="3">
        <v>89777</v>
      </c>
      <c r="D5748" s="2" t="s">
        <v>5848</v>
      </c>
      <c r="E5748" s="3" t="s">
        <v>9848</v>
      </c>
      <c r="F5748" s="61">
        <v>27.82</v>
      </c>
      <c r="G5748" s="61">
        <v>28.37</v>
      </c>
    </row>
    <row r="5749" spans="1:7" ht="22.5">
      <c r="A5749" s="1" t="str">
        <f t="shared" si="91"/>
        <v>SINAPI 89729</v>
      </c>
      <c r="B5749" s="3" t="s">
        <v>9865</v>
      </c>
      <c r="C5749" s="3">
        <v>89729</v>
      </c>
      <c r="D5749" s="2" t="s">
        <v>5849</v>
      </c>
      <c r="E5749" s="3" t="s">
        <v>9848</v>
      </c>
      <c r="F5749" s="61">
        <v>33.19</v>
      </c>
      <c r="G5749" s="61">
        <v>34.22</v>
      </c>
    </row>
    <row r="5750" spans="1:7" ht="22.5">
      <c r="A5750" s="1" t="str">
        <f t="shared" si="91"/>
        <v>SINAPI 89649</v>
      </c>
      <c r="B5750" s="3" t="s">
        <v>9865</v>
      </c>
      <c r="C5750" s="3">
        <v>89649</v>
      </c>
      <c r="D5750" s="2" t="s">
        <v>5850</v>
      </c>
      <c r="E5750" s="3" t="s">
        <v>9848</v>
      </c>
      <c r="F5750" s="61">
        <v>34.549999999999997</v>
      </c>
      <c r="G5750" s="61">
        <v>35.700000000000003</v>
      </c>
    </row>
    <row r="5751" spans="1:7" ht="22.5">
      <c r="A5751" s="1" t="str">
        <f t="shared" si="91"/>
        <v>SINAPI 89781</v>
      </c>
      <c r="B5751" s="3" t="s">
        <v>9865</v>
      </c>
      <c r="C5751" s="3">
        <v>89781</v>
      </c>
      <c r="D5751" s="2" t="s">
        <v>5851</v>
      </c>
      <c r="E5751" s="3" t="s">
        <v>9848</v>
      </c>
      <c r="F5751" s="61">
        <v>39.19</v>
      </c>
      <c r="G5751" s="61">
        <v>39.83</v>
      </c>
    </row>
    <row r="5752" spans="1:7" ht="22.5">
      <c r="A5752" s="1" t="str">
        <f t="shared" si="91"/>
        <v>SINAPI 104023</v>
      </c>
      <c r="B5752" s="3" t="s">
        <v>9865</v>
      </c>
      <c r="C5752" s="3">
        <v>104023</v>
      </c>
      <c r="D5752" s="2" t="s">
        <v>5852</v>
      </c>
      <c r="E5752" s="3" t="s">
        <v>9848</v>
      </c>
      <c r="F5752" s="61">
        <v>45.2</v>
      </c>
      <c r="G5752" s="61">
        <v>46.38</v>
      </c>
    </row>
    <row r="5753" spans="1:7" ht="22.5">
      <c r="A5753" s="1" t="str">
        <f t="shared" si="91"/>
        <v>SINAPI 89788</v>
      </c>
      <c r="B5753" s="3" t="s">
        <v>9865</v>
      </c>
      <c r="C5753" s="3">
        <v>89788</v>
      </c>
      <c r="D5753" s="2" t="s">
        <v>5853</v>
      </c>
      <c r="E5753" s="3" t="s">
        <v>9848</v>
      </c>
      <c r="F5753" s="61">
        <v>84.09</v>
      </c>
      <c r="G5753" s="61">
        <v>84.9</v>
      </c>
    </row>
    <row r="5754" spans="1:7" ht="22.5">
      <c r="A5754" s="1" t="str">
        <f t="shared" si="91"/>
        <v>SINAPI 89790</v>
      </c>
      <c r="B5754" s="3" t="s">
        <v>9865</v>
      </c>
      <c r="C5754" s="3">
        <v>89790</v>
      </c>
      <c r="D5754" s="2" t="s">
        <v>5854</v>
      </c>
      <c r="E5754" s="3" t="s">
        <v>9848</v>
      </c>
      <c r="F5754" s="61">
        <v>167.27</v>
      </c>
      <c r="G5754" s="61">
        <v>168.33</v>
      </c>
    </row>
    <row r="5755" spans="1:7" ht="22.5">
      <c r="A5755" s="1" t="str">
        <f t="shared" si="91"/>
        <v>SINAPI 89792</v>
      </c>
      <c r="B5755" s="3" t="s">
        <v>9865</v>
      </c>
      <c r="C5755" s="3">
        <v>89792</v>
      </c>
      <c r="D5755" s="2" t="s">
        <v>5855</v>
      </c>
      <c r="E5755" s="3" t="s">
        <v>9848</v>
      </c>
      <c r="F5755" s="61">
        <v>197.27</v>
      </c>
      <c r="G5755" s="61">
        <v>198.56</v>
      </c>
    </row>
    <row r="5756" spans="1:7" ht="22.5">
      <c r="A5756" s="1" t="str">
        <f t="shared" si="91"/>
        <v>SINAPI 89640</v>
      </c>
      <c r="B5756" s="3" t="s">
        <v>9865</v>
      </c>
      <c r="C5756" s="3">
        <v>89640</v>
      </c>
      <c r="D5756" s="2" t="s">
        <v>5856</v>
      </c>
      <c r="E5756" s="3" t="s">
        <v>9848</v>
      </c>
      <c r="F5756" s="61">
        <v>21.6</v>
      </c>
      <c r="G5756" s="61">
        <v>22.25</v>
      </c>
    </row>
    <row r="5757" spans="1:7" ht="22.5">
      <c r="A5757" s="1" t="str">
        <f t="shared" si="91"/>
        <v>SINAPI 89644</v>
      </c>
      <c r="B5757" s="3" t="s">
        <v>9865</v>
      </c>
      <c r="C5757" s="3">
        <v>89644</v>
      </c>
      <c r="D5757" s="2" t="s">
        <v>5857</v>
      </c>
      <c r="E5757" s="3" t="s">
        <v>9848</v>
      </c>
      <c r="F5757" s="61">
        <v>26.18</v>
      </c>
      <c r="G5757" s="61">
        <v>26.91</v>
      </c>
    </row>
    <row r="5758" spans="1:7" ht="22.5">
      <c r="A5758" s="1" t="str">
        <f t="shared" si="91"/>
        <v>SINAPI 89645</v>
      </c>
      <c r="B5758" s="3" t="s">
        <v>9865</v>
      </c>
      <c r="C5758" s="3">
        <v>89645</v>
      </c>
      <c r="D5758" s="2" t="s">
        <v>5858</v>
      </c>
      <c r="E5758" s="3" t="s">
        <v>9848</v>
      </c>
      <c r="F5758" s="61">
        <v>35.99</v>
      </c>
      <c r="G5758" s="61">
        <v>36.78</v>
      </c>
    </row>
    <row r="5759" spans="1:7" ht="22.5">
      <c r="A5759" s="1" t="str">
        <f t="shared" si="91"/>
        <v>SINAPI 89652</v>
      </c>
      <c r="B5759" s="3" t="s">
        <v>9865</v>
      </c>
      <c r="C5759" s="3">
        <v>89652</v>
      </c>
      <c r="D5759" s="2" t="s">
        <v>5859</v>
      </c>
      <c r="E5759" s="3" t="s">
        <v>9848</v>
      </c>
      <c r="F5759" s="61">
        <v>13.84</v>
      </c>
      <c r="G5759" s="61">
        <v>14.27</v>
      </c>
    </row>
    <row r="5760" spans="1:7" ht="22.5">
      <c r="A5760" s="1" t="str">
        <f t="shared" si="91"/>
        <v>SINAPI 89738</v>
      </c>
      <c r="B5760" s="3" t="s">
        <v>9865</v>
      </c>
      <c r="C5760" s="3">
        <v>89738</v>
      </c>
      <c r="D5760" s="2" t="s">
        <v>5860</v>
      </c>
      <c r="E5760" s="3" t="s">
        <v>9848</v>
      </c>
      <c r="F5760" s="61">
        <v>18.600000000000001</v>
      </c>
      <c r="G5760" s="61">
        <v>19.09</v>
      </c>
    </row>
    <row r="5761" spans="1:7" ht="22.5">
      <c r="A5761" s="1" t="str">
        <f t="shared" si="91"/>
        <v>SINAPI 89659</v>
      </c>
      <c r="B5761" s="3" t="s">
        <v>9865</v>
      </c>
      <c r="C5761" s="3">
        <v>89659</v>
      </c>
      <c r="D5761" s="2" t="s">
        <v>5861</v>
      </c>
      <c r="E5761" s="3" t="s">
        <v>9848</v>
      </c>
      <c r="F5761" s="61">
        <v>19.260000000000002</v>
      </c>
      <c r="G5761" s="61">
        <v>19.809999999999999</v>
      </c>
    </row>
    <row r="5762" spans="1:7" ht="22.5">
      <c r="A5762" s="1" t="str">
        <f t="shared" si="91"/>
        <v>SINAPI 89756</v>
      </c>
      <c r="B5762" s="3" t="s">
        <v>9865</v>
      </c>
      <c r="C5762" s="3">
        <v>89756</v>
      </c>
      <c r="D5762" s="2" t="s">
        <v>5862</v>
      </c>
      <c r="E5762" s="3" t="s">
        <v>9848</v>
      </c>
      <c r="F5762" s="61">
        <v>25.48</v>
      </c>
      <c r="G5762" s="61">
        <v>26.06</v>
      </c>
    </row>
    <row r="5763" spans="1:7" ht="22.5">
      <c r="A5763" s="1" t="str">
        <f t="shared" si="91"/>
        <v>SINAPI 89672</v>
      </c>
      <c r="B5763" s="3" t="s">
        <v>9865</v>
      </c>
      <c r="C5763" s="3">
        <v>89672</v>
      </c>
      <c r="D5763" s="2" t="s">
        <v>5863</v>
      </c>
      <c r="E5763" s="3" t="s">
        <v>9848</v>
      </c>
      <c r="F5763" s="61">
        <v>26.26</v>
      </c>
      <c r="G5763" s="61">
        <v>26.91</v>
      </c>
    </row>
    <row r="5764" spans="1:7" ht="22.5">
      <c r="A5764" s="1" t="str">
        <f t="shared" si="91"/>
        <v>SINAPI 89815</v>
      </c>
      <c r="B5764" s="3" t="s">
        <v>9865</v>
      </c>
      <c r="C5764" s="3">
        <v>89815</v>
      </c>
      <c r="D5764" s="2" t="s">
        <v>5864</v>
      </c>
      <c r="E5764" s="3" t="s">
        <v>9848</v>
      </c>
      <c r="F5764" s="61">
        <v>30.25</v>
      </c>
      <c r="G5764" s="61">
        <v>30.62</v>
      </c>
    </row>
    <row r="5765" spans="1:7" ht="22.5">
      <c r="A5765" s="1" t="str">
        <f t="shared" si="91"/>
        <v>SINAPI 89761</v>
      </c>
      <c r="B5765" s="3" t="s">
        <v>9865</v>
      </c>
      <c r="C5765" s="3">
        <v>89761</v>
      </c>
      <c r="D5765" s="2" t="s">
        <v>5865</v>
      </c>
      <c r="E5765" s="3" t="s">
        <v>9848</v>
      </c>
      <c r="F5765" s="61">
        <v>33.79</v>
      </c>
      <c r="G5765" s="61">
        <v>34.479999999999997</v>
      </c>
    </row>
    <row r="5766" spans="1:7" ht="22.5">
      <c r="A5766" s="1" t="str">
        <f t="shared" si="91"/>
        <v>SINAPI 89682</v>
      </c>
      <c r="B5766" s="3" t="s">
        <v>9865</v>
      </c>
      <c r="C5766" s="3">
        <v>89682</v>
      </c>
      <c r="D5766" s="2" t="s">
        <v>5866</v>
      </c>
      <c r="E5766" s="3" t="s">
        <v>9848</v>
      </c>
      <c r="F5766" s="61">
        <v>34.700000000000003</v>
      </c>
      <c r="G5766" s="61">
        <v>35.46</v>
      </c>
    </row>
    <row r="5767" spans="1:7" ht="22.5">
      <c r="A5767" s="1" t="str">
        <f t="shared" si="91"/>
        <v>SINAPI 89824</v>
      </c>
      <c r="B5767" s="3" t="s">
        <v>9865</v>
      </c>
      <c r="C5767" s="3">
        <v>89824</v>
      </c>
      <c r="D5767" s="2" t="s">
        <v>5867</v>
      </c>
      <c r="E5767" s="3" t="s">
        <v>9848</v>
      </c>
      <c r="F5767" s="61">
        <v>41</v>
      </c>
      <c r="G5767" s="61">
        <v>41.44</v>
      </c>
    </row>
    <row r="5768" spans="1:7" ht="22.5">
      <c r="A5768" s="1" t="str">
        <f t="shared" si="91"/>
        <v>SINAPI 104026</v>
      </c>
      <c r="B5768" s="3" t="s">
        <v>9865</v>
      </c>
      <c r="C5768" s="3">
        <v>104026</v>
      </c>
      <c r="D5768" s="2" t="s">
        <v>5868</v>
      </c>
      <c r="E5768" s="3" t="s">
        <v>9848</v>
      </c>
      <c r="F5768" s="61">
        <v>45.02</v>
      </c>
      <c r="G5768" s="61">
        <v>45.81</v>
      </c>
    </row>
    <row r="5769" spans="1:7" ht="22.5">
      <c r="A5769" s="1" t="str">
        <f t="shared" si="91"/>
        <v>SINAPI 89740</v>
      </c>
      <c r="B5769" s="3" t="s">
        <v>9865</v>
      </c>
      <c r="C5769" s="3">
        <v>89740</v>
      </c>
      <c r="D5769" s="2" t="s">
        <v>5869</v>
      </c>
      <c r="E5769" s="3" t="s">
        <v>9848</v>
      </c>
      <c r="F5769" s="61">
        <v>10.76</v>
      </c>
      <c r="G5769" s="61">
        <v>11.28</v>
      </c>
    </row>
    <row r="5770" spans="1:7" ht="22.5">
      <c r="A5770" s="1" t="str">
        <f t="shared" si="91"/>
        <v>SINAPI 89836</v>
      </c>
      <c r="B5770" s="3" t="s">
        <v>9865</v>
      </c>
      <c r="C5770" s="3">
        <v>89836</v>
      </c>
      <c r="D5770" s="2" t="s">
        <v>5870</v>
      </c>
      <c r="E5770" s="3" t="s">
        <v>9848</v>
      </c>
      <c r="F5770" s="61">
        <v>209.11</v>
      </c>
      <c r="G5770" s="61">
        <v>209.62</v>
      </c>
    </row>
    <row r="5771" spans="1:7" ht="22.5">
      <c r="A5771" s="1" t="str">
        <f t="shared" si="91"/>
        <v>SINAPI 89653</v>
      </c>
      <c r="B5771" s="3" t="s">
        <v>9865</v>
      </c>
      <c r="C5771" s="3">
        <v>89653</v>
      </c>
      <c r="D5771" s="2" t="s">
        <v>5871</v>
      </c>
      <c r="E5771" s="3" t="s">
        <v>9848</v>
      </c>
      <c r="F5771" s="61">
        <v>19.239999999999998</v>
      </c>
      <c r="G5771" s="61">
        <v>19.670000000000002</v>
      </c>
    </row>
    <row r="5772" spans="1:7" ht="22.5">
      <c r="A5772" s="1" t="str">
        <f t="shared" si="91"/>
        <v>SINAPI 89660</v>
      </c>
      <c r="B5772" s="3" t="s">
        <v>9865</v>
      </c>
      <c r="C5772" s="3">
        <v>89660</v>
      </c>
      <c r="D5772" s="2" t="s">
        <v>5872</v>
      </c>
      <c r="E5772" s="3" t="s">
        <v>9848</v>
      </c>
      <c r="F5772" s="61">
        <v>11.45</v>
      </c>
      <c r="G5772" s="61">
        <v>12.02</v>
      </c>
    </row>
    <row r="5773" spans="1:7" ht="22.5">
      <c r="A5773" s="1" t="str">
        <f t="shared" si="91"/>
        <v>SINAPI 104028</v>
      </c>
      <c r="B5773" s="3" t="s">
        <v>9865</v>
      </c>
      <c r="C5773" s="3">
        <v>104028</v>
      </c>
      <c r="D5773" s="2" t="s">
        <v>5873</v>
      </c>
      <c r="E5773" s="3" t="s">
        <v>9848</v>
      </c>
      <c r="F5773" s="61">
        <v>136.85</v>
      </c>
      <c r="G5773" s="61">
        <v>137.58000000000001</v>
      </c>
    </row>
    <row r="5774" spans="1:7" ht="22.5">
      <c r="A5774" s="1" t="str">
        <f t="shared" si="91"/>
        <v>SINAPI 89826</v>
      </c>
      <c r="B5774" s="3" t="s">
        <v>9865</v>
      </c>
      <c r="C5774" s="3">
        <v>89826</v>
      </c>
      <c r="D5774" s="2" t="s">
        <v>5874</v>
      </c>
      <c r="E5774" s="3" t="s">
        <v>9848</v>
      </c>
      <c r="F5774" s="61">
        <v>133.07</v>
      </c>
      <c r="G5774" s="61">
        <v>133.47</v>
      </c>
    </row>
    <row r="5775" spans="1:7" ht="22.5">
      <c r="A5775" s="1" t="str">
        <f t="shared" si="91"/>
        <v>SINAPI 89651</v>
      </c>
      <c r="B5775" s="3" t="s">
        <v>9865</v>
      </c>
      <c r="C5775" s="3">
        <v>89651</v>
      </c>
      <c r="D5775" s="2" t="s">
        <v>5875</v>
      </c>
      <c r="E5775" s="3" t="s">
        <v>9848</v>
      </c>
      <c r="F5775" s="61">
        <v>8.51</v>
      </c>
      <c r="G5775" s="61">
        <v>8.94</v>
      </c>
    </row>
    <row r="5776" spans="1:7" ht="22.5">
      <c r="A5776" s="1" t="str">
        <f t="shared" si="91"/>
        <v>SINAPI 89736</v>
      </c>
      <c r="B5776" s="3" t="s">
        <v>9865</v>
      </c>
      <c r="C5776" s="3">
        <v>89736</v>
      </c>
      <c r="D5776" s="2" t="s">
        <v>5876</v>
      </c>
      <c r="E5776" s="3" t="s">
        <v>9848</v>
      </c>
      <c r="F5776" s="61">
        <v>10.55</v>
      </c>
      <c r="G5776" s="61">
        <v>11.04</v>
      </c>
    </row>
    <row r="5777" spans="1:7" ht="22.5">
      <c r="A5777" s="1" t="str">
        <f t="shared" si="91"/>
        <v>SINAPI 89658</v>
      </c>
      <c r="B5777" s="3" t="s">
        <v>9865</v>
      </c>
      <c r="C5777" s="3">
        <v>89658</v>
      </c>
      <c r="D5777" s="2" t="s">
        <v>5877</v>
      </c>
      <c r="E5777" s="3" t="s">
        <v>9848</v>
      </c>
      <c r="F5777" s="61">
        <v>11.21</v>
      </c>
      <c r="G5777" s="61">
        <v>11.76</v>
      </c>
    </row>
    <row r="5778" spans="1:7" ht="22.5">
      <c r="A5778" s="1" t="str">
        <f t="shared" si="91"/>
        <v>SINAPI 89755</v>
      </c>
      <c r="B5778" s="3" t="s">
        <v>9865</v>
      </c>
      <c r="C5778" s="3">
        <v>89755</v>
      </c>
      <c r="D5778" s="2" t="s">
        <v>5878</v>
      </c>
      <c r="E5778" s="3" t="s">
        <v>9848</v>
      </c>
      <c r="F5778" s="61">
        <v>15.47</v>
      </c>
      <c r="G5778" s="61">
        <v>16.05</v>
      </c>
    </row>
    <row r="5779" spans="1:7" ht="22.5">
      <c r="A5779" s="1" t="str">
        <f t="shared" si="91"/>
        <v>SINAPI 89670</v>
      </c>
      <c r="B5779" s="3" t="s">
        <v>9865</v>
      </c>
      <c r="C5779" s="3">
        <v>89670</v>
      </c>
      <c r="D5779" s="2" t="s">
        <v>5879</v>
      </c>
      <c r="E5779" s="3" t="s">
        <v>9848</v>
      </c>
      <c r="F5779" s="61">
        <v>16.25</v>
      </c>
      <c r="G5779" s="61">
        <v>16.899999999999999</v>
      </c>
    </row>
    <row r="5780" spans="1:7">
      <c r="A5780" s="1" t="str">
        <f t="shared" si="91"/>
        <v>SINAPI 89794</v>
      </c>
      <c r="B5780" s="3" t="s">
        <v>9865</v>
      </c>
      <c r="C5780" s="3">
        <v>89794</v>
      </c>
      <c r="D5780" s="2" t="s">
        <v>5880</v>
      </c>
      <c r="E5780" s="3" t="s">
        <v>9848</v>
      </c>
      <c r="F5780" s="61">
        <v>20.81</v>
      </c>
      <c r="G5780" s="61">
        <v>21.18</v>
      </c>
    </row>
    <row r="5781" spans="1:7" ht="22.5">
      <c r="A5781" s="1" t="str">
        <f t="shared" si="91"/>
        <v>SINAPI 89760</v>
      </c>
      <c r="B5781" s="3" t="s">
        <v>9865</v>
      </c>
      <c r="C5781" s="3">
        <v>89760</v>
      </c>
      <c r="D5781" s="2" t="s">
        <v>5881</v>
      </c>
      <c r="E5781" s="3" t="s">
        <v>9848</v>
      </c>
      <c r="F5781" s="61">
        <v>24.35</v>
      </c>
      <c r="G5781" s="61">
        <v>25.04</v>
      </c>
    </row>
    <row r="5782" spans="1:7" ht="22.5">
      <c r="A5782" s="1" t="str">
        <f t="shared" si="91"/>
        <v>SINAPI 89680</v>
      </c>
      <c r="B5782" s="3" t="s">
        <v>9865</v>
      </c>
      <c r="C5782" s="3">
        <v>89680</v>
      </c>
      <c r="D5782" s="2" t="s">
        <v>5882</v>
      </c>
      <c r="E5782" s="3" t="s">
        <v>9848</v>
      </c>
      <c r="F5782" s="61">
        <v>25.26</v>
      </c>
      <c r="G5782" s="61">
        <v>26.02</v>
      </c>
    </row>
    <row r="5783" spans="1:7">
      <c r="A5783" s="1" t="str">
        <f t="shared" si="91"/>
        <v>SINAPI 89822</v>
      </c>
      <c r="B5783" s="3" t="s">
        <v>9865</v>
      </c>
      <c r="C5783" s="3">
        <v>89822</v>
      </c>
      <c r="D5783" s="2" t="s">
        <v>5883</v>
      </c>
      <c r="E5783" s="3" t="s">
        <v>9848</v>
      </c>
      <c r="F5783" s="61">
        <v>27.12</v>
      </c>
      <c r="G5783" s="61">
        <v>27.56</v>
      </c>
    </row>
    <row r="5784" spans="1:7" ht="22.5">
      <c r="A5784" s="1" t="str">
        <f t="shared" si="91"/>
        <v>SINAPI 104025</v>
      </c>
      <c r="B5784" s="3" t="s">
        <v>9865</v>
      </c>
      <c r="C5784" s="3">
        <v>104025</v>
      </c>
      <c r="D5784" s="2" t="s">
        <v>5884</v>
      </c>
      <c r="E5784" s="3" t="s">
        <v>9848</v>
      </c>
      <c r="F5784" s="61">
        <v>31.14</v>
      </c>
      <c r="G5784" s="61">
        <v>31.93</v>
      </c>
    </row>
    <row r="5785" spans="1:7">
      <c r="A5785" s="1" t="str">
        <f t="shared" si="91"/>
        <v>SINAPI 89835</v>
      </c>
      <c r="B5785" s="3" t="s">
        <v>9865</v>
      </c>
      <c r="C5785" s="3">
        <v>89835</v>
      </c>
      <c r="D5785" s="2" t="s">
        <v>5885</v>
      </c>
      <c r="E5785" s="3" t="s">
        <v>9848</v>
      </c>
      <c r="F5785" s="61">
        <v>46.55</v>
      </c>
      <c r="G5785" s="61">
        <v>47.1</v>
      </c>
    </row>
    <row r="5786" spans="1:7">
      <c r="A5786" s="1" t="str">
        <f t="shared" si="91"/>
        <v>SINAPI 89838</v>
      </c>
      <c r="B5786" s="3" t="s">
        <v>9865</v>
      </c>
      <c r="C5786" s="3">
        <v>89838</v>
      </c>
      <c r="D5786" s="2" t="s">
        <v>5886</v>
      </c>
      <c r="E5786" s="3" t="s">
        <v>9848</v>
      </c>
      <c r="F5786" s="61">
        <v>161</v>
      </c>
      <c r="G5786" s="61">
        <v>161.69999999999999</v>
      </c>
    </row>
    <row r="5787" spans="1:7">
      <c r="A5787" s="1" t="str">
        <f t="shared" ref="A5787:A5850" si="92">CONCATENATE($B5787," ",$C5787)</f>
        <v>SINAPI 89840</v>
      </c>
      <c r="B5787" s="3" t="s">
        <v>9865</v>
      </c>
      <c r="C5787" s="3">
        <v>89840</v>
      </c>
      <c r="D5787" s="2" t="s">
        <v>5887</v>
      </c>
      <c r="E5787" s="3" t="s">
        <v>9848</v>
      </c>
      <c r="F5787" s="61">
        <v>189.26</v>
      </c>
      <c r="G5787" s="61">
        <v>190.12</v>
      </c>
    </row>
    <row r="5788" spans="1:7" ht="22.5">
      <c r="A5788" s="1" t="str">
        <f t="shared" si="92"/>
        <v>SINAPI 104015</v>
      </c>
      <c r="B5788" s="3" t="s">
        <v>9865</v>
      </c>
      <c r="C5788" s="3">
        <v>104015</v>
      </c>
      <c r="D5788" s="2" t="s">
        <v>5888</v>
      </c>
      <c r="E5788" s="3" t="s">
        <v>9848</v>
      </c>
      <c r="F5788" s="61">
        <v>19.57</v>
      </c>
      <c r="G5788" s="61">
        <v>20.56</v>
      </c>
    </row>
    <row r="5789" spans="1:7" ht="22.5">
      <c r="A5789" s="1" t="str">
        <f t="shared" si="92"/>
        <v>SINAPI 104018</v>
      </c>
      <c r="B5789" s="3" t="s">
        <v>9865</v>
      </c>
      <c r="C5789" s="3">
        <v>104018</v>
      </c>
      <c r="D5789" s="2" t="s">
        <v>5889</v>
      </c>
      <c r="E5789" s="3" t="s">
        <v>9848</v>
      </c>
      <c r="F5789" s="61">
        <v>24.52</v>
      </c>
      <c r="G5789" s="61">
        <v>25.6</v>
      </c>
    </row>
    <row r="5790" spans="1:7" ht="22.5">
      <c r="A5790" s="1" t="str">
        <f t="shared" si="92"/>
        <v>SINAPI 104016</v>
      </c>
      <c r="B5790" s="3" t="s">
        <v>9865</v>
      </c>
      <c r="C5790" s="3">
        <v>104016</v>
      </c>
      <c r="D5790" s="2" t="s">
        <v>5890</v>
      </c>
      <c r="E5790" s="3" t="s">
        <v>9848</v>
      </c>
      <c r="F5790" s="61">
        <v>25.96</v>
      </c>
      <c r="G5790" s="61">
        <v>27.17</v>
      </c>
    </row>
    <row r="5791" spans="1:7" ht="22.5">
      <c r="A5791" s="1" t="str">
        <f t="shared" si="92"/>
        <v>SINAPI 104019</v>
      </c>
      <c r="B5791" s="3" t="s">
        <v>9865</v>
      </c>
      <c r="C5791" s="3">
        <v>104019</v>
      </c>
      <c r="D5791" s="2" t="s">
        <v>5891</v>
      </c>
      <c r="E5791" s="3" t="s">
        <v>9848</v>
      </c>
      <c r="F5791" s="61">
        <v>48.85</v>
      </c>
      <c r="G5791" s="61">
        <v>50.12</v>
      </c>
    </row>
    <row r="5792" spans="1:7" ht="22.5">
      <c r="A5792" s="1" t="str">
        <f t="shared" si="92"/>
        <v>SINAPI 104017</v>
      </c>
      <c r="B5792" s="3" t="s">
        <v>9865</v>
      </c>
      <c r="C5792" s="3">
        <v>104017</v>
      </c>
      <c r="D5792" s="2" t="s">
        <v>5892</v>
      </c>
      <c r="E5792" s="3" t="s">
        <v>9848</v>
      </c>
      <c r="F5792" s="61">
        <v>50.52</v>
      </c>
      <c r="G5792" s="61">
        <v>51.94</v>
      </c>
    </row>
    <row r="5793" spans="1:7" ht="22.5">
      <c r="A5793" s="1" t="str">
        <f t="shared" si="92"/>
        <v>SINAPI 104020</v>
      </c>
      <c r="B5793" s="3" t="s">
        <v>9865</v>
      </c>
      <c r="C5793" s="3">
        <v>104020</v>
      </c>
      <c r="D5793" s="2" t="s">
        <v>5893</v>
      </c>
      <c r="E5793" s="3" t="s">
        <v>9848</v>
      </c>
      <c r="F5793" s="61">
        <v>59.61</v>
      </c>
      <c r="G5793" s="61">
        <v>60.4</v>
      </c>
    </row>
    <row r="5794" spans="1:7" ht="22.5">
      <c r="A5794" s="1" t="str">
        <f t="shared" si="92"/>
        <v>SINAPI 104030</v>
      </c>
      <c r="B5794" s="3" t="s">
        <v>9865</v>
      </c>
      <c r="C5794" s="3">
        <v>104030</v>
      </c>
      <c r="D5794" s="2" t="s">
        <v>5894</v>
      </c>
      <c r="E5794" s="3" t="s">
        <v>9848</v>
      </c>
      <c r="F5794" s="61">
        <v>67.17</v>
      </c>
      <c r="G5794" s="61">
        <v>68.64</v>
      </c>
    </row>
    <row r="5795" spans="1:7" ht="22.5">
      <c r="A5795" s="1" t="str">
        <f t="shared" si="92"/>
        <v>SINAPI 89694</v>
      </c>
      <c r="B5795" s="3" t="s">
        <v>9865</v>
      </c>
      <c r="C5795" s="3">
        <v>89694</v>
      </c>
      <c r="D5795" s="2" t="s">
        <v>5895</v>
      </c>
      <c r="E5795" s="3" t="s">
        <v>9848</v>
      </c>
      <c r="F5795" s="61">
        <v>23.26</v>
      </c>
      <c r="G5795" s="61">
        <v>24.12</v>
      </c>
    </row>
    <row r="5796" spans="1:7" ht="22.5">
      <c r="A5796" s="1" t="str">
        <f t="shared" si="92"/>
        <v>SINAPI 89700</v>
      </c>
      <c r="B5796" s="3" t="s">
        <v>9865</v>
      </c>
      <c r="C5796" s="3">
        <v>89700</v>
      </c>
      <c r="D5796" s="2" t="s">
        <v>5896</v>
      </c>
      <c r="E5796" s="3" t="s">
        <v>9848</v>
      </c>
      <c r="F5796" s="61">
        <v>26.53</v>
      </c>
      <c r="G5796" s="61">
        <v>27.52</v>
      </c>
    </row>
    <row r="5797" spans="1:7" ht="22.5">
      <c r="A5797" s="1" t="str">
        <f t="shared" si="92"/>
        <v>SINAPI 89703</v>
      </c>
      <c r="B5797" s="3" t="s">
        <v>9865</v>
      </c>
      <c r="C5797" s="3">
        <v>89703</v>
      </c>
      <c r="D5797" s="2" t="s">
        <v>5897</v>
      </c>
      <c r="E5797" s="3" t="s">
        <v>9848</v>
      </c>
      <c r="F5797" s="61">
        <v>52.64</v>
      </c>
      <c r="G5797" s="61">
        <v>53.71</v>
      </c>
    </row>
    <row r="5798" spans="1:7" ht="22.5">
      <c r="A5798" s="1" t="str">
        <f t="shared" si="92"/>
        <v>SINAPI 89691</v>
      </c>
      <c r="B5798" s="3" t="s">
        <v>9865</v>
      </c>
      <c r="C5798" s="3">
        <v>89691</v>
      </c>
      <c r="D5798" s="2" t="s">
        <v>5898</v>
      </c>
      <c r="E5798" s="3" t="s">
        <v>9848</v>
      </c>
      <c r="F5798" s="61">
        <v>16.420000000000002</v>
      </c>
      <c r="G5798" s="61">
        <v>17.28</v>
      </c>
    </row>
    <row r="5799" spans="1:7" ht="22.5">
      <c r="A5799" s="1" t="str">
        <f t="shared" si="92"/>
        <v>SINAPI 89765</v>
      </c>
      <c r="B5799" s="3" t="s">
        <v>9865</v>
      </c>
      <c r="C5799" s="3">
        <v>89765</v>
      </c>
      <c r="D5799" s="2" t="s">
        <v>5899</v>
      </c>
      <c r="E5799" s="3" t="s">
        <v>9848</v>
      </c>
      <c r="F5799" s="61">
        <v>19.95</v>
      </c>
      <c r="G5799" s="61">
        <v>20.94</v>
      </c>
    </row>
    <row r="5800" spans="1:7" ht="22.5">
      <c r="A5800" s="1" t="str">
        <f t="shared" si="92"/>
        <v>SINAPI 89697</v>
      </c>
      <c r="B5800" s="3" t="s">
        <v>9865</v>
      </c>
      <c r="C5800" s="3">
        <v>89697</v>
      </c>
      <c r="D5800" s="2" t="s">
        <v>5900</v>
      </c>
      <c r="E5800" s="3" t="s">
        <v>9848</v>
      </c>
      <c r="F5800" s="61">
        <v>21.28</v>
      </c>
      <c r="G5800" s="61">
        <v>22.38</v>
      </c>
    </row>
    <row r="5801" spans="1:7">
      <c r="A5801" s="1" t="str">
        <f t="shared" si="92"/>
        <v>SINAPI 89844</v>
      </c>
      <c r="B5801" s="3" t="s">
        <v>9865</v>
      </c>
      <c r="C5801" s="3">
        <v>89844</v>
      </c>
      <c r="D5801" s="2" t="s">
        <v>5901</v>
      </c>
      <c r="E5801" s="3" t="s">
        <v>9848</v>
      </c>
      <c r="F5801" s="61">
        <v>67.56</v>
      </c>
      <c r="G5801" s="61">
        <v>68.430000000000007</v>
      </c>
    </row>
    <row r="5802" spans="1:7" ht="22.5">
      <c r="A5802" s="1" t="str">
        <f t="shared" si="92"/>
        <v>SINAPI 104022</v>
      </c>
      <c r="B5802" s="3" t="s">
        <v>9865</v>
      </c>
      <c r="C5802" s="3">
        <v>104022</v>
      </c>
      <c r="D5802" s="2" t="s">
        <v>5902</v>
      </c>
      <c r="E5802" s="3" t="s">
        <v>9848</v>
      </c>
      <c r="F5802" s="61">
        <v>75.58</v>
      </c>
      <c r="G5802" s="61">
        <v>77.150000000000006</v>
      </c>
    </row>
    <row r="5803" spans="1:7" ht="22.5">
      <c r="A5803" s="1" t="str">
        <f t="shared" si="92"/>
        <v>SINAPI 89633</v>
      </c>
      <c r="B5803" s="3" t="s">
        <v>9865</v>
      </c>
      <c r="C5803" s="3">
        <v>89633</v>
      </c>
      <c r="D5803" s="2" t="s">
        <v>5903</v>
      </c>
      <c r="E5803" s="3" t="s">
        <v>9849</v>
      </c>
      <c r="F5803" s="61">
        <v>31.44</v>
      </c>
      <c r="G5803" s="61">
        <v>33.07</v>
      </c>
    </row>
    <row r="5804" spans="1:7" ht="22.5">
      <c r="A5804" s="1" t="str">
        <f t="shared" si="92"/>
        <v>SINAPI 89716</v>
      </c>
      <c r="B5804" s="3" t="s">
        <v>9865</v>
      </c>
      <c r="C5804" s="3">
        <v>89716</v>
      </c>
      <c r="D5804" s="2" t="s">
        <v>5904</v>
      </c>
      <c r="E5804" s="3" t="s">
        <v>9849</v>
      </c>
      <c r="F5804" s="61">
        <v>30.53</v>
      </c>
      <c r="G5804" s="61">
        <v>31.4</v>
      </c>
    </row>
    <row r="5805" spans="1:7" ht="22.5">
      <c r="A5805" s="1" t="str">
        <f t="shared" si="92"/>
        <v>SINAPI 89634</v>
      </c>
      <c r="B5805" s="3" t="s">
        <v>9865</v>
      </c>
      <c r="C5805" s="3">
        <v>89634</v>
      </c>
      <c r="D5805" s="2" t="s">
        <v>5905</v>
      </c>
      <c r="E5805" s="3" t="s">
        <v>9849</v>
      </c>
      <c r="F5805" s="61">
        <v>44.1</v>
      </c>
      <c r="G5805" s="61">
        <v>46.17</v>
      </c>
    </row>
    <row r="5806" spans="1:7" ht="22.5">
      <c r="A5806" s="1" t="str">
        <f t="shared" si="92"/>
        <v>SINAPI 89717</v>
      </c>
      <c r="B5806" s="3" t="s">
        <v>9865</v>
      </c>
      <c r="C5806" s="3">
        <v>89717</v>
      </c>
      <c r="D5806" s="2" t="s">
        <v>5906</v>
      </c>
      <c r="E5806" s="3" t="s">
        <v>9849</v>
      </c>
      <c r="F5806" s="61">
        <v>47.33</v>
      </c>
      <c r="G5806" s="61">
        <v>48.35</v>
      </c>
    </row>
    <row r="5807" spans="1:7" ht="22.5">
      <c r="A5807" s="1" t="str">
        <f t="shared" si="92"/>
        <v>SINAPI 89635</v>
      </c>
      <c r="B5807" s="3" t="s">
        <v>9865</v>
      </c>
      <c r="C5807" s="3">
        <v>89635</v>
      </c>
      <c r="D5807" s="2" t="s">
        <v>5907</v>
      </c>
      <c r="E5807" s="3" t="s">
        <v>9849</v>
      </c>
      <c r="F5807" s="61">
        <v>63.33</v>
      </c>
      <c r="G5807" s="61">
        <v>65.77</v>
      </c>
    </row>
    <row r="5808" spans="1:7">
      <c r="A5808" s="1" t="str">
        <f t="shared" si="92"/>
        <v>SINAPI 89770</v>
      </c>
      <c r="B5808" s="3" t="s">
        <v>9865</v>
      </c>
      <c r="C5808" s="3">
        <v>89770</v>
      </c>
      <c r="D5808" s="2" t="s">
        <v>5908</v>
      </c>
      <c r="E5808" s="3" t="s">
        <v>9849</v>
      </c>
      <c r="F5808" s="61">
        <v>48.5</v>
      </c>
      <c r="G5808" s="61">
        <v>48.65</v>
      </c>
    </row>
    <row r="5809" spans="1:7" ht="22.5">
      <c r="A5809" s="1" t="str">
        <f t="shared" si="92"/>
        <v>SINAPI 89718</v>
      </c>
      <c r="B5809" s="3" t="s">
        <v>9865</v>
      </c>
      <c r="C5809" s="3">
        <v>89718</v>
      </c>
      <c r="D5809" s="2" t="s">
        <v>5909</v>
      </c>
      <c r="E5809" s="3" t="s">
        <v>9849</v>
      </c>
      <c r="F5809" s="61">
        <v>60.36</v>
      </c>
      <c r="G5809" s="61">
        <v>61.55</v>
      </c>
    </row>
    <row r="5810" spans="1:7" ht="22.5">
      <c r="A5810" s="1" t="str">
        <f t="shared" si="92"/>
        <v>SINAPI 89636</v>
      </c>
      <c r="B5810" s="3" t="s">
        <v>9865</v>
      </c>
      <c r="C5810" s="3">
        <v>89636</v>
      </c>
      <c r="D5810" s="2" t="s">
        <v>5910</v>
      </c>
      <c r="E5810" s="3" t="s">
        <v>9849</v>
      </c>
      <c r="F5810" s="61">
        <v>79.180000000000007</v>
      </c>
      <c r="G5810" s="61">
        <v>82.05</v>
      </c>
    </row>
    <row r="5811" spans="1:7">
      <c r="A5811" s="1" t="str">
        <f t="shared" si="92"/>
        <v>SINAPI 89771</v>
      </c>
      <c r="B5811" s="3" t="s">
        <v>9865</v>
      </c>
      <c r="C5811" s="3">
        <v>89771</v>
      </c>
      <c r="D5811" s="2" t="s">
        <v>5911</v>
      </c>
      <c r="E5811" s="3" t="s">
        <v>9849</v>
      </c>
      <c r="F5811" s="61">
        <v>64.69</v>
      </c>
      <c r="G5811" s="61">
        <v>64.849999999999994</v>
      </c>
    </row>
    <row r="5812" spans="1:7" ht="22.5">
      <c r="A5812" s="1" t="str">
        <f t="shared" si="92"/>
        <v>SINAPI 104021</v>
      </c>
      <c r="B5812" s="3" t="s">
        <v>9865</v>
      </c>
      <c r="C5812" s="3">
        <v>104021</v>
      </c>
      <c r="D5812" s="2" t="s">
        <v>5912</v>
      </c>
      <c r="E5812" s="3" t="s">
        <v>9849</v>
      </c>
      <c r="F5812" s="61">
        <v>78.260000000000005</v>
      </c>
      <c r="G5812" s="61">
        <v>79.64</v>
      </c>
    </row>
    <row r="5813" spans="1:7">
      <c r="A5813" s="1" t="str">
        <f t="shared" si="92"/>
        <v>SINAPI 89772</v>
      </c>
      <c r="B5813" s="3" t="s">
        <v>9865</v>
      </c>
      <c r="C5813" s="3">
        <v>89772</v>
      </c>
      <c r="D5813" s="2" t="s">
        <v>5913</v>
      </c>
      <c r="E5813" s="3" t="s">
        <v>9849</v>
      </c>
      <c r="F5813" s="61">
        <v>94.26</v>
      </c>
      <c r="G5813" s="61">
        <v>94.47</v>
      </c>
    </row>
    <row r="5814" spans="1:7">
      <c r="A5814" s="1" t="str">
        <f t="shared" si="92"/>
        <v>SINAPI 89773</v>
      </c>
      <c r="B5814" s="3" t="s">
        <v>9865</v>
      </c>
      <c r="C5814" s="3">
        <v>89773</v>
      </c>
      <c r="D5814" s="2" t="s">
        <v>5914</v>
      </c>
      <c r="E5814" s="3" t="s">
        <v>9849</v>
      </c>
      <c r="F5814" s="61">
        <v>151.69999999999999</v>
      </c>
      <c r="G5814" s="61">
        <v>151.99</v>
      </c>
    </row>
    <row r="5815" spans="1:7">
      <c r="A5815" s="1" t="str">
        <f t="shared" si="92"/>
        <v>SINAPI 89775</v>
      </c>
      <c r="B5815" s="3" t="s">
        <v>9865</v>
      </c>
      <c r="C5815" s="3">
        <v>89775</v>
      </c>
      <c r="D5815" s="2" t="s">
        <v>5915</v>
      </c>
      <c r="E5815" s="3" t="s">
        <v>9849</v>
      </c>
      <c r="F5815" s="61">
        <v>236.93</v>
      </c>
      <c r="G5815" s="61">
        <v>237.26</v>
      </c>
    </row>
    <row r="5816" spans="1:7" ht="22.5">
      <c r="A5816" s="1" t="str">
        <f t="shared" si="92"/>
        <v>SINAPI 89767</v>
      </c>
      <c r="B5816" s="3" t="s">
        <v>9865</v>
      </c>
      <c r="C5816" s="3">
        <v>89767</v>
      </c>
      <c r="D5816" s="2" t="s">
        <v>5916</v>
      </c>
      <c r="E5816" s="3" t="s">
        <v>9848</v>
      </c>
      <c r="F5816" s="61">
        <v>24.43</v>
      </c>
      <c r="G5816" s="61">
        <v>25.42</v>
      </c>
    </row>
    <row r="5817" spans="1:7" ht="22.5">
      <c r="A5817" s="1" t="str">
        <f t="shared" si="92"/>
        <v>SINAPI 89695</v>
      </c>
      <c r="B5817" s="3" t="s">
        <v>9865</v>
      </c>
      <c r="C5817" s="3">
        <v>89695</v>
      </c>
      <c r="D5817" s="2" t="s">
        <v>5917</v>
      </c>
      <c r="E5817" s="3" t="s">
        <v>9848</v>
      </c>
      <c r="F5817" s="61">
        <v>20.100000000000001</v>
      </c>
      <c r="G5817" s="61">
        <v>20.96</v>
      </c>
    </row>
    <row r="5818" spans="1:7" ht="22.5">
      <c r="A5818" s="1" t="str">
        <f t="shared" si="92"/>
        <v>SINAPI 89702</v>
      </c>
      <c r="B5818" s="3" t="s">
        <v>9865</v>
      </c>
      <c r="C5818" s="3">
        <v>89702</v>
      </c>
      <c r="D5818" s="2" t="s">
        <v>5918</v>
      </c>
      <c r="E5818" s="3" t="s">
        <v>9848</v>
      </c>
      <c r="F5818" s="61">
        <v>25.76</v>
      </c>
      <c r="G5818" s="61">
        <v>26.86</v>
      </c>
    </row>
    <row r="5819" spans="1:7" ht="22.5">
      <c r="A5819" s="1" t="str">
        <f t="shared" si="92"/>
        <v>SINAPI 89768</v>
      </c>
      <c r="B5819" s="3" t="s">
        <v>9865</v>
      </c>
      <c r="C5819" s="3">
        <v>89768</v>
      </c>
      <c r="D5819" s="2" t="s">
        <v>5919</v>
      </c>
      <c r="E5819" s="3" t="s">
        <v>9848</v>
      </c>
      <c r="F5819" s="61">
        <v>28.35</v>
      </c>
      <c r="G5819" s="61">
        <v>29.51</v>
      </c>
    </row>
    <row r="5820" spans="1:7">
      <c r="A5820" s="1" t="str">
        <f t="shared" si="92"/>
        <v>SINAPI 89842</v>
      </c>
      <c r="B5820" s="3" t="s">
        <v>9865</v>
      </c>
      <c r="C5820" s="3">
        <v>89842</v>
      </c>
      <c r="D5820" s="2" t="s">
        <v>5920</v>
      </c>
      <c r="E5820" s="3" t="s">
        <v>9848</v>
      </c>
      <c r="F5820" s="61">
        <v>53.74</v>
      </c>
      <c r="G5820" s="61">
        <v>54.48</v>
      </c>
    </row>
    <row r="5821" spans="1:7">
      <c r="A5821" s="1" t="str">
        <f t="shared" si="92"/>
        <v>SINAPI 89845</v>
      </c>
      <c r="B5821" s="3" t="s">
        <v>9865</v>
      </c>
      <c r="C5821" s="3">
        <v>89845</v>
      </c>
      <c r="D5821" s="2" t="s">
        <v>5921</v>
      </c>
      <c r="E5821" s="3" t="s">
        <v>9848</v>
      </c>
      <c r="F5821" s="61">
        <v>105.61</v>
      </c>
      <c r="G5821" s="61">
        <v>106.69</v>
      </c>
    </row>
    <row r="5822" spans="1:7">
      <c r="A5822" s="1" t="str">
        <f t="shared" si="92"/>
        <v>SINAPI 89846</v>
      </c>
      <c r="B5822" s="3" t="s">
        <v>9865</v>
      </c>
      <c r="C5822" s="3">
        <v>89846</v>
      </c>
      <c r="D5822" s="2" t="s">
        <v>5922</v>
      </c>
      <c r="E5822" s="3" t="s">
        <v>9848</v>
      </c>
      <c r="F5822" s="61">
        <v>224.92</v>
      </c>
      <c r="G5822" s="61">
        <v>226.33</v>
      </c>
    </row>
    <row r="5823" spans="1:7">
      <c r="A5823" s="1" t="str">
        <f t="shared" si="92"/>
        <v>SINAPI 89847</v>
      </c>
      <c r="B5823" s="3" t="s">
        <v>9865</v>
      </c>
      <c r="C5823" s="3">
        <v>89847</v>
      </c>
      <c r="D5823" s="2" t="s">
        <v>5923</v>
      </c>
      <c r="E5823" s="3" t="s">
        <v>9848</v>
      </c>
      <c r="F5823" s="61">
        <v>267.82</v>
      </c>
      <c r="G5823" s="61">
        <v>269.52999999999997</v>
      </c>
    </row>
    <row r="5824" spans="1:7" ht="22.5">
      <c r="A5824" s="1" t="str">
        <f t="shared" si="92"/>
        <v>SINAPI 89705</v>
      </c>
      <c r="B5824" s="3" t="s">
        <v>9865</v>
      </c>
      <c r="C5824" s="3">
        <v>89705</v>
      </c>
      <c r="D5824" s="2" t="s">
        <v>5924</v>
      </c>
      <c r="E5824" s="3" t="s">
        <v>9848</v>
      </c>
      <c r="F5824" s="61">
        <v>29.89</v>
      </c>
      <c r="G5824" s="61">
        <v>31.19</v>
      </c>
    </row>
    <row r="5825" spans="1:7" ht="22.5">
      <c r="A5825" s="1" t="str">
        <f t="shared" si="92"/>
        <v>SINAPI 89769</v>
      </c>
      <c r="B5825" s="3" t="s">
        <v>9865</v>
      </c>
      <c r="C5825" s="3">
        <v>89769</v>
      </c>
      <c r="D5825" s="2" t="s">
        <v>5925</v>
      </c>
      <c r="E5825" s="3" t="s">
        <v>9848</v>
      </c>
      <c r="F5825" s="61">
        <v>60.84</v>
      </c>
      <c r="G5825" s="61">
        <v>62.2</v>
      </c>
    </row>
    <row r="5826" spans="1:7" ht="22.5">
      <c r="A5826" s="1" t="str">
        <f t="shared" si="92"/>
        <v>SINAPI 89706</v>
      </c>
      <c r="B5826" s="3" t="s">
        <v>9865</v>
      </c>
      <c r="C5826" s="3">
        <v>89706</v>
      </c>
      <c r="D5826" s="2" t="s">
        <v>5926</v>
      </c>
      <c r="E5826" s="3" t="s">
        <v>9848</v>
      </c>
      <c r="F5826" s="61">
        <v>62.66</v>
      </c>
      <c r="G5826" s="61">
        <v>64.19</v>
      </c>
    </row>
    <row r="5827" spans="1:7" ht="22.5">
      <c r="A5827" s="1" t="str">
        <f t="shared" si="92"/>
        <v>SINAPI 89741</v>
      </c>
      <c r="B5827" s="3" t="s">
        <v>9865</v>
      </c>
      <c r="C5827" s="3">
        <v>89741</v>
      </c>
      <c r="D5827" s="2" t="s">
        <v>5927</v>
      </c>
      <c r="E5827" s="3" t="s">
        <v>9848</v>
      </c>
      <c r="F5827" s="61">
        <v>25.2</v>
      </c>
      <c r="G5827" s="61">
        <v>25.69</v>
      </c>
    </row>
    <row r="5828" spans="1:7" ht="22.5">
      <c r="A5828" s="1" t="str">
        <f t="shared" si="92"/>
        <v>SINAPI 89757</v>
      </c>
      <c r="B5828" s="3" t="s">
        <v>9865</v>
      </c>
      <c r="C5828" s="3">
        <v>89757</v>
      </c>
      <c r="D5828" s="2" t="s">
        <v>5928</v>
      </c>
      <c r="E5828" s="3" t="s">
        <v>9848</v>
      </c>
      <c r="F5828" s="61">
        <v>32.71</v>
      </c>
      <c r="G5828" s="61">
        <v>33.29</v>
      </c>
    </row>
    <row r="5829" spans="1:7" ht="22.5">
      <c r="A5829" s="1" t="str">
        <f t="shared" si="92"/>
        <v>SINAPI 104027</v>
      </c>
      <c r="B5829" s="3" t="s">
        <v>9865</v>
      </c>
      <c r="C5829" s="3">
        <v>104027</v>
      </c>
      <c r="D5829" s="2" t="s">
        <v>5929</v>
      </c>
      <c r="E5829" s="3" t="s">
        <v>9848</v>
      </c>
      <c r="F5829" s="61">
        <v>67.650000000000006</v>
      </c>
      <c r="G5829" s="61">
        <v>68.44</v>
      </c>
    </row>
    <row r="5830" spans="1:7">
      <c r="A5830" s="1" t="str">
        <f t="shared" si="92"/>
        <v>SINAPI 89837</v>
      </c>
      <c r="B5830" s="3" t="s">
        <v>9865</v>
      </c>
      <c r="C5830" s="3">
        <v>89837</v>
      </c>
      <c r="D5830" s="2" t="s">
        <v>5930</v>
      </c>
      <c r="E5830" s="3" t="s">
        <v>9848</v>
      </c>
      <c r="F5830" s="61">
        <v>140.37</v>
      </c>
      <c r="G5830" s="61">
        <v>140.91999999999999</v>
      </c>
    </row>
    <row r="5831" spans="1:7">
      <c r="A5831" s="1" t="str">
        <f t="shared" si="92"/>
        <v>SINAPI 89839</v>
      </c>
      <c r="B5831" s="3" t="s">
        <v>9865</v>
      </c>
      <c r="C5831" s="3">
        <v>89839</v>
      </c>
      <c r="D5831" s="2" t="s">
        <v>5931</v>
      </c>
      <c r="E5831" s="3" t="s">
        <v>9848</v>
      </c>
      <c r="F5831" s="61">
        <v>182.48</v>
      </c>
      <c r="G5831" s="61">
        <v>183.18</v>
      </c>
    </row>
    <row r="5832" spans="1:7">
      <c r="A5832" s="1" t="str">
        <f t="shared" si="92"/>
        <v>SINAPI 89841</v>
      </c>
      <c r="B5832" s="3" t="s">
        <v>9865</v>
      </c>
      <c r="C5832" s="3">
        <v>89841</v>
      </c>
      <c r="D5832" s="2" t="s">
        <v>5932</v>
      </c>
      <c r="E5832" s="3" t="s">
        <v>9848</v>
      </c>
      <c r="F5832" s="61">
        <v>276.39</v>
      </c>
      <c r="G5832" s="61">
        <v>277.25</v>
      </c>
    </row>
    <row r="5833" spans="1:7" ht="22.5">
      <c r="A5833" s="1" t="str">
        <f t="shared" si="92"/>
        <v>SINAPI 89654</v>
      </c>
      <c r="B5833" s="3" t="s">
        <v>9865</v>
      </c>
      <c r="C5833" s="3">
        <v>89654</v>
      </c>
      <c r="D5833" s="2" t="s">
        <v>5933</v>
      </c>
      <c r="E5833" s="3" t="s">
        <v>9848</v>
      </c>
      <c r="F5833" s="61">
        <v>22.13</v>
      </c>
      <c r="G5833" s="61">
        <v>22.56</v>
      </c>
    </row>
    <row r="5834" spans="1:7" ht="22.5">
      <c r="A5834" s="1" t="str">
        <f t="shared" si="92"/>
        <v>SINAPI 89661</v>
      </c>
      <c r="B5834" s="3" t="s">
        <v>9865</v>
      </c>
      <c r="C5834" s="3">
        <v>89661</v>
      </c>
      <c r="D5834" s="2" t="s">
        <v>5934</v>
      </c>
      <c r="E5834" s="3" t="s">
        <v>9848</v>
      </c>
      <c r="F5834" s="61">
        <v>25.86</v>
      </c>
      <c r="G5834" s="61">
        <v>26.41</v>
      </c>
    </row>
    <row r="5835" spans="1:7" ht="22.5">
      <c r="A5835" s="1" t="str">
        <f t="shared" si="92"/>
        <v>SINAPI 89674</v>
      </c>
      <c r="B5835" s="3" t="s">
        <v>9865</v>
      </c>
      <c r="C5835" s="3">
        <v>89674</v>
      </c>
      <c r="D5835" s="2" t="s">
        <v>5935</v>
      </c>
      <c r="E5835" s="3" t="s">
        <v>9848</v>
      </c>
      <c r="F5835" s="61">
        <v>33.49</v>
      </c>
      <c r="G5835" s="61">
        <v>34.14</v>
      </c>
    </row>
    <row r="5836" spans="1:7">
      <c r="A5836" s="1" t="str">
        <f t="shared" si="92"/>
        <v>SINAPI 89816</v>
      </c>
      <c r="B5836" s="3" t="s">
        <v>9865</v>
      </c>
      <c r="C5836" s="3">
        <v>89816</v>
      </c>
      <c r="D5836" s="2" t="s">
        <v>5936</v>
      </c>
      <c r="E5836" s="3" t="s">
        <v>9848</v>
      </c>
      <c r="F5836" s="61">
        <v>43.77</v>
      </c>
      <c r="G5836" s="61">
        <v>44.14</v>
      </c>
    </row>
    <row r="5837" spans="1:7" ht="22.5">
      <c r="A5837" s="1" t="str">
        <f t="shared" si="92"/>
        <v>SINAPI 89762</v>
      </c>
      <c r="B5837" s="3" t="s">
        <v>9865</v>
      </c>
      <c r="C5837" s="3">
        <v>89762</v>
      </c>
      <c r="D5837" s="2" t="s">
        <v>5937</v>
      </c>
      <c r="E5837" s="3" t="s">
        <v>9848</v>
      </c>
      <c r="F5837" s="61">
        <v>47.31</v>
      </c>
      <c r="G5837" s="61">
        <v>48</v>
      </c>
    </row>
    <row r="5838" spans="1:7" ht="22.5">
      <c r="A5838" s="1" t="str">
        <f t="shared" si="92"/>
        <v>SINAPI 89684</v>
      </c>
      <c r="B5838" s="3" t="s">
        <v>9865</v>
      </c>
      <c r="C5838" s="3">
        <v>89684</v>
      </c>
      <c r="D5838" s="2" t="s">
        <v>5938</v>
      </c>
      <c r="E5838" s="3" t="s">
        <v>9848</v>
      </c>
      <c r="F5838" s="61">
        <v>48.22</v>
      </c>
      <c r="G5838" s="61">
        <v>48.98</v>
      </c>
    </row>
    <row r="5839" spans="1:7">
      <c r="A5839" s="1" t="str">
        <f t="shared" si="92"/>
        <v>SINAPI 89828</v>
      </c>
      <c r="B5839" s="3" t="s">
        <v>9865</v>
      </c>
      <c r="C5839" s="3">
        <v>89828</v>
      </c>
      <c r="D5839" s="2" t="s">
        <v>5939</v>
      </c>
      <c r="E5839" s="3" t="s">
        <v>9848</v>
      </c>
      <c r="F5839" s="61">
        <v>63.63</v>
      </c>
      <c r="G5839" s="61">
        <v>64.069999999999993</v>
      </c>
    </row>
    <row r="5840" spans="1:7" ht="22.5">
      <c r="A5840" s="1" t="str">
        <f t="shared" si="92"/>
        <v>SINAPI 89546</v>
      </c>
      <c r="B5840" s="3" t="s">
        <v>9865</v>
      </c>
      <c r="C5840" s="3">
        <v>89546</v>
      </c>
      <c r="D5840" s="2" t="s">
        <v>5940</v>
      </c>
      <c r="E5840" s="3" t="s">
        <v>9848</v>
      </c>
      <c r="F5840" s="61">
        <v>11.75</v>
      </c>
      <c r="G5840" s="61">
        <v>11.96</v>
      </c>
    </row>
    <row r="5841" spans="1:7" ht="22.5">
      <c r="A5841" s="1" t="str">
        <f t="shared" si="92"/>
        <v>SINAPI 89482</v>
      </c>
      <c r="B5841" s="3" t="s">
        <v>9865</v>
      </c>
      <c r="C5841" s="3">
        <v>89482</v>
      </c>
      <c r="D5841" s="2" t="s">
        <v>5941</v>
      </c>
      <c r="E5841" s="3" t="s">
        <v>9848</v>
      </c>
      <c r="F5841" s="61">
        <v>42.24</v>
      </c>
      <c r="G5841" s="61">
        <v>43.53</v>
      </c>
    </row>
    <row r="5842" spans="1:7" ht="22.5">
      <c r="A5842" s="1" t="str">
        <f t="shared" si="92"/>
        <v>SINAPI 89491</v>
      </c>
      <c r="B5842" s="3" t="s">
        <v>9865</v>
      </c>
      <c r="C5842" s="3">
        <v>89491</v>
      </c>
      <c r="D5842" s="2" t="s">
        <v>5942</v>
      </c>
      <c r="E5842" s="3" t="s">
        <v>9848</v>
      </c>
      <c r="F5842" s="61">
        <v>102.78</v>
      </c>
      <c r="G5842" s="61">
        <v>104.77</v>
      </c>
    </row>
    <row r="5843" spans="1:7" ht="22.5">
      <c r="A5843" s="1" t="str">
        <f t="shared" si="92"/>
        <v>SINAPI 104178</v>
      </c>
      <c r="B5843" s="3" t="s">
        <v>9865</v>
      </c>
      <c r="C5843" s="3">
        <v>104178</v>
      </c>
      <c r="D5843" s="2" t="s">
        <v>5943</v>
      </c>
      <c r="E5843" s="3" t="s">
        <v>9848</v>
      </c>
      <c r="F5843" s="61">
        <v>23.11</v>
      </c>
      <c r="G5843" s="61">
        <v>23.49</v>
      </c>
    </row>
    <row r="5844" spans="1:7" ht="22.5">
      <c r="A5844" s="1" t="str">
        <f t="shared" si="92"/>
        <v>SINAPI 104179</v>
      </c>
      <c r="B5844" s="3" t="s">
        <v>9865</v>
      </c>
      <c r="C5844" s="3">
        <v>104179</v>
      </c>
      <c r="D5844" s="2" t="s">
        <v>5944</v>
      </c>
      <c r="E5844" s="3" t="s">
        <v>9848</v>
      </c>
      <c r="F5844" s="61">
        <v>87.32</v>
      </c>
      <c r="G5844" s="61">
        <v>87.83</v>
      </c>
    </row>
    <row r="5845" spans="1:7" ht="22.5">
      <c r="A5845" s="1" t="str">
        <f t="shared" si="92"/>
        <v>SINAPI 89587</v>
      </c>
      <c r="B5845" s="3" t="s">
        <v>9865</v>
      </c>
      <c r="C5845" s="3">
        <v>89587</v>
      </c>
      <c r="D5845" s="2" t="s">
        <v>5945</v>
      </c>
      <c r="E5845" s="3" t="s">
        <v>9848</v>
      </c>
      <c r="F5845" s="61">
        <v>54.83</v>
      </c>
      <c r="G5845" s="61">
        <v>56.45</v>
      </c>
    </row>
    <row r="5846" spans="1:7" ht="22.5">
      <c r="A5846" s="1" t="str">
        <f t="shared" si="92"/>
        <v>SINAPI 89535</v>
      </c>
      <c r="B5846" s="3" t="s">
        <v>9865</v>
      </c>
      <c r="C5846" s="3">
        <v>89535</v>
      </c>
      <c r="D5846" s="2" t="s">
        <v>5946</v>
      </c>
      <c r="E5846" s="3" t="s">
        <v>9848</v>
      </c>
      <c r="F5846" s="61">
        <v>45.21</v>
      </c>
      <c r="G5846" s="61">
        <v>45.97</v>
      </c>
    </row>
    <row r="5847" spans="1:7" ht="22.5">
      <c r="A5847" s="1" t="str">
        <f t="shared" si="92"/>
        <v>SINAPI 89592</v>
      </c>
      <c r="B5847" s="3" t="s">
        <v>9865</v>
      </c>
      <c r="C5847" s="3">
        <v>89592</v>
      </c>
      <c r="D5847" s="2" t="s">
        <v>5947</v>
      </c>
      <c r="E5847" s="3" t="s">
        <v>9848</v>
      </c>
      <c r="F5847" s="61">
        <v>169.49</v>
      </c>
      <c r="G5847" s="61">
        <v>172.28</v>
      </c>
    </row>
    <row r="5848" spans="1:7" ht="22.5">
      <c r="A5848" s="1" t="str">
        <f t="shared" si="92"/>
        <v>SINAPI 104169</v>
      </c>
      <c r="B5848" s="3" t="s">
        <v>9865</v>
      </c>
      <c r="C5848" s="3">
        <v>104169</v>
      </c>
      <c r="D5848" s="2" t="s">
        <v>5948</v>
      </c>
      <c r="E5848" s="3" t="s">
        <v>9848</v>
      </c>
      <c r="F5848" s="61">
        <v>155.38</v>
      </c>
      <c r="G5848" s="61">
        <v>156.93</v>
      </c>
    </row>
    <row r="5849" spans="1:7" ht="22.5">
      <c r="A5849" s="1" t="str">
        <f t="shared" si="92"/>
        <v>SINAPI 89583</v>
      </c>
      <c r="B5849" s="3" t="s">
        <v>9865</v>
      </c>
      <c r="C5849" s="3">
        <v>89583</v>
      </c>
      <c r="D5849" s="2" t="s">
        <v>5949</v>
      </c>
      <c r="E5849" s="3" t="s">
        <v>9848</v>
      </c>
      <c r="F5849" s="61">
        <v>46.58</v>
      </c>
      <c r="G5849" s="61">
        <v>47.6</v>
      </c>
    </row>
    <row r="5850" spans="1:7" ht="22.5">
      <c r="A5850" s="1" t="str">
        <f t="shared" si="92"/>
        <v>SINAPI 89526</v>
      </c>
      <c r="B5850" s="3" t="s">
        <v>9865</v>
      </c>
      <c r="C5850" s="3">
        <v>89526</v>
      </c>
      <c r="D5850" s="2" t="s">
        <v>5950</v>
      </c>
      <c r="E5850" s="3" t="s">
        <v>9848</v>
      </c>
      <c r="F5850" s="61">
        <v>41.26</v>
      </c>
      <c r="G5850" s="61">
        <v>41.82</v>
      </c>
    </row>
    <row r="5851" spans="1:7" ht="22.5">
      <c r="A5851" s="1" t="str">
        <f t="shared" ref="A5851:A5914" si="93">CONCATENATE($B5851," ",$C5851)</f>
        <v>SINAPI 95695</v>
      </c>
      <c r="B5851" s="3" t="s">
        <v>9865</v>
      </c>
      <c r="C5851" s="3">
        <v>95695</v>
      </c>
      <c r="D5851" s="2" t="s">
        <v>5951</v>
      </c>
      <c r="E5851" s="3" t="s">
        <v>9848</v>
      </c>
      <c r="F5851" s="61">
        <v>66.37</v>
      </c>
      <c r="G5851" s="61">
        <v>67.989999999999995</v>
      </c>
    </row>
    <row r="5852" spans="1:7" ht="22.5">
      <c r="A5852" s="1" t="str">
        <f t="shared" si="93"/>
        <v>SINAPI 95694</v>
      </c>
      <c r="B5852" s="3" t="s">
        <v>9865</v>
      </c>
      <c r="C5852" s="3">
        <v>95694</v>
      </c>
      <c r="D5852" s="2" t="s">
        <v>5952</v>
      </c>
      <c r="E5852" s="3" t="s">
        <v>9848</v>
      </c>
      <c r="F5852" s="61">
        <v>56.75</v>
      </c>
      <c r="G5852" s="61">
        <v>57.51</v>
      </c>
    </row>
    <row r="5853" spans="1:7" ht="22.5">
      <c r="A5853" s="1" t="str">
        <f t="shared" si="93"/>
        <v>SINAPI 89585</v>
      </c>
      <c r="B5853" s="3" t="s">
        <v>9865</v>
      </c>
      <c r="C5853" s="3">
        <v>89585</v>
      </c>
      <c r="D5853" s="2" t="s">
        <v>5953</v>
      </c>
      <c r="E5853" s="3" t="s">
        <v>9848</v>
      </c>
      <c r="F5853" s="61">
        <v>50.05</v>
      </c>
      <c r="G5853" s="61">
        <v>51.67</v>
      </c>
    </row>
    <row r="5854" spans="1:7" ht="22.5">
      <c r="A5854" s="1" t="str">
        <f t="shared" si="93"/>
        <v>SINAPI 89531</v>
      </c>
      <c r="B5854" s="3" t="s">
        <v>9865</v>
      </c>
      <c r="C5854" s="3">
        <v>89531</v>
      </c>
      <c r="D5854" s="2" t="s">
        <v>5954</v>
      </c>
      <c r="E5854" s="3" t="s">
        <v>9848</v>
      </c>
      <c r="F5854" s="61">
        <v>40.43</v>
      </c>
      <c r="G5854" s="61">
        <v>41.19</v>
      </c>
    </row>
    <row r="5855" spans="1:7" ht="22.5">
      <c r="A5855" s="1" t="str">
        <f t="shared" si="93"/>
        <v>SINAPI 89591</v>
      </c>
      <c r="B5855" s="3" t="s">
        <v>9865</v>
      </c>
      <c r="C5855" s="3">
        <v>89591</v>
      </c>
      <c r="D5855" s="2" t="s">
        <v>5955</v>
      </c>
      <c r="E5855" s="3" t="s">
        <v>9848</v>
      </c>
      <c r="F5855" s="61">
        <v>139.57</v>
      </c>
      <c r="G5855" s="61">
        <v>142.36000000000001</v>
      </c>
    </row>
    <row r="5856" spans="1:7" ht="22.5">
      <c r="A5856" s="1" t="str">
        <f t="shared" si="93"/>
        <v>SINAPI 104168</v>
      </c>
      <c r="B5856" s="3" t="s">
        <v>9865</v>
      </c>
      <c r="C5856" s="3">
        <v>104168</v>
      </c>
      <c r="D5856" s="2" t="s">
        <v>5956</v>
      </c>
      <c r="E5856" s="3" t="s">
        <v>9848</v>
      </c>
      <c r="F5856" s="61">
        <v>125.46</v>
      </c>
      <c r="G5856" s="61">
        <v>127.01</v>
      </c>
    </row>
    <row r="5857" spans="1:7" ht="22.5">
      <c r="A5857" s="1" t="str">
        <f t="shared" si="93"/>
        <v>SINAPI 89516</v>
      </c>
      <c r="B5857" s="3" t="s">
        <v>9865</v>
      </c>
      <c r="C5857" s="3">
        <v>89516</v>
      </c>
      <c r="D5857" s="2" t="s">
        <v>5957</v>
      </c>
      <c r="E5857" s="3" t="s">
        <v>9848</v>
      </c>
      <c r="F5857" s="61">
        <v>9.2100000000000009</v>
      </c>
      <c r="G5857" s="61">
        <v>9.49</v>
      </c>
    </row>
    <row r="5858" spans="1:7" ht="22.5">
      <c r="A5858" s="1" t="str">
        <f t="shared" si="93"/>
        <v>SINAPI 89520</v>
      </c>
      <c r="B5858" s="3" t="s">
        <v>9865</v>
      </c>
      <c r="C5858" s="3">
        <v>89520</v>
      </c>
      <c r="D5858" s="2" t="s">
        <v>5958</v>
      </c>
      <c r="E5858" s="3" t="s">
        <v>9848</v>
      </c>
      <c r="F5858" s="61">
        <v>16.86</v>
      </c>
      <c r="G5858" s="61">
        <v>17.21</v>
      </c>
    </row>
    <row r="5859" spans="1:7" ht="22.5">
      <c r="A5859" s="1" t="str">
        <f t="shared" si="93"/>
        <v>SINAPI 89582</v>
      </c>
      <c r="B5859" s="3" t="s">
        <v>9865</v>
      </c>
      <c r="C5859" s="3">
        <v>89582</v>
      </c>
      <c r="D5859" s="2" t="s">
        <v>5959</v>
      </c>
      <c r="E5859" s="3" t="s">
        <v>9848</v>
      </c>
      <c r="F5859" s="61">
        <v>37.44</v>
      </c>
      <c r="G5859" s="61">
        <v>38.46</v>
      </c>
    </row>
    <row r="5860" spans="1:7" ht="22.5">
      <c r="A5860" s="1" t="str">
        <f t="shared" si="93"/>
        <v>SINAPI 89524</v>
      </c>
      <c r="B5860" s="3" t="s">
        <v>9865</v>
      </c>
      <c r="C5860" s="3">
        <v>89524</v>
      </c>
      <c r="D5860" s="2" t="s">
        <v>5960</v>
      </c>
      <c r="E5860" s="3" t="s">
        <v>9848</v>
      </c>
      <c r="F5860" s="61">
        <v>32.119999999999997</v>
      </c>
      <c r="G5860" s="61">
        <v>32.68</v>
      </c>
    </row>
    <row r="5861" spans="1:7" ht="22.5">
      <c r="A5861" s="1" t="str">
        <f t="shared" si="93"/>
        <v>SINAPI 89584</v>
      </c>
      <c r="B5861" s="3" t="s">
        <v>9865</v>
      </c>
      <c r="C5861" s="3">
        <v>89584</v>
      </c>
      <c r="D5861" s="2" t="s">
        <v>5961</v>
      </c>
      <c r="E5861" s="3" t="s">
        <v>9848</v>
      </c>
      <c r="F5861" s="61">
        <v>48.94</v>
      </c>
      <c r="G5861" s="61">
        <v>50.56</v>
      </c>
    </row>
    <row r="5862" spans="1:7" ht="22.5">
      <c r="A5862" s="1" t="str">
        <f t="shared" si="93"/>
        <v>SINAPI 89529</v>
      </c>
      <c r="B5862" s="3" t="s">
        <v>9865</v>
      </c>
      <c r="C5862" s="3">
        <v>89529</v>
      </c>
      <c r="D5862" s="2" t="s">
        <v>5962</v>
      </c>
      <c r="E5862" s="3" t="s">
        <v>9848</v>
      </c>
      <c r="F5862" s="61">
        <v>39.32</v>
      </c>
      <c r="G5862" s="61">
        <v>40.08</v>
      </c>
    </row>
    <row r="5863" spans="1:7" ht="22.5">
      <c r="A5863" s="1" t="str">
        <f t="shared" si="93"/>
        <v>SINAPI 89590</v>
      </c>
      <c r="B5863" s="3" t="s">
        <v>9865</v>
      </c>
      <c r="C5863" s="3">
        <v>89590</v>
      </c>
      <c r="D5863" s="2" t="s">
        <v>5963</v>
      </c>
      <c r="E5863" s="3" t="s">
        <v>9848</v>
      </c>
      <c r="F5863" s="61">
        <v>142.97</v>
      </c>
      <c r="G5863" s="61">
        <v>145.76</v>
      </c>
    </row>
    <row r="5864" spans="1:7" ht="22.5">
      <c r="A5864" s="1" t="str">
        <f t="shared" si="93"/>
        <v>SINAPI 104167</v>
      </c>
      <c r="B5864" s="3" t="s">
        <v>9865</v>
      </c>
      <c r="C5864" s="3">
        <v>104167</v>
      </c>
      <c r="D5864" s="2" t="s">
        <v>5964</v>
      </c>
      <c r="E5864" s="3" t="s">
        <v>9848</v>
      </c>
      <c r="F5864" s="61">
        <v>128.86000000000001</v>
      </c>
      <c r="G5864" s="61">
        <v>130.41</v>
      </c>
    </row>
    <row r="5865" spans="1:7" ht="22.5">
      <c r="A5865" s="1" t="str">
        <f t="shared" si="93"/>
        <v>SINAPI 89514</v>
      </c>
      <c r="B5865" s="3" t="s">
        <v>9865</v>
      </c>
      <c r="C5865" s="3">
        <v>89514</v>
      </c>
      <c r="D5865" s="2" t="s">
        <v>5965</v>
      </c>
      <c r="E5865" s="3" t="s">
        <v>9848</v>
      </c>
      <c r="F5865" s="61">
        <v>9.1199999999999992</v>
      </c>
      <c r="G5865" s="61">
        <v>9.4</v>
      </c>
    </row>
    <row r="5866" spans="1:7" ht="22.5">
      <c r="A5866" s="1" t="str">
        <f t="shared" si="93"/>
        <v>SINAPI 89518</v>
      </c>
      <c r="B5866" s="3" t="s">
        <v>9865</v>
      </c>
      <c r="C5866" s="3">
        <v>89518</v>
      </c>
      <c r="D5866" s="2" t="s">
        <v>5966</v>
      </c>
      <c r="E5866" s="3" t="s">
        <v>9848</v>
      </c>
      <c r="F5866" s="61">
        <v>16.079999999999998</v>
      </c>
      <c r="G5866" s="61">
        <v>16.43</v>
      </c>
    </row>
    <row r="5867" spans="1:7" ht="22.5">
      <c r="A5867" s="1" t="str">
        <f t="shared" si="93"/>
        <v>SINAPI 89581</v>
      </c>
      <c r="B5867" s="3" t="s">
        <v>9865</v>
      </c>
      <c r="C5867" s="3">
        <v>89581</v>
      </c>
      <c r="D5867" s="2" t="s">
        <v>5967</v>
      </c>
      <c r="E5867" s="3" t="s">
        <v>9848</v>
      </c>
      <c r="F5867" s="61">
        <v>36.950000000000003</v>
      </c>
      <c r="G5867" s="61">
        <v>37.97</v>
      </c>
    </row>
    <row r="5868" spans="1:7" ht="22.5">
      <c r="A5868" s="1" t="str">
        <f t="shared" si="93"/>
        <v>SINAPI 89522</v>
      </c>
      <c r="B5868" s="3" t="s">
        <v>9865</v>
      </c>
      <c r="C5868" s="3">
        <v>89522</v>
      </c>
      <c r="D5868" s="2" t="s">
        <v>5968</v>
      </c>
      <c r="E5868" s="3" t="s">
        <v>9848</v>
      </c>
      <c r="F5868" s="61">
        <v>31.63</v>
      </c>
      <c r="G5868" s="61">
        <v>32.19</v>
      </c>
    </row>
    <row r="5869" spans="1:7" ht="22.5">
      <c r="A5869" s="1" t="str">
        <f t="shared" si="93"/>
        <v>SINAPI 89574</v>
      </c>
      <c r="B5869" s="3" t="s">
        <v>9865</v>
      </c>
      <c r="C5869" s="3">
        <v>89574</v>
      </c>
      <c r="D5869" s="2" t="s">
        <v>5969</v>
      </c>
      <c r="E5869" s="3" t="s">
        <v>9848</v>
      </c>
      <c r="F5869" s="61">
        <v>163.80000000000001</v>
      </c>
      <c r="G5869" s="61">
        <v>165.31</v>
      </c>
    </row>
    <row r="5870" spans="1:7" ht="22.5">
      <c r="A5870" s="1" t="str">
        <f t="shared" si="93"/>
        <v>SINAPI 89690</v>
      </c>
      <c r="B5870" s="3" t="s">
        <v>9865</v>
      </c>
      <c r="C5870" s="3">
        <v>89690</v>
      </c>
      <c r="D5870" s="2" t="s">
        <v>5970</v>
      </c>
      <c r="E5870" s="3" t="s">
        <v>9848</v>
      </c>
      <c r="F5870" s="61">
        <v>97.58</v>
      </c>
      <c r="G5870" s="61">
        <v>99.74</v>
      </c>
    </row>
    <row r="5871" spans="1:7" ht="22.5">
      <c r="A5871" s="1" t="str">
        <f t="shared" si="93"/>
        <v>SINAPI 89567</v>
      </c>
      <c r="B5871" s="3" t="s">
        <v>9865</v>
      </c>
      <c r="C5871" s="3">
        <v>89567</v>
      </c>
      <c r="D5871" s="2" t="s">
        <v>5971</v>
      </c>
      <c r="E5871" s="3" t="s">
        <v>9848</v>
      </c>
      <c r="F5871" s="61">
        <v>84.75</v>
      </c>
      <c r="G5871" s="61">
        <v>85.77</v>
      </c>
    </row>
    <row r="5872" spans="1:7" ht="22.5">
      <c r="A5872" s="1" t="str">
        <f t="shared" si="93"/>
        <v>SINAPI 89692</v>
      </c>
      <c r="B5872" s="3" t="s">
        <v>9865</v>
      </c>
      <c r="C5872" s="3">
        <v>89692</v>
      </c>
      <c r="D5872" s="2" t="s">
        <v>5972</v>
      </c>
      <c r="E5872" s="3" t="s">
        <v>9848</v>
      </c>
      <c r="F5872" s="61">
        <v>109.78</v>
      </c>
      <c r="G5872" s="61">
        <v>111.68</v>
      </c>
    </row>
    <row r="5873" spans="1:7" ht="22.5">
      <c r="A5873" s="1" t="str">
        <f t="shared" si="93"/>
        <v>SINAPI 89569</v>
      </c>
      <c r="B5873" s="3" t="s">
        <v>9865</v>
      </c>
      <c r="C5873" s="3">
        <v>89569</v>
      </c>
      <c r="D5873" s="2" t="s">
        <v>5973</v>
      </c>
      <c r="E5873" s="3" t="s">
        <v>9848</v>
      </c>
      <c r="F5873" s="61">
        <v>98.88</v>
      </c>
      <c r="G5873" s="61">
        <v>99.8</v>
      </c>
    </row>
    <row r="5874" spans="1:7" ht="22.5">
      <c r="A5874" s="1" t="str">
        <f t="shared" si="93"/>
        <v>SINAPI 89699</v>
      </c>
      <c r="B5874" s="3" t="s">
        <v>9865</v>
      </c>
      <c r="C5874" s="3">
        <v>89699</v>
      </c>
      <c r="D5874" s="2" t="s">
        <v>5974</v>
      </c>
      <c r="E5874" s="3" t="s">
        <v>9848</v>
      </c>
      <c r="F5874" s="61">
        <v>213.89</v>
      </c>
      <c r="G5874" s="61">
        <v>217.08</v>
      </c>
    </row>
    <row r="5875" spans="1:7" ht="22.5">
      <c r="A5875" s="1" t="str">
        <f t="shared" si="93"/>
        <v>SINAPI 104174</v>
      </c>
      <c r="B5875" s="3" t="s">
        <v>9865</v>
      </c>
      <c r="C5875" s="3">
        <v>104174</v>
      </c>
      <c r="D5875" s="2" t="s">
        <v>5975</v>
      </c>
      <c r="E5875" s="3" t="s">
        <v>9848</v>
      </c>
      <c r="F5875" s="61">
        <v>199.05</v>
      </c>
      <c r="G5875" s="61">
        <v>200.93</v>
      </c>
    </row>
    <row r="5876" spans="1:7" ht="22.5">
      <c r="A5876" s="1" t="str">
        <f t="shared" si="93"/>
        <v>SINAPI 89698</v>
      </c>
      <c r="B5876" s="3" t="s">
        <v>9865</v>
      </c>
      <c r="C5876" s="3">
        <v>89698</v>
      </c>
      <c r="D5876" s="2" t="s">
        <v>5976</v>
      </c>
      <c r="E5876" s="3" t="s">
        <v>9848</v>
      </c>
      <c r="F5876" s="61">
        <v>282.14</v>
      </c>
      <c r="G5876" s="61">
        <v>285.86</v>
      </c>
    </row>
    <row r="5877" spans="1:7" ht="22.5">
      <c r="A5877" s="1" t="str">
        <f t="shared" si="93"/>
        <v>SINAPI 104176</v>
      </c>
      <c r="B5877" s="3" t="s">
        <v>9865</v>
      </c>
      <c r="C5877" s="3">
        <v>104176</v>
      </c>
      <c r="D5877" s="2" t="s">
        <v>5977</v>
      </c>
      <c r="E5877" s="3" t="s">
        <v>9848</v>
      </c>
      <c r="F5877" s="61">
        <v>263.33999999999997</v>
      </c>
      <c r="G5877" s="61">
        <v>265.39</v>
      </c>
    </row>
    <row r="5878" spans="1:7" ht="22.5">
      <c r="A5878" s="1" t="str">
        <f t="shared" si="93"/>
        <v>SINAPI 89561</v>
      </c>
      <c r="B5878" s="3" t="s">
        <v>9865</v>
      </c>
      <c r="C5878" s="3">
        <v>89561</v>
      </c>
      <c r="D5878" s="2" t="s">
        <v>5978</v>
      </c>
      <c r="E5878" s="3" t="s">
        <v>9848</v>
      </c>
      <c r="F5878" s="61">
        <v>16.05</v>
      </c>
      <c r="G5878" s="61">
        <v>16.420000000000002</v>
      </c>
    </row>
    <row r="5879" spans="1:7" ht="22.5">
      <c r="A5879" s="1" t="str">
        <f t="shared" si="93"/>
        <v>SINAPI 89563</v>
      </c>
      <c r="B5879" s="3" t="s">
        <v>9865</v>
      </c>
      <c r="C5879" s="3">
        <v>89563</v>
      </c>
      <c r="D5879" s="2" t="s">
        <v>5979</v>
      </c>
      <c r="E5879" s="3" t="s">
        <v>9848</v>
      </c>
      <c r="F5879" s="61">
        <v>36.49</v>
      </c>
      <c r="G5879" s="61">
        <v>36.97</v>
      </c>
    </row>
    <row r="5880" spans="1:7" ht="22.5">
      <c r="A5880" s="1" t="str">
        <f t="shared" si="93"/>
        <v>SINAPI 89685</v>
      </c>
      <c r="B5880" s="3" t="s">
        <v>9865</v>
      </c>
      <c r="C5880" s="3">
        <v>89685</v>
      </c>
      <c r="D5880" s="2" t="s">
        <v>5980</v>
      </c>
      <c r="E5880" s="3" t="s">
        <v>9848</v>
      </c>
      <c r="F5880" s="61">
        <v>66.180000000000007</v>
      </c>
      <c r="G5880" s="61">
        <v>67.540000000000006</v>
      </c>
    </row>
    <row r="5881" spans="1:7" ht="22.5">
      <c r="A5881" s="1" t="str">
        <f t="shared" si="93"/>
        <v>SINAPI 89565</v>
      </c>
      <c r="B5881" s="3" t="s">
        <v>9865</v>
      </c>
      <c r="C5881" s="3">
        <v>89565</v>
      </c>
      <c r="D5881" s="2" t="s">
        <v>5981</v>
      </c>
      <c r="E5881" s="3" t="s">
        <v>9848</v>
      </c>
      <c r="F5881" s="61">
        <v>59.08</v>
      </c>
      <c r="G5881" s="61">
        <v>59.82</v>
      </c>
    </row>
    <row r="5882" spans="1:7" ht="22.5">
      <c r="A5882" s="1" t="str">
        <f t="shared" si="93"/>
        <v>SINAPI 89671</v>
      </c>
      <c r="B5882" s="3" t="s">
        <v>9865</v>
      </c>
      <c r="C5882" s="3">
        <v>89671</v>
      </c>
      <c r="D5882" s="2" t="s">
        <v>5982</v>
      </c>
      <c r="E5882" s="3" t="s">
        <v>9848</v>
      </c>
      <c r="F5882" s="61">
        <v>48.4</v>
      </c>
      <c r="G5882" s="61">
        <v>49.47</v>
      </c>
    </row>
    <row r="5883" spans="1:7" ht="22.5">
      <c r="A5883" s="1" t="str">
        <f t="shared" si="93"/>
        <v>SINAPI 89556</v>
      </c>
      <c r="B5883" s="3" t="s">
        <v>9865</v>
      </c>
      <c r="C5883" s="3">
        <v>89556</v>
      </c>
      <c r="D5883" s="2" t="s">
        <v>5983</v>
      </c>
      <c r="E5883" s="3" t="s">
        <v>9848</v>
      </c>
      <c r="F5883" s="61">
        <v>41.98</v>
      </c>
      <c r="G5883" s="61">
        <v>42.49</v>
      </c>
    </row>
    <row r="5884" spans="1:7" ht="22.5">
      <c r="A5884" s="1" t="str">
        <f t="shared" si="93"/>
        <v>SINAPI 89679</v>
      </c>
      <c r="B5884" s="3" t="s">
        <v>9865</v>
      </c>
      <c r="C5884" s="3">
        <v>89679</v>
      </c>
      <c r="D5884" s="2" t="s">
        <v>5984</v>
      </c>
      <c r="E5884" s="3" t="s">
        <v>9848</v>
      </c>
      <c r="F5884" s="61">
        <v>130.06</v>
      </c>
      <c r="G5884" s="61">
        <v>131.91999999999999</v>
      </c>
    </row>
    <row r="5885" spans="1:7" ht="22.5">
      <c r="A5885" s="1" t="str">
        <f t="shared" si="93"/>
        <v>SINAPI 104171</v>
      </c>
      <c r="B5885" s="3" t="s">
        <v>9865</v>
      </c>
      <c r="C5885" s="3">
        <v>104171</v>
      </c>
      <c r="D5885" s="2" t="s">
        <v>5985</v>
      </c>
      <c r="E5885" s="3" t="s">
        <v>9848</v>
      </c>
      <c r="F5885" s="61">
        <v>102.48</v>
      </c>
      <c r="G5885" s="61">
        <v>103.5</v>
      </c>
    </row>
    <row r="5886" spans="1:7" ht="22.5">
      <c r="A5886" s="1" t="str">
        <f t="shared" si="93"/>
        <v>SINAPI 89600</v>
      </c>
      <c r="B5886" s="3" t="s">
        <v>9865</v>
      </c>
      <c r="C5886" s="3">
        <v>89600</v>
      </c>
      <c r="D5886" s="2" t="s">
        <v>5986</v>
      </c>
      <c r="E5886" s="3" t="s">
        <v>9848</v>
      </c>
      <c r="F5886" s="61">
        <v>27.58</v>
      </c>
      <c r="G5886" s="61">
        <v>28.27</v>
      </c>
    </row>
    <row r="5887" spans="1:7" ht="22.5">
      <c r="A5887" s="1" t="str">
        <f t="shared" si="93"/>
        <v>SINAPI 89548</v>
      </c>
      <c r="B5887" s="3" t="s">
        <v>9865</v>
      </c>
      <c r="C5887" s="3">
        <v>89548</v>
      </c>
      <c r="D5887" s="2" t="s">
        <v>5987</v>
      </c>
      <c r="E5887" s="3" t="s">
        <v>9848</v>
      </c>
      <c r="F5887" s="61">
        <v>24.04</v>
      </c>
      <c r="G5887" s="61">
        <v>24.41</v>
      </c>
    </row>
    <row r="5888" spans="1:7" ht="22.5">
      <c r="A5888" s="1" t="str">
        <f t="shared" si="93"/>
        <v>SINAPI 89669</v>
      </c>
      <c r="B5888" s="3" t="s">
        <v>9865</v>
      </c>
      <c r="C5888" s="3">
        <v>89669</v>
      </c>
      <c r="D5888" s="2" t="s">
        <v>5988</v>
      </c>
      <c r="E5888" s="3" t="s">
        <v>9848</v>
      </c>
      <c r="F5888" s="61">
        <v>36.06</v>
      </c>
      <c r="G5888" s="61">
        <v>37.130000000000003</v>
      </c>
    </row>
    <row r="5889" spans="1:7" ht="22.5">
      <c r="A5889" s="1" t="str">
        <f t="shared" si="93"/>
        <v>SINAPI 89554</v>
      </c>
      <c r="B5889" s="3" t="s">
        <v>9865</v>
      </c>
      <c r="C5889" s="3">
        <v>89554</v>
      </c>
      <c r="D5889" s="2" t="s">
        <v>5989</v>
      </c>
      <c r="E5889" s="3" t="s">
        <v>9848</v>
      </c>
      <c r="F5889" s="61">
        <v>29.6</v>
      </c>
      <c r="G5889" s="61">
        <v>30.11</v>
      </c>
    </row>
    <row r="5890" spans="1:7" ht="22.5">
      <c r="A5890" s="1" t="str">
        <f t="shared" si="93"/>
        <v>SINAPI 89677</v>
      </c>
      <c r="B5890" s="3" t="s">
        <v>9865</v>
      </c>
      <c r="C5890" s="3">
        <v>89677</v>
      </c>
      <c r="D5890" s="2" t="s">
        <v>5990</v>
      </c>
      <c r="E5890" s="3" t="s">
        <v>9848</v>
      </c>
      <c r="F5890" s="61">
        <v>82.88</v>
      </c>
      <c r="G5890" s="61">
        <v>84.74</v>
      </c>
    </row>
    <row r="5891" spans="1:7" ht="22.5">
      <c r="A5891" s="1" t="str">
        <f t="shared" si="93"/>
        <v>SINAPI 104170</v>
      </c>
      <c r="B5891" s="3" t="s">
        <v>9865</v>
      </c>
      <c r="C5891" s="3">
        <v>104170</v>
      </c>
      <c r="D5891" s="2" t="s">
        <v>5991</v>
      </c>
      <c r="E5891" s="3" t="s">
        <v>9848</v>
      </c>
      <c r="F5891" s="61">
        <v>73.27</v>
      </c>
      <c r="G5891" s="61">
        <v>74.290000000000006</v>
      </c>
    </row>
    <row r="5892" spans="1:7" ht="22.5">
      <c r="A5892" s="1" t="str">
        <f t="shared" si="93"/>
        <v>SINAPI 89544</v>
      </c>
      <c r="B5892" s="3" t="s">
        <v>9865</v>
      </c>
      <c r="C5892" s="3">
        <v>89544</v>
      </c>
      <c r="D5892" s="2" t="s">
        <v>5992</v>
      </c>
      <c r="E5892" s="3" t="s">
        <v>9848</v>
      </c>
      <c r="F5892" s="61">
        <v>9.1300000000000008</v>
      </c>
      <c r="G5892" s="61">
        <v>9.31</v>
      </c>
    </row>
    <row r="5893" spans="1:7" ht="22.5">
      <c r="A5893" s="1" t="str">
        <f t="shared" si="93"/>
        <v>SINAPI 89545</v>
      </c>
      <c r="B5893" s="3" t="s">
        <v>9865</v>
      </c>
      <c r="C5893" s="3">
        <v>89545</v>
      </c>
      <c r="D5893" s="2" t="s">
        <v>5993</v>
      </c>
      <c r="E5893" s="3" t="s">
        <v>9848</v>
      </c>
      <c r="F5893" s="61">
        <v>17.68</v>
      </c>
      <c r="G5893" s="61">
        <v>17.920000000000002</v>
      </c>
    </row>
    <row r="5894" spans="1:7" ht="22.5">
      <c r="A5894" s="1" t="str">
        <f t="shared" si="93"/>
        <v>SINAPI 89599</v>
      </c>
      <c r="B5894" s="3" t="s">
        <v>9865</v>
      </c>
      <c r="C5894" s="3">
        <v>89599</v>
      </c>
      <c r="D5894" s="2" t="s">
        <v>5994</v>
      </c>
      <c r="E5894" s="3" t="s">
        <v>9848</v>
      </c>
      <c r="F5894" s="61">
        <v>26.96</v>
      </c>
      <c r="G5894" s="61">
        <v>27.65</v>
      </c>
    </row>
    <row r="5895" spans="1:7" ht="22.5">
      <c r="A5895" s="1" t="str">
        <f t="shared" si="93"/>
        <v>SINAPI 89547</v>
      </c>
      <c r="B5895" s="3" t="s">
        <v>9865</v>
      </c>
      <c r="C5895" s="3">
        <v>89547</v>
      </c>
      <c r="D5895" s="2" t="s">
        <v>5995</v>
      </c>
      <c r="E5895" s="3" t="s">
        <v>9848</v>
      </c>
      <c r="F5895" s="61">
        <v>23.41</v>
      </c>
      <c r="G5895" s="61">
        <v>23.78</v>
      </c>
    </row>
    <row r="5896" spans="1:7" ht="22.5">
      <c r="A5896" s="1" t="str">
        <f t="shared" si="93"/>
        <v>SINAPI 89495</v>
      </c>
      <c r="B5896" s="3" t="s">
        <v>9865</v>
      </c>
      <c r="C5896" s="3">
        <v>89495</v>
      </c>
      <c r="D5896" s="2" t="s">
        <v>5996</v>
      </c>
      <c r="E5896" s="3" t="s">
        <v>9848</v>
      </c>
      <c r="F5896" s="61">
        <v>19.79</v>
      </c>
      <c r="G5896" s="61">
        <v>20.45</v>
      </c>
    </row>
    <row r="5897" spans="1:7" ht="22.5">
      <c r="A5897" s="1" t="str">
        <f t="shared" si="93"/>
        <v>SINAPI 89673</v>
      </c>
      <c r="B5897" s="3" t="s">
        <v>9865</v>
      </c>
      <c r="C5897" s="3">
        <v>89673</v>
      </c>
      <c r="D5897" s="2" t="s">
        <v>5997</v>
      </c>
      <c r="E5897" s="3" t="s">
        <v>9848</v>
      </c>
      <c r="F5897" s="61">
        <v>38.299999999999997</v>
      </c>
      <c r="G5897" s="61">
        <v>39.19</v>
      </c>
    </row>
    <row r="5898" spans="1:7" ht="22.5">
      <c r="A5898" s="1" t="str">
        <f t="shared" si="93"/>
        <v>SINAPI 89557</v>
      </c>
      <c r="B5898" s="3" t="s">
        <v>9865</v>
      </c>
      <c r="C5898" s="3">
        <v>89557</v>
      </c>
      <c r="D5898" s="2" t="s">
        <v>5998</v>
      </c>
      <c r="E5898" s="3" t="s">
        <v>9848</v>
      </c>
      <c r="F5898" s="61">
        <v>33.33</v>
      </c>
      <c r="G5898" s="61">
        <v>33.770000000000003</v>
      </c>
    </row>
    <row r="5899" spans="1:7" ht="22.5">
      <c r="A5899" s="1" t="str">
        <f t="shared" si="93"/>
        <v>SINAPI 89681</v>
      </c>
      <c r="B5899" s="3" t="s">
        <v>9865</v>
      </c>
      <c r="C5899" s="3">
        <v>89681</v>
      </c>
      <c r="D5899" s="2" t="s">
        <v>5999</v>
      </c>
      <c r="E5899" s="3" t="s">
        <v>9848</v>
      </c>
      <c r="F5899" s="61">
        <v>95.28</v>
      </c>
      <c r="G5899" s="61">
        <v>96.76</v>
      </c>
    </row>
    <row r="5900" spans="1:7" ht="22.5">
      <c r="A5900" s="1" t="str">
        <f t="shared" si="93"/>
        <v>SINAPI 104173</v>
      </c>
      <c r="B5900" s="3" t="s">
        <v>9865</v>
      </c>
      <c r="C5900" s="3">
        <v>104173</v>
      </c>
      <c r="D5900" s="2" t="s">
        <v>6000</v>
      </c>
      <c r="E5900" s="3" t="s">
        <v>9848</v>
      </c>
      <c r="F5900" s="61">
        <v>88.85</v>
      </c>
      <c r="G5900" s="61">
        <v>89.75</v>
      </c>
    </row>
    <row r="5901" spans="1:7" ht="22.5">
      <c r="A5901" s="1" t="str">
        <f t="shared" si="93"/>
        <v>SINAPI 89549</v>
      </c>
      <c r="B5901" s="3" t="s">
        <v>9865</v>
      </c>
      <c r="C5901" s="3">
        <v>89549</v>
      </c>
      <c r="D5901" s="2" t="s">
        <v>6001</v>
      </c>
      <c r="E5901" s="3" t="s">
        <v>9848</v>
      </c>
      <c r="F5901" s="61">
        <v>19.850000000000001</v>
      </c>
      <c r="G5901" s="61">
        <v>20.16</v>
      </c>
    </row>
    <row r="5902" spans="1:7" ht="22.5">
      <c r="A5902" s="1" t="str">
        <f t="shared" si="93"/>
        <v>SINAPI 89578</v>
      </c>
      <c r="B5902" s="3" t="s">
        <v>9865</v>
      </c>
      <c r="C5902" s="3">
        <v>89578</v>
      </c>
      <c r="D5902" s="2" t="s">
        <v>6002</v>
      </c>
      <c r="E5902" s="3" t="s">
        <v>9849</v>
      </c>
      <c r="F5902" s="61">
        <v>36.69</v>
      </c>
      <c r="G5902" s="61">
        <v>37.14</v>
      </c>
    </row>
    <row r="5903" spans="1:7" ht="22.5">
      <c r="A5903" s="1" t="str">
        <f t="shared" si="93"/>
        <v>SINAPI 89512</v>
      </c>
      <c r="B5903" s="3" t="s">
        <v>9865</v>
      </c>
      <c r="C5903" s="3">
        <v>89512</v>
      </c>
      <c r="D5903" s="2" t="s">
        <v>6003</v>
      </c>
      <c r="E5903" s="3" t="s">
        <v>9849</v>
      </c>
      <c r="F5903" s="61">
        <v>58.45</v>
      </c>
      <c r="G5903" s="61">
        <v>60.84</v>
      </c>
    </row>
    <row r="5904" spans="1:7" ht="22.5">
      <c r="A5904" s="1" t="str">
        <f t="shared" si="93"/>
        <v>SINAPI 89580</v>
      </c>
      <c r="B5904" s="3" t="s">
        <v>9865</v>
      </c>
      <c r="C5904" s="3">
        <v>89580</v>
      </c>
      <c r="D5904" s="2" t="s">
        <v>6004</v>
      </c>
      <c r="E5904" s="3" t="s">
        <v>9849</v>
      </c>
      <c r="F5904" s="61">
        <v>75.53</v>
      </c>
      <c r="G5904" s="61">
        <v>76.31</v>
      </c>
    </row>
    <row r="5905" spans="1:7" ht="22.5">
      <c r="A5905" s="1" t="str">
        <f t="shared" si="93"/>
        <v>SINAPI 104166</v>
      </c>
      <c r="B5905" s="3" t="s">
        <v>9865</v>
      </c>
      <c r="C5905" s="3">
        <v>104166</v>
      </c>
      <c r="D5905" s="2" t="s">
        <v>6005</v>
      </c>
      <c r="E5905" s="3" t="s">
        <v>9849</v>
      </c>
      <c r="F5905" s="61">
        <v>83.56</v>
      </c>
      <c r="G5905" s="61">
        <v>85.06</v>
      </c>
    </row>
    <row r="5906" spans="1:7" ht="22.5">
      <c r="A5906" s="1" t="str">
        <f t="shared" si="93"/>
        <v>SINAPI 89508</v>
      </c>
      <c r="B5906" s="3" t="s">
        <v>9865</v>
      </c>
      <c r="C5906" s="3">
        <v>89508</v>
      </c>
      <c r="D5906" s="2" t="s">
        <v>6006</v>
      </c>
      <c r="E5906" s="3" t="s">
        <v>9849</v>
      </c>
      <c r="F5906" s="61">
        <v>20.14</v>
      </c>
      <c r="G5906" s="61">
        <v>21.01</v>
      </c>
    </row>
    <row r="5907" spans="1:7" ht="22.5">
      <c r="A5907" s="1" t="str">
        <f t="shared" si="93"/>
        <v>SINAPI 89509</v>
      </c>
      <c r="B5907" s="3" t="s">
        <v>9865</v>
      </c>
      <c r="C5907" s="3">
        <v>89509</v>
      </c>
      <c r="D5907" s="2" t="s">
        <v>6007</v>
      </c>
      <c r="E5907" s="3" t="s">
        <v>9849</v>
      </c>
      <c r="F5907" s="61">
        <v>27.09</v>
      </c>
      <c r="G5907" s="61">
        <v>28.21</v>
      </c>
    </row>
    <row r="5908" spans="1:7" ht="22.5">
      <c r="A5908" s="1" t="str">
        <f t="shared" si="93"/>
        <v>SINAPI 89576</v>
      </c>
      <c r="B5908" s="3" t="s">
        <v>9865</v>
      </c>
      <c r="C5908" s="3">
        <v>89576</v>
      </c>
      <c r="D5908" s="2" t="s">
        <v>6008</v>
      </c>
      <c r="E5908" s="3" t="s">
        <v>9849</v>
      </c>
      <c r="F5908" s="61">
        <v>29.4</v>
      </c>
      <c r="G5908" s="61">
        <v>29.69</v>
      </c>
    </row>
    <row r="5909" spans="1:7" ht="22.5">
      <c r="A5909" s="1" t="str">
        <f t="shared" si="93"/>
        <v>SINAPI 89511</v>
      </c>
      <c r="B5909" s="3" t="s">
        <v>9865</v>
      </c>
      <c r="C5909" s="3">
        <v>89511</v>
      </c>
      <c r="D5909" s="2" t="s">
        <v>6009</v>
      </c>
      <c r="E5909" s="3" t="s">
        <v>9849</v>
      </c>
      <c r="F5909" s="61">
        <v>45.78</v>
      </c>
      <c r="G5909" s="61">
        <v>47.51</v>
      </c>
    </row>
    <row r="5910" spans="1:7" ht="22.5">
      <c r="A5910" s="1" t="str">
        <f t="shared" si="93"/>
        <v>SINAPI 89675</v>
      </c>
      <c r="B5910" s="3" t="s">
        <v>9865</v>
      </c>
      <c r="C5910" s="3">
        <v>89675</v>
      </c>
      <c r="D5910" s="2" t="s">
        <v>6010</v>
      </c>
      <c r="E5910" s="3" t="s">
        <v>9848</v>
      </c>
      <c r="F5910" s="61">
        <v>76.69</v>
      </c>
      <c r="G5910" s="61">
        <v>77.760000000000005</v>
      </c>
    </row>
    <row r="5911" spans="1:7" ht="22.5">
      <c r="A5911" s="1" t="str">
        <f t="shared" si="93"/>
        <v>SINAPI 89559</v>
      </c>
      <c r="B5911" s="3" t="s">
        <v>9865</v>
      </c>
      <c r="C5911" s="3">
        <v>89559</v>
      </c>
      <c r="D5911" s="2" t="s">
        <v>6011</v>
      </c>
      <c r="E5911" s="3" t="s">
        <v>9848</v>
      </c>
      <c r="F5911" s="61">
        <v>70.27</v>
      </c>
      <c r="G5911" s="61">
        <v>70.78</v>
      </c>
    </row>
    <row r="5912" spans="1:7" ht="22.5">
      <c r="A5912" s="1" t="str">
        <f t="shared" si="93"/>
        <v>SINAPI 104172</v>
      </c>
      <c r="B5912" s="3" t="s">
        <v>9865</v>
      </c>
      <c r="C5912" s="3">
        <v>104172</v>
      </c>
      <c r="D5912" s="2" t="s">
        <v>6012</v>
      </c>
      <c r="E5912" s="3" t="s">
        <v>9848</v>
      </c>
      <c r="F5912" s="61">
        <v>288.49</v>
      </c>
      <c r="G5912" s="61">
        <v>289.51</v>
      </c>
    </row>
    <row r="5913" spans="1:7" ht="22.5">
      <c r="A5913" s="1" t="str">
        <f t="shared" si="93"/>
        <v>SINAPI 89683</v>
      </c>
      <c r="B5913" s="3" t="s">
        <v>9865</v>
      </c>
      <c r="C5913" s="3">
        <v>89683</v>
      </c>
      <c r="D5913" s="2" t="s">
        <v>6013</v>
      </c>
      <c r="E5913" s="3" t="s">
        <v>9848</v>
      </c>
      <c r="F5913" s="61">
        <v>297.89</v>
      </c>
      <c r="G5913" s="61">
        <v>299.75</v>
      </c>
    </row>
    <row r="5914" spans="1:7" ht="22.5">
      <c r="A5914" s="1" t="str">
        <f t="shared" si="93"/>
        <v>SINAPI 89667</v>
      </c>
      <c r="B5914" s="3" t="s">
        <v>9865</v>
      </c>
      <c r="C5914" s="3">
        <v>89667</v>
      </c>
      <c r="D5914" s="2" t="s">
        <v>6014</v>
      </c>
      <c r="E5914" s="3" t="s">
        <v>9848</v>
      </c>
      <c r="F5914" s="61">
        <v>46.71</v>
      </c>
      <c r="G5914" s="61">
        <v>47.4</v>
      </c>
    </row>
    <row r="5915" spans="1:7" ht="22.5">
      <c r="A5915" s="1" t="str">
        <f t="shared" ref="A5915:A5978" si="94">CONCATENATE($B5915," ",$C5915)</f>
        <v>SINAPI 89550</v>
      </c>
      <c r="B5915" s="3" t="s">
        <v>9865</v>
      </c>
      <c r="C5915" s="3">
        <v>89550</v>
      </c>
      <c r="D5915" s="2" t="s">
        <v>6015</v>
      </c>
      <c r="E5915" s="3" t="s">
        <v>9848</v>
      </c>
      <c r="F5915" s="61">
        <v>43.17</v>
      </c>
      <c r="G5915" s="61">
        <v>43.54</v>
      </c>
    </row>
    <row r="5916" spans="1:7" ht="22.5">
      <c r="A5916" s="1" t="str">
        <f t="shared" si="94"/>
        <v>SINAPI 89693</v>
      </c>
      <c r="B5916" s="3" t="s">
        <v>9865</v>
      </c>
      <c r="C5916" s="3">
        <v>89693</v>
      </c>
      <c r="D5916" s="2" t="s">
        <v>6016</v>
      </c>
      <c r="E5916" s="3" t="s">
        <v>9848</v>
      </c>
      <c r="F5916" s="61">
        <v>86.29</v>
      </c>
      <c r="G5916" s="61">
        <v>88.45</v>
      </c>
    </row>
    <row r="5917" spans="1:7" ht="22.5">
      <c r="A5917" s="1" t="str">
        <f t="shared" si="94"/>
        <v>SINAPI 89571</v>
      </c>
      <c r="B5917" s="3" t="s">
        <v>9865</v>
      </c>
      <c r="C5917" s="3">
        <v>89571</v>
      </c>
      <c r="D5917" s="2" t="s">
        <v>6017</v>
      </c>
      <c r="E5917" s="3" t="s">
        <v>9848</v>
      </c>
      <c r="F5917" s="61">
        <v>73.459999999999994</v>
      </c>
      <c r="G5917" s="61">
        <v>74.48</v>
      </c>
    </row>
    <row r="5918" spans="1:7" ht="22.5">
      <c r="A5918" s="1" t="str">
        <f t="shared" si="94"/>
        <v>SINAPI 89696</v>
      </c>
      <c r="B5918" s="3" t="s">
        <v>9865</v>
      </c>
      <c r="C5918" s="3">
        <v>89696</v>
      </c>
      <c r="D5918" s="2" t="s">
        <v>6018</v>
      </c>
      <c r="E5918" s="3" t="s">
        <v>9848</v>
      </c>
      <c r="F5918" s="61">
        <v>91.49</v>
      </c>
      <c r="G5918" s="61">
        <v>93.39</v>
      </c>
    </row>
    <row r="5919" spans="1:7" ht="22.5">
      <c r="A5919" s="1" t="str">
        <f t="shared" si="94"/>
        <v>SINAPI 89573</v>
      </c>
      <c r="B5919" s="3" t="s">
        <v>9865</v>
      </c>
      <c r="C5919" s="3">
        <v>89573</v>
      </c>
      <c r="D5919" s="2" t="s">
        <v>6019</v>
      </c>
      <c r="E5919" s="3" t="s">
        <v>9848</v>
      </c>
      <c r="F5919" s="61">
        <v>80.59</v>
      </c>
      <c r="G5919" s="61">
        <v>81.510000000000005</v>
      </c>
    </row>
    <row r="5920" spans="1:7" ht="22.5">
      <c r="A5920" s="1" t="str">
        <f t="shared" si="94"/>
        <v>SINAPI 89704</v>
      </c>
      <c r="B5920" s="3" t="s">
        <v>9865</v>
      </c>
      <c r="C5920" s="3">
        <v>89704</v>
      </c>
      <c r="D5920" s="2" t="s">
        <v>6020</v>
      </c>
      <c r="E5920" s="3" t="s">
        <v>9848</v>
      </c>
      <c r="F5920" s="61">
        <v>162.75</v>
      </c>
      <c r="G5920" s="61">
        <v>165.94</v>
      </c>
    </row>
    <row r="5921" spans="1:7" ht="22.5">
      <c r="A5921" s="1" t="str">
        <f t="shared" si="94"/>
        <v>SINAPI 104175</v>
      </c>
      <c r="B5921" s="3" t="s">
        <v>9865</v>
      </c>
      <c r="C5921" s="3">
        <v>104175</v>
      </c>
      <c r="D5921" s="2" t="s">
        <v>6021</v>
      </c>
      <c r="E5921" s="3" t="s">
        <v>9848</v>
      </c>
      <c r="F5921" s="61">
        <v>147.91</v>
      </c>
      <c r="G5921" s="61">
        <v>149.79</v>
      </c>
    </row>
    <row r="5922" spans="1:7" ht="22.5">
      <c r="A5922" s="1" t="str">
        <f t="shared" si="94"/>
        <v>SINAPI 89701</v>
      </c>
      <c r="B5922" s="3" t="s">
        <v>9865</v>
      </c>
      <c r="C5922" s="3">
        <v>89701</v>
      </c>
      <c r="D5922" s="2" t="s">
        <v>6022</v>
      </c>
      <c r="E5922" s="3" t="s">
        <v>9848</v>
      </c>
      <c r="F5922" s="61">
        <v>209.59</v>
      </c>
      <c r="G5922" s="61">
        <v>213.31</v>
      </c>
    </row>
    <row r="5923" spans="1:7" ht="22.5">
      <c r="A5923" s="1" t="str">
        <f t="shared" si="94"/>
        <v>SINAPI 104177</v>
      </c>
      <c r="B5923" s="3" t="s">
        <v>9865</v>
      </c>
      <c r="C5923" s="3">
        <v>104177</v>
      </c>
      <c r="D5923" s="2" t="s">
        <v>6023</v>
      </c>
      <c r="E5923" s="3" t="s">
        <v>9848</v>
      </c>
      <c r="F5923" s="61">
        <v>190.79</v>
      </c>
      <c r="G5923" s="61">
        <v>192.84</v>
      </c>
    </row>
    <row r="5924" spans="1:7" ht="22.5">
      <c r="A5924" s="1" t="str">
        <f t="shared" si="94"/>
        <v>SINAPI 89566</v>
      </c>
      <c r="B5924" s="3" t="s">
        <v>9865</v>
      </c>
      <c r="C5924" s="3">
        <v>89566</v>
      </c>
      <c r="D5924" s="2" t="s">
        <v>6024</v>
      </c>
      <c r="E5924" s="3" t="s">
        <v>9848</v>
      </c>
      <c r="F5924" s="61">
        <v>50.11</v>
      </c>
      <c r="G5924" s="61">
        <v>50.85</v>
      </c>
    </row>
    <row r="5925" spans="1:7" ht="22.5">
      <c r="A5925" s="1" t="str">
        <f t="shared" si="94"/>
        <v>SINAPI 89687</v>
      </c>
      <c r="B5925" s="3" t="s">
        <v>9865</v>
      </c>
      <c r="C5925" s="3">
        <v>89687</v>
      </c>
      <c r="D5925" s="2" t="s">
        <v>6025</v>
      </c>
      <c r="E5925" s="3" t="s">
        <v>9848</v>
      </c>
      <c r="F5925" s="61">
        <v>57.21</v>
      </c>
      <c r="G5925" s="61">
        <v>58.57</v>
      </c>
    </row>
    <row r="5926" spans="1:7" ht="22.5">
      <c r="A5926" s="1" t="str">
        <f t="shared" si="94"/>
        <v>SINAPI 102450</v>
      </c>
      <c r="B5926" s="3" t="s">
        <v>9865</v>
      </c>
      <c r="C5926" s="3">
        <v>102450</v>
      </c>
      <c r="D5926" s="2" t="s">
        <v>6026</v>
      </c>
      <c r="E5926" s="3" t="s">
        <v>9847</v>
      </c>
      <c r="F5926" s="61">
        <v>0</v>
      </c>
      <c r="G5926" s="61">
        <v>0</v>
      </c>
    </row>
    <row r="5927" spans="1:7">
      <c r="A5927" s="1" t="str">
        <f t="shared" si="94"/>
        <v>SINAPI 102250</v>
      </c>
      <c r="B5927" s="3" t="s">
        <v>9865</v>
      </c>
      <c r="C5927" s="3">
        <v>102250</v>
      </c>
      <c r="D5927" s="2" t="s">
        <v>6027</v>
      </c>
      <c r="E5927" s="3" t="s">
        <v>9847</v>
      </c>
      <c r="F5927" s="61">
        <v>0</v>
      </c>
      <c r="G5927" s="61">
        <v>0</v>
      </c>
    </row>
    <row r="5928" spans="1:7" ht="22.5">
      <c r="A5928" s="1" t="str">
        <f t="shared" si="94"/>
        <v>SINAPI 102240</v>
      </c>
      <c r="B5928" s="3" t="s">
        <v>9865</v>
      </c>
      <c r="C5928" s="3">
        <v>102240</v>
      </c>
      <c r="D5928" s="2" t="s">
        <v>6028</v>
      </c>
      <c r="E5928" s="3" t="s">
        <v>9847</v>
      </c>
      <c r="F5928" s="61">
        <v>0</v>
      </c>
      <c r="G5928" s="61">
        <v>0</v>
      </c>
    </row>
    <row r="5929" spans="1:7" ht="22.5">
      <c r="A5929" s="1" t="str">
        <f t="shared" si="94"/>
        <v>SINAPI 102449</v>
      </c>
      <c r="B5929" s="3" t="s">
        <v>9865</v>
      </c>
      <c r="C5929" s="3">
        <v>102449</v>
      </c>
      <c r="D5929" s="2" t="s">
        <v>6029</v>
      </c>
      <c r="E5929" s="3" t="s">
        <v>9847</v>
      </c>
      <c r="F5929" s="61">
        <v>0</v>
      </c>
      <c r="G5929" s="61">
        <v>0</v>
      </c>
    </row>
    <row r="5930" spans="1:7">
      <c r="A5930" s="1" t="str">
        <f t="shared" si="94"/>
        <v>SINAPI 102249</v>
      </c>
      <c r="B5930" s="3" t="s">
        <v>9865</v>
      </c>
      <c r="C5930" s="3">
        <v>102249</v>
      </c>
      <c r="D5930" s="2" t="s">
        <v>6030</v>
      </c>
      <c r="E5930" s="3" t="s">
        <v>9847</v>
      </c>
      <c r="F5930" s="61">
        <v>0</v>
      </c>
      <c r="G5930" s="61">
        <v>0</v>
      </c>
    </row>
    <row r="5931" spans="1:7">
      <c r="A5931" s="1" t="str">
        <f t="shared" si="94"/>
        <v>SINAPI 102238</v>
      </c>
      <c r="B5931" s="3" t="s">
        <v>9865</v>
      </c>
      <c r="C5931" s="3">
        <v>102238</v>
      </c>
      <c r="D5931" s="2" t="s">
        <v>6031</v>
      </c>
      <c r="E5931" s="3" t="s">
        <v>9847</v>
      </c>
      <c r="F5931" s="61">
        <v>0</v>
      </c>
      <c r="G5931" s="61">
        <v>0</v>
      </c>
    </row>
    <row r="5932" spans="1:7">
      <c r="A5932" s="1" t="str">
        <f t="shared" si="94"/>
        <v>SINAPI 102448</v>
      </c>
      <c r="B5932" s="3" t="s">
        <v>9865</v>
      </c>
      <c r="C5932" s="3">
        <v>102448</v>
      </c>
      <c r="D5932" s="2" t="s">
        <v>6032</v>
      </c>
      <c r="E5932" s="3" t="s">
        <v>9847</v>
      </c>
      <c r="F5932" s="61">
        <v>0</v>
      </c>
      <c r="G5932" s="61">
        <v>0</v>
      </c>
    </row>
    <row r="5933" spans="1:7">
      <c r="A5933" s="1" t="str">
        <f t="shared" si="94"/>
        <v>SINAPI 102248</v>
      </c>
      <c r="B5933" s="3" t="s">
        <v>9865</v>
      </c>
      <c r="C5933" s="3">
        <v>102248</v>
      </c>
      <c r="D5933" s="2" t="s">
        <v>6033</v>
      </c>
      <c r="E5933" s="3" t="s">
        <v>9847</v>
      </c>
      <c r="F5933" s="61">
        <v>0</v>
      </c>
      <c r="G5933" s="61">
        <v>0</v>
      </c>
    </row>
    <row r="5934" spans="1:7" ht="22.5">
      <c r="A5934" s="1" t="str">
        <f t="shared" si="94"/>
        <v>SINAPI 102253</v>
      </c>
      <c r="B5934" s="3" t="s">
        <v>9865</v>
      </c>
      <c r="C5934" s="3">
        <v>102253</v>
      </c>
      <c r="D5934" s="2" t="s">
        <v>6034</v>
      </c>
      <c r="E5934" s="3" t="s">
        <v>9847</v>
      </c>
      <c r="F5934" s="61">
        <v>934.94</v>
      </c>
      <c r="G5934" s="61">
        <v>945.26</v>
      </c>
    </row>
    <row r="5935" spans="1:7" ht="22.5">
      <c r="A5935" s="1" t="str">
        <f t="shared" si="94"/>
        <v>SINAPI 102254</v>
      </c>
      <c r="B5935" s="3" t="s">
        <v>9865</v>
      </c>
      <c r="C5935" s="3">
        <v>102254</v>
      </c>
      <c r="D5935" s="2" t="s">
        <v>6035</v>
      </c>
      <c r="E5935" s="3" t="s">
        <v>9847</v>
      </c>
      <c r="F5935" s="61">
        <v>999.66</v>
      </c>
      <c r="G5935" s="61">
        <v>1009.98</v>
      </c>
    </row>
    <row r="5936" spans="1:7" ht="22.5">
      <c r="A5936" s="1" t="str">
        <f t="shared" si="94"/>
        <v>SINAPI 102257</v>
      </c>
      <c r="B5936" s="3" t="s">
        <v>9865</v>
      </c>
      <c r="C5936" s="3">
        <v>102257</v>
      </c>
      <c r="D5936" s="2" t="s">
        <v>6036</v>
      </c>
      <c r="E5936" s="3" t="s">
        <v>9847</v>
      </c>
      <c r="F5936" s="61">
        <v>370.78</v>
      </c>
      <c r="G5936" s="61">
        <v>380.09</v>
      </c>
    </row>
    <row r="5937" spans="1:7">
      <c r="A5937" s="1" t="str">
        <f t="shared" si="94"/>
        <v>SINAPI 102239</v>
      </c>
      <c r="B5937" s="3" t="s">
        <v>9865</v>
      </c>
      <c r="C5937" s="3">
        <v>102239</v>
      </c>
      <c r="D5937" s="2" t="s">
        <v>6037</v>
      </c>
      <c r="E5937" s="3" t="s">
        <v>9847</v>
      </c>
      <c r="F5937" s="61">
        <v>0</v>
      </c>
      <c r="G5937" s="61">
        <v>0</v>
      </c>
    </row>
    <row r="5938" spans="1:7">
      <c r="A5938" s="1" t="str">
        <f t="shared" si="94"/>
        <v>SINAPI 102236</v>
      </c>
      <c r="B5938" s="3" t="s">
        <v>9865</v>
      </c>
      <c r="C5938" s="3">
        <v>102236</v>
      </c>
      <c r="D5938" s="2" t="s">
        <v>6038</v>
      </c>
      <c r="E5938" s="3" t="s">
        <v>9847</v>
      </c>
      <c r="F5938" s="61">
        <v>0</v>
      </c>
      <c r="G5938" s="61">
        <v>0</v>
      </c>
    </row>
    <row r="5939" spans="1:7">
      <c r="A5939" s="1" t="str">
        <f t="shared" si="94"/>
        <v>SINAPI 102235</v>
      </c>
      <c r="B5939" s="3" t="s">
        <v>9865</v>
      </c>
      <c r="C5939" s="3">
        <v>102235</v>
      </c>
      <c r="D5939" s="2" t="s">
        <v>6039</v>
      </c>
      <c r="E5939" s="3" t="s">
        <v>9847</v>
      </c>
      <c r="F5939" s="61">
        <v>558.76</v>
      </c>
      <c r="G5939" s="61">
        <v>566.1</v>
      </c>
    </row>
    <row r="5940" spans="1:7">
      <c r="A5940" s="1" t="str">
        <f t="shared" si="94"/>
        <v>SINAPI 102260</v>
      </c>
      <c r="B5940" s="3" t="s">
        <v>9865</v>
      </c>
      <c r="C5940" s="3">
        <v>102260</v>
      </c>
      <c r="D5940" s="2" t="s">
        <v>6040</v>
      </c>
      <c r="E5940" s="3" t="s">
        <v>9847</v>
      </c>
      <c r="F5940" s="61">
        <v>0</v>
      </c>
      <c r="G5940" s="61">
        <v>0</v>
      </c>
    </row>
    <row r="5941" spans="1:7" ht="22.5">
      <c r="A5941" s="1" t="str">
        <f t="shared" si="94"/>
        <v>SINAPI 102259</v>
      </c>
      <c r="B5941" s="3" t="s">
        <v>9865</v>
      </c>
      <c r="C5941" s="3">
        <v>102259</v>
      </c>
      <c r="D5941" s="2" t="s">
        <v>6041</v>
      </c>
      <c r="E5941" s="3" t="s">
        <v>9847</v>
      </c>
      <c r="F5941" s="61">
        <v>0</v>
      </c>
      <c r="G5941" s="61">
        <v>0</v>
      </c>
    </row>
    <row r="5942" spans="1:7" ht="22.5">
      <c r="A5942" s="1" t="str">
        <f t="shared" si="94"/>
        <v>SINAPI 102262</v>
      </c>
      <c r="B5942" s="3" t="s">
        <v>9865</v>
      </c>
      <c r="C5942" s="3">
        <v>102262</v>
      </c>
      <c r="D5942" s="2" t="s">
        <v>6042</v>
      </c>
      <c r="E5942" s="3" t="s">
        <v>9848</v>
      </c>
      <c r="F5942" s="61">
        <v>0</v>
      </c>
      <c r="G5942" s="61">
        <v>0</v>
      </c>
    </row>
    <row r="5943" spans="1:7" ht="22.5">
      <c r="A5943" s="1" t="str">
        <f t="shared" si="94"/>
        <v>SINAPI 102242</v>
      </c>
      <c r="B5943" s="3" t="s">
        <v>9865</v>
      </c>
      <c r="C5943" s="3">
        <v>102242</v>
      </c>
      <c r="D5943" s="2" t="s">
        <v>6043</v>
      </c>
      <c r="E5943" s="3" t="s">
        <v>9847</v>
      </c>
      <c r="F5943" s="61">
        <v>0</v>
      </c>
      <c r="G5943" s="61">
        <v>0</v>
      </c>
    </row>
    <row r="5944" spans="1:7" ht="22.5">
      <c r="A5944" s="1" t="str">
        <f t="shared" si="94"/>
        <v>SINAPI 102246</v>
      </c>
      <c r="B5944" s="3" t="s">
        <v>9865</v>
      </c>
      <c r="C5944" s="3">
        <v>102246</v>
      </c>
      <c r="D5944" s="2" t="s">
        <v>6044</v>
      </c>
      <c r="E5944" s="3" t="s">
        <v>9847</v>
      </c>
      <c r="F5944" s="61">
        <v>0</v>
      </c>
      <c r="G5944" s="61">
        <v>0</v>
      </c>
    </row>
    <row r="5945" spans="1:7" ht="22.5">
      <c r="A5945" s="1" t="str">
        <f t="shared" si="94"/>
        <v>SINAPI 102251</v>
      </c>
      <c r="B5945" s="3" t="s">
        <v>9865</v>
      </c>
      <c r="C5945" s="3">
        <v>102251</v>
      </c>
      <c r="D5945" s="2" t="s">
        <v>6045</v>
      </c>
      <c r="E5945" s="3" t="s">
        <v>9847</v>
      </c>
      <c r="F5945" s="61">
        <v>0</v>
      </c>
      <c r="G5945" s="61">
        <v>0</v>
      </c>
    </row>
    <row r="5946" spans="1:7" ht="22.5">
      <c r="A5946" s="1" t="str">
        <f t="shared" si="94"/>
        <v>SINAPI 102241</v>
      </c>
      <c r="B5946" s="3" t="s">
        <v>9865</v>
      </c>
      <c r="C5946" s="3">
        <v>102241</v>
      </c>
      <c r="D5946" s="2" t="s">
        <v>6046</v>
      </c>
      <c r="E5946" s="3" t="s">
        <v>9847</v>
      </c>
      <c r="F5946" s="61">
        <v>0</v>
      </c>
      <c r="G5946" s="61">
        <v>0</v>
      </c>
    </row>
    <row r="5947" spans="1:7" ht="22.5">
      <c r="A5947" s="1" t="str">
        <f t="shared" si="94"/>
        <v>SINAPI 102247</v>
      </c>
      <c r="B5947" s="3" t="s">
        <v>9865</v>
      </c>
      <c r="C5947" s="3">
        <v>102247</v>
      </c>
      <c r="D5947" s="2" t="s">
        <v>6047</v>
      </c>
      <c r="E5947" s="3" t="s">
        <v>9847</v>
      </c>
      <c r="F5947" s="61">
        <v>0</v>
      </c>
      <c r="G5947" s="61">
        <v>0</v>
      </c>
    </row>
    <row r="5948" spans="1:7" ht="22.5">
      <c r="A5948" s="1" t="str">
        <f t="shared" si="94"/>
        <v>SINAPI 102252</v>
      </c>
      <c r="B5948" s="3" t="s">
        <v>9865</v>
      </c>
      <c r="C5948" s="3">
        <v>102252</v>
      </c>
      <c r="D5948" s="2" t="s">
        <v>6048</v>
      </c>
      <c r="E5948" s="3" t="s">
        <v>9847</v>
      </c>
      <c r="F5948" s="61">
        <v>0</v>
      </c>
      <c r="G5948" s="61">
        <v>0</v>
      </c>
    </row>
    <row r="5949" spans="1:7" ht="22.5">
      <c r="A5949" s="1" t="str">
        <f t="shared" si="94"/>
        <v>SINAPI 102255</v>
      </c>
      <c r="B5949" s="3" t="s">
        <v>9865</v>
      </c>
      <c r="C5949" s="3">
        <v>102255</v>
      </c>
      <c r="D5949" s="2" t="s">
        <v>6049</v>
      </c>
      <c r="E5949" s="3" t="s">
        <v>9847</v>
      </c>
      <c r="F5949" s="61">
        <v>981.79</v>
      </c>
      <c r="G5949" s="61">
        <v>1001.75</v>
      </c>
    </row>
    <row r="5950" spans="1:7" ht="22.5">
      <c r="A5950" s="1" t="str">
        <f t="shared" si="94"/>
        <v>SINAPI 102256</v>
      </c>
      <c r="B5950" s="3" t="s">
        <v>9865</v>
      </c>
      <c r="C5950" s="3">
        <v>102256</v>
      </c>
      <c r="D5950" s="2" t="s">
        <v>6050</v>
      </c>
      <c r="E5950" s="3" t="s">
        <v>9847</v>
      </c>
      <c r="F5950" s="61">
        <v>1043.43</v>
      </c>
      <c r="G5950" s="61">
        <v>1063.3900000000001</v>
      </c>
    </row>
    <row r="5951" spans="1:7" ht="22.5">
      <c r="A5951" s="1" t="str">
        <f t="shared" si="94"/>
        <v>SINAPI 102258</v>
      </c>
      <c r="B5951" s="3" t="s">
        <v>9865</v>
      </c>
      <c r="C5951" s="3">
        <v>102258</v>
      </c>
      <c r="D5951" s="2" t="s">
        <v>6051</v>
      </c>
      <c r="E5951" s="3" t="s">
        <v>9847</v>
      </c>
      <c r="F5951" s="61">
        <v>434.85</v>
      </c>
      <c r="G5951" s="61">
        <v>452.98</v>
      </c>
    </row>
    <row r="5952" spans="1:7" ht="33.75">
      <c r="A5952" s="1" t="str">
        <f t="shared" si="94"/>
        <v>SINAPI 101912</v>
      </c>
      <c r="B5952" s="3" t="s">
        <v>9865</v>
      </c>
      <c r="C5952" s="3">
        <v>101912</v>
      </c>
      <c r="D5952" s="2" t="s">
        <v>6052</v>
      </c>
      <c r="E5952" s="3" t="s">
        <v>9848</v>
      </c>
      <c r="F5952" s="61">
        <v>2416.48</v>
      </c>
      <c r="G5952" s="61">
        <v>2435.4299999999998</v>
      </c>
    </row>
    <row r="5953" spans="1:7" ht="33.75">
      <c r="A5953" s="1" t="str">
        <f t="shared" si="94"/>
        <v>SINAPI 96765</v>
      </c>
      <c r="B5953" s="3" t="s">
        <v>9865</v>
      </c>
      <c r="C5953" s="3">
        <v>96765</v>
      </c>
      <c r="D5953" s="2" t="s">
        <v>6053</v>
      </c>
      <c r="E5953" s="3" t="s">
        <v>9848</v>
      </c>
      <c r="F5953" s="61">
        <v>2021.65</v>
      </c>
      <c r="G5953" s="61">
        <v>2039.63</v>
      </c>
    </row>
    <row r="5954" spans="1:7" ht="22.5">
      <c r="A5954" s="1" t="str">
        <f t="shared" si="94"/>
        <v>SINAPI 97430</v>
      </c>
      <c r="B5954" s="3" t="s">
        <v>9865</v>
      </c>
      <c r="C5954" s="3">
        <v>97430</v>
      </c>
      <c r="D5954" s="2" t="s">
        <v>6054</v>
      </c>
      <c r="E5954" s="3" t="s">
        <v>9848</v>
      </c>
      <c r="F5954" s="61">
        <v>44.55</v>
      </c>
      <c r="G5954" s="61">
        <v>46.67</v>
      </c>
    </row>
    <row r="5955" spans="1:7" ht="22.5">
      <c r="A5955" s="1" t="str">
        <f t="shared" si="94"/>
        <v>SINAPI 97431</v>
      </c>
      <c r="B5955" s="3" t="s">
        <v>9865</v>
      </c>
      <c r="C5955" s="3">
        <v>97431</v>
      </c>
      <c r="D5955" s="2" t="s">
        <v>6055</v>
      </c>
      <c r="E5955" s="3" t="s">
        <v>9848</v>
      </c>
      <c r="F5955" s="61">
        <v>50.01</v>
      </c>
      <c r="G5955" s="61">
        <v>52.46</v>
      </c>
    </row>
    <row r="5956" spans="1:7" ht="22.5">
      <c r="A5956" s="1" t="str">
        <f t="shared" si="94"/>
        <v>SINAPI 97432</v>
      </c>
      <c r="B5956" s="3" t="s">
        <v>9865</v>
      </c>
      <c r="C5956" s="3">
        <v>97432</v>
      </c>
      <c r="D5956" s="2" t="s">
        <v>6056</v>
      </c>
      <c r="E5956" s="3" t="s">
        <v>9848</v>
      </c>
      <c r="F5956" s="61">
        <v>56.45</v>
      </c>
      <c r="G5956" s="61">
        <v>59.22</v>
      </c>
    </row>
    <row r="5957" spans="1:7">
      <c r="A5957" s="1" t="str">
        <f t="shared" si="94"/>
        <v>SINAPI 101913</v>
      </c>
      <c r="B5957" s="3" t="s">
        <v>9865</v>
      </c>
      <c r="C5957" s="3">
        <v>101913</v>
      </c>
      <c r="D5957" s="2" t="s">
        <v>6057</v>
      </c>
      <c r="E5957" s="3" t="s">
        <v>9848</v>
      </c>
      <c r="F5957" s="61">
        <v>486.9</v>
      </c>
      <c r="G5957" s="61">
        <v>493.29</v>
      </c>
    </row>
    <row r="5958" spans="1:7">
      <c r="A5958" s="1" t="str">
        <f t="shared" si="94"/>
        <v>SINAPI 101914</v>
      </c>
      <c r="B5958" s="3" t="s">
        <v>9865</v>
      </c>
      <c r="C5958" s="3">
        <v>101914</v>
      </c>
      <c r="D5958" s="2" t="s">
        <v>6058</v>
      </c>
      <c r="E5958" s="3" t="s">
        <v>9848</v>
      </c>
      <c r="F5958" s="61">
        <v>617.91999999999996</v>
      </c>
      <c r="G5958" s="61">
        <v>625.9</v>
      </c>
    </row>
    <row r="5959" spans="1:7" ht="22.5">
      <c r="A5959" s="1" t="str">
        <f t="shared" si="94"/>
        <v>SINAPI 101915</v>
      </c>
      <c r="B5959" s="3" t="s">
        <v>9865</v>
      </c>
      <c r="C5959" s="3">
        <v>101915</v>
      </c>
      <c r="D5959" s="2" t="s">
        <v>6059</v>
      </c>
      <c r="E5959" s="3" t="s">
        <v>9848</v>
      </c>
      <c r="F5959" s="61">
        <v>364.87</v>
      </c>
      <c r="G5959" s="61">
        <v>365.7</v>
      </c>
    </row>
    <row r="5960" spans="1:7" ht="22.5">
      <c r="A5960" s="1" t="str">
        <f t="shared" si="94"/>
        <v>SINAPI 97433</v>
      </c>
      <c r="B5960" s="3" t="s">
        <v>9865</v>
      </c>
      <c r="C5960" s="3">
        <v>97433</v>
      </c>
      <c r="D5960" s="2" t="s">
        <v>6060</v>
      </c>
      <c r="E5960" s="3" t="s">
        <v>9848</v>
      </c>
      <c r="F5960" s="61">
        <v>95.1</v>
      </c>
      <c r="G5960" s="61">
        <v>98.27</v>
      </c>
    </row>
    <row r="5961" spans="1:7" ht="22.5">
      <c r="A5961" s="1" t="str">
        <f t="shared" si="94"/>
        <v>SINAPI 97435</v>
      </c>
      <c r="B5961" s="3" t="s">
        <v>9865</v>
      </c>
      <c r="C5961" s="3">
        <v>97435</v>
      </c>
      <c r="D5961" s="2" t="s">
        <v>6061</v>
      </c>
      <c r="E5961" s="3" t="s">
        <v>9848</v>
      </c>
      <c r="F5961" s="61">
        <v>111.02</v>
      </c>
      <c r="G5961" s="61">
        <v>114.68</v>
      </c>
    </row>
    <row r="5962" spans="1:7" ht="22.5">
      <c r="A5962" s="1" t="str">
        <f t="shared" si="94"/>
        <v>SINAPI 97437</v>
      </c>
      <c r="B5962" s="3" t="s">
        <v>9865</v>
      </c>
      <c r="C5962" s="3">
        <v>97437</v>
      </c>
      <c r="D5962" s="2" t="s">
        <v>6062</v>
      </c>
      <c r="E5962" s="3" t="s">
        <v>9848</v>
      </c>
      <c r="F5962" s="61">
        <v>126.89</v>
      </c>
      <c r="G5962" s="61">
        <v>131.03</v>
      </c>
    </row>
    <row r="5963" spans="1:7" ht="22.5">
      <c r="A5963" s="1" t="str">
        <f t="shared" si="94"/>
        <v>SINAPI 97546</v>
      </c>
      <c r="B5963" s="3" t="s">
        <v>9865</v>
      </c>
      <c r="C5963" s="3">
        <v>97546</v>
      </c>
      <c r="D5963" s="2" t="s">
        <v>6063</v>
      </c>
      <c r="E5963" s="3" t="s">
        <v>9848</v>
      </c>
      <c r="F5963" s="61">
        <v>39.4</v>
      </c>
      <c r="G5963" s="61">
        <v>40.950000000000003</v>
      </c>
    </row>
    <row r="5964" spans="1:7" ht="22.5">
      <c r="A5964" s="1" t="str">
        <f t="shared" si="94"/>
        <v>SINAPI 97548</v>
      </c>
      <c r="B5964" s="3" t="s">
        <v>9865</v>
      </c>
      <c r="C5964" s="3">
        <v>97548</v>
      </c>
      <c r="D5964" s="2" t="s">
        <v>6064</v>
      </c>
      <c r="E5964" s="3" t="s">
        <v>9848</v>
      </c>
      <c r="F5964" s="61">
        <v>59.2</v>
      </c>
      <c r="G5964" s="61">
        <v>61.85</v>
      </c>
    </row>
    <row r="5965" spans="1:7" ht="22.5">
      <c r="A5965" s="1" t="str">
        <f t="shared" si="94"/>
        <v>SINAPI 97550</v>
      </c>
      <c r="B5965" s="3" t="s">
        <v>9865</v>
      </c>
      <c r="C5965" s="3">
        <v>97550</v>
      </c>
      <c r="D5965" s="2" t="s">
        <v>6065</v>
      </c>
      <c r="E5965" s="3" t="s">
        <v>9848</v>
      </c>
      <c r="F5965" s="61">
        <v>100.03</v>
      </c>
      <c r="G5965" s="61">
        <v>105.19</v>
      </c>
    </row>
    <row r="5966" spans="1:7" ht="22.5">
      <c r="A5966" s="1" t="str">
        <f t="shared" si="94"/>
        <v>SINAPI 97479</v>
      </c>
      <c r="B5966" s="3" t="s">
        <v>9865</v>
      </c>
      <c r="C5966" s="3">
        <v>97479</v>
      </c>
      <c r="D5966" s="2" t="s">
        <v>6066</v>
      </c>
      <c r="E5966" s="3" t="s">
        <v>9848</v>
      </c>
      <c r="F5966" s="61">
        <v>64.25</v>
      </c>
      <c r="G5966" s="61">
        <v>66.290000000000006</v>
      </c>
    </row>
    <row r="5967" spans="1:7" ht="22.5">
      <c r="A5967" s="1" t="str">
        <f t="shared" si="94"/>
        <v>SINAPI 97517</v>
      </c>
      <c r="B5967" s="3" t="s">
        <v>9865</v>
      </c>
      <c r="C5967" s="3">
        <v>97517</v>
      </c>
      <c r="D5967" s="2" t="s">
        <v>6067</v>
      </c>
      <c r="E5967" s="3" t="s">
        <v>9848</v>
      </c>
      <c r="F5967" s="61">
        <v>59</v>
      </c>
      <c r="G5967" s="61">
        <v>60.56</v>
      </c>
    </row>
    <row r="5968" spans="1:7" ht="22.5">
      <c r="A5968" s="1" t="str">
        <f t="shared" si="94"/>
        <v>SINAPI 97481</v>
      </c>
      <c r="B5968" s="3" t="s">
        <v>9865</v>
      </c>
      <c r="C5968" s="3">
        <v>97481</v>
      </c>
      <c r="D5968" s="2" t="s">
        <v>6068</v>
      </c>
      <c r="E5968" s="3" t="s">
        <v>9848</v>
      </c>
      <c r="F5968" s="61">
        <v>92.29</v>
      </c>
      <c r="G5968" s="61">
        <v>94.9</v>
      </c>
    </row>
    <row r="5969" spans="1:7" ht="22.5">
      <c r="A5969" s="1" t="str">
        <f t="shared" si="94"/>
        <v>SINAPI 97519</v>
      </c>
      <c r="B5969" s="3" t="s">
        <v>9865</v>
      </c>
      <c r="C5969" s="3">
        <v>97519</v>
      </c>
      <c r="D5969" s="2" t="s">
        <v>6069</v>
      </c>
      <c r="E5969" s="3" t="s">
        <v>9848</v>
      </c>
      <c r="F5969" s="61">
        <v>83.01</v>
      </c>
      <c r="G5969" s="61">
        <v>84.81</v>
      </c>
    </row>
    <row r="5970" spans="1:7" ht="22.5">
      <c r="A5970" s="1" t="str">
        <f t="shared" si="94"/>
        <v>SINAPI 97483</v>
      </c>
      <c r="B5970" s="3" t="s">
        <v>9865</v>
      </c>
      <c r="C5970" s="3">
        <v>97483</v>
      </c>
      <c r="D5970" s="2" t="s">
        <v>6070</v>
      </c>
      <c r="E5970" s="3" t="s">
        <v>9848</v>
      </c>
      <c r="F5970" s="61">
        <v>128.27000000000001</v>
      </c>
      <c r="G5970" s="61">
        <v>131.51</v>
      </c>
    </row>
    <row r="5971" spans="1:7" ht="22.5">
      <c r="A5971" s="1" t="str">
        <f t="shared" si="94"/>
        <v>SINAPI 97521</v>
      </c>
      <c r="B5971" s="3" t="s">
        <v>9865</v>
      </c>
      <c r="C5971" s="3">
        <v>97521</v>
      </c>
      <c r="D5971" s="2" t="s">
        <v>6071</v>
      </c>
      <c r="E5971" s="3" t="s">
        <v>9848</v>
      </c>
      <c r="F5971" s="61">
        <v>114.45</v>
      </c>
      <c r="G5971" s="61">
        <v>116.49</v>
      </c>
    </row>
    <row r="5972" spans="1:7" ht="22.5">
      <c r="A5972" s="1" t="str">
        <f t="shared" si="94"/>
        <v>SINAPI 97452</v>
      </c>
      <c r="B5972" s="3" t="s">
        <v>9865</v>
      </c>
      <c r="C5972" s="3">
        <v>97452</v>
      </c>
      <c r="D5972" s="2" t="s">
        <v>6072</v>
      </c>
      <c r="E5972" s="3" t="s">
        <v>9848</v>
      </c>
      <c r="F5972" s="61">
        <v>208.47</v>
      </c>
      <c r="G5972" s="61">
        <v>215.38</v>
      </c>
    </row>
    <row r="5973" spans="1:7" ht="22.5">
      <c r="A5973" s="1" t="str">
        <f t="shared" si="94"/>
        <v>SINAPI 97485</v>
      </c>
      <c r="B5973" s="3" t="s">
        <v>9865</v>
      </c>
      <c r="C5973" s="3">
        <v>97485</v>
      </c>
      <c r="D5973" s="2" t="s">
        <v>6073</v>
      </c>
      <c r="E5973" s="3" t="s">
        <v>9848</v>
      </c>
      <c r="F5973" s="61">
        <v>175.88</v>
      </c>
      <c r="G5973" s="61">
        <v>179.95</v>
      </c>
    </row>
    <row r="5974" spans="1:7" ht="22.5">
      <c r="A5974" s="1" t="str">
        <f t="shared" si="94"/>
        <v>SINAPI 97523</v>
      </c>
      <c r="B5974" s="3" t="s">
        <v>9865</v>
      </c>
      <c r="C5974" s="3">
        <v>97523</v>
      </c>
      <c r="D5974" s="2" t="s">
        <v>6074</v>
      </c>
      <c r="E5974" s="3" t="s">
        <v>9848</v>
      </c>
      <c r="F5974" s="61">
        <v>156.41</v>
      </c>
      <c r="G5974" s="61">
        <v>158.76</v>
      </c>
    </row>
    <row r="5975" spans="1:7" ht="22.5">
      <c r="A5975" s="1" t="str">
        <f t="shared" si="94"/>
        <v>SINAPI 97454</v>
      </c>
      <c r="B5975" s="3" t="s">
        <v>9865</v>
      </c>
      <c r="C5975" s="3">
        <v>97454</v>
      </c>
      <c r="D5975" s="2" t="s">
        <v>6075</v>
      </c>
      <c r="E5975" s="3" t="s">
        <v>9848</v>
      </c>
      <c r="F5975" s="61">
        <v>345.61</v>
      </c>
      <c r="G5975" s="61">
        <v>353.26</v>
      </c>
    </row>
    <row r="5976" spans="1:7" ht="22.5">
      <c r="A5976" s="1" t="str">
        <f t="shared" si="94"/>
        <v>SINAPI 97487</v>
      </c>
      <c r="B5976" s="3" t="s">
        <v>9865</v>
      </c>
      <c r="C5976" s="3">
        <v>97487</v>
      </c>
      <c r="D5976" s="2" t="s">
        <v>6076</v>
      </c>
      <c r="E5976" s="3" t="s">
        <v>9848</v>
      </c>
      <c r="F5976" s="61">
        <v>318.60000000000002</v>
      </c>
      <c r="G5976" s="61">
        <v>323.89999999999998</v>
      </c>
    </row>
    <row r="5977" spans="1:7" ht="22.5">
      <c r="A5977" s="1" t="str">
        <f t="shared" si="94"/>
        <v>SINAPI 97525</v>
      </c>
      <c r="B5977" s="3" t="s">
        <v>9865</v>
      </c>
      <c r="C5977" s="3">
        <v>97525</v>
      </c>
      <c r="D5977" s="2" t="s">
        <v>6077</v>
      </c>
      <c r="E5977" s="3" t="s">
        <v>9848</v>
      </c>
      <c r="F5977" s="61">
        <v>290.45999999999998</v>
      </c>
      <c r="G5977" s="61">
        <v>293.27999999999997</v>
      </c>
    </row>
    <row r="5978" spans="1:7" ht="22.5">
      <c r="A5978" s="1" t="str">
        <f t="shared" si="94"/>
        <v>SINAPI 97456</v>
      </c>
      <c r="B5978" s="3" t="s">
        <v>9865</v>
      </c>
      <c r="C5978" s="3">
        <v>97456</v>
      </c>
      <c r="D5978" s="2" t="s">
        <v>6078</v>
      </c>
      <c r="E5978" s="3" t="s">
        <v>9848</v>
      </c>
      <c r="F5978" s="61">
        <v>761.81</v>
      </c>
      <c r="G5978" s="61">
        <v>770.22</v>
      </c>
    </row>
    <row r="5979" spans="1:7" ht="22.5">
      <c r="A5979" s="1" t="str">
        <f t="shared" ref="A5979:A6042" si="95">CONCATENATE($B5979," ",$C5979)</f>
        <v>SINAPI 97489</v>
      </c>
      <c r="B5979" s="3" t="s">
        <v>9865</v>
      </c>
      <c r="C5979" s="3">
        <v>97489</v>
      </c>
      <c r="D5979" s="2" t="s">
        <v>6079</v>
      </c>
      <c r="E5979" s="3" t="s">
        <v>9848</v>
      </c>
      <c r="F5979" s="61">
        <v>740.27</v>
      </c>
      <c r="G5979" s="61">
        <v>746.79</v>
      </c>
    </row>
    <row r="5980" spans="1:7" ht="22.5">
      <c r="A5980" s="1" t="str">
        <f t="shared" si="95"/>
        <v>SINAPI 97527</v>
      </c>
      <c r="B5980" s="3" t="s">
        <v>9865</v>
      </c>
      <c r="C5980" s="3">
        <v>97527</v>
      </c>
      <c r="D5980" s="2" t="s">
        <v>6080</v>
      </c>
      <c r="E5980" s="3" t="s">
        <v>9848</v>
      </c>
      <c r="F5980" s="61">
        <v>703.58</v>
      </c>
      <c r="G5980" s="61">
        <v>706.88</v>
      </c>
    </row>
    <row r="5981" spans="1:7" ht="22.5">
      <c r="A5981" s="1" t="str">
        <f t="shared" si="95"/>
        <v>SINAPI 97434</v>
      </c>
      <c r="B5981" s="3" t="s">
        <v>9865</v>
      </c>
      <c r="C5981" s="3">
        <v>97434</v>
      </c>
      <c r="D5981" s="2" t="s">
        <v>6081</v>
      </c>
      <c r="E5981" s="3" t="s">
        <v>9848</v>
      </c>
      <c r="F5981" s="61">
        <v>96.64</v>
      </c>
      <c r="G5981" s="61">
        <v>99.81</v>
      </c>
    </row>
    <row r="5982" spans="1:7" ht="22.5">
      <c r="A5982" s="1" t="str">
        <f t="shared" si="95"/>
        <v>SINAPI 97436</v>
      </c>
      <c r="B5982" s="3" t="s">
        <v>9865</v>
      </c>
      <c r="C5982" s="3">
        <v>97436</v>
      </c>
      <c r="D5982" s="2" t="s">
        <v>6082</v>
      </c>
      <c r="E5982" s="3" t="s">
        <v>9848</v>
      </c>
      <c r="F5982" s="61">
        <v>114</v>
      </c>
      <c r="G5982" s="61">
        <v>117.66</v>
      </c>
    </row>
    <row r="5983" spans="1:7" ht="22.5">
      <c r="A5983" s="1" t="str">
        <f t="shared" si="95"/>
        <v>SINAPI 97438</v>
      </c>
      <c r="B5983" s="3" t="s">
        <v>9865</v>
      </c>
      <c r="C5983" s="3">
        <v>97438</v>
      </c>
      <c r="D5983" s="2" t="s">
        <v>6083</v>
      </c>
      <c r="E5983" s="3" t="s">
        <v>9848</v>
      </c>
      <c r="F5983" s="61">
        <v>130.08000000000001</v>
      </c>
      <c r="G5983" s="61">
        <v>134.22</v>
      </c>
    </row>
    <row r="5984" spans="1:7" ht="22.5">
      <c r="A5984" s="1" t="str">
        <f t="shared" si="95"/>
        <v>SINAPI 97547</v>
      </c>
      <c r="B5984" s="3" t="s">
        <v>9865</v>
      </c>
      <c r="C5984" s="3">
        <v>97547</v>
      </c>
      <c r="D5984" s="2" t="s">
        <v>6084</v>
      </c>
      <c r="E5984" s="3" t="s">
        <v>9848</v>
      </c>
      <c r="F5984" s="61">
        <v>39.4</v>
      </c>
      <c r="G5984" s="61">
        <v>40.950000000000003</v>
      </c>
    </row>
    <row r="5985" spans="1:7" ht="22.5">
      <c r="A5985" s="1" t="str">
        <f t="shared" si="95"/>
        <v>SINAPI 97549</v>
      </c>
      <c r="B5985" s="3" t="s">
        <v>9865</v>
      </c>
      <c r="C5985" s="3">
        <v>97549</v>
      </c>
      <c r="D5985" s="2" t="s">
        <v>6085</v>
      </c>
      <c r="E5985" s="3" t="s">
        <v>9848</v>
      </c>
      <c r="F5985" s="61">
        <v>59.2</v>
      </c>
      <c r="G5985" s="61">
        <v>61.85</v>
      </c>
    </row>
    <row r="5986" spans="1:7" ht="22.5">
      <c r="A5986" s="1" t="str">
        <f t="shared" si="95"/>
        <v>SINAPI 97551</v>
      </c>
      <c r="B5986" s="3" t="s">
        <v>9865</v>
      </c>
      <c r="C5986" s="3">
        <v>97551</v>
      </c>
      <c r="D5986" s="2" t="s">
        <v>6086</v>
      </c>
      <c r="E5986" s="3" t="s">
        <v>9848</v>
      </c>
      <c r="F5986" s="61">
        <v>100.03</v>
      </c>
      <c r="G5986" s="61">
        <v>105.19</v>
      </c>
    </row>
    <row r="5987" spans="1:7" ht="22.5">
      <c r="A5987" s="1" t="str">
        <f t="shared" si="95"/>
        <v>SINAPI 97480</v>
      </c>
      <c r="B5987" s="3" t="s">
        <v>9865</v>
      </c>
      <c r="C5987" s="3">
        <v>97480</v>
      </c>
      <c r="D5987" s="2" t="s">
        <v>6087</v>
      </c>
      <c r="E5987" s="3" t="s">
        <v>9848</v>
      </c>
      <c r="F5987" s="61">
        <v>64.25</v>
      </c>
      <c r="G5987" s="61">
        <v>66.290000000000006</v>
      </c>
    </row>
    <row r="5988" spans="1:7" ht="22.5">
      <c r="A5988" s="1" t="str">
        <f t="shared" si="95"/>
        <v>SINAPI 97518</v>
      </c>
      <c r="B5988" s="3" t="s">
        <v>9865</v>
      </c>
      <c r="C5988" s="3">
        <v>97518</v>
      </c>
      <c r="D5988" s="2" t="s">
        <v>6088</v>
      </c>
      <c r="E5988" s="3" t="s">
        <v>9848</v>
      </c>
      <c r="F5988" s="61">
        <v>59</v>
      </c>
      <c r="G5988" s="61">
        <v>60.56</v>
      </c>
    </row>
    <row r="5989" spans="1:7" ht="22.5">
      <c r="A5989" s="1" t="str">
        <f t="shared" si="95"/>
        <v>SINAPI 97482</v>
      </c>
      <c r="B5989" s="3" t="s">
        <v>9865</v>
      </c>
      <c r="C5989" s="3">
        <v>97482</v>
      </c>
      <c r="D5989" s="2" t="s">
        <v>6089</v>
      </c>
      <c r="E5989" s="3" t="s">
        <v>9848</v>
      </c>
      <c r="F5989" s="61">
        <v>92.29</v>
      </c>
      <c r="G5989" s="61">
        <v>94.9</v>
      </c>
    </row>
    <row r="5990" spans="1:7" ht="22.5">
      <c r="A5990" s="1" t="str">
        <f t="shared" si="95"/>
        <v>SINAPI 97520</v>
      </c>
      <c r="B5990" s="3" t="s">
        <v>9865</v>
      </c>
      <c r="C5990" s="3">
        <v>97520</v>
      </c>
      <c r="D5990" s="2" t="s">
        <v>6090</v>
      </c>
      <c r="E5990" s="3" t="s">
        <v>9848</v>
      </c>
      <c r="F5990" s="61">
        <v>83.01</v>
      </c>
      <c r="G5990" s="61">
        <v>84.81</v>
      </c>
    </row>
    <row r="5991" spans="1:7" ht="22.5">
      <c r="A5991" s="1" t="str">
        <f t="shared" si="95"/>
        <v>SINAPI 97484</v>
      </c>
      <c r="B5991" s="3" t="s">
        <v>9865</v>
      </c>
      <c r="C5991" s="3">
        <v>97484</v>
      </c>
      <c r="D5991" s="2" t="s">
        <v>6091</v>
      </c>
      <c r="E5991" s="3" t="s">
        <v>9848</v>
      </c>
      <c r="F5991" s="61">
        <v>128.27000000000001</v>
      </c>
      <c r="G5991" s="61">
        <v>131.51</v>
      </c>
    </row>
    <row r="5992" spans="1:7" ht="22.5">
      <c r="A5992" s="1" t="str">
        <f t="shared" si="95"/>
        <v>SINAPI 97522</v>
      </c>
      <c r="B5992" s="3" t="s">
        <v>9865</v>
      </c>
      <c r="C5992" s="3">
        <v>97522</v>
      </c>
      <c r="D5992" s="2" t="s">
        <v>6092</v>
      </c>
      <c r="E5992" s="3" t="s">
        <v>9848</v>
      </c>
      <c r="F5992" s="61">
        <v>114.45</v>
      </c>
      <c r="G5992" s="61">
        <v>116.49</v>
      </c>
    </row>
    <row r="5993" spans="1:7" ht="22.5">
      <c r="A5993" s="1" t="str">
        <f t="shared" si="95"/>
        <v>SINAPI 97453</v>
      </c>
      <c r="B5993" s="3" t="s">
        <v>9865</v>
      </c>
      <c r="C5993" s="3">
        <v>97453</v>
      </c>
      <c r="D5993" s="2" t="s">
        <v>6093</v>
      </c>
      <c r="E5993" s="3" t="s">
        <v>9848</v>
      </c>
      <c r="F5993" s="61">
        <v>220.3</v>
      </c>
      <c r="G5993" s="61">
        <v>227.21</v>
      </c>
    </row>
    <row r="5994" spans="1:7" ht="22.5">
      <c r="A5994" s="1" t="str">
        <f t="shared" si="95"/>
        <v>SINAPI 97486</v>
      </c>
      <c r="B5994" s="3" t="s">
        <v>9865</v>
      </c>
      <c r="C5994" s="3">
        <v>97486</v>
      </c>
      <c r="D5994" s="2" t="s">
        <v>6094</v>
      </c>
      <c r="E5994" s="3" t="s">
        <v>9848</v>
      </c>
      <c r="F5994" s="61">
        <v>187.71</v>
      </c>
      <c r="G5994" s="61">
        <v>191.78</v>
      </c>
    </row>
    <row r="5995" spans="1:7" ht="22.5">
      <c r="A5995" s="1" t="str">
        <f t="shared" si="95"/>
        <v>SINAPI 97524</v>
      </c>
      <c r="B5995" s="3" t="s">
        <v>9865</v>
      </c>
      <c r="C5995" s="3">
        <v>97524</v>
      </c>
      <c r="D5995" s="2" t="s">
        <v>6095</v>
      </c>
      <c r="E5995" s="3" t="s">
        <v>9848</v>
      </c>
      <c r="F5995" s="61">
        <v>168.24</v>
      </c>
      <c r="G5995" s="61">
        <v>170.59</v>
      </c>
    </row>
    <row r="5996" spans="1:7" ht="22.5">
      <c r="A5996" s="1" t="str">
        <f t="shared" si="95"/>
        <v>SINAPI 97455</v>
      </c>
      <c r="B5996" s="3" t="s">
        <v>9865</v>
      </c>
      <c r="C5996" s="3">
        <v>97455</v>
      </c>
      <c r="D5996" s="2" t="s">
        <v>6096</v>
      </c>
      <c r="E5996" s="3" t="s">
        <v>9848</v>
      </c>
      <c r="F5996" s="61">
        <v>364.53</v>
      </c>
      <c r="G5996" s="61">
        <v>372.18</v>
      </c>
    </row>
    <row r="5997" spans="1:7" ht="22.5">
      <c r="A5997" s="1" t="str">
        <f t="shared" si="95"/>
        <v>SINAPI 97488</v>
      </c>
      <c r="B5997" s="3" t="s">
        <v>9865</v>
      </c>
      <c r="C5997" s="3">
        <v>97488</v>
      </c>
      <c r="D5997" s="2" t="s">
        <v>6097</v>
      </c>
      <c r="E5997" s="3" t="s">
        <v>9848</v>
      </c>
      <c r="F5997" s="61">
        <v>337.52</v>
      </c>
      <c r="G5997" s="61">
        <v>342.82</v>
      </c>
    </row>
    <row r="5998" spans="1:7" ht="22.5">
      <c r="A5998" s="1" t="str">
        <f t="shared" si="95"/>
        <v>SINAPI 97526</v>
      </c>
      <c r="B5998" s="3" t="s">
        <v>9865</v>
      </c>
      <c r="C5998" s="3">
        <v>97526</v>
      </c>
      <c r="D5998" s="2" t="s">
        <v>6098</v>
      </c>
      <c r="E5998" s="3" t="s">
        <v>9848</v>
      </c>
      <c r="F5998" s="61">
        <v>309.38</v>
      </c>
      <c r="G5998" s="61">
        <v>312.2</v>
      </c>
    </row>
    <row r="5999" spans="1:7" ht="22.5">
      <c r="A5999" s="1" t="str">
        <f t="shared" si="95"/>
        <v>SINAPI 97457</v>
      </c>
      <c r="B5999" s="3" t="s">
        <v>9865</v>
      </c>
      <c r="C5999" s="3">
        <v>97457</v>
      </c>
      <c r="D5999" s="2" t="s">
        <v>6099</v>
      </c>
      <c r="E5999" s="3" t="s">
        <v>9848</v>
      </c>
      <c r="F5999" s="61">
        <v>676.92</v>
      </c>
      <c r="G5999" s="61">
        <v>685.33</v>
      </c>
    </row>
    <row r="6000" spans="1:7" ht="22.5">
      <c r="A6000" s="1" t="str">
        <f t="shared" si="95"/>
        <v>SINAPI 97490</v>
      </c>
      <c r="B6000" s="3" t="s">
        <v>9865</v>
      </c>
      <c r="C6000" s="3">
        <v>97490</v>
      </c>
      <c r="D6000" s="2" t="s">
        <v>6100</v>
      </c>
      <c r="E6000" s="3" t="s">
        <v>9848</v>
      </c>
      <c r="F6000" s="61">
        <v>655.38</v>
      </c>
      <c r="G6000" s="61">
        <v>661.9</v>
      </c>
    </row>
    <row r="6001" spans="1:7" ht="22.5">
      <c r="A6001" s="1" t="str">
        <f t="shared" si="95"/>
        <v>SINAPI 97528</v>
      </c>
      <c r="B6001" s="3" t="s">
        <v>9865</v>
      </c>
      <c r="C6001" s="3">
        <v>97528</v>
      </c>
      <c r="D6001" s="2" t="s">
        <v>6101</v>
      </c>
      <c r="E6001" s="3" t="s">
        <v>9848</v>
      </c>
      <c r="F6001" s="61">
        <v>618.69000000000005</v>
      </c>
      <c r="G6001" s="61">
        <v>621.99</v>
      </c>
    </row>
    <row r="6002" spans="1:7" ht="22.5">
      <c r="A6002" s="1" t="str">
        <f t="shared" si="95"/>
        <v>SINAPI 101906</v>
      </c>
      <c r="B6002" s="3" t="s">
        <v>9865</v>
      </c>
      <c r="C6002" s="3">
        <v>101906</v>
      </c>
      <c r="D6002" s="2" t="s">
        <v>6102</v>
      </c>
      <c r="E6002" s="3" t="s">
        <v>9848</v>
      </c>
      <c r="F6002" s="61">
        <v>668.75</v>
      </c>
      <c r="G6002" s="61">
        <v>671.46</v>
      </c>
    </row>
    <row r="6003" spans="1:7" ht="22.5">
      <c r="A6003" s="1" t="str">
        <f t="shared" si="95"/>
        <v>SINAPI 101907</v>
      </c>
      <c r="B6003" s="3" t="s">
        <v>9865</v>
      </c>
      <c r="C6003" s="3">
        <v>101907</v>
      </c>
      <c r="D6003" s="2" t="s">
        <v>6103</v>
      </c>
      <c r="E6003" s="3" t="s">
        <v>9848</v>
      </c>
      <c r="F6003" s="61">
        <v>721.83</v>
      </c>
      <c r="G6003" s="61">
        <v>724.54</v>
      </c>
    </row>
    <row r="6004" spans="1:7" ht="22.5">
      <c r="A6004" s="1" t="str">
        <f t="shared" si="95"/>
        <v>SINAPI 101911</v>
      </c>
      <c r="B6004" s="3" t="s">
        <v>9865</v>
      </c>
      <c r="C6004" s="3">
        <v>101911</v>
      </c>
      <c r="D6004" s="2" t="s">
        <v>6104</v>
      </c>
      <c r="E6004" s="3" t="s">
        <v>9848</v>
      </c>
      <c r="F6004" s="61">
        <v>350.29</v>
      </c>
      <c r="G6004" s="61">
        <v>353</v>
      </c>
    </row>
    <row r="6005" spans="1:7" ht="22.5">
      <c r="A6005" s="1" t="str">
        <f t="shared" si="95"/>
        <v>SINAPI 101908</v>
      </c>
      <c r="B6005" s="3" t="s">
        <v>9865</v>
      </c>
      <c r="C6005" s="3">
        <v>101908</v>
      </c>
      <c r="D6005" s="2" t="s">
        <v>6105</v>
      </c>
      <c r="E6005" s="3" t="s">
        <v>9848</v>
      </c>
      <c r="F6005" s="61">
        <v>226.44</v>
      </c>
      <c r="G6005" s="61">
        <v>229.15</v>
      </c>
    </row>
    <row r="6006" spans="1:7" ht="22.5">
      <c r="A6006" s="1" t="str">
        <f t="shared" si="95"/>
        <v>SINAPI 101909</v>
      </c>
      <c r="B6006" s="3" t="s">
        <v>9865</v>
      </c>
      <c r="C6006" s="3">
        <v>101909</v>
      </c>
      <c r="D6006" s="2" t="s">
        <v>6106</v>
      </c>
      <c r="E6006" s="3" t="s">
        <v>9848</v>
      </c>
      <c r="F6006" s="61">
        <v>261.83</v>
      </c>
      <c r="G6006" s="61">
        <v>264.54000000000002</v>
      </c>
    </row>
    <row r="6007" spans="1:7" ht="22.5">
      <c r="A6007" s="1" t="str">
        <f t="shared" si="95"/>
        <v>SINAPI 101910</v>
      </c>
      <c r="B6007" s="3" t="s">
        <v>9865</v>
      </c>
      <c r="C6007" s="3">
        <v>101910</v>
      </c>
      <c r="D6007" s="2" t="s">
        <v>6107</v>
      </c>
      <c r="E6007" s="3" t="s">
        <v>9848</v>
      </c>
      <c r="F6007" s="61">
        <v>306.06</v>
      </c>
      <c r="G6007" s="61">
        <v>308.77</v>
      </c>
    </row>
    <row r="6008" spans="1:7" ht="22.5">
      <c r="A6008" s="1" t="str">
        <f t="shared" si="95"/>
        <v>SINAPI 101905</v>
      </c>
      <c r="B6008" s="3" t="s">
        <v>9865</v>
      </c>
      <c r="C6008" s="3">
        <v>101905</v>
      </c>
      <c r="D6008" s="2" t="s">
        <v>6108</v>
      </c>
      <c r="E6008" s="3" t="s">
        <v>9848</v>
      </c>
      <c r="F6008" s="61">
        <v>233.08</v>
      </c>
      <c r="G6008" s="61">
        <v>235.79</v>
      </c>
    </row>
    <row r="6009" spans="1:7" ht="22.5">
      <c r="A6009" s="1" t="str">
        <f t="shared" si="95"/>
        <v>SINAPI 101916</v>
      </c>
      <c r="B6009" s="3" t="s">
        <v>9865</v>
      </c>
      <c r="C6009" s="3">
        <v>101916</v>
      </c>
      <c r="D6009" s="2" t="s">
        <v>6109</v>
      </c>
      <c r="E6009" s="3" t="s">
        <v>9848</v>
      </c>
      <c r="F6009" s="61">
        <v>3348.1</v>
      </c>
      <c r="G6009" s="61">
        <v>3374.37</v>
      </c>
    </row>
    <row r="6010" spans="1:7" ht="33.75">
      <c r="A6010" s="1" t="str">
        <f t="shared" si="95"/>
        <v>SINAPI 101936</v>
      </c>
      <c r="B6010" s="3" t="s">
        <v>9865</v>
      </c>
      <c r="C6010" s="3">
        <v>101936</v>
      </c>
      <c r="D6010" s="2" t="s">
        <v>6110</v>
      </c>
      <c r="E6010" s="3" t="s">
        <v>9848</v>
      </c>
      <c r="F6010" s="61">
        <v>8834.99</v>
      </c>
      <c r="G6010" s="61">
        <v>9272.18</v>
      </c>
    </row>
    <row r="6011" spans="1:7" ht="33.75">
      <c r="A6011" s="1" t="str">
        <f t="shared" si="95"/>
        <v>SINAPI 101937</v>
      </c>
      <c r="B6011" s="3" t="s">
        <v>9865</v>
      </c>
      <c r="C6011" s="3">
        <v>101937</v>
      </c>
      <c r="D6011" s="2" t="s">
        <v>6111</v>
      </c>
      <c r="E6011" s="3" t="s">
        <v>9848</v>
      </c>
      <c r="F6011" s="61">
        <v>16630.73</v>
      </c>
      <c r="G6011" s="61">
        <v>17576.22</v>
      </c>
    </row>
    <row r="6012" spans="1:7" ht="22.5">
      <c r="A6012" s="1" t="str">
        <f t="shared" si="95"/>
        <v>SINAPI 92698</v>
      </c>
      <c r="B6012" s="3" t="s">
        <v>9865</v>
      </c>
      <c r="C6012" s="3">
        <v>92698</v>
      </c>
      <c r="D6012" s="2" t="s">
        <v>6112</v>
      </c>
      <c r="E6012" s="3" t="s">
        <v>9848</v>
      </c>
      <c r="F6012" s="61">
        <v>26.06</v>
      </c>
      <c r="G6012" s="61">
        <v>27.59</v>
      </c>
    </row>
    <row r="6013" spans="1:7" ht="22.5">
      <c r="A6013" s="1" t="str">
        <f t="shared" si="95"/>
        <v>SINAPI 92700</v>
      </c>
      <c r="B6013" s="3" t="s">
        <v>9865</v>
      </c>
      <c r="C6013" s="3">
        <v>92700</v>
      </c>
      <c r="D6013" s="2" t="s">
        <v>6113</v>
      </c>
      <c r="E6013" s="3" t="s">
        <v>9848</v>
      </c>
      <c r="F6013" s="61">
        <v>42.83</v>
      </c>
      <c r="G6013" s="61">
        <v>45.46</v>
      </c>
    </row>
    <row r="6014" spans="1:7" ht="22.5">
      <c r="A6014" s="1" t="str">
        <f t="shared" si="95"/>
        <v>SINAPI 92702</v>
      </c>
      <c r="B6014" s="3" t="s">
        <v>9865</v>
      </c>
      <c r="C6014" s="3">
        <v>92702</v>
      </c>
      <c r="D6014" s="2" t="s">
        <v>6114</v>
      </c>
      <c r="E6014" s="3" t="s">
        <v>9848</v>
      </c>
      <c r="F6014" s="61">
        <v>67.38</v>
      </c>
      <c r="G6014" s="61">
        <v>71.66</v>
      </c>
    </row>
    <row r="6015" spans="1:7" ht="22.5">
      <c r="A6015" s="1" t="str">
        <f t="shared" si="95"/>
        <v>SINAPI 92669</v>
      </c>
      <c r="B6015" s="3" t="s">
        <v>9865</v>
      </c>
      <c r="C6015" s="3">
        <v>92669</v>
      </c>
      <c r="D6015" s="2" t="s">
        <v>6115</v>
      </c>
      <c r="E6015" s="3" t="s">
        <v>9848</v>
      </c>
      <c r="F6015" s="61">
        <v>49.15</v>
      </c>
      <c r="G6015" s="61">
        <v>51.82</v>
      </c>
    </row>
    <row r="6016" spans="1:7" ht="22.5">
      <c r="A6016" s="1" t="str">
        <f t="shared" si="95"/>
        <v>SINAPI 92671</v>
      </c>
      <c r="B6016" s="3" t="s">
        <v>9865</v>
      </c>
      <c r="C6016" s="3">
        <v>92671</v>
      </c>
      <c r="D6016" s="2" t="s">
        <v>6116</v>
      </c>
      <c r="E6016" s="3" t="s">
        <v>9848</v>
      </c>
      <c r="F6016" s="61">
        <v>62.72</v>
      </c>
      <c r="G6016" s="61">
        <v>65.56</v>
      </c>
    </row>
    <row r="6017" spans="1:7" ht="22.5">
      <c r="A6017" s="1" t="str">
        <f t="shared" si="95"/>
        <v>SINAPI 92673</v>
      </c>
      <c r="B6017" s="3" t="s">
        <v>9865</v>
      </c>
      <c r="C6017" s="3">
        <v>92673</v>
      </c>
      <c r="D6017" s="2" t="s">
        <v>6117</v>
      </c>
      <c r="E6017" s="3" t="s">
        <v>9848</v>
      </c>
      <c r="F6017" s="61">
        <v>71.53</v>
      </c>
      <c r="G6017" s="61">
        <v>74.52</v>
      </c>
    </row>
    <row r="6018" spans="1:7" ht="22.5">
      <c r="A6018" s="1" t="str">
        <f t="shared" si="95"/>
        <v>SINAPI 92675</v>
      </c>
      <c r="B6018" s="3" t="s">
        <v>9865</v>
      </c>
      <c r="C6018" s="3">
        <v>92675</v>
      </c>
      <c r="D6018" s="2" t="s">
        <v>6118</v>
      </c>
      <c r="E6018" s="3" t="s">
        <v>9848</v>
      </c>
      <c r="F6018" s="61">
        <v>91.15</v>
      </c>
      <c r="G6018" s="61">
        <v>94.36</v>
      </c>
    </row>
    <row r="6019" spans="1:7" ht="22.5">
      <c r="A6019" s="1" t="str">
        <f t="shared" si="95"/>
        <v>SINAPI 92677</v>
      </c>
      <c r="B6019" s="3" t="s">
        <v>9865</v>
      </c>
      <c r="C6019" s="3">
        <v>92677</v>
      </c>
      <c r="D6019" s="2" t="s">
        <v>6119</v>
      </c>
      <c r="E6019" s="3" t="s">
        <v>9848</v>
      </c>
      <c r="F6019" s="61">
        <v>145.68</v>
      </c>
      <c r="G6019" s="61">
        <v>149.22</v>
      </c>
    </row>
    <row r="6020" spans="1:7" ht="22.5">
      <c r="A6020" s="1" t="str">
        <f t="shared" si="95"/>
        <v>SINAPI 92635</v>
      </c>
      <c r="B6020" s="3" t="s">
        <v>9865</v>
      </c>
      <c r="C6020" s="3">
        <v>92635</v>
      </c>
      <c r="D6020" s="2" t="s">
        <v>6120</v>
      </c>
      <c r="E6020" s="3" t="s">
        <v>9848</v>
      </c>
      <c r="F6020" s="61">
        <v>237.35</v>
      </c>
      <c r="G6020" s="61">
        <v>244.7</v>
      </c>
    </row>
    <row r="6021" spans="1:7" ht="22.5">
      <c r="A6021" s="1" t="str">
        <f t="shared" si="95"/>
        <v>SINAPI 92679</v>
      </c>
      <c r="B6021" s="3" t="s">
        <v>9865</v>
      </c>
      <c r="C6021" s="3">
        <v>92679</v>
      </c>
      <c r="D6021" s="2" t="s">
        <v>6121</v>
      </c>
      <c r="E6021" s="3" t="s">
        <v>9848</v>
      </c>
      <c r="F6021" s="61">
        <v>198.02</v>
      </c>
      <c r="G6021" s="61">
        <v>201.89</v>
      </c>
    </row>
    <row r="6022" spans="1:7" ht="22.5">
      <c r="A6022" s="1" t="str">
        <f t="shared" si="95"/>
        <v>SINAPI 92381</v>
      </c>
      <c r="B6022" s="3" t="s">
        <v>9865</v>
      </c>
      <c r="C6022" s="3">
        <v>92381</v>
      </c>
      <c r="D6022" s="2" t="s">
        <v>6122</v>
      </c>
      <c r="E6022" s="3" t="s">
        <v>9848</v>
      </c>
      <c r="F6022" s="61">
        <v>68.12</v>
      </c>
      <c r="G6022" s="61">
        <v>72.47</v>
      </c>
    </row>
    <row r="6023" spans="1:7" ht="22.5">
      <c r="A6023" s="1" t="str">
        <f t="shared" si="95"/>
        <v>SINAPI 92383</v>
      </c>
      <c r="B6023" s="3" t="s">
        <v>9865</v>
      </c>
      <c r="C6023" s="3">
        <v>92383</v>
      </c>
      <c r="D6023" s="2" t="s">
        <v>6123</v>
      </c>
      <c r="E6023" s="3" t="s">
        <v>9848</v>
      </c>
      <c r="F6023" s="61">
        <v>84.23</v>
      </c>
      <c r="G6023" s="61">
        <v>88.96</v>
      </c>
    </row>
    <row r="6024" spans="1:7" ht="22.5">
      <c r="A6024" s="1" t="str">
        <f t="shared" si="95"/>
        <v>SINAPI 92385</v>
      </c>
      <c r="B6024" s="3" t="s">
        <v>9865</v>
      </c>
      <c r="C6024" s="3">
        <v>92385</v>
      </c>
      <c r="D6024" s="2" t="s">
        <v>6124</v>
      </c>
      <c r="E6024" s="3" t="s">
        <v>9848</v>
      </c>
      <c r="F6024" s="61">
        <v>96.03</v>
      </c>
      <c r="G6024" s="61">
        <v>101.2</v>
      </c>
    </row>
    <row r="6025" spans="1:7" ht="22.5">
      <c r="A6025" s="1" t="str">
        <f t="shared" si="95"/>
        <v>SINAPI 92350</v>
      </c>
      <c r="B6025" s="3" t="s">
        <v>9865</v>
      </c>
      <c r="C6025" s="3">
        <v>92350</v>
      </c>
      <c r="D6025" s="2" t="s">
        <v>6125</v>
      </c>
      <c r="E6025" s="3" t="s">
        <v>9848</v>
      </c>
      <c r="F6025" s="61">
        <v>119.45</v>
      </c>
      <c r="G6025" s="61">
        <v>125.18</v>
      </c>
    </row>
    <row r="6026" spans="1:7" ht="22.5">
      <c r="A6026" s="1" t="str">
        <f t="shared" si="95"/>
        <v>SINAPI 92387</v>
      </c>
      <c r="B6026" s="3" t="s">
        <v>9865</v>
      </c>
      <c r="C6026" s="3">
        <v>92387</v>
      </c>
      <c r="D6026" s="2" t="s">
        <v>6126</v>
      </c>
      <c r="E6026" s="3" t="s">
        <v>9848</v>
      </c>
      <c r="F6026" s="61">
        <v>119.32</v>
      </c>
      <c r="G6026" s="61">
        <v>125.03</v>
      </c>
    </row>
    <row r="6027" spans="1:7" ht="22.5">
      <c r="A6027" s="1" t="str">
        <f t="shared" si="95"/>
        <v>SINAPI 92352</v>
      </c>
      <c r="B6027" s="3" t="s">
        <v>9865</v>
      </c>
      <c r="C6027" s="3">
        <v>92352</v>
      </c>
      <c r="D6027" s="2" t="s">
        <v>6127</v>
      </c>
      <c r="E6027" s="3" t="s">
        <v>9848</v>
      </c>
      <c r="F6027" s="61">
        <v>176</v>
      </c>
      <c r="G6027" s="61">
        <v>182.22</v>
      </c>
    </row>
    <row r="6028" spans="1:7" ht="22.5">
      <c r="A6028" s="1" t="str">
        <f t="shared" si="95"/>
        <v>SINAPI 92389</v>
      </c>
      <c r="B6028" s="3" t="s">
        <v>9865</v>
      </c>
      <c r="C6028" s="3">
        <v>92389</v>
      </c>
      <c r="D6028" s="2" t="s">
        <v>6128</v>
      </c>
      <c r="E6028" s="3" t="s">
        <v>9848</v>
      </c>
      <c r="F6028" s="61">
        <v>179.47</v>
      </c>
      <c r="G6028" s="61">
        <v>186</v>
      </c>
    </row>
    <row r="6029" spans="1:7" ht="22.5">
      <c r="A6029" s="1" t="str">
        <f t="shared" si="95"/>
        <v>SINAPI 92354</v>
      </c>
      <c r="B6029" s="3" t="s">
        <v>9865</v>
      </c>
      <c r="C6029" s="3">
        <v>92354</v>
      </c>
      <c r="D6029" s="2" t="s">
        <v>6129</v>
      </c>
      <c r="E6029" s="3" t="s">
        <v>9848</v>
      </c>
      <c r="F6029" s="61">
        <v>230.34</v>
      </c>
      <c r="G6029" s="61">
        <v>237.07</v>
      </c>
    </row>
    <row r="6030" spans="1:7" ht="22.5">
      <c r="A6030" s="1" t="str">
        <f t="shared" si="95"/>
        <v>SINAPI 92699</v>
      </c>
      <c r="B6030" s="3" t="s">
        <v>9865</v>
      </c>
      <c r="C6030" s="3">
        <v>92699</v>
      </c>
      <c r="D6030" s="2" t="s">
        <v>6130</v>
      </c>
      <c r="E6030" s="3" t="s">
        <v>9848</v>
      </c>
      <c r="F6030" s="61">
        <v>24.67</v>
      </c>
      <c r="G6030" s="61">
        <v>26.2</v>
      </c>
    </row>
    <row r="6031" spans="1:7" ht="22.5">
      <c r="A6031" s="1" t="str">
        <f t="shared" si="95"/>
        <v>SINAPI 92701</v>
      </c>
      <c r="B6031" s="3" t="s">
        <v>9865</v>
      </c>
      <c r="C6031" s="3">
        <v>92701</v>
      </c>
      <c r="D6031" s="2" t="s">
        <v>6131</v>
      </c>
      <c r="E6031" s="3" t="s">
        <v>9848</v>
      </c>
      <c r="F6031" s="61">
        <v>40.75</v>
      </c>
      <c r="G6031" s="61">
        <v>43.38</v>
      </c>
    </row>
    <row r="6032" spans="1:7" ht="22.5">
      <c r="A6032" s="1" t="str">
        <f t="shared" si="95"/>
        <v>SINAPI 92703</v>
      </c>
      <c r="B6032" s="3" t="s">
        <v>9865</v>
      </c>
      <c r="C6032" s="3">
        <v>92703</v>
      </c>
      <c r="D6032" s="2" t="s">
        <v>6132</v>
      </c>
      <c r="E6032" s="3" t="s">
        <v>9848</v>
      </c>
      <c r="F6032" s="61">
        <v>64.83</v>
      </c>
      <c r="G6032" s="61">
        <v>69.11</v>
      </c>
    </row>
    <row r="6033" spans="1:7" ht="22.5">
      <c r="A6033" s="1" t="str">
        <f t="shared" si="95"/>
        <v>SINAPI 92670</v>
      </c>
      <c r="B6033" s="3" t="s">
        <v>9865</v>
      </c>
      <c r="C6033" s="3">
        <v>92670</v>
      </c>
      <c r="D6033" s="2" t="s">
        <v>6133</v>
      </c>
      <c r="E6033" s="3" t="s">
        <v>9848</v>
      </c>
      <c r="F6033" s="61">
        <v>46.6</v>
      </c>
      <c r="G6033" s="61">
        <v>49.27</v>
      </c>
    </row>
    <row r="6034" spans="1:7" ht="22.5">
      <c r="A6034" s="1" t="str">
        <f t="shared" si="95"/>
        <v>SINAPI 92672</v>
      </c>
      <c r="B6034" s="3" t="s">
        <v>9865</v>
      </c>
      <c r="C6034" s="3">
        <v>92672</v>
      </c>
      <c r="D6034" s="2" t="s">
        <v>6134</v>
      </c>
      <c r="E6034" s="3" t="s">
        <v>9848</v>
      </c>
      <c r="F6034" s="61">
        <v>57.63</v>
      </c>
      <c r="G6034" s="61">
        <v>60.47</v>
      </c>
    </row>
    <row r="6035" spans="1:7" ht="22.5">
      <c r="A6035" s="1" t="str">
        <f t="shared" si="95"/>
        <v>SINAPI 92674</v>
      </c>
      <c r="B6035" s="3" t="s">
        <v>9865</v>
      </c>
      <c r="C6035" s="3">
        <v>92674</v>
      </c>
      <c r="D6035" s="2" t="s">
        <v>6135</v>
      </c>
      <c r="E6035" s="3" t="s">
        <v>9848</v>
      </c>
      <c r="F6035" s="61">
        <v>68.03</v>
      </c>
      <c r="G6035" s="61">
        <v>71.02</v>
      </c>
    </row>
    <row r="6036" spans="1:7" ht="22.5">
      <c r="A6036" s="1" t="str">
        <f t="shared" si="95"/>
        <v>SINAPI 92676</v>
      </c>
      <c r="B6036" s="3" t="s">
        <v>9865</v>
      </c>
      <c r="C6036" s="3">
        <v>92676</v>
      </c>
      <c r="D6036" s="2" t="s">
        <v>6136</v>
      </c>
      <c r="E6036" s="3" t="s">
        <v>9848</v>
      </c>
      <c r="F6036" s="61">
        <v>88.77</v>
      </c>
      <c r="G6036" s="61">
        <v>91.98</v>
      </c>
    </row>
    <row r="6037" spans="1:7" ht="22.5">
      <c r="A6037" s="1" t="str">
        <f t="shared" si="95"/>
        <v>SINAPI 92678</v>
      </c>
      <c r="B6037" s="3" t="s">
        <v>9865</v>
      </c>
      <c r="C6037" s="3">
        <v>92678</v>
      </c>
      <c r="D6037" s="2" t="s">
        <v>6137</v>
      </c>
      <c r="E6037" s="3" t="s">
        <v>9848</v>
      </c>
      <c r="F6037" s="61">
        <v>135.19</v>
      </c>
      <c r="G6037" s="61">
        <v>138.72999999999999</v>
      </c>
    </row>
    <row r="6038" spans="1:7" ht="22.5">
      <c r="A6038" s="1" t="str">
        <f t="shared" si="95"/>
        <v>SINAPI 92636</v>
      </c>
      <c r="B6038" s="3" t="s">
        <v>9865</v>
      </c>
      <c r="C6038" s="3">
        <v>92636</v>
      </c>
      <c r="D6038" s="2" t="s">
        <v>6138</v>
      </c>
      <c r="E6038" s="3" t="s">
        <v>9848</v>
      </c>
      <c r="F6038" s="61">
        <v>217.15</v>
      </c>
      <c r="G6038" s="61">
        <v>224.5</v>
      </c>
    </row>
    <row r="6039" spans="1:7" ht="22.5">
      <c r="A6039" s="1" t="str">
        <f t="shared" si="95"/>
        <v>SINAPI 92680</v>
      </c>
      <c r="B6039" s="3" t="s">
        <v>9865</v>
      </c>
      <c r="C6039" s="3">
        <v>92680</v>
      </c>
      <c r="D6039" s="2" t="s">
        <v>6139</v>
      </c>
      <c r="E6039" s="3" t="s">
        <v>9848</v>
      </c>
      <c r="F6039" s="61">
        <v>177.82</v>
      </c>
      <c r="G6039" s="61">
        <v>181.69</v>
      </c>
    </row>
    <row r="6040" spans="1:7" ht="22.5">
      <c r="A6040" s="1" t="str">
        <f t="shared" si="95"/>
        <v>SINAPI 92382</v>
      </c>
      <c r="B6040" s="3" t="s">
        <v>9865</v>
      </c>
      <c r="C6040" s="3">
        <v>92382</v>
      </c>
      <c r="D6040" s="2" t="s">
        <v>6140</v>
      </c>
      <c r="E6040" s="3" t="s">
        <v>9848</v>
      </c>
      <c r="F6040" s="61">
        <v>65.569999999999993</v>
      </c>
      <c r="G6040" s="61">
        <v>69.92</v>
      </c>
    </row>
    <row r="6041" spans="1:7" ht="22.5">
      <c r="A6041" s="1" t="str">
        <f t="shared" si="95"/>
        <v>SINAPI 92384</v>
      </c>
      <c r="B6041" s="3" t="s">
        <v>9865</v>
      </c>
      <c r="C6041" s="3">
        <v>92384</v>
      </c>
      <c r="D6041" s="2" t="s">
        <v>6141</v>
      </c>
      <c r="E6041" s="3" t="s">
        <v>9848</v>
      </c>
      <c r="F6041" s="61">
        <v>79.14</v>
      </c>
      <c r="G6041" s="61">
        <v>83.87</v>
      </c>
    </row>
    <row r="6042" spans="1:7" ht="22.5">
      <c r="A6042" s="1" t="str">
        <f t="shared" si="95"/>
        <v>SINAPI 92386</v>
      </c>
      <c r="B6042" s="3" t="s">
        <v>9865</v>
      </c>
      <c r="C6042" s="3">
        <v>92386</v>
      </c>
      <c r="D6042" s="2" t="s">
        <v>6142</v>
      </c>
      <c r="E6042" s="3" t="s">
        <v>9848</v>
      </c>
      <c r="F6042" s="61">
        <v>92.53</v>
      </c>
      <c r="G6042" s="61">
        <v>97.7</v>
      </c>
    </row>
    <row r="6043" spans="1:7" ht="22.5">
      <c r="A6043" s="1" t="str">
        <f t="shared" ref="A6043:A6106" si="96">CONCATENATE($B6043," ",$C6043)</f>
        <v>SINAPI 92351</v>
      </c>
      <c r="B6043" s="3" t="s">
        <v>9865</v>
      </c>
      <c r="C6043" s="3">
        <v>92351</v>
      </c>
      <c r="D6043" s="2" t="s">
        <v>6143</v>
      </c>
      <c r="E6043" s="3" t="s">
        <v>9848</v>
      </c>
      <c r="F6043" s="61">
        <v>117.07</v>
      </c>
      <c r="G6043" s="61">
        <v>122.8</v>
      </c>
    </row>
    <row r="6044" spans="1:7" ht="22.5">
      <c r="A6044" s="1" t="str">
        <f t="shared" si="96"/>
        <v>SINAPI 92388</v>
      </c>
      <c r="B6044" s="3" t="s">
        <v>9865</v>
      </c>
      <c r="C6044" s="3">
        <v>92388</v>
      </c>
      <c r="D6044" s="2" t="s">
        <v>6144</v>
      </c>
      <c r="E6044" s="3" t="s">
        <v>9848</v>
      </c>
      <c r="F6044" s="61">
        <v>116.94</v>
      </c>
      <c r="G6044" s="61">
        <v>122.65</v>
      </c>
    </row>
    <row r="6045" spans="1:7" ht="22.5">
      <c r="A6045" s="1" t="str">
        <f t="shared" si="96"/>
        <v>SINAPI 92353</v>
      </c>
      <c r="B6045" s="3" t="s">
        <v>9865</v>
      </c>
      <c r="C6045" s="3">
        <v>92353</v>
      </c>
      <c r="D6045" s="2" t="s">
        <v>6145</v>
      </c>
      <c r="E6045" s="3" t="s">
        <v>9848</v>
      </c>
      <c r="F6045" s="61">
        <v>165.51</v>
      </c>
      <c r="G6045" s="61">
        <v>171.73</v>
      </c>
    </row>
    <row r="6046" spans="1:7" ht="22.5">
      <c r="A6046" s="1" t="str">
        <f t="shared" si="96"/>
        <v>SINAPI 92390</v>
      </c>
      <c r="B6046" s="3" t="s">
        <v>9865</v>
      </c>
      <c r="C6046" s="3">
        <v>92390</v>
      </c>
      <c r="D6046" s="2" t="s">
        <v>6146</v>
      </c>
      <c r="E6046" s="3" t="s">
        <v>9848</v>
      </c>
      <c r="F6046" s="61">
        <v>168.98</v>
      </c>
      <c r="G6046" s="61">
        <v>175.51</v>
      </c>
    </row>
    <row r="6047" spans="1:7" ht="22.5">
      <c r="A6047" s="1" t="str">
        <f t="shared" si="96"/>
        <v>SINAPI 92355</v>
      </c>
      <c r="B6047" s="3" t="s">
        <v>9865</v>
      </c>
      <c r="C6047" s="3">
        <v>92355</v>
      </c>
      <c r="D6047" s="2" t="s">
        <v>6147</v>
      </c>
      <c r="E6047" s="3" t="s">
        <v>9848</v>
      </c>
      <c r="F6047" s="61">
        <v>210.14</v>
      </c>
      <c r="G6047" s="61">
        <v>216.87</v>
      </c>
    </row>
    <row r="6048" spans="1:7" ht="22.5">
      <c r="A6048" s="1" t="str">
        <f t="shared" si="96"/>
        <v>SINAPI 101925</v>
      </c>
      <c r="B6048" s="3" t="s">
        <v>9865</v>
      </c>
      <c r="C6048" s="3">
        <v>101925</v>
      </c>
      <c r="D6048" s="2" t="s">
        <v>6148</v>
      </c>
      <c r="E6048" s="3" t="s">
        <v>9848</v>
      </c>
      <c r="F6048" s="61">
        <v>338.84</v>
      </c>
      <c r="G6048" s="61">
        <v>346.28</v>
      </c>
    </row>
    <row r="6049" spans="1:7" ht="22.5">
      <c r="A6049" s="1" t="str">
        <f t="shared" si="96"/>
        <v>SINAPI 101934</v>
      </c>
      <c r="B6049" s="3" t="s">
        <v>9865</v>
      </c>
      <c r="C6049" s="3">
        <v>101934</v>
      </c>
      <c r="D6049" s="2" t="s">
        <v>6149</v>
      </c>
      <c r="E6049" s="3" t="s">
        <v>9848</v>
      </c>
      <c r="F6049" s="61">
        <v>350.44</v>
      </c>
      <c r="G6049" s="61">
        <v>358.91</v>
      </c>
    </row>
    <row r="6050" spans="1:7" ht="22.5">
      <c r="A6050" s="1" t="str">
        <f t="shared" si="96"/>
        <v>SINAPI 97541</v>
      </c>
      <c r="B6050" s="3" t="s">
        <v>9865</v>
      </c>
      <c r="C6050" s="3">
        <v>97541</v>
      </c>
      <c r="D6050" s="2" t="s">
        <v>6150</v>
      </c>
      <c r="E6050" s="3" t="s">
        <v>9848</v>
      </c>
      <c r="F6050" s="61">
        <v>33.5</v>
      </c>
      <c r="G6050" s="61">
        <v>35.270000000000003</v>
      </c>
    </row>
    <row r="6051" spans="1:7" ht="22.5">
      <c r="A6051" s="1" t="str">
        <f t="shared" si="96"/>
        <v>SINAPI 97462</v>
      </c>
      <c r="B6051" s="3" t="s">
        <v>9865</v>
      </c>
      <c r="C6051" s="3">
        <v>97462</v>
      </c>
      <c r="D6051" s="2" t="s">
        <v>6151</v>
      </c>
      <c r="E6051" s="3" t="s">
        <v>9848</v>
      </c>
      <c r="F6051" s="61">
        <v>34.1</v>
      </c>
      <c r="G6051" s="61">
        <v>35.450000000000003</v>
      </c>
    </row>
    <row r="6052" spans="1:7" ht="22.5">
      <c r="A6052" s="1" t="str">
        <f t="shared" si="96"/>
        <v>SINAPI 97544</v>
      </c>
      <c r="B6052" s="3" t="s">
        <v>9865</v>
      </c>
      <c r="C6052" s="3">
        <v>97544</v>
      </c>
      <c r="D6052" s="2" t="s">
        <v>6152</v>
      </c>
      <c r="E6052" s="3" t="s">
        <v>9848</v>
      </c>
      <c r="F6052" s="61">
        <v>57.91</v>
      </c>
      <c r="G6052" s="61">
        <v>61.35</v>
      </c>
    </row>
    <row r="6053" spans="1:7" ht="22.5">
      <c r="A6053" s="1" t="str">
        <f t="shared" si="96"/>
        <v>SINAPI 97500</v>
      </c>
      <c r="B6053" s="3" t="s">
        <v>9865</v>
      </c>
      <c r="C6053" s="3">
        <v>97500</v>
      </c>
      <c r="D6053" s="2" t="s">
        <v>6153</v>
      </c>
      <c r="E6053" s="3" t="s">
        <v>9848</v>
      </c>
      <c r="F6053" s="61">
        <v>30.6</v>
      </c>
      <c r="G6053" s="61">
        <v>31.64</v>
      </c>
    </row>
    <row r="6054" spans="1:7" ht="22.5">
      <c r="A6054" s="1" t="str">
        <f t="shared" si="96"/>
        <v>SINAPI 97465</v>
      </c>
      <c r="B6054" s="3" t="s">
        <v>9865</v>
      </c>
      <c r="C6054" s="3">
        <v>97465</v>
      </c>
      <c r="D6054" s="2" t="s">
        <v>6154</v>
      </c>
      <c r="E6054" s="3" t="s">
        <v>9848</v>
      </c>
      <c r="F6054" s="61">
        <v>67.569999999999993</v>
      </c>
      <c r="G6054" s="61">
        <v>69.3</v>
      </c>
    </row>
    <row r="6055" spans="1:7" ht="22.5">
      <c r="A6055" s="1" t="str">
        <f t="shared" si="96"/>
        <v>SINAPI 97503</v>
      </c>
      <c r="B6055" s="3" t="s">
        <v>9865</v>
      </c>
      <c r="C6055" s="3">
        <v>97503</v>
      </c>
      <c r="D6055" s="2" t="s">
        <v>6155</v>
      </c>
      <c r="E6055" s="3" t="s">
        <v>9848</v>
      </c>
      <c r="F6055" s="61">
        <v>61.39</v>
      </c>
      <c r="G6055" s="61">
        <v>62.58</v>
      </c>
    </row>
    <row r="6056" spans="1:7" ht="22.5">
      <c r="A6056" s="1" t="str">
        <f t="shared" si="96"/>
        <v>SINAPI 97468</v>
      </c>
      <c r="B6056" s="3" t="s">
        <v>9865</v>
      </c>
      <c r="C6056" s="3">
        <v>97468</v>
      </c>
      <c r="D6056" s="2" t="s">
        <v>6156</v>
      </c>
      <c r="E6056" s="3" t="s">
        <v>9848</v>
      </c>
      <c r="F6056" s="61">
        <v>85.77</v>
      </c>
      <c r="G6056" s="61">
        <v>87.93</v>
      </c>
    </row>
    <row r="6057" spans="1:7" ht="22.5">
      <c r="A6057" s="1" t="str">
        <f t="shared" si="96"/>
        <v>SINAPI 97506</v>
      </c>
      <c r="B6057" s="3" t="s">
        <v>9865</v>
      </c>
      <c r="C6057" s="3">
        <v>97506</v>
      </c>
      <c r="D6057" s="2" t="s">
        <v>6157</v>
      </c>
      <c r="E6057" s="3" t="s">
        <v>9848</v>
      </c>
      <c r="F6057" s="61">
        <v>76.59</v>
      </c>
      <c r="G6057" s="61">
        <v>77.95</v>
      </c>
    </row>
    <row r="6058" spans="1:7" ht="22.5">
      <c r="A6058" s="1" t="str">
        <f t="shared" si="96"/>
        <v>SINAPI 97444</v>
      </c>
      <c r="B6058" s="3" t="s">
        <v>9865</v>
      </c>
      <c r="C6058" s="3">
        <v>97444</v>
      </c>
      <c r="D6058" s="2" t="s">
        <v>6158</v>
      </c>
      <c r="E6058" s="3" t="s">
        <v>9848</v>
      </c>
      <c r="F6058" s="61">
        <v>148.59</v>
      </c>
      <c r="G6058" s="61">
        <v>153.19999999999999</v>
      </c>
    </row>
    <row r="6059" spans="1:7" ht="22.5">
      <c r="A6059" s="1" t="str">
        <f t="shared" si="96"/>
        <v>SINAPI 97471</v>
      </c>
      <c r="B6059" s="3" t="s">
        <v>9865</v>
      </c>
      <c r="C6059" s="3">
        <v>97471</v>
      </c>
      <c r="D6059" s="2" t="s">
        <v>6159</v>
      </c>
      <c r="E6059" s="3" t="s">
        <v>9848</v>
      </c>
      <c r="F6059" s="61">
        <v>126.84</v>
      </c>
      <c r="G6059" s="61">
        <v>129.55000000000001</v>
      </c>
    </row>
    <row r="6060" spans="1:7" ht="22.5">
      <c r="A6060" s="1" t="str">
        <f t="shared" si="96"/>
        <v>SINAPI 97509</v>
      </c>
      <c r="B6060" s="3" t="s">
        <v>9865</v>
      </c>
      <c r="C6060" s="3">
        <v>97509</v>
      </c>
      <c r="D6060" s="2" t="s">
        <v>6160</v>
      </c>
      <c r="E6060" s="3" t="s">
        <v>9848</v>
      </c>
      <c r="F6060" s="61">
        <v>113.85</v>
      </c>
      <c r="G6060" s="61">
        <v>115.41</v>
      </c>
    </row>
    <row r="6061" spans="1:7" ht="22.5">
      <c r="A6061" s="1" t="str">
        <f t="shared" si="96"/>
        <v>SINAPI 97447</v>
      </c>
      <c r="B6061" s="3" t="s">
        <v>9865</v>
      </c>
      <c r="C6061" s="3">
        <v>97447</v>
      </c>
      <c r="D6061" s="2" t="s">
        <v>6161</v>
      </c>
      <c r="E6061" s="3" t="s">
        <v>9848</v>
      </c>
      <c r="F6061" s="61">
        <v>250.66</v>
      </c>
      <c r="G6061" s="61">
        <v>255.76</v>
      </c>
    </row>
    <row r="6062" spans="1:7" ht="22.5">
      <c r="A6062" s="1" t="str">
        <f t="shared" si="96"/>
        <v>SINAPI 97475</v>
      </c>
      <c r="B6062" s="3" t="s">
        <v>9865</v>
      </c>
      <c r="C6062" s="3">
        <v>97475</v>
      </c>
      <c r="D6062" s="2" t="s">
        <v>6162</v>
      </c>
      <c r="E6062" s="3" t="s">
        <v>9848</v>
      </c>
      <c r="F6062" s="61">
        <v>232.62</v>
      </c>
      <c r="G6062" s="61">
        <v>236.14</v>
      </c>
    </row>
    <row r="6063" spans="1:7" ht="22.5">
      <c r="A6063" s="1" t="str">
        <f t="shared" si="96"/>
        <v>SINAPI 97512</v>
      </c>
      <c r="B6063" s="3" t="s">
        <v>9865</v>
      </c>
      <c r="C6063" s="3">
        <v>97512</v>
      </c>
      <c r="D6063" s="2" t="s">
        <v>6163</v>
      </c>
      <c r="E6063" s="3" t="s">
        <v>9848</v>
      </c>
      <c r="F6063" s="61">
        <v>213.96</v>
      </c>
      <c r="G6063" s="61">
        <v>215.84</v>
      </c>
    </row>
    <row r="6064" spans="1:7" ht="22.5">
      <c r="A6064" s="1" t="str">
        <f t="shared" si="96"/>
        <v>SINAPI 97450</v>
      </c>
      <c r="B6064" s="3" t="s">
        <v>9865</v>
      </c>
      <c r="C6064" s="3">
        <v>97450</v>
      </c>
      <c r="D6064" s="2" t="s">
        <v>6164</v>
      </c>
      <c r="E6064" s="3" t="s">
        <v>9848</v>
      </c>
      <c r="F6064" s="61">
        <v>324.05</v>
      </c>
      <c r="G6064" s="61">
        <v>329.64</v>
      </c>
    </row>
    <row r="6065" spans="1:7" ht="22.5">
      <c r="A6065" s="1" t="str">
        <f t="shared" si="96"/>
        <v>SINAPI 97478</v>
      </c>
      <c r="B6065" s="3" t="s">
        <v>9865</v>
      </c>
      <c r="C6065" s="3">
        <v>97478</v>
      </c>
      <c r="D6065" s="2" t="s">
        <v>6165</v>
      </c>
      <c r="E6065" s="3" t="s">
        <v>9848</v>
      </c>
      <c r="F6065" s="61">
        <v>309.70999999999998</v>
      </c>
      <c r="G6065" s="61">
        <v>314.07</v>
      </c>
    </row>
    <row r="6066" spans="1:7" ht="22.5">
      <c r="A6066" s="1" t="str">
        <f t="shared" si="96"/>
        <v>SINAPI 97515</v>
      </c>
      <c r="B6066" s="3" t="s">
        <v>9865</v>
      </c>
      <c r="C6066" s="3">
        <v>97515</v>
      </c>
      <c r="D6066" s="2" t="s">
        <v>6166</v>
      </c>
      <c r="E6066" s="3" t="s">
        <v>9848</v>
      </c>
      <c r="F6066" s="61">
        <v>285.19</v>
      </c>
      <c r="G6066" s="61">
        <v>287.37</v>
      </c>
    </row>
    <row r="6067" spans="1:7" ht="22.5">
      <c r="A6067" s="1" t="str">
        <f t="shared" si="96"/>
        <v>SINAPI 92928</v>
      </c>
      <c r="B6067" s="3" t="s">
        <v>9865</v>
      </c>
      <c r="C6067" s="3">
        <v>92928</v>
      </c>
      <c r="D6067" s="2" t="s">
        <v>6167</v>
      </c>
      <c r="E6067" s="3" t="s">
        <v>9848</v>
      </c>
      <c r="F6067" s="61">
        <v>64.66</v>
      </c>
      <c r="G6067" s="61">
        <v>68.11</v>
      </c>
    </row>
    <row r="6068" spans="1:7" ht="22.5">
      <c r="A6068" s="1" t="str">
        <f t="shared" si="96"/>
        <v>SINAPI 92943</v>
      </c>
      <c r="B6068" s="3" t="s">
        <v>9865</v>
      </c>
      <c r="C6068" s="3">
        <v>92943</v>
      </c>
      <c r="D6068" s="2" t="s">
        <v>6168</v>
      </c>
      <c r="E6068" s="3" t="s">
        <v>9848</v>
      </c>
      <c r="F6068" s="61">
        <v>48.3</v>
      </c>
      <c r="G6068" s="61">
        <v>50.29</v>
      </c>
    </row>
    <row r="6069" spans="1:7" ht="22.5">
      <c r="A6069" s="1" t="str">
        <f t="shared" si="96"/>
        <v>SINAPI 92929</v>
      </c>
      <c r="B6069" s="3" t="s">
        <v>9865</v>
      </c>
      <c r="C6069" s="3">
        <v>92929</v>
      </c>
      <c r="D6069" s="2" t="s">
        <v>6169</v>
      </c>
      <c r="E6069" s="3" t="s">
        <v>9848</v>
      </c>
      <c r="F6069" s="61">
        <v>64.66</v>
      </c>
      <c r="G6069" s="61">
        <v>68.11</v>
      </c>
    </row>
    <row r="6070" spans="1:7" ht="22.5">
      <c r="A6070" s="1" t="str">
        <f t="shared" si="96"/>
        <v>SINAPI 92944</v>
      </c>
      <c r="B6070" s="3" t="s">
        <v>9865</v>
      </c>
      <c r="C6070" s="3">
        <v>92944</v>
      </c>
      <c r="D6070" s="2" t="s">
        <v>6170</v>
      </c>
      <c r="E6070" s="3" t="s">
        <v>9848</v>
      </c>
      <c r="F6070" s="61">
        <v>48.3</v>
      </c>
      <c r="G6070" s="61">
        <v>50.29</v>
      </c>
    </row>
    <row r="6071" spans="1:7" ht="22.5">
      <c r="A6071" s="1" t="str">
        <f t="shared" si="96"/>
        <v>SINAPI 92930</v>
      </c>
      <c r="B6071" s="3" t="s">
        <v>9865</v>
      </c>
      <c r="C6071" s="3">
        <v>92930</v>
      </c>
      <c r="D6071" s="2" t="s">
        <v>6171</v>
      </c>
      <c r="E6071" s="3" t="s">
        <v>9848</v>
      </c>
      <c r="F6071" s="61">
        <v>64.66</v>
      </c>
      <c r="G6071" s="61">
        <v>68.11</v>
      </c>
    </row>
    <row r="6072" spans="1:7" ht="22.5">
      <c r="A6072" s="1" t="str">
        <f t="shared" si="96"/>
        <v>SINAPI 92945</v>
      </c>
      <c r="B6072" s="3" t="s">
        <v>9865</v>
      </c>
      <c r="C6072" s="3">
        <v>92945</v>
      </c>
      <c r="D6072" s="2" t="s">
        <v>6172</v>
      </c>
      <c r="E6072" s="3" t="s">
        <v>9848</v>
      </c>
      <c r="F6072" s="61">
        <v>48.3</v>
      </c>
      <c r="G6072" s="61">
        <v>50.29</v>
      </c>
    </row>
    <row r="6073" spans="1:7" ht="22.5">
      <c r="A6073" s="1" t="str">
        <f t="shared" si="96"/>
        <v>SINAPI 92925</v>
      </c>
      <c r="B6073" s="3" t="s">
        <v>9865</v>
      </c>
      <c r="C6073" s="3">
        <v>92925</v>
      </c>
      <c r="D6073" s="2" t="s">
        <v>6173</v>
      </c>
      <c r="E6073" s="3" t="s">
        <v>9848</v>
      </c>
      <c r="F6073" s="61">
        <v>56.89</v>
      </c>
      <c r="G6073" s="61">
        <v>60.04</v>
      </c>
    </row>
    <row r="6074" spans="1:7" ht="22.5">
      <c r="A6074" s="1" t="str">
        <f t="shared" si="96"/>
        <v>SINAPI 92940</v>
      </c>
      <c r="B6074" s="3" t="s">
        <v>9865</v>
      </c>
      <c r="C6074" s="3">
        <v>92940</v>
      </c>
      <c r="D6074" s="2" t="s">
        <v>6174</v>
      </c>
      <c r="E6074" s="3" t="s">
        <v>9848</v>
      </c>
      <c r="F6074" s="61">
        <v>42.53</v>
      </c>
      <c r="G6074" s="61">
        <v>44.42</v>
      </c>
    </row>
    <row r="6075" spans="1:7" ht="22.5">
      <c r="A6075" s="1" t="str">
        <f t="shared" si="96"/>
        <v>SINAPI 92926</v>
      </c>
      <c r="B6075" s="3" t="s">
        <v>9865</v>
      </c>
      <c r="C6075" s="3">
        <v>92926</v>
      </c>
      <c r="D6075" s="2" t="s">
        <v>6175</v>
      </c>
      <c r="E6075" s="3" t="s">
        <v>9848</v>
      </c>
      <c r="F6075" s="61">
        <v>56.88</v>
      </c>
      <c r="G6075" s="61">
        <v>60.03</v>
      </c>
    </row>
    <row r="6076" spans="1:7" ht="22.5">
      <c r="A6076" s="1" t="str">
        <f t="shared" si="96"/>
        <v>SINAPI 92941</v>
      </c>
      <c r="B6076" s="3" t="s">
        <v>9865</v>
      </c>
      <c r="C6076" s="3">
        <v>92941</v>
      </c>
      <c r="D6076" s="2" t="s">
        <v>6176</v>
      </c>
      <c r="E6076" s="3" t="s">
        <v>9848</v>
      </c>
      <c r="F6076" s="61">
        <v>42.52</v>
      </c>
      <c r="G6076" s="61">
        <v>44.41</v>
      </c>
    </row>
    <row r="6077" spans="1:7" ht="22.5">
      <c r="A6077" s="1" t="str">
        <f t="shared" si="96"/>
        <v>SINAPI 92927</v>
      </c>
      <c r="B6077" s="3" t="s">
        <v>9865</v>
      </c>
      <c r="C6077" s="3">
        <v>92927</v>
      </c>
      <c r="D6077" s="2" t="s">
        <v>6177</v>
      </c>
      <c r="E6077" s="3" t="s">
        <v>9848</v>
      </c>
      <c r="F6077" s="61">
        <v>56.88</v>
      </c>
      <c r="G6077" s="61">
        <v>60.03</v>
      </c>
    </row>
    <row r="6078" spans="1:7" ht="22.5">
      <c r="A6078" s="1" t="str">
        <f t="shared" si="96"/>
        <v>SINAPI 92942</v>
      </c>
      <c r="B6078" s="3" t="s">
        <v>9865</v>
      </c>
      <c r="C6078" s="3">
        <v>92942</v>
      </c>
      <c r="D6078" s="2" t="s">
        <v>6178</v>
      </c>
      <c r="E6078" s="3" t="s">
        <v>9848</v>
      </c>
      <c r="F6078" s="61">
        <v>42.52</v>
      </c>
      <c r="G6078" s="61">
        <v>44.41</v>
      </c>
    </row>
    <row r="6079" spans="1:7" ht="22.5">
      <c r="A6079" s="1" t="str">
        <f t="shared" si="96"/>
        <v>SINAPI 92918</v>
      </c>
      <c r="B6079" s="3" t="s">
        <v>9865</v>
      </c>
      <c r="C6079" s="3">
        <v>92918</v>
      </c>
      <c r="D6079" s="2" t="s">
        <v>6179</v>
      </c>
      <c r="E6079" s="3" t="s">
        <v>9848</v>
      </c>
      <c r="F6079" s="61">
        <v>46.77</v>
      </c>
      <c r="G6079" s="61">
        <v>49.68</v>
      </c>
    </row>
    <row r="6080" spans="1:7" ht="22.5">
      <c r="A6080" s="1" t="str">
        <f t="shared" si="96"/>
        <v>SINAPI 92938</v>
      </c>
      <c r="B6080" s="3" t="s">
        <v>9865</v>
      </c>
      <c r="C6080" s="3">
        <v>92938</v>
      </c>
      <c r="D6080" s="2" t="s">
        <v>6180</v>
      </c>
      <c r="E6080" s="3" t="s">
        <v>9848</v>
      </c>
      <c r="F6080" s="61">
        <v>34.159999999999997</v>
      </c>
      <c r="G6080" s="61">
        <v>35.94</v>
      </c>
    </row>
    <row r="6081" spans="1:7" ht="22.5">
      <c r="A6081" s="1" t="str">
        <f t="shared" si="96"/>
        <v>SINAPI 92920</v>
      </c>
      <c r="B6081" s="3" t="s">
        <v>9865</v>
      </c>
      <c r="C6081" s="3">
        <v>92920</v>
      </c>
      <c r="D6081" s="2" t="s">
        <v>6181</v>
      </c>
      <c r="E6081" s="3" t="s">
        <v>9848</v>
      </c>
      <c r="F6081" s="61">
        <v>47.04</v>
      </c>
      <c r="G6081" s="61">
        <v>49.95</v>
      </c>
    </row>
    <row r="6082" spans="1:7" ht="22.5">
      <c r="A6082" s="1" t="str">
        <f t="shared" si="96"/>
        <v>SINAPI 92939</v>
      </c>
      <c r="B6082" s="3" t="s">
        <v>9865</v>
      </c>
      <c r="C6082" s="3">
        <v>92939</v>
      </c>
      <c r="D6082" s="2" t="s">
        <v>6182</v>
      </c>
      <c r="E6082" s="3" t="s">
        <v>9848</v>
      </c>
      <c r="F6082" s="61">
        <v>34.43</v>
      </c>
      <c r="G6082" s="61">
        <v>36.21</v>
      </c>
    </row>
    <row r="6083" spans="1:7" ht="22.5">
      <c r="A6083" s="1" t="str">
        <f t="shared" si="96"/>
        <v>SINAPI 92910</v>
      </c>
      <c r="B6083" s="3" t="s">
        <v>9865</v>
      </c>
      <c r="C6083" s="3">
        <v>92910</v>
      </c>
      <c r="D6083" s="2" t="s">
        <v>6183</v>
      </c>
      <c r="E6083" s="3" t="s">
        <v>9848</v>
      </c>
      <c r="F6083" s="61">
        <v>118.8</v>
      </c>
      <c r="G6083" s="61">
        <v>122.96</v>
      </c>
    </row>
    <row r="6084" spans="1:7" ht="22.5">
      <c r="A6084" s="1" t="str">
        <f t="shared" si="96"/>
        <v>SINAPI 92934</v>
      </c>
      <c r="B6084" s="3" t="s">
        <v>9865</v>
      </c>
      <c r="C6084" s="3">
        <v>92934</v>
      </c>
      <c r="D6084" s="2" t="s">
        <v>6184</v>
      </c>
      <c r="E6084" s="3" t="s">
        <v>9848</v>
      </c>
      <c r="F6084" s="61">
        <v>121.07</v>
      </c>
      <c r="G6084" s="61">
        <v>125.43</v>
      </c>
    </row>
    <row r="6085" spans="1:7" ht="22.5">
      <c r="A6085" s="1" t="str">
        <f t="shared" si="96"/>
        <v>SINAPI 92949</v>
      </c>
      <c r="B6085" s="3" t="s">
        <v>9865</v>
      </c>
      <c r="C6085" s="3">
        <v>92949</v>
      </c>
      <c r="D6085" s="2" t="s">
        <v>6185</v>
      </c>
      <c r="E6085" s="3" t="s">
        <v>9848</v>
      </c>
      <c r="F6085" s="61">
        <v>98.5</v>
      </c>
      <c r="G6085" s="61">
        <v>100.86</v>
      </c>
    </row>
    <row r="6086" spans="1:7" ht="22.5">
      <c r="A6086" s="1" t="str">
        <f t="shared" si="96"/>
        <v>SINAPI 92911</v>
      </c>
      <c r="B6086" s="3" t="s">
        <v>9865</v>
      </c>
      <c r="C6086" s="3">
        <v>92911</v>
      </c>
      <c r="D6086" s="2" t="s">
        <v>6186</v>
      </c>
      <c r="E6086" s="3" t="s">
        <v>9848</v>
      </c>
      <c r="F6086" s="61">
        <v>118.8</v>
      </c>
      <c r="G6086" s="61">
        <v>122.96</v>
      </c>
    </row>
    <row r="6087" spans="1:7" ht="22.5">
      <c r="A6087" s="1" t="str">
        <f t="shared" si="96"/>
        <v>SINAPI 92935</v>
      </c>
      <c r="B6087" s="3" t="s">
        <v>9865</v>
      </c>
      <c r="C6087" s="3">
        <v>92935</v>
      </c>
      <c r="D6087" s="2" t="s">
        <v>6187</v>
      </c>
      <c r="E6087" s="3" t="s">
        <v>9848</v>
      </c>
      <c r="F6087" s="61">
        <v>121.07</v>
      </c>
      <c r="G6087" s="61">
        <v>125.43</v>
      </c>
    </row>
    <row r="6088" spans="1:7" ht="22.5">
      <c r="A6088" s="1" t="str">
        <f t="shared" si="96"/>
        <v>SINAPI 92950</v>
      </c>
      <c r="B6088" s="3" t="s">
        <v>9865</v>
      </c>
      <c r="C6088" s="3">
        <v>92950</v>
      </c>
      <c r="D6088" s="2" t="s">
        <v>6188</v>
      </c>
      <c r="E6088" s="3" t="s">
        <v>9848</v>
      </c>
      <c r="F6088" s="61">
        <v>98.5</v>
      </c>
      <c r="G6088" s="61">
        <v>100.86</v>
      </c>
    </row>
    <row r="6089" spans="1:7" ht="22.5">
      <c r="A6089" s="1" t="str">
        <f t="shared" si="96"/>
        <v>SINAPI 92907</v>
      </c>
      <c r="B6089" s="3" t="s">
        <v>9865</v>
      </c>
      <c r="C6089" s="3">
        <v>92907</v>
      </c>
      <c r="D6089" s="2" t="s">
        <v>6189</v>
      </c>
      <c r="E6089" s="3" t="s">
        <v>9848</v>
      </c>
      <c r="F6089" s="61">
        <v>84.23</v>
      </c>
      <c r="G6089" s="61">
        <v>88.05</v>
      </c>
    </row>
    <row r="6090" spans="1:7" ht="22.5">
      <c r="A6090" s="1" t="str">
        <f t="shared" si="96"/>
        <v>SINAPI 92931</v>
      </c>
      <c r="B6090" s="3" t="s">
        <v>9865</v>
      </c>
      <c r="C6090" s="3">
        <v>92931</v>
      </c>
      <c r="D6090" s="2" t="s">
        <v>6190</v>
      </c>
      <c r="E6090" s="3" t="s">
        <v>9848</v>
      </c>
      <c r="F6090" s="61">
        <v>84.16</v>
      </c>
      <c r="G6090" s="61">
        <v>87.98</v>
      </c>
    </row>
    <row r="6091" spans="1:7" ht="22.5">
      <c r="A6091" s="1" t="str">
        <f t="shared" si="96"/>
        <v>SINAPI 92946</v>
      </c>
      <c r="B6091" s="3" t="s">
        <v>9865</v>
      </c>
      <c r="C6091" s="3">
        <v>92946</v>
      </c>
      <c r="D6091" s="2" t="s">
        <v>6191</v>
      </c>
      <c r="E6091" s="3" t="s">
        <v>9848</v>
      </c>
      <c r="F6091" s="61">
        <v>65.33</v>
      </c>
      <c r="G6091" s="61">
        <v>67.47</v>
      </c>
    </row>
    <row r="6092" spans="1:7" ht="22.5">
      <c r="A6092" s="1" t="str">
        <f t="shared" si="96"/>
        <v>SINAPI 92908</v>
      </c>
      <c r="B6092" s="3" t="s">
        <v>9865</v>
      </c>
      <c r="C6092" s="3">
        <v>92908</v>
      </c>
      <c r="D6092" s="2" t="s">
        <v>6192</v>
      </c>
      <c r="E6092" s="3" t="s">
        <v>9848</v>
      </c>
      <c r="F6092" s="61">
        <v>84.23</v>
      </c>
      <c r="G6092" s="61">
        <v>88.05</v>
      </c>
    </row>
    <row r="6093" spans="1:7" ht="22.5">
      <c r="A6093" s="1" t="str">
        <f t="shared" si="96"/>
        <v>SINAPI 92932</v>
      </c>
      <c r="B6093" s="3" t="s">
        <v>9865</v>
      </c>
      <c r="C6093" s="3">
        <v>92932</v>
      </c>
      <c r="D6093" s="2" t="s">
        <v>6193</v>
      </c>
      <c r="E6093" s="3" t="s">
        <v>9848</v>
      </c>
      <c r="F6093" s="61">
        <v>84.16</v>
      </c>
      <c r="G6093" s="61">
        <v>87.98</v>
      </c>
    </row>
    <row r="6094" spans="1:7" ht="22.5">
      <c r="A6094" s="1" t="str">
        <f t="shared" si="96"/>
        <v>SINAPI 92947</v>
      </c>
      <c r="B6094" s="3" t="s">
        <v>9865</v>
      </c>
      <c r="C6094" s="3">
        <v>92947</v>
      </c>
      <c r="D6094" s="2" t="s">
        <v>6194</v>
      </c>
      <c r="E6094" s="3" t="s">
        <v>9848</v>
      </c>
      <c r="F6094" s="61">
        <v>65.33</v>
      </c>
      <c r="G6094" s="61">
        <v>67.47</v>
      </c>
    </row>
    <row r="6095" spans="1:7" ht="22.5">
      <c r="A6095" s="1" t="str">
        <f t="shared" si="96"/>
        <v>SINAPI 92909</v>
      </c>
      <c r="B6095" s="3" t="s">
        <v>9865</v>
      </c>
      <c r="C6095" s="3">
        <v>92909</v>
      </c>
      <c r="D6095" s="2" t="s">
        <v>6195</v>
      </c>
      <c r="E6095" s="3" t="s">
        <v>9848</v>
      </c>
      <c r="F6095" s="61">
        <v>84.23</v>
      </c>
      <c r="G6095" s="61">
        <v>88.05</v>
      </c>
    </row>
    <row r="6096" spans="1:7" ht="22.5">
      <c r="A6096" s="1" t="str">
        <f t="shared" si="96"/>
        <v>SINAPI 92933</v>
      </c>
      <c r="B6096" s="3" t="s">
        <v>9865</v>
      </c>
      <c r="C6096" s="3">
        <v>92933</v>
      </c>
      <c r="D6096" s="2" t="s">
        <v>6196</v>
      </c>
      <c r="E6096" s="3" t="s">
        <v>9848</v>
      </c>
      <c r="F6096" s="61">
        <v>84.16</v>
      </c>
      <c r="G6096" s="61">
        <v>87.98</v>
      </c>
    </row>
    <row r="6097" spans="1:7" ht="22.5">
      <c r="A6097" s="1" t="str">
        <f t="shared" si="96"/>
        <v>SINAPI 92948</v>
      </c>
      <c r="B6097" s="3" t="s">
        <v>9865</v>
      </c>
      <c r="C6097" s="3">
        <v>92948</v>
      </c>
      <c r="D6097" s="2" t="s">
        <v>6197</v>
      </c>
      <c r="E6097" s="3" t="s">
        <v>9848</v>
      </c>
      <c r="F6097" s="61">
        <v>65.33</v>
      </c>
      <c r="G6097" s="61">
        <v>67.47</v>
      </c>
    </row>
    <row r="6098" spans="1:7" ht="22.5">
      <c r="A6098" s="1" t="str">
        <f t="shared" si="96"/>
        <v>SINAPI 92912</v>
      </c>
      <c r="B6098" s="3" t="s">
        <v>9865</v>
      </c>
      <c r="C6098" s="3">
        <v>92912</v>
      </c>
      <c r="D6098" s="2" t="s">
        <v>6198</v>
      </c>
      <c r="E6098" s="3" t="s">
        <v>9848</v>
      </c>
      <c r="F6098" s="61">
        <v>156.13999999999999</v>
      </c>
      <c r="G6098" s="61">
        <v>160.30000000000001</v>
      </c>
    </row>
    <row r="6099" spans="1:7" ht="22.5">
      <c r="A6099" s="1" t="str">
        <f t="shared" si="96"/>
        <v>SINAPI 92913</v>
      </c>
      <c r="B6099" s="3" t="s">
        <v>9865</v>
      </c>
      <c r="C6099" s="3">
        <v>92913</v>
      </c>
      <c r="D6099" s="2" t="s">
        <v>6199</v>
      </c>
      <c r="E6099" s="3" t="s">
        <v>9848</v>
      </c>
      <c r="F6099" s="61">
        <v>159.97999999999999</v>
      </c>
      <c r="G6099" s="61">
        <v>164.47</v>
      </c>
    </row>
    <row r="6100" spans="1:7" ht="22.5">
      <c r="A6100" s="1" t="str">
        <f t="shared" si="96"/>
        <v>SINAPI 92936</v>
      </c>
      <c r="B6100" s="3" t="s">
        <v>9865</v>
      </c>
      <c r="C6100" s="3">
        <v>92936</v>
      </c>
      <c r="D6100" s="2" t="s">
        <v>6200</v>
      </c>
      <c r="E6100" s="3" t="s">
        <v>9848</v>
      </c>
      <c r="F6100" s="61">
        <v>164.65</v>
      </c>
      <c r="G6100" s="61">
        <v>169.56</v>
      </c>
    </row>
    <row r="6101" spans="1:7" ht="22.5">
      <c r="A6101" s="1" t="str">
        <f t="shared" si="96"/>
        <v>SINAPI 92951</v>
      </c>
      <c r="B6101" s="3" t="s">
        <v>9865</v>
      </c>
      <c r="C6101" s="3">
        <v>92951</v>
      </c>
      <c r="D6101" s="2" t="s">
        <v>6201</v>
      </c>
      <c r="E6101" s="3" t="s">
        <v>9848</v>
      </c>
      <c r="F6101" s="61">
        <v>138.41</v>
      </c>
      <c r="G6101" s="61">
        <v>140.99</v>
      </c>
    </row>
    <row r="6102" spans="1:7" ht="22.5">
      <c r="A6102" s="1" t="str">
        <f t="shared" si="96"/>
        <v>SINAPI 92914</v>
      </c>
      <c r="B6102" s="3" t="s">
        <v>9865</v>
      </c>
      <c r="C6102" s="3">
        <v>92914</v>
      </c>
      <c r="D6102" s="2" t="s">
        <v>6202</v>
      </c>
      <c r="E6102" s="3" t="s">
        <v>9848</v>
      </c>
      <c r="F6102" s="61">
        <v>159.97999999999999</v>
      </c>
      <c r="G6102" s="61">
        <v>164.47</v>
      </c>
    </row>
    <row r="6103" spans="1:7" ht="22.5">
      <c r="A6103" s="1" t="str">
        <f t="shared" si="96"/>
        <v>SINAPI 92937</v>
      </c>
      <c r="B6103" s="3" t="s">
        <v>9865</v>
      </c>
      <c r="C6103" s="3">
        <v>92937</v>
      </c>
      <c r="D6103" s="2" t="s">
        <v>6203</v>
      </c>
      <c r="E6103" s="3" t="s">
        <v>9848</v>
      </c>
      <c r="F6103" s="61">
        <v>164.65</v>
      </c>
      <c r="G6103" s="61">
        <v>169.56</v>
      </c>
    </row>
    <row r="6104" spans="1:7" ht="22.5">
      <c r="A6104" s="1" t="str">
        <f t="shared" si="96"/>
        <v>SINAPI 92952</v>
      </c>
      <c r="B6104" s="3" t="s">
        <v>9865</v>
      </c>
      <c r="C6104" s="3">
        <v>92952</v>
      </c>
      <c r="D6104" s="2" t="s">
        <v>6204</v>
      </c>
      <c r="E6104" s="3" t="s">
        <v>9848</v>
      </c>
      <c r="F6104" s="61">
        <v>138.41</v>
      </c>
      <c r="G6104" s="61">
        <v>140.99</v>
      </c>
    </row>
    <row r="6105" spans="1:7" ht="22.5">
      <c r="A6105" s="1" t="str">
        <f t="shared" si="96"/>
        <v>SINAPI 92953</v>
      </c>
      <c r="B6105" s="3" t="s">
        <v>9865</v>
      </c>
      <c r="C6105" s="3">
        <v>92953</v>
      </c>
      <c r="D6105" s="2" t="s">
        <v>6205</v>
      </c>
      <c r="E6105" s="3" t="s">
        <v>9848</v>
      </c>
      <c r="F6105" s="61">
        <v>30.04</v>
      </c>
      <c r="G6105" s="61">
        <v>31.8</v>
      </c>
    </row>
    <row r="6106" spans="1:7" ht="22.5">
      <c r="A6106" s="1" t="str">
        <f t="shared" si="96"/>
        <v>SINAPI 101921</v>
      </c>
      <c r="B6106" s="3" t="s">
        <v>9865</v>
      </c>
      <c r="C6106" s="3">
        <v>101921</v>
      </c>
      <c r="D6106" s="2" t="s">
        <v>6206</v>
      </c>
      <c r="E6106" s="3" t="s">
        <v>9848</v>
      </c>
      <c r="F6106" s="61">
        <v>244.57</v>
      </c>
      <c r="G6106" s="61">
        <v>249.54</v>
      </c>
    </row>
    <row r="6107" spans="1:7" ht="22.5">
      <c r="A6107" s="1" t="str">
        <f t="shared" ref="A6107:A6170" si="97">CONCATENATE($B6107," ",$C6107)</f>
        <v>SINAPI 101930</v>
      </c>
      <c r="B6107" s="3" t="s">
        <v>9865</v>
      </c>
      <c r="C6107" s="3">
        <v>101930</v>
      </c>
      <c r="D6107" s="2" t="s">
        <v>6207</v>
      </c>
      <c r="E6107" s="3" t="s">
        <v>9848</v>
      </c>
      <c r="F6107" s="61">
        <v>252.3</v>
      </c>
      <c r="G6107" s="61">
        <v>257.95</v>
      </c>
    </row>
    <row r="6108" spans="1:7" ht="22.5">
      <c r="A6108" s="1" t="str">
        <f t="shared" si="97"/>
        <v>SINAPI 101922</v>
      </c>
      <c r="B6108" s="3" t="s">
        <v>9865</v>
      </c>
      <c r="C6108" s="3">
        <v>101922</v>
      </c>
      <c r="D6108" s="2" t="s">
        <v>6208</v>
      </c>
      <c r="E6108" s="3" t="s">
        <v>9848</v>
      </c>
      <c r="F6108" s="61">
        <v>244.57</v>
      </c>
      <c r="G6108" s="61">
        <v>249.54</v>
      </c>
    </row>
    <row r="6109" spans="1:7" ht="22.5">
      <c r="A6109" s="1" t="str">
        <f t="shared" si="97"/>
        <v>SINAPI 101931</v>
      </c>
      <c r="B6109" s="3" t="s">
        <v>9865</v>
      </c>
      <c r="C6109" s="3">
        <v>101931</v>
      </c>
      <c r="D6109" s="2" t="s">
        <v>6209</v>
      </c>
      <c r="E6109" s="3" t="s">
        <v>9848</v>
      </c>
      <c r="F6109" s="61">
        <v>252.3</v>
      </c>
      <c r="G6109" s="61">
        <v>257.95</v>
      </c>
    </row>
    <row r="6110" spans="1:7" ht="22.5">
      <c r="A6110" s="1" t="str">
        <f t="shared" si="97"/>
        <v>SINAPI 101923</v>
      </c>
      <c r="B6110" s="3" t="s">
        <v>9865</v>
      </c>
      <c r="C6110" s="3">
        <v>101923</v>
      </c>
      <c r="D6110" s="2" t="s">
        <v>6210</v>
      </c>
      <c r="E6110" s="3" t="s">
        <v>9848</v>
      </c>
      <c r="F6110" s="61">
        <v>244.57</v>
      </c>
      <c r="G6110" s="61">
        <v>249.54</v>
      </c>
    </row>
    <row r="6111" spans="1:7" ht="22.5">
      <c r="A6111" s="1" t="str">
        <f t="shared" si="97"/>
        <v>SINAPI 101932</v>
      </c>
      <c r="B6111" s="3" t="s">
        <v>9865</v>
      </c>
      <c r="C6111" s="3">
        <v>101932</v>
      </c>
      <c r="D6111" s="2" t="s">
        <v>6211</v>
      </c>
      <c r="E6111" s="3" t="s">
        <v>9848</v>
      </c>
      <c r="F6111" s="61">
        <v>252.3</v>
      </c>
      <c r="G6111" s="61">
        <v>257.95</v>
      </c>
    </row>
    <row r="6112" spans="1:7" ht="22.5">
      <c r="A6112" s="1" t="str">
        <f t="shared" si="97"/>
        <v>SINAPI 97537</v>
      </c>
      <c r="B6112" s="3" t="s">
        <v>9865</v>
      </c>
      <c r="C6112" s="3">
        <v>97537</v>
      </c>
      <c r="D6112" s="2" t="s">
        <v>6212</v>
      </c>
      <c r="E6112" s="3" t="s">
        <v>9848</v>
      </c>
      <c r="F6112" s="61">
        <v>28</v>
      </c>
      <c r="G6112" s="61">
        <v>29.04</v>
      </c>
    </row>
    <row r="6113" spans="1:7" ht="22.5">
      <c r="A6113" s="1" t="str">
        <f t="shared" si="97"/>
        <v>SINAPI 97540</v>
      </c>
      <c r="B6113" s="3" t="s">
        <v>9865</v>
      </c>
      <c r="C6113" s="3">
        <v>97540</v>
      </c>
      <c r="D6113" s="2" t="s">
        <v>6213</v>
      </c>
      <c r="E6113" s="3" t="s">
        <v>9848</v>
      </c>
      <c r="F6113" s="61">
        <v>38.54</v>
      </c>
      <c r="G6113" s="61">
        <v>40.31</v>
      </c>
    </row>
    <row r="6114" spans="1:7" ht="22.5">
      <c r="A6114" s="1" t="str">
        <f t="shared" si="97"/>
        <v>SINAPI 97543</v>
      </c>
      <c r="B6114" s="3" t="s">
        <v>9865</v>
      </c>
      <c r="C6114" s="3">
        <v>97543</v>
      </c>
      <c r="D6114" s="2" t="s">
        <v>6214</v>
      </c>
      <c r="E6114" s="3" t="s">
        <v>9848</v>
      </c>
      <c r="F6114" s="61">
        <v>63.99</v>
      </c>
      <c r="G6114" s="61">
        <v>67.430000000000007</v>
      </c>
    </row>
    <row r="6115" spans="1:7" ht="22.5">
      <c r="A6115" s="1" t="str">
        <f t="shared" si="97"/>
        <v>SINAPI 97461</v>
      </c>
      <c r="B6115" s="3" t="s">
        <v>9865</v>
      </c>
      <c r="C6115" s="3">
        <v>97461</v>
      </c>
      <c r="D6115" s="2" t="s">
        <v>6215</v>
      </c>
      <c r="E6115" s="3" t="s">
        <v>9848</v>
      </c>
      <c r="F6115" s="61">
        <v>40.18</v>
      </c>
      <c r="G6115" s="61">
        <v>41.53</v>
      </c>
    </row>
    <row r="6116" spans="1:7" ht="22.5">
      <c r="A6116" s="1" t="str">
        <f t="shared" si="97"/>
        <v>SINAPI 97499</v>
      </c>
      <c r="B6116" s="3" t="s">
        <v>9865</v>
      </c>
      <c r="C6116" s="3">
        <v>97499</v>
      </c>
      <c r="D6116" s="2" t="s">
        <v>6216</v>
      </c>
      <c r="E6116" s="3" t="s">
        <v>9848</v>
      </c>
      <c r="F6116" s="61">
        <v>36.68</v>
      </c>
      <c r="G6116" s="61">
        <v>37.72</v>
      </c>
    </row>
    <row r="6117" spans="1:7" ht="22.5">
      <c r="A6117" s="1" t="str">
        <f t="shared" si="97"/>
        <v>SINAPI 97464</v>
      </c>
      <c r="B6117" s="3" t="s">
        <v>9865</v>
      </c>
      <c r="C6117" s="3">
        <v>97464</v>
      </c>
      <c r="D6117" s="2" t="s">
        <v>6217</v>
      </c>
      <c r="E6117" s="3" t="s">
        <v>9848</v>
      </c>
      <c r="F6117" s="61">
        <v>57.33</v>
      </c>
      <c r="G6117" s="61">
        <v>59.06</v>
      </c>
    </row>
    <row r="6118" spans="1:7" ht="22.5">
      <c r="A6118" s="1" t="str">
        <f t="shared" si="97"/>
        <v>SINAPI 97502</v>
      </c>
      <c r="B6118" s="3" t="s">
        <v>9865</v>
      </c>
      <c r="C6118" s="3">
        <v>97502</v>
      </c>
      <c r="D6118" s="2" t="s">
        <v>6218</v>
      </c>
      <c r="E6118" s="3" t="s">
        <v>9848</v>
      </c>
      <c r="F6118" s="61">
        <v>50.82</v>
      </c>
      <c r="G6118" s="61">
        <v>51.98</v>
      </c>
    </row>
    <row r="6119" spans="1:7" ht="22.5">
      <c r="A6119" s="1" t="str">
        <f t="shared" si="97"/>
        <v>SINAPI 97467</v>
      </c>
      <c r="B6119" s="3" t="s">
        <v>9865</v>
      </c>
      <c r="C6119" s="3">
        <v>97467</v>
      </c>
      <c r="D6119" s="2" t="s">
        <v>6219</v>
      </c>
      <c r="E6119" s="3" t="s">
        <v>9848</v>
      </c>
      <c r="F6119" s="61">
        <v>72.66</v>
      </c>
      <c r="G6119" s="61">
        <v>74.819999999999993</v>
      </c>
    </row>
    <row r="6120" spans="1:7" ht="22.5">
      <c r="A6120" s="1" t="str">
        <f t="shared" si="97"/>
        <v>SINAPI 97505</v>
      </c>
      <c r="B6120" s="3" t="s">
        <v>9865</v>
      </c>
      <c r="C6120" s="3">
        <v>97505</v>
      </c>
      <c r="D6120" s="2" t="s">
        <v>6220</v>
      </c>
      <c r="E6120" s="3" t="s">
        <v>9848</v>
      </c>
      <c r="F6120" s="61">
        <v>63.48</v>
      </c>
      <c r="G6120" s="61">
        <v>64.84</v>
      </c>
    </row>
    <row r="6121" spans="1:7" ht="22.5">
      <c r="A6121" s="1" t="str">
        <f t="shared" si="97"/>
        <v>SINAPI 97443</v>
      </c>
      <c r="B6121" s="3" t="s">
        <v>9865</v>
      </c>
      <c r="C6121" s="3">
        <v>97443</v>
      </c>
      <c r="D6121" s="2" t="s">
        <v>6221</v>
      </c>
      <c r="E6121" s="3" t="s">
        <v>9848</v>
      </c>
      <c r="F6121" s="61">
        <v>127.86</v>
      </c>
      <c r="G6121" s="61">
        <v>132.47</v>
      </c>
    </row>
    <row r="6122" spans="1:7" ht="22.5">
      <c r="A6122" s="1" t="str">
        <f t="shared" si="97"/>
        <v>SINAPI 97470</v>
      </c>
      <c r="B6122" s="3" t="s">
        <v>9865</v>
      </c>
      <c r="C6122" s="3">
        <v>97470</v>
      </c>
      <c r="D6122" s="2" t="s">
        <v>6222</v>
      </c>
      <c r="E6122" s="3" t="s">
        <v>9848</v>
      </c>
      <c r="F6122" s="61">
        <v>106.11</v>
      </c>
      <c r="G6122" s="61">
        <v>108.82</v>
      </c>
    </row>
    <row r="6123" spans="1:7" ht="22.5">
      <c r="A6123" s="1" t="str">
        <f t="shared" si="97"/>
        <v>SINAPI 97508</v>
      </c>
      <c r="B6123" s="3" t="s">
        <v>9865</v>
      </c>
      <c r="C6123" s="3">
        <v>97508</v>
      </c>
      <c r="D6123" s="2" t="s">
        <v>6223</v>
      </c>
      <c r="E6123" s="3" t="s">
        <v>9848</v>
      </c>
      <c r="F6123" s="61">
        <v>93.12</v>
      </c>
      <c r="G6123" s="61">
        <v>94.68</v>
      </c>
    </row>
    <row r="6124" spans="1:7" ht="22.5">
      <c r="A6124" s="1" t="str">
        <f t="shared" si="97"/>
        <v>SINAPI 97446</v>
      </c>
      <c r="B6124" s="3" t="s">
        <v>9865</v>
      </c>
      <c r="C6124" s="3">
        <v>97446</v>
      </c>
      <c r="D6124" s="2" t="s">
        <v>6224</v>
      </c>
      <c r="E6124" s="3" t="s">
        <v>9848</v>
      </c>
      <c r="F6124" s="61">
        <v>250.66</v>
      </c>
      <c r="G6124" s="61">
        <v>255.76</v>
      </c>
    </row>
    <row r="6125" spans="1:7" ht="22.5">
      <c r="A6125" s="1" t="str">
        <f t="shared" si="97"/>
        <v>SINAPI 97474</v>
      </c>
      <c r="B6125" s="3" t="s">
        <v>9865</v>
      </c>
      <c r="C6125" s="3">
        <v>97474</v>
      </c>
      <c r="D6125" s="2" t="s">
        <v>6225</v>
      </c>
      <c r="E6125" s="3" t="s">
        <v>9848</v>
      </c>
      <c r="F6125" s="61">
        <v>190.72</v>
      </c>
      <c r="G6125" s="61">
        <v>194.24</v>
      </c>
    </row>
    <row r="6126" spans="1:7" ht="22.5">
      <c r="A6126" s="1" t="str">
        <f t="shared" si="97"/>
        <v>SINAPI 97511</v>
      </c>
      <c r="B6126" s="3" t="s">
        <v>9865</v>
      </c>
      <c r="C6126" s="3">
        <v>97511</v>
      </c>
      <c r="D6126" s="2" t="s">
        <v>6226</v>
      </c>
      <c r="E6126" s="3" t="s">
        <v>9848</v>
      </c>
      <c r="F6126" s="61">
        <v>172.06</v>
      </c>
      <c r="G6126" s="61">
        <v>173.94</v>
      </c>
    </row>
    <row r="6127" spans="1:7" ht="22.5">
      <c r="A6127" s="1" t="str">
        <f t="shared" si="97"/>
        <v>SINAPI 97449</v>
      </c>
      <c r="B6127" s="3" t="s">
        <v>9865</v>
      </c>
      <c r="C6127" s="3">
        <v>97449</v>
      </c>
      <c r="D6127" s="2" t="s">
        <v>6227</v>
      </c>
      <c r="E6127" s="3" t="s">
        <v>9848</v>
      </c>
      <c r="F6127" s="61">
        <v>267.61</v>
      </c>
      <c r="G6127" s="61">
        <v>273.2</v>
      </c>
    </row>
    <row r="6128" spans="1:7" ht="22.5">
      <c r="A6128" s="1" t="str">
        <f t="shared" si="97"/>
        <v>SINAPI 97477</v>
      </c>
      <c r="B6128" s="3" t="s">
        <v>9865</v>
      </c>
      <c r="C6128" s="3">
        <v>97477</v>
      </c>
      <c r="D6128" s="2" t="s">
        <v>6228</v>
      </c>
      <c r="E6128" s="3" t="s">
        <v>9848</v>
      </c>
      <c r="F6128" s="61">
        <v>253.27</v>
      </c>
      <c r="G6128" s="61">
        <v>257.63</v>
      </c>
    </row>
    <row r="6129" spans="1:7" ht="22.5">
      <c r="A6129" s="1" t="str">
        <f t="shared" si="97"/>
        <v>SINAPI 97514</v>
      </c>
      <c r="B6129" s="3" t="s">
        <v>9865</v>
      </c>
      <c r="C6129" s="3">
        <v>97514</v>
      </c>
      <c r="D6129" s="2" t="s">
        <v>6229</v>
      </c>
      <c r="E6129" s="3" t="s">
        <v>9848</v>
      </c>
      <c r="F6129" s="61">
        <v>228.75</v>
      </c>
      <c r="G6129" s="61">
        <v>230.93</v>
      </c>
    </row>
    <row r="6130" spans="1:7" ht="22.5">
      <c r="A6130" s="1" t="str">
        <f t="shared" si="97"/>
        <v>SINAPI 101920</v>
      </c>
      <c r="B6130" s="3" t="s">
        <v>9865</v>
      </c>
      <c r="C6130" s="3">
        <v>101920</v>
      </c>
      <c r="D6130" s="2" t="s">
        <v>6230</v>
      </c>
      <c r="E6130" s="3" t="s">
        <v>9848</v>
      </c>
      <c r="F6130" s="61">
        <v>215.84</v>
      </c>
      <c r="G6130" s="61">
        <v>220.81</v>
      </c>
    </row>
    <row r="6131" spans="1:7" ht="22.5">
      <c r="A6131" s="1" t="str">
        <f t="shared" si="97"/>
        <v>SINAPI 101929</v>
      </c>
      <c r="B6131" s="3" t="s">
        <v>9865</v>
      </c>
      <c r="C6131" s="3">
        <v>101929</v>
      </c>
      <c r="D6131" s="2" t="s">
        <v>6231</v>
      </c>
      <c r="E6131" s="3" t="s">
        <v>9848</v>
      </c>
      <c r="F6131" s="61">
        <v>223.57</v>
      </c>
      <c r="G6131" s="61">
        <v>229.22</v>
      </c>
    </row>
    <row r="6132" spans="1:7" ht="22.5">
      <c r="A6132" s="1" t="str">
        <f t="shared" si="97"/>
        <v>SINAPI 92693</v>
      </c>
      <c r="B6132" s="3" t="s">
        <v>9865</v>
      </c>
      <c r="C6132" s="3">
        <v>92693</v>
      </c>
      <c r="D6132" s="2" t="s">
        <v>6232</v>
      </c>
      <c r="E6132" s="3" t="s">
        <v>9848</v>
      </c>
      <c r="F6132" s="61">
        <v>18.010000000000002</v>
      </c>
      <c r="G6132" s="61">
        <v>19.03</v>
      </c>
    </row>
    <row r="6133" spans="1:7" ht="22.5">
      <c r="A6133" s="1" t="str">
        <f t="shared" si="97"/>
        <v>SINAPI 92695</v>
      </c>
      <c r="B6133" s="3" t="s">
        <v>9865</v>
      </c>
      <c r="C6133" s="3">
        <v>92695</v>
      </c>
      <c r="D6133" s="2" t="s">
        <v>6233</v>
      </c>
      <c r="E6133" s="3" t="s">
        <v>9848</v>
      </c>
      <c r="F6133" s="61">
        <v>28.65</v>
      </c>
      <c r="G6133" s="61">
        <v>30.41</v>
      </c>
    </row>
    <row r="6134" spans="1:7" ht="22.5">
      <c r="A6134" s="1" t="str">
        <f t="shared" si="97"/>
        <v>SINAPI 92697</v>
      </c>
      <c r="B6134" s="3" t="s">
        <v>9865</v>
      </c>
      <c r="C6134" s="3">
        <v>92697</v>
      </c>
      <c r="D6134" s="2" t="s">
        <v>6234</v>
      </c>
      <c r="E6134" s="3" t="s">
        <v>9848</v>
      </c>
      <c r="F6134" s="61">
        <v>46.4</v>
      </c>
      <c r="G6134" s="61">
        <v>49.26</v>
      </c>
    </row>
    <row r="6135" spans="1:7" ht="22.5">
      <c r="A6135" s="1" t="str">
        <f t="shared" si="97"/>
        <v>SINAPI 92658</v>
      </c>
      <c r="B6135" s="3" t="s">
        <v>9865</v>
      </c>
      <c r="C6135" s="3">
        <v>92658</v>
      </c>
      <c r="D6135" s="2" t="s">
        <v>6235</v>
      </c>
      <c r="E6135" s="3" t="s">
        <v>9848</v>
      </c>
      <c r="F6135" s="61">
        <v>34.32</v>
      </c>
      <c r="G6135" s="61">
        <v>36.1</v>
      </c>
    </row>
    <row r="6136" spans="1:7" ht="22.5">
      <c r="A6136" s="1" t="str">
        <f t="shared" si="97"/>
        <v>SINAPI 92660</v>
      </c>
      <c r="B6136" s="3" t="s">
        <v>9865</v>
      </c>
      <c r="C6136" s="3">
        <v>92660</v>
      </c>
      <c r="D6136" s="2" t="s">
        <v>6236</v>
      </c>
      <c r="E6136" s="3" t="s">
        <v>9848</v>
      </c>
      <c r="F6136" s="61">
        <v>41.1</v>
      </c>
      <c r="G6136" s="61">
        <v>42.99</v>
      </c>
    </row>
    <row r="6137" spans="1:7" ht="22.5">
      <c r="A6137" s="1" t="str">
        <f t="shared" si="97"/>
        <v>SINAPI 92662</v>
      </c>
      <c r="B6137" s="3" t="s">
        <v>9865</v>
      </c>
      <c r="C6137" s="3">
        <v>92662</v>
      </c>
      <c r="D6137" s="2" t="s">
        <v>6237</v>
      </c>
      <c r="E6137" s="3" t="s">
        <v>9848</v>
      </c>
      <c r="F6137" s="61">
        <v>46.82</v>
      </c>
      <c r="G6137" s="61">
        <v>48.81</v>
      </c>
    </row>
    <row r="6138" spans="1:7" ht="22.5">
      <c r="A6138" s="1" t="str">
        <f t="shared" si="97"/>
        <v>SINAPI 92664</v>
      </c>
      <c r="B6138" s="3" t="s">
        <v>9865</v>
      </c>
      <c r="C6138" s="3">
        <v>92664</v>
      </c>
      <c r="D6138" s="2" t="s">
        <v>6238</v>
      </c>
      <c r="E6138" s="3" t="s">
        <v>9848</v>
      </c>
      <c r="F6138" s="61">
        <v>61.28</v>
      </c>
      <c r="G6138" s="61">
        <v>63.42</v>
      </c>
    </row>
    <row r="6139" spans="1:7" ht="22.5">
      <c r="A6139" s="1" t="str">
        <f t="shared" si="97"/>
        <v>SINAPI 92666</v>
      </c>
      <c r="B6139" s="3" t="s">
        <v>9865</v>
      </c>
      <c r="C6139" s="3">
        <v>92666</v>
      </c>
      <c r="D6139" s="2" t="s">
        <v>6239</v>
      </c>
      <c r="E6139" s="3" t="s">
        <v>9848</v>
      </c>
      <c r="F6139" s="61">
        <v>93.97</v>
      </c>
      <c r="G6139" s="61">
        <v>96.33</v>
      </c>
    </row>
    <row r="6140" spans="1:7" ht="22.5">
      <c r="A6140" s="1" t="str">
        <f t="shared" si="97"/>
        <v>SINAPI 92668</v>
      </c>
      <c r="B6140" s="3" t="s">
        <v>9865</v>
      </c>
      <c r="C6140" s="3">
        <v>92668</v>
      </c>
      <c r="D6140" s="2" t="s">
        <v>6240</v>
      </c>
      <c r="E6140" s="3" t="s">
        <v>9848</v>
      </c>
      <c r="F6140" s="61">
        <v>130.51</v>
      </c>
      <c r="G6140" s="61">
        <v>133.09</v>
      </c>
    </row>
    <row r="6141" spans="1:7" ht="22.5">
      <c r="A6141" s="1" t="str">
        <f t="shared" si="97"/>
        <v>SINAPI 92370</v>
      </c>
      <c r="B6141" s="3" t="s">
        <v>9865</v>
      </c>
      <c r="C6141" s="3">
        <v>92370</v>
      </c>
      <c r="D6141" s="2" t="s">
        <v>6241</v>
      </c>
      <c r="E6141" s="3" t="s">
        <v>9848</v>
      </c>
      <c r="F6141" s="61">
        <v>46.93</v>
      </c>
      <c r="G6141" s="61">
        <v>49.84</v>
      </c>
    </row>
    <row r="6142" spans="1:7" ht="22.5">
      <c r="A6142" s="1" t="str">
        <f t="shared" si="97"/>
        <v>SINAPI 92372</v>
      </c>
      <c r="B6142" s="3" t="s">
        <v>9865</v>
      </c>
      <c r="C6142" s="3">
        <v>92372</v>
      </c>
      <c r="D6142" s="2" t="s">
        <v>6242</v>
      </c>
      <c r="E6142" s="3" t="s">
        <v>9848</v>
      </c>
      <c r="F6142" s="61">
        <v>55.46</v>
      </c>
      <c r="G6142" s="61">
        <v>58.61</v>
      </c>
    </row>
    <row r="6143" spans="1:7" ht="22.5">
      <c r="A6143" s="1" t="str">
        <f t="shared" si="97"/>
        <v>SINAPI 92374</v>
      </c>
      <c r="B6143" s="3" t="s">
        <v>9865</v>
      </c>
      <c r="C6143" s="3">
        <v>92374</v>
      </c>
      <c r="D6143" s="2" t="s">
        <v>6243</v>
      </c>
      <c r="E6143" s="3" t="s">
        <v>9848</v>
      </c>
      <c r="F6143" s="61">
        <v>63.18</v>
      </c>
      <c r="G6143" s="61">
        <v>66.63</v>
      </c>
    </row>
    <row r="6144" spans="1:7" ht="22.5">
      <c r="A6144" s="1" t="str">
        <f t="shared" si="97"/>
        <v>SINAPI 92345</v>
      </c>
      <c r="B6144" s="3" t="s">
        <v>9865</v>
      </c>
      <c r="C6144" s="3">
        <v>92345</v>
      </c>
      <c r="D6144" s="2" t="s">
        <v>6244</v>
      </c>
      <c r="E6144" s="3" t="s">
        <v>9848</v>
      </c>
      <c r="F6144" s="61">
        <v>80.180000000000007</v>
      </c>
      <c r="G6144" s="61">
        <v>84</v>
      </c>
    </row>
    <row r="6145" spans="1:7" ht="22.5">
      <c r="A6145" s="1" t="str">
        <f t="shared" si="97"/>
        <v>SINAPI 92376</v>
      </c>
      <c r="B6145" s="3" t="s">
        <v>9865</v>
      </c>
      <c r="C6145" s="3">
        <v>92376</v>
      </c>
      <c r="D6145" s="2" t="s">
        <v>6245</v>
      </c>
      <c r="E6145" s="3" t="s">
        <v>9848</v>
      </c>
      <c r="F6145" s="61">
        <v>80.11</v>
      </c>
      <c r="G6145" s="61">
        <v>83.93</v>
      </c>
    </row>
    <row r="6146" spans="1:7" ht="22.5">
      <c r="A6146" s="1" t="str">
        <f t="shared" si="97"/>
        <v>SINAPI 92347</v>
      </c>
      <c r="B6146" s="3" t="s">
        <v>9865</v>
      </c>
      <c r="C6146" s="3">
        <v>92347</v>
      </c>
      <c r="D6146" s="2" t="s">
        <v>6246</v>
      </c>
      <c r="E6146" s="3" t="s">
        <v>9848</v>
      </c>
      <c r="F6146" s="61">
        <v>114.27</v>
      </c>
      <c r="G6146" s="61">
        <v>118.43</v>
      </c>
    </row>
    <row r="6147" spans="1:7" ht="22.5">
      <c r="A6147" s="1" t="str">
        <f t="shared" si="97"/>
        <v>SINAPI 92378</v>
      </c>
      <c r="B6147" s="3" t="s">
        <v>9865</v>
      </c>
      <c r="C6147" s="3">
        <v>92378</v>
      </c>
      <c r="D6147" s="2" t="s">
        <v>6247</v>
      </c>
      <c r="E6147" s="3" t="s">
        <v>9848</v>
      </c>
      <c r="F6147" s="61">
        <v>116.54</v>
      </c>
      <c r="G6147" s="61">
        <v>120.9</v>
      </c>
    </row>
    <row r="6148" spans="1:7" ht="22.5">
      <c r="A6148" s="1" t="str">
        <f t="shared" si="97"/>
        <v>SINAPI 92349</v>
      </c>
      <c r="B6148" s="3" t="s">
        <v>9865</v>
      </c>
      <c r="C6148" s="3">
        <v>92349</v>
      </c>
      <c r="D6148" s="2" t="s">
        <v>6248</v>
      </c>
      <c r="E6148" s="3" t="s">
        <v>9848</v>
      </c>
      <c r="F6148" s="61">
        <v>152.08000000000001</v>
      </c>
      <c r="G6148" s="61">
        <v>156.57</v>
      </c>
    </row>
    <row r="6149" spans="1:7" ht="22.5">
      <c r="A6149" s="1" t="str">
        <f t="shared" si="97"/>
        <v>SINAPI 92380</v>
      </c>
      <c r="B6149" s="3" t="s">
        <v>9865</v>
      </c>
      <c r="C6149" s="3">
        <v>92380</v>
      </c>
      <c r="D6149" s="2" t="s">
        <v>6249</v>
      </c>
      <c r="E6149" s="3" t="s">
        <v>9848</v>
      </c>
      <c r="F6149" s="61">
        <v>156.75</v>
      </c>
      <c r="G6149" s="61">
        <v>161.66</v>
      </c>
    </row>
    <row r="6150" spans="1:7">
      <c r="A6150" s="1" t="str">
        <f t="shared" si="97"/>
        <v>SINAPI 101917</v>
      </c>
      <c r="B6150" s="3" t="s">
        <v>9865</v>
      </c>
      <c r="C6150" s="3">
        <v>101917</v>
      </c>
      <c r="D6150" s="2" t="s">
        <v>6250</v>
      </c>
      <c r="E6150" s="3" t="s">
        <v>9848</v>
      </c>
      <c r="F6150" s="61">
        <v>189.96</v>
      </c>
      <c r="G6150" s="61">
        <v>194.95</v>
      </c>
    </row>
    <row r="6151" spans="1:7" ht="22.5">
      <c r="A6151" s="1" t="str">
        <f t="shared" si="97"/>
        <v>SINAPI 101924</v>
      </c>
      <c r="B6151" s="3" t="s">
        <v>9865</v>
      </c>
      <c r="C6151" s="3">
        <v>101924</v>
      </c>
      <c r="D6151" s="2" t="s">
        <v>6251</v>
      </c>
      <c r="E6151" s="3" t="s">
        <v>9848</v>
      </c>
      <c r="F6151" s="61">
        <v>203.81</v>
      </c>
      <c r="G6151" s="61">
        <v>208.78</v>
      </c>
    </row>
    <row r="6152" spans="1:7" ht="22.5">
      <c r="A6152" s="1" t="str">
        <f t="shared" si="97"/>
        <v>SINAPI 101933</v>
      </c>
      <c r="B6152" s="3" t="s">
        <v>9865</v>
      </c>
      <c r="C6152" s="3">
        <v>101933</v>
      </c>
      <c r="D6152" s="2" t="s">
        <v>6252</v>
      </c>
      <c r="E6152" s="3" t="s">
        <v>9848</v>
      </c>
      <c r="F6152" s="61">
        <v>211.54</v>
      </c>
      <c r="G6152" s="61">
        <v>217.19</v>
      </c>
    </row>
    <row r="6153" spans="1:7" ht="22.5">
      <c r="A6153" s="1" t="str">
        <f t="shared" si="97"/>
        <v>SINAPI 92692</v>
      </c>
      <c r="B6153" s="3" t="s">
        <v>9865</v>
      </c>
      <c r="C6153" s="3">
        <v>92692</v>
      </c>
      <c r="D6153" s="2" t="s">
        <v>6253</v>
      </c>
      <c r="E6153" s="3" t="s">
        <v>9848</v>
      </c>
      <c r="F6153" s="61">
        <v>17.59</v>
      </c>
      <c r="G6153" s="61">
        <v>18.61</v>
      </c>
    </row>
    <row r="6154" spans="1:7" ht="22.5">
      <c r="A6154" s="1" t="str">
        <f t="shared" si="97"/>
        <v>SINAPI 92694</v>
      </c>
      <c r="B6154" s="3" t="s">
        <v>9865</v>
      </c>
      <c r="C6154" s="3">
        <v>92694</v>
      </c>
      <c r="D6154" s="2" t="s">
        <v>6254</v>
      </c>
      <c r="E6154" s="3" t="s">
        <v>9848</v>
      </c>
      <c r="F6154" s="61">
        <v>28.22</v>
      </c>
      <c r="G6154" s="61">
        <v>29.98</v>
      </c>
    </row>
    <row r="6155" spans="1:7" ht="22.5">
      <c r="A6155" s="1" t="str">
        <f t="shared" si="97"/>
        <v>SINAPI 92696</v>
      </c>
      <c r="B6155" s="3" t="s">
        <v>9865</v>
      </c>
      <c r="C6155" s="3">
        <v>92696</v>
      </c>
      <c r="D6155" s="2" t="s">
        <v>6255</v>
      </c>
      <c r="E6155" s="3" t="s">
        <v>9848</v>
      </c>
      <c r="F6155" s="61">
        <v>44.48</v>
      </c>
      <c r="G6155" s="61">
        <v>47.34</v>
      </c>
    </row>
    <row r="6156" spans="1:7" ht="22.5">
      <c r="A6156" s="1" t="str">
        <f t="shared" si="97"/>
        <v>SINAPI 92657</v>
      </c>
      <c r="B6156" s="3" t="s">
        <v>9865</v>
      </c>
      <c r="C6156" s="3">
        <v>92657</v>
      </c>
      <c r="D6156" s="2" t="s">
        <v>6256</v>
      </c>
      <c r="E6156" s="3" t="s">
        <v>9848</v>
      </c>
      <c r="F6156" s="61">
        <v>32.4</v>
      </c>
      <c r="G6156" s="61">
        <v>34.18</v>
      </c>
    </row>
    <row r="6157" spans="1:7" ht="22.5">
      <c r="A6157" s="1" t="str">
        <f t="shared" si="97"/>
        <v>SINAPI 92659</v>
      </c>
      <c r="B6157" s="3" t="s">
        <v>9865</v>
      </c>
      <c r="C6157" s="3">
        <v>92659</v>
      </c>
      <c r="D6157" s="2" t="s">
        <v>6257</v>
      </c>
      <c r="E6157" s="3" t="s">
        <v>9848</v>
      </c>
      <c r="F6157" s="61">
        <v>39.31</v>
      </c>
      <c r="G6157" s="61">
        <v>41.2</v>
      </c>
    </row>
    <row r="6158" spans="1:7" ht="22.5">
      <c r="A6158" s="1" t="str">
        <f t="shared" si="97"/>
        <v>SINAPI 92661</v>
      </c>
      <c r="B6158" s="3" t="s">
        <v>9865</v>
      </c>
      <c r="C6158" s="3">
        <v>92661</v>
      </c>
      <c r="D6158" s="2" t="s">
        <v>6258</v>
      </c>
      <c r="E6158" s="3" t="s">
        <v>9848</v>
      </c>
      <c r="F6158" s="61">
        <v>46.47</v>
      </c>
      <c r="G6158" s="61">
        <v>48.46</v>
      </c>
    </row>
    <row r="6159" spans="1:7" ht="22.5">
      <c r="A6159" s="1" t="str">
        <f t="shared" si="97"/>
        <v>SINAPI 92663</v>
      </c>
      <c r="B6159" s="3" t="s">
        <v>9865</v>
      </c>
      <c r="C6159" s="3">
        <v>92663</v>
      </c>
      <c r="D6159" s="2" t="s">
        <v>6259</v>
      </c>
      <c r="E6159" s="3" t="s">
        <v>9848</v>
      </c>
      <c r="F6159" s="61">
        <v>61.31</v>
      </c>
      <c r="G6159" s="61">
        <v>63.45</v>
      </c>
    </row>
    <row r="6160" spans="1:7" ht="22.5">
      <c r="A6160" s="1" t="str">
        <f t="shared" si="97"/>
        <v>SINAPI 92665</v>
      </c>
      <c r="B6160" s="3" t="s">
        <v>9865</v>
      </c>
      <c r="C6160" s="3">
        <v>92665</v>
      </c>
      <c r="D6160" s="2" t="s">
        <v>6260</v>
      </c>
      <c r="E6160" s="3" t="s">
        <v>9848</v>
      </c>
      <c r="F6160" s="61">
        <v>83.26</v>
      </c>
      <c r="G6160" s="61">
        <v>85.62</v>
      </c>
    </row>
    <row r="6161" spans="1:7" ht="22.5">
      <c r="A6161" s="1" t="str">
        <f t="shared" si="97"/>
        <v>SINAPI 92667</v>
      </c>
      <c r="B6161" s="3" t="s">
        <v>9865</v>
      </c>
      <c r="C6161" s="3">
        <v>92667</v>
      </c>
      <c r="D6161" s="2" t="s">
        <v>6261</v>
      </c>
      <c r="E6161" s="3" t="s">
        <v>9848</v>
      </c>
      <c r="F6161" s="61">
        <v>120.98</v>
      </c>
      <c r="G6161" s="61">
        <v>123.56</v>
      </c>
    </row>
    <row r="6162" spans="1:7" ht="22.5">
      <c r="A6162" s="1" t="str">
        <f t="shared" si="97"/>
        <v>SINAPI 92369</v>
      </c>
      <c r="B6162" s="3" t="s">
        <v>9865</v>
      </c>
      <c r="C6162" s="3">
        <v>92369</v>
      </c>
      <c r="D6162" s="2" t="s">
        <v>6262</v>
      </c>
      <c r="E6162" s="3" t="s">
        <v>9848</v>
      </c>
      <c r="F6162" s="61">
        <v>45.01</v>
      </c>
      <c r="G6162" s="61">
        <v>47.92</v>
      </c>
    </row>
    <row r="6163" spans="1:7" ht="22.5">
      <c r="A6163" s="1" t="str">
        <f t="shared" si="97"/>
        <v>SINAPI 92371</v>
      </c>
      <c r="B6163" s="3" t="s">
        <v>9865</v>
      </c>
      <c r="C6163" s="3">
        <v>92371</v>
      </c>
      <c r="D6163" s="2" t="s">
        <v>6263</v>
      </c>
      <c r="E6163" s="3" t="s">
        <v>9848</v>
      </c>
      <c r="F6163" s="61">
        <v>53.67</v>
      </c>
      <c r="G6163" s="61">
        <v>56.82</v>
      </c>
    </row>
    <row r="6164" spans="1:7" ht="22.5">
      <c r="A6164" s="1" t="str">
        <f t="shared" si="97"/>
        <v>SINAPI 92373</v>
      </c>
      <c r="B6164" s="3" t="s">
        <v>9865</v>
      </c>
      <c r="C6164" s="3">
        <v>92373</v>
      </c>
      <c r="D6164" s="2" t="s">
        <v>6264</v>
      </c>
      <c r="E6164" s="3" t="s">
        <v>9848</v>
      </c>
      <c r="F6164" s="61">
        <v>62.83</v>
      </c>
      <c r="G6164" s="61">
        <v>66.28</v>
      </c>
    </row>
    <row r="6165" spans="1:7" ht="22.5">
      <c r="A6165" s="1" t="str">
        <f t="shared" si="97"/>
        <v>SINAPI 92344</v>
      </c>
      <c r="B6165" s="3" t="s">
        <v>9865</v>
      </c>
      <c r="C6165" s="3">
        <v>92344</v>
      </c>
      <c r="D6165" s="2" t="s">
        <v>6265</v>
      </c>
      <c r="E6165" s="3" t="s">
        <v>9848</v>
      </c>
      <c r="F6165" s="61">
        <v>80.209999999999994</v>
      </c>
      <c r="G6165" s="61">
        <v>84.03</v>
      </c>
    </row>
    <row r="6166" spans="1:7" ht="22.5">
      <c r="A6166" s="1" t="str">
        <f t="shared" si="97"/>
        <v>SINAPI 92375</v>
      </c>
      <c r="B6166" s="3" t="s">
        <v>9865</v>
      </c>
      <c r="C6166" s="3">
        <v>92375</v>
      </c>
      <c r="D6166" s="2" t="s">
        <v>6266</v>
      </c>
      <c r="E6166" s="3" t="s">
        <v>9848</v>
      </c>
      <c r="F6166" s="61">
        <v>80.14</v>
      </c>
      <c r="G6166" s="61">
        <v>83.96</v>
      </c>
    </row>
    <row r="6167" spans="1:7" ht="22.5">
      <c r="A6167" s="1" t="str">
        <f t="shared" si="97"/>
        <v>SINAPI 92346</v>
      </c>
      <c r="B6167" s="3" t="s">
        <v>9865</v>
      </c>
      <c r="C6167" s="3">
        <v>92346</v>
      </c>
      <c r="D6167" s="2" t="s">
        <v>6267</v>
      </c>
      <c r="E6167" s="3" t="s">
        <v>9848</v>
      </c>
      <c r="F6167" s="61">
        <v>103.56</v>
      </c>
      <c r="G6167" s="61">
        <v>107.72</v>
      </c>
    </row>
    <row r="6168" spans="1:7" ht="22.5">
      <c r="A6168" s="1" t="str">
        <f t="shared" si="97"/>
        <v>SINAPI 92377</v>
      </c>
      <c r="B6168" s="3" t="s">
        <v>9865</v>
      </c>
      <c r="C6168" s="3">
        <v>92377</v>
      </c>
      <c r="D6168" s="2" t="s">
        <v>6268</v>
      </c>
      <c r="E6168" s="3" t="s">
        <v>9848</v>
      </c>
      <c r="F6168" s="61">
        <v>105.83</v>
      </c>
      <c r="G6168" s="61">
        <v>110.19</v>
      </c>
    </row>
    <row r="6169" spans="1:7" ht="22.5">
      <c r="A6169" s="1" t="str">
        <f t="shared" si="97"/>
        <v>SINAPI 92348</v>
      </c>
      <c r="B6169" s="3" t="s">
        <v>9865</v>
      </c>
      <c r="C6169" s="3">
        <v>92348</v>
      </c>
      <c r="D6169" s="2" t="s">
        <v>6269</v>
      </c>
      <c r="E6169" s="3" t="s">
        <v>9848</v>
      </c>
      <c r="F6169" s="61">
        <v>142.55000000000001</v>
      </c>
      <c r="G6169" s="61">
        <v>147.04</v>
      </c>
    </row>
    <row r="6170" spans="1:7" ht="22.5">
      <c r="A6170" s="1" t="str">
        <f t="shared" si="97"/>
        <v>SINAPI 92379</v>
      </c>
      <c r="B6170" s="3" t="s">
        <v>9865</v>
      </c>
      <c r="C6170" s="3">
        <v>92379</v>
      </c>
      <c r="D6170" s="2" t="s">
        <v>6270</v>
      </c>
      <c r="E6170" s="3" t="s">
        <v>9848</v>
      </c>
      <c r="F6170" s="61">
        <v>147.22</v>
      </c>
      <c r="G6170" s="61">
        <v>152.13</v>
      </c>
    </row>
    <row r="6171" spans="1:7">
      <c r="A6171" s="1" t="str">
        <f t="shared" ref="A6171:A6234" si="98">CONCATENATE($B6171," ",$C6171)</f>
        <v>SINAPI 95696</v>
      </c>
      <c r="B6171" s="3" t="s">
        <v>9865</v>
      </c>
      <c r="C6171" s="3">
        <v>95696</v>
      </c>
      <c r="D6171" s="2" t="s">
        <v>6271</v>
      </c>
      <c r="E6171" s="3" t="s">
        <v>9848</v>
      </c>
      <c r="F6171" s="61">
        <v>47.39</v>
      </c>
      <c r="G6171" s="61">
        <v>47.8</v>
      </c>
    </row>
    <row r="6172" spans="1:7" ht="22.5">
      <c r="A6172" s="1" t="str">
        <f t="shared" si="98"/>
        <v>SINAPI 92335</v>
      </c>
      <c r="B6172" s="3" t="s">
        <v>9865</v>
      </c>
      <c r="C6172" s="3">
        <v>92335</v>
      </c>
      <c r="D6172" s="2" t="s">
        <v>6272</v>
      </c>
      <c r="E6172" s="3" t="s">
        <v>9849</v>
      </c>
      <c r="F6172" s="61">
        <v>94.93</v>
      </c>
      <c r="G6172" s="61">
        <v>96.51</v>
      </c>
    </row>
    <row r="6173" spans="1:7" ht="22.5">
      <c r="A6173" s="1" t="str">
        <f t="shared" si="98"/>
        <v>SINAPI 92336</v>
      </c>
      <c r="B6173" s="3" t="s">
        <v>9865</v>
      </c>
      <c r="C6173" s="3">
        <v>92336</v>
      </c>
      <c r="D6173" s="2" t="s">
        <v>6273</v>
      </c>
      <c r="E6173" s="3" t="s">
        <v>9849</v>
      </c>
      <c r="F6173" s="61">
        <v>116.25</v>
      </c>
      <c r="G6173" s="61">
        <v>118.06</v>
      </c>
    </row>
    <row r="6174" spans="1:7" ht="22.5">
      <c r="A6174" s="1" t="str">
        <f t="shared" si="98"/>
        <v>SINAPI 92337</v>
      </c>
      <c r="B6174" s="3" t="s">
        <v>9865</v>
      </c>
      <c r="C6174" s="3">
        <v>92337</v>
      </c>
      <c r="D6174" s="2" t="s">
        <v>6274</v>
      </c>
      <c r="E6174" s="3" t="s">
        <v>9849</v>
      </c>
      <c r="F6174" s="61">
        <v>152.05000000000001</v>
      </c>
      <c r="G6174" s="61">
        <v>154.1</v>
      </c>
    </row>
    <row r="6175" spans="1:7" ht="22.5">
      <c r="A6175" s="1" t="str">
        <f t="shared" si="98"/>
        <v>SINAPI 92687</v>
      </c>
      <c r="B6175" s="3" t="s">
        <v>9865</v>
      </c>
      <c r="C6175" s="3">
        <v>92687</v>
      </c>
      <c r="D6175" s="2" t="s">
        <v>6275</v>
      </c>
      <c r="E6175" s="3" t="s">
        <v>9849</v>
      </c>
      <c r="F6175" s="61">
        <v>31.02</v>
      </c>
      <c r="G6175" s="61">
        <v>32.04</v>
      </c>
    </row>
    <row r="6176" spans="1:7" ht="22.5">
      <c r="A6176" s="1" t="str">
        <f t="shared" si="98"/>
        <v>SINAPI 92688</v>
      </c>
      <c r="B6176" s="3" t="s">
        <v>9865</v>
      </c>
      <c r="C6176" s="3">
        <v>92688</v>
      </c>
      <c r="D6176" s="2" t="s">
        <v>6276</v>
      </c>
      <c r="E6176" s="3" t="s">
        <v>9849</v>
      </c>
      <c r="F6176" s="61">
        <v>44.45</v>
      </c>
      <c r="G6176" s="61">
        <v>46.21</v>
      </c>
    </row>
    <row r="6177" spans="1:7" ht="22.5">
      <c r="A6177" s="1" t="str">
        <f t="shared" si="98"/>
        <v>SINAPI 97536</v>
      </c>
      <c r="B6177" s="3" t="s">
        <v>9865</v>
      </c>
      <c r="C6177" s="3">
        <v>97536</v>
      </c>
      <c r="D6177" s="2" t="s">
        <v>6277</v>
      </c>
      <c r="E6177" s="3" t="s">
        <v>9849</v>
      </c>
      <c r="F6177" s="61">
        <v>68.790000000000006</v>
      </c>
      <c r="G6177" s="61">
        <v>71.650000000000006</v>
      </c>
    </row>
    <row r="6178" spans="1:7" ht="22.5">
      <c r="A6178" s="1" t="str">
        <f t="shared" si="98"/>
        <v>SINAPI 97535</v>
      </c>
      <c r="B6178" s="3" t="s">
        <v>9865</v>
      </c>
      <c r="C6178" s="3">
        <v>97535</v>
      </c>
      <c r="D6178" s="2" t="s">
        <v>6278</v>
      </c>
      <c r="E6178" s="3" t="s">
        <v>9849</v>
      </c>
      <c r="F6178" s="61">
        <v>53.9</v>
      </c>
      <c r="G6178" s="61">
        <v>55.44</v>
      </c>
    </row>
    <row r="6179" spans="1:7" ht="22.5">
      <c r="A6179" s="1" t="str">
        <f t="shared" si="98"/>
        <v>SINAPI 92652</v>
      </c>
      <c r="B6179" s="3" t="s">
        <v>9865</v>
      </c>
      <c r="C6179" s="3">
        <v>92652</v>
      </c>
      <c r="D6179" s="2" t="s">
        <v>6279</v>
      </c>
      <c r="E6179" s="3" t="s">
        <v>9849</v>
      </c>
      <c r="F6179" s="61">
        <v>64.45</v>
      </c>
      <c r="G6179" s="61">
        <v>66.08</v>
      </c>
    </row>
    <row r="6180" spans="1:7" ht="22.5">
      <c r="A6180" s="1" t="str">
        <f t="shared" si="98"/>
        <v>SINAPI 92653</v>
      </c>
      <c r="B6180" s="3" t="s">
        <v>9865</v>
      </c>
      <c r="C6180" s="3">
        <v>92653</v>
      </c>
      <c r="D6180" s="2" t="s">
        <v>6280</v>
      </c>
      <c r="E6180" s="3" t="s">
        <v>9849</v>
      </c>
      <c r="F6180" s="61">
        <v>73.040000000000006</v>
      </c>
      <c r="G6180" s="61">
        <v>74.77</v>
      </c>
    </row>
    <row r="6181" spans="1:7" ht="22.5">
      <c r="A6181" s="1" t="str">
        <f t="shared" si="98"/>
        <v>SINAPI 92654</v>
      </c>
      <c r="B6181" s="3" t="s">
        <v>9865</v>
      </c>
      <c r="C6181" s="3">
        <v>92654</v>
      </c>
      <c r="D6181" s="2" t="s">
        <v>6281</v>
      </c>
      <c r="E6181" s="3" t="s">
        <v>9849</v>
      </c>
      <c r="F6181" s="61">
        <v>98.11</v>
      </c>
      <c r="G6181" s="61">
        <v>99.96</v>
      </c>
    </row>
    <row r="6182" spans="1:7" ht="22.5">
      <c r="A6182" s="1" t="str">
        <f t="shared" si="98"/>
        <v>SINAPI 92655</v>
      </c>
      <c r="B6182" s="3" t="s">
        <v>9865</v>
      </c>
      <c r="C6182" s="3">
        <v>92655</v>
      </c>
      <c r="D6182" s="2" t="s">
        <v>6282</v>
      </c>
      <c r="E6182" s="3" t="s">
        <v>9849</v>
      </c>
      <c r="F6182" s="61">
        <v>118.85</v>
      </c>
      <c r="G6182" s="61">
        <v>120.9</v>
      </c>
    </row>
    <row r="6183" spans="1:7" ht="22.5">
      <c r="A6183" s="1" t="str">
        <f t="shared" si="98"/>
        <v>SINAPI 92656</v>
      </c>
      <c r="B6183" s="3" t="s">
        <v>9865</v>
      </c>
      <c r="C6183" s="3">
        <v>92656</v>
      </c>
      <c r="D6183" s="2" t="s">
        <v>6283</v>
      </c>
      <c r="E6183" s="3" t="s">
        <v>9849</v>
      </c>
      <c r="F6183" s="61">
        <v>154.05000000000001</v>
      </c>
      <c r="G6183" s="61">
        <v>156.29</v>
      </c>
    </row>
    <row r="6184" spans="1:7" ht="22.5">
      <c r="A6184" s="1" t="str">
        <f t="shared" si="98"/>
        <v>SINAPI 101918</v>
      </c>
      <c r="B6184" s="3" t="s">
        <v>9865</v>
      </c>
      <c r="C6184" s="3">
        <v>101918</v>
      </c>
      <c r="D6184" s="2" t="s">
        <v>6284</v>
      </c>
      <c r="E6184" s="3" t="s">
        <v>9849</v>
      </c>
      <c r="F6184" s="61">
        <v>219.1</v>
      </c>
      <c r="G6184" s="61">
        <v>222.78</v>
      </c>
    </row>
    <row r="6185" spans="1:7" ht="22.5">
      <c r="A6185" s="1" t="str">
        <f t="shared" si="98"/>
        <v>SINAPI 101927</v>
      </c>
      <c r="B6185" s="3" t="s">
        <v>9865</v>
      </c>
      <c r="C6185" s="3">
        <v>101927</v>
      </c>
      <c r="D6185" s="2" t="s">
        <v>6285</v>
      </c>
      <c r="E6185" s="3" t="s">
        <v>9849</v>
      </c>
      <c r="F6185" s="61">
        <v>198.9</v>
      </c>
      <c r="G6185" s="61">
        <v>200.78</v>
      </c>
    </row>
    <row r="6186" spans="1:7" ht="22.5">
      <c r="A6186" s="1" t="str">
        <f t="shared" si="98"/>
        <v>SINAPI 97498</v>
      </c>
      <c r="B6186" s="3" t="s">
        <v>9865</v>
      </c>
      <c r="C6186" s="3">
        <v>97498</v>
      </c>
      <c r="D6186" s="2" t="s">
        <v>6286</v>
      </c>
      <c r="E6186" s="3" t="s">
        <v>9849</v>
      </c>
      <c r="F6186" s="61">
        <v>47.43</v>
      </c>
      <c r="G6186" s="61">
        <v>48.39</v>
      </c>
    </row>
    <row r="6187" spans="1:7" ht="22.5">
      <c r="A6187" s="1" t="str">
        <f t="shared" si="98"/>
        <v>SINAPI 92364</v>
      </c>
      <c r="B6187" s="3" t="s">
        <v>9865</v>
      </c>
      <c r="C6187" s="3">
        <v>92364</v>
      </c>
      <c r="D6187" s="2" t="s">
        <v>6287</v>
      </c>
      <c r="E6187" s="3" t="s">
        <v>9849</v>
      </c>
      <c r="F6187" s="61">
        <v>57.98</v>
      </c>
      <c r="G6187" s="61">
        <v>59.02</v>
      </c>
    </row>
    <row r="6188" spans="1:7" ht="22.5">
      <c r="A6188" s="1" t="str">
        <f t="shared" si="98"/>
        <v>SINAPI 92365</v>
      </c>
      <c r="B6188" s="3" t="s">
        <v>9865</v>
      </c>
      <c r="C6188" s="3">
        <v>92365</v>
      </c>
      <c r="D6188" s="2" t="s">
        <v>6288</v>
      </c>
      <c r="E6188" s="3" t="s">
        <v>9849</v>
      </c>
      <c r="F6188" s="61">
        <v>66.489999999999995</v>
      </c>
      <c r="G6188" s="61">
        <v>67.650000000000006</v>
      </c>
    </row>
    <row r="6189" spans="1:7" ht="22.5">
      <c r="A6189" s="1" t="str">
        <f t="shared" si="98"/>
        <v>SINAPI 92341</v>
      </c>
      <c r="B6189" s="3" t="s">
        <v>9865</v>
      </c>
      <c r="C6189" s="3">
        <v>92341</v>
      </c>
      <c r="D6189" s="2" t="s">
        <v>6289</v>
      </c>
      <c r="E6189" s="3" t="s">
        <v>9849</v>
      </c>
      <c r="F6189" s="61">
        <v>109.12</v>
      </c>
      <c r="G6189" s="61">
        <v>111.96</v>
      </c>
    </row>
    <row r="6190" spans="1:7" ht="22.5">
      <c r="A6190" s="1" t="str">
        <f t="shared" si="98"/>
        <v>SINAPI 92366</v>
      </c>
      <c r="B6190" s="3" t="s">
        <v>9865</v>
      </c>
      <c r="C6190" s="3">
        <v>92366</v>
      </c>
      <c r="D6190" s="2" t="s">
        <v>6290</v>
      </c>
      <c r="E6190" s="3" t="s">
        <v>9849</v>
      </c>
      <c r="F6190" s="61">
        <v>91.57</v>
      </c>
      <c r="G6190" s="61">
        <v>92.84</v>
      </c>
    </row>
    <row r="6191" spans="1:7" ht="22.5">
      <c r="A6191" s="1" t="str">
        <f t="shared" si="98"/>
        <v>SINAPI 92342</v>
      </c>
      <c r="B6191" s="3" t="s">
        <v>9865</v>
      </c>
      <c r="C6191" s="3">
        <v>92342</v>
      </c>
      <c r="D6191" s="2" t="s">
        <v>6291</v>
      </c>
      <c r="E6191" s="3" t="s">
        <v>9849</v>
      </c>
      <c r="F6191" s="61">
        <v>130.55000000000001</v>
      </c>
      <c r="G6191" s="61">
        <v>133.62</v>
      </c>
    </row>
    <row r="6192" spans="1:7" ht="22.5">
      <c r="A6192" s="1" t="str">
        <f t="shared" si="98"/>
        <v>SINAPI 92367</v>
      </c>
      <c r="B6192" s="3" t="s">
        <v>9865</v>
      </c>
      <c r="C6192" s="3">
        <v>92367</v>
      </c>
      <c r="D6192" s="2" t="s">
        <v>6292</v>
      </c>
      <c r="E6192" s="3" t="s">
        <v>9849</v>
      </c>
      <c r="F6192" s="61">
        <v>112.18</v>
      </c>
      <c r="G6192" s="61">
        <v>113.63</v>
      </c>
    </row>
    <row r="6193" spans="1:7" ht="22.5">
      <c r="A6193" s="1" t="str">
        <f t="shared" si="98"/>
        <v>SINAPI 92343</v>
      </c>
      <c r="B6193" s="3" t="s">
        <v>9865</v>
      </c>
      <c r="C6193" s="3">
        <v>92343</v>
      </c>
      <c r="D6193" s="2" t="s">
        <v>6293</v>
      </c>
      <c r="E6193" s="3" t="s">
        <v>9849</v>
      </c>
      <c r="F6193" s="61">
        <v>166.48</v>
      </c>
      <c r="G6193" s="61">
        <v>169.8</v>
      </c>
    </row>
    <row r="6194" spans="1:7" ht="22.5">
      <c r="A6194" s="1" t="str">
        <f t="shared" si="98"/>
        <v>SINAPI 92368</v>
      </c>
      <c r="B6194" s="3" t="s">
        <v>9865</v>
      </c>
      <c r="C6194" s="3">
        <v>92368</v>
      </c>
      <c r="D6194" s="2" t="s">
        <v>6294</v>
      </c>
      <c r="E6194" s="3" t="s">
        <v>9849</v>
      </c>
      <c r="F6194" s="61">
        <v>147.38</v>
      </c>
      <c r="G6194" s="61">
        <v>149.02000000000001</v>
      </c>
    </row>
    <row r="6195" spans="1:7" ht="22.5">
      <c r="A6195" s="1" t="str">
        <f t="shared" si="98"/>
        <v>SINAPI 92689</v>
      </c>
      <c r="B6195" s="3" t="s">
        <v>9865</v>
      </c>
      <c r="C6195" s="3">
        <v>92689</v>
      </c>
      <c r="D6195" s="2" t="s">
        <v>6295</v>
      </c>
      <c r="E6195" s="3" t="s">
        <v>9849</v>
      </c>
      <c r="F6195" s="61">
        <v>55.01</v>
      </c>
      <c r="G6195" s="61">
        <v>56.05</v>
      </c>
    </row>
    <row r="6196" spans="1:7" ht="22.5">
      <c r="A6196" s="1" t="str">
        <f t="shared" si="98"/>
        <v>SINAPI 92690</v>
      </c>
      <c r="B6196" s="3" t="s">
        <v>9865</v>
      </c>
      <c r="C6196" s="3">
        <v>92690</v>
      </c>
      <c r="D6196" s="2" t="s">
        <v>6296</v>
      </c>
      <c r="E6196" s="3" t="s">
        <v>9849</v>
      </c>
      <c r="F6196" s="61">
        <v>79.239999999999995</v>
      </c>
      <c r="G6196" s="61">
        <v>81.010000000000005</v>
      </c>
    </row>
    <row r="6197" spans="1:7" ht="22.5">
      <c r="A6197" s="1" t="str">
        <f t="shared" si="98"/>
        <v>SINAPI 92691</v>
      </c>
      <c r="B6197" s="3" t="s">
        <v>9865</v>
      </c>
      <c r="C6197" s="3">
        <v>92691</v>
      </c>
      <c r="D6197" s="2" t="s">
        <v>6297</v>
      </c>
      <c r="E6197" s="3" t="s">
        <v>9849</v>
      </c>
      <c r="F6197" s="61">
        <v>105.82</v>
      </c>
      <c r="G6197" s="61">
        <v>109.27</v>
      </c>
    </row>
    <row r="6198" spans="1:7" ht="22.5">
      <c r="A6198" s="1" t="str">
        <f t="shared" si="98"/>
        <v>SINAPI 92359</v>
      </c>
      <c r="B6198" s="3" t="s">
        <v>9865</v>
      </c>
      <c r="C6198" s="3">
        <v>92359</v>
      </c>
      <c r="D6198" s="2" t="s">
        <v>6298</v>
      </c>
      <c r="E6198" s="3" t="s">
        <v>9849</v>
      </c>
      <c r="F6198" s="61">
        <v>71.599999999999994</v>
      </c>
      <c r="G6198" s="61">
        <v>72.05</v>
      </c>
    </row>
    <row r="6199" spans="1:7" ht="22.5">
      <c r="A6199" s="1" t="str">
        <f t="shared" si="98"/>
        <v>SINAPI 92645</v>
      </c>
      <c r="B6199" s="3" t="s">
        <v>9865</v>
      </c>
      <c r="C6199" s="3">
        <v>92645</v>
      </c>
      <c r="D6199" s="2" t="s">
        <v>6299</v>
      </c>
      <c r="E6199" s="3" t="s">
        <v>9849</v>
      </c>
      <c r="F6199" s="61">
        <v>76.760000000000005</v>
      </c>
      <c r="G6199" s="61">
        <v>77.66</v>
      </c>
    </row>
    <row r="6200" spans="1:7" ht="22.5">
      <c r="A6200" s="1" t="str">
        <f t="shared" si="98"/>
        <v>SINAPI 92360</v>
      </c>
      <c r="B6200" s="3" t="s">
        <v>9865</v>
      </c>
      <c r="C6200" s="3">
        <v>92360</v>
      </c>
      <c r="D6200" s="2" t="s">
        <v>6300</v>
      </c>
      <c r="E6200" s="3" t="s">
        <v>9849</v>
      </c>
      <c r="F6200" s="61">
        <v>95.65</v>
      </c>
      <c r="G6200" s="61">
        <v>96.22</v>
      </c>
    </row>
    <row r="6201" spans="1:7" ht="22.5">
      <c r="A6201" s="1" t="str">
        <f t="shared" si="98"/>
        <v>SINAPI 92646</v>
      </c>
      <c r="B6201" s="3" t="s">
        <v>9865</v>
      </c>
      <c r="C6201" s="3">
        <v>92646</v>
      </c>
      <c r="D6201" s="2" t="s">
        <v>6301</v>
      </c>
      <c r="E6201" s="3" t="s">
        <v>9849</v>
      </c>
      <c r="F6201" s="61">
        <v>100.79</v>
      </c>
      <c r="G6201" s="61">
        <v>101.83</v>
      </c>
    </row>
    <row r="6202" spans="1:7" ht="22.5">
      <c r="A6202" s="1" t="str">
        <f t="shared" si="98"/>
        <v>SINAPI 95697</v>
      </c>
      <c r="B6202" s="3" t="s">
        <v>9865</v>
      </c>
      <c r="C6202" s="3">
        <v>95697</v>
      </c>
      <c r="D6202" s="2" t="s">
        <v>6302</v>
      </c>
      <c r="E6202" s="3" t="s">
        <v>9849</v>
      </c>
      <c r="F6202" s="61">
        <v>105.29</v>
      </c>
      <c r="G6202" s="61">
        <v>106</v>
      </c>
    </row>
    <row r="6203" spans="1:7" ht="22.5">
      <c r="A6203" s="1" t="str">
        <f t="shared" si="98"/>
        <v>SINAPI 92648</v>
      </c>
      <c r="B6203" s="3" t="s">
        <v>9865</v>
      </c>
      <c r="C6203" s="3">
        <v>92648</v>
      </c>
      <c r="D6203" s="2" t="s">
        <v>6303</v>
      </c>
      <c r="E6203" s="3" t="s">
        <v>9849</v>
      </c>
      <c r="F6203" s="61">
        <v>110.44</v>
      </c>
      <c r="G6203" s="61">
        <v>111.61</v>
      </c>
    </row>
    <row r="6204" spans="1:7" ht="22.5">
      <c r="A6204" s="1" t="str">
        <f t="shared" si="98"/>
        <v>SINAPI 92338</v>
      </c>
      <c r="B6204" s="3" t="s">
        <v>9865</v>
      </c>
      <c r="C6204" s="3">
        <v>92338</v>
      </c>
      <c r="D6204" s="2" t="s">
        <v>6304</v>
      </c>
      <c r="E6204" s="3" t="s">
        <v>9849</v>
      </c>
      <c r="F6204" s="61">
        <v>158.05000000000001</v>
      </c>
      <c r="G6204" s="61">
        <v>161.47</v>
      </c>
    </row>
    <row r="6205" spans="1:7" ht="22.5">
      <c r="A6205" s="1" t="str">
        <f t="shared" si="98"/>
        <v>SINAPI 92361</v>
      </c>
      <c r="B6205" s="3" t="s">
        <v>9865</v>
      </c>
      <c r="C6205" s="3">
        <v>92361</v>
      </c>
      <c r="D6205" s="2" t="s">
        <v>6305</v>
      </c>
      <c r="E6205" s="3" t="s">
        <v>9849</v>
      </c>
      <c r="F6205" s="61">
        <v>129.4</v>
      </c>
      <c r="G6205" s="61">
        <v>130.30000000000001</v>
      </c>
    </row>
    <row r="6206" spans="1:7" ht="22.5">
      <c r="A6206" s="1" t="str">
        <f t="shared" si="98"/>
        <v>SINAPI 92649</v>
      </c>
      <c r="B6206" s="3" t="s">
        <v>9865</v>
      </c>
      <c r="C6206" s="3">
        <v>92649</v>
      </c>
      <c r="D6206" s="2" t="s">
        <v>6306</v>
      </c>
      <c r="E6206" s="3" t="s">
        <v>9849</v>
      </c>
      <c r="F6206" s="61">
        <v>134.55000000000001</v>
      </c>
      <c r="G6206" s="61">
        <v>135.9</v>
      </c>
    </row>
    <row r="6207" spans="1:7" ht="22.5">
      <c r="A6207" s="1" t="str">
        <f t="shared" si="98"/>
        <v>SINAPI 92339</v>
      </c>
      <c r="B6207" s="3" t="s">
        <v>9865</v>
      </c>
      <c r="C6207" s="3">
        <v>92339</v>
      </c>
      <c r="D6207" s="2" t="s">
        <v>6307</v>
      </c>
      <c r="E6207" s="3" t="s">
        <v>9849</v>
      </c>
      <c r="F6207" s="61">
        <v>236.13</v>
      </c>
      <c r="G6207" s="61">
        <v>239.92</v>
      </c>
    </row>
    <row r="6208" spans="1:7" ht="22.5">
      <c r="A6208" s="1" t="str">
        <f t="shared" si="98"/>
        <v>SINAPI 92362</v>
      </c>
      <c r="B6208" s="3" t="s">
        <v>9865</v>
      </c>
      <c r="C6208" s="3">
        <v>92362</v>
      </c>
      <c r="D6208" s="2" t="s">
        <v>6308</v>
      </c>
      <c r="E6208" s="3" t="s">
        <v>9849</v>
      </c>
      <c r="F6208" s="61">
        <v>206.35</v>
      </c>
      <c r="G6208" s="61">
        <v>207.52</v>
      </c>
    </row>
    <row r="6209" spans="1:7" ht="22.5">
      <c r="A6209" s="1" t="str">
        <f t="shared" si="98"/>
        <v>SINAPI 92650</v>
      </c>
      <c r="B6209" s="3" t="s">
        <v>9865</v>
      </c>
      <c r="C6209" s="3">
        <v>92650</v>
      </c>
      <c r="D6209" s="2" t="s">
        <v>6309</v>
      </c>
      <c r="E6209" s="3" t="s">
        <v>9849</v>
      </c>
      <c r="F6209" s="61">
        <v>211.5</v>
      </c>
      <c r="G6209" s="61">
        <v>213.12</v>
      </c>
    </row>
    <row r="6210" spans="1:7" ht="22.5">
      <c r="A6210" s="1" t="str">
        <f t="shared" si="98"/>
        <v>SINAPI 97439</v>
      </c>
      <c r="B6210" s="3" t="s">
        <v>9865</v>
      </c>
      <c r="C6210" s="3">
        <v>97439</v>
      </c>
      <c r="D6210" s="2" t="s">
        <v>6310</v>
      </c>
      <c r="E6210" s="3" t="s">
        <v>9848</v>
      </c>
      <c r="F6210" s="61">
        <v>141.63999999999999</v>
      </c>
      <c r="G6210" s="61">
        <v>145.87</v>
      </c>
    </row>
    <row r="6211" spans="1:7" ht="22.5">
      <c r="A6211" s="1" t="str">
        <f t="shared" si="98"/>
        <v>SINAPI 97440</v>
      </c>
      <c r="B6211" s="3" t="s">
        <v>9865</v>
      </c>
      <c r="C6211" s="3">
        <v>97440</v>
      </c>
      <c r="D6211" s="2" t="s">
        <v>6311</v>
      </c>
      <c r="E6211" s="3" t="s">
        <v>9848</v>
      </c>
      <c r="F6211" s="61">
        <v>168.99</v>
      </c>
      <c r="G6211" s="61">
        <v>173.88</v>
      </c>
    </row>
    <row r="6212" spans="1:7" ht="22.5">
      <c r="A6212" s="1" t="str">
        <f t="shared" si="98"/>
        <v>SINAPI 97442</v>
      </c>
      <c r="B6212" s="3" t="s">
        <v>9865</v>
      </c>
      <c r="C6212" s="3">
        <v>97442</v>
      </c>
      <c r="D6212" s="2" t="s">
        <v>6312</v>
      </c>
      <c r="E6212" s="3" t="s">
        <v>9848</v>
      </c>
      <c r="F6212" s="61">
        <v>187.19</v>
      </c>
      <c r="G6212" s="61">
        <v>192.72</v>
      </c>
    </row>
    <row r="6213" spans="1:7" ht="22.5">
      <c r="A6213" s="1" t="str">
        <f t="shared" si="98"/>
        <v>SINAPI 97552</v>
      </c>
      <c r="B6213" s="3" t="s">
        <v>9865</v>
      </c>
      <c r="C6213" s="3">
        <v>97552</v>
      </c>
      <c r="D6213" s="2" t="s">
        <v>6313</v>
      </c>
      <c r="E6213" s="3" t="s">
        <v>9848</v>
      </c>
      <c r="F6213" s="61">
        <v>56.94</v>
      </c>
      <c r="G6213" s="61">
        <v>59.01</v>
      </c>
    </row>
    <row r="6214" spans="1:7" ht="22.5">
      <c r="A6214" s="1" t="str">
        <f t="shared" si="98"/>
        <v>SINAPI 97553</v>
      </c>
      <c r="B6214" s="3" t="s">
        <v>9865</v>
      </c>
      <c r="C6214" s="3">
        <v>97553</v>
      </c>
      <c r="D6214" s="2" t="s">
        <v>6314</v>
      </c>
      <c r="E6214" s="3" t="s">
        <v>9848</v>
      </c>
      <c r="F6214" s="61">
        <v>83.35</v>
      </c>
      <c r="G6214" s="61">
        <v>86.9</v>
      </c>
    </row>
    <row r="6215" spans="1:7" ht="22.5">
      <c r="A6215" s="1" t="str">
        <f t="shared" si="98"/>
        <v>SINAPI 97554</v>
      </c>
      <c r="B6215" s="3" t="s">
        <v>9865</v>
      </c>
      <c r="C6215" s="3">
        <v>97554</v>
      </c>
      <c r="D6215" s="2" t="s">
        <v>6315</v>
      </c>
      <c r="E6215" s="3" t="s">
        <v>9848</v>
      </c>
      <c r="F6215" s="61">
        <v>146.07</v>
      </c>
      <c r="G6215" s="61">
        <v>152.94999999999999</v>
      </c>
    </row>
    <row r="6216" spans="1:7" ht="22.5">
      <c r="A6216" s="1" t="str">
        <f t="shared" si="98"/>
        <v>SINAPI 97491</v>
      </c>
      <c r="B6216" s="3" t="s">
        <v>9865</v>
      </c>
      <c r="C6216" s="3">
        <v>97491</v>
      </c>
      <c r="D6216" s="2" t="s">
        <v>6316</v>
      </c>
      <c r="E6216" s="3" t="s">
        <v>9848</v>
      </c>
      <c r="F6216" s="61">
        <v>98.23</v>
      </c>
      <c r="G6216" s="61">
        <v>100.94</v>
      </c>
    </row>
    <row r="6217" spans="1:7" ht="22.5">
      <c r="A6217" s="1" t="str">
        <f t="shared" si="98"/>
        <v>SINAPI 97529</v>
      </c>
      <c r="B6217" s="3" t="s">
        <v>9865</v>
      </c>
      <c r="C6217" s="3">
        <v>97529</v>
      </c>
      <c r="D6217" s="2" t="s">
        <v>6317</v>
      </c>
      <c r="E6217" s="3" t="s">
        <v>9848</v>
      </c>
      <c r="F6217" s="61">
        <v>91.33</v>
      </c>
      <c r="G6217" s="61">
        <v>93.42</v>
      </c>
    </row>
    <row r="6218" spans="1:7" ht="22.5">
      <c r="A6218" s="1" t="str">
        <f t="shared" si="98"/>
        <v>SINAPI 97492</v>
      </c>
      <c r="B6218" s="3" t="s">
        <v>9865</v>
      </c>
      <c r="C6218" s="3">
        <v>97492</v>
      </c>
      <c r="D6218" s="2" t="s">
        <v>6318</v>
      </c>
      <c r="E6218" s="3" t="s">
        <v>9848</v>
      </c>
      <c r="F6218" s="61">
        <v>142.93</v>
      </c>
      <c r="G6218" s="61">
        <v>146.4</v>
      </c>
    </row>
    <row r="6219" spans="1:7" ht="22.5">
      <c r="A6219" s="1" t="str">
        <f t="shared" si="98"/>
        <v>SINAPI 97530</v>
      </c>
      <c r="B6219" s="3" t="s">
        <v>9865</v>
      </c>
      <c r="C6219" s="3">
        <v>97530</v>
      </c>
      <c r="D6219" s="2" t="s">
        <v>6319</v>
      </c>
      <c r="E6219" s="3" t="s">
        <v>9848</v>
      </c>
      <c r="F6219" s="61">
        <v>130.56</v>
      </c>
      <c r="G6219" s="61">
        <v>132.94</v>
      </c>
    </row>
    <row r="6220" spans="1:7" ht="22.5">
      <c r="A6220" s="1" t="str">
        <f t="shared" si="98"/>
        <v>SINAPI 97493</v>
      </c>
      <c r="B6220" s="3" t="s">
        <v>9865</v>
      </c>
      <c r="C6220" s="3">
        <v>97493</v>
      </c>
      <c r="D6220" s="2" t="s">
        <v>6320</v>
      </c>
      <c r="E6220" s="3" t="s">
        <v>9848</v>
      </c>
      <c r="F6220" s="61">
        <v>183.93</v>
      </c>
      <c r="G6220" s="61">
        <v>188.27</v>
      </c>
    </row>
    <row r="6221" spans="1:7" ht="22.5">
      <c r="A6221" s="1" t="str">
        <f t="shared" si="98"/>
        <v>SINAPI 97531</v>
      </c>
      <c r="B6221" s="3" t="s">
        <v>9865</v>
      </c>
      <c r="C6221" s="3">
        <v>97531</v>
      </c>
      <c r="D6221" s="2" t="s">
        <v>6321</v>
      </c>
      <c r="E6221" s="3" t="s">
        <v>9848</v>
      </c>
      <c r="F6221" s="61">
        <v>165.48</v>
      </c>
      <c r="G6221" s="61">
        <v>168.2</v>
      </c>
    </row>
    <row r="6222" spans="1:7">
      <c r="A6222" s="1" t="str">
        <f t="shared" si="98"/>
        <v>SINAPI 97458</v>
      </c>
      <c r="B6222" s="3" t="s">
        <v>9865</v>
      </c>
      <c r="C6222" s="3">
        <v>97458</v>
      </c>
      <c r="D6222" s="2" t="s">
        <v>6322</v>
      </c>
      <c r="E6222" s="3" t="s">
        <v>9848</v>
      </c>
      <c r="F6222" s="61">
        <v>325.60000000000002</v>
      </c>
      <c r="G6222" s="61">
        <v>334.83</v>
      </c>
    </row>
    <row r="6223" spans="1:7" ht="22.5">
      <c r="A6223" s="1" t="str">
        <f t="shared" si="98"/>
        <v>SINAPI 97494</v>
      </c>
      <c r="B6223" s="3" t="s">
        <v>9865</v>
      </c>
      <c r="C6223" s="3">
        <v>97494</v>
      </c>
      <c r="D6223" s="2" t="s">
        <v>6323</v>
      </c>
      <c r="E6223" s="3" t="s">
        <v>9848</v>
      </c>
      <c r="F6223" s="61">
        <v>282.11</v>
      </c>
      <c r="G6223" s="61">
        <v>287.52</v>
      </c>
    </row>
    <row r="6224" spans="1:7" ht="22.5">
      <c r="A6224" s="1" t="str">
        <f t="shared" si="98"/>
        <v>SINAPI 97532</v>
      </c>
      <c r="B6224" s="3" t="s">
        <v>9865</v>
      </c>
      <c r="C6224" s="3">
        <v>97532</v>
      </c>
      <c r="D6224" s="2" t="s">
        <v>6324</v>
      </c>
      <c r="E6224" s="3" t="s">
        <v>9848</v>
      </c>
      <c r="F6224" s="61">
        <v>256.12</v>
      </c>
      <c r="G6224" s="61">
        <v>259.26</v>
      </c>
    </row>
    <row r="6225" spans="1:7" ht="22.5">
      <c r="A6225" s="1" t="str">
        <f t="shared" si="98"/>
        <v>SINAPI 97459</v>
      </c>
      <c r="B6225" s="3" t="s">
        <v>9865</v>
      </c>
      <c r="C6225" s="3">
        <v>97459</v>
      </c>
      <c r="D6225" s="2" t="s">
        <v>6325</v>
      </c>
      <c r="E6225" s="3" t="s">
        <v>9848</v>
      </c>
      <c r="F6225" s="61">
        <v>545.98</v>
      </c>
      <c r="G6225" s="61">
        <v>556.19000000000005</v>
      </c>
    </row>
    <row r="6226" spans="1:7" ht="22.5">
      <c r="A6226" s="1" t="str">
        <f t="shared" si="98"/>
        <v>SINAPI 97495</v>
      </c>
      <c r="B6226" s="3" t="s">
        <v>9865</v>
      </c>
      <c r="C6226" s="3">
        <v>97495</v>
      </c>
      <c r="D6226" s="2" t="s">
        <v>6326</v>
      </c>
      <c r="E6226" s="3" t="s">
        <v>9848</v>
      </c>
      <c r="F6226" s="61">
        <v>509.9</v>
      </c>
      <c r="G6226" s="61">
        <v>516.95000000000005</v>
      </c>
    </row>
    <row r="6227" spans="1:7" ht="22.5">
      <c r="A6227" s="1" t="str">
        <f t="shared" si="98"/>
        <v>SINAPI 97533</v>
      </c>
      <c r="B6227" s="3" t="s">
        <v>9865</v>
      </c>
      <c r="C6227" s="3">
        <v>97533</v>
      </c>
      <c r="D6227" s="2" t="s">
        <v>6327</v>
      </c>
      <c r="E6227" s="3" t="s">
        <v>9848</v>
      </c>
      <c r="F6227" s="61">
        <v>477.94</v>
      </c>
      <c r="G6227" s="61">
        <v>482.2</v>
      </c>
    </row>
    <row r="6228" spans="1:7">
      <c r="A6228" s="1" t="str">
        <f t="shared" si="98"/>
        <v>SINAPI 97460</v>
      </c>
      <c r="B6228" s="3" t="s">
        <v>9865</v>
      </c>
      <c r="C6228" s="3">
        <v>97460</v>
      </c>
      <c r="D6228" s="2" t="s">
        <v>6328</v>
      </c>
      <c r="E6228" s="3" t="s">
        <v>9848</v>
      </c>
      <c r="F6228" s="61">
        <v>828.73</v>
      </c>
      <c r="G6228" s="61">
        <v>839.92</v>
      </c>
    </row>
    <row r="6229" spans="1:7" ht="22.5">
      <c r="A6229" s="1" t="str">
        <f t="shared" si="98"/>
        <v>SINAPI 97496</v>
      </c>
      <c r="B6229" s="3" t="s">
        <v>9865</v>
      </c>
      <c r="C6229" s="3">
        <v>97496</v>
      </c>
      <c r="D6229" s="2" t="s">
        <v>6329</v>
      </c>
      <c r="E6229" s="3" t="s">
        <v>9848</v>
      </c>
      <c r="F6229" s="61">
        <v>800.07</v>
      </c>
      <c r="G6229" s="61">
        <v>808.76</v>
      </c>
    </row>
    <row r="6230" spans="1:7" ht="22.5">
      <c r="A6230" s="1" t="str">
        <f t="shared" si="98"/>
        <v>SINAPI 97534</v>
      </c>
      <c r="B6230" s="3" t="s">
        <v>9865</v>
      </c>
      <c r="C6230" s="3">
        <v>97534</v>
      </c>
      <c r="D6230" s="2" t="s">
        <v>6330</v>
      </c>
      <c r="E6230" s="3" t="s">
        <v>9848</v>
      </c>
      <c r="F6230" s="61">
        <v>751.1</v>
      </c>
      <c r="G6230" s="61">
        <v>755.5</v>
      </c>
    </row>
    <row r="6231" spans="1:7" ht="22.5">
      <c r="A6231" s="1" t="str">
        <f t="shared" si="98"/>
        <v>SINAPI 101926</v>
      </c>
      <c r="B6231" s="3" t="s">
        <v>9865</v>
      </c>
      <c r="C6231" s="3">
        <v>101926</v>
      </c>
      <c r="D6231" s="2" t="s">
        <v>6331</v>
      </c>
      <c r="E6231" s="3" t="s">
        <v>9848</v>
      </c>
      <c r="F6231" s="61">
        <v>437.63</v>
      </c>
      <c r="G6231" s="61">
        <v>447.55</v>
      </c>
    </row>
    <row r="6232" spans="1:7" ht="22.5">
      <c r="A6232" s="1" t="str">
        <f t="shared" si="98"/>
        <v>SINAPI 101935</v>
      </c>
      <c r="B6232" s="3" t="s">
        <v>9865</v>
      </c>
      <c r="C6232" s="3">
        <v>101935</v>
      </c>
      <c r="D6232" s="2" t="s">
        <v>6332</v>
      </c>
      <c r="E6232" s="3" t="s">
        <v>9848</v>
      </c>
      <c r="F6232" s="61">
        <v>453.09</v>
      </c>
      <c r="G6232" s="61">
        <v>464.39</v>
      </c>
    </row>
    <row r="6233" spans="1:7" ht="22.5">
      <c r="A6233" s="1" t="str">
        <f t="shared" si="98"/>
        <v>SINAPI 92704</v>
      </c>
      <c r="B6233" s="3" t="s">
        <v>9865</v>
      </c>
      <c r="C6233" s="3">
        <v>92704</v>
      </c>
      <c r="D6233" s="2" t="s">
        <v>6333</v>
      </c>
      <c r="E6233" s="3" t="s">
        <v>9848</v>
      </c>
      <c r="F6233" s="61">
        <v>33.17</v>
      </c>
      <c r="G6233" s="61">
        <v>35.22</v>
      </c>
    </row>
    <row r="6234" spans="1:7" ht="22.5">
      <c r="A6234" s="1" t="str">
        <f t="shared" si="98"/>
        <v>SINAPI 92705</v>
      </c>
      <c r="B6234" s="3" t="s">
        <v>9865</v>
      </c>
      <c r="C6234" s="3">
        <v>92705</v>
      </c>
      <c r="D6234" s="2" t="s">
        <v>6334</v>
      </c>
      <c r="E6234" s="3" t="s">
        <v>9848</v>
      </c>
      <c r="F6234" s="61">
        <v>53.92</v>
      </c>
      <c r="G6234" s="61">
        <v>57.42</v>
      </c>
    </row>
    <row r="6235" spans="1:7" ht="22.5">
      <c r="A6235" s="1" t="str">
        <f t="shared" ref="A6235:A6298" si="99">CONCATENATE($B6235," ",$C6235)</f>
        <v>SINAPI 92706</v>
      </c>
      <c r="B6235" s="3" t="s">
        <v>9865</v>
      </c>
      <c r="C6235" s="3">
        <v>92706</v>
      </c>
      <c r="D6235" s="2" t="s">
        <v>6335</v>
      </c>
      <c r="E6235" s="3" t="s">
        <v>9848</v>
      </c>
      <c r="F6235" s="61">
        <v>87.37</v>
      </c>
      <c r="G6235" s="61">
        <v>93.08</v>
      </c>
    </row>
    <row r="6236" spans="1:7" ht="22.5">
      <c r="A6236" s="1" t="str">
        <f t="shared" si="99"/>
        <v>SINAPI 92637</v>
      </c>
      <c r="B6236" s="3" t="s">
        <v>9865</v>
      </c>
      <c r="C6236" s="3">
        <v>92637</v>
      </c>
      <c r="D6236" s="2" t="s">
        <v>6336</v>
      </c>
      <c r="E6236" s="3" t="s">
        <v>9848</v>
      </c>
      <c r="F6236" s="61">
        <v>88.37</v>
      </c>
      <c r="G6236" s="61">
        <v>94.17</v>
      </c>
    </row>
    <row r="6237" spans="1:7" ht="22.5">
      <c r="A6237" s="1" t="str">
        <f t="shared" si="99"/>
        <v>SINAPI 92681</v>
      </c>
      <c r="B6237" s="3" t="s">
        <v>9865</v>
      </c>
      <c r="C6237" s="3">
        <v>92681</v>
      </c>
      <c r="D6237" s="2" t="s">
        <v>6337</v>
      </c>
      <c r="E6237" s="3" t="s">
        <v>9848</v>
      </c>
      <c r="F6237" s="61">
        <v>63.07</v>
      </c>
      <c r="G6237" s="61">
        <v>66.63</v>
      </c>
    </row>
    <row r="6238" spans="1:7" ht="22.5">
      <c r="A6238" s="1" t="str">
        <f t="shared" si="99"/>
        <v>SINAPI 92638</v>
      </c>
      <c r="B6238" s="3" t="s">
        <v>9865</v>
      </c>
      <c r="C6238" s="3">
        <v>92638</v>
      </c>
      <c r="D6238" s="2" t="s">
        <v>6338</v>
      </c>
      <c r="E6238" s="3" t="s">
        <v>9848</v>
      </c>
      <c r="F6238" s="61">
        <v>106.15</v>
      </c>
      <c r="G6238" s="61">
        <v>112.46</v>
      </c>
    </row>
    <row r="6239" spans="1:7" ht="22.5">
      <c r="A6239" s="1" t="str">
        <f t="shared" si="99"/>
        <v>SINAPI 92682</v>
      </c>
      <c r="B6239" s="3" t="s">
        <v>9865</v>
      </c>
      <c r="C6239" s="3">
        <v>92682</v>
      </c>
      <c r="D6239" s="2" t="s">
        <v>6339</v>
      </c>
      <c r="E6239" s="3" t="s">
        <v>9848</v>
      </c>
      <c r="F6239" s="61">
        <v>77.37</v>
      </c>
      <c r="G6239" s="61">
        <v>81.12</v>
      </c>
    </row>
    <row r="6240" spans="1:7" ht="22.5">
      <c r="A6240" s="1" t="str">
        <f t="shared" si="99"/>
        <v>SINAPI 92639</v>
      </c>
      <c r="B6240" s="3" t="s">
        <v>9865</v>
      </c>
      <c r="C6240" s="3">
        <v>92639</v>
      </c>
      <c r="D6240" s="2" t="s">
        <v>6340</v>
      </c>
      <c r="E6240" s="3" t="s">
        <v>9848</v>
      </c>
      <c r="F6240" s="61">
        <v>121.98</v>
      </c>
      <c r="G6240" s="61">
        <v>128.87</v>
      </c>
    </row>
    <row r="6241" spans="1:7" ht="22.5">
      <c r="A6241" s="1" t="str">
        <f t="shared" si="99"/>
        <v>SINAPI 92683</v>
      </c>
      <c r="B6241" s="3" t="s">
        <v>9865</v>
      </c>
      <c r="C6241" s="3">
        <v>92683</v>
      </c>
      <c r="D6241" s="2" t="s">
        <v>6341</v>
      </c>
      <c r="E6241" s="3" t="s">
        <v>9848</v>
      </c>
      <c r="F6241" s="61">
        <v>89.33</v>
      </c>
      <c r="G6241" s="61">
        <v>93.33</v>
      </c>
    </row>
    <row r="6242" spans="1:7" ht="22.5">
      <c r="A6242" s="1" t="str">
        <f t="shared" si="99"/>
        <v>SINAPI 92640</v>
      </c>
      <c r="B6242" s="3" t="s">
        <v>9865</v>
      </c>
      <c r="C6242" s="3">
        <v>92640</v>
      </c>
      <c r="D6242" s="2" t="s">
        <v>6342</v>
      </c>
      <c r="E6242" s="3" t="s">
        <v>9848</v>
      </c>
      <c r="F6242" s="61">
        <v>155.85</v>
      </c>
      <c r="G6242" s="61">
        <v>163.47999999999999</v>
      </c>
    </row>
    <row r="6243" spans="1:7" ht="22.5">
      <c r="A6243" s="1" t="str">
        <f t="shared" si="99"/>
        <v>SINAPI 92684</v>
      </c>
      <c r="B6243" s="3" t="s">
        <v>9865</v>
      </c>
      <c r="C6243" s="3">
        <v>92684</v>
      </c>
      <c r="D6243" s="2" t="s">
        <v>6343</v>
      </c>
      <c r="E6243" s="3" t="s">
        <v>9848</v>
      </c>
      <c r="F6243" s="61">
        <v>118.26</v>
      </c>
      <c r="G6243" s="61">
        <v>122.54</v>
      </c>
    </row>
    <row r="6244" spans="1:7" ht="22.5">
      <c r="A6244" s="1" t="str">
        <f t="shared" si="99"/>
        <v>SINAPI 92642</v>
      </c>
      <c r="B6244" s="3" t="s">
        <v>9865</v>
      </c>
      <c r="C6244" s="3">
        <v>92642</v>
      </c>
      <c r="D6244" s="2" t="s">
        <v>6344</v>
      </c>
      <c r="E6244" s="3" t="s">
        <v>9848</v>
      </c>
      <c r="F6244" s="61">
        <v>230.47</v>
      </c>
      <c r="G6244" s="61">
        <v>239.19</v>
      </c>
    </row>
    <row r="6245" spans="1:7" ht="22.5">
      <c r="A6245" s="1" t="str">
        <f t="shared" si="99"/>
        <v>SINAPI 92685</v>
      </c>
      <c r="B6245" s="3" t="s">
        <v>9865</v>
      </c>
      <c r="C6245" s="3">
        <v>92685</v>
      </c>
      <c r="D6245" s="2" t="s">
        <v>6345</v>
      </c>
      <c r="E6245" s="3" t="s">
        <v>9848</v>
      </c>
      <c r="F6245" s="61">
        <v>185.47</v>
      </c>
      <c r="G6245" s="61">
        <v>190.19</v>
      </c>
    </row>
    <row r="6246" spans="1:7" ht="22.5">
      <c r="A6246" s="1" t="str">
        <f t="shared" si="99"/>
        <v>SINAPI 92644</v>
      </c>
      <c r="B6246" s="3" t="s">
        <v>9865</v>
      </c>
      <c r="C6246" s="3">
        <v>92644</v>
      </c>
      <c r="D6246" s="2" t="s">
        <v>6346</v>
      </c>
      <c r="E6246" s="3" t="s">
        <v>9848</v>
      </c>
      <c r="F6246" s="61">
        <v>287.56</v>
      </c>
      <c r="G6246" s="61">
        <v>297.37</v>
      </c>
    </row>
    <row r="6247" spans="1:7" ht="22.5">
      <c r="A6247" s="1" t="str">
        <f t="shared" si="99"/>
        <v>SINAPI 92686</v>
      </c>
      <c r="B6247" s="3" t="s">
        <v>9865</v>
      </c>
      <c r="C6247" s="3">
        <v>92686</v>
      </c>
      <c r="D6247" s="2" t="s">
        <v>6347</v>
      </c>
      <c r="E6247" s="3" t="s">
        <v>9848</v>
      </c>
      <c r="F6247" s="61">
        <v>235.08</v>
      </c>
      <c r="G6247" s="61">
        <v>240.23</v>
      </c>
    </row>
    <row r="6248" spans="1:7" ht="22.5">
      <c r="A6248" s="1" t="str">
        <f t="shared" si="99"/>
        <v>SINAPI 92356</v>
      </c>
      <c r="B6248" s="3" t="s">
        <v>9865</v>
      </c>
      <c r="C6248" s="3">
        <v>92356</v>
      </c>
      <c r="D6248" s="2" t="s">
        <v>6348</v>
      </c>
      <c r="E6248" s="3" t="s">
        <v>9848</v>
      </c>
      <c r="F6248" s="61">
        <v>156.05000000000001</v>
      </c>
      <c r="G6248" s="61">
        <v>163.69</v>
      </c>
    </row>
    <row r="6249" spans="1:7" ht="22.5">
      <c r="A6249" s="1" t="str">
        <f t="shared" si="99"/>
        <v>SINAPI 92357</v>
      </c>
      <c r="B6249" s="3" t="s">
        <v>9865</v>
      </c>
      <c r="C6249" s="3">
        <v>92357</v>
      </c>
      <c r="D6249" s="2" t="s">
        <v>6349</v>
      </c>
      <c r="E6249" s="3" t="s">
        <v>9848</v>
      </c>
      <c r="F6249" s="61">
        <v>225.94</v>
      </c>
      <c r="G6249" s="61">
        <v>234.24</v>
      </c>
    </row>
    <row r="6250" spans="1:7" ht="22.5">
      <c r="A6250" s="1" t="str">
        <f t="shared" si="99"/>
        <v>SINAPI 92358</v>
      </c>
      <c r="B6250" s="3" t="s">
        <v>9865</v>
      </c>
      <c r="C6250" s="3">
        <v>92358</v>
      </c>
      <c r="D6250" s="2" t="s">
        <v>6350</v>
      </c>
      <c r="E6250" s="3" t="s">
        <v>9848</v>
      </c>
      <c r="F6250" s="61">
        <v>278.22000000000003</v>
      </c>
      <c r="G6250" s="61">
        <v>287.19</v>
      </c>
    </row>
    <row r="6251" spans="1:7" ht="22.5">
      <c r="A6251" s="1" t="str">
        <f t="shared" si="99"/>
        <v>SINAPI 101919</v>
      </c>
      <c r="B6251" s="3" t="s">
        <v>9865</v>
      </c>
      <c r="C6251" s="3">
        <v>101919</v>
      </c>
      <c r="D6251" s="2" t="s">
        <v>6351</v>
      </c>
      <c r="E6251" s="3" t="s">
        <v>9848</v>
      </c>
      <c r="F6251" s="61">
        <v>438.98</v>
      </c>
      <c r="G6251" s="61">
        <v>443.95</v>
      </c>
    </row>
    <row r="6252" spans="1:7" ht="22.5">
      <c r="A6252" s="1" t="str">
        <f t="shared" si="99"/>
        <v>SINAPI 101928</v>
      </c>
      <c r="B6252" s="3" t="s">
        <v>9865</v>
      </c>
      <c r="C6252" s="3">
        <v>101928</v>
      </c>
      <c r="D6252" s="2" t="s">
        <v>6352</v>
      </c>
      <c r="E6252" s="3" t="s">
        <v>9848</v>
      </c>
      <c r="F6252" s="61">
        <v>446.71</v>
      </c>
      <c r="G6252" s="61">
        <v>452.36</v>
      </c>
    </row>
    <row r="6253" spans="1:7" ht="22.5">
      <c r="A6253" s="1" t="str">
        <f t="shared" si="99"/>
        <v>SINAPI 92904</v>
      </c>
      <c r="B6253" s="3" t="s">
        <v>9865</v>
      </c>
      <c r="C6253" s="3">
        <v>92904</v>
      </c>
      <c r="D6253" s="2" t="s">
        <v>6353</v>
      </c>
      <c r="E6253" s="3" t="s">
        <v>9848</v>
      </c>
      <c r="F6253" s="61">
        <v>37.01</v>
      </c>
      <c r="G6253" s="61">
        <v>38.03</v>
      </c>
    </row>
    <row r="6254" spans="1:7" ht="22.5">
      <c r="A6254" s="1" t="str">
        <f t="shared" si="99"/>
        <v>SINAPI 92905</v>
      </c>
      <c r="B6254" s="3" t="s">
        <v>9865</v>
      </c>
      <c r="C6254" s="3">
        <v>92905</v>
      </c>
      <c r="D6254" s="2" t="s">
        <v>6354</v>
      </c>
      <c r="E6254" s="3" t="s">
        <v>9848</v>
      </c>
      <c r="F6254" s="61">
        <v>53.58</v>
      </c>
      <c r="G6254" s="61">
        <v>55.34</v>
      </c>
    </row>
    <row r="6255" spans="1:7" ht="22.5">
      <c r="A6255" s="1" t="str">
        <f t="shared" si="99"/>
        <v>SINAPI 92906</v>
      </c>
      <c r="B6255" s="3" t="s">
        <v>9865</v>
      </c>
      <c r="C6255" s="3">
        <v>92906</v>
      </c>
      <c r="D6255" s="2" t="s">
        <v>6355</v>
      </c>
      <c r="E6255" s="3" t="s">
        <v>9848</v>
      </c>
      <c r="F6255" s="61">
        <v>67.099999999999994</v>
      </c>
      <c r="G6255" s="61">
        <v>69.959999999999994</v>
      </c>
    </row>
    <row r="6256" spans="1:7" ht="22.5">
      <c r="A6256" s="1" t="str">
        <f t="shared" si="99"/>
        <v>SINAPI 92898</v>
      </c>
      <c r="B6256" s="3" t="s">
        <v>9865</v>
      </c>
      <c r="C6256" s="3">
        <v>92898</v>
      </c>
      <c r="D6256" s="2" t="s">
        <v>6356</v>
      </c>
      <c r="E6256" s="3" t="s">
        <v>9848</v>
      </c>
      <c r="F6256" s="61">
        <v>55.02</v>
      </c>
      <c r="G6256" s="61">
        <v>56.8</v>
      </c>
    </row>
    <row r="6257" spans="1:7" ht="22.5">
      <c r="A6257" s="1" t="str">
        <f t="shared" si="99"/>
        <v>SINAPI 92899</v>
      </c>
      <c r="B6257" s="3" t="s">
        <v>9865</v>
      </c>
      <c r="C6257" s="3">
        <v>92899</v>
      </c>
      <c r="D6257" s="2" t="s">
        <v>6357</v>
      </c>
      <c r="E6257" s="3" t="s">
        <v>9848</v>
      </c>
      <c r="F6257" s="61">
        <v>79.58</v>
      </c>
      <c r="G6257" s="61">
        <v>81.47</v>
      </c>
    </row>
    <row r="6258" spans="1:7" ht="22.5">
      <c r="A6258" s="1" t="str">
        <f t="shared" si="99"/>
        <v>SINAPI 92900</v>
      </c>
      <c r="B6258" s="3" t="s">
        <v>9865</v>
      </c>
      <c r="C6258" s="3">
        <v>92900</v>
      </c>
      <c r="D6258" s="2" t="s">
        <v>6358</v>
      </c>
      <c r="E6258" s="3" t="s">
        <v>9848</v>
      </c>
      <c r="F6258" s="61">
        <v>95.11</v>
      </c>
      <c r="G6258" s="61">
        <v>97.1</v>
      </c>
    </row>
    <row r="6259" spans="1:7" ht="22.5">
      <c r="A6259" s="1" t="str">
        <f t="shared" si="99"/>
        <v>SINAPI 92901</v>
      </c>
      <c r="B6259" s="3" t="s">
        <v>9865</v>
      </c>
      <c r="C6259" s="3">
        <v>92901</v>
      </c>
      <c r="D6259" s="2" t="s">
        <v>6359</v>
      </c>
      <c r="E6259" s="3" t="s">
        <v>9848</v>
      </c>
      <c r="F6259" s="61">
        <v>130.84</v>
      </c>
      <c r="G6259" s="61">
        <v>132.97999999999999</v>
      </c>
    </row>
    <row r="6260" spans="1:7" ht="22.5">
      <c r="A6260" s="1" t="str">
        <f t="shared" si="99"/>
        <v>SINAPI 92902</v>
      </c>
      <c r="B6260" s="3" t="s">
        <v>9865</v>
      </c>
      <c r="C6260" s="3">
        <v>92902</v>
      </c>
      <c r="D6260" s="2" t="s">
        <v>6360</v>
      </c>
      <c r="E6260" s="3" t="s">
        <v>9848</v>
      </c>
      <c r="F6260" s="61">
        <v>202.84</v>
      </c>
      <c r="G6260" s="61">
        <v>205.2</v>
      </c>
    </row>
    <row r="6261" spans="1:7" ht="22.5">
      <c r="A6261" s="1" t="str">
        <f t="shared" si="99"/>
        <v>SINAPI 92903</v>
      </c>
      <c r="B6261" s="3" t="s">
        <v>9865</v>
      </c>
      <c r="C6261" s="3">
        <v>92903</v>
      </c>
      <c r="D6261" s="2" t="s">
        <v>6361</v>
      </c>
      <c r="E6261" s="3" t="s">
        <v>9848</v>
      </c>
      <c r="F6261" s="61">
        <v>301.89</v>
      </c>
      <c r="G6261" s="61">
        <v>304.47000000000003</v>
      </c>
    </row>
    <row r="6262" spans="1:7" ht="22.5">
      <c r="A6262" s="1" t="str">
        <f t="shared" si="99"/>
        <v>SINAPI 92892</v>
      </c>
      <c r="B6262" s="3" t="s">
        <v>9865</v>
      </c>
      <c r="C6262" s="3">
        <v>92892</v>
      </c>
      <c r="D6262" s="2" t="s">
        <v>6362</v>
      </c>
      <c r="E6262" s="3" t="s">
        <v>9848</v>
      </c>
      <c r="F6262" s="61">
        <v>67.63</v>
      </c>
      <c r="G6262" s="61">
        <v>70.540000000000006</v>
      </c>
    </row>
    <row r="6263" spans="1:7" ht="22.5">
      <c r="A6263" s="1" t="str">
        <f t="shared" si="99"/>
        <v>SINAPI 92893</v>
      </c>
      <c r="B6263" s="3" t="s">
        <v>9865</v>
      </c>
      <c r="C6263" s="3">
        <v>92893</v>
      </c>
      <c r="D6263" s="2" t="s">
        <v>6363</v>
      </c>
      <c r="E6263" s="3" t="s">
        <v>9848</v>
      </c>
      <c r="F6263" s="61">
        <v>93.94</v>
      </c>
      <c r="G6263" s="61">
        <v>97.09</v>
      </c>
    </row>
    <row r="6264" spans="1:7" ht="22.5">
      <c r="A6264" s="1" t="str">
        <f t="shared" si="99"/>
        <v>SINAPI 92894</v>
      </c>
      <c r="B6264" s="3" t="s">
        <v>9865</v>
      </c>
      <c r="C6264" s="3">
        <v>92894</v>
      </c>
      <c r="D6264" s="2" t="s">
        <v>6364</v>
      </c>
      <c r="E6264" s="3" t="s">
        <v>9848</v>
      </c>
      <c r="F6264" s="61">
        <v>111.47</v>
      </c>
      <c r="G6264" s="61">
        <v>114.92</v>
      </c>
    </row>
    <row r="6265" spans="1:7" ht="22.5">
      <c r="A6265" s="1" t="str">
        <f t="shared" si="99"/>
        <v>SINAPI 92889</v>
      </c>
      <c r="B6265" s="3" t="s">
        <v>9865</v>
      </c>
      <c r="C6265" s="3">
        <v>92889</v>
      </c>
      <c r="D6265" s="2" t="s">
        <v>6365</v>
      </c>
      <c r="E6265" s="3" t="s">
        <v>9848</v>
      </c>
      <c r="F6265" s="61">
        <v>149.74</v>
      </c>
      <c r="G6265" s="61">
        <v>153.56</v>
      </c>
    </row>
    <row r="6266" spans="1:7" ht="22.5">
      <c r="A6266" s="1" t="str">
        <f t="shared" si="99"/>
        <v>SINAPI 92895</v>
      </c>
      <c r="B6266" s="3" t="s">
        <v>9865</v>
      </c>
      <c r="C6266" s="3">
        <v>92895</v>
      </c>
      <c r="D6266" s="2" t="s">
        <v>6366</v>
      </c>
      <c r="E6266" s="3" t="s">
        <v>9848</v>
      </c>
      <c r="F6266" s="61">
        <v>149.66999999999999</v>
      </c>
      <c r="G6266" s="61">
        <v>153.49</v>
      </c>
    </row>
    <row r="6267" spans="1:7" ht="22.5">
      <c r="A6267" s="1" t="str">
        <f t="shared" si="99"/>
        <v>SINAPI 92890</v>
      </c>
      <c r="B6267" s="3" t="s">
        <v>9865</v>
      </c>
      <c r="C6267" s="3">
        <v>92890</v>
      </c>
      <c r="D6267" s="2" t="s">
        <v>6367</v>
      </c>
      <c r="E6267" s="3" t="s">
        <v>9848</v>
      </c>
      <c r="F6267" s="61">
        <v>223.14</v>
      </c>
      <c r="G6267" s="61">
        <v>227.3</v>
      </c>
    </row>
    <row r="6268" spans="1:7" ht="22.5">
      <c r="A6268" s="1" t="str">
        <f t="shared" si="99"/>
        <v>SINAPI 92896</v>
      </c>
      <c r="B6268" s="3" t="s">
        <v>9865</v>
      </c>
      <c r="C6268" s="3">
        <v>92896</v>
      </c>
      <c r="D6268" s="2" t="s">
        <v>6368</v>
      </c>
      <c r="E6268" s="3" t="s">
        <v>9848</v>
      </c>
      <c r="F6268" s="61">
        <v>225.41</v>
      </c>
      <c r="G6268" s="61">
        <v>229.77</v>
      </c>
    </row>
    <row r="6269" spans="1:7" ht="22.5">
      <c r="A6269" s="1" t="str">
        <f t="shared" si="99"/>
        <v>SINAPI 92891</v>
      </c>
      <c r="B6269" s="3" t="s">
        <v>9865</v>
      </c>
      <c r="C6269" s="3">
        <v>92891</v>
      </c>
      <c r="D6269" s="2" t="s">
        <v>6369</v>
      </c>
      <c r="E6269" s="3" t="s">
        <v>9848</v>
      </c>
      <c r="F6269" s="61">
        <v>323.45999999999998</v>
      </c>
      <c r="G6269" s="61">
        <v>327.95</v>
      </c>
    </row>
    <row r="6270" spans="1:7" ht="22.5">
      <c r="A6270" s="1" t="str">
        <f t="shared" si="99"/>
        <v>SINAPI 92897</v>
      </c>
      <c r="B6270" s="3" t="s">
        <v>9865</v>
      </c>
      <c r="C6270" s="3">
        <v>92897</v>
      </c>
      <c r="D6270" s="2" t="s">
        <v>6370</v>
      </c>
      <c r="E6270" s="3" t="s">
        <v>9848</v>
      </c>
      <c r="F6270" s="61">
        <v>328.13</v>
      </c>
      <c r="G6270" s="61">
        <v>333.04</v>
      </c>
    </row>
    <row r="6271" spans="1:7" ht="22.5">
      <c r="A6271" s="1" t="str">
        <f t="shared" si="99"/>
        <v>SINAPI 100822</v>
      </c>
      <c r="B6271" s="3" t="s">
        <v>9865</v>
      </c>
      <c r="C6271" s="3">
        <v>100822</v>
      </c>
      <c r="D6271" s="2" t="s">
        <v>6371</v>
      </c>
      <c r="E6271" s="3" t="s">
        <v>9848</v>
      </c>
      <c r="F6271" s="61">
        <v>0</v>
      </c>
      <c r="G6271" s="61">
        <v>0</v>
      </c>
    </row>
    <row r="6272" spans="1:7" ht="22.5">
      <c r="A6272" s="1" t="str">
        <f t="shared" si="99"/>
        <v>SINAPI 100823</v>
      </c>
      <c r="B6272" s="3" t="s">
        <v>9865</v>
      </c>
      <c r="C6272" s="3">
        <v>100823</v>
      </c>
      <c r="D6272" s="2" t="s">
        <v>6372</v>
      </c>
      <c r="E6272" s="3" t="s">
        <v>9848</v>
      </c>
      <c r="F6272" s="61">
        <v>0</v>
      </c>
      <c r="G6272" s="61">
        <v>0</v>
      </c>
    </row>
    <row r="6273" spans="1:7" ht="22.5">
      <c r="A6273" s="1" t="str">
        <f t="shared" si="99"/>
        <v>SINAPI 100824</v>
      </c>
      <c r="B6273" s="3" t="s">
        <v>9865</v>
      </c>
      <c r="C6273" s="3">
        <v>100824</v>
      </c>
      <c r="D6273" s="2" t="s">
        <v>6373</v>
      </c>
      <c r="E6273" s="3" t="s">
        <v>9848</v>
      </c>
      <c r="F6273" s="61">
        <v>0</v>
      </c>
      <c r="G6273" s="61">
        <v>0</v>
      </c>
    </row>
    <row r="6274" spans="1:7" ht="22.5">
      <c r="A6274" s="1" t="str">
        <f t="shared" si="99"/>
        <v>SINAPI 100825</v>
      </c>
      <c r="B6274" s="3" t="s">
        <v>9865</v>
      </c>
      <c r="C6274" s="3">
        <v>100825</v>
      </c>
      <c r="D6274" s="2" t="s">
        <v>6374</v>
      </c>
      <c r="E6274" s="3" t="s">
        <v>9848</v>
      </c>
      <c r="F6274" s="61">
        <v>0</v>
      </c>
      <c r="G6274" s="61">
        <v>0</v>
      </c>
    </row>
    <row r="6275" spans="1:7" ht="22.5">
      <c r="A6275" s="1" t="str">
        <f t="shared" si="99"/>
        <v>SINAPI 100818</v>
      </c>
      <c r="B6275" s="3" t="s">
        <v>9865</v>
      </c>
      <c r="C6275" s="3">
        <v>100818</v>
      </c>
      <c r="D6275" s="2" t="s">
        <v>6375</v>
      </c>
      <c r="E6275" s="3" t="s">
        <v>9848</v>
      </c>
      <c r="F6275" s="61">
        <v>0</v>
      </c>
      <c r="G6275" s="61">
        <v>0</v>
      </c>
    </row>
    <row r="6276" spans="1:7" ht="22.5">
      <c r="A6276" s="1" t="str">
        <f t="shared" si="99"/>
        <v>SINAPI 100819</v>
      </c>
      <c r="B6276" s="3" t="s">
        <v>9865</v>
      </c>
      <c r="C6276" s="3">
        <v>100819</v>
      </c>
      <c r="D6276" s="2" t="s">
        <v>6376</v>
      </c>
      <c r="E6276" s="3" t="s">
        <v>9848</v>
      </c>
      <c r="F6276" s="61">
        <v>0</v>
      </c>
      <c r="G6276" s="61">
        <v>0</v>
      </c>
    </row>
    <row r="6277" spans="1:7" ht="22.5">
      <c r="A6277" s="1" t="str">
        <f t="shared" si="99"/>
        <v>SINAPI 100820</v>
      </c>
      <c r="B6277" s="3" t="s">
        <v>9865</v>
      </c>
      <c r="C6277" s="3">
        <v>100820</v>
      </c>
      <c r="D6277" s="2" t="s">
        <v>6377</v>
      </c>
      <c r="E6277" s="3" t="s">
        <v>9848</v>
      </c>
      <c r="F6277" s="61">
        <v>0</v>
      </c>
      <c r="G6277" s="61">
        <v>0</v>
      </c>
    </row>
    <row r="6278" spans="1:7" ht="22.5">
      <c r="A6278" s="1" t="str">
        <f t="shared" si="99"/>
        <v>SINAPI 100821</v>
      </c>
      <c r="B6278" s="3" t="s">
        <v>9865</v>
      </c>
      <c r="C6278" s="3">
        <v>100821</v>
      </c>
      <c r="D6278" s="2" t="s">
        <v>6378</v>
      </c>
      <c r="E6278" s="3" t="s">
        <v>9848</v>
      </c>
      <c r="F6278" s="61">
        <v>0</v>
      </c>
      <c r="G6278" s="61">
        <v>0</v>
      </c>
    </row>
    <row r="6279" spans="1:7" ht="22.5">
      <c r="A6279" s="1" t="str">
        <f t="shared" si="99"/>
        <v>SINAPI 100846</v>
      </c>
      <c r="B6279" s="3" t="s">
        <v>9865</v>
      </c>
      <c r="C6279" s="3">
        <v>100846</v>
      </c>
      <c r="D6279" s="2" t="s">
        <v>6379</v>
      </c>
      <c r="E6279" s="3" t="s">
        <v>9848</v>
      </c>
      <c r="F6279" s="61">
        <v>0</v>
      </c>
      <c r="G6279" s="61">
        <v>0</v>
      </c>
    </row>
    <row r="6280" spans="1:7" ht="22.5">
      <c r="A6280" s="1" t="str">
        <f t="shared" si="99"/>
        <v>SINAPI 100834</v>
      </c>
      <c r="B6280" s="3" t="s">
        <v>9865</v>
      </c>
      <c r="C6280" s="3">
        <v>100834</v>
      </c>
      <c r="D6280" s="2" t="s">
        <v>6380</v>
      </c>
      <c r="E6280" s="3" t="s">
        <v>9848</v>
      </c>
      <c r="F6280" s="61">
        <v>0</v>
      </c>
      <c r="G6280" s="61">
        <v>0</v>
      </c>
    </row>
    <row r="6281" spans="1:7" ht="22.5">
      <c r="A6281" s="1" t="str">
        <f t="shared" si="99"/>
        <v>SINAPI 100835</v>
      </c>
      <c r="B6281" s="3" t="s">
        <v>9865</v>
      </c>
      <c r="C6281" s="3">
        <v>100835</v>
      </c>
      <c r="D6281" s="2" t="s">
        <v>6381</v>
      </c>
      <c r="E6281" s="3" t="s">
        <v>9848</v>
      </c>
      <c r="F6281" s="61">
        <v>0</v>
      </c>
      <c r="G6281" s="61">
        <v>0</v>
      </c>
    </row>
    <row r="6282" spans="1:7" ht="22.5">
      <c r="A6282" s="1" t="str">
        <f t="shared" si="99"/>
        <v>SINAPI 100836</v>
      </c>
      <c r="B6282" s="3" t="s">
        <v>9865</v>
      </c>
      <c r="C6282" s="3">
        <v>100836</v>
      </c>
      <c r="D6282" s="2" t="s">
        <v>6382</v>
      </c>
      <c r="E6282" s="3" t="s">
        <v>9848</v>
      </c>
      <c r="F6282" s="61">
        <v>0</v>
      </c>
      <c r="G6282" s="61">
        <v>0</v>
      </c>
    </row>
    <row r="6283" spans="1:7" ht="22.5">
      <c r="A6283" s="1" t="str">
        <f t="shared" si="99"/>
        <v>SINAPI 100837</v>
      </c>
      <c r="B6283" s="3" t="s">
        <v>9865</v>
      </c>
      <c r="C6283" s="3">
        <v>100837</v>
      </c>
      <c r="D6283" s="2" t="s">
        <v>6383</v>
      </c>
      <c r="E6283" s="3" t="s">
        <v>9848</v>
      </c>
      <c r="F6283" s="61">
        <v>0</v>
      </c>
      <c r="G6283" s="61">
        <v>0</v>
      </c>
    </row>
    <row r="6284" spans="1:7" ht="22.5">
      <c r="A6284" s="1" t="str">
        <f t="shared" si="99"/>
        <v>SINAPI 100826</v>
      </c>
      <c r="B6284" s="3" t="s">
        <v>9865</v>
      </c>
      <c r="C6284" s="3">
        <v>100826</v>
      </c>
      <c r="D6284" s="2" t="s">
        <v>6384</v>
      </c>
      <c r="E6284" s="3" t="s">
        <v>9848</v>
      </c>
      <c r="F6284" s="61">
        <v>0</v>
      </c>
      <c r="G6284" s="61">
        <v>0</v>
      </c>
    </row>
    <row r="6285" spans="1:7" ht="22.5">
      <c r="A6285" s="1" t="str">
        <f t="shared" si="99"/>
        <v>SINAPI 100827</v>
      </c>
      <c r="B6285" s="3" t="s">
        <v>9865</v>
      </c>
      <c r="C6285" s="3">
        <v>100827</v>
      </c>
      <c r="D6285" s="2" t="s">
        <v>6385</v>
      </c>
      <c r="E6285" s="3" t="s">
        <v>9848</v>
      </c>
      <c r="F6285" s="61">
        <v>0</v>
      </c>
      <c r="G6285" s="61">
        <v>0</v>
      </c>
    </row>
    <row r="6286" spans="1:7" ht="22.5">
      <c r="A6286" s="1" t="str">
        <f t="shared" si="99"/>
        <v>SINAPI 100828</v>
      </c>
      <c r="B6286" s="3" t="s">
        <v>9865</v>
      </c>
      <c r="C6286" s="3">
        <v>100828</v>
      </c>
      <c r="D6286" s="2" t="s">
        <v>6386</v>
      </c>
      <c r="E6286" s="3" t="s">
        <v>9848</v>
      </c>
      <c r="F6286" s="61">
        <v>0</v>
      </c>
      <c r="G6286" s="61">
        <v>0</v>
      </c>
    </row>
    <row r="6287" spans="1:7" ht="22.5">
      <c r="A6287" s="1" t="str">
        <f t="shared" si="99"/>
        <v>SINAPI 100829</v>
      </c>
      <c r="B6287" s="3" t="s">
        <v>9865</v>
      </c>
      <c r="C6287" s="3">
        <v>100829</v>
      </c>
      <c r="D6287" s="2" t="s">
        <v>6387</v>
      </c>
      <c r="E6287" s="3" t="s">
        <v>9848</v>
      </c>
      <c r="F6287" s="61">
        <v>0</v>
      </c>
      <c r="G6287" s="61">
        <v>0</v>
      </c>
    </row>
    <row r="6288" spans="1:7" ht="22.5">
      <c r="A6288" s="1" t="str">
        <f t="shared" si="99"/>
        <v>SINAPI 100830</v>
      </c>
      <c r="B6288" s="3" t="s">
        <v>9865</v>
      </c>
      <c r="C6288" s="3">
        <v>100830</v>
      </c>
      <c r="D6288" s="2" t="s">
        <v>6388</v>
      </c>
      <c r="E6288" s="3" t="s">
        <v>9848</v>
      </c>
      <c r="F6288" s="61">
        <v>0</v>
      </c>
      <c r="G6288" s="61">
        <v>0</v>
      </c>
    </row>
    <row r="6289" spans="1:7" ht="22.5">
      <c r="A6289" s="1" t="str">
        <f t="shared" si="99"/>
        <v>SINAPI 100831</v>
      </c>
      <c r="B6289" s="3" t="s">
        <v>9865</v>
      </c>
      <c r="C6289" s="3">
        <v>100831</v>
      </c>
      <c r="D6289" s="2" t="s">
        <v>6389</v>
      </c>
      <c r="E6289" s="3" t="s">
        <v>9848</v>
      </c>
      <c r="F6289" s="61">
        <v>0</v>
      </c>
      <c r="G6289" s="61">
        <v>0</v>
      </c>
    </row>
    <row r="6290" spans="1:7" ht="22.5">
      <c r="A6290" s="1" t="str">
        <f t="shared" si="99"/>
        <v>SINAPI 100832</v>
      </c>
      <c r="B6290" s="3" t="s">
        <v>9865</v>
      </c>
      <c r="C6290" s="3">
        <v>100832</v>
      </c>
      <c r="D6290" s="2" t="s">
        <v>6390</v>
      </c>
      <c r="E6290" s="3" t="s">
        <v>9848</v>
      </c>
      <c r="F6290" s="61">
        <v>0</v>
      </c>
      <c r="G6290" s="61">
        <v>0</v>
      </c>
    </row>
    <row r="6291" spans="1:7" ht="22.5">
      <c r="A6291" s="1" t="str">
        <f t="shared" si="99"/>
        <v>SINAPI 100833</v>
      </c>
      <c r="B6291" s="3" t="s">
        <v>9865</v>
      </c>
      <c r="C6291" s="3">
        <v>100833</v>
      </c>
      <c r="D6291" s="2" t="s">
        <v>6391</v>
      </c>
      <c r="E6291" s="3" t="s">
        <v>9848</v>
      </c>
      <c r="F6291" s="61">
        <v>0</v>
      </c>
      <c r="G6291" s="61">
        <v>0</v>
      </c>
    </row>
    <row r="6292" spans="1:7" ht="22.5">
      <c r="A6292" s="1" t="str">
        <f t="shared" si="99"/>
        <v>SINAPI 100790</v>
      </c>
      <c r="B6292" s="3" t="s">
        <v>9865</v>
      </c>
      <c r="C6292" s="3">
        <v>100790</v>
      </c>
      <c r="D6292" s="2" t="s">
        <v>6392</v>
      </c>
      <c r="E6292" s="3" t="s">
        <v>9848</v>
      </c>
      <c r="F6292" s="61">
        <v>0</v>
      </c>
      <c r="G6292" s="61">
        <v>0</v>
      </c>
    </row>
    <row r="6293" spans="1:7" ht="22.5">
      <c r="A6293" s="1" t="str">
        <f t="shared" si="99"/>
        <v>SINAPI 100789</v>
      </c>
      <c r="B6293" s="3" t="s">
        <v>9865</v>
      </c>
      <c r="C6293" s="3">
        <v>100789</v>
      </c>
      <c r="D6293" s="2" t="s">
        <v>6393</v>
      </c>
      <c r="E6293" s="3" t="s">
        <v>9848</v>
      </c>
      <c r="F6293" s="61">
        <v>0</v>
      </c>
      <c r="G6293" s="61">
        <v>0</v>
      </c>
    </row>
    <row r="6294" spans="1:7" ht="22.5">
      <c r="A6294" s="1" t="str">
        <f t="shared" si="99"/>
        <v>SINAPI 100788</v>
      </c>
      <c r="B6294" s="3" t="s">
        <v>9865</v>
      </c>
      <c r="C6294" s="3">
        <v>100788</v>
      </c>
      <c r="D6294" s="2" t="s">
        <v>6394</v>
      </c>
      <c r="E6294" s="3" t="s">
        <v>9848</v>
      </c>
      <c r="F6294" s="61">
        <v>687.8</v>
      </c>
      <c r="G6294" s="61">
        <v>710.27</v>
      </c>
    </row>
    <row r="6295" spans="1:7" ht="22.5">
      <c r="A6295" s="1" t="str">
        <f t="shared" si="99"/>
        <v>SINAPI 100811</v>
      </c>
      <c r="B6295" s="3" t="s">
        <v>9865</v>
      </c>
      <c r="C6295" s="3">
        <v>100811</v>
      </c>
      <c r="D6295" s="2" t="s">
        <v>6395</v>
      </c>
      <c r="E6295" s="3" t="s">
        <v>9848</v>
      </c>
      <c r="F6295" s="61">
        <v>0</v>
      </c>
      <c r="G6295" s="61">
        <v>0</v>
      </c>
    </row>
    <row r="6296" spans="1:7" ht="22.5">
      <c r="A6296" s="1" t="str">
        <f t="shared" si="99"/>
        <v>SINAPI 100812</v>
      </c>
      <c r="B6296" s="3" t="s">
        <v>9865</v>
      </c>
      <c r="C6296" s="3">
        <v>100812</v>
      </c>
      <c r="D6296" s="2" t="s">
        <v>6396</v>
      </c>
      <c r="E6296" s="3" t="s">
        <v>9848</v>
      </c>
      <c r="F6296" s="61">
        <v>0</v>
      </c>
      <c r="G6296" s="61">
        <v>0</v>
      </c>
    </row>
    <row r="6297" spans="1:7" ht="22.5">
      <c r="A6297" s="1" t="str">
        <f t="shared" si="99"/>
        <v>SINAPI 100813</v>
      </c>
      <c r="B6297" s="3" t="s">
        <v>9865</v>
      </c>
      <c r="C6297" s="3">
        <v>100813</v>
      </c>
      <c r="D6297" s="2" t="s">
        <v>6397</v>
      </c>
      <c r="E6297" s="3" t="s">
        <v>9848</v>
      </c>
      <c r="F6297" s="61">
        <v>0</v>
      </c>
      <c r="G6297" s="61">
        <v>0</v>
      </c>
    </row>
    <row r="6298" spans="1:7" ht="22.5">
      <c r="A6298" s="1" t="str">
        <f t="shared" si="99"/>
        <v>SINAPI 100814</v>
      </c>
      <c r="B6298" s="3" t="s">
        <v>9865</v>
      </c>
      <c r="C6298" s="3">
        <v>100814</v>
      </c>
      <c r="D6298" s="2" t="s">
        <v>6398</v>
      </c>
      <c r="E6298" s="3" t="s">
        <v>9848</v>
      </c>
      <c r="F6298" s="61">
        <v>0</v>
      </c>
      <c r="G6298" s="61">
        <v>0</v>
      </c>
    </row>
    <row r="6299" spans="1:7" ht="22.5">
      <c r="A6299" s="1" t="str">
        <f t="shared" ref="A6299:A6362" si="100">CONCATENATE($B6299," ",$C6299)</f>
        <v>SINAPI 100815</v>
      </c>
      <c r="B6299" s="3" t="s">
        <v>9865</v>
      </c>
      <c r="C6299" s="3">
        <v>100815</v>
      </c>
      <c r="D6299" s="2" t="s">
        <v>6399</v>
      </c>
      <c r="E6299" s="3" t="s">
        <v>9848</v>
      </c>
      <c r="F6299" s="61">
        <v>0</v>
      </c>
      <c r="G6299" s="61">
        <v>0</v>
      </c>
    </row>
    <row r="6300" spans="1:7" ht="22.5">
      <c r="A6300" s="1" t="str">
        <f t="shared" si="100"/>
        <v>SINAPI 100816</v>
      </c>
      <c r="B6300" s="3" t="s">
        <v>9865</v>
      </c>
      <c r="C6300" s="3">
        <v>100816</v>
      </c>
      <c r="D6300" s="2" t="s">
        <v>6400</v>
      </c>
      <c r="E6300" s="3" t="s">
        <v>9848</v>
      </c>
      <c r="F6300" s="61">
        <v>0</v>
      </c>
      <c r="G6300" s="61">
        <v>0</v>
      </c>
    </row>
    <row r="6301" spans="1:7" ht="22.5">
      <c r="A6301" s="1" t="str">
        <f t="shared" si="100"/>
        <v>SINAPI 100817</v>
      </c>
      <c r="B6301" s="3" t="s">
        <v>9865</v>
      </c>
      <c r="C6301" s="3">
        <v>100817</v>
      </c>
      <c r="D6301" s="2" t="s">
        <v>6401</v>
      </c>
      <c r="E6301" s="3" t="s">
        <v>9848</v>
      </c>
      <c r="F6301" s="61">
        <v>0</v>
      </c>
      <c r="G6301" s="61">
        <v>0</v>
      </c>
    </row>
    <row r="6302" spans="1:7" ht="22.5">
      <c r="A6302" s="1" t="str">
        <f t="shared" si="100"/>
        <v>SINAPI 100795</v>
      </c>
      <c r="B6302" s="3" t="s">
        <v>9865</v>
      </c>
      <c r="C6302" s="3">
        <v>100795</v>
      </c>
      <c r="D6302" s="2" t="s">
        <v>6402</v>
      </c>
      <c r="E6302" s="3" t="s">
        <v>9849</v>
      </c>
      <c r="F6302" s="61">
        <v>0</v>
      </c>
      <c r="G6302" s="61">
        <v>0</v>
      </c>
    </row>
    <row r="6303" spans="1:7" ht="22.5">
      <c r="A6303" s="1" t="str">
        <f t="shared" si="100"/>
        <v>SINAPI 100842</v>
      </c>
      <c r="B6303" s="3" t="s">
        <v>9865</v>
      </c>
      <c r="C6303" s="3">
        <v>100842</v>
      </c>
      <c r="D6303" s="2" t="s">
        <v>6403</v>
      </c>
      <c r="E6303" s="3" t="s">
        <v>9849</v>
      </c>
      <c r="F6303" s="61">
        <v>0</v>
      </c>
      <c r="G6303" s="61">
        <v>0</v>
      </c>
    </row>
    <row r="6304" spans="1:7" ht="22.5">
      <c r="A6304" s="1" t="str">
        <f t="shared" si="100"/>
        <v>SINAPI 100796</v>
      </c>
      <c r="B6304" s="3" t="s">
        <v>9865</v>
      </c>
      <c r="C6304" s="3">
        <v>100796</v>
      </c>
      <c r="D6304" s="2" t="s">
        <v>6404</v>
      </c>
      <c r="E6304" s="3" t="s">
        <v>9849</v>
      </c>
      <c r="F6304" s="61">
        <v>0</v>
      </c>
      <c r="G6304" s="61">
        <v>0</v>
      </c>
    </row>
    <row r="6305" spans="1:7" ht="22.5">
      <c r="A6305" s="1" t="str">
        <f t="shared" si="100"/>
        <v>SINAPI 100843</v>
      </c>
      <c r="B6305" s="3" t="s">
        <v>9865</v>
      </c>
      <c r="C6305" s="3">
        <v>100843</v>
      </c>
      <c r="D6305" s="2" t="s">
        <v>6405</v>
      </c>
      <c r="E6305" s="3" t="s">
        <v>9849</v>
      </c>
      <c r="F6305" s="61">
        <v>0</v>
      </c>
      <c r="G6305" s="61">
        <v>0</v>
      </c>
    </row>
    <row r="6306" spans="1:7" ht="22.5">
      <c r="A6306" s="1" t="str">
        <f t="shared" si="100"/>
        <v>SINAPI 100844</v>
      </c>
      <c r="B6306" s="3" t="s">
        <v>9865</v>
      </c>
      <c r="C6306" s="3">
        <v>100844</v>
      </c>
      <c r="D6306" s="2" t="s">
        <v>6406</v>
      </c>
      <c r="E6306" s="3" t="s">
        <v>9849</v>
      </c>
      <c r="F6306" s="61">
        <v>0</v>
      </c>
      <c r="G6306" s="61">
        <v>0</v>
      </c>
    </row>
    <row r="6307" spans="1:7" ht="22.5">
      <c r="A6307" s="1" t="str">
        <f t="shared" si="100"/>
        <v>SINAPI 100797</v>
      </c>
      <c r="B6307" s="3" t="s">
        <v>9865</v>
      </c>
      <c r="C6307" s="3">
        <v>100797</v>
      </c>
      <c r="D6307" s="2" t="s">
        <v>6407</v>
      </c>
      <c r="E6307" s="3" t="s">
        <v>9849</v>
      </c>
      <c r="F6307" s="61">
        <v>0</v>
      </c>
      <c r="G6307" s="61">
        <v>0</v>
      </c>
    </row>
    <row r="6308" spans="1:7" ht="22.5">
      <c r="A6308" s="1" t="str">
        <f t="shared" si="100"/>
        <v>SINAPI 100798</v>
      </c>
      <c r="B6308" s="3" t="s">
        <v>9865</v>
      </c>
      <c r="C6308" s="3">
        <v>100798</v>
      </c>
      <c r="D6308" s="2" t="s">
        <v>6408</v>
      </c>
      <c r="E6308" s="3" t="s">
        <v>9849</v>
      </c>
      <c r="F6308" s="61">
        <v>0</v>
      </c>
      <c r="G6308" s="61">
        <v>0</v>
      </c>
    </row>
    <row r="6309" spans="1:7" ht="22.5">
      <c r="A6309" s="1" t="str">
        <f t="shared" si="100"/>
        <v>SINAPI 100845</v>
      </c>
      <c r="B6309" s="3" t="s">
        <v>9865</v>
      </c>
      <c r="C6309" s="3">
        <v>100845</v>
      </c>
      <c r="D6309" s="2" t="s">
        <v>6409</v>
      </c>
      <c r="E6309" s="3" t="s">
        <v>9849</v>
      </c>
      <c r="F6309" s="61">
        <v>0</v>
      </c>
      <c r="G6309" s="61">
        <v>0</v>
      </c>
    </row>
    <row r="6310" spans="1:7" ht="22.5">
      <c r="A6310" s="1" t="str">
        <f t="shared" si="100"/>
        <v>SINAPI 100799</v>
      </c>
      <c r="B6310" s="3" t="s">
        <v>9865</v>
      </c>
      <c r="C6310" s="3">
        <v>100799</v>
      </c>
      <c r="D6310" s="2" t="s">
        <v>6410</v>
      </c>
      <c r="E6310" s="3" t="s">
        <v>9849</v>
      </c>
      <c r="F6310" s="61">
        <v>20.100000000000001</v>
      </c>
      <c r="G6310" s="61">
        <v>21.1</v>
      </c>
    </row>
    <row r="6311" spans="1:7" ht="22.5">
      <c r="A6311" s="1" t="str">
        <f t="shared" si="100"/>
        <v>SINAPI 100807</v>
      </c>
      <c r="B6311" s="3" t="s">
        <v>9865</v>
      </c>
      <c r="C6311" s="3">
        <v>100807</v>
      </c>
      <c r="D6311" s="2" t="s">
        <v>6411</v>
      </c>
      <c r="E6311" s="3" t="s">
        <v>9849</v>
      </c>
      <c r="F6311" s="61">
        <v>27.82</v>
      </c>
      <c r="G6311" s="61">
        <v>29.52</v>
      </c>
    </row>
    <row r="6312" spans="1:7" ht="22.5">
      <c r="A6312" s="1" t="str">
        <f t="shared" si="100"/>
        <v>SINAPI 100800</v>
      </c>
      <c r="B6312" s="3" t="s">
        <v>9865</v>
      </c>
      <c r="C6312" s="3">
        <v>100800</v>
      </c>
      <c r="D6312" s="2" t="s">
        <v>6412</v>
      </c>
      <c r="E6312" s="3" t="s">
        <v>9849</v>
      </c>
      <c r="F6312" s="61">
        <v>27.79</v>
      </c>
      <c r="G6312" s="61">
        <v>28.96</v>
      </c>
    </row>
    <row r="6313" spans="1:7" ht="22.5">
      <c r="A6313" s="1" t="str">
        <f t="shared" si="100"/>
        <v>SINAPI 100808</v>
      </c>
      <c r="B6313" s="3" t="s">
        <v>9865</v>
      </c>
      <c r="C6313" s="3">
        <v>100808</v>
      </c>
      <c r="D6313" s="2" t="s">
        <v>6413</v>
      </c>
      <c r="E6313" s="3" t="s">
        <v>9849</v>
      </c>
      <c r="F6313" s="61">
        <v>36.950000000000003</v>
      </c>
      <c r="G6313" s="61">
        <v>38.96</v>
      </c>
    </row>
    <row r="6314" spans="1:7" ht="22.5">
      <c r="A6314" s="1" t="str">
        <f t="shared" si="100"/>
        <v>SINAPI 100801</v>
      </c>
      <c r="B6314" s="3" t="s">
        <v>9865</v>
      </c>
      <c r="C6314" s="3">
        <v>100801</v>
      </c>
      <c r="D6314" s="2" t="s">
        <v>6414</v>
      </c>
      <c r="E6314" s="3" t="s">
        <v>9849</v>
      </c>
      <c r="F6314" s="61">
        <v>35.89</v>
      </c>
      <c r="G6314" s="61">
        <v>37.29</v>
      </c>
    </row>
    <row r="6315" spans="1:7" ht="22.5">
      <c r="A6315" s="1" t="str">
        <f t="shared" si="100"/>
        <v>SINAPI 100809</v>
      </c>
      <c r="B6315" s="3" t="s">
        <v>9865</v>
      </c>
      <c r="C6315" s="3">
        <v>100809</v>
      </c>
      <c r="D6315" s="2" t="s">
        <v>6415</v>
      </c>
      <c r="E6315" s="3" t="s">
        <v>9849</v>
      </c>
      <c r="F6315" s="61">
        <v>46.85</v>
      </c>
      <c r="G6315" s="61">
        <v>49.23</v>
      </c>
    </row>
    <row r="6316" spans="1:7" ht="22.5">
      <c r="A6316" s="1" t="str">
        <f t="shared" si="100"/>
        <v>SINAPI 100802</v>
      </c>
      <c r="B6316" s="3" t="s">
        <v>9865</v>
      </c>
      <c r="C6316" s="3">
        <v>100802</v>
      </c>
      <c r="D6316" s="2" t="s">
        <v>6416</v>
      </c>
      <c r="E6316" s="3" t="s">
        <v>9849</v>
      </c>
      <c r="F6316" s="61">
        <v>47.36</v>
      </c>
      <c r="G6316" s="61">
        <v>49.06</v>
      </c>
    </row>
    <row r="6317" spans="1:7" ht="22.5">
      <c r="A6317" s="1" t="str">
        <f t="shared" si="100"/>
        <v>SINAPI 100810</v>
      </c>
      <c r="B6317" s="3" t="s">
        <v>9865</v>
      </c>
      <c r="C6317" s="3">
        <v>100810</v>
      </c>
      <c r="D6317" s="2" t="s">
        <v>6417</v>
      </c>
      <c r="E6317" s="3" t="s">
        <v>9849</v>
      </c>
      <c r="F6317" s="61">
        <v>60.83</v>
      </c>
      <c r="G6317" s="61">
        <v>63.75</v>
      </c>
    </row>
    <row r="6318" spans="1:7" ht="22.5">
      <c r="A6318" s="1" t="str">
        <f t="shared" si="100"/>
        <v>SINAPI 100791</v>
      </c>
      <c r="B6318" s="3" t="s">
        <v>9865</v>
      </c>
      <c r="C6318" s="3">
        <v>100791</v>
      </c>
      <c r="D6318" s="2" t="s">
        <v>6418</v>
      </c>
      <c r="E6318" s="3" t="s">
        <v>9849</v>
      </c>
      <c r="F6318" s="61">
        <v>19.440000000000001</v>
      </c>
      <c r="G6318" s="61">
        <v>20.37</v>
      </c>
    </row>
    <row r="6319" spans="1:7" ht="22.5">
      <c r="A6319" s="1" t="str">
        <f t="shared" si="100"/>
        <v>SINAPI 100803</v>
      </c>
      <c r="B6319" s="3" t="s">
        <v>9865</v>
      </c>
      <c r="C6319" s="3">
        <v>100803</v>
      </c>
      <c r="D6319" s="2" t="s">
        <v>6419</v>
      </c>
      <c r="E6319" s="3" t="s">
        <v>9849</v>
      </c>
      <c r="F6319" s="61">
        <v>18.079999999999998</v>
      </c>
      <c r="G6319" s="61">
        <v>18.899999999999999</v>
      </c>
    </row>
    <row r="6320" spans="1:7" ht="22.5">
      <c r="A6320" s="1" t="str">
        <f t="shared" si="100"/>
        <v>SINAPI 100792</v>
      </c>
      <c r="B6320" s="3" t="s">
        <v>9865</v>
      </c>
      <c r="C6320" s="3">
        <v>100792</v>
      </c>
      <c r="D6320" s="2" t="s">
        <v>6420</v>
      </c>
      <c r="E6320" s="3" t="s">
        <v>9849</v>
      </c>
      <c r="F6320" s="61">
        <v>27.13</v>
      </c>
      <c r="G6320" s="61">
        <v>28.24</v>
      </c>
    </row>
    <row r="6321" spans="1:7" ht="22.5">
      <c r="A6321" s="1" t="str">
        <f t="shared" si="100"/>
        <v>SINAPI 100804</v>
      </c>
      <c r="B6321" s="3" t="s">
        <v>9865</v>
      </c>
      <c r="C6321" s="3">
        <v>100804</v>
      </c>
      <c r="D6321" s="2" t="s">
        <v>6421</v>
      </c>
      <c r="E6321" s="3" t="s">
        <v>9849</v>
      </c>
      <c r="F6321" s="61">
        <v>25.52</v>
      </c>
      <c r="G6321" s="61">
        <v>26.49</v>
      </c>
    </row>
    <row r="6322" spans="1:7" ht="22.5">
      <c r="A6322" s="1" t="str">
        <f t="shared" si="100"/>
        <v>SINAPI 100793</v>
      </c>
      <c r="B6322" s="3" t="s">
        <v>9865</v>
      </c>
      <c r="C6322" s="3">
        <v>100793</v>
      </c>
      <c r="D6322" s="2" t="s">
        <v>6422</v>
      </c>
      <c r="E6322" s="3" t="s">
        <v>9849</v>
      </c>
      <c r="F6322" s="61">
        <v>35.229999999999997</v>
      </c>
      <c r="G6322" s="61">
        <v>36.56</v>
      </c>
    </row>
    <row r="6323" spans="1:7" ht="22.5">
      <c r="A6323" s="1" t="str">
        <f t="shared" si="100"/>
        <v>SINAPI 100805</v>
      </c>
      <c r="B6323" s="3" t="s">
        <v>9865</v>
      </c>
      <c r="C6323" s="3">
        <v>100805</v>
      </c>
      <c r="D6323" s="2" t="s">
        <v>6423</v>
      </c>
      <c r="E6323" s="3" t="s">
        <v>9849</v>
      </c>
      <c r="F6323" s="61">
        <v>33.299999999999997</v>
      </c>
      <c r="G6323" s="61">
        <v>34.47</v>
      </c>
    </row>
    <row r="6324" spans="1:7" ht="22.5">
      <c r="A6324" s="1" t="str">
        <f t="shared" si="100"/>
        <v>SINAPI 100794</v>
      </c>
      <c r="B6324" s="3" t="s">
        <v>9865</v>
      </c>
      <c r="C6324" s="3">
        <v>100794</v>
      </c>
      <c r="D6324" s="2" t="s">
        <v>6424</v>
      </c>
      <c r="E6324" s="3" t="s">
        <v>9849</v>
      </c>
      <c r="F6324" s="61">
        <v>46.7</v>
      </c>
      <c r="G6324" s="61">
        <v>48.33</v>
      </c>
    </row>
    <row r="6325" spans="1:7" ht="22.5">
      <c r="A6325" s="1" t="str">
        <f t="shared" si="100"/>
        <v>SINAPI 100806</v>
      </c>
      <c r="B6325" s="3" t="s">
        <v>9865</v>
      </c>
      <c r="C6325" s="3">
        <v>100806</v>
      </c>
      <c r="D6325" s="2" t="s">
        <v>6425</v>
      </c>
      <c r="E6325" s="3" t="s">
        <v>9849</v>
      </c>
      <c r="F6325" s="61">
        <v>44.33</v>
      </c>
      <c r="G6325" s="61">
        <v>45.76</v>
      </c>
    </row>
    <row r="6326" spans="1:7" ht="22.5">
      <c r="A6326" s="1" t="str">
        <f t="shared" si="100"/>
        <v>SINAPI 100838</v>
      </c>
      <c r="B6326" s="3" t="s">
        <v>9865</v>
      </c>
      <c r="C6326" s="3">
        <v>100838</v>
      </c>
      <c r="D6326" s="2" t="s">
        <v>6426</v>
      </c>
      <c r="E6326" s="3" t="s">
        <v>9848</v>
      </c>
      <c r="F6326" s="61">
        <v>0</v>
      </c>
      <c r="G6326" s="61">
        <v>0</v>
      </c>
    </row>
    <row r="6327" spans="1:7" ht="22.5">
      <c r="A6327" s="1" t="str">
        <f t="shared" si="100"/>
        <v>SINAPI 100839</v>
      </c>
      <c r="B6327" s="3" t="s">
        <v>9865</v>
      </c>
      <c r="C6327" s="3">
        <v>100839</v>
      </c>
      <c r="D6327" s="2" t="s">
        <v>6427</v>
      </c>
      <c r="E6327" s="3" t="s">
        <v>9848</v>
      </c>
      <c r="F6327" s="61">
        <v>0</v>
      </c>
      <c r="G6327" s="61">
        <v>0</v>
      </c>
    </row>
    <row r="6328" spans="1:7" ht="22.5">
      <c r="A6328" s="1" t="str">
        <f t="shared" si="100"/>
        <v>SINAPI 100840</v>
      </c>
      <c r="B6328" s="3" t="s">
        <v>9865</v>
      </c>
      <c r="C6328" s="3">
        <v>100840</v>
      </c>
      <c r="D6328" s="2" t="s">
        <v>6428</v>
      </c>
      <c r="E6328" s="3" t="s">
        <v>9848</v>
      </c>
      <c r="F6328" s="61">
        <v>0</v>
      </c>
      <c r="G6328" s="61">
        <v>0</v>
      </c>
    </row>
    <row r="6329" spans="1:7" ht="22.5">
      <c r="A6329" s="1" t="str">
        <f t="shared" si="100"/>
        <v>SINAPI 100841</v>
      </c>
      <c r="B6329" s="3" t="s">
        <v>9865</v>
      </c>
      <c r="C6329" s="3">
        <v>100841</v>
      </c>
      <c r="D6329" s="2" t="s">
        <v>6429</v>
      </c>
      <c r="E6329" s="3" t="s">
        <v>9848</v>
      </c>
      <c r="F6329" s="61">
        <v>0</v>
      </c>
      <c r="G6329" s="61">
        <v>0</v>
      </c>
    </row>
    <row r="6330" spans="1:7">
      <c r="A6330" s="1" t="str">
        <f t="shared" si="100"/>
        <v>SINAPI 103283</v>
      </c>
      <c r="B6330" s="3" t="s">
        <v>9865</v>
      </c>
      <c r="C6330" s="3">
        <v>103283</v>
      </c>
      <c r="D6330" s="2" t="s">
        <v>6430</v>
      </c>
      <c r="E6330" s="3" t="s">
        <v>9848</v>
      </c>
      <c r="F6330" s="61">
        <v>0</v>
      </c>
      <c r="G6330" s="61">
        <v>0</v>
      </c>
    </row>
    <row r="6331" spans="1:7">
      <c r="A6331" s="1" t="str">
        <f t="shared" si="100"/>
        <v>SINAPI 103284</v>
      </c>
      <c r="B6331" s="3" t="s">
        <v>9865</v>
      </c>
      <c r="C6331" s="3">
        <v>103284</v>
      </c>
      <c r="D6331" s="2" t="s">
        <v>6431</v>
      </c>
      <c r="E6331" s="3" t="s">
        <v>9848</v>
      </c>
      <c r="F6331" s="61">
        <v>0</v>
      </c>
      <c r="G6331" s="61">
        <v>0</v>
      </c>
    </row>
    <row r="6332" spans="1:7">
      <c r="A6332" s="1" t="str">
        <f t="shared" si="100"/>
        <v>SINAPI 103282</v>
      </c>
      <c r="B6332" s="3" t="s">
        <v>9865</v>
      </c>
      <c r="C6332" s="3">
        <v>103282</v>
      </c>
      <c r="D6332" s="2" t="s">
        <v>6432</v>
      </c>
      <c r="E6332" s="3" t="s">
        <v>9848</v>
      </c>
      <c r="F6332" s="61">
        <v>0</v>
      </c>
      <c r="G6332" s="61">
        <v>0</v>
      </c>
    </row>
    <row r="6333" spans="1:7">
      <c r="A6333" s="1" t="str">
        <f t="shared" si="100"/>
        <v>SINAPI 103279</v>
      </c>
      <c r="B6333" s="3" t="s">
        <v>9865</v>
      </c>
      <c r="C6333" s="3">
        <v>103279</v>
      </c>
      <c r="D6333" s="2" t="s">
        <v>6433</v>
      </c>
      <c r="E6333" s="3" t="s">
        <v>9848</v>
      </c>
      <c r="F6333" s="61">
        <v>0</v>
      </c>
      <c r="G6333" s="61">
        <v>0</v>
      </c>
    </row>
    <row r="6334" spans="1:7">
      <c r="A6334" s="1" t="str">
        <f t="shared" si="100"/>
        <v>SINAPI 103280</v>
      </c>
      <c r="B6334" s="3" t="s">
        <v>9865</v>
      </c>
      <c r="C6334" s="3">
        <v>103280</v>
      </c>
      <c r="D6334" s="2" t="s">
        <v>6434</v>
      </c>
      <c r="E6334" s="3" t="s">
        <v>9848</v>
      </c>
      <c r="F6334" s="61">
        <v>0</v>
      </c>
      <c r="G6334" s="61">
        <v>0</v>
      </c>
    </row>
    <row r="6335" spans="1:7">
      <c r="A6335" s="1" t="str">
        <f t="shared" si="100"/>
        <v>SINAPI 103281</v>
      </c>
      <c r="B6335" s="3" t="s">
        <v>9865</v>
      </c>
      <c r="C6335" s="3">
        <v>103281</v>
      </c>
      <c r="D6335" s="2" t="s">
        <v>6435</v>
      </c>
      <c r="E6335" s="3" t="s">
        <v>9848</v>
      </c>
      <c r="F6335" s="61">
        <v>0</v>
      </c>
      <c r="G6335" s="61">
        <v>0</v>
      </c>
    </row>
    <row r="6336" spans="1:7" ht="22.5">
      <c r="A6336" s="1" t="str">
        <f t="shared" si="100"/>
        <v>SINAPI 103247</v>
      </c>
      <c r="B6336" s="3" t="s">
        <v>9865</v>
      </c>
      <c r="C6336" s="3">
        <v>103247</v>
      </c>
      <c r="D6336" s="2" t="s">
        <v>6436</v>
      </c>
      <c r="E6336" s="3" t="s">
        <v>9848</v>
      </c>
      <c r="F6336" s="61">
        <v>2773.38</v>
      </c>
      <c r="G6336" s="61">
        <v>2787.71</v>
      </c>
    </row>
    <row r="6337" spans="1:7" ht="22.5">
      <c r="A6337" s="1" t="str">
        <f t="shared" si="100"/>
        <v>SINAPI 103250</v>
      </c>
      <c r="B6337" s="3" t="s">
        <v>9865</v>
      </c>
      <c r="C6337" s="3">
        <v>103250</v>
      </c>
      <c r="D6337" s="2" t="s">
        <v>6437</v>
      </c>
      <c r="E6337" s="3" t="s">
        <v>9848</v>
      </c>
      <c r="F6337" s="61">
        <v>4021.11</v>
      </c>
      <c r="G6337" s="61">
        <v>4036.6</v>
      </c>
    </row>
    <row r="6338" spans="1:7" ht="22.5">
      <c r="A6338" s="1" t="str">
        <f t="shared" si="100"/>
        <v>SINAPI 103253</v>
      </c>
      <c r="B6338" s="3" t="s">
        <v>9865</v>
      </c>
      <c r="C6338" s="3">
        <v>103253</v>
      </c>
      <c r="D6338" s="2" t="s">
        <v>6438</v>
      </c>
      <c r="E6338" s="3" t="s">
        <v>9848</v>
      </c>
      <c r="F6338" s="61">
        <v>5474.02</v>
      </c>
      <c r="G6338" s="61">
        <v>5490.18</v>
      </c>
    </row>
    <row r="6339" spans="1:7" ht="22.5">
      <c r="A6339" s="1" t="str">
        <f t="shared" si="100"/>
        <v>SINAPI 103244</v>
      </c>
      <c r="B6339" s="3" t="s">
        <v>9865</v>
      </c>
      <c r="C6339" s="3">
        <v>103244</v>
      </c>
      <c r="D6339" s="2" t="s">
        <v>6439</v>
      </c>
      <c r="E6339" s="3" t="s">
        <v>9848</v>
      </c>
      <c r="F6339" s="61">
        <v>2500.9899999999998</v>
      </c>
      <c r="G6339" s="61">
        <v>2515.3200000000002</v>
      </c>
    </row>
    <row r="6340" spans="1:7" ht="22.5">
      <c r="A6340" s="1" t="str">
        <f t="shared" si="100"/>
        <v>SINAPI 103256</v>
      </c>
      <c r="B6340" s="3" t="s">
        <v>9865</v>
      </c>
      <c r="C6340" s="3">
        <v>103256</v>
      </c>
      <c r="D6340" s="2" t="s">
        <v>6440</v>
      </c>
      <c r="E6340" s="3" t="s">
        <v>9848</v>
      </c>
      <c r="F6340" s="61">
        <v>10160.959999999999</v>
      </c>
      <c r="G6340" s="61">
        <v>10184.719999999999</v>
      </c>
    </row>
    <row r="6341" spans="1:7" ht="22.5">
      <c r="A6341" s="1" t="str">
        <f t="shared" si="100"/>
        <v>SINAPI 103258</v>
      </c>
      <c r="B6341" s="3" t="s">
        <v>9865</v>
      </c>
      <c r="C6341" s="3">
        <v>103258</v>
      </c>
      <c r="D6341" s="2" t="s">
        <v>6441</v>
      </c>
      <c r="E6341" s="3" t="s">
        <v>9848</v>
      </c>
      <c r="F6341" s="61">
        <v>11355.82</v>
      </c>
      <c r="G6341" s="61">
        <v>11380.21</v>
      </c>
    </row>
    <row r="6342" spans="1:7" ht="22.5">
      <c r="A6342" s="1" t="str">
        <f t="shared" si="100"/>
        <v>SINAPI 103260</v>
      </c>
      <c r="B6342" s="3" t="s">
        <v>9865</v>
      </c>
      <c r="C6342" s="3">
        <v>103260</v>
      </c>
      <c r="D6342" s="2" t="s">
        <v>6442</v>
      </c>
      <c r="E6342" s="3" t="s">
        <v>9848</v>
      </c>
      <c r="F6342" s="61">
        <v>6306.78</v>
      </c>
      <c r="G6342" s="61">
        <v>6331.17</v>
      </c>
    </row>
    <row r="6343" spans="1:7" ht="22.5">
      <c r="A6343" s="1" t="str">
        <f t="shared" si="100"/>
        <v>SINAPI 103261</v>
      </c>
      <c r="B6343" s="3" t="s">
        <v>9865</v>
      </c>
      <c r="C6343" s="3">
        <v>103261</v>
      </c>
      <c r="D6343" s="2" t="s">
        <v>6443</v>
      </c>
      <c r="E6343" s="3" t="s">
        <v>9848</v>
      </c>
      <c r="F6343" s="61">
        <v>12810.21</v>
      </c>
      <c r="G6343" s="61">
        <v>12836.99</v>
      </c>
    </row>
    <row r="6344" spans="1:7" ht="22.5">
      <c r="A6344" s="1" t="str">
        <f t="shared" si="100"/>
        <v>SINAPI 103263</v>
      </c>
      <c r="B6344" s="3" t="s">
        <v>9865</v>
      </c>
      <c r="C6344" s="3">
        <v>103263</v>
      </c>
      <c r="D6344" s="2" t="s">
        <v>6444</v>
      </c>
      <c r="E6344" s="3" t="s">
        <v>9848</v>
      </c>
      <c r="F6344" s="61">
        <v>17775.41</v>
      </c>
      <c r="G6344" s="61">
        <v>17808.580000000002</v>
      </c>
    </row>
    <row r="6345" spans="1:7" ht="22.5">
      <c r="A6345" s="1" t="str">
        <f t="shared" si="100"/>
        <v>SINAPI 103265</v>
      </c>
      <c r="B6345" s="3" t="s">
        <v>9865</v>
      </c>
      <c r="C6345" s="3">
        <v>103265</v>
      </c>
      <c r="D6345" s="2" t="s">
        <v>6445</v>
      </c>
      <c r="E6345" s="3" t="s">
        <v>9848</v>
      </c>
      <c r="F6345" s="61">
        <v>21416.93</v>
      </c>
      <c r="G6345" s="61">
        <v>21450.1</v>
      </c>
    </row>
    <row r="6346" spans="1:7" ht="22.5">
      <c r="A6346" s="1" t="str">
        <f t="shared" si="100"/>
        <v>SINAPI 103268</v>
      </c>
      <c r="B6346" s="3" t="s">
        <v>9865</v>
      </c>
      <c r="C6346" s="3">
        <v>103268</v>
      </c>
      <c r="D6346" s="2" t="s">
        <v>6446</v>
      </c>
      <c r="E6346" s="3" t="s">
        <v>9848</v>
      </c>
      <c r="F6346" s="61">
        <v>7550.12</v>
      </c>
      <c r="G6346" s="61">
        <v>7574.51</v>
      </c>
    </row>
    <row r="6347" spans="1:7" ht="22.5">
      <c r="A6347" s="1" t="str">
        <f t="shared" si="100"/>
        <v>SINAPI 103270</v>
      </c>
      <c r="B6347" s="3" t="s">
        <v>9865</v>
      </c>
      <c r="C6347" s="3">
        <v>103270</v>
      </c>
      <c r="D6347" s="2" t="s">
        <v>6447</v>
      </c>
      <c r="E6347" s="3" t="s">
        <v>9848</v>
      </c>
      <c r="F6347" s="61">
        <v>8113.52</v>
      </c>
      <c r="G6347" s="61">
        <v>8138.88</v>
      </c>
    </row>
    <row r="6348" spans="1:7" ht="22.5">
      <c r="A6348" s="1" t="str">
        <f t="shared" si="100"/>
        <v>SINAPI 103272</v>
      </c>
      <c r="B6348" s="3" t="s">
        <v>9865</v>
      </c>
      <c r="C6348" s="3">
        <v>103272</v>
      </c>
      <c r="D6348" s="2" t="s">
        <v>6448</v>
      </c>
      <c r="E6348" s="3" t="s">
        <v>9848</v>
      </c>
      <c r="F6348" s="61">
        <v>11858.69</v>
      </c>
      <c r="G6348" s="61">
        <v>11887.87</v>
      </c>
    </row>
    <row r="6349" spans="1:7" ht="22.5">
      <c r="A6349" s="1" t="str">
        <f t="shared" si="100"/>
        <v>SINAPI 103274</v>
      </c>
      <c r="B6349" s="3" t="s">
        <v>9865</v>
      </c>
      <c r="C6349" s="3">
        <v>103274</v>
      </c>
      <c r="D6349" s="2" t="s">
        <v>6449</v>
      </c>
      <c r="E6349" s="3" t="s">
        <v>9848</v>
      </c>
      <c r="F6349" s="61">
        <v>13971.41</v>
      </c>
      <c r="G6349" s="61">
        <v>14007.25</v>
      </c>
    </row>
    <row r="6350" spans="1:7" ht="22.5">
      <c r="A6350" s="1" t="str">
        <f t="shared" si="100"/>
        <v>SINAPI 103276</v>
      </c>
      <c r="B6350" s="3" t="s">
        <v>9865</v>
      </c>
      <c r="C6350" s="3">
        <v>103276</v>
      </c>
      <c r="D6350" s="2" t="s">
        <v>6450</v>
      </c>
      <c r="E6350" s="3" t="s">
        <v>9848</v>
      </c>
      <c r="F6350" s="61">
        <v>14582.37</v>
      </c>
      <c r="G6350" s="61">
        <v>14618.21</v>
      </c>
    </row>
    <row r="6351" spans="1:7" ht="22.5">
      <c r="A6351" s="1" t="str">
        <f t="shared" si="100"/>
        <v>SINAPI 103267</v>
      </c>
      <c r="B6351" s="3" t="s">
        <v>9865</v>
      </c>
      <c r="C6351" s="3">
        <v>103267</v>
      </c>
      <c r="D6351" s="2" t="s">
        <v>6451</v>
      </c>
      <c r="E6351" s="3" t="s">
        <v>9848</v>
      </c>
      <c r="F6351" s="61">
        <v>6368.09</v>
      </c>
      <c r="G6351" s="61">
        <v>6392.48</v>
      </c>
    </row>
    <row r="6352" spans="1:7" ht="22.5">
      <c r="A6352" s="1" t="str">
        <f t="shared" si="100"/>
        <v>SINAPI 103269</v>
      </c>
      <c r="B6352" s="3" t="s">
        <v>9865</v>
      </c>
      <c r="C6352" s="3">
        <v>103269</v>
      </c>
      <c r="D6352" s="2" t="s">
        <v>6452</v>
      </c>
      <c r="E6352" s="3" t="s">
        <v>9848</v>
      </c>
      <c r="F6352" s="61">
        <v>7818.23</v>
      </c>
      <c r="G6352" s="61">
        <v>7843.59</v>
      </c>
    </row>
    <row r="6353" spans="1:7" ht="22.5">
      <c r="A6353" s="1" t="str">
        <f t="shared" si="100"/>
        <v>SINAPI 103271</v>
      </c>
      <c r="B6353" s="3" t="s">
        <v>9865</v>
      </c>
      <c r="C6353" s="3">
        <v>103271</v>
      </c>
      <c r="D6353" s="2" t="s">
        <v>6453</v>
      </c>
      <c r="E6353" s="3" t="s">
        <v>9848</v>
      </c>
      <c r="F6353" s="61">
        <v>11483.18</v>
      </c>
      <c r="G6353" s="61">
        <v>11512.36</v>
      </c>
    </row>
    <row r="6354" spans="1:7" ht="22.5">
      <c r="A6354" s="1" t="str">
        <f t="shared" si="100"/>
        <v>SINAPI 103273</v>
      </c>
      <c r="B6354" s="3" t="s">
        <v>9865</v>
      </c>
      <c r="C6354" s="3">
        <v>103273</v>
      </c>
      <c r="D6354" s="2" t="s">
        <v>6454</v>
      </c>
      <c r="E6354" s="3" t="s">
        <v>9848</v>
      </c>
      <c r="F6354" s="61">
        <v>12205.33</v>
      </c>
      <c r="G6354" s="61">
        <v>12241.17</v>
      </c>
    </row>
    <row r="6355" spans="1:7" ht="22.5">
      <c r="A6355" s="1" t="str">
        <f t="shared" si="100"/>
        <v>SINAPI 103275</v>
      </c>
      <c r="B6355" s="3" t="s">
        <v>9865</v>
      </c>
      <c r="C6355" s="3">
        <v>103275</v>
      </c>
      <c r="D6355" s="2" t="s">
        <v>6455</v>
      </c>
      <c r="E6355" s="3" t="s">
        <v>9848</v>
      </c>
      <c r="F6355" s="61">
        <v>13899.31</v>
      </c>
      <c r="G6355" s="61">
        <v>13935.15</v>
      </c>
    </row>
    <row r="6356" spans="1:7" ht="22.5">
      <c r="A6356" s="1" t="str">
        <f t="shared" si="100"/>
        <v>SINAPI 103248</v>
      </c>
      <c r="B6356" s="3" t="s">
        <v>9865</v>
      </c>
      <c r="C6356" s="3">
        <v>103248</v>
      </c>
      <c r="D6356" s="2" t="s">
        <v>6456</v>
      </c>
      <c r="E6356" s="3" t="s">
        <v>9848</v>
      </c>
      <c r="F6356" s="61">
        <v>2270.36</v>
      </c>
      <c r="G6356" s="61">
        <v>2284.69</v>
      </c>
    </row>
    <row r="6357" spans="1:7" ht="22.5">
      <c r="A6357" s="1" t="str">
        <f t="shared" si="100"/>
        <v>SINAPI 103249</v>
      </c>
      <c r="B6357" s="3" t="s">
        <v>9865</v>
      </c>
      <c r="C6357" s="3">
        <v>103249</v>
      </c>
      <c r="D6357" s="2" t="s">
        <v>6457</v>
      </c>
      <c r="E6357" s="3" t="s">
        <v>9848</v>
      </c>
      <c r="F6357" s="61">
        <v>2437.5</v>
      </c>
      <c r="G6357" s="61">
        <v>2451.83</v>
      </c>
    </row>
    <row r="6358" spans="1:7" ht="22.5">
      <c r="A6358" s="1" t="str">
        <f t="shared" si="100"/>
        <v>SINAPI 103251</v>
      </c>
      <c r="B6358" s="3" t="s">
        <v>9865</v>
      </c>
      <c r="C6358" s="3">
        <v>103251</v>
      </c>
      <c r="D6358" s="2" t="s">
        <v>6458</v>
      </c>
      <c r="E6358" s="3" t="s">
        <v>9848</v>
      </c>
      <c r="F6358" s="61">
        <v>3180.98</v>
      </c>
      <c r="G6358" s="61">
        <v>3196.47</v>
      </c>
    </row>
    <row r="6359" spans="1:7" ht="22.5">
      <c r="A6359" s="1" t="str">
        <f t="shared" si="100"/>
        <v>SINAPI 103252</v>
      </c>
      <c r="B6359" s="3" t="s">
        <v>9865</v>
      </c>
      <c r="C6359" s="3">
        <v>103252</v>
      </c>
      <c r="D6359" s="2" t="s">
        <v>6459</v>
      </c>
      <c r="E6359" s="3" t="s">
        <v>9848</v>
      </c>
      <c r="F6359" s="61">
        <v>3519.78</v>
      </c>
      <c r="G6359" s="61">
        <v>3535.27</v>
      </c>
    </row>
    <row r="6360" spans="1:7" ht="22.5">
      <c r="A6360" s="1" t="str">
        <f t="shared" si="100"/>
        <v>SINAPI 103254</v>
      </c>
      <c r="B6360" s="3" t="s">
        <v>9865</v>
      </c>
      <c r="C6360" s="3">
        <v>103254</v>
      </c>
      <c r="D6360" s="2" t="s">
        <v>6460</v>
      </c>
      <c r="E6360" s="3" t="s">
        <v>9848</v>
      </c>
      <c r="F6360" s="61">
        <v>4100.5</v>
      </c>
      <c r="G6360" s="61">
        <v>4116.66</v>
      </c>
    </row>
    <row r="6361" spans="1:7" ht="22.5">
      <c r="A6361" s="1" t="str">
        <f t="shared" si="100"/>
        <v>SINAPI 103255</v>
      </c>
      <c r="B6361" s="3" t="s">
        <v>9865</v>
      </c>
      <c r="C6361" s="3">
        <v>103255</v>
      </c>
      <c r="D6361" s="2" t="s">
        <v>6461</v>
      </c>
      <c r="E6361" s="3" t="s">
        <v>9848</v>
      </c>
      <c r="F6361" s="61">
        <v>4585.12</v>
      </c>
      <c r="G6361" s="61">
        <v>4601.28</v>
      </c>
    </row>
    <row r="6362" spans="1:7" ht="22.5">
      <c r="A6362" s="1" t="str">
        <f t="shared" si="100"/>
        <v>SINAPI 103245</v>
      </c>
      <c r="B6362" s="3" t="s">
        <v>9865</v>
      </c>
      <c r="C6362" s="3">
        <v>103245</v>
      </c>
      <c r="D6362" s="2" t="s">
        <v>6462</v>
      </c>
      <c r="E6362" s="3" t="s">
        <v>9848</v>
      </c>
      <c r="F6362" s="61">
        <v>1977.28</v>
      </c>
      <c r="G6362" s="61">
        <v>1991.61</v>
      </c>
    </row>
    <row r="6363" spans="1:7" ht="22.5">
      <c r="A6363" s="1" t="str">
        <f t="shared" ref="A6363:A6426" si="101">CONCATENATE($B6363," ",$C6363)</f>
        <v>SINAPI 103246</v>
      </c>
      <c r="B6363" s="3" t="s">
        <v>9865</v>
      </c>
      <c r="C6363" s="3">
        <v>103246</v>
      </c>
      <c r="D6363" s="2" t="s">
        <v>6463</v>
      </c>
      <c r="E6363" s="3" t="s">
        <v>9848</v>
      </c>
      <c r="F6363" s="61">
        <v>2154.39</v>
      </c>
      <c r="G6363" s="61">
        <v>2168.7199999999998</v>
      </c>
    </row>
    <row r="6364" spans="1:7" ht="22.5">
      <c r="A6364" s="1" t="str">
        <f t="shared" si="101"/>
        <v>SINAPI 103257</v>
      </c>
      <c r="B6364" s="3" t="s">
        <v>9865</v>
      </c>
      <c r="C6364" s="3">
        <v>103257</v>
      </c>
      <c r="D6364" s="2" t="s">
        <v>6464</v>
      </c>
      <c r="E6364" s="3" t="s">
        <v>9848</v>
      </c>
      <c r="F6364" s="61">
        <v>5825.64</v>
      </c>
      <c r="G6364" s="61">
        <v>5849.4</v>
      </c>
    </row>
    <row r="6365" spans="1:7" ht="22.5">
      <c r="A6365" s="1" t="str">
        <f t="shared" si="101"/>
        <v>SINAPI 103259</v>
      </c>
      <c r="B6365" s="3" t="s">
        <v>9865</v>
      </c>
      <c r="C6365" s="3">
        <v>103259</v>
      </c>
      <c r="D6365" s="2" t="s">
        <v>6465</v>
      </c>
      <c r="E6365" s="3" t="s">
        <v>9848</v>
      </c>
      <c r="F6365" s="61">
        <v>6140.82</v>
      </c>
      <c r="G6365" s="61">
        <v>6165.21</v>
      </c>
    </row>
    <row r="6366" spans="1:7" ht="22.5">
      <c r="A6366" s="1" t="str">
        <f t="shared" si="101"/>
        <v>SINAPI 103262</v>
      </c>
      <c r="B6366" s="3" t="s">
        <v>9865</v>
      </c>
      <c r="C6366" s="3">
        <v>103262</v>
      </c>
      <c r="D6366" s="2" t="s">
        <v>6466</v>
      </c>
      <c r="E6366" s="3" t="s">
        <v>9848</v>
      </c>
      <c r="F6366" s="61">
        <v>8058.65</v>
      </c>
      <c r="G6366" s="61">
        <v>8085.43</v>
      </c>
    </row>
    <row r="6367" spans="1:7" ht="22.5">
      <c r="A6367" s="1" t="str">
        <f t="shared" si="101"/>
        <v>SINAPI 103264</v>
      </c>
      <c r="B6367" s="3" t="s">
        <v>9865</v>
      </c>
      <c r="C6367" s="3">
        <v>103264</v>
      </c>
      <c r="D6367" s="2" t="s">
        <v>6467</v>
      </c>
      <c r="E6367" s="3" t="s">
        <v>9848</v>
      </c>
      <c r="F6367" s="61">
        <v>9995.73</v>
      </c>
      <c r="G6367" s="61">
        <v>10028.9</v>
      </c>
    </row>
    <row r="6368" spans="1:7" ht="22.5">
      <c r="A6368" s="1" t="str">
        <f t="shared" si="101"/>
        <v>SINAPI 103266</v>
      </c>
      <c r="B6368" s="3" t="s">
        <v>9865</v>
      </c>
      <c r="C6368" s="3">
        <v>103266</v>
      </c>
      <c r="D6368" s="2" t="s">
        <v>6468</v>
      </c>
      <c r="E6368" s="3" t="s">
        <v>9848</v>
      </c>
      <c r="F6368" s="61">
        <v>11156.19</v>
      </c>
      <c r="G6368" s="61">
        <v>11189.36</v>
      </c>
    </row>
    <row r="6369" spans="1:7">
      <c r="A6369" s="1" t="str">
        <f t="shared" si="101"/>
        <v>SINAPI 103277</v>
      </c>
      <c r="B6369" s="3" t="s">
        <v>9865</v>
      </c>
      <c r="C6369" s="3">
        <v>103277</v>
      </c>
      <c r="D6369" s="2" t="s">
        <v>6469</v>
      </c>
      <c r="E6369" s="3" t="s">
        <v>9848</v>
      </c>
      <c r="F6369" s="61">
        <v>26872.34</v>
      </c>
      <c r="G6369" s="61">
        <v>26915.39</v>
      </c>
    </row>
    <row r="6370" spans="1:7">
      <c r="A6370" s="1" t="str">
        <f t="shared" si="101"/>
        <v>SINAPI 103278</v>
      </c>
      <c r="B6370" s="3" t="s">
        <v>9865</v>
      </c>
      <c r="C6370" s="3">
        <v>103278</v>
      </c>
      <c r="D6370" s="2" t="s">
        <v>6470</v>
      </c>
      <c r="E6370" s="3" t="s">
        <v>9848</v>
      </c>
      <c r="F6370" s="61">
        <v>34379.620000000003</v>
      </c>
      <c r="G6370" s="61">
        <v>34423.949999999997</v>
      </c>
    </row>
    <row r="6371" spans="1:7" ht="22.5">
      <c r="A6371" s="1" t="str">
        <f t="shared" si="101"/>
        <v>SINAPI 103285</v>
      </c>
      <c r="B6371" s="3" t="s">
        <v>9865</v>
      </c>
      <c r="C6371" s="3">
        <v>103285</v>
      </c>
      <c r="D6371" s="2" t="s">
        <v>6471</v>
      </c>
      <c r="E6371" s="3" t="s">
        <v>9848</v>
      </c>
      <c r="F6371" s="61">
        <v>0</v>
      </c>
      <c r="G6371" s="61">
        <v>0</v>
      </c>
    </row>
    <row r="6372" spans="1:7">
      <c r="A6372" s="1" t="str">
        <f t="shared" si="101"/>
        <v>SINAPI 103286</v>
      </c>
      <c r="B6372" s="3" t="s">
        <v>9865</v>
      </c>
      <c r="C6372" s="3">
        <v>103286</v>
      </c>
      <c r="D6372" s="2" t="s">
        <v>6472</v>
      </c>
      <c r="E6372" s="3" t="s">
        <v>9848</v>
      </c>
      <c r="F6372" s="61">
        <v>0</v>
      </c>
      <c r="G6372" s="61">
        <v>0</v>
      </c>
    </row>
    <row r="6373" spans="1:7">
      <c r="A6373" s="1" t="str">
        <f t="shared" si="101"/>
        <v>SINAPI 103287</v>
      </c>
      <c r="B6373" s="3" t="s">
        <v>9865</v>
      </c>
      <c r="C6373" s="3">
        <v>103287</v>
      </c>
      <c r="D6373" s="2" t="s">
        <v>6473</v>
      </c>
      <c r="E6373" s="3" t="s">
        <v>9848</v>
      </c>
      <c r="F6373" s="61">
        <v>0</v>
      </c>
      <c r="G6373" s="61">
        <v>0</v>
      </c>
    </row>
    <row r="6374" spans="1:7">
      <c r="A6374" s="1" t="str">
        <f t="shared" si="101"/>
        <v>SINAPI 103288</v>
      </c>
      <c r="B6374" s="3" t="s">
        <v>9865</v>
      </c>
      <c r="C6374" s="3">
        <v>103288</v>
      </c>
      <c r="D6374" s="2" t="s">
        <v>6474</v>
      </c>
      <c r="E6374" s="3" t="s">
        <v>9848</v>
      </c>
      <c r="F6374" s="61">
        <v>19.32</v>
      </c>
      <c r="G6374" s="61">
        <v>20.94</v>
      </c>
    </row>
    <row r="6375" spans="1:7" ht="22.5">
      <c r="A6375" s="1" t="str">
        <f t="shared" si="101"/>
        <v>SINAPI 103291</v>
      </c>
      <c r="B6375" s="3" t="s">
        <v>9865</v>
      </c>
      <c r="C6375" s="3">
        <v>103291</v>
      </c>
      <c r="D6375" s="2" t="s">
        <v>6475</v>
      </c>
      <c r="E6375" s="3" t="s">
        <v>9849</v>
      </c>
      <c r="F6375" s="61">
        <v>64.489999999999995</v>
      </c>
      <c r="G6375" s="61">
        <v>65.11</v>
      </c>
    </row>
    <row r="6376" spans="1:7" ht="22.5">
      <c r="A6376" s="1" t="str">
        <f t="shared" si="101"/>
        <v>SINAPI 103289</v>
      </c>
      <c r="B6376" s="3" t="s">
        <v>9865</v>
      </c>
      <c r="C6376" s="3">
        <v>103289</v>
      </c>
      <c r="D6376" s="2" t="s">
        <v>6476</v>
      </c>
      <c r="E6376" s="3" t="s">
        <v>9849</v>
      </c>
      <c r="F6376" s="61">
        <v>33.08</v>
      </c>
      <c r="G6376" s="61">
        <v>33.590000000000003</v>
      </c>
    </row>
    <row r="6377" spans="1:7" ht="22.5">
      <c r="A6377" s="1" t="str">
        <f t="shared" si="101"/>
        <v>SINAPI 103290</v>
      </c>
      <c r="B6377" s="3" t="s">
        <v>9865</v>
      </c>
      <c r="C6377" s="3">
        <v>103290</v>
      </c>
      <c r="D6377" s="2" t="s">
        <v>6477</v>
      </c>
      <c r="E6377" s="3" t="s">
        <v>9849</v>
      </c>
      <c r="F6377" s="61">
        <v>51.27</v>
      </c>
      <c r="G6377" s="61">
        <v>51.83</v>
      </c>
    </row>
    <row r="6378" spans="1:7" ht="22.5">
      <c r="A6378" s="1" t="str">
        <f t="shared" si="101"/>
        <v>SINAPI 103292</v>
      </c>
      <c r="B6378" s="3" t="s">
        <v>9865</v>
      </c>
      <c r="C6378" s="3">
        <v>103292</v>
      </c>
      <c r="D6378" s="2" t="s">
        <v>6478</v>
      </c>
      <c r="E6378" s="3" t="s">
        <v>9849</v>
      </c>
      <c r="F6378" s="61">
        <v>78.06</v>
      </c>
      <c r="G6378" s="61">
        <v>78.739999999999995</v>
      </c>
    </row>
    <row r="6379" spans="1:7" ht="22.5">
      <c r="A6379" s="1" t="str">
        <f t="shared" si="101"/>
        <v>SINAPI 106044</v>
      </c>
      <c r="B6379" s="3" t="s">
        <v>9865</v>
      </c>
      <c r="C6379" s="3">
        <v>106044</v>
      </c>
      <c r="D6379" s="2" t="s">
        <v>6479</v>
      </c>
      <c r="E6379" s="3" t="s">
        <v>9848</v>
      </c>
      <c r="F6379" s="61">
        <v>69.959999999999994</v>
      </c>
      <c r="G6379" s="61">
        <v>74.2</v>
      </c>
    </row>
    <row r="6380" spans="1:7" ht="22.5">
      <c r="A6380" s="1" t="str">
        <f t="shared" si="101"/>
        <v>SINAPI 106045</v>
      </c>
      <c r="B6380" s="3" t="s">
        <v>9865</v>
      </c>
      <c r="C6380" s="3">
        <v>106045</v>
      </c>
      <c r="D6380" s="2" t="s">
        <v>6480</v>
      </c>
      <c r="E6380" s="3" t="s">
        <v>9848</v>
      </c>
      <c r="F6380" s="61">
        <v>147.83000000000001</v>
      </c>
      <c r="G6380" s="61">
        <v>153.13</v>
      </c>
    </row>
    <row r="6381" spans="1:7" ht="22.5">
      <c r="A6381" s="1" t="str">
        <f t="shared" si="101"/>
        <v>SINAPI 106042</v>
      </c>
      <c r="B6381" s="3" t="s">
        <v>9865</v>
      </c>
      <c r="C6381" s="3">
        <v>106042</v>
      </c>
      <c r="D6381" s="2" t="s">
        <v>6481</v>
      </c>
      <c r="E6381" s="3" t="s">
        <v>9848</v>
      </c>
      <c r="F6381" s="61">
        <v>71.84</v>
      </c>
      <c r="G6381" s="61">
        <v>76.08</v>
      </c>
    </row>
    <row r="6382" spans="1:7" ht="22.5">
      <c r="A6382" s="1" t="str">
        <f t="shared" si="101"/>
        <v>SINAPI 106043</v>
      </c>
      <c r="B6382" s="3" t="s">
        <v>9865</v>
      </c>
      <c r="C6382" s="3">
        <v>106043</v>
      </c>
      <c r="D6382" s="2" t="s">
        <v>6482</v>
      </c>
      <c r="E6382" s="3" t="s">
        <v>9848</v>
      </c>
      <c r="F6382" s="61">
        <v>130.47999999999999</v>
      </c>
      <c r="G6382" s="61">
        <v>135.78</v>
      </c>
    </row>
    <row r="6383" spans="1:7" ht="22.5">
      <c r="A6383" s="1" t="str">
        <f t="shared" si="101"/>
        <v>SINAPI 106046</v>
      </c>
      <c r="B6383" s="3" t="s">
        <v>9865</v>
      </c>
      <c r="C6383" s="3">
        <v>106046</v>
      </c>
      <c r="D6383" s="2" t="s">
        <v>6483</v>
      </c>
      <c r="E6383" s="3" t="s">
        <v>9848</v>
      </c>
      <c r="F6383" s="61">
        <v>46.3</v>
      </c>
      <c r="G6383" s="61">
        <v>49.13</v>
      </c>
    </row>
    <row r="6384" spans="1:7" ht="22.5">
      <c r="A6384" s="1" t="str">
        <f t="shared" si="101"/>
        <v>SINAPI 106047</v>
      </c>
      <c r="B6384" s="3" t="s">
        <v>9865</v>
      </c>
      <c r="C6384" s="3">
        <v>106047</v>
      </c>
      <c r="D6384" s="2" t="s">
        <v>6484</v>
      </c>
      <c r="E6384" s="3" t="s">
        <v>9848</v>
      </c>
      <c r="F6384" s="61">
        <v>79.2</v>
      </c>
      <c r="G6384" s="61">
        <v>82.73</v>
      </c>
    </row>
    <row r="6385" spans="1:7" ht="22.5">
      <c r="A6385" s="1" t="str">
        <f t="shared" si="101"/>
        <v>SINAPI 106038</v>
      </c>
      <c r="B6385" s="3" t="s">
        <v>9865</v>
      </c>
      <c r="C6385" s="3">
        <v>106038</v>
      </c>
      <c r="D6385" s="2" t="s">
        <v>6485</v>
      </c>
      <c r="E6385" s="3" t="s">
        <v>9848</v>
      </c>
      <c r="F6385" s="61">
        <v>67.86</v>
      </c>
      <c r="G6385" s="61">
        <v>73.52</v>
      </c>
    </row>
    <row r="6386" spans="1:7" ht="22.5">
      <c r="A6386" s="1" t="str">
        <f t="shared" si="101"/>
        <v>SINAPI 106039</v>
      </c>
      <c r="B6386" s="3" t="s">
        <v>9865</v>
      </c>
      <c r="C6386" s="3">
        <v>106039</v>
      </c>
      <c r="D6386" s="2" t="s">
        <v>6486</v>
      </c>
      <c r="E6386" s="3" t="s">
        <v>9848</v>
      </c>
      <c r="F6386" s="61">
        <v>89.31</v>
      </c>
      <c r="G6386" s="61">
        <v>96.37</v>
      </c>
    </row>
    <row r="6387" spans="1:7" ht="22.5">
      <c r="A6387" s="1" t="str">
        <f t="shared" si="101"/>
        <v>SINAPI 106040</v>
      </c>
      <c r="B6387" s="3" t="s">
        <v>9865</v>
      </c>
      <c r="C6387" s="3">
        <v>106040</v>
      </c>
      <c r="D6387" s="2" t="s">
        <v>6487</v>
      </c>
      <c r="E6387" s="3" t="s">
        <v>9848</v>
      </c>
      <c r="F6387" s="61">
        <v>94</v>
      </c>
      <c r="G6387" s="61">
        <v>99.66</v>
      </c>
    </row>
    <row r="6388" spans="1:7" ht="22.5">
      <c r="A6388" s="1" t="str">
        <f t="shared" si="101"/>
        <v>SINAPI 106041</v>
      </c>
      <c r="B6388" s="3" t="s">
        <v>9865</v>
      </c>
      <c r="C6388" s="3">
        <v>106041</v>
      </c>
      <c r="D6388" s="2" t="s">
        <v>6488</v>
      </c>
      <c r="E6388" s="3" t="s">
        <v>9848</v>
      </c>
      <c r="F6388" s="61">
        <v>166.3</v>
      </c>
      <c r="G6388" s="61">
        <v>173.36</v>
      </c>
    </row>
    <row r="6389" spans="1:7" ht="22.5">
      <c r="A6389" s="1" t="str">
        <f t="shared" si="101"/>
        <v>SINAPI 97329</v>
      </c>
      <c r="B6389" s="3" t="s">
        <v>9865</v>
      </c>
      <c r="C6389" s="3">
        <v>97329</v>
      </c>
      <c r="D6389" s="2" t="s">
        <v>6489</v>
      </c>
      <c r="E6389" s="3" t="s">
        <v>9849</v>
      </c>
      <c r="F6389" s="61">
        <v>59.66</v>
      </c>
      <c r="G6389" s="61">
        <v>60.05</v>
      </c>
    </row>
    <row r="6390" spans="1:7" ht="22.5">
      <c r="A6390" s="1" t="str">
        <f t="shared" si="101"/>
        <v>SINAPI 97327</v>
      </c>
      <c r="B6390" s="3" t="s">
        <v>9865</v>
      </c>
      <c r="C6390" s="3">
        <v>97327</v>
      </c>
      <c r="D6390" s="2" t="s">
        <v>6490</v>
      </c>
      <c r="E6390" s="3" t="s">
        <v>9849</v>
      </c>
      <c r="F6390" s="61">
        <v>28.25</v>
      </c>
      <c r="G6390" s="61">
        <v>28.53</v>
      </c>
    </row>
    <row r="6391" spans="1:7" ht="22.5">
      <c r="A6391" s="1" t="str">
        <f t="shared" si="101"/>
        <v>SINAPI 106034</v>
      </c>
      <c r="B6391" s="3" t="s">
        <v>9865</v>
      </c>
      <c r="C6391" s="3">
        <v>106034</v>
      </c>
      <c r="D6391" s="2" t="s">
        <v>6491</v>
      </c>
      <c r="E6391" s="3" t="s">
        <v>9849</v>
      </c>
      <c r="F6391" s="61">
        <v>127.71</v>
      </c>
      <c r="G6391" s="61">
        <v>128.21</v>
      </c>
    </row>
    <row r="6392" spans="1:7" ht="22.5">
      <c r="A6392" s="1" t="str">
        <f t="shared" si="101"/>
        <v>SINAPI 97328</v>
      </c>
      <c r="B6392" s="3" t="s">
        <v>9865</v>
      </c>
      <c r="C6392" s="3">
        <v>97328</v>
      </c>
      <c r="D6392" s="2" t="s">
        <v>6492</v>
      </c>
      <c r="E6392" s="3" t="s">
        <v>9849</v>
      </c>
      <c r="F6392" s="61">
        <v>46.44</v>
      </c>
      <c r="G6392" s="61">
        <v>46.77</v>
      </c>
    </row>
    <row r="6393" spans="1:7" ht="22.5">
      <c r="A6393" s="1" t="str">
        <f t="shared" si="101"/>
        <v>SINAPI 97330</v>
      </c>
      <c r="B6393" s="3" t="s">
        <v>9865</v>
      </c>
      <c r="C6393" s="3">
        <v>97330</v>
      </c>
      <c r="D6393" s="2" t="s">
        <v>6493</v>
      </c>
      <c r="E6393" s="3" t="s">
        <v>9849</v>
      </c>
      <c r="F6393" s="61">
        <v>73.23</v>
      </c>
      <c r="G6393" s="61">
        <v>73.680000000000007</v>
      </c>
    </row>
    <row r="6394" spans="1:7" ht="22.5">
      <c r="A6394" s="1" t="str">
        <f t="shared" si="101"/>
        <v>SINAPI 106035</v>
      </c>
      <c r="B6394" s="3" t="s">
        <v>9865</v>
      </c>
      <c r="C6394" s="3">
        <v>106035</v>
      </c>
      <c r="D6394" s="2" t="s">
        <v>6494</v>
      </c>
      <c r="E6394" s="3" t="s">
        <v>9849</v>
      </c>
      <c r="F6394" s="61">
        <v>0</v>
      </c>
      <c r="G6394" s="61">
        <v>0</v>
      </c>
    </row>
    <row r="6395" spans="1:7" ht="22.5">
      <c r="A6395" s="1" t="str">
        <f t="shared" si="101"/>
        <v>SINAPI 106036</v>
      </c>
      <c r="B6395" s="3" t="s">
        <v>9865</v>
      </c>
      <c r="C6395" s="3">
        <v>106036</v>
      </c>
      <c r="D6395" s="2" t="s">
        <v>6495</v>
      </c>
      <c r="E6395" s="3" t="s">
        <v>9849</v>
      </c>
      <c r="F6395" s="61">
        <v>0</v>
      </c>
      <c r="G6395" s="61">
        <v>0</v>
      </c>
    </row>
    <row r="6396" spans="1:7" ht="22.5">
      <c r="A6396" s="1" t="str">
        <f t="shared" si="101"/>
        <v>SINAPI 106037</v>
      </c>
      <c r="B6396" s="3" t="s">
        <v>9865</v>
      </c>
      <c r="C6396" s="3">
        <v>106037</v>
      </c>
      <c r="D6396" s="2" t="s">
        <v>6496</v>
      </c>
      <c r="E6396" s="3" t="s">
        <v>9849</v>
      </c>
      <c r="F6396" s="61">
        <v>0</v>
      </c>
      <c r="G6396" s="61">
        <v>0</v>
      </c>
    </row>
    <row r="6397" spans="1:7" ht="22.5">
      <c r="A6397" s="1" t="str">
        <f t="shared" si="101"/>
        <v>SINAPI 93085</v>
      </c>
      <c r="B6397" s="3" t="s">
        <v>9865</v>
      </c>
      <c r="C6397" s="3">
        <v>93085</v>
      </c>
      <c r="D6397" s="2" t="s">
        <v>6497</v>
      </c>
      <c r="E6397" s="3" t="s">
        <v>9848</v>
      </c>
      <c r="F6397" s="61">
        <v>18.39</v>
      </c>
      <c r="G6397" s="61">
        <v>19.34</v>
      </c>
    </row>
    <row r="6398" spans="1:7" ht="22.5">
      <c r="A6398" s="1" t="str">
        <f t="shared" si="101"/>
        <v>SINAPI 103892</v>
      </c>
      <c r="B6398" s="3" t="s">
        <v>9865</v>
      </c>
      <c r="C6398" s="3">
        <v>103892</v>
      </c>
      <c r="D6398" s="2" t="s">
        <v>6498</v>
      </c>
      <c r="E6398" s="3" t="s">
        <v>9848</v>
      </c>
      <c r="F6398" s="61">
        <v>19.72</v>
      </c>
      <c r="G6398" s="61">
        <v>20.77</v>
      </c>
    </row>
    <row r="6399" spans="1:7" ht="22.5">
      <c r="A6399" s="1" t="str">
        <f t="shared" si="101"/>
        <v>SINAPI 103823</v>
      </c>
      <c r="B6399" s="3" t="s">
        <v>9865</v>
      </c>
      <c r="C6399" s="3">
        <v>103823</v>
      </c>
      <c r="D6399" s="2" t="s">
        <v>6499</v>
      </c>
      <c r="E6399" s="3" t="s">
        <v>9848</v>
      </c>
      <c r="F6399" s="61">
        <v>22.44</v>
      </c>
      <c r="G6399" s="61">
        <v>23.74</v>
      </c>
    </row>
    <row r="6400" spans="1:7" ht="22.5">
      <c r="A6400" s="1" t="str">
        <f t="shared" si="101"/>
        <v>SINAPI 103856</v>
      </c>
      <c r="B6400" s="3" t="s">
        <v>9865</v>
      </c>
      <c r="C6400" s="3">
        <v>103856</v>
      </c>
      <c r="D6400" s="2" t="s">
        <v>6500</v>
      </c>
      <c r="E6400" s="3" t="s">
        <v>9848</v>
      </c>
      <c r="F6400" s="61">
        <v>19.7</v>
      </c>
      <c r="G6400" s="61">
        <v>20.75</v>
      </c>
    </row>
    <row r="6401" spans="1:7" ht="22.5">
      <c r="A6401" s="1" t="str">
        <f t="shared" si="101"/>
        <v>SINAPI 93108</v>
      </c>
      <c r="B6401" s="3" t="s">
        <v>9865</v>
      </c>
      <c r="C6401" s="3">
        <v>93108</v>
      </c>
      <c r="D6401" s="2" t="s">
        <v>6501</v>
      </c>
      <c r="E6401" s="3" t="s">
        <v>9848</v>
      </c>
      <c r="F6401" s="61">
        <v>16.3</v>
      </c>
      <c r="G6401" s="61">
        <v>17.07</v>
      </c>
    </row>
    <row r="6402" spans="1:7" ht="22.5">
      <c r="A6402" s="1" t="str">
        <f t="shared" si="101"/>
        <v>SINAPI 93091</v>
      </c>
      <c r="B6402" s="3" t="s">
        <v>9865</v>
      </c>
      <c r="C6402" s="3">
        <v>93091</v>
      </c>
      <c r="D6402" s="2" t="s">
        <v>6502</v>
      </c>
      <c r="E6402" s="3" t="s">
        <v>9848</v>
      </c>
      <c r="F6402" s="61">
        <v>19.489999999999998</v>
      </c>
      <c r="G6402" s="61">
        <v>20.21</v>
      </c>
    </row>
    <row r="6403" spans="1:7" ht="22.5">
      <c r="A6403" s="1" t="str">
        <f t="shared" si="101"/>
        <v>SINAPI 103900</v>
      </c>
      <c r="B6403" s="3" t="s">
        <v>9865</v>
      </c>
      <c r="C6403" s="3">
        <v>103900</v>
      </c>
      <c r="D6403" s="2" t="s">
        <v>6503</v>
      </c>
      <c r="E6403" s="3" t="s">
        <v>9848</v>
      </c>
      <c r="F6403" s="61">
        <v>25.14</v>
      </c>
      <c r="G6403" s="61">
        <v>26.36</v>
      </c>
    </row>
    <row r="6404" spans="1:7" ht="22.5">
      <c r="A6404" s="1" t="str">
        <f t="shared" si="101"/>
        <v>SINAPI 103831</v>
      </c>
      <c r="B6404" s="3" t="s">
        <v>9865</v>
      </c>
      <c r="C6404" s="3">
        <v>103831</v>
      </c>
      <c r="D6404" s="2" t="s">
        <v>6504</v>
      </c>
      <c r="E6404" s="3" t="s">
        <v>9848</v>
      </c>
      <c r="F6404" s="61">
        <v>33.46</v>
      </c>
      <c r="G6404" s="61">
        <v>35.4</v>
      </c>
    </row>
    <row r="6405" spans="1:7" ht="22.5">
      <c r="A6405" s="1" t="str">
        <f t="shared" si="101"/>
        <v>SINAPI 103864</v>
      </c>
      <c r="B6405" s="3" t="s">
        <v>9865</v>
      </c>
      <c r="C6405" s="3">
        <v>103864</v>
      </c>
      <c r="D6405" s="2" t="s">
        <v>6505</v>
      </c>
      <c r="E6405" s="3" t="s">
        <v>9848</v>
      </c>
      <c r="F6405" s="61">
        <v>26.66</v>
      </c>
      <c r="G6405" s="61">
        <v>27.99</v>
      </c>
    </row>
    <row r="6406" spans="1:7" ht="22.5">
      <c r="A6406" s="1" t="str">
        <f t="shared" si="101"/>
        <v>SINAPI 93133</v>
      </c>
      <c r="B6406" s="3" t="s">
        <v>9865</v>
      </c>
      <c r="C6406" s="3">
        <v>93133</v>
      </c>
      <c r="D6406" s="2" t="s">
        <v>6506</v>
      </c>
      <c r="E6406" s="3" t="s">
        <v>9848</v>
      </c>
      <c r="F6406" s="61">
        <v>23.38</v>
      </c>
      <c r="G6406" s="61">
        <v>24.43</v>
      </c>
    </row>
    <row r="6407" spans="1:7" ht="22.5">
      <c r="A6407" s="1" t="str">
        <f t="shared" si="101"/>
        <v>SINAPI 93057</v>
      </c>
      <c r="B6407" s="3" t="s">
        <v>9865</v>
      </c>
      <c r="C6407" s="3">
        <v>93057</v>
      </c>
      <c r="D6407" s="2" t="s">
        <v>6507</v>
      </c>
      <c r="E6407" s="3" t="s">
        <v>9848</v>
      </c>
      <c r="F6407" s="61">
        <v>15.88</v>
      </c>
      <c r="G6407" s="61">
        <v>16.29</v>
      </c>
    </row>
    <row r="6408" spans="1:7" ht="22.5">
      <c r="A6408" s="1" t="str">
        <f t="shared" si="101"/>
        <v>SINAPI 93062</v>
      </c>
      <c r="B6408" s="3" t="s">
        <v>9865</v>
      </c>
      <c r="C6408" s="3">
        <v>93062</v>
      </c>
      <c r="D6408" s="2" t="s">
        <v>6508</v>
      </c>
      <c r="E6408" s="3" t="s">
        <v>9848</v>
      </c>
      <c r="F6408" s="61">
        <v>29.92</v>
      </c>
      <c r="G6408" s="61">
        <v>30.43</v>
      </c>
    </row>
    <row r="6409" spans="1:7" ht="22.5">
      <c r="A6409" s="1" t="str">
        <f t="shared" si="101"/>
        <v>SINAPI 93065</v>
      </c>
      <c r="B6409" s="3" t="s">
        <v>9865</v>
      </c>
      <c r="C6409" s="3">
        <v>93065</v>
      </c>
      <c r="D6409" s="2" t="s">
        <v>6509</v>
      </c>
      <c r="E6409" s="3" t="s">
        <v>9848</v>
      </c>
      <c r="F6409" s="61">
        <v>48.39</v>
      </c>
      <c r="G6409" s="61">
        <v>49.02</v>
      </c>
    </row>
    <row r="6410" spans="1:7" ht="22.5">
      <c r="A6410" s="1" t="str">
        <f t="shared" si="101"/>
        <v>SINAPI 93068</v>
      </c>
      <c r="B6410" s="3" t="s">
        <v>9865</v>
      </c>
      <c r="C6410" s="3">
        <v>93068</v>
      </c>
      <c r="D6410" s="2" t="s">
        <v>6510</v>
      </c>
      <c r="E6410" s="3" t="s">
        <v>9848</v>
      </c>
      <c r="F6410" s="61">
        <v>67.89</v>
      </c>
      <c r="G6410" s="61">
        <v>68.680000000000007</v>
      </c>
    </row>
    <row r="6411" spans="1:7" ht="22.5">
      <c r="A6411" s="1" t="str">
        <f t="shared" si="101"/>
        <v>SINAPI 93071</v>
      </c>
      <c r="B6411" s="3" t="s">
        <v>9865</v>
      </c>
      <c r="C6411" s="3">
        <v>93071</v>
      </c>
      <c r="D6411" s="2" t="s">
        <v>6511</v>
      </c>
      <c r="E6411" s="3" t="s">
        <v>9848</v>
      </c>
      <c r="F6411" s="61">
        <v>182.47</v>
      </c>
      <c r="G6411" s="61">
        <v>183.46</v>
      </c>
    </row>
    <row r="6412" spans="1:7" ht="22.5">
      <c r="A6412" s="1" t="str">
        <f t="shared" si="101"/>
        <v>SINAPI 93081</v>
      </c>
      <c r="B6412" s="3" t="s">
        <v>9865</v>
      </c>
      <c r="C6412" s="3">
        <v>93081</v>
      </c>
      <c r="D6412" s="2" t="s">
        <v>6512</v>
      </c>
      <c r="E6412" s="3" t="s">
        <v>9848</v>
      </c>
      <c r="F6412" s="61">
        <v>21</v>
      </c>
      <c r="G6412" s="61">
        <v>21.51</v>
      </c>
    </row>
    <row r="6413" spans="1:7" ht="22.5">
      <c r="A6413" s="1" t="str">
        <f t="shared" si="101"/>
        <v>SINAPI 103887</v>
      </c>
      <c r="B6413" s="3" t="s">
        <v>9865</v>
      </c>
      <c r="C6413" s="3">
        <v>103887</v>
      </c>
      <c r="D6413" s="2" t="s">
        <v>6513</v>
      </c>
      <c r="E6413" s="3" t="s">
        <v>9848</v>
      </c>
      <c r="F6413" s="61">
        <v>23.13</v>
      </c>
      <c r="G6413" s="61">
        <v>23.83</v>
      </c>
    </row>
    <row r="6414" spans="1:7" ht="22.5">
      <c r="A6414" s="1" t="str">
        <f t="shared" si="101"/>
        <v>SINAPI 103818</v>
      </c>
      <c r="B6414" s="3" t="s">
        <v>9865</v>
      </c>
      <c r="C6414" s="3">
        <v>103818</v>
      </c>
      <c r="D6414" s="2" t="s">
        <v>6514</v>
      </c>
      <c r="E6414" s="3" t="s">
        <v>9848</v>
      </c>
      <c r="F6414" s="61">
        <v>23.1</v>
      </c>
      <c r="G6414" s="61">
        <v>23.79</v>
      </c>
    </row>
    <row r="6415" spans="1:7" ht="22.5">
      <c r="A6415" s="1" t="str">
        <f t="shared" si="101"/>
        <v>SINAPI 103851</v>
      </c>
      <c r="B6415" s="3" t="s">
        <v>9865</v>
      </c>
      <c r="C6415" s="3">
        <v>103851</v>
      </c>
      <c r="D6415" s="2" t="s">
        <v>6515</v>
      </c>
      <c r="E6415" s="3" t="s">
        <v>9848</v>
      </c>
      <c r="F6415" s="61">
        <v>22.79</v>
      </c>
      <c r="G6415" s="61">
        <v>23.46</v>
      </c>
    </row>
    <row r="6416" spans="1:7" ht="22.5">
      <c r="A6416" s="1" t="str">
        <f t="shared" si="101"/>
        <v>SINAPI 93104</v>
      </c>
      <c r="B6416" s="3" t="s">
        <v>9865</v>
      </c>
      <c r="C6416" s="3">
        <v>93104</v>
      </c>
      <c r="D6416" s="2" t="s">
        <v>6516</v>
      </c>
      <c r="E6416" s="3" t="s">
        <v>9848</v>
      </c>
      <c r="F6416" s="61">
        <v>21.11</v>
      </c>
      <c r="G6416" s="61">
        <v>21.63</v>
      </c>
    </row>
    <row r="6417" spans="1:7" ht="22.5">
      <c r="A6417" s="1" t="str">
        <f t="shared" si="101"/>
        <v>SINAPI 98602</v>
      </c>
      <c r="B6417" s="3" t="s">
        <v>9865</v>
      </c>
      <c r="C6417" s="3">
        <v>98602</v>
      </c>
      <c r="D6417" s="2" t="s">
        <v>6517</v>
      </c>
      <c r="E6417" s="3" t="s">
        <v>9848</v>
      </c>
      <c r="F6417" s="61">
        <v>20.170000000000002</v>
      </c>
      <c r="G6417" s="61">
        <v>20.56</v>
      </c>
    </row>
    <row r="6418" spans="1:7" ht="22.5">
      <c r="A6418" s="1" t="str">
        <f t="shared" si="101"/>
        <v>SINAPI 93087</v>
      </c>
      <c r="B6418" s="3" t="s">
        <v>9865</v>
      </c>
      <c r="C6418" s="3">
        <v>93087</v>
      </c>
      <c r="D6418" s="2" t="s">
        <v>6518</v>
      </c>
      <c r="E6418" s="3" t="s">
        <v>9848</v>
      </c>
      <c r="F6418" s="61">
        <v>22.06</v>
      </c>
      <c r="G6418" s="61">
        <v>22.61</v>
      </c>
    </row>
    <row r="6419" spans="1:7" ht="22.5">
      <c r="A6419" s="1" t="str">
        <f t="shared" si="101"/>
        <v>SINAPI 103893</v>
      </c>
      <c r="B6419" s="3" t="s">
        <v>9865</v>
      </c>
      <c r="C6419" s="3">
        <v>103893</v>
      </c>
      <c r="D6419" s="2" t="s">
        <v>6519</v>
      </c>
      <c r="E6419" s="3" t="s">
        <v>9848</v>
      </c>
      <c r="F6419" s="61">
        <v>24.66</v>
      </c>
      <c r="G6419" s="61">
        <v>25.45</v>
      </c>
    </row>
    <row r="6420" spans="1:7" ht="22.5">
      <c r="A6420" s="1" t="str">
        <f t="shared" si="101"/>
        <v>SINAPI 103824</v>
      </c>
      <c r="B6420" s="3" t="s">
        <v>9865</v>
      </c>
      <c r="C6420" s="3">
        <v>103824</v>
      </c>
      <c r="D6420" s="2" t="s">
        <v>6520</v>
      </c>
      <c r="E6420" s="3" t="s">
        <v>9848</v>
      </c>
      <c r="F6420" s="61">
        <v>27.58</v>
      </c>
      <c r="G6420" s="61">
        <v>28.61</v>
      </c>
    </row>
    <row r="6421" spans="1:7" ht="22.5">
      <c r="A6421" s="1" t="str">
        <f t="shared" si="101"/>
        <v>SINAPI 103857</v>
      </c>
      <c r="B6421" s="3" t="s">
        <v>9865</v>
      </c>
      <c r="C6421" s="3">
        <v>103857</v>
      </c>
      <c r="D6421" s="2" t="s">
        <v>6521</v>
      </c>
      <c r="E6421" s="3" t="s">
        <v>9848</v>
      </c>
      <c r="F6421" s="61">
        <v>25.05</v>
      </c>
      <c r="G6421" s="61">
        <v>25.86</v>
      </c>
    </row>
    <row r="6422" spans="1:7" ht="22.5">
      <c r="A6422" s="1" t="str">
        <f t="shared" si="101"/>
        <v>SINAPI 93110</v>
      </c>
      <c r="B6422" s="3" t="s">
        <v>9865</v>
      </c>
      <c r="C6422" s="3">
        <v>93110</v>
      </c>
      <c r="D6422" s="2" t="s">
        <v>6522</v>
      </c>
      <c r="E6422" s="3" t="s">
        <v>9848</v>
      </c>
      <c r="F6422" s="61">
        <v>23.44</v>
      </c>
      <c r="G6422" s="61">
        <v>24.12</v>
      </c>
    </row>
    <row r="6423" spans="1:7" ht="22.5">
      <c r="A6423" s="1" t="str">
        <f t="shared" si="101"/>
        <v>SINAPI 93054</v>
      </c>
      <c r="B6423" s="3" t="s">
        <v>9865</v>
      </c>
      <c r="C6423" s="3">
        <v>93054</v>
      </c>
      <c r="D6423" s="2" t="s">
        <v>6523</v>
      </c>
      <c r="E6423" s="3" t="s">
        <v>9848</v>
      </c>
      <c r="F6423" s="61">
        <v>25.06</v>
      </c>
      <c r="G6423" s="61">
        <v>25.57</v>
      </c>
    </row>
    <row r="6424" spans="1:7" ht="22.5">
      <c r="A6424" s="1" t="str">
        <f t="shared" si="101"/>
        <v>SINAPI 93088</v>
      </c>
      <c r="B6424" s="3" t="s">
        <v>9865</v>
      </c>
      <c r="C6424" s="3">
        <v>93088</v>
      </c>
      <c r="D6424" s="2" t="s">
        <v>6524</v>
      </c>
      <c r="E6424" s="3" t="s">
        <v>9848</v>
      </c>
      <c r="F6424" s="61">
        <v>27.28</v>
      </c>
      <c r="G6424" s="61">
        <v>27.94</v>
      </c>
    </row>
    <row r="6425" spans="1:7" ht="22.5">
      <c r="A6425" s="1" t="str">
        <f t="shared" si="101"/>
        <v>SINAPI 103894</v>
      </c>
      <c r="B6425" s="3" t="s">
        <v>9865</v>
      </c>
      <c r="C6425" s="3">
        <v>103894</v>
      </c>
      <c r="D6425" s="2" t="s">
        <v>6525</v>
      </c>
      <c r="E6425" s="3" t="s">
        <v>9848</v>
      </c>
      <c r="F6425" s="61">
        <v>29.56</v>
      </c>
      <c r="G6425" s="61">
        <v>30.46</v>
      </c>
    </row>
    <row r="6426" spans="1:7" ht="22.5">
      <c r="A6426" s="1" t="str">
        <f t="shared" si="101"/>
        <v>SINAPI 103825</v>
      </c>
      <c r="B6426" s="3" t="s">
        <v>9865</v>
      </c>
      <c r="C6426" s="3">
        <v>103825</v>
      </c>
      <c r="D6426" s="2" t="s">
        <v>6526</v>
      </c>
      <c r="E6426" s="3" t="s">
        <v>9848</v>
      </c>
      <c r="F6426" s="61">
        <v>32.47</v>
      </c>
      <c r="G6426" s="61">
        <v>33.61</v>
      </c>
    </row>
    <row r="6427" spans="1:7" ht="22.5">
      <c r="A6427" s="1" t="str">
        <f t="shared" ref="A6427:A6490" si="102">CONCATENATE($B6427," ",$C6427)</f>
        <v>SINAPI 103858</v>
      </c>
      <c r="B6427" s="3" t="s">
        <v>9865</v>
      </c>
      <c r="C6427" s="3">
        <v>103858</v>
      </c>
      <c r="D6427" s="2" t="s">
        <v>6527</v>
      </c>
      <c r="E6427" s="3" t="s">
        <v>9848</v>
      </c>
      <c r="F6427" s="61">
        <v>29.94</v>
      </c>
      <c r="G6427" s="61">
        <v>30.87</v>
      </c>
    </row>
    <row r="6428" spans="1:7" ht="22.5">
      <c r="A6428" s="1" t="str">
        <f t="shared" si="102"/>
        <v>SINAPI 93111</v>
      </c>
      <c r="B6428" s="3" t="s">
        <v>9865</v>
      </c>
      <c r="C6428" s="3">
        <v>93111</v>
      </c>
      <c r="D6428" s="2" t="s">
        <v>6528</v>
      </c>
      <c r="E6428" s="3" t="s">
        <v>9848</v>
      </c>
      <c r="F6428" s="61">
        <v>28.34</v>
      </c>
      <c r="G6428" s="61">
        <v>29.12</v>
      </c>
    </row>
    <row r="6429" spans="1:7" ht="22.5">
      <c r="A6429" s="1" t="str">
        <f t="shared" si="102"/>
        <v>SINAPI 93059</v>
      </c>
      <c r="B6429" s="3" t="s">
        <v>9865</v>
      </c>
      <c r="C6429" s="3">
        <v>93059</v>
      </c>
      <c r="D6429" s="2" t="s">
        <v>6529</v>
      </c>
      <c r="E6429" s="3" t="s">
        <v>9848</v>
      </c>
      <c r="F6429" s="61">
        <v>32.200000000000003</v>
      </c>
      <c r="G6429" s="61">
        <v>32.64</v>
      </c>
    </row>
    <row r="6430" spans="1:7" ht="22.5">
      <c r="A6430" s="1" t="str">
        <f t="shared" si="102"/>
        <v>SINAPI 93093</v>
      </c>
      <c r="B6430" s="3" t="s">
        <v>9865</v>
      </c>
      <c r="C6430" s="3">
        <v>93093</v>
      </c>
      <c r="D6430" s="2" t="s">
        <v>6530</v>
      </c>
      <c r="E6430" s="3" t="s">
        <v>9848</v>
      </c>
      <c r="F6430" s="61">
        <v>33.94</v>
      </c>
      <c r="G6430" s="61">
        <v>34.53</v>
      </c>
    </row>
    <row r="6431" spans="1:7" ht="22.5">
      <c r="A6431" s="1" t="str">
        <f t="shared" si="102"/>
        <v>SINAPI 103899</v>
      </c>
      <c r="B6431" s="3" t="s">
        <v>9865</v>
      </c>
      <c r="C6431" s="3">
        <v>103899</v>
      </c>
      <c r="D6431" s="2" t="s">
        <v>6531</v>
      </c>
      <c r="E6431" s="3" t="s">
        <v>9848</v>
      </c>
      <c r="F6431" s="61">
        <v>36.96</v>
      </c>
      <c r="G6431" s="61">
        <v>37.83</v>
      </c>
    </row>
    <row r="6432" spans="1:7" ht="22.5">
      <c r="A6432" s="1" t="str">
        <f t="shared" si="102"/>
        <v>SINAPI 103830</v>
      </c>
      <c r="B6432" s="3" t="s">
        <v>9865</v>
      </c>
      <c r="C6432" s="3">
        <v>103830</v>
      </c>
      <c r="D6432" s="2" t="s">
        <v>6532</v>
      </c>
      <c r="E6432" s="3" t="s">
        <v>9848</v>
      </c>
      <c r="F6432" s="61">
        <v>42.14</v>
      </c>
      <c r="G6432" s="61">
        <v>43.46</v>
      </c>
    </row>
    <row r="6433" spans="1:7" ht="22.5">
      <c r="A6433" s="1" t="str">
        <f t="shared" si="102"/>
        <v>SINAPI 103863</v>
      </c>
      <c r="B6433" s="3" t="s">
        <v>9865</v>
      </c>
      <c r="C6433" s="3">
        <v>103863</v>
      </c>
      <c r="D6433" s="2" t="s">
        <v>6533</v>
      </c>
      <c r="E6433" s="3" t="s">
        <v>9848</v>
      </c>
      <c r="F6433" s="61">
        <v>37.97</v>
      </c>
      <c r="G6433" s="61">
        <v>38.909999999999997</v>
      </c>
    </row>
    <row r="6434" spans="1:7" ht="22.5">
      <c r="A6434" s="1" t="str">
        <f t="shared" si="102"/>
        <v>SINAPI 93114</v>
      </c>
      <c r="B6434" s="3" t="s">
        <v>9865</v>
      </c>
      <c r="C6434" s="3">
        <v>93114</v>
      </c>
      <c r="D6434" s="2" t="s">
        <v>6534</v>
      </c>
      <c r="E6434" s="3" t="s">
        <v>9848</v>
      </c>
      <c r="F6434" s="61">
        <v>36.44</v>
      </c>
      <c r="G6434" s="61">
        <v>37.24</v>
      </c>
    </row>
    <row r="6435" spans="1:7" ht="22.5">
      <c r="A6435" s="1" t="str">
        <f t="shared" si="102"/>
        <v>SINAPI 93075</v>
      </c>
      <c r="B6435" s="3" t="s">
        <v>9865</v>
      </c>
      <c r="C6435" s="3">
        <v>93075</v>
      </c>
      <c r="D6435" s="2" t="s">
        <v>6535</v>
      </c>
      <c r="E6435" s="3" t="s">
        <v>9848</v>
      </c>
      <c r="F6435" s="61">
        <v>22.56</v>
      </c>
      <c r="G6435" s="61">
        <v>23.22</v>
      </c>
    </row>
    <row r="6436" spans="1:7" ht="22.5">
      <c r="A6436" s="1" t="str">
        <f t="shared" si="102"/>
        <v>SINAPI 103876</v>
      </c>
      <c r="B6436" s="3" t="s">
        <v>9865</v>
      </c>
      <c r="C6436" s="3">
        <v>103876</v>
      </c>
      <c r="D6436" s="2" t="s">
        <v>6536</v>
      </c>
      <c r="E6436" s="3" t="s">
        <v>9848</v>
      </c>
      <c r="F6436" s="61">
        <v>25.76</v>
      </c>
      <c r="G6436" s="61">
        <v>26.7</v>
      </c>
    </row>
    <row r="6437" spans="1:7" ht="22.5">
      <c r="A6437" s="1" t="str">
        <f t="shared" si="102"/>
        <v>SINAPI 103807</v>
      </c>
      <c r="B6437" s="3" t="s">
        <v>9865</v>
      </c>
      <c r="C6437" s="3">
        <v>103807</v>
      </c>
      <c r="D6437" s="2" t="s">
        <v>6537</v>
      </c>
      <c r="E6437" s="3" t="s">
        <v>9848</v>
      </c>
      <c r="F6437" s="61">
        <v>25.71</v>
      </c>
      <c r="G6437" s="61">
        <v>26.64</v>
      </c>
    </row>
    <row r="6438" spans="1:7" ht="22.5">
      <c r="A6438" s="1" t="str">
        <f t="shared" si="102"/>
        <v>SINAPI 103840</v>
      </c>
      <c r="B6438" s="3" t="s">
        <v>9865</v>
      </c>
      <c r="C6438" s="3">
        <v>103840</v>
      </c>
      <c r="D6438" s="2" t="s">
        <v>6538</v>
      </c>
      <c r="E6438" s="3" t="s">
        <v>9848</v>
      </c>
      <c r="F6438" s="61">
        <v>25.24</v>
      </c>
      <c r="G6438" s="61">
        <v>26.12</v>
      </c>
    </row>
    <row r="6439" spans="1:7" ht="22.5">
      <c r="A6439" s="1" t="str">
        <f t="shared" si="102"/>
        <v>SINAPI 93098</v>
      </c>
      <c r="B6439" s="3" t="s">
        <v>9865</v>
      </c>
      <c r="C6439" s="3">
        <v>93098</v>
      </c>
      <c r="D6439" s="2" t="s">
        <v>6539</v>
      </c>
      <c r="E6439" s="3" t="s">
        <v>9848</v>
      </c>
      <c r="F6439" s="61">
        <v>22.74</v>
      </c>
      <c r="G6439" s="61">
        <v>23.41</v>
      </c>
    </row>
    <row r="6440" spans="1:7" ht="22.5">
      <c r="A6440" s="1" t="str">
        <f t="shared" si="102"/>
        <v>SINAPI 93120</v>
      </c>
      <c r="B6440" s="3" t="s">
        <v>9865</v>
      </c>
      <c r="C6440" s="3">
        <v>93120</v>
      </c>
      <c r="D6440" s="2" t="s">
        <v>6540</v>
      </c>
      <c r="E6440" s="3" t="s">
        <v>9848</v>
      </c>
      <c r="F6440" s="61">
        <v>28.6</v>
      </c>
      <c r="G6440" s="61">
        <v>29.08</v>
      </c>
    </row>
    <row r="6441" spans="1:7" ht="22.5">
      <c r="A6441" s="1" t="str">
        <f t="shared" si="102"/>
        <v>SINAPI 93077</v>
      </c>
      <c r="B6441" s="3" t="s">
        <v>9865</v>
      </c>
      <c r="C6441" s="3">
        <v>93077</v>
      </c>
      <c r="D6441" s="2" t="s">
        <v>6541</v>
      </c>
      <c r="E6441" s="3" t="s">
        <v>9848</v>
      </c>
      <c r="F6441" s="61">
        <v>31.42</v>
      </c>
      <c r="G6441" s="61">
        <v>32.15</v>
      </c>
    </row>
    <row r="6442" spans="1:7" ht="22.5">
      <c r="A6442" s="1" t="str">
        <f t="shared" si="102"/>
        <v>SINAPI 103879</v>
      </c>
      <c r="B6442" s="3" t="s">
        <v>9865</v>
      </c>
      <c r="C6442" s="3">
        <v>103879</v>
      </c>
      <c r="D6442" s="2" t="s">
        <v>6542</v>
      </c>
      <c r="E6442" s="3" t="s">
        <v>9848</v>
      </c>
      <c r="F6442" s="61">
        <v>35.33</v>
      </c>
      <c r="G6442" s="61">
        <v>36.409999999999997</v>
      </c>
    </row>
    <row r="6443" spans="1:7" ht="22.5">
      <c r="A6443" s="1" t="str">
        <f t="shared" si="102"/>
        <v>SINAPI 103810</v>
      </c>
      <c r="B6443" s="3" t="s">
        <v>9865</v>
      </c>
      <c r="C6443" s="3">
        <v>103810</v>
      </c>
      <c r="D6443" s="2" t="s">
        <v>6543</v>
      </c>
      <c r="E6443" s="3" t="s">
        <v>9848</v>
      </c>
      <c r="F6443" s="61">
        <v>39.65</v>
      </c>
      <c r="G6443" s="61">
        <v>41.1</v>
      </c>
    </row>
    <row r="6444" spans="1:7" ht="22.5">
      <c r="A6444" s="1" t="str">
        <f t="shared" si="102"/>
        <v>SINAPI 103843</v>
      </c>
      <c r="B6444" s="3" t="s">
        <v>9865</v>
      </c>
      <c r="C6444" s="3">
        <v>103843</v>
      </c>
      <c r="D6444" s="2" t="s">
        <v>6544</v>
      </c>
      <c r="E6444" s="3" t="s">
        <v>9848</v>
      </c>
      <c r="F6444" s="61">
        <v>35.89</v>
      </c>
      <c r="G6444" s="61">
        <v>37</v>
      </c>
    </row>
    <row r="6445" spans="1:7" ht="22.5">
      <c r="A6445" s="1" t="str">
        <f t="shared" si="102"/>
        <v>SINAPI 93100</v>
      </c>
      <c r="B6445" s="3" t="s">
        <v>9865</v>
      </c>
      <c r="C6445" s="3">
        <v>93100</v>
      </c>
      <c r="D6445" s="2" t="s">
        <v>6545</v>
      </c>
      <c r="E6445" s="3" t="s">
        <v>9848</v>
      </c>
      <c r="F6445" s="61">
        <v>33.49</v>
      </c>
      <c r="G6445" s="61">
        <v>34.4</v>
      </c>
    </row>
    <row r="6446" spans="1:7" ht="22.5">
      <c r="A6446" s="1" t="str">
        <f t="shared" si="102"/>
        <v>SINAPI 93121</v>
      </c>
      <c r="B6446" s="3" t="s">
        <v>9865</v>
      </c>
      <c r="C6446" s="3">
        <v>93121</v>
      </c>
      <c r="D6446" s="2" t="s">
        <v>6546</v>
      </c>
      <c r="E6446" s="3" t="s">
        <v>9848</v>
      </c>
      <c r="F6446" s="61">
        <v>32.590000000000003</v>
      </c>
      <c r="G6446" s="61">
        <v>33.18</v>
      </c>
    </row>
    <row r="6447" spans="1:7" ht="22.5">
      <c r="A6447" s="1" t="str">
        <f t="shared" si="102"/>
        <v>SINAPI 93078</v>
      </c>
      <c r="B6447" s="3" t="s">
        <v>9865</v>
      </c>
      <c r="C6447" s="3">
        <v>93078</v>
      </c>
      <c r="D6447" s="2" t="s">
        <v>6547</v>
      </c>
      <c r="E6447" s="3" t="s">
        <v>9848</v>
      </c>
      <c r="F6447" s="61">
        <v>35.409999999999997</v>
      </c>
      <c r="G6447" s="61">
        <v>36.24</v>
      </c>
    </row>
    <row r="6448" spans="1:7" ht="22.5">
      <c r="A6448" s="1" t="str">
        <f t="shared" si="102"/>
        <v>SINAPI 103880</v>
      </c>
      <c r="B6448" s="3" t="s">
        <v>9865</v>
      </c>
      <c r="C6448" s="3">
        <v>103880</v>
      </c>
      <c r="D6448" s="2" t="s">
        <v>6548</v>
      </c>
      <c r="E6448" s="3" t="s">
        <v>9848</v>
      </c>
      <c r="F6448" s="61">
        <v>39.32</v>
      </c>
      <c r="G6448" s="61">
        <v>40.5</v>
      </c>
    </row>
    <row r="6449" spans="1:7" ht="22.5">
      <c r="A6449" s="1" t="str">
        <f t="shared" si="102"/>
        <v>SINAPI 103811</v>
      </c>
      <c r="B6449" s="3" t="s">
        <v>9865</v>
      </c>
      <c r="C6449" s="3">
        <v>103811</v>
      </c>
      <c r="D6449" s="2" t="s">
        <v>6549</v>
      </c>
      <c r="E6449" s="3" t="s">
        <v>9848</v>
      </c>
      <c r="F6449" s="61">
        <v>43.64</v>
      </c>
      <c r="G6449" s="61">
        <v>45.2</v>
      </c>
    </row>
    <row r="6450" spans="1:7" ht="22.5">
      <c r="A6450" s="1" t="str">
        <f t="shared" si="102"/>
        <v>SINAPI 103844</v>
      </c>
      <c r="B6450" s="3" t="s">
        <v>9865</v>
      </c>
      <c r="C6450" s="3">
        <v>103844</v>
      </c>
      <c r="D6450" s="2" t="s">
        <v>6550</v>
      </c>
      <c r="E6450" s="3" t="s">
        <v>9848</v>
      </c>
      <c r="F6450" s="61">
        <v>39.869999999999997</v>
      </c>
      <c r="G6450" s="61">
        <v>41.09</v>
      </c>
    </row>
    <row r="6451" spans="1:7" ht="22.5">
      <c r="A6451" s="1" t="str">
        <f t="shared" si="102"/>
        <v>SINAPI 93101</v>
      </c>
      <c r="B6451" s="3" t="s">
        <v>9865</v>
      </c>
      <c r="C6451" s="3">
        <v>93101</v>
      </c>
      <c r="D6451" s="2" t="s">
        <v>6551</v>
      </c>
      <c r="E6451" s="3" t="s">
        <v>9848</v>
      </c>
      <c r="F6451" s="61">
        <v>37.479999999999997</v>
      </c>
      <c r="G6451" s="61">
        <v>38.5</v>
      </c>
    </row>
    <row r="6452" spans="1:7" ht="22.5">
      <c r="A6452" s="1" t="str">
        <f t="shared" si="102"/>
        <v>SINAPI 92311</v>
      </c>
      <c r="B6452" s="3" t="s">
        <v>9865</v>
      </c>
      <c r="C6452" s="3">
        <v>92311</v>
      </c>
      <c r="D6452" s="2" t="s">
        <v>6552</v>
      </c>
      <c r="E6452" s="3" t="s">
        <v>9848</v>
      </c>
      <c r="F6452" s="61">
        <v>15.8</v>
      </c>
      <c r="G6452" s="61">
        <v>16.61</v>
      </c>
    </row>
    <row r="6453" spans="1:7" ht="22.5">
      <c r="A6453" s="1" t="str">
        <f t="shared" si="102"/>
        <v>SINAPI 103874</v>
      </c>
      <c r="B6453" s="3" t="s">
        <v>9865</v>
      </c>
      <c r="C6453" s="3">
        <v>103874</v>
      </c>
      <c r="D6453" s="2" t="s">
        <v>6553</v>
      </c>
      <c r="E6453" s="3" t="s">
        <v>9848</v>
      </c>
      <c r="F6453" s="61">
        <v>22.87</v>
      </c>
      <c r="G6453" s="61">
        <v>24.31</v>
      </c>
    </row>
    <row r="6454" spans="1:7" ht="22.5">
      <c r="A6454" s="1" t="str">
        <f t="shared" si="102"/>
        <v>SINAPI 103805</v>
      </c>
      <c r="B6454" s="3" t="s">
        <v>9865</v>
      </c>
      <c r="C6454" s="3">
        <v>103805</v>
      </c>
      <c r="D6454" s="2" t="s">
        <v>6554</v>
      </c>
      <c r="E6454" s="3" t="s">
        <v>9848</v>
      </c>
      <c r="F6454" s="61">
        <v>22.76</v>
      </c>
      <c r="G6454" s="61">
        <v>24.2</v>
      </c>
    </row>
    <row r="6455" spans="1:7" ht="22.5">
      <c r="A6455" s="1" t="str">
        <f t="shared" si="102"/>
        <v>SINAPI 103838</v>
      </c>
      <c r="B6455" s="3" t="s">
        <v>9865</v>
      </c>
      <c r="C6455" s="3">
        <v>103838</v>
      </c>
      <c r="D6455" s="2" t="s">
        <v>6555</v>
      </c>
      <c r="E6455" s="3" t="s">
        <v>9848</v>
      </c>
      <c r="F6455" s="61">
        <v>21.81</v>
      </c>
      <c r="G6455" s="61">
        <v>23.15</v>
      </c>
    </row>
    <row r="6456" spans="1:7" ht="22.5">
      <c r="A6456" s="1" t="str">
        <f t="shared" si="102"/>
        <v>SINAPI 92326</v>
      </c>
      <c r="B6456" s="3" t="s">
        <v>9865</v>
      </c>
      <c r="C6456" s="3">
        <v>92326</v>
      </c>
      <c r="D6456" s="2" t="s">
        <v>6556</v>
      </c>
      <c r="E6456" s="3" t="s">
        <v>9848</v>
      </c>
      <c r="F6456" s="61">
        <v>16.79</v>
      </c>
      <c r="G6456" s="61">
        <v>17.71</v>
      </c>
    </row>
    <row r="6457" spans="1:7" ht="22.5">
      <c r="A6457" s="1" t="str">
        <f t="shared" si="102"/>
        <v>SINAPI 92287</v>
      </c>
      <c r="B6457" s="3" t="s">
        <v>9865</v>
      </c>
      <c r="C6457" s="3">
        <v>92287</v>
      </c>
      <c r="D6457" s="2" t="s">
        <v>6557</v>
      </c>
      <c r="E6457" s="3" t="s">
        <v>9848</v>
      </c>
      <c r="F6457" s="61">
        <v>19.940000000000001</v>
      </c>
      <c r="G6457" s="61">
        <v>20.45</v>
      </c>
    </row>
    <row r="6458" spans="1:7" ht="22.5">
      <c r="A6458" s="1" t="str">
        <f t="shared" si="102"/>
        <v>SINAPI 92312</v>
      </c>
      <c r="B6458" s="3" t="s">
        <v>9865</v>
      </c>
      <c r="C6458" s="3">
        <v>92312</v>
      </c>
      <c r="D6458" s="2" t="s">
        <v>6558</v>
      </c>
      <c r="E6458" s="3" t="s">
        <v>9848</v>
      </c>
      <c r="F6458" s="61">
        <v>25.55</v>
      </c>
      <c r="G6458" s="61">
        <v>26.57</v>
      </c>
    </row>
    <row r="6459" spans="1:7" ht="22.5">
      <c r="A6459" s="1" t="str">
        <f t="shared" si="102"/>
        <v>SINAPI 103877</v>
      </c>
      <c r="B6459" s="3" t="s">
        <v>9865</v>
      </c>
      <c r="C6459" s="3">
        <v>103877</v>
      </c>
      <c r="D6459" s="2" t="s">
        <v>6559</v>
      </c>
      <c r="E6459" s="3" t="s">
        <v>9848</v>
      </c>
      <c r="F6459" s="61">
        <v>33.39</v>
      </c>
      <c r="G6459" s="61">
        <v>35.1</v>
      </c>
    </row>
    <row r="6460" spans="1:7" ht="22.5">
      <c r="A6460" s="1" t="str">
        <f t="shared" si="102"/>
        <v>SINAPI 103808</v>
      </c>
      <c r="B6460" s="3" t="s">
        <v>9865</v>
      </c>
      <c r="C6460" s="3">
        <v>103808</v>
      </c>
      <c r="D6460" s="2" t="s">
        <v>6560</v>
      </c>
      <c r="E6460" s="3" t="s">
        <v>9848</v>
      </c>
      <c r="F6460" s="61">
        <v>42.02</v>
      </c>
      <c r="G6460" s="61">
        <v>44.49</v>
      </c>
    </row>
    <row r="6461" spans="1:7" ht="22.5">
      <c r="A6461" s="1" t="str">
        <f t="shared" si="102"/>
        <v>SINAPI 103841</v>
      </c>
      <c r="B6461" s="3" t="s">
        <v>9865</v>
      </c>
      <c r="C6461" s="3">
        <v>103841</v>
      </c>
      <c r="D6461" s="2" t="s">
        <v>6561</v>
      </c>
      <c r="E6461" s="3" t="s">
        <v>9848</v>
      </c>
      <c r="F6461" s="61">
        <v>34.479999999999997</v>
      </c>
      <c r="G6461" s="61">
        <v>36.28</v>
      </c>
    </row>
    <row r="6462" spans="1:7" ht="22.5">
      <c r="A6462" s="1" t="str">
        <f t="shared" si="102"/>
        <v>SINAPI 92327</v>
      </c>
      <c r="B6462" s="3" t="s">
        <v>9865</v>
      </c>
      <c r="C6462" s="3">
        <v>92327</v>
      </c>
      <c r="D6462" s="2" t="s">
        <v>6562</v>
      </c>
      <c r="E6462" s="3" t="s">
        <v>9848</v>
      </c>
      <c r="F6462" s="61">
        <v>29.71</v>
      </c>
      <c r="G6462" s="61">
        <v>31.1</v>
      </c>
    </row>
    <row r="6463" spans="1:7" ht="22.5">
      <c r="A6463" s="1" t="str">
        <f t="shared" si="102"/>
        <v>SINAPI 92288</v>
      </c>
      <c r="B6463" s="3" t="s">
        <v>9865</v>
      </c>
      <c r="C6463" s="3">
        <v>92288</v>
      </c>
      <c r="D6463" s="2" t="s">
        <v>6563</v>
      </c>
      <c r="E6463" s="3" t="s">
        <v>9848</v>
      </c>
      <c r="F6463" s="61">
        <v>31.08</v>
      </c>
      <c r="G6463" s="61">
        <v>31.77</v>
      </c>
    </row>
    <row r="6464" spans="1:7" ht="22.5">
      <c r="A6464" s="1" t="str">
        <f t="shared" si="102"/>
        <v>SINAPI 92313</v>
      </c>
      <c r="B6464" s="3" t="s">
        <v>9865</v>
      </c>
      <c r="C6464" s="3">
        <v>92313</v>
      </c>
      <c r="D6464" s="2" t="s">
        <v>6564</v>
      </c>
      <c r="E6464" s="3" t="s">
        <v>9848</v>
      </c>
      <c r="F6464" s="61">
        <v>36.270000000000003</v>
      </c>
      <c r="G6464" s="61">
        <v>37.409999999999997</v>
      </c>
    </row>
    <row r="6465" spans="1:7" ht="22.5">
      <c r="A6465" s="1" t="str">
        <f t="shared" si="102"/>
        <v>SINAPI 103881</v>
      </c>
      <c r="B6465" s="3" t="s">
        <v>9865</v>
      </c>
      <c r="C6465" s="3">
        <v>103881</v>
      </c>
      <c r="D6465" s="2" t="s">
        <v>6565</v>
      </c>
      <c r="E6465" s="3" t="s">
        <v>9848</v>
      </c>
      <c r="F6465" s="61">
        <v>45.35</v>
      </c>
      <c r="G6465" s="61">
        <v>47.29</v>
      </c>
    </row>
    <row r="6466" spans="1:7" ht="22.5">
      <c r="A6466" s="1" t="str">
        <f t="shared" si="102"/>
        <v>SINAPI 103812</v>
      </c>
      <c r="B6466" s="3" t="s">
        <v>9865</v>
      </c>
      <c r="C6466" s="3">
        <v>103812</v>
      </c>
      <c r="D6466" s="2" t="s">
        <v>6566</v>
      </c>
      <c r="E6466" s="3" t="s">
        <v>9848</v>
      </c>
      <c r="F6466" s="61">
        <v>61.47</v>
      </c>
      <c r="G6466" s="61">
        <v>64.81</v>
      </c>
    </row>
    <row r="6467" spans="1:7" ht="22.5">
      <c r="A6467" s="1" t="str">
        <f t="shared" si="102"/>
        <v>SINAPI 103845</v>
      </c>
      <c r="B6467" s="3" t="s">
        <v>9865</v>
      </c>
      <c r="C6467" s="3">
        <v>103845</v>
      </c>
      <c r="D6467" s="2" t="s">
        <v>6567</v>
      </c>
      <c r="E6467" s="3" t="s">
        <v>9848</v>
      </c>
      <c r="F6467" s="61">
        <v>48.28</v>
      </c>
      <c r="G6467" s="61">
        <v>50.47</v>
      </c>
    </row>
    <row r="6468" spans="1:7" ht="22.5">
      <c r="A6468" s="1" t="str">
        <f t="shared" si="102"/>
        <v>SINAPI 92328</v>
      </c>
      <c r="B6468" s="3" t="s">
        <v>9865</v>
      </c>
      <c r="C6468" s="3">
        <v>92328</v>
      </c>
      <c r="D6468" s="2" t="s">
        <v>6568</v>
      </c>
      <c r="E6468" s="3" t="s">
        <v>9848</v>
      </c>
      <c r="F6468" s="61">
        <v>43.7</v>
      </c>
      <c r="G6468" s="61">
        <v>45.48</v>
      </c>
    </row>
    <row r="6469" spans="1:7" ht="22.5">
      <c r="A6469" s="1" t="str">
        <f t="shared" si="102"/>
        <v>SINAPI 92289</v>
      </c>
      <c r="B6469" s="3" t="s">
        <v>9865</v>
      </c>
      <c r="C6469" s="3">
        <v>92289</v>
      </c>
      <c r="D6469" s="2" t="s">
        <v>6569</v>
      </c>
      <c r="E6469" s="3" t="s">
        <v>9848</v>
      </c>
      <c r="F6469" s="61">
        <v>54.29</v>
      </c>
      <c r="G6469" s="61">
        <v>55.14</v>
      </c>
    </row>
    <row r="6470" spans="1:7" ht="22.5">
      <c r="A6470" s="1" t="str">
        <f t="shared" si="102"/>
        <v>SINAPI 92290</v>
      </c>
      <c r="B6470" s="3" t="s">
        <v>9865</v>
      </c>
      <c r="C6470" s="3">
        <v>92290</v>
      </c>
      <c r="D6470" s="2" t="s">
        <v>6570</v>
      </c>
      <c r="E6470" s="3" t="s">
        <v>9848</v>
      </c>
      <c r="F6470" s="61">
        <v>81.64</v>
      </c>
      <c r="G6470" s="61">
        <v>82.67</v>
      </c>
    </row>
    <row r="6471" spans="1:7" ht="22.5">
      <c r="A6471" s="1" t="str">
        <f t="shared" si="102"/>
        <v>SINAPI 92291</v>
      </c>
      <c r="B6471" s="3" t="s">
        <v>9865</v>
      </c>
      <c r="C6471" s="3">
        <v>92291</v>
      </c>
      <c r="D6471" s="2" t="s">
        <v>6571</v>
      </c>
      <c r="E6471" s="3" t="s">
        <v>9848</v>
      </c>
      <c r="F6471" s="61">
        <v>125.88</v>
      </c>
      <c r="G6471" s="61">
        <v>127.22</v>
      </c>
    </row>
    <row r="6472" spans="1:7" ht="22.5">
      <c r="A6472" s="1" t="str">
        <f t="shared" si="102"/>
        <v>SINAPI 92292</v>
      </c>
      <c r="B6472" s="3" t="s">
        <v>9865</v>
      </c>
      <c r="C6472" s="3">
        <v>92292</v>
      </c>
      <c r="D6472" s="2" t="s">
        <v>6572</v>
      </c>
      <c r="E6472" s="3" t="s">
        <v>9848</v>
      </c>
      <c r="F6472" s="61">
        <v>384.21</v>
      </c>
      <c r="G6472" s="61">
        <v>385.86</v>
      </c>
    </row>
    <row r="6473" spans="1:7" ht="22.5">
      <c r="A6473" s="1" t="str">
        <f t="shared" si="102"/>
        <v>SINAPI 93082</v>
      </c>
      <c r="B6473" s="3" t="s">
        <v>9865</v>
      </c>
      <c r="C6473" s="3">
        <v>93082</v>
      </c>
      <c r="D6473" s="2" t="s">
        <v>6573</v>
      </c>
      <c r="E6473" s="3" t="s">
        <v>9848</v>
      </c>
      <c r="F6473" s="61">
        <v>27.04</v>
      </c>
      <c r="G6473" s="61">
        <v>27.63</v>
      </c>
    </row>
    <row r="6474" spans="1:7" ht="22.5">
      <c r="A6474" s="1" t="str">
        <f t="shared" si="102"/>
        <v>SINAPI 103885</v>
      </c>
      <c r="B6474" s="3" t="s">
        <v>9865</v>
      </c>
      <c r="C6474" s="3">
        <v>103885</v>
      </c>
      <c r="D6474" s="2" t="s">
        <v>6574</v>
      </c>
      <c r="E6474" s="3" t="s">
        <v>9848</v>
      </c>
      <c r="F6474" s="61">
        <v>31.31</v>
      </c>
      <c r="G6474" s="61">
        <v>32.28</v>
      </c>
    </row>
    <row r="6475" spans="1:7" ht="22.5">
      <c r="A6475" s="1" t="str">
        <f t="shared" si="102"/>
        <v>SINAPI 103816</v>
      </c>
      <c r="B6475" s="3" t="s">
        <v>9865</v>
      </c>
      <c r="C6475" s="3">
        <v>103816</v>
      </c>
      <c r="D6475" s="2" t="s">
        <v>6575</v>
      </c>
      <c r="E6475" s="3" t="s">
        <v>9848</v>
      </c>
      <c r="F6475" s="61">
        <v>31.27</v>
      </c>
      <c r="G6475" s="61">
        <v>32.229999999999997</v>
      </c>
    </row>
    <row r="6476" spans="1:7" ht="22.5">
      <c r="A6476" s="1" t="str">
        <f t="shared" si="102"/>
        <v>SINAPI 103849</v>
      </c>
      <c r="B6476" s="3" t="s">
        <v>9865</v>
      </c>
      <c r="C6476" s="3">
        <v>103849</v>
      </c>
      <c r="D6476" s="2" t="s">
        <v>6576</v>
      </c>
      <c r="E6476" s="3" t="s">
        <v>9848</v>
      </c>
      <c r="F6476" s="61">
        <v>30.63</v>
      </c>
      <c r="G6476" s="61">
        <v>31.53</v>
      </c>
    </row>
    <row r="6477" spans="1:7" ht="22.5">
      <c r="A6477" s="1" t="str">
        <f t="shared" si="102"/>
        <v>SINAPI 93105</v>
      </c>
      <c r="B6477" s="3" t="s">
        <v>9865</v>
      </c>
      <c r="C6477" s="3">
        <v>93105</v>
      </c>
      <c r="D6477" s="2" t="s">
        <v>6577</v>
      </c>
      <c r="E6477" s="3" t="s">
        <v>9848</v>
      </c>
      <c r="F6477" s="61">
        <v>27.27</v>
      </c>
      <c r="G6477" s="61">
        <v>27.88</v>
      </c>
    </row>
    <row r="6478" spans="1:7" ht="22.5">
      <c r="A6478" s="1" t="str">
        <f t="shared" si="102"/>
        <v>SINAPI 93055</v>
      </c>
      <c r="B6478" s="3" t="s">
        <v>9865</v>
      </c>
      <c r="C6478" s="3">
        <v>93055</v>
      </c>
      <c r="D6478" s="2" t="s">
        <v>6578</v>
      </c>
      <c r="E6478" s="3" t="s">
        <v>9848</v>
      </c>
      <c r="F6478" s="61">
        <v>48.68</v>
      </c>
      <c r="G6478" s="61">
        <v>49.03</v>
      </c>
    </row>
    <row r="6479" spans="1:7" ht="22.5">
      <c r="A6479" s="1" t="str">
        <f t="shared" si="102"/>
        <v>SINAPI 93089</v>
      </c>
      <c r="B6479" s="3" t="s">
        <v>9865</v>
      </c>
      <c r="C6479" s="3">
        <v>93089</v>
      </c>
      <c r="D6479" s="2" t="s">
        <v>6579</v>
      </c>
      <c r="E6479" s="3" t="s">
        <v>9848</v>
      </c>
      <c r="F6479" s="61">
        <v>52.44</v>
      </c>
      <c r="G6479" s="61">
        <v>53.12</v>
      </c>
    </row>
    <row r="6480" spans="1:7" ht="22.5">
      <c r="A6480" s="1" t="str">
        <f t="shared" si="102"/>
        <v>SINAPI 103891</v>
      </c>
      <c r="B6480" s="3" t="s">
        <v>9865</v>
      </c>
      <c r="C6480" s="3">
        <v>103891</v>
      </c>
      <c r="D6480" s="2" t="s">
        <v>6580</v>
      </c>
      <c r="E6480" s="3" t="s">
        <v>9848</v>
      </c>
      <c r="F6480" s="61">
        <v>57.67</v>
      </c>
      <c r="G6480" s="61">
        <v>58.82</v>
      </c>
    </row>
    <row r="6481" spans="1:7" ht="22.5">
      <c r="A6481" s="1" t="str">
        <f t="shared" si="102"/>
        <v>SINAPI 103822</v>
      </c>
      <c r="B6481" s="3" t="s">
        <v>9865</v>
      </c>
      <c r="C6481" s="3">
        <v>103822</v>
      </c>
      <c r="D6481" s="2" t="s">
        <v>6581</v>
      </c>
      <c r="E6481" s="3" t="s">
        <v>9848</v>
      </c>
      <c r="F6481" s="61">
        <v>63.49</v>
      </c>
      <c r="G6481" s="61">
        <v>65.14</v>
      </c>
    </row>
    <row r="6482" spans="1:7" ht="22.5">
      <c r="A6482" s="1" t="str">
        <f t="shared" si="102"/>
        <v>SINAPI 103855</v>
      </c>
      <c r="B6482" s="3" t="s">
        <v>9865</v>
      </c>
      <c r="C6482" s="3">
        <v>103855</v>
      </c>
      <c r="D6482" s="2" t="s">
        <v>6582</v>
      </c>
      <c r="E6482" s="3" t="s">
        <v>9848</v>
      </c>
      <c r="F6482" s="61">
        <v>58.43</v>
      </c>
      <c r="G6482" s="61">
        <v>59.63</v>
      </c>
    </row>
    <row r="6483" spans="1:7" ht="22.5">
      <c r="A6483" s="1" t="str">
        <f t="shared" si="102"/>
        <v>SINAPI 93112</v>
      </c>
      <c r="B6483" s="3" t="s">
        <v>9865</v>
      </c>
      <c r="C6483" s="3">
        <v>93112</v>
      </c>
      <c r="D6483" s="2" t="s">
        <v>6583</v>
      </c>
      <c r="E6483" s="3" t="s">
        <v>9848</v>
      </c>
      <c r="F6483" s="61">
        <v>55.23</v>
      </c>
      <c r="G6483" s="61">
        <v>56.15</v>
      </c>
    </row>
    <row r="6484" spans="1:7" ht="22.5">
      <c r="A6484" s="1" t="str">
        <f t="shared" si="102"/>
        <v>SINAPI 93060</v>
      </c>
      <c r="B6484" s="3" t="s">
        <v>9865</v>
      </c>
      <c r="C6484" s="3">
        <v>93060</v>
      </c>
      <c r="D6484" s="2" t="s">
        <v>6584</v>
      </c>
      <c r="E6484" s="3" t="s">
        <v>9848</v>
      </c>
      <c r="F6484" s="61">
        <v>84.92</v>
      </c>
      <c r="G6484" s="61">
        <v>85.37</v>
      </c>
    </row>
    <row r="6485" spans="1:7" ht="22.5">
      <c r="A6485" s="1" t="str">
        <f t="shared" si="102"/>
        <v>SINAPI 93094</v>
      </c>
      <c r="B6485" s="3" t="s">
        <v>9865</v>
      </c>
      <c r="C6485" s="3">
        <v>93094</v>
      </c>
      <c r="D6485" s="2" t="s">
        <v>6585</v>
      </c>
      <c r="E6485" s="3" t="s">
        <v>9848</v>
      </c>
      <c r="F6485" s="61">
        <v>88.39</v>
      </c>
      <c r="G6485" s="61">
        <v>89.15</v>
      </c>
    </row>
    <row r="6486" spans="1:7" ht="22.5">
      <c r="A6486" s="1" t="str">
        <f t="shared" si="102"/>
        <v>SINAPI 103897</v>
      </c>
      <c r="B6486" s="3" t="s">
        <v>9865</v>
      </c>
      <c r="C6486" s="3">
        <v>103897</v>
      </c>
      <c r="D6486" s="2" t="s">
        <v>6586</v>
      </c>
      <c r="E6486" s="3" t="s">
        <v>9848</v>
      </c>
      <c r="F6486" s="61">
        <v>94.44</v>
      </c>
      <c r="G6486" s="61">
        <v>95.74</v>
      </c>
    </row>
    <row r="6487" spans="1:7" ht="22.5">
      <c r="A6487" s="1" t="str">
        <f t="shared" si="102"/>
        <v>SINAPI 103828</v>
      </c>
      <c r="B6487" s="3" t="s">
        <v>9865</v>
      </c>
      <c r="C6487" s="3">
        <v>103828</v>
      </c>
      <c r="D6487" s="2" t="s">
        <v>6587</v>
      </c>
      <c r="E6487" s="3" t="s">
        <v>9848</v>
      </c>
      <c r="F6487" s="61">
        <v>104.77</v>
      </c>
      <c r="G6487" s="61">
        <v>106.99</v>
      </c>
    </row>
    <row r="6488" spans="1:7" ht="22.5">
      <c r="A6488" s="1" t="str">
        <f t="shared" si="102"/>
        <v>SINAPI 103861</v>
      </c>
      <c r="B6488" s="3" t="s">
        <v>9865</v>
      </c>
      <c r="C6488" s="3">
        <v>103861</v>
      </c>
      <c r="D6488" s="2" t="s">
        <v>6588</v>
      </c>
      <c r="E6488" s="3" t="s">
        <v>9848</v>
      </c>
      <c r="F6488" s="61">
        <v>96.44</v>
      </c>
      <c r="G6488" s="61">
        <v>97.91</v>
      </c>
    </row>
    <row r="6489" spans="1:7" ht="22.5">
      <c r="A6489" s="1" t="str">
        <f t="shared" si="102"/>
        <v>SINAPI 93115</v>
      </c>
      <c r="B6489" s="3" t="s">
        <v>9865</v>
      </c>
      <c r="C6489" s="3">
        <v>93115</v>
      </c>
      <c r="D6489" s="2" t="s">
        <v>6589</v>
      </c>
      <c r="E6489" s="3" t="s">
        <v>9848</v>
      </c>
      <c r="F6489" s="61">
        <v>93.37</v>
      </c>
      <c r="G6489" s="61">
        <v>94.56</v>
      </c>
    </row>
    <row r="6490" spans="1:7" ht="22.5">
      <c r="A6490" s="1" t="str">
        <f t="shared" si="102"/>
        <v>SINAPI 93074</v>
      </c>
      <c r="B6490" s="3" t="s">
        <v>9865</v>
      </c>
      <c r="C6490" s="3">
        <v>93074</v>
      </c>
      <c r="D6490" s="2" t="s">
        <v>6590</v>
      </c>
      <c r="E6490" s="3" t="s">
        <v>9848</v>
      </c>
      <c r="F6490" s="61">
        <v>16.43</v>
      </c>
      <c r="G6490" s="61">
        <v>17.32</v>
      </c>
    </row>
    <row r="6491" spans="1:7" ht="22.5">
      <c r="A6491" s="1" t="str">
        <f t="shared" ref="A6491:A6554" si="103">CONCATENATE($B6491," ",$C6491)</f>
        <v>SINAPI 103875</v>
      </c>
      <c r="B6491" s="3" t="s">
        <v>9865</v>
      </c>
      <c r="C6491" s="3">
        <v>103875</v>
      </c>
      <c r="D6491" s="2" t="s">
        <v>6591</v>
      </c>
      <c r="E6491" s="3" t="s">
        <v>9848</v>
      </c>
      <c r="F6491" s="61">
        <v>22.84</v>
      </c>
      <c r="G6491" s="61">
        <v>24.28</v>
      </c>
    </row>
    <row r="6492" spans="1:7" ht="22.5">
      <c r="A6492" s="1" t="str">
        <f t="shared" si="103"/>
        <v>SINAPI 103806</v>
      </c>
      <c r="B6492" s="3" t="s">
        <v>9865</v>
      </c>
      <c r="C6492" s="3">
        <v>103806</v>
      </c>
      <c r="D6492" s="2" t="s">
        <v>6592</v>
      </c>
      <c r="E6492" s="3" t="s">
        <v>9848</v>
      </c>
      <c r="F6492" s="61">
        <v>22.73</v>
      </c>
      <c r="G6492" s="61">
        <v>24.17</v>
      </c>
    </row>
    <row r="6493" spans="1:7" ht="22.5">
      <c r="A6493" s="1" t="str">
        <f t="shared" si="103"/>
        <v>SINAPI 103839</v>
      </c>
      <c r="B6493" s="3" t="s">
        <v>9865</v>
      </c>
      <c r="C6493" s="3">
        <v>103839</v>
      </c>
      <c r="D6493" s="2" t="s">
        <v>6593</v>
      </c>
      <c r="E6493" s="3" t="s">
        <v>9848</v>
      </c>
      <c r="F6493" s="61">
        <v>21.78</v>
      </c>
      <c r="G6493" s="61">
        <v>23.12</v>
      </c>
    </row>
    <row r="6494" spans="1:7" ht="22.5">
      <c r="A6494" s="1" t="str">
        <f t="shared" si="103"/>
        <v>SINAPI 93097</v>
      </c>
      <c r="B6494" s="3" t="s">
        <v>9865</v>
      </c>
      <c r="C6494" s="3">
        <v>93097</v>
      </c>
      <c r="D6494" s="2" t="s">
        <v>6594</v>
      </c>
      <c r="E6494" s="3" t="s">
        <v>9848</v>
      </c>
      <c r="F6494" s="61">
        <v>16.78</v>
      </c>
      <c r="G6494" s="61">
        <v>17.7</v>
      </c>
    </row>
    <row r="6495" spans="1:7" ht="22.5">
      <c r="A6495" s="1" t="str">
        <f t="shared" si="103"/>
        <v>SINAPI 93119</v>
      </c>
      <c r="B6495" s="3" t="s">
        <v>9865</v>
      </c>
      <c r="C6495" s="3">
        <v>93119</v>
      </c>
      <c r="D6495" s="2" t="s">
        <v>6595</v>
      </c>
      <c r="E6495" s="3" t="s">
        <v>9848</v>
      </c>
      <c r="F6495" s="61">
        <v>19.63</v>
      </c>
      <c r="G6495" s="61">
        <v>20.14</v>
      </c>
    </row>
    <row r="6496" spans="1:7" ht="22.5">
      <c r="A6496" s="1" t="str">
        <f t="shared" si="103"/>
        <v>SINAPI 93076</v>
      </c>
      <c r="B6496" s="3" t="s">
        <v>9865</v>
      </c>
      <c r="C6496" s="3">
        <v>93076</v>
      </c>
      <c r="D6496" s="2" t="s">
        <v>6596</v>
      </c>
      <c r="E6496" s="3" t="s">
        <v>9848</v>
      </c>
      <c r="F6496" s="61">
        <v>25.24</v>
      </c>
      <c r="G6496" s="61">
        <v>26.26</v>
      </c>
    </row>
    <row r="6497" spans="1:7" ht="22.5">
      <c r="A6497" s="1" t="str">
        <f t="shared" si="103"/>
        <v>SINAPI 103878</v>
      </c>
      <c r="B6497" s="3" t="s">
        <v>9865</v>
      </c>
      <c r="C6497" s="3">
        <v>103878</v>
      </c>
      <c r="D6497" s="2" t="s">
        <v>6597</v>
      </c>
      <c r="E6497" s="3" t="s">
        <v>9848</v>
      </c>
      <c r="F6497" s="61">
        <v>33.08</v>
      </c>
      <c r="G6497" s="61">
        <v>34.79</v>
      </c>
    </row>
    <row r="6498" spans="1:7" ht="22.5">
      <c r="A6498" s="1" t="str">
        <f t="shared" si="103"/>
        <v>SINAPI 103809</v>
      </c>
      <c r="B6498" s="3" t="s">
        <v>9865</v>
      </c>
      <c r="C6498" s="3">
        <v>103809</v>
      </c>
      <c r="D6498" s="2" t="s">
        <v>6598</v>
      </c>
      <c r="E6498" s="3" t="s">
        <v>9848</v>
      </c>
      <c r="F6498" s="61">
        <v>41.71</v>
      </c>
      <c r="G6498" s="61">
        <v>44.18</v>
      </c>
    </row>
    <row r="6499" spans="1:7" ht="22.5">
      <c r="A6499" s="1" t="str">
        <f t="shared" si="103"/>
        <v>SINAPI 103842</v>
      </c>
      <c r="B6499" s="3" t="s">
        <v>9865</v>
      </c>
      <c r="C6499" s="3">
        <v>103842</v>
      </c>
      <c r="D6499" s="2" t="s">
        <v>6599</v>
      </c>
      <c r="E6499" s="3" t="s">
        <v>9848</v>
      </c>
      <c r="F6499" s="61">
        <v>34.17</v>
      </c>
      <c r="G6499" s="61">
        <v>35.97</v>
      </c>
    </row>
    <row r="6500" spans="1:7" ht="22.5">
      <c r="A6500" s="1" t="str">
        <f t="shared" si="103"/>
        <v>SINAPI 93099</v>
      </c>
      <c r="B6500" s="3" t="s">
        <v>9865</v>
      </c>
      <c r="C6500" s="3">
        <v>93099</v>
      </c>
      <c r="D6500" s="2" t="s">
        <v>6600</v>
      </c>
      <c r="E6500" s="3" t="s">
        <v>9848</v>
      </c>
      <c r="F6500" s="61">
        <v>29.4</v>
      </c>
      <c r="G6500" s="61">
        <v>30.79</v>
      </c>
    </row>
    <row r="6501" spans="1:7" ht="22.5">
      <c r="A6501" s="1" t="str">
        <f t="shared" si="103"/>
        <v>SINAPI 93122</v>
      </c>
      <c r="B6501" s="3" t="s">
        <v>9865</v>
      </c>
      <c r="C6501" s="3">
        <v>93122</v>
      </c>
      <c r="D6501" s="2" t="s">
        <v>6601</v>
      </c>
      <c r="E6501" s="3" t="s">
        <v>9848</v>
      </c>
      <c r="F6501" s="61">
        <v>29.2</v>
      </c>
      <c r="G6501" s="61">
        <v>29.89</v>
      </c>
    </row>
    <row r="6502" spans="1:7" ht="22.5">
      <c r="A6502" s="1" t="str">
        <f t="shared" si="103"/>
        <v>SINAPI 93079</v>
      </c>
      <c r="B6502" s="3" t="s">
        <v>9865</v>
      </c>
      <c r="C6502" s="3">
        <v>93079</v>
      </c>
      <c r="D6502" s="2" t="s">
        <v>6602</v>
      </c>
      <c r="E6502" s="3" t="s">
        <v>9848</v>
      </c>
      <c r="F6502" s="61">
        <v>34.39</v>
      </c>
      <c r="G6502" s="61">
        <v>35.53</v>
      </c>
    </row>
    <row r="6503" spans="1:7" ht="22.5">
      <c r="A6503" s="1" t="str">
        <f t="shared" si="103"/>
        <v>SINAPI 103882</v>
      </c>
      <c r="B6503" s="3" t="s">
        <v>9865</v>
      </c>
      <c r="C6503" s="3">
        <v>103882</v>
      </c>
      <c r="D6503" s="2" t="s">
        <v>6603</v>
      </c>
      <c r="E6503" s="3" t="s">
        <v>9848</v>
      </c>
      <c r="F6503" s="61">
        <v>43.47</v>
      </c>
      <c r="G6503" s="61">
        <v>45.41</v>
      </c>
    </row>
    <row r="6504" spans="1:7" ht="22.5">
      <c r="A6504" s="1" t="str">
        <f t="shared" si="103"/>
        <v>SINAPI 103813</v>
      </c>
      <c r="B6504" s="3" t="s">
        <v>9865</v>
      </c>
      <c r="C6504" s="3">
        <v>103813</v>
      </c>
      <c r="D6504" s="2" t="s">
        <v>6604</v>
      </c>
      <c r="E6504" s="3" t="s">
        <v>9848</v>
      </c>
      <c r="F6504" s="61">
        <v>59.59</v>
      </c>
      <c r="G6504" s="61">
        <v>62.93</v>
      </c>
    </row>
    <row r="6505" spans="1:7" ht="22.5">
      <c r="A6505" s="1" t="str">
        <f t="shared" si="103"/>
        <v>SINAPI 103846</v>
      </c>
      <c r="B6505" s="3" t="s">
        <v>9865</v>
      </c>
      <c r="C6505" s="3">
        <v>103846</v>
      </c>
      <c r="D6505" s="2" t="s">
        <v>6605</v>
      </c>
      <c r="E6505" s="3" t="s">
        <v>9848</v>
      </c>
      <c r="F6505" s="61">
        <v>46.4</v>
      </c>
      <c r="G6505" s="61">
        <v>48.59</v>
      </c>
    </row>
    <row r="6506" spans="1:7" ht="22.5">
      <c r="A6506" s="1" t="str">
        <f t="shared" si="103"/>
        <v>SINAPI 93102</v>
      </c>
      <c r="B6506" s="3" t="s">
        <v>9865</v>
      </c>
      <c r="C6506" s="3">
        <v>93102</v>
      </c>
      <c r="D6506" s="2" t="s">
        <v>6606</v>
      </c>
      <c r="E6506" s="3" t="s">
        <v>9848</v>
      </c>
      <c r="F6506" s="61">
        <v>41.82</v>
      </c>
      <c r="G6506" s="61">
        <v>43.6</v>
      </c>
    </row>
    <row r="6507" spans="1:7" ht="22.5">
      <c r="A6507" s="1" t="str">
        <f t="shared" si="103"/>
        <v>SINAPI 93123</v>
      </c>
      <c r="B6507" s="3" t="s">
        <v>9865</v>
      </c>
      <c r="C6507" s="3">
        <v>93123</v>
      </c>
      <c r="D6507" s="2" t="s">
        <v>6607</v>
      </c>
      <c r="E6507" s="3" t="s">
        <v>9848</v>
      </c>
      <c r="F6507" s="61">
        <v>63.53</v>
      </c>
      <c r="G6507" s="61">
        <v>64.38</v>
      </c>
    </row>
    <row r="6508" spans="1:7" ht="22.5">
      <c r="A6508" s="1" t="str">
        <f t="shared" si="103"/>
        <v>SINAPI 93124</v>
      </c>
      <c r="B6508" s="3" t="s">
        <v>9865</v>
      </c>
      <c r="C6508" s="3">
        <v>93124</v>
      </c>
      <c r="D6508" s="2" t="s">
        <v>6608</v>
      </c>
      <c r="E6508" s="3" t="s">
        <v>9848</v>
      </c>
      <c r="F6508" s="61">
        <v>98.99</v>
      </c>
      <c r="G6508" s="61">
        <v>100.02</v>
      </c>
    </row>
    <row r="6509" spans="1:7" ht="22.5">
      <c r="A6509" s="1" t="str">
        <f t="shared" si="103"/>
        <v>SINAPI 93125</v>
      </c>
      <c r="B6509" s="3" t="s">
        <v>9865</v>
      </c>
      <c r="C6509" s="3">
        <v>93125</v>
      </c>
      <c r="D6509" s="2" t="s">
        <v>6609</v>
      </c>
      <c r="E6509" s="3" t="s">
        <v>9848</v>
      </c>
      <c r="F6509" s="61">
        <v>145.1</v>
      </c>
      <c r="G6509" s="61">
        <v>146.44</v>
      </c>
    </row>
    <row r="6510" spans="1:7" ht="22.5">
      <c r="A6510" s="1" t="str">
        <f t="shared" si="103"/>
        <v>SINAPI 93126</v>
      </c>
      <c r="B6510" s="3" t="s">
        <v>9865</v>
      </c>
      <c r="C6510" s="3">
        <v>93126</v>
      </c>
      <c r="D6510" s="2" t="s">
        <v>6610</v>
      </c>
      <c r="E6510" s="3" t="s">
        <v>9848</v>
      </c>
      <c r="F6510" s="61">
        <v>317.38</v>
      </c>
      <c r="G6510" s="61">
        <v>319.02999999999997</v>
      </c>
    </row>
    <row r="6511" spans="1:7" ht="22.5">
      <c r="A6511" s="1" t="str">
        <f t="shared" si="103"/>
        <v>SINAPI 93063</v>
      </c>
      <c r="B6511" s="3" t="s">
        <v>9865</v>
      </c>
      <c r="C6511" s="3">
        <v>93063</v>
      </c>
      <c r="D6511" s="2" t="s">
        <v>6611</v>
      </c>
      <c r="E6511" s="3" t="s">
        <v>9848</v>
      </c>
      <c r="F6511" s="61">
        <v>698.62</v>
      </c>
      <c r="G6511" s="61">
        <v>699.19</v>
      </c>
    </row>
    <row r="6512" spans="1:7" ht="22.5">
      <c r="A6512" s="1" t="str">
        <f t="shared" si="103"/>
        <v>SINAPI 93066</v>
      </c>
      <c r="B6512" s="3" t="s">
        <v>9865</v>
      </c>
      <c r="C6512" s="3">
        <v>93066</v>
      </c>
      <c r="D6512" s="2" t="s">
        <v>6612</v>
      </c>
      <c r="E6512" s="3" t="s">
        <v>9848</v>
      </c>
      <c r="F6512" s="61">
        <v>876.67</v>
      </c>
      <c r="G6512" s="61">
        <v>877.35</v>
      </c>
    </row>
    <row r="6513" spans="1:7" ht="22.5">
      <c r="A6513" s="1" t="str">
        <f t="shared" si="103"/>
        <v>SINAPI 93069</v>
      </c>
      <c r="B6513" s="3" t="s">
        <v>9865</v>
      </c>
      <c r="C6513" s="3">
        <v>93069</v>
      </c>
      <c r="D6513" s="2" t="s">
        <v>6613</v>
      </c>
      <c r="E6513" s="3" t="s">
        <v>9848</v>
      </c>
      <c r="F6513" s="61">
        <v>1215.04</v>
      </c>
      <c r="G6513" s="61">
        <v>1215.93</v>
      </c>
    </row>
    <row r="6514" spans="1:7" ht="22.5">
      <c r="A6514" s="1" t="str">
        <f t="shared" si="103"/>
        <v>SINAPI 93072</v>
      </c>
      <c r="B6514" s="3" t="s">
        <v>9865</v>
      </c>
      <c r="C6514" s="3">
        <v>93072</v>
      </c>
      <c r="D6514" s="2" t="s">
        <v>6614</v>
      </c>
      <c r="E6514" s="3" t="s">
        <v>9848</v>
      </c>
      <c r="F6514" s="61">
        <v>1603.34</v>
      </c>
      <c r="G6514" s="61">
        <v>1604.44</v>
      </c>
    </row>
    <row r="6515" spans="1:7" ht="22.5">
      <c r="A6515" s="1" t="str">
        <f t="shared" si="103"/>
        <v>SINAPI 93083</v>
      </c>
      <c r="B6515" s="3" t="s">
        <v>9865</v>
      </c>
      <c r="C6515" s="3">
        <v>93083</v>
      </c>
      <c r="D6515" s="2" t="s">
        <v>6615</v>
      </c>
      <c r="E6515" s="3" t="s">
        <v>9848</v>
      </c>
      <c r="F6515" s="61">
        <v>480.37</v>
      </c>
      <c r="G6515" s="61">
        <v>480.96</v>
      </c>
    </row>
    <row r="6516" spans="1:7" ht="22.5">
      <c r="A6516" s="1" t="str">
        <f t="shared" si="103"/>
        <v>SINAPI 103886</v>
      </c>
      <c r="B6516" s="3" t="s">
        <v>9865</v>
      </c>
      <c r="C6516" s="3">
        <v>103886</v>
      </c>
      <c r="D6516" s="2" t="s">
        <v>6616</v>
      </c>
      <c r="E6516" s="3" t="s">
        <v>9848</v>
      </c>
      <c r="F6516" s="61">
        <v>484.64</v>
      </c>
      <c r="G6516" s="61">
        <v>485.61</v>
      </c>
    </row>
    <row r="6517" spans="1:7" ht="22.5">
      <c r="A6517" s="1" t="str">
        <f t="shared" si="103"/>
        <v>SINAPI 103817</v>
      </c>
      <c r="B6517" s="3" t="s">
        <v>9865</v>
      </c>
      <c r="C6517" s="3">
        <v>103817</v>
      </c>
      <c r="D6517" s="2" t="s">
        <v>6617</v>
      </c>
      <c r="E6517" s="3" t="s">
        <v>9848</v>
      </c>
      <c r="F6517" s="61">
        <v>484.6</v>
      </c>
      <c r="G6517" s="61">
        <v>485.56</v>
      </c>
    </row>
    <row r="6518" spans="1:7" ht="22.5">
      <c r="A6518" s="1" t="str">
        <f t="shared" si="103"/>
        <v>SINAPI 103850</v>
      </c>
      <c r="B6518" s="3" t="s">
        <v>9865</v>
      </c>
      <c r="C6518" s="3">
        <v>103850</v>
      </c>
      <c r="D6518" s="2" t="s">
        <v>6618</v>
      </c>
      <c r="E6518" s="3" t="s">
        <v>9848</v>
      </c>
      <c r="F6518" s="61">
        <v>483.96</v>
      </c>
      <c r="G6518" s="61">
        <v>484.86</v>
      </c>
    </row>
    <row r="6519" spans="1:7" ht="22.5">
      <c r="A6519" s="1" t="str">
        <f t="shared" si="103"/>
        <v>SINAPI 93106</v>
      </c>
      <c r="B6519" s="3" t="s">
        <v>9865</v>
      </c>
      <c r="C6519" s="3">
        <v>93106</v>
      </c>
      <c r="D6519" s="2" t="s">
        <v>6619</v>
      </c>
      <c r="E6519" s="3" t="s">
        <v>9848</v>
      </c>
      <c r="F6519" s="61">
        <v>480.6</v>
      </c>
      <c r="G6519" s="61">
        <v>481.21</v>
      </c>
    </row>
    <row r="6520" spans="1:7" ht="22.5">
      <c r="A6520" s="1" t="str">
        <f t="shared" si="103"/>
        <v>SINAPI 93052</v>
      </c>
      <c r="B6520" s="3" t="s">
        <v>9865</v>
      </c>
      <c r="C6520" s="3">
        <v>93052</v>
      </c>
      <c r="D6520" s="2" t="s">
        <v>6620</v>
      </c>
      <c r="E6520" s="3" t="s">
        <v>9848</v>
      </c>
      <c r="F6520" s="61">
        <v>553.91</v>
      </c>
      <c r="G6520" s="61">
        <v>554.26</v>
      </c>
    </row>
    <row r="6521" spans="1:7" ht="22.5">
      <c r="A6521" s="1" t="str">
        <f t="shared" si="103"/>
        <v>SINAPI 93086</v>
      </c>
      <c r="B6521" s="3" t="s">
        <v>9865</v>
      </c>
      <c r="C6521" s="3">
        <v>93086</v>
      </c>
      <c r="D6521" s="2" t="s">
        <v>6621</v>
      </c>
      <c r="E6521" s="3" t="s">
        <v>9848</v>
      </c>
      <c r="F6521" s="61">
        <v>557.66999999999996</v>
      </c>
      <c r="G6521" s="61">
        <v>558.35</v>
      </c>
    </row>
    <row r="6522" spans="1:7" ht="22.5">
      <c r="A6522" s="1" t="str">
        <f t="shared" si="103"/>
        <v>SINAPI 103890</v>
      </c>
      <c r="B6522" s="3" t="s">
        <v>9865</v>
      </c>
      <c r="C6522" s="3">
        <v>103890</v>
      </c>
      <c r="D6522" s="2" t="s">
        <v>6622</v>
      </c>
      <c r="E6522" s="3" t="s">
        <v>9848</v>
      </c>
      <c r="F6522" s="61">
        <v>562.9</v>
      </c>
      <c r="G6522" s="61">
        <v>564.04999999999995</v>
      </c>
    </row>
    <row r="6523" spans="1:7" ht="22.5">
      <c r="A6523" s="1" t="str">
        <f t="shared" si="103"/>
        <v>SINAPI 103821</v>
      </c>
      <c r="B6523" s="3" t="s">
        <v>9865</v>
      </c>
      <c r="C6523" s="3">
        <v>103821</v>
      </c>
      <c r="D6523" s="2" t="s">
        <v>6623</v>
      </c>
      <c r="E6523" s="3" t="s">
        <v>9848</v>
      </c>
      <c r="F6523" s="61">
        <v>568.72</v>
      </c>
      <c r="G6523" s="61">
        <v>570.37</v>
      </c>
    </row>
    <row r="6524" spans="1:7" ht="22.5">
      <c r="A6524" s="1" t="str">
        <f t="shared" si="103"/>
        <v>SINAPI 103854</v>
      </c>
      <c r="B6524" s="3" t="s">
        <v>9865</v>
      </c>
      <c r="C6524" s="3">
        <v>103854</v>
      </c>
      <c r="D6524" s="2" t="s">
        <v>6624</v>
      </c>
      <c r="E6524" s="3" t="s">
        <v>9848</v>
      </c>
      <c r="F6524" s="61">
        <v>563.66</v>
      </c>
      <c r="G6524" s="61">
        <v>564.86</v>
      </c>
    </row>
    <row r="6525" spans="1:7" ht="22.5">
      <c r="A6525" s="1" t="str">
        <f t="shared" si="103"/>
        <v>SINAPI 93109</v>
      </c>
      <c r="B6525" s="3" t="s">
        <v>9865</v>
      </c>
      <c r="C6525" s="3">
        <v>93109</v>
      </c>
      <c r="D6525" s="2" t="s">
        <v>6625</v>
      </c>
      <c r="E6525" s="3" t="s">
        <v>9848</v>
      </c>
      <c r="F6525" s="61">
        <v>560.46</v>
      </c>
      <c r="G6525" s="61">
        <v>561.38</v>
      </c>
    </row>
    <row r="6526" spans="1:7" ht="22.5">
      <c r="A6526" s="1" t="str">
        <f t="shared" si="103"/>
        <v>SINAPI 93058</v>
      </c>
      <c r="B6526" s="3" t="s">
        <v>9865</v>
      </c>
      <c r="C6526" s="3">
        <v>93058</v>
      </c>
      <c r="D6526" s="2" t="s">
        <v>6626</v>
      </c>
      <c r="E6526" s="3" t="s">
        <v>9848</v>
      </c>
      <c r="F6526" s="61">
        <v>609.54999999999995</v>
      </c>
      <c r="G6526" s="61">
        <v>610</v>
      </c>
    </row>
    <row r="6527" spans="1:7" ht="22.5">
      <c r="A6527" s="1" t="str">
        <f t="shared" si="103"/>
        <v>SINAPI 93092</v>
      </c>
      <c r="B6527" s="3" t="s">
        <v>9865</v>
      </c>
      <c r="C6527" s="3">
        <v>93092</v>
      </c>
      <c r="D6527" s="2" t="s">
        <v>6627</v>
      </c>
      <c r="E6527" s="3" t="s">
        <v>9848</v>
      </c>
      <c r="F6527" s="61">
        <v>613.02</v>
      </c>
      <c r="G6527" s="61">
        <v>613.78</v>
      </c>
    </row>
    <row r="6528" spans="1:7" ht="22.5">
      <c r="A6528" s="1" t="str">
        <f t="shared" si="103"/>
        <v>SINAPI 103898</v>
      </c>
      <c r="B6528" s="3" t="s">
        <v>9865</v>
      </c>
      <c r="C6528" s="3">
        <v>103898</v>
      </c>
      <c r="D6528" s="2" t="s">
        <v>6628</v>
      </c>
      <c r="E6528" s="3" t="s">
        <v>9848</v>
      </c>
      <c r="F6528" s="61">
        <v>619.07000000000005</v>
      </c>
      <c r="G6528" s="61">
        <v>620.37</v>
      </c>
    </row>
    <row r="6529" spans="1:7" ht="22.5">
      <c r="A6529" s="1" t="str">
        <f t="shared" si="103"/>
        <v>SINAPI 103829</v>
      </c>
      <c r="B6529" s="3" t="s">
        <v>9865</v>
      </c>
      <c r="C6529" s="3">
        <v>103829</v>
      </c>
      <c r="D6529" s="2" t="s">
        <v>6629</v>
      </c>
      <c r="E6529" s="3" t="s">
        <v>9848</v>
      </c>
      <c r="F6529" s="61">
        <v>629.4</v>
      </c>
      <c r="G6529" s="61">
        <v>631.62</v>
      </c>
    </row>
    <row r="6530" spans="1:7" ht="22.5">
      <c r="A6530" s="1" t="str">
        <f t="shared" si="103"/>
        <v>SINAPI 103862</v>
      </c>
      <c r="B6530" s="3" t="s">
        <v>9865</v>
      </c>
      <c r="C6530" s="3">
        <v>103862</v>
      </c>
      <c r="D6530" s="2" t="s">
        <v>6630</v>
      </c>
      <c r="E6530" s="3" t="s">
        <v>9848</v>
      </c>
      <c r="F6530" s="61">
        <v>621.07000000000005</v>
      </c>
      <c r="G6530" s="61">
        <v>622.54</v>
      </c>
    </row>
    <row r="6531" spans="1:7" ht="22.5">
      <c r="A6531" s="1" t="str">
        <f t="shared" si="103"/>
        <v>SINAPI 93116</v>
      </c>
      <c r="B6531" s="3" t="s">
        <v>9865</v>
      </c>
      <c r="C6531" s="3">
        <v>93116</v>
      </c>
      <c r="D6531" s="2" t="s">
        <v>6631</v>
      </c>
      <c r="E6531" s="3" t="s">
        <v>9848</v>
      </c>
      <c r="F6531" s="61">
        <v>618</v>
      </c>
      <c r="G6531" s="61">
        <v>619.19000000000005</v>
      </c>
    </row>
    <row r="6532" spans="1:7" ht="22.5">
      <c r="A6532" s="1" t="str">
        <f t="shared" si="103"/>
        <v>SINAPI 92314</v>
      </c>
      <c r="B6532" s="3" t="s">
        <v>9865</v>
      </c>
      <c r="C6532" s="3">
        <v>92314</v>
      </c>
      <c r="D6532" s="2" t="s">
        <v>6632</v>
      </c>
      <c r="E6532" s="3" t="s">
        <v>9848</v>
      </c>
      <c r="F6532" s="61">
        <v>10.7</v>
      </c>
      <c r="G6532" s="61">
        <v>11.29</v>
      </c>
    </row>
    <row r="6533" spans="1:7" ht="22.5">
      <c r="A6533" s="1" t="str">
        <f t="shared" si="103"/>
        <v>SINAPI 103883</v>
      </c>
      <c r="B6533" s="3" t="s">
        <v>9865</v>
      </c>
      <c r="C6533" s="3">
        <v>103883</v>
      </c>
      <c r="D6533" s="2" t="s">
        <v>6633</v>
      </c>
      <c r="E6533" s="3" t="s">
        <v>9848</v>
      </c>
      <c r="F6533" s="61">
        <v>14.97</v>
      </c>
      <c r="G6533" s="61">
        <v>15.94</v>
      </c>
    </row>
    <row r="6534" spans="1:7" ht="22.5">
      <c r="A6534" s="1" t="str">
        <f t="shared" si="103"/>
        <v>SINAPI 103814</v>
      </c>
      <c r="B6534" s="3" t="s">
        <v>9865</v>
      </c>
      <c r="C6534" s="3">
        <v>103814</v>
      </c>
      <c r="D6534" s="2" t="s">
        <v>6634</v>
      </c>
      <c r="E6534" s="3" t="s">
        <v>9848</v>
      </c>
      <c r="F6534" s="61">
        <v>14.93</v>
      </c>
      <c r="G6534" s="61">
        <v>15.89</v>
      </c>
    </row>
    <row r="6535" spans="1:7" ht="22.5">
      <c r="A6535" s="1" t="str">
        <f t="shared" si="103"/>
        <v>SINAPI 103847</v>
      </c>
      <c r="B6535" s="3" t="s">
        <v>9865</v>
      </c>
      <c r="C6535" s="3">
        <v>103847</v>
      </c>
      <c r="D6535" s="2" t="s">
        <v>6635</v>
      </c>
      <c r="E6535" s="3" t="s">
        <v>9848</v>
      </c>
      <c r="F6535" s="61">
        <v>14.29</v>
      </c>
      <c r="G6535" s="61">
        <v>15.19</v>
      </c>
    </row>
    <row r="6536" spans="1:7" ht="22.5">
      <c r="A6536" s="1" t="str">
        <f t="shared" si="103"/>
        <v>SINAPI 92329</v>
      </c>
      <c r="B6536" s="3" t="s">
        <v>9865</v>
      </c>
      <c r="C6536" s="3">
        <v>92329</v>
      </c>
      <c r="D6536" s="2" t="s">
        <v>6636</v>
      </c>
      <c r="E6536" s="3" t="s">
        <v>9848</v>
      </c>
      <c r="F6536" s="61">
        <v>10.93</v>
      </c>
      <c r="G6536" s="61">
        <v>11.54</v>
      </c>
    </row>
    <row r="6537" spans="1:7" ht="22.5">
      <c r="A6537" s="1" t="str">
        <f t="shared" si="103"/>
        <v>SINAPI 92293</v>
      </c>
      <c r="B6537" s="3" t="s">
        <v>9865</v>
      </c>
      <c r="C6537" s="3">
        <v>92293</v>
      </c>
      <c r="D6537" s="2" t="s">
        <v>6637</v>
      </c>
      <c r="E6537" s="3" t="s">
        <v>9848</v>
      </c>
      <c r="F6537" s="61">
        <v>11.44</v>
      </c>
      <c r="G6537" s="61">
        <v>11.79</v>
      </c>
    </row>
    <row r="6538" spans="1:7" ht="22.5">
      <c r="A6538" s="1" t="str">
        <f t="shared" si="103"/>
        <v>SINAPI 92315</v>
      </c>
      <c r="B6538" s="3" t="s">
        <v>9865</v>
      </c>
      <c r="C6538" s="3">
        <v>92315</v>
      </c>
      <c r="D6538" s="2" t="s">
        <v>6638</v>
      </c>
      <c r="E6538" s="3" t="s">
        <v>9848</v>
      </c>
      <c r="F6538" s="61">
        <v>15.2</v>
      </c>
      <c r="G6538" s="61">
        <v>15.88</v>
      </c>
    </row>
    <row r="6539" spans="1:7" ht="22.5">
      <c r="A6539" s="1" t="str">
        <f t="shared" si="103"/>
        <v>SINAPI 103888</v>
      </c>
      <c r="B6539" s="3" t="s">
        <v>9865</v>
      </c>
      <c r="C6539" s="3">
        <v>103888</v>
      </c>
      <c r="D6539" s="2" t="s">
        <v>6639</v>
      </c>
      <c r="E6539" s="3" t="s">
        <v>9848</v>
      </c>
      <c r="F6539" s="61">
        <v>20.43</v>
      </c>
      <c r="G6539" s="61">
        <v>21.58</v>
      </c>
    </row>
    <row r="6540" spans="1:7" ht="22.5">
      <c r="A6540" s="1" t="str">
        <f t="shared" si="103"/>
        <v>SINAPI 103819</v>
      </c>
      <c r="B6540" s="3" t="s">
        <v>9865</v>
      </c>
      <c r="C6540" s="3">
        <v>103819</v>
      </c>
      <c r="D6540" s="2" t="s">
        <v>6640</v>
      </c>
      <c r="E6540" s="3" t="s">
        <v>9848</v>
      </c>
      <c r="F6540" s="61">
        <v>26.25</v>
      </c>
      <c r="G6540" s="61">
        <v>27.9</v>
      </c>
    </row>
    <row r="6541" spans="1:7" ht="22.5">
      <c r="A6541" s="1" t="str">
        <f t="shared" si="103"/>
        <v>SINAPI 103852</v>
      </c>
      <c r="B6541" s="3" t="s">
        <v>9865</v>
      </c>
      <c r="C6541" s="3">
        <v>103852</v>
      </c>
      <c r="D6541" s="2" t="s">
        <v>6641</v>
      </c>
      <c r="E6541" s="3" t="s">
        <v>9848</v>
      </c>
      <c r="F6541" s="61">
        <v>21.19</v>
      </c>
      <c r="G6541" s="61">
        <v>22.39</v>
      </c>
    </row>
    <row r="6542" spans="1:7" ht="22.5">
      <c r="A6542" s="1" t="str">
        <f t="shared" si="103"/>
        <v>SINAPI 92330</v>
      </c>
      <c r="B6542" s="3" t="s">
        <v>9865</v>
      </c>
      <c r="C6542" s="3">
        <v>92330</v>
      </c>
      <c r="D6542" s="2" t="s">
        <v>6642</v>
      </c>
      <c r="E6542" s="3" t="s">
        <v>9848</v>
      </c>
      <c r="F6542" s="61">
        <v>17.989999999999998</v>
      </c>
      <c r="G6542" s="61">
        <v>18.91</v>
      </c>
    </row>
    <row r="6543" spans="1:7" ht="22.5">
      <c r="A6543" s="1" t="str">
        <f t="shared" si="103"/>
        <v>SINAPI 92294</v>
      </c>
      <c r="B6543" s="3" t="s">
        <v>9865</v>
      </c>
      <c r="C6543" s="3">
        <v>92294</v>
      </c>
      <c r="D6543" s="2" t="s">
        <v>6643</v>
      </c>
      <c r="E6543" s="3" t="s">
        <v>9848</v>
      </c>
      <c r="F6543" s="61">
        <v>19.04</v>
      </c>
      <c r="G6543" s="61">
        <v>19.489999999999998</v>
      </c>
    </row>
    <row r="6544" spans="1:7" ht="22.5">
      <c r="A6544" s="1" t="str">
        <f t="shared" si="103"/>
        <v>SINAPI 92316</v>
      </c>
      <c r="B6544" s="3" t="s">
        <v>9865</v>
      </c>
      <c r="C6544" s="3">
        <v>92316</v>
      </c>
      <c r="D6544" s="2" t="s">
        <v>6644</v>
      </c>
      <c r="E6544" s="3" t="s">
        <v>9848</v>
      </c>
      <c r="F6544" s="61">
        <v>22.51</v>
      </c>
      <c r="G6544" s="61">
        <v>23.27</v>
      </c>
    </row>
    <row r="6545" spans="1:7" ht="22.5">
      <c r="A6545" s="1" t="str">
        <f t="shared" si="103"/>
        <v>SINAPI 103895</v>
      </c>
      <c r="B6545" s="3" t="s">
        <v>9865</v>
      </c>
      <c r="C6545" s="3">
        <v>103895</v>
      </c>
      <c r="D6545" s="2" t="s">
        <v>6645</v>
      </c>
      <c r="E6545" s="3" t="s">
        <v>9848</v>
      </c>
      <c r="F6545" s="61">
        <v>28.56</v>
      </c>
      <c r="G6545" s="61">
        <v>29.86</v>
      </c>
    </row>
    <row r="6546" spans="1:7" ht="22.5">
      <c r="A6546" s="1" t="str">
        <f t="shared" si="103"/>
        <v>SINAPI 103826</v>
      </c>
      <c r="B6546" s="3" t="s">
        <v>9865</v>
      </c>
      <c r="C6546" s="3">
        <v>103826</v>
      </c>
      <c r="D6546" s="2" t="s">
        <v>6646</v>
      </c>
      <c r="E6546" s="3" t="s">
        <v>9848</v>
      </c>
      <c r="F6546" s="61">
        <v>38.89</v>
      </c>
      <c r="G6546" s="61">
        <v>41.11</v>
      </c>
    </row>
    <row r="6547" spans="1:7" ht="22.5">
      <c r="A6547" s="1" t="str">
        <f t="shared" si="103"/>
        <v>SINAPI 103859</v>
      </c>
      <c r="B6547" s="3" t="s">
        <v>9865</v>
      </c>
      <c r="C6547" s="3">
        <v>103859</v>
      </c>
      <c r="D6547" s="2" t="s">
        <v>6647</v>
      </c>
      <c r="E6547" s="3" t="s">
        <v>9848</v>
      </c>
      <c r="F6547" s="61">
        <v>30.56</v>
      </c>
      <c r="G6547" s="61">
        <v>32.03</v>
      </c>
    </row>
    <row r="6548" spans="1:7" ht="22.5">
      <c r="A6548" s="1" t="str">
        <f t="shared" si="103"/>
        <v>SINAPI 92331</v>
      </c>
      <c r="B6548" s="3" t="s">
        <v>9865</v>
      </c>
      <c r="C6548" s="3">
        <v>92331</v>
      </c>
      <c r="D6548" s="2" t="s">
        <v>6648</v>
      </c>
      <c r="E6548" s="3" t="s">
        <v>9848</v>
      </c>
      <c r="F6548" s="61">
        <v>27.49</v>
      </c>
      <c r="G6548" s="61">
        <v>28.68</v>
      </c>
    </row>
    <row r="6549" spans="1:7" ht="22.5">
      <c r="A6549" s="1" t="str">
        <f t="shared" si="103"/>
        <v>SINAPI 92295</v>
      </c>
      <c r="B6549" s="3" t="s">
        <v>9865</v>
      </c>
      <c r="C6549" s="3">
        <v>92295</v>
      </c>
      <c r="D6549" s="2" t="s">
        <v>6649</v>
      </c>
      <c r="E6549" s="3" t="s">
        <v>9848</v>
      </c>
      <c r="F6549" s="61">
        <v>35.24</v>
      </c>
      <c r="G6549" s="61">
        <v>35.81</v>
      </c>
    </row>
    <row r="6550" spans="1:7" ht="22.5">
      <c r="A6550" s="1" t="str">
        <f t="shared" si="103"/>
        <v>SINAPI 92296</v>
      </c>
      <c r="B6550" s="3" t="s">
        <v>9865</v>
      </c>
      <c r="C6550" s="3">
        <v>92296</v>
      </c>
      <c r="D6550" s="2" t="s">
        <v>6650</v>
      </c>
      <c r="E6550" s="3" t="s">
        <v>9848</v>
      </c>
      <c r="F6550" s="61">
        <v>46.54</v>
      </c>
      <c r="G6550" s="61">
        <v>47.22</v>
      </c>
    </row>
    <row r="6551" spans="1:7" ht="22.5">
      <c r="A6551" s="1" t="str">
        <f t="shared" si="103"/>
        <v>SINAPI 92297</v>
      </c>
      <c r="B6551" s="3" t="s">
        <v>9865</v>
      </c>
      <c r="C6551" s="3">
        <v>92297</v>
      </c>
      <c r="D6551" s="2" t="s">
        <v>6651</v>
      </c>
      <c r="E6551" s="3" t="s">
        <v>9848</v>
      </c>
      <c r="F6551" s="61">
        <v>71.8</v>
      </c>
      <c r="G6551" s="61">
        <v>72.69</v>
      </c>
    </row>
    <row r="6552" spans="1:7" ht="22.5">
      <c r="A6552" s="1" t="str">
        <f t="shared" si="103"/>
        <v>SINAPI 92298</v>
      </c>
      <c r="B6552" s="3" t="s">
        <v>9865</v>
      </c>
      <c r="C6552" s="3">
        <v>92298</v>
      </c>
      <c r="D6552" s="2" t="s">
        <v>6652</v>
      </c>
      <c r="E6552" s="3" t="s">
        <v>9848</v>
      </c>
      <c r="F6552" s="61">
        <v>198.51</v>
      </c>
      <c r="G6552" s="61">
        <v>199.61</v>
      </c>
    </row>
    <row r="6553" spans="1:7" ht="22.5">
      <c r="A6553" s="1" t="str">
        <f t="shared" si="103"/>
        <v>SINAPI 93080</v>
      </c>
      <c r="B6553" s="3" t="s">
        <v>9865</v>
      </c>
      <c r="C6553" s="3">
        <v>93080</v>
      </c>
      <c r="D6553" s="2" t="s">
        <v>6653</v>
      </c>
      <c r="E6553" s="3" t="s">
        <v>9848</v>
      </c>
      <c r="F6553" s="61">
        <v>10.73</v>
      </c>
      <c r="G6553" s="61">
        <v>11.32</v>
      </c>
    </row>
    <row r="6554" spans="1:7" ht="22.5">
      <c r="A6554" s="1" t="str">
        <f t="shared" si="103"/>
        <v>SINAPI 103884</v>
      </c>
      <c r="B6554" s="3" t="s">
        <v>9865</v>
      </c>
      <c r="C6554" s="3">
        <v>103884</v>
      </c>
      <c r="D6554" s="2" t="s">
        <v>6654</v>
      </c>
      <c r="E6554" s="3" t="s">
        <v>9848</v>
      </c>
      <c r="F6554" s="61">
        <v>15</v>
      </c>
      <c r="G6554" s="61">
        <v>15.97</v>
      </c>
    </row>
    <row r="6555" spans="1:7" ht="22.5">
      <c r="A6555" s="1" t="str">
        <f t="shared" ref="A6555:A6618" si="104">CONCATENATE($B6555," ",$C6555)</f>
        <v>SINAPI 103815</v>
      </c>
      <c r="B6555" s="3" t="s">
        <v>9865</v>
      </c>
      <c r="C6555" s="3">
        <v>103815</v>
      </c>
      <c r="D6555" s="2" t="s">
        <v>6655</v>
      </c>
      <c r="E6555" s="3" t="s">
        <v>9848</v>
      </c>
      <c r="F6555" s="61">
        <v>14.96</v>
      </c>
      <c r="G6555" s="61">
        <v>15.92</v>
      </c>
    </row>
    <row r="6556" spans="1:7" ht="22.5">
      <c r="A6556" s="1" t="str">
        <f t="shared" si="104"/>
        <v>SINAPI 103848</v>
      </c>
      <c r="B6556" s="3" t="s">
        <v>9865</v>
      </c>
      <c r="C6556" s="3">
        <v>103848</v>
      </c>
      <c r="D6556" s="2" t="s">
        <v>6656</v>
      </c>
      <c r="E6556" s="3" t="s">
        <v>9848</v>
      </c>
      <c r="F6556" s="61">
        <v>14.32</v>
      </c>
      <c r="G6556" s="61">
        <v>15.22</v>
      </c>
    </row>
    <row r="6557" spans="1:7" ht="22.5">
      <c r="A6557" s="1" t="str">
        <f t="shared" si="104"/>
        <v>SINAPI 93103</v>
      </c>
      <c r="B6557" s="3" t="s">
        <v>9865</v>
      </c>
      <c r="C6557" s="3">
        <v>93103</v>
      </c>
      <c r="D6557" s="2" t="s">
        <v>6657</v>
      </c>
      <c r="E6557" s="3" t="s">
        <v>9848</v>
      </c>
      <c r="F6557" s="61">
        <v>10.96</v>
      </c>
      <c r="G6557" s="61">
        <v>11.57</v>
      </c>
    </row>
    <row r="6558" spans="1:7" ht="22.5">
      <c r="A6558" s="1" t="str">
        <f t="shared" si="104"/>
        <v>SINAPI 93050</v>
      </c>
      <c r="B6558" s="3" t="s">
        <v>9865</v>
      </c>
      <c r="C6558" s="3">
        <v>93050</v>
      </c>
      <c r="D6558" s="2" t="s">
        <v>6658</v>
      </c>
      <c r="E6558" s="3" t="s">
        <v>9848</v>
      </c>
      <c r="F6558" s="61">
        <v>12.84</v>
      </c>
      <c r="G6558" s="61">
        <v>13.19</v>
      </c>
    </row>
    <row r="6559" spans="1:7" ht="22.5">
      <c r="A6559" s="1" t="str">
        <f t="shared" si="104"/>
        <v>SINAPI 93084</v>
      </c>
      <c r="B6559" s="3" t="s">
        <v>9865</v>
      </c>
      <c r="C6559" s="3">
        <v>93084</v>
      </c>
      <c r="D6559" s="2" t="s">
        <v>6659</v>
      </c>
      <c r="E6559" s="3" t="s">
        <v>9848</v>
      </c>
      <c r="F6559" s="61">
        <v>16.600000000000001</v>
      </c>
      <c r="G6559" s="61">
        <v>17.28</v>
      </c>
    </row>
    <row r="6560" spans="1:7" ht="22.5">
      <c r="A6560" s="1" t="str">
        <f t="shared" si="104"/>
        <v>SINAPI 103889</v>
      </c>
      <c r="B6560" s="3" t="s">
        <v>9865</v>
      </c>
      <c r="C6560" s="3">
        <v>103889</v>
      </c>
      <c r="D6560" s="2" t="s">
        <v>6660</v>
      </c>
      <c r="E6560" s="3" t="s">
        <v>9848</v>
      </c>
      <c r="F6560" s="61">
        <v>21.83</v>
      </c>
      <c r="G6560" s="61">
        <v>22.98</v>
      </c>
    </row>
    <row r="6561" spans="1:7" ht="22.5">
      <c r="A6561" s="1" t="str">
        <f t="shared" si="104"/>
        <v>SINAPI 103820</v>
      </c>
      <c r="B6561" s="3" t="s">
        <v>9865</v>
      </c>
      <c r="C6561" s="3">
        <v>103820</v>
      </c>
      <c r="D6561" s="2" t="s">
        <v>6661</v>
      </c>
      <c r="E6561" s="3" t="s">
        <v>9848</v>
      </c>
      <c r="F6561" s="61">
        <v>27.65</v>
      </c>
      <c r="G6561" s="61">
        <v>29.3</v>
      </c>
    </row>
    <row r="6562" spans="1:7" ht="22.5">
      <c r="A6562" s="1" t="str">
        <f t="shared" si="104"/>
        <v>SINAPI 103853</v>
      </c>
      <c r="B6562" s="3" t="s">
        <v>9865</v>
      </c>
      <c r="C6562" s="3">
        <v>103853</v>
      </c>
      <c r="D6562" s="2" t="s">
        <v>6662</v>
      </c>
      <c r="E6562" s="3" t="s">
        <v>9848</v>
      </c>
      <c r="F6562" s="61">
        <v>22.59</v>
      </c>
      <c r="G6562" s="61">
        <v>23.79</v>
      </c>
    </row>
    <row r="6563" spans="1:7" ht="22.5">
      <c r="A6563" s="1" t="str">
        <f t="shared" si="104"/>
        <v>SINAPI 93107</v>
      </c>
      <c r="B6563" s="3" t="s">
        <v>9865</v>
      </c>
      <c r="C6563" s="3">
        <v>93107</v>
      </c>
      <c r="D6563" s="2" t="s">
        <v>6663</v>
      </c>
      <c r="E6563" s="3" t="s">
        <v>9848</v>
      </c>
      <c r="F6563" s="61">
        <v>19.39</v>
      </c>
      <c r="G6563" s="61">
        <v>20.309999999999999</v>
      </c>
    </row>
    <row r="6564" spans="1:7" ht="22.5">
      <c r="A6564" s="1" t="str">
        <f t="shared" si="104"/>
        <v>SINAPI 93056</v>
      </c>
      <c r="B6564" s="3" t="s">
        <v>9865</v>
      </c>
      <c r="C6564" s="3">
        <v>93056</v>
      </c>
      <c r="D6564" s="2" t="s">
        <v>6664</v>
      </c>
      <c r="E6564" s="3" t="s">
        <v>9848</v>
      </c>
      <c r="F6564" s="61">
        <v>19.04</v>
      </c>
      <c r="G6564" s="61">
        <v>19.489999999999998</v>
      </c>
    </row>
    <row r="6565" spans="1:7" ht="22.5">
      <c r="A6565" s="1" t="str">
        <f t="shared" si="104"/>
        <v>SINAPI 93090</v>
      </c>
      <c r="B6565" s="3" t="s">
        <v>9865</v>
      </c>
      <c r="C6565" s="3">
        <v>93090</v>
      </c>
      <c r="D6565" s="2" t="s">
        <v>6665</v>
      </c>
      <c r="E6565" s="3" t="s">
        <v>9848</v>
      </c>
      <c r="F6565" s="61">
        <v>22.51</v>
      </c>
      <c r="G6565" s="61">
        <v>23.27</v>
      </c>
    </row>
    <row r="6566" spans="1:7" ht="22.5">
      <c r="A6566" s="1" t="str">
        <f t="shared" si="104"/>
        <v>SINAPI 103896</v>
      </c>
      <c r="B6566" s="3" t="s">
        <v>9865</v>
      </c>
      <c r="C6566" s="3">
        <v>103896</v>
      </c>
      <c r="D6566" s="2" t="s">
        <v>6666</v>
      </c>
      <c r="E6566" s="3" t="s">
        <v>9848</v>
      </c>
      <c r="F6566" s="61">
        <v>28.56</v>
      </c>
      <c r="G6566" s="61">
        <v>29.86</v>
      </c>
    </row>
    <row r="6567" spans="1:7" ht="22.5">
      <c r="A6567" s="1" t="str">
        <f t="shared" si="104"/>
        <v>SINAPI 103827</v>
      </c>
      <c r="B6567" s="3" t="s">
        <v>9865</v>
      </c>
      <c r="C6567" s="3">
        <v>103827</v>
      </c>
      <c r="D6567" s="2" t="s">
        <v>6667</v>
      </c>
      <c r="E6567" s="3" t="s">
        <v>9848</v>
      </c>
      <c r="F6567" s="61">
        <v>38.89</v>
      </c>
      <c r="G6567" s="61">
        <v>41.11</v>
      </c>
    </row>
    <row r="6568" spans="1:7" ht="22.5">
      <c r="A6568" s="1" t="str">
        <f t="shared" si="104"/>
        <v>SINAPI 103860</v>
      </c>
      <c r="B6568" s="3" t="s">
        <v>9865</v>
      </c>
      <c r="C6568" s="3">
        <v>103860</v>
      </c>
      <c r="D6568" s="2" t="s">
        <v>6668</v>
      </c>
      <c r="E6568" s="3" t="s">
        <v>9848</v>
      </c>
      <c r="F6568" s="61">
        <v>30.56</v>
      </c>
      <c r="G6568" s="61">
        <v>32.03</v>
      </c>
    </row>
    <row r="6569" spans="1:7" ht="22.5">
      <c r="A6569" s="1" t="str">
        <f t="shared" si="104"/>
        <v>SINAPI 93113</v>
      </c>
      <c r="B6569" s="3" t="s">
        <v>9865</v>
      </c>
      <c r="C6569" s="3">
        <v>93113</v>
      </c>
      <c r="D6569" s="2" t="s">
        <v>6669</v>
      </c>
      <c r="E6569" s="3" t="s">
        <v>9848</v>
      </c>
      <c r="F6569" s="61">
        <v>27.49</v>
      </c>
      <c r="G6569" s="61">
        <v>28.68</v>
      </c>
    </row>
    <row r="6570" spans="1:7" ht="22.5">
      <c r="A6570" s="1" t="str">
        <f t="shared" si="104"/>
        <v>SINAPI 93061</v>
      </c>
      <c r="B6570" s="3" t="s">
        <v>9865</v>
      </c>
      <c r="C6570" s="3">
        <v>93061</v>
      </c>
      <c r="D6570" s="2" t="s">
        <v>6670</v>
      </c>
      <c r="E6570" s="3" t="s">
        <v>9848</v>
      </c>
      <c r="F6570" s="61">
        <v>35.380000000000003</v>
      </c>
      <c r="G6570" s="61">
        <v>35.950000000000003</v>
      </c>
    </row>
    <row r="6571" spans="1:7" ht="22.5">
      <c r="A6571" s="1" t="str">
        <f t="shared" si="104"/>
        <v>SINAPI 93064</v>
      </c>
      <c r="B6571" s="3" t="s">
        <v>9865</v>
      </c>
      <c r="C6571" s="3">
        <v>93064</v>
      </c>
      <c r="D6571" s="2" t="s">
        <v>6671</v>
      </c>
      <c r="E6571" s="3" t="s">
        <v>9848</v>
      </c>
      <c r="F6571" s="61">
        <v>53.85</v>
      </c>
      <c r="G6571" s="61">
        <v>54.53</v>
      </c>
    </row>
    <row r="6572" spans="1:7" ht="22.5">
      <c r="A6572" s="1" t="str">
        <f t="shared" si="104"/>
        <v>SINAPI 93067</v>
      </c>
      <c r="B6572" s="3" t="s">
        <v>9865</v>
      </c>
      <c r="C6572" s="3">
        <v>93067</v>
      </c>
      <c r="D6572" s="2" t="s">
        <v>6672</v>
      </c>
      <c r="E6572" s="3" t="s">
        <v>9848</v>
      </c>
      <c r="F6572" s="61">
        <v>79.760000000000005</v>
      </c>
      <c r="G6572" s="61">
        <v>80.650000000000006</v>
      </c>
    </row>
    <row r="6573" spans="1:7" ht="22.5">
      <c r="A6573" s="1" t="str">
        <f t="shared" si="104"/>
        <v>SINAPI 93070</v>
      </c>
      <c r="B6573" s="3" t="s">
        <v>9865</v>
      </c>
      <c r="C6573" s="3">
        <v>93070</v>
      </c>
      <c r="D6573" s="2" t="s">
        <v>6673</v>
      </c>
      <c r="E6573" s="3" t="s">
        <v>9848</v>
      </c>
      <c r="F6573" s="61">
        <v>198.51</v>
      </c>
      <c r="G6573" s="61">
        <v>199.61</v>
      </c>
    </row>
    <row r="6574" spans="1:7" ht="22.5">
      <c r="A6574" s="1" t="str">
        <f t="shared" si="104"/>
        <v>SINAPI 93117</v>
      </c>
      <c r="B6574" s="3" t="s">
        <v>9865</v>
      </c>
      <c r="C6574" s="3">
        <v>93117</v>
      </c>
      <c r="D6574" s="2" t="s">
        <v>6674</v>
      </c>
      <c r="E6574" s="3" t="s">
        <v>9848</v>
      </c>
      <c r="F6574" s="61">
        <v>63.8</v>
      </c>
      <c r="G6574" s="61">
        <v>64.63</v>
      </c>
    </row>
    <row r="6575" spans="1:7" ht="22.5">
      <c r="A6575" s="1" t="str">
        <f t="shared" si="104"/>
        <v>SINAPI 93118</v>
      </c>
      <c r="B6575" s="3" t="s">
        <v>9865</v>
      </c>
      <c r="C6575" s="3">
        <v>93118</v>
      </c>
      <c r="D6575" s="2" t="s">
        <v>6675</v>
      </c>
      <c r="E6575" s="3" t="s">
        <v>9848</v>
      </c>
      <c r="F6575" s="61">
        <v>94.13</v>
      </c>
      <c r="G6575" s="61">
        <v>95.4</v>
      </c>
    </row>
    <row r="6576" spans="1:7" ht="22.5">
      <c r="A6576" s="1" t="str">
        <f t="shared" si="104"/>
        <v>SINAPI 92317</v>
      </c>
      <c r="B6576" s="3" t="s">
        <v>9865</v>
      </c>
      <c r="C6576" s="3">
        <v>92317</v>
      </c>
      <c r="D6576" s="2" t="s">
        <v>6676</v>
      </c>
      <c r="E6576" s="3" t="s">
        <v>9848</v>
      </c>
      <c r="F6576" s="61">
        <v>22.28</v>
      </c>
      <c r="G6576" s="61">
        <v>23.46</v>
      </c>
    </row>
    <row r="6577" spans="1:7" ht="22.5">
      <c r="A6577" s="1" t="str">
        <f t="shared" si="104"/>
        <v>SINAPI 92332</v>
      </c>
      <c r="B6577" s="3" t="s">
        <v>9865</v>
      </c>
      <c r="C6577" s="3">
        <v>92332</v>
      </c>
      <c r="D6577" s="2" t="s">
        <v>6677</v>
      </c>
      <c r="E6577" s="3" t="s">
        <v>9848</v>
      </c>
      <c r="F6577" s="61">
        <v>22.74</v>
      </c>
      <c r="G6577" s="61">
        <v>23.96</v>
      </c>
    </row>
    <row r="6578" spans="1:7" ht="22.5">
      <c r="A6578" s="1" t="str">
        <f t="shared" si="104"/>
        <v>SINAPI 92299</v>
      </c>
      <c r="B6578" s="3" t="s">
        <v>9865</v>
      </c>
      <c r="C6578" s="3">
        <v>92299</v>
      </c>
      <c r="D6578" s="2" t="s">
        <v>6678</v>
      </c>
      <c r="E6578" s="3" t="s">
        <v>9848</v>
      </c>
      <c r="F6578" s="61">
        <v>26.26</v>
      </c>
      <c r="G6578" s="61">
        <v>26.96</v>
      </c>
    </row>
    <row r="6579" spans="1:7" ht="22.5">
      <c r="A6579" s="1" t="str">
        <f t="shared" si="104"/>
        <v>SINAPI 92318</v>
      </c>
      <c r="B6579" s="3" t="s">
        <v>9865</v>
      </c>
      <c r="C6579" s="3">
        <v>92318</v>
      </c>
      <c r="D6579" s="2" t="s">
        <v>6679</v>
      </c>
      <c r="E6579" s="3" t="s">
        <v>9848</v>
      </c>
      <c r="F6579" s="61">
        <v>33.76</v>
      </c>
      <c r="G6579" s="61">
        <v>35.130000000000003</v>
      </c>
    </row>
    <row r="6580" spans="1:7" ht="22.5">
      <c r="A6580" s="1" t="str">
        <f t="shared" si="104"/>
        <v>SINAPI 103833</v>
      </c>
      <c r="B6580" s="3" t="s">
        <v>9865</v>
      </c>
      <c r="C6580" s="3">
        <v>103833</v>
      </c>
      <c r="D6580" s="2" t="s">
        <v>6680</v>
      </c>
      <c r="E6580" s="3" t="s">
        <v>9848</v>
      </c>
      <c r="F6580" s="61">
        <v>55.76</v>
      </c>
      <c r="G6580" s="61">
        <v>59.05</v>
      </c>
    </row>
    <row r="6581" spans="1:7" ht="22.5">
      <c r="A6581" s="1" t="str">
        <f t="shared" si="104"/>
        <v>SINAPI 92333</v>
      </c>
      <c r="B6581" s="3" t="s">
        <v>9865</v>
      </c>
      <c r="C6581" s="3">
        <v>92333</v>
      </c>
      <c r="D6581" s="2" t="s">
        <v>6681</v>
      </c>
      <c r="E6581" s="3" t="s">
        <v>9848</v>
      </c>
      <c r="F6581" s="61">
        <v>39.299999999999997</v>
      </c>
      <c r="G6581" s="61">
        <v>41.14</v>
      </c>
    </row>
    <row r="6582" spans="1:7" ht="22.5">
      <c r="A6582" s="1" t="str">
        <f t="shared" si="104"/>
        <v>SINAPI 92300</v>
      </c>
      <c r="B6582" s="3" t="s">
        <v>9865</v>
      </c>
      <c r="C6582" s="3">
        <v>92300</v>
      </c>
      <c r="D6582" s="2" t="s">
        <v>6682</v>
      </c>
      <c r="E6582" s="3" t="s">
        <v>9848</v>
      </c>
      <c r="F6582" s="61">
        <v>39.619999999999997</v>
      </c>
      <c r="G6582" s="61">
        <v>40.520000000000003</v>
      </c>
    </row>
    <row r="6583" spans="1:7" ht="22.5">
      <c r="A6583" s="1" t="str">
        <f t="shared" si="104"/>
        <v>SINAPI 92319</v>
      </c>
      <c r="B6583" s="3" t="s">
        <v>9865</v>
      </c>
      <c r="C6583" s="3">
        <v>92319</v>
      </c>
      <c r="D6583" s="2" t="s">
        <v>6683</v>
      </c>
      <c r="E6583" s="3" t="s">
        <v>9848</v>
      </c>
      <c r="F6583" s="61">
        <v>46.55</v>
      </c>
      <c r="G6583" s="61">
        <v>48.07</v>
      </c>
    </row>
    <row r="6584" spans="1:7" ht="22.5">
      <c r="A6584" s="1" t="str">
        <f t="shared" si="104"/>
        <v>SINAPI 92334</v>
      </c>
      <c r="B6584" s="3" t="s">
        <v>9865</v>
      </c>
      <c r="C6584" s="3">
        <v>92334</v>
      </c>
      <c r="D6584" s="2" t="s">
        <v>6684</v>
      </c>
      <c r="E6584" s="3" t="s">
        <v>9848</v>
      </c>
      <c r="F6584" s="61">
        <v>56.44</v>
      </c>
      <c r="G6584" s="61">
        <v>58.82</v>
      </c>
    </row>
    <row r="6585" spans="1:7" ht="22.5">
      <c r="A6585" s="1" t="str">
        <f t="shared" si="104"/>
        <v>SINAPI 92301</v>
      </c>
      <c r="B6585" s="3" t="s">
        <v>9865</v>
      </c>
      <c r="C6585" s="3">
        <v>92301</v>
      </c>
      <c r="D6585" s="2" t="s">
        <v>6685</v>
      </c>
      <c r="E6585" s="3" t="s">
        <v>9848</v>
      </c>
      <c r="F6585" s="61">
        <v>76.92</v>
      </c>
      <c r="G6585" s="61">
        <v>78.069999999999993</v>
      </c>
    </row>
    <row r="6586" spans="1:7" ht="22.5">
      <c r="A6586" s="1" t="str">
        <f t="shared" si="104"/>
        <v>SINAPI 92302</v>
      </c>
      <c r="B6586" s="3" t="s">
        <v>9865</v>
      </c>
      <c r="C6586" s="3">
        <v>92302</v>
      </c>
      <c r="D6586" s="2" t="s">
        <v>6686</v>
      </c>
      <c r="E6586" s="3" t="s">
        <v>9848</v>
      </c>
      <c r="F6586" s="61">
        <v>101.35</v>
      </c>
      <c r="G6586" s="61">
        <v>102.72</v>
      </c>
    </row>
    <row r="6587" spans="1:7" ht="22.5">
      <c r="A6587" s="1" t="str">
        <f t="shared" si="104"/>
        <v>SINAPI 92303</v>
      </c>
      <c r="B6587" s="3" t="s">
        <v>9865</v>
      </c>
      <c r="C6587" s="3">
        <v>92303</v>
      </c>
      <c r="D6587" s="2" t="s">
        <v>6687</v>
      </c>
      <c r="E6587" s="3" t="s">
        <v>9848</v>
      </c>
      <c r="F6587" s="61">
        <v>184.28</v>
      </c>
      <c r="G6587" s="61">
        <v>186.07</v>
      </c>
    </row>
    <row r="6588" spans="1:7" ht="22.5">
      <c r="A6588" s="1" t="str">
        <f t="shared" si="104"/>
        <v>SINAPI 92304</v>
      </c>
      <c r="B6588" s="3" t="s">
        <v>9865</v>
      </c>
      <c r="C6588" s="3">
        <v>92304</v>
      </c>
      <c r="D6588" s="2" t="s">
        <v>6688</v>
      </c>
      <c r="E6588" s="3" t="s">
        <v>9848</v>
      </c>
      <c r="F6588" s="61">
        <v>472.82</v>
      </c>
      <c r="G6588" s="61">
        <v>475.02</v>
      </c>
    </row>
    <row r="6589" spans="1:7" ht="22.5">
      <c r="A6589" s="1" t="str">
        <f t="shared" si="104"/>
        <v>SINAPI 103835</v>
      </c>
      <c r="B6589" s="3" t="s">
        <v>9865</v>
      </c>
      <c r="C6589" s="3">
        <v>103835</v>
      </c>
      <c r="D6589" s="2" t="s">
        <v>6689</v>
      </c>
      <c r="E6589" s="3" t="s">
        <v>9849</v>
      </c>
      <c r="F6589" s="61">
        <v>71.08</v>
      </c>
      <c r="G6589" s="61">
        <v>72.790000000000006</v>
      </c>
    </row>
    <row r="6590" spans="1:7" ht="22.5">
      <c r="A6590" s="1" t="str">
        <f t="shared" si="104"/>
        <v>SINAPI 92308</v>
      </c>
      <c r="B6590" s="3" t="s">
        <v>9865</v>
      </c>
      <c r="C6590" s="3">
        <v>92308</v>
      </c>
      <c r="D6590" s="2" t="s">
        <v>6690</v>
      </c>
      <c r="E6590" s="3" t="s">
        <v>9849</v>
      </c>
      <c r="F6590" s="61">
        <v>58.88</v>
      </c>
      <c r="G6590" s="61">
        <v>60.14</v>
      </c>
    </row>
    <row r="6591" spans="1:7" ht="22.5">
      <c r="A6591" s="1" t="str">
        <f t="shared" si="104"/>
        <v>SINAPI 103871</v>
      </c>
      <c r="B6591" s="3" t="s">
        <v>9865</v>
      </c>
      <c r="C6591" s="3">
        <v>103871</v>
      </c>
      <c r="D6591" s="2" t="s">
        <v>6691</v>
      </c>
      <c r="E6591" s="3" t="s">
        <v>9849</v>
      </c>
      <c r="F6591" s="61">
        <v>71.33</v>
      </c>
      <c r="G6591" s="61">
        <v>73.69</v>
      </c>
    </row>
    <row r="6592" spans="1:7" ht="22.5">
      <c r="A6592" s="1" t="str">
        <f t="shared" si="104"/>
        <v>SINAPI 92323</v>
      </c>
      <c r="B6592" s="3" t="s">
        <v>9865</v>
      </c>
      <c r="C6592" s="3">
        <v>92323</v>
      </c>
      <c r="D6592" s="2" t="s">
        <v>6692</v>
      </c>
      <c r="E6592" s="3" t="s">
        <v>9849</v>
      </c>
      <c r="F6592" s="61">
        <v>70.64</v>
      </c>
      <c r="G6592" s="61">
        <v>72.94</v>
      </c>
    </row>
    <row r="6593" spans="1:7" ht="22.5">
      <c r="A6593" s="1" t="str">
        <f t="shared" si="104"/>
        <v>SINAPI 92305</v>
      </c>
      <c r="B6593" s="3" t="s">
        <v>9865</v>
      </c>
      <c r="C6593" s="3">
        <v>92305</v>
      </c>
      <c r="D6593" s="2" t="s">
        <v>6693</v>
      </c>
      <c r="E6593" s="3" t="s">
        <v>9849</v>
      </c>
      <c r="F6593" s="61">
        <v>42.43</v>
      </c>
      <c r="G6593" s="61">
        <v>43.24</v>
      </c>
    </row>
    <row r="6594" spans="1:7" ht="22.5">
      <c r="A6594" s="1" t="str">
        <f t="shared" si="104"/>
        <v>SINAPI 103868</v>
      </c>
      <c r="B6594" s="3" t="s">
        <v>9865</v>
      </c>
      <c r="C6594" s="3">
        <v>103868</v>
      </c>
      <c r="D6594" s="2" t="s">
        <v>6694</v>
      </c>
      <c r="E6594" s="3" t="s">
        <v>9849</v>
      </c>
      <c r="F6594" s="61">
        <v>58.75</v>
      </c>
      <c r="G6594" s="61">
        <v>60.99</v>
      </c>
    </row>
    <row r="6595" spans="1:7" ht="22.5">
      <c r="A6595" s="1" t="str">
        <f t="shared" si="104"/>
        <v>SINAPI 103802</v>
      </c>
      <c r="B6595" s="3" t="s">
        <v>9865</v>
      </c>
      <c r="C6595" s="3">
        <v>103802</v>
      </c>
      <c r="D6595" s="2" t="s">
        <v>6695</v>
      </c>
      <c r="E6595" s="3" t="s">
        <v>9849</v>
      </c>
      <c r="F6595" s="61">
        <v>45.4</v>
      </c>
      <c r="G6595" s="61">
        <v>46.47</v>
      </c>
    </row>
    <row r="6596" spans="1:7" ht="22.5">
      <c r="A6596" s="1" t="str">
        <f t="shared" si="104"/>
        <v>SINAPI 92320</v>
      </c>
      <c r="B6596" s="3" t="s">
        <v>9865</v>
      </c>
      <c r="C6596" s="3">
        <v>92320</v>
      </c>
      <c r="D6596" s="2" t="s">
        <v>6696</v>
      </c>
      <c r="E6596" s="3" t="s">
        <v>9849</v>
      </c>
      <c r="F6596" s="61">
        <v>57.9</v>
      </c>
      <c r="G6596" s="61">
        <v>60.08</v>
      </c>
    </row>
    <row r="6597" spans="1:7" ht="22.5">
      <c r="A6597" s="1" t="str">
        <f t="shared" si="104"/>
        <v>SINAPI 97335</v>
      </c>
      <c r="B6597" s="3" t="s">
        <v>9865</v>
      </c>
      <c r="C6597" s="3">
        <v>97335</v>
      </c>
      <c r="D6597" s="2" t="s">
        <v>6697</v>
      </c>
      <c r="E6597" s="3" t="s">
        <v>9849</v>
      </c>
      <c r="F6597" s="61">
        <v>86.52</v>
      </c>
      <c r="G6597" s="61">
        <v>86.79</v>
      </c>
    </row>
    <row r="6598" spans="1:7" ht="22.5">
      <c r="A6598" s="1" t="str">
        <f t="shared" si="104"/>
        <v>SINAPI 103836</v>
      </c>
      <c r="B6598" s="3" t="s">
        <v>9865</v>
      </c>
      <c r="C6598" s="3">
        <v>103836</v>
      </c>
      <c r="D6598" s="2" t="s">
        <v>6698</v>
      </c>
      <c r="E6598" s="3" t="s">
        <v>9849</v>
      </c>
      <c r="F6598" s="61">
        <v>109.47</v>
      </c>
      <c r="G6598" s="61">
        <v>111.76</v>
      </c>
    </row>
    <row r="6599" spans="1:7" ht="22.5">
      <c r="A6599" s="1" t="str">
        <f t="shared" si="104"/>
        <v>SINAPI 92281</v>
      </c>
      <c r="B6599" s="3" t="s">
        <v>9865</v>
      </c>
      <c r="C6599" s="3">
        <v>92281</v>
      </c>
      <c r="D6599" s="2" t="s">
        <v>6699</v>
      </c>
      <c r="E6599" s="3" t="s">
        <v>9849</v>
      </c>
      <c r="F6599" s="61">
        <v>117.62</v>
      </c>
      <c r="G6599" s="61">
        <v>118</v>
      </c>
    </row>
    <row r="6600" spans="1:7" ht="22.5">
      <c r="A6600" s="1" t="str">
        <f t="shared" si="104"/>
        <v>SINAPI 92309</v>
      </c>
      <c r="B6600" s="3" t="s">
        <v>9865</v>
      </c>
      <c r="C6600" s="3">
        <v>92309</v>
      </c>
      <c r="D6600" s="2" t="s">
        <v>6700</v>
      </c>
      <c r="E6600" s="3" t="s">
        <v>9849</v>
      </c>
      <c r="F6600" s="61">
        <v>128.9</v>
      </c>
      <c r="G6600" s="61">
        <v>130.29</v>
      </c>
    </row>
    <row r="6601" spans="1:7" ht="22.5">
      <c r="A6601" s="1" t="str">
        <f t="shared" si="104"/>
        <v>SINAPI 103872</v>
      </c>
      <c r="B6601" s="3" t="s">
        <v>9865</v>
      </c>
      <c r="C6601" s="3">
        <v>103872</v>
      </c>
      <c r="D6601" s="2" t="s">
        <v>6701</v>
      </c>
      <c r="E6601" s="3" t="s">
        <v>9849</v>
      </c>
      <c r="F6601" s="61">
        <v>144.54</v>
      </c>
      <c r="G6601" s="61">
        <v>147.32</v>
      </c>
    </row>
    <row r="6602" spans="1:7" ht="22.5">
      <c r="A6602" s="1" t="str">
        <f t="shared" si="104"/>
        <v>SINAPI 92324</v>
      </c>
      <c r="B6602" s="3" t="s">
        <v>9865</v>
      </c>
      <c r="C6602" s="3">
        <v>92324</v>
      </c>
      <c r="D6602" s="2" t="s">
        <v>6702</v>
      </c>
      <c r="E6602" s="3" t="s">
        <v>9849</v>
      </c>
      <c r="F6602" s="61">
        <v>151.84</v>
      </c>
      <c r="G6602" s="61">
        <v>155.26</v>
      </c>
    </row>
    <row r="6603" spans="1:7" ht="22.5">
      <c r="A6603" s="1" t="str">
        <f t="shared" si="104"/>
        <v>SINAPI 92275</v>
      </c>
      <c r="B6603" s="3" t="s">
        <v>9865</v>
      </c>
      <c r="C6603" s="3">
        <v>92275</v>
      </c>
      <c r="D6603" s="2" t="s">
        <v>6703</v>
      </c>
      <c r="E6603" s="3" t="s">
        <v>9849</v>
      </c>
      <c r="F6603" s="61">
        <v>60.33</v>
      </c>
      <c r="G6603" s="61">
        <v>60.6</v>
      </c>
    </row>
    <row r="6604" spans="1:7" ht="22.5">
      <c r="A6604" s="1" t="str">
        <f t="shared" si="104"/>
        <v>SINAPI 92306</v>
      </c>
      <c r="B6604" s="3" t="s">
        <v>9865</v>
      </c>
      <c r="C6604" s="3">
        <v>92306</v>
      </c>
      <c r="D6604" s="2" t="s">
        <v>6704</v>
      </c>
      <c r="E6604" s="3" t="s">
        <v>9849</v>
      </c>
      <c r="F6604" s="61">
        <v>67.86</v>
      </c>
      <c r="G6604" s="61">
        <v>68.790000000000006</v>
      </c>
    </row>
    <row r="6605" spans="1:7" ht="22.5">
      <c r="A6605" s="1" t="str">
        <f t="shared" si="104"/>
        <v>SINAPI 103869</v>
      </c>
      <c r="B6605" s="3" t="s">
        <v>9865</v>
      </c>
      <c r="C6605" s="3">
        <v>103869</v>
      </c>
      <c r="D6605" s="2" t="s">
        <v>6705</v>
      </c>
      <c r="E6605" s="3" t="s">
        <v>9849</v>
      </c>
      <c r="F6605" s="61">
        <v>87.38</v>
      </c>
      <c r="G6605" s="61">
        <v>90.03</v>
      </c>
    </row>
    <row r="6606" spans="1:7" ht="22.5">
      <c r="A6606" s="1" t="str">
        <f t="shared" si="104"/>
        <v>SINAPI 103803</v>
      </c>
      <c r="B6606" s="3" t="s">
        <v>9865</v>
      </c>
      <c r="C6606" s="3">
        <v>103803</v>
      </c>
      <c r="D6606" s="2" t="s">
        <v>6706</v>
      </c>
      <c r="E6606" s="3" t="s">
        <v>9849</v>
      </c>
      <c r="F6606" s="61">
        <v>78.03</v>
      </c>
      <c r="G6606" s="61">
        <v>79.86</v>
      </c>
    </row>
    <row r="6607" spans="1:7" ht="22.5">
      <c r="A6607" s="1" t="str">
        <f t="shared" si="104"/>
        <v>SINAPI 92321</v>
      </c>
      <c r="B6607" s="3" t="s">
        <v>9865</v>
      </c>
      <c r="C6607" s="3">
        <v>92321</v>
      </c>
      <c r="D6607" s="2" t="s">
        <v>6707</v>
      </c>
      <c r="E6607" s="3" t="s">
        <v>9849</v>
      </c>
      <c r="F6607" s="61">
        <v>94.51</v>
      </c>
      <c r="G6607" s="61">
        <v>97.81</v>
      </c>
    </row>
    <row r="6608" spans="1:7" ht="22.5">
      <c r="A6608" s="1" t="str">
        <f t="shared" si="104"/>
        <v>SINAPI 97336</v>
      </c>
      <c r="B6608" s="3" t="s">
        <v>9865</v>
      </c>
      <c r="C6608" s="3">
        <v>97336</v>
      </c>
      <c r="D6608" s="2" t="s">
        <v>6708</v>
      </c>
      <c r="E6608" s="3" t="s">
        <v>9849</v>
      </c>
      <c r="F6608" s="61">
        <v>110.14</v>
      </c>
      <c r="G6608" s="61">
        <v>110.47</v>
      </c>
    </row>
    <row r="6609" spans="1:7" ht="22.5">
      <c r="A6609" s="1" t="str">
        <f t="shared" si="104"/>
        <v>SINAPI 103837</v>
      </c>
      <c r="B6609" s="3" t="s">
        <v>9865</v>
      </c>
      <c r="C6609" s="3">
        <v>103837</v>
      </c>
      <c r="D6609" s="2" t="s">
        <v>6709</v>
      </c>
      <c r="E6609" s="3" t="s">
        <v>9849</v>
      </c>
      <c r="F6609" s="61">
        <v>137.77000000000001</v>
      </c>
      <c r="G6609" s="61">
        <v>140.56</v>
      </c>
    </row>
    <row r="6610" spans="1:7" ht="22.5">
      <c r="A6610" s="1" t="str">
        <f t="shared" si="104"/>
        <v>SINAPI 92282</v>
      </c>
      <c r="B6610" s="3" t="s">
        <v>9865</v>
      </c>
      <c r="C6610" s="3">
        <v>92282</v>
      </c>
      <c r="D6610" s="2" t="s">
        <v>6710</v>
      </c>
      <c r="E6610" s="3" t="s">
        <v>9849</v>
      </c>
      <c r="F6610" s="61">
        <v>136.22999999999999</v>
      </c>
      <c r="G6610" s="61">
        <v>136.69</v>
      </c>
    </row>
    <row r="6611" spans="1:7" ht="22.5">
      <c r="A6611" s="1" t="str">
        <f t="shared" si="104"/>
        <v>SINAPI 92310</v>
      </c>
      <c r="B6611" s="3" t="s">
        <v>9865</v>
      </c>
      <c r="C6611" s="3">
        <v>92310</v>
      </c>
      <c r="D6611" s="2" t="s">
        <v>6711</v>
      </c>
      <c r="E6611" s="3" t="s">
        <v>9849</v>
      </c>
      <c r="F6611" s="61">
        <v>147.86000000000001</v>
      </c>
      <c r="G6611" s="61">
        <v>149.35</v>
      </c>
    </row>
    <row r="6612" spans="1:7" ht="22.5">
      <c r="A6612" s="1" t="str">
        <f t="shared" si="104"/>
        <v>SINAPI 103873</v>
      </c>
      <c r="B6612" s="3" t="s">
        <v>9865</v>
      </c>
      <c r="C6612" s="3">
        <v>103873</v>
      </c>
      <c r="D6612" s="2" t="s">
        <v>6712</v>
      </c>
      <c r="E6612" s="3" t="s">
        <v>9849</v>
      </c>
      <c r="F6612" s="61">
        <v>166.25</v>
      </c>
      <c r="G6612" s="61">
        <v>169.36</v>
      </c>
    </row>
    <row r="6613" spans="1:7" ht="22.5">
      <c r="A6613" s="1" t="str">
        <f t="shared" si="104"/>
        <v>SINAPI 92325</v>
      </c>
      <c r="B6613" s="3" t="s">
        <v>9865</v>
      </c>
      <c r="C6613" s="3">
        <v>92325</v>
      </c>
      <c r="D6613" s="2" t="s">
        <v>6713</v>
      </c>
      <c r="E6613" s="3" t="s">
        <v>9849</v>
      </c>
      <c r="F6613" s="61">
        <v>180.38</v>
      </c>
      <c r="G6613" s="61">
        <v>184.75</v>
      </c>
    </row>
    <row r="6614" spans="1:7" ht="22.5">
      <c r="A6614" s="1" t="str">
        <f t="shared" si="104"/>
        <v>SINAPI 92276</v>
      </c>
      <c r="B6614" s="3" t="s">
        <v>9865</v>
      </c>
      <c r="C6614" s="3">
        <v>92276</v>
      </c>
      <c r="D6614" s="2" t="s">
        <v>6714</v>
      </c>
      <c r="E6614" s="3" t="s">
        <v>9849</v>
      </c>
      <c r="F6614" s="61">
        <v>76.64</v>
      </c>
      <c r="G6614" s="61">
        <v>76.97</v>
      </c>
    </row>
    <row r="6615" spans="1:7" ht="22.5">
      <c r="A6615" s="1" t="str">
        <f t="shared" si="104"/>
        <v>SINAPI 92307</v>
      </c>
      <c r="B6615" s="3" t="s">
        <v>9865</v>
      </c>
      <c r="C6615" s="3">
        <v>92307</v>
      </c>
      <c r="D6615" s="2" t="s">
        <v>6715</v>
      </c>
      <c r="E6615" s="3" t="s">
        <v>9849</v>
      </c>
      <c r="F6615" s="61">
        <v>84.51</v>
      </c>
      <c r="G6615" s="61">
        <v>85.54</v>
      </c>
    </row>
    <row r="6616" spans="1:7" ht="22.5">
      <c r="A6616" s="1" t="str">
        <f t="shared" si="104"/>
        <v>SINAPI 103870</v>
      </c>
      <c r="B6616" s="3" t="s">
        <v>9865</v>
      </c>
      <c r="C6616" s="3">
        <v>103870</v>
      </c>
      <c r="D6616" s="2" t="s">
        <v>6716</v>
      </c>
      <c r="E6616" s="3" t="s">
        <v>9849</v>
      </c>
      <c r="F6616" s="61">
        <v>106.77</v>
      </c>
      <c r="G6616" s="61">
        <v>109.78</v>
      </c>
    </row>
    <row r="6617" spans="1:7" ht="22.5">
      <c r="A6617" s="1" t="str">
        <f t="shared" si="104"/>
        <v>SINAPI 103804</v>
      </c>
      <c r="B6617" s="3" t="s">
        <v>9865</v>
      </c>
      <c r="C6617" s="3">
        <v>103804</v>
      </c>
      <c r="D6617" s="2" t="s">
        <v>6717</v>
      </c>
      <c r="E6617" s="3" t="s">
        <v>9849</v>
      </c>
      <c r="F6617" s="61">
        <v>93.48</v>
      </c>
      <c r="G6617" s="61">
        <v>95.31</v>
      </c>
    </row>
    <row r="6618" spans="1:7" ht="22.5">
      <c r="A6618" s="1" t="str">
        <f t="shared" si="104"/>
        <v>SINAPI 92322</v>
      </c>
      <c r="B6618" s="3" t="s">
        <v>9865</v>
      </c>
      <c r="C6618" s="3">
        <v>92322</v>
      </c>
      <c r="D6618" s="2" t="s">
        <v>6718</v>
      </c>
      <c r="E6618" s="3" t="s">
        <v>9849</v>
      </c>
      <c r="F6618" s="61">
        <v>120.75</v>
      </c>
      <c r="G6618" s="61">
        <v>124.99</v>
      </c>
    </row>
    <row r="6619" spans="1:7" ht="22.5">
      <c r="A6619" s="1" t="str">
        <f t="shared" ref="A6619:A6682" si="105">CONCATENATE($B6619," ",$C6619)</f>
        <v>SINAPI 97337</v>
      </c>
      <c r="B6619" s="3" t="s">
        <v>9865</v>
      </c>
      <c r="C6619" s="3">
        <v>97337</v>
      </c>
      <c r="D6619" s="2" t="s">
        <v>6719</v>
      </c>
      <c r="E6619" s="3" t="s">
        <v>9849</v>
      </c>
      <c r="F6619" s="61">
        <v>165.4</v>
      </c>
      <c r="G6619" s="61">
        <v>165.82</v>
      </c>
    </row>
    <row r="6620" spans="1:7" ht="22.5">
      <c r="A6620" s="1" t="str">
        <f t="shared" si="105"/>
        <v>SINAPI 92283</v>
      </c>
      <c r="B6620" s="3" t="s">
        <v>9865</v>
      </c>
      <c r="C6620" s="3">
        <v>92283</v>
      </c>
      <c r="D6620" s="2" t="s">
        <v>6720</v>
      </c>
      <c r="E6620" s="3" t="s">
        <v>9849</v>
      </c>
      <c r="F6620" s="61">
        <v>185.7</v>
      </c>
      <c r="G6620" s="61">
        <v>186.25</v>
      </c>
    </row>
    <row r="6621" spans="1:7" ht="22.5">
      <c r="A6621" s="1" t="str">
        <f t="shared" si="105"/>
        <v>SINAPI 92277</v>
      </c>
      <c r="B6621" s="3" t="s">
        <v>9865</v>
      </c>
      <c r="C6621" s="3">
        <v>92277</v>
      </c>
      <c r="D6621" s="2" t="s">
        <v>6721</v>
      </c>
      <c r="E6621" s="3" t="s">
        <v>9849</v>
      </c>
      <c r="F6621" s="61">
        <v>110.56</v>
      </c>
      <c r="G6621" s="61">
        <v>110.98</v>
      </c>
    </row>
    <row r="6622" spans="1:7" ht="22.5">
      <c r="A6622" s="1" t="str">
        <f t="shared" si="105"/>
        <v>SINAPI 97338</v>
      </c>
      <c r="B6622" s="3" t="s">
        <v>9865</v>
      </c>
      <c r="C6622" s="3">
        <v>97338</v>
      </c>
      <c r="D6622" s="2" t="s">
        <v>6722</v>
      </c>
      <c r="E6622" s="3" t="s">
        <v>9849</v>
      </c>
      <c r="F6622" s="61">
        <v>199.03</v>
      </c>
      <c r="G6622" s="61">
        <v>199.54</v>
      </c>
    </row>
    <row r="6623" spans="1:7" ht="22.5">
      <c r="A6623" s="1" t="str">
        <f t="shared" si="105"/>
        <v>SINAPI 92284</v>
      </c>
      <c r="B6623" s="3" t="s">
        <v>9865</v>
      </c>
      <c r="C6623" s="3">
        <v>92284</v>
      </c>
      <c r="D6623" s="2" t="s">
        <v>6723</v>
      </c>
      <c r="E6623" s="3" t="s">
        <v>9849</v>
      </c>
      <c r="F6623" s="61">
        <v>234.2</v>
      </c>
      <c r="G6623" s="61">
        <v>234.83</v>
      </c>
    </row>
    <row r="6624" spans="1:7" ht="22.5">
      <c r="A6624" s="1" t="str">
        <f t="shared" si="105"/>
        <v>SINAPI 92278</v>
      </c>
      <c r="B6624" s="3" t="s">
        <v>9865</v>
      </c>
      <c r="C6624" s="3">
        <v>92278</v>
      </c>
      <c r="D6624" s="2" t="s">
        <v>6724</v>
      </c>
      <c r="E6624" s="3" t="s">
        <v>9849</v>
      </c>
      <c r="F6624" s="61">
        <v>148.63999999999999</v>
      </c>
      <c r="G6624" s="61">
        <v>149.15</v>
      </c>
    </row>
    <row r="6625" spans="1:7" ht="22.5">
      <c r="A6625" s="1" t="str">
        <f t="shared" si="105"/>
        <v>SINAPI 97339</v>
      </c>
      <c r="B6625" s="3" t="s">
        <v>9865</v>
      </c>
      <c r="C6625" s="3">
        <v>97339</v>
      </c>
      <c r="D6625" s="2" t="s">
        <v>6725</v>
      </c>
      <c r="E6625" s="3" t="s">
        <v>9849</v>
      </c>
      <c r="F6625" s="61">
        <v>214.66</v>
      </c>
      <c r="G6625" s="61">
        <v>215.33</v>
      </c>
    </row>
    <row r="6626" spans="1:7" ht="22.5">
      <c r="A6626" s="1" t="str">
        <f t="shared" si="105"/>
        <v>SINAPI 92285</v>
      </c>
      <c r="B6626" s="3" t="s">
        <v>9865</v>
      </c>
      <c r="C6626" s="3">
        <v>92285</v>
      </c>
      <c r="D6626" s="2" t="s">
        <v>6726</v>
      </c>
      <c r="E6626" s="3" t="s">
        <v>9849</v>
      </c>
      <c r="F6626" s="61">
        <v>316.8</v>
      </c>
      <c r="G6626" s="61">
        <v>317.58</v>
      </c>
    </row>
    <row r="6627" spans="1:7" ht="22.5">
      <c r="A6627" s="1" t="str">
        <f t="shared" si="105"/>
        <v>SINAPI 92279</v>
      </c>
      <c r="B6627" s="3" t="s">
        <v>9865</v>
      </c>
      <c r="C6627" s="3">
        <v>92279</v>
      </c>
      <c r="D6627" s="2" t="s">
        <v>6727</v>
      </c>
      <c r="E6627" s="3" t="s">
        <v>9849</v>
      </c>
      <c r="F6627" s="61">
        <v>214.66</v>
      </c>
      <c r="G6627" s="61">
        <v>215.33</v>
      </c>
    </row>
    <row r="6628" spans="1:7" ht="22.5">
      <c r="A6628" s="1" t="str">
        <f t="shared" si="105"/>
        <v>SINAPI 97340</v>
      </c>
      <c r="B6628" s="3" t="s">
        <v>9865</v>
      </c>
      <c r="C6628" s="3">
        <v>97340</v>
      </c>
      <c r="D6628" s="2" t="s">
        <v>6728</v>
      </c>
      <c r="E6628" s="3" t="s">
        <v>9849</v>
      </c>
      <c r="F6628" s="61">
        <v>216.37</v>
      </c>
      <c r="G6628" s="61">
        <v>217.18</v>
      </c>
    </row>
    <row r="6629" spans="1:7" ht="22.5">
      <c r="A6629" s="1" t="str">
        <f t="shared" si="105"/>
        <v>SINAPI 92286</v>
      </c>
      <c r="B6629" s="3" t="s">
        <v>9865</v>
      </c>
      <c r="C6629" s="3">
        <v>92286</v>
      </c>
      <c r="D6629" s="2" t="s">
        <v>6729</v>
      </c>
      <c r="E6629" s="3" t="s">
        <v>9849</v>
      </c>
      <c r="F6629" s="61">
        <v>404.62</v>
      </c>
      <c r="G6629" s="61">
        <v>405.55</v>
      </c>
    </row>
    <row r="6630" spans="1:7" ht="22.5">
      <c r="A6630" s="1" t="str">
        <f t="shared" si="105"/>
        <v>SINAPI 92280</v>
      </c>
      <c r="B6630" s="3" t="s">
        <v>9865</v>
      </c>
      <c r="C6630" s="3">
        <v>92280</v>
      </c>
      <c r="D6630" s="2" t="s">
        <v>6730</v>
      </c>
      <c r="E6630" s="3" t="s">
        <v>9849</v>
      </c>
      <c r="F6630" s="61">
        <v>301.08</v>
      </c>
      <c r="G6630" s="61">
        <v>301.89</v>
      </c>
    </row>
    <row r="6631" spans="1:7" ht="22.5">
      <c r="A6631" s="1" t="str">
        <f t="shared" si="105"/>
        <v>SINAPI 103901</v>
      </c>
      <c r="B6631" s="3" t="s">
        <v>9865</v>
      </c>
      <c r="C6631" s="3">
        <v>103901</v>
      </c>
      <c r="D6631" s="2" t="s">
        <v>6731</v>
      </c>
      <c r="E6631" s="3" t="s">
        <v>9848</v>
      </c>
      <c r="F6631" s="61">
        <v>30.81</v>
      </c>
      <c r="G6631" s="61">
        <v>32.75</v>
      </c>
    </row>
    <row r="6632" spans="1:7" ht="22.5">
      <c r="A6632" s="1" t="str">
        <f t="shared" si="105"/>
        <v>SINAPI 103832</v>
      </c>
      <c r="B6632" s="3" t="s">
        <v>9865</v>
      </c>
      <c r="C6632" s="3">
        <v>103832</v>
      </c>
      <c r="D6632" s="2" t="s">
        <v>6732</v>
      </c>
      <c r="E6632" s="3" t="s">
        <v>9848</v>
      </c>
      <c r="F6632" s="61">
        <v>30.7</v>
      </c>
      <c r="G6632" s="61">
        <v>32.61</v>
      </c>
    </row>
    <row r="6633" spans="1:7" ht="22.5">
      <c r="A6633" s="1" t="str">
        <f t="shared" si="105"/>
        <v>SINAPI 103865</v>
      </c>
      <c r="B6633" s="3" t="s">
        <v>9865</v>
      </c>
      <c r="C6633" s="3">
        <v>103865</v>
      </c>
      <c r="D6633" s="2" t="s">
        <v>6733</v>
      </c>
      <c r="E6633" s="3" t="s">
        <v>9848</v>
      </c>
      <c r="F6633" s="61">
        <v>29.4</v>
      </c>
      <c r="G6633" s="61">
        <v>31.21</v>
      </c>
    </row>
    <row r="6634" spans="1:7" ht="22.5">
      <c r="A6634" s="1" t="str">
        <f t="shared" si="105"/>
        <v>SINAPI 103902</v>
      </c>
      <c r="B6634" s="3" t="s">
        <v>9865</v>
      </c>
      <c r="C6634" s="3">
        <v>103902</v>
      </c>
      <c r="D6634" s="2" t="s">
        <v>6734</v>
      </c>
      <c r="E6634" s="3" t="s">
        <v>9848</v>
      </c>
      <c r="F6634" s="61">
        <v>44.21</v>
      </c>
      <c r="G6634" s="61">
        <v>46.49</v>
      </c>
    </row>
    <row r="6635" spans="1:7" ht="22.5">
      <c r="A6635" s="1" t="str">
        <f t="shared" si="105"/>
        <v>SINAPI 103866</v>
      </c>
      <c r="B6635" s="3" t="s">
        <v>9865</v>
      </c>
      <c r="C6635" s="3">
        <v>103866</v>
      </c>
      <c r="D6635" s="2" t="s">
        <v>6735</v>
      </c>
      <c r="E6635" s="3" t="s">
        <v>9848</v>
      </c>
      <c r="F6635" s="61">
        <v>45.69</v>
      </c>
      <c r="G6635" s="61">
        <v>48.09</v>
      </c>
    </row>
    <row r="6636" spans="1:7" ht="22.5">
      <c r="A6636" s="1" t="str">
        <f t="shared" si="105"/>
        <v>SINAPI 103903</v>
      </c>
      <c r="B6636" s="3" t="s">
        <v>9865</v>
      </c>
      <c r="C6636" s="3">
        <v>103903</v>
      </c>
      <c r="D6636" s="2" t="s">
        <v>6736</v>
      </c>
      <c r="E6636" s="3" t="s">
        <v>9848</v>
      </c>
      <c r="F6636" s="61">
        <v>58.65</v>
      </c>
      <c r="G6636" s="61">
        <v>61.24</v>
      </c>
    </row>
    <row r="6637" spans="1:7" ht="22.5">
      <c r="A6637" s="1" t="str">
        <f t="shared" si="105"/>
        <v>SINAPI 103834</v>
      </c>
      <c r="B6637" s="3" t="s">
        <v>9865</v>
      </c>
      <c r="C6637" s="3">
        <v>103834</v>
      </c>
      <c r="D6637" s="2" t="s">
        <v>6737</v>
      </c>
      <c r="E6637" s="3" t="s">
        <v>9848</v>
      </c>
      <c r="F6637" s="61">
        <v>80.2</v>
      </c>
      <c r="G6637" s="61">
        <v>84.65</v>
      </c>
    </row>
    <row r="6638" spans="1:7" ht="22.5">
      <c r="A6638" s="1" t="str">
        <f t="shared" si="105"/>
        <v>SINAPI 103867</v>
      </c>
      <c r="B6638" s="3" t="s">
        <v>9865</v>
      </c>
      <c r="C6638" s="3">
        <v>103867</v>
      </c>
      <c r="D6638" s="2" t="s">
        <v>6738</v>
      </c>
      <c r="E6638" s="3" t="s">
        <v>9848</v>
      </c>
      <c r="F6638" s="61">
        <v>62.58</v>
      </c>
      <c r="G6638" s="61">
        <v>65.510000000000005</v>
      </c>
    </row>
    <row r="6639" spans="1:7">
      <c r="A6639" s="1" t="str">
        <f t="shared" si="105"/>
        <v>SINAPI 105113</v>
      </c>
      <c r="B6639" s="3" t="s">
        <v>9865</v>
      </c>
      <c r="C6639" s="3">
        <v>105113</v>
      </c>
      <c r="D6639" s="2" t="s">
        <v>6739</v>
      </c>
      <c r="E6639" s="3" t="s">
        <v>9848</v>
      </c>
      <c r="F6639" s="61">
        <v>7942.84</v>
      </c>
      <c r="G6639" s="61">
        <v>8163.42</v>
      </c>
    </row>
    <row r="6640" spans="1:7">
      <c r="A6640" s="1" t="str">
        <f t="shared" si="105"/>
        <v>SINAPI 98461</v>
      </c>
      <c r="B6640" s="3" t="s">
        <v>9865</v>
      </c>
      <c r="C6640" s="3">
        <v>98461</v>
      </c>
      <c r="D6640" s="2" t="s">
        <v>6740</v>
      </c>
      <c r="E6640" s="3" t="s">
        <v>9848</v>
      </c>
      <c r="F6640" s="61">
        <v>6019.48</v>
      </c>
      <c r="G6640" s="61">
        <v>6185.42</v>
      </c>
    </row>
    <row r="6641" spans="1:7">
      <c r="A6641" s="1" t="str">
        <f t="shared" si="105"/>
        <v>SINAPI 98462</v>
      </c>
      <c r="B6641" s="3" t="s">
        <v>9865</v>
      </c>
      <c r="C6641" s="3">
        <v>98462</v>
      </c>
      <c r="D6641" s="2" t="s">
        <v>6741</v>
      </c>
      <c r="E6641" s="3" t="s">
        <v>9848</v>
      </c>
      <c r="F6641" s="61">
        <v>10242.25</v>
      </c>
      <c r="G6641" s="61">
        <v>10530.16</v>
      </c>
    </row>
    <row r="6642" spans="1:7">
      <c r="A6642" s="1" t="str">
        <f t="shared" si="105"/>
        <v>SINAPI 105130</v>
      </c>
      <c r="B6642" s="3" t="s">
        <v>9865</v>
      </c>
      <c r="C6642" s="3">
        <v>105130</v>
      </c>
      <c r="D6642" s="2" t="s">
        <v>6742</v>
      </c>
      <c r="E6642" s="3" t="s">
        <v>9849</v>
      </c>
      <c r="F6642" s="61">
        <v>31.62</v>
      </c>
      <c r="G6642" s="61">
        <v>33.5</v>
      </c>
    </row>
    <row r="6643" spans="1:7">
      <c r="A6643" s="1" t="str">
        <f t="shared" si="105"/>
        <v>SINAPI 105114</v>
      </c>
      <c r="B6643" s="3" t="s">
        <v>9865</v>
      </c>
      <c r="C6643" s="3">
        <v>105114</v>
      </c>
      <c r="D6643" s="2" t="s">
        <v>6743</v>
      </c>
      <c r="E6643" s="3" t="s">
        <v>9850</v>
      </c>
      <c r="F6643" s="61">
        <v>1878.31</v>
      </c>
      <c r="G6643" s="61">
        <v>1984.27</v>
      </c>
    </row>
    <row r="6644" spans="1:7">
      <c r="A6644" s="1" t="str">
        <f t="shared" si="105"/>
        <v>SINAPI 105129</v>
      </c>
      <c r="B6644" s="3" t="s">
        <v>9865</v>
      </c>
      <c r="C6644" s="3">
        <v>105129</v>
      </c>
      <c r="D6644" s="2" t="s">
        <v>6744</v>
      </c>
      <c r="E6644" s="3" t="s">
        <v>9848</v>
      </c>
      <c r="F6644" s="61">
        <v>0</v>
      </c>
      <c r="G6644" s="61">
        <v>0</v>
      </c>
    </row>
    <row r="6645" spans="1:7">
      <c r="A6645" s="1" t="str">
        <f t="shared" si="105"/>
        <v>SINAPI 105127</v>
      </c>
      <c r="B6645" s="3" t="s">
        <v>9865</v>
      </c>
      <c r="C6645" s="3">
        <v>105127</v>
      </c>
      <c r="D6645" s="2" t="s">
        <v>6745</v>
      </c>
      <c r="E6645" s="3" t="s">
        <v>9849</v>
      </c>
      <c r="F6645" s="61">
        <v>28.3</v>
      </c>
      <c r="G6645" s="61">
        <v>28.73</v>
      </c>
    </row>
    <row r="6646" spans="1:7">
      <c r="A6646" s="1" t="str">
        <f t="shared" si="105"/>
        <v>SINAPI 105128</v>
      </c>
      <c r="B6646" s="3" t="s">
        <v>9865</v>
      </c>
      <c r="C6646" s="3">
        <v>105128</v>
      </c>
      <c r="D6646" s="2" t="s">
        <v>6746</v>
      </c>
      <c r="E6646" s="3" t="s">
        <v>9849</v>
      </c>
      <c r="F6646" s="61">
        <v>95.78</v>
      </c>
      <c r="G6646" s="61">
        <v>98.21</v>
      </c>
    </row>
    <row r="6647" spans="1:7">
      <c r="A6647" s="1" t="str">
        <f t="shared" si="105"/>
        <v>SINAPI 105126</v>
      </c>
      <c r="B6647" s="3" t="s">
        <v>9865</v>
      </c>
      <c r="C6647" s="3">
        <v>105126</v>
      </c>
      <c r="D6647" s="2" t="s">
        <v>6747</v>
      </c>
      <c r="E6647" s="3" t="s">
        <v>9849</v>
      </c>
      <c r="F6647" s="61">
        <v>31.82</v>
      </c>
      <c r="G6647" s="61">
        <v>32.33</v>
      </c>
    </row>
    <row r="6648" spans="1:7">
      <c r="A6648" s="1" t="str">
        <f t="shared" si="105"/>
        <v>SINAPI 105116</v>
      </c>
      <c r="B6648" s="3" t="s">
        <v>9865</v>
      </c>
      <c r="C6648" s="3">
        <v>105116</v>
      </c>
      <c r="D6648" s="2" t="s">
        <v>6748</v>
      </c>
      <c r="E6648" s="3" t="s">
        <v>9848</v>
      </c>
      <c r="F6648" s="61">
        <v>14.15</v>
      </c>
      <c r="G6648" s="61">
        <v>15.36</v>
      </c>
    </row>
    <row r="6649" spans="1:7">
      <c r="A6649" s="1" t="str">
        <f t="shared" si="105"/>
        <v>SINAPI 105115</v>
      </c>
      <c r="B6649" s="3" t="s">
        <v>9865</v>
      </c>
      <c r="C6649" s="3">
        <v>105115</v>
      </c>
      <c r="D6649" s="2" t="s">
        <v>6749</v>
      </c>
      <c r="E6649" s="3" t="s">
        <v>9848</v>
      </c>
      <c r="F6649" s="61">
        <v>141</v>
      </c>
      <c r="G6649" s="61">
        <v>148.12</v>
      </c>
    </row>
    <row r="6650" spans="1:7" ht="22.5">
      <c r="A6650" s="1" t="str">
        <f t="shared" si="105"/>
        <v>SINAPI 98453</v>
      </c>
      <c r="B6650" s="3" t="s">
        <v>9865</v>
      </c>
      <c r="C6650" s="3">
        <v>98453</v>
      </c>
      <c r="D6650" s="2" t="s">
        <v>6750</v>
      </c>
      <c r="E6650" s="3" t="s">
        <v>9847</v>
      </c>
      <c r="F6650" s="61">
        <v>152.88</v>
      </c>
      <c r="G6650" s="61">
        <v>158.84</v>
      </c>
    </row>
    <row r="6651" spans="1:7" ht="22.5">
      <c r="A6651" s="1" t="str">
        <f t="shared" si="105"/>
        <v>SINAPI 98454</v>
      </c>
      <c r="B6651" s="3" t="s">
        <v>9865</v>
      </c>
      <c r="C6651" s="3">
        <v>98454</v>
      </c>
      <c r="D6651" s="2" t="s">
        <v>6751</v>
      </c>
      <c r="E6651" s="3" t="s">
        <v>9847</v>
      </c>
      <c r="F6651" s="61">
        <v>196.12</v>
      </c>
      <c r="G6651" s="61">
        <v>205.09</v>
      </c>
    </row>
    <row r="6652" spans="1:7" ht="22.5">
      <c r="A6652" s="1" t="str">
        <f t="shared" si="105"/>
        <v>SINAPI 98449</v>
      </c>
      <c r="B6652" s="3" t="s">
        <v>9865</v>
      </c>
      <c r="C6652" s="3">
        <v>98449</v>
      </c>
      <c r="D6652" s="2" t="s">
        <v>6752</v>
      </c>
      <c r="E6652" s="3" t="s">
        <v>9847</v>
      </c>
      <c r="F6652" s="61">
        <v>130.06</v>
      </c>
      <c r="G6652" s="61">
        <v>134.59</v>
      </c>
    </row>
    <row r="6653" spans="1:7" ht="22.5">
      <c r="A6653" s="1" t="str">
        <f t="shared" si="105"/>
        <v>SINAPI 98455</v>
      </c>
      <c r="B6653" s="3" t="s">
        <v>9865</v>
      </c>
      <c r="C6653" s="3">
        <v>98455</v>
      </c>
      <c r="D6653" s="2" t="s">
        <v>6753</v>
      </c>
      <c r="E6653" s="3" t="s">
        <v>9847</v>
      </c>
      <c r="F6653" s="61">
        <v>120.59</v>
      </c>
      <c r="G6653" s="61">
        <v>123.98</v>
      </c>
    </row>
    <row r="6654" spans="1:7" ht="22.5">
      <c r="A6654" s="1" t="str">
        <f t="shared" si="105"/>
        <v>SINAPI 98456</v>
      </c>
      <c r="B6654" s="3" t="s">
        <v>9865</v>
      </c>
      <c r="C6654" s="3">
        <v>98456</v>
      </c>
      <c r="D6654" s="2" t="s">
        <v>6754</v>
      </c>
      <c r="E6654" s="3" t="s">
        <v>9847</v>
      </c>
      <c r="F6654" s="61">
        <v>157.03</v>
      </c>
      <c r="G6654" s="61">
        <v>162.79</v>
      </c>
    </row>
    <row r="6655" spans="1:7" ht="22.5">
      <c r="A6655" s="1" t="str">
        <f t="shared" si="105"/>
        <v>SINAPI 98451</v>
      </c>
      <c r="B6655" s="3" t="s">
        <v>9865</v>
      </c>
      <c r="C6655" s="3">
        <v>98451</v>
      </c>
      <c r="D6655" s="2" t="s">
        <v>6755</v>
      </c>
      <c r="E6655" s="3" t="s">
        <v>9847</v>
      </c>
      <c r="F6655" s="61">
        <v>102.71</v>
      </c>
      <c r="G6655" s="61">
        <v>105.07</v>
      </c>
    </row>
    <row r="6656" spans="1:7" ht="22.5">
      <c r="A6656" s="1" t="str">
        <f t="shared" si="105"/>
        <v>SINAPI 98445</v>
      </c>
      <c r="B6656" s="3" t="s">
        <v>9865</v>
      </c>
      <c r="C6656" s="3">
        <v>98445</v>
      </c>
      <c r="D6656" s="2" t="s">
        <v>6756</v>
      </c>
      <c r="E6656" s="3" t="s">
        <v>9847</v>
      </c>
      <c r="F6656" s="61">
        <v>114.13</v>
      </c>
      <c r="G6656" s="61">
        <v>119.22</v>
      </c>
    </row>
    <row r="6657" spans="1:7" ht="22.5">
      <c r="A6657" s="1" t="str">
        <f t="shared" si="105"/>
        <v>SINAPI 98446</v>
      </c>
      <c r="B6657" s="3" t="s">
        <v>9865</v>
      </c>
      <c r="C6657" s="3">
        <v>98446</v>
      </c>
      <c r="D6657" s="2" t="s">
        <v>6757</v>
      </c>
      <c r="E6657" s="3" t="s">
        <v>9847</v>
      </c>
      <c r="F6657" s="61">
        <v>148.30000000000001</v>
      </c>
      <c r="G6657" s="61">
        <v>155.63999999999999</v>
      </c>
    </row>
    <row r="6658" spans="1:7" ht="22.5">
      <c r="A6658" s="1" t="str">
        <f t="shared" si="105"/>
        <v>SINAPI 98441</v>
      </c>
      <c r="B6658" s="3" t="s">
        <v>9865</v>
      </c>
      <c r="C6658" s="3">
        <v>98441</v>
      </c>
      <c r="D6658" s="2" t="s">
        <v>6758</v>
      </c>
      <c r="E6658" s="3" t="s">
        <v>9847</v>
      </c>
      <c r="F6658" s="61">
        <v>96.03</v>
      </c>
      <c r="G6658" s="61">
        <v>100.08</v>
      </c>
    </row>
    <row r="6659" spans="1:7" ht="22.5">
      <c r="A6659" s="1" t="str">
        <f t="shared" si="105"/>
        <v>SINAPI 98447</v>
      </c>
      <c r="B6659" s="3" t="s">
        <v>9865</v>
      </c>
      <c r="C6659" s="3">
        <v>98447</v>
      </c>
      <c r="D6659" s="2" t="s">
        <v>6759</v>
      </c>
      <c r="E6659" s="3" t="s">
        <v>9847</v>
      </c>
      <c r="F6659" s="61">
        <v>86.19</v>
      </c>
      <c r="G6659" s="61">
        <v>89.1</v>
      </c>
    </row>
    <row r="6660" spans="1:7" ht="22.5">
      <c r="A6660" s="1" t="str">
        <f t="shared" si="105"/>
        <v>SINAPI 98448</v>
      </c>
      <c r="B6660" s="3" t="s">
        <v>9865</v>
      </c>
      <c r="C6660" s="3">
        <v>98448</v>
      </c>
      <c r="D6660" s="2" t="s">
        <v>6760</v>
      </c>
      <c r="E6660" s="3" t="s">
        <v>9847</v>
      </c>
      <c r="F6660" s="61">
        <v>113.09</v>
      </c>
      <c r="G6660" s="61">
        <v>117.57</v>
      </c>
    </row>
    <row r="6661" spans="1:7" ht="22.5">
      <c r="A6661" s="1" t="str">
        <f t="shared" si="105"/>
        <v>SINAPI 98443</v>
      </c>
      <c r="B6661" s="3" t="s">
        <v>9865</v>
      </c>
      <c r="C6661" s="3">
        <v>98443</v>
      </c>
      <c r="D6661" s="2" t="s">
        <v>6761</v>
      </c>
      <c r="E6661" s="3" t="s">
        <v>9847</v>
      </c>
      <c r="F6661" s="61">
        <v>72.03</v>
      </c>
      <c r="G6661" s="61">
        <v>74.209999999999994</v>
      </c>
    </row>
    <row r="6662" spans="1:7" ht="22.5">
      <c r="A6662" s="1" t="str">
        <f t="shared" si="105"/>
        <v>SINAPI 105122</v>
      </c>
      <c r="B6662" s="3" t="s">
        <v>9865</v>
      </c>
      <c r="C6662" s="3">
        <v>105122</v>
      </c>
      <c r="D6662" s="2" t="s">
        <v>6762</v>
      </c>
      <c r="E6662" s="3" t="s">
        <v>9847</v>
      </c>
      <c r="F6662" s="61">
        <v>0</v>
      </c>
      <c r="G6662" s="61">
        <v>0</v>
      </c>
    </row>
    <row r="6663" spans="1:7" ht="22.5">
      <c r="A6663" s="1" t="str">
        <f t="shared" si="105"/>
        <v>SINAPI 105125</v>
      </c>
      <c r="B6663" s="3" t="s">
        <v>9865</v>
      </c>
      <c r="C6663" s="3">
        <v>105125</v>
      </c>
      <c r="D6663" s="2" t="s">
        <v>6763</v>
      </c>
      <c r="E6663" s="3" t="s">
        <v>9847</v>
      </c>
      <c r="F6663" s="61">
        <v>0</v>
      </c>
      <c r="G6663" s="61">
        <v>0</v>
      </c>
    </row>
    <row r="6664" spans="1:7">
      <c r="A6664" s="1" t="str">
        <f t="shared" si="105"/>
        <v>SINAPI 105133</v>
      </c>
      <c r="B6664" s="3" t="s">
        <v>9865</v>
      </c>
      <c r="C6664" s="3">
        <v>105133</v>
      </c>
      <c r="D6664" s="2" t="s">
        <v>6764</v>
      </c>
      <c r="E6664" s="3" t="s">
        <v>9847</v>
      </c>
      <c r="F6664" s="61">
        <v>0</v>
      </c>
      <c r="G6664" s="61">
        <v>0</v>
      </c>
    </row>
    <row r="6665" spans="1:7" ht="22.5">
      <c r="A6665" s="1" t="str">
        <f t="shared" si="105"/>
        <v>SINAPI 105123</v>
      </c>
      <c r="B6665" s="3" t="s">
        <v>9865</v>
      </c>
      <c r="C6665" s="3">
        <v>105123</v>
      </c>
      <c r="D6665" s="2" t="s">
        <v>6765</v>
      </c>
      <c r="E6665" s="3" t="s">
        <v>9847</v>
      </c>
      <c r="F6665" s="61">
        <v>0</v>
      </c>
      <c r="G6665" s="61">
        <v>0</v>
      </c>
    </row>
    <row r="6666" spans="1:7" ht="22.5">
      <c r="A6666" s="1" t="str">
        <f t="shared" si="105"/>
        <v>SINAPI 105124</v>
      </c>
      <c r="B6666" s="3" t="s">
        <v>9865</v>
      </c>
      <c r="C6666" s="3">
        <v>105124</v>
      </c>
      <c r="D6666" s="2" t="s">
        <v>6766</v>
      </c>
      <c r="E6666" s="3" t="s">
        <v>9847</v>
      </c>
      <c r="F6666" s="61">
        <v>0</v>
      </c>
      <c r="G6666" s="61">
        <v>0</v>
      </c>
    </row>
    <row r="6667" spans="1:7">
      <c r="A6667" s="1" t="str">
        <f t="shared" si="105"/>
        <v>SINAPI 105134</v>
      </c>
      <c r="B6667" s="3" t="s">
        <v>9865</v>
      </c>
      <c r="C6667" s="3">
        <v>105134</v>
      </c>
      <c r="D6667" s="2" t="s">
        <v>6767</v>
      </c>
      <c r="E6667" s="3" t="s">
        <v>9847</v>
      </c>
      <c r="F6667" s="61">
        <v>0</v>
      </c>
      <c r="G6667" s="61">
        <v>0</v>
      </c>
    </row>
    <row r="6668" spans="1:7" ht="22.5">
      <c r="A6668" s="1" t="str">
        <f t="shared" si="105"/>
        <v>SINAPI 105117</v>
      </c>
      <c r="B6668" s="3" t="s">
        <v>9865</v>
      </c>
      <c r="C6668" s="3">
        <v>105117</v>
      </c>
      <c r="D6668" s="2" t="s">
        <v>6768</v>
      </c>
      <c r="E6668" s="3" t="s">
        <v>9847</v>
      </c>
      <c r="F6668" s="61">
        <v>0</v>
      </c>
      <c r="G6668" s="61">
        <v>0</v>
      </c>
    </row>
    <row r="6669" spans="1:7" ht="22.5">
      <c r="A6669" s="1" t="str">
        <f t="shared" si="105"/>
        <v>SINAPI 105119</v>
      </c>
      <c r="B6669" s="3" t="s">
        <v>9865</v>
      </c>
      <c r="C6669" s="3">
        <v>105119</v>
      </c>
      <c r="D6669" s="2" t="s">
        <v>6769</v>
      </c>
      <c r="E6669" s="3" t="s">
        <v>9847</v>
      </c>
      <c r="F6669" s="61">
        <v>0</v>
      </c>
      <c r="G6669" s="61">
        <v>0</v>
      </c>
    </row>
    <row r="6670" spans="1:7">
      <c r="A6670" s="1" t="str">
        <f t="shared" si="105"/>
        <v>SINAPI 105131</v>
      </c>
      <c r="B6670" s="3" t="s">
        <v>9865</v>
      </c>
      <c r="C6670" s="3">
        <v>105131</v>
      </c>
      <c r="D6670" s="2" t="s">
        <v>6770</v>
      </c>
      <c r="E6670" s="3" t="s">
        <v>9847</v>
      </c>
      <c r="F6670" s="61">
        <v>0</v>
      </c>
      <c r="G6670" s="61">
        <v>0</v>
      </c>
    </row>
    <row r="6671" spans="1:7" ht="22.5">
      <c r="A6671" s="1" t="str">
        <f t="shared" si="105"/>
        <v>SINAPI 105120</v>
      </c>
      <c r="B6671" s="3" t="s">
        <v>9865</v>
      </c>
      <c r="C6671" s="3">
        <v>105120</v>
      </c>
      <c r="D6671" s="2" t="s">
        <v>6771</v>
      </c>
      <c r="E6671" s="3" t="s">
        <v>9847</v>
      </c>
      <c r="F6671" s="61">
        <v>0</v>
      </c>
      <c r="G6671" s="61">
        <v>0</v>
      </c>
    </row>
    <row r="6672" spans="1:7" ht="22.5">
      <c r="A6672" s="1" t="str">
        <f t="shared" si="105"/>
        <v>SINAPI 105121</v>
      </c>
      <c r="B6672" s="3" t="s">
        <v>9865</v>
      </c>
      <c r="C6672" s="3">
        <v>105121</v>
      </c>
      <c r="D6672" s="2" t="s">
        <v>6772</v>
      </c>
      <c r="E6672" s="3" t="s">
        <v>9847</v>
      </c>
      <c r="F6672" s="61">
        <v>0</v>
      </c>
      <c r="G6672" s="61">
        <v>0</v>
      </c>
    </row>
    <row r="6673" spans="1:7">
      <c r="A6673" s="1" t="str">
        <f t="shared" si="105"/>
        <v>SINAPI 105132</v>
      </c>
      <c r="B6673" s="3" t="s">
        <v>9865</v>
      </c>
      <c r="C6673" s="3">
        <v>105132</v>
      </c>
      <c r="D6673" s="2" t="s">
        <v>6773</v>
      </c>
      <c r="E6673" s="3" t="s">
        <v>9847</v>
      </c>
      <c r="F6673" s="61">
        <v>0</v>
      </c>
      <c r="G6673" s="61">
        <v>0</v>
      </c>
    </row>
    <row r="6674" spans="1:7">
      <c r="A6674" s="1" t="str">
        <f t="shared" si="105"/>
        <v>SINAPI 98460</v>
      </c>
      <c r="B6674" s="3" t="s">
        <v>9865</v>
      </c>
      <c r="C6674" s="3">
        <v>98460</v>
      </c>
      <c r="D6674" s="2" t="s">
        <v>6774</v>
      </c>
      <c r="E6674" s="3" t="s">
        <v>9847</v>
      </c>
      <c r="F6674" s="61">
        <v>71.11</v>
      </c>
      <c r="G6674" s="61">
        <v>73.63</v>
      </c>
    </row>
    <row r="6675" spans="1:7">
      <c r="A6675" s="1" t="str">
        <f t="shared" si="105"/>
        <v>SINAPI 98457</v>
      </c>
      <c r="B6675" s="3" t="s">
        <v>9865</v>
      </c>
      <c r="C6675" s="3">
        <v>98457</v>
      </c>
      <c r="D6675" s="2" t="s">
        <v>6775</v>
      </c>
      <c r="E6675" s="3" t="s">
        <v>9847</v>
      </c>
      <c r="F6675" s="61">
        <v>0</v>
      </c>
      <c r="G6675" s="61">
        <v>0</v>
      </c>
    </row>
    <row r="6676" spans="1:7">
      <c r="A6676" s="1" t="str">
        <f t="shared" si="105"/>
        <v>SINAPI 98458</v>
      </c>
      <c r="B6676" s="3" t="s">
        <v>9865</v>
      </c>
      <c r="C6676" s="3">
        <v>98458</v>
      </c>
      <c r="D6676" s="2" t="s">
        <v>6776</v>
      </c>
      <c r="E6676" s="3" t="s">
        <v>9847</v>
      </c>
      <c r="F6676" s="61">
        <v>95.68</v>
      </c>
      <c r="G6676" s="61">
        <v>99.43</v>
      </c>
    </row>
    <row r="6677" spans="1:7">
      <c r="A6677" s="1" t="str">
        <f t="shared" si="105"/>
        <v>SINAPI 98459</v>
      </c>
      <c r="B6677" s="3" t="s">
        <v>9865</v>
      </c>
      <c r="C6677" s="3">
        <v>98459</v>
      </c>
      <c r="D6677" s="2" t="s">
        <v>6777</v>
      </c>
      <c r="E6677" s="3" t="s">
        <v>9847</v>
      </c>
      <c r="F6677" s="61">
        <v>93.51</v>
      </c>
      <c r="G6677" s="61">
        <v>97.02</v>
      </c>
    </row>
    <row r="6678" spans="1:7">
      <c r="A6678" s="1" t="str">
        <f t="shared" si="105"/>
        <v>SINAPI 105118</v>
      </c>
      <c r="B6678" s="3" t="s">
        <v>9865</v>
      </c>
      <c r="C6678" s="3">
        <v>105118</v>
      </c>
      <c r="D6678" s="2" t="s">
        <v>6778</v>
      </c>
      <c r="E6678" s="3" t="s">
        <v>9847</v>
      </c>
      <c r="F6678" s="61">
        <v>0</v>
      </c>
      <c r="G6678" s="61">
        <v>0</v>
      </c>
    </row>
    <row r="6679" spans="1:7" ht="22.5">
      <c r="A6679" s="1" t="str">
        <f t="shared" si="105"/>
        <v>SINAPI 106056</v>
      </c>
      <c r="B6679" s="3" t="s">
        <v>9865</v>
      </c>
      <c r="C6679" s="3">
        <v>106056</v>
      </c>
      <c r="D6679" s="2" t="s">
        <v>6779</v>
      </c>
      <c r="E6679" s="3" t="s">
        <v>9847</v>
      </c>
      <c r="F6679" s="61">
        <v>0</v>
      </c>
      <c r="G6679" s="61">
        <v>0</v>
      </c>
    </row>
    <row r="6680" spans="1:7" ht="22.5">
      <c r="A6680" s="1" t="str">
        <f t="shared" si="105"/>
        <v>SINAPI 106057</v>
      </c>
      <c r="B6680" s="3" t="s">
        <v>9865</v>
      </c>
      <c r="C6680" s="3">
        <v>106057</v>
      </c>
      <c r="D6680" s="2" t="s">
        <v>6780</v>
      </c>
      <c r="E6680" s="3" t="s">
        <v>9847</v>
      </c>
      <c r="F6680" s="61">
        <v>0</v>
      </c>
      <c r="G6680" s="61">
        <v>0</v>
      </c>
    </row>
    <row r="6681" spans="1:7" ht="22.5">
      <c r="A6681" s="1" t="str">
        <f t="shared" si="105"/>
        <v>SINAPI 104690</v>
      </c>
      <c r="B6681" s="3" t="s">
        <v>9865</v>
      </c>
      <c r="C6681" s="3">
        <v>104690</v>
      </c>
      <c r="D6681" s="2" t="s">
        <v>6781</v>
      </c>
      <c r="E6681" s="3" t="s">
        <v>9847</v>
      </c>
      <c r="F6681" s="61">
        <v>0</v>
      </c>
      <c r="G6681" s="61">
        <v>0</v>
      </c>
    </row>
    <row r="6682" spans="1:7" ht="22.5">
      <c r="A6682" s="1" t="str">
        <f t="shared" si="105"/>
        <v>SINAPI 101958</v>
      </c>
      <c r="B6682" s="3" t="s">
        <v>9865</v>
      </c>
      <c r="C6682" s="3">
        <v>101958</v>
      </c>
      <c r="D6682" s="2" t="s">
        <v>6782</v>
      </c>
      <c r="E6682" s="3" t="s">
        <v>9847</v>
      </c>
      <c r="F6682" s="61">
        <v>0</v>
      </c>
      <c r="G6682" s="61">
        <v>0</v>
      </c>
    </row>
    <row r="6683" spans="1:7" ht="22.5">
      <c r="A6683" s="1" t="str">
        <f t="shared" ref="A6683:A6746" si="106">CONCATENATE($B6683," ",$C6683)</f>
        <v>SINAPI 106065</v>
      </c>
      <c r="B6683" s="3" t="s">
        <v>9865</v>
      </c>
      <c r="C6683" s="3">
        <v>106065</v>
      </c>
      <c r="D6683" s="2" t="s">
        <v>6783</v>
      </c>
      <c r="E6683" s="3" t="s">
        <v>9847</v>
      </c>
      <c r="F6683" s="61">
        <v>0</v>
      </c>
      <c r="G6683" s="61">
        <v>0</v>
      </c>
    </row>
    <row r="6684" spans="1:7" ht="22.5">
      <c r="A6684" s="1" t="str">
        <f t="shared" si="106"/>
        <v>SINAPI 101959</v>
      </c>
      <c r="B6684" s="3" t="s">
        <v>9865</v>
      </c>
      <c r="C6684" s="3">
        <v>101959</v>
      </c>
      <c r="D6684" s="2" t="s">
        <v>6784</v>
      </c>
      <c r="E6684" s="3" t="s">
        <v>9847</v>
      </c>
      <c r="F6684" s="61">
        <v>0</v>
      </c>
      <c r="G6684" s="61">
        <v>0</v>
      </c>
    </row>
    <row r="6685" spans="1:7" ht="22.5">
      <c r="A6685" s="1" t="str">
        <f t="shared" si="106"/>
        <v>SINAPI 101960</v>
      </c>
      <c r="B6685" s="3" t="s">
        <v>9865</v>
      </c>
      <c r="C6685" s="3">
        <v>101960</v>
      </c>
      <c r="D6685" s="2" t="s">
        <v>6785</v>
      </c>
      <c r="E6685" s="3" t="s">
        <v>9847</v>
      </c>
      <c r="F6685" s="61">
        <v>0</v>
      </c>
      <c r="G6685" s="61">
        <v>0</v>
      </c>
    </row>
    <row r="6686" spans="1:7" ht="22.5">
      <c r="A6686" s="1" t="str">
        <f t="shared" si="106"/>
        <v>SINAPI 106058</v>
      </c>
      <c r="B6686" s="3" t="s">
        <v>9865</v>
      </c>
      <c r="C6686" s="3">
        <v>106058</v>
      </c>
      <c r="D6686" s="2" t="s">
        <v>6786</v>
      </c>
      <c r="E6686" s="3" t="s">
        <v>9847</v>
      </c>
      <c r="F6686" s="61">
        <v>0</v>
      </c>
      <c r="G6686" s="61">
        <v>0</v>
      </c>
    </row>
    <row r="6687" spans="1:7" ht="22.5">
      <c r="A6687" s="1" t="str">
        <f t="shared" si="106"/>
        <v>SINAPI 101962</v>
      </c>
      <c r="B6687" s="3" t="s">
        <v>9865</v>
      </c>
      <c r="C6687" s="3">
        <v>101962</v>
      </c>
      <c r="D6687" s="2" t="s">
        <v>6787</v>
      </c>
      <c r="E6687" s="3" t="s">
        <v>9847</v>
      </c>
      <c r="F6687" s="61">
        <v>0</v>
      </c>
      <c r="G6687" s="61">
        <v>0</v>
      </c>
    </row>
    <row r="6688" spans="1:7" ht="22.5">
      <c r="A6688" s="1" t="str">
        <f t="shared" si="106"/>
        <v>SINAPI 106066</v>
      </c>
      <c r="B6688" s="3" t="s">
        <v>9865</v>
      </c>
      <c r="C6688" s="3">
        <v>106066</v>
      </c>
      <c r="D6688" s="2" t="s">
        <v>6788</v>
      </c>
      <c r="E6688" s="3" t="s">
        <v>9847</v>
      </c>
      <c r="F6688" s="61">
        <v>0</v>
      </c>
      <c r="G6688" s="61">
        <v>0</v>
      </c>
    </row>
    <row r="6689" spans="1:7" ht="22.5">
      <c r="A6689" s="1" t="str">
        <f t="shared" si="106"/>
        <v>SINAPI 106048</v>
      </c>
      <c r="B6689" s="3" t="s">
        <v>9865</v>
      </c>
      <c r="C6689" s="3">
        <v>106048</v>
      </c>
      <c r="D6689" s="2" t="s">
        <v>6789</v>
      </c>
      <c r="E6689" s="3" t="s">
        <v>9847</v>
      </c>
      <c r="F6689" s="61">
        <v>0</v>
      </c>
      <c r="G6689" s="61">
        <v>0</v>
      </c>
    </row>
    <row r="6690" spans="1:7" ht="22.5">
      <c r="A6690" s="1" t="str">
        <f t="shared" si="106"/>
        <v>SINAPI 106049</v>
      </c>
      <c r="B6690" s="3" t="s">
        <v>9865</v>
      </c>
      <c r="C6690" s="3">
        <v>106049</v>
      </c>
      <c r="D6690" s="2" t="s">
        <v>6790</v>
      </c>
      <c r="E6690" s="3" t="s">
        <v>9847</v>
      </c>
      <c r="F6690" s="61">
        <v>0</v>
      </c>
      <c r="G6690" s="61">
        <v>0</v>
      </c>
    </row>
    <row r="6691" spans="1:7" ht="22.5">
      <c r="A6691" s="1" t="str">
        <f t="shared" si="106"/>
        <v>SINAPI 106050</v>
      </c>
      <c r="B6691" s="3" t="s">
        <v>9865</v>
      </c>
      <c r="C6691" s="3">
        <v>106050</v>
      </c>
      <c r="D6691" s="2" t="s">
        <v>6791</v>
      </c>
      <c r="E6691" s="3" t="s">
        <v>9847</v>
      </c>
      <c r="F6691" s="61">
        <v>0</v>
      </c>
      <c r="G6691" s="61">
        <v>0</v>
      </c>
    </row>
    <row r="6692" spans="1:7" ht="22.5">
      <c r="A6692" s="1" t="str">
        <f t="shared" si="106"/>
        <v>SINAPI 106051</v>
      </c>
      <c r="B6692" s="3" t="s">
        <v>9865</v>
      </c>
      <c r="C6692" s="3">
        <v>106051</v>
      </c>
      <c r="D6692" s="2" t="s">
        <v>6792</v>
      </c>
      <c r="E6692" s="3" t="s">
        <v>9847</v>
      </c>
      <c r="F6692" s="61">
        <v>0</v>
      </c>
      <c r="G6692" s="61">
        <v>0</v>
      </c>
    </row>
    <row r="6693" spans="1:7" ht="22.5">
      <c r="A6693" s="1" t="str">
        <f t="shared" si="106"/>
        <v>SINAPI 106063</v>
      </c>
      <c r="B6693" s="3" t="s">
        <v>9865</v>
      </c>
      <c r="C6693" s="3">
        <v>106063</v>
      </c>
      <c r="D6693" s="2" t="s">
        <v>6793</v>
      </c>
      <c r="E6693" s="3" t="s">
        <v>9847</v>
      </c>
      <c r="F6693" s="61">
        <v>0</v>
      </c>
      <c r="G6693" s="61">
        <v>0</v>
      </c>
    </row>
    <row r="6694" spans="1:7" ht="22.5">
      <c r="A6694" s="1" t="str">
        <f t="shared" si="106"/>
        <v>SINAPI 106052</v>
      </c>
      <c r="B6694" s="3" t="s">
        <v>9865</v>
      </c>
      <c r="C6694" s="3">
        <v>106052</v>
      </c>
      <c r="D6694" s="2" t="s">
        <v>6794</v>
      </c>
      <c r="E6694" s="3" t="s">
        <v>9847</v>
      </c>
      <c r="F6694" s="61">
        <v>0</v>
      </c>
      <c r="G6694" s="61">
        <v>0</v>
      </c>
    </row>
    <row r="6695" spans="1:7" ht="22.5">
      <c r="A6695" s="1" t="str">
        <f t="shared" si="106"/>
        <v>SINAPI 106053</v>
      </c>
      <c r="B6695" s="3" t="s">
        <v>9865</v>
      </c>
      <c r="C6695" s="3">
        <v>106053</v>
      </c>
      <c r="D6695" s="2" t="s">
        <v>6795</v>
      </c>
      <c r="E6695" s="3" t="s">
        <v>9847</v>
      </c>
      <c r="F6695" s="61">
        <v>0</v>
      </c>
      <c r="G6695" s="61">
        <v>0</v>
      </c>
    </row>
    <row r="6696" spans="1:7" ht="22.5">
      <c r="A6696" s="1" t="str">
        <f t="shared" si="106"/>
        <v>SINAPI 106054</v>
      </c>
      <c r="B6696" s="3" t="s">
        <v>9865</v>
      </c>
      <c r="C6696" s="3">
        <v>106054</v>
      </c>
      <c r="D6696" s="2" t="s">
        <v>6796</v>
      </c>
      <c r="E6696" s="3" t="s">
        <v>9847</v>
      </c>
      <c r="F6696" s="61">
        <v>0</v>
      </c>
      <c r="G6696" s="61">
        <v>0</v>
      </c>
    </row>
    <row r="6697" spans="1:7" ht="22.5">
      <c r="A6697" s="1" t="str">
        <f t="shared" si="106"/>
        <v>SINAPI 106055</v>
      </c>
      <c r="B6697" s="3" t="s">
        <v>9865</v>
      </c>
      <c r="C6697" s="3">
        <v>106055</v>
      </c>
      <c r="D6697" s="2" t="s">
        <v>6797</v>
      </c>
      <c r="E6697" s="3" t="s">
        <v>9847</v>
      </c>
      <c r="F6697" s="61">
        <v>0</v>
      </c>
      <c r="G6697" s="61">
        <v>0</v>
      </c>
    </row>
    <row r="6698" spans="1:7" ht="22.5">
      <c r="A6698" s="1" t="str">
        <f t="shared" si="106"/>
        <v>SINAPI 106064</v>
      </c>
      <c r="B6698" s="3" t="s">
        <v>9865</v>
      </c>
      <c r="C6698" s="3">
        <v>106064</v>
      </c>
      <c r="D6698" s="2" t="s">
        <v>6798</v>
      </c>
      <c r="E6698" s="3" t="s">
        <v>9847</v>
      </c>
      <c r="F6698" s="61">
        <v>0</v>
      </c>
      <c r="G6698" s="61">
        <v>0</v>
      </c>
    </row>
    <row r="6699" spans="1:7" ht="22.5">
      <c r="A6699" s="1" t="str">
        <f t="shared" si="106"/>
        <v>SINAPI 106067</v>
      </c>
      <c r="B6699" s="3" t="s">
        <v>9865</v>
      </c>
      <c r="C6699" s="3">
        <v>106067</v>
      </c>
      <c r="D6699" s="2" t="s">
        <v>6799</v>
      </c>
      <c r="E6699" s="3" t="s">
        <v>9847</v>
      </c>
      <c r="F6699" s="61">
        <v>0</v>
      </c>
      <c r="G6699" s="61">
        <v>0</v>
      </c>
    </row>
    <row r="6700" spans="1:7" ht="22.5">
      <c r="A6700" s="1" t="str">
        <f t="shared" si="106"/>
        <v>SINAPI 106070</v>
      </c>
      <c r="B6700" s="3" t="s">
        <v>9865</v>
      </c>
      <c r="C6700" s="3">
        <v>106070</v>
      </c>
      <c r="D6700" s="2" t="s">
        <v>6800</v>
      </c>
      <c r="E6700" s="3" t="s">
        <v>9847</v>
      </c>
      <c r="F6700" s="61">
        <v>0</v>
      </c>
      <c r="G6700" s="61">
        <v>0</v>
      </c>
    </row>
    <row r="6701" spans="1:7" ht="22.5">
      <c r="A6701" s="1" t="str">
        <f t="shared" si="106"/>
        <v>SINAPI 106071</v>
      </c>
      <c r="B6701" s="3" t="s">
        <v>9865</v>
      </c>
      <c r="C6701" s="3">
        <v>106071</v>
      </c>
      <c r="D6701" s="2" t="s">
        <v>6801</v>
      </c>
      <c r="E6701" s="3" t="s">
        <v>9847</v>
      </c>
      <c r="F6701" s="61">
        <v>0</v>
      </c>
      <c r="G6701" s="61">
        <v>0</v>
      </c>
    </row>
    <row r="6702" spans="1:7" ht="22.5">
      <c r="A6702" s="1" t="str">
        <f t="shared" si="106"/>
        <v>SINAPI 106072</v>
      </c>
      <c r="B6702" s="3" t="s">
        <v>9865</v>
      </c>
      <c r="C6702" s="3">
        <v>106072</v>
      </c>
      <c r="D6702" s="2" t="s">
        <v>6802</v>
      </c>
      <c r="E6702" s="3" t="s">
        <v>9847</v>
      </c>
      <c r="F6702" s="61">
        <v>0</v>
      </c>
      <c r="G6702" s="61">
        <v>0</v>
      </c>
    </row>
    <row r="6703" spans="1:7" ht="22.5">
      <c r="A6703" s="1" t="str">
        <f t="shared" si="106"/>
        <v>SINAPI 106073</v>
      </c>
      <c r="B6703" s="3" t="s">
        <v>9865</v>
      </c>
      <c r="C6703" s="3">
        <v>106073</v>
      </c>
      <c r="D6703" s="2" t="s">
        <v>6803</v>
      </c>
      <c r="E6703" s="3" t="s">
        <v>9847</v>
      </c>
      <c r="F6703" s="61">
        <v>0</v>
      </c>
      <c r="G6703" s="61">
        <v>0</v>
      </c>
    </row>
    <row r="6704" spans="1:7" ht="22.5">
      <c r="A6704" s="1" t="str">
        <f t="shared" si="106"/>
        <v>SINAPI 106068</v>
      </c>
      <c r="B6704" s="3" t="s">
        <v>9865</v>
      </c>
      <c r="C6704" s="3">
        <v>106068</v>
      </c>
      <c r="D6704" s="2" t="s">
        <v>6804</v>
      </c>
      <c r="E6704" s="3" t="s">
        <v>9847</v>
      </c>
      <c r="F6704" s="61">
        <v>0</v>
      </c>
      <c r="G6704" s="61">
        <v>0</v>
      </c>
    </row>
    <row r="6705" spans="1:7" ht="22.5">
      <c r="A6705" s="1" t="str">
        <f t="shared" si="106"/>
        <v>SINAPI 106069</v>
      </c>
      <c r="B6705" s="3" t="s">
        <v>9865</v>
      </c>
      <c r="C6705" s="3">
        <v>106069</v>
      </c>
      <c r="D6705" s="2" t="s">
        <v>6805</v>
      </c>
      <c r="E6705" s="3" t="s">
        <v>9847</v>
      </c>
      <c r="F6705" s="61">
        <v>0</v>
      </c>
      <c r="G6705" s="61">
        <v>0</v>
      </c>
    </row>
    <row r="6706" spans="1:7" ht="22.5">
      <c r="A6706" s="1" t="str">
        <f t="shared" si="106"/>
        <v>SINAPI 106074</v>
      </c>
      <c r="B6706" s="3" t="s">
        <v>9865</v>
      </c>
      <c r="C6706" s="3">
        <v>106074</v>
      </c>
      <c r="D6706" s="2" t="s">
        <v>6806</v>
      </c>
      <c r="E6706" s="3" t="s">
        <v>9847</v>
      </c>
      <c r="F6706" s="61">
        <v>0</v>
      </c>
      <c r="G6706" s="61">
        <v>0</v>
      </c>
    </row>
    <row r="6707" spans="1:7" ht="22.5">
      <c r="A6707" s="1" t="str">
        <f t="shared" si="106"/>
        <v>SINAPI 106075</v>
      </c>
      <c r="B6707" s="3" t="s">
        <v>9865</v>
      </c>
      <c r="C6707" s="3">
        <v>106075</v>
      </c>
      <c r="D6707" s="2" t="s">
        <v>6807</v>
      </c>
      <c r="E6707" s="3" t="s">
        <v>9847</v>
      </c>
      <c r="F6707" s="61">
        <v>0</v>
      </c>
      <c r="G6707" s="61">
        <v>0</v>
      </c>
    </row>
    <row r="6708" spans="1:7" ht="22.5">
      <c r="A6708" s="1" t="str">
        <f t="shared" si="106"/>
        <v>SINAPI 106076</v>
      </c>
      <c r="B6708" s="3" t="s">
        <v>9865</v>
      </c>
      <c r="C6708" s="3">
        <v>106076</v>
      </c>
      <c r="D6708" s="2" t="s">
        <v>6808</v>
      </c>
      <c r="E6708" s="3" t="s">
        <v>9847</v>
      </c>
      <c r="F6708" s="61">
        <v>0</v>
      </c>
      <c r="G6708" s="61">
        <v>0</v>
      </c>
    </row>
    <row r="6709" spans="1:7" ht="22.5">
      <c r="A6709" s="1" t="str">
        <f t="shared" si="106"/>
        <v>SINAPI 101964</v>
      </c>
      <c r="B6709" s="3" t="s">
        <v>9865</v>
      </c>
      <c r="C6709" s="3">
        <v>101964</v>
      </c>
      <c r="D6709" s="2" t="s">
        <v>6809</v>
      </c>
      <c r="E6709" s="3" t="s">
        <v>9847</v>
      </c>
      <c r="F6709" s="61">
        <v>189.08</v>
      </c>
      <c r="G6709" s="61">
        <v>192.92</v>
      </c>
    </row>
    <row r="6710" spans="1:7" ht="22.5">
      <c r="A6710" s="1" t="str">
        <f t="shared" si="106"/>
        <v>SINAPI 106059</v>
      </c>
      <c r="B6710" s="3" t="s">
        <v>9865</v>
      </c>
      <c r="C6710" s="3">
        <v>106059</v>
      </c>
      <c r="D6710" s="2" t="s">
        <v>6810</v>
      </c>
      <c r="E6710" s="3" t="s">
        <v>9847</v>
      </c>
      <c r="F6710" s="61">
        <v>210.73</v>
      </c>
      <c r="G6710" s="61">
        <v>214.47</v>
      </c>
    </row>
    <row r="6711" spans="1:7" ht="22.5">
      <c r="A6711" s="1" t="str">
        <f t="shared" si="106"/>
        <v>SINAPI 106060</v>
      </c>
      <c r="B6711" s="3" t="s">
        <v>9865</v>
      </c>
      <c r="C6711" s="3">
        <v>106060</v>
      </c>
      <c r="D6711" s="2" t="s">
        <v>6811</v>
      </c>
      <c r="E6711" s="3" t="s">
        <v>9847</v>
      </c>
      <c r="F6711" s="61">
        <v>203.26</v>
      </c>
      <c r="G6711" s="61">
        <v>206.5</v>
      </c>
    </row>
    <row r="6712" spans="1:7" ht="22.5">
      <c r="A6712" s="1" t="str">
        <f t="shared" si="106"/>
        <v>SINAPI 101963</v>
      </c>
      <c r="B6712" s="3" t="s">
        <v>9865</v>
      </c>
      <c r="C6712" s="3">
        <v>101963</v>
      </c>
      <c r="D6712" s="2" t="s">
        <v>6812</v>
      </c>
      <c r="E6712" s="3" t="s">
        <v>9847</v>
      </c>
      <c r="F6712" s="61">
        <v>203.02</v>
      </c>
      <c r="G6712" s="61">
        <v>206.99</v>
      </c>
    </row>
    <row r="6713" spans="1:7" ht="22.5">
      <c r="A6713" s="1" t="str">
        <f t="shared" si="106"/>
        <v>SINAPI 101947</v>
      </c>
      <c r="B6713" s="3" t="s">
        <v>9865</v>
      </c>
      <c r="C6713" s="3">
        <v>101947</v>
      </c>
      <c r="D6713" s="2" t="s">
        <v>6813</v>
      </c>
      <c r="E6713" s="3" t="s">
        <v>9847</v>
      </c>
      <c r="F6713" s="61">
        <v>0</v>
      </c>
      <c r="G6713" s="61">
        <v>0</v>
      </c>
    </row>
    <row r="6714" spans="1:7" ht="22.5">
      <c r="A6714" s="1" t="str">
        <f t="shared" si="106"/>
        <v>SINAPI 101948</v>
      </c>
      <c r="B6714" s="3" t="s">
        <v>9865</v>
      </c>
      <c r="C6714" s="3">
        <v>101948</v>
      </c>
      <c r="D6714" s="2" t="s">
        <v>6814</v>
      </c>
      <c r="E6714" s="3" t="s">
        <v>9847</v>
      </c>
      <c r="F6714" s="61">
        <v>0</v>
      </c>
      <c r="G6714" s="61">
        <v>0</v>
      </c>
    </row>
    <row r="6715" spans="1:7" ht="22.5">
      <c r="A6715" s="1" t="str">
        <f t="shared" si="106"/>
        <v>SINAPI 101949</v>
      </c>
      <c r="B6715" s="3" t="s">
        <v>9865</v>
      </c>
      <c r="C6715" s="3">
        <v>101949</v>
      </c>
      <c r="D6715" s="2" t="s">
        <v>6815</v>
      </c>
      <c r="E6715" s="3" t="s">
        <v>9847</v>
      </c>
      <c r="F6715" s="61">
        <v>0</v>
      </c>
      <c r="G6715" s="61">
        <v>0</v>
      </c>
    </row>
    <row r="6716" spans="1:7" ht="22.5">
      <c r="A6716" s="1" t="str">
        <f t="shared" si="106"/>
        <v>SINAPI 101950</v>
      </c>
      <c r="B6716" s="3" t="s">
        <v>9865</v>
      </c>
      <c r="C6716" s="3">
        <v>101950</v>
      </c>
      <c r="D6716" s="2" t="s">
        <v>6816</v>
      </c>
      <c r="E6716" s="3" t="s">
        <v>9847</v>
      </c>
      <c r="F6716" s="61">
        <v>0</v>
      </c>
      <c r="G6716" s="61">
        <v>0</v>
      </c>
    </row>
    <row r="6717" spans="1:7" ht="22.5">
      <c r="A6717" s="1" t="str">
        <f t="shared" si="106"/>
        <v>SINAPI 106061</v>
      </c>
      <c r="B6717" s="3" t="s">
        <v>9865</v>
      </c>
      <c r="C6717" s="3">
        <v>106061</v>
      </c>
      <c r="D6717" s="2" t="s">
        <v>6817</v>
      </c>
      <c r="E6717" s="3" t="s">
        <v>9847</v>
      </c>
      <c r="F6717" s="61">
        <v>0</v>
      </c>
      <c r="G6717" s="61">
        <v>0</v>
      </c>
    </row>
    <row r="6718" spans="1:7" ht="22.5">
      <c r="A6718" s="1" t="str">
        <f t="shared" si="106"/>
        <v>SINAPI 101951</v>
      </c>
      <c r="B6718" s="3" t="s">
        <v>9865</v>
      </c>
      <c r="C6718" s="3">
        <v>101951</v>
      </c>
      <c r="D6718" s="2" t="s">
        <v>6818</v>
      </c>
      <c r="E6718" s="3" t="s">
        <v>9847</v>
      </c>
      <c r="F6718" s="61">
        <v>0</v>
      </c>
      <c r="G6718" s="61">
        <v>0</v>
      </c>
    </row>
    <row r="6719" spans="1:7" ht="22.5">
      <c r="A6719" s="1" t="str">
        <f t="shared" si="106"/>
        <v>SINAPI 101952</v>
      </c>
      <c r="B6719" s="3" t="s">
        <v>9865</v>
      </c>
      <c r="C6719" s="3">
        <v>101952</v>
      </c>
      <c r="D6719" s="2" t="s">
        <v>6819</v>
      </c>
      <c r="E6719" s="3" t="s">
        <v>9847</v>
      </c>
      <c r="F6719" s="61">
        <v>0</v>
      </c>
      <c r="G6719" s="61">
        <v>0</v>
      </c>
    </row>
    <row r="6720" spans="1:7" ht="22.5">
      <c r="A6720" s="1" t="str">
        <f t="shared" si="106"/>
        <v>SINAPI 101953</v>
      </c>
      <c r="B6720" s="3" t="s">
        <v>9865</v>
      </c>
      <c r="C6720" s="3">
        <v>101953</v>
      </c>
      <c r="D6720" s="2" t="s">
        <v>6820</v>
      </c>
      <c r="E6720" s="3" t="s">
        <v>9847</v>
      </c>
      <c r="F6720" s="61">
        <v>0</v>
      </c>
      <c r="G6720" s="61">
        <v>0</v>
      </c>
    </row>
    <row r="6721" spans="1:7" ht="22.5">
      <c r="A6721" s="1" t="str">
        <f t="shared" si="106"/>
        <v>SINAPI 101954</v>
      </c>
      <c r="B6721" s="3" t="s">
        <v>9865</v>
      </c>
      <c r="C6721" s="3">
        <v>101954</v>
      </c>
      <c r="D6721" s="2" t="s">
        <v>6821</v>
      </c>
      <c r="E6721" s="3" t="s">
        <v>9847</v>
      </c>
      <c r="F6721" s="61">
        <v>0</v>
      </c>
      <c r="G6721" s="61">
        <v>0</v>
      </c>
    </row>
    <row r="6722" spans="1:7" ht="22.5">
      <c r="A6722" s="1" t="str">
        <f t="shared" si="106"/>
        <v>SINAPI 106062</v>
      </c>
      <c r="B6722" s="3" t="s">
        <v>9865</v>
      </c>
      <c r="C6722" s="3">
        <v>106062</v>
      </c>
      <c r="D6722" s="2" t="s">
        <v>6822</v>
      </c>
      <c r="E6722" s="3" t="s">
        <v>9847</v>
      </c>
      <c r="F6722" s="61">
        <v>0</v>
      </c>
      <c r="G6722" s="61">
        <v>0</v>
      </c>
    </row>
    <row r="6723" spans="1:7" ht="22.5">
      <c r="A6723" s="1" t="str">
        <f t="shared" si="106"/>
        <v>SINAPI 100323</v>
      </c>
      <c r="B6723" s="3" t="s">
        <v>9865</v>
      </c>
      <c r="C6723" s="3">
        <v>100323</v>
      </c>
      <c r="D6723" s="2" t="s">
        <v>6823</v>
      </c>
      <c r="E6723" s="3" t="s">
        <v>9850</v>
      </c>
      <c r="F6723" s="61">
        <v>171.22</v>
      </c>
      <c r="G6723" s="61">
        <v>177.15</v>
      </c>
    </row>
    <row r="6724" spans="1:7" ht="22.5">
      <c r="A6724" s="1" t="str">
        <f t="shared" si="106"/>
        <v>SINAPI 100324</v>
      </c>
      <c r="B6724" s="3" t="s">
        <v>9865</v>
      </c>
      <c r="C6724" s="3">
        <v>100324</v>
      </c>
      <c r="D6724" s="2" t="s">
        <v>6824</v>
      </c>
      <c r="E6724" s="3" t="s">
        <v>9850</v>
      </c>
      <c r="F6724" s="61">
        <v>162.86000000000001</v>
      </c>
      <c r="G6724" s="61">
        <v>168.79</v>
      </c>
    </row>
    <row r="6725" spans="1:7" ht="22.5">
      <c r="A6725" s="1" t="str">
        <f t="shared" si="106"/>
        <v>SINAPI 96624</v>
      </c>
      <c r="B6725" s="3" t="s">
        <v>9865</v>
      </c>
      <c r="C6725" s="3">
        <v>96624</v>
      </c>
      <c r="D6725" s="2" t="s">
        <v>6825</v>
      </c>
      <c r="E6725" s="3" t="s">
        <v>9850</v>
      </c>
      <c r="F6725" s="61">
        <v>163.11000000000001</v>
      </c>
      <c r="G6725" s="61">
        <v>169.04</v>
      </c>
    </row>
    <row r="6726" spans="1:7" ht="22.5">
      <c r="A6726" s="1" t="str">
        <f t="shared" si="106"/>
        <v>SINAPI 100322</v>
      </c>
      <c r="B6726" s="3" t="s">
        <v>9865</v>
      </c>
      <c r="C6726" s="3">
        <v>100322</v>
      </c>
      <c r="D6726" s="2" t="s">
        <v>6826</v>
      </c>
      <c r="E6726" s="3" t="s">
        <v>9850</v>
      </c>
      <c r="F6726" s="61">
        <v>157.49</v>
      </c>
      <c r="G6726" s="61">
        <v>163.41999999999999</v>
      </c>
    </row>
    <row r="6727" spans="1:7">
      <c r="A6727" s="1" t="str">
        <f t="shared" si="106"/>
        <v>SINAPI 96623</v>
      </c>
      <c r="B6727" s="3" t="s">
        <v>9865</v>
      </c>
      <c r="C6727" s="3">
        <v>96623</v>
      </c>
      <c r="D6727" s="2" t="s">
        <v>6827</v>
      </c>
      <c r="E6727" s="3" t="s">
        <v>9850</v>
      </c>
      <c r="F6727" s="61">
        <v>180.76</v>
      </c>
      <c r="G6727" s="61">
        <v>188.14</v>
      </c>
    </row>
    <row r="6728" spans="1:7">
      <c r="A6728" s="1" t="str">
        <f t="shared" si="106"/>
        <v>SINAPI 96622</v>
      </c>
      <c r="B6728" s="3" t="s">
        <v>9865</v>
      </c>
      <c r="C6728" s="3">
        <v>96622</v>
      </c>
      <c r="D6728" s="2" t="s">
        <v>6828</v>
      </c>
      <c r="E6728" s="3" t="s">
        <v>9850</v>
      </c>
      <c r="F6728" s="61">
        <v>193.59</v>
      </c>
      <c r="G6728" s="61">
        <v>200.84</v>
      </c>
    </row>
    <row r="6729" spans="1:7">
      <c r="A6729" s="1" t="str">
        <f t="shared" si="106"/>
        <v>SINAPI 96621</v>
      </c>
      <c r="B6729" s="3" t="s">
        <v>9865</v>
      </c>
      <c r="C6729" s="3">
        <v>96621</v>
      </c>
      <c r="D6729" s="2" t="s">
        <v>6829</v>
      </c>
      <c r="E6729" s="3" t="s">
        <v>9850</v>
      </c>
      <c r="F6729" s="61">
        <v>211.24</v>
      </c>
      <c r="G6729" s="61">
        <v>219.94</v>
      </c>
    </row>
    <row r="6730" spans="1:7" ht="22.5">
      <c r="A6730" s="1" t="str">
        <f t="shared" si="106"/>
        <v>SINAPI 96617</v>
      </c>
      <c r="B6730" s="3" t="s">
        <v>9865</v>
      </c>
      <c r="C6730" s="3">
        <v>96617</v>
      </c>
      <c r="D6730" s="2" t="s">
        <v>6830</v>
      </c>
      <c r="E6730" s="3" t="s">
        <v>9847</v>
      </c>
      <c r="F6730" s="61">
        <v>19.54</v>
      </c>
      <c r="G6730" s="61">
        <v>20.47</v>
      </c>
    </row>
    <row r="6731" spans="1:7" ht="22.5">
      <c r="A6731" s="1" t="str">
        <f t="shared" si="106"/>
        <v>SINAPI 96619</v>
      </c>
      <c r="B6731" s="3" t="s">
        <v>9865</v>
      </c>
      <c r="C6731" s="3">
        <v>96619</v>
      </c>
      <c r="D6731" s="2" t="s">
        <v>6831</v>
      </c>
      <c r="E6731" s="3" t="s">
        <v>9847</v>
      </c>
      <c r="F6731" s="61">
        <v>39.020000000000003</v>
      </c>
      <c r="G6731" s="61">
        <v>40.86</v>
      </c>
    </row>
    <row r="6732" spans="1:7">
      <c r="A6732" s="1" t="str">
        <f t="shared" si="106"/>
        <v>SINAPI 96616</v>
      </c>
      <c r="B6732" s="3" t="s">
        <v>9865</v>
      </c>
      <c r="C6732" s="3">
        <v>96616</v>
      </c>
      <c r="D6732" s="2" t="s">
        <v>6832</v>
      </c>
      <c r="E6732" s="3" t="s">
        <v>9850</v>
      </c>
      <c r="F6732" s="61">
        <v>780.65</v>
      </c>
      <c r="G6732" s="61">
        <v>817.31</v>
      </c>
    </row>
    <row r="6733" spans="1:7" ht="22.5">
      <c r="A6733" s="1" t="str">
        <f t="shared" si="106"/>
        <v>SINAPI 95240</v>
      </c>
      <c r="B6733" s="3" t="s">
        <v>9865</v>
      </c>
      <c r="C6733" s="3">
        <v>95240</v>
      </c>
      <c r="D6733" s="2" t="s">
        <v>6833</v>
      </c>
      <c r="E6733" s="3" t="s">
        <v>9847</v>
      </c>
      <c r="F6733" s="61">
        <v>18.600000000000001</v>
      </c>
      <c r="G6733" s="61">
        <v>19.45</v>
      </c>
    </row>
    <row r="6734" spans="1:7" ht="22.5">
      <c r="A6734" s="1" t="str">
        <f t="shared" si="106"/>
        <v>SINAPI 95241</v>
      </c>
      <c r="B6734" s="3" t="s">
        <v>9865</v>
      </c>
      <c r="C6734" s="3">
        <v>95241</v>
      </c>
      <c r="D6734" s="2" t="s">
        <v>6834</v>
      </c>
      <c r="E6734" s="3" t="s">
        <v>9847</v>
      </c>
      <c r="F6734" s="61">
        <v>35.369999999999997</v>
      </c>
      <c r="G6734" s="61">
        <v>36.89</v>
      </c>
    </row>
    <row r="6735" spans="1:7">
      <c r="A6735" s="1" t="str">
        <f t="shared" si="106"/>
        <v>SINAPI 96620</v>
      </c>
      <c r="B6735" s="3" t="s">
        <v>9865</v>
      </c>
      <c r="C6735" s="3">
        <v>96620</v>
      </c>
      <c r="D6735" s="2" t="s">
        <v>6835</v>
      </c>
      <c r="E6735" s="3" t="s">
        <v>9850</v>
      </c>
      <c r="F6735" s="61">
        <v>707.54</v>
      </c>
      <c r="G6735" s="61">
        <v>738</v>
      </c>
    </row>
    <row r="6736" spans="1:7">
      <c r="A6736" s="1" t="str">
        <f t="shared" si="106"/>
        <v>SINAPI 104043</v>
      </c>
      <c r="B6736" s="3" t="s">
        <v>9865</v>
      </c>
      <c r="C6736" s="3">
        <v>104043</v>
      </c>
      <c r="D6736" s="2" t="s">
        <v>6836</v>
      </c>
      <c r="E6736" s="3" t="s">
        <v>9848</v>
      </c>
      <c r="F6736" s="61">
        <v>9.06</v>
      </c>
      <c r="G6736" s="61">
        <v>9.49</v>
      </c>
    </row>
    <row r="6737" spans="1:7">
      <c r="A6737" s="1" t="str">
        <f t="shared" si="106"/>
        <v>SINAPI 104044</v>
      </c>
      <c r="B6737" s="3" t="s">
        <v>9865</v>
      </c>
      <c r="C6737" s="3">
        <v>104044</v>
      </c>
      <c r="D6737" s="2" t="s">
        <v>6837</v>
      </c>
      <c r="E6737" s="3" t="s">
        <v>9848</v>
      </c>
      <c r="F6737" s="61">
        <v>9.7799999999999994</v>
      </c>
      <c r="G6737" s="61">
        <v>10.29</v>
      </c>
    </row>
    <row r="6738" spans="1:7">
      <c r="A6738" s="1" t="str">
        <f t="shared" si="106"/>
        <v>SINAPI 104045</v>
      </c>
      <c r="B6738" s="3" t="s">
        <v>9865</v>
      </c>
      <c r="C6738" s="3">
        <v>104045</v>
      </c>
      <c r="D6738" s="2" t="s">
        <v>6838</v>
      </c>
      <c r="E6738" s="3" t="s">
        <v>9848</v>
      </c>
      <c r="F6738" s="61">
        <v>14.69</v>
      </c>
      <c r="G6738" s="61">
        <v>15.29</v>
      </c>
    </row>
    <row r="6739" spans="1:7">
      <c r="A6739" s="1" t="str">
        <f t="shared" si="106"/>
        <v>SINAPI 104049</v>
      </c>
      <c r="B6739" s="3" t="s">
        <v>9865</v>
      </c>
      <c r="C6739" s="3">
        <v>104049</v>
      </c>
      <c r="D6739" s="2" t="s">
        <v>6839</v>
      </c>
      <c r="E6739" s="3" t="s">
        <v>9848</v>
      </c>
      <c r="F6739" s="61">
        <v>6.89</v>
      </c>
      <c r="G6739" s="61">
        <v>7.38</v>
      </c>
    </row>
    <row r="6740" spans="1:7">
      <c r="A6740" s="1" t="str">
        <f t="shared" si="106"/>
        <v>SINAPI 104050</v>
      </c>
      <c r="B6740" s="3" t="s">
        <v>9865</v>
      </c>
      <c r="C6740" s="3">
        <v>104050</v>
      </c>
      <c r="D6740" s="2" t="s">
        <v>6840</v>
      </c>
      <c r="E6740" s="3" t="s">
        <v>9848</v>
      </c>
      <c r="F6740" s="61">
        <v>10.199999999999999</v>
      </c>
      <c r="G6740" s="61">
        <v>10.87</v>
      </c>
    </row>
    <row r="6741" spans="1:7">
      <c r="A6741" s="1" t="str">
        <f t="shared" si="106"/>
        <v>SINAPI 104084</v>
      </c>
      <c r="B6741" s="3" t="s">
        <v>9865</v>
      </c>
      <c r="C6741" s="3">
        <v>104084</v>
      </c>
      <c r="D6741" s="2" t="s">
        <v>6841</v>
      </c>
      <c r="E6741" s="3" t="s">
        <v>9848</v>
      </c>
      <c r="F6741" s="61">
        <v>87.05</v>
      </c>
      <c r="G6741" s="61">
        <v>87.49</v>
      </c>
    </row>
    <row r="6742" spans="1:7" ht="22.5">
      <c r="A6742" s="1" t="str">
        <f t="shared" si="106"/>
        <v>SINAPI 104037</v>
      </c>
      <c r="B6742" s="3" t="s">
        <v>9865</v>
      </c>
      <c r="C6742" s="3">
        <v>104037</v>
      </c>
      <c r="D6742" s="2" t="s">
        <v>6842</v>
      </c>
      <c r="E6742" s="3" t="s">
        <v>9848</v>
      </c>
      <c r="F6742" s="61">
        <v>0</v>
      </c>
      <c r="G6742" s="61">
        <v>0</v>
      </c>
    </row>
    <row r="6743" spans="1:7">
      <c r="A6743" s="1" t="str">
        <f t="shared" si="106"/>
        <v>SINAPI 104035</v>
      </c>
      <c r="B6743" s="3" t="s">
        <v>9865</v>
      </c>
      <c r="C6743" s="3">
        <v>104035</v>
      </c>
      <c r="D6743" s="2" t="s">
        <v>6843</v>
      </c>
      <c r="E6743" s="3" t="s">
        <v>9848</v>
      </c>
      <c r="F6743" s="61">
        <v>41.59</v>
      </c>
      <c r="G6743" s="61">
        <v>43.81</v>
      </c>
    </row>
    <row r="6744" spans="1:7">
      <c r="A6744" s="1" t="str">
        <f t="shared" si="106"/>
        <v>SINAPI 104036</v>
      </c>
      <c r="B6744" s="3" t="s">
        <v>9865</v>
      </c>
      <c r="C6744" s="3">
        <v>104036</v>
      </c>
      <c r="D6744" s="2" t="s">
        <v>6844</v>
      </c>
      <c r="E6744" s="3" t="s">
        <v>9848</v>
      </c>
      <c r="F6744" s="61">
        <v>42.94</v>
      </c>
      <c r="G6744" s="61">
        <v>45.25</v>
      </c>
    </row>
    <row r="6745" spans="1:7" ht="22.5">
      <c r="A6745" s="1" t="str">
        <f t="shared" si="106"/>
        <v>SINAPI 104034</v>
      </c>
      <c r="B6745" s="3" t="s">
        <v>9865</v>
      </c>
      <c r="C6745" s="3">
        <v>104034</v>
      </c>
      <c r="D6745" s="2" t="s">
        <v>6845</v>
      </c>
      <c r="E6745" s="3" t="s">
        <v>9848</v>
      </c>
      <c r="F6745" s="61">
        <v>35.93</v>
      </c>
      <c r="G6745" s="61">
        <v>36.979999999999997</v>
      </c>
    </row>
    <row r="6746" spans="1:7" ht="22.5">
      <c r="A6746" s="1" t="str">
        <f t="shared" si="106"/>
        <v>SINAPI 104031</v>
      </c>
      <c r="B6746" s="3" t="s">
        <v>9865</v>
      </c>
      <c r="C6746" s="3">
        <v>104031</v>
      </c>
      <c r="D6746" s="2" t="s">
        <v>6846</v>
      </c>
      <c r="E6746" s="3" t="s">
        <v>9848</v>
      </c>
      <c r="F6746" s="61">
        <v>24.06</v>
      </c>
      <c r="G6746" s="61">
        <v>25.05</v>
      </c>
    </row>
    <row r="6747" spans="1:7" ht="22.5">
      <c r="A6747" s="1" t="str">
        <f t="shared" ref="A6747:A6810" si="107">CONCATENATE($B6747," ",$C6747)</f>
        <v>SINAPI 104032</v>
      </c>
      <c r="B6747" s="3" t="s">
        <v>9865</v>
      </c>
      <c r="C6747" s="3">
        <v>104032</v>
      </c>
      <c r="D6747" s="2" t="s">
        <v>6847</v>
      </c>
      <c r="E6747" s="3" t="s">
        <v>9848</v>
      </c>
      <c r="F6747" s="61">
        <v>30.23</v>
      </c>
      <c r="G6747" s="61">
        <v>31.25</v>
      </c>
    </row>
    <row r="6748" spans="1:7" ht="22.5">
      <c r="A6748" s="1" t="str">
        <f t="shared" si="107"/>
        <v>SINAPI 104033</v>
      </c>
      <c r="B6748" s="3" t="s">
        <v>9865</v>
      </c>
      <c r="C6748" s="3">
        <v>104033</v>
      </c>
      <c r="D6748" s="2" t="s">
        <v>6848</v>
      </c>
      <c r="E6748" s="3" t="s">
        <v>9848</v>
      </c>
      <c r="F6748" s="61">
        <v>27.58</v>
      </c>
      <c r="G6748" s="61">
        <v>28.62</v>
      </c>
    </row>
    <row r="6749" spans="1:7" ht="22.5">
      <c r="A6749" s="1" t="str">
        <f t="shared" si="107"/>
        <v>SINAPI 104038</v>
      </c>
      <c r="B6749" s="3" t="s">
        <v>9865</v>
      </c>
      <c r="C6749" s="3">
        <v>104038</v>
      </c>
      <c r="D6749" s="2" t="s">
        <v>6849</v>
      </c>
      <c r="E6749" s="3" t="s">
        <v>9848</v>
      </c>
      <c r="F6749" s="61">
        <v>0</v>
      </c>
      <c r="G6749" s="61">
        <v>0</v>
      </c>
    </row>
    <row r="6750" spans="1:7" ht="22.5">
      <c r="A6750" s="1" t="str">
        <f t="shared" si="107"/>
        <v>SINAPI 104051</v>
      </c>
      <c r="B6750" s="3" t="s">
        <v>9865</v>
      </c>
      <c r="C6750" s="3">
        <v>104051</v>
      </c>
      <c r="D6750" s="2" t="s">
        <v>6850</v>
      </c>
      <c r="E6750" s="3" t="s">
        <v>9848</v>
      </c>
      <c r="F6750" s="61">
        <v>8.15</v>
      </c>
      <c r="G6750" s="61">
        <v>8.56</v>
      </c>
    </row>
    <row r="6751" spans="1:7" ht="22.5">
      <c r="A6751" s="1" t="str">
        <f t="shared" si="107"/>
        <v>SINAPI 104052</v>
      </c>
      <c r="B6751" s="3" t="s">
        <v>9865</v>
      </c>
      <c r="C6751" s="3">
        <v>104052</v>
      </c>
      <c r="D6751" s="2" t="s">
        <v>6851</v>
      </c>
      <c r="E6751" s="3" t="s">
        <v>9848</v>
      </c>
      <c r="F6751" s="61">
        <v>11.38</v>
      </c>
      <c r="G6751" s="61">
        <v>11.95</v>
      </c>
    </row>
    <row r="6752" spans="1:7" ht="22.5">
      <c r="A6752" s="1" t="str">
        <f t="shared" si="107"/>
        <v>SINAPI 104046</v>
      </c>
      <c r="B6752" s="3" t="s">
        <v>9865</v>
      </c>
      <c r="C6752" s="3">
        <v>104046</v>
      </c>
      <c r="D6752" s="2" t="s">
        <v>6852</v>
      </c>
      <c r="E6752" s="3" t="s">
        <v>9848</v>
      </c>
      <c r="F6752" s="61">
        <v>8.7100000000000009</v>
      </c>
      <c r="G6752" s="61">
        <v>9.14</v>
      </c>
    </row>
    <row r="6753" spans="1:7" ht="22.5">
      <c r="A6753" s="1" t="str">
        <f t="shared" si="107"/>
        <v>SINAPI 104047</v>
      </c>
      <c r="B6753" s="3" t="s">
        <v>9865</v>
      </c>
      <c r="C6753" s="3">
        <v>104047</v>
      </c>
      <c r="D6753" s="2" t="s">
        <v>6853</v>
      </c>
      <c r="E6753" s="3" t="s">
        <v>9848</v>
      </c>
      <c r="F6753" s="61">
        <v>10.14</v>
      </c>
      <c r="G6753" s="61">
        <v>10.65</v>
      </c>
    </row>
    <row r="6754" spans="1:7" ht="22.5">
      <c r="A6754" s="1" t="str">
        <f t="shared" si="107"/>
        <v>SINAPI 104048</v>
      </c>
      <c r="B6754" s="3" t="s">
        <v>9865</v>
      </c>
      <c r="C6754" s="3">
        <v>104048</v>
      </c>
      <c r="D6754" s="2" t="s">
        <v>6854</v>
      </c>
      <c r="E6754" s="3" t="s">
        <v>9848</v>
      </c>
      <c r="F6754" s="61">
        <v>14.38</v>
      </c>
      <c r="G6754" s="61">
        <v>14.98</v>
      </c>
    </row>
    <row r="6755" spans="1:7">
      <c r="A6755" s="1" t="str">
        <f t="shared" si="107"/>
        <v>SINAPI 104063</v>
      </c>
      <c r="B6755" s="3" t="s">
        <v>9865</v>
      </c>
      <c r="C6755" s="3">
        <v>104063</v>
      </c>
      <c r="D6755" s="2" t="s">
        <v>6855</v>
      </c>
      <c r="E6755" s="3" t="s">
        <v>9848</v>
      </c>
      <c r="F6755" s="61">
        <v>74.11</v>
      </c>
      <c r="G6755" s="61">
        <v>74.94</v>
      </c>
    </row>
    <row r="6756" spans="1:7">
      <c r="A6756" s="1" t="str">
        <f t="shared" si="107"/>
        <v>SINAPI 104065</v>
      </c>
      <c r="B6756" s="3" t="s">
        <v>9865</v>
      </c>
      <c r="C6756" s="3">
        <v>104065</v>
      </c>
      <c r="D6756" s="2" t="s">
        <v>6856</v>
      </c>
      <c r="E6756" s="3" t="s">
        <v>9848</v>
      </c>
      <c r="F6756" s="61">
        <v>158.97999999999999</v>
      </c>
      <c r="G6756" s="61">
        <v>159.84</v>
      </c>
    </row>
    <row r="6757" spans="1:7">
      <c r="A6757" s="1" t="str">
        <f t="shared" si="107"/>
        <v>SINAPI 104062</v>
      </c>
      <c r="B6757" s="3" t="s">
        <v>9865</v>
      </c>
      <c r="C6757" s="3">
        <v>104062</v>
      </c>
      <c r="D6757" s="2" t="s">
        <v>6857</v>
      </c>
      <c r="E6757" s="3" t="s">
        <v>9848</v>
      </c>
      <c r="F6757" s="61">
        <v>77.930000000000007</v>
      </c>
      <c r="G6757" s="61">
        <v>78.760000000000005</v>
      </c>
    </row>
    <row r="6758" spans="1:7">
      <c r="A6758" s="1" t="str">
        <f t="shared" si="107"/>
        <v>SINAPI 104064</v>
      </c>
      <c r="B6758" s="3" t="s">
        <v>9865</v>
      </c>
      <c r="C6758" s="3">
        <v>104064</v>
      </c>
      <c r="D6758" s="2" t="s">
        <v>6858</v>
      </c>
      <c r="E6758" s="3" t="s">
        <v>9848</v>
      </c>
      <c r="F6758" s="61">
        <v>187.77</v>
      </c>
      <c r="G6758" s="61">
        <v>188.63</v>
      </c>
    </row>
    <row r="6759" spans="1:7">
      <c r="A6759" s="1" t="str">
        <f t="shared" si="107"/>
        <v>SINAPI 104059</v>
      </c>
      <c r="B6759" s="3" t="s">
        <v>9865</v>
      </c>
      <c r="C6759" s="3">
        <v>104059</v>
      </c>
      <c r="D6759" s="2" t="s">
        <v>6859</v>
      </c>
      <c r="E6759" s="3" t="s">
        <v>9848</v>
      </c>
      <c r="F6759" s="61">
        <v>12.26</v>
      </c>
      <c r="G6759" s="61">
        <v>12.89</v>
      </c>
    </row>
    <row r="6760" spans="1:7">
      <c r="A6760" s="1" t="str">
        <f t="shared" si="107"/>
        <v>SINAPI 104058</v>
      </c>
      <c r="B6760" s="3" t="s">
        <v>9865</v>
      </c>
      <c r="C6760" s="3">
        <v>104058</v>
      </c>
      <c r="D6760" s="2" t="s">
        <v>6860</v>
      </c>
      <c r="E6760" s="3" t="s">
        <v>9848</v>
      </c>
      <c r="F6760" s="61">
        <v>8.5</v>
      </c>
      <c r="G6760" s="61">
        <v>9.1300000000000008</v>
      </c>
    </row>
    <row r="6761" spans="1:7">
      <c r="A6761" s="1" t="str">
        <f t="shared" si="107"/>
        <v>SINAPI 104082</v>
      </c>
      <c r="B6761" s="3" t="s">
        <v>9865</v>
      </c>
      <c r="C6761" s="3">
        <v>104082</v>
      </c>
      <c r="D6761" s="2" t="s">
        <v>6861</v>
      </c>
      <c r="E6761" s="3" t="s">
        <v>9848</v>
      </c>
      <c r="F6761" s="61">
        <v>31.95</v>
      </c>
      <c r="G6761" s="61">
        <v>32.369999999999997</v>
      </c>
    </row>
    <row r="6762" spans="1:7">
      <c r="A6762" s="1" t="str">
        <f t="shared" si="107"/>
        <v>SINAPI 104083</v>
      </c>
      <c r="B6762" s="3" t="s">
        <v>9865</v>
      </c>
      <c r="C6762" s="3">
        <v>104083</v>
      </c>
      <c r="D6762" s="2" t="s">
        <v>6862</v>
      </c>
      <c r="E6762" s="3" t="s">
        <v>9848</v>
      </c>
      <c r="F6762" s="61">
        <v>76.2</v>
      </c>
      <c r="G6762" s="61">
        <v>76.64</v>
      </c>
    </row>
    <row r="6763" spans="1:7">
      <c r="A6763" s="1" t="str">
        <f t="shared" si="107"/>
        <v>SINAPI 104057</v>
      </c>
      <c r="B6763" s="3" t="s">
        <v>9865</v>
      </c>
      <c r="C6763" s="3">
        <v>104057</v>
      </c>
      <c r="D6763" s="2" t="s">
        <v>6863</v>
      </c>
      <c r="E6763" s="3" t="s">
        <v>9848</v>
      </c>
      <c r="F6763" s="61">
        <v>0</v>
      </c>
      <c r="G6763" s="61">
        <v>0</v>
      </c>
    </row>
    <row r="6764" spans="1:7">
      <c r="A6764" s="1" t="str">
        <f t="shared" si="107"/>
        <v>SINAPI 104056</v>
      </c>
      <c r="B6764" s="3" t="s">
        <v>9865</v>
      </c>
      <c r="C6764" s="3">
        <v>104056</v>
      </c>
      <c r="D6764" s="2" t="s">
        <v>6864</v>
      </c>
      <c r="E6764" s="3" t="s">
        <v>9848</v>
      </c>
      <c r="F6764" s="61">
        <v>27.77</v>
      </c>
      <c r="G6764" s="61">
        <v>28.23</v>
      </c>
    </row>
    <row r="6765" spans="1:7">
      <c r="A6765" s="1" t="str">
        <f t="shared" si="107"/>
        <v>SINAPI 104055</v>
      </c>
      <c r="B6765" s="3" t="s">
        <v>9865</v>
      </c>
      <c r="C6765" s="3">
        <v>104055</v>
      </c>
      <c r="D6765" s="2" t="s">
        <v>6865</v>
      </c>
      <c r="E6765" s="3" t="s">
        <v>9848</v>
      </c>
      <c r="F6765" s="61">
        <v>18.600000000000001</v>
      </c>
      <c r="G6765" s="61">
        <v>19.010000000000002</v>
      </c>
    </row>
    <row r="6766" spans="1:7" ht="22.5">
      <c r="A6766" s="1" t="str">
        <f t="shared" si="107"/>
        <v>SINAPI 104076</v>
      </c>
      <c r="B6766" s="3" t="s">
        <v>9865</v>
      </c>
      <c r="C6766" s="3">
        <v>104076</v>
      </c>
      <c r="D6766" s="2" t="s">
        <v>6866</v>
      </c>
      <c r="E6766" s="3" t="s">
        <v>9848</v>
      </c>
      <c r="F6766" s="61">
        <v>50.98</v>
      </c>
      <c r="G6766" s="61">
        <v>52.29</v>
      </c>
    </row>
    <row r="6767" spans="1:7">
      <c r="A6767" s="1" t="str">
        <f t="shared" si="107"/>
        <v>SINAPI 104060</v>
      </c>
      <c r="B6767" s="3" t="s">
        <v>9865</v>
      </c>
      <c r="C6767" s="3">
        <v>104060</v>
      </c>
      <c r="D6767" s="2" t="s">
        <v>6867</v>
      </c>
      <c r="E6767" s="3" t="s">
        <v>9849</v>
      </c>
      <c r="F6767" s="61">
        <v>9.9700000000000006</v>
      </c>
      <c r="G6767" s="61">
        <v>10.34</v>
      </c>
    </row>
    <row r="6768" spans="1:7">
      <c r="A6768" s="1" t="str">
        <f t="shared" si="107"/>
        <v>SINAPI 104061</v>
      </c>
      <c r="B6768" s="3" t="s">
        <v>9865</v>
      </c>
      <c r="C6768" s="3">
        <v>104061</v>
      </c>
      <c r="D6768" s="2" t="s">
        <v>6868</v>
      </c>
      <c r="E6768" s="3" t="s">
        <v>9849</v>
      </c>
      <c r="F6768" s="61">
        <v>17.690000000000001</v>
      </c>
      <c r="G6768" s="61">
        <v>18.25</v>
      </c>
    </row>
    <row r="6769" spans="1:7">
      <c r="A6769" s="1" t="str">
        <f t="shared" si="107"/>
        <v>SINAPI 104085</v>
      </c>
      <c r="B6769" s="3" t="s">
        <v>9865</v>
      </c>
      <c r="C6769" s="3">
        <v>104085</v>
      </c>
      <c r="D6769" s="2" t="s">
        <v>6869</v>
      </c>
      <c r="E6769" s="3" t="s">
        <v>9849</v>
      </c>
      <c r="F6769" s="61">
        <v>59.59</v>
      </c>
      <c r="G6769" s="61">
        <v>60.71</v>
      </c>
    </row>
    <row r="6770" spans="1:7">
      <c r="A6770" s="1" t="str">
        <f t="shared" si="107"/>
        <v>SINAPI 104086</v>
      </c>
      <c r="B6770" s="3" t="s">
        <v>9865</v>
      </c>
      <c r="C6770" s="3">
        <v>104086</v>
      </c>
      <c r="D6770" s="2" t="s">
        <v>6870</v>
      </c>
      <c r="E6770" s="3" t="s">
        <v>9849</v>
      </c>
      <c r="F6770" s="61">
        <v>105.41</v>
      </c>
      <c r="G6770" s="61">
        <v>106.67</v>
      </c>
    </row>
    <row r="6771" spans="1:7">
      <c r="A6771" s="1" t="str">
        <f t="shared" si="107"/>
        <v>SINAPI 104073</v>
      </c>
      <c r="B6771" s="3" t="s">
        <v>9865</v>
      </c>
      <c r="C6771" s="3">
        <v>104073</v>
      </c>
      <c r="D6771" s="2" t="s">
        <v>6871</v>
      </c>
      <c r="E6771" s="3" t="s">
        <v>9848</v>
      </c>
      <c r="F6771" s="61">
        <v>0</v>
      </c>
      <c r="G6771" s="61">
        <v>0</v>
      </c>
    </row>
    <row r="6772" spans="1:7">
      <c r="A6772" s="1" t="str">
        <f t="shared" si="107"/>
        <v>SINAPI 104074</v>
      </c>
      <c r="B6772" s="3" t="s">
        <v>9865</v>
      </c>
      <c r="C6772" s="3">
        <v>104074</v>
      </c>
      <c r="D6772" s="2" t="s">
        <v>6872</v>
      </c>
      <c r="E6772" s="3" t="s">
        <v>9848</v>
      </c>
      <c r="F6772" s="61">
        <v>0</v>
      </c>
      <c r="G6772" s="61">
        <v>0</v>
      </c>
    </row>
    <row r="6773" spans="1:7">
      <c r="A6773" s="1" t="str">
        <f t="shared" si="107"/>
        <v>SINAPI 104075</v>
      </c>
      <c r="B6773" s="3" t="s">
        <v>9865</v>
      </c>
      <c r="C6773" s="3">
        <v>104075</v>
      </c>
      <c r="D6773" s="2" t="s">
        <v>6873</v>
      </c>
      <c r="E6773" s="3" t="s">
        <v>9848</v>
      </c>
      <c r="F6773" s="61">
        <v>0</v>
      </c>
      <c r="G6773" s="61">
        <v>0</v>
      </c>
    </row>
    <row r="6774" spans="1:7" ht="22.5">
      <c r="A6774" s="1" t="str">
        <f t="shared" si="107"/>
        <v>SINAPI 104039</v>
      </c>
      <c r="B6774" s="3" t="s">
        <v>9865</v>
      </c>
      <c r="C6774" s="3">
        <v>104039</v>
      </c>
      <c r="D6774" s="2" t="s">
        <v>6874</v>
      </c>
      <c r="E6774" s="3" t="s">
        <v>9848</v>
      </c>
      <c r="F6774" s="61">
        <v>74.040000000000006</v>
      </c>
      <c r="G6774" s="61">
        <v>76.23</v>
      </c>
    </row>
    <row r="6775" spans="1:7" ht="22.5">
      <c r="A6775" s="1" t="str">
        <f t="shared" si="107"/>
        <v>SINAPI 104040</v>
      </c>
      <c r="B6775" s="3" t="s">
        <v>9865</v>
      </c>
      <c r="C6775" s="3">
        <v>104040</v>
      </c>
      <c r="D6775" s="2" t="s">
        <v>6875</v>
      </c>
      <c r="E6775" s="3" t="s">
        <v>9848</v>
      </c>
      <c r="F6775" s="61">
        <v>0</v>
      </c>
      <c r="G6775" s="61">
        <v>0</v>
      </c>
    </row>
    <row r="6776" spans="1:7" ht="22.5">
      <c r="A6776" s="1" t="str">
        <f t="shared" si="107"/>
        <v>SINAPI 104041</v>
      </c>
      <c r="B6776" s="3" t="s">
        <v>9865</v>
      </c>
      <c r="C6776" s="3">
        <v>104041</v>
      </c>
      <c r="D6776" s="2" t="s">
        <v>6876</v>
      </c>
      <c r="E6776" s="3" t="s">
        <v>9848</v>
      </c>
      <c r="F6776" s="61">
        <v>0</v>
      </c>
      <c r="G6776" s="61">
        <v>0</v>
      </c>
    </row>
    <row r="6777" spans="1:7" ht="22.5">
      <c r="A6777" s="1" t="str">
        <f t="shared" si="107"/>
        <v>SINAPI 104042</v>
      </c>
      <c r="B6777" s="3" t="s">
        <v>9865</v>
      </c>
      <c r="C6777" s="3">
        <v>104042</v>
      </c>
      <c r="D6777" s="2" t="s">
        <v>6877</v>
      </c>
      <c r="E6777" s="3" t="s">
        <v>9848</v>
      </c>
      <c r="F6777" s="61">
        <v>0</v>
      </c>
      <c r="G6777" s="61">
        <v>0</v>
      </c>
    </row>
    <row r="6778" spans="1:7">
      <c r="A6778" s="1" t="str">
        <f t="shared" si="107"/>
        <v>SINAPI 104072</v>
      </c>
      <c r="B6778" s="3" t="s">
        <v>9865</v>
      </c>
      <c r="C6778" s="3">
        <v>104072</v>
      </c>
      <c r="D6778" s="2" t="s">
        <v>6878</v>
      </c>
      <c r="E6778" s="3" t="s">
        <v>9848</v>
      </c>
      <c r="F6778" s="61">
        <v>288.58999999999997</v>
      </c>
      <c r="G6778" s="61">
        <v>289.92</v>
      </c>
    </row>
    <row r="6779" spans="1:7">
      <c r="A6779" s="1" t="str">
        <f t="shared" si="107"/>
        <v>SINAPI 104053</v>
      </c>
      <c r="B6779" s="3" t="s">
        <v>9865</v>
      </c>
      <c r="C6779" s="3">
        <v>104053</v>
      </c>
      <c r="D6779" s="2" t="s">
        <v>6879</v>
      </c>
      <c r="E6779" s="3" t="s">
        <v>9848</v>
      </c>
      <c r="F6779" s="61">
        <v>9.2899999999999991</v>
      </c>
      <c r="G6779" s="61">
        <v>9.6999999999999993</v>
      </c>
    </row>
    <row r="6780" spans="1:7">
      <c r="A6780" s="1" t="str">
        <f t="shared" si="107"/>
        <v>SINAPI 104054</v>
      </c>
      <c r="B6780" s="3" t="s">
        <v>9865</v>
      </c>
      <c r="C6780" s="3">
        <v>104054</v>
      </c>
      <c r="D6780" s="2" t="s">
        <v>6880</v>
      </c>
      <c r="E6780" s="3" t="s">
        <v>9848</v>
      </c>
      <c r="F6780" s="61">
        <v>17.66</v>
      </c>
      <c r="G6780" s="61">
        <v>18.23</v>
      </c>
    </row>
    <row r="6781" spans="1:7">
      <c r="A6781" s="1" t="str">
        <f t="shared" si="107"/>
        <v>SINAPI 99818</v>
      </c>
      <c r="B6781" s="3" t="s">
        <v>9865</v>
      </c>
      <c r="C6781" s="3">
        <v>99818</v>
      </c>
      <c r="D6781" s="2" t="s">
        <v>6881</v>
      </c>
      <c r="E6781" s="3" t="s">
        <v>9848</v>
      </c>
      <c r="F6781" s="61">
        <v>6.69</v>
      </c>
      <c r="G6781" s="61">
        <v>6.98</v>
      </c>
    </row>
    <row r="6782" spans="1:7">
      <c r="A6782" s="1" t="str">
        <f t="shared" si="107"/>
        <v>SINAPI 99819</v>
      </c>
      <c r="B6782" s="3" t="s">
        <v>9865</v>
      </c>
      <c r="C6782" s="3">
        <v>99819</v>
      </c>
      <c r="D6782" s="2" t="s">
        <v>6882</v>
      </c>
      <c r="E6782" s="3" t="s">
        <v>9847</v>
      </c>
      <c r="F6782" s="61">
        <v>22.29</v>
      </c>
      <c r="G6782" s="61">
        <v>24.09</v>
      </c>
    </row>
    <row r="6783" spans="1:7">
      <c r="A6783" s="1" t="str">
        <f t="shared" si="107"/>
        <v>SINAPI 99811</v>
      </c>
      <c r="B6783" s="3" t="s">
        <v>9865</v>
      </c>
      <c r="C6783" s="3">
        <v>99811</v>
      </c>
      <c r="D6783" s="2" t="s">
        <v>6883</v>
      </c>
      <c r="E6783" s="3" t="s">
        <v>9847</v>
      </c>
      <c r="F6783" s="61">
        <v>4.68</v>
      </c>
      <c r="G6783" s="61">
        <v>5.07</v>
      </c>
    </row>
    <row r="6784" spans="1:7">
      <c r="A6784" s="1" t="str">
        <f t="shared" si="107"/>
        <v>SINAPI 99826</v>
      </c>
      <c r="B6784" s="3" t="s">
        <v>9865</v>
      </c>
      <c r="C6784" s="3">
        <v>99826</v>
      </c>
      <c r="D6784" s="2" t="s">
        <v>6884</v>
      </c>
      <c r="E6784" s="3" t="s">
        <v>9847</v>
      </c>
      <c r="F6784" s="61">
        <v>2.04</v>
      </c>
      <c r="G6784" s="61">
        <v>2.21</v>
      </c>
    </row>
    <row r="6785" spans="1:7">
      <c r="A6785" s="1" t="str">
        <f t="shared" si="107"/>
        <v>SINAPI 99821</v>
      </c>
      <c r="B6785" s="3" t="s">
        <v>9865</v>
      </c>
      <c r="C6785" s="3">
        <v>99821</v>
      </c>
      <c r="D6785" s="2" t="s">
        <v>6885</v>
      </c>
      <c r="E6785" s="3" t="s">
        <v>9847</v>
      </c>
      <c r="F6785" s="61">
        <v>3.81</v>
      </c>
      <c r="G6785" s="61">
        <v>4.0199999999999996</v>
      </c>
    </row>
    <row r="6786" spans="1:7">
      <c r="A6786" s="1" t="str">
        <f t="shared" si="107"/>
        <v>SINAPI 99820</v>
      </c>
      <c r="B6786" s="3" t="s">
        <v>9865</v>
      </c>
      <c r="C6786" s="3">
        <v>99820</v>
      </c>
      <c r="D6786" s="2" t="s">
        <v>6886</v>
      </c>
      <c r="E6786" s="3" t="s">
        <v>9847</v>
      </c>
      <c r="F6786" s="61">
        <v>2.48</v>
      </c>
      <c r="G6786" s="61">
        <v>2.62</v>
      </c>
    </row>
    <row r="6787" spans="1:7">
      <c r="A6787" s="1" t="str">
        <f t="shared" si="107"/>
        <v>SINAPI 99812</v>
      </c>
      <c r="B6787" s="3" t="s">
        <v>9865</v>
      </c>
      <c r="C6787" s="3">
        <v>99812</v>
      </c>
      <c r="D6787" s="2" t="s">
        <v>6887</v>
      </c>
      <c r="E6787" s="3" t="s">
        <v>9847</v>
      </c>
      <c r="F6787" s="61">
        <v>1.5</v>
      </c>
      <c r="G6787" s="61">
        <v>1.62</v>
      </c>
    </row>
    <row r="6788" spans="1:7">
      <c r="A6788" s="1" t="str">
        <f t="shared" si="107"/>
        <v>SINAPI 99817</v>
      </c>
      <c r="B6788" s="3" t="s">
        <v>9865</v>
      </c>
      <c r="C6788" s="3">
        <v>99817</v>
      </c>
      <c r="D6788" s="2" t="s">
        <v>6888</v>
      </c>
      <c r="E6788" s="3" t="s">
        <v>9848</v>
      </c>
      <c r="F6788" s="61">
        <v>6.69</v>
      </c>
      <c r="G6788" s="61">
        <v>6.98</v>
      </c>
    </row>
    <row r="6789" spans="1:7">
      <c r="A6789" s="1" t="str">
        <f t="shared" si="107"/>
        <v>SINAPI 99813</v>
      </c>
      <c r="B6789" s="3" t="s">
        <v>9865</v>
      </c>
      <c r="C6789" s="3">
        <v>99813</v>
      </c>
      <c r="D6789" s="2" t="s">
        <v>6889</v>
      </c>
      <c r="E6789" s="3" t="s">
        <v>9847</v>
      </c>
      <c r="F6789" s="61">
        <v>1.27</v>
      </c>
      <c r="G6789" s="61">
        <v>1.37</v>
      </c>
    </row>
    <row r="6790" spans="1:7">
      <c r="A6790" s="1" t="str">
        <f t="shared" si="107"/>
        <v>SINAPI 99815</v>
      </c>
      <c r="B6790" s="3" t="s">
        <v>9865</v>
      </c>
      <c r="C6790" s="3">
        <v>99815</v>
      </c>
      <c r="D6790" s="2" t="s">
        <v>6890</v>
      </c>
      <c r="E6790" s="3" t="s">
        <v>9848</v>
      </c>
      <c r="F6790" s="61">
        <v>10.92</v>
      </c>
      <c r="G6790" s="61">
        <v>11.56</v>
      </c>
    </row>
    <row r="6791" spans="1:7">
      <c r="A6791" s="1" t="str">
        <f t="shared" si="107"/>
        <v>SINAPI 99805</v>
      </c>
      <c r="B6791" s="3" t="s">
        <v>9865</v>
      </c>
      <c r="C6791" s="3">
        <v>99805</v>
      </c>
      <c r="D6791" s="2" t="s">
        <v>6891</v>
      </c>
      <c r="E6791" s="3" t="s">
        <v>9847</v>
      </c>
      <c r="F6791" s="61">
        <v>14.76</v>
      </c>
      <c r="G6791" s="61">
        <v>15.9</v>
      </c>
    </row>
    <row r="6792" spans="1:7">
      <c r="A6792" s="1" t="str">
        <f t="shared" si="107"/>
        <v>SINAPI 99803</v>
      </c>
      <c r="B6792" s="3" t="s">
        <v>9865</v>
      </c>
      <c r="C6792" s="3">
        <v>99803</v>
      </c>
      <c r="D6792" s="2" t="s">
        <v>6892</v>
      </c>
      <c r="E6792" s="3" t="s">
        <v>9847</v>
      </c>
      <c r="F6792" s="61">
        <v>2.75</v>
      </c>
      <c r="G6792" s="61">
        <v>2.98</v>
      </c>
    </row>
    <row r="6793" spans="1:7">
      <c r="A6793" s="1" t="str">
        <f t="shared" si="107"/>
        <v>SINAPI 99802</v>
      </c>
      <c r="B6793" s="3" t="s">
        <v>9865</v>
      </c>
      <c r="C6793" s="3">
        <v>99802</v>
      </c>
      <c r="D6793" s="2" t="s">
        <v>6893</v>
      </c>
      <c r="E6793" s="3" t="s">
        <v>9847</v>
      </c>
      <c r="F6793" s="61">
        <v>0.71</v>
      </c>
      <c r="G6793" s="61">
        <v>0.76</v>
      </c>
    </row>
    <row r="6794" spans="1:7" ht="22.5">
      <c r="A6794" s="1" t="str">
        <f t="shared" si="107"/>
        <v>SINAPI 99804</v>
      </c>
      <c r="B6794" s="3" t="s">
        <v>9865</v>
      </c>
      <c r="C6794" s="3">
        <v>99804</v>
      </c>
      <c r="D6794" s="2" t="s">
        <v>6894</v>
      </c>
      <c r="E6794" s="3" t="s">
        <v>9847</v>
      </c>
      <c r="F6794" s="61">
        <v>7.12</v>
      </c>
      <c r="G6794" s="61">
        <v>7.7</v>
      </c>
    </row>
    <row r="6795" spans="1:7">
      <c r="A6795" s="1" t="str">
        <f t="shared" si="107"/>
        <v>SINAPI 99809</v>
      </c>
      <c r="B6795" s="3" t="s">
        <v>9865</v>
      </c>
      <c r="C6795" s="3">
        <v>99809</v>
      </c>
      <c r="D6795" s="2" t="s">
        <v>6895</v>
      </c>
      <c r="E6795" s="3" t="s">
        <v>9847</v>
      </c>
      <c r="F6795" s="61">
        <v>7.84</v>
      </c>
      <c r="G6795" s="61">
        <v>8.48</v>
      </c>
    </row>
    <row r="6796" spans="1:7">
      <c r="A6796" s="1" t="str">
        <f t="shared" si="107"/>
        <v>SINAPI 99810</v>
      </c>
      <c r="B6796" s="3" t="s">
        <v>9865</v>
      </c>
      <c r="C6796" s="3">
        <v>99810</v>
      </c>
      <c r="D6796" s="2" t="s">
        <v>6896</v>
      </c>
      <c r="E6796" s="3" t="s">
        <v>9847</v>
      </c>
      <c r="F6796" s="61">
        <v>9.74</v>
      </c>
      <c r="G6796" s="61">
        <v>10.53</v>
      </c>
    </row>
    <row r="6797" spans="1:7">
      <c r="A6797" s="1" t="str">
        <f t="shared" si="107"/>
        <v>SINAPI 99801</v>
      </c>
      <c r="B6797" s="3" t="s">
        <v>9865</v>
      </c>
      <c r="C6797" s="3">
        <v>99801</v>
      </c>
      <c r="D6797" s="2" t="s">
        <v>6897</v>
      </c>
      <c r="E6797" s="3" t="s">
        <v>9847</v>
      </c>
      <c r="F6797" s="61">
        <v>0</v>
      </c>
      <c r="G6797" s="61">
        <v>0</v>
      </c>
    </row>
    <row r="6798" spans="1:7">
      <c r="A6798" s="1" t="str">
        <f t="shared" si="107"/>
        <v>SINAPI 99822</v>
      </c>
      <c r="B6798" s="3" t="s">
        <v>9865</v>
      </c>
      <c r="C6798" s="3">
        <v>99822</v>
      </c>
      <c r="D6798" s="2" t="s">
        <v>6898</v>
      </c>
      <c r="E6798" s="3" t="s">
        <v>9847</v>
      </c>
      <c r="F6798" s="61">
        <v>1.33</v>
      </c>
      <c r="G6798" s="61">
        <v>1.44</v>
      </c>
    </row>
    <row r="6799" spans="1:7">
      <c r="A6799" s="1" t="str">
        <f t="shared" si="107"/>
        <v>SINAPI 99825</v>
      </c>
      <c r="B6799" s="3" t="s">
        <v>9865</v>
      </c>
      <c r="C6799" s="3">
        <v>99825</v>
      </c>
      <c r="D6799" s="2" t="s">
        <v>6899</v>
      </c>
      <c r="E6799" s="3" t="s">
        <v>9847</v>
      </c>
      <c r="F6799" s="61">
        <v>4.49</v>
      </c>
      <c r="G6799" s="61">
        <v>4.76</v>
      </c>
    </row>
    <row r="6800" spans="1:7">
      <c r="A6800" s="1" t="str">
        <f t="shared" si="107"/>
        <v>SINAPI 99824</v>
      </c>
      <c r="B6800" s="3" t="s">
        <v>9865</v>
      </c>
      <c r="C6800" s="3">
        <v>99824</v>
      </c>
      <c r="D6800" s="2" t="s">
        <v>6900</v>
      </c>
      <c r="E6800" s="3" t="s">
        <v>9847</v>
      </c>
      <c r="F6800" s="61">
        <v>3.23</v>
      </c>
      <c r="G6800" s="61">
        <v>3.44</v>
      </c>
    </row>
    <row r="6801" spans="1:7">
      <c r="A6801" s="1" t="str">
        <f t="shared" si="107"/>
        <v>SINAPI 99823</v>
      </c>
      <c r="B6801" s="3" t="s">
        <v>9865</v>
      </c>
      <c r="C6801" s="3">
        <v>99823</v>
      </c>
      <c r="D6801" s="2" t="s">
        <v>6901</v>
      </c>
      <c r="E6801" s="3" t="s">
        <v>9847</v>
      </c>
      <c r="F6801" s="61">
        <v>2.93</v>
      </c>
      <c r="G6801" s="61">
        <v>3.11</v>
      </c>
    </row>
    <row r="6802" spans="1:7">
      <c r="A6802" s="1" t="str">
        <f t="shared" si="107"/>
        <v>SINAPI 99806</v>
      </c>
      <c r="B6802" s="3" t="s">
        <v>9865</v>
      </c>
      <c r="C6802" s="3">
        <v>99806</v>
      </c>
      <c r="D6802" s="2" t="s">
        <v>6902</v>
      </c>
      <c r="E6802" s="3" t="s">
        <v>9847</v>
      </c>
      <c r="F6802" s="61">
        <v>1.1299999999999999</v>
      </c>
      <c r="G6802" s="61">
        <v>1.22</v>
      </c>
    </row>
    <row r="6803" spans="1:7" ht="22.5">
      <c r="A6803" s="1" t="str">
        <f t="shared" si="107"/>
        <v>SINAPI 99807</v>
      </c>
      <c r="B6803" s="3" t="s">
        <v>9865</v>
      </c>
      <c r="C6803" s="3">
        <v>99807</v>
      </c>
      <c r="D6803" s="2" t="s">
        <v>6903</v>
      </c>
      <c r="E6803" s="3" t="s">
        <v>9847</v>
      </c>
      <c r="F6803" s="61">
        <v>2.15</v>
      </c>
      <c r="G6803" s="61">
        <v>2.3199999999999998</v>
      </c>
    </row>
    <row r="6804" spans="1:7">
      <c r="A6804" s="1" t="str">
        <f t="shared" si="107"/>
        <v>SINAPI 99808</v>
      </c>
      <c r="B6804" s="3" t="s">
        <v>9865</v>
      </c>
      <c r="C6804" s="3">
        <v>99808</v>
      </c>
      <c r="D6804" s="2" t="s">
        <v>6904</v>
      </c>
      <c r="E6804" s="3" t="s">
        <v>9847</v>
      </c>
      <c r="F6804" s="61">
        <v>5.09</v>
      </c>
      <c r="G6804" s="61">
        <v>5.45</v>
      </c>
    </row>
    <row r="6805" spans="1:7">
      <c r="A6805" s="1" t="str">
        <f t="shared" si="107"/>
        <v>SINAPI 99814</v>
      </c>
      <c r="B6805" s="3" t="s">
        <v>9865</v>
      </c>
      <c r="C6805" s="3">
        <v>99814</v>
      </c>
      <c r="D6805" s="2" t="s">
        <v>6905</v>
      </c>
      <c r="E6805" s="3" t="s">
        <v>9847</v>
      </c>
      <c r="F6805" s="61">
        <v>2.58</v>
      </c>
      <c r="G6805" s="61">
        <v>2.79</v>
      </c>
    </row>
    <row r="6806" spans="1:7">
      <c r="A6806" s="1" t="str">
        <f t="shared" si="107"/>
        <v>SINAPI 99816</v>
      </c>
      <c r="B6806" s="3" t="s">
        <v>9865</v>
      </c>
      <c r="C6806" s="3">
        <v>99816</v>
      </c>
      <c r="D6806" s="2" t="s">
        <v>6906</v>
      </c>
      <c r="E6806" s="3" t="s">
        <v>9848</v>
      </c>
      <c r="F6806" s="61">
        <v>11.63</v>
      </c>
      <c r="G6806" s="61">
        <v>12.33</v>
      </c>
    </row>
    <row r="6807" spans="1:7">
      <c r="A6807" s="1" t="str">
        <f t="shared" si="107"/>
        <v>SINAPI 88238</v>
      </c>
      <c r="B6807" s="3" t="s">
        <v>9865</v>
      </c>
      <c r="C6807" s="3">
        <v>88238</v>
      </c>
      <c r="D6807" s="2" t="s">
        <v>6907</v>
      </c>
      <c r="E6807" s="3" t="s">
        <v>9854</v>
      </c>
      <c r="F6807" s="61">
        <v>30.53</v>
      </c>
      <c r="G6807" s="61">
        <v>33.08</v>
      </c>
    </row>
    <row r="6808" spans="1:7">
      <c r="A6808" s="1" t="str">
        <f t="shared" si="107"/>
        <v>SINAPI 101374</v>
      </c>
      <c r="B6808" s="3" t="s">
        <v>9865</v>
      </c>
      <c r="C6808" s="3">
        <v>101374</v>
      </c>
      <c r="D6808" s="2" t="s">
        <v>6907</v>
      </c>
      <c r="E6808" s="3" t="s">
        <v>9855</v>
      </c>
      <c r="F6808" s="61">
        <v>5459.86</v>
      </c>
      <c r="G6808" s="61">
        <v>5906.47</v>
      </c>
    </row>
    <row r="6809" spans="1:7">
      <c r="A6809" s="1" t="str">
        <f t="shared" si="107"/>
        <v>SINAPI 88239</v>
      </c>
      <c r="B6809" s="3" t="s">
        <v>9865</v>
      </c>
      <c r="C6809" s="3">
        <v>88239</v>
      </c>
      <c r="D6809" s="2" t="s">
        <v>6908</v>
      </c>
      <c r="E6809" s="3" t="s">
        <v>9854</v>
      </c>
      <c r="F6809" s="61">
        <v>30.38</v>
      </c>
      <c r="G6809" s="61">
        <v>32.94</v>
      </c>
    </row>
    <row r="6810" spans="1:7">
      <c r="A6810" s="1" t="str">
        <f t="shared" si="107"/>
        <v>SINAPI 101375</v>
      </c>
      <c r="B6810" s="3" t="s">
        <v>9865</v>
      </c>
      <c r="C6810" s="3">
        <v>101375</v>
      </c>
      <c r="D6810" s="2" t="s">
        <v>6909</v>
      </c>
      <c r="E6810" s="3" t="s">
        <v>9855</v>
      </c>
      <c r="F6810" s="61">
        <v>5537.25</v>
      </c>
      <c r="G6810" s="61">
        <v>5992.46</v>
      </c>
    </row>
    <row r="6811" spans="1:7">
      <c r="A6811" s="1" t="str">
        <f t="shared" ref="A6811:A6874" si="108">CONCATENATE($B6811," ",$C6811)</f>
        <v>SINAPI 88240</v>
      </c>
      <c r="B6811" s="3" t="s">
        <v>9865</v>
      </c>
      <c r="C6811" s="3">
        <v>88240</v>
      </c>
      <c r="D6811" s="2" t="s">
        <v>6910</v>
      </c>
      <c r="E6811" s="3" t="s">
        <v>9854</v>
      </c>
      <c r="F6811" s="61">
        <v>29.34</v>
      </c>
      <c r="G6811" s="61">
        <v>31.89</v>
      </c>
    </row>
    <row r="6812" spans="1:7">
      <c r="A6812" s="1" t="str">
        <f t="shared" si="108"/>
        <v>SINAPI 101376</v>
      </c>
      <c r="B6812" s="3" t="s">
        <v>9865</v>
      </c>
      <c r="C6812" s="3">
        <v>101376</v>
      </c>
      <c r="D6812" s="2" t="s">
        <v>6911</v>
      </c>
      <c r="E6812" s="3" t="s">
        <v>9855</v>
      </c>
      <c r="F6812" s="61">
        <v>5232.84</v>
      </c>
      <c r="G6812" s="61">
        <v>5679.45</v>
      </c>
    </row>
    <row r="6813" spans="1:7">
      <c r="A6813" s="1" t="str">
        <f t="shared" si="108"/>
        <v>SINAPI 88241</v>
      </c>
      <c r="B6813" s="3" t="s">
        <v>9865</v>
      </c>
      <c r="C6813" s="3">
        <v>88241</v>
      </c>
      <c r="D6813" s="2" t="s">
        <v>6912</v>
      </c>
      <c r="E6813" s="3" t="s">
        <v>9854</v>
      </c>
      <c r="F6813" s="61">
        <v>28.33</v>
      </c>
      <c r="G6813" s="61">
        <v>30.62</v>
      </c>
    </row>
    <row r="6814" spans="1:7">
      <c r="A6814" s="1" t="str">
        <f t="shared" si="108"/>
        <v>SINAPI 101377</v>
      </c>
      <c r="B6814" s="3" t="s">
        <v>9865</v>
      </c>
      <c r="C6814" s="3">
        <v>101377</v>
      </c>
      <c r="D6814" s="2" t="s">
        <v>6912</v>
      </c>
      <c r="E6814" s="3" t="s">
        <v>9855</v>
      </c>
      <c r="F6814" s="61">
        <v>5076.32</v>
      </c>
      <c r="G6814" s="61">
        <v>5477.51</v>
      </c>
    </row>
    <row r="6815" spans="1:7">
      <c r="A6815" s="1" t="str">
        <f t="shared" si="108"/>
        <v>SINAPI 88242</v>
      </c>
      <c r="B6815" s="3" t="s">
        <v>9865</v>
      </c>
      <c r="C6815" s="3">
        <v>88242</v>
      </c>
      <c r="D6815" s="2" t="s">
        <v>6913</v>
      </c>
      <c r="E6815" s="3" t="s">
        <v>9854</v>
      </c>
      <c r="F6815" s="61">
        <v>30.6</v>
      </c>
      <c r="G6815" s="61">
        <v>33.159999999999997</v>
      </c>
    </row>
    <row r="6816" spans="1:7">
      <c r="A6816" s="1" t="str">
        <f t="shared" si="108"/>
        <v>SINAPI 100301</v>
      </c>
      <c r="B6816" s="3" t="s">
        <v>9865</v>
      </c>
      <c r="C6816" s="3">
        <v>100301</v>
      </c>
      <c r="D6816" s="2" t="s">
        <v>6914</v>
      </c>
      <c r="E6816" s="3" t="s">
        <v>9854</v>
      </c>
      <c r="F6816" s="61">
        <v>32.409999999999997</v>
      </c>
      <c r="G6816" s="61">
        <v>34.97</v>
      </c>
    </row>
    <row r="6817" spans="1:7">
      <c r="A6817" s="1" t="str">
        <f t="shared" si="108"/>
        <v>SINAPI 101378</v>
      </c>
      <c r="B6817" s="3" t="s">
        <v>9865</v>
      </c>
      <c r="C6817" s="3">
        <v>101378</v>
      </c>
      <c r="D6817" s="2" t="s">
        <v>6914</v>
      </c>
      <c r="E6817" s="3" t="s">
        <v>9855</v>
      </c>
      <c r="F6817" s="61">
        <v>5809.72</v>
      </c>
      <c r="G6817" s="61">
        <v>6257.4</v>
      </c>
    </row>
    <row r="6818" spans="1:7">
      <c r="A6818" s="1" t="str">
        <f t="shared" si="108"/>
        <v>SINAPI 101379</v>
      </c>
      <c r="B6818" s="3" t="s">
        <v>9865</v>
      </c>
      <c r="C6818" s="3">
        <v>101379</v>
      </c>
      <c r="D6818" s="2" t="s">
        <v>6915</v>
      </c>
      <c r="E6818" s="3" t="s">
        <v>9855</v>
      </c>
      <c r="F6818" s="61">
        <v>5459.86</v>
      </c>
      <c r="G6818" s="61">
        <v>5906.47</v>
      </c>
    </row>
    <row r="6819" spans="1:7">
      <c r="A6819" s="1" t="str">
        <f t="shared" si="108"/>
        <v>SINAPI 88243</v>
      </c>
      <c r="B6819" s="3" t="s">
        <v>9865</v>
      </c>
      <c r="C6819" s="3">
        <v>88243</v>
      </c>
      <c r="D6819" s="2" t="s">
        <v>6916</v>
      </c>
      <c r="E6819" s="3" t="s">
        <v>9854</v>
      </c>
      <c r="F6819" s="61">
        <v>29.6</v>
      </c>
      <c r="G6819" s="61">
        <v>32.049999999999997</v>
      </c>
    </row>
    <row r="6820" spans="1:7">
      <c r="A6820" s="1" t="str">
        <f t="shared" si="108"/>
        <v>SINAPI 101380</v>
      </c>
      <c r="B6820" s="3" t="s">
        <v>9865</v>
      </c>
      <c r="C6820" s="3">
        <v>101380</v>
      </c>
      <c r="D6820" s="2" t="s">
        <v>6916</v>
      </c>
      <c r="E6820" s="3" t="s">
        <v>9855</v>
      </c>
      <c r="F6820" s="61">
        <v>5295.62</v>
      </c>
      <c r="G6820" s="61">
        <v>5724.95</v>
      </c>
    </row>
    <row r="6821" spans="1:7">
      <c r="A6821" s="1" t="str">
        <f t="shared" si="108"/>
        <v>SINAPI 90766</v>
      </c>
      <c r="B6821" s="3" t="s">
        <v>9865</v>
      </c>
      <c r="C6821" s="3">
        <v>90766</v>
      </c>
      <c r="D6821" s="2" t="s">
        <v>6917</v>
      </c>
      <c r="E6821" s="3" t="s">
        <v>9854</v>
      </c>
      <c r="F6821" s="61">
        <v>36.61</v>
      </c>
      <c r="G6821" s="61">
        <v>40.659999999999997</v>
      </c>
    </row>
    <row r="6822" spans="1:7">
      <c r="A6822" s="1" t="str">
        <f t="shared" si="108"/>
        <v>SINAPI 93563</v>
      </c>
      <c r="B6822" s="3" t="s">
        <v>9865</v>
      </c>
      <c r="C6822" s="3">
        <v>93563</v>
      </c>
      <c r="D6822" s="2" t="s">
        <v>6917</v>
      </c>
      <c r="E6822" s="3" t="s">
        <v>9855</v>
      </c>
      <c r="F6822" s="61">
        <v>6439.35</v>
      </c>
      <c r="G6822" s="61">
        <v>7148.41</v>
      </c>
    </row>
    <row r="6823" spans="1:7">
      <c r="A6823" s="1" t="str">
        <f t="shared" si="108"/>
        <v>SINAPI 90767</v>
      </c>
      <c r="B6823" s="3" t="s">
        <v>9865</v>
      </c>
      <c r="C6823" s="3">
        <v>90767</v>
      </c>
      <c r="D6823" s="2" t="s">
        <v>6918</v>
      </c>
      <c r="E6823" s="3" t="s">
        <v>9854</v>
      </c>
      <c r="F6823" s="61">
        <v>38.42</v>
      </c>
      <c r="G6823" s="61">
        <v>42.68</v>
      </c>
    </row>
    <row r="6824" spans="1:7">
      <c r="A6824" s="1" t="str">
        <f t="shared" si="108"/>
        <v>SINAPI 93564</v>
      </c>
      <c r="B6824" s="3" t="s">
        <v>9865</v>
      </c>
      <c r="C6824" s="3">
        <v>93564</v>
      </c>
      <c r="D6824" s="2" t="s">
        <v>6918</v>
      </c>
      <c r="E6824" s="3" t="s">
        <v>9855</v>
      </c>
      <c r="F6824" s="61">
        <v>6734.17</v>
      </c>
      <c r="G6824" s="61">
        <v>7478.13</v>
      </c>
    </row>
    <row r="6825" spans="1:7">
      <c r="A6825" s="1" t="str">
        <f t="shared" si="108"/>
        <v>SINAPI 88245</v>
      </c>
      <c r="B6825" s="3" t="s">
        <v>9865</v>
      </c>
      <c r="C6825" s="3">
        <v>88245</v>
      </c>
      <c r="D6825" s="2" t="s">
        <v>6919</v>
      </c>
      <c r="E6825" s="3" t="s">
        <v>9854</v>
      </c>
      <c r="F6825" s="61">
        <v>32.53</v>
      </c>
      <c r="G6825" s="61">
        <v>35.33</v>
      </c>
    </row>
    <row r="6826" spans="1:7">
      <c r="A6826" s="1" t="str">
        <f t="shared" si="108"/>
        <v>SINAPI 101381</v>
      </c>
      <c r="B6826" s="3" t="s">
        <v>9865</v>
      </c>
      <c r="C6826" s="3">
        <v>101381</v>
      </c>
      <c r="D6826" s="2" t="s">
        <v>6919</v>
      </c>
      <c r="E6826" s="3" t="s">
        <v>9855</v>
      </c>
      <c r="F6826" s="61">
        <v>5809.67</v>
      </c>
      <c r="G6826" s="61">
        <v>6297.69</v>
      </c>
    </row>
    <row r="6827" spans="1:7">
      <c r="A6827" s="1" t="str">
        <f t="shared" si="108"/>
        <v>SINAPI 90768</v>
      </c>
      <c r="B6827" s="3" t="s">
        <v>9865</v>
      </c>
      <c r="C6827" s="3">
        <v>90768</v>
      </c>
      <c r="D6827" s="2" t="s">
        <v>6920</v>
      </c>
      <c r="E6827" s="3" t="s">
        <v>9854</v>
      </c>
      <c r="F6827" s="61">
        <v>112.66</v>
      </c>
      <c r="G6827" s="61">
        <v>125.71</v>
      </c>
    </row>
    <row r="6828" spans="1:7">
      <c r="A6828" s="1" t="str">
        <f t="shared" si="108"/>
        <v>SINAPI 90769</v>
      </c>
      <c r="B6828" s="3" t="s">
        <v>9865</v>
      </c>
      <c r="C6828" s="3">
        <v>90769</v>
      </c>
      <c r="D6828" s="2" t="s">
        <v>6921</v>
      </c>
      <c r="E6828" s="3" t="s">
        <v>9854</v>
      </c>
      <c r="F6828" s="61">
        <v>118.74</v>
      </c>
      <c r="G6828" s="61">
        <v>132.51</v>
      </c>
    </row>
    <row r="6829" spans="1:7">
      <c r="A6829" s="1" t="str">
        <f t="shared" si="108"/>
        <v>SINAPI 90770</v>
      </c>
      <c r="B6829" s="3" t="s">
        <v>9865</v>
      </c>
      <c r="C6829" s="3">
        <v>90770</v>
      </c>
      <c r="D6829" s="2" t="s">
        <v>6922</v>
      </c>
      <c r="E6829" s="3" t="s">
        <v>9854</v>
      </c>
      <c r="F6829" s="61">
        <v>126.79</v>
      </c>
      <c r="G6829" s="61">
        <v>141.5</v>
      </c>
    </row>
    <row r="6830" spans="1:7">
      <c r="A6830" s="1" t="str">
        <f t="shared" si="108"/>
        <v>SINAPI 93569</v>
      </c>
      <c r="B6830" s="3" t="s">
        <v>9865</v>
      </c>
      <c r="C6830" s="3">
        <v>93569</v>
      </c>
      <c r="D6830" s="2" t="s">
        <v>6923</v>
      </c>
      <c r="E6830" s="3" t="s">
        <v>9855</v>
      </c>
      <c r="F6830" s="61">
        <v>19727.3</v>
      </c>
      <c r="G6830" s="61">
        <v>22011.56</v>
      </c>
    </row>
    <row r="6831" spans="1:7">
      <c r="A6831" s="1" t="str">
        <f t="shared" si="108"/>
        <v>SINAPI 93570</v>
      </c>
      <c r="B6831" s="3" t="s">
        <v>9865</v>
      </c>
      <c r="C6831" s="3">
        <v>93570</v>
      </c>
      <c r="D6831" s="2" t="s">
        <v>6924</v>
      </c>
      <c r="E6831" s="3" t="s">
        <v>9855</v>
      </c>
      <c r="F6831" s="61">
        <v>20789.060000000001</v>
      </c>
      <c r="G6831" s="61">
        <v>23199.040000000001</v>
      </c>
    </row>
    <row r="6832" spans="1:7">
      <c r="A6832" s="1" t="str">
        <f t="shared" si="108"/>
        <v>SINAPI 93571</v>
      </c>
      <c r="B6832" s="3" t="s">
        <v>9865</v>
      </c>
      <c r="C6832" s="3">
        <v>93571</v>
      </c>
      <c r="D6832" s="2" t="s">
        <v>6925</v>
      </c>
      <c r="E6832" s="3" t="s">
        <v>9855</v>
      </c>
      <c r="F6832" s="61">
        <v>22195.1</v>
      </c>
      <c r="G6832" s="61">
        <v>24771.55</v>
      </c>
    </row>
    <row r="6833" spans="1:7">
      <c r="A6833" s="1" t="str">
        <f t="shared" si="108"/>
        <v>SINAPI 101382</v>
      </c>
      <c r="B6833" s="3" t="s">
        <v>9865</v>
      </c>
      <c r="C6833" s="3">
        <v>101382</v>
      </c>
      <c r="D6833" s="2" t="s">
        <v>6926</v>
      </c>
      <c r="E6833" s="3" t="s">
        <v>9855</v>
      </c>
      <c r="F6833" s="61">
        <v>5228.7299999999996</v>
      </c>
      <c r="G6833" s="61">
        <v>5674.85</v>
      </c>
    </row>
    <row r="6834" spans="1:7">
      <c r="A6834" s="1" t="str">
        <f t="shared" si="108"/>
        <v>SINAPI 88246</v>
      </c>
      <c r="B6834" s="3" t="s">
        <v>9865</v>
      </c>
      <c r="C6834" s="3">
        <v>88246</v>
      </c>
      <c r="D6834" s="2" t="s">
        <v>6927</v>
      </c>
      <c r="E6834" s="3" t="s">
        <v>9854</v>
      </c>
      <c r="F6834" s="61">
        <v>29.33</v>
      </c>
      <c r="G6834" s="61">
        <v>31.88</v>
      </c>
    </row>
    <row r="6835" spans="1:7">
      <c r="A6835" s="1" t="str">
        <f t="shared" si="108"/>
        <v>SINAPI 100303</v>
      </c>
      <c r="B6835" s="3" t="s">
        <v>9865</v>
      </c>
      <c r="C6835" s="3">
        <v>100303</v>
      </c>
      <c r="D6835" s="2" t="s">
        <v>6928</v>
      </c>
      <c r="E6835" s="3" t="s">
        <v>9854</v>
      </c>
      <c r="F6835" s="61">
        <v>28.39</v>
      </c>
      <c r="G6835" s="61">
        <v>30.69</v>
      </c>
    </row>
    <row r="6836" spans="1:7">
      <c r="A6836" s="1" t="str">
        <f t="shared" si="108"/>
        <v>SINAPI 101383</v>
      </c>
      <c r="B6836" s="3" t="s">
        <v>9865</v>
      </c>
      <c r="C6836" s="3">
        <v>101383</v>
      </c>
      <c r="D6836" s="2" t="s">
        <v>6928</v>
      </c>
      <c r="E6836" s="3" t="s">
        <v>9855</v>
      </c>
      <c r="F6836" s="61">
        <v>5084.28</v>
      </c>
      <c r="G6836" s="61">
        <v>5486.41</v>
      </c>
    </row>
    <row r="6837" spans="1:7">
      <c r="A6837" s="1" t="str">
        <f t="shared" si="108"/>
        <v>SINAPI 88247</v>
      </c>
      <c r="B6837" s="3" t="s">
        <v>9865</v>
      </c>
      <c r="C6837" s="3">
        <v>88247</v>
      </c>
      <c r="D6837" s="2" t="s">
        <v>6929</v>
      </c>
      <c r="E6837" s="3" t="s">
        <v>9854</v>
      </c>
      <c r="F6837" s="61">
        <v>31.11</v>
      </c>
      <c r="G6837" s="61">
        <v>33.729999999999997</v>
      </c>
    </row>
    <row r="6838" spans="1:7">
      <c r="A6838" s="1" t="str">
        <f t="shared" si="108"/>
        <v>SINAPI 88248</v>
      </c>
      <c r="B6838" s="3" t="s">
        <v>9865</v>
      </c>
      <c r="C6838" s="3">
        <v>88248</v>
      </c>
      <c r="D6838" s="2" t="s">
        <v>6930</v>
      </c>
      <c r="E6838" s="3" t="s">
        <v>9854</v>
      </c>
      <c r="F6838" s="61">
        <v>30.02</v>
      </c>
      <c r="G6838" s="61">
        <v>32.58</v>
      </c>
    </row>
    <row r="6839" spans="1:7">
      <c r="A6839" s="1" t="str">
        <f t="shared" si="108"/>
        <v>SINAPI 101384</v>
      </c>
      <c r="B6839" s="3" t="s">
        <v>9865</v>
      </c>
      <c r="C6839" s="3">
        <v>101384</v>
      </c>
      <c r="D6839" s="2" t="s">
        <v>6930</v>
      </c>
      <c r="E6839" s="3" t="s">
        <v>9855</v>
      </c>
      <c r="F6839" s="61">
        <v>5354.48</v>
      </c>
      <c r="G6839" s="61">
        <v>5803.23</v>
      </c>
    </row>
    <row r="6840" spans="1:7">
      <c r="A6840" s="1" t="str">
        <f t="shared" si="108"/>
        <v>SINAPI 90772</v>
      </c>
      <c r="B6840" s="3" t="s">
        <v>9865</v>
      </c>
      <c r="C6840" s="3">
        <v>90772</v>
      </c>
      <c r="D6840" s="2" t="s">
        <v>6931</v>
      </c>
      <c r="E6840" s="3" t="s">
        <v>9854</v>
      </c>
      <c r="F6840" s="61">
        <v>31.75</v>
      </c>
      <c r="G6840" s="61">
        <v>35.22</v>
      </c>
    </row>
    <row r="6841" spans="1:7">
      <c r="A6841" s="1" t="str">
        <f t="shared" si="108"/>
        <v>SINAPI 93566</v>
      </c>
      <c r="B6841" s="3" t="s">
        <v>9865</v>
      </c>
      <c r="C6841" s="3">
        <v>93566</v>
      </c>
      <c r="D6841" s="2" t="s">
        <v>6931</v>
      </c>
      <c r="E6841" s="3" t="s">
        <v>9855</v>
      </c>
      <c r="F6841" s="61">
        <v>5589.18</v>
      </c>
      <c r="G6841" s="61">
        <v>6197.58</v>
      </c>
    </row>
    <row r="6842" spans="1:7">
      <c r="A6842" s="1" t="str">
        <f t="shared" si="108"/>
        <v>SINAPI 101385</v>
      </c>
      <c r="B6842" s="3" t="s">
        <v>9865</v>
      </c>
      <c r="C6842" s="3">
        <v>101385</v>
      </c>
      <c r="D6842" s="2" t="s">
        <v>6932</v>
      </c>
      <c r="E6842" s="3" t="s">
        <v>9855</v>
      </c>
      <c r="F6842" s="61">
        <v>6995.39</v>
      </c>
      <c r="G6842" s="61">
        <v>7770.28</v>
      </c>
    </row>
    <row r="6843" spans="1:7">
      <c r="A6843" s="1" t="str">
        <f t="shared" si="108"/>
        <v>SINAPI 88249</v>
      </c>
      <c r="B6843" s="3" t="s">
        <v>9865</v>
      </c>
      <c r="C6843" s="3">
        <v>88249</v>
      </c>
      <c r="D6843" s="2" t="s">
        <v>6933</v>
      </c>
      <c r="E6843" s="3" t="s">
        <v>9854</v>
      </c>
      <c r="F6843" s="61">
        <v>39.81</v>
      </c>
      <c r="G6843" s="61">
        <v>44.24</v>
      </c>
    </row>
    <row r="6844" spans="1:7">
      <c r="A6844" s="1" t="str">
        <f t="shared" si="108"/>
        <v>SINAPI 88250</v>
      </c>
      <c r="B6844" s="3" t="s">
        <v>9865</v>
      </c>
      <c r="C6844" s="3">
        <v>88250</v>
      </c>
      <c r="D6844" s="2" t="s">
        <v>6934</v>
      </c>
      <c r="E6844" s="3" t="s">
        <v>9854</v>
      </c>
      <c r="F6844" s="61">
        <v>29.34</v>
      </c>
      <c r="G6844" s="61">
        <v>31.89</v>
      </c>
    </row>
    <row r="6845" spans="1:7">
      <c r="A6845" s="1" t="str">
        <f t="shared" si="108"/>
        <v>SINAPI 101386</v>
      </c>
      <c r="B6845" s="3" t="s">
        <v>9865</v>
      </c>
      <c r="C6845" s="3">
        <v>101386</v>
      </c>
      <c r="D6845" s="2" t="s">
        <v>6934</v>
      </c>
      <c r="E6845" s="3" t="s">
        <v>9855</v>
      </c>
      <c r="F6845" s="61">
        <v>5232.84</v>
      </c>
      <c r="G6845" s="61">
        <v>5679.45</v>
      </c>
    </row>
    <row r="6846" spans="1:7">
      <c r="A6846" s="1" t="str">
        <f t="shared" si="108"/>
        <v>SINAPI 101387</v>
      </c>
      <c r="B6846" s="3" t="s">
        <v>9865</v>
      </c>
      <c r="C6846" s="3">
        <v>101387</v>
      </c>
      <c r="D6846" s="2" t="s">
        <v>6935</v>
      </c>
      <c r="E6846" s="3" t="s">
        <v>9855</v>
      </c>
      <c r="F6846" s="61">
        <v>5468.95</v>
      </c>
      <c r="G6846" s="61">
        <v>5916.63</v>
      </c>
    </row>
    <row r="6847" spans="1:7">
      <c r="A6847" s="1" t="str">
        <f t="shared" si="108"/>
        <v>SINAPI 88251</v>
      </c>
      <c r="B6847" s="3" t="s">
        <v>9865</v>
      </c>
      <c r="C6847" s="3">
        <v>88251</v>
      </c>
      <c r="D6847" s="2" t="s">
        <v>6936</v>
      </c>
      <c r="E6847" s="3" t="s">
        <v>9854</v>
      </c>
      <c r="F6847" s="61">
        <v>30.53</v>
      </c>
      <c r="G6847" s="61">
        <v>33.08</v>
      </c>
    </row>
    <row r="6848" spans="1:7">
      <c r="A6848" s="1" t="str">
        <f t="shared" si="108"/>
        <v>SINAPI 88252</v>
      </c>
      <c r="B6848" s="3" t="s">
        <v>9865</v>
      </c>
      <c r="C6848" s="3">
        <v>88252</v>
      </c>
      <c r="D6848" s="2" t="s">
        <v>6937</v>
      </c>
      <c r="E6848" s="3" t="s">
        <v>9854</v>
      </c>
      <c r="F6848" s="61">
        <v>28.24</v>
      </c>
      <c r="G6848" s="61">
        <v>30.53</v>
      </c>
    </row>
    <row r="6849" spans="1:7">
      <c r="A6849" s="1" t="str">
        <f t="shared" si="108"/>
        <v>SINAPI 101388</v>
      </c>
      <c r="B6849" s="3" t="s">
        <v>9865</v>
      </c>
      <c r="C6849" s="3">
        <v>101388</v>
      </c>
      <c r="D6849" s="2" t="s">
        <v>6937</v>
      </c>
      <c r="E6849" s="3" t="s">
        <v>9855</v>
      </c>
      <c r="F6849" s="61">
        <v>5056.1899999999996</v>
      </c>
      <c r="G6849" s="61">
        <v>5457.18</v>
      </c>
    </row>
    <row r="6850" spans="1:7">
      <c r="A6850" s="1" t="str">
        <f t="shared" si="108"/>
        <v>SINAPI 88253</v>
      </c>
      <c r="B6850" s="3" t="s">
        <v>9865</v>
      </c>
      <c r="C6850" s="3">
        <v>88253</v>
      </c>
      <c r="D6850" s="2" t="s">
        <v>6938</v>
      </c>
      <c r="E6850" s="3" t="s">
        <v>9854</v>
      </c>
      <c r="F6850" s="61">
        <v>33.590000000000003</v>
      </c>
      <c r="G6850" s="61">
        <v>37.29</v>
      </c>
    </row>
    <row r="6851" spans="1:7">
      <c r="A6851" s="1" t="str">
        <f t="shared" si="108"/>
        <v>SINAPI 101389</v>
      </c>
      <c r="B6851" s="3" t="s">
        <v>9865</v>
      </c>
      <c r="C6851" s="3">
        <v>101389</v>
      </c>
      <c r="D6851" s="2" t="s">
        <v>6938</v>
      </c>
      <c r="E6851" s="3" t="s">
        <v>9855</v>
      </c>
      <c r="F6851" s="61">
        <v>5906.84</v>
      </c>
      <c r="G6851" s="61">
        <v>6554.72</v>
      </c>
    </row>
    <row r="6852" spans="1:7">
      <c r="A6852" s="1" t="str">
        <f t="shared" si="108"/>
        <v>SINAPI 101390</v>
      </c>
      <c r="B6852" s="3" t="s">
        <v>9865</v>
      </c>
      <c r="C6852" s="3">
        <v>101390</v>
      </c>
      <c r="D6852" s="2" t="s">
        <v>6939</v>
      </c>
      <c r="E6852" s="3" t="s">
        <v>9855</v>
      </c>
      <c r="F6852" s="61">
        <v>6223.59</v>
      </c>
      <c r="G6852" s="61">
        <v>6909.03</v>
      </c>
    </row>
    <row r="6853" spans="1:7">
      <c r="A6853" s="1" t="str">
        <f t="shared" si="108"/>
        <v>SINAPI 88255</v>
      </c>
      <c r="B6853" s="3" t="s">
        <v>9865</v>
      </c>
      <c r="C6853" s="3">
        <v>88255</v>
      </c>
      <c r="D6853" s="2" t="s">
        <v>6940</v>
      </c>
      <c r="E6853" s="3" t="s">
        <v>9854</v>
      </c>
      <c r="F6853" s="61">
        <v>35.409999999999997</v>
      </c>
      <c r="G6853" s="61">
        <v>39.32</v>
      </c>
    </row>
    <row r="6854" spans="1:7">
      <c r="A6854" s="1" t="str">
        <f t="shared" si="108"/>
        <v>SINAPI 88256</v>
      </c>
      <c r="B6854" s="3" t="s">
        <v>9865</v>
      </c>
      <c r="C6854" s="3">
        <v>88256</v>
      </c>
      <c r="D6854" s="2" t="s">
        <v>6941</v>
      </c>
      <c r="E6854" s="3" t="s">
        <v>9854</v>
      </c>
      <c r="F6854" s="61">
        <v>32.61</v>
      </c>
      <c r="G6854" s="61">
        <v>35.409999999999997</v>
      </c>
    </row>
    <row r="6855" spans="1:7">
      <c r="A6855" s="1" t="str">
        <f t="shared" si="108"/>
        <v>SINAPI 101391</v>
      </c>
      <c r="B6855" s="3" t="s">
        <v>9865</v>
      </c>
      <c r="C6855" s="3">
        <v>101391</v>
      </c>
      <c r="D6855" s="2" t="s">
        <v>6941</v>
      </c>
      <c r="E6855" s="3" t="s">
        <v>9855</v>
      </c>
      <c r="F6855" s="61">
        <v>5819.6</v>
      </c>
      <c r="G6855" s="61">
        <v>6308.8</v>
      </c>
    </row>
    <row r="6856" spans="1:7">
      <c r="A6856" s="1" t="str">
        <f t="shared" si="108"/>
        <v>SINAPI 88257</v>
      </c>
      <c r="B6856" s="3" t="s">
        <v>9865</v>
      </c>
      <c r="C6856" s="3">
        <v>88257</v>
      </c>
      <c r="D6856" s="2" t="s">
        <v>6942</v>
      </c>
      <c r="E6856" s="3" t="s">
        <v>9854</v>
      </c>
      <c r="F6856" s="61">
        <v>36.99</v>
      </c>
      <c r="G6856" s="61">
        <v>40.44</v>
      </c>
    </row>
    <row r="6857" spans="1:7">
      <c r="A6857" s="1" t="str">
        <f t="shared" si="108"/>
        <v>SINAPI 101392</v>
      </c>
      <c r="B6857" s="3" t="s">
        <v>9865</v>
      </c>
      <c r="C6857" s="3">
        <v>101392</v>
      </c>
      <c r="D6857" s="2" t="s">
        <v>6943</v>
      </c>
      <c r="E6857" s="3" t="s">
        <v>9855</v>
      </c>
      <c r="F6857" s="61">
        <v>6561.82</v>
      </c>
      <c r="G6857" s="61">
        <v>7165.78</v>
      </c>
    </row>
    <row r="6858" spans="1:7">
      <c r="A6858" s="1" t="str">
        <f t="shared" si="108"/>
        <v>SINAPI 88260</v>
      </c>
      <c r="B6858" s="3" t="s">
        <v>9865</v>
      </c>
      <c r="C6858" s="3">
        <v>88260</v>
      </c>
      <c r="D6858" s="2" t="s">
        <v>6944</v>
      </c>
      <c r="E6858" s="3" t="s">
        <v>9854</v>
      </c>
      <c r="F6858" s="61">
        <v>32.51</v>
      </c>
      <c r="G6858" s="61">
        <v>35.31</v>
      </c>
    </row>
    <row r="6859" spans="1:7">
      <c r="A6859" s="1" t="str">
        <f t="shared" si="108"/>
        <v>SINAPI 101394</v>
      </c>
      <c r="B6859" s="3" t="s">
        <v>9865</v>
      </c>
      <c r="C6859" s="3">
        <v>101394</v>
      </c>
      <c r="D6859" s="2" t="s">
        <v>6944</v>
      </c>
      <c r="E6859" s="3" t="s">
        <v>9855</v>
      </c>
      <c r="F6859" s="61">
        <v>5809.64</v>
      </c>
      <c r="G6859" s="61">
        <v>6297.66</v>
      </c>
    </row>
    <row r="6860" spans="1:7">
      <c r="A6860" s="1" t="str">
        <f t="shared" si="108"/>
        <v>SINAPI 101395</v>
      </c>
      <c r="B6860" s="3" t="s">
        <v>9865</v>
      </c>
      <c r="C6860" s="3">
        <v>101395</v>
      </c>
      <c r="D6860" s="2" t="s">
        <v>6945</v>
      </c>
      <c r="E6860" s="3" t="s">
        <v>9855</v>
      </c>
      <c r="F6860" s="61">
        <v>5426.79</v>
      </c>
      <c r="G6860" s="61">
        <v>5874.47</v>
      </c>
    </row>
    <row r="6861" spans="1:7">
      <c r="A6861" s="1" t="str">
        <f t="shared" si="108"/>
        <v>SINAPI 88261</v>
      </c>
      <c r="B6861" s="3" t="s">
        <v>9865</v>
      </c>
      <c r="C6861" s="3">
        <v>88261</v>
      </c>
      <c r="D6861" s="2" t="s">
        <v>6946</v>
      </c>
      <c r="E6861" s="3" t="s">
        <v>9854</v>
      </c>
      <c r="F6861" s="61">
        <v>32.39</v>
      </c>
      <c r="G6861" s="61">
        <v>35.19</v>
      </c>
    </row>
    <row r="6862" spans="1:7">
      <c r="A6862" s="1" t="str">
        <f t="shared" si="108"/>
        <v>SINAPI 101396</v>
      </c>
      <c r="B6862" s="3" t="s">
        <v>9865</v>
      </c>
      <c r="C6862" s="3">
        <v>101396</v>
      </c>
      <c r="D6862" s="2" t="s">
        <v>6946</v>
      </c>
      <c r="E6862" s="3" t="s">
        <v>9855</v>
      </c>
      <c r="F6862" s="61">
        <v>5777.44</v>
      </c>
      <c r="G6862" s="61">
        <v>6266.64</v>
      </c>
    </row>
    <row r="6863" spans="1:7">
      <c r="A6863" s="1" t="str">
        <f t="shared" si="108"/>
        <v>SINAPI 88262</v>
      </c>
      <c r="B6863" s="3" t="s">
        <v>9865</v>
      </c>
      <c r="C6863" s="3">
        <v>88262</v>
      </c>
      <c r="D6863" s="2" t="s">
        <v>6947</v>
      </c>
      <c r="E6863" s="3" t="s">
        <v>9854</v>
      </c>
      <c r="F6863" s="61">
        <v>32.31</v>
      </c>
      <c r="G6863" s="61">
        <v>35.11</v>
      </c>
    </row>
    <row r="6864" spans="1:7">
      <c r="A6864" s="1" t="str">
        <f t="shared" si="108"/>
        <v>SINAPI 101397</v>
      </c>
      <c r="B6864" s="3" t="s">
        <v>9865</v>
      </c>
      <c r="C6864" s="3">
        <v>101397</v>
      </c>
      <c r="D6864" s="2" t="s">
        <v>6947</v>
      </c>
      <c r="E6864" s="3" t="s">
        <v>9855</v>
      </c>
      <c r="F6864" s="61">
        <v>5767.51</v>
      </c>
      <c r="G6864" s="61">
        <v>6255.53</v>
      </c>
    </row>
    <row r="6865" spans="1:7">
      <c r="A6865" s="1" t="str">
        <f t="shared" si="108"/>
        <v>SINAPI 101398</v>
      </c>
      <c r="B6865" s="3" t="s">
        <v>9865</v>
      </c>
      <c r="C6865" s="3">
        <v>101398</v>
      </c>
      <c r="D6865" s="2" t="s">
        <v>6948</v>
      </c>
      <c r="E6865" s="3" t="s">
        <v>9855</v>
      </c>
      <c r="F6865" s="61">
        <v>7577.52</v>
      </c>
      <c r="G6865" s="61">
        <v>8301.73</v>
      </c>
    </row>
    <row r="6866" spans="1:7">
      <c r="A6866" s="1" t="str">
        <f t="shared" si="108"/>
        <v>SINAPI 88263</v>
      </c>
      <c r="B6866" s="3" t="s">
        <v>9865</v>
      </c>
      <c r="C6866" s="3">
        <v>88263</v>
      </c>
      <c r="D6866" s="2" t="s">
        <v>6949</v>
      </c>
      <c r="E6866" s="3" t="s">
        <v>9854</v>
      </c>
      <c r="F6866" s="61">
        <v>42.76</v>
      </c>
      <c r="G6866" s="61">
        <v>46.91</v>
      </c>
    </row>
    <row r="6867" spans="1:7">
      <c r="A6867" s="1" t="str">
        <f t="shared" si="108"/>
        <v>SINAPI 95308</v>
      </c>
      <c r="B6867" s="3" t="s">
        <v>9865</v>
      </c>
      <c r="C6867" s="3">
        <v>95308</v>
      </c>
      <c r="D6867" s="2" t="s">
        <v>6950</v>
      </c>
      <c r="E6867" s="3" t="s">
        <v>9854</v>
      </c>
      <c r="F6867" s="61">
        <v>0.24</v>
      </c>
      <c r="G6867" s="61">
        <v>0.27</v>
      </c>
    </row>
    <row r="6868" spans="1:7">
      <c r="A6868" s="1" t="str">
        <f t="shared" si="108"/>
        <v>SINAPI 101286</v>
      </c>
      <c r="B6868" s="3" t="s">
        <v>9865</v>
      </c>
      <c r="C6868" s="3">
        <v>101286</v>
      </c>
      <c r="D6868" s="2" t="s">
        <v>6951</v>
      </c>
      <c r="E6868" s="3" t="s">
        <v>9855</v>
      </c>
      <c r="F6868" s="61">
        <v>32.49</v>
      </c>
      <c r="G6868" s="61">
        <v>36.340000000000003</v>
      </c>
    </row>
    <row r="6869" spans="1:7">
      <c r="A6869" s="1" t="str">
        <f t="shared" si="108"/>
        <v>SINAPI 95309</v>
      </c>
      <c r="B6869" s="3" t="s">
        <v>9865</v>
      </c>
      <c r="C6869" s="3">
        <v>95309</v>
      </c>
      <c r="D6869" s="2" t="s">
        <v>6952</v>
      </c>
      <c r="E6869" s="3" t="s">
        <v>9854</v>
      </c>
      <c r="F6869" s="61">
        <v>0.31</v>
      </c>
      <c r="G6869" s="61">
        <v>0.35</v>
      </c>
    </row>
    <row r="6870" spans="1:7">
      <c r="A6870" s="1" t="str">
        <f t="shared" si="108"/>
        <v>SINAPI 101287</v>
      </c>
      <c r="B6870" s="3" t="s">
        <v>9865</v>
      </c>
      <c r="C6870" s="3">
        <v>101287</v>
      </c>
      <c r="D6870" s="2" t="s">
        <v>6953</v>
      </c>
      <c r="E6870" s="3" t="s">
        <v>9855</v>
      </c>
      <c r="F6870" s="61">
        <v>105.11</v>
      </c>
      <c r="G6870" s="61">
        <v>117.56</v>
      </c>
    </row>
    <row r="6871" spans="1:7">
      <c r="A6871" s="1" t="str">
        <f t="shared" si="108"/>
        <v>SINAPI 95310</v>
      </c>
      <c r="B6871" s="3" t="s">
        <v>9865</v>
      </c>
      <c r="C6871" s="3">
        <v>95310</v>
      </c>
      <c r="D6871" s="2" t="s">
        <v>6954</v>
      </c>
      <c r="E6871" s="3" t="s">
        <v>9854</v>
      </c>
      <c r="F6871" s="61">
        <v>0.24</v>
      </c>
      <c r="G6871" s="61">
        <v>0.27</v>
      </c>
    </row>
    <row r="6872" spans="1:7">
      <c r="A6872" s="1" t="str">
        <f t="shared" si="108"/>
        <v>SINAPI 101288</v>
      </c>
      <c r="B6872" s="3" t="s">
        <v>9865</v>
      </c>
      <c r="C6872" s="3">
        <v>101288</v>
      </c>
      <c r="D6872" s="2" t="s">
        <v>6955</v>
      </c>
      <c r="E6872" s="3" t="s">
        <v>9855</v>
      </c>
      <c r="F6872" s="61">
        <v>32.49</v>
      </c>
      <c r="G6872" s="61">
        <v>36.340000000000003</v>
      </c>
    </row>
    <row r="6873" spans="1:7">
      <c r="A6873" s="1" t="str">
        <f t="shared" si="108"/>
        <v>SINAPI 95311</v>
      </c>
      <c r="B6873" s="3" t="s">
        <v>9865</v>
      </c>
      <c r="C6873" s="3">
        <v>95311</v>
      </c>
      <c r="D6873" s="2" t="s">
        <v>6956</v>
      </c>
      <c r="E6873" s="3" t="s">
        <v>9854</v>
      </c>
      <c r="F6873" s="61">
        <v>0.22</v>
      </c>
      <c r="G6873" s="61">
        <v>0.24</v>
      </c>
    </row>
    <row r="6874" spans="1:7">
      <c r="A6874" s="1" t="str">
        <f t="shared" si="108"/>
        <v>SINAPI 101289</v>
      </c>
      <c r="B6874" s="3" t="s">
        <v>9865</v>
      </c>
      <c r="C6874" s="3">
        <v>101289</v>
      </c>
      <c r="D6874" s="2" t="s">
        <v>6957</v>
      </c>
      <c r="E6874" s="3" t="s">
        <v>9855</v>
      </c>
      <c r="F6874" s="61">
        <v>29.19</v>
      </c>
      <c r="G6874" s="61">
        <v>32.64</v>
      </c>
    </row>
    <row r="6875" spans="1:7">
      <c r="A6875" s="1" t="str">
        <f t="shared" ref="A6875:A6938" si="109">CONCATENATE($B6875," ",$C6875)</f>
        <v>SINAPI 95312</v>
      </c>
      <c r="B6875" s="3" t="s">
        <v>9865</v>
      </c>
      <c r="C6875" s="3">
        <v>95312</v>
      </c>
      <c r="D6875" s="2" t="s">
        <v>6958</v>
      </c>
      <c r="E6875" s="3" t="s">
        <v>9854</v>
      </c>
      <c r="F6875" s="61">
        <v>0.31</v>
      </c>
      <c r="G6875" s="61">
        <v>0.35</v>
      </c>
    </row>
    <row r="6876" spans="1:7">
      <c r="A6876" s="1" t="str">
        <f t="shared" si="109"/>
        <v>SINAPI 100291</v>
      </c>
      <c r="B6876" s="3" t="s">
        <v>9865</v>
      </c>
      <c r="C6876" s="3">
        <v>100291</v>
      </c>
      <c r="D6876" s="2" t="s">
        <v>6959</v>
      </c>
      <c r="E6876" s="3" t="s">
        <v>9854</v>
      </c>
      <c r="F6876" s="61">
        <v>0.31</v>
      </c>
      <c r="G6876" s="61">
        <v>0.35</v>
      </c>
    </row>
    <row r="6877" spans="1:7">
      <c r="A6877" s="1" t="str">
        <f t="shared" si="109"/>
        <v>SINAPI 101290</v>
      </c>
      <c r="B6877" s="3" t="s">
        <v>9865</v>
      </c>
      <c r="C6877" s="3">
        <v>101290</v>
      </c>
      <c r="D6877" s="2" t="s">
        <v>6960</v>
      </c>
      <c r="E6877" s="3" t="s">
        <v>9855</v>
      </c>
      <c r="F6877" s="61">
        <v>41.58</v>
      </c>
      <c r="G6877" s="61">
        <v>46.5</v>
      </c>
    </row>
    <row r="6878" spans="1:7">
      <c r="A6878" s="1" t="str">
        <f t="shared" si="109"/>
        <v>SINAPI 101291</v>
      </c>
      <c r="B6878" s="3" t="s">
        <v>9865</v>
      </c>
      <c r="C6878" s="3">
        <v>101291</v>
      </c>
      <c r="D6878" s="2" t="s">
        <v>6961</v>
      </c>
      <c r="E6878" s="3" t="s">
        <v>9855</v>
      </c>
      <c r="F6878" s="61">
        <v>32.49</v>
      </c>
      <c r="G6878" s="61">
        <v>36.340000000000003</v>
      </c>
    </row>
    <row r="6879" spans="1:7">
      <c r="A6879" s="1" t="str">
        <f t="shared" si="109"/>
        <v>SINAPI 95313</v>
      </c>
      <c r="B6879" s="3" t="s">
        <v>9865</v>
      </c>
      <c r="C6879" s="3">
        <v>95313</v>
      </c>
      <c r="D6879" s="2" t="s">
        <v>6962</v>
      </c>
      <c r="E6879" s="3" t="s">
        <v>9854</v>
      </c>
      <c r="F6879" s="61">
        <v>0.23</v>
      </c>
      <c r="G6879" s="61">
        <v>0.26</v>
      </c>
    </row>
    <row r="6880" spans="1:7">
      <c r="A6880" s="1" t="str">
        <f t="shared" si="109"/>
        <v>SINAPI 101292</v>
      </c>
      <c r="B6880" s="3" t="s">
        <v>9865</v>
      </c>
      <c r="C6880" s="3">
        <v>101292</v>
      </c>
      <c r="D6880" s="2" t="s">
        <v>6963</v>
      </c>
      <c r="E6880" s="3" t="s">
        <v>9855</v>
      </c>
      <c r="F6880" s="61">
        <v>31.23</v>
      </c>
      <c r="G6880" s="61">
        <v>34.93</v>
      </c>
    </row>
    <row r="6881" spans="1:7">
      <c r="A6881" s="1" t="str">
        <f t="shared" si="109"/>
        <v>SINAPI 95392</v>
      </c>
      <c r="B6881" s="3" t="s">
        <v>9865</v>
      </c>
      <c r="C6881" s="3">
        <v>95392</v>
      </c>
      <c r="D6881" s="2" t="s">
        <v>6964</v>
      </c>
      <c r="E6881" s="3" t="s">
        <v>9854</v>
      </c>
      <c r="F6881" s="61">
        <v>0.17</v>
      </c>
      <c r="G6881" s="61">
        <v>0.19</v>
      </c>
    </row>
    <row r="6882" spans="1:7">
      <c r="A6882" s="1" t="str">
        <f t="shared" si="109"/>
        <v>SINAPI 95413</v>
      </c>
      <c r="B6882" s="3" t="s">
        <v>9865</v>
      </c>
      <c r="C6882" s="3">
        <v>95413</v>
      </c>
      <c r="D6882" s="2" t="s">
        <v>6965</v>
      </c>
      <c r="E6882" s="3" t="s">
        <v>9855</v>
      </c>
      <c r="F6882" s="61">
        <v>22.84</v>
      </c>
      <c r="G6882" s="61">
        <v>25.55</v>
      </c>
    </row>
    <row r="6883" spans="1:7">
      <c r="A6883" s="1" t="str">
        <f t="shared" si="109"/>
        <v>SINAPI 95393</v>
      </c>
      <c r="B6883" s="3" t="s">
        <v>9865</v>
      </c>
      <c r="C6883" s="3">
        <v>95393</v>
      </c>
      <c r="D6883" s="2" t="s">
        <v>6966</v>
      </c>
      <c r="E6883" s="3" t="s">
        <v>9854</v>
      </c>
      <c r="F6883" s="61">
        <v>0.74</v>
      </c>
      <c r="G6883" s="61">
        <v>0.83</v>
      </c>
    </row>
    <row r="6884" spans="1:7">
      <c r="A6884" s="1" t="str">
        <f t="shared" si="109"/>
        <v>SINAPI 95414</v>
      </c>
      <c r="B6884" s="3" t="s">
        <v>9865</v>
      </c>
      <c r="C6884" s="3">
        <v>95414</v>
      </c>
      <c r="D6884" s="2" t="s">
        <v>6967</v>
      </c>
      <c r="E6884" s="3" t="s">
        <v>9855</v>
      </c>
      <c r="F6884" s="61">
        <v>98.77</v>
      </c>
      <c r="G6884" s="61">
        <v>110.46</v>
      </c>
    </row>
    <row r="6885" spans="1:7">
      <c r="A6885" s="1" t="str">
        <f t="shared" si="109"/>
        <v>SINAPI 95314</v>
      </c>
      <c r="B6885" s="3" t="s">
        <v>9865</v>
      </c>
      <c r="C6885" s="3">
        <v>95314</v>
      </c>
      <c r="D6885" s="2" t="s">
        <v>6968</v>
      </c>
      <c r="E6885" s="3" t="s">
        <v>9854</v>
      </c>
      <c r="F6885" s="61">
        <v>0.26</v>
      </c>
      <c r="G6885" s="61">
        <v>0.3</v>
      </c>
    </row>
    <row r="6886" spans="1:7">
      <c r="A6886" s="1" t="str">
        <f t="shared" si="109"/>
        <v>SINAPI 101293</v>
      </c>
      <c r="B6886" s="3" t="s">
        <v>9865</v>
      </c>
      <c r="C6886" s="3">
        <v>101293</v>
      </c>
      <c r="D6886" s="2" t="s">
        <v>6969</v>
      </c>
      <c r="E6886" s="3" t="s">
        <v>9855</v>
      </c>
      <c r="F6886" s="61">
        <v>35.51</v>
      </c>
      <c r="G6886" s="61">
        <v>39.71</v>
      </c>
    </row>
    <row r="6887" spans="1:7">
      <c r="A6887" s="1" t="str">
        <f t="shared" si="109"/>
        <v>SINAPI 95394</v>
      </c>
      <c r="B6887" s="3" t="s">
        <v>9865</v>
      </c>
      <c r="C6887" s="3">
        <v>95394</v>
      </c>
      <c r="D6887" s="2" t="s">
        <v>6970</v>
      </c>
      <c r="E6887" s="3" t="s">
        <v>9854</v>
      </c>
      <c r="F6887" s="61">
        <v>0.9</v>
      </c>
      <c r="G6887" s="61">
        <v>1.01</v>
      </c>
    </row>
    <row r="6888" spans="1:7">
      <c r="A6888" s="1" t="str">
        <f t="shared" si="109"/>
        <v>SINAPI 95395</v>
      </c>
      <c r="B6888" s="3" t="s">
        <v>9865</v>
      </c>
      <c r="C6888" s="3">
        <v>95395</v>
      </c>
      <c r="D6888" s="2" t="s">
        <v>6971</v>
      </c>
      <c r="E6888" s="3" t="s">
        <v>9854</v>
      </c>
      <c r="F6888" s="61">
        <v>0.95</v>
      </c>
      <c r="G6888" s="61">
        <v>1.07</v>
      </c>
    </row>
    <row r="6889" spans="1:7">
      <c r="A6889" s="1" t="str">
        <f t="shared" si="109"/>
        <v>SINAPI 95396</v>
      </c>
      <c r="B6889" s="3" t="s">
        <v>9865</v>
      </c>
      <c r="C6889" s="3">
        <v>95396</v>
      </c>
      <c r="D6889" s="2" t="s">
        <v>6972</v>
      </c>
      <c r="E6889" s="3" t="s">
        <v>9854</v>
      </c>
      <c r="F6889" s="61">
        <v>1.02</v>
      </c>
      <c r="G6889" s="61">
        <v>1.1399999999999999</v>
      </c>
    </row>
    <row r="6890" spans="1:7">
      <c r="A6890" s="1" t="str">
        <f t="shared" si="109"/>
        <v>SINAPI 95419</v>
      </c>
      <c r="B6890" s="3" t="s">
        <v>9865</v>
      </c>
      <c r="C6890" s="3">
        <v>95419</v>
      </c>
      <c r="D6890" s="2" t="s">
        <v>6973</v>
      </c>
      <c r="E6890" s="3" t="s">
        <v>9855</v>
      </c>
      <c r="F6890" s="61">
        <v>120.02</v>
      </c>
      <c r="G6890" s="61">
        <v>134.22999999999999</v>
      </c>
    </row>
    <row r="6891" spans="1:7">
      <c r="A6891" s="1" t="str">
        <f t="shared" si="109"/>
        <v>SINAPI 95420</v>
      </c>
      <c r="B6891" s="3" t="s">
        <v>9865</v>
      </c>
      <c r="C6891" s="3">
        <v>95420</v>
      </c>
      <c r="D6891" s="2" t="s">
        <v>6974</v>
      </c>
      <c r="E6891" s="3" t="s">
        <v>9855</v>
      </c>
      <c r="F6891" s="61">
        <v>126.62</v>
      </c>
      <c r="G6891" s="61">
        <v>141.62</v>
      </c>
    </row>
    <row r="6892" spans="1:7">
      <c r="A6892" s="1" t="str">
        <f t="shared" si="109"/>
        <v>SINAPI 95421</v>
      </c>
      <c r="B6892" s="3" t="s">
        <v>9865</v>
      </c>
      <c r="C6892" s="3">
        <v>95421</v>
      </c>
      <c r="D6892" s="2" t="s">
        <v>6975</v>
      </c>
      <c r="E6892" s="3" t="s">
        <v>9855</v>
      </c>
      <c r="F6892" s="61">
        <v>135.37</v>
      </c>
      <c r="G6892" s="61">
        <v>151.4</v>
      </c>
    </row>
    <row r="6893" spans="1:7">
      <c r="A6893" s="1" t="str">
        <f t="shared" si="109"/>
        <v>SINAPI 101294</v>
      </c>
      <c r="B6893" s="3" t="s">
        <v>9865</v>
      </c>
      <c r="C6893" s="3">
        <v>101294</v>
      </c>
      <c r="D6893" s="2" t="s">
        <v>6976</v>
      </c>
      <c r="E6893" s="3" t="s">
        <v>9855</v>
      </c>
      <c r="F6893" s="61">
        <v>41.43</v>
      </c>
      <c r="G6893" s="61">
        <v>46.34</v>
      </c>
    </row>
    <row r="6894" spans="1:7">
      <c r="A6894" s="1" t="str">
        <f t="shared" si="109"/>
        <v>SINAPI 95315</v>
      </c>
      <c r="B6894" s="3" t="s">
        <v>9865</v>
      </c>
      <c r="C6894" s="3">
        <v>95315</v>
      </c>
      <c r="D6894" s="2" t="s">
        <v>6977</v>
      </c>
      <c r="E6894" s="3" t="s">
        <v>9854</v>
      </c>
      <c r="F6894" s="61">
        <v>0.31</v>
      </c>
      <c r="G6894" s="61">
        <v>0.35</v>
      </c>
    </row>
    <row r="6895" spans="1:7">
      <c r="A6895" s="1" t="str">
        <f t="shared" si="109"/>
        <v>SINAPI 100293</v>
      </c>
      <c r="B6895" s="3" t="s">
        <v>9865</v>
      </c>
      <c r="C6895" s="3">
        <v>100293</v>
      </c>
      <c r="D6895" s="2" t="s">
        <v>6978</v>
      </c>
      <c r="E6895" s="3" t="s">
        <v>9854</v>
      </c>
      <c r="F6895" s="61">
        <v>0.28000000000000003</v>
      </c>
      <c r="G6895" s="61">
        <v>0.31</v>
      </c>
    </row>
    <row r="6896" spans="1:7">
      <c r="A6896" s="1" t="str">
        <f t="shared" si="109"/>
        <v>SINAPI 101295</v>
      </c>
      <c r="B6896" s="3" t="s">
        <v>9865</v>
      </c>
      <c r="C6896" s="3">
        <v>101295</v>
      </c>
      <c r="D6896" s="2" t="s">
        <v>6979</v>
      </c>
      <c r="E6896" s="3" t="s">
        <v>9855</v>
      </c>
      <c r="F6896" s="61">
        <v>37.35</v>
      </c>
      <c r="G6896" s="61">
        <v>41.77</v>
      </c>
    </row>
    <row r="6897" spans="1:7">
      <c r="A6897" s="1" t="str">
        <f t="shared" si="109"/>
        <v>SINAPI 95316</v>
      </c>
      <c r="B6897" s="3" t="s">
        <v>9865</v>
      </c>
      <c r="C6897" s="3">
        <v>95316</v>
      </c>
      <c r="D6897" s="2" t="s">
        <v>6980</v>
      </c>
      <c r="E6897" s="3" t="s">
        <v>9854</v>
      </c>
      <c r="F6897" s="61">
        <v>0.79</v>
      </c>
      <c r="G6897" s="61">
        <v>0.89</v>
      </c>
    </row>
    <row r="6898" spans="1:7" ht="22.5">
      <c r="A6898" s="1" t="str">
        <f t="shared" si="109"/>
        <v>SINAPI 95317</v>
      </c>
      <c r="B6898" s="3" t="s">
        <v>9865</v>
      </c>
      <c r="C6898" s="3">
        <v>95317</v>
      </c>
      <c r="D6898" s="2" t="s">
        <v>6981</v>
      </c>
      <c r="E6898" s="3" t="s">
        <v>9854</v>
      </c>
      <c r="F6898" s="61">
        <v>0.38</v>
      </c>
      <c r="G6898" s="61">
        <v>0.42</v>
      </c>
    </row>
    <row r="6899" spans="1:7" ht="22.5">
      <c r="A6899" s="1" t="str">
        <f t="shared" si="109"/>
        <v>SINAPI 101296</v>
      </c>
      <c r="B6899" s="3" t="s">
        <v>9865</v>
      </c>
      <c r="C6899" s="3">
        <v>101296</v>
      </c>
      <c r="D6899" s="2" t="s">
        <v>6982</v>
      </c>
      <c r="E6899" s="3" t="s">
        <v>9855</v>
      </c>
      <c r="F6899" s="61">
        <v>50.63</v>
      </c>
      <c r="G6899" s="61">
        <v>56.62</v>
      </c>
    </row>
    <row r="6900" spans="1:7">
      <c r="A6900" s="1" t="str">
        <f t="shared" si="109"/>
        <v>SINAPI 95398</v>
      </c>
      <c r="B6900" s="3" t="s">
        <v>9865</v>
      </c>
      <c r="C6900" s="3">
        <v>95398</v>
      </c>
      <c r="D6900" s="2" t="s">
        <v>6983</v>
      </c>
      <c r="E6900" s="3" t="s">
        <v>9854</v>
      </c>
      <c r="F6900" s="61">
        <v>0.14000000000000001</v>
      </c>
      <c r="G6900" s="61">
        <v>0.16</v>
      </c>
    </row>
    <row r="6901" spans="1:7">
      <c r="A6901" s="1" t="str">
        <f t="shared" si="109"/>
        <v>SINAPI 95416</v>
      </c>
      <c r="B6901" s="3" t="s">
        <v>9865</v>
      </c>
      <c r="C6901" s="3">
        <v>95416</v>
      </c>
      <c r="D6901" s="2" t="s">
        <v>6984</v>
      </c>
      <c r="E6901" s="3" t="s">
        <v>9855</v>
      </c>
      <c r="F6901" s="61">
        <v>19.600000000000001</v>
      </c>
      <c r="G6901" s="61">
        <v>21.92</v>
      </c>
    </row>
    <row r="6902" spans="1:7">
      <c r="A6902" s="1" t="str">
        <f t="shared" si="109"/>
        <v>SINAPI 101297</v>
      </c>
      <c r="B6902" s="3" t="s">
        <v>9865</v>
      </c>
      <c r="C6902" s="3">
        <v>101297</v>
      </c>
      <c r="D6902" s="2" t="s">
        <v>6985</v>
      </c>
      <c r="E6902" s="3" t="s">
        <v>9855</v>
      </c>
      <c r="F6902" s="61">
        <v>40.71</v>
      </c>
      <c r="G6902" s="61">
        <v>45.53</v>
      </c>
    </row>
    <row r="6903" spans="1:7">
      <c r="A6903" s="1" t="str">
        <f t="shared" si="109"/>
        <v>SINAPI 95318</v>
      </c>
      <c r="B6903" s="3" t="s">
        <v>9865</v>
      </c>
      <c r="C6903" s="3">
        <v>95318</v>
      </c>
      <c r="D6903" s="2" t="s">
        <v>6986</v>
      </c>
      <c r="E6903" s="3" t="s">
        <v>9854</v>
      </c>
      <c r="F6903" s="61">
        <v>0.3</v>
      </c>
      <c r="G6903" s="61">
        <v>0.34</v>
      </c>
    </row>
    <row r="6904" spans="1:7">
      <c r="A6904" s="1" t="str">
        <f t="shared" si="109"/>
        <v>SINAPI 101298</v>
      </c>
      <c r="B6904" s="3" t="s">
        <v>9865</v>
      </c>
      <c r="C6904" s="3">
        <v>101298</v>
      </c>
      <c r="D6904" s="2" t="s">
        <v>6987</v>
      </c>
      <c r="E6904" s="3" t="s">
        <v>9855</v>
      </c>
      <c r="F6904" s="61">
        <v>32.49</v>
      </c>
      <c r="G6904" s="61">
        <v>36.340000000000003</v>
      </c>
    </row>
    <row r="6905" spans="1:7">
      <c r="A6905" s="1" t="str">
        <f t="shared" si="109"/>
        <v>SINAPI 95319</v>
      </c>
      <c r="B6905" s="3" t="s">
        <v>9865</v>
      </c>
      <c r="C6905" s="3">
        <v>95319</v>
      </c>
      <c r="D6905" s="2" t="s">
        <v>6988</v>
      </c>
      <c r="E6905" s="3" t="s">
        <v>9854</v>
      </c>
      <c r="F6905" s="61">
        <v>0.24</v>
      </c>
      <c r="G6905" s="61">
        <v>0.27</v>
      </c>
    </row>
    <row r="6906" spans="1:7">
      <c r="A6906" s="1" t="str">
        <f t="shared" si="109"/>
        <v>SINAPI 101299</v>
      </c>
      <c r="B6906" s="3" t="s">
        <v>9865</v>
      </c>
      <c r="C6906" s="3">
        <v>101299</v>
      </c>
      <c r="D6906" s="2" t="s">
        <v>6989</v>
      </c>
      <c r="E6906" s="3" t="s">
        <v>9855</v>
      </c>
      <c r="F6906" s="61">
        <v>41.58</v>
      </c>
      <c r="G6906" s="61">
        <v>46.5</v>
      </c>
    </row>
    <row r="6907" spans="1:7">
      <c r="A6907" s="1" t="str">
        <f t="shared" si="109"/>
        <v>SINAPI 95320</v>
      </c>
      <c r="B6907" s="3" t="s">
        <v>9865</v>
      </c>
      <c r="C6907" s="3">
        <v>95320</v>
      </c>
      <c r="D6907" s="2" t="s">
        <v>6990</v>
      </c>
      <c r="E6907" s="3" t="s">
        <v>9854</v>
      </c>
      <c r="F6907" s="61">
        <v>0.24</v>
      </c>
      <c r="G6907" s="61">
        <v>0.27</v>
      </c>
    </row>
    <row r="6908" spans="1:7">
      <c r="A6908" s="1" t="str">
        <f t="shared" si="109"/>
        <v>SINAPI 95321</v>
      </c>
      <c r="B6908" s="3" t="s">
        <v>9865</v>
      </c>
      <c r="C6908" s="3">
        <v>95321</v>
      </c>
      <c r="D6908" s="2" t="s">
        <v>6991</v>
      </c>
      <c r="E6908" s="3" t="s">
        <v>9854</v>
      </c>
      <c r="F6908" s="61">
        <v>0.22</v>
      </c>
      <c r="G6908" s="61">
        <v>0.24</v>
      </c>
    </row>
    <row r="6909" spans="1:7">
      <c r="A6909" s="1" t="str">
        <f t="shared" si="109"/>
        <v>SINAPI 101300</v>
      </c>
      <c r="B6909" s="3" t="s">
        <v>9865</v>
      </c>
      <c r="C6909" s="3">
        <v>101300</v>
      </c>
      <c r="D6909" s="2" t="s">
        <v>6992</v>
      </c>
      <c r="E6909" s="3" t="s">
        <v>9855</v>
      </c>
      <c r="F6909" s="61">
        <v>29.17</v>
      </c>
      <c r="G6909" s="61">
        <v>32.630000000000003</v>
      </c>
    </row>
    <row r="6910" spans="1:7">
      <c r="A6910" s="1" t="str">
        <f t="shared" si="109"/>
        <v>SINAPI 95322</v>
      </c>
      <c r="B6910" s="3" t="s">
        <v>9865</v>
      </c>
      <c r="C6910" s="3">
        <v>95322</v>
      </c>
      <c r="D6910" s="2" t="s">
        <v>6993</v>
      </c>
      <c r="E6910" s="3" t="s">
        <v>9854</v>
      </c>
      <c r="F6910" s="61">
        <v>0.25</v>
      </c>
      <c r="G6910" s="61">
        <v>0.28000000000000003</v>
      </c>
    </row>
    <row r="6911" spans="1:7">
      <c r="A6911" s="1" t="str">
        <f t="shared" si="109"/>
        <v>SINAPI 101301</v>
      </c>
      <c r="B6911" s="3" t="s">
        <v>9865</v>
      </c>
      <c r="C6911" s="3">
        <v>101301</v>
      </c>
      <c r="D6911" s="2" t="s">
        <v>6994</v>
      </c>
      <c r="E6911" s="3" t="s">
        <v>9855</v>
      </c>
      <c r="F6911" s="61">
        <v>34.04</v>
      </c>
      <c r="G6911" s="61">
        <v>38.07</v>
      </c>
    </row>
    <row r="6912" spans="1:7">
      <c r="A6912" s="1" t="str">
        <f t="shared" si="109"/>
        <v>SINAPI 95323</v>
      </c>
      <c r="B6912" s="3" t="s">
        <v>9865</v>
      </c>
      <c r="C6912" s="3">
        <v>95323</v>
      </c>
      <c r="D6912" s="2" t="s">
        <v>6995</v>
      </c>
      <c r="E6912" s="3" t="s">
        <v>9854</v>
      </c>
      <c r="F6912" s="61">
        <v>0.27</v>
      </c>
      <c r="G6912" s="61">
        <v>0.3</v>
      </c>
    </row>
    <row r="6913" spans="1:7">
      <c r="A6913" s="1" t="str">
        <f t="shared" si="109"/>
        <v>SINAPI 101302</v>
      </c>
      <c r="B6913" s="3" t="s">
        <v>9865</v>
      </c>
      <c r="C6913" s="3">
        <v>101302</v>
      </c>
      <c r="D6913" s="2" t="s">
        <v>6996</v>
      </c>
      <c r="E6913" s="3" t="s">
        <v>9855</v>
      </c>
      <c r="F6913" s="61">
        <v>36.01</v>
      </c>
      <c r="G6913" s="61">
        <v>40.270000000000003</v>
      </c>
    </row>
    <row r="6914" spans="1:7">
      <c r="A6914" s="1" t="str">
        <f t="shared" si="109"/>
        <v>SINAPI 95324</v>
      </c>
      <c r="B6914" s="3" t="s">
        <v>9865</v>
      </c>
      <c r="C6914" s="3">
        <v>95324</v>
      </c>
      <c r="D6914" s="2" t="s">
        <v>6997</v>
      </c>
      <c r="E6914" s="3" t="s">
        <v>9854</v>
      </c>
      <c r="F6914" s="61">
        <v>0.34</v>
      </c>
      <c r="G6914" s="61">
        <v>0.38</v>
      </c>
    </row>
    <row r="6915" spans="1:7">
      <c r="A6915" s="1" t="str">
        <f t="shared" si="109"/>
        <v>SINAPI 101304</v>
      </c>
      <c r="B6915" s="3" t="s">
        <v>9865</v>
      </c>
      <c r="C6915" s="3">
        <v>101304</v>
      </c>
      <c r="D6915" s="2" t="s">
        <v>6998</v>
      </c>
      <c r="E6915" s="3" t="s">
        <v>9855</v>
      </c>
      <c r="F6915" s="61">
        <v>45.44</v>
      </c>
      <c r="G6915" s="61">
        <v>50.82</v>
      </c>
    </row>
    <row r="6916" spans="1:7">
      <c r="A6916" s="1" t="str">
        <f t="shared" si="109"/>
        <v>SINAPI 95325</v>
      </c>
      <c r="B6916" s="3" t="s">
        <v>9865</v>
      </c>
      <c r="C6916" s="3">
        <v>95325</v>
      </c>
      <c r="D6916" s="2" t="s">
        <v>6999</v>
      </c>
      <c r="E6916" s="3" t="s">
        <v>9854</v>
      </c>
      <c r="F6916" s="61">
        <v>0.51</v>
      </c>
      <c r="G6916" s="61">
        <v>0.56999999999999995</v>
      </c>
    </row>
    <row r="6917" spans="1:7" ht="22.5">
      <c r="A6917" s="1" t="str">
        <f t="shared" si="109"/>
        <v>SINAPI 101305</v>
      </c>
      <c r="B6917" s="3" t="s">
        <v>9865</v>
      </c>
      <c r="C6917" s="3">
        <v>101305</v>
      </c>
      <c r="D6917" s="2" t="s">
        <v>7000</v>
      </c>
      <c r="E6917" s="3" t="s">
        <v>9855</v>
      </c>
      <c r="F6917" s="61">
        <v>68.14</v>
      </c>
      <c r="G6917" s="61">
        <v>76.209999999999994</v>
      </c>
    </row>
    <row r="6918" spans="1:7">
      <c r="A6918" s="1" t="str">
        <f t="shared" si="109"/>
        <v>SINAPI 95328</v>
      </c>
      <c r="B6918" s="3" t="s">
        <v>9865</v>
      </c>
      <c r="C6918" s="3">
        <v>95328</v>
      </c>
      <c r="D6918" s="2" t="s">
        <v>7001</v>
      </c>
      <c r="E6918" s="3" t="s">
        <v>9854</v>
      </c>
      <c r="F6918" s="61">
        <v>0.26</v>
      </c>
      <c r="G6918" s="61">
        <v>0.3</v>
      </c>
    </row>
    <row r="6919" spans="1:7">
      <c r="A6919" s="1" t="str">
        <f t="shared" si="109"/>
        <v>SINAPI 101307</v>
      </c>
      <c r="B6919" s="3" t="s">
        <v>9865</v>
      </c>
      <c r="C6919" s="3">
        <v>101307</v>
      </c>
      <c r="D6919" s="2" t="s">
        <v>7002</v>
      </c>
      <c r="E6919" s="3" t="s">
        <v>9855</v>
      </c>
      <c r="F6919" s="61">
        <v>35.51</v>
      </c>
      <c r="G6919" s="61">
        <v>39.71</v>
      </c>
    </row>
    <row r="6920" spans="1:7">
      <c r="A6920" s="1" t="str">
        <f t="shared" si="109"/>
        <v>SINAPI 101309</v>
      </c>
      <c r="B6920" s="3" t="s">
        <v>9865</v>
      </c>
      <c r="C6920" s="3">
        <v>101309</v>
      </c>
      <c r="D6920" s="2" t="s">
        <v>7003</v>
      </c>
      <c r="E6920" s="3" t="s">
        <v>9855</v>
      </c>
      <c r="F6920" s="61">
        <v>41.58</v>
      </c>
      <c r="G6920" s="61">
        <v>46.5</v>
      </c>
    </row>
    <row r="6921" spans="1:7">
      <c r="A6921" s="1" t="str">
        <f t="shared" si="109"/>
        <v>SINAPI 95329</v>
      </c>
      <c r="B6921" s="3" t="s">
        <v>9865</v>
      </c>
      <c r="C6921" s="3">
        <v>95329</v>
      </c>
      <c r="D6921" s="2" t="s">
        <v>7004</v>
      </c>
      <c r="E6921" s="3" t="s">
        <v>9854</v>
      </c>
      <c r="F6921" s="61">
        <v>0.34</v>
      </c>
      <c r="G6921" s="61">
        <v>0.38</v>
      </c>
    </row>
    <row r="6922" spans="1:7">
      <c r="A6922" s="1" t="str">
        <f t="shared" si="109"/>
        <v>SINAPI 101310</v>
      </c>
      <c r="B6922" s="3" t="s">
        <v>9865</v>
      </c>
      <c r="C6922" s="3">
        <v>101310</v>
      </c>
      <c r="D6922" s="2" t="s">
        <v>7005</v>
      </c>
      <c r="E6922" s="3" t="s">
        <v>9855</v>
      </c>
      <c r="F6922" s="61">
        <v>45.44</v>
      </c>
      <c r="G6922" s="61">
        <v>50.82</v>
      </c>
    </row>
    <row r="6923" spans="1:7">
      <c r="A6923" s="1" t="str">
        <f t="shared" si="109"/>
        <v>SINAPI 101311</v>
      </c>
      <c r="B6923" s="3" t="s">
        <v>9865</v>
      </c>
      <c r="C6923" s="3">
        <v>101311</v>
      </c>
      <c r="D6923" s="2" t="s">
        <v>7006</v>
      </c>
      <c r="E6923" s="3" t="s">
        <v>9855</v>
      </c>
      <c r="F6923" s="61">
        <v>35.51</v>
      </c>
      <c r="G6923" s="61">
        <v>39.71</v>
      </c>
    </row>
    <row r="6924" spans="1:7">
      <c r="A6924" s="1" t="str">
        <f t="shared" si="109"/>
        <v>SINAPI 95330</v>
      </c>
      <c r="B6924" s="3" t="s">
        <v>9865</v>
      </c>
      <c r="C6924" s="3">
        <v>95330</v>
      </c>
      <c r="D6924" s="2" t="s">
        <v>7007</v>
      </c>
      <c r="E6924" s="3" t="s">
        <v>9854</v>
      </c>
      <c r="F6924" s="61">
        <v>0.26</v>
      </c>
      <c r="G6924" s="61">
        <v>0.3</v>
      </c>
    </row>
    <row r="6925" spans="1:7" ht="22.5">
      <c r="A6925" s="1" t="str">
        <f t="shared" si="109"/>
        <v>SINAPI 101312</v>
      </c>
      <c r="B6925" s="3" t="s">
        <v>9865</v>
      </c>
      <c r="C6925" s="3">
        <v>101312</v>
      </c>
      <c r="D6925" s="2" t="s">
        <v>7008</v>
      </c>
      <c r="E6925" s="3" t="s">
        <v>9855</v>
      </c>
      <c r="F6925" s="61">
        <v>52.69</v>
      </c>
      <c r="G6925" s="61">
        <v>58.93</v>
      </c>
    </row>
    <row r="6926" spans="1:7" ht="22.5">
      <c r="A6926" s="1" t="str">
        <f t="shared" si="109"/>
        <v>SINAPI 95331</v>
      </c>
      <c r="B6926" s="3" t="s">
        <v>9865</v>
      </c>
      <c r="C6926" s="3">
        <v>95331</v>
      </c>
      <c r="D6926" s="2" t="s">
        <v>7009</v>
      </c>
      <c r="E6926" s="3" t="s">
        <v>9854</v>
      </c>
      <c r="F6926" s="61">
        <v>0.39</v>
      </c>
      <c r="G6926" s="61">
        <v>0.44</v>
      </c>
    </row>
    <row r="6927" spans="1:7">
      <c r="A6927" s="1" t="str">
        <f t="shared" si="109"/>
        <v>SINAPI 95400</v>
      </c>
      <c r="B6927" s="3" t="s">
        <v>9865</v>
      </c>
      <c r="C6927" s="3">
        <v>95400</v>
      </c>
      <c r="D6927" s="2" t="s">
        <v>7010</v>
      </c>
      <c r="E6927" s="3" t="s">
        <v>9854</v>
      </c>
      <c r="F6927" s="61">
        <v>0.28000000000000003</v>
      </c>
      <c r="G6927" s="61">
        <v>0.31</v>
      </c>
    </row>
    <row r="6928" spans="1:7">
      <c r="A6928" s="1" t="str">
        <f t="shared" si="109"/>
        <v>SINAPI 95411</v>
      </c>
      <c r="B6928" s="3" t="s">
        <v>9865</v>
      </c>
      <c r="C6928" s="3">
        <v>95411</v>
      </c>
      <c r="D6928" s="2" t="s">
        <v>7011</v>
      </c>
      <c r="E6928" s="3" t="s">
        <v>9855</v>
      </c>
      <c r="F6928" s="61">
        <v>37.229999999999997</v>
      </c>
      <c r="G6928" s="61">
        <v>41.64</v>
      </c>
    </row>
    <row r="6929" spans="1:7">
      <c r="A6929" s="1" t="str">
        <f t="shared" si="109"/>
        <v>SINAPI 95332</v>
      </c>
      <c r="B6929" s="3" t="s">
        <v>9865</v>
      </c>
      <c r="C6929" s="3">
        <v>95332</v>
      </c>
      <c r="D6929" s="2" t="s">
        <v>7012</v>
      </c>
      <c r="E6929" s="3" t="s">
        <v>9854</v>
      </c>
      <c r="F6929" s="61">
        <v>1.1299999999999999</v>
      </c>
      <c r="G6929" s="61">
        <v>1.26</v>
      </c>
    </row>
    <row r="6930" spans="1:7">
      <c r="A6930" s="1" t="str">
        <f t="shared" si="109"/>
        <v>SINAPI 101313</v>
      </c>
      <c r="B6930" s="3" t="s">
        <v>9865</v>
      </c>
      <c r="C6930" s="3">
        <v>101313</v>
      </c>
      <c r="D6930" s="2" t="s">
        <v>7013</v>
      </c>
      <c r="E6930" s="3" t="s">
        <v>9855</v>
      </c>
      <c r="F6930" s="61">
        <v>149.47999999999999</v>
      </c>
      <c r="G6930" s="61">
        <v>167.18</v>
      </c>
    </row>
    <row r="6931" spans="1:7">
      <c r="A6931" s="1" t="str">
        <f t="shared" si="109"/>
        <v>SINAPI 95334</v>
      </c>
      <c r="B6931" s="3" t="s">
        <v>9865</v>
      </c>
      <c r="C6931" s="3">
        <v>95334</v>
      </c>
      <c r="D6931" s="2" t="s">
        <v>7014</v>
      </c>
      <c r="E6931" s="3" t="s">
        <v>9854</v>
      </c>
      <c r="F6931" s="61">
        <v>1.1000000000000001</v>
      </c>
      <c r="G6931" s="61">
        <v>1.23</v>
      </c>
    </row>
    <row r="6932" spans="1:7">
      <c r="A6932" s="1" t="str">
        <f t="shared" si="109"/>
        <v>SINAPI 101315</v>
      </c>
      <c r="B6932" s="3" t="s">
        <v>9865</v>
      </c>
      <c r="C6932" s="3">
        <v>101315</v>
      </c>
      <c r="D6932" s="2" t="s">
        <v>7015</v>
      </c>
      <c r="E6932" s="3" t="s">
        <v>9855</v>
      </c>
      <c r="F6932" s="61">
        <v>145.49</v>
      </c>
      <c r="G6932" s="61">
        <v>162.71</v>
      </c>
    </row>
    <row r="6933" spans="1:7">
      <c r="A6933" s="1" t="str">
        <f t="shared" si="109"/>
        <v>SINAPI 95335</v>
      </c>
      <c r="B6933" s="3" t="s">
        <v>9865</v>
      </c>
      <c r="C6933" s="3">
        <v>95335</v>
      </c>
      <c r="D6933" s="2" t="s">
        <v>7016</v>
      </c>
      <c r="E6933" s="3" t="s">
        <v>9854</v>
      </c>
      <c r="F6933" s="61">
        <v>0.5</v>
      </c>
      <c r="G6933" s="61">
        <v>0.56000000000000005</v>
      </c>
    </row>
    <row r="6934" spans="1:7" ht="22.5">
      <c r="A6934" s="1" t="str">
        <f t="shared" si="109"/>
        <v>SINAPI 101316</v>
      </c>
      <c r="B6934" s="3" t="s">
        <v>9865</v>
      </c>
      <c r="C6934" s="3">
        <v>101316</v>
      </c>
      <c r="D6934" s="2" t="s">
        <v>7017</v>
      </c>
      <c r="E6934" s="3" t="s">
        <v>9855</v>
      </c>
      <c r="F6934" s="61">
        <v>66.290000000000006</v>
      </c>
      <c r="G6934" s="61">
        <v>74.14</v>
      </c>
    </row>
    <row r="6935" spans="1:7">
      <c r="A6935" s="1" t="str">
        <f t="shared" si="109"/>
        <v>SINAPI 95401</v>
      </c>
      <c r="B6935" s="3" t="s">
        <v>9865</v>
      </c>
      <c r="C6935" s="3">
        <v>95401</v>
      </c>
      <c r="D6935" s="2" t="s">
        <v>7018</v>
      </c>
      <c r="E6935" s="3" t="s">
        <v>9854</v>
      </c>
      <c r="F6935" s="61">
        <v>0.87</v>
      </c>
      <c r="G6935" s="61">
        <v>0.97</v>
      </c>
    </row>
    <row r="6936" spans="1:7">
      <c r="A6936" s="1" t="str">
        <f t="shared" si="109"/>
        <v>SINAPI 95422</v>
      </c>
      <c r="B6936" s="3" t="s">
        <v>9865</v>
      </c>
      <c r="C6936" s="3">
        <v>95422</v>
      </c>
      <c r="D6936" s="2" t="s">
        <v>7019</v>
      </c>
      <c r="E6936" s="3" t="s">
        <v>9855</v>
      </c>
      <c r="F6936" s="61">
        <v>115.32</v>
      </c>
      <c r="G6936" s="61">
        <v>128.97</v>
      </c>
    </row>
    <row r="6937" spans="1:7">
      <c r="A6937" s="1" t="str">
        <f t="shared" si="109"/>
        <v>SINAPI 95402</v>
      </c>
      <c r="B6937" s="3" t="s">
        <v>9865</v>
      </c>
      <c r="C6937" s="3">
        <v>95402</v>
      </c>
      <c r="D6937" s="2" t="s">
        <v>7020</v>
      </c>
      <c r="E6937" s="3" t="s">
        <v>9854</v>
      </c>
      <c r="F6937" s="61">
        <v>1.66</v>
      </c>
      <c r="G6937" s="61">
        <v>1.86</v>
      </c>
    </row>
    <row r="6938" spans="1:7">
      <c r="A6938" s="1" t="str">
        <f t="shared" si="109"/>
        <v>SINAPI 95415</v>
      </c>
      <c r="B6938" s="3" t="s">
        <v>9865</v>
      </c>
      <c r="C6938" s="3">
        <v>95415</v>
      </c>
      <c r="D6938" s="2" t="s">
        <v>7021</v>
      </c>
      <c r="E6938" s="3" t="s">
        <v>9855</v>
      </c>
      <c r="F6938" s="61">
        <v>220.07</v>
      </c>
      <c r="G6938" s="61">
        <v>246.12</v>
      </c>
    </row>
    <row r="6939" spans="1:7">
      <c r="A6939" s="1" t="str">
        <f t="shared" ref="A6939:A7002" si="110">CONCATENATE($B6939," ",$C6939)</f>
        <v>SINAPI 95403</v>
      </c>
      <c r="B6939" s="3" t="s">
        <v>9865</v>
      </c>
      <c r="C6939" s="3">
        <v>95403</v>
      </c>
      <c r="D6939" s="2" t="s">
        <v>7022</v>
      </c>
      <c r="E6939" s="3" t="s">
        <v>9854</v>
      </c>
      <c r="F6939" s="61">
        <v>1.69</v>
      </c>
      <c r="G6939" s="61">
        <v>1.89</v>
      </c>
    </row>
    <row r="6940" spans="1:7">
      <c r="A6940" s="1" t="str">
        <f t="shared" si="110"/>
        <v>SINAPI 95417</v>
      </c>
      <c r="B6940" s="3" t="s">
        <v>9865</v>
      </c>
      <c r="C6940" s="3">
        <v>95417</v>
      </c>
      <c r="D6940" s="2" t="s">
        <v>7023</v>
      </c>
      <c r="E6940" s="3" t="s">
        <v>9855</v>
      </c>
      <c r="F6940" s="61">
        <v>223.87</v>
      </c>
      <c r="G6940" s="61">
        <v>250.37</v>
      </c>
    </row>
    <row r="6941" spans="1:7">
      <c r="A6941" s="1" t="str">
        <f t="shared" si="110"/>
        <v>SINAPI 95404</v>
      </c>
      <c r="B6941" s="3" t="s">
        <v>9865</v>
      </c>
      <c r="C6941" s="3">
        <v>95404</v>
      </c>
      <c r="D6941" s="2" t="s">
        <v>7024</v>
      </c>
      <c r="E6941" s="3" t="s">
        <v>9854</v>
      </c>
      <c r="F6941" s="61">
        <v>2.37</v>
      </c>
      <c r="G6941" s="61">
        <v>2.65</v>
      </c>
    </row>
    <row r="6942" spans="1:7">
      <c r="A6942" s="1" t="str">
        <f t="shared" si="110"/>
        <v>SINAPI 95418</v>
      </c>
      <c r="B6942" s="3" t="s">
        <v>9865</v>
      </c>
      <c r="C6942" s="3">
        <v>95418</v>
      </c>
      <c r="D6942" s="2" t="s">
        <v>7025</v>
      </c>
      <c r="E6942" s="3" t="s">
        <v>9855</v>
      </c>
      <c r="F6942" s="61">
        <v>313.58999999999997</v>
      </c>
      <c r="G6942" s="61">
        <v>350.72</v>
      </c>
    </row>
    <row r="6943" spans="1:7">
      <c r="A6943" s="1" t="str">
        <f t="shared" si="110"/>
        <v>SINAPI 95337</v>
      </c>
      <c r="B6943" s="3" t="s">
        <v>9865</v>
      </c>
      <c r="C6943" s="3">
        <v>95337</v>
      </c>
      <c r="D6943" s="2" t="s">
        <v>7026</v>
      </c>
      <c r="E6943" s="3" t="s">
        <v>9854</v>
      </c>
      <c r="F6943" s="61">
        <v>0.26</v>
      </c>
      <c r="G6943" s="61">
        <v>0.3</v>
      </c>
    </row>
    <row r="6944" spans="1:7">
      <c r="A6944" s="1" t="str">
        <f t="shared" si="110"/>
        <v>SINAPI 101322</v>
      </c>
      <c r="B6944" s="3" t="s">
        <v>9865</v>
      </c>
      <c r="C6944" s="3">
        <v>101322</v>
      </c>
      <c r="D6944" s="2" t="s">
        <v>7027</v>
      </c>
      <c r="E6944" s="3" t="s">
        <v>9855</v>
      </c>
      <c r="F6944" s="61">
        <v>35.51</v>
      </c>
      <c r="G6944" s="61">
        <v>39.71</v>
      </c>
    </row>
    <row r="6945" spans="1:7">
      <c r="A6945" s="1" t="str">
        <f t="shared" si="110"/>
        <v>SINAPI 95338</v>
      </c>
      <c r="B6945" s="3" t="s">
        <v>9865</v>
      </c>
      <c r="C6945" s="3">
        <v>95338</v>
      </c>
      <c r="D6945" s="2" t="s">
        <v>7028</v>
      </c>
      <c r="E6945" s="3" t="s">
        <v>9854</v>
      </c>
      <c r="F6945" s="61">
        <v>0.49</v>
      </c>
      <c r="G6945" s="61">
        <v>0.55000000000000004</v>
      </c>
    </row>
    <row r="6946" spans="1:7">
      <c r="A6946" s="1" t="str">
        <f t="shared" si="110"/>
        <v>SINAPI 101323</v>
      </c>
      <c r="B6946" s="3" t="s">
        <v>9865</v>
      </c>
      <c r="C6946" s="3">
        <v>101323</v>
      </c>
      <c r="D6946" s="2" t="s">
        <v>7029</v>
      </c>
      <c r="E6946" s="3" t="s">
        <v>9855</v>
      </c>
      <c r="F6946" s="61">
        <v>65.25</v>
      </c>
      <c r="G6946" s="61">
        <v>72.98</v>
      </c>
    </row>
    <row r="6947" spans="1:7">
      <c r="A6947" s="1" t="str">
        <f t="shared" si="110"/>
        <v>SINAPI 102918</v>
      </c>
      <c r="B6947" s="3" t="s">
        <v>9865</v>
      </c>
      <c r="C6947" s="3">
        <v>102918</v>
      </c>
      <c r="D6947" s="2" t="s">
        <v>7030</v>
      </c>
      <c r="E6947" s="3" t="s">
        <v>9854</v>
      </c>
      <c r="F6947" s="61">
        <v>0</v>
      </c>
      <c r="G6947" s="61">
        <v>0</v>
      </c>
    </row>
    <row r="6948" spans="1:7">
      <c r="A6948" s="1" t="str">
        <f t="shared" si="110"/>
        <v>SINAPI 101325</v>
      </c>
      <c r="B6948" s="3" t="s">
        <v>9865</v>
      </c>
      <c r="C6948" s="3">
        <v>101325</v>
      </c>
      <c r="D6948" s="2" t="s">
        <v>7031</v>
      </c>
      <c r="E6948" s="3" t="s">
        <v>9855</v>
      </c>
      <c r="F6948" s="61">
        <v>59.13</v>
      </c>
      <c r="G6948" s="61">
        <v>66.14</v>
      </c>
    </row>
    <row r="6949" spans="1:7">
      <c r="A6949" s="1" t="str">
        <f t="shared" si="110"/>
        <v>SINAPI 95390</v>
      </c>
      <c r="B6949" s="3" t="s">
        <v>9865</v>
      </c>
      <c r="C6949" s="3">
        <v>95390</v>
      </c>
      <c r="D6949" s="2" t="s">
        <v>7032</v>
      </c>
      <c r="E6949" s="3" t="s">
        <v>9854</v>
      </c>
      <c r="F6949" s="61">
        <v>0.1</v>
      </c>
      <c r="G6949" s="61">
        <v>0.11</v>
      </c>
    </row>
    <row r="6950" spans="1:7">
      <c r="A6950" s="1" t="str">
        <f t="shared" si="110"/>
        <v>SINAPI 101326</v>
      </c>
      <c r="B6950" s="3" t="s">
        <v>9865</v>
      </c>
      <c r="C6950" s="3">
        <v>101326</v>
      </c>
      <c r="D6950" s="2" t="s">
        <v>7033</v>
      </c>
      <c r="E6950" s="3" t="s">
        <v>9855</v>
      </c>
      <c r="F6950" s="61">
        <v>13.78</v>
      </c>
      <c r="G6950" s="61">
        <v>15.41</v>
      </c>
    </row>
    <row r="6951" spans="1:7">
      <c r="A6951" s="1" t="str">
        <f t="shared" si="110"/>
        <v>SINAPI 95340</v>
      </c>
      <c r="B6951" s="3" t="s">
        <v>9865</v>
      </c>
      <c r="C6951" s="3">
        <v>95340</v>
      </c>
      <c r="D6951" s="2" t="s">
        <v>7034</v>
      </c>
      <c r="E6951" s="3" t="s">
        <v>9854</v>
      </c>
      <c r="F6951" s="61">
        <v>0.34</v>
      </c>
      <c r="G6951" s="61">
        <v>0.38</v>
      </c>
    </row>
    <row r="6952" spans="1:7">
      <c r="A6952" s="1" t="str">
        <f t="shared" si="110"/>
        <v>SINAPI 101330</v>
      </c>
      <c r="B6952" s="3" t="s">
        <v>9865</v>
      </c>
      <c r="C6952" s="3">
        <v>101330</v>
      </c>
      <c r="D6952" s="2" t="s">
        <v>7035</v>
      </c>
      <c r="E6952" s="3" t="s">
        <v>9855</v>
      </c>
      <c r="F6952" s="61">
        <v>45.44</v>
      </c>
      <c r="G6952" s="61">
        <v>50.82</v>
      </c>
    </row>
    <row r="6953" spans="1:7">
      <c r="A6953" s="1" t="str">
        <f t="shared" si="110"/>
        <v>SINAPI 101331</v>
      </c>
      <c r="B6953" s="3" t="s">
        <v>9865</v>
      </c>
      <c r="C6953" s="3">
        <v>101331</v>
      </c>
      <c r="D6953" s="2" t="s">
        <v>7036</v>
      </c>
      <c r="E6953" s="3" t="s">
        <v>9855</v>
      </c>
      <c r="F6953" s="61">
        <v>47.08</v>
      </c>
      <c r="G6953" s="61">
        <v>52.66</v>
      </c>
    </row>
    <row r="6954" spans="1:7">
      <c r="A6954" s="1" t="str">
        <f t="shared" si="110"/>
        <v>SINAPI 95341</v>
      </c>
      <c r="B6954" s="3" t="s">
        <v>9865</v>
      </c>
      <c r="C6954" s="3">
        <v>95341</v>
      </c>
      <c r="D6954" s="2" t="s">
        <v>7037</v>
      </c>
      <c r="E6954" s="3" t="s">
        <v>9854</v>
      </c>
      <c r="F6954" s="61">
        <v>0.35</v>
      </c>
      <c r="G6954" s="61">
        <v>0.39</v>
      </c>
    </row>
    <row r="6955" spans="1:7">
      <c r="A6955" s="1" t="str">
        <f t="shared" si="110"/>
        <v>SINAPI 95339</v>
      </c>
      <c r="B6955" s="3" t="s">
        <v>9865</v>
      </c>
      <c r="C6955" s="3">
        <v>95339</v>
      </c>
      <c r="D6955" s="2" t="s">
        <v>7038</v>
      </c>
      <c r="E6955" s="3" t="s">
        <v>9854</v>
      </c>
      <c r="F6955" s="61">
        <v>0.46</v>
      </c>
      <c r="G6955" s="61">
        <v>0.51</v>
      </c>
    </row>
    <row r="6956" spans="1:7">
      <c r="A6956" s="1" t="str">
        <f t="shared" si="110"/>
        <v>SINAPI 101329</v>
      </c>
      <c r="B6956" s="3" t="s">
        <v>9865</v>
      </c>
      <c r="C6956" s="3">
        <v>101329</v>
      </c>
      <c r="D6956" s="2" t="s">
        <v>7039</v>
      </c>
      <c r="E6956" s="3" t="s">
        <v>9855</v>
      </c>
      <c r="F6956" s="61">
        <v>60.99</v>
      </c>
      <c r="G6956" s="61">
        <v>68.209999999999994</v>
      </c>
    </row>
    <row r="6957" spans="1:7">
      <c r="A6957" s="1" t="str">
        <f t="shared" si="110"/>
        <v>SINAPI 95342</v>
      </c>
      <c r="B6957" s="3" t="s">
        <v>9865</v>
      </c>
      <c r="C6957" s="3">
        <v>95342</v>
      </c>
      <c r="D6957" s="2" t="s">
        <v>7040</v>
      </c>
      <c r="E6957" s="3" t="s">
        <v>9854</v>
      </c>
      <c r="F6957" s="61">
        <v>0.31</v>
      </c>
      <c r="G6957" s="61">
        <v>0.34</v>
      </c>
    </row>
    <row r="6958" spans="1:7">
      <c r="A6958" s="1" t="str">
        <f t="shared" si="110"/>
        <v>SINAPI 101333</v>
      </c>
      <c r="B6958" s="3" t="s">
        <v>9865</v>
      </c>
      <c r="C6958" s="3">
        <v>101333</v>
      </c>
      <c r="D6958" s="2" t="s">
        <v>7041</v>
      </c>
      <c r="E6958" s="3" t="s">
        <v>9855</v>
      </c>
      <c r="F6958" s="61">
        <v>40.96</v>
      </c>
      <c r="G6958" s="61">
        <v>45.81</v>
      </c>
    </row>
    <row r="6959" spans="1:7">
      <c r="A6959" s="1" t="str">
        <f t="shared" si="110"/>
        <v>SINAPI 100298</v>
      </c>
      <c r="B6959" s="3" t="s">
        <v>9865</v>
      </c>
      <c r="C6959" s="3">
        <v>100298</v>
      </c>
      <c r="D6959" s="2" t="s">
        <v>7042</v>
      </c>
      <c r="E6959" s="3" t="s">
        <v>9854</v>
      </c>
      <c r="F6959" s="61">
        <v>0.84</v>
      </c>
      <c r="G6959" s="61">
        <v>0.93</v>
      </c>
    </row>
    <row r="6960" spans="1:7">
      <c r="A6960" s="1" t="str">
        <f t="shared" si="110"/>
        <v>SINAPI 101334</v>
      </c>
      <c r="B6960" s="3" t="s">
        <v>9865</v>
      </c>
      <c r="C6960" s="3">
        <v>101334</v>
      </c>
      <c r="D6960" s="2" t="s">
        <v>7043</v>
      </c>
      <c r="E6960" s="3" t="s">
        <v>9855</v>
      </c>
      <c r="F6960" s="61">
        <v>110.85</v>
      </c>
      <c r="G6960" s="61">
        <v>123.97</v>
      </c>
    </row>
    <row r="6961" spans="1:7">
      <c r="A6961" s="1" t="str">
        <f t="shared" si="110"/>
        <v>SINAPI 95405</v>
      </c>
      <c r="B6961" s="3" t="s">
        <v>9865</v>
      </c>
      <c r="C6961" s="3">
        <v>95405</v>
      </c>
      <c r="D6961" s="2" t="s">
        <v>7044</v>
      </c>
      <c r="E6961" s="3" t="s">
        <v>9854</v>
      </c>
      <c r="F6961" s="61">
        <v>1.42</v>
      </c>
      <c r="G6961" s="61">
        <v>1.59</v>
      </c>
    </row>
    <row r="6962" spans="1:7">
      <c r="A6962" s="1" t="str">
        <f t="shared" si="110"/>
        <v>SINAPI 95423</v>
      </c>
      <c r="B6962" s="3" t="s">
        <v>9865</v>
      </c>
      <c r="C6962" s="3">
        <v>95423</v>
      </c>
      <c r="D6962" s="2" t="s">
        <v>7045</v>
      </c>
      <c r="E6962" s="3" t="s">
        <v>9855</v>
      </c>
      <c r="F6962" s="61">
        <v>188.11</v>
      </c>
      <c r="G6962" s="61">
        <v>210.39</v>
      </c>
    </row>
    <row r="6963" spans="1:7">
      <c r="A6963" s="1" t="str">
        <f t="shared" si="110"/>
        <v>SINAPI 100295</v>
      </c>
      <c r="B6963" s="3" t="s">
        <v>9865</v>
      </c>
      <c r="C6963" s="3">
        <v>100295</v>
      </c>
      <c r="D6963" s="2" t="s">
        <v>7046</v>
      </c>
      <c r="E6963" s="3" t="s">
        <v>9854</v>
      </c>
      <c r="F6963" s="61">
        <v>0.92</v>
      </c>
      <c r="G6963" s="61">
        <v>1.03</v>
      </c>
    </row>
    <row r="6964" spans="1:7">
      <c r="A6964" s="1" t="str">
        <f t="shared" si="110"/>
        <v>SINAPI 101303</v>
      </c>
      <c r="B6964" s="3" t="s">
        <v>9865</v>
      </c>
      <c r="C6964" s="3">
        <v>101303</v>
      </c>
      <c r="D6964" s="2" t="s">
        <v>7047</v>
      </c>
      <c r="E6964" s="3" t="s">
        <v>9855</v>
      </c>
      <c r="F6964" s="61">
        <v>122.15</v>
      </c>
      <c r="G6964" s="61">
        <v>136.61000000000001</v>
      </c>
    </row>
    <row r="6965" spans="1:7">
      <c r="A6965" s="1" t="str">
        <f t="shared" si="110"/>
        <v>SINAPI 95344</v>
      </c>
      <c r="B6965" s="3" t="s">
        <v>9865</v>
      </c>
      <c r="C6965" s="3">
        <v>95344</v>
      </c>
      <c r="D6965" s="2" t="s">
        <v>7048</v>
      </c>
      <c r="E6965" s="3" t="s">
        <v>9854</v>
      </c>
      <c r="F6965" s="61">
        <v>0.27</v>
      </c>
      <c r="G6965" s="61">
        <v>0.3</v>
      </c>
    </row>
    <row r="6966" spans="1:7">
      <c r="A6966" s="1" t="str">
        <f t="shared" si="110"/>
        <v>SINAPI 101308</v>
      </c>
      <c r="B6966" s="3" t="s">
        <v>9865</v>
      </c>
      <c r="C6966" s="3">
        <v>101308</v>
      </c>
      <c r="D6966" s="2" t="s">
        <v>7049</v>
      </c>
      <c r="E6966" s="3" t="s">
        <v>9855</v>
      </c>
      <c r="F6966" s="61">
        <v>36.130000000000003</v>
      </c>
      <c r="G6966" s="61">
        <v>40.409999999999997</v>
      </c>
    </row>
    <row r="6967" spans="1:7" ht="22.5">
      <c r="A6967" s="1" t="str">
        <f t="shared" si="110"/>
        <v>SINAPI 105536</v>
      </c>
      <c r="B6967" s="3" t="s">
        <v>9865</v>
      </c>
      <c r="C6967" s="3">
        <v>105536</v>
      </c>
      <c r="D6967" s="2" t="s">
        <v>7050</v>
      </c>
      <c r="E6967" s="3" t="s">
        <v>9854</v>
      </c>
      <c r="F6967" s="61">
        <v>0</v>
      </c>
      <c r="G6967" s="61">
        <v>0</v>
      </c>
    </row>
    <row r="6968" spans="1:7">
      <c r="A6968" s="1" t="str">
        <f t="shared" si="110"/>
        <v>SINAPI 101320</v>
      </c>
      <c r="B6968" s="3" t="s">
        <v>9865</v>
      </c>
      <c r="C6968" s="3">
        <v>101320</v>
      </c>
      <c r="D6968" s="2" t="s">
        <v>7051</v>
      </c>
      <c r="E6968" s="3" t="s">
        <v>9855</v>
      </c>
      <c r="F6968" s="61">
        <v>31.19</v>
      </c>
      <c r="G6968" s="61">
        <v>34.880000000000003</v>
      </c>
    </row>
    <row r="6969" spans="1:7">
      <c r="A6969" s="1" t="str">
        <f t="shared" si="110"/>
        <v>SINAPI 95343</v>
      </c>
      <c r="B6969" s="3" t="s">
        <v>9865</v>
      </c>
      <c r="C6969" s="3">
        <v>95343</v>
      </c>
      <c r="D6969" s="2" t="s">
        <v>7052</v>
      </c>
      <c r="E6969" s="3" t="s">
        <v>9854</v>
      </c>
      <c r="F6969" s="61">
        <v>0.44</v>
      </c>
      <c r="G6969" s="61">
        <v>0.5</v>
      </c>
    </row>
    <row r="6970" spans="1:7">
      <c r="A6970" s="1" t="str">
        <f t="shared" si="110"/>
        <v>SINAPI 95345</v>
      </c>
      <c r="B6970" s="3" t="s">
        <v>9865</v>
      </c>
      <c r="C6970" s="3">
        <v>95345</v>
      </c>
      <c r="D6970" s="2" t="s">
        <v>7053</v>
      </c>
      <c r="E6970" s="3" t="s">
        <v>9854</v>
      </c>
      <c r="F6970" s="61">
        <v>0.87</v>
      </c>
      <c r="G6970" s="61">
        <v>0.98</v>
      </c>
    </row>
    <row r="6971" spans="1:7">
      <c r="A6971" s="1" t="str">
        <f t="shared" si="110"/>
        <v>SINAPI 95346</v>
      </c>
      <c r="B6971" s="3" t="s">
        <v>9865</v>
      </c>
      <c r="C6971" s="3">
        <v>95346</v>
      </c>
      <c r="D6971" s="2" t="s">
        <v>7054</v>
      </c>
      <c r="E6971" s="3" t="s">
        <v>9854</v>
      </c>
      <c r="F6971" s="61">
        <v>0.13</v>
      </c>
      <c r="G6971" s="61">
        <v>0.15</v>
      </c>
    </row>
    <row r="6972" spans="1:7">
      <c r="A6972" s="1" t="str">
        <f t="shared" si="110"/>
        <v>SINAPI 101324</v>
      </c>
      <c r="B6972" s="3" t="s">
        <v>9865</v>
      </c>
      <c r="C6972" s="3">
        <v>101324</v>
      </c>
      <c r="D6972" s="2" t="s">
        <v>7055</v>
      </c>
      <c r="E6972" s="3" t="s">
        <v>9855</v>
      </c>
      <c r="F6972" s="61">
        <v>18.100000000000001</v>
      </c>
      <c r="G6972" s="61">
        <v>20.239999999999998</v>
      </c>
    </row>
    <row r="6973" spans="1:7">
      <c r="A6973" s="1" t="str">
        <f t="shared" si="110"/>
        <v>SINAPI 101328</v>
      </c>
      <c r="B6973" s="3" t="s">
        <v>9865</v>
      </c>
      <c r="C6973" s="3">
        <v>101328</v>
      </c>
      <c r="D6973" s="2" t="s">
        <v>7056</v>
      </c>
      <c r="E6973" s="3" t="s">
        <v>9855</v>
      </c>
      <c r="F6973" s="61">
        <v>21.66</v>
      </c>
      <c r="G6973" s="61">
        <v>24.23</v>
      </c>
    </row>
    <row r="6974" spans="1:7">
      <c r="A6974" s="1" t="str">
        <f t="shared" si="110"/>
        <v>SINAPI 95347</v>
      </c>
      <c r="B6974" s="3" t="s">
        <v>9865</v>
      </c>
      <c r="C6974" s="3">
        <v>95347</v>
      </c>
      <c r="D6974" s="2" t="s">
        <v>7057</v>
      </c>
      <c r="E6974" s="3" t="s">
        <v>9854</v>
      </c>
      <c r="F6974" s="61">
        <v>0.13</v>
      </c>
      <c r="G6974" s="61">
        <v>0.14000000000000001</v>
      </c>
    </row>
    <row r="6975" spans="1:7">
      <c r="A6975" s="1" t="str">
        <f t="shared" si="110"/>
        <v>SINAPI 95408</v>
      </c>
      <c r="B6975" s="3" t="s">
        <v>9865</v>
      </c>
      <c r="C6975" s="3">
        <v>95408</v>
      </c>
      <c r="D6975" s="2" t="s">
        <v>7058</v>
      </c>
      <c r="E6975" s="3" t="s">
        <v>9855</v>
      </c>
      <c r="F6975" s="61">
        <v>17.420000000000002</v>
      </c>
      <c r="G6975" s="61">
        <v>19.48</v>
      </c>
    </row>
    <row r="6976" spans="1:7">
      <c r="A6976" s="1" t="str">
        <f t="shared" si="110"/>
        <v>SINAPI 95348</v>
      </c>
      <c r="B6976" s="3" t="s">
        <v>9865</v>
      </c>
      <c r="C6976" s="3">
        <v>95348</v>
      </c>
      <c r="D6976" s="2" t="s">
        <v>7059</v>
      </c>
      <c r="E6976" s="3" t="s">
        <v>9854</v>
      </c>
      <c r="F6976" s="61">
        <v>0.16</v>
      </c>
      <c r="G6976" s="61">
        <v>0.18</v>
      </c>
    </row>
    <row r="6977" spans="1:7">
      <c r="A6977" s="1" t="str">
        <f t="shared" si="110"/>
        <v>SINAPI 101332</v>
      </c>
      <c r="B6977" s="3" t="s">
        <v>9865</v>
      </c>
      <c r="C6977" s="3">
        <v>101332</v>
      </c>
      <c r="D6977" s="2" t="s">
        <v>7060</v>
      </c>
      <c r="E6977" s="3" t="s">
        <v>9855</v>
      </c>
      <c r="F6977" s="61">
        <v>14.51</v>
      </c>
      <c r="G6977" s="61">
        <v>16.22</v>
      </c>
    </row>
    <row r="6978" spans="1:7">
      <c r="A6978" s="1" t="str">
        <f t="shared" si="110"/>
        <v>SINAPI 95349</v>
      </c>
      <c r="B6978" s="3" t="s">
        <v>9865</v>
      </c>
      <c r="C6978" s="3">
        <v>95349</v>
      </c>
      <c r="D6978" s="2" t="s">
        <v>7061</v>
      </c>
      <c r="E6978" s="3" t="s">
        <v>9854</v>
      </c>
      <c r="F6978" s="61">
        <v>0.11</v>
      </c>
      <c r="G6978" s="61">
        <v>0.12</v>
      </c>
    </row>
    <row r="6979" spans="1:7" ht="22.5">
      <c r="A6979" s="1" t="str">
        <f t="shared" si="110"/>
        <v>SINAPI 101336</v>
      </c>
      <c r="B6979" s="3" t="s">
        <v>9865</v>
      </c>
      <c r="C6979" s="3">
        <v>101336</v>
      </c>
      <c r="D6979" s="2" t="s">
        <v>7062</v>
      </c>
      <c r="E6979" s="3" t="s">
        <v>9855</v>
      </c>
      <c r="F6979" s="61">
        <v>62.89</v>
      </c>
      <c r="G6979" s="61">
        <v>70.33</v>
      </c>
    </row>
    <row r="6980" spans="1:7">
      <c r="A6980" s="1" t="str">
        <f t="shared" si="110"/>
        <v>SINAPI 95351</v>
      </c>
      <c r="B6980" s="3" t="s">
        <v>9865</v>
      </c>
      <c r="C6980" s="3">
        <v>95351</v>
      </c>
      <c r="D6980" s="2" t="s">
        <v>7063</v>
      </c>
      <c r="E6980" s="3" t="s">
        <v>9854</v>
      </c>
      <c r="F6980" s="61">
        <v>0.47</v>
      </c>
      <c r="G6980" s="61">
        <v>0.53</v>
      </c>
    </row>
    <row r="6981" spans="1:7">
      <c r="A6981" s="1" t="str">
        <f t="shared" si="110"/>
        <v>SINAPI 95352</v>
      </c>
      <c r="B6981" s="3" t="s">
        <v>9865</v>
      </c>
      <c r="C6981" s="3">
        <v>95352</v>
      </c>
      <c r="D6981" s="2" t="s">
        <v>7064</v>
      </c>
      <c r="E6981" s="3" t="s">
        <v>9854</v>
      </c>
      <c r="F6981" s="61">
        <v>0.17</v>
      </c>
      <c r="G6981" s="61">
        <v>0.19</v>
      </c>
    </row>
    <row r="6982" spans="1:7">
      <c r="A6982" s="1" t="str">
        <f t="shared" si="110"/>
        <v>SINAPI 101337</v>
      </c>
      <c r="B6982" s="3" t="s">
        <v>9865</v>
      </c>
      <c r="C6982" s="3">
        <v>101337</v>
      </c>
      <c r="D6982" s="2" t="s">
        <v>7065</v>
      </c>
      <c r="E6982" s="3" t="s">
        <v>9855</v>
      </c>
      <c r="F6982" s="61">
        <v>23.4</v>
      </c>
      <c r="G6982" s="61">
        <v>26.18</v>
      </c>
    </row>
    <row r="6983" spans="1:7">
      <c r="A6983" s="1" t="str">
        <f t="shared" si="110"/>
        <v>SINAPI 101338</v>
      </c>
      <c r="B6983" s="3" t="s">
        <v>9865</v>
      </c>
      <c r="C6983" s="3">
        <v>101338</v>
      </c>
      <c r="D6983" s="2" t="s">
        <v>7066</v>
      </c>
      <c r="E6983" s="3" t="s">
        <v>9855</v>
      </c>
      <c r="F6983" s="61">
        <v>30.52</v>
      </c>
      <c r="G6983" s="61">
        <v>34.14</v>
      </c>
    </row>
    <row r="6984" spans="1:7">
      <c r="A6984" s="1" t="str">
        <f t="shared" si="110"/>
        <v>SINAPI 95354</v>
      </c>
      <c r="B6984" s="3" t="s">
        <v>9865</v>
      </c>
      <c r="C6984" s="3">
        <v>95354</v>
      </c>
      <c r="D6984" s="2" t="s">
        <v>7067</v>
      </c>
      <c r="E6984" s="3" t="s">
        <v>9854</v>
      </c>
      <c r="F6984" s="61">
        <v>0.21</v>
      </c>
      <c r="G6984" s="61">
        <v>0.23</v>
      </c>
    </row>
    <row r="6985" spans="1:7">
      <c r="A6985" s="1" t="str">
        <f t="shared" si="110"/>
        <v>SINAPI 101339</v>
      </c>
      <c r="B6985" s="3" t="s">
        <v>9865</v>
      </c>
      <c r="C6985" s="3">
        <v>101339</v>
      </c>
      <c r="D6985" s="2" t="s">
        <v>7068</v>
      </c>
      <c r="E6985" s="3" t="s">
        <v>9855</v>
      </c>
      <c r="F6985" s="61">
        <v>28.1</v>
      </c>
      <c r="G6985" s="61">
        <v>31.43</v>
      </c>
    </row>
    <row r="6986" spans="1:7" ht="22.5">
      <c r="A6986" s="1" t="str">
        <f t="shared" si="110"/>
        <v>SINAPI 101340</v>
      </c>
      <c r="B6986" s="3" t="s">
        <v>9865</v>
      </c>
      <c r="C6986" s="3">
        <v>101340</v>
      </c>
      <c r="D6986" s="2" t="s">
        <v>7069</v>
      </c>
      <c r="E6986" s="3" t="s">
        <v>9855</v>
      </c>
      <c r="F6986" s="61">
        <v>25.48</v>
      </c>
      <c r="G6986" s="61">
        <v>28.5</v>
      </c>
    </row>
    <row r="6987" spans="1:7" ht="22.5">
      <c r="A6987" s="1" t="str">
        <f t="shared" si="110"/>
        <v>SINAPI 95389</v>
      </c>
      <c r="B6987" s="3" t="s">
        <v>9865</v>
      </c>
      <c r="C6987" s="3">
        <v>95389</v>
      </c>
      <c r="D6987" s="2" t="s">
        <v>7070</v>
      </c>
      <c r="E6987" s="3" t="s">
        <v>9854</v>
      </c>
      <c r="F6987" s="61">
        <v>0.19</v>
      </c>
      <c r="G6987" s="61">
        <v>0.21</v>
      </c>
    </row>
    <row r="6988" spans="1:7" ht="22.5">
      <c r="A6988" s="1" t="str">
        <f t="shared" si="110"/>
        <v>SINAPI 101341</v>
      </c>
      <c r="B6988" s="3" t="s">
        <v>9865</v>
      </c>
      <c r="C6988" s="3">
        <v>101341</v>
      </c>
      <c r="D6988" s="2" t="s">
        <v>7071</v>
      </c>
      <c r="E6988" s="3" t="s">
        <v>9855</v>
      </c>
      <c r="F6988" s="61">
        <v>23.86</v>
      </c>
      <c r="G6988" s="61">
        <v>26.68</v>
      </c>
    </row>
    <row r="6989" spans="1:7" ht="22.5">
      <c r="A6989" s="1" t="str">
        <f t="shared" si="110"/>
        <v>SINAPI 95355</v>
      </c>
      <c r="B6989" s="3" t="s">
        <v>9865</v>
      </c>
      <c r="C6989" s="3">
        <v>95355</v>
      </c>
      <c r="D6989" s="2" t="s">
        <v>7072</v>
      </c>
      <c r="E6989" s="3" t="s">
        <v>9854</v>
      </c>
      <c r="F6989" s="61">
        <v>0.18</v>
      </c>
      <c r="G6989" s="61">
        <v>0.2</v>
      </c>
    </row>
    <row r="6990" spans="1:7">
      <c r="A6990" s="1" t="str">
        <f t="shared" si="110"/>
        <v>SINAPI 95356</v>
      </c>
      <c r="B6990" s="3" t="s">
        <v>9865</v>
      </c>
      <c r="C6990" s="3">
        <v>95356</v>
      </c>
      <c r="D6990" s="2" t="s">
        <v>7073</v>
      </c>
      <c r="E6990" s="3" t="s">
        <v>9854</v>
      </c>
      <c r="F6990" s="61">
        <v>0.21</v>
      </c>
      <c r="G6990" s="61">
        <v>0.23</v>
      </c>
    </row>
    <row r="6991" spans="1:7" ht="22.5">
      <c r="A6991" s="1" t="str">
        <f t="shared" si="110"/>
        <v>SINAPI 101342</v>
      </c>
      <c r="B6991" s="3" t="s">
        <v>9865</v>
      </c>
      <c r="C6991" s="3">
        <v>101342</v>
      </c>
      <c r="D6991" s="2" t="s">
        <v>7074</v>
      </c>
      <c r="E6991" s="3" t="s">
        <v>9855</v>
      </c>
      <c r="F6991" s="61">
        <v>28.1</v>
      </c>
      <c r="G6991" s="61">
        <v>31.43</v>
      </c>
    </row>
    <row r="6992" spans="1:7">
      <c r="A6992" s="1" t="str">
        <f t="shared" si="110"/>
        <v>SINAPI 95357</v>
      </c>
      <c r="B6992" s="3" t="s">
        <v>9865</v>
      </c>
      <c r="C6992" s="3">
        <v>95357</v>
      </c>
      <c r="D6992" s="2" t="s">
        <v>7075</v>
      </c>
      <c r="E6992" s="3" t="s">
        <v>9854</v>
      </c>
      <c r="F6992" s="61">
        <v>0.39</v>
      </c>
      <c r="G6992" s="61">
        <v>0.44</v>
      </c>
    </row>
    <row r="6993" spans="1:7">
      <c r="A6993" s="1" t="str">
        <f t="shared" si="110"/>
        <v>SINAPI 101343</v>
      </c>
      <c r="B6993" s="3" t="s">
        <v>9865</v>
      </c>
      <c r="C6993" s="3">
        <v>101343</v>
      </c>
      <c r="D6993" s="2" t="s">
        <v>7076</v>
      </c>
      <c r="E6993" s="3" t="s">
        <v>9855</v>
      </c>
      <c r="F6993" s="61">
        <v>52.04</v>
      </c>
      <c r="G6993" s="61">
        <v>58.21</v>
      </c>
    </row>
    <row r="6994" spans="1:7">
      <c r="A6994" s="1" t="str">
        <f t="shared" si="110"/>
        <v>SINAPI 95358</v>
      </c>
      <c r="B6994" s="3" t="s">
        <v>9865</v>
      </c>
      <c r="C6994" s="3">
        <v>95358</v>
      </c>
      <c r="D6994" s="2" t="s">
        <v>7077</v>
      </c>
      <c r="E6994" s="3" t="s">
        <v>9854</v>
      </c>
      <c r="F6994" s="61">
        <v>0.38</v>
      </c>
      <c r="G6994" s="61">
        <v>0.43</v>
      </c>
    </row>
    <row r="6995" spans="1:7" ht="22.5">
      <c r="A6995" s="1" t="str">
        <f t="shared" si="110"/>
        <v>SINAPI 101344</v>
      </c>
      <c r="B6995" s="3" t="s">
        <v>9865</v>
      </c>
      <c r="C6995" s="3">
        <v>101344</v>
      </c>
      <c r="D6995" s="2" t="s">
        <v>7078</v>
      </c>
      <c r="E6995" s="3" t="s">
        <v>9855</v>
      </c>
      <c r="F6995" s="61">
        <v>51.27</v>
      </c>
      <c r="G6995" s="61">
        <v>57.34</v>
      </c>
    </row>
    <row r="6996" spans="1:7">
      <c r="A6996" s="1" t="str">
        <f t="shared" si="110"/>
        <v>SINAPI 95359</v>
      </c>
      <c r="B6996" s="3" t="s">
        <v>9865</v>
      </c>
      <c r="C6996" s="3">
        <v>95359</v>
      </c>
      <c r="D6996" s="2" t="s">
        <v>7079</v>
      </c>
      <c r="E6996" s="3" t="s">
        <v>9854</v>
      </c>
      <c r="F6996" s="61">
        <v>0.4</v>
      </c>
      <c r="G6996" s="61">
        <v>0.44</v>
      </c>
    </row>
    <row r="6997" spans="1:7">
      <c r="A6997" s="1" t="str">
        <f t="shared" si="110"/>
        <v>SINAPI 101345</v>
      </c>
      <c r="B6997" s="3" t="s">
        <v>9865</v>
      </c>
      <c r="C6997" s="3">
        <v>101345</v>
      </c>
      <c r="D6997" s="2" t="s">
        <v>7080</v>
      </c>
      <c r="E6997" s="3" t="s">
        <v>9855</v>
      </c>
      <c r="F6997" s="61">
        <v>53.03</v>
      </c>
      <c r="G6997" s="61">
        <v>59.31</v>
      </c>
    </row>
    <row r="6998" spans="1:7" ht="22.5">
      <c r="A6998" s="1" t="str">
        <f t="shared" si="110"/>
        <v>SINAPI 101346</v>
      </c>
      <c r="B6998" s="3" t="s">
        <v>9865</v>
      </c>
      <c r="C6998" s="3">
        <v>101346</v>
      </c>
      <c r="D6998" s="2" t="s">
        <v>7081</v>
      </c>
      <c r="E6998" s="3" t="s">
        <v>9855</v>
      </c>
      <c r="F6998" s="61">
        <v>28.96</v>
      </c>
      <c r="G6998" s="61">
        <v>32.39</v>
      </c>
    </row>
    <row r="6999" spans="1:7" ht="22.5">
      <c r="A6999" s="1" t="str">
        <f t="shared" si="110"/>
        <v>SINAPI 101347</v>
      </c>
      <c r="B6999" s="3" t="s">
        <v>9865</v>
      </c>
      <c r="C6999" s="3">
        <v>101347</v>
      </c>
      <c r="D6999" s="2" t="s">
        <v>7082</v>
      </c>
      <c r="E6999" s="3" t="s">
        <v>9855</v>
      </c>
      <c r="F6999" s="61">
        <v>41.86</v>
      </c>
      <c r="G6999" s="61">
        <v>46.81</v>
      </c>
    </row>
    <row r="7000" spans="1:7" ht="22.5">
      <c r="A7000" s="1" t="str">
        <f t="shared" si="110"/>
        <v>SINAPI 95361</v>
      </c>
      <c r="B7000" s="3" t="s">
        <v>9865</v>
      </c>
      <c r="C7000" s="3">
        <v>95361</v>
      </c>
      <c r="D7000" s="2" t="s">
        <v>7083</v>
      </c>
      <c r="E7000" s="3" t="s">
        <v>9854</v>
      </c>
      <c r="F7000" s="61">
        <v>0.19</v>
      </c>
      <c r="G7000" s="61">
        <v>0.22</v>
      </c>
    </row>
    <row r="7001" spans="1:7" ht="22.5">
      <c r="A7001" s="1" t="str">
        <f t="shared" si="110"/>
        <v>SINAPI 101348</v>
      </c>
      <c r="B7001" s="3" t="s">
        <v>9865</v>
      </c>
      <c r="C7001" s="3">
        <v>101348</v>
      </c>
      <c r="D7001" s="2" t="s">
        <v>7084</v>
      </c>
      <c r="E7001" s="3" t="s">
        <v>9855</v>
      </c>
      <c r="F7001" s="61">
        <v>26.03</v>
      </c>
      <c r="G7001" s="61">
        <v>29.11</v>
      </c>
    </row>
    <row r="7002" spans="1:7">
      <c r="A7002" s="1" t="str">
        <f t="shared" si="110"/>
        <v>SINAPI 101349</v>
      </c>
      <c r="B7002" s="3" t="s">
        <v>9865</v>
      </c>
      <c r="C7002" s="3">
        <v>101349</v>
      </c>
      <c r="D7002" s="2" t="s">
        <v>7085</v>
      </c>
      <c r="E7002" s="3" t="s">
        <v>9855</v>
      </c>
      <c r="F7002" s="61">
        <v>38.840000000000003</v>
      </c>
      <c r="G7002" s="61">
        <v>43.44</v>
      </c>
    </row>
    <row r="7003" spans="1:7">
      <c r="A7003" s="1" t="str">
        <f t="shared" ref="A7003:A7066" si="111">CONCATENATE($B7003," ",$C7003)</f>
        <v>SINAPI 95362</v>
      </c>
      <c r="B7003" s="3" t="s">
        <v>9865</v>
      </c>
      <c r="C7003" s="3">
        <v>95362</v>
      </c>
      <c r="D7003" s="2" t="s">
        <v>7086</v>
      </c>
      <c r="E7003" s="3" t="s">
        <v>9854</v>
      </c>
      <c r="F7003" s="61">
        <v>0.28999999999999998</v>
      </c>
      <c r="G7003" s="61">
        <v>0.32</v>
      </c>
    </row>
    <row r="7004" spans="1:7">
      <c r="A7004" s="1" t="str">
        <f t="shared" si="111"/>
        <v>SINAPI 95363</v>
      </c>
      <c r="B7004" s="3" t="s">
        <v>9865</v>
      </c>
      <c r="C7004" s="3">
        <v>95363</v>
      </c>
      <c r="D7004" s="2" t="s">
        <v>7087</v>
      </c>
      <c r="E7004" s="3" t="s">
        <v>9854</v>
      </c>
      <c r="F7004" s="61">
        <v>0.28999999999999998</v>
      </c>
      <c r="G7004" s="61">
        <v>0.32</v>
      </c>
    </row>
    <row r="7005" spans="1:7">
      <c r="A7005" s="1" t="str">
        <f t="shared" si="111"/>
        <v>SINAPI 101350</v>
      </c>
      <c r="B7005" s="3" t="s">
        <v>9865</v>
      </c>
      <c r="C7005" s="3">
        <v>101350</v>
      </c>
      <c r="D7005" s="2" t="s">
        <v>7088</v>
      </c>
      <c r="E7005" s="3" t="s">
        <v>9855</v>
      </c>
      <c r="F7005" s="61">
        <v>38.840000000000003</v>
      </c>
      <c r="G7005" s="61">
        <v>43.44</v>
      </c>
    </row>
    <row r="7006" spans="1:7">
      <c r="A7006" s="1" t="str">
        <f t="shared" si="111"/>
        <v>SINAPI 95360</v>
      </c>
      <c r="B7006" s="3" t="s">
        <v>9865</v>
      </c>
      <c r="C7006" s="3">
        <v>95360</v>
      </c>
      <c r="D7006" s="2" t="s">
        <v>7089</v>
      </c>
      <c r="E7006" s="3" t="s">
        <v>9854</v>
      </c>
      <c r="F7006" s="61">
        <v>0.31</v>
      </c>
      <c r="G7006" s="61">
        <v>0.35</v>
      </c>
    </row>
    <row r="7007" spans="1:7">
      <c r="A7007" s="1" t="str">
        <f t="shared" si="111"/>
        <v>SINAPI 101351</v>
      </c>
      <c r="B7007" s="3" t="s">
        <v>9865</v>
      </c>
      <c r="C7007" s="3">
        <v>101351</v>
      </c>
      <c r="D7007" s="2" t="s">
        <v>7090</v>
      </c>
      <c r="E7007" s="3" t="s">
        <v>9855</v>
      </c>
      <c r="F7007" s="61">
        <v>28.1</v>
      </c>
      <c r="G7007" s="61">
        <v>31.43</v>
      </c>
    </row>
    <row r="7008" spans="1:7">
      <c r="A7008" s="1" t="str">
        <f t="shared" si="111"/>
        <v>SINAPI 95365</v>
      </c>
      <c r="B7008" s="3" t="s">
        <v>9865</v>
      </c>
      <c r="C7008" s="3">
        <v>95365</v>
      </c>
      <c r="D7008" s="2" t="s">
        <v>7091</v>
      </c>
      <c r="E7008" s="3" t="s">
        <v>9854</v>
      </c>
      <c r="F7008" s="61">
        <v>0.21</v>
      </c>
      <c r="G7008" s="61">
        <v>0.23</v>
      </c>
    </row>
    <row r="7009" spans="1:7" ht="22.5">
      <c r="A7009" s="1" t="str">
        <f t="shared" si="111"/>
        <v>SINAPI 101352</v>
      </c>
      <c r="B7009" s="3" t="s">
        <v>9865</v>
      </c>
      <c r="C7009" s="3">
        <v>101352</v>
      </c>
      <c r="D7009" s="2" t="s">
        <v>7092</v>
      </c>
      <c r="E7009" s="3" t="s">
        <v>9855</v>
      </c>
      <c r="F7009" s="61">
        <v>28.1</v>
      </c>
      <c r="G7009" s="61">
        <v>31.43</v>
      </c>
    </row>
    <row r="7010" spans="1:7">
      <c r="A7010" s="1" t="str">
        <f t="shared" si="111"/>
        <v>SINAPI 95364</v>
      </c>
      <c r="B7010" s="3" t="s">
        <v>9865</v>
      </c>
      <c r="C7010" s="3">
        <v>95364</v>
      </c>
      <c r="D7010" s="2" t="s">
        <v>7093</v>
      </c>
      <c r="E7010" s="3" t="s">
        <v>9854</v>
      </c>
      <c r="F7010" s="61">
        <v>0.21</v>
      </c>
      <c r="G7010" s="61">
        <v>0.23</v>
      </c>
    </row>
    <row r="7011" spans="1:7">
      <c r="A7011" s="1" t="str">
        <f t="shared" si="111"/>
        <v>SINAPI 95366</v>
      </c>
      <c r="B7011" s="3" t="s">
        <v>9865</v>
      </c>
      <c r="C7011" s="3">
        <v>95366</v>
      </c>
      <c r="D7011" s="2" t="s">
        <v>7094</v>
      </c>
      <c r="E7011" s="3" t="s">
        <v>9854</v>
      </c>
      <c r="F7011" s="61">
        <v>0.21</v>
      </c>
      <c r="G7011" s="61">
        <v>0.24</v>
      </c>
    </row>
    <row r="7012" spans="1:7">
      <c r="A7012" s="1" t="str">
        <f t="shared" si="111"/>
        <v>SINAPI 101353</v>
      </c>
      <c r="B7012" s="3" t="s">
        <v>9865</v>
      </c>
      <c r="C7012" s="3">
        <v>101353</v>
      </c>
      <c r="D7012" s="2" t="s">
        <v>7095</v>
      </c>
      <c r="E7012" s="3" t="s">
        <v>9855</v>
      </c>
      <c r="F7012" s="61">
        <v>28.6</v>
      </c>
      <c r="G7012" s="61">
        <v>31.99</v>
      </c>
    </row>
    <row r="7013" spans="1:7" ht="22.5">
      <c r="A7013" s="1" t="str">
        <f t="shared" si="111"/>
        <v>SINAPI 95367</v>
      </c>
      <c r="B7013" s="3" t="s">
        <v>9865</v>
      </c>
      <c r="C7013" s="3">
        <v>95367</v>
      </c>
      <c r="D7013" s="2" t="s">
        <v>7096</v>
      </c>
      <c r="E7013" s="3" t="s">
        <v>9854</v>
      </c>
      <c r="F7013" s="61">
        <v>0.28999999999999998</v>
      </c>
      <c r="G7013" s="61">
        <v>0.32</v>
      </c>
    </row>
    <row r="7014" spans="1:7" ht="22.5">
      <c r="A7014" s="1" t="str">
        <f t="shared" si="111"/>
        <v>SINAPI 101355</v>
      </c>
      <c r="B7014" s="3" t="s">
        <v>9865</v>
      </c>
      <c r="C7014" s="3">
        <v>101355</v>
      </c>
      <c r="D7014" s="2" t="s">
        <v>7097</v>
      </c>
      <c r="E7014" s="3" t="s">
        <v>9855</v>
      </c>
      <c r="F7014" s="61">
        <v>38.840000000000003</v>
      </c>
      <c r="G7014" s="61">
        <v>43.44</v>
      </c>
    </row>
    <row r="7015" spans="1:7">
      <c r="A7015" s="1" t="str">
        <f t="shared" si="111"/>
        <v>SINAPI 95368</v>
      </c>
      <c r="B7015" s="3" t="s">
        <v>9865</v>
      </c>
      <c r="C7015" s="3">
        <v>95368</v>
      </c>
      <c r="D7015" s="2" t="s">
        <v>7098</v>
      </c>
      <c r="E7015" s="3" t="s">
        <v>9854</v>
      </c>
      <c r="F7015" s="61">
        <v>0.21</v>
      </c>
      <c r="G7015" s="61">
        <v>0.24</v>
      </c>
    </row>
    <row r="7016" spans="1:7">
      <c r="A7016" s="1" t="str">
        <f t="shared" si="111"/>
        <v>SINAPI 95369</v>
      </c>
      <c r="B7016" s="3" t="s">
        <v>9865</v>
      </c>
      <c r="C7016" s="3">
        <v>95369</v>
      </c>
      <c r="D7016" s="2" t="s">
        <v>7099</v>
      </c>
      <c r="E7016" s="3" t="s">
        <v>9854</v>
      </c>
      <c r="F7016" s="61">
        <v>0.23</v>
      </c>
      <c r="G7016" s="61">
        <v>0.25</v>
      </c>
    </row>
    <row r="7017" spans="1:7">
      <c r="A7017" s="1" t="str">
        <f t="shared" si="111"/>
        <v>SINAPI 95370</v>
      </c>
      <c r="B7017" s="3" t="s">
        <v>9865</v>
      </c>
      <c r="C7017" s="3">
        <v>95370</v>
      </c>
      <c r="D7017" s="2" t="s">
        <v>7100</v>
      </c>
      <c r="E7017" s="3" t="s">
        <v>9854</v>
      </c>
      <c r="F7017" s="61">
        <v>0.34</v>
      </c>
      <c r="G7017" s="61">
        <v>0.38</v>
      </c>
    </row>
    <row r="7018" spans="1:7">
      <c r="A7018" s="1" t="str">
        <f t="shared" si="111"/>
        <v>SINAPI 101356</v>
      </c>
      <c r="B7018" s="3" t="s">
        <v>9865</v>
      </c>
      <c r="C7018" s="3">
        <v>101356</v>
      </c>
      <c r="D7018" s="2" t="s">
        <v>7101</v>
      </c>
      <c r="E7018" s="3" t="s">
        <v>9855</v>
      </c>
      <c r="F7018" s="61">
        <v>45.44</v>
      </c>
      <c r="G7018" s="61">
        <v>50.82</v>
      </c>
    </row>
    <row r="7019" spans="1:7">
      <c r="A7019" s="1" t="str">
        <f t="shared" si="111"/>
        <v>SINAPI 95371</v>
      </c>
      <c r="B7019" s="3" t="s">
        <v>9865</v>
      </c>
      <c r="C7019" s="3">
        <v>95371</v>
      </c>
      <c r="D7019" s="2" t="s">
        <v>7102</v>
      </c>
      <c r="E7019" s="3" t="s">
        <v>9854</v>
      </c>
      <c r="F7019" s="61">
        <v>0.49</v>
      </c>
      <c r="G7019" s="61">
        <v>0.55000000000000004</v>
      </c>
    </row>
    <row r="7020" spans="1:7">
      <c r="A7020" s="1" t="str">
        <f t="shared" si="111"/>
        <v>SINAPI 101357</v>
      </c>
      <c r="B7020" s="3" t="s">
        <v>9865</v>
      </c>
      <c r="C7020" s="3">
        <v>101357</v>
      </c>
      <c r="D7020" s="2" t="s">
        <v>7103</v>
      </c>
      <c r="E7020" s="3" t="s">
        <v>9855</v>
      </c>
      <c r="F7020" s="61">
        <v>65.25</v>
      </c>
      <c r="G7020" s="61">
        <v>72.98</v>
      </c>
    </row>
    <row r="7021" spans="1:7">
      <c r="A7021" s="1" t="str">
        <f t="shared" si="111"/>
        <v>SINAPI 95372</v>
      </c>
      <c r="B7021" s="3" t="s">
        <v>9865</v>
      </c>
      <c r="C7021" s="3">
        <v>95372</v>
      </c>
      <c r="D7021" s="2" t="s">
        <v>7104</v>
      </c>
      <c r="E7021" s="3" t="s">
        <v>9854</v>
      </c>
      <c r="F7021" s="61">
        <v>0.34</v>
      </c>
      <c r="G7021" s="61">
        <v>0.38</v>
      </c>
    </row>
    <row r="7022" spans="1:7">
      <c r="A7022" s="1" t="str">
        <f t="shared" si="111"/>
        <v>SINAPI 101358</v>
      </c>
      <c r="B7022" s="3" t="s">
        <v>9865</v>
      </c>
      <c r="C7022" s="3">
        <v>101358</v>
      </c>
      <c r="D7022" s="2" t="s">
        <v>7105</v>
      </c>
      <c r="E7022" s="3" t="s">
        <v>9855</v>
      </c>
      <c r="F7022" s="61">
        <v>45.44</v>
      </c>
      <c r="G7022" s="61">
        <v>50.82</v>
      </c>
    </row>
    <row r="7023" spans="1:7">
      <c r="A7023" s="1" t="str">
        <f t="shared" si="111"/>
        <v>SINAPI 95373</v>
      </c>
      <c r="B7023" s="3" t="s">
        <v>9865</v>
      </c>
      <c r="C7023" s="3">
        <v>95373</v>
      </c>
      <c r="D7023" s="2" t="s">
        <v>7106</v>
      </c>
      <c r="E7023" s="3" t="s">
        <v>9854</v>
      </c>
      <c r="F7023" s="61">
        <v>0.31</v>
      </c>
      <c r="G7023" s="61">
        <v>0.35</v>
      </c>
    </row>
    <row r="7024" spans="1:7">
      <c r="A7024" s="1" t="str">
        <f t="shared" si="111"/>
        <v>SINAPI 101359</v>
      </c>
      <c r="B7024" s="3" t="s">
        <v>9865</v>
      </c>
      <c r="C7024" s="3">
        <v>101359</v>
      </c>
      <c r="D7024" s="2" t="s">
        <v>7107</v>
      </c>
      <c r="E7024" s="3" t="s">
        <v>9855</v>
      </c>
      <c r="F7024" s="61">
        <v>41.9</v>
      </c>
      <c r="G7024" s="61">
        <v>46.86</v>
      </c>
    </row>
    <row r="7025" spans="1:7">
      <c r="A7025" s="1" t="str">
        <f t="shared" si="111"/>
        <v>SINAPI 101360</v>
      </c>
      <c r="B7025" s="3" t="s">
        <v>9865</v>
      </c>
      <c r="C7025" s="3">
        <v>101360</v>
      </c>
      <c r="D7025" s="2" t="s">
        <v>7108</v>
      </c>
      <c r="E7025" s="3" t="s">
        <v>9855</v>
      </c>
      <c r="F7025" s="61">
        <v>45.44</v>
      </c>
      <c r="G7025" s="61">
        <v>50.82</v>
      </c>
    </row>
    <row r="7026" spans="1:7">
      <c r="A7026" s="1" t="str">
        <f t="shared" si="111"/>
        <v>SINAPI 95374</v>
      </c>
      <c r="B7026" s="3" t="s">
        <v>9865</v>
      </c>
      <c r="C7026" s="3">
        <v>95374</v>
      </c>
      <c r="D7026" s="2" t="s">
        <v>7109</v>
      </c>
      <c r="E7026" s="3" t="s">
        <v>9854</v>
      </c>
      <c r="F7026" s="61">
        <v>0.34</v>
      </c>
      <c r="G7026" s="61">
        <v>0.38</v>
      </c>
    </row>
    <row r="7027" spans="1:7">
      <c r="A7027" s="1" t="str">
        <f t="shared" si="111"/>
        <v>SINAPI 95375</v>
      </c>
      <c r="B7027" s="3" t="s">
        <v>9865</v>
      </c>
      <c r="C7027" s="3">
        <v>95375</v>
      </c>
      <c r="D7027" s="2" t="s">
        <v>7110</v>
      </c>
      <c r="E7027" s="3" t="s">
        <v>9854</v>
      </c>
      <c r="F7027" s="61">
        <v>0.5</v>
      </c>
      <c r="G7027" s="61">
        <v>0.56000000000000005</v>
      </c>
    </row>
    <row r="7028" spans="1:7" ht="22.5">
      <c r="A7028" s="1" t="str">
        <f t="shared" si="111"/>
        <v>SINAPI 101361</v>
      </c>
      <c r="B7028" s="3" t="s">
        <v>9865</v>
      </c>
      <c r="C7028" s="3">
        <v>101361</v>
      </c>
      <c r="D7028" s="2" t="s">
        <v>7111</v>
      </c>
      <c r="E7028" s="3" t="s">
        <v>9855</v>
      </c>
      <c r="F7028" s="61">
        <v>66.41</v>
      </c>
      <c r="G7028" s="61">
        <v>74.27</v>
      </c>
    </row>
    <row r="7029" spans="1:7">
      <c r="A7029" s="1" t="str">
        <f t="shared" si="111"/>
        <v>SINAPI 95376</v>
      </c>
      <c r="B7029" s="3" t="s">
        <v>9865</v>
      </c>
      <c r="C7029" s="3">
        <v>95376</v>
      </c>
      <c r="D7029" s="2" t="s">
        <v>7112</v>
      </c>
      <c r="E7029" s="3" t="s">
        <v>9854</v>
      </c>
      <c r="F7029" s="61">
        <v>0.11</v>
      </c>
      <c r="G7029" s="61">
        <v>0.13</v>
      </c>
    </row>
    <row r="7030" spans="1:7">
      <c r="A7030" s="1" t="str">
        <f t="shared" si="111"/>
        <v>SINAPI 95377</v>
      </c>
      <c r="B7030" s="3" t="s">
        <v>9865</v>
      </c>
      <c r="C7030" s="3">
        <v>95377</v>
      </c>
      <c r="D7030" s="2" t="s">
        <v>7113</v>
      </c>
      <c r="E7030" s="3" t="s">
        <v>9854</v>
      </c>
      <c r="F7030" s="61">
        <v>0.27</v>
      </c>
      <c r="G7030" s="61">
        <v>0.3</v>
      </c>
    </row>
    <row r="7031" spans="1:7">
      <c r="A7031" s="1" t="str">
        <f t="shared" si="111"/>
        <v>SINAPI 101363</v>
      </c>
      <c r="B7031" s="3" t="s">
        <v>9865</v>
      </c>
      <c r="C7031" s="3">
        <v>101363</v>
      </c>
      <c r="D7031" s="2" t="s">
        <v>7114</v>
      </c>
      <c r="E7031" s="3" t="s">
        <v>9855</v>
      </c>
      <c r="F7031" s="61">
        <v>36.46</v>
      </c>
      <c r="G7031" s="61">
        <v>40.78</v>
      </c>
    </row>
    <row r="7032" spans="1:7">
      <c r="A7032" s="1" t="str">
        <f t="shared" si="111"/>
        <v>SINAPI 95378</v>
      </c>
      <c r="B7032" s="3" t="s">
        <v>9865</v>
      </c>
      <c r="C7032" s="3">
        <v>95378</v>
      </c>
      <c r="D7032" s="2" t="s">
        <v>7115</v>
      </c>
      <c r="E7032" s="3" t="s">
        <v>9854</v>
      </c>
      <c r="F7032" s="61">
        <v>0.4</v>
      </c>
      <c r="G7032" s="61">
        <v>0.45</v>
      </c>
    </row>
    <row r="7033" spans="1:7">
      <c r="A7033" s="1" t="str">
        <f t="shared" si="111"/>
        <v>SINAPI 101364</v>
      </c>
      <c r="B7033" s="3" t="s">
        <v>9865</v>
      </c>
      <c r="C7033" s="3">
        <v>101364</v>
      </c>
      <c r="D7033" s="2" t="s">
        <v>7116</v>
      </c>
      <c r="E7033" s="3" t="s">
        <v>9855</v>
      </c>
      <c r="F7033" s="61">
        <v>53.61</v>
      </c>
      <c r="G7033" s="61">
        <v>59.96</v>
      </c>
    </row>
    <row r="7034" spans="1:7">
      <c r="A7034" s="1" t="str">
        <f t="shared" si="111"/>
        <v>SINAPI 95379</v>
      </c>
      <c r="B7034" s="3" t="s">
        <v>9865</v>
      </c>
      <c r="C7034" s="3">
        <v>95379</v>
      </c>
      <c r="D7034" s="2" t="s">
        <v>7117</v>
      </c>
      <c r="E7034" s="3" t="s">
        <v>9854</v>
      </c>
      <c r="F7034" s="61">
        <v>0.3</v>
      </c>
      <c r="G7034" s="61">
        <v>0.33</v>
      </c>
    </row>
    <row r="7035" spans="1:7">
      <c r="A7035" s="1" t="str">
        <f t="shared" si="111"/>
        <v>SINAPI 101365</v>
      </c>
      <c r="B7035" s="3" t="s">
        <v>9865</v>
      </c>
      <c r="C7035" s="3">
        <v>101365</v>
      </c>
      <c r="D7035" s="2" t="s">
        <v>7118</v>
      </c>
      <c r="E7035" s="3" t="s">
        <v>9855</v>
      </c>
      <c r="F7035" s="61">
        <v>39.76</v>
      </c>
      <c r="G7035" s="61">
        <v>44.47</v>
      </c>
    </row>
    <row r="7036" spans="1:7" ht="22.5">
      <c r="A7036" s="1" t="str">
        <f t="shared" si="111"/>
        <v>SINAPI 95380</v>
      </c>
      <c r="B7036" s="3" t="s">
        <v>9865</v>
      </c>
      <c r="C7036" s="3">
        <v>95380</v>
      </c>
      <c r="D7036" s="2" t="s">
        <v>7119</v>
      </c>
      <c r="E7036" s="3" t="s">
        <v>9854</v>
      </c>
      <c r="F7036" s="61">
        <v>0.32</v>
      </c>
      <c r="G7036" s="61">
        <v>0.36</v>
      </c>
    </row>
    <row r="7037" spans="1:7">
      <c r="A7037" s="1" t="str">
        <f t="shared" si="111"/>
        <v>SINAPI 101366</v>
      </c>
      <c r="B7037" s="3" t="s">
        <v>9865</v>
      </c>
      <c r="C7037" s="3">
        <v>101366</v>
      </c>
      <c r="D7037" s="2" t="s">
        <v>7120</v>
      </c>
      <c r="E7037" s="3" t="s">
        <v>9855</v>
      </c>
      <c r="F7037" s="61">
        <v>42.85</v>
      </c>
      <c r="G7037" s="61">
        <v>47.92</v>
      </c>
    </row>
    <row r="7038" spans="1:7">
      <c r="A7038" s="1" t="str">
        <f t="shared" si="111"/>
        <v>SINAPI 100535</v>
      </c>
      <c r="B7038" s="3" t="s">
        <v>9865</v>
      </c>
      <c r="C7038" s="3">
        <v>100535</v>
      </c>
      <c r="D7038" s="2" t="s">
        <v>7121</v>
      </c>
      <c r="E7038" s="3" t="s">
        <v>9854</v>
      </c>
      <c r="F7038" s="61">
        <v>0.98</v>
      </c>
      <c r="G7038" s="61">
        <v>1.0900000000000001</v>
      </c>
    </row>
    <row r="7039" spans="1:7">
      <c r="A7039" s="1" t="str">
        <f t="shared" si="111"/>
        <v>SINAPI 100536</v>
      </c>
      <c r="B7039" s="3" t="s">
        <v>9865</v>
      </c>
      <c r="C7039" s="3">
        <v>100536</v>
      </c>
      <c r="D7039" s="2" t="s">
        <v>7122</v>
      </c>
      <c r="E7039" s="3" t="s">
        <v>9855</v>
      </c>
      <c r="F7039" s="61">
        <v>129.27000000000001</v>
      </c>
      <c r="G7039" s="61">
        <v>144.57</v>
      </c>
    </row>
    <row r="7040" spans="1:7" ht="22.5">
      <c r="A7040" s="1" t="str">
        <f t="shared" si="111"/>
        <v>SINAPI 101368</v>
      </c>
      <c r="B7040" s="3" t="s">
        <v>9865</v>
      </c>
      <c r="C7040" s="3">
        <v>101368</v>
      </c>
      <c r="D7040" s="2" t="s">
        <v>7123</v>
      </c>
      <c r="E7040" s="3" t="s">
        <v>9855</v>
      </c>
      <c r="F7040" s="61">
        <v>59.71</v>
      </c>
      <c r="G7040" s="61">
        <v>66.78</v>
      </c>
    </row>
    <row r="7041" spans="1:7">
      <c r="A7041" s="1" t="str">
        <f t="shared" si="111"/>
        <v>SINAPI 101369</v>
      </c>
      <c r="B7041" s="3" t="s">
        <v>9865</v>
      </c>
      <c r="C7041" s="3">
        <v>101369</v>
      </c>
      <c r="D7041" s="2" t="s">
        <v>7124</v>
      </c>
      <c r="E7041" s="3" t="s">
        <v>9855</v>
      </c>
      <c r="F7041" s="61">
        <v>45.74</v>
      </c>
      <c r="G7041" s="61">
        <v>51.16</v>
      </c>
    </row>
    <row r="7042" spans="1:7">
      <c r="A7042" s="1" t="str">
        <f t="shared" si="111"/>
        <v>SINAPI 95385</v>
      </c>
      <c r="B7042" s="3" t="s">
        <v>9865</v>
      </c>
      <c r="C7042" s="3">
        <v>95385</v>
      </c>
      <c r="D7042" s="2" t="s">
        <v>7125</v>
      </c>
      <c r="E7042" s="3" t="s">
        <v>9854</v>
      </c>
      <c r="F7042" s="61">
        <v>0.26</v>
      </c>
      <c r="G7042" s="61">
        <v>0.3</v>
      </c>
    </row>
    <row r="7043" spans="1:7">
      <c r="A7043" s="1" t="str">
        <f t="shared" si="111"/>
        <v>SINAPI 101370</v>
      </c>
      <c r="B7043" s="3" t="s">
        <v>9865</v>
      </c>
      <c r="C7043" s="3">
        <v>101370</v>
      </c>
      <c r="D7043" s="2" t="s">
        <v>7126</v>
      </c>
      <c r="E7043" s="3" t="s">
        <v>9855</v>
      </c>
      <c r="F7043" s="61">
        <v>35.51</v>
      </c>
      <c r="G7043" s="61">
        <v>39.71</v>
      </c>
    </row>
    <row r="7044" spans="1:7">
      <c r="A7044" s="1" t="str">
        <f t="shared" si="111"/>
        <v>SINAPI 95406</v>
      </c>
      <c r="B7044" s="3" t="s">
        <v>9865</v>
      </c>
      <c r="C7044" s="3">
        <v>95406</v>
      </c>
      <c r="D7044" s="2" t="s">
        <v>7127</v>
      </c>
      <c r="E7044" s="3" t="s">
        <v>9854</v>
      </c>
      <c r="F7044" s="61">
        <v>0.56999999999999995</v>
      </c>
      <c r="G7044" s="61">
        <v>0.64</v>
      </c>
    </row>
    <row r="7045" spans="1:7">
      <c r="A7045" s="1" t="str">
        <f t="shared" si="111"/>
        <v>SINAPI 95424</v>
      </c>
      <c r="B7045" s="3" t="s">
        <v>9865</v>
      </c>
      <c r="C7045" s="3">
        <v>95424</v>
      </c>
      <c r="D7045" s="2" t="s">
        <v>7128</v>
      </c>
      <c r="E7045" s="3" t="s">
        <v>9855</v>
      </c>
      <c r="F7045" s="61">
        <v>75.64</v>
      </c>
      <c r="G7045" s="61">
        <v>84.59</v>
      </c>
    </row>
    <row r="7046" spans="1:7">
      <c r="A7046" s="1" t="str">
        <f t="shared" si="111"/>
        <v>SINAPI 95386</v>
      </c>
      <c r="B7046" s="3" t="s">
        <v>9865</v>
      </c>
      <c r="C7046" s="3">
        <v>95386</v>
      </c>
      <c r="D7046" s="2" t="s">
        <v>7129</v>
      </c>
      <c r="E7046" s="3" t="s">
        <v>9854</v>
      </c>
      <c r="F7046" s="61">
        <v>0.31</v>
      </c>
      <c r="G7046" s="61">
        <v>0.35</v>
      </c>
    </row>
    <row r="7047" spans="1:7">
      <c r="A7047" s="1" t="str">
        <f t="shared" si="111"/>
        <v>SINAPI 95383</v>
      </c>
      <c r="B7047" s="3" t="s">
        <v>9865</v>
      </c>
      <c r="C7047" s="3">
        <v>95383</v>
      </c>
      <c r="D7047" s="2" t="s">
        <v>7130</v>
      </c>
      <c r="E7047" s="3" t="s">
        <v>9854</v>
      </c>
      <c r="F7047" s="61">
        <v>0.45</v>
      </c>
      <c r="G7047" s="61">
        <v>0.5</v>
      </c>
    </row>
    <row r="7048" spans="1:7">
      <c r="A7048" s="1" t="str">
        <f t="shared" si="111"/>
        <v>SINAPI 95384</v>
      </c>
      <c r="B7048" s="3" t="s">
        <v>9865</v>
      </c>
      <c r="C7048" s="3">
        <v>95384</v>
      </c>
      <c r="D7048" s="2" t="s">
        <v>7131</v>
      </c>
      <c r="E7048" s="3" t="s">
        <v>9854</v>
      </c>
      <c r="F7048" s="61">
        <v>0.34</v>
      </c>
      <c r="G7048" s="61">
        <v>0.38</v>
      </c>
    </row>
    <row r="7049" spans="1:7">
      <c r="A7049" s="1" t="str">
        <f t="shared" si="111"/>
        <v>SINAPI 100299</v>
      </c>
      <c r="B7049" s="3" t="s">
        <v>9865</v>
      </c>
      <c r="C7049" s="3">
        <v>100299</v>
      </c>
      <c r="D7049" s="2" t="s">
        <v>7132</v>
      </c>
      <c r="E7049" s="3" t="s">
        <v>9854</v>
      </c>
      <c r="F7049" s="61">
        <v>1.19</v>
      </c>
      <c r="G7049" s="61">
        <v>1.33</v>
      </c>
    </row>
    <row r="7050" spans="1:7">
      <c r="A7050" s="1" t="str">
        <f t="shared" si="111"/>
        <v>SINAPI 100315</v>
      </c>
      <c r="B7050" s="3" t="s">
        <v>9865</v>
      </c>
      <c r="C7050" s="3">
        <v>100315</v>
      </c>
      <c r="D7050" s="2" t="s">
        <v>7133</v>
      </c>
      <c r="E7050" s="3" t="s">
        <v>9855</v>
      </c>
      <c r="F7050" s="61">
        <v>157.6</v>
      </c>
      <c r="G7050" s="61">
        <v>176.26</v>
      </c>
    </row>
    <row r="7051" spans="1:7">
      <c r="A7051" s="1" t="str">
        <f t="shared" si="111"/>
        <v>SINAPI 95387</v>
      </c>
      <c r="B7051" s="3" t="s">
        <v>9865</v>
      </c>
      <c r="C7051" s="3">
        <v>95387</v>
      </c>
      <c r="D7051" s="2" t="s">
        <v>7134</v>
      </c>
      <c r="E7051" s="3" t="s">
        <v>9854</v>
      </c>
      <c r="F7051" s="61">
        <v>0.28000000000000003</v>
      </c>
      <c r="G7051" s="61">
        <v>0.31</v>
      </c>
    </row>
    <row r="7052" spans="1:7">
      <c r="A7052" s="1" t="str">
        <f t="shared" si="111"/>
        <v>SINAPI 101371</v>
      </c>
      <c r="B7052" s="3" t="s">
        <v>9865</v>
      </c>
      <c r="C7052" s="3">
        <v>101371</v>
      </c>
      <c r="D7052" s="2" t="s">
        <v>7135</v>
      </c>
      <c r="E7052" s="3" t="s">
        <v>9855</v>
      </c>
      <c r="F7052" s="61">
        <v>37.35</v>
      </c>
      <c r="G7052" s="61">
        <v>41.77</v>
      </c>
    </row>
    <row r="7053" spans="1:7">
      <c r="A7053" s="1" t="str">
        <f t="shared" si="111"/>
        <v>SINAPI 100288</v>
      </c>
      <c r="B7053" s="3" t="s">
        <v>9865</v>
      </c>
      <c r="C7053" s="3">
        <v>100288</v>
      </c>
      <c r="D7053" s="2" t="s">
        <v>7136</v>
      </c>
      <c r="E7053" s="3" t="s">
        <v>9854</v>
      </c>
      <c r="F7053" s="61">
        <v>0.1</v>
      </c>
      <c r="G7053" s="61">
        <v>0.12</v>
      </c>
    </row>
    <row r="7054" spans="1:7">
      <c r="A7054" s="1" t="str">
        <f t="shared" si="111"/>
        <v>SINAPI 101372</v>
      </c>
      <c r="B7054" s="3" t="s">
        <v>9865</v>
      </c>
      <c r="C7054" s="3">
        <v>101372</v>
      </c>
      <c r="D7054" s="2" t="s">
        <v>7137</v>
      </c>
      <c r="E7054" s="3" t="s">
        <v>9855</v>
      </c>
      <c r="F7054" s="61">
        <v>14.39</v>
      </c>
      <c r="G7054" s="61">
        <v>16.09</v>
      </c>
    </row>
    <row r="7055" spans="1:7">
      <c r="A7055" s="1" t="str">
        <f t="shared" si="111"/>
        <v>SINAPI 90775</v>
      </c>
      <c r="B7055" s="3" t="s">
        <v>9865</v>
      </c>
      <c r="C7055" s="3">
        <v>90775</v>
      </c>
      <c r="D7055" s="2" t="s">
        <v>7138</v>
      </c>
      <c r="E7055" s="3" t="s">
        <v>9854</v>
      </c>
      <c r="F7055" s="61">
        <v>58.09</v>
      </c>
      <c r="G7055" s="61">
        <v>64.680000000000007</v>
      </c>
    </row>
    <row r="7056" spans="1:7">
      <c r="A7056" s="1" t="str">
        <f t="shared" si="111"/>
        <v>SINAPI 93561</v>
      </c>
      <c r="B7056" s="3" t="s">
        <v>9865</v>
      </c>
      <c r="C7056" s="3">
        <v>93561</v>
      </c>
      <c r="D7056" s="2" t="s">
        <v>7138</v>
      </c>
      <c r="E7056" s="3" t="s">
        <v>9855</v>
      </c>
      <c r="F7056" s="61">
        <v>10194.620000000001</v>
      </c>
      <c r="G7056" s="61">
        <v>11350.17</v>
      </c>
    </row>
    <row r="7057" spans="1:7">
      <c r="A7057" s="1" t="str">
        <f t="shared" si="111"/>
        <v>SINAPI 88264</v>
      </c>
      <c r="B7057" s="3" t="s">
        <v>9865</v>
      </c>
      <c r="C7057" s="3">
        <v>88264</v>
      </c>
      <c r="D7057" s="2" t="s">
        <v>7139</v>
      </c>
      <c r="E7057" s="3" t="s">
        <v>9854</v>
      </c>
      <c r="F7057" s="61">
        <v>40.46</v>
      </c>
      <c r="G7057" s="61">
        <v>44.18</v>
      </c>
    </row>
    <row r="7058" spans="1:7">
      <c r="A7058" s="1" t="str">
        <f t="shared" si="111"/>
        <v>SINAPI 101399</v>
      </c>
      <c r="B7058" s="3" t="s">
        <v>9865</v>
      </c>
      <c r="C7058" s="3">
        <v>101399</v>
      </c>
      <c r="D7058" s="2" t="s">
        <v>7139</v>
      </c>
      <c r="E7058" s="3" t="s">
        <v>9855</v>
      </c>
      <c r="F7058" s="61">
        <v>7160.06</v>
      </c>
      <c r="G7058" s="61">
        <v>7807.4</v>
      </c>
    </row>
    <row r="7059" spans="1:7">
      <c r="A7059" s="1" t="str">
        <f t="shared" si="111"/>
        <v>SINAPI 88266</v>
      </c>
      <c r="B7059" s="3" t="s">
        <v>9865</v>
      </c>
      <c r="C7059" s="3">
        <v>88266</v>
      </c>
      <c r="D7059" s="2" t="s">
        <v>7140</v>
      </c>
      <c r="E7059" s="3" t="s">
        <v>9854</v>
      </c>
      <c r="F7059" s="61">
        <v>45.79</v>
      </c>
      <c r="G7059" s="61">
        <v>50.14</v>
      </c>
    </row>
    <row r="7060" spans="1:7">
      <c r="A7060" s="1" t="str">
        <f t="shared" si="111"/>
        <v>SINAPI 101401</v>
      </c>
      <c r="B7060" s="3" t="s">
        <v>9865</v>
      </c>
      <c r="C7060" s="3">
        <v>101401</v>
      </c>
      <c r="D7060" s="2" t="s">
        <v>7140</v>
      </c>
      <c r="E7060" s="3" t="s">
        <v>9855</v>
      </c>
      <c r="F7060" s="61">
        <v>8095.84</v>
      </c>
      <c r="G7060" s="61">
        <v>8853.9699999999993</v>
      </c>
    </row>
    <row r="7061" spans="1:7">
      <c r="A7061" s="1" t="str">
        <f t="shared" si="111"/>
        <v>SINAPI 88267</v>
      </c>
      <c r="B7061" s="3" t="s">
        <v>9865</v>
      </c>
      <c r="C7061" s="3">
        <v>88267</v>
      </c>
      <c r="D7061" s="2" t="s">
        <v>7141</v>
      </c>
      <c r="E7061" s="3" t="s">
        <v>9854</v>
      </c>
      <c r="F7061" s="61">
        <v>36.75</v>
      </c>
      <c r="G7061" s="61">
        <v>40.11</v>
      </c>
    </row>
    <row r="7062" spans="1:7">
      <c r="A7062" s="1" t="str">
        <f t="shared" si="111"/>
        <v>SINAPI 101402</v>
      </c>
      <c r="B7062" s="3" t="s">
        <v>9865</v>
      </c>
      <c r="C7062" s="3">
        <v>101402</v>
      </c>
      <c r="D7062" s="2" t="s">
        <v>7141</v>
      </c>
      <c r="E7062" s="3" t="s">
        <v>9855</v>
      </c>
      <c r="F7062" s="61">
        <v>6526.78</v>
      </c>
      <c r="G7062" s="61">
        <v>7114.33</v>
      </c>
    </row>
    <row r="7063" spans="1:7">
      <c r="A7063" s="1" t="str">
        <f t="shared" si="111"/>
        <v>SINAPI 90776</v>
      </c>
      <c r="B7063" s="3" t="s">
        <v>9865</v>
      </c>
      <c r="C7063" s="3">
        <v>90776</v>
      </c>
      <c r="D7063" s="2" t="s">
        <v>7142</v>
      </c>
      <c r="E7063" s="3" t="s">
        <v>9854</v>
      </c>
      <c r="F7063" s="61">
        <v>44.97</v>
      </c>
      <c r="G7063" s="61">
        <v>49.95</v>
      </c>
    </row>
    <row r="7064" spans="1:7">
      <c r="A7064" s="1" t="str">
        <f t="shared" si="111"/>
        <v>SINAPI 93572</v>
      </c>
      <c r="B7064" s="3" t="s">
        <v>9865</v>
      </c>
      <c r="C7064" s="3">
        <v>93572</v>
      </c>
      <c r="D7064" s="2" t="s">
        <v>7143</v>
      </c>
      <c r="E7064" s="3" t="s">
        <v>9855</v>
      </c>
      <c r="F7064" s="61">
        <v>7879.87</v>
      </c>
      <c r="G7064" s="61">
        <v>8748.49</v>
      </c>
    </row>
    <row r="7065" spans="1:7">
      <c r="A7065" s="1" t="str">
        <f t="shared" si="111"/>
        <v>SINAPI 90777</v>
      </c>
      <c r="B7065" s="3" t="s">
        <v>9865</v>
      </c>
      <c r="C7065" s="3">
        <v>90777</v>
      </c>
      <c r="D7065" s="2" t="s">
        <v>7144</v>
      </c>
      <c r="E7065" s="3" t="s">
        <v>9854</v>
      </c>
      <c r="F7065" s="61">
        <v>116.96</v>
      </c>
      <c r="G7065" s="61">
        <v>130.52000000000001</v>
      </c>
    </row>
    <row r="7066" spans="1:7">
      <c r="A7066" s="1" t="str">
        <f t="shared" si="111"/>
        <v>SINAPI 93565</v>
      </c>
      <c r="B7066" s="3" t="s">
        <v>9865</v>
      </c>
      <c r="C7066" s="3">
        <v>93565</v>
      </c>
      <c r="D7066" s="2" t="s">
        <v>7144</v>
      </c>
      <c r="E7066" s="3" t="s">
        <v>9855</v>
      </c>
      <c r="F7066" s="61">
        <v>20445.009999999998</v>
      </c>
      <c r="G7066" s="61">
        <v>22814.240000000002</v>
      </c>
    </row>
    <row r="7067" spans="1:7">
      <c r="A7067" s="1" t="str">
        <f t="shared" ref="A7067:A7130" si="112">CONCATENATE($B7067," ",$C7067)</f>
        <v>SINAPI 90778</v>
      </c>
      <c r="B7067" s="3" t="s">
        <v>9865</v>
      </c>
      <c r="C7067" s="3">
        <v>90778</v>
      </c>
      <c r="D7067" s="2" t="s">
        <v>7145</v>
      </c>
      <c r="E7067" s="3" t="s">
        <v>9854</v>
      </c>
      <c r="F7067" s="61">
        <v>118.94</v>
      </c>
      <c r="G7067" s="61">
        <v>132.72999999999999</v>
      </c>
    </row>
    <row r="7068" spans="1:7">
      <c r="A7068" s="1" t="str">
        <f t="shared" si="112"/>
        <v>SINAPI 93567</v>
      </c>
      <c r="B7068" s="3" t="s">
        <v>9865</v>
      </c>
      <c r="C7068" s="3">
        <v>93567</v>
      </c>
      <c r="D7068" s="2" t="s">
        <v>7145</v>
      </c>
      <c r="E7068" s="3" t="s">
        <v>9855</v>
      </c>
      <c r="F7068" s="61">
        <v>20790.46</v>
      </c>
      <c r="G7068" s="61">
        <v>23200.6</v>
      </c>
    </row>
    <row r="7069" spans="1:7">
      <c r="A7069" s="1" t="str">
        <f t="shared" si="112"/>
        <v>SINAPI 90779</v>
      </c>
      <c r="B7069" s="3" t="s">
        <v>9865</v>
      </c>
      <c r="C7069" s="3">
        <v>90779</v>
      </c>
      <c r="D7069" s="2" t="s">
        <v>7146</v>
      </c>
      <c r="E7069" s="3" t="s">
        <v>9854</v>
      </c>
      <c r="F7069" s="61">
        <v>165.69</v>
      </c>
      <c r="G7069" s="61">
        <v>185.01</v>
      </c>
    </row>
    <row r="7070" spans="1:7">
      <c r="A7070" s="1" t="str">
        <f t="shared" si="112"/>
        <v>SINAPI 93568</v>
      </c>
      <c r="B7070" s="3" t="s">
        <v>9865</v>
      </c>
      <c r="C7070" s="3">
        <v>93568</v>
      </c>
      <c r="D7070" s="2" t="s">
        <v>7146</v>
      </c>
      <c r="E7070" s="3" t="s">
        <v>9855</v>
      </c>
      <c r="F7070" s="61">
        <v>28949.119999999999</v>
      </c>
      <c r="G7070" s="61">
        <v>32325.24</v>
      </c>
    </row>
    <row r="7071" spans="1:7">
      <c r="A7071" s="1" t="str">
        <f t="shared" si="112"/>
        <v>SINAPI 88269</v>
      </c>
      <c r="B7071" s="3" t="s">
        <v>9865</v>
      </c>
      <c r="C7071" s="3">
        <v>88269</v>
      </c>
      <c r="D7071" s="2" t="s">
        <v>7147</v>
      </c>
      <c r="E7071" s="3" t="s">
        <v>9854</v>
      </c>
      <c r="F7071" s="61">
        <v>32.53</v>
      </c>
      <c r="G7071" s="61">
        <v>35.33</v>
      </c>
    </row>
    <row r="7072" spans="1:7">
      <c r="A7072" s="1" t="str">
        <f t="shared" si="112"/>
        <v>SINAPI 101407</v>
      </c>
      <c r="B7072" s="3" t="s">
        <v>9865</v>
      </c>
      <c r="C7072" s="3">
        <v>101407</v>
      </c>
      <c r="D7072" s="2" t="s">
        <v>7147</v>
      </c>
      <c r="E7072" s="3" t="s">
        <v>9855</v>
      </c>
      <c r="F7072" s="61">
        <v>5809.67</v>
      </c>
      <c r="G7072" s="61">
        <v>6297.69</v>
      </c>
    </row>
    <row r="7073" spans="1:7">
      <c r="A7073" s="1" t="str">
        <f t="shared" si="112"/>
        <v>SINAPI 88270</v>
      </c>
      <c r="B7073" s="3" t="s">
        <v>9865</v>
      </c>
      <c r="C7073" s="3">
        <v>88270</v>
      </c>
      <c r="D7073" s="2" t="s">
        <v>7148</v>
      </c>
      <c r="E7073" s="3" t="s">
        <v>9854</v>
      </c>
      <c r="F7073" s="61">
        <v>32.76</v>
      </c>
      <c r="G7073" s="61">
        <v>35.58</v>
      </c>
    </row>
    <row r="7074" spans="1:7">
      <c r="A7074" s="1" t="str">
        <f t="shared" si="112"/>
        <v>SINAPI 101408</v>
      </c>
      <c r="B7074" s="3" t="s">
        <v>9865</v>
      </c>
      <c r="C7074" s="3">
        <v>101408</v>
      </c>
      <c r="D7074" s="2" t="s">
        <v>7148</v>
      </c>
      <c r="E7074" s="3" t="s">
        <v>9855</v>
      </c>
      <c r="F7074" s="61">
        <v>5839.41</v>
      </c>
      <c r="G7074" s="61">
        <v>6330.96</v>
      </c>
    </row>
    <row r="7075" spans="1:7">
      <c r="A7075" s="1" t="str">
        <f t="shared" si="112"/>
        <v>SINAPI 102919</v>
      </c>
      <c r="B7075" s="3" t="s">
        <v>9865</v>
      </c>
      <c r="C7075" s="3">
        <v>102919</v>
      </c>
      <c r="D7075" s="2" t="s">
        <v>7149</v>
      </c>
      <c r="E7075" s="3" t="s">
        <v>9854</v>
      </c>
      <c r="F7075" s="61">
        <v>0</v>
      </c>
      <c r="G7075" s="61">
        <v>0</v>
      </c>
    </row>
    <row r="7076" spans="1:7">
      <c r="A7076" s="1" t="str">
        <f t="shared" si="112"/>
        <v>SINAPI 101409</v>
      </c>
      <c r="B7076" s="3" t="s">
        <v>9865</v>
      </c>
      <c r="C7076" s="3">
        <v>101409</v>
      </c>
      <c r="D7076" s="2" t="s">
        <v>7150</v>
      </c>
      <c r="E7076" s="3" t="s">
        <v>9855</v>
      </c>
      <c r="F7076" s="61">
        <v>6838.12</v>
      </c>
      <c r="G7076" s="61">
        <v>7474.79</v>
      </c>
    </row>
    <row r="7077" spans="1:7">
      <c r="A7077" s="1" t="str">
        <f t="shared" si="112"/>
        <v>SINAPI 88441</v>
      </c>
      <c r="B7077" s="3" t="s">
        <v>9865</v>
      </c>
      <c r="C7077" s="3">
        <v>88441</v>
      </c>
      <c r="D7077" s="2" t="s">
        <v>7151</v>
      </c>
      <c r="E7077" s="3" t="s">
        <v>9854</v>
      </c>
      <c r="F7077" s="61">
        <v>29.58</v>
      </c>
      <c r="G7077" s="61">
        <v>32.020000000000003</v>
      </c>
    </row>
    <row r="7078" spans="1:7">
      <c r="A7078" s="1" t="str">
        <f t="shared" si="112"/>
        <v>SINAPI 101410</v>
      </c>
      <c r="B7078" s="3" t="s">
        <v>9865</v>
      </c>
      <c r="C7078" s="3">
        <v>101410</v>
      </c>
      <c r="D7078" s="2" t="s">
        <v>7151</v>
      </c>
      <c r="E7078" s="3" t="s">
        <v>9855</v>
      </c>
      <c r="F7078" s="61">
        <v>5301.01</v>
      </c>
      <c r="G7078" s="61">
        <v>5728.81</v>
      </c>
    </row>
    <row r="7079" spans="1:7">
      <c r="A7079" s="1" t="str">
        <f t="shared" si="112"/>
        <v>SINAPI 88272</v>
      </c>
      <c r="B7079" s="3" t="s">
        <v>9865</v>
      </c>
      <c r="C7079" s="3">
        <v>88272</v>
      </c>
      <c r="D7079" s="2" t="s">
        <v>7152</v>
      </c>
      <c r="E7079" s="3" t="s">
        <v>9854</v>
      </c>
      <c r="F7079" s="61">
        <v>36.04</v>
      </c>
      <c r="G7079" s="61">
        <v>39.130000000000003</v>
      </c>
    </row>
    <row r="7080" spans="1:7">
      <c r="A7080" s="1" t="str">
        <f t="shared" si="112"/>
        <v>SINAPI 88273</v>
      </c>
      <c r="B7080" s="3" t="s">
        <v>9865</v>
      </c>
      <c r="C7080" s="3">
        <v>88273</v>
      </c>
      <c r="D7080" s="2" t="s">
        <v>7153</v>
      </c>
      <c r="E7080" s="3" t="s">
        <v>9854</v>
      </c>
      <c r="F7080" s="61">
        <v>32.39</v>
      </c>
      <c r="G7080" s="61">
        <v>35.19</v>
      </c>
    </row>
    <row r="7081" spans="1:7">
      <c r="A7081" s="1" t="str">
        <f t="shared" si="112"/>
        <v>SINAPI 101413</v>
      </c>
      <c r="B7081" s="3" t="s">
        <v>9865</v>
      </c>
      <c r="C7081" s="3">
        <v>101413</v>
      </c>
      <c r="D7081" s="2" t="s">
        <v>7153</v>
      </c>
      <c r="E7081" s="3" t="s">
        <v>9855</v>
      </c>
      <c r="F7081" s="61">
        <v>5777.44</v>
      </c>
      <c r="G7081" s="61">
        <v>6266.64</v>
      </c>
    </row>
    <row r="7082" spans="1:7">
      <c r="A7082" s="1" t="str">
        <f t="shared" si="112"/>
        <v>SINAPI 101414</v>
      </c>
      <c r="B7082" s="3" t="s">
        <v>9865</v>
      </c>
      <c r="C7082" s="3">
        <v>101414</v>
      </c>
      <c r="D7082" s="2" t="s">
        <v>7154</v>
      </c>
      <c r="E7082" s="3" t="s">
        <v>9855</v>
      </c>
      <c r="F7082" s="61">
        <v>5969.36</v>
      </c>
      <c r="G7082" s="61">
        <v>6476.3</v>
      </c>
    </row>
    <row r="7083" spans="1:7">
      <c r="A7083" s="1" t="str">
        <f t="shared" si="112"/>
        <v>SINAPI 88274</v>
      </c>
      <c r="B7083" s="3" t="s">
        <v>9865</v>
      </c>
      <c r="C7083" s="3">
        <v>88274</v>
      </c>
      <c r="D7083" s="2" t="s">
        <v>7155</v>
      </c>
      <c r="E7083" s="3" t="s">
        <v>9854</v>
      </c>
      <c r="F7083" s="61">
        <v>33.450000000000003</v>
      </c>
      <c r="G7083" s="61">
        <v>36.35</v>
      </c>
    </row>
    <row r="7084" spans="1:7">
      <c r="A7084" s="1" t="str">
        <f t="shared" si="112"/>
        <v>SINAPI 101412</v>
      </c>
      <c r="B7084" s="3" t="s">
        <v>9865</v>
      </c>
      <c r="C7084" s="3">
        <v>101412</v>
      </c>
      <c r="D7084" s="2" t="s">
        <v>7156</v>
      </c>
      <c r="E7084" s="3" t="s">
        <v>9855</v>
      </c>
      <c r="F7084" s="61">
        <v>6430.22</v>
      </c>
      <c r="G7084" s="61">
        <v>6970.79</v>
      </c>
    </row>
    <row r="7085" spans="1:7">
      <c r="A7085" s="1" t="str">
        <f t="shared" si="112"/>
        <v>SINAPI 101415</v>
      </c>
      <c r="B7085" s="3" t="s">
        <v>9865</v>
      </c>
      <c r="C7085" s="3">
        <v>101415</v>
      </c>
      <c r="D7085" s="2" t="s">
        <v>7157</v>
      </c>
      <c r="E7085" s="3" t="s">
        <v>9855</v>
      </c>
      <c r="F7085" s="61">
        <v>8046.36</v>
      </c>
      <c r="G7085" s="61">
        <v>8826.08</v>
      </c>
    </row>
    <row r="7086" spans="1:7">
      <c r="A7086" s="1" t="str">
        <f t="shared" si="112"/>
        <v>SINAPI 100308</v>
      </c>
      <c r="B7086" s="3" t="s">
        <v>9865</v>
      </c>
      <c r="C7086" s="3">
        <v>100308</v>
      </c>
      <c r="D7086" s="2" t="s">
        <v>7158</v>
      </c>
      <c r="E7086" s="3" t="s">
        <v>9854</v>
      </c>
      <c r="F7086" s="61">
        <v>40.19</v>
      </c>
      <c r="G7086" s="61">
        <v>43.88</v>
      </c>
    </row>
    <row r="7087" spans="1:7">
      <c r="A7087" s="1" t="str">
        <f t="shared" si="112"/>
        <v>SINAPI 101416</v>
      </c>
      <c r="B7087" s="3" t="s">
        <v>9865</v>
      </c>
      <c r="C7087" s="3">
        <v>101416</v>
      </c>
      <c r="D7087" s="2" t="s">
        <v>7158</v>
      </c>
      <c r="E7087" s="3" t="s">
        <v>9855</v>
      </c>
      <c r="F7087" s="61">
        <v>7127.81</v>
      </c>
      <c r="G7087" s="61">
        <v>7771.33</v>
      </c>
    </row>
    <row r="7088" spans="1:7">
      <c r="A7088" s="1" t="str">
        <f t="shared" si="112"/>
        <v>SINAPI 88275</v>
      </c>
      <c r="B7088" s="3" t="s">
        <v>9865</v>
      </c>
      <c r="C7088" s="3">
        <v>88275</v>
      </c>
      <c r="D7088" s="2" t="s">
        <v>7159</v>
      </c>
      <c r="E7088" s="3" t="s">
        <v>9854</v>
      </c>
      <c r="F7088" s="61">
        <v>45.42</v>
      </c>
      <c r="G7088" s="61">
        <v>49.87</v>
      </c>
    </row>
    <row r="7089" spans="1:7">
      <c r="A7089" s="1" t="str">
        <f t="shared" si="112"/>
        <v>SINAPI 90780</v>
      </c>
      <c r="B7089" s="3" t="s">
        <v>9865</v>
      </c>
      <c r="C7089" s="3">
        <v>90780</v>
      </c>
      <c r="D7089" s="2" t="s">
        <v>7160</v>
      </c>
      <c r="E7089" s="3" t="s">
        <v>9854</v>
      </c>
      <c r="F7089" s="61">
        <v>71.540000000000006</v>
      </c>
      <c r="G7089" s="61">
        <v>79.66</v>
      </c>
    </row>
    <row r="7090" spans="1:7">
      <c r="A7090" s="1" t="str">
        <f t="shared" si="112"/>
        <v>SINAPI 94295</v>
      </c>
      <c r="B7090" s="3" t="s">
        <v>9865</v>
      </c>
      <c r="C7090" s="3">
        <v>94295</v>
      </c>
      <c r="D7090" s="2" t="s">
        <v>7160</v>
      </c>
      <c r="E7090" s="3" t="s">
        <v>9855</v>
      </c>
      <c r="F7090" s="61">
        <v>12510.94</v>
      </c>
      <c r="G7090" s="61">
        <v>13927.89</v>
      </c>
    </row>
    <row r="7091" spans="1:7">
      <c r="A7091" s="1" t="str">
        <f t="shared" si="112"/>
        <v>SINAPI 88277</v>
      </c>
      <c r="B7091" s="3" t="s">
        <v>9865</v>
      </c>
      <c r="C7091" s="3">
        <v>88277</v>
      </c>
      <c r="D7091" s="2" t="s">
        <v>7161</v>
      </c>
      <c r="E7091" s="3" t="s">
        <v>9854</v>
      </c>
      <c r="F7091" s="61">
        <v>38.549999999999997</v>
      </c>
      <c r="G7091" s="61">
        <v>42.2</v>
      </c>
    </row>
    <row r="7092" spans="1:7">
      <c r="A7092" s="1" t="str">
        <f t="shared" si="112"/>
        <v>SINAPI 100307</v>
      </c>
      <c r="B7092" s="3" t="s">
        <v>9865</v>
      </c>
      <c r="C7092" s="3">
        <v>100307</v>
      </c>
      <c r="D7092" s="2" t="s">
        <v>7162</v>
      </c>
      <c r="E7092" s="3" t="s">
        <v>9854</v>
      </c>
      <c r="F7092" s="61">
        <v>39.89</v>
      </c>
      <c r="G7092" s="61">
        <v>43.55</v>
      </c>
    </row>
    <row r="7093" spans="1:7">
      <c r="A7093" s="1" t="str">
        <f t="shared" si="112"/>
        <v>SINAPI 101417</v>
      </c>
      <c r="B7093" s="3" t="s">
        <v>9865</v>
      </c>
      <c r="C7093" s="3">
        <v>101417</v>
      </c>
      <c r="D7093" s="2" t="s">
        <v>7162</v>
      </c>
      <c r="E7093" s="3" t="s">
        <v>9855</v>
      </c>
      <c r="F7093" s="61">
        <v>7068.64</v>
      </c>
      <c r="G7093" s="61">
        <v>7705.16</v>
      </c>
    </row>
    <row r="7094" spans="1:7">
      <c r="A7094" s="1" t="str">
        <f t="shared" si="112"/>
        <v>SINAPI 88278</v>
      </c>
      <c r="B7094" s="3" t="s">
        <v>9865</v>
      </c>
      <c r="C7094" s="3">
        <v>88278</v>
      </c>
      <c r="D7094" s="2" t="s">
        <v>7163</v>
      </c>
      <c r="E7094" s="3" t="s">
        <v>9854</v>
      </c>
      <c r="F7094" s="61">
        <v>31.76</v>
      </c>
      <c r="G7094" s="61">
        <v>34.590000000000003</v>
      </c>
    </row>
    <row r="7095" spans="1:7">
      <c r="A7095" s="1" t="str">
        <f t="shared" si="112"/>
        <v>SINAPI 101418</v>
      </c>
      <c r="B7095" s="3" t="s">
        <v>9865</v>
      </c>
      <c r="C7095" s="3">
        <v>101418</v>
      </c>
      <c r="D7095" s="2" t="s">
        <v>7163</v>
      </c>
      <c r="E7095" s="3" t="s">
        <v>9855</v>
      </c>
      <c r="F7095" s="61">
        <v>5655.53</v>
      </c>
      <c r="G7095" s="61">
        <v>6152.19</v>
      </c>
    </row>
    <row r="7096" spans="1:7">
      <c r="A7096" s="1" t="str">
        <f t="shared" si="112"/>
        <v>SINAPI 105535</v>
      </c>
      <c r="B7096" s="3" t="s">
        <v>9865</v>
      </c>
      <c r="C7096" s="3">
        <v>105535</v>
      </c>
      <c r="D7096" s="2" t="s">
        <v>7164</v>
      </c>
      <c r="E7096" s="3" t="s">
        <v>9854</v>
      </c>
      <c r="F7096" s="61">
        <v>0</v>
      </c>
      <c r="G7096" s="61">
        <v>0</v>
      </c>
    </row>
    <row r="7097" spans="1:7">
      <c r="A7097" s="1" t="str">
        <f t="shared" si="112"/>
        <v>SINAPI 101419</v>
      </c>
      <c r="B7097" s="3" t="s">
        <v>9865</v>
      </c>
      <c r="C7097" s="3">
        <v>101419</v>
      </c>
      <c r="D7097" s="2" t="s">
        <v>7165</v>
      </c>
      <c r="E7097" s="3" t="s">
        <v>9855</v>
      </c>
      <c r="F7097" s="61">
        <v>6707.06</v>
      </c>
      <c r="G7097" s="61">
        <v>7300.77</v>
      </c>
    </row>
    <row r="7098" spans="1:7">
      <c r="A7098" s="1" t="str">
        <f t="shared" si="112"/>
        <v>SINAPI 88279</v>
      </c>
      <c r="B7098" s="3" t="s">
        <v>9865</v>
      </c>
      <c r="C7098" s="3">
        <v>88279</v>
      </c>
      <c r="D7098" s="2" t="s">
        <v>7166</v>
      </c>
      <c r="E7098" s="3" t="s">
        <v>9854</v>
      </c>
      <c r="F7098" s="61">
        <v>38.28</v>
      </c>
      <c r="G7098" s="61">
        <v>41.75</v>
      </c>
    </row>
    <row r="7099" spans="1:7">
      <c r="A7099" s="1" t="str">
        <f t="shared" si="112"/>
        <v>SINAPI 88281</v>
      </c>
      <c r="B7099" s="3" t="s">
        <v>9865</v>
      </c>
      <c r="C7099" s="3">
        <v>88281</v>
      </c>
      <c r="D7099" s="2" t="s">
        <v>7167</v>
      </c>
      <c r="E7099" s="3" t="s">
        <v>9854</v>
      </c>
      <c r="F7099" s="61">
        <v>34.85</v>
      </c>
      <c r="G7099" s="61">
        <v>38.06</v>
      </c>
    </row>
    <row r="7100" spans="1:7">
      <c r="A7100" s="1" t="str">
        <f t="shared" si="112"/>
        <v>SINAPI 93558</v>
      </c>
      <c r="B7100" s="3" t="s">
        <v>9865</v>
      </c>
      <c r="C7100" s="3">
        <v>93558</v>
      </c>
      <c r="D7100" s="2" t="s">
        <v>7168</v>
      </c>
      <c r="E7100" s="3" t="s">
        <v>9855</v>
      </c>
      <c r="F7100" s="61">
        <v>6026.85</v>
      </c>
      <c r="G7100" s="61">
        <v>6567.47</v>
      </c>
    </row>
    <row r="7101" spans="1:7">
      <c r="A7101" s="1" t="str">
        <f t="shared" si="112"/>
        <v>SINAPI 101420</v>
      </c>
      <c r="B7101" s="3" t="s">
        <v>9865</v>
      </c>
      <c r="C7101" s="3">
        <v>101420</v>
      </c>
      <c r="D7101" s="2" t="s">
        <v>7169</v>
      </c>
      <c r="E7101" s="3" t="s">
        <v>9855</v>
      </c>
      <c r="F7101" s="61">
        <v>6205.85</v>
      </c>
      <c r="G7101" s="61">
        <v>6767.66</v>
      </c>
    </row>
    <row r="7102" spans="1:7">
      <c r="A7102" s="1" t="str">
        <f t="shared" si="112"/>
        <v>SINAPI 101421</v>
      </c>
      <c r="B7102" s="3" t="s">
        <v>9865</v>
      </c>
      <c r="C7102" s="3">
        <v>101421</v>
      </c>
      <c r="D7102" s="2" t="s">
        <v>7170</v>
      </c>
      <c r="E7102" s="3" t="s">
        <v>9855</v>
      </c>
      <c r="F7102" s="61">
        <v>7140.15</v>
      </c>
      <c r="G7102" s="61">
        <v>7812.59</v>
      </c>
    </row>
    <row r="7103" spans="1:7">
      <c r="A7103" s="1" t="str">
        <f t="shared" si="112"/>
        <v>SINAPI 88282</v>
      </c>
      <c r="B7103" s="3" t="s">
        <v>9865</v>
      </c>
      <c r="C7103" s="3">
        <v>88282</v>
      </c>
      <c r="D7103" s="2" t="s">
        <v>7171</v>
      </c>
      <c r="E7103" s="3" t="s">
        <v>9854</v>
      </c>
      <c r="F7103" s="61">
        <v>33.85</v>
      </c>
      <c r="G7103" s="61">
        <v>36.93</v>
      </c>
    </row>
    <row r="7104" spans="1:7">
      <c r="A7104" s="1" t="str">
        <f t="shared" si="112"/>
        <v>SINAPI 88283</v>
      </c>
      <c r="B7104" s="3" t="s">
        <v>9865</v>
      </c>
      <c r="C7104" s="3">
        <v>88283</v>
      </c>
      <c r="D7104" s="2" t="s">
        <v>7172</v>
      </c>
      <c r="E7104" s="3" t="s">
        <v>9854</v>
      </c>
      <c r="F7104" s="61">
        <v>40.200000000000003</v>
      </c>
      <c r="G7104" s="61">
        <v>44.04</v>
      </c>
    </row>
    <row r="7105" spans="1:7">
      <c r="A7105" s="1" t="str">
        <f t="shared" si="112"/>
        <v>SINAPI 101422</v>
      </c>
      <c r="B7105" s="3" t="s">
        <v>9865</v>
      </c>
      <c r="C7105" s="3">
        <v>101422</v>
      </c>
      <c r="D7105" s="2" t="s">
        <v>7173</v>
      </c>
      <c r="E7105" s="3" t="s">
        <v>9855</v>
      </c>
      <c r="F7105" s="61">
        <v>5264.21</v>
      </c>
      <c r="G7105" s="61">
        <v>5714.52</v>
      </c>
    </row>
    <row r="7106" spans="1:7">
      <c r="A7106" s="1" t="str">
        <f t="shared" si="112"/>
        <v>SINAPI 88284</v>
      </c>
      <c r="B7106" s="3" t="s">
        <v>9865</v>
      </c>
      <c r="C7106" s="3">
        <v>88284</v>
      </c>
      <c r="D7106" s="2" t="s">
        <v>7174</v>
      </c>
      <c r="E7106" s="3" t="s">
        <v>9854</v>
      </c>
      <c r="F7106" s="61">
        <v>29.48</v>
      </c>
      <c r="G7106" s="61">
        <v>32.04</v>
      </c>
    </row>
    <row r="7107" spans="1:7">
      <c r="A7107" s="1" t="str">
        <f t="shared" si="112"/>
        <v>SINAPI 101424</v>
      </c>
      <c r="B7107" s="3" t="s">
        <v>9865</v>
      </c>
      <c r="C7107" s="3">
        <v>101424</v>
      </c>
      <c r="D7107" s="2" t="s">
        <v>7175</v>
      </c>
      <c r="E7107" s="3" t="s">
        <v>9855</v>
      </c>
      <c r="F7107" s="61">
        <v>6624.4</v>
      </c>
      <c r="G7107" s="61">
        <v>7235.76</v>
      </c>
    </row>
    <row r="7108" spans="1:7">
      <c r="A7108" s="1" t="str">
        <f t="shared" si="112"/>
        <v>SINAPI 88286</v>
      </c>
      <c r="B7108" s="3" t="s">
        <v>9865</v>
      </c>
      <c r="C7108" s="3">
        <v>88286</v>
      </c>
      <c r="D7108" s="2" t="s">
        <v>7176</v>
      </c>
      <c r="E7108" s="3" t="s">
        <v>9854</v>
      </c>
      <c r="F7108" s="61">
        <v>37.33</v>
      </c>
      <c r="G7108" s="61">
        <v>40.83</v>
      </c>
    </row>
    <row r="7109" spans="1:7">
      <c r="A7109" s="1" t="str">
        <f t="shared" si="112"/>
        <v>SINAPI 88288</v>
      </c>
      <c r="B7109" s="3" t="s">
        <v>9865</v>
      </c>
      <c r="C7109" s="3">
        <v>88288</v>
      </c>
      <c r="D7109" s="2" t="s">
        <v>7177</v>
      </c>
      <c r="E7109" s="3" t="s">
        <v>9854</v>
      </c>
      <c r="F7109" s="61">
        <v>23.82</v>
      </c>
      <c r="G7109" s="61">
        <v>26.36</v>
      </c>
    </row>
    <row r="7110" spans="1:7">
      <c r="A7110" s="1" t="str">
        <f t="shared" si="112"/>
        <v>SINAPI 101425</v>
      </c>
      <c r="B7110" s="3" t="s">
        <v>9865</v>
      </c>
      <c r="C7110" s="3">
        <v>101425</v>
      </c>
      <c r="D7110" s="2" t="s">
        <v>7177</v>
      </c>
      <c r="E7110" s="3" t="s">
        <v>9855</v>
      </c>
      <c r="F7110" s="61">
        <v>4197.79</v>
      </c>
      <c r="G7110" s="61">
        <v>4643.33</v>
      </c>
    </row>
    <row r="7111" spans="1:7">
      <c r="A7111" s="1" t="str">
        <f t="shared" si="112"/>
        <v>SINAPI 101426</v>
      </c>
      <c r="B7111" s="3" t="s">
        <v>9865</v>
      </c>
      <c r="C7111" s="3">
        <v>101426</v>
      </c>
      <c r="D7111" s="2" t="s">
        <v>7178</v>
      </c>
      <c r="E7111" s="3" t="s">
        <v>9855</v>
      </c>
      <c r="F7111" s="61">
        <v>6368.17</v>
      </c>
      <c r="G7111" s="61">
        <v>6949.2</v>
      </c>
    </row>
    <row r="7112" spans="1:7">
      <c r="A7112" s="1" t="str">
        <f t="shared" si="112"/>
        <v>SINAPI 88291</v>
      </c>
      <c r="B7112" s="3" t="s">
        <v>9865</v>
      </c>
      <c r="C7112" s="3">
        <v>88291</v>
      </c>
      <c r="D7112" s="2" t="s">
        <v>7179</v>
      </c>
      <c r="E7112" s="3" t="s">
        <v>9854</v>
      </c>
      <c r="F7112" s="61">
        <v>33.58</v>
      </c>
      <c r="G7112" s="61">
        <v>36.630000000000003</v>
      </c>
    </row>
    <row r="7113" spans="1:7">
      <c r="A7113" s="1" t="str">
        <f t="shared" si="112"/>
        <v>SINAPI 101427</v>
      </c>
      <c r="B7113" s="3" t="s">
        <v>9865</v>
      </c>
      <c r="C7113" s="3">
        <v>101427</v>
      </c>
      <c r="D7113" s="2" t="s">
        <v>7179</v>
      </c>
      <c r="E7113" s="3" t="s">
        <v>9855</v>
      </c>
      <c r="F7113" s="61">
        <v>5978.7</v>
      </c>
      <c r="G7113" s="61">
        <v>6513.61</v>
      </c>
    </row>
    <row r="7114" spans="1:7">
      <c r="A7114" s="1" t="str">
        <f t="shared" si="112"/>
        <v>SINAPI 101428</v>
      </c>
      <c r="B7114" s="3" t="s">
        <v>9865</v>
      </c>
      <c r="C7114" s="3">
        <v>101428</v>
      </c>
      <c r="D7114" s="2" t="s">
        <v>7180</v>
      </c>
      <c r="E7114" s="3" t="s">
        <v>9855</v>
      </c>
      <c r="F7114" s="61">
        <v>5557.46</v>
      </c>
      <c r="G7114" s="61">
        <v>6042.5</v>
      </c>
    </row>
    <row r="7115" spans="1:7">
      <c r="A7115" s="1" t="str">
        <f t="shared" si="112"/>
        <v>SINAPI 88377</v>
      </c>
      <c r="B7115" s="3" t="s">
        <v>9865</v>
      </c>
      <c r="C7115" s="3">
        <v>88377</v>
      </c>
      <c r="D7115" s="2" t="s">
        <v>7181</v>
      </c>
      <c r="E7115" s="3" t="s">
        <v>9854</v>
      </c>
      <c r="F7115" s="61">
        <v>31.17</v>
      </c>
      <c r="G7115" s="61">
        <v>33.94</v>
      </c>
    </row>
    <row r="7116" spans="1:7">
      <c r="A7116" s="1" t="str">
        <f t="shared" si="112"/>
        <v>SINAPI 101429</v>
      </c>
      <c r="B7116" s="3" t="s">
        <v>9865</v>
      </c>
      <c r="C7116" s="3">
        <v>101429</v>
      </c>
      <c r="D7116" s="2" t="s">
        <v>7182</v>
      </c>
      <c r="E7116" s="3" t="s">
        <v>9855</v>
      </c>
      <c r="F7116" s="61">
        <v>5296.79</v>
      </c>
      <c r="G7116" s="61">
        <v>5750.96</v>
      </c>
    </row>
    <row r="7117" spans="1:7">
      <c r="A7117" s="1" t="str">
        <f t="shared" si="112"/>
        <v>SINAPI 88292</v>
      </c>
      <c r="B7117" s="3" t="s">
        <v>9865</v>
      </c>
      <c r="C7117" s="3">
        <v>88292</v>
      </c>
      <c r="D7117" s="2" t="s">
        <v>7183</v>
      </c>
      <c r="E7117" s="3" t="s">
        <v>9854</v>
      </c>
      <c r="F7117" s="61">
        <v>29.68</v>
      </c>
      <c r="G7117" s="61">
        <v>32.270000000000003</v>
      </c>
    </row>
    <row r="7118" spans="1:7">
      <c r="A7118" s="1" t="str">
        <f t="shared" si="112"/>
        <v>SINAPI 88293</v>
      </c>
      <c r="B7118" s="3" t="s">
        <v>9865</v>
      </c>
      <c r="C7118" s="3">
        <v>88293</v>
      </c>
      <c r="D7118" s="2" t="s">
        <v>7184</v>
      </c>
      <c r="E7118" s="3" t="s">
        <v>9854</v>
      </c>
      <c r="F7118" s="61">
        <v>33.58</v>
      </c>
      <c r="G7118" s="61">
        <v>36.630000000000003</v>
      </c>
    </row>
    <row r="7119" spans="1:7">
      <c r="A7119" s="1" t="str">
        <f t="shared" si="112"/>
        <v>SINAPI 101430</v>
      </c>
      <c r="B7119" s="3" t="s">
        <v>9865</v>
      </c>
      <c r="C7119" s="3">
        <v>101430</v>
      </c>
      <c r="D7119" s="2" t="s">
        <v>7185</v>
      </c>
      <c r="E7119" s="3" t="s">
        <v>9855</v>
      </c>
      <c r="F7119" s="61">
        <v>5978.7</v>
      </c>
      <c r="G7119" s="61">
        <v>6513.61</v>
      </c>
    </row>
    <row r="7120" spans="1:7">
      <c r="A7120" s="1" t="str">
        <f t="shared" si="112"/>
        <v>SINAPI 88294</v>
      </c>
      <c r="B7120" s="3" t="s">
        <v>9865</v>
      </c>
      <c r="C7120" s="3">
        <v>88294</v>
      </c>
      <c r="D7120" s="2" t="s">
        <v>7186</v>
      </c>
      <c r="E7120" s="3" t="s">
        <v>9854</v>
      </c>
      <c r="F7120" s="61">
        <v>42.34</v>
      </c>
      <c r="G7120" s="61">
        <v>46.43</v>
      </c>
    </row>
    <row r="7121" spans="1:7">
      <c r="A7121" s="1" t="str">
        <f t="shared" si="112"/>
        <v>SINAPI 101431</v>
      </c>
      <c r="B7121" s="3" t="s">
        <v>9865</v>
      </c>
      <c r="C7121" s="3">
        <v>101431</v>
      </c>
      <c r="D7121" s="2" t="s">
        <v>7186</v>
      </c>
      <c r="E7121" s="3" t="s">
        <v>9855</v>
      </c>
      <c r="F7121" s="61">
        <v>7502.32</v>
      </c>
      <c r="G7121" s="61">
        <v>8217.64</v>
      </c>
    </row>
    <row r="7122" spans="1:7">
      <c r="A7122" s="1" t="str">
        <f t="shared" si="112"/>
        <v>SINAPI 88295</v>
      </c>
      <c r="B7122" s="3" t="s">
        <v>9865</v>
      </c>
      <c r="C7122" s="3">
        <v>88295</v>
      </c>
      <c r="D7122" s="2" t="s">
        <v>7187</v>
      </c>
      <c r="E7122" s="3" t="s">
        <v>9854</v>
      </c>
      <c r="F7122" s="61">
        <v>31.87</v>
      </c>
      <c r="G7122" s="61">
        <v>34.72</v>
      </c>
    </row>
    <row r="7123" spans="1:7">
      <c r="A7123" s="1" t="str">
        <f t="shared" si="112"/>
        <v>SINAPI 101432</v>
      </c>
      <c r="B7123" s="3" t="s">
        <v>9865</v>
      </c>
      <c r="C7123" s="3">
        <v>101432</v>
      </c>
      <c r="D7123" s="2" t="s">
        <v>7188</v>
      </c>
      <c r="E7123" s="3" t="s">
        <v>9855</v>
      </c>
      <c r="F7123" s="61">
        <v>5670.67</v>
      </c>
      <c r="G7123" s="61">
        <v>6169.12</v>
      </c>
    </row>
    <row r="7124" spans="1:7">
      <c r="A7124" s="1" t="str">
        <f t="shared" si="112"/>
        <v>SINAPI 88296</v>
      </c>
      <c r="B7124" s="3" t="s">
        <v>9865</v>
      </c>
      <c r="C7124" s="3">
        <v>88296</v>
      </c>
      <c r="D7124" s="2" t="s">
        <v>7189</v>
      </c>
      <c r="E7124" s="3" t="s">
        <v>9854</v>
      </c>
      <c r="F7124" s="61">
        <v>32.69</v>
      </c>
      <c r="G7124" s="61">
        <v>35.64</v>
      </c>
    </row>
    <row r="7125" spans="1:7">
      <c r="A7125" s="1" t="str">
        <f t="shared" si="112"/>
        <v>SINAPI 101433</v>
      </c>
      <c r="B7125" s="3" t="s">
        <v>9865</v>
      </c>
      <c r="C7125" s="3">
        <v>101433</v>
      </c>
      <c r="D7125" s="2" t="s">
        <v>7189</v>
      </c>
      <c r="E7125" s="3" t="s">
        <v>9855</v>
      </c>
      <c r="F7125" s="61">
        <v>5815.43</v>
      </c>
      <c r="G7125" s="61">
        <v>6331.01</v>
      </c>
    </row>
    <row r="7126" spans="1:7">
      <c r="A7126" s="1" t="str">
        <f t="shared" si="112"/>
        <v>SINAPI 101434</v>
      </c>
      <c r="B7126" s="3" t="s">
        <v>9865</v>
      </c>
      <c r="C7126" s="3">
        <v>101434</v>
      </c>
      <c r="D7126" s="2" t="s">
        <v>7190</v>
      </c>
      <c r="E7126" s="3" t="s">
        <v>9855</v>
      </c>
      <c r="F7126" s="61">
        <v>4822.47</v>
      </c>
      <c r="G7126" s="61">
        <v>5220.49</v>
      </c>
    </row>
    <row r="7127" spans="1:7">
      <c r="A7127" s="1" t="str">
        <f t="shared" si="112"/>
        <v>SINAPI 88298</v>
      </c>
      <c r="B7127" s="3" t="s">
        <v>9865</v>
      </c>
      <c r="C7127" s="3">
        <v>88298</v>
      </c>
      <c r="D7127" s="2" t="s">
        <v>7191</v>
      </c>
      <c r="E7127" s="3" t="s">
        <v>9854</v>
      </c>
      <c r="F7127" s="61">
        <v>31.68</v>
      </c>
      <c r="G7127" s="61">
        <v>34.51</v>
      </c>
    </row>
    <row r="7128" spans="1:7">
      <c r="A7128" s="1" t="str">
        <f t="shared" si="112"/>
        <v>SINAPI 101436</v>
      </c>
      <c r="B7128" s="3" t="s">
        <v>9865</v>
      </c>
      <c r="C7128" s="3">
        <v>101436</v>
      </c>
      <c r="D7128" s="2" t="s">
        <v>7191</v>
      </c>
      <c r="E7128" s="3" t="s">
        <v>9855</v>
      </c>
      <c r="F7128" s="61">
        <v>5645.43</v>
      </c>
      <c r="G7128" s="61">
        <v>6140.89</v>
      </c>
    </row>
    <row r="7129" spans="1:7">
      <c r="A7129" s="1" t="str">
        <f t="shared" si="112"/>
        <v>SINAPI 101437</v>
      </c>
      <c r="B7129" s="3" t="s">
        <v>9865</v>
      </c>
      <c r="C7129" s="3">
        <v>101437</v>
      </c>
      <c r="D7129" s="2" t="s">
        <v>7192</v>
      </c>
      <c r="E7129" s="3" t="s">
        <v>9855</v>
      </c>
      <c r="F7129" s="61">
        <v>7705.02</v>
      </c>
      <c r="G7129" s="61">
        <v>8444.33</v>
      </c>
    </row>
    <row r="7130" spans="1:7">
      <c r="A7130" s="1" t="str">
        <f t="shared" si="112"/>
        <v>SINAPI 88299</v>
      </c>
      <c r="B7130" s="3" t="s">
        <v>9865</v>
      </c>
      <c r="C7130" s="3">
        <v>88299</v>
      </c>
      <c r="D7130" s="2" t="s">
        <v>7193</v>
      </c>
      <c r="E7130" s="3" t="s">
        <v>9854</v>
      </c>
      <c r="F7130" s="61">
        <v>43.45</v>
      </c>
      <c r="G7130" s="61">
        <v>47.67</v>
      </c>
    </row>
    <row r="7131" spans="1:7">
      <c r="A7131" s="1" t="str">
        <f t="shared" ref="A7131:A7194" si="113">CONCATENATE($B7131," ",$C7131)</f>
        <v>SINAPI 88300</v>
      </c>
      <c r="B7131" s="3" t="s">
        <v>9865</v>
      </c>
      <c r="C7131" s="3">
        <v>88300</v>
      </c>
      <c r="D7131" s="2" t="s">
        <v>7194</v>
      </c>
      <c r="E7131" s="3" t="s">
        <v>9854</v>
      </c>
      <c r="F7131" s="61">
        <v>43.45</v>
      </c>
      <c r="G7131" s="61">
        <v>47.67</v>
      </c>
    </row>
    <row r="7132" spans="1:7">
      <c r="A7132" s="1" t="str">
        <f t="shared" si="113"/>
        <v>SINAPI 101438</v>
      </c>
      <c r="B7132" s="3" t="s">
        <v>9865</v>
      </c>
      <c r="C7132" s="3">
        <v>101438</v>
      </c>
      <c r="D7132" s="2" t="s">
        <v>7194</v>
      </c>
      <c r="E7132" s="3" t="s">
        <v>9855</v>
      </c>
      <c r="F7132" s="61">
        <v>7705.02</v>
      </c>
      <c r="G7132" s="61">
        <v>8444.33</v>
      </c>
    </row>
    <row r="7133" spans="1:7">
      <c r="A7133" s="1" t="str">
        <f t="shared" si="113"/>
        <v>SINAPI 88297</v>
      </c>
      <c r="B7133" s="3" t="s">
        <v>9865</v>
      </c>
      <c r="C7133" s="3">
        <v>88297</v>
      </c>
      <c r="D7133" s="2" t="s">
        <v>7195</v>
      </c>
      <c r="E7133" s="3" t="s">
        <v>9854</v>
      </c>
      <c r="F7133" s="61">
        <v>35.549999999999997</v>
      </c>
      <c r="G7133" s="61">
        <v>38.840000000000003</v>
      </c>
    </row>
    <row r="7134" spans="1:7">
      <c r="A7134" s="1" t="str">
        <f t="shared" si="113"/>
        <v>SINAPI 101435</v>
      </c>
      <c r="B7134" s="3" t="s">
        <v>9865</v>
      </c>
      <c r="C7134" s="3">
        <v>101435</v>
      </c>
      <c r="D7134" s="2" t="s">
        <v>7196</v>
      </c>
      <c r="E7134" s="3" t="s">
        <v>9855</v>
      </c>
      <c r="F7134" s="61">
        <v>6320.04</v>
      </c>
      <c r="G7134" s="61">
        <v>6895.37</v>
      </c>
    </row>
    <row r="7135" spans="1:7">
      <c r="A7135" s="1" t="str">
        <f t="shared" si="113"/>
        <v>SINAPI 101440</v>
      </c>
      <c r="B7135" s="3" t="s">
        <v>9865</v>
      </c>
      <c r="C7135" s="3">
        <v>101440</v>
      </c>
      <c r="D7135" s="2" t="s">
        <v>7197</v>
      </c>
      <c r="E7135" s="3" t="s">
        <v>9855</v>
      </c>
      <c r="F7135" s="61">
        <v>5978.7</v>
      </c>
      <c r="G7135" s="61">
        <v>6513.61</v>
      </c>
    </row>
    <row r="7136" spans="1:7">
      <c r="A7136" s="1" t="str">
        <f t="shared" si="113"/>
        <v>SINAPI 88302</v>
      </c>
      <c r="B7136" s="3" t="s">
        <v>9865</v>
      </c>
      <c r="C7136" s="3">
        <v>88302</v>
      </c>
      <c r="D7136" s="2" t="s">
        <v>7198</v>
      </c>
      <c r="E7136" s="3" t="s">
        <v>9854</v>
      </c>
      <c r="F7136" s="61">
        <v>33.58</v>
      </c>
      <c r="G7136" s="61">
        <v>36.630000000000003</v>
      </c>
    </row>
    <row r="7137" spans="1:7">
      <c r="A7137" s="1" t="str">
        <f t="shared" si="113"/>
        <v>SINAPI 88301</v>
      </c>
      <c r="B7137" s="3" t="s">
        <v>9865</v>
      </c>
      <c r="C7137" s="3">
        <v>88301</v>
      </c>
      <c r="D7137" s="2" t="s">
        <v>7199</v>
      </c>
      <c r="E7137" s="3" t="s">
        <v>9854</v>
      </c>
      <c r="F7137" s="61">
        <v>33.58</v>
      </c>
      <c r="G7137" s="61">
        <v>36.630000000000003</v>
      </c>
    </row>
    <row r="7138" spans="1:7">
      <c r="A7138" s="1" t="str">
        <f t="shared" si="113"/>
        <v>SINAPI 101439</v>
      </c>
      <c r="B7138" s="3" t="s">
        <v>9865</v>
      </c>
      <c r="C7138" s="3">
        <v>101439</v>
      </c>
      <c r="D7138" s="2" t="s">
        <v>7199</v>
      </c>
      <c r="E7138" s="3" t="s">
        <v>9855</v>
      </c>
      <c r="F7138" s="61">
        <v>5978.7</v>
      </c>
      <c r="G7138" s="61">
        <v>6513.61</v>
      </c>
    </row>
    <row r="7139" spans="1:7">
      <c r="A7139" s="1" t="str">
        <f t="shared" si="113"/>
        <v>SINAPI 88303</v>
      </c>
      <c r="B7139" s="3" t="s">
        <v>9865</v>
      </c>
      <c r="C7139" s="3">
        <v>88303</v>
      </c>
      <c r="D7139" s="2" t="s">
        <v>7200</v>
      </c>
      <c r="E7139" s="3" t="s">
        <v>9854</v>
      </c>
      <c r="F7139" s="61">
        <v>34.049999999999997</v>
      </c>
      <c r="G7139" s="61">
        <v>37.159999999999997</v>
      </c>
    </row>
    <row r="7140" spans="1:7">
      <c r="A7140" s="1" t="str">
        <f t="shared" si="113"/>
        <v>SINAPI 101441</v>
      </c>
      <c r="B7140" s="3" t="s">
        <v>9865</v>
      </c>
      <c r="C7140" s="3">
        <v>101441</v>
      </c>
      <c r="D7140" s="2" t="s">
        <v>7200</v>
      </c>
      <c r="E7140" s="3" t="s">
        <v>9855</v>
      </c>
      <c r="F7140" s="61">
        <v>6058.94</v>
      </c>
      <c r="G7140" s="61">
        <v>6603.36</v>
      </c>
    </row>
    <row r="7141" spans="1:7">
      <c r="A7141" s="1" t="str">
        <f t="shared" si="113"/>
        <v>SINAPI 88304</v>
      </c>
      <c r="B7141" s="3" t="s">
        <v>9865</v>
      </c>
      <c r="C7141" s="3">
        <v>88304</v>
      </c>
      <c r="D7141" s="2" t="s">
        <v>7201</v>
      </c>
      <c r="E7141" s="3" t="s">
        <v>9854</v>
      </c>
      <c r="F7141" s="61">
        <v>43.45</v>
      </c>
      <c r="G7141" s="61">
        <v>47.67</v>
      </c>
    </row>
    <row r="7142" spans="1:7">
      <c r="A7142" s="1" t="str">
        <f t="shared" si="113"/>
        <v>SINAPI 101443</v>
      </c>
      <c r="B7142" s="3" t="s">
        <v>9865</v>
      </c>
      <c r="C7142" s="3">
        <v>101443</v>
      </c>
      <c r="D7142" s="2" t="s">
        <v>7201</v>
      </c>
      <c r="E7142" s="3" t="s">
        <v>9855</v>
      </c>
      <c r="F7142" s="61">
        <v>7705.02</v>
      </c>
      <c r="G7142" s="61">
        <v>8444.33</v>
      </c>
    </row>
    <row r="7143" spans="1:7">
      <c r="A7143" s="1" t="str">
        <f t="shared" si="113"/>
        <v>SINAPI 88306</v>
      </c>
      <c r="B7143" s="3" t="s">
        <v>9865</v>
      </c>
      <c r="C7143" s="3">
        <v>88306</v>
      </c>
      <c r="D7143" s="2" t="s">
        <v>7202</v>
      </c>
      <c r="E7143" s="3" t="s">
        <v>9854</v>
      </c>
      <c r="F7143" s="61">
        <v>26.97</v>
      </c>
      <c r="G7143" s="61">
        <v>29.25</v>
      </c>
    </row>
    <row r="7144" spans="1:7">
      <c r="A7144" s="1" t="str">
        <f t="shared" si="113"/>
        <v>SINAPI 88307</v>
      </c>
      <c r="B7144" s="3" t="s">
        <v>9865</v>
      </c>
      <c r="C7144" s="3">
        <v>88307</v>
      </c>
      <c r="D7144" s="2" t="s">
        <v>7203</v>
      </c>
      <c r="E7144" s="3" t="s">
        <v>9854</v>
      </c>
      <c r="F7144" s="61">
        <v>35.82</v>
      </c>
      <c r="G7144" s="61">
        <v>39.130000000000003</v>
      </c>
    </row>
    <row r="7145" spans="1:7">
      <c r="A7145" s="1" t="str">
        <f t="shared" si="113"/>
        <v>SINAPI 88308</v>
      </c>
      <c r="B7145" s="3" t="s">
        <v>9865</v>
      </c>
      <c r="C7145" s="3">
        <v>88308</v>
      </c>
      <c r="D7145" s="2" t="s">
        <v>7204</v>
      </c>
      <c r="E7145" s="3" t="s">
        <v>9854</v>
      </c>
      <c r="F7145" s="61">
        <v>32.61</v>
      </c>
      <c r="G7145" s="61">
        <v>35.409999999999997</v>
      </c>
    </row>
    <row r="7146" spans="1:7">
      <c r="A7146" s="1" t="str">
        <f t="shared" si="113"/>
        <v>SINAPI 101444</v>
      </c>
      <c r="B7146" s="3" t="s">
        <v>9865</v>
      </c>
      <c r="C7146" s="3">
        <v>101444</v>
      </c>
      <c r="D7146" s="2" t="s">
        <v>7204</v>
      </c>
      <c r="E7146" s="3" t="s">
        <v>9855</v>
      </c>
      <c r="F7146" s="61">
        <v>5819.6</v>
      </c>
      <c r="G7146" s="61">
        <v>6308.8</v>
      </c>
    </row>
    <row r="7147" spans="1:7">
      <c r="A7147" s="1" t="str">
        <f t="shared" si="113"/>
        <v>SINAPI 88309</v>
      </c>
      <c r="B7147" s="3" t="s">
        <v>9865</v>
      </c>
      <c r="C7147" s="3">
        <v>88309</v>
      </c>
      <c r="D7147" s="2" t="s">
        <v>7205</v>
      </c>
      <c r="E7147" s="3" t="s">
        <v>9854</v>
      </c>
      <c r="F7147" s="61">
        <v>32.76</v>
      </c>
      <c r="G7147" s="61">
        <v>35.58</v>
      </c>
    </row>
    <row r="7148" spans="1:7">
      <c r="A7148" s="1" t="str">
        <f t="shared" si="113"/>
        <v>SINAPI 101445</v>
      </c>
      <c r="B7148" s="3" t="s">
        <v>9865</v>
      </c>
      <c r="C7148" s="3">
        <v>101445</v>
      </c>
      <c r="D7148" s="2" t="s">
        <v>7205</v>
      </c>
      <c r="E7148" s="3" t="s">
        <v>9855</v>
      </c>
      <c r="F7148" s="61">
        <v>5839.41</v>
      </c>
      <c r="G7148" s="61">
        <v>6330.96</v>
      </c>
    </row>
    <row r="7149" spans="1:7">
      <c r="A7149" s="1" t="str">
        <f t="shared" si="113"/>
        <v>SINAPI 88310</v>
      </c>
      <c r="B7149" s="3" t="s">
        <v>9865</v>
      </c>
      <c r="C7149" s="3">
        <v>88310</v>
      </c>
      <c r="D7149" s="2" t="s">
        <v>7206</v>
      </c>
      <c r="E7149" s="3" t="s">
        <v>9854</v>
      </c>
      <c r="F7149" s="61">
        <v>34.42</v>
      </c>
      <c r="G7149" s="61">
        <v>37.22</v>
      </c>
    </row>
    <row r="7150" spans="1:7">
      <c r="A7150" s="1" t="str">
        <f t="shared" si="113"/>
        <v>SINAPI 101446</v>
      </c>
      <c r="B7150" s="3" t="s">
        <v>9865</v>
      </c>
      <c r="C7150" s="3">
        <v>101446</v>
      </c>
      <c r="D7150" s="2" t="s">
        <v>7206</v>
      </c>
      <c r="E7150" s="3" t="s">
        <v>9855</v>
      </c>
      <c r="F7150" s="61">
        <v>6160.37</v>
      </c>
      <c r="G7150" s="61">
        <v>6649.57</v>
      </c>
    </row>
    <row r="7151" spans="1:7">
      <c r="A7151" s="1" t="str">
        <f t="shared" si="113"/>
        <v>SINAPI 88311</v>
      </c>
      <c r="B7151" s="3" t="s">
        <v>9865</v>
      </c>
      <c r="C7151" s="3">
        <v>88311</v>
      </c>
      <c r="D7151" s="2" t="s">
        <v>7207</v>
      </c>
      <c r="E7151" s="3" t="s">
        <v>9854</v>
      </c>
      <c r="F7151" s="61">
        <v>32.56</v>
      </c>
      <c r="G7151" s="61">
        <v>35.14</v>
      </c>
    </row>
    <row r="7152" spans="1:7">
      <c r="A7152" s="1" t="str">
        <f t="shared" si="113"/>
        <v>SINAPI 101447</v>
      </c>
      <c r="B7152" s="3" t="s">
        <v>9865</v>
      </c>
      <c r="C7152" s="3">
        <v>101447</v>
      </c>
      <c r="D7152" s="2" t="s">
        <v>7207</v>
      </c>
      <c r="E7152" s="3" t="s">
        <v>9855</v>
      </c>
      <c r="F7152" s="61">
        <v>5838.94</v>
      </c>
      <c r="G7152" s="61">
        <v>6290.08</v>
      </c>
    </row>
    <row r="7153" spans="1:7">
      <c r="A7153" s="1" t="str">
        <f t="shared" si="113"/>
        <v>SINAPI 88312</v>
      </c>
      <c r="B7153" s="3" t="s">
        <v>9865</v>
      </c>
      <c r="C7153" s="3">
        <v>88312</v>
      </c>
      <c r="D7153" s="2" t="s">
        <v>7208</v>
      </c>
      <c r="E7153" s="3" t="s">
        <v>9854</v>
      </c>
      <c r="F7153" s="61">
        <v>34.42</v>
      </c>
      <c r="G7153" s="61">
        <v>37.22</v>
      </c>
    </row>
    <row r="7154" spans="1:7">
      <c r="A7154" s="1" t="str">
        <f t="shared" si="113"/>
        <v>SINAPI 101448</v>
      </c>
      <c r="B7154" s="3" t="s">
        <v>9865</v>
      </c>
      <c r="C7154" s="3">
        <v>101448</v>
      </c>
      <c r="D7154" s="2" t="s">
        <v>7208</v>
      </c>
      <c r="E7154" s="3" t="s">
        <v>9855</v>
      </c>
      <c r="F7154" s="61">
        <v>6160.37</v>
      </c>
      <c r="G7154" s="61">
        <v>6649.57</v>
      </c>
    </row>
    <row r="7155" spans="1:7">
      <c r="A7155" s="1" t="str">
        <f t="shared" si="113"/>
        <v>SINAPI 101449</v>
      </c>
      <c r="B7155" s="3" t="s">
        <v>9865</v>
      </c>
      <c r="C7155" s="3">
        <v>101449</v>
      </c>
      <c r="D7155" s="2" t="s">
        <v>7209</v>
      </c>
      <c r="E7155" s="3" t="s">
        <v>9855</v>
      </c>
      <c r="F7155" s="61">
        <v>5685.81</v>
      </c>
      <c r="G7155" s="61">
        <v>6186.05</v>
      </c>
    </row>
    <row r="7156" spans="1:7">
      <c r="A7156" s="1" t="str">
        <f t="shared" si="113"/>
        <v>SINAPI 88313</v>
      </c>
      <c r="B7156" s="3" t="s">
        <v>9865</v>
      </c>
      <c r="C7156" s="3">
        <v>88313</v>
      </c>
      <c r="D7156" s="2" t="s">
        <v>7210</v>
      </c>
      <c r="E7156" s="3" t="s">
        <v>9854</v>
      </c>
      <c r="F7156" s="61">
        <v>31.99</v>
      </c>
      <c r="G7156" s="61">
        <v>34.85</v>
      </c>
    </row>
    <row r="7157" spans="1:7">
      <c r="A7157" s="1" t="str">
        <f t="shared" si="113"/>
        <v>SINAPI 88314</v>
      </c>
      <c r="B7157" s="3" t="s">
        <v>9865</v>
      </c>
      <c r="C7157" s="3">
        <v>88314</v>
      </c>
      <c r="D7157" s="2" t="s">
        <v>7211</v>
      </c>
      <c r="E7157" s="3" t="s">
        <v>9854</v>
      </c>
      <c r="F7157" s="61">
        <v>31.17</v>
      </c>
      <c r="G7157" s="61">
        <v>33.950000000000003</v>
      </c>
    </row>
    <row r="7158" spans="1:7">
      <c r="A7158" s="1" t="str">
        <f t="shared" si="113"/>
        <v>SINAPI 88315</v>
      </c>
      <c r="B7158" s="3" t="s">
        <v>9865</v>
      </c>
      <c r="C7158" s="3">
        <v>88315</v>
      </c>
      <c r="D7158" s="2" t="s">
        <v>7212</v>
      </c>
      <c r="E7158" s="3" t="s">
        <v>9854</v>
      </c>
      <c r="F7158" s="61">
        <v>33.159999999999997</v>
      </c>
      <c r="G7158" s="61">
        <v>36.020000000000003</v>
      </c>
    </row>
    <row r="7159" spans="1:7">
      <c r="A7159" s="1" t="str">
        <f t="shared" si="113"/>
        <v>SINAPI 101451</v>
      </c>
      <c r="B7159" s="3" t="s">
        <v>9865</v>
      </c>
      <c r="C7159" s="3">
        <v>101451</v>
      </c>
      <c r="D7159" s="2" t="s">
        <v>7212</v>
      </c>
      <c r="E7159" s="3" t="s">
        <v>9855</v>
      </c>
      <c r="F7159" s="61">
        <v>5920.64</v>
      </c>
      <c r="G7159" s="61">
        <v>6421.81</v>
      </c>
    </row>
    <row r="7160" spans="1:7">
      <c r="A7160" s="1" t="str">
        <f t="shared" si="113"/>
        <v>SINAPI 88316</v>
      </c>
      <c r="B7160" s="3" t="s">
        <v>9865</v>
      </c>
      <c r="C7160" s="3">
        <v>88316</v>
      </c>
      <c r="D7160" s="2" t="s">
        <v>7213</v>
      </c>
      <c r="E7160" s="3" t="s">
        <v>9854</v>
      </c>
      <c r="F7160" s="61">
        <v>28.42</v>
      </c>
      <c r="G7160" s="61">
        <v>30.74</v>
      </c>
    </row>
    <row r="7161" spans="1:7">
      <c r="A7161" s="1" t="str">
        <f t="shared" si="113"/>
        <v>SINAPI 101452</v>
      </c>
      <c r="B7161" s="3" t="s">
        <v>9865</v>
      </c>
      <c r="C7161" s="3">
        <v>101452</v>
      </c>
      <c r="D7161" s="2" t="s">
        <v>7214</v>
      </c>
      <c r="E7161" s="3" t="s">
        <v>9855</v>
      </c>
      <c r="F7161" s="61">
        <v>5080.63</v>
      </c>
      <c r="G7161" s="61">
        <v>5484.51</v>
      </c>
    </row>
    <row r="7162" spans="1:7" ht="22.5">
      <c r="A7162" s="1" t="str">
        <f t="shared" si="113"/>
        <v>SINAPI 95967</v>
      </c>
      <c r="B7162" s="3" t="s">
        <v>9865</v>
      </c>
      <c r="C7162" s="3">
        <v>95967</v>
      </c>
      <c r="D7162" s="2" t="s">
        <v>7215</v>
      </c>
      <c r="E7162" s="3" t="s">
        <v>9854</v>
      </c>
      <c r="F7162" s="61">
        <v>163.91</v>
      </c>
      <c r="G7162" s="61">
        <v>182.68</v>
      </c>
    </row>
    <row r="7163" spans="1:7">
      <c r="A7163" s="1" t="str">
        <f t="shared" si="113"/>
        <v>SINAPI 88318</v>
      </c>
      <c r="B7163" s="3" t="s">
        <v>9865</v>
      </c>
      <c r="C7163" s="3">
        <v>88318</v>
      </c>
      <c r="D7163" s="2" t="s">
        <v>7216</v>
      </c>
      <c r="E7163" s="3" t="s">
        <v>9854</v>
      </c>
      <c r="F7163" s="61">
        <v>38.35</v>
      </c>
      <c r="G7163" s="61">
        <v>41.72</v>
      </c>
    </row>
    <row r="7164" spans="1:7">
      <c r="A7164" s="1" t="str">
        <f t="shared" si="113"/>
        <v>SINAPI 88317</v>
      </c>
      <c r="B7164" s="3" t="s">
        <v>9865</v>
      </c>
      <c r="C7164" s="3">
        <v>88317</v>
      </c>
      <c r="D7164" s="2" t="s">
        <v>7217</v>
      </c>
      <c r="E7164" s="3" t="s">
        <v>9854</v>
      </c>
      <c r="F7164" s="61">
        <v>36.31</v>
      </c>
      <c r="G7164" s="61">
        <v>39.42</v>
      </c>
    </row>
    <row r="7165" spans="1:7">
      <c r="A7165" s="1" t="str">
        <f t="shared" si="113"/>
        <v>SINAPI 101453</v>
      </c>
      <c r="B7165" s="3" t="s">
        <v>9865</v>
      </c>
      <c r="C7165" s="3">
        <v>101453</v>
      </c>
      <c r="D7165" s="2" t="s">
        <v>7217</v>
      </c>
      <c r="E7165" s="3" t="s">
        <v>9855</v>
      </c>
      <c r="F7165" s="61">
        <v>6479.98</v>
      </c>
      <c r="G7165" s="61">
        <v>7026.44</v>
      </c>
    </row>
    <row r="7166" spans="1:7">
      <c r="A7166" s="1" t="str">
        <f t="shared" si="113"/>
        <v>SINAPI 101454</v>
      </c>
      <c r="B7166" s="3" t="s">
        <v>9865</v>
      </c>
      <c r="C7166" s="3">
        <v>101454</v>
      </c>
      <c r="D7166" s="2" t="s">
        <v>7218</v>
      </c>
      <c r="E7166" s="3" t="s">
        <v>9855</v>
      </c>
      <c r="F7166" s="61">
        <v>6838.46</v>
      </c>
      <c r="G7166" s="61">
        <v>7427.36</v>
      </c>
    </row>
    <row r="7167" spans="1:7">
      <c r="A7167" s="1" t="str">
        <f t="shared" si="113"/>
        <v>SINAPI 100533</v>
      </c>
      <c r="B7167" s="3" t="s">
        <v>9865</v>
      </c>
      <c r="C7167" s="3">
        <v>100533</v>
      </c>
      <c r="D7167" s="2" t="s">
        <v>7219</v>
      </c>
      <c r="E7167" s="3" t="s">
        <v>9854</v>
      </c>
      <c r="F7167" s="61">
        <v>57.79</v>
      </c>
      <c r="G7167" s="61">
        <v>64.34</v>
      </c>
    </row>
    <row r="7168" spans="1:7">
      <c r="A7168" s="1" t="str">
        <f t="shared" si="113"/>
        <v>SINAPI 100534</v>
      </c>
      <c r="B7168" s="3" t="s">
        <v>9865</v>
      </c>
      <c r="C7168" s="3">
        <v>100534</v>
      </c>
      <c r="D7168" s="2" t="s">
        <v>7219</v>
      </c>
      <c r="E7168" s="3" t="s">
        <v>9855</v>
      </c>
      <c r="F7168" s="61">
        <v>10127.48</v>
      </c>
      <c r="G7168" s="61">
        <v>11273.2</v>
      </c>
    </row>
    <row r="7169" spans="1:7">
      <c r="A7169" s="1" t="str">
        <f t="shared" si="113"/>
        <v>SINAPI 88323</v>
      </c>
      <c r="B7169" s="3" t="s">
        <v>9865</v>
      </c>
      <c r="C7169" s="3">
        <v>88323</v>
      </c>
      <c r="D7169" s="2" t="s">
        <v>7220</v>
      </c>
      <c r="E7169" s="3" t="s">
        <v>9854</v>
      </c>
      <c r="F7169" s="61">
        <v>32.31</v>
      </c>
      <c r="G7169" s="61">
        <v>35.11</v>
      </c>
    </row>
    <row r="7170" spans="1:7">
      <c r="A7170" s="1" t="str">
        <f t="shared" si="113"/>
        <v>SINAPI 101458</v>
      </c>
      <c r="B7170" s="3" t="s">
        <v>9865</v>
      </c>
      <c r="C7170" s="3">
        <v>101458</v>
      </c>
      <c r="D7170" s="2" t="s">
        <v>7221</v>
      </c>
      <c r="E7170" s="3" t="s">
        <v>9855</v>
      </c>
      <c r="F7170" s="61">
        <v>5767.51</v>
      </c>
      <c r="G7170" s="61">
        <v>6255.53</v>
      </c>
    </row>
    <row r="7171" spans="1:7">
      <c r="A7171" s="1" t="str">
        <f t="shared" si="113"/>
        <v>SINAPI 90781</v>
      </c>
      <c r="B7171" s="3" t="s">
        <v>9865</v>
      </c>
      <c r="C7171" s="3">
        <v>90781</v>
      </c>
      <c r="D7171" s="2" t="s">
        <v>7222</v>
      </c>
      <c r="E7171" s="3" t="s">
        <v>9854</v>
      </c>
      <c r="F7171" s="61">
        <v>71.87</v>
      </c>
      <c r="G7171" s="61">
        <v>80.099999999999994</v>
      </c>
    </row>
    <row r="7172" spans="1:7">
      <c r="A7172" s="1" t="str">
        <f t="shared" si="113"/>
        <v>SINAPI 94296</v>
      </c>
      <c r="B7172" s="3" t="s">
        <v>9865</v>
      </c>
      <c r="C7172" s="3">
        <v>94296</v>
      </c>
      <c r="D7172" s="2" t="s">
        <v>7222</v>
      </c>
      <c r="E7172" s="3" t="s">
        <v>9855</v>
      </c>
      <c r="F7172" s="61">
        <v>12594.06</v>
      </c>
      <c r="G7172" s="61">
        <v>14033.69</v>
      </c>
    </row>
    <row r="7173" spans="1:7">
      <c r="A7173" s="1" t="str">
        <f t="shared" si="113"/>
        <v>SINAPI 88324</v>
      </c>
      <c r="B7173" s="3" t="s">
        <v>9865</v>
      </c>
      <c r="C7173" s="3">
        <v>88324</v>
      </c>
      <c r="D7173" s="2" t="s">
        <v>7223</v>
      </c>
      <c r="E7173" s="3" t="s">
        <v>9854</v>
      </c>
      <c r="F7173" s="61">
        <v>35.549999999999997</v>
      </c>
      <c r="G7173" s="61">
        <v>38.840000000000003</v>
      </c>
    </row>
    <row r="7174" spans="1:7">
      <c r="A7174" s="1" t="str">
        <f t="shared" si="113"/>
        <v>SINAPI 88321</v>
      </c>
      <c r="B7174" s="3" t="s">
        <v>9865</v>
      </c>
      <c r="C7174" s="3">
        <v>88321</v>
      </c>
      <c r="D7174" s="2" t="s">
        <v>7224</v>
      </c>
      <c r="E7174" s="3" t="s">
        <v>9854</v>
      </c>
      <c r="F7174" s="61">
        <v>57.3</v>
      </c>
      <c r="G7174" s="61">
        <v>63.79</v>
      </c>
    </row>
    <row r="7175" spans="1:7">
      <c r="A7175" s="1" t="str">
        <f t="shared" si="113"/>
        <v>SINAPI 101456</v>
      </c>
      <c r="B7175" s="3" t="s">
        <v>9865</v>
      </c>
      <c r="C7175" s="3">
        <v>101456</v>
      </c>
      <c r="D7175" s="2" t="s">
        <v>7225</v>
      </c>
      <c r="E7175" s="3" t="s">
        <v>9855</v>
      </c>
      <c r="F7175" s="61">
        <v>10049.780000000001</v>
      </c>
      <c r="G7175" s="61">
        <v>11186.3</v>
      </c>
    </row>
    <row r="7176" spans="1:7">
      <c r="A7176" s="1" t="str">
        <f t="shared" si="113"/>
        <v>SINAPI 100309</v>
      </c>
      <c r="B7176" s="3" t="s">
        <v>9865</v>
      </c>
      <c r="C7176" s="3">
        <v>100309</v>
      </c>
      <c r="D7176" s="2" t="s">
        <v>7226</v>
      </c>
      <c r="E7176" s="3" t="s">
        <v>9854</v>
      </c>
      <c r="F7176" s="61">
        <v>70.03</v>
      </c>
      <c r="G7176" s="61">
        <v>78.02</v>
      </c>
    </row>
    <row r="7177" spans="1:7">
      <c r="A7177" s="1" t="str">
        <f t="shared" si="113"/>
        <v>SINAPI 100321</v>
      </c>
      <c r="B7177" s="3" t="s">
        <v>9865</v>
      </c>
      <c r="C7177" s="3">
        <v>100321</v>
      </c>
      <c r="D7177" s="2" t="s">
        <v>7226</v>
      </c>
      <c r="E7177" s="3" t="s">
        <v>9855</v>
      </c>
      <c r="F7177" s="61">
        <v>12248.05</v>
      </c>
      <c r="G7177" s="61">
        <v>13644.85</v>
      </c>
    </row>
    <row r="7178" spans="1:7">
      <c r="A7178" s="1" t="str">
        <f t="shared" si="113"/>
        <v>SINAPI 88322</v>
      </c>
      <c r="B7178" s="3" t="s">
        <v>9865</v>
      </c>
      <c r="C7178" s="3">
        <v>88322</v>
      </c>
      <c r="D7178" s="2" t="s">
        <v>7227</v>
      </c>
      <c r="E7178" s="3" t="s">
        <v>9854</v>
      </c>
      <c r="F7178" s="61">
        <v>32.81</v>
      </c>
      <c r="G7178" s="61">
        <v>36.4</v>
      </c>
    </row>
    <row r="7179" spans="1:7">
      <c r="A7179" s="1" t="str">
        <f t="shared" si="113"/>
        <v>SINAPI 101457</v>
      </c>
      <c r="B7179" s="3" t="s">
        <v>9865</v>
      </c>
      <c r="C7179" s="3">
        <v>101457</v>
      </c>
      <c r="D7179" s="2" t="s">
        <v>7227</v>
      </c>
      <c r="E7179" s="3" t="s">
        <v>9855</v>
      </c>
      <c r="F7179" s="61">
        <v>6770.66</v>
      </c>
      <c r="G7179" s="61">
        <v>7399.35</v>
      </c>
    </row>
    <row r="7180" spans="1:7">
      <c r="A7180" s="1" t="str">
        <f t="shared" si="113"/>
        <v>SINAPI 88325</v>
      </c>
      <c r="B7180" s="3" t="s">
        <v>9865</v>
      </c>
      <c r="C7180" s="3">
        <v>88325</v>
      </c>
      <c r="D7180" s="2" t="s">
        <v>7228</v>
      </c>
      <c r="E7180" s="3" t="s">
        <v>9854</v>
      </c>
      <c r="F7180" s="61">
        <v>28.39</v>
      </c>
      <c r="G7180" s="61">
        <v>30.69</v>
      </c>
    </row>
    <row r="7181" spans="1:7">
      <c r="A7181" s="1" t="str">
        <f t="shared" si="113"/>
        <v>SINAPI 101459</v>
      </c>
      <c r="B7181" s="3" t="s">
        <v>9865</v>
      </c>
      <c r="C7181" s="3">
        <v>101459</v>
      </c>
      <c r="D7181" s="2" t="s">
        <v>7228</v>
      </c>
      <c r="E7181" s="3" t="s">
        <v>9855</v>
      </c>
      <c r="F7181" s="61">
        <v>5084.57</v>
      </c>
      <c r="G7181" s="61">
        <v>5486.74</v>
      </c>
    </row>
    <row r="7182" spans="1:7">
      <c r="A7182" s="1" t="str">
        <f t="shared" si="113"/>
        <v>SINAPI 100289</v>
      </c>
      <c r="B7182" s="3" t="s">
        <v>9865</v>
      </c>
      <c r="C7182" s="3">
        <v>100289</v>
      </c>
      <c r="D7182" s="2" t="s">
        <v>7229</v>
      </c>
      <c r="E7182" s="3" t="s">
        <v>9854</v>
      </c>
      <c r="F7182" s="61">
        <v>30.39</v>
      </c>
      <c r="G7182" s="61">
        <v>32.950000000000003</v>
      </c>
    </row>
    <row r="7183" spans="1:7">
      <c r="A7183" s="1" t="str">
        <f t="shared" si="113"/>
        <v>SINAPI 101460</v>
      </c>
      <c r="B7183" s="3" t="s">
        <v>9865</v>
      </c>
      <c r="C7183" s="3">
        <v>101460</v>
      </c>
      <c r="D7183" s="2" t="s">
        <v>7229</v>
      </c>
      <c r="E7183" s="3" t="s">
        <v>9855</v>
      </c>
      <c r="F7183" s="61">
        <v>5442.1</v>
      </c>
      <c r="G7183" s="61">
        <v>5888.77</v>
      </c>
    </row>
    <row r="7184" spans="1:7">
      <c r="A7184" s="1" t="str">
        <f t="shared" si="113"/>
        <v>SINAPI 105011</v>
      </c>
      <c r="B7184" s="3" t="s">
        <v>9865</v>
      </c>
      <c r="C7184" s="3">
        <v>105011</v>
      </c>
      <c r="D7184" s="2" t="s">
        <v>7230</v>
      </c>
      <c r="E7184" s="3" t="s">
        <v>9849</v>
      </c>
      <c r="F7184" s="61">
        <v>0.67</v>
      </c>
      <c r="G7184" s="61">
        <v>0.71</v>
      </c>
    </row>
    <row r="7185" spans="1:7">
      <c r="A7185" s="1" t="str">
        <f t="shared" si="113"/>
        <v>SINAPI 99061</v>
      </c>
      <c r="B7185" s="3" t="s">
        <v>9865</v>
      </c>
      <c r="C7185" s="3">
        <v>99061</v>
      </c>
      <c r="D7185" s="2" t="s">
        <v>7231</v>
      </c>
      <c r="E7185" s="3" t="s">
        <v>9848</v>
      </c>
      <c r="F7185" s="61">
        <v>140.55000000000001</v>
      </c>
      <c r="G7185" s="61">
        <v>148.78</v>
      </c>
    </row>
    <row r="7186" spans="1:7">
      <c r="A7186" s="1" t="str">
        <f t="shared" si="113"/>
        <v>SINAPI 99060</v>
      </c>
      <c r="B7186" s="3" t="s">
        <v>9865</v>
      </c>
      <c r="C7186" s="3">
        <v>99060</v>
      </c>
      <c r="D7186" s="2" t="s">
        <v>7232</v>
      </c>
      <c r="E7186" s="3" t="s">
        <v>9848</v>
      </c>
      <c r="F7186" s="61">
        <v>227.91</v>
      </c>
      <c r="G7186" s="61">
        <v>240.79</v>
      </c>
    </row>
    <row r="7187" spans="1:7">
      <c r="A7187" s="1" t="str">
        <f t="shared" si="113"/>
        <v>SINAPI 105008</v>
      </c>
      <c r="B7187" s="3" t="s">
        <v>9865</v>
      </c>
      <c r="C7187" s="3">
        <v>105008</v>
      </c>
      <c r="D7187" s="2" t="s">
        <v>7233</v>
      </c>
      <c r="E7187" s="3" t="s">
        <v>9848</v>
      </c>
      <c r="F7187" s="61">
        <v>0</v>
      </c>
      <c r="G7187" s="61">
        <v>0</v>
      </c>
    </row>
    <row r="7188" spans="1:7" ht="22.5">
      <c r="A7188" s="1" t="str">
        <f t="shared" si="113"/>
        <v>SINAPI 105009</v>
      </c>
      <c r="B7188" s="3" t="s">
        <v>9865</v>
      </c>
      <c r="C7188" s="3">
        <v>105009</v>
      </c>
      <c r="D7188" s="2" t="s">
        <v>7234</v>
      </c>
      <c r="E7188" s="3" t="s">
        <v>9849</v>
      </c>
      <c r="F7188" s="61">
        <v>92.83</v>
      </c>
      <c r="G7188" s="61">
        <v>97.93</v>
      </c>
    </row>
    <row r="7189" spans="1:7" ht="22.5">
      <c r="A7189" s="1" t="str">
        <f t="shared" si="113"/>
        <v>SINAPI 99059</v>
      </c>
      <c r="B7189" s="3" t="s">
        <v>9865</v>
      </c>
      <c r="C7189" s="3">
        <v>99059</v>
      </c>
      <c r="D7189" s="2" t="s">
        <v>7235</v>
      </c>
      <c r="E7189" s="3" t="s">
        <v>9849</v>
      </c>
      <c r="F7189" s="61">
        <v>75.319999999999993</v>
      </c>
      <c r="G7189" s="61">
        <v>79.400000000000006</v>
      </c>
    </row>
    <row r="7190" spans="1:7">
      <c r="A7190" s="1" t="str">
        <f t="shared" si="113"/>
        <v>SINAPI 105137</v>
      </c>
      <c r="B7190" s="3" t="s">
        <v>9865</v>
      </c>
      <c r="C7190" s="3">
        <v>105137</v>
      </c>
      <c r="D7190" s="2" t="s">
        <v>7236</v>
      </c>
      <c r="E7190" s="3" t="s">
        <v>9849</v>
      </c>
      <c r="F7190" s="61">
        <v>0</v>
      </c>
      <c r="G7190" s="61">
        <v>0</v>
      </c>
    </row>
    <row r="7191" spans="1:7">
      <c r="A7191" s="1" t="str">
        <f t="shared" si="113"/>
        <v>SINAPI 105136</v>
      </c>
      <c r="B7191" s="3" t="s">
        <v>9865</v>
      </c>
      <c r="C7191" s="3">
        <v>105136</v>
      </c>
      <c r="D7191" s="2" t="s">
        <v>7237</v>
      </c>
      <c r="E7191" s="3" t="s">
        <v>9848</v>
      </c>
      <c r="F7191" s="61">
        <v>0</v>
      </c>
      <c r="G7191" s="61">
        <v>0</v>
      </c>
    </row>
    <row r="7192" spans="1:7">
      <c r="A7192" s="1" t="str">
        <f t="shared" si="113"/>
        <v>SINAPI 105007</v>
      </c>
      <c r="B7192" s="3" t="s">
        <v>9865</v>
      </c>
      <c r="C7192" s="3">
        <v>105007</v>
      </c>
      <c r="D7192" s="2" t="s">
        <v>7238</v>
      </c>
      <c r="E7192" s="3" t="s">
        <v>9848</v>
      </c>
      <c r="F7192" s="61">
        <v>46.35</v>
      </c>
      <c r="G7192" s="61">
        <v>50.21</v>
      </c>
    </row>
    <row r="7193" spans="1:7">
      <c r="A7193" s="1" t="str">
        <f t="shared" si="113"/>
        <v>SINAPI 99063</v>
      </c>
      <c r="B7193" s="3" t="s">
        <v>9865</v>
      </c>
      <c r="C7193" s="3">
        <v>99063</v>
      </c>
      <c r="D7193" s="2" t="s">
        <v>7239</v>
      </c>
      <c r="E7193" s="3" t="s">
        <v>9849</v>
      </c>
      <c r="F7193" s="61">
        <v>11.03</v>
      </c>
      <c r="G7193" s="61">
        <v>11.8</v>
      </c>
    </row>
    <row r="7194" spans="1:7">
      <c r="A7194" s="1" t="str">
        <f t="shared" si="113"/>
        <v>SINAPI 105010</v>
      </c>
      <c r="B7194" s="3" t="s">
        <v>9865</v>
      </c>
      <c r="C7194" s="3">
        <v>105010</v>
      </c>
      <c r="D7194" s="2" t="s">
        <v>7240</v>
      </c>
      <c r="E7194" s="3" t="s">
        <v>9848</v>
      </c>
      <c r="F7194" s="61">
        <v>0</v>
      </c>
      <c r="G7194" s="61">
        <v>0</v>
      </c>
    </row>
    <row r="7195" spans="1:7">
      <c r="A7195" s="1" t="str">
        <f t="shared" ref="A7195:A7258" si="114">CONCATENATE($B7195," ",$C7195)</f>
        <v>SINAPI 99062</v>
      </c>
      <c r="B7195" s="3" t="s">
        <v>9865</v>
      </c>
      <c r="C7195" s="3">
        <v>99062</v>
      </c>
      <c r="D7195" s="2" t="s">
        <v>7241</v>
      </c>
      <c r="E7195" s="3" t="s">
        <v>9848</v>
      </c>
      <c r="F7195" s="61">
        <v>2.4900000000000002</v>
      </c>
      <c r="G7195" s="61">
        <v>2.7</v>
      </c>
    </row>
    <row r="7196" spans="1:7">
      <c r="A7196" s="1" t="str">
        <f t="shared" si="114"/>
        <v>SINAPI 100857</v>
      </c>
      <c r="B7196" s="3" t="s">
        <v>9865</v>
      </c>
      <c r="C7196" s="3">
        <v>100857</v>
      </c>
      <c r="D7196" s="2" t="s">
        <v>7242</v>
      </c>
      <c r="E7196" s="3" t="s">
        <v>9848</v>
      </c>
      <c r="F7196" s="61">
        <v>463.71</v>
      </c>
      <c r="G7196" s="61">
        <v>465.12</v>
      </c>
    </row>
    <row r="7197" spans="1:7">
      <c r="A7197" s="1" t="str">
        <f t="shared" si="114"/>
        <v>SINAPI 86905</v>
      </c>
      <c r="B7197" s="3" t="s">
        <v>9865</v>
      </c>
      <c r="C7197" s="3">
        <v>86905</v>
      </c>
      <c r="D7197" s="2" t="s">
        <v>7243</v>
      </c>
      <c r="E7197" s="3" t="s">
        <v>9848</v>
      </c>
      <c r="F7197" s="61">
        <v>360.6</v>
      </c>
      <c r="G7197" s="61">
        <v>362.5</v>
      </c>
    </row>
    <row r="7198" spans="1:7" ht="22.5">
      <c r="A7198" s="1" t="str">
        <f t="shared" si="114"/>
        <v>SINAPI 86908</v>
      </c>
      <c r="B7198" s="3" t="s">
        <v>9865</v>
      </c>
      <c r="C7198" s="3">
        <v>86908</v>
      </c>
      <c r="D7198" s="2" t="s">
        <v>7244</v>
      </c>
      <c r="E7198" s="3" t="s">
        <v>9848</v>
      </c>
      <c r="F7198" s="61">
        <v>426.08</v>
      </c>
      <c r="G7198" s="61">
        <v>427.01</v>
      </c>
    </row>
    <row r="7199" spans="1:7">
      <c r="A7199" s="1" t="str">
        <f t="shared" si="114"/>
        <v>SINAPI 100849</v>
      </c>
      <c r="B7199" s="3" t="s">
        <v>9865</v>
      </c>
      <c r="C7199" s="3">
        <v>100849</v>
      </c>
      <c r="D7199" s="2" t="s">
        <v>7245</v>
      </c>
      <c r="E7199" s="3" t="s">
        <v>9848</v>
      </c>
      <c r="F7199" s="61">
        <v>45.91</v>
      </c>
      <c r="G7199" s="61">
        <v>46.54</v>
      </c>
    </row>
    <row r="7200" spans="1:7">
      <c r="A7200" s="1" t="str">
        <f t="shared" si="114"/>
        <v>SINAPI 100851</v>
      </c>
      <c r="B7200" s="3" t="s">
        <v>9865</v>
      </c>
      <c r="C7200" s="3">
        <v>100851</v>
      </c>
      <c r="D7200" s="2" t="s">
        <v>7246</v>
      </c>
      <c r="E7200" s="3" t="s">
        <v>9848</v>
      </c>
      <c r="F7200" s="61">
        <v>89.79</v>
      </c>
      <c r="G7200" s="61">
        <v>90.42</v>
      </c>
    </row>
    <row r="7201" spans="1:7">
      <c r="A7201" s="1" t="str">
        <f t="shared" si="114"/>
        <v>SINAPI 100850</v>
      </c>
      <c r="B7201" s="3" t="s">
        <v>9865</v>
      </c>
      <c r="C7201" s="3">
        <v>100850</v>
      </c>
      <c r="D7201" s="2" t="s">
        <v>7247</v>
      </c>
      <c r="E7201" s="3" t="s">
        <v>9848</v>
      </c>
      <c r="F7201" s="61">
        <v>0</v>
      </c>
      <c r="G7201" s="61">
        <v>0</v>
      </c>
    </row>
    <row r="7202" spans="1:7" ht="22.5">
      <c r="A7202" s="1" t="str">
        <f t="shared" si="114"/>
        <v>SINAPI 86895</v>
      </c>
      <c r="B7202" s="3" t="s">
        <v>9865</v>
      </c>
      <c r="C7202" s="3">
        <v>86895</v>
      </c>
      <c r="D7202" s="2" t="s">
        <v>7248</v>
      </c>
      <c r="E7202" s="3" t="s">
        <v>9848</v>
      </c>
      <c r="F7202" s="61">
        <v>398.98</v>
      </c>
      <c r="G7202" s="61">
        <v>406.82</v>
      </c>
    </row>
    <row r="7203" spans="1:7" ht="22.5">
      <c r="A7203" s="1" t="str">
        <f t="shared" si="114"/>
        <v>SINAPI 86889</v>
      </c>
      <c r="B7203" s="3" t="s">
        <v>9865</v>
      </c>
      <c r="C7203" s="3">
        <v>86889</v>
      </c>
      <c r="D7203" s="2" t="s">
        <v>7249</v>
      </c>
      <c r="E7203" s="3" t="s">
        <v>9848</v>
      </c>
      <c r="F7203" s="61">
        <v>823.66</v>
      </c>
      <c r="G7203" s="61">
        <v>830.28</v>
      </c>
    </row>
    <row r="7204" spans="1:7" ht="22.5">
      <c r="A7204" s="1" t="str">
        <f t="shared" si="114"/>
        <v>SINAPI 86899</v>
      </c>
      <c r="B7204" s="3" t="s">
        <v>9865</v>
      </c>
      <c r="C7204" s="3">
        <v>86899</v>
      </c>
      <c r="D7204" s="2" t="s">
        <v>7250</v>
      </c>
      <c r="E7204" s="3" t="s">
        <v>9848</v>
      </c>
      <c r="F7204" s="61">
        <v>385.21</v>
      </c>
      <c r="G7204" s="61">
        <v>393.05</v>
      </c>
    </row>
    <row r="7205" spans="1:7" ht="22.5">
      <c r="A7205" s="1" t="str">
        <f t="shared" si="114"/>
        <v>SINAPI 86893</v>
      </c>
      <c r="B7205" s="3" t="s">
        <v>9865</v>
      </c>
      <c r="C7205" s="3">
        <v>86893</v>
      </c>
      <c r="D7205" s="2" t="s">
        <v>7251</v>
      </c>
      <c r="E7205" s="3" t="s">
        <v>9848</v>
      </c>
      <c r="F7205" s="61">
        <v>786.95</v>
      </c>
      <c r="G7205" s="61">
        <v>793.57</v>
      </c>
    </row>
    <row r="7206" spans="1:7" ht="33.75">
      <c r="A7206" s="1" t="str">
        <f t="shared" si="114"/>
        <v>SINAPI 86934</v>
      </c>
      <c r="B7206" s="3" t="s">
        <v>9865</v>
      </c>
      <c r="C7206" s="3">
        <v>86934</v>
      </c>
      <c r="D7206" s="2" t="s">
        <v>7252</v>
      </c>
      <c r="E7206" s="3" t="s">
        <v>9848</v>
      </c>
      <c r="F7206" s="61">
        <v>502.89</v>
      </c>
      <c r="G7206" s="61">
        <v>508.45</v>
      </c>
    </row>
    <row r="7207" spans="1:7" ht="33.75">
      <c r="A7207" s="1" t="str">
        <f t="shared" si="114"/>
        <v>SINAPI 86933</v>
      </c>
      <c r="B7207" s="3" t="s">
        <v>9865</v>
      </c>
      <c r="C7207" s="3">
        <v>86933</v>
      </c>
      <c r="D7207" s="2" t="s">
        <v>7253</v>
      </c>
      <c r="E7207" s="3" t="s">
        <v>9848</v>
      </c>
      <c r="F7207" s="61">
        <v>515.29999999999995</v>
      </c>
      <c r="G7207" s="61">
        <v>521.07000000000005</v>
      </c>
    </row>
    <row r="7208" spans="1:7" ht="22.5">
      <c r="A7208" s="1" t="str">
        <f t="shared" si="114"/>
        <v>SINAPI 86894</v>
      </c>
      <c r="B7208" s="3" t="s">
        <v>9865</v>
      </c>
      <c r="C7208" s="3">
        <v>86894</v>
      </c>
      <c r="D7208" s="2" t="s">
        <v>7254</v>
      </c>
      <c r="E7208" s="3" t="s">
        <v>9848</v>
      </c>
      <c r="F7208" s="61">
        <v>377.76</v>
      </c>
      <c r="G7208" s="61">
        <v>382</v>
      </c>
    </row>
    <row r="7209" spans="1:7" ht="33.75">
      <c r="A7209" s="1" t="str">
        <f t="shared" si="114"/>
        <v>SINAPI 93441</v>
      </c>
      <c r="B7209" s="3" t="s">
        <v>9865</v>
      </c>
      <c r="C7209" s="3">
        <v>93441</v>
      </c>
      <c r="D7209" s="2" t="s">
        <v>7255</v>
      </c>
      <c r="E7209" s="3" t="s">
        <v>9848</v>
      </c>
      <c r="F7209" s="61">
        <v>1220.47</v>
      </c>
      <c r="G7209" s="61">
        <v>1230.97</v>
      </c>
    </row>
    <row r="7210" spans="1:7" ht="33.75">
      <c r="A7210" s="1" t="str">
        <f t="shared" si="114"/>
        <v>SINAPI 93396</v>
      </c>
      <c r="B7210" s="3" t="s">
        <v>9865</v>
      </c>
      <c r="C7210" s="3">
        <v>93396</v>
      </c>
      <c r="D7210" s="2" t="s">
        <v>7256</v>
      </c>
      <c r="E7210" s="3" t="s">
        <v>9848</v>
      </c>
      <c r="F7210" s="61">
        <v>711.64</v>
      </c>
      <c r="G7210" s="61">
        <v>724.62</v>
      </c>
    </row>
    <row r="7211" spans="1:7" ht="33.75">
      <c r="A7211" s="1" t="str">
        <f t="shared" si="114"/>
        <v>SINAPI 93442</v>
      </c>
      <c r="B7211" s="3" t="s">
        <v>9865</v>
      </c>
      <c r="C7211" s="3">
        <v>93442</v>
      </c>
      <c r="D7211" s="2" t="s">
        <v>7257</v>
      </c>
      <c r="E7211" s="3" t="s">
        <v>9848</v>
      </c>
      <c r="F7211" s="61">
        <v>1413.15</v>
      </c>
      <c r="G7211" s="61">
        <v>1424.64</v>
      </c>
    </row>
    <row r="7212" spans="1:7" ht="33.75">
      <c r="A7212" s="1" t="str">
        <f t="shared" si="114"/>
        <v>SINAPI 86947</v>
      </c>
      <c r="B7212" s="3" t="s">
        <v>9865</v>
      </c>
      <c r="C7212" s="3">
        <v>86947</v>
      </c>
      <c r="D7212" s="2" t="s">
        <v>7258</v>
      </c>
      <c r="E7212" s="3" t="s">
        <v>9848</v>
      </c>
      <c r="F7212" s="61">
        <v>1280.9100000000001</v>
      </c>
      <c r="G7212" s="61">
        <v>1296.79</v>
      </c>
    </row>
    <row r="7213" spans="1:7">
      <c r="A7213" s="1" t="str">
        <f t="shared" si="114"/>
        <v>SINAPI 100875</v>
      </c>
      <c r="B7213" s="3" t="s">
        <v>9865</v>
      </c>
      <c r="C7213" s="3">
        <v>100875</v>
      </c>
      <c r="D7213" s="2" t="s">
        <v>7259</v>
      </c>
      <c r="E7213" s="3" t="s">
        <v>9848</v>
      </c>
      <c r="F7213" s="61">
        <v>1074.3399999999999</v>
      </c>
      <c r="G7213" s="61">
        <v>1079.51</v>
      </c>
    </row>
    <row r="7214" spans="1:7" ht="22.5">
      <c r="A7214" s="1" t="str">
        <f t="shared" si="114"/>
        <v>SINAPI 100863</v>
      </c>
      <c r="B7214" s="3" t="s">
        <v>9865</v>
      </c>
      <c r="C7214" s="3">
        <v>100863</v>
      </c>
      <c r="D7214" s="2" t="s">
        <v>7260</v>
      </c>
      <c r="E7214" s="3" t="s">
        <v>9848</v>
      </c>
      <c r="F7214" s="61">
        <v>607.71</v>
      </c>
      <c r="G7214" s="61">
        <v>613.53</v>
      </c>
    </row>
    <row r="7215" spans="1:7" ht="22.5">
      <c r="A7215" s="1" t="str">
        <f t="shared" si="114"/>
        <v>SINAPI 100864</v>
      </c>
      <c r="B7215" s="3" t="s">
        <v>9865</v>
      </c>
      <c r="C7215" s="3">
        <v>100864</v>
      </c>
      <c r="D7215" s="2" t="s">
        <v>7261</v>
      </c>
      <c r="E7215" s="3" t="s">
        <v>9848</v>
      </c>
      <c r="F7215" s="61">
        <v>665.33</v>
      </c>
      <c r="G7215" s="61">
        <v>671.15</v>
      </c>
    </row>
    <row r="7216" spans="1:7" ht="22.5">
      <c r="A7216" s="1" t="str">
        <f t="shared" si="114"/>
        <v>SINAPI 100865</v>
      </c>
      <c r="B7216" s="3" t="s">
        <v>9865</v>
      </c>
      <c r="C7216" s="3">
        <v>100865</v>
      </c>
      <c r="D7216" s="2" t="s">
        <v>7262</v>
      </c>
      <c r="E7216" s="3" t="s">
        <v>9848</v>
      </c>
      <c r="F7216" s="61">
        <v>581.21</v>
      </c>
      <c r="G7216" s="61">
        <v>583.79999999999995</v>
      </c>
    </row>
    <row r="7217" spans="1:7" ht="22.5">
      <c r="A7217" s="1" t="str">
        <f t="shared" si="114"/>
        <v>SINAPI 100866</v>
      </c>
      <c r="B7217" s="3" t="s">
        <v>9865</v>
      </c>
      <c r="C7217" s="3">
        <v>100866</v>
      </c>
      <c r="D7217" s="2" t="s">
        <v>7263</v>
      </c>
      <c r="E7217" s="3" t="s">
        <v>9848</v>
      </c>
      <c r="F7217" s="61">
        <v>316.79000000000002</v>
      </c>
      <c r="G7217" s="61">
        <v>320.67</v>
      </c>
    </row>
    <row r="7218" spans="1:7" ht="22.5">
      <c r="A7218" s="1" t="str">
        <f t="shared" si="114"/>
        <v>SINAPI 100867</v>
      </c>
      <c r="B7218" s="3" t="s">
        <v>9865</v>
      </c>
      <c r="C7218" s="3">
        <v>100867</v>
      </c>
      <c r="D7218" s="2" t="s">
        <v>7264</v>
      </c>
      <c r="E7218" s="3" t="s">
        <v>9848</v>
      </c>
      <c r="F7218" s="61">
        <v>335.79</v>
      </c>
      <c r="G7218" s="61">
        <v>339.67</v>
      </c>
    </row>
    <row r="7219" spans="1:7" ht="22.5">
      <c r="A7219" s="1" t="str">
        <f t="shared" si="114"/>
        <v>SINAPI 100868</v>
      </c>
      <c r="B7219" s="3" t="s">
        <v>9865</v>
      </c>
      <c r="C7219" s="3">
        <v>100868</v>
      </c>
      <c r="D7219" s="2" t="s">
        <v>7265</v>
      </c>
      <c r="E7219" s="3" t="s">
        <v>9848</v>
      </c>
      <c r="F7219" s="61">
        <v>348.43</v>
      </c>
      <c r="G7219" s="61">
        <v>352.31</v>
      </c>
    </row>
    <row r="7220" spans="1:7" ht="22.5">
      <c r="A7220" s="1" t="str">
        <f t="shared" si="114"/>
        <v>SINAPI 100869</v>
      </c>
      <c r="B7220" s="3" t="s">
        <v>9865</v>
      </c>
      <c r="C7220" s="3">
        <v>100869</v>
      </c>
      <c r="D7220" s="2" t="s">
        <v>7266</v>
      </c>
      <c r="E7220" s="3" t="s">
        <v>9848</v>
      </c>
      <c r="F7220" s="61">
        <v>358.13</v>
      </c>
      <c r="G7220" s="61">
        <v>362.01</v>
      </c>
    </row>
    <row r="7221" spans="1:7" ht="22.5">
      <c r="A7221" s="1" t="str">
        <f t="shared" si="114"/>
        <v>SINAPI 100870</v>
      </c>
      <c r="B7221" s="3" t="s">
        <v>9865</v>
      </c>
      <c r="C7221" s="3">
        <v>100870</v>
      </c>
      <c r="D7221" s="2" t="s">
        <v>7267</v>
      </c>
      <c r="E7221" s="3" t="s">
        <v>9848</v>
      </c>
      <c r="F7221" s="61">
        <v>318.24</v>
      </c>
      <c r="G7221" s="61">
        <v>322.12</v>
      </c>
    </row>
    <row r="7222" spans="1:7" ht="22.5">
      <c r="A7222" s="1" t="str">
        <f t="shared" si="114"/>
        <v>SINAPI 100871</v>
      </c>
      <c r="B7222" s="3" t="s">
        <v>9865</v>
      </c>
      <c r="C7222" s="3">
        <v>100871</v>
      </c>
      <c r="D7222" s="2" t="s">
        <v>7268</v>
      </c>
      <c r="E7222" s="3" t="s">
        <v>9848</v>
      </c>
      <c r="F7222" s="61">
        <v>343.66</v>
      </c>
      <c r="G7222" s="61">
        <v>347.54</v>
      </c>
    </row>
    <row r="7223" spans="1:7" ht="22.5">
      <c r="A7223" s="1" t="str">
        <f t="shared" si="114"/>
        <v>SINAPI 100872</v>
      </c>
      <c r="B7223" s="3" t="s">
        <v>9865</v>
      </c>
      <c r="C7223" s="3">
        <v>100872</v>
      </c>
      <c r="D7223" s="2" t="s">
        <v>7269</v>
      </c>
      <c r="E7223" s="3" t="s">
        <v>9848</v>
      </c>
      <c r="F7223" s="61">
        <v>359.88</v>
      </c>
      <c r="G7223" s="61">
        <v>363.76</v>
      </c>
    </row>
    <row r="7224" spans="1:7" ht="22.5">
      <c r="A7224" s="1" t="str">
        <f t="shared" si="114"/>
        <v>SINAPI 100873</v>
      </c>
      <c r="B7224" s="3" t="s">
        <v>9865</v>
      </c>
      <c r="C7224" s="3">
        <v>100873</v>
      </c>
      <c r="D7224" s="2" t="s">
        <v>7270</v>
      </c>
      <c r="E7224" s="3" t="s">
        <v>9848</v>
      </c>
      <c r="F7224" s="61">
        <v>370.01</v>
      </c>
      <c r="G7224" s="61">
        <v>373.89</v>
      </c>
    </row>
    <row r="7225" spans="1:7">
      <c r="A7225" s="1" t="str">
        <f t="shared" si="114"/>
        <v>SINAPI 100860</v>
      </c>
      <c r="B7225" s="3" t="s">
        <v>9865</v>
      </c>
      <c r="C7225" s="3">
        <v>100860</v>
      </c>
      <c r="D7225" s="2" t="s">
        <v>7271</v>
      </c>
      <c r="E7225" s="3" t="s">
        <v>9848</v>
      </c>
      <c r="F7225" s="61">
        <v>120.35</v>
      </c>
      <c r="G7225" s="61">
        <v>122.18</v>
      </c>
    </row>
    <row r="7226" spans="1:7" ht="22.5">
      <c r="A7226" s="1" t="str">
        <f t="shared" si="114"/>
        <v>SINAPI 86936</v>
      </c>
      <c r="B7226" s="3" t="s">
        <v>9865</v>
      </c>
      <c r="C7226" s="3">
        <v>86936</v>
      </c>
      <c r="D7226" s="2" t="s">
        <v>7272</v>
      </c>
      <c r="E7226" s="3" t="s">
        <v>9848</v>
      </c>
      <c r="F7226" s="61">
        <v>496.45</v>
      </c>
      <c r="G7226" s="61">
        <v>500.02</v>
      </c>
    </row>
    <row r="7227" spans="1:7" ht="22.5">
      <c r="A7227" s="1" t="str">
        <f t="shared" si="114"/>
        <v>SINAPI 86935</v>
      </c>
      <c r="B7227" s="3" t="s">
        <v>9865</v>
      </c>
      <c r="C7227" s="3">
        <v>86935</v>
      </c>
      <c r="D7227" s="2" t="s">
        <v>7273</v>
      </c>
      <c r="E7227" s="3" t="s">
        <v>9848</v>
      </c>
      <c r="F7227" s="61">
        <v>304.87</v>
      </c>
      <c r="G7227" s="61">
        <v>307.66000000000003</v>
      </c>
    </row>
    <row r="7228" spans="1:7" ht="22.5">
      <c r="A7228" s="1" t="str">
        <f t="shared" si="114"/>
        <v>SINAPI 86901</v>
      </c>
      <c r="B7228" s="3" t="s">
        <v>9865</v>
      </c>
      <c r="C7228" s="3">
        <v>86901</v>
      </c>
      <c r="D7228" s="2" t="s">
        <v>7274</v>
      </c>
      <c r="E7228" s="3" t="s">
        <v>9848</v>
      </c>
      <c r="F7228" s="61">
        <v>148.31</v>
      </c>
      <c r="G7228" s="61">
        <v>151.38</v>
      </c>
    </row>
    <row r="7229" spans="1:7" ht="22.5">
      <c r="A7229" s="1" t="str">
        <f t="shared" si="114"/>
        <v>SINAPI 86938</v>
      </c>
      <c r="B7229" s="3" t="s">
        <v>9865</v>
      </c>
      <c r="C7229" s="3">
        <v>86938</v>
      </c>
      <c r="D7229" s="2" t="s">
        <v>7275</v>
      </c>
      <c r="E7229" s="3" t="s">
        <v>9848</v>
      </c>
      <c r="F7229" s="61">
        <v>423.76</v>
      </c>
      <c r="G7229" s="61">
        <v>428.66</v>
      </c>
    </row>
    <row r="7230" spans="1:7" ht="22.5">
      <c r="A7230" s="1" t="str">
        <f t="shared" si="114"/>
        <v>SINAPI 86937</v>
      </c>
      <c r="B7230" s="3" t="s">
        <v>9865</v>
      </c>
      <c r="C7230" s="3">
        <v>86937</v>
      </c>
      <c r="D7230" s="2" t="s">
        <v>7276</v>
      </c>
      <c r="E7230" s="3" t="s">
        <v>9848</v>
      </c>
      <c r="F7230" s="61">
        <v>232.18</v>
      </c>
      <c r="G7230" s="61">
        <v>236.3</v>
      </c>
    </row>
    <row r="7231" spans="1:7">
      <c r="A7231" s="1" t="str">
        <f t="shared" si="114"/>
        <v>SINAPI 86900</v>
      </c>
      <c r="B7231" s="3" t="s">
        <v>9865</v>
      </c>
      <c r="C7231" s="3">
        <v>86900</v>
      </c>
      <c r="D7231" s="2" t="s">
        <v>7277</v>
      </c>
      <c r="E7231" s="3" t="s">
        <v>9848</v>
      </c>
      <c r="F7231" s="61">
        <v>215.78</v>
      </c>
      <c r="G7231" s="61">
        <v>217.52</v>
      </c>
    </row>
    <row r="7232" spans="1:7">
      <c r="A7232" s="1" t="str">
        <f t="shared" si="114"/>
        <v>SINAPI 100852</v>
      </c>
      <c r="B7232" s="3" t="s">
        <v>9865</v>
      </c>
      <c r="C7232" s="3">
        <v>100852</v>
      </c>
      <c r="D7232" s="2" t="s">
        <v>7278</v>
      </c>
      <c r="E7232" s="3" t="s">
        <v>9848</v>
      </c>
      <c r="F7232" s="61">
        <v>235.9</v>
      </c>
      <c r="G7232" s="61">
        <v>237.64</v>
      </c>
    </row>
    <row r="7233" spans="1:7">
      <c r="A7233" s="1" t="str">
        <f t="shared" si="114"/>
        <v>SINAPI 86886</v>
      </c>
      <c r="B7233" s="3" t="s">
        <v>9865</v>
      </c>
      <c r="C7233" s="3">
        <v>86886</v>
      </c>
      <c r="D7233" s="2" t="s">
        <v>7279</v>
      </c>
      <c r="E7233" s="3" t="s">
        <v>9848</v>
      </c>
      <c r="F7233" s="61">
        <v>51.46</v>
      </c>
      <c r="G7233" s="61">
        <v>52.08</v>
      </c>
    </row>
    <row r="7234" spans="1:7">
      <c r="A7234" s="1" t="str">
        <f t="shared" si="114"/>
        <v>SINAPI 86887</v>
      </c>
      <c r="B7234" s="3" t="s">
        <v>9865</v>
      </c>
      <c r="C7234" s="3">
        <v>86887</v>
      </c>
      <c r="D7234" s="2" t="s">
        <v>7280</v>
      </c>
      <c r="E7234" s="3" t="s">
        <v>9848</v>
      </c>
      <c r="F7234" s="61">
        <v>55.67</v>
      </c>
      <c r="G7234" s="61">
        <v>56.29</v>
      </c>
    </row>
    <row r="7235" spans="1:7">
      <c r="A7235" s="1" t="str">
        <f t="shared" si="114"/>
        <v>SINAPI 86884</v>
      </c>
      <c r="B7235" s="3" t="s">
        <v>9865</v>
      </c>
      <c r="C7235" s="3">
        <v>86884</v>
      </c>
      <c r="D7235" s="2" t="s">
        <v>7281</v>
      </c>
      <c r="E7235" s="3" t="s">
        <v>9848</v>
      </c>
      <c r="F7235" s="61">
        <v>13.6</v>
      </c>
      <c r="G7235" s="61">
        <v>14.22</v>
      </c>
    </row>
    <row r="7236" spans="1:7">
      <c r="A7236" s="1" t="str">
        <f t="shared" si="114"/>
        <v>SINAPI 86885</v>
      </c>
      <c r="B7236" s="3" t="s">
        <v>9865</v>
      </c>
      <c r="C7236" s="3">
        <v>86885</v>
      </c>
      <c r="D7236" s="2" t="s">
        <v>7282</v>
      </c>
      <c r="E7236" s="3" t="s">
        <v>9848</v>
      </c>
      <c r="F7236" s="61">
        <v>15.32</v>
      </c>
      <c r="G7236" s="61">
        <v>15.94</v>
      </c>
    </row>
    <row r="7237" spans="1:7">
      <c r="A7237" s="1" t="str">
        <f t="shared" si="114"/>
        <v>SINAPI 95546</v>
      </c>
      <c r="B7237" s="3" t="s">
        <v>9865</v>
      </c>
      <c r="C7237" s="3">
        <v>95546</v>
      </c>
      <c r="D7237" s="2" t="s">
        <v>7283</v>
      </c>
      <c r="E7237" s="3" t="s">
        <v>9848</v>
      </c>
      <c r="F7237" s="61">
        <v>207.96</v>
      </c>
      <c r="G7237" s="61">
        <v>215.72</v>
      </c>
    </row>
    <row r="7238" spans="1:7" ht="22.5">
      <c r="A7238" s="1" t="str">
        <f t="shared" si="114"/>
        <v>SINAPI 86902</v>
      </c>
      <c r="B7238" s="3" t="s">
        <v>9865</v>
      </c>
      <c r="C7238" s="3">
        <v>86902</v>
      </c>
      <c r="D7238" s="2" t="s">
        <v>7284</v>
      </c>
      <c r="E7238" s="3" t="s">
        <v>9848</v>
      </c>
      <c r="F7238" s="61">
        <v>312.69</v>
      </c>
      <c r="G7238" s="61">
        <v>316.67</v>
      </c>
    </row>
    <row r="7239" spans="1:7" ht="33.75">
      <c r="A7239" s="1" t="str">
        <f t="shared" si="114"/>
        <v>SINAPI 86939</v>
      </c>
      <c r="B7239" s="3" t="s">
        <v>9865</v>
      </c>
      <c r="C7239" s="3">
        <v>86939</v>
      </c>
      <c r="D7239" s="2" t="s">
        <v>7285</v>
      </c>
      <c r="E7239" s="3" t="s">
        <v>9848</v>
      </c>
      <c r="F7239" s="61">
        <v>420.11</v>
      </c>
      <c r="G7239" s="61">
        <v>425.96</v>
      </c>
    </row>
    <row r="7240" spans="1:7" ht="22.5">
      <c r="A7240" s="1" t="str">
        <f t="shared" si="114"/>
        <v>SINAPI 86903</v>
      </c>
      <c r="B7240" s="3" t="s">
        <v>9865</v>
      </c>
      <c r="C7240" s="3">
        <v>86903</v>
      </c>
      <c r="D7240" s="2" t="s">
        <v>7286</v>
      </c>
      <c r="E7240" s="3" t="s">
        <v>9848</v>
      </c>
      <c r="F7240" s="61">
        <v>360.2</v>
      </c>
      <c r="G7240" s="61">
        <v>366.63</v>
      </c>
    </row>
    <row r="7241" spans="1:7" ht="33.75">
      <c r="A7241" s="1" t="str">
        <f t="shared" si="114"/>
        <v>SINAPI 86940</v>
      </c>
      <c r="B7241" s="3" t="s">
        <v>9865</v>
      </c>
      <c r="C7241" s="3">
        <v>86940</v>
      </c>
      <c r="D7241" s="2" t="s">
        <v>7287</v>
      </c>
      <c r="E7241" s="3" t="s">
        <v>9848</v>
      </c>
      <c r="F7241" s="61">
        <v>1107.5899999999999</v>
      </c>
      <c r="G7241" s="61">
        <v>1118.99</v>
      </c>
    </row>
    <row r="7242" spans="1:7" ht="33.75">
      <c r="A7242" s="1" t="str">
        <f t="shared" si="114"/>
        <v>SINAPI 86941</v>
      </c>
      <c r="B7242" s="3" t="s">
        <v>9865</v>
      </c>
      <c r="C7242" s="3">
        <v>86941</v>
      </c>
      <c r="D7242" s="2" t="s">
        <v>7288</v>
      </c>
      <c r="E7242" s="3" t="s">
        <v>9848</v>
      </c>
      <c r="F7242" s="61">
        <v>817.82</v>
      </c>
      <c r="G7242" s="61">
        <v>827.1</v>
      </c>
    </row>
    <row r="7243" spans="1:7" ht="22.5">
      <c r="A7243" s="1" t="str">
        <f t="shared" si="114"/>
        <v>SINAPI 86904</v>
      </c>
      <c r="B7243" s="3" t="s">
        <v>9865</v>
      </c>
      <c r="C7243" s="3">
        <v>86904</v>
      </c>
      <c r="D7243" s="2" t="s">
        <v>7289</v>
      </c>
      <c r="E7243" s="3" t="s">
        <v>9848</v>
      </c>
      <c r="F7243" s="61">
        <v>146.55000000000001</v>
      </c>
      <c r="G7243" s="61">
        <v>148.28</v>
      </c>
    </row>
    <row r="7244" spans="1:7" ht="33.75">
      <c r="A7244" s="1" t="str">
        <f t="shared" si="114"/>
        <v>SINAPI 86943</v>
      </c>
      <c r="B7244" s="3" t="s">
        <v>9865</v>
      </c>
      <c r="C7244" s="3">
        <v>86943</v>
      </c>
      <c r="D7244" s="2" t="s">
        <v>7290</v>
      </c>
      <c r="E7244" s="3" t="s">
        <v>9848</v>
      </c>
      <c r="F7244" s="61">
        <v>253.97</v>
      </c>
      <c r="G7244" s="61">
        <v>257.57</v>
      </c>
    </row>
    <row r="7245" spans="1:7" ht="33.75">
      <c r="A7245" s="1" t="str">
        <f t="shared" si="114"/>
        <v>SINAPI 86942</v>
      </c>
      <c r="B7245" s="3" t="s">
        <v>9865</v>
      </c>
      <c r="C7245" s="3">
        <v>86942</v>
      </c>
      <c r="D7245" s="2" t="s">
        <v>7291</v>
      </c>
      <c r="E7245" s="3" t="s">
        <v>9848</v>
      </c>
      <c r="F7245" s="61">
        <v>266.38</v>
      </c>
      <c r="G7245" s="61">
        <v>270.19</v>
      </c>
    </row>
    <row r="7246" spans="1:7">
      <c r="A7246" s="1" t="str">
        <f t="shared" si="114"/>
        <v>SINAPI 100856</v>
      </c>
      <c r="B7246" s="3" t="s">
        <v>9865</v>
      </c>
      <c r="C7246" s="3">
        <v>100856</v>
      </c>
      <c r="D7246" s="2" t="s">
        <v>7292</v>
      </c>
      <c r="E7246" s="3" t="s">
        <v>9848</v>
      </c>
      <c r="F7246" s="61">
        <v>34.76</v>
      </c>
      <c r="G7246" s="61">
        <v>35.159999999999997</v>
      </c>
    </row>
    <row r="7247" spans="1:7">
      <c r="A7247" s="1" t="str">
        <f t="shared" si="114"/>
        <v>SINAPI 100858</v>
      </c>
      <c r="B7247" s="3" t="s">
        <v>9865</v>
      </c>
      <c r="C7247" s="3">
        <v>100858</v>
      </c>
      <c r="D7247" s="2" t="s">
        <v>7293</v>
      </c>
      <c r="E7247" s="3" t="s">
        <v>9848</v>
      </c>
      <c r="F7247" s="61">
        <v>764.32</v>
      </c>
      <c r="G7247" s="61">
        <v>768.45</v>
      </c>
    </row>
    <row r="7248" spans="1:7" ht="22.5">
      <c r="A7248" s="1" t="str">
        <f t="shared" si="114"/>
        <v>SINAPI 100859</v>
      </c>
      <c r="B7248" s="3" t="s">
        <v>9865</v>
      </c>
      <c r="C7248" s="3">
        <v>100859</v>
      </c>
      <c r="D7248" s="2" t="s">
        <v>7294</v>
      </c>
      <c r="E7248" s="3" t="s">
        <v>9848</v>
      </c>
      <c r="F7248" s="61">
        <v>994.66</v>
      </c>
      <c r="G7248" s="61">
        <v>1003.32</v>
      </c>
    </row>
    <row r="7249" spans="1:7">
      <c r="A7249" s="1" t="str">
        <f t="shared" si="114"/>
        <v>SINAPI 95544</v>
      </c>
      <c r="B7249" s="3" t="s">
        <v>9865</v>
      </c>
      <c r="C7249" s="3">
        <v>95544</v>
      </c>
      <c r="D7249" s="2" t="s">
        <v>7295</v>
      </c>
      <c r="E7249" s="3" t="s">
        <v>9848</v>
      </c>
      <c r="F7249" s="61">
        <v>61.64</v>
      </c>
      <c r="G7249" s="61">
        <v>62.93</v>
      </c>
    </row>
    <row r="7250" spans="1:7">
      <c r="A7250" s="1" t="str">
        <f t="shared" si="114"/>
        <v>SINAPI 95543</v>
      </c>
      <c r="B7250" s="3" t="s">
        <v>9865</v>
      </c>
      <c r="C7250" s="3">
        <v>95543</v>
      </c>
      <c r="D7250" s="2" t="s">
        <v>7296</v>
      </c>
      <c r="E7250" s="3" t="s">
        <v>9848</v>
      </c>
      <c r="F7250" s="61">
        <v>85.02</v>
      </c>
      <c r="G7250" s="61">
        <v>87.61</v>
      </c>
    </row>
    <row r="7251" spans="1:7">
      <c r="A7251" s="1" t="str">
        <f t="shared" si="114"/>
        <v>SINAPI 95542</v>
      </c>
      <c r="B7251" s="3" t="s">
        <v>9865</v>
      </c>
      <c r="C7251" s="3">
        <v>95542</v>
      </c>
      <c r="D7251" s="2" t="s">
        <v>7297</v>
      </c>
      <c r="E7251" s="3" t="s">
        <v>9848</v>
      </c>
      <c r="F7251" s="61">
        <v>50.5</v>
      </c>
      <c r="G7251" s="61">
        <v>51.79</v>
      </c>
    </row>
    <row r="7252" spans="1:7">
      <c r="A7252" s="1" t="str">
        <f t="shared" si="114"/>
        <v>SINAPI 100874</v>
      </c>
      <c r="B7252" s="3" t="s">
        <v>9865</v>
      </c>
      <c r="C7252" s="3">
        <v>100874</v>
      </c>
      <c r="D7252" s="2" t="s">
        <v>7298</v>
      </c>
      <c r="E7252" s="3" t="s">
        <v>9848</v>
      </c>
      <c r="F7252" s="61">
        <v>316.79000000000002</v>
      </c>
      <c r="G7252" s="61">
        <v>320.67</v>
      </c>
    </row>
    <row r="7253" spans="1:7">
      <c r="A7253" s="1" t="str">
        <f t="shared" si="114"/>
        <v>SINAPI 95545</v>
      </c>
      <c r="B7253" s="3" t="s">
        <v>9865</v>
      </c>
      <c r="C7253" s="3">
        <v>95545</v>
      </c>
      <c r="D7253" s="2" t="s">
        <v>7299</v>
      </c>
      <c r="E7253" s="3" t="s">
        <v>9848</v>
      </c>
      <c r="F7253" s="61">
        <v>60.45</v>
      </c>
      <c r="G7253" s="61">
        <v>61.74</v>
      </c>
    </row>
    <row r="7254" spans="1:7" ht="22.5">
      <c r="A7254" s="1" t="str">
        <f t="shared" si="114"/>
        <v>SINAPI 95547</v>
      </c>
      <c r="B7254" s="3" t="s">
        <v>9865</v>
      </c>
      <c r="C7254" s="3">
        <v>95547</v>
      </c>
      <c r="D7254" s="2" t="s">
        <v>7300</v>
      </c>
      <c r="E7254" s="3" t="s">
        <v>9848</v>
      </c>
      <c r="F7254" s="61">
        <v>72.209999999999994</v>
      </c>
      <c r="G7254" s="61">
        <v>73.5</v>
      </c>
    </row>
    <row r="7255" spans="1:7">
      <c r="A7255" s="1" t="str">
        <f t="shared" si="114"/>
        <v>SINAPI 86883</v>
      </c>
      <c r="B7255" s="3" t="s">
        <v>9865</v>
      </c>
      <c r="C7255" s="3">
        <v>86883</v>
      </c>
      <c r="D7255" s="2" t="s">
        <v>7301</v>
      </c>
      <c r="E7255" s="3" t="s">
        <v>9848</v>
      </c>
      <c r="F7255" s="61">
        <v>14.83</v>
      </c>
      <c r="G7255" s="61">
        <v>15.17</v>
      </c>
    </row>
    <row r="7256" spans="1:7">
      <c r="A7256" s="1" t="str">
        <f t="shared" si="114"/>
        <v>SINAPI 86881</v>
      </c>
      <c r="B7256" s="3" t="s">
        <v>9865</v>
      </c>
      <c r="C7256" s="3">
        <v>86881</v>
      </c>
      <c r="D7256" s="2" t="s">
        <v>7302</v>
      </c>
      <c r="E7256" s="3" t="s">
        <v>9848</v>
      </c>
      <c r="F7256" s="61">
        <v>206.41</v>
      </c>
      <c r="G7256" s="61">
        <v>207.53</v>
      </c>
    </row>
    <row r="7257" spans="1:7">
      <c r="A7257" s="1" t="str">
        <f t="shared" si="114"/>
        <v>SINAPI 86882</v>
      </c>
      <c r="B7257" s="3" t="s">
        <v>9865</v>
      </c>
      <c r="C7257" s="3">
        <v>86882</v>
      </c>
      <c r="D7257" s="2" t="s">
        <v>7303</v>
      </c>
      <c r="E7257" s="3" t="s">
        <v>9848</v>
      </c>
      <c r="F7257" s="61">
        <v>27.24</v>
      </c>
      <c r="G7257" s="61">
        <v>27.79</v>
      </c>
    </row>
    <row r="7258" spans="1:7" ht="22.5">
      <c r="A7258" s="1" t="str">
        <f t="shared" si="114"/>
        <v>SINAPI 100862</v>
      </c>
      <c r="B7258" s="3" t="s">
        <v>9865</v>
      </c>
      <c r="C7258" s="3">
        <v>100862</v>
      </c>
      <c r="D7258" s="2" t="s">
        <v>7304</v>
      </c>
      <c r="E7258" s="3" t="s">
        <v>9848</v>
      </c>
      <c r="F7258" s="61">
        <v>42.84</v>
      </c>
      <c r="G7258" s="61">
        <v>44.78</v>
      </c>
    </row>
    <row r="7259" spans="1:7" ht="22.5">
      <c r="A7259" s="1" t="str">
        <f t="shared" ref="A7259:A7322" si="115">CONCATENATE($B7259," ",$C7259)</f>
        <v>SINAPI 100861</v>
      </c>
      <c r="B7259" s="3" t="s">
        <v>9865</v>
      </c>
      <c r="C7259" s="3">
        <v>100861</v>
      </c>
      <c r="D7259" s="2" t="s">
        <v>7305</v>
      </c>
      <c r="E7259" s="3" t="s">
        <v>9848</v>
      </c>
      <c r="F7259" s="61">
        <v>39.43</v>
      </c>
      <c r="G7259" s="61">
        <v>41.37</v>
      </c>
    </row>
    <row r="7260" spans="1:7">
      <c r="A7260" s="1" t="str">
        <f t="shared" si="115"/>
        <v>SINAPI 86872</v>
      </c>
      <c r="B7260" s="3" t="s">
        <v>9865</v>
      </c>
      <c r="C7260" s="3">
        <v>86872</v>
      </c>
      <c r="D7260" s="2" t="s">
        <v>7306</v>
      </c>
      <c r="E7260" s="3" t="s">
        <v>9848</v>
      </c>
      <c r="F7260" s="61">
        <v>712.87</v>
      </c>
      <c r="G7260" s="61">
        <v>720.47</v>
      </c>
    </row>
    <row r="7261" spans="1:7" ht="22.5">
      <c r="A7261" s="1" t="str">
        <f t="shared" si="115"/>
        <v>SINAPI 86919</v>
      </c>
      <c r="B7261" s="3" t="s">
        <v>9865</v>
      </c>
      <c r="C7261" s="3">
        <v>86919</v>
      </c>
      <c r="D7261" s="2" t="s">
        <v>7307</v>
      </c>
      <c r="E7261" s="3" t="s">
        <v>9848</v>
      </c>
      <c r="F7261" s="61">
        <v>885.08</v>
      </c>
      <c r="G7261" s="61">
        <v>894.35</v>
      </c>
    </row>
    <row r="7262" spans="1:7" ht="22.5">
      <c r="A7262" s="1" t="str">
        <f t="shared" si="115"/>
        <v>SINAPI 86920</v>
      </c>
      <c r="B7262" s="3" t="s">
        <v>9865</v>
      </c>
      <c r="C7262" s="3">
        <v>86920</v>
      </c>
      <c r="D7262" s="2" t="s">
        <v>7308</v>
      </c>
      <c r="E7262" s="3" t="s">
        <v>9848</v>
      </c>
      <c r="F7262" s="61">
        <v>790.25</v>
      </c>
      <c r="G7262" s="61">
        <v>799.32</v>
      </c>
    </row>
    <row r="7263" spans="1:7" ht="22.5">
      <c r="A7263" s="1" t="str">
        <f t="shared" si="115"/>
        <v>SINAPI 86921</v>
      </c>
      <c r="B7263" s="3" t="s">
        <v>9865</v>
      </c>
      <c r="C7263" s="3">
        <v>86921</v>
      </c>
      <c r="D7263" s="2" t="s">
        <v>7309</v>
      </c>
      <c r="E7263" s="3" t="s">
        <v>9848</v>
      </c>
      <c r="F7263" s="61">
        <v>767.71</v>
      </c>
      <c r="G7263" s="61">
        <v>776.78</v>
      </c>
    </row>
    <row r="7264" spans="1:7">
      <c r="A7264" s="1" t="str">
        <f t="shared" si="115"/>
        <v>SINAPI 86874</v>
      </c>
      <c r="B7264" s="3" t="s">
        <v>9865</v>
      </c>
      <c r="C7264" s="3">
        <v>86874</v>
      </c>
      <c r="D7264" s="2" t="s">
        <v>7310</v>
      </c>
      <c r="E7264" s="3" t="s">
        <v>9848</v>
      </c>
      <c r="F7264" s="61">
        <v>492.76</v>
      </c>
      <c r="G7264" s="61">
        <v>496.32</v>
      </c>
    </row>
    <row r="7265" spans="1:7" ht="22.5">
      <c r="A7265" s="1" t="str">
        <f t="shared" si="115"/>
        <v>SINAPI 86922</v>
      </c>
      <c r="B7265" s="3" t="s">
        <v>9865</v>
      </c>
      <c r="C7265" s="3">
        <v>86922</v>
      </c>
      <c r="D7265" s="2" t="s">
        <v>7311</v>
      </c>
      <c r="E7265" s="3" t="s">
        <v>9848</v>
      </c>
      <c r="F7265" s="61">
        <v>856.55</v>
      </c>
      <c r="G7265" s="61">
        <v>862.56</v>
      </c>
    </row>
    <row r="7266" spans="1:7" ht="22.5">
      <c r="A7266" s="1" t="str">
        <f t="shared" si="115"/>
        <v>SINAPI 86923</v>
      </c>
      <c r="B7266" s="3" t="s">
        <v>9865</v>
      </c>
      <c r="C7266" s="3">
        <v>86923</v>
      </c>
      <c r="D7266" s="2" t="s">
        <v>7312</v>
      </c>
      <c r="E7266" s="3" t="s">
        <v>9848</v>
      </c>
      <c r="F7266" s="61">
        <v>582.54999999999995</v>
      </c>
      <c r="G7266" s="61">
        <v>587.79</v>
      </c>
    </row>
    <row r="7267" spans="1:7" ht="22.5">
      <c r="A7267" s="1" t="str">
        <f t="shared" si="115"/>
        <v>SINAPI 86924</v>
      </c>
      <c r="B7267" s="3" t="s">
        <v>9865</v>
      </c>
      <c r="C7267" s="3">
        <v>86924</v>
      </c>
      <c r="D7267" s="2" t="s">
        <v>7313</v>
      </c>
      <c r="E7267" s="3" t="s">
        <v>9848</v>
      </c>
      <c r="F7267" s="61">
        <v>560.01</v>
      </c>
      <c r="G7267" s="61">
        <v>565.25</v>
      </c>
    </row>
    <row r="7268" spans="1:7">
      <c r="A7268" s="1" t="str">
        <f t="shared" si="115"/>
        <v>SINAPI 86875</v>
      </c>
      <c r="B7268" s="3" t="s">
        <v>9865</v>
      </c>
      <c r="C7268" s="3">
        <v>86875</v>
      </c>
      <c r="D7268" s="2" t="s">
        <v>7314</v>
      </c>
      <c r="E7268" s="3" t="s">
        <v>9848</v>
      </c>
      <c r="F7268" s="61">
        <v>666.53</v>
      </c>
      <c r="G7268" s="61">
        <v>670.84</v>
      </c>
    </row>
    <row r="7269" spans="1:7" ht="22.5">
      <c r="A7269" s="1" t="str">
        <f t="shared" si="115"/>
        <v>SINAPI 86925</v>
      </c>
      <c r="B7269" s="3" t="s">
        <v>9865</v>
      </c>
      <c r="C7269" s="3">
        <v>86925</v>
      </c>
      <c r="D7269" s="2" t="s">
        <v>7315</v>
      </c>
      <c r="E7269" s="3" t="s">
        <v>9848</v>
      </c>
      <c r="F7269" s="61">
        <v>743.91</v>
      </c>
      <c r="G7269" s="61">
        <v>749.69</v>
      </c>
    </row>
    <row r="7270" spans="1:7" ht="22.5">
      <c r="A7270" s="1" t="str">
        <f t="shared" si="115"/>
        <v>SINAPI 86926</v>
      </c>
      <c r="B7270" s="3" t="s">
        <v>9865</v>
      </c>
      <c r="C7270" s="3">
        <v>86926</v>
      </c>
      <c r="D7270" s="2" t="s">
        <v>7316</v>
      </c>
      <c r="E7270" s="3" t="s">
        <v>9848</v>
      </c>
      <c r="F7270" s="61">
        <v>721.37</v>
      </c>
      <c r="G7270" s="61">
        <v>727.15</v>
      </c>
    </row>
    <row r="7271" spans="1:7">
      <c r="A7271" s="1" t="str">
        <f t="shared" si="115"/>
        <v>SINAPI 86876</v>
      </c>
      <c r="B7271" s="3" t="s">
        <v>9865</v>
      </c>
      <c r="C7271" s="3">
        <v>86876</v>
      </c>
      <c r="D7271" s="2" t="s">
        <v>7317</v>
      </c>
      <c r="E7271" s="3" t="s">
        <v>9848</v>
      </c>
      <c r="F7271" s="61">
        <v>377.84</v>
      </c>
      <c r="G7271" s="61">
        <v>380.96</v>
      </c>
    </row>
    <row r="7272" spans="1:7" ht="22.5">
      <c r="A7272" s="1" t="str">
        <f t="shared" si="115"/>
        <v>SINAPI 86929</v>
      </c>
      <c r="B7272" s="3" t="s">
        <v>9865</v>
      </c>
      <c r="C7272" s="3">
        <v>86929</v>
      </c>
      <c r="D7272" s="2" t="s">
        <v>7318</v>
      </c>
      <c r="E7272" s="3" t="s">
        <v>9848</v>
      </c>
      <c r="F7272" s="61">
        <v>455.22</v>
      </c>
      <c r="G7272" s="61">
        <v>459.81</v>
      </c>
    </row>
    <row r="7273" spans="1:7" ht="22.5">
      <c r="A7273" s="1" t="str">
        <f t="shared" si="115"/>
        <v>SINAPI 86930</v>
      </c>
      <c r="B7273" s="3" t="s">
        <v>9865</v>
      </c>
      <c r="C7273" s="3">
        <v>86930</v>
      </c>
      <c r="D7273" s="2" t="s">
        <v>7319</v>
      </c>
      <c r="E7273" s="3" t="s">
        <v>9848</v>
      </c>
      <c r="F7273" s="61">
        <v>432.68</v>
      </c>
      <c r="G7273" s="61">
        <v>437.27</v>
      </c>
    </row>
    <row r="7274" spans="1:7" ht="22.5">
      <c r="A7274" s="1" t="str">
        <f t="shared" si="115"/>
        <v>SINAPI 86927</v>
      </c>
      <c r="B7274" s="3" t="s">
        <v>9865</v>
      </c>
      <c r="C7274" s="3">
        <v>86927</v>
      </c>
      <c r="D7274" s="2" t="s">
        <v>7320</v>
      </c>
      <c r="E7274" s="3" t="s">
        <v>9848</v>
      </c>
      <c r="F7274" s="61">
        <v>467.63</v>
      </c>
      <c r="G7274" s="61">
        <v>472.43</v>
      </c>
    </row>
    <row r="7275" spans="1:7" ht="22.5">
      <c r="A7275" s="1" t="str">
        <f t="shared" si="115"/>
        <v>SINAPI 86928</v>
      </c>
      <c r="B7275" s="3" t="s">
        <v>9865</v>
      </c>
      <c r="C7275" s="3">
        <v>86928</v>
      </c>
      <c r="D7275" s="2" t="s">
        <v>7321</v>
      </c>
      <c r="E7275" s="3" t="s">
        <v>9848</v>
      </c>
      <c r="F7275" s="61">
        <v>445.09</v>
      </c>
      <c r="G7275" s="61">
        <v>449.89</v>
      </c>
    </row>
    <row r="7276" spans="1:7">
      <c r="A7276" s="1" t="str">
        <f t="shared" si="115"/>
        <v>SINAPI 86914</v>
      </c>
      <c r="B7276" s="3" t="s">
        <v>9865</v>
      </c>
      <c r="C7276" s="3">
        <v>86914</v>
      </c>
      <c r="D7276" s="2" t="s">
        <v>7322</v>
      </c>
      <c r="E7276" s="3" t="s">
        <v>9848</v>
      </c>
      <c r="F7276" s="61">
        <v>88.34</v>
      </c>
      <c r="G7276" s="61">
        <v>88.96</v>
      </c>
    </row>
    <row r="7277" spans="1:7">
      <c r="A7277" s="1" t="str">
        <f t="shared" si="115"/>
        <v>SINAPI 86913</v>
      </c>
      <c r="B7277" s="3" t="s">
        <v>9865</v>
      </c>
      <c r="C7277" s="3">
        <v>86913</v>
      </c>
      <c r="D7277" s="2" t="s">
        <v>7323</v>
      </c>
      <c r="E7277" s="3" t="s">
        <v>9848</v>
      </c>
      <c r="F7277" s="61">
        <v>50.44</v>
      </c>
      <c r="G7277" s="61">
        <v>51.06</v>
      </c>
    </row>
    <row r="7278" spans="1:7">
      <c r="A7278" s="1" t="str">
        <f t="shared" si="115"/>
        <v>SINAPI 100853</v>
      </c>
      <c r="B7278" s="3" t="s">
        <v>9865</v>
      </c>
      <c r="C7278" s="3">
        <v>100853</v>
      </c>
      <c r="D7278" s="2" t="s">
        <v>7324</v>
      </c>
      <c r="E7278" s="3" t="s">
        <v>9848</v>
      </c>
      <c r="F7278" s="61">
        <v>307.66000000000003</v>
      </c>
      <c r="G7278" s="61">
        <v>309.56</v>
      </c>
    </row>
    <row r="7279" spans="1:7">
      <c r="A7279" s="1" t="str">
        <f t="shared" si="115"/>
        <v>SINAPI 100854</v>
      </c>
      <c r="B7279" s="3" t="s">
        <v>9865</v>
      </c>
      <c r="C7279" s="3">
        <v>100854</v>
      </c>
      <c r="D7279" s="2" t="s">
        <v>7325</v>
      </c>
      <c r="E7279" s="3" t="s">
        <v>9848</v>
      </c>
      <c r="F7279" s="61">
        <v>1572.97</v>
      </c>
      <c r="G7279" s="61">
        <v>1575.61</v>
      </c>
    </row>
    <row r="7280" spans="1:7" ht="22.5">
      <c r="A7280" s="1" t="str">
        <f t="shared" si="115"/>
        <v>SINAPI 86915</v>
      </c>
      <c r="B7280" s="3" t="s">
        <v>9865</v>
      </c>
      <c r="C7280" s="3">
        <v>86915</v>
      </c>
      <c r="D7280" s="2" t="s">
        <v>7326</v>
      </c>
      <c r="E7280" s="3" t="s">
        <v>9848</v>
      </c>
      <c r="F7280" s="61">
        <v>126.5</v>
      </c>
      <c r="G7280" s="61">
        <v>126.9</v>
      </c>
    </row>
    <row r="7281" spans="1:7" ht="22.5">
      <c r="A7281" s="1" t="str">
        <f t="shared" si="115"/>
        <v>SINAPI 86906</v>
      </c>
      <c r="B7281" s="3" t="s">
        <v>9865</v>
      </c>
      <c r="C7281" s="3">
        <v>86906</v>
      </c>
      <c r="D7281" s="2" t="s">
        <v>7327</v>
      </c>
      <c r="E7281" s="3" t="s">
        <v>9848</v>
      </c>
      <c r="F7281" s="61">
        <v>66.88</v>
      </c>
      <c r="G7281" s="61">
        <v>67.28</v>
      </c>
    </row>
    <row r="7282" spans="1:7" ht="22.5">
      <c r="A7282" s="1" t="str">
        <f t="shared" si="115"/>
        <v>SINAPI 86911</v>
      </c>
      <c r="B7282" s="3" t="s">
        <v>9865</v>
      </c>
      <c r="C7282" s="3">
        <v>86911</v>
      </c>
      <c r="D7282" s="2" t="s">
        <v>7328</v>
      </c>
      <c r="E7282" s="3" t="s">
        <v>9848</v>
      </c>
      <c r="F7282" s="61">
        <v>78.34</v>
      </c>
      <c r="G7282" s="61">
        <v>78.81</v>
      </c>
    </row>
    <row r="7283" spans="1:7" ht="22.5">
      <c r="A7283" s="1" t="str">
        <f t="shared" si="115"/>
        <v>SINAPI 86909</v>
      </c>
      <c r="B7283" s="3" t="s">
        <v>9865</v>
      </c>
      <c r="C7283" s="3">
        <v>86909</v>
      </c>
      <c r="D7283" s="2" t="s">
        <v>7329</v>
      </c>
      <c r="E7283" s="3" t="s">
        <v>9848</v>
      </c>
      <c r="F7283" s="61">
        <v>116.15</v>
      </c>
      <c r="G7283" s="61">
        <v>116.83</v>
      </c>
    </row>
    <row r="7284" spans="1:7" ht="22.5">
      <c r="A7284" s="1" t="str">
        <f t="shared" si="115"/>
        <v>SINAPI 86910</v>
      </c>
      <c r="B7284" s="3" t="s">
        <v>9865</v>
      </c>
      <c r="C7284" s="3">
        <v>86910</v>
      </c>
      <c r="D7284" s="2" t="s">
        <v>7330</v>
      </c>
      <c r="E7284" s="3" t="s">
        <v>9848</v>
      </c>
      <c r="F7284" s="61">
        <v>113.51</v>
      </c>
      <c r="G7284" s="61">
        <v>113.98</v>
      </c>
    </row>
    <row r="7285" spans="1:7">
      <c r="A7285" s="1" t="str">
        <f t="shared" si="115"/>
        <v>SINAPI 86916</v>
      </c>
      <c r="B7285" s="3" t="s">
        <v>9865</v>
      </c>
      <c r="C7285" s="3">
        <v>86916</v>
      </c>
      <c r="D7285" s="2" t="s">
        <v>7331</v>
      </c>
      <c r="E7285" s="3" t="s">
        <v>9848</v>
      </c>
      <c r="F7285" s="61">
        <v>27.9</v>
      </c>
      <c r="G7285" s="61">
        <v>28.52</v>
      </c>
    </row>
    <row r="7286" spans="1:7">
      <c r="A7286" s="1" t="str">
        <f t="shared" si="115"/>
        <v>SINAPI 95469</v>
      </c>
      <c r="B7286" s="3" t="s">
        <v>9865</v>
      </c>
      <c r="C7286" s="3">
        <v>95469</v>
      </c>
      <c r="D7286" s="2" t="s">
        <v>7332</v>
      </c>
      <c r="E7286" s="3" t="s">
        <v>9848</v>
      </c>
      <c r="F7286" s="61">
        <v>292.63</v>
      </c>
      <c r="G7286" s="61">
        <v>295.11</v>
      </c>
    </row>
    <row r="7287" spans="1:7" ht="22.5">
      <c r="A7287" s="1" t="str">
        <f t="shared" si="115"/>
        <v>SINAPI 95470</v>
      </c>
      <c r="B7287" s="3" t="s">
        <v>9865</v>
      </c>
      <c r="C7287" s="3">
        <v>95470</v>
      </c>
      <c r="D7287" s="2" t="s">
        <v>7333</v>
      </c>
      <c r="E7287" s="3" t="s">
        <v>9848</v>
      </c>
      <c r="F7287" s="61">
        <v>302</v>
      </c>
      <c r="G7287" s="61">
        <v>304.48</v>
      </c>
    </row>
    <row r="7288" spans="1:7" ht="22.5">
      <c r="A7288" s="1" t="str">
        <f t="shared" si="115"/>
        <v>SINAPI 95471</v>
      </c>
      <c r="B7288" s="3" t="s">
        <v>9865</v>
      </c>
      <c r="C7288" s="3">
        <v>95471</v>
      </c>
      <c r="D7288" s="2" t="s">
        <v>7334</v>
      </c>
      <c r="E7288" s="3" t="s">
        <v>9848</v>
      </c>
      <c r="F7288" s="61">
        <v>749.7</v>
      </c>
      <c r="G7288" s="61">
        <v>754.87</v>
      </c>
    </row>
    <row r="7289" spans="1:7" ht="22.5">
      <c r="A7289" s="1" t="str">
        <f t="shared" si="115"/>
        <v>SINAPI 95472</v>
      </c>
      <c r="B7289" s="3" t="s">
        <v>9865</v>
      </c>
      <c r="C7289" s="3">
        <v>95472</v>
      </c>
      <c r="D7289" s="2" t="s">
        <v>7335</v>
      </c>
      <c r="E7289" s="3" t="s">
        <v>9848</v>
      </c>
      <c r="F7289" s="61">
        <v>759.07</v>
      </c>
      <c r="G7289" s="61">
        <v>764.24</v>
      </c>
    </row>
    <row r="7290" spans="1:7">
      <c r="A7290" s="1" t="str">
        <f t="shared" si="115"/>
        <v>SINAPI 100848</v>
      </c>
      <c r="B7290" s="3" t="s">
        <v>9865</v>
      </c>
      <c r="C7290" s="3">
        <v>100848</v>
      </c>
      <c r="D7290" s="2" t="s">
        <v>7336</v>
      </c>
      <c r="E7290" s="3" t="s">
        <v>9848</v>
      </c>
      <c r="F7290" s="61">
        <v>534.54999999999995</v>
      </c>
      <c r="G7290" s="61">
        <v>537.03</v>
      </c>
    </row>
    <row r="7291" spans="1:7">
      <c r="A7291" s="1" t="str">
        <f t="shared" si="115"/>
        <v>SINAPI 86888</v>
      </c>
      <c r="B7291" s="3" t="s">
        <v>9865</v>
      </c>
      <c r="C7291" s="3">
        <v>86888</v>
      </c>
      <c r="D7291" s="2" t="s">
        <v>7337</v>
      </c>
      <c r="E7291" s="3" t="s">
        <v>9848</v>
      </c>
      <c r="F7291" s="61">
        <v>478.49</v>
      </c>
      <c r="G7291" s="61">
        <v>482.12</v>
      </c>
    </row>
    <row r="7292" spans="1:7" ht="22.5">
      <c r="A7292" s="1" t="str">
        <f t="shared" si="115"/>
        <v>SINAPI 86932</v>
      </c>
      <c r="B7292" s="3" t="s">
        <v>9865</v>
      </c>
      <c r="C7292" s="3">
        <v>86932</v>
      </c>
      <c r="D7292" s="2" t="s">
        <v>7338</v>
      </c>
      <c r="E7292" s="3" t="s">
        <v>9848</v>
      </c>
      <c r="F7292" s="61">
        <v>534.16</v>
      </c>
      <c r="G7292" s="61">
        <v>538.41</v>
      </c>
    </row>
    <row r="7293" spans="1:7" ht="22.5">
      <c r="A7293" s="1" t="str">
        <f t="shared" si="115"/>
        <v>SINAPI 86931</v>
      </c>
      <c r="B7293" s="3" t="s">
        <v>9865</v>
      </c>
      <c r="C7293" s="3">
        <v>86931</v>
      </c>
      <c r="D7293" s="2" t="s">
        <v>7339</v>
      </c>
      <c r="E7293" s="3" t="s">
        <v>9848</v>
      </c>
      <c r="F7293" s="61">
        <v>493.81</v>
      </c>
      <c r="G7293" s="61">
        <v>498.06</v>
      </c>
    </row>
    <row r="7294" spans="1:7" ht="22.5">
      <c r="A7294" s="1" t="str">
        <f t="shared" si="115"/>
        <v>SINAPI 100878</v>
      </c>
      <c r="B7294" s="3" t="s">
        <v>9865</v>
      </c>
      <c r="C7294" s="3">
        <v>100878</v>
      </c>
      <c r="D7294" s="2" t="s">
        <v>7340</v>
      </c>
      <c r="E7294" s="3" t="s">
        <v>9848</v>
      </c>
      <c r="F7294" s="61">
        <v>645.77</v>
      </c>
      <c r="G7294" s="61">
        <v>651.58000000000004</v>
      </c>
    </row>
    <row r="7295" spans="1:7" ht="22.5">
      <c r="A7295" s="1" t="str">
        <f t="shared" si="115"/>
        <v>SINAPI 86877</v>
      </c>
      <c r="B7295" s="3" t="s">
        <v>9865</v>
      </c>
      <c r="C7295" s="3">
        <v>86877</v>
      </c>
      <c r="D7295" s="2" t="s">
        <v>7341</v>
      </c>
      <c r="E7295" s="3" t="s">
        <v>9848</v>
      </c>
      <c r="F7295" s="61">
        <v>69.040000000000006</v>
      </c>
      <c r="G7295" s="61">
        <v>69.75</v>
      </c>
    </row>
    <row r="7296" spans="1:7" ht="22.5">
      <c r="A7296" s="1" t="str">
        <f t="shared" si="115"/>
        <v>SINAPI 86878</v>
      </c>
      <c r="B7296" s="3" t="s">
        <v>9865</v>
      </c>
      <c r="C7296" s="3">
        <v>86878</v>
      </c>
      <c r="D7296" s="2" t="s">
        <v>7342</v>
      </c>
      <c r="E7296" s="3" t="s">
        <v>9848</v>
      </c>
      <c r="F7296" s="61">
        <v>74.260000000000005</v>
      </c>
      <c r="G7296" s="61">
        <v>74.97</v>
      </c>
    </row>
    <row r="7297" spans="1:7" ht="22.5">
      <c r="A7297" s="1" t="str">
        <f t="shared" si="115"/>
        <v>SINAPI 86879</v>
      </c>
      <c r="B7297" s="3" t="s">
        <v>9865</v>
      </c>
      <c r="C7297" s="3">
        <v>86879</v>
      </c>
      <c r="D7297" s="2" t="s">
        <v>7343</v>
      </c>
      <c r="E7297" s="3" t="s">
        <v>9848</v>
      </c>
      <c r="F7297" s="61">
        <v>12.11</v>
      </c>
      <c r="G7297" s="61">
        <v>12.62</v>
      </c>
    </row>
    <row r="7298" spans="1:7" ht="22.5">
      <c r="A7298" s="1" t="str">
        <f t="shared" si="115"/>
        <v>SINAPI 86880</v>
      </c>
      <c r="B7298" s="3" t="s">
        <v>9865</v>
      </c>
      <c r="C7298" s="3">
        <v>86880</v>
      </c>
      <c r="D7298" s="2" t="s">
        <v>7344</v>
      </c>
      <c r="E7298" s="3" t="s">
        <v>9848</v>
      </c>
      <c r="F7298" s="61">
        <v>31.96</v>
      </c>
      <c r="G7298" s="61">
        <v>32.47</v>
      </c>
    </row>
    <row r="7299" spans="1:7">
      <c r="A7299" s="1" t="str">
        <f t="shared" si="115"/>
        <v>SINAPI 101663</v>
      </c>
      <c r="B7299" s="3" t="s">
        <v>9865</v>
      </c>
      <c r="C7299" s="3">
        <v>101663</v>
      </c>
      <c r="D7299" s="2" t="s">
        <v>7345</v>
      </c>
      <c r="E7299" s="3" t="s">
        <v>9848</v>
      </c>
      <c r="F7299" s="61">
        <v>30.72</v>
      </c>
      <c r="G7299" s="61">
        <v>32.74</v>
      </c>
    </row>
    <row r="7300" spans="1:7">
      <c r="A7300" s="1" t="str">
        <f t="shared" si="115"/>
        <v>SINAPI 101664</v>
      </c>
      <c r="B7300" s="3" t="s">
        <v>9865</v>
      </c>
      <c r="C7300" s="3">
        <v>101664</v>
      </c>
      <c r="D7300" s="2" t="s">
        <v>7346</v>
      </c>
      <c r="E7300" s="3" t="s">
        <v>9848</v>
      </c>
      <c r="F7300" s="61">
        <v>31.86</v>
      </c>
      <c r="G7300" s="61">
        <v>33.880000000000003</v>
      </c>
    </row>
    <row r="7301" spans="1:7">
      <c r="A7301" s="1" t="str">
        <f t="shared" si="115"/>
        <v>SINAPI 101665</v>
      </c>
      <c r="B7301" s="3" t="s">
        <v>9865</v>
      </c>
      <c r="C7301" s="3">
        <v>101665</v>
      </c>
      <c r="D7301" s="2" t="s">
        <v>7347</v>
      </c>
      <c r="E7301" s="3" t="s">
        <v>9848</v>
      </c>
      <c r="F7301" s="61">
        <v>36.799999999999997</v>
      </c>
      <c r="G7301" s="61">
        <v>38.82</v>
      </c>
    </row>
    <row r="7302" spans="1:7" ht="22.5">
      <c r="A7302" s="1" t="str">
        <f t="shared" si="115"/>
        <v>SINAPI 101634</v>
      </c>
      <c r="B7302" s="3" t="s">
        <v>9865</v>
      </c>
      <c r="C7302" s="3">
        <v>101634</v>
      </c>
      <c r="D7302" s="2" t="s">
        <v>7348</v>
      </c>
      <c r="E7302" s="3" t="s">
        <v>9848</v>
      </c>
      <c r="F7302" s="61">
        <v>0</v>
      </c>
      <c r="G7302" s="61">
        <v>0</v>
      </c>
    </row>
    <row r="7303" spans="1:7" ht="22.5">
      <c r="A7303" s="1" t="str">
        <f t="shared" si="115"/>
        <v>SINAPI 101635</v>
      </c>
      <c r="B7303" s="3" t="s">
        <v>9865</v>
      </c>
      <c r="C7303" s="3">
        <v>101635</v>
      </c>
      <c r="D7303" s="2" t="s">
        <v>7349</v>
      </c>
      <c r="E7303" s="3" t="s">
        <v>9848</v>
      </c>
      <c r="F7303" s="61">
        <v>0</v>
      </c>
      <c r="G7303" s="61">
        <v>0</v>
      </c>
    </row>
    <row r="7304" spans="1:7" ht="22.5">
      <c r="A7304" s="1" t="str">
        <f t="shared" si="115"/>
        <v>SINAPI 101636</v>
      </c>
      <c r="B7304" s="3" t="s">
        <v>9865</v>
      </c>
      <c r="C7304" s="3">
        <v>101636</v>
      </c>
      <c r="D7304" s="2" t="s">
        <v>7350</v>
      </c>
      <c r="E7304" s="3" t="s">
        <v>9848</v>
      </c>
      <c r="F7304" s="61">
        <v>155.56</v>
      </c>
      <c r="G7304" s="61">
        <v>160.08000000000001</v>
      </c>
    </row>
    <row r="7305" spans="1:7" ht="22.5">
      <c r="A7305" s="1" t="str">
        <f t="shared" si="115"/>
        <v>SINAPI 101637</v>
      </c>
      <c r="B7305" s="3" t="s">
        <v>9865</v>
      </c>
      <c r="C7305" s="3">
        <v>101637</v>
      </c>
      <c r="D7305" s="2" t="s">
        <v>7351</v>
      </c>
      <c r="E7305" s="3" t="s">
        <v>9848</v>
      </c>
      <c r="F7305" s="61">
        <v>149.94</v>
      </c>
      <c r="G7305" s="61">
        <v>154.46</v>
      </c>
    </row>
    <row r="7306" spans="1:7" ht="22.5">
      <c r="A7306" s="1" t="str">
        <f t="shared" si="115"/>
        <v>SINAPI 101638</v>
      </c>
      <c r="B7306" s="3" t="s">
        <v>9865</v>
      </c>
      <c r="C7306" s="3">
        <v>101638</v>
      </c>
      <c r="D7306" s="2" t="s">
        <v>7352</v>
      </c>
      <c r="E7306" s="3" t="s">
        <v>9848</v>
      </c>
      <c r="F7306" s="61">
        <v>0</v>
      </c>
      <c r="G7306" s="61">
        <v>0</v>
      </c>
    </row>
    <row r="7307" spans="1:7" ht="22.5">
      <c r="A7307" s="1" t="str">
        <f t="shared" si="115"/>
        <v>SINAPI 101639</v>
      </c>
      <c r="B7307" s="3" t="s">
        <v>9865</v>
      </c>
      <c r="C7307" s="3">
        <v>101639</v>
      </c>
      <c r="D7307" s="2" t="s">
        <v>7353</v>
      </c>
      <c r="E7307" s="3" t="s">
        <v>9848</v>
      </c>
      <c r="F7307" s="61">
        <v>0</v>
      </c>
      <c r="G7307" s="61">
        <v>0</v>
      </c>
    </row>
    <row r="7308" spans="1:7">
      <c r="A7308" s="1" t="str">
        <f t="shared" si="115"/>
        <v>SINAPI 105919</v>
      </c>
      <c r="B7308" s="3" t="s">
        <v>9865</v>
      </c>
      <c r="C7308" s="3">
        <v>105919</v>
      </c>
      <c r="D7308" s="2" t="s">
        <v>7354</v>
      </c>
      <c r="E7308" s="3" t="s">
        <v>9848</v>
      </c>
      <c r="F7308" s="61">
        <v>0</v>
      </c>
      <c r="G7308" s="61">
        <v>0</v>
      </c>
    </row>
    <row r="7309" spans="1:7" ht="22.5">
      <c r="A7309" s="1" t="str">
        <f t="shared" si="115"/>
        <v>SINAPI 101658</v>
      </c>
      <c r="B7309" s="3" t="s">
        <v>9865</v>
      </c>
      <c r="C7309" s="3">
        <v>101658</v>
      </c>
      <c r="D7309" s="2" t="s">
        <v>7355</v>
      </c>
      <c r="E7309" s="3" t="s">
        <v>9848</v>
      </c>
      <c r="F7309" s="61">
        <v>470.76</v>
      </c>
      <c r="G7309" s="61">
        <v>472.94</v>
      </c>
    </row>
    <row r="7310" spans="1:7" ht="22.5">
      <c r="A7310" s="1" t="str">
        <f t="shared" si="115"/>
        <v>SINAPI 101659</v>
      </c>
      <c r="B7310" s="3" t="s">
        <v>9865</v>
      </c>
      <c r="C7310" s="3">
        <v>101659</v>
      </c>
      <c r="D7310" s="2" t="s">
        <v>7356</v>
      </c>
      <c r="E7310" s="3" t="s">
        <v>9848</v>
      </c>
      <c r="F7310" s="61">
        <v>534.49</v>
      </c>
      <c r="G7310" s="61">
        <v>536.66999999999996</v>
      </c>
    </row>
    <row r="7311" spans="1:7" ht="22.5">
      <c r="A7311" s="1" t="str">
        <f t="shared" si="115"/>
        <v>SINAPI 101660</v>
      </c>
      <c r="B7311" s="3" t="s">
        <v>9865</v>
      </c>
      <c r="C7311" s="3">
        <v>101660</v>
      </c>
      <c r="D7311" s="2" t="s">
        <v>7357</v>
      </c>
      <c r="E7311" s="3" t="s">
        <v>9848</v>
      </c>
      <c r="F7311" s="61">
        <v>835.35</v>
      </c>
      <c r="G7311" s="61">
        <v>837.53</v>
      </c>
    </row>
    <row r="7312" spans="1:7">
      <c r="A7312" s="1" t="str">
        <f t="shared" si="115"/>
        <v>SINAPI 101654</v>
      </c>
      <c r="B7312" s="3" t="s">
        <v>9865</v>
      </c>
      <c r="C7312" s="3">
        <v>101654</v>
      </c>
      <c r="D7312" s="2" t="s">
        <v>7358</v>
      </c>
      <c r="E7312" s="3" t="s">
        <v>9848</v>
      </c>
      <c r="F7312" s="61">
        <v>194.86</v>
      </c>
      <c r="G7312" s="61">
        <v>197.04</v>
      </c>
    </row>
    <row r="7313" spans="1:7">
      <c r="A7313" s="1" t="str">
        <f t="shared" si="115"/>
        <v>SINAPI 101655</v>
      </c>
      <c r="B7313" s="3" t="s">
        <v>9865</v>
      </c>
      <c r="C7313" s="3">
        <v>101655</v>
      </c>
      <c r="D7313" s="2" t="s">
        <v>7359</v>
      </c>
      <c r="E7313" s="3" t="s">
        <v>9848</v>
      </c>
      <c r="F7313" s="61">
        <v>295.06</v>
      </c>
      <c r="G7313" s="61">
        <v>297.24</v>
      </c>
    </row>
    <row r="7314" spans="1:7">
      <c r="A7314" s="1" t="str">
        <f t="shared" si="115"/>
        <v>SINAPI 101656</v>
      </c>
      <c r="B7314" s="3" t="s">
        <v>9865</v>
      </c>
      <c r="C7314" s="3">
        <v>101656</v>
      </c>
      <c r="D7314" s="2" t="s">
        <v>7360</v>
      </c>
      <c r="E7314" s="3" t="s">
        <v>9848</v>
      </c>
      <c r="F7314" s="61">
        <v>318.45</v>
      </c>
      <c r="G7314" s="61">
        <v>320.63</v>
      </c>
    </row>
    <row r="7315" spans="1:7">
      <c r="A7315" s="1" t="str">
        <f t="shared" si="115"/>
        <v>SINAPI 101657</v>
      </c>
      <c r="B7315" s="3" t="s">
        <v>9865</v>
      </c>
      <c r="C7315" s="3">
        <v>101657</v>
      </c>
      <c r="D7315" s="2" t="s">
        <v>7361</v>
      </c>
      <c r="E7315" s="3" t="s">
        <v>9848</v>
      </c>
      <c r="F7315" s="61">
        <v>368.29</v>
      </c>
      <c r="G7315" s="61">
        <v>370.47</v>
      </c>
    </row>
    <row r="7316" spans="1:7">
      <c r="A7316" s="1" t="str">
        <f t="shared" si="115"/>
        <v>SINAPI 105923</v>
      </c>
      <c r="B7316" s="3" t="s">
        <v>9865</v>
      </c>
      <c r="C7316" s="3">
        <v>105923</v>
      </c>
      <c r="D7316" s="2" t="s">
        <v>7362</v>
      </c>
      <c r="E7316" s="3" t="s">
        <v>9848</v>
      </c>
      <c r="F7316" s="61">
        <v>0</v>
      </c>
      <c r="G7316" s="61">
        <v>0</v>
      </c>
    </row>
    <row r="7317" spans="1:7">
      <c r="A7317" s="1" t="str">
        <f t="shared" si="115"/>
        <v>SINAPI 105921</v>
      </c>
      <c r="B7317" s="3" t="s">
        <v>9865</v>
      </c>
      <c r="C7317" s="3">
        <v>105921</v>
      </c>
      <c r="D7317" s="2" t="s">
        <v>7363</v>
      </c>
      <c r="E7317" s="3" t="s">
        <v>9848</v>
      </c>
      <c r="F7317" s="61">
        <v>0</v>
      </c>
      <c r="G7317" s="61">
        <v>0</v>
      </c>
    </row>
    <row r="7318" spans="1:7">
      <c r="A7318" s="1" t="str">
        <f t="shared" si="115"/>
        <v>SINAPI 105920</v>
      </c>
      <c r="B7318" s="3" t="s">
        <v>9865</v>
      </c>
      <c r="C7318" s="3">
        <v>105920</v>
      </c>
      <c r="D7318" s="2" t="s">
        <v>7364</v>
      </c>
      <c r="E7318" s="3" t="s">
        <v>9848</v>
      </c>
      <c r="F7318" s="61">
        <v>0</v>
      </c>
      <c r="G7318" s="61">
        <v>0</v>
      </c>
    </row>
    <row r="7319" spans="1:7">
      <c r="A7319" s="1" t="str">
        <f t="shared" si="115"/>
        <v>SINAPI 105922</v>
      </c>
      <c r="B7319" s="3" t="s">
        <v>9865</v>
      </c>
      <c r="C7319" s="3">
        <v>105922</v>
      </c>
      <c r="D7319" s="2" t="s">
        <v>7365</v>
      </c>
      <c r="E7319" s="3" t="s">
        <v>9848</v>
      </c>
      <c r="F7319" s="61">
        <v>0</v>
      </c>
      <c r="G7319" s="61">
        <v>0</v>
      </c>
    </row>
    <row r="7320" spans="1:7">
      <c r="A7320" s="1" t="str">
        <f t="shared" si="115"/>
        <v>SINAPI 101632</v>
      </c>
      <c r="B7320" s="3" t="s">
        <v>9865</v>
      </c>
      <c r="C7320" s="3">
        <v>101632</v>
      </c>
      <c r="D7320" s="2" t="s">
        <v>7366</v>
      </c>
      <c r="E7320" s="3" t="s">
        <v>9848</v>
      </c>
      <c r="F7320" s="61">
        <v>36.659999999999997</v>
      </c>
      <c r="G7320" s="61">
        <v>36.75</v>
      </c>
    </row>
    <row r="7321" spans="1:7" ht="22.5">
      <c r="A7321" s="1" t="str">
        <f t="shared" si="115"/>
        <v>SINAPI 101661</v>
      </c>
      <c r="B7321" s="3" t="s">
        <v>9865</v>
      </c>
      <c r="C7321" s="3">
        <v>101661</v>
      </c>
      <c r="D7321" s="2" t="s">
        <v>7367</v>
      </c>
      <c r="E7321" s="3" t="s">
        <v>9848</v>
      </c>
      <c r="F7321" s="61">
        <v>148.68</v>
      </c>
      <c r="G7321" s="61">
        <v>157.28</v>
      </c>
    </row>
    <row r="7322" spans="1:7">
      <c r="A7322" s="1" t="str">
        <f t="shared" si="115"/>
        <v>SINAPI 105924</v>
      </c>
      <c r="B7322" s="3" t="s">
        <v>9865</v>
      </c>
      <c r="C7322" s="3">
        <v>105924</v>
      </c>
      <c r="D7322" s="2" t="s">
        <v>7368</v>
      </c>
      <c r="E7322" s="3" t="s">
        <v>9848</v>
      </c>
      <c r="F7322" s="61">
        <v>16.73</v>
      </c>
      <c r="G7322" s="61">
        <v>18.18</v>
      </c>
    </row>
    <row r="7323" spans="1:7">
      <c r="A7323" s="1" t="str">
        <f t="shared" ref="A7323:A7386" si="116">CONCATENATE($B7323," ",$C7323)</f>
        <v>SINAPI 101651</v>
      </c>
      <c r="B7323" s="3" t="s">
        <v>9865</v>
      </c>
      <c r="C7323" s="3">
        <v>101651</v>
      </c>
      <c r="D7323" s="2" t="s">
        <v>7369</v>
      </c>
      <c r="E7323" s="3" t="s">
        <v>9848</v>
      </c>
      <c r="F7323" s="61">
        <v>65.06</v>
      </c>
      <c r="G7323" s="61">
        <v>66.260000000000005</v>
      </c>
    </row>
    <row r="7324" spans="1:7">
      <c r="A7324" s="1" t="str">
        <f t="shared" si="116"/>
        <v>SINAPI 101630</v>
      </c>
      <c r="B7324" s="3" t="s">
        <v>9865</v>
      </c>
      <c r="C7324" s="3">
        <v>101630</v>
      </c>
      <c r="D7324" s="2" t="s">
        <v>7370</v>
      </c>
      <c r="E7324" s="3" t="s">
        <v>9848</v>
      </c>
      <c r="F7324" s="61">
        <v>78.69</v>
      </c>
      <c r="G7324" s="61">
        <v>81.099999999999994</v>
      </c>
    </row>
    <row r="7325" spans="1:7" ht="22.5">
      <c r="A7325" s="1" t="str">
        <f t="shared" si="116"/>
        <v>SINAPI 101633</v>
      </c>
      <c r="B7325" s="3" t="s">
        <v>9865</v>
      </c>
      <c r="C7325" s="3">
        <v>101633</v>
      </c>
      <c r="D7325" s="2" t="s">
        <v>7371</v>
      </c>
      <c r="E7325" s="3" t="s">
        <v>9848</v>
      </c>
      <c r="F7325" s="61">
        <v>98.54</v>
      </c>
      <c r="G7325" s="61">
        <v>99.55</v>
      </c>
    </row>
    <row r="7326" spans="1:7" ht="33.75">
      <c r="A7326" s="1" t="str">
        <f t="shared" si="116"/>
        <v>SINAPI 104219</v>
      </c>
      <c r="B7326" s="3" t="s">
        <v>9865</v>
      </c>
      <c r="C7326" s="3">
        <v>104219</v>
      </c>
      <c r="D7326" s="2" t="s">
        <v>7372</v>
      </c>
      <c r="E7326" s="3" t="s">
        <v>9847</v>
      </c>
      <c r="F7326" s="61">
        <v>91.31</v>
      </c>
      <c r="G7326" s="61">
        <v>94.5</v>
      </c>
    </row>
    <row r="7327" spans="1:7" ht="33.75">
      <c r="A7327" s="1" t="str">
        <f t="shared" si="116"/>
        <v>SINAPI 104223</v>
      </c>
      <c r="B7327" s="3" t="s">
        <v>9865</v>
      </c>
      <c r="C7327" s="3">
        <v>104223</v>
      </c>
      <c r="D7327" s="2" t="s">
        <v>7373</v>
      </c>
      <c r="E7327" s="3" t="s">
        <v>9847</v>
      </c>
      <c r="F7327" s="61">
        <v>119.72</v>
      </c>
      <c r="G7327" s="61">
        <v>123.8</v>
      </c>
    </row>
    <row r="7328" spans="1:7" ht="33.75">
      <c r="A7328" s="1" t="str">
        <f t="shared" si="116"/>
        <v>SINAPI 104227</v>
      </c>
      <c r="B7328" s="3" t="s">
        <v>9865</v>
      </c>
      <c r="C7328" s="3">
        <v>104227</v>
      </c>
      <c r="D7328" s="2" t="s">
        <v>7374</v>
      </c>
      <c r="E7328" s="3" t="s">
        <v>9847</v>
      </c>
      <c r="F7328" s="61">
        <v>138.76</v>
      </c>
      <c r="G7328" s="61">
        <v>142.97</v>
      </c>
    </row>
    <row r="7329" spans="1:7" ht="33.75">
      <c r="A7329" s="1" t="str">
        <f t="shared" si="116"/>
        <v>SINAPI 104231</v>
      </c>
      <c r="B7329" s="3" t="s">
        <v>9865</v>
      </c>
      <c r="C7329" s="3">
        <v>104231</v>
      </c>
      <c r="D7329" s="2" t="s">
        <v>7375</v>
      </c>
      <c r="E7329" s="3" t="s">
        <v>9847</v>
      </c>
      <c r="F7329" s="61">
        <v>153.08000000000001</v>
      </c>
      <c r="G7329" s="61">
        <v>157.77000000000001</v>
      </c>
    </row>
    <row r="7330" spans="1:7" ht="33.75">
      <c r="A7330" s="1" t="str">
        <f t="shared" si="116"/>
        <v>SINAPI 104235</v>
      </c>
      <c r="B7330" s="3" t="s">
        <v>9865</v>
      </c>
      <c r="C7330" s="3">
        <v>104235</v>
      </c>
      <c r="D7330" s="2" t="s">
        <v>7376</v>
      </c>
      <c r="E7330" s="3" t="s">
        <v>9847</v>
      </c>
      <c r="F7330" s="61">
        <v>74.52</v>
      </c>
      <c r="G7330" s="61">
        <v>76.56</v>
      </c>
    </row>
    <row r="7331" spans="1:7" ht="33.75">
      <c r="A7331" s="1" t="str">
        <f t="shared" si="116"/>
        <v>SINAPI 104239</v>
      </c>
      <c r="B7331" s="3" t="s">
        <v>9865</v>
      </c>
      <c r="C7331" s="3">
        <v>104239</v>
      </c>
      <c r="D7331" s="2" t="s">
        <v>7377</v>
      </c>
      <c r="E7331" s="3" t="s">
        <v>9847</v>
      </c>
      <c r="F7331" s="61">
        <v>101.74</v>
      </c>
      <c r="G7331" s="61">
        <v>104.68</v>
      </c>
    </row>
    <row r="7332" spans="1:7" ht="33.75">
      <c r="A7332" s="1" t="str">
        <f t="shared" si="116"/>
        <v>SINAPI 104243</v>
      </c>
      <c r="B7332" s="3" t="s">
        <v>9865</v>
      </c>
      <c r="C7332" s="3">
        <v>104243</v>
      </c>
      <c r="D7332" s="2" t="s">
        <v>7378</v>
      </c>
      <c r="E7332" s="3" t="s">
        <v>9847</v>
      </c>
      <c r="F7332" s="61">
        <v>119.53</v>
      </c>
      <c r="G7332" s="61">
        <v>122.59</v>
      </c>
    </row>
    <row r="7333" spans="1:7" ht="33.75">
      <c r="A7333" s="1" t="str">
        <f t="shared" si="116"/>
        <v>SINAPI 104247</v>
      </c>
      <c r="B7333" s="3" t="s">
        <v>9865</v>
      </c>
      <c r="C7333" s="3">
        <v>104247</v>
      </c>
      <c r="D7333" s="2" t="s">
        <v>7379</v>
      </c>
      <c r="E7333" s="3" t="s">
        <v>9847</v>
      </c>
      <c r="F7333" s="61">
        <v>127.69</v>
      </c>
      <c r="G7333" s="61">
        <v>130.74</v>
      </c>
    </row>
    <row r="7334" spans="1:7" ht="33.75">
      <c r="A7334" s="1" t="str">
        <f t="shared" si="116"/>
        <v>SINAPI 87795</v>
      </c>
      <c r="B7334" s="3" t="s">
        <v>9865</v>
      </c>
      <c r="C7334" s="3">
        <v>87795</v>
      </c>
      <c r="D7334" s="2" t="s">
        <v>7380</v>
      </c>
      <c r="E7334" s="3" t="s">
        <v>9847</v>
      </c>
      <c r="F7334" s="61">
        <v>77.150000000000006</v>
      </c>
      <c r="G7334" s="61">
        <v>79.41</v>
      </c>
    </row>
    <row r="7335" spans="1:7" ht="33.75">
      <c r="A7335" s="1" t="str">
        <f t="shared" si="116"/>
        <v>SINAPI 87800</v>
      </c>
      <c r="B7335" s="3" t="s">
        <v>9865</v>
      </c>
      <c r="C7335" s="3">
        <v>87800</v>
      </c>
      <c r="D7335" s="2" t="s">
        <v>7381</v>
      </c>
      <c r="E7335" s="3" t="s">
        <v>9847</v>
      </c>
      <c r="F7335" s="61">
        <v>105.53</v>
      </c>
      <c r="G7335" s="61">
        <v>108.8</v>
      </c>
    </row>
    <row r="7336" spans="1:7" ht="33.75">
      <c r="A7336" s="1" t="str">
        <f t="shared" si="116"/>
        <v>SINAPI 87804</v>
      </c>
      <c r="B7336" s="3" t="s">
        <v>9865</v>
      </c>
      <c r="C7336" s="3">
        <v>87804</v>
      </c>
      <c r="D7336" s="2" t="s">
        <v>7382</v>
      </c>
      <c r="E7336" s="3" t="s">
        <v>9847</v>
      </c>
      <c r="F7336" s="61">
        <v>123.32</v>
      </c>
      <c r="G7336" s="61">
        <v>126.71</v>
      </c>
    </row>
    <row r="7337" spans="1:7" ht="33.75">
      <c r="A7337" s="1" t="str">
        <f t="shared" si="116"/>
        <v>SINAPI 87808</v>
      </c>
      <c r="B7337" s="3" t="s">
        <v>9865</v>
      </c>
      <c r="C7337" s="3">
        <v>87808</v>
      </c>
      <c r="D7337" s="2" t="s">
        <v>7383</v>
      </c>
      <c r="E7337" s="3" t="s">
        <v>9847</v>
      </c>
      <c r="F7337" s="61">
        <v>131.37</v>
      </c>
      <c r="G7337" s="61">
        <v>134.72999999999999</v>
      </c>
    </row>
    <row r="7338" spans="1:7" ht="33.75">
      <c r="A7338" s="1" t="str">
        <f t="shared" si="116"/>
        <v>SINAPI 87778</v>
      </c>
      <c r="B7338" s="3" t="s">
        <v>9865</v>
      </c>
      <c r="C7338" s="3">
        <v>87778</v>
      </c>
      <c r="D7338" s="2" t="s">
        <v>7384</v>
      </c>
      <c r="E7338" s="3" t="s">
        <v>9847</v>
      </c>
      <c r="F7338" s="61">
        <v>95.6</v>
      </c>
      <c r="G7338" s="61">
        <v>99.14</v>
      </c>
    </row>
    <row r="7339" spans="1:7" ht="33.75">
      <c r="A7339" s="1" t="str">
        <f t="shared" si="116"/>
        <v>SINAPI 87783</v>
      </c>
      <c r="B7339" s="3" t="s">
        <v>9865</v>
      </c>
      <c r="C7339" s="3">
        <v>87783</v>
      </c>
      <c r="D7339" s="2" t="s">
        <v>7385</v>
      </c>
      <c r="E7339" s="3" t="s">
        <v>9847</v>
      </c>
      <c r="F7339" s="61">
        <v>125.29</v>
      </c>
      <c r="G7339" s="61">
        <v>129.84</v>
      </c>
    </row>
    <row r="7340" spans="1:7" ht="33.75">
      <c r="A7340" s="1" t="str">
        <f t="shared" si="116"/>
        <v>SINAPI 87787</v>
      </c>
      <c r="B7340" s="3" t="s">
        <v>9865</v>
      </c>
      <c r="C7340" s="3">
        <v>87787</v>
      </c>
      <c r="D7340" s="2" t="s">
        <v>7386</v>
      </c>
      <c r="E7340" s="3" t="s">
        <v>9847</v>
      </c>
      <c r="F7340" s="61">
        <v>144.33000000000001</v>
      </c>
      <c r="G7340" s="61">
        <v>149.01</v>
      </c>
    </row>
    <row r="7341" spans="1:7" ht="33.75">
      <c r="A7341" s="1" t="str">
        <f t="shared" si="116"/>
        <v>SINAPI 87791</v>
      </c>
      <c r="B7341" s="3" t="s">
        <v>9865</v>
      </c>
      <c r="C7341" s="3">
        <v>87791</v>
      </c>
      <c r="D7341" s="2" t="s">
        <v>7387</v>
      </c>
      <c r="E7341" s="3" t="s">
        <v>9847</v>
      </c>
      <c r="F7341" s="61">
        <v>159.19</v>
      </c>
      <c r="G7341" s="61">
        <v>164.41</v>
      </c>
    </row>
    <row r="7342" spans="1:7" ht="33.75">
      <c r="A7342" s="1" t="str">
        <f t="shared" si="116"/>
        <v>SINAPI 87832</v>
      </c>
      <c r="B7342" s="3" t="s">
        <v>9865</v>
      </c>
      <c r="C7342" s="3">
        <v>87832</v>
      </c>
      <c r="D7342" s="2" t="s">
        <v>7388</v>
      </c>
      <c r="E7342" s="3" t="s">
        <v>9847</v>
      </c>
      <c r="F7342" s="61">
        <v>152.38999999999999</v>
      </c>
      <c r="G7342" s="61">
        <v>158.56</v>
      </c>
    </row>
    <row r="7343" spans="1:7" ht="33.75">
      <c r="A7343" s="1" t="str">
        <f t="shared" si="116"/>
        <v>SINAPI 87812</v>
      </c>
      <c r="B7343" s="3" t="s">
        <v>9865</v>
      </c>
      <c r="C7343" s="3">
        <v>87812</v>
      </c>
      <c r="D7343" s="2" t="s">
        <v>7389</v>
      </c>
      <c r="E7343" s="3" t="s">
        <v>9847</v>
      </c>
      <c r="F7343" s="61">
        <v>119.72</v>
      </c>
      <c r="G7343" s="61">
        <v>125.75</v>
      </c>
    </row>
    <row r="7344" spans="1:7" ht="33.75">
      <c r="A7344" s="1" t="str">
        <f t="shared" si="116"/>
        <v>SINAPI 87816</v>
      </c>
      <c r="B7344" s="3" t="s">
        <v>9865</v>
      </c>
      <c r="C7344" s="3">
        <v>87816</v>
      </c>
      <c r="D7344" s="2" t="s">
        <v>7390</v>
      </c>
      <c r="E7344" s="3" t="s">
        <v>9847</v>
      </c>
      <c r="F7344" s="61">
        <v>148.16999999999999</v>
      </c>
      <c r="G7344" s="61">
        <v>155.19999999999999</v>
      </c>
    </row>
    <row r="7345" spans="1:7" ht="33.75">
      <c r="A7345" s="1" t="str">
        <f t="shared" si="116"/>
        <v>SINAPI 87820</v>
      </c>
      <c r="B7345" s="3" t="s">
        <v>9865</v>
      </c>
      <c r="C7345" s="3">
        <v>87820</v>
      </c>
      <c r="D7345" s="2" t="s">
        <v>7391</v>
      </c>
      <c r="E7345" s="3" t="s">
        <v>9847</v>
      </c>
      <c r="F7345" s="61">
        <v>165.96</v>
      </c>
      <c r="G7345" s="61">
        <v>173.11</v>
      </c>
    </row>
    <row r="7346" spans="1:7" ht="33.75">
      <c r="A7346" s="1" t="str">
        <f t="shared" si="116"/>
        <v>SINAPI 87824</v>
      </c>
      <c r="B7346" s="3" t="s">
        <v>9865</v>
      </c>
      <c r="C7346" s="3">
        <v>87824</v>
      </c>
      <c r="D7346" s="2" t="s">
        <v>7392</v>
      </c>
      <c r="E7346" s="3" t="s">
        <v>9847</v>
      </c>
      <c r="F7346" s="61">
        <v>193.09</v>
      </c>
      <c r="G7346" s="61">
        <v>201.82</v>
      </c>
    </row>
    <row r="7347" spans="1:7" ht="33.75">
      <c r="A7347" s="1" t="str">
        <f t="shared" si="116"/>
        <v>SINAPI 87828</v>
      </c>
      <c r="B7347" s="3" t="s">
        <v>9865</v>
      </c>
      <c r="C7347" s="3">
        <v>87828</v>
      </c>
      <c r="D7347" s="2" t="s">
        <v>7393</v>
      </c>
      <c r="E7347" s="3" t="s">
        <v>9847</v>
      </c>
      <c r="F7347" s="61">
        <v>121.62</v>
      </c>
      <c r="G7347" s="61">
        <v>126.89</v>
      </c>
    </row>
    <row r="7348" spans="1:7" ht="33.75">
      <c r="A7348" s="1" t="str">
        <f t="shared" si="116"/>
        <v>SINAPI 104251</v>
      </c>
      <c r="B7348" s="3" t="s">
        <v>9865</v>
      </c>
      <c r="C7348" s="3">
        <v>104251</v>
      </c>
      <c r="D7348" s="2" t="s">
        <v>7394</v>
      </c>
      <c r="E7348" s="3" t="s">
        <v>9847</v>
      </c>
      <c r="F7348" s="61">
        <v>112.02</v>
      </c>
      <c r="G7348" s="61">
        <v>117.4</v>
      </c>
    </row>
    <row r="7349" spans="1:7" ht="33.75">
      <c r="A7349" s="1" t="str">
        <f t="shared" si="116"/>
        <v>SINAPI 104255</v>
      </c>
      <c r="B7349" s="3" t="s">
        <v>9865</v>
      </c>
      <c r="C7349" s="3">
        <v>104255</v>
      </c>
      <c r="D7349" s="2" t="s">
        <v>7395</v>
      </c>
      <c r="E7349" s="3" t="s">
        <v>9847</v>
      </c>
      <c r="F7349" s="61">
        <v>139.22999999999999</v>
      </c>
      <c r="G7349" s="61">
        <v>145.52000000000001</v>
      </c>
    </row>
    <row r="7350" spans="1:7" ht="33.75">
      <c r="A7350" s="1" t="str">
        <f t="shared" si="116"/>
        <v>SINAPI 104259</v>
      </c>
      <c r="B7350" s="3" t="s">
        <v>9865</v>
      </c>
      <c r="C7350" s="3">
        <v>104259</v>
      </c>
      <c r="D7350" s="2" t="s">
        <v>7396</v>
      </c>
      <c r="E7350" s="3" t="s">
        <v>9847</v>
      </c>
      <c r="F7350" s="61">
        <v>157.02000000000001</v>
      </c>
      <c r="G7350" s="61">
        <v>163.43</v>
      </c>
    </row>
    <row r="7351" spans="1:7" ht="33.75">
      <c r="A7351" s="1" t="str">
        <f t="shared" si="116"/>
        <v>SINAPI 104263</v>
      </c>
      <c r="B7351" s="3" t="s">
        <v>9865</v>
      </c>
      <c r="C7351" s="3">
        <v>104263</v>
      </c>
      <c r="D7351" s="2" t="s">
        <v>7397</v>
      </c>
      <c r="E7351" s="3" t="s">
        <v>9847</v>
      </c>
      <c r="F7351" s="61">
        <v>182.08</v>
      </c>
      <c r="G7351" s="61">
        <v>189.89</v>
      </c>
    </row>
    <row r="7352" spans="1:7" ht="22.5">
      <c r="A7352" s="1" t="str">
        <f t="shared" si="116"/>
        <v>SINAPI 87794</v>
      </c>
      <c r="B7352" s="3" t="s">
        <v>9865</v>
      </c>
      <c r="C7352" s="3">
        <v>87794</v>
      </c>
      <c r="D7352" s="2" t="s">
        <v>7398</v>
      </c>
      <c r="E7352" s="3" t="s">
        <v>9847</v>
      </c>
      <c r="F7352" s="61">
        <v>47.62</v>
      </c>
      <c r="G7352" s="61">
        <v>50.48</v>
      </c>
    </row>
    <row r="7353" spans="1:7" ht="22.5">
      <c r="A7353" s="1" t="str">
        <f t="shared" si="116"/>
        <v>SINAPI 87799</v>
      </c>
      <c r="B7353" s="3" t="s">
        <v>9865</v>
      </c>
      <c r="C7353" s="3">
        <v>87799</v>
      </c>
      <c r="D7353" s="2" t="s">
        <v>7399</v>
      </c>
      <c r="E7353" s="3" t="s">
        <v>9847</v>
      </c>
      <c r="F7353" s="61">
        <v>66.25</v>
      </c>
      <c r="G7353" s="61">
        <v>70.34</v>
      </c>
    </row>
    <row r="7354" spans="1:7" ht="22.5">
      <c r="A7354" s="1" t="str">
        <f t="shared" si="116"/>
        <v>SINAPI 87803</v>
      </c>
      <c r="B7354" s="3" t="s">
        <v>9865</v>
      </c>
      <c r="C7354" s="3">
        <v>87803</v>
      </c>
      <c r="D7354" s="2" t="s">
        <v>7400</v>
      </c>
      <c r="E7354" s="3" t="s">
        <v>9847</v>
      </c>
      <c r="F7354" s="61">
        <v>73.19</v>
      </c>
      <c r="G7354" s="61">
        <v>77.540000000000006</v>
      </c>
    </row>
    <row r="7355" spans="1:7" ht="22.5">
      <c r="A7355" s="1" t="str">
        <f t="shared" si="116"/>
        <v>SINAPI 87807</v>
      </c>
      <c r="B7355" s="3" t="s">
        <v>9865</v>
      </c>
      <c r="C7355" s="3">
        <v>87807</v>
      </c>
      <c r="D7355" s="2" t="s">
        <v>7401</v>
      </c>
      <c r="E7355" s="3" t="s">
        <v>9847</v>
      </c>
      <c r="F7355" s="61">
        <v>80.02</v>
      </c>
      <c r="G7355" s="61">
        <v>84.79</v>
      </c>
    </row>
    <row r="7356" spans="1:7" ht="22.5">
      <c r="A7356" s="1" t="str">
        <f t="shared" si="116"/>
        <v>SINAPI 104218</v>
      </c>
      <c r="B7356" s="3" t="s">
        <v>9865</v>
      </c>
      <c r="C7356" s="3">
        <v>104218</v>
      </c>
      <c r="D7356" s="2" t="s">
        <v>7402</v>
      </c>
      <c r="E7356" s="3" t="s">
        <v>9847</v>
      </c>
      <c r="F7356" s="61">
        <v>60.55</v>
      </c>
      <c r="G7356" s="61">
        <v>64.44</v>
      </c>
    </row>
    <row r="7357" spans="1:7" ht="22.5">
      <c r="A7357" s="1" t="str">
        <f t="shared" si="116"/>
        <v>SINAPI 87777</v>
      </c>
      <c r="B7357" s="3" t="s">
        <v>9865</v>
      </c>
      <c r="C7357" s="3">
        <v>87777</v>
      </c>
      <c r="D7357" s="2" t="s">
        <v>7403</v>
      </c>
      <c r="E7357" s="3" t="s">
        <v>9847</v>
      </c>
      <c r="F7357" s="61">
        <v>65.319999999999993</v>
      </c>
      <c r="G7357" s="61">
        <v>69.61</v>
      </c>
    </row>
    <row r="7358" spans="1:7" ht="22.5">
      <c r="A7358" s="1" t="str">
        <f t="shared" si="116"/>
        <v>SINAPI 104222</v>
      </c>
      <c r="B7358" s="3" t="s">
        <v>9865</v>
      </c>
      <c r="C7358" s="3">
        <v>104222</v>
      </c>
      <c r="D7358" s="2" t="s">
        <v>7404</v>
      </c>
      <c r="E7358" s="3" t="s">
        <v>9847</v>
      </c>
      <c r="F7358" s="61">
        <v>78.25</v>
      </c>
      <c r="G7358" s="61">
        <v>83.29</v>
      </c>
    </row>
    <row r="7359" spans="1:7" ht="22.5">
      <c r="A7359" s="1" t="str">
        <f t="shared" si="116"/>
        <v>SINAPI 87781</v>
      </c>
      <c r="B7359" s="3" t="s">
        <v>9865</v>
      </c>
      <c r="C7359" s="3">
        <v>87781</v>
      </c>
      <c r="D7359" s="2" t="s">
        <v>7405</v>
      </c>
      <c r="E7359" s="3" t="s">
        <v>9847</v>
      </c>
      <c r="F7359" s="61">
        <v>84.36</v>
      </c>
      <c r="G7359" s="61">
        <v>89.92</v>
      </c>
    </row>
    <row r="7360" spans="1:7" ht="22.5">
      <c r="A7360" s="1" t="str">
        <f t="shared" si="116"/>
        <v>SINAPI 104226</v>
      </c>
      <c r="B7360" s="3" t="s">
        <v>9865</v>
      </c>
      <c r="C7360" s="3">
        <v>104226</v>
      </c>
      <c r="D7360" s="2" t="s">
        <v>7406</v>
      </c>
      <c r="E7360" s="3" t="s">
        <v>9847</v>
      </c>
      <c r="F7360" s="61">
        <v>85.68</v>
      </c>
      <c r="G7360" s="61">
        <v>90.99</v>
      </c>
    </row>
    <row r="7361" spans="1:7" ht="22.5">
      <c r="A7361" s="1" t="str">
        <f t="shared" si="116"/>
        <v>SINAPI 87786</v>
      </c>
      <c r="B7361" s="3" t="s">
        <v>9865</v>
      </c>
      <c r="C7361" s="3">
        <v>87786</v>
      </c>
      <c r="D7361" s="2" t="s">
        <v>7407</v>
      </c>
      <c r="E7361" s="3" t="s">
        <v>9847</v>
      </c>
      <c r="F7361" s="61">
        <v>91.79</v>
      </c>
      <c r="G7361" s="61">
        <v>97.62</v>
      </c>
    </row>
    <row r="7362" spans="1:7" ht="22.5">
      <c r="A7362" s="1" t="str">
        <f t="shared" si="116"/>
        <v>SINAPI 104230</v>
      </c>
      <c r="B7362" s="3" t="s">
        <v>9865</v>
      </c>
      <c r="C7362" s="3">
        <v>104230</v>
      </c>
      <c r="D7362" s="2" t="s">
        <v>7408</v>
      </c>
      <c r="E7362" s="3" t="s">
        <v>9847</v>
      </c>
      <c r="F7362" s="61">
        <v>101.11</v>
      </c>
      <c r="G7362" s="61">
        <v>107.55</v>
      </c>
    </row>
    <row r="7363" spans="1:7" ht="22.5">
      <c r="A7363" s="1" t="str">
        <f t="shared" si="116"/>
        <v>SINAPI 104234</v>
      </c>
      <c r="B7363" s="3" t="s">
        <v>9865</v>
      </c>
      <c r="C7363" s="3">
        <v>104234</v>
      </c>
      <c r="D7363" s="2" t="s">
        <v>7409</v>
      </c>
      <c r="E7363" s="3" t="s">
        <v>9847</v>
      </c>
      <c r="F7363" s="61">
        <v>44.81</v>
      </c>
      <c r="G7363" s="61">
        <v>47.42</v>
      </c>
    </row>
    <row r="7364" spans="1:7" ht="22.5">
      <c r="A7364" s="1" t="str">
        <f t="shared" si="116"/>
        <v>SINAPI 104238</v>
      </c>
      <c r="B7364" s="3" t="s">
        <v>9865</v>
      </c>
      <c r="C7364" s="3">
        <v>104238</v>
      </c>
      <c r="D7364" s="2" t="s">
        <v>7410</v>
      </c>
      <c r="E7364" s="3" t="s">
        <v>9847</v>
      </c>
      <c r="F7364" s="61">
        <v>62.08</v>
      </c>
      <c r="G7364" s="61">
        <v>65.83</v>
      </c>
    </row>
    <row r="7365" spans="1:7" ht="22.5">
      <c r="A7365" s="1" t="str">
        <f t="shared" si="116"/>
        <v>SINAPI 104242</v>
      </c>
      <c r="B7365" s="3" t="s">
        <v>9865</v>
      </c>
      <c r="C7365" s="3">
        <v>104242</v>
      </c>
      <c r="D7365" s="2" t="s">
        <v>7411</v>
      </c>
      <c r="E7365" s="3" t="s">
        <v>9847</v>
      </c>
      <c r="F7365" s="61">
        <v>69.02</v>
      </c>
      <c r="G7365" s="61">
        <v>73.03</v>
      </c>
    </row>
    <row r="7366" spans="1:7" ht="22.5">
      <c r="A7366" s="1" t="str">
        <f t="shared" si="116"/>
        <v>SINAPI 104246</v>
      </c>
      <c r="B7366" s="3" t="s">
        <v>9865</v>
      </c>
      <c r="C7366" s="3">
        <v>104246</v>
      </c>
      <c r="D7366" s="2" t="s">
        <v>7412</v>
      </c>
      <c r="E7366" s="3" t="s">
        <v>9847</v>
      </c>
      <c r="F7366" s="61">
        <v>75.44</v>
      </c>
      <c r="G7366" s="61">
        <v>79.81</v>
      </c>
    </row>
    <row r="7367" spans="1:7" ht="33.75">
      <c r="A7367" s="1" t="str">
        <f t="shared" si="116"/>
        <v>SINAPI 104250</v>
      </c>
      <c r="B7367" s="3" t="s">
        <v>9865</v>
      </c>
      <c r="C7367" s="3">
        <v>104250</v>
      </c>
      <c r="D7367" s="2" t="s">
        <v>7413</v>
      </c>
      <c r="E7367" s="3" t="s">
        <v>9847</v>
      </c>
      <c r="F7367" s="61">
        <v>86.15</v>
      </c>
      <c r="G7367" s="61">
        <v>92.44</v>
      </c>
    </row>
    <row r="7368" spans="1:7" ht="33.75">
      <c r="A7368" s="1" t="str">
        <f t="shared" si="116"/>
        <v>SINAPI 87811</v>
      </c>
      <c r="B7368" s="3" t="s">
        <v>9865</v>
      </c>
      <c r="C7368" s="3">
        <v>87811</v>
      </c>
      <c r="D7368" s="2" t="s">
        <v>7414</v>
      </c>
      <c r="E7368" s="3" t="s">
        <v>9847</v>
      </c>
      <c r="F7368" s="61">
        <v>94.72</v>
      </c>
      <c r="G7368" s="61">
        <v>101.72</v>
      </c>
    </row>
    <row r="7369" spans="1:7" ht="33.75">
      <c r="A7369" s="1" t="str">
        <f t="shared" si="116"/>
        <v>SINAPI 104254</v>
      </c>
      <c r="B7369" s="3" t="s">
        <v>9865</v>
      </c>
      <c r="C7369" s="3">
        <v>104254</v>
      </c>
      <c r="D7369" s="2" t="s">
        <v>7415</v>
      </c>
      <c r="E7369" s="3" t="s">
        <v>9847</v>
      </c>
      <c r="F7369" s="61">
        <v>103.44</v>
      </c>
      <c r="G7369" s="61">
        <v>110.85</v>
      </c>
    </row>
    <row r="7370" spans="1:7" ht="33.75">
      <c r="A7370" s="1" t="str">
        <f t="shared" si="116"/>
        <v>SINAPI 87815</v>
      </c>
      <c r="B7370" s="3" t="s">
        <v>9865</v>
      </c>
      <c r="C7370" s="3">
        <v>87815</v>
      </c>
      <c r="D7370" s="2" t="s">
        <v>7416</v>
      </c>
      <c r="E7370" s="3" t="s">
        <v>9847</v>
      </c>
      <c r="F7370" s="61">
        <v>113.35</v>
      </c>
      <c r="G7370" s="61">
        <v>121.6</v>
      </c>
    </row>
    <row r="7371" spans="1:7" ht="33.75">
      <c r="A7371" s="1" t="str">
        <f t="shared" si="116"/>
        <v>SINAPI 104258</v>
      </c>
      <c r="B7371" s="3" t="s">
        <v>9865</v>
      </c>
      <c r="C7371" s="3">
        <v>104258</v>
      </c>
      <c r="D7371" s="2" t="s">
        <v>7417</v>
      </c>
      <c r="E7371" s="3" t="s">
        <v>9847</v>
      </c>
      <c r="F7371" s="61">
        <v>110.38</v>
      </c>
      <c r="G7371" s="61">
        <v>118.05</v>
      </c>
    </row>
    <row r="7372" spans="1:7" ht="33.75">
      <c r="A7372" s="1" t="str">
        <f t="shared" si="116"/>
        <v>SINAPI 87819</v>
      </c>
      <c r="B7372" s="3" t="s">
        <v>9865</v>
      </c>
      <c r="C7372" s="3">
        <v>87819</v>
      </c>
      <c r="D7372" s="2" t="s">
        <v>7418</v>
      </c>
      <c r="E7372" s="3" t="s">
        <v>9847</v>
      </c>
      <c r="F7372" s="61">
        <v>120.29</v>
      </c>
      <c r="G7372" s="61">
        <v>128.80000000000001</v>
      </c>
    </row>
    <row r="7373" spans="1:7" ht="33.75">
      <c r="A7373" s="1" t="str">
        <f t="shared" si="116"/>
        <v>SINAPI 104262</v>
      </c>
      <c r="B7373" s="3" t="s">
        <v>9865</v>
      </c>
      <c r="C7373" s="3">
        <v>104262</v>
      </c>
      <c r="D7373" s="2" t="s">
        <v>7419</v>
      </c>
      <c r="E7373" s="3" t="s">
        <v>9847</v>
      </c>
      <c r="F7373" s="61">
        <v>143.09</v>
      </c>
      <c r="G7373" s="61">
        <v>153.35</v>
      </c>
    </row>
    <row r="7374" spans="1:7" ht="33.75">
      <c r="A7374" s="1" t="str">
        <f t="shared" si="116"/>
        <v>SINAPI 87823</v>
      </c>
      <c r="B7374" s="3" t="s">
        <v>9865</v>
      </c>
      <c r="C7374" s="3">
        <v>87823</v>
      </c>
      <c r="D7374" s="2" t="s">
        <v>7420</v>
      </c>
      <c r="E7374" s="3" t="s">
        <v>9847</v>
      </c>
      <c r="F7374" s="61">
        <v>156.61000000000001</v>
      </c>
      <c r="G7374" s="61">
        <v>168</v>
      </c>
    </row>
    <row r="7375" spans="1:7" ht="33.75">
      <c r="A7375" s="1" t="str">
        <f t="shared" si="116"/>
        <v>SINAPI 87827</v>
      </c>
      <c r="B7375" s="3" t="s">
        <v>9865</v>
      </c>
      <c r="C7375" s="3">
        <v>87827</v>
      </c>
      <c r="D7375" s="2" t="s">
        <v>7421</v>
      </c>
      <c r="E7375" s="3" t="s">
        <v>9847</v>
      </c>
      <c r="F7375" s="61">
        <v>88.36</v>
      </c>
      <c r="G7375" s="61">
        <v>94.6</v>
      </c>
    </row>
    <row r="7376" spans="1:7" ht="33.75">
      <c r="A7376" s="1" t="str">
        <f t="shared" si="116"/>
        <v>SINAPI 87831</v>
      </c>
      <c r="B7376" s="3" t="s">
        <v>9865</v>
      </c>
      <c r="C7376" s="3">
        <v>87831</v>
      </c>
      <c r="D7376" s="2" t="s">
        <v>7422</v>
      </c>
      <c r="E7376" s="3" t="s">
        <v>9847</v>
      </c>
      <c r="F7376" s="61">
        <v>106.8</v>
      </c>
      <c r="G7376" s="61">
        <v>114.2</v>
      </c>
    </row>
    <row r="7377" spans="1:7" ht="33.75">
      <c r="A7377" s="1" t="str">
        <f t="shared" si="116"/>
        <v>SINAPI 104220</v>
      </c>
      <c r="B7377" s="3" t="s">
        <v>9865</v>
      </c>
      <c r="C7377" s="3">
        <v>104220</v>
      </c>
      <c r="D7377" s="2" t="s">
        <v>7423</v>
      </c>
      <c r="E7377" s="3" t="s">
        <v>9847</v>
      </c>
      <c r="F7377" s="61">
        <v>58.64</v>
      </c>
      <c r="G7377" s="61">
        <v>61.85</v>
      </c>
    </row>
    <row r="7378" spans="1:7" ht="33.75">
      <c r="A7378" s="1" t="str">
        <f t="shared" si="116"/>
        <v>SINAPI 104203</v>
      </c>
      <c r="B7378" s="3" t="s">
        <v>9865</v>
      </c>
      <c r="C7378" s="3">
        <v>104203</v>
      </c>
      <c r="D7378" s="2" t="s">
        <v>7424</v>
      </c>
      <c r="E7378" s="3" t="s">
        <v>9847</v>
      </c>
      <c r="F7378" s="61">
        <v>63.56</v>
      </c>
      <c r="G7378" s="61">
        <v>67.12</v>
      </c>
    </row>
    <row r="7379" spans="1:7" ht="33.75">
      <c r="A7379" s="1" t="str">
        <f t="shared" si="116"/>
        <v>SINAPI 104224</v>
      </c>
      <c r="B7379" s="3" t="s">
        <v>9865</v>
      </c>
      <c r="C7379" s="3">
        <v>104224</v>
      </c>
      <c r="D7379" s="2" t="s">
        <v>7425</v>
      </c>
      <c r="E7379" s="3" t="s">
        <v>9847</v>
      </c>
      <c r="F7379" s="61">
        <v>75.72</v>
      </c>
      <c r="G7379" s="61">
        <v>79.84</v>
      </c>
    </row>
    <row r="7380" spans="1:7" ht="33.75">
      <c r="A7380" s="1" t="str">
        <f t="shared" si="116"/>
        <v>SINAPI 104204</v>
      </c>
      <c r="B7380" s="3" t="s">
        <v>9865</v>
      </c>
      <c r="C7380" s="3">
        <v>104204</v>
      </c>
      <c r="D7380" s="2" t="s">
        <v>7426</v>
      </c>
      <c r="E7380" s="3" t="s">
        <v>9847</v>
      </c>
      <c r="F7380" s="61">
        <v>82.1</v>
      </c>
      <c r="G7380" s="61">
        <v>86.69</v>
      </c>
    </row>
    <row r="7381" spans="1:7" ht="33.75">
      <c r="A7381" s="1" t="str">
        <f t="shared" si="116"/>
        <v>SINAPI 104228</v>
      </c>
      <c r="B7381" s="3" t="s">
        <v>9865</v>
      </c>
      <c r="C7381" s="3">
        <v>104228</v>
      </c>
      <c r="D7381" s="2" t="s">
        <v>7427</v>
      </c>
      <c r="E7381" s="3" t="s">
        <v>9847</v>
      </c>
      <c r="F7381" s="61">
        <v>82.07</v>
      </c>
      <c r="G7381" s="61">
        <v>86.32</v>
      </c>
    </row>
    <row r="7382" spans="1:7" ht="33.75">
      <c r="A7382" s="1" t="str">
        <f t="shared" si="116"/>
        <v>SINAPI 104205</v>
      </c>
      <c r="B7382" s="3" t="s">
        <v>9865</v>
      </c>
      <c r="C7382" s="3">
        <v>104205</v>
      </c>
      <c r="D7382" s="2" t="s">
        <v>7428</v>
      </c>
      <c r="E7382" s="3" t="s">
        <v>9847</v>
      </c>
      <c r="F7382" s="61">
        <v>88.46</v>
      </c>
      <c r="G7382" s="61">
        <v>93.18</v>
      </c>
    </row>
    <row r="7383" spans="1:7" ht="33.75">
      <c r="A7383" s="1" t="str">
        <f t="shared" si="116"/>
        <v>SINAPI 104232</v>
      </c>
      <c r="B7383" s="3" t="s">
        <v>9865</v>
      </c>
      <c r="C7383" s="3">
        <v>104232</v>
      </c>
      <c r="D7383" s="2" t="s">
        <v>7429</v>
      </c>
      <c r="E7383" s="3" t="s">
        <v>9847</v>
      </c>
      <c r="F7383" s="61">
        <v>90.82</v>
      </c>
      <c r="G7383" s="61">
        <v>95.56</v>
      </c>
    </row>
    <row r="7384" spans="1:7" ht="33.75">
      <c r="A7384" s="1" t="str">
        <f t="shared" si="116"/>
        <v>SINAPI 104206</v>
      </c>
      <c r="B7384" s="3" t="s">
        <v>9865</v>
      </c>
      <c r="C7384" s="3">
        <v>104206</v>
      </c>
      <c r="D7384" s="2" t="s">
        <v>7430</v>
      </c>
      <c r="E7384" s="3" t="s">
        <v>9847</v>
      </c>
      <c r="F7384" s="61">
        <v>97.82</v>
      </c>
      <c r="G7384" s="61">
        <v>103.09</v>
      </c>
    </row>
    <row r="7385" spans="1:7" ht="33.75">
      <c r="A7385" s="1" t="str">
        <f t="shared" si="116"/>
        <v>SINAPI 104236</v>
      </c>
      <c r="B7385" s="3" t="s">
        <v>9865</v>
      </c>
      <c r="C7385" s="3">
        <v>104236</v>
      </c>
      <c r="D7385" s="2" t="s">
        <v>7431</v>
      </c>
      <c r="E7385" s="3" t="s">
        <v>9847</v>
      </c>
      <c r="F7385" s="61">
        <v>42.53</v>
      </c>
      <c r="G7385" s="61">
        <v>44.59</v>
      </c>
    </row>
    <row r="7386" spans="1:7" ht="33.75">
      <c r="A7386" s="1" t="str">
        <f t="shared" si="116"/>
        <v>SINAPI 104207</v>
      </c>
      <c r="B7386" s="3" t="s">
        <v>9865</v>
      </c>
      <c r="C7386" s="3">
        <v>104207</v>
      </c>
      <c r="D7386" s="2" t="s">
        <v>7432</v>
      </c>
      <c r="E7386" s="3" t="s">
        <v>9847</v>
      </c>
      <c r="F7386" s="61">
        <v>45.55</v>
      </c>
      <c r="G7386" s="61">
        <v>47.83</v>
      </c>
    </row>
    <row r="7387" spans="1:7" ht="33.75">
      <c r="A7387" s="1" t="str">
        <f t="shared" ref="A7387:A7450" si="117">CONCATENATE($B7387," ",$C7387)</f>
        <v>SINAPI 104240</v>
      </c>
      <c r="B7387" s="3" t="s">
        <v>9865</v>
      </c>
      <c r="C7387" s="3">
        <v>104240</v>
      </c>
      <c r="D7387" s="2" t="s">
        <v>7433</v>
      </c>
      <c r="E7387" s="3" t="s">
        <v>9847</v>
      </c>
      <c r="F7387" s="61">
        <v>59.3</v>
      </c>
      <c r="G7387" s="61">
        <v>62.27</v>
      </c>
    </row>
    <row r="7388" spans="1:7" ht="33.75">
      <c r="A7388" s="1" t="str">
        <f t="shared" si="117"/>
        <v>SINAPI 104208</v>
      </c>
      <c r="B7388" s="3" t="s">
        <v>9865</v>
      </c>
      <c r="C7388" s="3">
        <v>104208</v>
      </c>
      <c r="D7388" s="2" t="s">
        <v>7434</v>
      </c>
      <c r="E7388" s="3" t="s">
        <v>9847</v>
      </c>
      <c r="F7388" s="61">
        <v>63.65</v>
      </c>
      <c r="G7388" s="61">
        <v>66.95</v>
      </c>
    </row>
    <row r="7389" spans="1:7" ht="33.75">
      <c r="A7389" s="1" t="str">
        <f t="shared" si="117"/>
        <v>SINAPI 104244</v>
      </c>
      <c r="B7389" s="3" t="s">
        <v>9865</v>
      </c>
      <c r="C7389" s="3">
        <v>104244</v>
      </c>
      <c r="D7389" s="2" t="s">
        <v>7435</v>
      </c>
      <c r="E7389" s="3" t="s">
        <v>9847</v>
      </c>
      <c r="F7389" s="61">
        <v>65.28</v>
      </c>
      <c r="G7389" s="61">
        <v>68.37</v>
      </c>
    </row>
    <row r="7390" spans="1:7" ht="33.75">
      <c r="A7390" s="1" t="str">
        <f t="shared" si="117"/>
        <v>SINAPI 104209</v>
      </c>
      <c r="B7390" s="3" t="s">
        <v>9865</v>
      </c>
      <c r="C7390" s="3">
        <v>104209</v>
      </c>
      <c r="D7390" s="2" t="s">
        <v>7436</v>
      </c>
      <c r="E7390" s="3" t="s">
        <v>9847</v>
      </c>
      <c r="F7390" s="61">
        <v>69.63</v>
      </c>
      <c r="G7390" s="61">
        <v>73.05</v>
      </c>
    </row>
    <row r="7391" spans="1:7" ht="33.75">
      <c r="A7391" s="1" t="str">
        <f t="shared" si="117"/>
        <v>SINAPI 104248</v>
      </c>
      <c r="B7391" s="3" t="s">
        <v>9865</v>
      </c>
      <c r="C7391" s="3">
        <v>104248</v>
      </c>
      <c r="D7391" s="2" t="s">
        <v>7437</v>
      </c>
      <c r="E7391" s="3" t="s">
        <v>9847</v>
      </c>
      <c r="F7391" s="61">
        <v>67.42</v>
      </c>
      <c r="G7391" s="61">
        <v>70.52</v>
      </c>
    </row>
    <row r="7392" spans="1:7" ht="33.75">
      <c r="A7392" s="1" t="str">
        <f t="shared" si="117"/>
        <v>SINAPI 104210</v>
      </c>
      <c r="B7392" s="3" t="s">
        <v>9865</v>
      </c>
      <c r="C7392" s="3">
        <v>104210</v>
      </c>
      <c r="D7392" s="2" t="s">
        <v>7438</v>
      </c>
      <c r="E7392" s="3" t="s">
        <v>9847</v>
      </c>
      <c r="F7392" s="61">
        <v>71.63</v>
      </c>
      <c r="G7392" s="61">
        <v>75.040000000000006</v>
      </c>
    </row>
    <row r="7393" spans="1:7" ht="33.75">
      <c r="A7393" s="1" t="str">
        <f t="shared" si="117"/>
        <v>SINAPI 104252</v>
      </c>
      <c r="B7393" s="3" t="s">
        <v>9865</v>
      </c>
      <c r="C7393" s="3">
        <v>104252</v>
      </c>
      <c r="D7393" s="2" t="s">
        <v>7439</v>
      </c>
      <c r="E7393" s="3" t="s">
        <v>9847</v>
      </c>
      <c r="F7393" s="61">
        <v>85.84</v>
      </c>
      <c r="G7393" s="61">
        <v>91.24</v>
      </c>
    </row>
    <row r="7394" spans="1:7" ht="33.75">
      <c r="A7394" s="1" t="str">
        <f t="shared" si="117"/>
        <v>SINAPI 104211</v>
      </c>
      <c r="B7394" s="3" t="s">
        <v>9865</v>
      </c>
      <c r="C7394" s="3">
        <v>104211</v>
      </c>
      <c r="D7394" s="2" t="s">
        <v>7440</v>
      </c>
      <c r="E7394" s="3" t="s">
        <v>9847</v>
      </c>
      <c r="F7394" s="61">
        <v>94.67</v>
      </c>
      <c r="G7394" s="61">
        <v>100.72</v>
      </c>
    </row>
    <row r="7395" spans="1:7" ht="33.75">
      <c r="A7395" s="1" t="str">
        <f t="shared" si="117"/>
        <v>SINAPI 104212</v>
      </c>
      <c r="B7395" s="3" t="s">
        <v>9865</v>
      </c>
      <c r="C7395" s="3">
        <v>104212</v>
      </c>
      <c r="D7395" s="2" t="s">
        <v>7441</v>
      </c>
      <c r="E7395" s="3" t="s">
        <v>9847</v>
      </c>
      <c r="F7395" s="61">
        <v>112.85</v>
      </c>
      <c r="G7395" s="61">
        <v>119.91</v>
      </c>
    </row>
    <row r="7396" spans="1:7" ht="33.75">
      <c r="A7396" s="1" t="str">
        <f t="shared" si="117"/>
        <v>SINAPI 104213</v>
      </c>
      <c r="B7396" s="3" t="s">
        <v>9865</v>
      </c>
      <c r="C7396" s="3">
        <v>104213</v>
      </c>
      <c r="D7396" s="2" t="s">
        <v>7442</v>
      </c>
      <c r="E7396" s="3" t="s">
        <v>9847</v>
      </c>
      <c r="F7396" s="61">
        <v>118.83</v>
      </c>
      <c r="G7396" s="61">
        <v>126.01</v>
      </c>
    </row>
    <row r="7397" spans="1:7" ht="33.75">
      <c r="A7397" s="1" t="str">
        <f t="shared" si="117"/>
        <v>SINAPI 104214</v>
      </c>
      <c r="B7397" s="3" t="s">
        <v>9865</v>
      </c>
      <c r="C7397" s="3">
        <v>104214</v>
      </c>
      <c r="D7397" s="2" t="s">
        <v>7443</v>
      </c>
      <c r="E7397" s="3" t="s">
        <v>9847</v>
      </c>
      <c r="F7397" s="61">
        <v>142.71</v>
      </c>
      <c r="G7397" s="61">
        <v>151.49</v>
      </c>
    </row>
    <row r="7398" spans="1:7" ht="33.75">
      <c r="A7398" s="1" t="str">
        <f t="shared" si="117"/>
        <v>SINAPI 104215</v>
      </c>
      <c r="B7398" s="3" t="s">
        <v>9865</v>
      </c>
      <c r="C7398" s="3">
        <v>104215</v>
      </c>
      <c r="D7398" s="2" t="s">
        <v>7444</v>
      </c>
      <c r="E7398" s="3" t="s">
        <v>9847</v>
      </c>
      <c r="F7398" s="61">
        <v>86.87</v>
      </c>
      <c r="G7398" s="61">
        <v>92.17</v>
      </c>
    </row>
    <row r="7399" spans="1:7" ht="33.75">
      <c r="A7399" s="1" t="str">
        <f t="shared" si="117"/>
        <v>SINAPI 104216</v>
      </c>
      <c r="B7399" s="3" t="s">
        <v>9865</v>
      </c>
      <c r="C7399" s="3">
        <v>104216</v>
      </c>
      <c r="D7399" s="2" t="s">
        <v>7445</v>
      </c>
      <c r="E7399" s="3" t="s">
        <v>9847</v>
      </c>
      <c r="F7399" s="61">
        <v>104.39</v>
      </c>
      <c r="G7399" s="61">
        <v>110.6</v>
      </c>
    </row>
    <row r="7400" spans="1:7" ht="33.75">
      <c r="A7400" s="1" t="str">
        <f t="shared" si="117"/>
        <v>SINAPI 104217</v>
      </c>
      <c r="B7400" s="3" t="s">
        <v>9865</v>
      </c>
      <c r="C7400" s="3">
        <v>104217</v>
      </c>
      <c r="D7400" s="2" t="s">
        <v>7446</v>
      </c>
      <c r="E7400" s="3" t="s">
        <v>9847</v>
      </c>
      <c r="F7400" s="61">
        <v>55.35</v>
      </c>
      <c r="G7400" s="61">
        <v>58.83</v>
      </c>
    </row>
    <row r="7401" spans="1:7" ht="33.75">
      <c r="A7401" s="1" t="str">
        <f t="shared" si="117"/>
        <v>SINAPI 104221</v>
      </c>
      <c r="B7401" s="3" t="s">
        <v>9865</v>
      </c>
      <c r="C7401" s="3">
        <v>104221</v>
      </c>
      <c r="D7401" s="2" t="s">
        <v>7447</v>
      </c>
      <c r="E7401" s="3" t="s">
        <v>9847</v>
      </c>
      <c r="F7401" s="61">
        <v>71.290000000000006</v>
      </c>
      <c r="G7401" s="61">
        <v>75.77</v>
      </c>
    </row>
    <row r="7402" spans="1:7" ht="33.75">
      <c r="A7402" s="1" t="str">
        <f t="shared" si="117"/>
        <v>SINAPI 104225</v>
      </c>
      <c r="B7402" s="3" t="s">
        <v>9865</v>
      </c>
      <c r="C7402" s="3">
        <v>104225</v>
      </c>
      <c r="D7402" s="2" t="s">
        <v>7448</v>
      </c>
      <c r="E7402" s="3" t="s">
        <v>9847</v>
      </c>
      <c r="F7402" s="61">
        <v>76.95</v>
      </c>
      <c r="G7402" s="61">
        <v>81.56</v>
      </c>
    </row>
    <row r="7403" spans="1:7" ht="33.75">
      <c r="A7403" s="1" t="str">
        <f t="shared" si="117"/>
        <v>SINAPI 104229</v>
      </c>
      <c r="B7403" s="3" t="s">
        <v>9865</v>
      </c>
      <c r="C7403" s="3">
        <v>104229</v>
      </c>
      <c r="D7403" s="2" t="s">
        <v>7449</v>
      </c>
      <c r="E7403" s="3" t="s">
        <v>9847</v>
      </c>
      <c r="F7403" s="61">
        <v>91.5</v>
      </c>
      <c r="G7403" s="61">
        <v>97.17</v>
      </c>
    </row>
    <row r="7404" spans="1:7" ht="33.75">
      <c r="A7404" s="1" t="str">
        <f t="shared" si="117"/>
        <v>SINAPI 104233</v>
      </c>
      <c r="B7404" s="3" t="s">
        <v>9865</v>
      </c>
      <c r="C7404" s="3">
        <v>104233</v>
      </c>
      <c r="D7404" s="2" t="s">
        <v>7450</v>
      </c>
      <c r="E7404" s="3" t="s">
        <v>9847</v>
      </c>
      <c r="F7404" s="61">
        <v>39.96</v>
      </c>
      <c r="G7404" s="61">
        <v>42.19</v>
      </c>
    </row>
    <row r="7405" spans="1:7" ht="33.75">
      <c r="A7405" s="1" t="str">
        <f t="shared" si="117"/>
        <v>SINAPI 104237</v>
      </c>
      <c r="B7405" s="3" t="s">
        <v>9865</v>
      </c>
      <c r="C7405" s="3">
        <v>104237</v>
      </c>
      <c r="D7405" s="2" t="s">
        <v>7451</v>
      </c>
      <c r="E7405" s="3" t="s">
        <v>9847</v>
      </c>
      <c r="F7405" s="61">
        <v>55.58</v>
      </c>
      <c r="G7405" s="61">
        <v>58.81</v>
      </c>
    </row>
    <row r="7406" spans="1:7" ht="33.75">
      <c r="A7406" s="1" t="str">
        <f t="shared" si="117"/>
        <v>SINAPI 104241</v>
      </c>
      <c r="B7406" s="3" t="s">
        <v>9865</v>
      </c>
      <c r="C7406" s="3">
        <v>104241</v>
      </c>
      <c r="D7406" s="2" t="s">
        <v>7452</v>
      </c>
      <c r="E7406" s="3" t="s">
        <v>9847</v>
      </c>
      <c r="F7406" s="61">
        <v>60.87</v>
      </c>
      <c r="G7406" s="61">
        <v>64.22</v>
      </c>
    </row>
    <row r="7407" spans="1:7" ht="33.75">
      <c r="A7407" s="1" t="str">
        <f t="shared" si="117"/>
        <v>SINAPI 104245</v>
      </c>
      <c r="B7407" s="3" t="s">
        <v>9865</v>
      </c>
      <c r="C7407" s="3">
        <v>104245</v>
      </c>
      <c r="D7407" s="2" t="s">
        <v>7453</v>
      </c>
      <c r="E7407" s="3" t="s">
        <v>9847</v>
      </c>
      <c r="F7407" s="61">
        <v>66.459999999999994</v>
      </c>
      <c r="G7407" s="61">
        <v>70.11</v>
      </c>
    </row>
    <row r="7408" spans="1:7" ht="33.75">
      <c r="A7408" s="1" t="str">
        <f t="shared" si="117"/>
        <v>SINAPI 104249</v>
      </c>
      <c r="B7408" s="3" t="s">
        <v>9865</v>
      </c>
      <c r="C7408" s="3">
        <v>104249</v>
      </c>
      <c r="D7408" s="2" t="s">
        <v>7454</v>
      </c>
      <c r="E7408" s="3" t="s">
        <v>9847</v>
      </c>
      <c r="F7408" s="61">
        <v>81.3</v>
      </c>
      <c r="G7408" s="61">
        <v>87.21</v>
      </c>
    </row>
    <row r="7409" spans="1:7" ht="33.75">
      <c r="A7409" s="1" t="str">
        <f t="shared" si="117"/>
        <v>SINAPI 104253</v>
      </c>
      <c r="B7409" s="3" t="s">
        <v>9865</v>
      </c>
      <c r="C7409" s="3">
        <v>104253</v>
      </c>
      <c r="D7409" s="2" t="s">
        <v>7455</v>
      </c>
      <c r="E7409" s="3" t="s">
        <v>9847</v>
      </c>
      <c r="F7409" s="61">
        <v>96.94</v>
      </c>
      <c r="G7409" s="61">
        <v>103.83</v>
      </c>
    </row>
    <row r="7410" spans="1:7" ht="33.75">
      <c r="A7410" s="1" t="str">
        <f t="shared" si="117"/>
        <v>SINAPI 104256</v>
      </c>
      <c r="B7410" s="3" t="s">
        <v>9865</v>
      </c>
      <c r="C7410" s="3">
        <v>104256</v>
      </c>
      <c r="D7410" s="2" t="s">
        <v>7456</v>
      </c>
      <c r="E7410" s="3" t="s">
        <v>9847</v>
      </c>
      <c r="F7410" s="61">
        <v>102.6</v>
      </c>
      <c r="G7410" s="61">
        <v>108.92</v>
      </c>
    </row>
    <row r="7411" spans="1:7" ht="33.75">
      <c r="A7411" s="1" t="str">
        <f t="shared" si="117"/>
        <v>SINAPI 104260</v>
      </c>
      <c r="B7411" s="3" t="s">
        <v>9865</v>
      </c>
      <c r="C7411" s="3">
        <v>104260</v>
      </c>
      <c r="D7411" s="2" t="s">
        <v>7457</v>
      </c>
      <c r="E7411" s="3" t="s">
        <v>9847</v>
      </c>
      <c r="F7411" s="61">
        <v>108.58</v>
      </c>
      <c r="G7411" s="61">
        <v>115.02</v>
      </c>
    </row>
    <row r="7412" spans="1:7" ht="33.75">
      <c r="A7412" s="1" t="str">
        <f t="shared" si="117"/>
        <v>SINAPI 104264</v>
      </c>
      <c r="B7412" s="3" t="s">
        <v>9865</v>
      </c>
      <c r="C7412" s="3">
        <v>104264</v>
      </c>
      <c r="D7412" s="2" t="s">
        <v>7458</v>
      </c>
      <c r="E7412" s="3" t="s">
        <v>9847</v>
      </c>
      <c r="F7412" s="61">
        <v>130.09</v>
      </c>
      <c r="G7412" s="61">
        <v>137.94999999999999</v>
      </c>
    </row>
    <row r="7413" spans="1:7" ht="22.5">
      <c r="A7413" s="1" t="str">
        <f t="shared" si="117"/>
        <v>SINAPI 87792</v>
      </c>
      <c r="B7413" s="3" t="s">
        <v>9865</v>
      </c>
      <c r="C7413" s="3">
        <v>87792</v>
      </c>
      <c r="D7413" s="2" t="s">
        <v>7459</v>
      </c>
      <c r="E7413" s="3" t="s">
        <v>9847</v>
      </c>
      <c r="F7413" s="61">
        <v>42.77</v>
      </c>
      <c r="G7413" s="61">
        <v>45.25</v>
      </c>
    </row>
    <row r="7414" spans="1:7" ht="22.5">
      <c r="A7414" s="1" t="str">
        <f t="shared" si="117"/>
        <v>SINAPI 87797</v>
      </c>
      <c r="B7414" s="3" t="s">
        <v>9865</v>
      </c>
      <c r="C7414" s="3">
        <v>87797</v>
      </c>
      <c r="D7414" s="2" t="s">
        <v>7460</v>
      </c>
      <c r="E7414" s="3" t="s">
        <v>9847</v>
      </c>
      <c r="F7414" s="61">
        <v>59.75</v>
      </c>
      <c r="G7414" s="61">
        <v>63.32</v>
      </c>
    </row>
    <row r="7415" spans="1:7" ht="22.5">
      <c r="A7415" s="1" t="str">
        <f t="shared" si="117"/>
        <v>SINAPI 87801</v>
      </c>
      <c r="B7415" s="3" t="s">
        <v>9865</v>
      </c>
      <c r="C7415" s="3">
        <v>87801</v>
      </c>
      <c r="D7415" s="2" t="s">
        <v>7461</v>
      </c>
      <c r="E7415" s="3" t="s">
        <v>9847</v>
      </c>
      <c r="F7415" s="61">
        <v>65.040000000000006</v>
      </c>
      <c r="G7415" s="61">
        <v>68.73</v>
      </c>
    </row>
    <row r="7416" spans="1:7" ht="33.75">
      <c r="A7416" s="1" t="str">
        <f t="shared" si="117"/>
        <v>SINAPI 87805</v>
      </c>
      <c r="B7416" s="3" t="s">
        <v>9865</v>
      </c>
      <c r="C7416" s="3">
        <v>87805</v>
      </c>
      <c r="D7416" s="2" t="s">
        <v>7462</v>
      </c>
      <c r="E7416" s="3" t="s">
        <v>9847</v>
      </c>
      <c r="F7416" s="61">
        <v>71.040000000000006</v>
      </c>
      <c r="G7416" s="61">
        <v>75.09</v>
      </c>
    </row>
    <row r="7417" spans="1:7" ht="22.5">
      <c r="A7417" s="1" t="str">
        <f t="shared" si="117"/>
        <v>SINAPI 87775</v>
      </c>
      <c r="B7417" s="3" t="s">
        <v>9865</v>
      </c>
      <c r="C7417" s="3">
        <v>87775</v>
      </c>
      <c r="D7417" s="2" t="s">
        <v>7463</v>
      </c>
      <c r="E7417" s="3" t="s">
        <v>9847</v>
      </c>
      <c r="F7417" s="61">
        <v>60.12</v>
      </c>
      <c r="G7417" s="61">
        <v>64</v>
      </c>
    </row>
    <row r="7418" spans="1:7" ht="22.5">
      <c r="A7418" s="1" t="str">
        <f t="shared" si="117"/>
        <v>SINAPI 87779</v>
      </c>
      <c r="B7418" s="3" t="s">
        <v>9865</v>
      </c>
      <c r="C7418" s="3">
        <v>87779</v>
      </c>
      <c r="D7418" s="2" t="s">
        <v>7464</v>
      </c>
      <c r="E7418" s="3" t="s">
        <v>9847</v>
      </c>
      <c r="F7418" s="61">
        <v>77.400000000000006</v>
      </c>
      <c r="G7418" s="61">
        <v>82.4</v>
      </c>
    </row>
    <row r="7419" spans="1:7" ht="22.5">
      <c r="A7419" s="1" t="str">
        <f t="shared" si="117"/>
        <v>SINAPI 87784</v>
      </c>
      <c r="B7419" s="3" t="s">
        <v>9865</v>
      </c>
      <c r="C7419" s="3">
        <v>87784</v>
      </c>
      <c r="D7419" s="2" t="s">
        <v>7465</v>
      </c>
      <c r="E7419" s="3" t="s">
        <v>9847</v>
      </c>
      <c r="F7419" s="61">
        <v>83.06</v>
      </c>
      <c r="G7419" s="61">
        <v>88.19</v>
      </c>
    </row>
    <row r="7420" spans="1:7" ht="33.75">
      <c r="A7420" s="1" t="str">
        <f t="shared" si="117"/>
        <v>SINAPI 87788</v>
      </c>
      <c r="B7420" s="3" t="s">
        <v>9865</v>
      </c>
      <c r="C7420" s="3">
        <v>87788</v>
      </c>
      <c r="D7420" s="2" t="s">
        <v>7466</v>
      </c>
      <c r="E7420" s="3" t="s">
        <v>9847</v>
      </c>
      <c r="F7420" s="61">
        <v>99.08</v>
      </c>
      <c r="G7420" s="61">
        <v>105.39</v>
      </c>
    </row>
    <row r="7421" spans="1:7" ht="33.75">
      <c r="A7421" s="1" t="str">
        <f t="shared" si="117"/>
        <v>SINAPI 87809</v>
      </c>
      <c r="B7421" s="3" t="s">
        <v>9865</v>
      </c>
      <c r="C7421" s="3">
        <v>87809</v>
      </c>
      <c r="D7421" s="2" t="s">
        <v>7467</v>
      </c>
      <c r="E7421" s="3" t="s">
        <v>9847</v>
      </c>
      <c r="F7421" s="61">
        <v>89.87</v>
      </c>
      <c r="G7421" s="61">
        <v>96.49</v>
      </c>
    </row>
    <row r="7422" spans="1:7" ht="33.75">
      <c r="A7422" s="1" t="str">
        <f t="shared" si="117"/>
        <v>SINAPI 87813</v>
      </c>
      <c r="B7422" s="3" t="s">
        <v>9865</v>
      </c>
      <c r="C7422" s="3">
        <v>87813</v>
      </c>
      <c r="D7422" s="2" t="s">
        <v>7468</v>
      </c>
      <c r="E7422" s="3" t="s">
        <v>9847</v>
      </c>
      <c r="F7422" s="61">
        <v>106.85</v>
      </c>
      <c r="G7422" s="61">
        <v>114.58</v>
      </c>
    </row>
    <row r="7423" spans="1:7" ht="33.75">
      <c r="A7423" s="1" t="str">
        <f t="shared" si="117"/>
        <v>SINAPI 104257</v>
      </c>
      <c r="B7423" s="3" t="s">
        <v>9865</v>
      </c>
      <c r="C7423" s="3">
        <v>104257</v>
      </c>
      <c r="D7423" s="2" t="s">
        <v>7469</v>
      </c>
      <c r="E7423" s="3" t="s">
        <v>9847</v>
      </c>
      <c r="F7423" s="61">
        <v>102.23</v>
      </c>
      <c r="G7423" s="61">
        <v>109.24</v>
      </c>
    </row>
    <row r="7424" spans="1:7" ht="33.75">
      <c r="A7424" s="1" t="str">
        <f t="shared" si="117"/>
        <v>SINAPI 87817</v>
      </c>
      <c r="B7424" s="3" t="s">
        <v>9865</v>
      </c>
      <c r="C7424" s="3">
        <v>87817</v>
      </c>
      <c r="D7424" s="2" t="s">
        <v>7470</v>
      </c>
      <c r="E7424" s="3" t="s">
        <v>9847</v>
      </c>
      <c r="F7424" s="61">
        <v>112.14</v>
      </c>
      <c r="G7424" s="61">
        <v>119.99</v>
      </c>
    </row>
    <row r="7425" spans="1:7" ht="33.75">
      <c r="A7425" s="1" t="str">
        <f t="shared" si="117"/>
        <v>SINAPI 104261</v>
      </c>
      <c r="B7425" s="3" t="s">
        <v>9865</v>
      </c>
      <c r="C7425" s="3">
        <v>104261</v>
      </c>
      <c r="D7425" s="2" t="s">
        <v>7471</v>
      </c>
      <c r="E7425" s="3" t="s">
        <v>9847</v>
      </c>
      <c r="F7425" s="61">
        <v>134.11000000000001</v>
      </c>
      <c r="G7425" s="61">
        <v>143.65</v>
      </c>
    </row>
    <row r="7426" spans="1:7" ht="33.75">
      <c r="A7426" s="1" t="str">
        <f t="shared" si="117"/>
        <v>SINAPI 87821</v>
      </c>
      <c r="B7426" s="3" t="s">
        <v>9865</v>
      </c>
      <c r="C7426" s="3">
        <v>87821</v>
      </c>
      <c r="D7426" s="2" t="s">
        <v>7472</v>
      </c>
      <c r="E7426" s="3" t="s">
        <v>9847</v>
      </c>
      <c r="F7426" s="61">
        <v>147.63</v>
      </c>
      <c r="G7426" s="61">
        <v>158.30000000000001</v>
      </c>
    </row>
    <row r="7427" spans="1:7" ht="33.75">
      <c r="A7427" s="1" t="str">
        <f t="shared" si="117"/>
        <v>SINAPI 87825</v>
      </c>
      <c r="B7427" s="3" t="s">
        <v>9865</v>
      </c>
      <c r="C7427" s="3">
        <v>87825</v>
      </c>
      <c r="D7427" s="2" t="s">
        <v>7473</v>
      </c>
      <c r="E7427" s="3" t="s">
        <v>9847</v>
      </c>
      <c r="F7427" s="61">
        <v>82.42</v>
      </c>
      <c r="G7427" s="61">
        <v>88.19</v>
      </c>
    </row>
    <row r="7428" spans="1:7" ht="33.75">
      <c r="A7428" s="1" t="str">
        <f t="shared" si="117"/>
        <v>SINAPI 87829</v>
      </c>
      <c r="B7428" s="3" t="s">
        <v>9865</v>
      </c>
      <c r="C7428" s="3">
        <v>87829</v>
      </c>
      <c r="D7428" s="2" t="s">
        <v>7474</v>
      </c>
      <c r="E7428" s="3" t="s">
        <v>9847</v>
      </c>
      <c r="F7428" s="61">
        <v>98.84</v>
      </c>
      <c r="G7428" s="61">
        <v>105.6</v>
      </c>
    </row>
    <row r="7429" spans="1:7" ht="22.5">
      <c r="A7429" s="1" t="str">
        <f t="shared" si="117"/>
        <v>SINAPI 87557</v>
      </c>
      <c r="B7429" s="3" t="s">
        <v>9865</v>
      </c>
      <c r="C7429" s="3">
        <v>87557</v>
      </c>
      <c r="D7429" s="2" t="s">
        <v>7475</v>
      </c>
      <c r="E7429" s="3" t="s">
        <v>9847</v>
      </c>
      <c r="F7429" s="61">
        <v>45.31</v>
      </c>
      <c r="G7429" s="61">
        <v>46.46</v>
      </c>
    </row>
    <row r="7430" spans="1:7" ht="22.5">
      <c r="A7430" s="1" t="str">
        <f t="shared" si="117"/>
        <v>SINAPI 87539</v>
      </c>
      <c r="B7430" s="3" t="s">
        <v>9865</v>
      </c>
      <c r="C7430" s="3">
        <v>87539</v>
      </c>
      <c r="D7430" s="2" t="s">
        <v>7476</v>
      </c>
      <c r="E7430" s="3" t="s">
        <v>9847</v>
      </c>
      <c r="F7430" s="61">
        <v>68.27</v>
      </c>
      <c r="G7430" s="61">
        <v>69.849999999999994</v>
      </c>
    </row>
    <row r="7431" spans="1:7" ht="22.5">
      <c r="A7431" s="1" t="str">
        <f t="shared" si="117"/>
        <v>SINAPI 104972</v>
      </c>
      <c r="B7431" s="3" t="s">
        <v>9865</v>
      </c>
      <c r="C7431" s="3">
        <v>104972</v>
      </c>
      <c r="D7431" s="2" t="s">
        <v>7477</v>
      </c>
      <c r="E7431" s="3" t="s">
        <v>9847</v>
      </c>
      <c r="F7431" s="61">
        <v>38.69</v>
      </c>
      <c r="G7431" s="61">
        <v>41.32</v>
      </c>
    </row>
    <row r="7432" spans="1:7" ht="22.5">
      <c r="A7432" s="1" t="str">
        <f t="shared" si="117"/>
        <v>SINAPI 104954</v>
      </c>
      <c r="B7432" s="3" t="s">
        <v>9865</v>
      </c>
      <c r="C7432" s="3">
        <v>104954</v>
      </c>
      <c r="D7432" s="2" t="s">
        <v>7478</v>
      </c>
      <c r="E7432" s="3" t="s">
        <v>9847</v>
      </c>
      <c r="F7432" s="61">
        <v>53.13</v>
      </c>
      <c r="G7432" s="61">
        <v>56.62</v>
      </c>
    </row>
    <row r="7433" spans="1:7" ht="22.5">
      <c r="A7433" s="1" t="str">
        <f t="shared" si="117"/>
        <v>SINAPI 104976</v>
      </c>
      <c r="B7433" s="3" t="s">
        <v>9865</v>
      </c>
      <c r="C7433" s="3">
        <v>104976</v>
      </c>
      <c r="D7433" s="2" t="s">
        <v>7479</v>
      </c>
      <c r="E7433" s="3" t="s">
        <v>9847</v>
      </c>
      <c r="F7433" s="61">
        <v>33.869999999999997</v>
      </c>
      <c r="G7433" s="61">
        <v>36.090000000000003</v>
      </c>
    </row>
    <row r="7434" spans="1:7" ht="22.5">
      <c r="A7434" s="1" t="str">
        <f t="shared" si="117"/>
        <v>SINAPI 104966</v>
      </c>
      <c r="B7434" s="3" t="s">
        <v>9865</v>
      </c>
      <c r="C7434" s="3">
        <v>104966</v>
      </c>
      <c r="D7434" s="2" t="s">
        <v>7480</v>
      </c>
      <c r="E7434" s="3" t="s">
        <v>9847</v>
      </c>
      <c r="F7434" s="61">
        <v>48.31</v>
      </c>
      <c r="G7434" s="61">
        <v>51.39</v>
      </c>
    </row>
    <row r="7435" spans="1:7" ht="22.5">
      <c r="A7435" s="1" t="str">
        <f t="shared" si="117"/>
        <v>SINAPI 104968</v>
      </c>
      <c r="B7435" s="3" t="s">
        <v>9865</v>
      </c>
      <c r="C7435" s="3">
        <v>104968</v>
      </c>
      <c r="D7435" s="2" t="s">
        <v>7481</v>
      </c>
      <c r="E7435" s="3" t="s">
        <v>9847</v>
      </c>
      <c r="F7435" s="61">
        <v>46.78</v>
      </c>
      <c r="G7435" s="61">
        <v>50.1</v>
      </c>
    </row>
    <row r="7436" spans="1:7" ht="22.5">
      <c r="A7436" s="1" t="str">
        <f t="shared" si="117"/>
        <v>SINAPI 104962</v>
      </c>
      <c r="B7436" s="3" t="s">
        <v>9865</v>
      </c>
      <c r="C7436" s="3">
        <v>104962</v>
      </c>
      <c r="D7436" s="2" t="s">
        <v>7482</v>
      </c>
      <c r="E7436" s="3" t="s">
        <v>9847</v>
      </c>
      <c r="F7436" s="61">
        <v>61.23</v>
      </c>
      <c r="G7436" s="61">
        <v>65.400000000000006</v>
      </c>
    </row>
    <row r="7437" spans="1:7" ht="22.5">
      <c r="A7437" s="1" t="str">
        <f t="shared" si="117"/>
        <v>SINAPI 87550</v>
      </c>
      <c r="B7437" s="3" t="s">
        <v>9865</v>
      </c>
      <c r="C7437" s="3">
        <v>87550</v>
      </c>
      <c r="D7437" s="2" t="s">
        <v>7483</v>
      </c>
      <c r="E7437" s="3" t="s">
        <v>9847</v>
      </c>
      <c r="F7437" s="61">
        <v>29.74</v>
      </c>
      <c r="G7437" s="61">
        <v>31.62</v>
      </c>
    </row>
    <row r="7438" spans="1:7" ht="22.5">
      <c r="A7438" s="1" t="str">
        <f t="shared" si="117"/>
        <v>SINAPI 87532</v>
      </c>
      <c r="B7438" s="3" t="s">
        <v>9865</v>
      </c>
      <c r="C7438" s="3">
        <v>87532</v>
      </c>
      <c r="D7438" s="2" t="s">
        <v>7484</v>
      </c>
      <c r="E7438" s="3" t="s">
        <v>9847</v>
      </c>
      <c r="F7438" s="61">
        <v>41.77</v>
      </c>
      <c r="G7438" s="61">
        <v>44.3</v>
      </c>
    </row>
    <row r="7439" spans="1:7" ht="22.5">
      <c r="A7439" s="1" t="str">
        <f t="shared" si="117"/>
        <v>SINAPI 87554</v>
      </c>
      <c r="B7439" s="3" t="s">
        <v>9865</v>
      </c>
      <c r="C7439" s="3">
        <v>87554</v>
      </c>
      <c r="D7439" s="2" t="s">
        <v>7485</v>
      </c>
      <c r="E7439" s="3" t="s">
        <v>9847</v>
      </c>
      <c r="F7439" s="61">
        <v>26.62</v>
      </c>
      <c r="G7439" s="61">
        <v>28.24</v>
      </c>
    </row>
    <row r="7440" spans="1:7" ht="22.5">
      <c r="A7440" s="1" t="str">
        <f t="shared" si="117"/>
        <v>SINAPI 87536</v>
      </c>
      <c r="B7440" s="3" t="s">
        <v>9865</v>
      </c>
      <c r="C7440" s="3">
        <v>87536</v>
      </c>
      <c r="D7440" s="2" t="s">
        <v>7486</v>
      </c>
      <c r="E7440" s="3" t="s">
        <v>9847</v>
      </c>
      <c r="F7440" s="61">
        <v>38.659999999999997</v>
      </c>
      <c r="G7440" s="61">
        <v>40.92</v>
      </c>
    </row>
    <row r="7441" spans="1:7" ht="22.5">
      <c r="A7441" s="1" t="str">
        <f t="shared" si="117"/>
        <v>SINAPI 87528</v>
      </c>
      <c r="B7441" s="3" t="s">
        <v>9865</v>
      </c>
      <c r="C7441" s="3">
        <v>87528</v>
      </c>
      <c r="D7441" s="2" t="s">
        <v>7487</v>
      </c>
      <c r="E7441" s="3" t="s">
        <v>9847</v>
      </c>
      <c r="F7441" s="61">
        <v>46.99</v>
      </c>
      <c r="G7441" s="61">
        <v>49.96</v>
      </c>
    </row>
    <row r="7442" spans="1:7" ht="22.5">
      <c r="A7442" s="1" t="str">
        <f t="shared" si="117"/>
        <v>SINAPI 87546</v>
      </c>
      <c r="B7442" s="3" t="s">
        <v>9865</v>
      </c>
      <c r="C7442" s="3">
        <v>87546</v>
      </c>
      <c r="D7442" s="2" t="s">
        <v>7488</v>
      </c>
      <c r="E7442" s="3" t="s">
        <v>9847</v>
      </c>
      <c r="F7442" s="61">
        <v>34.96</v>
      </c>
      <c r="G7442" s="61">
        <v>37.28</v>
      </c>
    </row>
    <row r="7443" spans="1:7" ht="22.5">
      <c r="A7443" s="1" t="str">
        <f t="shared" si="117"/>
        <v>SINAPI 104971</v>
      </c>
      <c r="B7443" s="3" t="s">
        <v>9865</v>
      </c>
      <c r="C7443" s="3">
        <v>104971</v>
      </c>
      <c r="D7443" s="2" t="s">
        <v>7489</v>
      </c>
      <c r="E7443" s="3" t="s">
        <v>9847</v>
      </c>
      <c r="F7443" s="61">
        <v>35.49</v>
      </c>
      <c r="G7443" s="61">
        <v>37.86</v>
      </c>
    </row>
    <row r="7444" spans="1:7" ht="22.5">
      <c r="A7444" s="1" t="str">
        <f t="shared" si="117"/>
        <v>SINAPI 104965</v>
      </c>
      <c r="B7444" s="3" t="s">
        <v>9865</v>
      </c>
      <c r="C7444" s="3">
        <v>104965</v>
      </c>
      <c r="D7444" s="2" t="s">
        <v>7490</v>
      </c>
      <c r="E7444" s="3" t="s">
        <v>9847</v>
      </c>
      <c r="F7444" s="61">
        <v>48.1</v>
      </c>
      <c r="G7444" s="61">
        <v>51.19</v>
      </c>
    </row>
    <row r="7445" spans="1:7" ht="22.5">
      <c r="A7445" s="1" t="str">
        <f t="shared" si="117"/>
        <v>SINAPI 104975</v>
      </c>
      <c r="B7445" s="3" t="s">
        <v>9865</v>
      </c>
      <c r="C7445" s="3">
        <v>104975</v>
      </c>
      <c r="D7445" s="2" t="s">
        <v>7491</v>
      </c>
      <c r="E7445" s="3" t="s">
        <v>9847</v>
      </c>
      <c r="F7445" s="61">
        <v>30.67</v>
      </c>
      <c r="G7445" s="61">
        <v>32.630000000000003</v>
      </c>
    </row>
    <row r="7446" spans="1:7" ht="22.5">
      <c r="A7446" s="1" t="str">
        <f t="shared" si="117"/>
        <v>SINAPI 104957</v>
      </c>
      <c r="B7446" s="3" t="s">
        <v>9865</v>
      </c>
      <c r="C7446" s="3">
        <v>104957</v>
      </c>
      <c r="D7446" s="2" t="s">
        <v>7492</v>
      </c>
      <c r="E7446" s="3" t="s">
        <v>9847</v>
      </c>
      <c r="F7446" s="61">
        <v>43.28</v>
      </c>
      <c r="G7446" s="61">
        <v>45.96</v>
      </c>
    </row>
    <row r="7447" spans="1:7" ht="22.5">
      <c r="A7447" s="1" t="str">
        <f t="shared" si="117"/>
        <v>SINAPI 104967</v>
      </c>
      <c r="B7447" s="3" t="s">
        <v>9865</v>
      </c>
      <c r="C7447" s="3">
        <v>104967</v>
      </c>
      <c r="D7447" s="2" t="s">
        <v>7493</v>
      </c>
      <c r="E7447" s="3" t="s">
        <v>9847</v>
      </c>
      <c r="F7447" s="61">
        <v>43.58</v>
      </c>
      <c r="G7447" s="61">
        <v>46.64</v>
      </c>
    </row>
    <row r="7448" spans="1:7" ht="22.5">
      <c r="A7448" s="1" t="str">
        <f t="shared" si="117"/>
        <v>SINAPI 104961</v>
      </c>
      <c r="B7448" s="3" t="s">
        <v>9865</v>
      </c>
      <c r="C7448" s="3">
        <v>104961</v>
      </c>
      <c r="D7448" s="2" t="s">
        <v>7494</v>
      </c>
      <c r="E7448" s="3" t="s">
        <v>9847</v>
      </c>
      <c r="F7448" s="61">
        <v>56.2</v>
      </c>
      <c r="G7448" s="61">
        <v>59.97</v>
      </c>
    </row>
    <row r="7449" spans="1:7" ht="22.5">
      <c r="A7449" s="1" t="str">
        <f t="shared" si="117"/>
        <v>SINAPI 87549</v>
      </c>
      <c r="B7449" s="3" t="s">
        <v>9865</v>
      </c>
      <c r="C7449" s="3">
        <v>87549</v>
      </c>
      <c r="D7449" s="2" t="s">
        <v>7495</v>
      </c>
      <c r="E7449" s="3" t="s">
        <v>9847</v>
      </c>
      <c r="F7449" s="61">
        <v>26.54</v>
      </c>
      <c r="G7449" s="61">
        <v>28.16</v>
      </c>
    </row>
    <row r="7450" spans="1:7" ht="22.5">
      <c r="A7450" s="1" t="str">
        <f t="shared" si="117"/>
        <v>SINAPI 87531</v>
      </c>
      <c r="B7450" s="3" t="s">
        <v>9865</v>
      </c>
      <c r="C7450" s="3">
        <v>87531</v>
      </c>
      <c r="D7450" s="2" t="s">
        <v>7496</v>
      </c>
      <c r="E7450" s="3" t="s">
        <v>9847</v>
      </c>
      <c r="F7450" s="61">
        <v>36.74</v>
      </c>
      <c r="G7450" s="61">
        <v>38.869999999999997</v>
      </c>
    </row>
    <row r="7451" spans="1:7" ht="22.5">
      <c r="A7451" s="1" t="str">
        <f t="shared" ref="A7451:A7514" si="118">CONCATENATE($B7451," ",$C7451)</f>
        <v>SINAPI 87553</v>
      </c>
      <c r="B7451" s="3" t="s">
        <v>9865</v>
      </c>
      <c r="C7451" s="3">
        <v>87553</v>
      </c>
      <c r="D7451" s="2" t="s">
        <v>7497</v>
      </c>
      <c r="E7451" s="3" t="s">
        <v>9847</v>
      </c>
      <c r="F7451" s="61">
        <v>23.42</v>
      </c>
      <c r="G7451" s="61">
        <v>24.78</v>
      </c>
    </row>
    <row r="7452" spans="1:7" ht="22.5">
      <c r="A7452" s="1" t="str">
        <f t="shared" si="118"/>
        <v>SINAPI 87535</v>
      </c>
      <c r="B7452" s="3" t="s">
        <v>9865</v>
      </c>
      <c r="C7452" s="3">
        <v>87535</v>
      </c>
      <c r="D7452" s="2" t="s">
        <v>7498</v>
      </c>
      <c r="E7452" s="3" t="s">
        <v>9847</v>
      </c>
      <c r="F7452" s="61">
        <v>33.630000000000003</v>
      </c>
      <c r="G7452" s="61">
        <v>35.49</v>
      </c>
    </row>
    <row r="7453" spans="1:7" ht="22.5">
      <c r="A7453" s="1" t="str">
        <f t="shared" si="118"/>
        <v>SINAPI 87527</v>
      </c>
      <c r="B7453" s="3" t="s">
        <v>9865</v>
      </c>
      <c r="C7453" s="3">
        <v>87527</v>
      </c>
      <c r="D7453" s="2" t="s">
        <v>7499</v>
      </c>
      <c r="E7453" s="3" t="s">
        <v>9847</v>
      </c>
      <c r="F7453" s="61">
        <v>41.96</v>
      </c>
      <c r="G7453" s="61">
        <v>44.53</v>
      </c>
    </row>
    <row r="7454" spans="1:7" ht="22.5">
      <c r="A7454" s="1" t="str">
        <f t="shared" si="118"/>
        <v>SINAPI 87545</v>
      </c>
      <c r="B7454" s="3" t="s">
        <v>9865</v>
      </c>
      <c r="C7454" s="3">
        <v>87545</v>
      </c>
      <c r="D7454" s="2" t="s">
        <v>7500</v>
      </c>
      <c r="E7454" s="3" t="s">
        <v>9847</v>
      </c>
      <c r="F7454" s="61">
        <v>31.76</v>
      </c>
      <c r="G7454" s="61">
        <v>33.82</v>
      </c>
    </row>
    <row r="7455" spans="1:7" ht="22.5">
      <c r="A7455" s="1" t="str">
        <f t="shared" si="118"/>
        <v>SINAPI 104960</v>
      </c>
      <c r="B7455" s="3" t="s">
        <v>9865</v>
      </c>
      <c r="C7455" s="3">
        <v>104960</v>
      </c>
      <c r="D7455" s="2" t="s">
        <v>7501</v>
      </c>
      <c r="E7455" s="3" t="s">
        <v>9847</v>
      </c>
      <c r="F7455" s="61">
        <v>43.5</v>
      </c>
      <c r="G7455" s="61">
        <v>44.49</v>
      </c>
    </row>
    <row r="7456" spans="1:7" ht="22.5">
      <c r="A7456" s="1" t="str">
        <f t="shared" si="118"/>
        <v>SINAPI 87561</v>
      </c>
      <c r="B7456" s="3" t="s">
        <v>9865</v>
      </c>
      <c r="C7456" s="3">
        <v>87561</v>
      </c>
      <c r="D7456" s="2" t="s">
        <v>7502</v>
      </c>
      <c r="E7456" s="3" t="s">
        <v>9847</v>
      </c>
      <c r="F7456" s="61">
        <v>44.65</v>
      </c>
      <c r="G7456" s="61">
        <v>45.74</v>
      </c>
    </row>
    <row r="7457" spans="1:7" ht="22.5">
      <c r="A7457" s="1" t="str">
        <f t="shared" si="118"/>
        <v>SINAPI 104953</v>
      </c>
      <c r="B7457" s="3" t="s">
        <v>9865</v>
      </c>
      <c r="C7457" s="3">
        <v>104953</v>
      </c>
      <c r="D7457" s="2" t="s">
        <v>7503</v>
      </c>
      <c r="E7457" s="3" t="s">
        <v>9847</v>
      </c>
      <c r="F7457" s="61">
        <v>66.47</v>
      </c>
      <c r="G7457" s="61">
        <v>67.88</v>
      </c>
    </row>
    <row r="7458" spans="1:7" ht="22.5">
      <c r="A7458" s="1" t="str">
        <f t="shared" si="118"/>
        <v>SINAPI 87543</v>
      </c>
      <c r="B7458" s="3" t="s">
        <v>9865</v>
      </c>
      <c r="C7458" s="3">
        <v>87543</v>
      </c>
      <c r="D7458" s="2" t="s">
        <v>7504</v>
      </c>
      <c r="E7458" s="3" t="s">
        <v>9847</v>
      </c>
      <c r="F7458" s="61">
        <v>26.39</v>
      </c>
      <c r="G7458" s="61">
        <v>27.19</v>
      </c>
    </row>
    <row r="7459" spans="1:7" ht="22.5">
      <c r="A7459" s="1" t="str">
        <f t="shared" si="118"/>
        <v>SINAPI 104959</v>
      </c>
      <c r="B7459" s="3" t="s">
        <v>9865</v>
      </c>
      <c r="C7459" s="3">
        <v>104959</v>
      </c>
      <c r="D7459" s="2" t="s">
        <v>7505</v>
      </c>
      <c r="E7459" s="3" t="s">
        <v>9847</v>
      </c>
      <c r="F7459" s="61">
        <v>27.41</v>
      </c>
      <c r="G7459" s="61">
        <v>29.09</v>
      </c>
    </row>
    <row r="7460" spans="1:7" ht="22.5">
      <c r="A7460" s="1" t="str">
        <f t="shared" si="118"/>
        <v>SINAPI 104958</v>
      </c>
      <c r="B7460" s="3" t="s">
        <v>9865</v>
      </c>
      <c r="C7460" s="3">
        <v>104958</v>
      </c>
      <c r="D7460" s="2" t="s">
        <v>7506</v>
      </c>
      <c r="E7460" s="3" t="s">
        <v>9847</v>
      </c>
      <c r="F7460" s="61">
        <v>24.21</v>
      </c>
      <c r="G7460" s="61">
        <v>25.63</v>
      </c>
    </row>
    <row r="7461" spans="1:7" ht="22.5">
      <c r="A7461" s="1" t="str">
        <f t="shared" si="118"/>
        <v>SINAPI 104970</v>
      </c>
      <c r="B7461" s="3" t="s">
        <v>9865</v>
      </c>
      <c r="C7461" s="3">
        <v>104970</v>
      </c>
      <c r="D7461" s="2" t="s">
        <v>7507</v>
      </c>
      <c r="E7461" s="3" t="s">
        <v>9847</v>
      </c>
      <c r="F7461" s="61">
        <v>41.03</v>
      </c>
      <c r="G7461" s="61">
        <v>43.86</v>
      </c>
    </row>
    <row r="7462" spans="1:7" ht="22.5">
      <c r="A7462" s="1" t="str">
        <f t="shared" si="118"/>
        <v>SINAPI 104964</v>
      </c>
      <c r="B7462" s="3" t="s">
        <v>9865</v>
      </c>
      <c r="C7462" s="3">
        <v>104964</v>
      </c>
      <c r="D7462" s="2" t="s">
        <v>7508</v>
      </c>
      <c r="E7462" s="3" t="s">
        <v>9847</v>
      </c>
      <c r="F7462" s="61">
        <v>55.46</v>
      </c>
      <c r="G7462" s="61">
        <v>59.16</v>
      </c>
    </row>
    <row r="7463" spans="1:7" ht="22.5">
      <c r="A7463" s="1" t="str">
        <f t="shared" si="118"/>
        <v>SINAPI 104956</v>
      </c>
      <c r="B7463" s="3" t="s">
        <v>9865</v>
      </c>
      <c r="C7463" s="3">
        <v>104956</v>
      </c>
      <c r="D7463" s="2" t="s">
        <v>7509</v>
      </c>
      <c r="E7463" s="3" t="s">
        <v>9847</v>
      </c>
      <c r="F7463" s="61">
        <v>49.51</v>
      </c>
      <c r="G7463" s="61">
        <v>52.69</v>
      </c>
    </row>
    <row r="7464" spans="1:7" ht="22.5">
      <c r="A7464" s="1" t="str">
        <f t="shared" si="118"/>
        <v>SINAPI 104974</v>
      </c>
      <c r="B7464" s="3" t="s">
        <v>9865</v>
      </c>
      <c r="C7464" s="3">
        <v>104974</v>
      </c>
      <c r="D7464" s="2" t="s">
        <v>7510</v>
      </c>
      <c r="E7464" s="3" t="s">
        <v>9847</v>
      </c>
      <c r="F7464" s="61">
        <v>35.06</v>
      </c>
      <c r="G7464" s="61">
        <v>37.4</v>
      </c>
    </row>
    <row r="7465" spans="1:7" ht="22.5">
      <c r="A7465" s="1" t="str">
        <f t="shared" si="118"/>
        <v>SINAPI 87548</v>
      </c>
      <c r="B7465" s="3" t="s">
        <v>9865</v>
      </c>
      <c r="C7465" s="3">
        <v>87548</v>
      </c>
      <c r="D7465" s="2" t="s">
        <v>7511</v>
      </c>
      <c r="E7465" s="3" t="s">
        <v>9847</v>
      </c>
      <c r="F7465" s="61">
        <v>31.25</v>
      </c>
      <c r="G7465" s="61">
        <v>33.26</v>
      </c>
    </row>
    <row r="7466" spans="1:7" ht="22.5">
      <c r="A7466" s="1" t="str">
        <f t="shared" si="118"/>
        <v>SINAPI 87530</v>
      </c>
      <c r="B7466" s="3" t="s">
        <v>9865</v>
      </c>
      <c r="C7466" s="3">
        <v>87530</v>
      </c>
      <c r="D7466" s="2" t="s">
        <v>7512</v>
      </c>
      <c r="E7466" s="3" t="s">
        <v>9847</v>
      </c>
      <c r="F7466" s="61">
        <v>43.28</v>
      </c>
      <c r="G7466" s="61">
        <v>45.94</v>
      </c>
    </row>
    <row r="7467" spans="1:7" ht="22.5">
      <c r="A7467" s="1" t="str">
        <f t="shared" si="118"/>
        <v>SINAPI 104952</v>
      </c>
      <c r="B7467" s="3" t="s">
        <v>9865</v>
      </c>
      <c r="C7467" s="3">
        <v>104952</v>
      </c>
      <c r="D7467" s="2" t="s">
        <v>7513</v>
      </c>
      <c r="E7467" s="3" t="s">
        <v>9847</v>
      </c>
      <c r="F7467" s="61">
        <v>39.44</v>
      </c>
      <c r="G7467" s="61">
        <v>41.77</v>
      </c>
    </row>
    <row r="7468" spans="1:7" ht="22.5">
      <c r="A7468" s="1" t="str">
        <f t="shared" si="118"/>
        <v>SINAPI 104969</v>
      </c>
      <c r="B7468" s="3" t="s">
        <v>9865</v>
      </c>
      <c r="C7468" s="3">
        <v>104969</v>
      </c>
      <c r="D7468" s="2" t="s">
        <v>7514</v>
      </c>
      <c r="E7468" s="3" t="s">
        <v>9847</v>
      </c>
      <c r="F7468" s="61">
        <v>37.83</v>
      </c>
      <c r="G7468" s="61">
        <v>40.4</v>
      </c>
    </row>
    <row r="7469" spans="1:7" ht="22.5">
      <c r="A7469" s="1" t="str">
        <f t="shared" si="118"/>
        <v>SINAPI 104963</v>
      </c>
      <c r="B7469" s="3" t="s">
        <v>9865</v>
      </c>
      <c r="C7469" s="3">
        <v>104963</v>
      </c>
      <c r="D7469" s="2" t="s">
        <v>7515</v>
      </c>
      <c r="E7469" s="3" t="s">
        <v>9847</v>
      </c>
      <c r="F7469" s="61">
        <v>50.43</v>
      </c>
      <c r="G7469" s="61">
        <v>53.73</v>
      </c>
    </row>
    <row r="7470" spans="1:7" ht="22.5">
      <c r="A7470" s="1" t="str">
        <f t="shared" si="118"/>
        <v>SINAPI 104955</v>
      </c>
      <c r="B7470" s="3" t="s">
        <v>9865</v>
      </c>
      <c r="C7470" s="3">
        <v>104955</v>
      </c>
      <c r="D7470" s="2" t="s">
        <v>7516</v>
      </c>
      <c r="E7470" s="3" t="s">
        <v>9847</v>
      </c>
      <c r="F7470" s="61">
        <v>44.48</v>
      </c>
      <c r="G7470" s="61">
        <v>47.26</v>
      </c>
    </row>
    <row r="7471" spans="1:7" ht="22.5">
      <c r="A7471" s="1" t="str">
        <f t="shared" si="118"/>
        <v>SINAPI 104973</v>
      </c>
      <c r="B7471" s="3" t="s">
        <v>9865</v>
      </c>
      <c r="C7471" s="3">
        <v>104973</v>
      </c>
      <c r="D7471" s="2" t="s">
        <v>7517</v>
      </c>
      <c r="E7471" s="3" t="s">
        <v>9847</v>
      </c>
      <c r="F7471" s="61">
        <v>31.86</v>
      </c>
      <c r="G7471" s="61">
        <v>33.94</v>
      </c>
    </row>
    <row r="7472" spans="1:7" ht="22.5">
      <c r="A7472" s="1" t="str">
        <f t="shared" si="118"/>
        <v>SINAPI 87547</v>
      </c>
      <c r="B7472" s="3" t="s">
        <v>9865</v>
      </c>
      <c r="C7472" s="3">
        <v>87547</v>
      </c>
      <c r="D7472" s="2" t="s">
        <v>7518</v>
      </c>
      <c r="E7472" s="3" t="s">
        <v>9847</v>
      </c>
      <c r="F7472" s="61">
        <v>28.05</v>
      </c>
      <c r="G7472" s="61">
        <v>29.8</v>
      </c>
    </row>
    <row r="7473" spans="1:7" ht="22.5">
      <c r="A7473" s="1" t="str">
        <f t="shared" si="118"/>
        <v>SINAPI 87529</v>
      </c>
      <c r="B7473" s="3" t="s">
        <v>9865</v>
      </c>
      <c r="C7473" s="3">
        <v>87529</v>
      </c>
      <c r="D7473" s="2" t="s">
        <v>7519</v>
      </c>
      <c r="E7473" s="3" t="s">
        <v>9847</v>
      </c>
      <c r="F7473" s="61">
        <v>38.25</v>
      </c>
      <c r="G7473" s="61">
        <v>40.51</v>
      </c>
    </row>
    <row r="7474" spans="1:7" ht="22.5">
      <c r="A7474" s="1" t="str">
        <f t="shared" si="118"/>
        <v>SINAPI 104951</v>
      </c>
      <c r="B7474" s="3" t="s">
        <v>9865</v>
      </c>
      <c r="C7474" s="3">
        <v>104951</v>
      </c>
      <c r="D7474" s="2" t="s">
        <v>7520</v>
      </c>
      <c r="E7474" s="3" t="s">
        <v>9847</v>
      </c>
      <c r="F7474" s="61">
        <v>34.409999999999997</v>
      </c>
      <c r="G7474" s="61">
        <v>36.340000000000003</v>
      </c>
    </row>
    <row r="7475" spans="1:7" ht="22.5">
      <c r="A7475" s="1" t="str">
        <f t="shared" si="118"/>
        <v>SINAPI 104978</v>
      </c>
      <c r="B7475" s="3" t="s">
        <v>9865</v>
      </c>
      <c r="C7475" s="3">
        <v>104978</v>
      </c>
      <c r="D7475" s="2" t="s">
        <v>7521</v>
      </c>
      <c r="E7475" s="3" t="s">
        <v>9847</v>
      </c>
      <c r="F7475" s="61">
        <v>40.770000000000003</v>
      </c>
      <c r="G7475" s="61">
        <v>43.59</v>
      </c>
    </row>
    <row r="7476" spans="1:7" ht="22.5">
      <c r="A7476" s="1" t="str">
        <f t="shared" si="118"/>
        <v>SINAPI 104977</v>
      </c>
      <c r="B7476" s="3" t="s">
        <v>9865</v>
      </c>
      <c r="C7476" s="3">
        <v>104977</v>
      </c>
      <c r="D7476" s="2" t="s">
        <v>7522</v>
      </c>
      <c r="E7476" s="3" t="s">
        <v>9847</v>
      </c>
      <c r="F7476" s="61">
        <v>53.17</v>
      </c>
      <c r="G7476" s="61">
        <v>56.7</v>
      </c>
    </row>
    <row r="7477" spans="1:7" ht="22.5">
      <c r="A7477" s="1" t="str">
        <f t="shared" si="118"/>
        <v>SINAPI 90408</v>
      </c>
      <c r="B7477" s="3" t="s">
        <v>9865</v>
      </c>
      <c r="C7477" s="3">
        <v>90408</v>
      </c>
      <c r="D7477" s="2" t="s">
        <v>7523</v>
      </c>
      <c r="E7477" s="3" t="s">
        <v>9847</v>
      </c>
      <c r="F7477" s="61">
        <v>35.26</v>
      </c>
      <c r="G7477" s="61">
        <v>37.619999999999997</v>
      </c>
    </row>
    <row r="7478" spans="1:7" ht="22.5">
      <c r="A7478" s="1" t="str">
        <f t="shared" si="118"/>
        <v>SINAPI 90406</v>
      </c>
      <c r="B7478" s="3" t="s">
        <v>9865</v>
      </c>
      <c r="C7478" s="3">
        <v>90406</v>
      </c>
      <c r="D7478" s="2" t="s">
        <v>7524</v>
      </c>
      <c r="E7478" s="3" t="s">
        <v>9847</v>
      </c>
      <c r="F7478" s="61">
        <v>46.47</v>
      </c>
      <c r="G7478" s="61">
        <v>49.43</v>
      </c>
    </row>
    <row r="7479" spans="1:7" ht="22.5">
      <c r="A7479" s="1" t="str">
        <f t="shared" si="118"/>
        <v>SINAPI 103313</v>
      </c>
      <c r="B7479" s="3" t="s">
        <v>9865</v>
      </c>
      <c r="C7479" s="3">
        <v>103313</v>
      </c>
      <c r="D7479" s="2" t="s">
        <v>7525</v>
      </c>
      <c r="E7479" s="3" t="s">
        <v>9848</v>
      </c>
      <c r="F7479" s="61">
        <v>0</v>
      </c>
      <c r="G7479" s="61">
        <v>0</v>
      </c>
    </row>
    <row r="7480" spans="1:7" ht="22.5">
      <c r="A7480" s="1" t="str">
        <f t="shared" si="118"/>
        <v>SINAPI 103309</v>
      </c>
      <c r="B7480" s="3" t="s">
        <v>9865</v>
      </c>
      <c r="C7480" s="3">
        <v>103309</v>
      </c>
      <c r="D7480" s="2" t="s">
        <v>7526</v>
      </c>
      <c r="E7480" s="3" t="s">
        <v>9848</v>
      </c>
      <c r="F7480" s="61">
        <v>0</v>
      </c>
      <c r="G7480" s="61">
        <v>0</v>
      </c>
    </row>
    <row r="7481" spans="1:7" ht="22.5">
      <c r="A7481" s="1" t="str">
        <f t="shared" si="118"/>
        <v>SINAPI 103312</v>
      </c>
      <c r="B7481" s="3" t="s">
        <v>9865</v>
      </c>
      <c r="C7481" s="3">
        <v>103312</v>
      </c>
      <c r="D7481" s="2" t="s">
        <v>7527</v>
      </c>
      <c r="E7481" s="3" t="s">
        <v>9848</v>
      </c>
      <c r="F7481" s="61">
        <v>0</v>
      </c>
      <c r="G7481" s="61">
        <v>0</v>
      </c>
    </row>
    <row r="7482" spans="1:7" ht="22.5">
      <c r="A7482" s="1" t="str">
        <f t="shared" si="118"/>
        <v>SINAPI 103296</v>
      </c>
      <c r="B7482" s="3" t="s">
        <v>9865</v>
      </c>
      <c r="C7482" s="3">
        <v>103296</v>
      </c>
      <c r="D7482" s="2" t="s">
        <v>7528</v>
      </c>
      <c r="E7482" s="3" t="s">
        <v>9848</v>
      </c>
      <c r="F7482" s="61">
        <v>0</v>
      </c>
      <c r="G7482" s="61">
        <v>0</v>
      </c>
    </row>
    <row r="7483" spans="1:7">
      <c r="A7483" s="1" t="str">
        <f t="shared" si="118"/>
        <v>SINAPI 103300</v>
      </c>
      <c r="B7483" s="3" t="s">
        <v>9865</v>
      </c>
      <c r="C7483" s="3">
        <v>103300</v>
      </c>
      <c r="D7483" s="2" t="s">
        <v>7529</v>
      </c>
      <c r="E7483" s="3" t="s">
        <v>9848</v>
      </c>
      <c r="F7483" s="61">
        <v>0</v>
      </c>
      <c r="G7483" s="61">
        <v>0</v>
      </c>
    </row>
    <row r="7484" spans="1:7">
      <c r="A7484" s="1" t="str">
        <f t="shared" si="118"/>
        <v>SINAPI 103301</v>
      </c>
      <c r="B7484" s="3" t="s">
        <v>9865</v>
      </c>
      <c r="C7484" s="3">
        <v>103301</v>
      </c>
      <c r="D7484" s="2" t="s">
        <v>7530</v>
      </c>
      <c r="E7484" s="3" t="s">
        <v>9848</v>
      </c>
      <c r="F7484" s="61">
        <v>0</v>
      </c>
      <c r="G7484" s="61">
        <v>0</v>
      </c>
    </row>
    <row r="7485" spans="1:7" ht="22.5">
      <c r="A7485" s="1" t="str">
        <f t="shared" si="118"/>
        <v>SINAPI 103304</v>
      </c>
      <c r="B7485" s="3" t="s">
        <v>9865</v>
      </c>
      <c r="C7485" s="3">
        <v>103304</v>
      </c>
      <c r="D7485" s="2" t="s">
        <v>7531</v>
      </c>
      <c r="E7485" s="3" t="s">
        <v>9848</v>
      </c>
      <c r="F7485" s="61">
        <v>1257.97</v>
      </c>
      <c r="G7485" s="61">
        <v>1262.21</v>
      </c>
    </row>
    <row r="7486" spans="1:7" ht="22.5">
      <c r="A7486" s="1" t="str">
        <f t="shared" si="118"/>
        <v>SINAPI 103305</v>
      </c>
      <c r="B7486" s="3" t="s">
        <v>9865</v>
      </c>
      <c r="C7486" s="3">
        <v>103305</v>
      </c>
      <c r="D7486" s="2" t="s">
        <v>7532</v>
      </c>
      <c r="E7486" s="3" t="s">
        <v>9848</v>
      </c>
      <c r="F7486" s="61">
        <v>0</v>
      </c>
      <c r="G7486" s="61">
        <v>0</v>
      </c>
    </row>
    <row r="7487" spans="1:7" ht="22.5">
      <c r="A7487" s="1" t="str">
        <f t="shared" si="118"/>
        <v>SINAPI 103294</v>
      </c>
      <c r="B7487" s="3" t="s">
        <v>9865</v>
      </c>
      <c r="C7487" s="3">
        <v>103294</v>
      </c>
      <c r="D7487" s="2" t="s">
        <v>7533</v>
      </c>
      <c r="E7487" s="3" t="s">
        <v>9848</v>
      </c>
      <c r="F7487" s="61">
        <v>0</v>
      </c>
      <c r="G7487" s="61">
        <v>0</v>
      </c>
    </row>
    <row r="7488" spans="1:7" ht="22.5">
      <c r="A7488" s="1" t="str">
        <f t="shared" si="118"/>
        <v>SINAPI 103298</v>
      </c>
      <c r="B7488" s="3" t="s">
        <v>9865</v>
      </c>
      <c r="C7488" s="3">
        <v>103298</v>
      </c>
      <c r="D7488" s="2" t="s">
        <v>7534</v>
      </c>
      <c r="E7488" s="3" t="s">
        <v>9848</v>
      </c>
      <c r="F7488" s="61">
        <v>0</v>
      </c>
      <c r="G7488" s="61">
        <v>0</v>
      </c>
    </row>
    <row r="7489" spans="1:7" ht="22.5">
      <c r="A7489" s="1" t="str">
        <f t="shared" si="118"/>
        <v>SINAPI 103293</v>
      </c>
      <c r="B7489" s="3" t="s">
        <v>9865</v>
      </c>
      <c r="C7489" s="3">
        <v>103293</v>
      </c>
      <c r="D7489" s="2" t="s">
        <v>7535</v>
      </c>
      <c r="E7489" s="3" t="s">
        <v>9848</v>
      </c>
      <c r="F7489" s="61">
        <v>0</v>
      </c>
      <c r="G7489" s="61">
        <v>0</v>
      </c>
    </row>
    <row r="7490" spans="1:7" ht="22.5">
      <c r="A7490" s="1" t="str">
        <f t="shared" si="118"/>
        <v>SINAPI 103297</v>
      </c>
      <c r="B7490" s="3" t="s">
        <v>9865</v>
      </c>
      <c r="C7490" s="3">
        <v>103297</v>
      </c>
      <c r="D7490" s="2" t="s">
        <v>7536</v>
      </c>
      <c r="E7490" s="3" t="s">
        <v>9848</v>
      </c>
      <c r="F7490" s="61">
        <v>0</v>
      </c>
      <c r="G7490" s="61">
        <v>0</v>
      </c>
    </row>
    <row r="7491" spans="1:7" ht="22.5">
      <c r="A7491" s="1" t="str">
        <f t="shared" si="118"/>
        <v>SINAPI 103311</v>
      </c>
      <c r="B7491" s="3" t="s">
        <v>9865</v>
      </c>
      <c r="C7491" s="3">
        <v>103311</v>
      </c>
      <c r="D7491" s="2" t="s">
        <v>7537</v>
      </c>
      <c r="E7491" s="3" t="s">
        <v>9848</v>
      </c>
      <c r="F7491" s="61">
        <v>0</v>
      </c>
      <c r="G7491" s="61">
        <v>0</v>
      </c>
    </row>
    <row r="7492" spans="1:7" ht="33.75">
      <c r="A7492" s="1" t="str">
        <f t="shared" si="118"/>
        <v>SINAPI 103306</v>
      </c>
      <c r="B7492" s="3" t="s">
        <v>9865</v>
      </c>
      <c r="C7492" s="3">
        <v>103306</v>
      </c>
      <c r="D7492" s="2" t="s">
        <v>7538</v>
      </c>
      <c r="E7492" s="3" t="s">
        <v>9848</v>
      </c>
      <c r="F7492" s="61">
        <v>0</v>
      </c>
      <c r="G7492" s="61">
        <v>0</v>
      </c>
    </row>
    <row r="7493" spans="1:7" ht="22.5">
      <c r="A7493" s="1" t="str">
        <f t="shared" si="118"/>
        <v>SINAPI 103308</v>
      </c>
      <c r="B7493" s="3" t="s">
        <v>9865</v>
      </c>
      <c r="C7493" s="3">
        <v>103308</v>
      </c>
      <c r="D7493" s="2" t="s">
        <v>7539</v>
      </c>
      <c r="E7493" s="3" t="s">
        <v>9848</v>
      </c>
      <c r="F7493" s="61">
        <v>0</v>
      </c>
      <c r="G7493" s="61">
        <v>0</v>
      </c>
    </row>
    <row r="7494" spans="1:7" ht="22.5">
      <c r="A7494" s="1" t="str">
        <f t="shared" si="118"/>
        <v>SINAPI 103295</v>
      </c>
      <c r="B7494" s="3" t="s">
        <v>9865</v>
      </c>
      <c r="C7494" s="3">
        <v>103295</v>
      </c>
      <c r="D7494" s="2" t="s">
        <v>7540</v>
      </c>
      <c r="E7494" s="3" t="s">
        <v>9848</v>
      </c>
      <c r="F7494" s="61">
        <v>0</v>
      </c>
      <c r="G7494" s="61">
        <v>0</v>
      </c>
    </row>
    <row r="7495" spans="1:7" ht="22.5">
      <c r="A7495" s="1" t="str">
        <f t="shared" si="118"/>
        <v>SINAPI 103299</v>
      </c>
      <c r="B7495" s="3" t="s">
        <v>9865</v>
      </c>
      <c r="C7495" s="3">
        <v>103299</v>
      </c>
      <c r="D7495" s="2" t="s">
        <v>7541</v>
      </c>
      <c r="E7495" s="3" t="s">
        <v>9848</v>
      </c>
      <c r="F7495" s="61">
        <v>0</v>
      </c>
      <c r="G7495" s="61">
        <v>0</v>
      </c>
    </row>
    <row r="7496" spans="1:7">
      <c r="A7496" s="1" t="str">
        <f t="shared" si="118"/>
        <v>SINAPI 103302</v>
      </c>
      <c r="B7496" s="3" t="s">
        <v>9865</v>
      </c>
      <c r="C7496" s="3">
        <v>103302</v>
      </c>
      <c r="D7496" s="2" t="s">
        <v>7542</v>
      </c>
      <c r="E7496" s="3" t="s">
        <v>9848</v>
      </c>
      <c r="F7496" s="61">
        <v>0</v>
      </c>
      <c r="G7496" s="61">
        <v>0</v>
      </c>
    </row>
    <row r="7497" spans="1:7" ht="22.5">
      <c r="A7497" s="1" t="str">
        <f t="shared" si="118"/>
        <v>SINAPI 103307</v>
      </c>
      <c r="B7497" s="3" t="s">
        <v>9865</v>
      </c>
      <c r="C7497" s="3">
        <v>103307</v>
      </c>
      <c r="D7497" s="2" t="s">
        <v>7543</v>
      </c>
      <c r="E7497" s="3" t="s">
        <v>9848</v>
      </c>
      <c r="F7497" s="61">
        <v>1355.98</v>
      </c>
      <c r="G7497" s="61">
        <v>1365.34</v>
      </c>
    </row>
    <row r="7498" spans="1:7" ht="22.5">
      <c r="A7498" s="1" t="str">
        <f t="shared" si="118"/>
        <v>SINAPI 103310</v>
      </c>
      <c r="B7498" s="3" t="s">
        <v>9865</v>
      </c>
      <c r="C7498" s="3">
        <v>103310</v>
      </c>
      <c r="D7498" s="2" t="s">
        <v>7544</v>
      </c>
      <c r="E7498" s="3" t="s">
        <v>9848</v>
      </c>
      <c r="F7498" s="61">
        <v>1293.6500000000001</v>
      </c>
      <c r="G7498" s="61">
        <v>1297.76</v>
      </c>
    </row>
    <row r="7499" spans="1:7">
      <c r="A7499" s="1" t="str">
        <f t="shared" si="118"/>
        <v>SINAPI 103303</v>
      </c>
      <c r="B7499" s="3" t="s">
        <v>9865</v>
      </c>
      <c r="C7499" s="3">
        <v>103303</v>
      </c>
      <c r="D7499" s="2" t="s">
        <v>7545</v>
      </c>
      <c r="E7499" s="3" t="s">
        <v>9848</v>
      </c>
      <c r="F7499" s="61">
        <v>0</v>
      </c>
      <c r="G7499" s="61">
        <v>0</v>
      </c>
    </row>
    <row r="7500" spans="1:7" ht="22.5">
      <c r="A7500" s="1" t="str">
        <f t="shared" si="118"/>
        <v>SINAPI 103314</v>
      </c>
      <c r="B7500" s="3" t="s">
        <v>9865</v>
      </c>
      <c r="C7500" s="3">
        <v>103314</v>
      </c>
      <c r="D7500" s="2" t="s">
        <v>7546</v>
      </c>
      <c r="E7500" s="3" t="s">
        <v>9847</v>
      </c>
      <c r="F7500" s="61">
        <v>318.04000000000002</v>
      </c>
      <c r="G7500" s="61">
        <v>321.44</v>
      </c>
    </row>
    <row r="7501" spans="1:7" ht="22.5">
      <c r="A7501" s="1" t="str">
        <f t="shared" si="118"/>
        <v>SINAPI 103315</v>
      </c>
      <c r="B7501" s="3" t="s">
        <v>9865</v>
      </c>
      <c r="C7501" s="3">
        <v>103315</v>
      </c>
      <c r="D7501" s="2" t="s">
        <v>7547</v>
      </c>
      <c r="E7501" s="3" t="s">
        <v>9847</v>
      </c>
      <c r="F7501" s="61">
        <v>307.74</v>
      </c>
      <c r="G7501" s="61">
        <v>310.3</v>
      </c>
    </row>
    <row r="7502" spans="1:7" ht="22.5">
      <c r="A7502" s="1" t="str">
        <f t="shared" si="118"/>
        <v>SINAPI 105188</v>
      </c>
      <c r="B7502" s="3" t="s">
        <v>9865</v>
      </c>
      <c r="C7502" s="3">
        <v>105188</v>
      </c>
      <c r="D7502" s="2" t="s">
        <v>7548</v>
      </c>
      <c r="E7502" s="3" t="s">
        <v>9847</v>
      </c>
      <c r="F7502" s="61">
        <v>150.58000000000001</v>
      </c>
      <c r="G7502" s="61">
        <v>152.43</v>
      </c>
    </row>
    <row r="7503" spans="1:7" ht="22.5">
      <c r="A7503" s="1" t="str">
        <f t="shared" si="118"/>
        <v>SINAPI 87841</v>
      </c>
      <c r="B7503" s="3" t="s">
        <v>9865</v>
      </c>
      <c r="C7503" s="3">
        <v>87841</v>
      </c>
      <c r="D7503" s="2" t="s">
        <v>7549</v>
      </c>
      <c r="E7503" s="3" t="s">
        <v>9847</v>
      </c>
      <c r="F7503" s="61">
        <v>136.79</v>
      </c>
      <c r="G7503" s="61">
        <v>138.54</v>
      </c>
    </row>
    <row r="7504" spans="1:7" ht="22.5">
      <c r="A7504" s="1" t="str">
        <f t="shared" si="118"/>
        <v>SINAPI 87853</v>
      </c>
      <c r="B7504" s="3" t="s">
        <v>9865</v>
      </c>
      <c r="C7504" s="3">
        <v>87853</v>
      </c>
      <c r="D7504" s="2" t="s">
        <v>7550</v>
      </c>
      <c r="E7504" s="3" t="s">
        <v>9847</v>
      </c>
      <c r="F7504" s="61">
        <v>153.09</v>
      </c>
      <c r="G7504" s="61">
        <v>155.12</v>
      </c>
    </row>
    <row r="7505" spans="1:7" ht="22.5">
      <c r="A7505" s="1" t="str">
        <f t="shared" si="118"/>
        <v>SINAPI 105187</v>
      </c>
      <c r="B7505" s="3" t="s">
        <v>9865</v>
      </c>
      <c r="C7505" s="3">
        <v>105187</v>
      </c>
      <c r="D7505" s="2" t="s">
        <v>7551</v>
      </c>
      <c r="E7505" s="3" t="s">
        <v>9847</v>
      </c>
      <c r="F7505" s="61">
        <v>205.23</v>
      </c>
      <c r="G7505" s="61">
        <v>207.45</v>
      </c>
    </row>
    <row r="7506" spans="1:7" ht="22.5">
      <c r="A7506" s="1" t="str">
        <f t="shared" si="118"/>
        <v>SINAPI 87840</v>
      </c>
      <c r="B7506" s="3" t="s">
        <v>9865</v>
      </c>
      <c r="C7506" s="3">
        <v>87840</v>
      </c>
      <c r="D7506" s="2" t="s">
        <v>7552</v>
      </c>
      <c r="E7506" s="3" t="s">
        <v>9847</v>
      </c>
      <c r="F7506" s="61">
        <v>191.44</v>
      </c>
      <c r="G7506" s="61">
        <v>193.57</v>
      </c>
    </row>
    <row r="7507" spans="1:7" ht="22.5">
      <c r="A7507" s="1" t="str">
        <f t="shared" si="118"/>
        <v>SINAPI 87852</v>
      </c>
      <c r="B7507" s="3" t="s">
        <v>9865</v>
      </c>
      <c r="C7507" s="3">
        <v>87852</v>
      </c>
      <c r="D7507" s="2" t="s">
        <v>7553</v>
      </c>
      <c r="E7507" s="3" t="s">
        <v>9847</v>
      </c>
      <c r="F7507" s="61">
        <v>207.74</v>
      </c>
      <c r="G7507" s="61">
        <v>210.14</v>
      </c>
    </row>
    <row r="7508" spans="1:7" ht="22.5">
      <c r="A7508" s="1" t="str">
        <f t="shared" si="118"/>
        <v>SINAPI 105186</v>
      </c>
      <c r="B7508" s="3" t="s">
        <v>9865</v>
      </c>
      <c r="C7508" s="3">
        <v>105186</v>
      </c>
      <c r="D7508" s="2" t="s">
        <v>7554</v>
      </c>
      <c r="E7508" s="3" t="s">
        <v>9847</v>
      </c>
      <c r="F7508" s="61">
        <v>157.97</v>
      </c>
      <c r="G7508" s="61">
        <v>160.43</v>
      </c>
    </row>
    <row r="7509" spans="1:7" ht="22.5">
      <c r="A7509" s="1" t="str">
        <f t="shared" si="118"/>
        <v>SINAPI 87839</v>
      </c>
      <c r="B7509" s="3" t="s">
        <v>9865</v>
      </c>
      <c r="C7509" s="3">
        <v>87839</v>
      </c>
      <c r="D7509" s="2" t="s">
        <v>7555</v>
      </c>
      <c r="E7509" s="3" t="s">
        <v>9847</v>
      </c>
      <c r="F7509" s="61">
        <v>144.37</v>
      </c>
      <c r="G7509" s="61">
        <v>146.72</v>
      </c>
    </row>
    <row r="7510" spans="1:7" ht="22.5">
      <c r="A7510" s="1" t="str">
        <f t="shared" si="118"/>
        <v>SINAPI 87851</v>
      </c>
      <c r="B7510" s="3" t="s">
        <v>9865</v>
      </c>
      <c r="C7510" s="3">
        <v>87851</v>
      </c>
      <c r="D7510" s="2" t="s">
        <v>7556</v>
      </c>
      <c r="E7510" s="3" t="s">
        <v>9847</v>
      </c>
      <c r="F7510" s="61">
        <v>161.33000000000001</v>
      </c>
      <c r="G7510" s="61">
        <v>164.03</v>
      </c>
    </row>
    <row r="7511" spans="1:7" ht="22.5">
      <c r="A7511" s="1" t="str">
        <f t="shared" si="118"/>
        <v>SINAPI 105185</v>
      </c>
      <c r="B7511" s="3" t="s">
        <v>9865</v>
      </c>
      <c r="C7511" s="3">
        <v>105185</v>
      </c>
      <c r="D7511" s="2" t="s">
        <v>7557</v>
      </c>
      <c r="E7511" s="3" t="s">
        <v>9847</v>
      </c>
      <c r="F7511" s="61">
        <v>213</v>
      </c>
      <c r="G7511" s="61">
        <v>215.85</v>
      </c>
    </row>
    <row r="7512" spans="1:7" ht="22.5">
      <c r="A7512" s="1" t="str">
        <f t="shared" si="118"/>
        <v>SINAPI 87838</v>
      </c>
      <c r="B7512" s="3" t="s">
        <v>9865</v>
      </c>
      <c r="C7512" s="3">
        <v>87838</v>
      </c>
      <c r="D7512" s="2" t="s">
        <v>7558</v>
      </c>
      <c r="E7512" s="3" t="s">
        <v>9847</v>
      </c>
      <c r="F7512" s="61">
        <v>199.47</v>
      </c>
      <c r="G7512" s="61">
        <v>202.22</v>
      </c>
    </row>
    <row r="7513" spans="1:7" ht="22.5">
      <c r="A7513" s="1" t="str">
        <f t="shared" si="118"/>
        <v>SINAPI 87850</v>
      </c>
      <c r="B7513" s="3" t="s">
        <v>9865</v>
      </c>
      <c r="C7513" s="3">
        <v>87850</v>
      </c>
      <c r="D7513" s="2" t="s">
        <v>7559</v>
      </c>
      <c r="E7513" s="3" t="s">
        <v>9847</v>
      </c>
      <c r="F7513" s="61">
        <v>216.42</v>
      </c>
      <c r="G7513" s="61">
        <v>219.52</v>
      </c>
    </row>
    <row r="7514" spans="1:7">
      <c r="A7514" s="1" t="str">
        <f t="shared" si="118"/>
        <v>SINAPI 105110</v>
      </c>
      <c r="B7514" s="3" t="s">
        <v>9865</v>
      </c>
      <c r="C7514" s="3">
        <v>105110</v>
      </c>
      <c r="D7514" s="2" t="s">
        <v>7560</v>
      </c>
      <c r="E7514" s="3" t="s">
        <v>9849</v>
      </c>
      <c r="F7514" s="61">
        <v>238.38</v>
      </c>
      <c r="G7514" s="61">
        <v>258.89</v>
      </c>
    </row>
    <row r="7515" spans="1:7">
      <c r="A7515" s="1" t="str">
        <f t="shared" ref="A7515:A7578" si="119">CONCATENATE($B7515," ",$C7515)</f>
        <v>SINAPI 105105</v>
      </c>
      <c r="B7515" s="3" t="s">
        <v>9865</v>
      </c>
      <c r="C7515" s="3">
        <v>105105</v>
      </c>
      <c r="D7515" s="2" t="s">
        <v>7561</v>
      </c>
      <c r="E7515" s="3" t="s">
        <v>9849</v>
      </c>
      <c r="F7515" s="61">
        <v>77.69</v>
      </c>
      <c r="G7515" s="61">
        <v>84.44</v>
      </c>
    </row>
    <row r="7516" spans="1:7">
      <c r="A7516" s="1" t="str">
        <f t="shared" si="119"/>
        <v>SINAPI 105103</v>
      </c>
      <c r="B7516" s="3" t="s">
        <v>9865</v>
      </c>
      <c r="C7516" s="3">
        <v>105103</v>
      </c>
      <c r="D7516" s="2" t="s">
        <v>7562</v>
      </c>
      <c r="E7516" s="3" t="s">
        <v>9849</v>
      </c>
      <c r="F7516" s="61">
        <v>110.64</v>
      </c>
      <c r="G7516" s="61">
        <v>120.25</v>
      </c>
    </row>
    <row r="7517" spans="1:7">
      <c r="A7517" s="1" t="str">
        <f t="shared" si="119"/>
        <v>SINAPI 105112</v>
      </c>
      <c r="B7517" s="3" t="s">
        <v>9865</v>
      </c>
      <c r="C7517" s="3">
        <v>105112</v>
      </c>
      <c r="D7517" s="2" t="s">
        <v>7563</v>
      </c>
      <c r="E7517" s="3" t="s">
        <v>9849</v>
      </c>
      <c r="F7517" s="61">
        <v>199.06</v>
      </c>
      <c r="G7517" s="61">
        <v>216.2</v>
      </c>
    </row>
    <row r="7518" spans="1:7">
      <c r="A7518" s="1" t="str">
        <f t="shared" si="119"/>
        <v>SINAPI 105109</v>
      </c>
      <c r="B7518" s="3" t="s">
        <v>9865</v>
      </c>
      <c r="C7518" s="3">
        <v>105109</v>
      </c>
      <c r="D7518" s="2" t="s">
        <v>7564</v>
      </c>
      <c r="E7518" s="3" t="s">
        <v>9848</v>
      </c>
      <c r="F7518" s="61">
        <v>0</v>
      </c>
      <c r="G7518" s="61">
        <v>0</v>
      </c>
    </row>
    <row r="7519" spans="1:7">
      <c r="A7519" s="1" t="str">
        <f t="shared" si="119"/>
        <v>SINAPI 105108</v>
      </c>
      <c r="B7519" s="3" t="s">
        <v>9865</v>
      </c>
      <c r="C7519" s="3">
        <v>105108</v>
      </c>
      <c r="D7519" s="2" t="s">
        <v>7565</v>
      </c>
      <c r="E7519" s="3" t="s">
        <v>9848</v>
      </c>
      <c r="F7519" s="61">
        <v>0</v>
      </c>
      <c r="G7519" s="61">
        <v>0</v>
      </c>
    </row>
    <row r="7520" spans="1:7">
      <c r="A7520" s="1" t="str">
        <f t="shared" si="119"/>
        <v>SINAPI 105104</v>
      </c>
      <c r="B7520" s="3" t="s">
        <v>9865</v>
      </c>
      <c r="C7520" s="3">
        <v>105104</v>
      </c>
      <c r="D7520" s="2" t="s">
        <v>7566</v>
      </c>
      <c r="E7520" s="3" t="s">
        <v>9848</v>
      </c>
      <c r="F7520" s="61">
        <v>5034.38</v>
      </c>
      <c r="G7520" s="61">
        <v>5303.54</v>
      </c>
    </row>
    <row r="7521" spans="1:7" ht="22.5">
      <c r="A7521" s="1" t="str">
        <f t="shared" si="119"/>
        <v>SINAPI 105107</v>
      </c>
      <c r="B7521" s="3" t="s">
        <v>9865</v>
      </c>
      <c r="C7521" s="3">
        <v>105107</v>
      </c>
      <c r="D7521" s="2" t="s">
        <v>7567</v>
      </c>
      <c r="E7521" s="3" t="s">
        <v>9848</v>
      </c>
      <c r="F7521" s="61">
        <v>3719.12</v>
      </c>
      <c r="G7521" s="61">
        <v>4041.96</v>
      </c>
    </row>
    <row r="7522" spans="1:7" ht="22.5">
      <c r="A7522" s="1" t="str">
        <f t="shared" si="119"/>
        <v>SINAPI 105106</v>
      </c>
      <c r="B7522" s="3" t="s">
        <v>9865</v>
      </c>
      <c r="C7522" s="3">
        <v>105106</v>
      </c>
      <c r="D7522" s="2" t="s">
        <v>7568</v>
      </c>
      <c r="E7522" s="3" t="s">
        <v>9848</v>
      </c>
      <c r="F7522" s="61">
        <v>2518.71</v>
      </c>
      <c r="G7522" s="61">
        <v>2737.36</v>
      </c>
    </row>
    <row r="7523" spans="1:7">
      <c r="A7523" s="1" t="str">
        <f t="shared" si="119"/>
        <v>SINAPI 105111</v>
      </c>
      <c r="B7523" s="3" t="s">
        <v>9865</v>
      </c>
      <c r="C7523" s="3">
        <v>105111</v>
      </c>
      <c r="D7523" s="2" t="s">
        <v>7569</v>
      </c>
      <c r="E7523" s="3" t="s">
        <v>9848</v>
      </c>
      <c r="F7523" s="61">
        <v>18944.57</v>
      </c>
      <c r="G7523" s="61">
        <v>19680.21</v>
      </c>
    </row>
    <row r="7524" spans="1:7">
      <c r="A7524" s="1" t="str">
        <f t="shared" si="119"/>
        <v>SINAPI 98520</v>
      </c>
      <c r="B7524" s="3" t="s">
        <v>9865</v>
      </c>
      <c r="C7524" s="3">
        <v>98520</v>
      </c>
      <c r="D7524" s="2" t="s">
        <v>7570</v>
      </c>
      <c r="E7524" s="3" t="s">
        <v>9847</v>
      </c>
      <c r="F7524" s="61">
        <v>6.79</v>
      </c>
      <c r="G7524" s="61">
        <v>6.94</v>
      </c>
    </row>
    <row r="7525" spans="1:7">
      <c r="A7525" s="1" t="str">
        <f t="shared" si="119"/>
        <v>SINAPI 98521</v>
      </c>
      <c r="B7525" s="3" t="s">
        <v>9865</v>
      </c>
      <c r="C7525" s="3">
        <v>98521</v>
      </c>
      <c r="D7525" s="2" t="s">
        <v>7571</v>
      </c>
      <c r="E7525" s="3" t="s">
        <v>9847</v>
      </c>
      <c r="F7525" s="61">
        <v>0.41</v>
      </c>
      <c r="G7525" s="61">
        <v>0.45</v>
      </c>
    </row>
    <row r="7526" spans="1:7">
      <c r="A7526" s="1" t="str">
        <f t="shared" si="119"/>
        <v>SINAPI 105521</v>
      </c>
      <c r="B7526" s="3" t="s">
        <v>9865</v>
      </c>
      <c r="C7526" s="3">
        <v>105521</v>
      </c>
      <c r="D7526" s="2" t="s">
        <v>7572</v>
      </c>
      <c r="E7526" s="3" t="s">
        <v>9847</v>
      </c>
      <c r="F7526" s="61">
        <v>4.63</v>
      </c>
      <c r="G7526" s="61">
        <v>4.79</v>
      </c>
    </row>
    <row r="7527" spans="1:7">
      <c r="A7527" s="1" t="str">
        <f t="shared" si="119"/>
        <v>SINAPI 98509</v>
      </c>
      <c r="B7527" s="3" t="s">
        <v>9865</v>
      </c>
      <c r="C7527" s="3">
        <v>98509</v>
      </c>
      <c r="D7527" s="2" t="s">
        <v>7573</v>
      </c>
      <c r="E7527" s="3" t="s">
        <v>9848</v>
      </c>
      <c r="F7527" s="61">
        <v>48.88</v>
      </c>
      <c r="G7527" s="61">
        <v>49.03</v>
      </c>
    </row>
    <row r="7528" spans="1:7" ht="22.5">
      <c r="A7528" s="1" t="str">
        <f t="shared" si="119"/>
        <v>SINAPI 98507</v>
      </c>
      <c r="B7528" s="3" t="s">
        <v>9865</v>
      </c>
      <c r="C7528" s="3">
        <v>98507</v>
      </c>
      <c r="D7528" s="2" t="s">
        <v>7574</v>
      </c>
      <c r="E7528" s="3" t="s">
        <v>9848</v>
      </c>
      <c r="F7528" s="61">
        <v>0</v>
      </c>
      <c r="G7528" s="61">
        <v>0</v>
      </c>
    </row>
    <row r="7529" spans="1:7" ht="22.5">
      <c r="A7529" s="1" t="str">
        <f t="shared" si="119"/>
        <v>SINAPI 98508</v>
      </c>
      <c r="B7529" s="3" t="s">
        <v>9865</v>
      </c>
      <c r="C7529" s="3">
        <v>98508</v>
      </c>
      <c r="D7529" s="2" t="s">
        <v>7575</v>
      </c>
      <c r="E7529" s="3" t="s">
        <v>9848</v>
      </c>
      <c r="F7529" s="61">
        <v>0</v>
      </c>
      <c r="G7529" s="61">
        <v>0</v>
      </c>
    </row>
    <row r="7530" spans="1:7" ht="22.5">
      <c r="A7530" s="1" t="str">
        <f t="shared" si="119"/>
        <v>SINAPI 98506</v>
      </c>
      <c r="B7530" s="3" t="s">
        <v>9865</v>
      </c>
      <c r="C7530" s="3">
        <v>98506</v>
      </c>
      <c r="D7530" s="2" t="s">
        <v>7576</v>
      </c>
      <c r="E7530" s="3" t="s">
        <v>9848</v>
      </c>
      <c r="F7530" s="61">
        <v>0</v>
      </c>
      <c r="G7530" s="61">
        <v>0</v>
      </c>
    </row>
    <row r="7531" spans="1:7">
      <c r="A7531" s="1" t="str">
        <f t="shared" si="119"/>
        <v>SINAPI 98505</v>
      </c>
      <c r="B7531" s="3" t="s">
        <v>9865</v>
      </c>
      <c r="C7531" s="3">
        <v>98505</v>
      </c>
      <c r="D7531" s="2" t="s">
        <v>7577</v>
      </c>
      <c r="E7531" s="3" t="s">
        <v>9847</v>
      </c>
      <c r="F7531" s="61">
        <v>74.69</v>
      </c>
      <c r="G7531" s="61">
        <v>75.400000000000006</v>
      </c>
    </row>
    <row r="7532" spans="1:7">
      <c r="A7532" s="1" t="str">
        <f t="shared" si="119"/>
        <v>SINAPI 98504</v>
      </c>
      <c r="B7532" s="3" t="s">
        <v>9865</v>
      </c>
      <c r="C7532" s="3">
        <v>98504</v>
      </c>
      <c r="D7532" s="2" t="s">
        <v>7578</v>
      </c>
      <c r="E7532" s="3" t="s">
        <v>9847</v>
      </c>
      <c r="F7532" s="61">
        <v>17.52</v>
      </c>
      <c r="G7532" s="61">
        <v>17.920000000000002</v>
      </c>
    </row>
    <row r="7533" spans="1:7">
      <c r="A7533" s="1" t="str">
        <f t="shared" si="119"/>
        <v>SINAPI 98503</v>
      </c>
      <c r="B7533" s="3" t="s">
        <v>9865</v>
      </c>
      <c r="C7533" s="3">
        <v>98503</v>
      </c>
      <c r="D7533" s="2" t="s">
        <v>7579</v>
      </c>
      <c r="E7533" s="3" t="s">
        <v>9847</v>
      </c>
      <c r="F7533" s="61">
        <v>26.79</v>
      </c>
      <c r="G7533" s="61">
        <v>27.27</v>
      </c>
    </row>
    <row r="7534" spans="1:7">
      <c r="A7534" s="1" t="str">
        <f t="shared" si="119"/>
        <v>SINAPI 103946</v>
      </c>
      <c r="B7534" s="3" t="s">
        <v>9865</v>
      </c>
      <c r="C7534" s="3">
        <v>103946</v>
      </c>
      <c r="D7534" s="2" t="s">
        <v>7580</v>
      </c>
      <c r="E7534" s="3" t="s">
        <v>9847</v>
      </c>
      <c r="F7534" s="61">
        <v>22.64</v>
      </c>
      <c r="G7534" s="61">
        <v>23.04</v>
      </c>
    </row>
    <row r="7535" spans="1:7">
      <c r="A7535" s="1" t="str">
        <f t="shared" si="119"/>
        <v>SINAPI 98517</v>
      </c>
      <c r="B7535" s="3" t="s">
        <v>9865</v>
      </c>
      <c r="C7535" s="3">
        <v>98517</v>
      </c>
      <c r="D7535" s="2" t="s">
        <v>7581</v>
      </c>
      <c r="E7535" s="3" t="s">
        <v>9848</v>
      </c>
      <c r="F7535" s="61">
        <v>0</v>
      </c>
      <c r="G7535" s="61">
        <v>0</v>
      </c>
    </row>
    <row r="7536" spans="1:7">
      <c r="A7536" s="1" t="str">
        <f t="shared" si="119"/>
        <v>SINAPI 98518</v>
      </c>
      <c r="B7536" s="3" t="s">
        <v>9865</v>
      </c>
      <c r="C7536" s="3">
        <v>98518</v>
      </c>
      <c r="D7536" s="2" t="s">
        <v>7582</v>
      </c>
      <c r="E7536" s="3" t="s">
        <v>9848</v>
      </c>
      <c r="F7536" s="61">
        <v>0</v>
      </c>
      <c r="G7536" s="61">
        <v>0</v>
      </c>
    </row>
    <row r="7537" spans="1:7">
      <c r="A7537" s="1" t="str">
        <f t="shared" si="119"/>
        <v>SINAPI 98516</v>
      </c>
      <c r="B7537" s="3" t="s">
        <v>9865</v>
      </c>
      <c r="C7537" s="3">
        <v>98516</v>
      </c>
      <c r="D7537" s="2" t="s">
        <v>7583</v>
      </c>
      <c r="E7537" s="3" t="s">
        <v>9848</v>
      </c>
      <c r="F7537" s="61">
        <v>340.61</v>
      </c>
      <c r="G7537" s="61">
        <v>353.12</v>
      </c>
    </row>
    <row r="7538" spans="1:7">
      <c r="A7538" s="1" t="str">
        <f t="shared" si="119"/>
        <v>SINAPI 98514</v>
      </c>
      <c r="B7538" s="3" t="s">
        <v>9865</v>
      </c>
      <c r="C7538" s="3">
        <v>98514</v>
      </c>
      <c r="D7538" s="2" t="s">
        <v>7584</v>
      </c>
      <c r="E7538" s="3" t="s">
        <v>9848</v>
      </c>
      <c r="F7538" s="61">
        <v>0</v>
      </c>
      <c r="G7538" s="61">
        <v>0</v>
      </c>
    </row>
    <row r="7539" spans="1:7">
      <c r="A7539" s="1" t="str">
        <f t="shared" si="119"/>
        <v>SINAPI 98515</v>
      </c>
      <c r="B7539" s="3" t="s">
        <v>9865</v>
      </c>
      <c r="C7539" s="3">
        <v>98515</v>
      </c>
      <c r="D7539" s="2" t="s">
        <v>7585</v>
      </c>
      <c r="E7539" s="3" t="s">
        <v>9848</v>
      </c>
      <c r="F7539" s="61">
        <v>0</v>
      </c>
      <c r="G7539" s="61">
        <v>0</v>
      </c>
    </row>
    <row r="7540" spans="1:7">
      <c r="A7540" s="1" t="str">
        <f t="shared" si="119"/>
        <v>SINAPI 98513</v>
      </c>
      <c r="B7540" s="3" t="s">
        <v>9865</v>
      </c>
      <c r="C7540" s="3">
        <v>98513</v>
      </c>
      <c r="D7540" s="2" t="s">
        <v>7586</v>
      </c>
      <c r="E7540" s="3" t="s">
        <v>9848</v>
      </c>
      <c r="F7540" s="61">
        <v>0</v>
      </c>
      <c r="G7540" s="61">
        <v>0</v>
      </c>
    </row>
    <row r="7541" spans="1:7" ht="22.5">
      <c r="A7541" s="1" t="str">
        <f t="shared" si="119"/>
        <v>SINAPI 98511</v>
      </c>
      <c r="B7541" s="3" t="s">
        <v>9865</v>
      </c>
      <c r="C7541" s="3">
        <v>98511</v>
      </c>
      <c r="D7541" s="2" t="s">
        <v>7587</v>
      </c>
      <c r="E7541" s="3" t="s">
        <v>9848</v>
      </c>
      <c r="F7541" s="61">
        <v>156.86000000000001</v>
      </c>
      <c r="G7541" s="61">
        <v>160.26</v>
      </c>
    </row>
    <row r="7542" spans="1:7">
      <c r="A7542" s="1" t="str">
        <f t="shared" si="119"/>
        <v>SINAPI 98512</v>
      </c>
      <c r="B7542" s="3" t="s">
        <v>9865</v>
      </c>
      <c r="C7542" s="3">
        <v>98512</v>
      </c>
      <c r="D7542" s="2" t="s">
        <v>7588</v>
      </c>
      <c r="E7542" s="3" t="s">
        <v>9848</v>
      </c>
      <c r="F7542" s="61">
        <v>0</v>
      </c>
      <c r="G7542" s="61">
        <v>0</v>
      </c>
    </row>
    <row r="7543" spans="1:7">
      <c r="A7543" s="1" t="str">
        <f t="shared" si="119"/>
        <v>SINAPI 98510</v>
      </c>
      <c r="B7543" s="3" t="s">
        <v>9865</v>
      </c>
      <c r="C7543" s="3">
        <v>98510</v>
      </c>
      <c r="D7543" s="2" t="s">
        <v>7589</v>
      </c>
      <c r="E7543" s="3" t="s">
        <v>9848</v>
      </c>
      <c r="F7543" s="61">
        <v>92.46</v>
      </c>
      <c r="G7543" s="61">
        <v>95.43</v>
      </c>
    </row>
    <row r="7544" spans="1:7">
      <c r="A7544" s="1" t="str">
        <f t="shared" si="119"/>
        <v>SINAPI 98519</v>
      </c>
      <c r="B7544" s="3" t="s">
        <v>9865</v>
      </c>
      <c r="C7544" s="3">
        <v>98519</v>
      </c>
      <c r="D7544" s="2" t="s">
        <v>7590</v>
      </c>
      <c r="E7544" s="3" t="s">
        <v>9847</v>
      </c>
      <c r="F7544" s="61">
        <v>4.79</v>
      </c>
      <c r="G7544" s="61">
        <v>5.19</v>
      </c>
    </row>
    <row r="7545" spans="1:7" ht="22.5">
      <c r="A7545" s="1" t="str">
        <f t="shared" si="119"/>
        <v>SINAPI 91599</v>
      </c>
      <c r="B7545" s="3" t="s">
        <v>9865</v>
      </c>
      <c r="C7545" s="3">
        <v>91599</v>
      </c>
      <c r="D7545" s="2" t="s">
        <v>7591</v>
      </c>
      <c r="E7545" s="3" t="s">
        <v>9851</v>
      </c>
      <c r="F7545" s="61">
        <v>7.23</v>
      </c>
      <c r="G7545" s="61">
        <v>7.28</v>
      </c>
    </row>
    <row r="7546" spans="1:7" ht="22.5">
      <c r="A7546" s="1" t="str">
        <f t="shared" si="119"/>
        <v>SINAPI 100065</v>
      </c>
      <c r="B7546" s="3" t="s">
        <v>9865</v>
      </c>
      <c r="C7546" s="3">
        <v>100065</v>
      </c>
      <c r="D7546" s="2" t="s">
        <v>7592</v>
      </c>
      <c r="E7546" s="3" t="s">
        <v>9851</v>
      </c>
      <c r="F7546" s="61">
        <v>0</v>
      </c>
      <c r="G7546" s="61">
        <v>0</v>
      </c>
    </row>
    <row r="7547" spans="1:7" ht="22.5">
      <c r="A7547" s="1" t="str">
        <f t="shared" si="119"/>
        <v>SINAPI 100069</v>
      </c>
      <c r="B7547" s="3" t="s">
        <v>9865</v>
      </c>
      <c r="C7547" s="3">
        <v>100069</v>
      </c>
      <c r="D7547" s="2" t="s">
        <v>7593</v>
      </c>
      <c r="E7547" s="3" t="s">
        <v>9851</v>
      </c>
      <c r="F7547" s="61">
        <v>0</v>
      </c>
      <c r="G7547" s="61">
        <v>0</v>
      </c>
    </row>
    <row r="7548" spans="1:7" ht="22.5">
      <c r="A7548" s="1" t="str">
        <f t="shared" si="119"/>
        <v>SINAPI 100063</v>
      </c>
      <c r="B7548" s="3" t="s">
        <v>9865</v>
      </c>
      <c r="C7548" s="3">
        <v>100063</v>
      </c>
      <c r="D7548" s="2" t="s">
        <v>7594</v>
      </c>
      <c r="E7548" s="3" t="s">
        <v>9851</v>
      </c>
      <c r="F7548" s="61">
        <v>0</v>
      </c>
      <c r="G7548" s="61">
        <v>0</v>
      </c>
    </row>
    <row r="7549" spans="1:7" ht="22.5">
      <c r="A7549" s="1" t="str">
        <f t="shared" si="119"/>
        <v>SINAPI 91597</v>
      </c>
      <c r="B7549" s="3" t="s">
        <v>9865</v>
      </c>
      <c r="C7549" s="3">
        <v>91597</v>
      </c>
      <c r="D7549" s="2" t="s">
        <v>7595</v>
      </c>
      <c r="E7549" s="3" t="s">
        <v>9851</v>
      </c>
      <c r="F7549" s="61">
        <v>6.87</v>
      </c>
      <c r="G7549" s="61">
        <v>6.9</v>
      </c>
    </row>
    <row r="7550" spans="1:7" ht="22.5">
      <c r="A7550" s="1" t="str">
        <f t="shared" si="119"/>
        <v>SINAPI 91598</v>
      </c>
      <c r="B7550" s="3" t="s">
        <v>9865</v>
      </c>
      <c r="C7550" s="3">
        <v>91598</v>
      </c>
      <c r="D7550" s="2" t="s">
        <v>7596</v>
      </c>
      <c r="E7550" s="3" t="s">
        <v>9851</v>
      </c>
      <c r="F7550" s="61">
        <v>8.77</v>
      </c>
      <c r="G7550" s="61">
        <v>8.81</v>
      </c>
    </row>
    <row r="7551" spans="1:7" ht="22.5">
      <c r="A7551" s="1" t="str">
        <f t="shared" si="119"/>
        <v>SINAPI 91596</v>
      </c>
      <c r="B7551" s="3" t="s">
        <v>9865</v>
      </c>
      <c r="C7551" s="3">
        <v>91596</v>
      </c>
      <c r="D7551" s="2" t="s">
        <v>7597</v>
      </c>
      <c r="E7551" s="3" t="s">
        <v>9851</v>
      </c>
      <c r="F7551" s="61">
        <v>8.99</v>
      </c>
      <c r="G7551" s="61">
        <v>9.02</v>
      </c>
    </row>
    <row r="7552" spans="1:7" ht="22.5">
      <c r="A7552" s="1" t="str">
        <f t="shared" si="119"/>
        <v>SINAPI 100064</v>
      </c>
      <c r="B7552" s="3" t="s">
        <v>9865</v>
      </c>
      <c r="C7552" s="3">
        <v>100064</v>
      </c>
      <c r="D7552" s="2" t="s">
        <v>7598</v>
      </c>
      <c r="E7552" s="3" t="s">
        <v>9851</v>
      </c>
      <c r="F7552" s="61">
        <v>8.9</v>
      </c>
      <c r="G7552" s="61">
        <v>8.94</v>
      </c>
    </row>
    <row r="7553" spans="1:7" ht="22.5">
      <c r="A7553" s="1" t="str">
        <f t="shared" si="119"/>
        <v>SINAPI 100066</v>
      </c>
      <c r="B7553" s="3" t="s">
        <v>9865</v>
      </c>
      <c r="C7553" s="3">
        <v>100066</v>
      </c>
      <c r="D7553" s="2" t="s">
        <v>7599</v>
      </c>
      <c r="E7553" s="3" t="s">
        <v>9851</v>
      </c>
      <c r="F7553" s="61">
        <v>8.9</v>
      </c>
      <c r="G7553" s="61">
        <v>8.92</v>
      </c>
    </row>
    <row r="7554" spans="1:7" ht="22.5">
      <c r="A7554" s="1" t="str">
        <f t="shared" si="119"/>
        <v>SINAPI 91603</v>
      </c>
      <c r="B7554" s="3" t="s">
        <v>9865</v>
      </c>
      <c r="C7554" s="3">
        <v>91603</v>
      </c>
      <c r="D7554" s="2" t="s">
        <v>7600</v>
      </c>
      <c r="E7554" s="3" t="s">
        <v>9851</v>
      </c>
      <c r="F7554" s="61">
        <v>8.2899999999999991</v>
      </c>
      <c r="G7554" s="61">
        <v>8.4</v>
      </c>
    </row>
    <row r="7555" spans="1:7" ht="22.5">
      <c r="A7555" s="1" t="str">
        <f t="shared" si="119"/>
        <v>SINAPI 100068</v>
      </c>
      <c r="B7555" s="3" t="s">
        <v>9865</v>
      </c>
      <c r="C7555" s="3">
        <v>100068</v>
      </c>
      <c r="D7555" s="2" t="s">
        <v>7601</v>
      </c>
      <c r="E7555" s="3" t="s">
        <v>9851</v>
      </c>
      <c r="F7555" s="61">
        <v>7.12</v>
      </c>
      <c r="G7555" s="61">
        <v>7.19</v>
      </c>
    </row>
    <row r="7556" spans="1:7" ht="22.5">
      <c r="A7556" s="1" t="str">
        <f t="shared" si="119"/>
        <v>SINAPI 100067</v>
      </c>
      <c r="B7556" s="3" t="s">
        <v>9865</v>
      </c>
      <c r="C7556" s="3">
        <v>100067</v>
      </c>
      <c r="D7556" s="2" t="s">
        <v>7602</v>
      </c>
      <c r="E7556" s="3" t="s">
        <v>9851</v>
      </c>
      <c r="F7556" s="61">
        <v>10.59</v>
      </c>
      <c r="G7556" s="61">
        <v>10.92</v>
      </c>
    </row>
    <row r="7557" spans="1:7" ht="22.5">
      <c r="A7557" s="1" t="str">
        <f t="shared" si="119"/>
        <v>SINAPI 91601</v>
      </c>
      <c r="B7557" s="3" t="s">
        <v>9865</v>
      </c>
      <c r="C7557" s="3">
        <v>91601</v>
      </c>
      <c r="D7557" s="2" t="s">
        <v>7603</v>
      </c>
      <c r="E7557" s="3" t="s">
        <v>9851</v>
      </c>
      <c r="F7557" s="61">
        <v>10.59</v>
      </c>
      <c r="G7557" s="61">
        <v>10.85</v>
      </c>
    </row>
    <row r="7558" spans="1:7" ht="22.5">
      <c r="A7558" s="1" t="str">
        <f t="shared" si="119"/>
        <v>SINAPI 91602</v>
      </c>
      <c r="B7558" s="3" t="s">
        <v>9865</v>
      </c>
      <c r="C7558" s="3">
        <v>91602</v>
      </c>
      <c r="D7558" s="2" t="s">
        <v>7604</v>
      </c>
      <c r="E7558" s="3" t="s">
        <v>9851</v>
      </c>
      <c r="F7558" s="61">
        <v>9.5299999999999994</v>
      </c>
      <c r="G7558" s="61">
        <v>9.6999999999999993</v>
      </c>
    </row>
    <row r="7559" spans="1:7" ht="22.5">
      <c r="A7559" s="1" t="str">
        <f t="shared" si="119"/>
        <v>SINAPI 91593</v>
      </c>
      <c r="B7559" s="3" t="s">
        <v>9865</v>
      </c>
      <c r="C7559" s="3">
        <v>91593</v>
      </c>
      <c r="D7559" s="2" t="s">
        <v>7605</v>
      </c>
      <c r="E7559" s="3" t="s">
        <v>9851</v>
      </c>
      <c r="F7559" s="61">
        <v>9.0500000000000007</v>
      </c>
      <c r="G7559" s="61">
        <v>9.1</v>
      </c>
    </row>
    <row r="7560" spans="1:7" ht="22.5">
      <c r="A7560" s="1" t="str">
        <f t="shared" si="119"/>
        <v>SINAPI 105814</v>
      </c>
      <c r="B7560" s="3" t="s">
        <v>9865</v>
      </c>
      <c r="C7560" s="3">
        <v>105814</v>
      </c>
      <c r="D7560" s="2" t="s">
        <v>7606</v>
      </c>
      <c r="E7560" s="3" t="s">
        <v>9851</v>
      </c>
      <c r="F7560" s="61">
        <v>8.7200000000000006</v>
      </c>
      <c r="G7560" s="61">
        <v>8.74</v>
      </c>
    </row>
    <row r="7561" spans="1:7" ht="22.5">
      <c r="A7561" s="1" t="str">
        <f t="shared" si="119"/>
        <v>SINAPI 91594</v>
      </c>
      <c r="B7561" s="3" t="s">
        <v>9865</v>
      </c>
      <c r="C7561" s="3">
        <v>91594</v>
      </c>
      <c r="D7561" s="2" t="s">
        <v>7607</v>
      </c>
      <c r="E7561" s="3" t="s">
        <v>9851</v>
      </c>
      <c r="F7561" s="61">
        <v>9.07</v>
      </c>
      <c r="G7561" s="61">
        <v>9.11</v>
      </c>
    </row>
    <row r="7562" spans="1:7" ht="22.5">
      <c r="A7562" s="1" t="str">
        <f t="shared" si="119"/>
        <v>SINAPI 91595</v>
      </c>
      <c r="B7562" s="3" t="s">
        <v>9865</v>
      </c>
      <c r="C7562" s="3">
        <v>91595</v>
      </c>
      <c r="D7562" s="2" t="s">
        <v>7608</v>
      </c>
      <c r="E7562" s="3" t="s">
        <v>9851</v>
      </c>
      <c r="F7562" s="61">
        <v>9.39</v>
      </c>
      <c r="G7562" s="61">
        <v>9.4700000000000006</v>
      </c>
    </row>
    <row r="7563" spans="1:7" ht="22.5">
      <c r="A7563" s="1" t="str">
        <f t="shared" si="119"/>
        <v>SINAPI 105815</v>
      </c>
      <c r="B7563" s="3" t="s">
        <v>9865</v>
      </c>
      <c r="C7563" s="3">
        <v>105815</v>
      </c>
      <c r="D7563" s="2" t="s">
        <v>7609</v>
      </c>
      <c r="E7563" s="3" t="s">
        <v>9851</v>
      </c>
      <c r="F7563" s="61">
        <v>0</v>
      </c>
      <c r="G7563" s="61">
        <v>0</v>
      </c>
    </row>
    <row r="7564" spans="1:7">
      <c r="A7564" s="1" t="str">
        <f t="shared" si="119"/>
        <v>SINAPI 91600</v>
      </c>
      <c r="B7564" s="3" t="s">
        <v>9865</v>
      </c>
      <c r="C7564" s="3">
        <v>91600</v>
      </c>
      <c r="D7564" s="2" t="s">
        <v>7610</v>
      </c>
      <c r="E7564" s="3" t="s">
        <v>9851</v>
      </c>
      <c r="F7564" s="61">
        <v>10.42</v>
      </c>
      <c r="G7564" s="61">
        <v>10.56</v>
      </c>
    </row>
    <row r="7565" spans="1:7" ht="22.5">
      <c r="A7565" s="1" t="str">
        <f t="shared" si="119"/>
        <v>SINAPI 99235</v>
      </c>
      <c r="B7565" s="3" t="s">
        <v>9865</v>
      </c>
      <c r="C7565" s="3">
        <v>99235</v>
      </c>
      <c r="D7565" s="2" t="s">
        <v>7611</v>
      </c>
      <c r="E7565" s="3" t="s">
        <v>9850</v>
      </c>
      <c r="F7565" s="61">
        <v>589.04</v>
      </c>
      <c r="G7565" s="61">
        <v>590.96</v>
      </c>
    </row>
    <row r="7566" spans="1:7" ht="33.75">
      <c r="A7566" s="1" t="str">
        <f t="shared" si="119"/>
        <v>SINAPI 105539</v>
      </c>
      <c r="B7566" s="3" t="s">
        <v>9865</v>
      </c>
      <c r="C7566" s="3">
        <v>105539</v>
      </c>
      <c r="D7566" s="2" t="s">
        <v>7612</v>
      </c>
      <c r="E7566" s="3" t="s">
        <v>9850</v>
      </c>
      <c r="F7566" s="61">
        <v>0</v>
      </c>
      <c r="G7566" s="61">
        <v>0</v>
      </c>
    </row>
    <row r="7567" spans="1:7" ht="22.5">
      <c r="A7567" s="1" t="str">
        <f t="shared" si="119"/>
        <v>SINAPI 99439</v>
      </c>
      <c r="B7567" s="3" t="s">
        <v>9865</v>
      </c>
      <c r="C7567" s="3">
        <v>99439</v>
      </c>
      <c r="D7567" s="2" t="s">
        <v>7613</v>
      </c>
      <c r="E7567" s="3" t="s">
        <v>9850</v>
      </c>
      <c r="F7567" s="61">
        <v>652.17999999999995</v>
      </c>
      <c r="G7567" s="61">
        <v>655.28</v>
      </c>
    </row>
    <row r="7568" spans="1:7" ht="33.75">
      <c r="A7568" s="1" t="str">
        <f t="shared" si="119"/>
        <v>SINAPI 105540</v>
      </c>
      <c r="B7568" s="3" t="s">
        <v>9865</v>
      </c>
      <c r="C7568" s="3">
        <v>105540</v>
      </c>
      <c r="D7568" s="2" t="s">
        <v>7614</v>
      </c>
      <c r="E7568" s="3" t="s">
        <v>9850</v>
      </c>
      <c r="F7568" s="61">
        <v>0</v>
      </c>
      <c r="G7568" s="61">
        <v>0</v>
      </c>
    </row>
    <row r="7569" spans="1:7" ht="22.5">
      <c r="A7569" s="1" t="str">
        <f t="shared" si="119"/>
        <v>SINAPI 103184</v>
      </c>
      <c r="B7569" s="3" t="s">
        <v>9865</v>
      </c>
      <c r="C7569" s="3">
        <v>103184</v>
      </c>
      <c r="D7569" s="2" t="s">
        <v>7615</v>
      </c>
      <c r="E7569" s="3" t="s">
        <v>9850</v>
      </c>
      <c r="F7569" s="61">
        <v>613.97</v>
      </c>
      <c r="G7569" s="61">
        <v>618.01</v>
      </c>
    </row>
    <row r="7570" spans="1:7" ht="22.5">
      <c r="A7570" s="1" t="str">
        <f t="shared" si="119"/>
        <v>SINAPI 103183</v>
      </c>
      <c r="B7570" s="3" t="s">
        <v>9865</v>
      </c>
      <c r="C7570" s="3">
        <v>103183</v>
      </c>
      <c r="D7570" s="2" t="s">
        <v>7616</v>
      </c>
      <c r="E7570" s="3" t="s">
        <v>9850</v>
      </c>
      <c r="F7570" s="61">
        <v>739.95</v>
      </c>
      <c r="G7570" s="61">
        <v>750.43</v>
      </c>
    </row>
    <row r="7571" spans="1:7" ht="22.5">
      <c r="A7571" s="1" t="str">
        <f t="shared" si="119"/>
        <v>SINAPI 99434</v>
      </c>
      <c r="B7571" s="3" t="s">
        <v>9865</v>
      </c>
      <c r="C7571" s="3">
        <v>99434</v>
      </c>
      <c r="D7571" s="2" t="s">
        <v>7617</v>
      </c>
      <c r="E7571" s="3" t="s">
        <v>9850</v>
      </c>
      <c r="F7571" s="61">
        <v>664.25</v>
      </c>
      <c r="G7571" s="61">
        <v>667.6</v>
      </c>
    </row>
    <row r="7572" spans="1:7" ht="22.5">
      <c r="A7572" s="1" t="str">
        <f t="shared" si="119"/>
        <v>SINAPI 99431</v>
      </c>
      <c r="B7572" s="3" t="s">
        <v>9865</v>
      </c>
      <c r="C7572" s="3">
        <v>99431</v>
      </c>
      <c r="D7572" s="2" t="s">
        <v>7618</v>
      </c>
      <c r="E7572" s="3" t="s">
        <v>9850</v>
      </c>
      <c r="F7572" s="61">
        <v>659.83</v>
      </c>
      <c r="G7572" s="61">
        <v>662.8</v>
      </c>
    </row>
    <row r="7573" spans="1:7" ht="22.5">
      <c r="A7573" s="1" t="str">
        <f t="shared" si="119"/>
        <v>SINAPI 99435</v>
      </c>
      <c r="B7573" s="3" t="s">
        <v>9865</v>
      </c>
      <c r="C7573" s="3">
        <v>99435</v>
      </c>
      <c r="D7573" s="2" t="s">
        <v>7619</v>
      </c>
      <c r="E7573" s="3" t="s">
        <v>9850</v>
      </c>
      <c r="F7573" s="61">
        <v>647.73</v>
      </c>
      <c r="G7573" s="61">
        <v>650.77</v>
      </c>
    </row>
    <row r="7574" spans="1:7" ht="22.5">
      <c r="A7574" s="1" t="str">
        <f t="shared" si="119"/>
        <v>SINAPI 99432</v>
      </c>
      <c r="B7574" s="3" t="s">
        <v>9865</v>
      </c>
      <c r="C7574" s="3">
        <v>99432</v>
      </c>
      <c r="D7574" s="2" t="s">
        <v>7620</v>
      </c>
      <c r="E7574" s="3" t="s">
        <v>9850</v>
      </c>
      <c r="F7574" s="61">
        <v>644.55999999999995</v>
      </c>
      <c r="G7574" s="61">
        <v>647.34</v>
      </c>
    </row>
    <row r="7575" spans="1:7" ht="22.5">
      <c r="A7575" s="1" t="str">
        <f t="shared" si="119"/>
        <v>SINAPI 99438</v>
      </c>
      <c r="B7575" s="3" t="s">
        <v>9865</v>
      </c>
      <c r="C7575" s="3">
        <v>99438</v>
      </c>
      <c r="D7575" s="2" t="s">
        <v>7621</v>
      </c>
      <c r="E7575" s="3" t="s">
        <v>9850</v>
      </c>
      <c r="F7575" s="61">
        <v>635.96</v>
      </c>
      <c r="G7575" s="61">
        <v>639.12</v>
      </c>
    </row>
    <row r="7576" spans="1:7" ht="33.75">
      <c r="A7576" s="1" t="str">
        <f t="shared" si="119"/>
        <v>SINAPI 105538</v>
      </c>
      <c r="B7576" s="3" t="s">
        <v>9865</v>
      </c>
      <c r="C7576" s="3">
        <v>105538</v>
      </c>
      <c r="D7576" s="2" t="s">
        <v>7622</v>
      </c>
      <c r="E7576" s="3" t="s">
        <v>9850</v>
      </c>
      <c r="F7576" s="61">
        <v>0</v>
      </c>
      <c r="G7576" s="61">
        <v>0</v>
      </c>
    </row>
    <row r="7577" spans="1:7" ht="22.5">
      <c r="A7577" s="1" t="str">
        <f t="shared" si="119"/>
        <v>SINAPI 99436</v>
      </c>
      <c r="B7577" s="3" t="s">
        <v>9865</v>
      </c>
      <c r="C7577" s="3">
        <v>99436</v>
      </c>
      <c r="D7577" s="2" t="s">
        <v>7623</v>
      </c>
      <c r="E7577" s="3" t="s">
        <v>9850</v>
      </c>
      <c r="F7577" s="61">
        <v>728.89</v>
      </c>
      <c r="G7577" s="61">
        <v>735.48</v>
      </c>
    </row>
    <row r="7578" spans="1:7" ht="22.5">
      <c r="A7578" s="1" t="str">
        <f t="shared" si="119"/>
        <v>SINAPI 99437</v>
      </c>
      <c r="B7578" s="3" t="s">
        <v>9865</v>
      </c>
      <c r="C7578" s="3">
        <v>99437</v>
      </c>
      <c r="D7578" s="2" t="s">
        <v>7624</v>
      </c>
      <c r="E7578" s="3" t="s">
        <v>9850</v>
      </c>
      <c r="F7578" s="61">
        <v>627.74</v>
      </c>
      <c r="G7578" s="61">
        <v>630.20000000000005</v>
      </c>
    </row>
    <row r="7579" spans="1:7" ht="33.75">
      <c r="A7579" s="1" t="str">
        <f t="shared" ref="A7579:A7642" si="120">CONCATENATE($B7579," ",$C7579)</f>
        <v>SINAPI 105537</v>
      </c>
      <c r="B7579" s="3" t="s">
        <v>9865</v>
      </c>
      <c r="C7579" s="3">
        <v>105537</v>
      </c>
      <c r="D7579" s="2" t="s">
        <v>7625</v>
      </c>
      <c r="E7579" s="3" t="s">
        <v>9850</v>
      </c>
      <c r="F7579" s="61">
        <v>0</v>
      </c>
      <c r="G7579" s="61">
        <v>0</v>
      </c>
    </row>
    <row r="7580" spans="1:7" ht="22.5">
      <c r="A7580" s="1" t="str">
        <f t="shared" si="120"/>
        <v>SINAPI 99433</v>
      </c>
      <c r="B7580" s="3" t="s">
        <v>9865</v>
      </c>
      <c r="C7580" s="3">
        <v>99433</v>
      </c>
      <c r="D7580" s="2" t="s">
        <v>7626</v>
      </c>
      <c r="E7580" s="3" t="s">
        <v>9850</v>
      </c>
      <c r="F7580" s="61">
        <v>703.69</v>
      </c>
      <c r="G7580" s="61">
        <v>708.17</v>
      </c>
    </row>
    <row r="7581" spans="1:7" ht="22.5">
      <c r="A7581" s="1" t="str">
        <f t="shared" si="120"/>
        <v>SINAPI 104422</v>
      </c>
      <c r="B7581" s="3" t="s">
        <v>9865</v>
      </c>
      <c r="C7581" s="3">
        <v>104422</v>
      </c>
      <c r="D7581" s="2" t="s">
        <v>7627</v>
      </c>
      <c r="E7581" s="3" t="s">
        <v>9847</v>
      </c>
      <c r="F7581" s="61">
        <v>11.25</v>
      </c>
      <c r="G7581" s="61">
        <v>11.84</v>
      </c>
    </row>
    <row r="7582" spans="1:7" ht="22.5">
      <c r="A7582" s="1" t="str">
        <f t="shared" si="120"/>
        <v>SINAPI 105824</v>
      </c>
      <c r="B7582" s="3" t="s">
        <v>9865</v>
      </c>
      <c r="C7582" s="3">
        <v>105824</v>
      </c>
      <c r="D7582" s="2" t="s">
        <v>7628</v>
      </c>
      <c r="E7582" s="3" t="s">
        <v>9847</v>
      </c>
      <c r="F7582" s="61">
        <v>14.24</v>
      </c>
      <c r="G7582" s="61">
        <v>14.83</v>
      </c>
    </row>
    <row r="7583" spans="1:7" ht="33.75">
      <c r="A7583" s="1" t="str">
        <f t="shared" si="120"/>
        <v>SINAPI 105825</v>
      </c>
      <c r="B7583" s="3" t="s">
        <v>9865</v>
      </c>
      <c r="C7583" s="3">
        <v>105825</v>
      </c>
      <c r="D7583" s="2" t="s">
        <v>7629</v>
      </c>
      <c r="E7583" s="3" t="s">
        <v>9847</v>
      </c>
      <c r="F7583" s="61">
        <v>7.53</v>
      </c>
      <c r="G7583" s="61">
        <v>8.14</v>
      </c>
    </row>
    <row r="7584" spans="1:7" ht="22.5">
      <c r="A7584" s="1" t="str">
        <f t="shared" si="120"/>
        <v>SINAPI 104421</v>
      </c>
      <c r="B7584" s="3" t="s">
        <v>9865</v>
      </c>
      <c r="C7584" s="3">
        <v>104421</v>
      </c>
      <c r="D7584" s="2" t="s">
        <v>7630</v>
      </c>
      <c r="E7584" s="3" t="s">
        <v>9847</v>
      </c>
      <c r="F7584" s="61">
        <v>17.420000000000002</v>
      </c>
      <c r="G7584" s="61">
        <v>18.54</v>
      </c>
    </row>
    <row r="7585" spans="1:7" ht="22.5">
      <c r="A7585" s="1" t="str">
        <f t="shared" si="120"/>
        <v>SINAPI 105822</v>
      </c>
      <c r="B7585" s="3" t="s">
        <v>9865</v>
      </c>
      <c r="C7585" s="3">
        <v>105822</v>
      </c>
      <c r="D7585" s="2" t="s">
        <v>7631</v>
      </c>
      <c r="E7585" s="3" t="s">
        <v>9847</v>
      </c>
      <c r="F7585" s="61">
        <v>20.41</v>
      </c>
      <c r="G7585" s="61">
        <v>21.53</v>
      </c>
    </row>
    <row r="7586" spans="1:7" ht="33.75">
      <c r="A7586" s="1" t="str">
        <f t="shared" si="120"/>
        <v>SINAPI 105823</v>
      </c>
      <c r="B7586" s="3" t="s">
        <v>9865</v>
      </c>
      <c r="C7586" s="3">
        <v>105823</v>
      </c>
      <c r="D7586" s="2" t="s">
        <v>7632</v>
      </c>
      <c r="E7586" s="3" t="s">
        <v>9847</v>
      </c>
      <c r="F7586" s="61">
        <v>13.7</v>
      </c>
      <c r="G7586" s="61">
        <v>14.84</v>
      </c>
    </row>
    <row r="7587" spans="1:7" ht="33.75">
      <c r="A7587" s="1" t="str">
        <f t="shared" si="120"/>
        <v>SINAPI 104423</v>
      </c>
      <c r="B7587" s="3" t="s">
        <v>9865</v>
      </c>
      <c r="C7587" s="3">
        <v>104423</v>
      </c>
      <c r="D7587" s="2" t="s">
        <v>7633</v>
      </c>
      <c r="E7587" s="3" t="s">
        <v>9847</v>
      </c>
      <c r="F7587" s="61">
        <v>15.57</v>
      </c>
      <c r="G7587" s="61">
        <v>16.54</v>
      </c>
    </row>
    <row r="7588" spans="1:7" ht="33.75">
      <c r="A7588" s="1" t="str">
        <f t="shared" si="120"/>
        <v>SINAPI 105826</v>
      </c>
      <c r="B7588" s="3" t="s">
        <v>9865</v>
      </c>
      <c r="C7588" s="3">
        <v>105826</v>
      </c>
      <c r="D7588" s="2" t="s">
        <v>7634</v>
      </c>
      <c r="E7588" s="3" t="s">
        <v>9847</v>
      </c>
      <c r="F7588" s="61">
        <v>18.559999999999999</v>
      </c>
      <c r="G7588" s="61">
        <v>19.53</v>
      </c>
    </row>
    <row r="7589" spans="1:7" ht="33.75">
      <c r="A7589" s="1" t="str">
        <f t="shared" si="120"/>
        <v>SINAPI 105827</v>
      </c>
      <c r="B7589" s="3" t="s">
        <v>9865</v>
      </c>
      <c r="C7589" s="3">
        <v>105827</v>
      </c>
      <c r="D7589" s="2" t="s">
        <v>7635</v>
      </c>
      <c r="E7589" s="3" t="s">
        <v>9847</v>
      </c>
      <c r="F7589" s="61">
        <v>11.85</v>
      </c>
      <c r="G7589" s="61">
        <v>12.84</v>
      </c>
    </row>
    <row r="7590" spans="1:7" ht="22.5">
      <c r="A7590" s="1" t="str">
        <f t="shared" si="120"/>
        <v>SINAPI 104425</v>
      </c>
      <c r="B7590" s="3" t="s">
        <v>9865</v>
      </c>
      <c r="C7590" s="3">
        <v>104425</v>
      </c>
      <c r="D7590" s="2" t="s">
        <v>7636</v>
      </c>
      <c r="E7590" s="3" t="s">
        <v>9847</v>
      </c>
      <c r="F7590" s="61">
        <v>9.3699999999999992</v>
      </c>
      <c r="G7590" s="61">
        <v>9.81</v>
      </c>
    </row>
    <row r="7591" spans="1:7" ht="22.5">
      <c r="A7591" s="1" t="str">
        <f t="shared" si="120"/>
        <v>SINAPI 105828</v>
      </c>
      <c r="B7591" s="3" t="s">
        <v>9865</v>
      </c>
      <c r="C7591" s="3">
        <v>105828</v>
      </c>
      <c r="D7591" s="2" t="s">
        <v>7637</v>
      </c>
      <c r="E7591" s="3" t="s">
        <v>9847</v>
      </c>
      <c r="F7591" s="61">
        <v>12.36</v>
      </c>
      <c r="G7591" s="61">
        <v>12.8</v>
      </c>
    </row>
    <row r="7592" spans="1:7" ht="22.5">
      <c r="A7592" s="1" t="str">
        <f t="shared" si="120"/>
        <v>SINAPI 105829</v>
      </c>
      <c r="B7592" s="3" t="s">
        <v>9865</v>
      </c>
      <c r="C7592" s="3">
        <v>105829</v>
      </c>
      <c r="D7592" s="2" t="s">
        <v>7638</v>
      </c>
      <c r="E7592" s="3" t="s">
        <v>9847</v>
      </c>
      <c r="F7592" s="61">
        <v>5.65</v>
      </c>
      <c r="G7592" s="61">
        <v>6.11</v>
      </c>
    </row>
    <row r="7593" spans="1:7" ht="22.5">
      <c r="A7593" s="1" t="str">
        <f t="shared" si="120"/>
        <v>SINAPI 91525</v>
      </c>
      <c r="B7593" s="3" t="s">
        <v>9865</v>
      </c>
      <c r="C7593" s="3">
        <v>91525</v>
      </c>
      <c r="D7593" s="2" t="s">
        <v>7639</v>
      </c>
      <c r="E7593" s="3" t="s">
        <v>9847</v>
      </c>
      <c r="F7593" s="61">
        <v>7.98</v>
      </c>
      <c r="G7593" s="61">
        <v>8.44</v>
      </c>
    </row>
    <row r="7594" spans="1:7" ht="22.5">
      <c r="A7594" s="1" t="str">
        <f t="shared" si="120"/>
        <v>SINAPI 105818</v>
      </c>
      <c r="B7594" s="3" t="s">
        <v>9865</v>
      </c>
      <c r="C7594" s="3">
        <v>105818</v>
      </c>
      <c r="D7594" s="2" t="s">
        <v>7640</v>
      </c>
      <c r="E7594" s="3" t="s">
        <v>9847</v>
      </c>
      <c r="F7594" s="61">
        <v>12.65</v>
      </c>
      <c r="G7594" s="61">
        <v>13.11</v>
      </c>
    </row>
    <row r="7595" spans="1:7" ht="22.5">
      <c r="A7595" s="1" t="str">
        <f t="shared" si="120"/>
        <v>SINAPI 105819</v>
      </c>
      <c r="B7595" s="3" t="s">
        <v>9865</v>
      </c>
      <c r="C7595" s="3">
        <v>105819</v>
      </c>
      <c r="D7595" s="2" t="s">
        <v>7641</v>
      </c>
      <c r="E7595" s="3" t="s">
        <v>9847</v>
      </c>
      <c r="F7595" s="61">
        <v>5.98</v>
      </c>
      <c r="G7595" s="61">
        <v>6.46</v>
      </c>
    </row>
    <row r="7596" spans="1:7" ht="22.5">
      <c r="A7596" s="1" t="str">
        <f t="shared" si="120"/>
        <v>SINAPI 104414</v>
      </c>
      <c r="B7596" s="3" t="s">
        <v>9865</v>
      </c>
      <c r="C7596" s="3">
        <v>104414</v>
      </c>
      <c r="D7596" s="2" t="s">
        <v>7642</v>
      </c>
      <c r="E7596" s="3" t="s">
        <v>9847</v>
      </c>
      <c r="F7596" s="61">
        <v>7.02</v>
      </c>
      <c r="G7596" s="61">
        <v>7.39</v>
      </c>
    </row>
    <row r="7597" spans="1:7" ht="22.5">
      <c r="A7597" s="1" t="str">
        <f t="shared" si="120"/>
        <v>SINAPI 105816</v>
      </c>
      <c r="B7597" s="3" t="s">
        <v>9865</v>
      </c>
      <c r="C7597" s="3">
        <v>105816</v>
      </c>
      <c r="D7597" s="2" t="s">
        <v>7643</v>
      </c>
      <c r="E7597" s="3" t="s">
        <v>9847</v>
      </c>
      <c r="F7597" s="61">
        <v>11.69</v>
      </c>
      <c r="G7597" s="61">
        <v>12.06</v>
      </c>
    </row>
    <row r="7598" spans="1:7" ht="33.75">
      <c r="A7598" s="1" t="str">
        <f t="shared" si="120"/>
        <v>SINAPI 105817</v>
      </c>
      <c r="B7598" s="3" t="s">
        <v>9865</v>
      </c>
      <c r="C7598" s="3">
        <v>105817</v>
      </c>
      <c r="D7598" s="2" t="s">
        <v>7644</v>
      </c>
      <c r="E7598" s="3" t="s">
        <v>9847</v>
      </c>
      <c r="F7598" s="61">
        <v>5.0199999999999996</v>
      </c>
      <c r="G7598" s="61">
        <v>5.41</v>
      </c>
    </row>
    <row r="7599" spans="1:7" ht="22.5">
      <c r="A7599" s="1" t="str">
        <f t="shared" si="120"/>
        <v>SINAPI 104415</v>
      </c>
      <c r="B7599" s="3" t="s">
        <v>9865</v>
      </c>
      <c r="C7599" s="3">
        <v>104415</v>
      </c>
      <c r="D7599" s="2" t="s">
        <v>7645</v>
      </c>
      <c r="E7599" s="3" t="s">
        <v>9847</v>
      </c>
      <c r="F7599" s="61">
        <v>13.06</v>
      </c>
      <c r="G7599" s="61">
        <v>13.96</v>
      </c>
    </row>
    <row r="7600" spans="1:7" ht="22.5">
      <c r="A7600" s="1" t="str">
        <f t="shared" si="120"/>
        <v>SINAPI 105820</v>
      </c>
      <c r="B7600" s="3" t="s">
        <v>9865</v>
      </c>
      <c r="C7600" s="3">
        <v>105820</v>
      </c>
      <c r="D7600" s="2" t="s">
        <v>7646</v>
      </c>
      <c r="E7600" s="3" t="s">
        <v>9847</v>
      </c>
      <c r="F7600" s="61">
        <v>17.73</v>
      </c>
      <c r="G7600" s="61">
        <v>18.63</v>
      </c>
    </row>
    <row r="7601" spans="1:7" ht="33.75">
      <c r="A7601" s="1" t="str">
        <f t="shared" si="120"/>
        <v>SINAPI 105821</v>
      </c>
      <c r="B7601" s="3" t="s">
        <v>9865</v>
      </c>
      <c r="C7601" s="3">
        <v>105821</v>
      </c>
      <c r="D7601" s="2" t="s">
        <v>7647</v>
      </c>
      <c r="E7601" s="3" t="s">
        <v>9847</v>
      </c>
      <c r="F7601" s="61">
        <v>11.06</v>
      </c>
      <c r="G7601" s="61">
        <v>11.98</v>
      </c>
    </row>
    <row r="7602" spans="1:7" ht="22.5">
      <c r="A7602" s="1" t="str">
        <f t="shared" si="120"/>
        <v>SINAPI 104418</v>
      </c>
      <c r="B7602" s="3" t="s">
        <v>9865</v>
      </c>
      <c r="C7602" s="3">
        <v>104418</v>
      </c>
      <c r="D7602" s="2" t="s">
        <v>7648</v>
      </c>
      <c r="E7602" s="3" t="s">
        <v>9847</v>
      </c>
      <c r="F7602" s="61">
        <v>3.08</v>
      </c>
      <c r="G7602" s="61">
        <v>3.33</v>
      </c>
    </row>
    <row r="7603" spans="1:7" ht="22.5">
      <c r="A7603" s="1" t="str">
        <f t="shared" si="120"/>
        <v>SINAPI 91515</v>
      </c>
      <c r="B7603" s="3" t="s">
        <v>9865</v>
      </c>
      <c r="C7603" s="3">
        <v>91515</v>
      </c>
      <c r="D7603" s="2" t="s">
        <v>7649</v>
      </c>
      <c r="E7603" s="3" t="s">
        <v>9847</v>
      </c>
      <c r="F7603" s="61">
        <v>5.65</v>
      </c>
      <c r="G7603" s="61">
        <v>6.12</v>
      </c>
    </row>
    <row r="7604" spans="1:7" ht="33.75">
      <c r="A7604" s="1" t="str">
        <f t="shared" si="120"/>
        <v>SINAPI 104419</v>
      </c>
      <c r="B7604" s="3" t="s">
        <v>9865</v>
      </c>
      <c r="C7604" s="3">
        <v>104419</v>
      </c>
      <c r="D7604" s="2" t="s">
        <v>7650</v>
      </c>
      <c r="E7604" s="3" t="s">
        <v>9847</v>
      </c>
      <c r="F7604" s="61">
        <v>4.9000000000000004</v>
      </c>
      <c r="G7604" s="61">
        <v>5.3</v>
      </c>
    </row>
    <row r="7605" spans="1:7" ht="22.5">
      <c r="A7605" s="1" t="str">
        <f t="shared" si="120"/>
        <v>SINAPI 91519</v>
      </c>
      <c r="B7605" s="3" t="s">
        <v>9865</v>
      </c>
      <c r="C7605" s="3">
        <v>91519</v>
      </c>
      <c r="D7605" s="2" t="s">
        <v>7651</v>
      </c>
      <c r="E7605" s="3" t="s">
        <v>9847</v>
      </c>
      <c r="F7605" s="61">
        <v>2.35</v>
      </c>
      <c r="G7605" s="61">
        <v>2.54</v>
      </c>
    </row>
    <row r="7606" spans="1:7" ht="22.5">
      <c r="A7606" s="1" t="str">
        <f t="shared" si="120"/>
        <v>SINAPI 91520</v>
      </c>
      <c r="B7606" s="3" t="s">
        <v>9865</v>
      </c>
      <c r="C7606" s="3">
        <v>91520</v>
      </c>
      <c r="D7606" s="2" t="s">
        <v>7652</v>
      </c>
      <c r="E7606" s="3" t="s">
        <v>9847</v>
      </c>
      <c r="F7606" s="61">
        <v>2.38</v>
      </c>
      <c r="G7606" s="61">
        <v>2.57</v>
      </c>
    </row>
    <row r="7607" spans="1:7" ht="22.5">
      <c r="A7607" s="1" t="str">
        <f t="shared" si="120"/>
        <v>SINAPI 104416</v>
      </c>
      <c r="B7607" s="3" t="s">
        <v>9865</v>
      </c>
      <c r="C7607" s="3">
        <v>104416</v>
      </c>
      <c r="D7607" s="2" t="s">
        <v>7653</v>
      </c>
      <c r="E7607" s="3" t="s">
        <v>9847</v>
      </c>
      <c r="F7607" s="61">
        <v>1.97</v>
      </c>
      <c r="G7607" s="61">
        <v>2.12</v>
      </c>
    </row>
    <row r="7608" spans="1:7" ht="22.5">
      <c r="A7608" s="1" t="str">
        <f t="shared" si="120"/>
        <v>SINAPI 104417</v>
      </c>
      <c r="B7608" s="3" t="s">
        <v>9865</v>
      </c>
      <c r="C7608" s="3">
        <v>104417</v>
      </c>
      <c r="D7608" s="2" t="s">
        <v>7654</v>
      </c>
      <c r="E7608" s="3" t="s">
        <v>9847</v>
      </c>
      <c r="F7608" s="61">
        <v>4.46</v>
      </c>
      <c r="G7608" s="61">
        <v>4.83</v>
      </c>
    </row>
    <row r="7609" spans="1:7" ht="22.5">
      <c r="A7609" s="1" t="str">
        <f t="shared" si="120"/>
        <v>SINAPI 91522</v>
      </c>
      <c r="B7609" s="3" t="s">
        <v>9865</v>
      </c>
      <c r="C7609" s="3">
        <v>91522</v>
      </c>
      <c r="D7609" s="2" t="s">
        <v>7655</v>
      </c>
      <c r="E7609" s="3" t="s">
        <v>9847</v>
      </c>
      <c r="F7609" s="61">
        <v>4.01</v>
      </c>
      <c r="G7609" s="61">
        <v>4.34</v>
      </c>
    </row>
    <row r="7610" spans="1:7" ht="22.5">
      <c r="A7610" s="1" t="str">
        <f t="shared" si="120"/>
        <v>SINAPI 104412</v>
      </c>
      <c r="B7610" s="3" t="s">
        <v>9865</v>
      </c>
      <c r="C7610" s="3">
        <v>104412</v>
      </c>
      <c r="D7610" s="2" t="s">
        <v>7656</v>
      </c>
      <c r="E7610" s="3" t="s">
        <v>9847</v>
      </c>
      <c r="F7610" s="61">
        <v>3.59</v>
      </c>
      <c r="G7610" s="61">
        <v>3.9</v>
      </c>
    </row>
    <row r="7611" spans="1:7" ht="22.5">
      <c r="A7611" s="1" t="str">
        <f t="shared" si="120"/>
        <v>SINAPI 104413</v>
      </c>
      <c r="B7611" s="3" t="s">
        <v>9865</v>
      </c>
      <c r="C7611" s="3">
        <v>104413</v>
      </c>
      <c r="D7611" s="2" t="s">
        <v>7657</v>
      </c>
      <c r="E7611" s="3" t="s">
        <v>9847</v>
      </c>
      <c r="F7611" s="61">
        <v>6.12</v>
      </c>
      <c r="G7611" s="61">
        <v>6.64</v>
      </c>
    </row>
    <row r="7612" spans="1:7" ht="22.5">
      <c r="A7612" s="1" t="str">
        <f t="shared" si="120"/>
        <v>SINAPI 102569</v>
      </c>
      <c r="B7612" s="3" t="s">
        <v>9865</v>
      </c>
      <c r="C7612" s="3">
        <v>102569</v>
      </c>
      <c r="D7612" s="2" t="s">
        <v>7658</v>
      </c>
      <c r="E7612" s="3" t="s">
        <v>9847</v>
      </c>
      <c r="F7612" s="61">
        <v>0</v>
      </c>
      <c r="G7612" s="61">
        <v>0</v>
      </c>
    </row>
    <row r="7613" spans="1:7" ht="22.5">
      <c r="A7613" s="1" t="str">
        <f t="shared" si="120"/>
        <v>SINAPI 102574</v>
      </c>
      <c r="B7613" s="3" t="s">
        <v>9865</v>
      </c>
      <c r="C7613" s="3">
        <v>102574</v>
      </c>
      <c r="D7613" s="2" t="s">
        <v>7659</v>
      </c>
      <c r="E7613" s="3" t="s">
        <v>9847</v>
      </c>
      <c r="F7613" s="61">
        <v>0</v>
      </c>
      <c r="G7613" s="61">
        <v>0</v>
      </c>
    </row>
    <row r="7614" spans="1:7" ht="22.5">
      <c r="A7614" s="1" t="str">
        <f t="shared" si="120"/>
        <v>SINAPI 102573</v>
      </c>
      <c r="B7614" s="3" t="s">
        <v>9865</v>
      </c>
      <c r="C7614" s="3">
        <v>102573</v>
      </c>
      <c r="D7614" s="2" t="s">
        <v>7660</v>
      </c>
      <c r="E7614" s="3" t="s">
        <v>9847</v>
      </c>
      <c r="F7614" s="61">
        <v>0</v>
      </c>
      <c r="G7614" s="61">
        <v>0</v>
      </c>
    </row>
    <row r="7615" spans="1:7" ht="22.5">
      <c r="A7615" s="1" t="str">
        <f t="shared" si="120"/>
        <v>SINAPI 102577</v>
      </c>
      <c r="B7615" s="3" t="s">
        <v>9865</v>
      </c>
      <c r="C7615" s="3">
        <v>102577</v>
      </c>
      <c r="D7615" s="2" t="s">
        <v>7661</v>
      </c>
      <c r="E7615" s="3" t="s">
        <v>9847</v>
      </c>
      <c r="F7615" s="61">
        <v>0</v>
      </c>
      <c r="G7615" s="61">
        <v>0</v>
      </c>
    </row>
    <row r="7616" spans="1:7" ht="22.5">
      <c r="A7616" s="1" t="str">
        <f t="shared" si="120"/>
        <v>SINAPI 102576</v>
      </c>
      <c r="B7616" s="3" t="s">
        <v>9865</v>
      </c>
      <c r="C7616" s="3">
        <v>102576</v>
      </c>
      <c r="D7616" s="2" t="s">
        <v>7662</v>
      </c>
      <c r="E7616" s="3" t="s">
        <v>9847</v>
      </c>
      <c r="F7616" s="61">
        <v>0</v>
      </c>
      <c r="G7616" s="61">
        <v>0</v>
      </c>
    </row>
    <row r="7617" spans="1:7" ht="22.5">
      <c r="A7617" s="1" t="str">
        <f t="shared" si="120"/>
        <v>SINAPI 103083</v>
      </c>
      <c r="B7617" s="3" t="s">
        <v>9865</v>
      </c>
      <c r="C7617" s="3">
        <v>103083</v>
      </c>
      <c r="D7617" s="2" t="s">
        <v>7663</v>
      </c>
      <c r="E7617" s="3" t="s">
        <v>9847</v>
      </c>
      <c r="F7617" s="61">
        <v>0</v>
      </c>
      <c r="G7617" s="61">
        <v>0</v>
      </c>
    </row>
    <row r="7618" spans="1:7" ht="22.5">
      <c r="A7618" s="1" t="str">
        <f t="shared" si="120"/>
        <v>SINAPI 103081</v>
      </c>
      <c r="B7618" s="3" t="s">
        <v>9865</v>
      </c>
      <c r="C7618" s="3">
        <v>103081</v>
      </c>
      <c r="D7618" s="2" t="s">
        <v>7664</v>
      </c>
      <c r="E7618" s="3" t="s">
        <v>9847</v>
      </c>
      <c r="F7618" s="61">
        <v>0</v>
      </c>
      <c r="G7618" s="61">
        <v>0</v>
      </c>
    </row>
    <row r="7619" spans="1:7" ht="22.5">
      <c r="A7619" s="1" t="str">
        <f t="shared" si="120"/>
        <v>SINAPI 103082</v>
      </c>
      <c r="B7619" s="3" t="s">
        <v>9865</v>
      </c>
      <c r="C7619" s="3">
        <v>103082</v>
      </c>
      <c r="D7619" s="2" t="s">
        <v>7665</v>
      </c>
      <c r="E7619" s="3" t="s">
        <v>9847</v>
      </c>
      <c r="F7619" s="61">
        <v>0</v>
      </c>
      <c r="G7619" s="61">
        <v>0</v>
      </c>
    </row>
    <row r="7620" spans="1:7" ht="22.5">
      <c r="A7620" s="1" t="str">
        <f t="shared" si="120"/>
        <v>SINAPI 103086</v>
      </c>
      <c r="B7620" s="3" t="s">
        <v>9865</v>
      </c>
      <c r="C7620" s="3">
        <v>103086</v>
      </c>
      <c r="D7620" s="2" t="s">
        <v>7666</v>
      </c>
      <c r="E7620" s="3" t="s">
        <v>9847</v>
      </c>
      <c r="F7620" s="61">
        <v>0</v>
      </c>
      <c r="G7620" s="61">
        <v>0</v>
      </c>
    </row>
    <row r="7621" spans="1:7" ht="22.5">
      <c r="A7621" s="1" t="str">
        <f t="shared" si="120"/>
        <v>SINAPI 103085</v>
      </c>
      <c r="B7621" s="3" t="s">
        <v>9865</v>
      </c>
      <c r="C7621" s="3">
        <v>103085</v>
      </c>
      <c r="D7621" s="2" t="s">
        <v>7667</v>
      </c>
      <c r="E7621" s="3" t="s">
        <v>9847</v>
      </c>
      <c r="F7621" s="61">
        <v>0</v>
      </c>
      <c r="G7621" s="61">
        <v>0</v>
      </c>
    </row>
    <row r="7622" spans="1:7">
      <c r="A7622" s="1" t="str">
        <f t="shared" si="120"/>
        <v>SINAPI 104726</v>
      </c>
      <c r="B7622" s="3" t="s">
        <v>9865</v>
      </c>
      <c r="C7622" s="3">
        <v>104726</v>
      </c>
      <c r="D7622" s="2" t="s">
        <v>7668</v>
      </c>
      <c r="E7622" s="3" t="s">
        <v>9847</v>
      </c>
      <c r="F7622" s="61">
        <v>0</v>
      </c>
      <c r="G7622" s="61">
        <v>0</v>
      </c>
    </row>
    <row r="7623" spans="1:7">
      <c r="A7623" s="1" t="str">
        <f t="shared" si="120"/>
        <v>SINAPI 104725</v>
      </c>
      <c r="B7623" s="3" t="s">
        <v>9865</v>
      </c>
      <c r="C7623" s="3">
        <v>104725</v>
      </c>
      <c r="D7623" s="2" t="s">
        <v>7669</v>
      </c>
      <c r="E7623" s="3" t="s">
        <v>9847</v>
      </c>
      <c r="F7623" s="61">
        <v>0</v>
      </c>
      <c r="G7623" s="61">
        <v>0</v>
      </c>
    </row>
    <row r="7624" spans="1:7">
      <c r="A7624" s="1" t="str">
        <f t="shared" si="120"/>
        <v>SINAPI 96374</v>
      </c>
      <c r="B7624" s="3" t="s">
        <v>9865</v>
      </c>
      <c r="C7624" s="3">
        <v>96374</v>
      </c>
      <c r="D7624" s="2" t="s">
        <v>7670</v>
      </c>
      <c r="E7624" s="3" t="s">
        <v>9849</v>
      </c>
      <c r="F7624" s="61">
        <v>35.94</v>
      </c>
      <c r="G7624" s="61">
        <v>36.229999999999997</v>
      </c>
    </row>
    <row r="7625" spans="1:7">
      <c r="A7625" s="1" t="str">
        <f t="shared" si="120"/>
        <v>SINAPI 96373</v>
      </c>
      <c r="B7625" s="3" t="s">
        <v>9865</v>
      </c>
      <c r="C7625" s="3">
        <v>96373</v>
      </c>
      <c r="D7625" s="2" t="s">
        <v>7671</v>
      </c>
      <c r="E7625" s="3" t="s">
        <v>9849</v>
      </c>
      <c r="F7625" s="61">
        <v>10.67</v>
      </c>
      <c r="G7625" s="61">
        <v>10.91</v>
      </c>
    </row>
    <row r="7626" spans="1:7" ht="22.5">
      <c r="A7626" s="1" t="str">
        <f t="shared" si="120"/>
        <v>SINAPI 96368</v>
      </c>
      <c r="B7626" s="3" t="s">
        <v>9865</v>
      </c>
      <c r="C7626" s="3">
        <v>96368</v>
      </c>
      <c r="D7626" s="2" t="s">
        <v>7672</v>
      </c>
      <c r="E7626" s="3" t="s">
        <v>9847</v>
      </c>
      <c r="F7626" s="61">
        <v>170.46</v>
      </c>
      <c r="G7626" s="61">
        <v>173.34</v>
      </c>
    </row>
    <row r="7627" spans="1:7" ht="22.5">
      <c r="A7627" s="1" t="str">
        <f t="shared" si="120"/>
        <v>SINAPI 96364</v>
      </c>
      <c r="B7627" s="3" t="s">
        <v>9865</v>
      </c>
      <c r="C7627" s="3">
        <v>96364</v>
      </c>
      <c r="D7627" s="2" t="s">
        <v>7673</v>
      </c>
      <c r="E7627" s="3" t="s">
        <v>9847</v>
      </c>
      <c r="F7627" s="61">
        <v>143.38</v>
      </c>
      <c r="G7627" s="61">
        <v>145.91999999999999</v>
      </c>
    </row>
    <row r="7628" spans="1:7" ht="33.75">
      <c r="A7628" s="1" t="str">
        <f t="shared" si="120"/>
        <v>SINAPI 96369</v>
      </c>
      <c r="B7628" s="3" t="s">
        <v>9865</v>
      </c>
      <c r="C7628" s="3">
        <v>96369</v>
      </c>
      <c r="D7628" s="2" t="s">
        <v>7674</v>
      </c>
      <c r="E7628" s="3" t="s">
        <v>9847</v>
      </c>
      <c r="F7628" s="61">
        <v>191.4</v>
      </c>
      <c r="G7628" s="61">
        <v>194.8</v>
      </c>
    </row>
    <row r="7629" spans="1:7" ht="22.5">
      <c r="A7629" s="1" t="str">
        <f t="shared" si="120"/>
        <v>SINAPI 104723</v>
      </c>
      <c r="B7629" s="3" t="s">
        <v>9865</v>
      </c>
      <c r="C7629" s="3">
        <v>104723</v>
      </c>
      <c r="D7629" s="2" t="s">
        <v>7675</v>
      </c>
      <c r="E7629" s="3" t="s">
        <v>9847</v>
      </c>
      <c r="F7629" s="61">
        <v>228.88</v>
      </c>
      <c r="G7629" s="61">
        <v>233.37</v>
      </c>
    </row>
    <row r="7630" spans="1:7" ht="33.75">
      <c r="A7630" s="1" t="str">
        <f t="shared" si="120"/>
        <v>SINAPI 96367</v>
      </c>
      <c r="B7630" s="3" t="s">
        <v>9865</v>
      </c>
      <c r="C7630" s="3">
        <v>96367</v>
      </c>
      <c r="D7630" s="2" t="s">
        <v>7676</v>
      </c>
      <c r="E7630" s="3" t="s">
        <v>9847</v>
      </c>
      <c r="F7630" s="61">
        <v>157.26</v>
      </c>
      <c r="G7630" s="61">
        <v>160.19999999999999</v>
      </c>
    </row>
    <row r="7631" spans="1:7" ht="22.5">
      <c r="A7631" s="1" t="str">
        <f t="shared" si="120"/>
        <v>SINAPI 104722</v>
      </c>
      <c r="B7631" s="3" t="s">
        <v>9865</v>
      </c>
      <c r="C7631" s="3">
        <v>104722</v>
      </c>
      <c r="D7631" s="2" t="s">
        <v>7677</v>
      </c>
      <c r="E7631" s="3" t="s">
        <v>9847</v>
      </c>
      <c r="F7631" s="61">
        <v>179.35</v>
      </c>
      <c r="G7631" s="61">
        <v>183.12</v>
      </c>
    </row>
    <row r="7632" spans="1:7" ht="22.5">
      <c r="A7632" s="1" t="str">
        <f t="shared" si="120"/>
        <v>SINAPI 96366</v>
      </c>
      <c r="B7632" s="3" t="s">
        <v>9865</v>
      </c>
      <c r="C7632" s="3">
        <v>96366</v>
      </c>
      <c r="D7632" s="2" t="s">
        <v>7678</v>
      </c>
      <c r="E7632" s="3" t="s">
        <v>9847</v>
      </c>
      <c r="F7632" s="61">
        <v>145.32</v>
      </c>
      <c r="G7632" s="61">
        <v>147.86000000000001</v>
      </c>
    </row>
    <row r="7633" spans="1:7" ht="33.75">
      <c r="A7633" s="1" t="str">
        <f t="shared" si="120"/>
        <v>SINAPI 96361</v>
      </c>
      <c r="B7633" s="3" t="s">
        <v>9865</v>
      </c>
      <c r="C7633" s="3">
        <v>96361</v>
      </c>
      <c r="D7633" s="2" t="s">
        <v>7679</v>
      </c>
      <c r="E7633" s="3" t="s">
        <v>9847</v>
      </c>
      <c r="F7633" s="61">
        <v>135.78</v>
      </c>
      <c r="G7633" s="61">
        <v>138.38999999999999</v>
      </c>
    </row>
    <row r="7634" spans="1:7" ht="22.5">
      <c r="A7634" s="1" t="str">
        <f t="shared" si="120"/>
        <v>SINAPI 104719</v>
      </c>
      <c r="B7634" s="3" t="s">
        <v>9865</v>
      </c>
      <c r="C7634" s="3">
        <v>104719</v>
      </c>
      <c r="D7634" s="2" t="s">
        <v>7680</v>
      </c>
      <c r="E7634" s="3" t="s">
        <v>9847</v>
      </c>
      <c r="F7634" s="61">
        <v>170.32</v>
      </c>
      <c r="G7634" s="61">
        <v>173.76</v>
      </c>
    </row>
    <row r="7635" spans="1:7" ht="22.5">
      <c r="A7635" s="1" t="str">
        <f t="shared" si="120"/>
        <v>SINAPI 96360</v>
      </c>
      <c r="B7635" s="3" t="s">
        <v>9865</v>
      </c>
      <c r="C7635" s="3">
        <v>96360</v>
      </c>
      <c r="D7635" s="2" t="s">
        <v>7681</v>
      </c>
      <c r="E7635" s="3" t="s">
        <v>9847</v>
      </c>
      <c r="F7635" s="61">
        <v>116.34</v>
      </c>
      <c r="G7635" s="61">
        <v>118.54</v>
      </c>
    </row>
    <row r="7636" spans="1:7" ht="33.75">
      <c r="A7636" s="1" t="str">
        <f t="shared" si="120"/>
        <v>SINAPI 96359</v>
      </c>
      <c r="B7636" s="3" t="s">
        <v>9865</v>
      </c>
      <c r="C7636" s="3">
        <v>96359</v>
      </c>
      <c r="D7636" s="2" t="s">
        <v>7682</v>
      </c>
      <c r="E7636" s="3" t="s">
        <v>9847</v>
      </c>
      <c r="F7636" s="61">
        <v>101.68</v>
      </c>
      <c r="G7636" s="61">
        <v>103.82</v>
      </c>
    </row>
    <row r="7637" spans="1:7" ht="22.5">
      <c r="A7637" s="1" t="str">
        <f t="shared" si="120"/>
        <v>SINAPI 104718</v>
      </c>
      <c r="B7637" s="3" t="s">
        <v>9865</v>
      </c>
      <c r="C7637" s="3">
        <v>104718</v>
      </c>
      <c r="D7637" s="2" t="s">
        <v>7683</v>
      </c>
      <c r="E7637" s="3" t="s">
        <v>9847</v>
      </c>
      <c r="F7637" s="61">
        <v>120.79</v>
      </c>
      <c r="G7637" s="61">
        <v>123.51</v>
      </c>
    </row>
    <row r="7638" spans="1:7" ht="22.5">
      <c r="A7638" s="1" t="str">
        <f t="shared" si="120"/>
        <v>SINAPI 96358</v>
      </c>
      <c r="B7638" s="3" t="s">
        <v>9865</v>
      </c>
      <c r="C7638" s="3">
        <v>96358</v>
      </c>
      <c r="D7638" s="2" t="s">
        <v>7684</v>
      </c>
      <c r="E7638" s="3" t="s">
        <v>9847</v>
      </c>
      <c r="F7638" s="61">
        <v>91.21</v>
      </c>
      <c r="G7638" s="61">
        <v>93.09</v>
      </c>
    </row>
    <row r="7639" spans="1:7" ht="33.75">
      <c r="A7639" s="1" t="str">
        <f t="shared" si="120"/>
        <v>SINAPI 96371</v>
      </c>
      <c r="B7639" s="3" t="s">
        <v>9865</v>
      </c>
      <c r="C7639" s="3">
        <v>96371</v>
      </c>
      <c r="D7639" s="2" t="s">
        <v>7685</v>
      </c>
      <c r="E7639" s="3" t="s">
        <v>9847</v>
      </c>
      <c r="F7639" s="61">
        <v>69.37</v>
      </c>
      <c r="G7639" s="61">
        <v>70.790000000000006</v>
      </c>
    </row>
    <row r="7640" spans="1:7" ht="22.5">
      <c r="A7640" s="1" t="str">
        <f t="shared" si="120"/>
        <v>SINAPI 104724</v>
      </c>
      <c r="B7640" s="3" t="s">
        <v>9865</v>
      </c>
      <c r="C7640" s="3">
        <v>104724</v>
      </c>
      <c r="D7640" s="2" t="s">
        <v>7686</v>
      </c>
      <c r="E7640" s="3" t="s">
        <v>9847</v>
      </c>
      <c r="F7640" s="61">
        <v>87</v>
      </c>
      <c r="G7640" s="61">
        <v>88.87</v>
      </c>
    </row>
    <row r="7641" spans="1:7" ht="22.5">
      <c r="A7641" s="1" t="str">
        <f t="shared" si="120"/>
        <v>SINAPI 96370</v>
      </c>
      <c r="B7641" s="3" t="s">
        <v>9865</v>
      </c>
      <c r="C7641" s="3">
        <v>96370</v>
      </c>
      <c r="D7641" s="2" t="s">
        <v>7687</v>
      </c>
      <c r="E7641" s="3" t="s">
        <v>9847</v>
      </c>
      <c r="F7641" s="61">
        <v>59.68</v>
      </c>
      <c r="G7641" s="61">
        <v>60.91</v>
      </c>
    </row>
    <row r="7642" spans="1:7" ht="33.75">
      <c r="A7642" s="1" t="str">
        <f t="shared" si="120"/>
        <v>SINAPI 96365</v>
      </c>
      <c r="B7642" s="3" t="s">
        <v>9865</v>
      </c>
      <c r="C7642" s="3">
        <v>96365</v>
      </c>
      <c r="D7642" s="2" t="s">
        <v>7688</v>
      </c>
      <c r="E7642" s="3" t="s">
        <v>9847</v>
      </c>
      <c r="F7642" s="61">
        <v>163.6</v>
      </c>
      <c r="G7642" s="61">
        <v>166.61</v>
      </c>
    </row>
    <row r="7643" spans="1:7" ht="33.75">
      <c r="A7643" s="1" t="str">
        <f t="shared" ref="A7643:A7706" si="121">CONCATENATE($B7643," ",$C7643)</f>
        <v>SINAPI 104721</v>
      </c>
      <c r="B7643" s="3" t="s">
        <v>9865</v>
      </c>
      <c r="C7643" s="3">
        <v>104721</v>
      </c>
      <c r="D7643" s="2" t="s">
        <v>7689</v>
      </c>
      <c r="E7643" s="3" t="s">
        <v>9847</v>
      </c>
      <c r="F7643" s="61">
        <v>199.59</v>
      </c>
      <c r="G7643" s="61">
        <v>203.56</v>
      </c>
    </row>
    <row r="7644" spans="1:7" ht="33.75">
      <c r="A7644" s="1" t="str">
        <f t="shared" si="121"/>
        <v>SINAPI 96363</v>
      </c>
      <c r="B7644" s="3" t="s">
        <v>9865</v>
      </c>
      <c r="C7644" s="3">
        <v>96363</v>
      </c>
      <c r="D7644" s="2" t="s">
        <v>7690</v>
      </c>
      <c r="E7644" s="3" t="s">
        <v>9847</v>
      </c>
      <c r="F7644" s="61">
        <v>129.47</v>
      </c>
      <c r="G7644" s="61">
        <v>132.01</v>
      </c>
    </row>
    <row r="7645" spans="1:7" ht="33.75">
      <c r="A7645" s="1" t="str">
        <f t="shared" si="121"/>
        <v>SINAPI 104720</v>
      </c>
      <c r="B7645" s="3" t="s">
        <v>9865</v>
      </c>
      <c r="C7645" s="3">
        <v>104720</v>
      </c>
      <c r="D7645" s="2" t="s">
        <v>7691</v>
      </c>
      <c r="E7645" s="3" t="s">
        <v>9847</v>
      </c>
      <c r="F7645" s="61">
        <v>150.07</v>
      </c>
      <c r="G7645" s="61">
        <v>153.30000000000001</v>
      </c>
    </row>
    <row r="7646" spans="1:7" ht="22.5">
      <c r="A7646" s="1" t="str">
        <f t="shared" si="121"/>
        <v>SINAPI 96362</v>
      </c>
      <c r="B7646" s="3" t="s">
        <v>9865</v>
      </c>
      <c r="C7646" s="3">
        <v>96362</v>
      </c>
      <c r="D7646" s="2" t="s">
        <v>7692</v>
      </c>
      <c r="E7646" s="3" t="s">
        <v>9847</v>
      </c>
      <c r="F7646" s="61">
        <v>118.27</v>
      </c>
      <c r="G7646" s="61">
        <v>120.47</v>
      </c>
    </row>
    <row r="7647" spans="1:7" ht="22.5">
      <c r="A7647" s="1" t="str">
        <f t="shared" si="121"/>
        <v>SINAPI 103191</v>
      </c>
      <c r="B7647" s="3" t="s">
        <v>9865</v>
      </c>
      <c r="C7647" s="3">
        <v>103191</v>
      </c>
      <c r="D7647" s="2" t="s">
        <v>7693</v>
      </c>
      <c r="E7647" s="3" t="s">
        <v>9848</v>
      </c>
      <c r="F7647" s="61">
        <v>2391.23</v>
      </c>
      <c r="G7647" s="61">
        <v>2398.91</v>
      </c>
    </row>
    <row r="7648" spans="1:7" ht="33.75">
      <c r="A7648" s="1" t="str">
        <f t="shared" si="121"/>
        <v>SINAPI 103206</v>
      </c>
      <c r="B7648" s="3" t="s">
        <v>9865</v>
      </c>
      <c r="C7648" s="3">
        <v>103206</v>
      </c>
      <c r="D7648" s="2" t="s">
        <v>7694</v>
      </c>
      <c r="E7648" s="3" t="s">
        <v>9848</v>
      </c>
      <c r="F7648" s="61">
        <v>2412.7399999999998</v>
      </c>
      <c r="G7648" s="61">
        <v>2423.09</v>
      </c>
    </row>
    <row r="7649" spans="1:7" ht="22.5">
      <c r="A7649" s="1" t="str">
        <f t="shared" si="121"/>
        <v>SINAPI 103211</v>
      </c>
      <c r="B7649" s="3" t="s">
        <v>9865</v>
      </c>
      <c r="C7649" s="3">
        <v>103211</v>
      </c>
      <c r="D7649" s="2" t="s">
        <v>7695</v>
      </c>
      <c r="E7649" s="3" t="s">
        <v>9848</v>
      </c>
      <c r="F7649" s="61">
        <v>0</v>
      </c>
      <c r="G7649" s="61">
        <v>0</v>
      </c>
    </row>
    <row r="7650" spans="1:7" ht="22.5">
      <c r="A7650" s="1" t="str">
        <f t="shared" si="121"/>
        <v>SINAPI 103196</v>
      </c>
      <c r="B7650" s="3" t="s">
        <v>9865</v>
      </c>
      <c r="C7650" s="3">
        <v>103196</v>
      </c>
      <c r="D7650" s="2" t="s">
        <v>7696</v>
      </c>
      <c r="E7650" s="3" t="s">
        <v>9848</v>
      </c>
      <c r="F7650" s="61">
        <v>0</v>
      </c>
      <c r="G7650" s="61">
        <v>0</v>
      </c>
    </row>
    <row r="7651" spans="1:7" ht="22.5">
      <c r="A7651" s="1" t="str">
        <f t="shared" si="121"/>
        <v>SINAPI 103212</v>
      </c>
      <c r="B7651" s="3" t="s">
        <v>9865</v>
      </c>
      <c r="C7651" s="3">
        <v>103212</v>
      </c>
      <c r="D7651" s="2" t="s">
        <v>7697</v>
      </c>
      <c r="E7651" s="3" t="s">
        <v>9848</v>
      </c>
      <c r="F7651" s="61">
        <v>0</v>
      </c>
      <c r="G7651" s="61">
        <v>0</v>
      </c>
    </row>
    <row r="7652" spans="1:7" ht="22.5">
      <c r="A7652" s="1" t="str">
        <f t="shared" si="121"/>
        <v>SINAPI 103197</v>
      </c>
      <c r="B7652" s="3" t="s">
        <v>9865</v>
      </c>
      <c r="C7652" s="3">
        <v>103197</v>
      </c>
      <c r="D7652" s="2" t="s">
        <v>7698</v>
      </c>
      <c r="E7652" s="3" t="s">
        <v>9848</v>
      </c>
      <c r="F7652" s="61">
        <v>0</v>
      </c>
      <c r="G7652" s="61">
        <v>0</v>
      </c>
    </row>
    <row r="7653" spans="1:7" ht="22.5">
      <c r="A7653" s="1" t="str">
        <f t="shared" si="121"/>
        <v>SINAPI 103217</v>
      </c>
      <c r="B7653" s="3" t="s">
        <v>9865</v>
      </c>
      <c r="C7653" s="3">
        <v>103217</v>
      </c>
      <c r="D7653" s="2" t="s">
        <v>7699</v>
      </c>
      <c r="E7653" s="3" t="s">
        <v>9848</v>
      </c>
      <c r="F7653" s="61">
        <v>0</v>
      </c>
      <c r="G7653" s="61">
        <v>0</v>
      </c>
    </row>
    <row r="7654" spans="1:7" ht="22.5">
      <c r="A7654" s="1" t="str">
        <f t="shared" si="121"/>
        <v>SINAPI 103202</v>
      </c>
      <c r="B7654" s="3" t="s">
        <v>9865</v>
      </c>
      <c r="C7654" s="3">
        <v>103202</v>
      </c>
      <c r="D7654" s="2" t="s">
        <v>7700</v>
      </c>
      <c r="E7654" s="3" t="s">
        <v>9848</v>
      </c>
      <c r="F7654" s="61">
        <v>0</v>
      </c>
      <c r="G7654" s="61">
        <v>0</v>
      </c>
    </row>
    <row r="7655" spans="1:7" ht="22.5">
      <c r="A7655" s="1" t="str">
        <f t="shared" si="121"/>
        <v>SINAPI 103215</v>
      </c>
      <c r="B7655" s="3" t="s">
        <v>9865</v>
      </c>
      <c r="C7655" s="3">
        <v>103215</v>
      </c>
      <c r="D7655" s="2" t="s">
        <v>7701</v>
      </c>
      <c r="E7655" s="3" t="s">
        <v>9848</v>
      </c>
      <c r="F7655" s="61">
        <v>0</v>
      </c>
      <c r="G7655" s="61">
        <v>0</v>
      </c>
    </row>
    <row r="7656" spans="1:7">
      <c r="A7656" s="1" t="str">
        <f t="shared" si="121"/>
        <v>SINAPI 103200</v>
      </c>
      <c r="B7656" s="3" t="s">
        <v>9865</v>
      </c>
      <c r="C7656" s="3">
        <v>103200</v>
      </c>
      <c r="D7656" s="2" t="s">
        <v>7702</v>
      </c>
      <c r="E7656" s="3" t="s">
        <v>9848</v>
      </c>
      <c r="F7656" s="61">
        <v>0</v>
      </c>
      <c r="G7656" s="61">
        <v>0</v>
      </c>
    </row>
    <row r="7657" spans="1:7" ht="22.5">
      <c r="A7657" s="1" t="str">
        <f t="shared" si="121"/>
        <v>SINAPI 103216</v>
      </c>
      <c r="B7657" s="3" t="s">
        <v>9865</v>
      </c>
      <c r="C7657" s="3">
        <v>103216</v>
      </c>
      <c r="D7657" s="2" t="s">
        <v>7703</v>
      </c>
      <c r="E7657" s="3" t="s">
        <v>9848</v>
      </c>
      <c r="F7657" s="61">
        <v>0</v>
      </c>
      <c r="G7657" s="61">
        <v>0</v>
      </c>
    </row>
    <row r="7658" spans="1:7" ht="22.5">
      <c r="A7658" s="1" t="str">
        <f t="shared" si="121"/>
        <v>SINAPI 103201</v>
      </c>
      <c r="B7658" s="3" t="s">
        <v>9865</v>
      </c>
      <c r="C7658" s="3">
        <v>103201</v>
      </c>
      <c r="D7658" s="2" t="s">
        <v>7704</v>
      </c>
      <c r="E7658" s="3" t="s">
        <v>9848</v>
      </c>
      <c r="F7658" s="61">
        <v>0</v>
      </c>
      <c r="G7658" s="61">
        <v>0</v>
      </c>
    </row>
    <row r="7659" spans="1:7" ht="22.5">
      <c r="A7659" s="1" t="str">
        <f t="shared" si="121"/>
        <v>SINAPI 103185</v>
      </c>
      <c r="B7659" s="3" t="s">
        <v>9865</v>
      </c>
      <c r="C7659" s="3">
        <v>103185</v>
      </c>
      <c r="D7659" s="2" t="s">
        <v>7705</v>
      </c>
      <c r="E7659" s="3" t="s">
        <v>9848</v>
      </c>
      <c r="F7659" s="61">
        <v>6182.57</v>
      </c>
      <c r="G7659" s="61">
        <v>6195.92</v>
      </c>
    </row>
    <row r="7660" spans="1:7" ht="22.5">
      <c r="A7660" s="1" t="str">
        <f t="shared" si="121"/>
        <v>SINAPI 103218</v>
      </c>
      <c r="B7660" s="3" t="s">
        <v>9865</v>
      </c>
      <c r="C7660" s="3">
        <v>103218</v>
      </c>
      <c r="D7660" s="2" t="s">
        <v>7706</v>
      </c>
      <c r="E7660" s="3" t="s">
        <v>9848</v>
      </c>
      <c r="F7660" s="61">
        <v>0</v>
      </c>
      <c r="G7660" s="61">
        <v>0</v>
      </c>
    </row>
    <row r="7661" spans="1:7">
      <c r="A7661" s="1" t="str">
        <f t="shared" si="121"/>
        <v>SINAPI 103203</v>
      </c>
      <c r="B7661" s="3" t="s">
        <v>9865</v>
      </c>
      <c r="C7661" s="3">
        <v>103203</v>
      </c>
      <c r="D7661" s="2" t="s">
        <v>7707</v>
      </c>
      <c r="E7661" s="3" t="s">
        <v>9848</v>
      </c>
      <c r="F7661" s="61">
        <v>0</v>
      </c>
      <c r="G7661" s="61">
        <v>0</v>
      </c>
    </row>
    <row r="7662" spans="1:7" ht="22.5">
      <c r="A7662" s="1" t="str">
        <f t="shared" si="121"/>
        <v>SINAPI 103213</v>
      </c>
      <c r="B7662" s="3" t="s">
        <v>9865</v>
      </c>
      <c r="C7662" s="3">
        <v>103213</v>
      </c>
      <c r="D7662" s="2" t="s">
        <v>7708</v>
      </c>
      <c r="E7662" s="3" t="s">
        <v>9848</v>
      </c>
      <c r="F7662" s="61">
        <v>0</v>
      </c>
      <c r="G7662" s="61">
        <v>0</v>
      </c>
    </row>
    <row r="7663" spans="1:7">
      <c r="A7663" s="1" t="str">
        <f t="shared" si="121"/>
        <v>SINAPI 103198</v>
      </c>
      <c r="B7663" s="3" t="s">
        <v>9865</v>
      </c>
      <c r="C7663" s="3">
        <v>103198</v>
      </c>
      <c r="D7663" s="2" t="s">
        <v>7709</v>
      </c>
      <c r="E7663" s="3" t="s">
        <v>9848</v>
      </c>
      <c r="F7663" s="61">
        <v>0</v>
      </c>
      <c r="G7663" s="61">
        <v>0</v>
      </c>
    </row>
    <row r="7664" spans="1:7" ht="22.5">
      <c r="A7664" s="1" t="str">
        <f t="shared" si="121"/>
        <v>SINAPI 103214</v>
      </c>
      <c r="B7664" s="3" t="s">
        <v>9865</v>
      </c>
      <c r="C7664" s="3">
        <v>103214</v>
      </c>
      <c r="D7664" s="2" t="s">
        <v>7710</v>
      </c>
      <c r="E7664" s="3" t="s">
        <v>9848</v>
      </c>
      <c r="F7664" s="61">
        <v>0</v>
      </c>
      <c r="G7664" s="61">
        <v>0</v>
      </c>
    </row>
    <row r="7665" spans="1:7">
      <c r="A7665" s="1" t="str">
        <f t="shared" si="121"/>
        <v>SINAPI 103199</v>
      </c>
      <c r="B7665" s="3" t="s">
        <v>9865</v>
      </c>
      <c r="C7665" s="3">
        <v>103199</v>
      </c>
      <c r="D7665" s="2" t="s">
        <v>7711</v>
      </c>
      <c r="E7665" s="3" t="s">
        <v>9848</v>
      </c>
      <c r="F7665" s="61">
        <v>0</v>
      </c>
      <c r="G7665" s="61">
        <v>0</v>
      </c>
    </row>
    <row r="7666" spans="1:7" ht="22.5">
      <c r="A7666" s="1" t="str">
        <f t="shared" si="121"/>
        <v>SINAPI 103219</v>
      </c>
      <c r="B7666" s="3" t="s">
        <v>9865</v>
      </c>
      <c r="C7666" s="3">
        <v>103219</v>
      </c>
      <c r="D7666" s="2" t="s">
        <v>7712</v>
      </c>
      <c r="E7666" s="3" t="s">
        <v>9848</v>
      </c>
      <c r="F7666" s="61">
        <v>0</v>
      </c>
      <c r="G7666" s="61">
        <v>0</v>
      </c>
    </row>
    <row r="7667" spans="1:7">
      <c r="A7667" s="1" t="str">
        <f t="shared" si="121"/>
        <v>SINAPI 103204</v>
      </c>
      <c r="B7667" s="3" t="s">
        <v>9865</v>
      </c>
      <c r="C7667" s="3">
        <v>103204</v>
      </c>
      <c r="D7667" s="2" t="s">
        <v>7713</v>
      </c>
      <c r="E7667" s="3" t="s">
        <v>9848</v>
      </c>
      <c r="F7667" s="61">
        <v>0</v>
      </c>
      <c r="G7667" s="61">
        <v>0</v>
      </c>
    </row>
    <row r="7668" spans="1:7" ht="33.75">
      <c r="A7668" s="1" t="str">
        <f t="shared" si="121"/>
        <v>SINAPI 103186</v>
      </c>
      <c r="B7668" s="3" t="s">
        <v>9865</v>
      </c>
      <c r="C7668" s="3">
        <v>103186</v>
      </c>
      <c r="D7668" s="2" t="s">
        <v>7714</v>
      </c>
      <c r="E7668" s="3" t="s">
        <v>9848</v>
      </c>
      <c r="F7668" s="61">
        <v>6498.72</v>
      </c>
      <c r="G7668" s="61">
        <v>6504.2</v>
      </c>
    </row>
    <row r="7669" spans="1:7" ht="33.75">
      <c r="A7669" s="1" t="str">
        <f t="shared" si="121"/>
        <v>SINAPI 103210</v>
      </c>
      <c r="B7669" s="3" t="s">
        <v>9865</v>
      </c>
      <c r="C7669" s="3">
        <v>103210</v>
      </c>
      <c r="D7669" s="2" t="s">
        <v>7715</v>
      </c>
      <c r="E7669" s="3" t="s">
        <v>9848</v>
      </c>
      <c r="F7669" s="61">
        <v>2334.67</v>
      </c>
      <c r="G7669" s="61">
        <v>2353.4</v>
      </c>
    </row>
    <row r="7670" spans="1:7" ht="22.5">
      <c r="A7670" s="1" t="str">
        <f t="shared" si="121"/>
        <v>SINAPI 103195</v>
      </c>
      <c r="B7670" s="3" t="s">
        <v>9865</v>
      </c>
      <c r="C7670" s="3">
        <v>103195</v>
      </c>
      <c r="D7670" s="2" t="s">
        <v>7716</v>
      </c>
      <c r="E7670" s="3" t="s">
        <v>9848</v>
      </c>
      <c r="F7670" s="61">
        <v>2206.9299999999998</v>
      </c>
      <c r="G7670" s="61">
        <v>2214.8200000000002</v>
      </c>
    </row>
    <row r="7671" spans="1:7" ht="33.75">
      <c r="A7671" s="1" t="str">
        <f t="shared" si="121"/>
        <v>SINAPI 103205</v>
      </c>
      <c r="B7671" s="3" t="s">
        <v>9865</v>
      </c>
      <c r="C7671" s="3">
        <v>103205</v>
      </c>
      <c r="D7671" s="2" t="s">
        <v>7717</v>
      </c>
      <c r="E7671" s="3" t="s">
        <v>9848</v>
      </c>
      <c r="F7671" s="61">
        <v>4119.24</v>
      </c>
      <c r="G7671" s="61">
        <v>4131.2700000000004</v>
      </c>
    </row>
    <row r="7672" spans="1:7" ht="22.5">
      <c r="A7672" s="1" t="str">
        <f t="shared" si="121"/>
        <v>SINAPI 103190</v>
      </c>
      <c r="B7672" s="3" t="s">
        <v>9865</v>
      </c>
      <c r="C7672" s="3">
        <v>103190</v>
      </c>
      <c r="D7672" s="2" t="s">
        <v>7718</v>
      </c>
      <c r="E7672" s="3" t="s">
        <v>9848</v>
      </c>
      <c r="F7672" s="61">
        <v>4097.74</v>
      </c>
      <c r="G7672" s="61">
        <v>4107.08</v>
      </c>
    </row>
    <row r="7673" spans="1:7" ht="33.75">
      <c r="A7673" s="1" t="str">
        <f t="shared" si="121"/>
        <v>SINAPI 103207</v>
      </c>
      <c r="B7673" s="3" t="s">
        <v>9865</v>
      </c>
      <c r="C7673" s="3">
        <v>103207</v>
      </c>
      <c r="D7673" s="2" t="s">
        <v>7719</v>
      </c>
      <c r="E7673" s="3" t="s">
        <v>9848</v>
      </c>
      <c r="F7673" s="61">
        <v>2566.38</v>
      </c>
      <c r="G7673" s="61">
        <v>2576.73</v>
      </c>
    </row>
    <row r="7674" spans="1:7" ht="22.5">
      <c r="A7674" s="1" t="str">
        <f t="shared" si="121"/>
        <v>SINAPI 103192</v>
      </c>
      <c r="B7674" s="3" t="s">
        <v>9865</v>
      </c>
      <c r="C7674" s="3">
        <v>103192</v>
      </c>
      <c r="D7674" s="2" t="s">
        <v>7720</v>
      </c>
      <c r="E7674" s="3" t="s">
        <v>9848</v>
      </c>
      <c r="F7674" s="61">
        <v>2544.87</v>
      </c>
      <c r="G7674" s="61">
        <v>2552.5500000000002</v>
      </c>
    </row>
    <row r="7675" spans="1:7" ht="33.75">
      <c r="A7675" s="1" t="str">
        <f t="shared" si="121"/>
        <v>SINAPI 103208</v>
      </c>
      <c r="B7675" s="3" t="s">
        <v>9865</v>
      </c>
      <c r="C7675" s="3">
        <v>103208</v>
      </c>
      <c r="D7675" s="2" t="s">
        <v>7721</v>
      </c>
      <c r="E7675" s="3" t="s">
        <v>9848</v>
      </c>
      <c r="F7675" s="61">
        <v>1985.11</v>
      </c>
      <c r="G7675" s="61">
        <v>1995.46</v>
      </c>
    </row>
    <row r="7676" spans="1:7" ht="22.5">
      <c r="A7676" s="1" t="str">
        <f t="shared" si="121"/>
        <v>SINAPI 103193</v>
      </c>
      <c r="B7676" s="3" t="s">
        <v>9865</v>
      </c>
      <c r="C7676" s="3">
        <v>103193</v>
      </c>
      <c r="D7676" s="2" t="s">
        <v>7722</v>
      </c>
      <c r="E7676" s="3" t="s">
        <v>9848</v>
      </c>
      <c r="F7676" s="61">
        <v>1963.6</v>
      </c>
      <c r="G7676" s="61">
        <v>1971.28</v>
      </c>
    </row>
    <row r="7677" spans="1:7" ht="33.75">
      <c r="A7677" s="1" t="str">
        <f t="shared" si="121"/>
        <v>SINAPI 103187</v>
      </c>
      <c r="B7677" s="3" t="s">
        <v>9865</v>
      </c>
      <c r="C7677" s="3">
        <v>103187</v>
      </c>
      <c r="D7677" s="2" t="s">
        <v>7723</v>
      </c>
      <c r="E7677" s="3" t="s">
        <v>9848</v>
      </c>
      <c r="F7677" s="61">
        <v>4896.8900000000003</v>
      </c>
      <c r="G7677" s="61">
        <v>4906.0200000000004</v>
      </c>
    </row>
    <row r="7678" spans="1:7" ht="33.75">
      <c r="A7678" s="1" t="str">
        <f t="shared" si="121"/>
        <v>SINAPI 103188</v>
      </c>
      <c r="B7678" s="3" t="s">
        <v>9865</v>
      </c>
      <c r="C7678" s="3">
        <v>103188</v>
      </c>
      <c r="D7678" s="2" t="s">
        <v>7724</v>
      </c>
      <c r="E7678" s="3" t="s">
        <v>9848</v>
      </c>
      <c r="F7678" s="61">
        <v>5258.24</v>
      </c>
      <c r="G7678" s="61">
        <v>5265.25</v>
      </c>
    </row>
    <row r="7679" spans="1:7" ht="33.75">
      <c r="A7679" s="1" t="str">
        <f t="shared" si="121"/>
        <v>SINAPI 103189</v>
      </c>
      <c r="B7679" s="3" t="s">
        <v>9865</v>
      </c>
      <c r="C7679" s="3">
        <v>103189</v>
      </c>
      <c r="D7679" s="2" t="s">
        <v>7725</v>
      </c>
      <c r="E7679" s="3" t="s">
        <v>9848</v>
      </c>
      <c r="F7679" s="61">
        <v>2638.73</v>
      </c>
      <c r="G7679" s="61">
        <v>2643.64</v>
      </c>
    </row>
    <row r="7680" spans="1:7" ht="22.5">
      <c r="A7680" s="1" t="str">
        <f t="shared" si="121"/>
        <v>SINAPI 103209</v>
      </c>
      <c r="B7680" s="3" t="s">
        <v>9865</v>
      </c>
      <c r="C7680" s="3">
        <v>103209</v>
      </c>
      <c r="D7680" s="2" t="s">
        <v>7726</v>
      </c>
      <c r="E7680" s="3" t="s">
        <v>9848</v>
      </c>
      <c r="F7680" s="61">
        <v>2843.08</v>
      </c>
      <c r="G7680" s="61">
        <v>2853.43</v>
      </c>
    </row>
    <row r="7681" spans="1:7" ht="22.5">
      <c r="A7681" s="1" t="str">
        <f t="shared" si="121"/>
        <v>SINAPI 103194</v>
      </c>
      <c r="B7681" s="3" t="s">
        <v>9865</v>
      </c>
      <c r="C7681" s="3">
        <v>103194</v>
      </c>
      <c r="D7681" s="2" t="s">
        <v>7727</v>
      </c>
      <c r="E7681" s="3" t="s">
        <v>9848</v>
      </c>
      <c r="F7681" s="61">
        <v>2821.57</v>
      </c>
      <c r="G7681" s="61">
        <v>2829.25</v>
      </c>
    </row>
    <row r="7682" spans="1:7" ht="22.5">
      <c r="A7682" s="1" t="str">
        <f t="shared" si="121"/>
        <v>SINAPI 95001</v>
      </c>
      <c r="B7682" s="3" t="s">
        <v>9865</v>
      </c>
      <c r="C7682" s="3">
        <v>95001</v>
      </c>
      <c r="D7682" s="2" t="s">
        <v>7728</v>
      </c>
      <c r="E7682" s="3" t="s">
        <v>9847</v>
      </c>
      <c r="F7682" s="61">
        <v>0</v>
      </c>
      <c r="G7682" s="61">
        <v>0</v>
      </c>
    </row>
    <row r="7683" spans="1:7" ht="22.5">
      <c r="A7683" s="1" t="str">
        <f t="shared" si="121"/>
        <v>SINAPI 95000</v>
      </c>
      <c r="B7683" s="3" t="s">
        <v>9865</v>
      </c>
      <c r="C7683" s="3">
        <v>95000</v>
      </c>
      <c r="D7683" s="2" t="s">
        <v>7729</v>
      </c>
      <c r="E7683" s="3" t="s">
        <v>9847</v>
      </c>
      <c r="F7683" s="61">
        <v>0</v>
      </c>
      <c r="G7683" s="61">
        <v>0</v>
      </c>
    </row>
    <row r="7684" spans="1:7" ht="22.5">
      <c r="A7684" s="1" t="str">
        <f t="shared" si="121"/>
        <v>SINAPI 95005</v>
      </c>
      <c r="B7684" s="3" t="s">
        <v>9865</v>
      </c>
      <c r="C7684" s="3">
        <v>95005</v>
      </c>
      <c r="D7684" s="2" t="s">
        <v>7730</v>
      </c>
      <c r="E7684" s="3" t="s">
        <v>9847</v>
      </c>
      <c r="F7684" s="61">
        <v>0</v>
      </c>
      <c r="G7684" s="61">
        <v>0</v>
      </c>
    </row>
    <row r="7685" spans="1:7" ht="22.5">
      <c r="A7685" s="1" t="str">
        <f t="shared" si="121"/>
        <v>SINAPI 95004</v>
      </c>
      <c r="B7685" s="3" t="s">
        <v>9865</v>
      </c>
      <c r="C7685" s="3">
        <v>95004</v>
      </c>
      <c r="D7685" s="2" t="s">
        <v>7731</v>
      </c>
      <c r="E7685" s="3" t="s">
        <v>9847</v>
      </c>
      <c r="F7685" s="61">
        <v>0</v>
      </c>
      <c r="G7685" s="61">
        <v>0</v>
      </c>
    </row>
    <row r="7686" spans="1:7" ht="22.5">
      <c r="A7686" s="1" t="str">
        <f t="shared" si="121"/>
        <v>SINAPI 95003</v>
      </c>
      <c r="B7686" s="3" t="s">
        <v>9865</v>
      </c>
      <c r="C7686" s="3">
        <v>95003</v>
      </c>
      <c r="D7686" s="2" t="s">
        <v>7732</v>
      </c>
      <c r="E7686" s="3" t="s">
        <v>9847</v>
      </c>
      <c r="F7686" s="61">
        <v>0</v>
      </c>
      <c r="G7686" s="61">
        <v>0</v>
      </c>
    </row>
    <row r="7687" spans="1:7" ht="22.5">
      <c r="A7687" s="1" t="str">
        <f t="shared" si="121"/>
        <v>SINAPI 95002</v>
      </c>
      <c r="B7687" s="3" t="s">
        <v>9865</v>
      </c>
      <c r="C7687" s="3">
        <v>95002</v>
      </c>
      <c r="D7687" s="2" t="s">
        <v>7733</v>
      </c>
      <c r="E7687" s="3" t="s">
        <v>9847</v>
      </c>
      <c r="F7687" s="61">
        <v>0</v>
      </c>
      <c r="G7687" s="61">
        <v>0</v>
      </c>
    </row>
    <row r="7688" spans="1:7" ht="22.5">
      <c r="A7688" s="1" t="str">
        <f t="shared" si="121"/>
        <v>SINAPI 95007</v>
      </c>
      <c r="B7688" s="3" t="s">
        <v>9865</v>
      </c>
      <c r="C7688" s="3">
        <v>95007</v>
      </c>
      <c r="D7688" s="2" t="s">
        <v>7734</v>
      </c>
      <c r="E7688" s="3" t="s">
        <v>9847</v>
      </c>
      <c r="F7688" s="61">
        <v>0</v>
      </c>
      <c r="G7688" s="61">
        <v>0</v>
      </c>
    </row>
    <row r="7689" spans="1:7" ht="22.5">
      <c r="A7689" s="1" t="str">
        <f t="shared" si="121"/>
        <v>SINAPI 95006</v>
      </c>
      <c r="B7689" s="3" t="s">
        <v>9865</v>
      </c>
      <c r="C7689" s="3">
        <v>95006</v>
      </c>
      <c r="D7689" s="2" t="s">
        <v>7735</v>
      </c>
      <c r="E7689" s="3" t="s">
        <v>9847</v>
      </c>
      <c r="F7689" s="61">
        <v>0</v>
      </c>
      <c r="G7689" s="61">
        <v>0</v>
      </c>
    </row>
    <row r="7690" spans="1:7" ht="22.5">
      <c r="A7690" s="1" t="str">
        <f t="shared" si="121"/>
        <v>SINAPI 104313</v>
      </c>
      <c r="B7690" s="3" t="s">
        <v>9865</v>
      </c>
      <c r="C7690" s="3">
        <v>104313</v>
      </c>
      <c r="D7690" s="2" t="s">
        <v>7736</v>
      </c>
      <c r="E7690" s="3" t="s">
        <v>9847</v>
      </c>
      <c r="F7690" s="61">
        <v>0</v>
      </c>
      <c r="G7690" s="61">
        <v>0</v>
      </c>
    </row>
    <row r="7691" spans="1:7" ht="22.5">
      <c r="A7691" s="1" t="str">
        <f t="shared" si="121"/>
        <v>SINAPI 104312</v>
      </c>
      <c r="B7691" s="3" t="s">
        <v>9865</v>
      </c>
      <c r="C7691" s="3">
        <v>104312</v>
      </c>
      <c r="D7691" s="2" t="s">
        <v>7737</v>
      </c>
      <c r="E7691" s="3" t="s">
        <v>9847</v>
      </c>
      <c r="F7691" s="61">
        <v>0</v>
      </c>
      <c r="G7691" s="61">
        <v>0</v>
      </c>
    </row>
    <row r="7692" spans="1:7" ht="22.5">
      <c r="A7692" s="1" t="str">
        <f t="shared" si="121"/>
        <v>SINAPI 94992</v>
      </c>
      <c r="B7692" s="3" t="s">
        <v>9865</v>
      </c>
      <c r="C7692" s="3">
        <v>94992</v>
      </c>
      <c r="D7692" s="2" t="s">
        <v>7738</v>
      </c>
      <c r="E7692" s="3" t="s">
        <v>9847</v>
      </c>
      <c r="F7692" s="61">
        <v>72.58</v>
      </c>
      <c r="G7692" s="61">
        <v>74.61</v>
      </c>
    </row>
    <row r="7693" spans="1:7" ht="22.5">
      <c r="A7693" s="1" t="str">
        <f t="shared" si="121"/>
        <v>SINAPI 94994</v>
      </c>
      <c r="B7693" s="3" t="s">
        <v>9865</v>
      </c>
      <c r="C7693" s="3">
        <v>94994</v>
      </c>
      <c r="D7693" s="2" t="s">
        <v>7739</v>
      </c>
      <c r="E7693" s="3" t="s">
        <v>9847</v>
      </c>
      <c r="F7693" s="61">
        <v>88.01</v>
      </c>
      <c r="G7693" s="61">
        <v>90.65</v>
      </c>
    </row>
    <row r="7694" spans="1:7" ht="22.5">
      <c r="A7694" s="1" t="str">
        <f t="shared" si="121"/>
        <v>SINAPI 94990</v>
      </c>
      <c r="B7694" s="3" t="s">
        <v>9865</v>
      </c>
      <c r="C7694" s="3">
        <v>94990</v>
      </c>
      <c r="D7694" s="2" t="s">
        <v>7740</v>
      </c>
      <c r="E7694" s="3" t="s">
        <v>9850</v>
      </c>
      <c r="F7694" s="61">
        <v>743.53</v>
      </c>
      <c r="G7694" s="61">
        <v>771.85</v>
      </c>
    </row>
    <row r="7695" spans="1:7" ht="22.5">
      <c r="A7695" s="1" t="str">
        <f t="shared" si="121"/>
        <v>SINAPI 94991</v>
      </c>
      <c r="B7695" s="3" t="s">
        <v>9865</v>
      </c>
      <c r="C7695" s="3">
        <v>94991</v>
      </c>
      <c r="D7695" s="2" t="s">
        <v>7741</v>
      </c>
      <c r="E7695" s="3" t="s">
        <v>9850</v>
      </c>
      <c r="F7695" s="61">
        <v>674</v>
      </c>
      <c r="G7695" s="61">
        <v>683.13</v>
      </c>
    </row>
    <row r="7696" spans="1:7" ht="22.5">
      <c r="A7696" s="1" t="str">
        <f t="shared" si="121"/>
        <v>SINAPI 104626</v>
      </c>
      <c r="B7696" s="3" t="s">
        <v>9865</v>
      </c>
      <c r="C7696" s="3">
        <v>104626</v>
      </c>
      <c r="D7696" s="2" t="s">
        <v>7742</v>
      </c>
      <c r="E7696" s="3" t="s">
        <v>9850</v>
      </c>
      <c r="F7696" s="61">
        <v>689.27</v>
      </c>
      <c r="G7696" s="61">
        <v>698.4</v>
      </c>
    </row>
    <row r="7697" spans="1:7" ht="22.5">
      <c r="A7697" s="1" t="str">
        <f t="shared" si="121"/>
        <v>SINAPI 94993</v>
      </c>
      <c r="B7697" s="3" t="s">
        <v>9865</v>
      </c>
      <c r="C7697" s="3">
        <v>94993</v>
      </c>
      <c r="D7697" s="2" t="s">
        <v>7743</v>
      </c>
      <c r="E7697" s="3" t="s">
        <v>9847</v>
      </c>
      <c r="F7697" s="61">
        <v>68.42</v>
      </c>
      <c r="G7697" s="61">
        <v>69.28</v>
      </c>
    </row>
    <row r="7698" spans="1:7" ht="22.5">
      <c r="A7698" s="1" t="str">
        <f t="shared" si="121"/>
        <v>SINAPI 94995</v>
      </c>
      <c r="B7698" s="3" t="s">
        <v>9865</v>
      </c>
      <c r="C7698" s="3">
        <v>94995</v>
      </c>
      <c r="D7698" s="2" t="s">
        <v>7744</v>
      </c>
      <c r="E7698" s="3" t="s">
        <v>9847</v>
      </c>
      <c r="F7698" s="61">
        <v>82.45</v>
      </c>
      <c r="G7698" s="61">
        <v>83.55</v>
      </c>
    </row>
    <row r="7699" spans="1:7" ht="22.5">
      <c r="A7699" s="1" t="str">
        <f t="shared" si="121"/>
        <v>SINAPI 101169</v>
      </c>
      <c r="B7699" s="3" t="s">
        <v>9865</v>
      </c>
      <c r="C7699" s="3">
        <v>101169</v>
      </c>
      <c r="D7699" s="2" t="s">
        <v>7745</v>
      </c>
      <c r="E7699" s="3" t="s">
        <v>9847</v>
      </c>
      <c r="F7699" s="61">
        <v>150.57</v>
      </c>
      <c r="G7699" s="61">
        <v>153.25</v>
      </c>
    </row>
    <row r="7700" spans="1:7" ht="22.5">
      <c r="A7700" s="1" t="str">
        <f t="shared" si="121"/>
        <v>SINAPI 104383</v>
      </c>
      <c r="B7700" s="3" t="s">
        <v>9865</v>
      </c>
      <c r="C7700" s="3">
        <v>104383</v>
      </c>
      <c r="D7700" s="2" t="s">
        <v>7746</v>
      </c>
      <c r="E7700" s="3" t="s">
        <v>9847</v>
      </c>
      <c r="F7700" s="61">
        <v>0</v>
      </c>
      <c r="G7700" s="61">
        <v>0</v>
      </c>
    </row>
    <row r="7701" spans="1:7">
      <c r="A7701" s="1" t="str">
        <f t="shared" si="121"/>
        <v>SINAPI 101167</v>
      </c>
      <c r="B7701" s="3" t="s">
        <v>9865</v>
      </c>
      <c r="C7701" s="3">
        <v>101167</v>
      </c>
      <c r="D7701" s="2" t="s">
        <v>7747</v>
      </c>
      <c r="E7701" s="3" t="s">
        <v>9847</v>
      </c>
      <c r="F7701" s="61">
        <v>135.72999999999999</v>
      </c>
      <c r="G7701" s="61">
        <v>137.75</v>
      </c>
    </row>
    <row r="7702" spans="1:7" ht="22.5">
      <c r="A7702" s="1" t="str">
        <f t="shared" si="121"/>
        <v>SINAPI 101172</v>
      </c>
      <c r="B7702" s="3" t="s">
        <v>9865</v>
      </c>
      <c r="C7702" s="3">
        <v>101172</v>
      </c>
      <c r="D7702" s="2" t="s">
        <v>7748</v>
      </c>
      <c r="E7702" s="3" t="s">
        <v>9847</v>
      </c>
      <c r="F7702" s="61">
        <v>70.64</v>
      </c>
      <c r="G7702" s="61">
        <v>73.13</v>
      </c>
    </row>
    <row r="7703" spans="1:7" ht="22.5">
      <c r="A7703" s="1" t="str">
        <f t="shared" si="121"/>
        <v>SINAPI 104384</v>
      </c>
      <c r="B7703" s="3" t="s">
        <v>9865</v>
      </c>
      <c r="C7703" s="3">
        <v>104384</v>
      </c>
      <c r="D7703" s="2" t="s">
        <v>7749</v>
      </c>
      <c r="E7703" s="3" t="s">
        <v>9847</v>
      </c>
      <c r="F7703" s="61">
        <v>0</v>
      </c>
      <c r="G7703" s="61">
        <v>0</v>
      </c>
    </row>
    <row r="7704" spans="1:7">
      <c r="A7704" s="1" t="str">
        <f t="shared" si="121"/>
        <v>SINAPI 101170</v>
      </c>
      <c r="B7704" s="3" t="s">
        <v>9865</v>
      </c>
      <c r="C7704" s="3">
        <v>101170</v>
      </c>
      <c r="D7704" s="2" t="s">
        <v>7750</v>
      </c>
      <c r="E7704" s="3" t="s">
        <v>9847</v>
      </c>
      <c r="F7704" s="61">
        <v>45.75</v>
      </c>
      <c r="G7704" s="61">
        <v>47.36</v>
      </c>
    </row>
    <row r="7705" spans="1:7" ht="22.5">
      <c r="A7705" s="1" t="str">
        <f t="shared" si="121"/>
        <v>SINAPI 104438</v>
      </c>
      <c r="B7705" s="3" t="s">
        <v>9865</v>
      </c>
      <c r="C7705" s="3">
        <v>104438</v>
      </c>
      <c r="D7705" s="2" t="s">
        <v>7751</v>
      </c>
      <c r="E7705" s="3" t="s">
        <v>9847</v>
      </c>
      <c r="F7705" s="61">
        <v>0</v>
      </c>
      <c r="G7705" s="61">
        <v>0</v>
      </c>
    </row>
    <row r="7706" spans="1:7">
      <c r="A7706" s="1" t="str">
        <f t="shared" si="121"/>
        <v>SINAPI 92402</v>
      </c>
      <c r="B7706" s="3" t="s">
        <v>9865</v>
      </c>
      <c r="C7706" s="3">
        <v>92402</v>
      </c>
      <c r="D7706" s="2" t="s">
        <v>7752</v>
      </c>
      <c r="E7706" s="3" t="s">
        <v>9847</v>
      </c>
      <c r="F7706" s="61">
        <v>103.95</v>
      </c>
      <c r="G7706" s="61">
        <v>105.6</v>
      </c>
    </row>
    <row r="7707" spans="1:7" ht="22.5">
      <c r="A7707" s="1" t="str">
        <f t="shared" ref="A7707:A7770" si="122">CONCATENATE($B7707," ",$C7707)</f>
        <v>SINAPI 104429</v>
      </c>
      <c r="B7707" s="3" t="s">
        <v>9865</v>
      </c>
      <c r="C7707" s="3">
        <v>104429</v>
      </c>
      <c r="D7707" s="2" t="s">
        <v>7753</v>
      </c>
      <c r="E7707" s="3" t="s">
        <v>9847</v>
      </c>
      <c r="F7707" s="61">
        <v>0</v>
      </c>
      <c r="G7707" s="61">
        <v>0</v>
      </c>
    </row>
    <row r="7708" spans="1:7" ht="22.5">
      <c r="A7708" s="1" t="str">
        <f t="shared" si="122"/>
        <v>SINAPI 104426</v>
      </c>
      <c r="B7708" s="3" t="s">
        <v>9865</v>
      </c>
      <c r="C7708" s="3">
        <v>104426</v>
      </c>
      <c r="D7708" s="2" t="s">
        <v>7754</v>
      </c>
      <c r="E7708" s="3" t="s">
        <v>9847</v>
      </c>
      <c r="F7708" s="61">
        <v>0</v>
      </c>
      <c r="G7708" s="61">
        <v>0</v>
      </c>
    </row>
    <row r="7709" spans="1:7" ht="22.5">
      <c r="A7709" s="1" t="str">
        <f t="shared" si="122"/>
        <v>SINAPI 104436</v>
      </c>
      <c r="B7709" s="3" t="s">
        <v>9865</v>
      </c>
      <c r="C7709" s="3">
        <v>104436</v>
      </c>
      <c r="D7709" s="2" t="s">
        <v>7755</v>
      </c>
      <c r="E7709" s="3" t="s">
        <v>9847</v>
      </c>
      <c r="F7709" s="61">
        <v>0</v>
      </c>
      <c r="G7709" s="61">
        <v>0</v>
      </c>
    </row>
    <row r="7710" spans="1:7" ht="22.5">
      <c r="A7710" s="1" t="str">
        <f t="shared" si="122"/>
        <v>SINAPI 104434</v>
      </c>
      <c r="B7710" s="3" t="s">
        <v>9865</v>
      </c>
      <c r="C7710" s="3">
        <v>104434</v>
      </c>
      <c r="D7710" s="2" t="s">
        <v>7756</v>
      </c>
      <c r="E7710" s="3" t="s">
        <v>9847</v>
      </c>
      <c r="F7710" s="61">
        <v>0</v>
      </c>
      <c r="G7710" s="61">
        <v>0</v>
      </c>
    </row>
    <row r="7711" spans="1:7">
      <c r="A7711" s="1" t="str">
        <f t="shared" si="122"/>
        <v>SINAPI 104432</v>
      </c>
      <c r="B7711" s="3" t="s">
        <v>9865</v>
      </c>
      <c r="C7711" s="3">
        <v>104432</v>
      </c>
      <c r="D7711" s="2" t="s">
        <v>7757</v>
      </c>
      <c r="E7711" s="3" t="s">
        <v>9847</v>
      </c>
      <c r="F7711" s="61">
        <v>131.49</v>
      </c>
      <c r="G7711" s="61">
        <v>133.72999999999999</v>
      </c>
    </row>
    <row r="7712" spans="1:7" ht="22.5">
      <c r="A7712" s="1" t="str">
        <f t="shared" si="122"/>
        <v>SINAPI 93679</v>
      </c>
      <c r="B7712" s="3" t="s">
        <v>9865</v>
      </c>
      <c r="C7712" s="3">
        <v>93679</v>
      </c>
      <c r="D7712" s="2" t="s">
        <v>7758</v>
      </c>
      <c r="E7712" s="3" t="s">
        <v>9847</v>
      </c>
      <c r="F7712" s="61">
        <v>127.04</v>
      </c>
      <c r="G7712" s="61">
        <v>128.96</v>
      </c>
    </row>
    <row r="7713" spans="1:7" ht="22.5">
      <c r="A7713" s="1" t="str">
        <f t="shared" si="122"/>
        <v>SINAPI 92396</v>
      </c>
      <c r="B7713" s="3" t="s">
        <v>9865</v>
      </c>
      <c r="C7713" s="3">
        <v>92396</v>
      </c>
      <c r="D7713" s="2" t="s">
        <v>7759</v>
      </c>
      <c r="E7713" s="3" t="s">
        <v>9847</v>
      </c>
      <c r="F7713" s="61">
        <v>106.6</v>
      </c>
      <c r="G7713" s="61">
        <v>108.52</v>
      </c>
    </row>
    <row r="7714" spans="1:7" ht="22.5">
      <c r="A7714" s="1" t="str">
        <f t="shared" si="122"/>
        <v>SINAPI 104439</v>
      </c>
      <c r="B7714" s="3" t="s">
        <v>9865</v>
      </c>
      <c r="C7714" s="3">
        <v>104439</v>
      </c>
      <c r="D7714" s="2" t="s">
        <v>7760</v>
      </c>
      <c r="E7714" s="3" t="s">
        <v>9847</v>
      </c>
      <c r="F7714" s="61">
        <v>0</v>
      </c>
      <c r="G7714" s="61">
        <v>0</v>
      </c>
    </row>
    <row r="7715" spans="1:7" ht="22.5">
      <c r="A7715" s="1" t="str">
        <f t="shared" si="122"/>
        <v>SINAPI 104440</v>
      </c>
      <c r="B7715" s="3" t="s">
        <v>9865</v>
      </c>
      <c r="C7715" s="3">
        <v>104440</v>
      </c>
      <c r="D7715" s="2" t="s">
        <v>7761</v>
      </c>
      <c r="E7715" s="3" t="s">
        <v>9847</v>
      </c>
      <c r="F7715" s="61">
        <v>0</v>
      </c>
      <c r="G7715" s="61">
        <v>0</v>
      </c>
    </row>
    <row r="7716" spans="1:7" ht="22.5">
      <c r="A7716" s="1" t="str">
        <f t="shared" si="122"/>
        <v>SINAPI 92406</v>
      </c>
      <c r="B7716" s="3" t="s">
        <v>9865</v>
      </c>
      <c r="C7716" s="3">
        <v>92406</v>
      </c>
      <c r="D7716" s="2" t="s">
        <v>7762</v>
      </c>
      <c r="E7716" s="3" t="s">
        <v>9847</v>
      </c>
      <c r="F7716" s="61">
        <v>182.58</v>
      </c>
      <c r="G7716" s="61">
        <v>183.99</v>
      </c>
    </row>
    <row r="7717" spans="1:7" ht="22.5">
      <c r="A7717" s="1" t="str">
        <f t="shared" si="122"/>
        <v>SINAPI 92403</v>
      </c>
      <c r="B7717" s="3" t="s">
        <v>9865</v>
      </c>
      <c r="C7717" s="3">
        <v>92403</v>
      </c>
      <c r="D7717" s="2" t="s">
        <v>7763</v>
      </c>
      <c r="E7717" s="3" t="s">
        <v>9847</v>
      </c>
      <c r="F7717" s="61">
        <v>90.6</v>
      </c>
      <c r="G7717" s="61">
        <v>91.37</v>
      </c>
    </row>
    <row r="7718" spans="1:7" ht="22.5">
      <c r="A7718" s="1" t="str">
        <f t="shared" si="122"/>
        <v>SINAPI 92404</v>
      </c>
      <c r="B7718" s="3" t="s">
        <v>9865</v>
      </c>
      <c r="C7718" s="3">
        <v>92404</v>
      </c>
      <c r="D7718" s="2" t="s">
        <v>7764</v>
      </c>
      <c r="E7718" s="3" t="s">
        <v>9847</v>
      </c>
      <c r="F7718" s="61">
        <v>105.04</v>
      </c>
      <c r="G7718" s="61">
        <v>106.12</v>
      </c>
    </row>
    <row r="7719" spans="1:7" ht="22.5">
      <c r="A7719" s="1" t="str">
        <f t="shared" si="122"/>
        <v>SINAPI 104430</v>
      </c>
      <c r="B7719" s="3" t="s">
        <v>9865</v>
      </c>
      <c r="C7719" s="3">
        <v>104430</v>
      </c>
      <c r="D7719" s="2" t="s">
        <v>7765</v>
      </c>
      <c r="E7719" s="3" t="s">
        <v>9847</v>
      </c>
      <c r="F7719" s="61">
        <v>0</v>
      </c>
      <c r="G7719" s="61">
        <v>0</v>
      </c>
    </row>
    <row r="7720" spans="1:7" ht="22.5">
      <c r="A7720" s="1" t="str">
        <f t="shared" si="122"/>
        <v>SINAPI 104431</v>
      </c>
      <c r="B7720" s="3" t="s">
        <v>9865</v>
      </c>
      <c r="C7720" s="3">
        <v>104431</v>
      </c>
      <c r="D7720" s="2" t="s">
        <v>7766</v>
      </c>
      <c r="E7720" s="3" t="s">
        <v>9847</v>
      </c>
      <c r="F7720" s="61">
        <v>0</v>
      </c>
      <c r="G7720" s="61">
        <v>0</v>
      </c>
    </row>
    <row r="7721" spans="1:7" ht="22.5">
      <c r="A7721" s="1" t="str">
        <f t="shared" si="122"/>
        <v>SINAPI 104427</v>
      </c>
      <c r="B7721" s="3" t="s">
        <v>9865</v>
      </c>
      <c r="C7721" s="3">
        <v>104427</v>
      </c>
      <c r="D7721" s="2" t="s">
        <v>7767</v>
      </c>
      <c r="E7721" s="3" t="s">
        <v>9847</v>
      </c>
      <c r="F7721" s="61">
        <v>0</v>
      </c>
      <c r="G7721" s="61">
        <v>0</v>
      </c>
    </row>
    <row r="7722" spans="1:7" ht="22.5">
      <c r="A7722" s="1" t="str">
        <f t="shared" si="122"/>
        <v>SINAPI 104428</v>
      </c>
      <c r="B7722" s="3" t="s">
        <v>9865</v>
      </c>
      <c r="C7722" s="3">
        <v>104428</v>
      </c>
      <c r="D7722" s="2" t="s">
        <v>7768</v>
      </c>
      <c r="E7722" s="3" t="s">
        <v>9847</v>
      </c>
      <c r="F7722" s="61">
        <v>0</v>
      </c>
      <c r="G7722" s="61">
        <v>0</v>
      </c>
    </row>
    <row r="7723" spans="1:7" ht="22.5">
      <c r="A7723" s="1" t="str">
        <f t="shared" si="122"/>
        <v>SINAPI 92391</v>
      </c>
      <c r="B7723" s="3" t="s">
        <v>9865</v>
      </c>
      <c r="C7723" s="3">
        <v>92391</v>
      </c>
      <c r="D7723" s="2" t="s">
        <v>7769</v>
      </c>
      <c r="E7723" s="3" t="s">
        <v>9847</v>
      </c>
      <c r="F7723" s="61">
        <v>99.25</v>
      </c>
      <c r="G7723" s="61">
        <v>99.75</v>
      </c>
    </row>
    <row r="7724" spans="1:7" ht="22.5">
      <c r="A7724" s="1" t="str">
        <f t="shared" si="122"/>
        <v>SINAPI 92392</v>
      </c>
      <c r="B7724" s="3" t="s">
        <v>9865</v>
      </c>
      <c r="C7724" s="3">
        <v>92392</v>
      </c>
      <c r="D7724" s="2" t="s">
        <v>7770</v>
      </c>
      <c r="E7724" s="3" t="s">
        <v>9847</v>
      </c>
      <c r="F7724" s="61">
        <v>108.82</v>
      </c>
      <c r="G7724" s="61">
        <v>109.37</v>
      </c>
    </row>
    <row r="7725" spans="1:7" ht="22.5">
      <c r="A7725" s="1" t="str">
        <f t="shared" si="122"/>
        <v>SINAPI 104437</v>
      </c>
      <c r="B7725" s="3" t="s">
        <v>9865</v>
      </c>
      <c r="C7725" s="3">
        <v>104437</v>
      </c>
      <c r="D7725" s="2" t="s">
        <v>7771</v>
      </c>
      <c r="E7725" s="3" t="s">
        <v>9847</v>
      </c>
      <c r="F7725" s="61">
        <v>0</v>
      </c>
      <c r="G7725" s="61">
        <v>0</v>
      </c>
    </row>
    <row r="7726" spans="1:7" ht="22.5">
      <c r="A7726" s="1" t="str">
        <f t="shared" si="122"/>
        <v>SINAPI 104435</v>
      </c>
      <c r="B7726" s="3" t="s">
        <v>9865</v>
      </c>
      <c r="C7726" s="3">
        <v>104435</v>
      </c>
      <c r="D7726" s="2" t="s">
        <v>7772</v>
      </c>
      <c r="E7726" s="3" t="s">
        <v>9847</v>
      </c>
      <c r="F7726" s="61">
        <v>0</v>
      </c>
      <c r="G7726" s="61">
        <v>0</v>
      </c>
    </row>
    <row r="7727" spans="1:7" ht="22.5">
      <c r="A7727" s="1" t="str">
        <f t="shared" si="122"/>
        <v>SINAPI 104433</v>
      </c>
      <c r="B7727" s="3" t="s">
        <v>9865</v>
      </c>
      <c r="C7727" s="3">
        <v>104433</v>
      </c>
      <c r="D7727" s="2" t="s">
        <v>7773</v>
      </c>
      <c r="E7727" s="3" t="s">
        <v>9847</v>
      </c>
      <c r="F7727" s="61">
        <v>116.52</v>
      </c>
      <c r="G7727" s="61">
        <v>117.77</v>
      </c>
    </row>
    <row r="7728" spans="1:7" ht="22.5">
      <c r="A7728" s="1" t="str">
        <f t="shared" si="122"/>
        <v>SINAPI 93680</v>
      </c>
      <c r="B7728" s="3" t="s">
        <v>9865</v>
      </c>
      <c r="C7728" s="3">
        <v>93680</v>
      </c>
      <c r="D7728" s="2" t="s">
        <v>7774</v>
      </c>
      <c r="E7728" s="3" t="s">
        <v>9847</v>
      </c>
      <c r="F7728" s="61">
        <v>113.64</v>
      </c>
      <c r="G7728" s="61">
        <v>114.67</v>
      </c>
    </row>
    <row r="7729" spans="1:7" ht="22.5">
      <c r="A7729" s="1" t="str">
        <f t="shared" si="122"/>
        <v>SINAPI 93681</v>
      </c>
      <c r="B7729" s="3" t="s">
        <v>9865</v>
      </c>
      <c r="C7729" s="3">
        <v>93681</v>
      </c>
      <c r="D7729" s="2" t="s">
        <v>7775</v>
      </c>
      <c r="E7729" s="3" t="s">
        <v>9847</v>
      </c>
      <c r="F7729" s="61">
        <v>136.03</v>
      </c>
      <c r="G7729" s="61">
        <v>137.38</v>
      </c>
    </row>
    <row r="7730" spans="1:7" ht="22.5">
      <c r="A7730" s="1" t="str">
        <f t="shared" si="122"/>
        <v>SINAPI 92397</v>
      </c>
      <c r="B7730" s="3" t="s">
        <v>9865</v>
      </c>
      <c r="C7730" s="3">
        <v>92397</v>
      </c>
      <c r="D7730" s="2" t="s">
        <v>7776</v>
      </c>
      <c r="E7730" s="3" t="s">
        <v>9847</v>
      </c>
      <c r="F7730" s="61">
        <v>93.7</v>
      </c>
      <c r="G7730" s="61">
        <v>94.73</v>
      </c>
    </row>
    <row r="7731" spans="1:7" ht="22.5">
      <c r="A7731" s="1" t="str">
        <f t="shared" si="122"/>
        <v>SINAPI 92398</v>
      </c>
      <c r="B7731" s="3" t="s">
        <v>9865</v>
      </c>
      <c r="C7731" s="3">
        <v>92398</v>
      </c>
      <c r="D7731" s="2" t="s">
        <v>7777</v>
      </c>
      <c r="E7731" s="3" t="s">
        <v>9847</v>
      </c>
      <c r="F7731" s="61">
        <v>108.14</v>
      </c>
      <c r="G7731" s="61">
        <v>109.49</v>
      </c>
    </row>
    <row r="7732" spans="1:7" ht="22.5">
      <c r="A7732" s="1" t="str">
        <f t="shared" si="122"/>
        <v>SINAPI 92400</v>
      </c>
      <c r="B7732" s="3" t="s">
        <v>9865</v>
      </c>
      <c r="C7732" s="3">
        <v>92400</v>
      </c>
      <c r="D7732" s="2" t="s">
        <v>7778</v>
      </c>
      <c r="E7732" s="3" t="s">
        <v>9847</v>
      </c>
      <c r="F7732" s="61">
        <v>126.58</v>
      </c>
      <c r="G7732" s="61">
        <v>128.24</v>
      </c>
    </row>
    <row r="7733" spans="1:7" ht="22.5">
      <c r="A7733" s="1" t="str">
        <f t="shared" si="122"/>
        <v>SINAPI 92395</v>
      </c>
      <c r="B7733" s="3" t="s">
        <v>9865</v>
      </c>
      <c r="C7733" s="3">
        <v>92395</v>
      </c>
      <c r="D7733" s="2" t="s">
        <v>7779</v>
      </c>
      <c r="E7733" s="3" t="s">
        <v>9847</v>
      </c>
      <c r="F7733" s="61">
        <v>156.44</v>
      </c>
      <c r="G7733" s="61">
        <v>157.63</v>
      </c>
    </row>
    <row r="7734" spans="1:7" ht="22.5">
      <c r="A7734" s="1" t="str">
        <f t="shared" si="122"/>
        <v>SINAPI 92393</v>
      </c>
      <c r="B7734" s="3" t="s">
        <v>9865</v>
      </c>
      <c r="C7734" s="3">
        <v>92393</v>
      </c>
      <c r="D7734" s="2" t="s">
        <v>7780</v>
      </c>
      <c r="E7734" s="3" t="s">
        <v>9847</v>
      </c>
      <c r="F7734" s="61">
        <v>99.29</v>
      </c>
      <c r="G7734" s="61">
        <v>99.92</v>
      </c>
    </row>
    <row r="7735" spans="1:7" ht="22.5">
      <c r="A7735" s="1" t="str">
        <f t="shared" si="122"/>
        <v>SINAPI 92394</v>
      </c>
      <c r="B7735" s="3" t="s">
        <v>9865</v>
      </c>
      <c r="C7735" s="3">
        <v>92394</v>
      </c>
      <c r="D7735" s="2" t="s">
        <v>7781</v>
      </c>
      <c r="E7735" s="3" t="s">
        <v>9847</v>
      </c>
      <c r="F7735" s="61">
        <v>119.31</v>
      </c>
      <c r="G7735" s="61">
        <v>120.17</v>
      </c>
    </row>
    <row r="7736" spans="1:7">
      <c r="A7736" s="1" t="str">
        <f t="shared" si="122"/>
        <v>SINAPI 97115</v>
      </c>
      <c r="B7736" s="3" t="s">
        <v>9865</v>
      </c>
      <c r="C7736" s="3">
        <v>97115</v>
      </c>
      <c r="D7736" s="2" t="s">
        <v>7782</v>
      </c>
      <c r="E7736" s="3" t="s">
        <v>9851</v>
      </c>
      <c r="F7736" s="61">
        <v>63.12</v>
      </c>
      <c r="G7736" s="61">
        <v>64.62</v>
      </c>
    </row>
    <row r="7737" spans="1:7">
      <c r="A7737" s="1" t="str">
        <f t="shared" si="122"/>
        <v>SINAPI 97113</v>
      </c>
      <c r="B7737" s="3" t="s">
        <v>9865</v>
      </c>
      <c r="C7737" s="3">
        <v>97113</v>
      </c>
      <c r="D7737" s="2" t="s">
        <v>7783</v>
      </c>
      <c r="E7737" s="3" t="s">
        <v>9847</v>
      </c>
      <c r="F7737" s="61">
        <v>2.94</v>
      </c>
      <c r="G7737" s="61">
        <v>2.97</v>
      </c>
    </row>
    <row r="7738" spans="1:7" ht="22.5">
      <c r="A7738" s="1" t="str">
        <f t="shared" si="122"/>
        <v>SINAPI 97120</v>
      </c>
      <c r="B7738" s="3" t="s">
        <v>9865</v>
      </c>
      <c r="C7738" s="3">
        <v>97120</v>
      </c>
      <c r="D7738" s="2" t="s">
        <v>7784</v>
      </c>
      <c r="E7738" s="3" t="s">
        <v>9851</v>
      </c>
      <c r="F7738" s="61">
        <v>8.08</v>
      </c>
      <c r="G7738" s="61">
        <v>8.23</v>
      </c>
    </row>
    <row r="7739" spans="1:7" ht="22.5">
      <c r="A7739" s="1" t="str">
        <f t="shared" si="122"/>
        <v>SINAPI 97116</v>
      </c>
      <c r="B7739" s="3" t="s">
        <v>9865</v>
      </c>
      <c r="C7739" s="3">
        <v>97116</v>
      </c>
      <c r="D7739" s="2" t="s">
        <v>7785</v>
      </c>
      <c r="E7739" s="3" t="s">
        <v>9851</v>
      </c>
      <c r="F7739" s="61">
        <v>21.68</v>
      </c>
      <c r="G7739" s="61">
        <v>22.66</v>
      </c>
    </row>
    <row r="7740" spans="1:7" ht="22.5">
      <c r="A7740" s="1" t="str">
        <f t="shared" si="122"/>
        <v>SINAPI 97117</v>
      </c>
      <c r="B7740" s="3" t="s">
        <v>9865</v>
      </c>
      <c r="C7740" s="3">
        <v>97117</v>
      </c>
      <c r="D7740" s="2" t="s">
        <v>7786</v>
      </c>
      <c r="E7740" s="3" t="s">
        <v>9851</v>
      </c>
      <c r="F7740" s="61">
        <v>17.989999999999998</v>
      </c>
      <c r="G7740" s="61">
        <v>18.61</v>
      </c>
    </row>
    <row r="7741" spans="1:7" ht="22.5">
      <c r="A7741" s="1" t="str">
        <f t="shared" si="122"/>
        <v>SINAPI 97118</v>
      </c>
      <c r="B7741" s="3" t="s">
        <v>9865</v>
      </c>
      <c r="C7741" s="3">
        <v>97118</v>
      </c>
      <c r="D7741" s="2" t="s">
        <v>7787</v>
      </c>
      <c r="E7741" s="3" t="s">
        <v>9851</v>
      </c>
      <c r="F7741" s="61">
        <v>14.41</v>
      </c>
      <c r="G7741" s="61">
        <v>14.81</v>
      </c>
    </row>
    <row r="7742" spans="1:7" ht="22.5">
      <c r="A7742" s="1" t="str">
        <f t="shared" si="122"/>
        <v>SINAPI 97119</v>
      </c>
      <c r="B7742" s="3" t="s">
        <v>9865</v>
      </c>
      <c r="C7742" s="3">
        <v>97119</v>
      </c>
      <c r="D7742" s="2" t="s">
        <v>7788</v>
      </c>
      <c r="E7742" s="3" t="s">
        <v>9851</v>
      </c>
      <c r="F7742" s="61">
        <v>12.51</v>
      </c>
      <c r="G7742" s="61">
        <v>12.76</v>
      </c>
    </row>
    <row r="7743" spans="1:7">
      <c r="A7743" s="1" t="str">
        <f t="shared" si="122"/>
        <v>SINAPI 97114</v>
      </c>
      <c r="B7743" s="3" t="s">
        <v>9865</v>
      </c>
      <c r="C7743" s="3">
        <v>97114</v>
      </c>
      <c r="D7743" s="2" t="s">
        <v>7789</v>
      </c>
      <c r="E7743" s="3" t="s">
        <v>9849</v>
      </c>
      <c r="F7743" s="61">
        <v>0.47</v>
      </c>
      <c r="G7743" s="61">
        <v>0.51</v>
      </c>
    </row>
    <row r="7744" spans="1:7">
      <c r="A7744" s="1" t="str">
        <f t="shared" si="122"/>
        <v>SINAPI 97111</v>
      </c>
      <c r="B7744" s="3" t="s">
        <v>9865</v>
      </c>
      <c r="C7744" s="3">
        <v>97111</v>
      </c>
      <c r="D7744" s="2" t="s">
        <v>7790</v>
      </c>
      <c r="E7744" s="3" t="s">
        <v>9847</v>
      </c>
      <c r="F7744" s="61">
        <v>190.23</v>
      </c>
      <c r="G7744" s="61">
        <v>192.25</v>
      </c>
    </row>
    <row r="7745" spans="1:7">
      <c r="A7745" s="1" t="str">
        <f t="shared" si="122"/>
        <v>SINAPI 97112</v>
      </c>
      <c r="B7745" s="3" t="s">
        <v>9865</v>
      </c>
      <c r="C7745" s="3">
        <v>97112</v>
      </c>
      <c r="D7745" s="2" t="s">
        <v>7791</v>
      </c>
      <c r="E7745" s="3" t="s">
        <v>9847</v>
      </c>
      <c r="F7745" s="61">
        <v>197.92</v>
      </c>
      <c r="G7745" s="61">
        <v>200.04</v>
      </c>
    </row>
    <row r="7746" spans="1:7">
      <c r="A7746" s="1" t="str">
        <f t="shared" si="122"/>
        <v>SINAPI 103904</v>
      </c>
      <c r="B7746" s="3" t="s">
        <v>9865</v>
      </c>
      <c r="C7746" s="3">
        <v>103904</v>
      </c>
      <c r="D7746" s="2" t="s">
        <v>7792</v>
      </c>
      <c r="E7746" s="3" t="s">
        <v>9847</v>
      </c>
      <c r="F7746" s="61">
        <v>121.09</v>
      </c>
      <c r="G7746" s="61">
        <v>122.82</v>
      </c>
    </row>
    <row r="7747" spans="1:7">
      <c r="A7747" s="1" t="str">
        <f t="shared" si="122"/>
        <v>SINAPI 103905</v>
      </c>
      <c r="B7747" s="3" t="s">
        <v>9865</v>
      </c>
      <c r="C7747" s="3">
        <v>103905</v>
      </c>
      <c r="D7747" s="2" t="s">
        <v>7793</v>
      </c>
      <c r="E7747" s="3" t="s">
        <v>9847</v>
      </c>
      <c r="F7747" s="61">
        <v>127.79</v>
      </c>
      <c r="G7747" s="61">
        <v>129.58000000000001</v>
      </c>
    </row>
    <row r="7748" spans="1:7">
      <c r="A7748" s="1" t="str">
        <f t="shared" si="122"/>
        <v>SINAPI 103907</v>
      </c>
      <c r="B7748" s="3" t="s">
        <v>9865</v>
      </c>
      <c r="C7748" s="3">
        <v>103907</v>
      </c>
      <c r="D7748" s="2" t="s">
        <v>7794</v>
      </c>
      <c r="E7748" s="3" t="s">
        <v>9847</v>
      </c>
      <c r="F7748" s="61">
        <v>133.72999999999999</v>
      </c>
      <c r="G7748" s="61">
        <v>135.58000000000001</v>
      </c>
    </row>
    <row r="7749" spans="1:7">
      <c r="A7749" s="1" t="str">
        <f t="shared" si="122"/>
        <v>SINAPI 103911</v>
      </c>
      <c r="B7749" s="3" t="s">
        <v>9865</v>
      </c>
      <c r="C7749" s="3">
        <v>103911</v>
      </c>
      <c r="D7749" s="2" t="s">
        <v>7795</v>
      </c>
      <c r="E7749" s="3" t="s">
        <v>9847</v>
      </c>
      <c r="F7749" s="61">
        <v>193.82</v>
      </c>
      <c r="G7749" s="61">
        <v>196.05</v>
      </c>
    </row>
    <row r="7750" spans="1:7">
      <c r="A7750" s="1" t="str">
        <f t="shared" si="122"/>
        <v>SINAPI 97104</v>
      </c>
      <c r="B7750" s="3" t="s">
        <v>9865</v>
      </c>
      <c r="C7750" s="3">
        <v>97104</v>
      </c>
      <c r="D7750" s="2" t="s">
        <v>7796</v>
      </c>
      <c r="E7750" s="3" t="s">
        <v>9847</v>
      </c>
      <c r="F7750" s="61">
        <v>124.4</v>
      </c>
      <c r="G7750" s="61">
        <v>126.13</v>
      </c>
    </row>
    <row r="7751" spans="1:7">
      <c r="A7751" s="1" t="str">
        <f t="shared" si="122"/>
        <v>SINAPI 103906</v>
      </c>
      <c r="B7751" s="3" t="s">
        <v>9865</v>
      </c>
      <c r="C7751" s="3">
        <v>103906</v>
      </c>
      <c r="D7751" s="2" t="s">
        <v>7797</v>
      </c>
      <c r="E7751" s="3" t="s">
        <v>9847</v>
      </c>
      <c r="F7751" s="61">
        <v>158.35</v>
      </c>
      <c r="G7751" s="61">
        <v>160.79</v>
      </c>
    </row>
    <row r="7752" spans="1:7">
      <c r="A7752" s="1" t="str">
        <f t="shared" si="122"/>
        <v>SINAPI 97105</v>
      </c>
      <c r="B7752" s="3" t="s">
        <v>9865</v>
      </c>
      <c r="C7752" s="3">
        <v>97105</v>
      </c>
      <c r="D7752" s="2" t="s">
        <v>7798</v>
      </c>
      <c r="E7752" s="3" t="s">
        <v>9847</v>
      </c>
      <c r="F7752" s="61">
        <v>140.41</v>
      </c>
      <c r="G7752" s="61">
        <v>142.27000000000001</v>
      </c>
    </row>
    <row r="7753" spans="1:7">
      <c r="A7753" s="1" t="str">
        <f t="shared" si="122"/>
        <v>SINAPI 97106</v>
      </c>
      <c r="B7753" s="3" t="s">
        <v>9865</v>
      </c>
      <c r="C7753" s="3">
        <v>97106</v>
      </c>
      <c r="D7753" s="2" t="s">
        <v>7799</v>
      </c>
      <c r="E7753" s="3" t="s">
        <v>9847</v>
      </c>
      <c r="F7753" s="61">
        <v>155.44</v>
      </c>
      <c r="G7753" s="61">
        <v>157.41</v>
      </c>
    </row>
    <row r="7754" spans="1:7">
      <c r="A7754" s="1" t="str">
        <f t="shared" si="122"/>
        <v>SINAPI 97107</v>
      </c>
      <c r="B7754" s="3" t="s">
        <v>9865</v>
      </c>
      <c r="C7754" s="3">
        <v>97107</v>
      </c>
      <c r="D7754" s="2" t="s">
        <v>7800</v>
      </c>
      <c r="E7754" s="3" t="s">
        <v>9847</v>
      </c>
      <c r="F7754" s="61">
        <v>176.42</v>
      </c>
      <c r="G7754" s="61">
        <v>178.52</v>
      </c>
    </row>
    <row r="7755" spans="1:7">
      <c r="A7755" s="1" t="str">
        <f t="shared" si="122"/>
        <v>SINAPI 97108</v>
      </c>
      <c r="B7755" s="3" t="s">
        <v>9865</v>
      </c>
      <c r="C7755" s="3">
        <v>97108</v>
      </c>
      <c r="D7755" s="2" t="s">
        <v>7801</v>
      </c>
      <c r="E7755" s="3" t="s">
        <v>9847</v>
      </c>
      <c r="F7755" s="61">
        <v>199.34</v>
      </c>
      <c r="G7755" s="61">
        <v>201.57</v>
      </c>
    </row>
    <row r="7756" spans="1:7">
      <c r="A7756" s="1" t="str">
        <f t="shared" si="122"/>
        <v>SINAPI 97109</v>
      </c>
      <c r="B7756" s="3" t="s">
        <v>9865</v>
      </c>
      <c r="C7756" s="3">
        <v>97109</v>
      </c>
      <c r="D7756" s="2" t="s">
        <v>7802</v>
      </c>
      <c r="E7756" s="3" t="s">
        <v>9847</v>
      </c>
      <c r="F7756" s="61">
        <v>219.62</v>
      </c>
      <c r="G7756" s="61">
        <v>222.04</v>
      </c>
    </row>
    <row r="7757" spans="1:7">
      <c r="A7757" s="1" t="str">
        <f t="shared" si="122"/>
        <v>SINAPI 103913</v>
      </c>
      <c r="B7757" s="3" t="s">
        <v>9865</v>
      </c>
      <c r="C7757" s="3">
        <v>103913</v>
      </c>
      <c r="D7757" s="2" t="s">
        <v>7803</v>
      </c>
      <c r="E7757" s="3" t="s">
        <v>9847</v>
      </c>
      <c r="F7757" s="61">
        <v>111.13</v>
      </c>
      <c r="G7757" s="61">
        <v>112.47</v>
      </c>
    </row>
    <row r="7758" spans="1:7">
      <c r="A7758" s="1" t="str">
        <f t="shared" si="122"/>
        <v>SINAPI 103914</v>
      </c>
      <c r="B7758" s="3" t="s">
        <v>9865</v>
      </c>
      <c r="C7758" s="3">
        <v>103914</v>
      </c>
      <c r="D7758" s="2" t="s">
        <v>7804</v>
      </c>
      <c r="E7758" s="3" t="s">
        <v>9847</v>
      </c>
      <c r="F7758" s="61">
        <v>128.84</v>
      </c>
      <c r="G7758" s="61">
        <v>130.30000000000001</v>
      </c>
    </row>
    <row r="7759" spans="1:7">
      <c r="A7759" s="1" t="str">
        <f t="shared" si="122"/>
        <v>SINAPI 103915</v>
      </c>
      <c r="B7759" s="3" t="s">
        <v>9865</v>
      </c>
      <c r="C7759" s="3">
        <v>103915</v>
      </c>
      <c r="D7759" s="2" t="s">
        <v>7805</v>
      </c>
      <c r="E7759" s="3" t="s">
        <v>9847</v>
      </c>
      <c r="F7759" s="61">
        <v>139.96</v>
      </c>
      <c r="G7759" s="61">
        <v>141.49</v>
      </c>
    </row>
    <row r="7760" spans="1:7">
      <c r="A7760" s="1" t="str">
        <f t="shared" si="122"/>
        <v>SINAPI 103916</v>
      </c>
      <c r="B7760" s="3" t="s">
        <v>9865</v>
      </c>
      <c r="C7760" s="3">
        <v>103916</v>
      </c>
      <c r="D7760" s="2" t="s">
        <v>7806</v>
      </c>
      <c r="E7760" s="3" t="s">
        <v>9847</v>
      </c>
      <c r="F7760" s="61">
        <v>160.41999999999999</v>
      </c>
      <c r="G7760" s="61">
        <v>162.13999999999999</v>
      </c>
    </row>
    <row r="7761" spans="1:7">
      <c r="A7761" s="1" t="str">
        <f t="shared" si="122"/>
        <v>SINAPI 103917</v>
      </c>
      <c r="B7761" s="3" t="s">
        <v>9865</v>
      </c>
      <c r="C7761" s="3">
        <v>103917</v>
      </c>
      <c r="D7761" s="2" t="s">
        <v>7807</v>
      </c>
      <c r="E7761" s="3" t="s">
        <v>9847</v>
      </c>
      <c r="F7761" s="61">
        <v>183.21</v>
      </c>
      <c r="G7761" s="61">
        <v>185.09</v>
      </c>
    </row>
    <row r="7762" spans="1:7">
      <c r="A7762" s="1" t="str">
        <f t="shared" si="122"/>
        <v>SINAPI 103918</v>
      </c>
      <c r="B7762" s="3" t="s">
        <v>9865</v>
      </c>
      <c r="C7762" s="3">
        <v>103918</v>
      </c>
      <c r="D7762" s="2" t="s">
        <v>7808</v>
      </c>
      <c r="E7762" s="3" t="s">
        <v>9847</v>
      </c>
      <c r="F7762" s="61">
        <v>194.29</v>
      </c>
      <c r="G7762" s="61">
        <v>196.26</v>
      </c>
    </row>
    <row r="7763" spans="1:7">
      <c r="A7763" s="1" t="str">
        <f t="shared" si="122"/>
        <v>SINAPI 103919</v>
      </c>
      <c r="B7763" s="3" t="s">
        <v>9865</v>
      </c>
      <c r="C7763" s="3">
        <v>103919</v>
      </c>
      <c r="D7763" s="2" t="s">
        <v>7809</v>
      </c>
      <c r="E7763" s="3" t="s">
        <v>9847</v>
      </c>
      <c r="F7763" s="61">
        <v>0</v>
      </c>
      <c r="G7763" s="61">
        <v>0</v>
      </c>
    </row>
    <row r="7764" spans="1:7">
      <c r="A7764" s="1" t="str">
        <f t="shared" si="122"/>
        <v>SINAPI 103920</v>
      </c>
      <c r="B7764" s="3" t="s">
        <v>9865</v>
      </c>
      <c r="C7764" s="3">
        <v>103920</v>
      </c>
      <c r="D7764" s="2" t="s">
        <v>7810</v>
      </c>
      <c r="E7764" s="3" t="s">
        <v>9847</v>
      </c>
      <c r="F7764" s="61">
        <v>0</v>
      </c>
      <c r="G7764" s="61">
        <v>0</v>
      </c>
    </row>
    <row r="7765" spans="1:7">
      <c r="A7765" s="1" t="str">
        <f t="shared" si="122"/>
        <v>SINAPI 103921</v>
      </c>
      <c r="B7765" s="3" t="s">
        <v>9865</v>
      </c>
      <c r="C7765" s="3">
        <v>103921</v>
      </c>
      <c r="D7765" s="2" t="s">
        <v>7811</v>
      </c>
      <c r="E7765" s="3" t="s">
        <v>9847</v>
      </c>
      <c r="F7765" s="61">
        <v>0</v>
      </c>
      <c r="G7765" s="61">
        <v>0</v>
      </c>
    </row>
    <row r="7766" spans="1:7">
      <c r="A7766" s="1" t="str">
        <f t="shared" si="122"/>
        <v>SINAPI 103922</v>
      </c>
      <c r="B7766" s="3" t="s">
        <v>9865</v>
      </c>
      <c r="C7766" s="3">
        <v>103922</v>
      </c>
      <c r="D7766" s="2" t="s">
        <v>7812</v>
      </c>
      <c r="E7766" s="3" t="s">
        <v>9847</v>
      </c>
      <c r="F7766" s="61">
        <v>0</v>
      </c>
      <c r="G7766" s="61">
        <v>0</v>
      </c>
    </row>
    <row r="7767" spans="1:7">
      <c r="A7767" s="1" t="str">
        <f t="shared" si="122"/>
        <v>SINAPI 103923</v>
      </c>
      <c r="B7767" s="3" t="s">
        <v>9865</v>
      </c>
      <c r="C7767" s="3">
        <v>103923</v>
      </c>
      <c r="D7767" s="2" t="s">
        <v>7813</v>
      </c>
      <c r="E7767" s="3" t="s">
        <v>9847</v>
      </c>
      <c r="F7767" s="61">
        <v>0</v>
      </c>
      <c r="G7767" s="61">
        <v>0</v>
      </c>
    </row>
    <row r="7768" spans="1:7">
      <c r="A7768" s="1" t="str">
        <f t="shared" si="122"/>
        <v>SINAPI 103908</v>
      </c>
      <c r="B7768" s="3" t="s">
        <v>9865</v>
      </c>
      <c r="C7768" s="3">
        <v>103908</v>
      </c>
      <c r="D7768" s="2" t="s">
        <v>7814</v>
      </c>
      <c r="E7768" s="3" t="s">
        <v>9847</v>
      </c>
      <c r="F7768" s="61">
        <v>151.02000000000001</v>
      </c>
      <c r="G7768" s="61">
        <v>152.99</v>
      </c>
    </row>
    <row r="7769" spans="1:7">
      <c r="A7769" s="1" t="str">
        <f t="shared" si="122"/>
        <v>SINAPI 103909</v>
      </c>
      <c r="B7769" s="3" t="s">
        <v>9865</v>
      </c>
      <c r="C7769" s="3">
        <v>103909</v>
      </c>
      <c r="D7769" s="2" t="s">
        <v>7815</v>
      </c>
      <c r="E7769" s="3" t="s">
        <v>9847</v>
      </c>
      <c r="F7769" s="61">
        <v>171.46</v>
      </c>
      <c r="G7769" s="61">
        <v>173.56</v>
      </c>
    </row>
    <row r="7770" spans="1:7">
      <c r="A7770" s="1" t="str">
        <f t="shared" si="122"/>
        <v>SINAPI 103912</v>
      </c>
      <c r="B7770" s="3" t="s">
        <v>9865</v>
      </c>
      <c r="C7770" s="3">
        <v>103912</v>
      </c>
      <c r="D7770" s="2" t="s">
        <v>7816</v>
      </c>
      <c r="E7770" s="3" t="s">
        <v>9847</v>
      </c>
      <c r="F7770" s="61">
        <v>213.55</v>
      </c>
      <c r="G7770" s="61">
        <v>215.97</v>
      </c>
    </row>
    <row r="7771" spans="1:7">
      <c r="A7771" s="1" t="str">
        <f t="shared" ref="A7771:A7834" si="123">CONCATENATE($B7771," ",$C7771)</f>
        <v>SINAPI 101979</v>
      </c>
      <c r="B7771" s="3" t="s">
        <v>9865</v>
      </c>
      <c r="C7771" s="3">
        <v>101979</v>
      </c>
      <c r="D7771" s="2" t="s">
        <v>7817</v>
      </c>
      <c r="E7771" s="3" t="s">
        <v>9849</v>
      </c>
      <c r="F7771" s="61">
        <v>38.89</v>
      </c>
      <c r="G7771" s="61">
        <v>39.6</v>
      </c>
    </row>
    <row r="7772" spans="1:7" ht="22.5">
      <c r="A7772" s="1" t="str">
        <f t="shared" si="123"/>
        <v>SINAPI 101970</v>
      </c>
      <c r="B7772" s="3" t="s">
        <v>9865</v>
      </c>
      <c r="C7772" s="3">
        <v>101970</v>
      </c>
      <c r="D7772" s="2" t="s">
        <v>7818</v>
      </c>
      <c r="E7772" s="3" t="s">
        <v>9849</v>
      </c>
      <c r="F7772" s="61">
        <v>0</v>
      </c>
      <c r="G7772" s="61">
        <v>0</v>
      </c>
    </row>
    <row r="7773" spans="1:7" ht="22.5">
      <c r="A7773" s="1" t="str">
        <f t="shared" si="123"/>
        <v>SINAPI 101972</v>
      </c>
      <c r="B7773" s="3" t="s">
        <v>9865</v>
      </c>
      <c r="C7773" s="3">
        <v>101972</v>
      </c>
      <c r="D7773" s="2" t="s">
        <v>7819</v>
      </c>
      <c r="E7773" s="3" t="s">
        <v>9849</v>
      </c>
      <c r="F7773" s="61">
        <v>0</v>
      </c>
      <c r="G7773" s="61">
        <v>0</v>
      </c>
    </row>
    <row r="7774" spans="1:7" ht="22.5">
      <c r="A7774" s="1" t="str">
        <f t="shared" si="123"/>
        <v>SINAPI 101966</v>
      </c>
      <c r="B7774" s="3" t="s">
        <v>9865</v>
      </c>
      <c r="C7774" s="3">
        <v>101966</v>
      </c>
      <c r="D7774" s="2" t="s">
        <v>7820</v>
      </c>
      <c r="E7774" s="3" t="s">
        <v>9849</v>
      </c>
      <c r="F7774" s="61">
        <v>213.55</v>
      </c>
      <c r="G7774" s="61">
        <v>215</v>
      </c>
    </row>
    <row r="7775" spans="1:7" ht="22.5">
      <c r="A7775" s="1" t="str">
        <f t="shared" si="123"/>
        <v>SINAPI 101976</v>
      </c>
      <c r="B7775" s="3" t="s">
        <v>9865</v>
      </c>
      <c r="C7775" s="3">
        <v>101976</v>
      </c>
      <c r="D7775" s="2" t="s">
        <v>7821</v>
      </c>
      <c r="E7775" s="3" t="s">
        <v>9849</v>
      </c>
      <c r="F7775" s="61">
        <v>0</v>
      </c>
      <c r="G7775" s="61">
        <v>0</v>
      </c>
    </row>
    <row r="7776" spans="1:7" ht="22.5">
      <c r="A7776" s="1" t="str">
        <f t="shared" si="123"/>
        <v>SINAPI 101978</v>
      </c>
      <c r="B7776" s="3" t="s">
        <v>9865</v>
      </c>
      <c r="C7776" s="3">
        <v>101978</v>
      </c>
      <c r="D7776" s="2" t="s">
        <v>7822</v>
      </c>
      <c r="E7776" s="3" t="s">
        <v>9849</v>
      </c>
      <c r="F7776" s="61">
        <v>0</v>
      </c>
      <c r="G7776" s="61">
        <v>0</v>
      </c>
    </row>
    <row r="7777" spans="1:7" ht="22.5">
      <c r="A7777" s="1" t="str">
        <f t="shared" si="123"/>
        <v>SINAPI 101967</v>
      </c>
      <c r="B7777" s="3" t="s">
        <v>9865</v>
      </c>
      <c r="C7777" s="3">
        <v>101967</v>
      </c>
      <c r="D7777" s="2" t="s">
        <v>7823</v>
      </c>
      <c r="E7777" s="3" t="s">
        <v>9849</v>
      </c>
      <c r="F7777" s="61">
        <v>0</v>
      </c>
      <c r="G7777" s="61">
        <v>0</v>
      </c>
    </row>
    <row r="7778" spans="1:7" ht="22.5">
      <c r="A7778" s="1" t="str">
        <f t="shared" si="123"/>
        <v>SINAPI 101968</v>
      </c>
      <c r="B7778" s="3" t="s">
        <v>9865</v>
      </c>
      <c r="C7778" s="3">
        <v>101968</v>
      </c>
      <c r="D7778" s="2" t="s">
        <v>7824</v>
      </c>
      <c r="E7778" s="3" t="s">
        <v>9849</v>
      </c>
      <c r="F7778" s="61">
        <v>0</v>
      </c>
      <c r="G7778" s="61">
        <v>0</v>
      </c>
    </row>
    <row r="7779" spans="1:7">
      <c r="A7779" s="1" t="str">
        <f t="shared" si="123"/>
        <v>SINAPI 101965</v>
      </c>
      <c r="B7779" s="3" t="s">
        <v>9865</v>
      </c>
      <c r="C7779" s="3">
        <v>101965</v>
      </c>
      <c r="D7779" s="2" t="s">
        <v>7825</v>
      </c>
      <c r="E7779" s="3" t="s">
        <v>9849</v>
      </c>
      <c r="F7779" s="61">
        <v>168.65</v>
      </c>
      <c r="G7779" s="61">
        <v>171.81</v>
      </c>
    </row>
    <row r="7780" spans="1:7" ht="22.5">
      <c r="A7780" s="1" t="str">
        <f t="shared" si="123"/>
        <v>SINAPI 104100</v>
      </c>
      <c r="B7780" s="3" t="s">
        <v>9865</v>
      </c>
      <c r="C7780" s="3">
        <v>104100</v>
      </c>
      <c r="D7780" s="2" t="s">
        <v>7826</v>
      </c>
      <c r="E7780" s="3" t="s">
        <v>9847</v>
      </c>
      <c r="F7780" s="61">
        <v>0</v>
      </c>
      <c r="G7780" s="61">
        <v>0</v>
      </c>
    </row>
    <row r="7781" spans="1:7" ht="22.5">
      <c r="A7781" s="1" t="str">
        <f t="shared" si="123"/>
        <v>SINAPI 104099</v>
      </c>
      <c r="B7781" s="3" t="s">
        <v>9865</v>
      </c>
      <c r="C7781" s="3">
        <v>104099</v>
      </c>
      <c r="D7781" s="2" t="s">
        <v>7827</v>
      </c>
      <c r="E7781" s="3" t="s">
        <v>9847</v>
      </c>
      <c r="F7781" s="61">
        <v>0</v>
      </c>
      <c r="G7781" s="61">
        <v>0</v>
      </c>
    </row>
    <row r="7782" spans="1:7" ht="22.5">
      <c r="A7782" s="1" t="str">
        <f t="shared" si="123"/>
        <v>SINAPI 104102</v>
      </c>
      <c r="B7782" s="3" t="s">
        <v>9865</v>
      </c>
      <c r="C7782" s="3">
        <v>104102</v>
      </c>
      <c r="D7782" s="2" t="s">
        <v>7828</v>
      </c>
      <c r="E7782" s="3" t="s">
        <v>9847</v>
      </c>
      <c r="F7782" s="61">
        <v>0</v>
      </c>
      <c r="G7782" s="61">
        <v>0</v>
      </c>
    </row>
    <row r="7783" spans="1:7" ht="22.5">
      <c r="A7783" s="1" t="str">
        <f t="shared" si="123"/>
        <v>SINAPI 104101</v>
      </c>
      <c r="B7783" s="3" t="s">
        <v>9865</v>
      </c>
      <c r="C7783" s="3">
        <v>104101</v>
      </c>
      <c r="D7783" s="2" t="s">
        <v>7829</v>
      </c>
      <c r="E7783" s="3" t="s">
        <v>9847</v>
      </c>
      <c r="F7783" s="61">
        <v>0</v>
      </c>
      <c r="G7783" s="61">
        <v>0</v>
      </c>
    </row>
    <row r="7784" spans="1:7" ht="22.5">
      <c r="A7784" s="1" t="str">
        <f t="shared" si="123"/>
        <v>SINAPI 104103</v>
      </c>
      <c r="B7784" s="3" t="s">
        <v>9865</v>
      </c>
      <c r="C7784" s="3">
        <v>104103</v>
      </c>
      <c r="D7784" s="2" t="s">
        <v>7830</v>
      </c>
      <c r="E7784" s="3" t="s">
        <v>9847</v>
      </c>
      <c r="F7784" s="61">
        <v>0</v>
      </c>
      <c r="G7784" s="61">
        <v>0</v>
      </c>
    </row>
    <row r="7785" spans="1:7">
      <c r="A7785" s="1" t="str">
        <f t="shared" si="123"/>
        <v>SINAPI 92123</v>
      </c>
      <c r="B7785" s="3" t="s">
        <v>9865</v>
      </c>
      <c r="C7785" s="3">
        <v>92123</v>
      </c>
      <c r="D7785" s="2" t="s">
        <v>7831</v>
      </c>
      <c r="E7785" s="3" t="s">
        <v>9850</v>
      </c>
      <c r="F7785" s="61">
        <v>72.97</v>
      </c>
      <c r="G7785" s="61">
        <v>76.55</v>
      </c>
    </row>
    <row r="7786" spans="1:7">
      <c r="A7786" s="1" t="str">
        <f t="shared" si="123"/>
        <v>SINAPI 92121</v>
      </c>
      <c r="B7786" s="3" t="s">
        <v>9865</v>
      </c>
      <c r="C7786" s="3">
        <v>92121</v>
      </c>
      <c r="D7786" s="2" t="s">
        <v>7832</v>
      </c>
      <c r="E7786" s="3" t="s">
        <v>9850</v>
      </c>
      <c r="F7786" s="61">
        <v>39.93</v>
      </c>
      <c r="G7786" s="61">
        <v>42.99</v>
      </c>
    </row>
    <row r="7787" spans="1:7">
      <c r="A7787" s="1" t="str">
        <f t="shared" si="123"/>
        <v>SINAPI 92122</v>
      </c>
      <c r="B7787" s="3" t="s">
        <v>9865</v>
      </c>
      <c r="C7787" s="3">
        <v>92122</v>
      </c>
      <c r="D7787" s="2" t="s">
        <v>7833</v>
      </c>
      <c r="E7787" s="3" t="s">
        <v>9850</v>
      </c>
      <c r="F7787" s="61">
        <v>68.150000000000006</v>
      </c>
      <c r="G7787" s="61">
        <v>73.709999999999994</v>
      </c>
    </row>
    <row r="7788" spans="1:7" ht="22.5">
      <c r="A7788" s="1" t="str">
        <f t="shared" si="123"/>
        <v>SINAPI 103615</v>
      </c>
      <c r="B7788" s="3" t="s">
        <v>9865</v>
      </c>
      <c r="C7788" s="3">
        <v>103615</v>
      </c>
      <c r="D7788" s="2" t="s">
        <v>7834</v>
      </c>
      <c r="E7788" s="3" t="s">
        <v>9849</v>
      </c>
      <c r="F7788" s="61">
        <v>0</v>
      </c>
      <c r="G7788" s="61">
        <v>0</v>
      </c>
    </row>
    <row r="7789" spans="1:7" ht="22.5">
      <c r="A7789" s="1" t="str">
        <f t="shared" si="123"/>
        <v>SINAPI 103637</v>
      </c>
      <c r="B7789" s="3" t="s">
        <v>9865</v>
      </c>
      <c r="C7789" s="3">
        <v>103637</v>
      </c>
      <c r="D7789" s="2" t="s">
        <v>7835</v>
      </c>
      <c r="E7789" s="3" t="s">
        <v>9849</v>
      </c>
      <c r="F7789" s="61">
        <v>0</v>
      </c>
      <c r="G7789" s="61">
        <v>0</v>
      </c>
    </row>
    <row r="7790" spans="1:7">
      <c r="A7790" s="1" t="str">
        <f t="shared" si="123"/>
        <v>SINAPI 103593</v>
      </c>
      <c r="B7790" s="3" t="s">
        <v>9865</v>
      </c>
      <c r="C7790" s="3">
        <v>103593</v>
      </c>
      <c r="D7790" s="2" t="s">
        <v>7836</v>
      </c>
      <c r="E7790" s="3" t="s">
        <v>9849</v>
      </c>
      <c r="F7790" s="61">
        <v>0</v>
      </c>
      <c r="G7790" s="61">
        <v>0</v>
      </c>
    </row>
    <row r="7791" spans="1:7" ht="22.5">
      <c r="A7791" s="1" t="str">
        <f t="shared" si="123"/>
        <v>SINAPI 103616</v>
      </c>
      <c r="B7791" s="3" t="s">
        <v>9865</v>
      </c>
      <c r="C7791" s="3">
        <v>103616</v>
      </c>
      <c r="D7791" s="2" t="s">
        <v>7837</v>
      </c>
      <c r="E7791" s="3" t="s">
        <v>9849</v>
      </c>
      <c r="F7791" s="61">
        <v>0</v>
      </c>
      <c r="G7791" s="61">
        <v>0</v>
      </c>
    </row>
    <row r="7792" spans="1:7" ht="22.5">
      <c r="A7792" s="1" t="str">
        <f t="shared" si="123"/>
        <v>SINAPI 103638</v>
      </c>
      <c r="B7792" s="3" t="s">
        <v>9865</v>
      </c>
      <c r="C7792" s="3">
        <v>103638</v>
      </c>
      <c r="D7792" s="2" t="s">
        <v>7838</v>
      </c>
      <c r="E7792" s="3" t="s">
        <v>9849</v>
      </c>
      <c r="F7792" s="61">
        <v>0</v>
      </c>
      <c r="G7792" s="61">
        <v>0</v>
      </c>
    </row>
    <row r="7793" spans="1:7">
      <c r="A7793" s="1" t="str">
        <f t="shared" si="123"/>
        <v>SINAPI 103594</v>
      </c>
      <c r="B7793" s="3" t="s">
        <v>9865</v>
      </c>
      <c r="C7793" s="3">
        <v>103594</v>
      </c>
      <c r="D7793" s="2" t="s">
        <v>7839</v>
      </c>
      <c r="E7793" s="3" t="s">
        <v>9849</v>
      </c>
      <c r="F7793" s="61">
        <v>0</v>
      </c>
      <c r="G7793" s="61">
        <v>0</v>
      </c>
    </row>
    <row r="7794" spans="1:7" ht="22.5">
      <c r="A7794" s="1" t="str">
        <f t="shared" si="123"/>
        <v>SINAPI 103617</v>
      </c>
      <c r="B7794" s="3" t="s">
        <v>9865</v>
      </c>
      <c r="C7794" s="3">
        <v>103617</v>
      </c>
      <c r="D7794" s="2" t="s">
        <v>7840</v>
      </c>
      <c r="E7794" s="3" t="s">
        <v>9849</v>
      </c>
      <c r="F7794" s="61">
        <v>0</v>
      </c>
      <c r="G7794" s="61">
        <v>0</v>
      </c>
    </row>
    <row r="7795" spans="1:7" ht="22.5">
      <c r="A7795" s="1" t="str">
        <f t="shared" si="123"/>
        <v>SINAPI 103639</v>
      </c>
      <c r="B7795" s="3" t="s">
        <v>9865</v>
      </c>
      <c r="C7795" s="3">
        <v>103639</v>
      </c>
      <c r="D7795" s="2" t="s">
        <v>7841</v>
      </c>
      <c r="E7795" s="3" t="s">
        <v>9849</v>
      </c>
      <c r="F7795" s="61">
        <v>0</v>
      </c>
      <c r="G7795" s="61">
        <v>0</v>
      </c>
    </row>
    <row r="7796" spans="1:7">
      <c r="A7796" s="1" t="str">
        <f t="shared" si="123"/>
        <v>SINAPI 103595</v>
      </c>
      <c r="B7796" s="3" t="s">
        <v>9865</v>
      </c>
      <c r="C7796" s="3">
        <v>103595</v>
      </c>
      <c r="D7796" s="2" t="s">
        <v>7842</v>
      </c>
      <c r="E7796" s="3" t="s">
        <v>9849</v>
      </c>
      <c r="F7796" s="61">
        <v>0</v>
      </c>
      <c r="G7796" s="61">
        <v>0</v>
      </c>
    </row>
    <row r="7797" spans="1:7" ht="22.5">
      <c r="A7797" s="1" t="str">
        <f t="shared" si="123"/>
        <v>SINAPI 103609</v>
      </c>
      <c r="B7797" s="3" t="s">
        <v>9865</v>
      </c>
      <c r="C7797" s="3">
        <v>103609</v>
      </c>
      <c r="D7797" s="2" t="s">
        <v>7843</v>
      </c>
      <c r="E7797" s="3" t="s">
        <v>9849</v>
      </c>
      <c r="F7797" s="61">
        <v>0</v>
      </c>
      <c r="G7797" s="61">
        <v>0</v>
      </c>
    </row>
    <row r="7798" spans="1:7" ht="22.5">
      <c r="A7798" s="1" t="str">
        <f t="shared" si="123"/>
        <v>SINAPI 103631</v>
      </c>
      <c r="B7798" s="3" t="s">
        <v>9865</v>
      </c>
      <c r="C7798" s="3">
        <v>103631</v>
      </c>
      <c r="D7798" s="2" t="s">
        <v>7844</v>
      </c>
      <c r="E7798" s="3" t="s">
        <v>9849</v>
      </c>
      <c r="F7798" s="61">
        <v>0</v>
      </c>
      <c r="G7798" s="61">
        <v>0</v>
      </c>
    </row>
    <row r="7799" spans="1:7">
      <c r="A7799" s="1" t="str">
        <f t="shared" si="123"/>
        <v>SINAPI 103587</v>
      </c>
      <c r="B7799" s="3" t="s">
        <v>9865</v>
      </c>
      <c r="C7799" s="3">
        <v>103587</v>
      </c>
      <c r="D7799" s="2" t="s">
        <v>7845</v>
      </c>
      <c r="E7799" s="3" t="s">
        <v>9849</v>
      </c>
      <c r="F7799" s="61">
        <v>0</v>
      </c>
      <c r="G7799" s="61">
        <v>0</v>
      </c>
    </row>
    <row r="7800" spans="1:7" ht="22.5">
      <c r="A7800" s="1" t="str">
        <f t="shared" si="123"/>
        <v>SINAPI 103618</v>
      </c>
      <c r="B7800" s="3" t="s">
        <v>9865</v>
      </c>
      <c r="C7800" s="3">
        <v>103618</v>
      </c>
      <c r="D7800" s="2" t="s">
        <v>7846</v>
      </c>
      <c r="E7800" s="3" t="s">
        <v>9849</v>
      </c>
      <c r="F7800" s="61">
        <v>0</v>
      </c>
      <c r="G7800" s="61">
        <v>0</v>
      </c>
    </row>
    <row r="7801" spans="1:7" ht="22.5">
      <c r="A7801" s="1" t="str">
        <f t="shared" si="123"/>
        <v>SINAPI 103640</v>
      </c>
      <c r="B7801" s="3" t="s">
        <v>9865</v>
      </c>
      <c r="C7801" s="3">
        <v>103640</v>
      </c>
      <c r="D7801" s="2" t="s">
        <v>7847</v>
      </c>
      <c r="E7801" s="3" t="s">
        <v>9849</v>
      </c>
      <c r="F7801" s="61">
        <v>0</v>
      </c>
      <c r="G7801" s="61">
        <v>0</v>
      </c>
    </row>
    <row r="7802" spans="1:7">
      <c r="A7802" s="1" t="str">
        <f t="shared" si="123"/>
        <v>SINAPI 103596</v>
      </c>
      <c r="B7802" s="3" t="s">
        <v>9865</v>
      </c>
      <c r="C7802" s="3">
        <v>103596</v>
      </c>
      <c r="D7802" s="2" t="s">
        <v>7848</v>
      </c>
      <c r="E7802" s="3" t="s">
        <v>9849</v>
      </c>
      <c r="F7802" s="61">
        <v>0</v>
      </c>
      <c r="G7802" s="61">
        <v>0</v>
      </c>
    </row>
    <row r="7803" spans="1:7" ht="22.5">
      <c r="A7803" s="1" t="str">
        <f t="shared" si="123"/>
        <v>SINAPI 103619</v>
      </c>
      <c r="B7803" s="3" t="s">
        <v>9865</v>
      </c>
      <c r="C7803" s="3">
        <v>103619</v>
      </c>
      <c r="D7803" s="2" t="s">
        <v>7849</v>
      </c>
      <c r="E7803" s="3" t="s">
        <v>9849</v>
      </c>
      <c r="F7803" s="61">
        <v>0</v>
      </c>
      <c r="G7803" s="61">
        <v>0</v>
      </c>
    </row>
    <row r="7804" spans="1:7" ht="22.5">
      <c r="A7804" s="1" t="str">
        <f t="shared" si="123"/>
        <v>SINAPI 103641</v>
      </c>
      <c r="B7804" s="3" t="s">
        <v>9865</v>
      </c>
      <c r="C7804" s="3">
        <v>103641</v>
      </c>
      <c r="D7804" s="2" t="s">
        <v>7850</v>
      </c>
      <c r="E7804" s="3" t="s">
        <v>9849</v>
      </c>
      <c r="F7804" s="61">
        <v>0</v>
      </c>
      <c r="G7804" s="61">
        <v>0</v>
      </c>
    </row>
    <row r="7805" spans="1:7">
      <c r="A7805" s="1" t="str">
        <f t="shared" si="123"/>
        <v>SINAPI 103597</v>
      </c>
      <c r="B7805" s="3" t="s">
        <v>9865</v>
      </c>
      <c r="C7805" s="3">
        <v>103597</v>
      </c>
      <c r="D7805" s="2" t="s">
        <v>7851</v>
      </c>
      <c r="E7805" s="3" t="s">
        <v>9849</v>
      </c>
      <c r="F7805" s="61">
        <v>0</v>
      </c>
      <c r="G7805" s="61">
        <v>0</v>
      </c>
    </row>
    <row r="7806" spans="1:7" ht="22.5">
      <c r="A7806" s="1" t="str">
        <f t="shared" si="123"/>
        <v>SINAPI 103620</v>
      </c>
      <c r="B7806" s="3" t="s">
        <v>9865</v>
      </c>
      <c r="C7806" s="3">
        <v>103620</v>
      </c>
      <c r="D7806" s="2" t="s">
        <v>7852</v>
      </c>
      <c r="E7806" s="3" t="s">
        <v>9849</v>
      </c>
      <c r="F7806" s="61">
        <v>0</v>
      </c>
      <c r="G7806" s="61">
        <v>0</v>
      </c>
    </row>
    <row r="7807" spans="1:7" ht="22.5">
      <c r="A7807" s="1" t="str">
        <f t="shared" si="123"/>
        <v>SINAPI 103642</v>
      </c>
      <c r="B7807" s="3" t="s">
        <v>9865</v>
      </c>
      <c r="C7807" s="3">
        <v>103642</v>
      </c>
      <c r="D7807" s="2" t="s">
        <v>7853</v>
      </c>
      <c r="E7807" s="3" t="s">
        <v>9849</v>
      </c>
      <c r="F7807" s="61">
        <v>0</v>
      </c>
      <c r="G7807" s="61">
        <v>0</v>
      </c>
    </row>
    <row r="7808" spans="1:7">
      <c r="A7808" s="1" t="str">
        <f t="shared" si="123"/>
        <v>SINAPI 103598</v>
      </c>
      <c r="B7808" s="3" t="s">
        <v>9865</v>
      </c>
      <c r="C7808" s="3">
        <v>103598</v>
      </c>
      <c r="D7808" s="2" t="s">
        <v>7854</v>
      </c>
      <c r="E7808" s="3" t="s">
        <v>9849</v>
      </c>
      <c r="F7808" s="61">
        <v>0</v>
      </c>
      <c r="G7808" s="61">
        <v>0</v>
      </c>
    </row>
    <row r="7809" spans="1:7" ht="22.5">
      <c r="A7809" s="1" t="str">
        <f t="shared" si="123"/>
        <v>SINAPI 103621</v>
      </c>
      <c r="B7809" s="3" t="s">
        <v>9865</v>
      </c>
      <c r="C7809" s="3">
        <v>103621</v>
      </c>
      <c r="D7809" s="2" t="s">
        <v>7855</v>
      </c>
      <c r="E7809" s="3" t="s">
        <v>9849</v>
      </c>
      <c r="F7809" s="61">
        <v>0</v>
      </c>
      <c r="G7809" s="61">
        <v>0</v>
      </c>
    </row>
    <row r="7810" spans="1:7" ht="22.5">
      <c r="A7810" s="1" t="str">
        <f t="shared" si="123"/>
        <v>SINAPI 103643</v>
      </c>
      <c r="B7810" s="3" t="s">
        <v>9865</v>
      </c>
      <c r="C7810" s="3">
        <v>103643</v>
      </c>
      <c r="D7810" s="2" t="s">
        <v>7856</v>
      </c>
      <c r="E7810" s="3" t="s">
        <v>9849</v>
      </c>
      <c r="F7810" s="61">
        <v>0</v>
      </c>
      <c r="G7810" s="61">
        <v>0</v>
      </c>
    </row>
    <row r="7811" spans="1:7">
      <c r="A7811" s="1" t="str">
        <f t="shared" si="123"/>
        <v>SINAPI 103599</v>
      </c>
      <c r="B7811" s="3" t="s">
        <v>9865</v>
      </c>
      <c r="C7811" s="3">
        <v>103599</v>
      </c>
      <c r="D7811" s="2" t="s">
        <v>7857</v>
      </c>
      <c r="E7811" s="3" t="s">
        <v>9849</v>
      </c>
      <c r="F7811" s="61">
        <v>0</v>
      </c>
      <c r="G7811" s="61">
        <v>0</v>
      </c>
    </row>
    <row r="7812" spans="1:7" ht="22.5">
      <c r="A7812" s="1" t="str">
        <f t="shared" si="123"/>
        <v>SINAPI 103622</v>
      </c>
      <c r="B7812" s="3" t="s">
        <v>9865</v>
      </c>
      <c r="C7812" s="3">
        <v>103622</v>
      </c>
      <c r="D7812" s="2" t="s">
        <v>7858</v>
      </c>
      <c r="E7812" s="3" t="s">
        <v>9849</v>
      </c>
      <c r="F7812" s="61">
        <v>0</v>
      </c>
      <c r="G7812" s="61">
        <v>0</v>
      </c>
    </row>
    <row r="7813" spans="1:7" ht="22.5">
      <c r="A7813" s="1" t="str">
        <f t="shared" si="123"/>
        <v>SINAPI 103644</v>
      </c>
      <c r="B7813" s="3" t="s">
        <v>9865</v>
      </c>
      <c r="C7813" s="3">
        <v>103644</v>
      </c>
      <c r="D7813" s="2" t="s">
        <v>7859</v>
      </c>
      <c r="E7813" s="3" t="s">
        <v>9849</v>
      </c>
      <c r="F7813" s="61">
        <v>0</v>
      </c>
      <c r="G7813" s="61">
        <v>0</v>
      </c>
    </row>
    <row r="7814" spans="1:7">
      <c r="A7814" s="1" t="str">
        <f t="shared" si="123"/>
        <v>SINAPI 103600</v>
      </c>
      <c r="B7814" s="3" t="s">
        <v>9865</v>
      </c>
      <c r="C7814" s="3">
        <v>103600</v>
      </c>
      <c r="D7814" s="2" t="s">
        <v>7860</v>
      </c>
      <c r="E7814" s="3" t="s">
        <v>9849</v>
      </c>
      <c r="F7814" s="61">
        <v>0</v>
      </c>
      <c r="G7814" s="61">
        <v>0</v>
      </c>
    </row>
    <row r="7815" spans="1:7" ht="22.5">
      <c r="A7815" s="1" t="str">
        <f t="shared" si="123"/>
        <v>SINAPI 103610</v>
      </c>
      <c r="B7815" s="3" t="s">
        <v>9865</v>
      </c>
      <c r="C7815" s="3">
        <v>103610</v>
      </c>
      <c r="D7815" s="2" t="s">
        <v>7861</v>
      </c>
      <c r="E7815" s="3" t="s">
        <v>9849</v>
      </c>
      <c r="F7815" s="61">
        <v>0</v>
      </c>
      <c r="G7815" s="61">
        <v>0</v>
      </c>
    </row>
    <row r="7816" spans="1:7" ht="22.5">
      <c r="A7816" s="1" t="str">
        <f t="shared" si="123"/>
        <v>SINAPI 103632</v>
      </c>
      <c r="B7816" s="3" t="s">
        <v>9865</v>
      </c>
      <c r="C7816" s="3">
        <v>103632</v>
      </c>
      <c r="D7816" s="2" t="s">
        <v>7862</v>
      </c>
      <c r="E7816" s="3" t="s">
        <v>9849</v>
      </c>
      <c r="F7816" s="61">
        <v>0</v>
      </c>
      <c r="G7816" s="61">
        <v>0</v>
      </c>
    </row>
    <row r="7817" spans="1:7">
      <c r="A7817" s="1" t="str">
        <f t="shared" si="123"/>
        <v>SINAPI 103588</v>
      </c>
      <c r="B7817" s="3" t="s">
        <v>9865</v>
      </c>
      <c r="C7817" s="3">
        <v>103588</v>
      </c>
      <c r="D7817" s="2" t="s">
        <v>7863</v>
      </c>
      <c r="E7817" s="3" t="s">
        <v>9849</v>
      </c>
      <c r="F7817" s="61">
        <v>0</v>
      </c>
      <c r="G7817" s="61">
        <v>0</v>
      </c>
    </row>
    <row r="7818" spans="1:7" ht="22.5">
      <c r="A7818" s="1" t="str">
        <f t="shared" si="123"/>
        <v>SINAPI 103623</v>
      </c>
      <c r="B7818" s="3" t="s">
        <v>9865</v>
      </c>
      <c r="C7818" s="3">
        <v>103623</v>
      </c>
      <c r="D7818" s="2" t="s">
        <v>7864</v>
      </c>
      <c r="E7818" s="3" t="s">
        <v>9849</v>
      </c>
      <c r="F7818" s="61">
        <v>0</v>
      </c>
      <c r="G7818" s="61">
        <v>0</v>
      </c>
    </row>
    <row r="7819" spans="1:7" ht="22.5">
      <c r="A7819" s="1" t="str">
        <f t="shared" si="123"/>
        <v>SINAPI 103645</v>
      </c>
      <c r="B7819" s="3" t="s">
        <v>9865</v>
      </c>
      <c r="C7819" s="3">
        <v>103645</v>
      </c>
      <c r="D7819" s="2" t="s">
        <v>7865</v>
      </c>
      <c r="E7819" s="3" t="s">
        <v>9849</v>
      </c>
      <c r="F7819" s="61">
        <v>0</v>
      </c>
      <c r="G7819" s="61">
        <v>0</v>
      </c>
    </row>
    <row r="7820" spans="1:7">
      <c r="A7820" s="1" t="str">
        <f t="shared" si="123"/>
        <v>SINAPI 103601</v>
      </c>
      <c r="B7820" s="3" t="s">
        <v>9865</v>
      </c>
      <c r="C7820" s="3">
        <v>103601</v>
      </c>
      <c r="D7820" s="2" t="s">
        <v>7866</v>
      </c>
      <c r="E7820" s="3" t="s">
        <v>9849</v>
      </c>
      <c r="F7820" s="61">
        <v>0</v>
      </c>
      <c r="G7820" s="61">
        <v>0</v>
      </c>
    </row>
    <row r="7821" spans="1:7" ht="22.5">
      <c r="A7821" s="1" t="str">
        <f t="shared" si="123"/>
        <v>SINAPI 103624</v>
      </c>
      <c r="B7821" s="3" t="s">
        <v>9865</v>
      </c>
      <c r="C7821" s="3">
        <v>103624</v>
      </c>
      <c r="D7821" s="2" t="s">
        <v>7867</v>
      </c>
      <c r="E7821" s="3" t="s">
        <v>9849</v>
      </c>
      <c r="F7821" s="61">
        <v>0</v>
      </c>
      <c r="G7821" s="61">
        <v>0</v>
      </c>
    </row>
    <row r="7822" spans="1:7" ht="22.5">
      <c r="A7822" s="1" t="str">
        <f t="shared" si="123"/>
        <v>SINAPI 103646</v>
      </c>
      <c r="B7822" s="3" t="s">
        <v>9865</v>
      </c>
      <c r="C7822" s="3">
        <v>103646</v>
      </c>
      <c r="D7822" s="2" t="s">
        <v>7868</v>
      </c>
      <c r="E7822" s="3" t="s">
        <v>9849</v>
      </c>
      <c r="F7822" s="61">
        <v>0</v>
      </c>
      <c r="G7822" s="61">
        <v>0</v>
      </c>
    </row>
    <row r="7823" spans="1:7">
      <c r="A7823" s="1" t="str">
        <f t="shared" si="123"/>
        <v>SINAPI 103602</v>
      </c>
      <c r="B7823" s="3" t="s">
        <v>9865</v>
      </c>
      <c r="C7823" s="3">
        <v>103602</v>
      </c>
      <c r="D7823" s="2" t="s">
        <v>7869</v>
      </c>
      <c r="E7823" s="3" t="s">
        <v>9849</v>
      </c>
      <c r="F7823" s="61">
        <v>0</v>
      </c>
      <c r="G7823" s="61">
        <v>0</v>
      </c>
    </row>
    <row r="7824" spans="1:7" ht="22.5">
      <c r="A7824" s="1" t="str">
        <f t="shared" si="123"/>
        <v>SINAPI 103625</v>
      </c>
      <c r="B7824" s="3" t="s">
        <v>9865</v>
      </c>
      <c r="C7824" s="3">
        <v>103625</v>
      </c>
      <c r="D7824" s="2" t="s">
        <v>7870</v>
      </c>
      <c r="E7824" s="3" t="s">
        <v>9849</v>
      </c>
      <c r="F7824" s="61">
        <v>0</v>
      </c>
      <c r="G7824" s="61">
        <v>0</v>
      </c>
    </row>
    <row r="7825" spans="1:7" ht="22.5">
      <c r="A7825" s="1" t="str">
        <f t="shared" si="123"/>
        <v>SINAPI 103647</v>
      </c>
      <c r="B7825" s="3" t="s">
        <v>9865</v>
      </c>
      <c r="C7825" s="3">
        <v>103647</v>
      </c>
      <c r="D7825" s="2" t="s">
        <v>7871</v>
      </c>
      <c r="E7825" s="3" t="s">
        <v>9849</v>
      </c>
      <c r="F7825" s="61">
        <v>0</v>
      </c>
      <c r="G7825" s="61">
        <v>0</v>
      </c>
    </row>
    <row r="7826" spans="1:7">
      <c r="A7826" s="1" t="str">
        <f t="shared" si="123"/>
        <v>SINAPI 103603</v>
      </c>
      <c r="B7826" s="3" t="s">
        <v>9865</v>
      </c>
      <c r="C7826" s="3">
        <v>103603</v>
      </c>
      <c r="D7826" s="2" t="s">
        <v>7872</v>
      </c>
      <c r="E7826" s="3" t="s">
        <v>9849</v>
      </c>
      <c r="F7826" s="61">
        <v>0</v>
      </c>
      <c r="G7826" s="61">
        <v>0</v>
      </c>
    </row>
    <row r="7827" spans="1:7" ht="22.5">
      <c r="A7827" s="1" t="str">
        <f t="shared" si="123"/>
        <v>SINAPI 103611</v>
      </c>
      <c r="B7827" s="3" t="s">
        <v>9865</v>
      </c>
      <c r="C7827" s="3">
        <v>103611</v>
      </c>
      <c r="D7827" s="2" t="s">
        <v>7873</v>
      </c>
      <c r="E7827" s="3" t="s">
        <v>9849</v>
      </c>
      <c r="F7827" s="61">
        <v>0</v>
      </c>
      <c r="G7827" s="61">
        <v>0</v>
      </c>
    </row>
    <row r="7828" spans="1:7" ht="22.5">
      <c r="A7828" s="1" t="str">
        <f t="shared" si="123"/>
        <v>SINAPI 103633</v>
      </c>
      <c r="B7828" s="3" t="s">
        <v>9865</v>
      </c>
      <c r="C7828" s="3">
        <v>103633</v>
      </c>
      <c r="D7828" s="2" t="s">
        <v>7874</v>
      </c>
      <c r="E7828" s="3" t="s">
        <v>9849</v>
      </c>
      <c r="F7828" s="61">
        <v>0</v>
      </c>
      <c r="G7828" s="61">
        <v>0</v>
      </c>
    </row>
    <row r="7829" spans="1:7">
      <c r="A7829" s="1" t="str">
        <f t="shared" si="123"/>
        <v>SINAPI 103589</v>
      </c>
      <c r="B7829" s="3" t="s">
        <v>9865</v>
      </c>
      <c r="C7829" s="3">
        <v>103589</v>
      </c>
      <c r="D7829" s="2" t="s">
        <v>7875</v>
      </c>
      <c r="E7829" s="3" t="s">
        <v>9849</v>
      </c>
      <c r="F7829" s="61">
        <v>0</v>
      </c>
      <c r="G7829" s="61">
        <v>0</v>
      </c>
    </row>
    <row r="7830" spans="1:7" ht="22.5">
      <c r="A7830" s="1" t="str">
        <f t="shared" si="123"/>
        <v>SINAPI 103626</v>
      </c>
      <c r="B7830" s="3" t="s">
        <v>9865</v>
      </c>
      <c r="C7830" s="3">
        <v>103626</v>
      </c>
      <c r="D7830" s="2" t="s">
        <v>7876</v>
      </c>
      <c r="E7830" s="3" t="s">
        <v>9849</v>
      </c>
      <c r="F7830" s="61">
        <v>0</v>
      </c>
      <c r="G7830" s="61">
        <v>0</v>
      </c>
    </row>
    <row r="7831" spans="1:7" ht="22.5">
      <c r="A7831" s="1" t="str">
        <f t="shared" si="123"/>
        <v>SINAPI 103648</v>
      </c>
      <c r="B7831" s="3" t="s">
        <v>9865</v>
      </c>
      <c r="C7831" s="3">
        <v>103648</v>
      </c>
      <c r="D7831" s="2" t="s">
        <v>7877</v>
      </c>
      <c r="E7831" s="3" t="s">
        <v>9849</v>
      </c>
      <c r="F7831" s="61">
        <v>0</v>
      </c>
      <c r="G7831" s="61">
        <v>0</v>
      </c>
    </row>
    <row r="7832" spans="1:7">
      <c r="A7832" s="1" t="str">
        <f t="shared" si="123"/>
        <v>SINAPI 103604</v>
      </c>
      <c r="B7832" s="3" t="s">
        <v>9865</v>
      </c>
      <c r="C7832" s="3">
        <v>103604</v>
      </c>
      <c r="D7832" s="2" t="s">
        <v>7878</v>
      </c>
      <c r="E7832" s="3" t="s">
        <v>9849</v>
      </c>
      <c r="F7832" s="61">
        <v>0</v>
      </c>
      <c r="G7832" s="61">
        <v>0</v>
      </c>
    </row>
    <row r="7833" spans="1:7" ht="22.5">
      <c r="A7833" s="1" t="str">
        <f t="shared" si="123"/>
        <v>SINAPI 103627</v>
      </c>
      <c r="B7833" s="3" t="s">
        <v>9865</v>
      </c>
      <c r="C7833" s="3">
        <v>103627</v>
      </c>
      <c r="D7833" s="2" t="s">
        <v>7879</v>
      </c>
      <c r="E7833" s="3" t="s">
        <v>9849</v>
      </c>
      <c r="F7833" s="61">
        <v>0</v>
      </c>
      <c r="G7833" s="61">
        <v>0</v>
      </c>
    </row>
    <row r="7834" spans="1:7" ht="22.5">
      <c r="A7834" s="1" t="str">
        <f t="shared" si="123"/>
        <v>SINAPI 103649</v>
      </c>
      <c r="B7834" s="3" t="s">
        <v>9865</v>
      </c>
      <c r="C7834" s="3">
        <v>103649</v>
      </c>
      <c r="D7834" s="2" t="s">
        <v>7880</v>
      </c>
      <c r="E7834" s="3" t="s">
        <v>9849</v>
      </c>
      <c r="F7834" s="61">
        <v>0</v>
      </c>
      <c r="G7834" s="61">
        <v>0</v>
      </c>
    </row>
    <row r="7835" spans="1:7">
      <c r="A7835" s="1" t="str">
        <f t="shared" ref="A7835:A7898" si="124">CONCATENATE($B7835," ",$C7835)</f>
        <v>SINAPI 103605</v>
      </c>
      <c r="B7835" s="3" t="s">
        <v>9865</v>
      </c>
      <c r="C7835" s="3">
        <v>103605</v>
      </c>
      <c r="D7835" s="2" t="s">
        <v>7881</v>
      </c>
      <c r="E7835" s="3" t="s">
        <v>9849</v>
      </c>
      <c r="F7835" s="61">
        <v>0</v>
      </c>
      <c r="G7835" s="61">
        <v>0</v>
      </c>
    </row>
    <row r="7836" spans="1:7" ht="22.5">
      <c r="A7836" s="1" t="str">
        <f t="shared" si="124"/>
        <v>SINAPI 103612</v>
      </c>
      <c r="B7836" s="3" t="s">
        <v>9865</v>
      </c>
      <c r="C7836" s="3">
        <v>103612</v>
      </c>
      <c r="D7836" s="2" t="s">
        <v>7882</v>
      </c>
      <c r="E7836" s="3" t="s">
        <v>9849</v>
      </c>
      <c r="F7836" s="61">
        <v>0</v>
      </c>
      <c r="G7836" s="61">
        <v>0</v>
      </c>
    </row>
    <row r="7837" spans="1:7" ht="22.5">
      <c r="A7837" s="1" t="str">
        <f t="shared" si="124"/>
        <v>SINAPI 103634</v>
      </c>
      <c r="B7837" s="3" t="s">
        <v>9865</v>
      </c>
      <c r="C7837" s="3">
        <v>103634</v>
      </c>
      <c r="D7837" s="2" t="s">
        <v>7883</v>
      </c>
      <c r="E7837" s="3" t="s">
        <v>9849</v>
      </c>
      <c r="F7837" s="61">
        <v>0</v>
      </c>
      <c r="G7837" s="61">
        <v>0</v>
      </c>
    </row>
    <row r="7838" spans="1:7">
      <c r="A7838" s="1" t="str">
        <f t="shared" si="124"/>
        <v>SINAPI 103590</v>
      </c>
      <c r="B7838" s="3" t="s">
        <v>9865</v>
      </c>
      <c r="C7838" s="3">
        <v>103590</v>
      </c>
      <c r="D7838" s="2" t="s">
        <v>7884</v>
      </c>
      <c r="E7838" s="3" t="s">
        <v>9849</v>
      </c>
      <c r="F7838" s="61">
        <v>0</v>
      </c>
      <c r="G7838" s="61">
        <v>0</v>
      </c>
    </row>
    <row r="7839" spans="1:7" ht="22.5">
      <c r="A7839" s="1" t="str">
        <f t="shared" si="124"/>
        <v>SINAPI 103628</v>
      </c>
      <c r="B7839" s="3" t="s">
        <v>9865</v>
      </c>
      <c r="C7839" s="3">
        <v>103628</v>
      </c>
      <c r="D7839" s="2" t="s">
        <v>7885</v>
      </c>
      <c r="E7839" s="3" t="s">
        <v>9849</v>
      </c>
      <c r="F7839" s="61">
        <v>0</v>
      </c>
      <c r="G7839" s="61">
        <v>0</v>
      </c>
    </row>
    <row r="7840" spans="1:7" ht="22.5">
      <c r="A7840" s="1" t="str">
        <f t="shared" si="124"/>
        <v>SINAPI 103650</v>
      </c>
      <c r="B7840" s="3" t="s">
        <v>9865</v>
      </c>
      <c r="C7840" s="3">
        <v>103650</v>
      </c>
      <c r="D7840" s="2" t="s">
        <v>7886</v>
      </c>
      <c r="E7840" s="3" t="s">
        <v>9849</v>
      </c>
      <c r="F7840" s="61">
        <v>0</v>
      </c>
      <c r="G7840" s="61">
        <v>0</v>
      </c>
    </row>
    <row r="7841" spans="1:7">
      <c r="A7841" s="1" t="str">
        <f t="shared" si="124"/>
        <v>SINAPI 103606</v>
      </c>
      <c r="B7841" s="3" t="s">
        <v>9865</v>
      </c>
      <c r="C7841" s="3">
        <v>103606</v>
      </c>
      <c r="D7841" s="2" t="s">
        <v>7887</v>
      </c>
      <c r="E7841" s="3" t="s">
        <v>9849</v>
      </c>
      <c r="F7841" s="61">
        <v>0</v>
      </c>
      <c r="G7841" s="61">
        <v>0</v>
      </c>
    </row>
    <row r="7842" spans="1:7" ht="22.5">
      <c r="A7842" s="1" t="str">
        <f t="shared" si="124"/>
        <v>SINAPI 103629</v>
      </c>
      <c r="B7842" s="3" t="s">
        <v>9865</v>
      </c>
      <c r="C7842" s="3">
        <v>103629</v>
      </c>
      <c r="D7842" s="2" t="s">
        <v>7888</v>
      </c>
      <c r="E7842" s="3" t="s">
        <v>9849</v>
      </c>
      <c r="F7842" s="61">
        <v>0</v>
      </c>
      <c r="G7842" s="61">
        <v>0</v>
      </c>
    </row>
    <row r="7843" spans="1:7" ht="22.5">
      <c r="A7843" s="1" t="str">
        <f t="shared" si="124"/>
        <v>SINAPI 103651</v>
      </c>
      <c r="B7843" s="3" t="s">
        <v>9865</v>
      </c>
      <c r="C7843" s="3">
        <v>103651</v>
      </c>
      <c r="D7843" s="2" t="s">
        <v>7889</v>
      </c>
      <c r="E7843" s="3" t="s">
        <v>9849</v>
      </c>
      <c r="F7843" s="61">
        <v>0</v>
      </c>
      <c r="G7843" s="61">
        <v>0</v>
      </c>
    </row>
    <row r="7844" spans="1:7">
      <c r="A7844" s="1" t="str">
        <f t="shared" si="124"/>
        <v>SINAPI 103607</v>
      </c>
      <c r="B7844" s="3" t="s">
        <v>9865</v>
      </c>
      <c r="C7844" s="3">
        <v>103607</v>
      </c>
      <c r="D7844" s="2" t="s">
        <v>7890</v>
      </c>
      <c r="E7844" s="3" t="s">
        <v>9849</v>
      </c>
      <c r="F7844" s="61">
        <v>0</v>
      </c>
      <c r="G7844" s="61">
        <v>0</v>
      </c>
    </row>
    <row r="7845" spans="1:7" ht="22.5">
      <c r="A7845" s="1" t="str">
        <f t="shared" si="124"/>
        <v>SINAPI 103613</v>
      </c>
      <c r="B7845" s="3" t="s">
        <v>9865</v>
      </c>
      <c r="C7845" s="3">
        <v>103613</v>
      </c>
      <c r="D7845" s="2" t="s">
        <v>7891</v>
      </c>
      <c r="E7845" s="3" t="s">
        <v>9849</v>
      </c>
      <c r="F7845" s="61">
        <v>0</v>
      </c>
      <c r="G7845" s="61">
        <v>0</v>
      </c>
    </row>
    <row r="7846" spans="1:7" ht="22.5">
      <c r="A7846" s="1" t="str">
        <f t="shared" si="124"/>
        <v>SINAPI 103635</v>
      </c>
      <c r="B7846" s="3" t="s">
        <v>9865</v>
      </c>
      <c r="C7846" s="3">
        <v>103635</v>
      </c>
      <c r="D7846" s="2" t="s">
        <v>7892</v>
      </c>
      <c r="E7846" s="3" t="s">
        <v>9849</v>
      </c>
      <c r="F7846" s="61">
        <v>0</v>
      </c>
      <c r="G7846" s="61">
        <v>0</v>
      </c>
    </row>
    <row r="7847" spans="1:7">
      <c r="A7847" s="1" t="str">
        <f t="shared" si="124"/>
        <v>SINAPI 103591</v>
      </c>
      <c r="B7847" s="3" t="s">
        <v>9865</v>
      </c>
      <c r="C7847" s="3">
        <v>103591</v>
      </c>
      <c r="D7847" s="2" t="s">
        <v>7893</v>
      </c>
      <c r="E7847" s="3" t="s">
        <v>9849</v>
      </c>
      <c r="F7847" s="61">
        <v>0</v>
      </c>
      <c r="G7847" s="61">
        <v>0</v>
      </c>
    </row>
    <row r="7848" spans="1:7" ht="22.5">
      <c r="A7848" s="1" t="str">
        <f t="shared" si="124"/>
        <v>SINAPI 103630</v>
      </c>
      <c r="B7848" s="3" t="s">
        <v>9865</v>
      </c>
      <c r="C7848" s="3">
        <v>103630</v>
      </c>
      <c r="D7848" s="2" t="s">
        <v>7894</v>
      </c>
      <c r="E7848" s="3" t="s">
        <v>9849</v>
      </c>
      <c r="F7848" s="61">
        <v>0</v>
      </c>
      <c r="G7848" s="61">
        <v>0</v>
      </c>
    </row>
    <row r="7849" spans="1:7" ht="22.5">
      <c r="A7849" s="1" t="str">
        <f t="shared" si="124"/>
        <v>SINAPI 103652</v>
      </c>
      <c r="B7849" s="3" t="s">
        <v>9865</v>
      </c>
      <c r="C7849" s="3">
        <v>103652</v>
      </c>
      <c r="D7849" s="2" t="s">
        <v>7895</v>
      </c>
      <c r="E7849" s="3" t="s">
        <v>9849</v>
      </c>
      <c r="F7849" s="61">
        <v>0</v>
      </c>
      <c r="G7849" s="61">
        <v>0</v>
      </c>
    </row>
    <row r="7850" spans="1:7">
      <c r="A7850" s="1" t="str">
        <f t="shared" si="124"/>
        <v>SINAPI 103608</v>
      </c>
      <c r="B7850" s="3" t="s">
        <v>9865</v>
      </c>
      <c r="C7850" s="3">
        <v>103608</v>
      </c>
      <c r="D7850" s="2" t="s">
        <v>7896</v>
      </c>
      <c r="E7850" s="3" t="s">
        <v>9849</v>
      </c>
      <c r="F7850" s="61">
        <v>0</v>
      </c>
      <c r="G7850" s="61">
        <v>0</v>
      </c>
    </row>
    <row r="7851" spans="1:7" ht="22.5">
      <c r="A7851" s="1" t="str">
        <f t="shared" si="124"/>
        <v>SINAPI 103614</v>
      </c>
      <c r="B7851" s="3" t="s">
        <v>9865</v>
      </c>
      <c r="C7851" s="3">
        <v>103614</v>
      </c>
      <c r="D7851" s="2" t="s">
        <v>7897</v>
      </c>
      <c r="E7851" s="3" t="s">
        <v>9849</v>
      </c>
      <c r="F7851" s="61">
        <v>0</v>
      </c>
      <c r="G7851" s="61">
        <v>0</v>
      </c>
    </row>
    <row r="7852" spans="1:7" ht="22.5">
      <c r="A7852" s="1" t="str">
        <f t="shared" si="124"/>
        <v>SINAPI 103636</v>
      </c>
      <c r="B7852" s="3" t="s">
        <v>9865</v>
      </c>
      <c r="C7852" s="3">
        <v>103636</v>
      </c>
      <c r="D7852" s="2" t="s">
        <v>7898</v>
      </c>
      <c r="E7852" s="3" t="s">
        <v>9849</v>
      </c>
      <c r="F7852" s="61">
        <v>0</v>
      </c>
      <c r="G7852" s="61">
        <v>0</v>
      </c>
    </row>
    <row r="7853" spans="1:7">
      <c r="A7853" s="1" t="str">
        <f t="shared" si="124"/>
        <v>SINAPI 103592</v>
      </c>
      <c r="B7853" s="3" t="s">
        <v>9865</v>
      </c>
      <c r="C7853" s="3">
        <v>103592</v>
      </c>
      <c r="D7853" s="2" t="s">
        <v>7899</v>
      </c>
      <c r="E7853" s="3" t="s">
        <v>9849</v>
      </c>
      <c r="F7853" s="61">
        <v>0</v>
      </c>
      <c r="G7853" s="61">
        <v>0</v>
      </c>
    </row>
    <row r="7854" spans="1:7" ht="22.5">
      <c r="A7854" s="1" t="str">
        <f t="shared" si="124"/>
        <v>SINAPI 88412</v>
      </c>
      <c r="B7854" s="3" t="s">
        <v>9865</v>
      </c>
      <c r="C7854" s="3">
        <v>88412</v>
      </c>
      <c r="D7854" s="2" t="s">
        <v>7900</v>
      </c>
      <c r="E7854" s="3" t="s">
        <v>9847</v>
      </c>
      <c r="F7854" s="61">
        <v>4.6500000000000004</v>
      </c>
      <c r="G7854" s="61">
        <v>4.75</v>
      </c>
    </row>
    <row r="7855" spans="1:7" ht="22.5">
      <c r="A7855" s="1" t="str">
        <f t="shared" si="124"/>
        <v>SINAPI 88411</v>
      </c>
      <c r="B7855" s="3" t="s">
        <v>9865</v>
      </c>
      <c r="C7855" s="3">
        <v>88411</v>
      </c>
      <c r="D7855" s="2" t="s">
        <v>7901</v>
      </c>
      <c r="E7855" s="3" t="s">
        <v>9847</v>
      </c>
      <c r="F7855" s="61">
        <v>5.66</v>
      </c>
      <c r="G7855" s="61">
        <v>5.82</v>
      </c>
    </row>
    <row r="7856" spans="1:7">
      <c r="A7856" s="1" t="str">
        <f t="shared" si="124"/>
        <v>SINAPI 88415</v>
      </c>
      <c r="B7856" s="3" t="s">
        <v>9865</v>
      </c>
      <c r="C7856" s="3">
        <v>88415</v>
      </c>
      <c r="D7856" s="2" t="s">
        <v>7902</v>
      </c>
      <c r="E7856" s="3" t="s">
        <v>9847</v>
      </c>
      <c r="F7856" s="61">
        <v>5.75</v>
      </c>
      <c r="G7856" s="61">
        <v>5.93</v>
      </c>
    </row>
    <row r="7857" spans="1:7" ht="22.5">
      <c r="A7857" s="1" t="str">
        <f t="shared" si="124"/>
        <v>SINAPI 88413</v>
      </c>
      <c r="B7857" s="3" t="s">
        <v>9865</v>
      </c>
      <c r="C7857" s="3">
        <v>88413</v>
      </c>
      <c r="D7857" s="2" t="s">
        <v>7903</v>
      </c>
      <c r="E7857" s="3" t="s">
        <v>9847</v>
      </c>
      <c r="F7857" s="61">
        <v>6.97</v>
      </c>
      <c r="G7857" s="61">
        <v>7.25</v>
      </c>
    </row>
    <row r="7858" spans="1:7" ht="22.5">
      <c r="A7858" s="1" t="str">
        <f t="shared" si="124"/>
        <v>SINAPI 88414</v>
      </c>
      <c r="B7858" s="3" t="s">
        <v>9865</v>
      </c>
      <c r="C7858" s="3">
        <v>88414</v>
      </c>
      <c r="D7858" s="2" t="s">
        <v>7904</v>
      </c>
      <c r="E7858" s="3" t="s">
        <v>9847</v>
      </c>
      <c r="F7858" s="61">
        <v>8.2799999999999994</v>
      </c>
      <c r="G7858" s="61">
        <v>8.61</v>
      </c>
    </row>
    <row r="7859" spans="1:7" ht="22.5">
      <c r="A7859" s="1" t="str">
        <f t="shared" si="124"/>
        <v>SINAPI 96131</v>
      </c>
      <c r="B7859" s="3" t="s">
        <v>9865</v>
      </c>
      <c r="C7859" s="3">
        <v>96131</v>
      </c>
      <c r="D7859" s="2" t="s">
        <v>7905</v>
      </c>
      <c r="E7859" s="3" t="s">
        <v>9847</v>
      </c>
      <c r="F7859" s="61">
        <v>32.409999999999997</v>
      </c>
      <c r="G7859" s="61">
        <v>34.200000000000003</v>
      </c>
    </row>
    <row r="7860" spans="1:7" ht="22.5">
      <c r="A7860" s="1" t="str">
        <f t="shared" si="124"/>
        <v>SINAPI 96126</v>
      </c>
      <c r="B7860" s="3" t="s">
        <v>9865</v>
      </c>
      <c r="C7860" s="3">
        <v>96126</v>
      </c>
      <c r="D7860" s="2" t="s">
        <v>7906</v>
      </c>
      <c r="E7860" s="3" t="s">
        <v>9847</v>
      </c>
      <c r="F7860" s="61">
        <v>20.63</v>
      </c>
      <c r="G7860" s="61">
        <v>21.85</v>
      </c>
    </row>
    <row r="7861" spans="1:7" ht="22.5">
      <c r="A7861" s="1" t="str">
        <f t="shared" si="124"/>
        <v>SINAPI 96132</v>
      </c>
      <c r="B7861" s="3" t="s">
        <v>9865</v>
      </c>
      <c r="C7861" s="3">
        <v>96132</v>
      </c>
      <c r="D7861" s="2" t="s">
        <v>7907</v>
      </c>
      <c r="E7861" s="3" t="s">
        <v>9847</v>
      </c>
      <c r="F7861" s="61">
        <v>21.37</v>
      </c>
      <c r="G7861" s="61">
        <v>22.32</v>
      </c>
    </row>
    <row r="7862" spans="1:7" ht="22.5">
      <c r="A7862" s="1" t="str">
        <f t="shared" si="124"/>
        <v>SINAPI 96127</v>
      </c>
      <c r="B7862" s="3" t="s">
        <v>9865</v>
      </c>
      <c r="C7862" s="3">
        <v>96127</v>
      </c>
      <c r="D7862" s="2" t="s">
        <v>7908</v>
      </c>
      <c r="E7862" s="3" t="s">
        <v>9847</v>
      </c>
      <c r="F7862" s="61">
        <v>13.22</v>
      </c>
      <c r="G7862" s="61">
        <v>13.87</v>
      </c>
    </row>
    <row r="7863" spans="1:7">
      <c r="A7863" s="1" t="str">
        <f t="shared" si="124"/>
        <v>SINAPI 96135</v>
      </c>
      <c r="B7863" s="3" t="s">
        <v>9865</v>
      </c>
      <c r="C7863" s="3">
        <v>96135</v>
      </c>
      <c r="D7863" s="2" t="s">
        <v>7909</v>
      </c>
      <c r="E7863" s="3" t="s">
        <v>9847</v>
      </c>
      <c r="F7863" s="61">
        <v>34.85</v>
      </c>
      <c r="G7863" s="61">
        <v>36.869999999999997</v>
      </c>
    </row>
    <row r="7864" spans="1:7">
      <c r="A7864" s="1" t="str">
        <f t="shared" si="124"/>
        <v>SINAPI 96130</v>
      </c>
      <c r="B7864" s="3" t="s">
        <v>9865</v>
      </c>
      <c r="C7864" s="3">
        <v>96130</v>
      </c>
      <c r="D7864" s="2" t="s">
        <v>7910</v>
      </c>
      <c r="E7864" s="3" t="s">
        <v>9847</v>
      </c>
      <c r="F7864" s="61">
        <v>22.34</v>
      </c>
      <c r="G7864" s="61">
        <v>23.72</v>
      </c>
    </row>
    <row r="7865" spans="1:7" ht="22.5">
      <c r="A7865" s="1" t="str">
        <f t="shared" si="124"/>
        <v>SINAPI 96133</v>
      </c>
      <c r="B7865" s="3" t="s">
        <v>9865</v>
      </c>
      <c r="C7865" s="3">
        <v>96133</v>
      </c>
      <c r="D7865" s="2" t="s">
        <v>7911</v>
      </c>
      <c r="E7865" s="3" t="s">
        <v>9847</v>
      </c>
      <c r="F7865" s="61">
        <v>52.3</v>
      </c>
      <c r="G7865" s="61">
        <v>55.77</v>
      </c>
    </row>
    <row r="7866" spans="1:7" ht="22.5">
      <c r="A7866" s="1" t="str">
        <f t="shared" si="124"/>
        <v>SINAPI 96128</v>
      </c>
      <c r="B7866" s="3" t="s">
        <v>9865</v>
      </c>
      <c r="C7866" s="3">
        <v>96128</v>
      </c>
      <c r="D7866" s="2" t="s">
        <v>7912</v>
      </c>
      <c r="E7866" s="3" t="s">
        <v>9847</v>
      </c>
      <c r="F7866" s="61">
        <v>34.29</v>
      </c>
      <c r="G7866" s="61">
        <v>36.65</v>
      </c>
    </row>
    <row r="7867" spans="1:7" ht="22.5">
      <c r="A7867" s="1" t="str">
        <f t="shared" si="124"/>
        <v>SINAPI 96134</v>
      </c>
      <c r="B7867" s="3" t="s">
        <v>9865</v>
      </c>
      <c r="C7867" s="3">
        <v>96134</v>
      </c>
      <c r="D7867" s="2" t="s">
        <v>7913</v>
      </c>
      <c r="E7867" s="3" t="s">
        <v>9847</v>
      </c>
      <c r="F7867" s="61">
        <v>61.58</v>
      </c>
      <c r="G7867" s="61">
        <v>65.62</v>
      </c>
    </row>
    <row r="7868" spans="1:7" ht="22.5">
      <c r="A7868" s="1" t="str">
        <f t="shared" si="124"/>
        <v>SINAPI 96129</v>
      </c>
      <c r="B7868" s="3" t="s">
        <v>9865</v>
      </c>
      <c r="C7868" s="3">
        <v>96129</v>
      </c>
      <c r="D7868" s="2" t="s">
        <v>7914</v>
      </c>
      <c r="E7868" s="3" t="s">
        <v>9847</v>
      </c>
      <c r="F7868" s="61">
        <v>40.299999999999997</v>
      </c>
      <c r="G7868" s="61">
        <v>43.05</v>
      </c>
    </row>
    <row r="7869" spans="1:7">
      <c r="A7869" s="1" t="str">
        <f t="shared" si="124"/>
        <v>SINAPI 88432</v>
      </c>
      <c r="B7869" s="3" t="s">
        <v>9865</v>
      </c>
      <c r="C7869" s="3">
        <v>88432</v>
      </c>
      <c r="D7869" s="2" t="s">
        <v>7915</v>
      </c>
      <c r="E7869" s="3" t="s">
        <v>9847</v>
      </c>
      <c r="F7869" s="61">
        <v>35.57</v>
      </c>
      <c r="G7869" s="61">
        <v>37.1</v>
      </c>
    </row>
    <row r="7870" spans="1:7" ht="22.5">
      <c r="A7870" s="1" t="str">
        <f t="shared" si="124"/>
        <v>SINAPI 88426</v>
      </c>
      <c r="B7870" s="3" t="s">
        <v>9865</v>
      </c>
      <c r="C7870" s="3">
        <v>88426</v>
      </c>
      <c r="D7870" s="2" t="s">
        <v>7916</v>
      </c>
      <c r="E7870" s="3" t="s">
        <v>9847</v>
      </c>
      <c r="F7870" s="61">
        <v>21.88</v>
      </c>
      <c r="G7870" s="61">
        <v>22.29</v>
      </c>
    </row>
    <row r="7871" spans="1:7" ht="22.5">
      <c r="A7871" s="1" t="str">
        <f t="shared" si="124"/>
        <v>SINAPI 88417</v>
      </c>
      <c r="B7871" s="3" t="s">
        <v>9865</v>
      </c>
      <c r="C7871" s="3">
        <v>88417</v>
      </c>
      <c r="D7871" s="2" t="s">
        <v>7917</v>
      </c>
      <c r="E7871" s="3" t="s">
        <v>9847</v>
      </c>
      <c r="F7871" s="61">
        <v>19.64</v>
      </c>
      <c r="G7871" s="61">
        <v>19.88</v>
      </c>
    </row>
    <row r="7872" spans="1:7" ht="22.5">
      <c r="A7872" s="1" t="str">
        <f t="shared" si="124"/>
        <v>SINAPI 88424</v>
      </c>
      <c r="B7872" s="3" t="s">
        <v>9865</v>
      </c>
      <c r="C7872" s="3">
        <v>88424</v>
      </c>
      <c r="D7872" s="2" t="s">
        <v>7918</v>
      </c>
      <c r="E7872" s="3" t="s">
        <v>9847</v>
      </c>
      <c r="F7872" s="61">
        <v>27.44</v>
      </c>
      <c r="G7872" s="61">
        <v>28.21</v>
      </c>
    </row>
    <row r="7873" spans="1:7" ht="22.5">
      <c r="A7873" s="1" t="str">
        <f t="shared" si="124"/>
        <v>SINAPI 88416</v>
      </c>
      <c r="B7873" s="3" t="s">
        <v>9865</v>
      </c>
      <c r="C7873" s="3">
        <v>88416</v>
      </c>
      <c r="D7873" s="2" t="s">
        <v>7919</v>
      </c>
      <c r="E7873" s="3" t="s">
        <v>9847</v>
      </c>
      <c r="F7873" s="61">
        <v>23.31</v>
      </c>
      <c r="G7873" s="61">
        <v>23.74</v>
      </c>
    </row>
    <row r="7874" spans="1:7" ht="22.5">
      <c r="A7874" s="1" t="str">
        <f t="shared" si="124"/>
        <v>SINAPI 88431</v>
      </c>
      <c r="B7874" s="3" t="s">
        <v>9865</v>
      </c>
      <c r="C7874" s="3">
        <v>88431</v>
      </c>
      <c r="D7874" s="2" t="s">
        <v>7920</v>
      </c>
      <c r="E7874" s="3" t="s">
        <v>9847</v>
      </c>
      <c r="F7874" s="61">
        <v>28.01</v>
      </c>
      <c r="G7874" s="61">
        <v>28.87</v>
      </c>
    </row>
    <row r="7875" spans="1:7" ht="22.5">
      <c r="A7875" s="1" t="str">
        <f t="shared" si="124"/>
        <v>SINAPI 88423</v>
      </c>
      <c r="B7875" s="3" t="s">
        <v>9865</v>
      </c>
      <c r="C7875" s="3">
        <v>88423</v>
      </c>
      <c r="D7875" s="2" t="s">
        <v>7921</v>
      </c>
      <c r="E7875" s="3" t="s">
        <v>9847</v>
      </c>
      <c r="F7875" s="61">
        <v>23.34</v>
      </c>
      <c r="G7875" s="61">
        <v>23.83</v>
      </c>
    </row>
    <row r="7876" spans="1:7" ht="22.5">
      <c r="A7876" s="1" t="str">
        <f t="shared" si="124"/>
        <v>SINAPI 88428</v>
      </c>
      <c r="B7876" s="3" t="s">
        <v>9865</v>
      </c>
      <c r="C7876" s="3">
        <v>88428</v>
      </c>
      <c r="D7876" s="2" t="s">
        <v>7922</v>
      </c>
      <c r="E7876" s="3" t="s">
        <v>9847</v>
      </c>
      <c r="F7876" s="61">
        <v>34.909999999999997</v>
      </c>
      <c r="G7876" s="61">
        <v>36.369999999999997</v>
      </c>
    </row>
    <row r="7877" spans="1:7" ht="22.5">
      <c r="A7877" s="1" t="str">
        <f t="shared" si="124"/>
        <v>SINAPI 88420</v>
      </c>
      <c r="B7877" s="3" t="s">
        <v>9865</v>
      </c>
      <c r="C7877" s="3">
        <v>88420</v>
      </c>
      <c r="D7877" s="2" t="s">
        <v>7923</v>
      </c>
      <c r="E7877" s="3" t="s">
        <v>9847</v>
      </c>
      <c r="F7877" s="61">
        <v>26.95</v>
      </c>
      <c r="G7877" s="61">
        <v>27.78</v>
      </c>
    </row>
    <row r="7878" spans="1:7" ht="22.5">
      <c r="A7878" s="1" t="str">
        <f t="shared" si="124"/>
        <v>SINAPI 88429</v>
      </c>
      <c r="B7878" s="3" t="s">
        <v>9865</v>
      </c>
      <c r="C7878" s="3">
        <v>88429</v>
      </c>
      <c r="D7878" s="2" t="s">
        <v>7924</v>
      </c>
      <c r="E7878" s="3" t="s">
        <v>9847</v>
      </c>
      <c r="F7878" s="61">
        <v>41.75</v>
      </c>
      <c r="G7878" s="61">
        <v>43.46</v>
      </c>
    </row>
    <row r="7879" spans="1:7" ht="22.5">
      <c r="A7879" s="1" t="str">
        <f t="shared" si="124"/>
        <v>SINAPI 88421</v>
      </c>
      <c r="B7879" s="3" t="s">
        <v>9865</v>
      </c>
      <c r="C7879" s="3">
        <v>88421</v>
      </c>
      <c r="D7879" s="2" t="s">
        <v>7925</v>
      </c>
      <c r="E7879" s="3" t="s">
        <v>9847</v>
      </c>
      <c r="F7879" s="61">
        <v>32.51</v>
      </c>
      <c r="G7879" s="61">
        <v>33.47</v>
      </c>
    </row>
    <row r="7880" spans="1:7" ht="22.5">
      <c r="A7880" s="1" t="str">
        <f t="shared" si="124"/>
        <v>SINAPI 95622</v>
      </c>
      <c r="B7880" s="3" t="s">
        <v>9865</v>
      </c>
      <c r="C7880" s="3">
        <v>95622</v>
      </c>
      <c r="D7880" s="2" t="s">
        <v>7926</v>
      </c>
      <c r="E7880" s="3" t="s">
        <v>9847</v>
      </c>
      <c r="F7880" s="61">
        <v>16.8</v>
      </c>
      <c r="G7880" s="61">
        <v>17.61</v>
      </c>
    </row>
    <row r="7881" spans="1:7" ht="22.5">
      <c r="A7881" s="1" t="str">
        <f t="shared" si="124"/>
        <v>SINAPI 95623</v>
      </c>
      <c r="B7881" s="3" t="s">
        <v>9865</v>
      </c>
      <c r="C7881" s="3">
        <v>95623</v>
      </c>
      <c r="D7881" s="2" t="s">
        <v>7927</v>
      </c>
      <c r="E7881" s="3" t="s">
        <v>9847</v>
      </c>
      <c r="F7881" s="61">
        <v>11.68</v>
      </c>
      <c r="G7881" s="61">
        <v>12.11</v>
      </c>
    </row>
    <row r="7882" spans="1:7">
      <c r="A7882" s="1" t="str">
        <f t="shared" si="124"/>
        <v>SINAPI 95626</v>
      </c>
      <c r="B7882" s="3" t="s">
        <v>9865</v>
      </c>
      <c r="C7882" s="3">
        <v>95626</v>
      </c>
      <c r="D7882" s="2" t="s">
        <v>7928</v>
      </c>
      <c r="E7882" s="3" t="s">
        <v>9847</v>
      </c>
      <c r="F7882" s="61">
        <v>17.84</v>
      </c>
      <c r="G7882" s="61">
        <v>18.739999999999998</v>
      </c>
    </row>
    <row r="7883" spans="1:7" ht="22.5">
      <c r="A7883" s="1" t="str">
        <f t="shared" si="124"/>
        <v>SINAPI 95624</v>
      </c>
      <c r="B7883" s="3" t="s">
        <v>9865</v>
      </c>
      <c r="C7883" s="3">
        <v>95624</v>
      </c>
      <c r="D7883" s="2" t="s">
        <v>7929</v>
      </c>
      <c r="E7883" s="3" t="s">
        <v>9847</v>
      </c>
      <c r="F7883" s="61">
        <v>25.65</v>
      </c>
      <c r="G7883" s="61">
        <v>27.22</v>
      </c>
    </row>
    <row r="7884" spans="1:7" ht="22.5">
      <c r="A7884" s="1" t="str">
        <f t="shared" si="124"/>
        <v>SINAPI 95625</v>
      </c>
      <c r="B7884" s="3" t="s">
        <v>9865</v>
      </c>
      <c r="C7884" s="3">
        <v>95625</v>
      </c>
      <c r="D7884" s="2" t="s">
        <v>7930</v>
      </c>
      <c r="E7884" s="3" t="s">
        <v>9847</v>
      </c>
      <c r="F7884" s="61">
        <v>30.31</v>
      </c>
      <c r="G7884" s="61">
        <v>32.14</v>
      </c>
    </row>
    <row r="7885" spans="1:7">
      <c r="A7885" s="1" t="str">
        <f t="shared" si="124"/>
        <v>SINAPI 88497</v>
      </c>
      <c r="B7885" s="3" t="s">
        <v>9865</v>
      </c>
      <c r="C7885" s="3">
        <v>88497</v>
      </c>
      <c r="D7885" s="2" t="s">
        <v>7931</v>
      </c>
      <c r="E7885" s="3" t="s">
        <v>9847</v>
      </c>
      <c r="F7885" s="61">
        <v>21.28</v>
      </c>
      <c r="G7885" s="61">
        <v>22.57</v>
      </c>
    </row>
    <row r="7886" spans="1:7">
      <c r="A7886" s="1" t="str">
        <f t="shared" si="124"/>
        <v>SINAPI 104648</v>
      </c>
      <c r="B7886" s="3" t="s">
        <v>9865</v>
      </c>
      <c r="C7886" s="3">
        <v>104648</v>
      </c>
      <c r="D7886" s="2" t="s">
        <v>7932</v>
      </c>
      <c r="E7886" s="3" t="s">
        <v>9847</v>
      </c>
      <c r="F7886" s="61">
        <v>0</v>
      </c>
      <c r="G7886" s="61">
        <v>0</v>
      </c>
    </row>
    <row r="7887" spans="1:7">
      <c r="A7887" s="1" t="str">
        <f t="shared" si="124"/>
        <v>SINAPI 88495</v>
      </c>
      <c r="B7887" s="3" t="s">
        <v>9865</v>
      </c>
      <c r="C7887" s="3">
        <v>88495</v>
      </c>
      <c r="D7887" s="2" t="s">
        <v>7933</v>
      </c>
      <c r="E7887" s="3" t="s">
        <v>9847</v>
      </c>
      <c r="F7887" s="61">
        <v>13.75</v>
      </c>
      <c r="G7887" s="61">
        <v>14.63</v>
      </c>
    </row>
    <row r="7888" spans="1:7">
      <c r="A7888" s="1" t="str">
        <f t="shared" si="124"/>
        <v>SINAPI 104646</v>
      </c>
      <c r="B7888" s="3" t="s">
        <v>9865</v>
      </c>
      <c r="C7888" s="3">
        <v>104646</v>
      </c>
      <c r="D7888" s="2" t="s">
        <v>7934</v>
      </c>
      <c r="E7888" s="3" t="s">
        <v>9847</v>
      </c>
      <c r="F7888" s="61">
        <v>0</v>
      </c>
      <c r="G7888" s="61">
        <v>0</v>
      </c>
    </row>
    <row r="7889" spans="1:7">
      <c r="A7889" s="1" t="str">
        <f t="shared" si="124"/>
        <v>SINAPI 88496</v>
      </c>
      <c r="B7889" s="3" t="s">
        <v>9865</v>
      </c>
      <c r="C7889" s="3">
        <v>88496</v>
      </c>
      <c r="D7889" s="2" t="s">
        <v>7935</v>
      </c>
      <c r="E7889" s="3" t="s">
        <v>9847</v>
      </c>
      <c r="F7889" s="61">
        <v>38</v>
      </c>
      <c r="G7889" s="61">
        <v>40.659999999999997</v>
      </c>
    </row>
    <row r="7890" spans="1:7">
      <c r="A7890" s="1" t="str">
        <f t="shared" si="124"/>
        <v>SINAPI 104647</v>
      </c>
      <c r="B7890" s="3" t="s">
        <v>9865</v>
      </c>
      <c r="C7890" s="3">
        <v>104647</v>
      </c>
      <c r="D7890" s="2" t="s">
        <v>7936</v>
      </c>
      <c r="E7890" s="3" t="s">
        <v>9847</v>
      </c>
      <c r="F7890" s="61">
        <v>0</v>
      </c>
      <c r="G7890" s="61">
        <v>0</v>
      </c>
    </row>
    <row r="7891" spans="1:7">
      <c r="A7891" s="1" t="str">
        <f t="shared" si="124"/>
        <v>SINAPI 88494</v>
      </c>
      <c r="B7891" s="3" t="s">
        <v>9865</v>
      </c>
      <c r="C7891" s="3">
        <v>88494</v>
      </c>
      <c r="D7891" s="2" t="s">
        <v>7937</v>
      </c>
      <c r="E7891" s="3" t="s">
        <v>9847</v>
      </c>
      <c r="F7891" s="61">
        <v>25.13</v>
      </c>
      <c r="G7891" s="61">
        <v>26.94</v>
      </c>
    </row>
    <row r="7892" spans="1:7">
      <c r="A7892" s="1" t="str">
        <f t="shared" si="124"/>
        <v>SINAPI 104645</v>
      </c>
      <c r="B7892" s="3" t="s">
        <v>9865</v>
      </c>
      <c r="C7892" s="3">
        <v>104645</v>
      </c>
      <c r="D7892" s="2" t="s">
        <v>7938</v>
      </c>
      <c r="E7892" s="3" t="s">
        <v>9847</v>
      </c>
      <c r="F7892" s="61">
        <v>0</v>
      </c>
      <c r="G7892" s="61">
        <v>0</v>
      </c>
    </row>
    <row r="7893" spans="1:7">
      <c r="A7893" s="1" t="str">
        <f t="shared" si="124"/>
        <v>SINAPI 88485</v>
      </c>
      <c r="B7893" s="3" t="s">
        <v>9865</v>
      </c>
      <c r="C7893" s="3">
        <v>88485</v>
      </c>
      <c r="D7893" s="2" t="s">
        <v>7939</v>
      </c>
      <c r="E7893" s="3" t="s">
        <v>9847</v>
      </c>
      <c r="F7893" s="61">
        <v>4.92</v>
      </c>
      <c r="G7893" s="61">
        <v>5.15</v>
      </c>
    </row>
    <row r="7894" spans="1:7">
      <c r="A7894" s="1" t="str">
        <f t="shared" si="124"/>
        <v>SINAPI 88484</v>
      </c>
      <c r="B7894" s="3" t="s">
        <v>9865</v>
      </c>
      <c r="C7894" s="3">
        <v>88484</v>
      </c>
      <c r="D7894" s="2" t="s">
        <v>7940</v>
      </c>
      <c r="E7894" s="3" t="s">
        <v>9847</v>
      </c>
      <c r="F7894" s="61">
        <v>6.06</v>
      </c>
      <c r="G7894" s="61">
        <v>6.39</v>
      </c>
    </row>
    <row r="7895" spans="1:7">
      <c r="A7895" s="1" t="str">
        <f t="shared" si="124"/>
        <v>SINAPI 104638</v>
      </c>
      <c r="B7895" s="3" t="s">
        <v>9865</v>
      </c>
      <c r="C7895" s="3">
        <v>104638</v>
      </c>
      <c r="D7895" s="2" t="s">
        <v>7941</v>
      </c>
      <c r="E7895" s="3" t="s">
        <v>9847</v>
      </c>
      <c r="F7895" s="61">
        <v>0</v>
      </c>
      <c r="G7895" s="61">
        <v>0</v>
      </c>
    </row>
    <row r="7896" spans="1:7">
      <c r="A7896" s="1" t="str">
        <f t="shared" si="124"/>
        <v>SINAPI 104637</v>
      </c>
      <c r="B7896" s="3" t="s">
        <v>9865</v>
      </c>
      <c r="C7896" s="3">
        <v>104637</v>
      </c>
      <c r="D7896" s="2" t="s">
        <v>7942</v>
      </c>
      <c r="E7896" s="3" t="s">
        <v>9847</v>
      </c>
      <c r="F7896" s="61">
        <v>0</v>
      </c>
      <c r="G7896" s="61">
        <v>0</v>
      </c>
    </row>
    <row r="7897" spans="1:7">
      <c r="A7897" s="1" t="str">
        <f t="shared" si="124"/>
        <v>SINAPI 104641</v>
      </c>
      <c r="B7897" s="3" t="s">
        <v>9865</v>
      </c>
      <c r="C7897" s="3">
        <v>104641</v>
      </c>
      <c r="D7897" s="2" t="s">
        <v>7943</v>
      </c>
      <c r="E7897" s="3" t="s">
        <v>9847</v>
      </c>
      <c r="F7897" s="61">
        <v>10.75</v>
      </c>
      <c r="G7897" s="61">
        <v>11.34</v>
      </c>
    </row>
    <row r="7898" spans="1:7">
      <c r="A7898" s="1" t="str">
        <f t="shared" si="124"/>
        <v>SINAPI 104639</v>
      </c>
      <c r="B7898" s="3" t="s">
        <v>9865</v>
      </c>
      <c r="C7898" s="3">
        <v>104639</v>
      </c>
      <c r="D7898" s="2" t="s">
        <v>7944</v>
      </c>
      <c r="E7898" s="3" t="s">
        <v>9847</v>
      </c>
      <c r="F7898" s="61">
        <v>13.56</v>
      </c>
      <c r="G7898" s="61">
        <v>14.36</v>
      </c>
    </row>
    <row r="7899" spans="1:7">
      <c r="A7899" s="1" t="str">
        <f t="shared" ref="A7899:A7962" si="125">CONCATENATE($B7899," ",$C7899)</f>
        <v>SINAPI 104644</v>
      </c>
      <c r="B7899" s="3" t="s">
        <v>9865</v>
      </c>
      <c r="C7899" s="3">
        <v>104644</v>
      </c>
      <c r="D7899" s="2" t="s">
        <v>7945</v>
      </c>
      <c r="E7899" s="3" t="s">
        <v>9847</v>
      </c>
      <c r="F7899" s="61">
        <v>0</v>
      </c>
      <c r="G7899" s="61">
        <v>0</v>
      </c>
    </row>
    <row r="7900" spans="1:7">
      <c r="A7900" s="1" t="str">
        <f t="shared" si="125"/>
        <v>SINAPI 104643</v>
      </c>
      <c r="B7900" s="3" t="s">
        <v>9865</v>
      </c>
      <c r="C7900" s="3">
        <v>104643</v>
      </c>
      <c r="D7900" s="2" t="s">
        <v>7946</v>
      </c>
      <c r="E7900" s="3" t="s">
        <v>9847</v>
      </c>
      <c r="F7900" s="61">
        <v>0</v>
      </c>
      <c r="G7900" s="61">
        <v>0</v>
      </c>
    </row>
    <row r="7901" spans="1:7">
      <c r="A7901" s="1" t="str">
        <f t="shared" si="125"/>
        <v>SINAPI 88489</v>
      </c>
      <c r="B7901" s="3" t="s">
        <v>9865</v>
      </c>
      <c r="C7901" s="3">
        <v>88489</v>
      </c>
      <c r="D7901" s="2" t="s">
        <v>7947</v>
      </c>
      <c r="E7901" s="3" t="s">
        <v>9847</v>
      </c>
      <c r="F7901" s="61">
        <v>14.52</v>
      </c>
      <c r="G7901" s="61">
        <v>15.11</v>
      </c>
    </row>
    <row r="7902" spans="1:7">
      <c r="A7902" s="1" t="str">
        <f t="shared" si="125"/>
        <v>SINAPI 88488</v>
      </c>
      <c r="B7902" s="3" t="s">
        <v>9865</v>
      </c>
      <c r="C7902" s="3">
        <v>88488</v>
      </c>
      <c r="D7902" s="2" t="s">
        <v>7948</v>
      </c>
      <c r="E7902" s="3" t="s">
        <v>9847</v>
      </c>
      <c r="F7902" s="61">
        <v>17.329999999999998</v>
      </c>
      <c r="G7902" s="61">
        <v>18.13</v>
      </c>
    </row>
    <row r="7903" spans="1:7">
      <c r="A7903" s="1" t="str">
        <f t="shared" si="125"/>
        <v>SINAPI 104642</v>
      </c>
      <c r="B7903" s="3" t="s">
        <v>9865</v>
      </c>
      <c r="C7903" s="3">
        <v>104642</v>
      </c>
      <c r="D7903" s="2" t="s">
        <v>7949</v>
      </c>
      <c r="E7903" s="3" t="s">
        <v>9847</v>
      </c>
      <c r="F7903" s="61">
        <v>12.14</v>
      </c>
      <c r="G7903" s="61">
        <v>12.73</v>
      </c>
    </row>
    <row r="7904" spans="1:7">
      <c r="A7904" s="1" t="str">
        <f t="shared" si="125"/>
        <v>SINAPI 104640</v>
      </c>
      <c r="B7904" s="3" t="s">
        <v>9865</v>
      </c>
      <c r="C7904" s="3">
        <v>104640</v>
      </c>
      <c r="D7904" s="2" t="s">
        <v>7950</v>
      </c>
      <c r="E7904" s="3" t="s">
        <v>9847</v>
      </c>
      <c r="F7904" s="61">
        <v>14.95</v>
      </c>
      <c r="G7904" s="61">
        <v>15.75</v>
      </c>
    </row>
    <row r="7905" spans="1:7">
      <c r="A7905" s="1" t="str">
        <f t="shared" si="125"/>
        <v>SINAPI 95305</v>
      </c>
      <c r="B7905" s="3" t="s">
        <v>9865</v>
      </c>
      <c r="C7905" s="3">
        <v>95305</v>
      </c>
      <c r="D7905" s="2" t="s">
        <v>7951</v>
      </c>
      <c r="E7905" s="3" t="s">
        <v>9847</v>
      </c>
      <c r="F7905" s="61">
        <v>15.28</v>
      </c>
      <c r="G7905" s="61">
        <v>15.83</v>
      </c>
    </row>
    <row r="7906" spans="1:7">
      <c r="A7906" s="1" t="str">
        <f t="shared" si="125"/>
        <v>SINAPI 95306</v>
      </c>
      <c r="B7906" s="3" t="s">
        <v>9865</v>
      </c>
      <c r="C7906" s="3">
        <v>95306</v>
      </c>
      <c r="D7906" s="2" t="s">
        <v>7952</v>
      </c>
      <c r="E7906" s="3" t="s">
        <v>9847</v>
      </c>
      <c r="F7906" s="61">
        <v>17.920000000000002</v>
      </c>
      <c r="G7906" s="61">
        <v>18.68</v>
      </c>
    </row>
    <row r="7907" spans="1:7" ht="22.5">
      <c r="A7907" s="1" t="str">
        <f t="shared" si="125"/>
        <v>SINAPI 102201</v>
      </c>
      <c r="B7907" s="3" t="s">
        <v>9865</v>
      </c>
      <c r="C7907" s="3">
        <v>102201</v>
      </c>
      <c r="D7907" s="2" t="s">
        <v>7953</v>
      </c>
      <c r="E7907" s="3" t="s">
        <v>9847</v>
      </c>
      <c r="F7907" s="61">
        <v>22.27</v>
      </c>
      <c r="G7907" s="61">
        <v>23.53</v>
      </c>
    </row>
    <row r="7908" spans="1:7" ht="22.5">
      <c r="A7908" s="1" t="str">
        <f t="shared" si="125"/>
        <v>SINAPI 102200</v>
      </c>
      <c r="B7908" s="3" t="s">
        <v>9865</v>
      </c>
      <c r="C7908" s="3">
        <v>102200</v>
      </c>
      <c r="D7908" s="2" t="s">
        <v>7954</v>
      </c>
      <c r="E7908" s="3" t="s">
        <v>9847</v>
      </c>
      <c r="F7908" s="61">
        <v>24.01</v>
      </c>
      <c r="G7908" s="61">
        <v>25.04</v>
      </c>
    </row>
    <row r="7909" spans="1:7" ht="22.5">
      <c r="A7909" s="1" t="str">
        <f t="shared" si="125"/>
        <v>SINAPI 102202</v>
      </c>
      <c r="B7909" s="3" t="s">
        <v>9865</v>
      </c>
      <c r="C7909" s="3">
        <v>102202</v>
      </c>
      <c r="D7909" s="2" t="s">
        <v>7955</v>
      </c>
      <c r="E7909" s="3" t="s">
        <v>9847</v>
      </c>
      <c r="F7909" s="61">
        <v>57.56</v>
      </c>
      <c r="G7909" s="61">
        <v>58.59</v>
      </c>
    </row>
    <row r="7910" spans="1:7">
      <c r="A7910" s="1" t="str">
        <f t="shared" si="125"/>
        <v>SINAPI 102193</v>
      </c>
      <c r="B7910" s="3" t="s">
        <v>9865</v>
      </c>
      <c r="C7910" s="3">
        <v>102193</v>
      </c>
      <c r="D7910" s="2" t="s">
        <v>7956</v>
      </c>
      <c r="E7910" s="3" t="s">
        <v>9847</v>
      </c>
      <c r="F7910" s="61">
        <v>2.4</v>
      </c>
      <c r="G7910" s="61">
        <v>2.5499999999999998</v>
      </c>
    </row>
    <row r="7911" spans="1:7">
      <c r="A7911" s="1" t="str">
        <f t="shared" si="125"/>
        <v>SINAPI 102194</v>
      </c>
      <c r="B7911" s="3" t="s">
        <v>9865</v>
      </c>
      <c r="C7911" s="3">
        <v>102194</v>
      </c>
      <c r="D7911" s="2" t="s">
        <v>7957</v>
      </c>
      <c r="E7911" s="3" t="s">
        <v>9847</v>
      </c>
      <c r="F7911" s="61">
        <v>9.6300000000000008</v>
      </c>
      <c r="G7911" s="61">
        <v>10.36</v>
      </c>
    </row>
    <row r="7912" spans="1:7">
      <c r="A7912" s="1" t="str">
        <f t="shared" si="125"/>
        <v>SINAPI 102198</v>
      </c>
      <c r="B7912" s="3" t="s">
        <v>9865</v>
      </c>
      <c r="C7912" s="3">
        <v>102198</v>
      </c>
      <c r="D7912" s="2" t="s">
        <v>7958</v>
      </c>
      <c r="E7912" s="3" t="s">
        <v>9847</v>
      </c>
      <c r="F7912" s="61">
        <v>0</v>
      </c>
      <c r="G7912" s="61">
        <v>0</v>
      </c>
    </row>
    <row r="7913" spans="1:7">
      <c r="A7913" s="1" t="str">
        <f t="shared" si="125"/>
        <v>SINAPI 102197</v>
      </c>
      <c r="B7913" s="3" t="s">
        <v>9865</v>
      </c>
      <c r="C7913" s="3">
        <v>102197</v>
      </c>
      <c r="D7913" s="2" t="s">
        <v>7959</v>
      </c>
      <c r="E7913" s="3" t="s">
        <v>9847</v>
      </c>
      <c r="F7913" s="61">
        <v>30.33</v>
      </c>
      <c r="G7913" s="61">
        <v>31.12</v>
      </c>
    </row>
    <row r="7914" spans="1:7">
      <c r="A7914" s="1" t="str">
        <f t="shared" si="125"/>
        <v>SINAPI 102195</v>
      </c>
      <c r="B7914" s="3" t="s">
        <v>9865</v>
      </c>
      <c r="C7914" s="3">
        <v>102195</v>
      </c>
      <c r="D7914" s="2" t="s">
        <v>7960</v>
      </c>
      <c r="E7914" s="3" t="s">
        <v>9847</v>
      </c>
      <c r="F7914" s="61">
        <v>0</v>
      </c>
      <c r="G7914" s="61">
        <v>0</v>
      </c>
    </row>
    <row r="7915" spans="1:7">
      <c r="A7915" s="1" t="str">
        <f t="shared" si="125"/>
        <v>SINAPI 102199</v>
      </c>
      <c r="B7915" s="3" t="s">
        <v>9865</v>
      </c>
      <c r="C7915" s="3">
        <v>102199</v>
      </c>
      <c r="D7915" s="2" t="s">
        <v>7961</v>
      </c>
      <c r="E7915" s="3" t="s">
        <v>9847</v>
      </c>
      <c r="F7915" s="61">
        <v>0</v>
      </c>
      <c r="G7915" s="61">
        <v>0</v>
      </c>
    </row>
    <row r="7916" spans="1:7">
      <c r="A7916" s="1" t="str">
        <f t="shared" si="125"/>
        <v>SINAPI 102196</v>
      </c>
      <c r="B7916" s="3" t="s">
        <v>9865</v>
      </c>
      <c r="C7916" s="3">
        <v>102196</v>
      </c>
      <c r="D7916" s="2" t="s">
        <v>7962</v>
      </c>
      <c r="E7916" s="3" t="s">
        <v>9847</v>
      </c>
      <c r="F7916" s="61">
        <v>0</v>
      </c>
      <c r="G7916" s="61">
        <v>0</v>
      </c>
    </row>
    <row r="7917" spans="1:7">
      <c r="A7917" s="1" t="str">
        <f t="shared" si="125"/>
        <v>SINAPI 102233</v>
      </c>
      <c r="B7917" s="3" t="s">
        <v>9865</v>
      </c>
      <c r="C7917" s="3">
        <v>102233</v>
      </c>
      <c r="D7917" s="2" t="s">
        <v>7963</v>
      </c>
      <c r="E7917" s="3" t="s">
        <v>9847</v>
      </c>
      <c r="F7917" s="61">
        <v>12.16</v>
      </c>
      <c r="G7917" s="61">
        <v>12.8</v>
      </c>
    </row>
    <row r="7918" spans="1:7">
      <c r="A7918" s="1" t="str">
        <f t="shared" si="125"/>
        <v>SINAPI 102234</v>
      </c>
      <c r="B7918" s="3" t="s">
        <v>9865</v>
      </c>
      <c r="C7918" s="3">
        <v>102234</v>
      </c>
      <c r="D7918" s="2" t="s">
        <v>7964</v>
      </c>
      <c r="E7918" s="3" t="s">
        <v>9847</v>
      </c>
      <c r="F7918" s="61">
        <v>24.32</v>
      </c>
      <c r="G7918" s="61">
        <v>25.59</v>
      </c>
    </row>
    <row r="7919" spans="1:7">
      <c r="A7919" s="1" t="str">
        <f t="shared" si="125"/>
        <v>SINAPI 102207</v>
      </c>
      <c r="B7919" s="3" t="s">
        <v>9865</v>
      </c>
      <c r="C7919" s="3">
        <v>102207</v>
      </c>
      <c r="D7919" s="2" t="s">
        <v>7965</v>
      </c>
      <c r="E7919" s="3" t="s">
        <v>9847</v>
      </c>
      <c r="F7919" s="61">
        <v>10.199999999999999</v>
      </c>
      <c r="G7919" s="61">
        <v>10.73</v>
      </c>
    </row>
    <row r="7920" spans="1:7">
      <c r="A7920" s="1" t="str">
        <f t="shared" si="125"/>
        <v>SINAPI 102217</v>
      </c>
      <c r="B7920" s="3" t="s">
        <v>9865</v>
      </c>
      <c r="C7920" s="3">
        <v>102217</v>
      </c>
      <c r="D7920" s="2" t="s">
        <v>7966</v>
      </c>
      <c r="E7920" s="3" t="s">
        <v>9847</v>
      </c>
      <c r="F7920" s="61">
        <v>20.420000000000002</v>
      </c>
      <c r="G7920" s="61">
        <v>21.49</v>
      </c>
    </row>
    <row r="7921" spans="1:7">
      <c r="A7921" s="1" t="str">
        <f t="shared" si="125"/>
        <v>SINAPI 102227</v>
      </c>
      <c r="B7921" s="3" t="s">
        <v>9865</v>
      </c>
      <c r="C7921" s="3">
        <v>102227</v>
      </c>
      <c r="D7921" s="2" t="s">
        <v>7967</v>
      </c>
      <c r="E7921" s="3" t="s">
        <v>9847</v>
      </c>
      <c r="F7921" s="61">
        <v>30.64</v>
      </c>
      <c r="G7921" s="61">
        <v>32.24</v>
      </c>
    </row>
    <row r="7922" spans="1:7">
      <c r="A7922" s="1" t="str">
        <f t="shared" si="125"/>
        <v>SINAPI 102211</v>
      </c>
      <c r="B7922" s="3" t="s">
        <v>9865</v>
      </c>
      <c r="C7922" s="3">
        <v>102211</v>
      </c>
      <c r="D7922" s="2" t="s">
        <v>7968</v>
      </c>
      <c r="E7922" s="3" t="s">
        <v>9847</v>
      </c>
      <c r="F7922" s="61">
        <v>0</v>
      </c>
      <c r="G7922" s="61">
        <v>0</v>
      </c>
    </row>
    <row r="7923" spans="1:7">
      <c r="A7923" s="1" t="str">
        <f t="shared" si="125"/>
        <v>SINAPI 102221</v>
      </c>
      <c r="B7923" s="3" t="s">
        <v>9865</v>
      </c>
      <c r="C7923" s="3">
        <v>102221</v>
      </c>
      <c r="D7923" s="2" t="s">
        <v>7969</v>
      </c>
      <c r="E7923" s="3" t="s">
        <v>9847</v>
      </c>
      <c r="F7923" s="61">
        <v>0</v>
      </c>
      <c r="G7923" s="61">
        <v>0</v>
      </c>
    </row>
    <row r="7924" spans="1:7">
      <c r="A7924" s="1" t="str">
        <f t="shared" si="125"/>
        <v>SINAPI 102231</v>
      </c>
      <c r="B7924" s="3" t="s">
        <v>9865</v>
      </c>
      <c r="C7924" s="3">
        <v>102231</v>
      </c>
      <c r="D7924" s="2" t="s">
        <v>7970</v>
      </c>
      <c r="E7924" s="3" t="s">
        <v>9847</v>
      </c>
      <c r="F7924" s="61">
        <v>0</v>
      </c>
      <c r="G7924" s="61">
        <v>0</v>
      </c>
    </row>
    <row r="7925" spans="1:7" ht="22.5">
      <c r="A7925" s="1" t="str">
        <f t="shared" si="125"/>
        <v>SINAPI 102209</v>
      </c>
      <c r="B7925" s="3" t="s">
        <v>9865</v>
      </c>
      <c r="C7925" s="3">
        <v>102209</v>
      </c>
      <c r="D7925" s="2" t="s">
        <v>7971</v>
      </c>
      <c r="E7925" s="3" t="s">
        <v>9847</v>
      </c>
      <c r="F7925" s="61">
        <v>10.050000000000001</v>
      </c>
      <c r="G7925" s="61">
        <v>10.58</v>
      </c>
    </row>
    <row r="7926" spans="1:7" ht="22.5">
      <c r="A7926" s="1" t="str">
        <f t="shared" si="125"/>
        <v>SINAPI 102219</v>
      </c>
      <c r="B7926" s="3" t="s">
        <v>9865</v>
      </c>
      <c r="C7926" s="3">
        <v>102219</v>
      </c>
      <c r="D7926" s="2" t="s">
        <v>7972</v>
      </c>
      <c r="E7926" s="3" t="s">
        <v>9847</v>
      </c>
      <c r="F7926" s="61">
        <v>20.100000000000001</v>
      </c>
      <c r="G7926" s="61">
        <v>21.17</v>
      </c>
    </row>
    <row r="7927" spans="1:7" ht="22.5">
      <c r="A7927" s="1" t="str">
        <f t="shared" si="125"/>
        <v>SINAPI 102229</v>
      </c>
      <c r="B7927" s="3" t="s">
        <v>9865</v>
      </c>
      <c r="C7927" s="3">
        <v>102229</v>
      </c>
      <c r="D7927" s="2" t="s">
        <v>7973</v>
      </c>
      <c r="E7927" s="3" t="s">
        <v>9847</v>
      </c>
      <c r="F7927" s="61">
        <v>30.16</v>
      </c>
      <c r="G7927" s="61">
        <v>31.76</v>
      </c>
    </row>
    <row r="7928" spans="1:7">
      <c r="A7928" s="1" t="str">
        <f t="shared" si="125"/>
        <v>SINAPI 102210</v>
      </c>
      <c r="B7928" s="3" t="s">
        <v>9865</v>
      </c>
      <c r="C7928" s="3">
        <v>102210</v>
      </c>
      <c r="D7928" s="2" t="s">
        <v>7974</v>
      </c>
      <c r="E7928" s="3" t="s">
        <v>9847</v>
      </c>
      <c r="F7928" s="61">
        <v>9.58</v>
      </c>
      <c r="G7928" s="61">
        <v>10.11</v>
      </c>
    </row>
    <row r="7929" spans="1:7" ht="22.5">
      <c r="A7929" s="1" t="str">
        <f t="shared" si="125"/>
        <v>SINAPI 102220</v>
      </c>
      <c r="B7929" s="3" t="s">
        <v>9865</v>
      </c>
      <c r="C7929" s="3">
        <v>102220</v>
      </c>
      <c r="D7929" s="2" t="s">
        <v>7975</v>
      </c>
      <c r="E7929" s="3" t="s">
        <v>9847</v>
      </c>
      <c r="F7929" s="61">
        <v>19.16</v>
      </c>
      <c r="G7929" s="61">
        <v>20.23</v>
      </c>
    </row>
    <row r="7930" spans="1:7" ht="22.5">
      <c r="A7930" s="1" t="str">
        <f t="shared" si="125"/>
        <v>SINAPI 102230</v>
      </c>
      <c r="B7930" s="3" t="s">
        <v>9865</v>
      </c>
      <c r="C7930" s="3">
        <v>102230</v>
      </c>
      <c r="D7930" s="2" t="s">
        <v>7976</v>
      </c>
      <c r="E7930" s="3" t="s">
        <v>9847</v>
      </c>
      <c r="F7930" s="61">
        <v>28.74</v>
      </c>
      <c r="G7930" s="61">
        <v>30.34</v>
      </c>
    </row>
    <row r="7931" spans="1:7">
      <c r="A7931" s="1" t="str">
        <f t="shared" si="125"/>
        <v>SINAPI 102208</v>
      </c>
      <c r="B7931" s="3" t="s">
        <v>9865</v>
      </c>
      <c r="C7931" s="3">
        <v>102208</v>
      </c>
      <c r="D7931" s="2" t="s">
        <v>7977</v>
      </c>
      <c r="E7931" s="3" t="s">
        <v>9847</v>
      </c>
      <c r="F7931" s="61">
        <v>9.74</v>
      </c>
      <c r="G7931" s="61">
        <v>10.27</v>
      </c>
    </row>
    <row r="7932" spans="1:7">
      <c r="A7932" s="1" t="str">
        <f t="shared" si="125"/>
        <v>SINAPI 102218</v>
      </c>
      <c r="B7932" s="3" t="s">
        <v>9865</v>
      </c>
      <c r="C7932" s="3">
        <v>102218</v>
      </c>
      <c r="D7932" s="2" t="s">
        <v>7978</v>
      </c>
      <c r="E7932" s="3" t="s">
        <v>9847</v>
      </c>
      <c r="F7932" s="61">
        <v>19.47</v>
      </c>
      <c r="G7932" s="61">
        <v>20.54</v>
      </c>
    </row>
    <row r="7933" spans="1:7">
      <c r="A7933" s="1" t="str">
        <f t="shared" si="125"/>
        <v>SINAPI 102228</v>
      </c>
      <c r="B7933" s="3" t="s">
        <v>9865</v>
      </c>
      <c r="C7933" s="3">
        <v>102228</v>
      </c>
      <c r="D7933" s="2" t="s">
        <v>7979</v>
      </c>
      <c r="E7933" s="3" t="s">
        <v>9847</v>
      </c>
      <c r="F7933" s="61">
        <v>29.23</v>
      </c>
      <c r="G7933" s="61">
        <v>30.83</v>
      </c>
    </row>
    <row r="7934" spans="1:7">
      <c r="A7934" s="1" t="str">
        <f t="shared" si="125"/>
        <v>SINAPI 102212</v>
      </c>
      <c r="B7934" s="3" t="s">
        <v>9865</v>
      </c>
      <c r="C7934" s="3">
        <v>102212</v>
      </c>
      <c r="D7934" s="2" t="s">
        <v>7980</v>
      </c>
      <c r="E7934" s="3" t="s">
        <v>9847</v>
      </c>
      <c r="F7934" s="61">
        <v>0</v>
      </c>
      <c r="G7934" s="61">
        <v>0</v>
      </c>
    </row>
    <row r="7935" spans="1:7">
      <c r="A7935" s="1" t="str">
        <f t="shared" si="125"/>
        <v>SINAPI 102222</v>
      </c>
      <c r="B7935" s="3" t="s">
        <v>9865</v>
      </c>
      <c r="C7935" s="3">
        <v>102222</v>
      </c>
      <c r="D7935" s="2" t="s">
        <v>7981</v>
      </c>
      <c r="E7935" s="3" t="s">
        <v>9847</v>
      </c>
      <c r="F7935" s="61">
        <v>0</v>
      </c>
      <c r="G7935" s="61">
        <v>0</v>
      </c>
    </row>
    <row r="7936" spans="1:7">
      <c r="A7936" s="1" t="str">
        <f t="shared" si="125"/>
        <v>SINAPI 102232</v>
      </c>
      <c r="B7936" s="3" t="s">
        <v>9865</v>
      </c>
      <c r="C7936" s="3">
        <v>102232</v>
      </c>
      <c r="D7936" s="2" t="s">
        <v>7982</v>
      </c>
      <c r="E7936" s="3" t="s">
        <v>9847</v>
      </c>
      <c r="F7936" s="61">
        <v>0</v>
      </c>
      <c r="G7936" s="61">
        <v>0</v>
      </c>
    </row>
    <row r="7937" spans="1:7">
      <c r="A7937" s="1" t="str">
        <f t="shared" si="125"/>
        <v>SINAPI 102203</v>
      </c>
      <c r="B7937" s="3" t="s">
        <v>9865</v>
      </c>
      <c r="C7937" s="3">
        <v>102203</v>
      </c>
      <c r="D7937" s="2" t="s">
        <v>7983</v>
      </c>
      <c r="E7937" s="3" t="s">
        <v>9847</v>
      </c>
      <c r="F7937" s="61">
        <v>11.7</v>
      </c>
      <c r="G7937" s="61">
        <v>12.37</v>
      </c>
    </row>
    <row r="7938" spans="1:7">
      <c r="A7938" s="1" t="str">
        <f t="shared" si="125"/>
        <v>SINAPI 102213</v>
      </c>
      <c r="B7938" s="3" t="s">
        <v>9865</v>
      </c>
      <c r="C7938" s="3">
        <v>102213</v>
      </c>
      <c r="D7938" s="2" t="s">
        <v>7984</v>
      </c>
      <c r="E7938" s="3" t="s">
        <v>9847</v>
      </c>
      <c r="F7938" s="61">
        <v>23.43</v>
      </c>
      <c r="G7938" s="61">
        <v>24.76</v>
      </c>
    </row>
    <row r="7939" spans="1:7">
      <c r="A7939" s="1" t="str">
        <f t="shared" si="125"/>
        <v>SINAPI 102223</v>
      </c>
      <c r="B7939" s="3" t="s">
        <v>9865</v>
      </c>
      <c r="C7939" s="3">
        <v>102223</v>
      </c>
      <c r="D7939" s="2" t="s">
        <v>7985</v>
      </c>
      <c r="E7939" s="3" t="s">
        <v>9847</v>
      </c>
      <c r="F7939" s="61">
        <v>35.15</v>
      </c>
      <c r="G7939" s="61">
        <v>37.130000000000003</v>
      </c>
    </row>
    <row r="7940" spans="1:7">
      <c r="A7940" s="1" t="str">
        <f t="shared" si="125"/>
        <v>SINAPI 102204</v>
      </c>
      <c r="B7940" s="3" t="s">
        <v>9865</v>
      </c>
      <c r="C7940" s="3">
        <v>102204</v>
      </c>
      <c r="D7940" s="2" t="s">
        <v>7986</v>
      </c>
      <c r="E7940" s="3" t="s">
        <v>9847</v>
      </c>
      <c r="F7940" s="61">
        <v>12.04</v>
      </c>
      <c r="G7940" s="61">
        <v>12.71</v>
      </c>
    </row>
    <row r="7941" spans="1:7">
      <c r="A7941" s="1" t="str">
        <f t="shared" si="125"/>
        <v>SINAPI 102214</v>
      </c>
      <c r="B7941" s="3" t="s">
        <v>9865</v>
      </c>
      <c r="C7941" s="3">
        <v>102214</v>
      </c>
      <c r="D7941" s="2" t="s">
        <v>7987</v>
      </c>
      <c r="E7941" s="3" t="s">
        <v>9847</v>
      </c>
      <c r="F7941" s="61">
        <v>24.09</v>
      </c>
      <c r="G7941" s="61">
        <v>25.42</v>
      </c>
    </row>
    <row r="7942" spans="1:7">
      <c r="A7942" s="1" t="str">
        <f t="shared" si="125"/>
        <v>SINAPI 102224</v>
      </c>
      <c r="B7942" s="3" t="s">
        <v>9865</v>
      </c>
      <c r="C7942" s="3">
        <v>102224</v>
      </c>
      <c r="D7942" s="2" t="s">
        <v>7988</v>
      </c>
      <c r="E7942" s="3" t="s">
        <v>9847</v>
      </c>
      <c r="F7942" s="61">
        <v>36.14</v>
      </c>
      <c r="G7942" s="61">
        <v>38.119999999999997</v>
      </c>
    </row>
    <row r="7943" spans="1:7">
      <c r="A7943" s="1" t="str">
        <f t="shared" si="125"/>
        <v>SINAPI 102205</v>
      </c>
      <c r="B7943" s="3" t="s">
        <v>9865</v>
      </c>
      <c r="C7943" s="3">
        <v>102205</v>
      </c>
      <c r="D7943" s="2" t="s">
        <v>7989</v>
      </c>
      <c r="E7943" s="3" t="s">
        <v>9847</v>
      </c>
      <c r="F7943" s="61">
        <v>10.97</v>
      </c>
      <c r="G7943" s="61">
        <v>11.64</v>
      </c>
    </row>
    <row r="7944" spans="1:7">
      <c r="A7944" s="1" t="str">
        <f t="shared" si="125"/>
        <v>SINAPI 102215</v>
      </c>
      <c r="B7944" s="3" t="s">
        <v>9865</v>
      </c>
      <c r="C7944" s="3">
        <v>102215</v>
      </c>
      <c r="D7944" s="2" t="s">
        <v>7990</v>
      </c>
      <c r="E7944" s="3" t="s">
        <v>9847</v>
      </c>
      <c r="F7944" s="61">
        <v>21.98</v>
      </c>
      <c r="G7944" s="61">
        <v>23.31</v>
      </c>
    </row>
    <row r="7945" spans="1:7">
      <c r="A7945" s="1" t="str">
        <f t="shared" si="125"/>
        <v>SINAPI 102225</v>
      </c>
      <c r="B7945" s="3" t="s">
        <v>9865</v>
      </c>
      <c r="C7945" s="3">
        <v>102225</v>
      </c>
      <c r="D7945" s="2" t="s">
        <v>7991</v>
      </c>
      <c r="E7945" s="3" t="s">
        <v>9847</v>
      </c>
      <c r="F7945" s="61">
        <v>32.97</v>
      </c>
      <c r="G7945" s="61">
        <v>34.950000000000003</v>
      </c>
    </row>
    <row r="7946" spans="1:7">
      <c r="A7946" s="1" t="str">
        <f t="shared" si="125"/>
        <v>SINAPI 102206</v>
      </c>
      <c r="B7946" s="3" t="s">
        <v>9865</v>
      </c>
      <c r="C7946" s="3">
        <v>102206</v>
      </c>
      <c r="D7946" s="2" t="s">
        <v>7992</v>
      </c>
      <c r="E7946" s="3" t="s">
        <v>9847</v>
      </c>
      <c r="F7946" s="61">
        <v>0</v>
      </c>
      <c r="G7946" s="61">
        <v>0</v>
      </c>
    </row>
    <row r="7947" spans="1:7">
      <c r="A7947" s="1" t="str">
        <f t="shared" si="125"/>
        <v>SINAPI 102216</v>
      </c>
      <c r="B7947" s="3" t="s">
        <v>9865</v>
      </c>
      <c r="C7947" s="3">
        <v>102216</v>
      </c>
      <c r="D7947" s="2" t="s">
        <v>7993</v>
      </c>
      <c r="E7947" s="3" t="s">
        <v>9847</v>
      </c>
      <c r="F7947" s="61">
        <v>0</v>
      </c>
      <c r="G7947" s="61">
        <v>0</v>
      </c>
    </row>
    <row r="7948" spans="1:7">
      <c r="A7948" s="1" t="str">
        <f t="shared" si="125"/>
        <v>SINAPI 102226</v>
      </c>
      <c r="B7948" s="3" t="s">
        <v>9865</v>
      </c>
      <c r="C7948" s="3">
        <v>102226</v>
      </c>
      <c r="D7948" s="2" t="s">
        <v>7994</v>
      </c>
      <c r="E7948" s="3" t="s">
        <v>9847</v>
      </c>
      <c r="F7948" s="61">
        <v>0</v>
      </c>
      <c r="G7948" s="61">
        <v>0</v>
      </c>
    </row>
    <row r="7949" spans="1:7">
      <c r="A7949" s="1" t="str">
        <f t="shared" si="125"/>
        <v>SINAPI 100718</v>
      </c>
      <c r="B7949" s="3" t="s">
        <v>9865</v>
      </c>
      <c r="C7949" s="3">
        <v>100718</v>
      </c>
      <c r="D7949" s="2" t="s">
        <v>7995</v>
      </c>
      <c r="E7949" s="3" t="s">
        <v>9849</v>
      </c>
      <c r="F7949" s="61">
        <v>1.7</v>
      </c>
      <c r="G7949" s="61">
        <v>1.82</v>
      </c>
    </row>
    <row r="7950" spans="1:7">
      <c r="A7950" s="1" t="str">
        <f t="shared" si="125"/>
        <v>SINAPI 100716</v>
      </c>
      <c r="B7950" s="3" t="s">
        <v>9865</v>
      </c>
      <c r="C7950" s="3">
        <v>100716</v>
      </c>
      <c r="D7950" s="2" t="s">
        <v>7996</v>
      </c>
      <c r="E7950" s="3" t="s">
        <v>9847</v>
      </c>
      <c r="F7950" s="61">
        <v>24.99</v>
      </c>
      <c r="G7950" s="61">
        <v>25.35</v>
      </c>
    </row>
    <row r="7951" spans="1:7">
      <c r="A7951" s="1" t="str">
        <f t="shared" si="125"/>
        <v>SINAPI 100717</v>
      </c>
      <c r="B7951" s="3" t="s">
        <v>9865</v>
      </c>
      <c r="C7951" s="3">
        <v>100717</v>
      </c>
      <c r="D7951" s="2" t="s">
        <v>7997</v>
      </c>
      <c r="E7951" s="3" t="s">
        <v>9847</v>
      </c>
      <c r="F7951" s="61">
        <v>11.48</v>
      </c>
      <c r="G7951" s="61">
        <v>12.32</v>
      </c>
    </row>
    <row r="7952" spans="1:7" ht="22.5">
      <c r="A7952" s="1" t="str">
        <f t="shared" si="125"/>
        <v>SINAPI 100754</v>
      </c>
      <c r="B7952" s="3" t="s">
        <v>9865</v>
      </c>
      <c r="C7952" s="3">
        <v>100754</v>
      </c>
      <c r="D7952" s="2" t="s">
        <v>7998</v>
      </c>
      <c r="E7952" s="3" t="s">
        <v>9847</v>
      </c>
      <c r="F7952" s="61">
        <v>35.21</v>
      </c>
      <c r="G7952" s="61">
        <v>37.75</v>
      </c>
    </row>
    <row r="7953" spans="1:7" ht="22.5">
      <c r="A7953" s="1" t="str">
        <f t="shared" si="125"/>
        <v>SINAPI 100736</v>
      </c>
      <c r="B7953" s="3" t="s">
        <v>9865</v>
      </c>
      <c r="C7953" s="3">
        <v>100736</v>
      </c>
      <c r="D7953" s="2" t="s">
        <v>7999</v>
      </c>
      <c r="E7953" s="3" t="s">
        <v>9847</v>
      </c>
      <c r="F7953" s="61">
        <v>17.600000000000001</v>
      </c>
      <c r="G7953" s="61">
        <v>18.87</v>
      </c>
    </row>
    <row r="7954" spans="1:7" ht="22.5">
      <c r="A7954" s="1" t="str">
        <f t="shared" si="125"/>
        <v>SINAPI 100753</v>
      </c>
      <c r="B7954" s="3" t="s">
        <v>9865</v>
      </c>
      <c r="C7954" s="3">
        <v>100753</v>
      </c>
      <c r="D7954" s="2" t="s">
        <v>8000</v>
      </c>
      <c r="E7954" s="3" t="s">
        <v>9847</v>
      </c>
      <c r="F7954" s="61">
        <v>26.55</v>
      </c>
      <c r="G7954" s="61">
        <v>28.25</v>
      </c>
    </row>
    <row r="7955" spans="1:7" ht="22.5">
      <c r="A7955" s="1" t="str">
        <f t="shared" si="125"/>
        <v>SINAPI 100735</v>
      </c>
      <c r="B7955" s="3" t="s">
        <v>9865</v>
      </c>
      <c r="C7955" s="3">
        <v>100735</v>
      </c>
      <c r="D7955" s="2" t="s">
        <v>8001</v>
      </c>
      <c r="E7955" s="3" t="s">
        <v>9847</v>
      </c>
      <c r="F7955" s="61">
        <v>13.27</v>
      </c>
      <c r="G7955" s="61">
        <v>14.12</v>
      </c>
    </row>
    <row r="7956" spans="1:7" ht="22.5">
      <c r="A7956" s="1" t="str">
        <f t="shared" si="125"/>
        <v>SINAPI 100734</v>
      </c>
      <c r="B7956" s="3" t="s">
        <v>9865</v>
      </c>
      <c r="C7956" s="3">
        <v>100734</v>
      </c>
      <c r="D7956" s="2" t="s">
        <v>8002</v>
      </c>
      <c r="E7956" s="3" t="s">
        <v>9847</v>
      </c>
      <c r="F7956" s="61">
        <v>18.98</v>
      </c>
      <c r="G7956" s="61">
        <v>20.25</v>
      </c>
    </row>
    <row r="7957" spans="1:7" ht="22.5">
      <c r="A7957" s="1" t="str">
        <f t="shared" si="125"/>
        <v>SINAPI 100733</v>
      </c>
      <c r="B7957" s="3" t="s">
        <v>9865</v>
      </c>
      <c r="C7957" s="3">
        <v>100733</v>
      </c>
      <c r="D7957" s="2" t="s">
        <v>8003</v>
      </c>
      <c r="E7957" s="3" t="s">
        <v>9847</v>
      </c>
      <c r="F7957" s="61">
        <v>14.91</v>
      </c>
      <c r="G7957" s="61">
        <v>15.76</v>
      </c>
    </row>
    <row r="7958" spans="1:7" ht="22.5">
      <c r="A7958" s="1" t="str">
        <f t="shared" si="125"/>
        <v>SINAPI 100740</v>
      </c>
      <c r="B7958" s="3" t="s">
        <v>9865</v>
      </c>
      <c r="C7958" s="3">
        <v>100740</v>
      </c>
      <c r="D7958" s="2" t="s">
        <v>8004</v>
      </c>
      <c r="E7958" s="3" t="s">
        <v>9847</v>
      </c>
      <c r="F7958" s="61">
        <v>13.6</v>
      </c>
      <c r="G7958" s="61">
        <v>14.2</v>
      </c>
    </row>
    <row r="7959" spans="1:7" ht="22.5">
      <c r="A7959" s="1" t="str">
        <f t="shared" si="125"/>
        <v>SINAPI 100758</v>
      </c>
      <c r="B7959" s="3" t="s">
        <v>9865</v>
      </c>
      <c r="C7959" s="3">
        <v>100758</v>
      </c>
      <c r="D7959" s="2" t="s">
        <v>8005</v>
      </c>
      <c r="E7959" s="3" t="s">
        <v>9847</v>
      </c>
      <c r="F7959" s="61">
        <v>59.41</v>
      </c>
      <c r="G7959" s="61">
        <v>63.2</v>
      </c>
    </row>
    <row r="7960" spans="1:7" ht="22.5">
      <c r="A7960" s="1" t="str">
        <f t="shared" si="125"/>
        <v>SINAPI 100742</v>
      </c>
      <c r="B7960" s="3" t="s">
        <v>9865</v>
      </c>
      <c r="C7960" s="3">
        <v>100742</v>
      </c>
      <c r="D7960" s="2" t="s">
        <v>8006</v>
      </c>
      <c r="E7960" s="3" t="s">
        <v>9847</v>
      </c>
      <c r="F7960" s="61">
        <v>29.69</v>
      </c>
      <c r="G7960" s="61">
        <v>31.59</v>
      </c>
    </row>
    <row r="7961" spans="1:7" ht="22.5">
      <c r="A7961" s="1" t="str">
        <f t="shared" si="125"/>
        <v>SINAPI 100739</v>
      </c>
      <c r="B7961" s="3" t="s">
        <v>9865</v>
      </c>
      <c r="C7961" s="3">
        <v>100739</v>
      </c>
      <c r="D7961" s="2" t="s">
        <v>8007</v>
      </c>
      <c r="E7961" s="3" t="s">
        <v>9847</v>
      </c>
      <c r="F7961" s="61">
        <v>12.77</v>
      </c>
      <c r="G7961" s="61">
        <v>12.95</v>
      </c>
    </row>
    <row r="7962" spans="1:7" ht="22.5">
      <c r="A7962" s="1" t="str">
        <f t="shared" si="125"/>
        <v>SINAPI 100757</v>
      </c>
      <c r="B7962" s="3" t="s">
        <v>9865</v>
      </c>
      <c r="C7962" s="3">
        <v>100757</v>
      </c>
      <c r="D7962" s="2" t="s">
        <v>8008</v>
      </c>
      <c r="E7962" s="3" t="s">
        <v>9847</v>
      </c>
      <c r="F7962" s="61">
        <v>58.78</v>
      </c>
      <c r="G7962" s="61">
        <v>61.73</v>
      </c>
    </row>
    <row r="7963" spans="1:7" ht="22.5">
      <c r="A7963" s="1" t="str">
        <f t="shared" ref="A7963:A8026" si="126">CONCATENATE($B7963," ",$C7963)</f>
        <v>SINAPI 100741</v>
      </c>
      <c r="B7963" s="3" t="s">
        <v>9865</v>
      </c>
      <c r="C7963" s="3">
        <v>100741</v>
      </c>
      <c r="D7963" s="2" t="s">
        <v>8009</v>
      </c>
      <c r="E7963" s="3" t="s">
        <v>9847</v>
      </c>
      <c r="F7963" s="61">
        <v>29.39</v>
      </c>
      <c r="G7963" s="61">
        <v>30.87</v>
      </c>
    </row>
    <row r="7964" spans="1:7" ht="22.5">
      <c r="A7964" s="1" t="str">
        <f t="shared" si="126"/>
        <v>SINAPI 100744</v>
      </c>
      <c r="B7964" s="3" t="s">
        <v>9865</v>
      </c>
      <c r="C7964" s="3">
        <v>100744</v>
      </c>
      <c r="D7964" s="2" t="s">
        <v>8010</v>
      </c>
      <c r="E7964" s="3" t="s">
        <v>9847</v>
      </c>
      <c r="F7964" s="61">
        <v>13.41</v>
      </c>
      <c r="G7964" s="61">
        <v>14.01</v>
      </c>
    </row>
    <row r="7965" spans="1:7" ht="22.5">
      <c r="A7965" s="1" t="str">
        <f t="shared" si="126"/>
        <v>SINAPI 100760</v>
      </c>
      <c r="B7965" s="3" t="s">
        <v>9865</v>
      </c>
      <c r="C7965" s="3">
        <v>100760</v>
      </c>
      <c r="D7965" s="2" t="s">
        <v>8011</v>
      </c>
      <c r="E7965" s="3" t="s">
        <v>9847</v>
      </c>
      <c r="F7965" s="61">
        <v>59.02</v>
      </c>
      <c r="G7965" s="61">
        <v>62.81</v>
      </c>
    </row>
    <row r="7966" spans="1:7" ht="22.5">
      <c r="A7966" s="1" t="str">
        <f t="shared" si="126"/>
        <v>SINAPI 100746</v>
      </c>
      <c r="B7966" s="3" t="s">
        <v>9865</v>
      </c>
      <c r="C7966" s="3">
        <v>100746</v>
      </c>
      <c r="D7966" s="2" t="s">
        <v>8012</v>
      </c>
      <c r="E7966" s="3" t="s">
        <v>9847</v>
      </c>
      <c r="F7966" s="61">
        <v>29.5</v>
      </c>
      <c r="G7966" s="61">
        <v>31.4</v>
      </c>
    </row>
    <row r="7967" spans="1:7" ht="22.5">
      <c r="A7967" s="1" t="str">
        <f t="shared" si="126"/>
        <v>SINAPI 100743</v>
      </c>
      <c r="B7967" s="3" t="s">
        <v>9865</v>
      </c>
      <c r="C7967" s="3">
        <v>100743</v>
      </c>
      <c r="D7967" s="2" t="s">
        <v>8013</v>
      </c>
      <c r="E7967" s="3" t="s">
        <v>9847</v>
      </c>
      <c r="F7967" s="61">
        <v>12.48</v>
      </c>
      <c r="G7967" s="61">
        <v>12.66</v>
      </c>
    </row>
    <row r="7968" spans="1:7" ht="22.5">
      <c r="A7968" s="1" t="str">
        <f t="shared" si="126"/>
        <v>SINAPI 100759</v>
      </c>
      <c r="B7968" s="3" t="s">
        <v>9865</v>
      </c>
      <c r="C7968" s="3">
        <v>100759</v>
      </c>
      <c r="D7968" s="2" t="s">
        <v>8014</v>
      </c>
      <c r="E7968" s="3" t="s">
        <v>9847</v>
      </c>
      <c r="F7968" s="61">
        <v>58.15</v>
      </c>
      <c r="G7968" s="61">
        <v>61.1</v>
      </c>
    </row>
    <row r="7969" spans="1:7" ht="22.5">
      <c r="A7969" s="1" t="str">
        <f t="shared" si="126"/>
        <v>SINAPI 100745</v>
      </c>
      <c r="B7969" s="3" t="s">
        <v>9865</v>
      </c>
      <c r="C7969" s="3">
        <v>100745</v>
      </c>
      <c r="D7969" s="2" t="s">
        <v>8015</v>
      </c>
      <c r="E7969" s="3" t="s">
        <v>9847</v>
      </c>
      <c r="F7969" s="61">
        <v>29.07</v>
      </c>
      <c r="G7969" s="61">
        <v>30.55</v>
      </c>
    </row>
    <row r="7970" spans="1:7" ht="22.5">
      <c r="A7970" s="1" t="str">
        <f t="shared" si="126"/>
        <v>SINAPI 100748</v>
      </c>
      <c r="B7970" s="3" t="s">
        <v>9865</v>
      </c>
      <c r="C7970" s="3">
        <v>100748</v>
      </c>
      <c r="D7970" s="2" t="s">
        <v>8016</v>
      </c>
      <c r="E7970" s="3" t="s">
        <v>9847</v>
      </c>
      <c r="F7970" s="61">
        <v>13.49</v>
      </c>
      <c r="G7970" s="61">
        <v>14.09</v>
      </c>
    </row>
    <row r="7971" spans="1:7" ht="22.5">
      <c r="A7971" s="1" t="str">
        <f t="shared" si="126"/>
        <v>SINAPI 100762</v>
      </c>
      <c r="B7971" s="3" t="s">
        <v>9865</v>
      </c>
      <c r="C7971" s="3">
        <v>100762</v>
      </c>
      <c r="D7971" s="2" t="s">
        <v>8017</v>
      </c>
      <c r="E7971" s="3" t="s">
        <v>9847</v>
      </c>
      <c r="F7971" s="61">
        <v>59.18</v>
      </c>
      <c r="G7971" s="61">
        <v>62.97</v>
      </c>
    </row>
    <row r="7972" spans="1:7" ht="22.5">
      <c r="A7972" s="1" t="str">
        <f t="shared" si="126"/>
        <v>SINAPI 100750</v>
      </c>
      <c r="B7972" s="3" t="s">
        <v>9865</v>
      </c>
      <c r="C7972" s="3">
        <v>100750</v>
      </c>
      <c r="D7972" s="2" t="s">
        <v>8018</v>
      </c>
      <c r="E7972" s="3" t="s">
        <v>9847</v>
      </c>
      <c r="F7972" s="61">
        <v>29.58</v>
      </c>
      <c r="G7972" s="61">
        <v>31.48</v>
      </c>
    </row>
    <row r="7973" spans="1:7" ht="22.5">
      <c r="A7973" s="1" t="str">
        <f t="shared" si="126"/>
        <v>SINAPI 100747</v>
      </c>
      <c r="B7973" s="3" t="s">
        <v>9865</v>
      </c>
      <c r="C7973" s="3">
        <v>100747</v>
      </c>
      <c r="D7973" s="2" t="s">
        <v>8019</v>
      </c>
      <c r="E7973" s="3" t="s">
        <v>9847</v>
      </c>
      <c r="F7973" s="61">
        <v>12.6</v>
      </c>
      <c r="G7973" s="61">
        <v>12.78</v>
      </c>
    </row>
    <row r="7974" spans="1:7" ht="22.5">
      <c r="A7974" s="1" t="str">
        <f t="shared" si="126"/>
        <v>SINAPI 100761</v>
      </c>
      <c r="B7974" s="3" t="s">
        <v>9865</v>
      </c>
      <c r="C7974" s="3">
        <v>100761</v>
      </c>
      <c r="D7974" s="2" t="s">
        <v>8020</v>
      </c>
      <c r="E7974" s="3" t="s">
        <v>9847</v>
      </c>
      <c r="F7974" s="61">
        <v>58.41</v>
      </c>
      <c r="G7974" s="61">
        <v>61.36</v>
      </c>
    </row>
    <row r="7975" spans="1:7" ht="22.5">
      <c r="A7975" s="1" t="str">
        <f t="shared" si="126"/>
        <v>SINAPI 100749</v>
      </c>
      <c r="B7975" s="3" t="s">
        <v>9865</v>
      </c>
      <c r="C7975" s="3">
        <v>100749</v>
      </c>
      <c r="D7975" s="2" t="s">
        <v>8021</v>
      </c>
      <c r="E7975" s="3" t="s">
        <v>9847</v>
      </c>
      <c r="F7975" s="61">
        <v>29.2</v>
      </c>
      <c r="G7975" s="61">
        <v>30.68</v>
      </c>
    </row>
    <row r="7976" spans="1:7" ht="22.5">
      <c r="A7976" s="1" t="str">
        <f t="shared" si="126"/>
        <v>SINAPI 100720</v>
      </c>
      <c r="B7976" s="3" t="s">
        <v>9865</v>
      </c>
      <c r="C7976" s="3">
        <v>100720</v>
      </c>
      <c r="D7976" s="2" t="s">
        <v>8022</v>
      </c>
      <c r="E7976" s="3" t="s">
        <v>9847</v>
      </c>
      <c r="F7976" s="61">
        <v>12.91</v>
      </c>
      <c r="G7976" s="61">
        <v>13.51</v>
      </c>
    </row>
    <row r="7977" spans="1:7" ht="22.5">
      <c r="A7977" s="1" t="str">
        <f t="shared" si="126"/>
        <v>SINAPI 100722</v>
      </c>
      <c r="B7977" s="3" t="s">
        <v>9865</v>
      </c>
      <c r="C7977" s="3">
        <v>100722</v>
      </c>
      <c r="D7977" s="2" t="s">
        <v>8023</v>
      </c>
      <c r="E7977" s="3" t="s">
        <v>9847</v>
      </c>
      <c r="F7977" s="61">
        <v>29.04</v>
      </c>
      <c r="G7977" s="61">
        <v>30.94</v>
      </c>
    </row>
    <row r="7978" spans="1:7" ht="22.5">
      <c r="A7978" s="1" t="str">
        <f t="shared" si="126"/>
        <v>SINAPI 100719</v>
      </c>
      <c r="B7978" s="3" t="s">
        <v>9865</v>
      </c>
      <c r="C7978" s="3">
        <v>100719</v>
      </c>
      <c r="D7978" s="2" t="s">
        <v>8024</v>
      </c>
      <c r="E7978" s="3" t="s">
        <v>9847</v>
      </c>
      <c r="F7978" s="61">
        <v>12.98</v>
      </c>
      <c r="G7978" s="61">
        <v>13.16</v>
      </c>
    </row>
    <row r="7979" spans="1:7" ht="22.5">
      <c r="A7979" s="1" t="str">
        <f t="shared" si="126"/>
        <v>SINAPI 100721</v>
      </c>
      <c r="B7979" s="3" t="s">
        <v>9865</v>
      </c>
      <c r="C7979" s="3">
        <v>100721</v>
      </c>
      <c r="D7979" s="2" t="s">
        <v>8025</v>
      </c>
      <c r="E7979" s="3" t="s">
        <v>9847</v>
      </c>
      <c r="F7979" s="61">
        <v>29.83</v>
      </c>
      <c r="G7979" s="61">
        <v>31.31</v>
      </c>
    </row>
    <row r="7980" spans="1:7" ht="22.5">
      <c r="A7980" s="1" t="str">
        <f t="shared" si="126"/>
        <v>SINAPI 100724</v>
      </c>
      <c r="B7980" s="3" t="s">
        <v>9865</v>
      </c>
      <c r="C7980" s="3">
        <v>100724</v>
      </c>
      <c r="D7980" s="2" t="s">
        <v>8026</v>
      </c>
      <c r="E7980" s="3" t="s">
        <v>9847</v>
      </c>
      <c r="F7980" s="61">
        <v>16.79</v>
      </c>
      <c r="G7980" s="61">
        <v>17.39</v>
      </c>
    </row>
    <row r="7981" spans="1:7" ht="22.5">
      <c r="A7981" s="1" t="str">
        <f t="shared" si="126"/>
        <v>SINAPI 100726</v>
      </c>
      <c r="B7981" s="3" t="s">
        <v>9865</v>
      </c>
      <c r="C7981" s="3">
        <v>100726</v>
      </c>
      <c r="D7981" s="2" t="s">
        <v>8027</v>
      </c>
      <c r="E7981" s="3" t="s">
        <v>9847</v>
      </c>
      <c r="F7981" s="61">
        <v>32.81</v>
      </c>
      <c r="G7981" s="61">
        <v>34.71</v>
      </c>
    </row>
    <row r="7982" spans="1:7" ht="22.5">
      <c r="A7982" s="1" t="str">
        <f t="shared" si="126"/>
        <v>SINAPI 100723</v>
      </c>
      <c r="B7982" s="3" t="s">
        <v>9865</v>
      </c>
      <c r="C7982" s="3">
        <v>100723</v>
      </c>
      <c r="D7982" s="2" t="s">
        <v>8028</v>
      </c>
      <c r="E7982" s="3" t="s">
        <v>9847</v>
      </c>
      <c r="F7982" s="61">
        <v>13.94</v>
      </c>
      <c r="G7982" s="61">
        <v>14.12</v>
      </c>
    </row>
    <row r="7983" spans="1:7" ht="22.5">
      <c r="A7983" s="1" t="str">
        <f t="shared" si="126"/>
        <v>SINAPI 100725</v>
      </c>
      <c r="B7983" s="3" t="s">
        <v>9865</v>
      </c>
      <c r="C7983" s="3">
        <v>100725</v>
      </c>
      <c r="D7983" s="2" t="s">
        <v>8029</v>
      </c>
      <c r="E7983" s="3" t="s">
        <v>9847</v>
      </c>
      <c r="F7983" s="61">
        <v>30.15</v>
      </c>
      <c r="G7983" s="61">
        <v>31.63</v>
      </c>
    </row>
    <row r="7984" spans="1:7" ht="22.5">
      <c r="A7984" s="1" t="str">
        <f t="shared" si="126"/>
        <v>SINAPI 100752</v>
      </c>
      <c r="B7984" s="3" t="s">
        <v>9865</v>
      </c>
      <c r="C7984" s="3">
        <v>100752</v>
      </c>
      <c r="D7984" s="2" t="s">
        <v>8030</v>
      </c>
      <c r="E7984" s="3" t="s">
        <v>9847</v>
      </c>
      <c r="F7984" s="61">
        <v>56.44</v>
      </c>
      <c r="G7984" s="61">
        <v>57.64</v>
      </c>
    </row>
    <row r="7985" spans="1:7" ht="22.5">
      <c r="A7985" s="1" t="str">
        <f t="shared" si="126"/>
        <v>SINAPI 100730</v>
      </c>
      <c r="B7985" s="3" t="s">
        <v>9865</v>
      </c>
      <c r="C7985" s="3">
        <v>100730</v>
      </c>
      <c r="D7985" s="2" t="s">
        <v>8031</v>
      </c>
      <c r="E7985" s="3" t="s">
        <v>9847</v>
      </c>
      <c r="F7985" s="61">
        <v>28.22</v>
      </c>
      <c r="G7985" s="61">
        <v>28.82</v>
      </c>
    </row>
    <row r="7986" spans="1:7" ht="22.5">
      <c r="A7986" s="1" t="str">
        <f t="shared" si="126"/>
        <v>SINAPI 100751</v>
      </c>
      <c r="B7986" s="3" t="s">
        <v>9865</v>
      </c>
      <c r="C7986" s="3">
        <v>100751</v>
      </c>
      <c r="D7986" s="2" t="s">
        <v>8032</v>
      </c>
      <c r="E7986" s="3" t="s">
        <v>9847</v>
      </c>
      <c r="F7986" s="61">
        <v>48.22</v>
      </c>
      <c r="G7986" s="61">
        <v>48.57</v>
      </c>
    </row>
    <row r="7987" spans="1:7" ht="22.5">
      <c r="A7987" s="1" t="str">
        <f t="shared" si="126"/>
        <v>SINAPI 100729</v>
      </c>
      <c r="B7987" s="3" t="s">
        <v>9865</v>
      </c>
      <c r="C7987" s="3">
        <v>100729</v>
      </c>
      <c r="D7987" s="2" t="s">
        <v>8033</v>
      </c>
      <c r="E7987" s="3" t="s">
        <v>9847</v>
      </c>
      <c r="F7987" s="61">
        <v>24.1</v>
      </c>
      <c r="G7987" s="61">
        <v>24.28</v>
      </c>
    </row>
    <row r="7988" spans="1:7" ht="22.5">
      <c r="A7988" s="1" t="str">
        <f t="shared" si="126"/>
        <v>SINAPI 100728</v>
      </c>
      <c r="B7988" s="3" t="s">
        <v>9865</v>
      </c>
      <c r="C7988" s="3">
        <v>100728</v>
      </c>
      <c r="D7988" s="2" t="s">
        <v>8034</v>
      </c>
      <c r="E7988" s="3" t="s">
        <v>9847</v>
      </c>
      <c r="F7988" s="61">
        <v>28.75</v>
      </c>
      <c r="G7988" s="61">
        <v>29.35</v>
      </c>
    </row>
    <row r="7989" spans="1:7" ht="22.5">
      <c r="A7989" s="1" t="str">
        <f t="shared" si="126"/>
        <v>SINAPI 100732</v>
      </c>
      <c r="B7989" s="3" t="s">
        <v>9865</v>
      </c>
      <c r="C7989" s="3">
        <v>100732</v>
      </c>
      <c r="D7989" s="2" t="s">
        <v>8035</v>
      </c>
      <c r="E7989" s="3" t="s">
        <v>9847</v>
      </c>
      <c r="F7989" s="61">
        <v>0</v>
      </c>
      <c r="G7989" s="61">
        <v>0</v>
      </c>
    </row>
    <row r="7990" spans="1:7" ht="22.5">
      <c r="A7990" s="1" t="str">
        <f t="shared" si="126"/>
        <v>SINAPI 100731</v>
      </c>
      <c r="B7990" s="3" t="s">
        <v>9865</v>
      </c>
      <c r="C7990" s="3">
        <v>100731</v>
      </c>
      <c r="D7990" s="2" t="s">
        <v>8036</v>
      </c>
      <c r="E7990" s="3" t="s">
        <v>9847</v>
      </c>
      <c r="F7990" s="61">
        <v>0</v>
      </c>
      <c r="G7990" s="61">
        <v>0</v>
      </c>
    </row>
    <row r="7991" spans="1:7" ht="22.5">
      <c r="A7991" s="1" t="str">
        <f t="shared" si="126"/>
        <v>SINAPI 100727</v>
      </c>
      <c r="B7991" s="3" t="s">
        <v>9865</v>
      </c>
      <c r="C7991" s="3">
        <v>100727</v>
      </c>
      <c r="D7991" s="2" t="s">
        <v>8037</v>
      </c>
      <c r="E7991" s="3" t="s">
        <v>9847</v>
      </c>
      <c r="F7991" s="61">
        <v>32.03</v>
      </c>
      <c r="G7991" s="61">
        <v>32.21</v>
      </c>
    </row>
    <row r="7992" spans="1:7" ht="22.5">
      <c r="A7992" s="1" t="str">
        <f t="shared" si="126"/>
        <v>SINAPI 100756</v>
      </c>
      <c r="B7992" s="3" t="s">
        <v>9865</v>
      </c>
      <c r="C7992" s="3">
        <v>100756</v>
      </c>
      <c r="D7992" s="2" t="s">
        <v>8038</v>
      </c>
      <c r="E7992" s="3" t="s">
        <v>9847</v>
      </c>
      <c r="F7992" s="61">
        <v>0</v>
      </c>
      <c r="G7992" s="61">
        <v>0</v>
      </c>
    </row>
    <row r="7993" spans="1:7" ht="22.5">
      <c r="A7993" s="1" t="str">
        <f t="shared" si="126"/>
        <v>SINAPI 100738</v>
      </c>
      <c r="B7993" s="3" t="s">
        <v>9865</v>
      </c>
      <c r="C7993" s="3">
        <v>100738</v>
      </c>
      <c r="D7993" s="2" t="s">
        <v>8039</v>
      </c>
      <c r="E7993" s="3" t="s">
        <v>9847</v>
      </c>
      <c r="F7993" s="61">
        <v>0</v>
      </c>
      <c r="G7993" s="61">
        <v>0</v>
      </c>
    </row>
    <row r="7994" spans="1:7" ht="22.5">
      <c r="A7994" s="1" t="str">
        <f t="shared" si="126"/>
        <v>SINAPI 100755</v>
      </c>
      <c r="B7994" s="3" t="s">
        <v>9865</v>
      </c>
      <c r="C7994" s="3">
        <v>100755</v>
      </c>
      <c r="D7994" s="2" t="s">
        <v>8040</v>
      </c>
      <c r="E7994" s="3" t="s">
        <v>9847</v>
      </c>
      <c r="F7994" s="61">
        <v>0</v>
      </c>
      <c r="G7994" s="61">
        <v>0</v>
      </c>
    </row>
    <row r="7995" spans="1:7" ht="22.5">
      <c r="A7995" s="1" t="str">
        <f t="shared" si="126"/>
        <v>SINAPI 100737</v>
      </c>
      <c r="B7995" s="3" t="s">
        <v>9865</v>
      </c>
      <c r="C7995" s="3">
        <v>100737</v>
      </c>
      <c r="D7995" s="2" t="s">
        <v>8041</v>
      </c>
      <c r="E7995" s="3" t="s">
        <v>9847</v>
      </c>
      <c r="F7995" s="61">
        <v>0</v>
      </c>
      <c r="G7995" s="61">
        <v>0</v>
      </c>
    </row>
    <row r="7996" spans="1:7">
      <c r="A7996" s="1" t="str">
        <f t="shared" si="126"/>
        <v>SINAPI 102499</v>
      </c>
      <c r="B7996" s="3" t="s">
        <v>9865</v>
      </c>
      <c r="C7996" s="3">
        <v>102499</v>
      </c>
      <c r="D7996" s="2" t="s">
        <v>8042</v>
      </c>
      <c r="E7996" s="3" t="s">
        <v>9847</v>
      </c>
      <c r="F7996" s="61">
        <v>3.86</v>
      </c>
      <c r="G7996" s="61">
        <v>4.03</v>
      </c>
    </row>
    <row r="7997" spans="1:7" ht="22.5">
      <c r="A7997" s="1" t="str">
        <f t="shared" si="126"/>
        <v>SINAPI 102505</v>
      </c>
      <c r="B7997" s="3" t="s">
        <v>9865</v>
      </c>
      <c r="C7997" s="3">
        <v>102505</v>
      </c>
      <c r="D7997" s="2" t="s">
        <v>8043</v>
      </c>
      <c r="E7997" s="3" t="s">
        <v>9849</v>
      </c>
      <c r="F7997" s="61">
        <v>12.69</v>
      </c>
      <c r="G7997" s="61">
        <v>13.59</v>
      </c>
    </row>
    <row r="7998" spans="1:7" ht="22.5">
      <c r="A7998" s="1" t="str">
        <f t="shared" si="126"/>
        <v>SINAPI 102504</v>
      </c>
      <c r="B7998" s="3" t="s">
        <v>9865</v>
      </c>
      <c r="C7998" s="3">
        <v>102504</v>
      </c>
      <c r="D7998" s="2" t="s">
        <v>8044</v>
      </c>
      <c r="E7998" s="3" t="s">
        <v>9849</v>
      </c>
      <c r="F7998" s="61">
        <v>12.09</v>
      </c>
      <c r="G7998" s="61">
        <v>12.99</v>
      </c>
    </row>
    <row r="7999" spans="1:7" ht="22.5">
      <c r="A7999" s="1" t="str">
        <f t="shared" si="126"/>
        <v>SINAPI 102506</v>
      </c>
      <c r="B7999" s="3" t="s">
        <v>9865</v>
      </c>
      <c r="C7999" s="3">
        <v>102506</v>
      </c>
      <c r="D7999" s="2" t="s">
        <v>8045</v>
      </c>
      <c r="E7999" s="3" t="s">
        <v>9849</v>
      </c>
      <c r="F7999" s="61">
        <v>13.31</v>
      </c>
      <c r="G7999" s="61">
        <v>14.21</v>
      </c>
    </row>
    <row r="8000" spans="1:7">
      <c r="A8000" s="1" t="str">
        <f t="shared" si="126"/>
        <v>SINAPI 102500</v>
      </c>
      <c r="B8000" s="3" t="s">
        <v>9865</v>
      </c>
      <c r="C8000" s="3">
        <v>102500</v>
      </c>
      <c r="D8000" s="2" t="s">
        <v>8046</v>
      </c>
      <c r="E8000" s="3" t="s">
        <v>9849</v>
      </c>
      <c r="F8000" s="61">
        <v>5.35</v>
      </c>
      <c r="G8000" s="61">
        <v>5.66</v>
      </c>
    </row>
    <row r="8001" spans="1:7" ht="22.5">
      <c r="A8001" s="1" t="str">
        <f t="shared" si="126"/>
        <v>SINAPI 102502</v>
      </c>
      <c r="B8001" s="3" t="s">
        <v>9865</v>
      </c>
      <c r="C8001" s="3">
        <v>102502</v>
      </c>
      <c r="D8001" s="2" t="s">
        <v>8047</v>
      </c>
      <c r="E8001" s="3" t="s">
        <v>9849</v>
      </c>
      <c r="F8001" s="61">
        <v>0</v>
      </c>
      <c r="G8001" s="61">
        <v>0</v>
      </c>
    </row>
    <row r="8002" spans="1:7">
      <c r="A8002" s="1" t="str">
        <f t="shared" si="126"/>
        <v>SINAPI 102507</v>
      </c>
      <c r="B8002" s="3" t="s">
        <v>9865</v>
      </c>
      <c r="C8002" s="3">
        <v>102507</v>
      </c>
      <c r="D8002" s="2" t="s">
        <v>8048</v>
      </c>
      <c r="E8002" s="3" t="s">
        <v>9849</v>
      </c>
      <c r="F8002" s="61">
        <v>7.77</v>
      </c>
      <c r="G8002" s="61">
        <v>8.08</v>
      </c>
    </row>
    <row r="8003" spans="1:7" ht="22.5">
      <c r="A8003" s="1" t="str">
        <f t="shared" si="126"/>
        <v>SINAPI 102510</v>
      </c>
      <c r="B8003" s="3" t="s">
        <v>9865</v>
      </c>
      <c r="C8003" s="3">
        <v>102510</v>
      </c>
      <c r="D8003" s="2" t="s">
        <v>8049</v>
      </c>
      <c r="E8003" s="3" t="s">
        <v>9849</v>
      </c>
      <c r="F8003" s="61">
        <v>0</v>
      </c>
      <c r="G8003" s="61">
        <v>0</v>
      </c>
    </row>
    <row r="8004" spans="1:7" ht="22.5">
      <c r="A8004" s="1" t="str">
        <f t="shared" si="126"/>
        <v>SINAPI 102512</v>
      </c>
      <c r="B8004" s="3" t="s">
        <v>9865</v>
      </c>
      <c r="C8004" s="3">
        <v>102512</v>
      </c>
      <c r="D8004" s="2" t="s">
        <v>8050</v>
      </c>
      <c r="E8004" s="3" t="s">
        <v>9849</v>
      </c>
      <c r="F8004" s="61">
        <v>7.53</v>
      </c>
      <c r="G8004" s="61">
        <v>7.77</v>
      </c>
    </row>
    <row r="8005" spans="1:7">
      <c r="A8005" s="1" t="str">
        <f t="shared" si="126"/>
        <v>SINAPI 102501</v>
      </c>
      <c r="B8005" s="3" t="s">
        <v>9865</v>
      </c>
      <c r="C8005" s="3">
        <v>102501</v>
      </c>
      <c r="D8005" s="2" t="s">
        <v>8051</v>
      </c>
      <c r="E8005" s="3" t="s">
        <v>9847</v>
      </c>
      <c r="F8005" s="61">
        <v>29.38</v>
      </c>
      <c r="G8005" s="61">
        <v>31.01</v>
      </c>
    </row>
    <row r="8006" spans="1:7" ht="22.5">
      <c r="A8006" s="1" t="str">
        <f t="shared" si="126"/>
        <v>SINAPI 102503</v>
      </c>
      <c r="B8006" s="3" t="s">
        <v>9865</v>
      </c>
      <c r="C8006" s="3">
        <v>102503</v>
      </c>
      <c r="D8006" s="2" t="s">
        <v>8052</v>
      </c>
      <c r="E8006" s="3" t="s">
        <v>9847</v>
      </c>
      <c r="F8006" s="61">
        <v>0</v>
      </c>
      <c r="G8006" s="61">
        <v>0</v>
      </c>
    </row>
    <row r="8007" spans="1:7">
      <c r="A8007" s="1" t="str">
        <f t="shared" si="126"/>
        <v>SINAPI 102508</v>
      </c>
      <c r="B8007" s="3" t="s">
        <v>9865</v>
      </c>
      <c r="C8007" s="3">
        <v>102508</v>
      </c>
      <c r="D8007" s="2" t="s">
        <v>8053</v>
      </c>
      <c r="E8007" s="3" t="s">
        <v>9847</v>
      </c>
      <c r="F8007" s="61">
        <v>54.14</v>
      </c>
      <c r="G8007" s="61">
        <v>55.77</v>
      </c>
    </row>
    <row r="8008" spans="1:7" ht="22.5">
      <c r="A8008" s="1" t="str">
        <f t="shared" si="126"/>
        <v>SINAPI 102511</v>
      </c>
      <c r="B8008" s="3" t="s">
        <v>9865</v>
      </c>
      <c r="C8008" s="3">
        <v>102511</v>
      </c>
      <c r="D8008" s="2" t="s">
        <v>8054</v>
      </c>
      <c r="E8008" s="3" t="s">
        <v>9847</v>
      </c>
      <c r="F8008" s="61">
        <v>0</v>
      </c>
      <c r="G8008" s="61">
        <v>0</v>
      </c>
    </row>
    <row r="8009" spans="1:7" ht="22.5">
      <c r="A8009" s="1" t="str">
        <f t="shared" si="126"/>
        <v>SINAPI 102509</v>
      </c>
      <c r="B8009" s="3" t="s">
        <v>9865</v>
      </c>
      <c r="C8009" s="3">
        <v>102509</v>
      </c>
      <c r="D8009" s="2" t="s">
        <v>8055</v>
      </c>
      <c r="E8009" s="3" t="s">
        <v>9847</v>
      </c>
      <c r="F8009" s="61">
        <v>38.67</v>
      </c>
      <c r="G8009" s="61">
        <v>40.04</v>
      </c>
    </row>
    <row r="8010" spans="1:7">
      <c r="A8010" s="1" t="str">
        <f t="shared" si="126"/>
        <v>SINAPI 102498</v>
      </c>
      <c r="B8010" s="3" t="s">
        <v>9865</v>
      </c>
      <c r="C8010" s="3">
        <v>102498</v>
      </c>
      <c r="D8010" s="2" t="s">
        <v>8056</v>
      </c>
      <c r="E8010" s="3" t="s">
        <v>9849</v>
      </c>
      <c r="F8010" s="61">
        <v>1.88</v>
      </c>
      <c r="G8010" s="61">
        <v>2.02</v>
      </c>
    </row>
    <row r="8011" spans="1:7" ht="22.5">
      <c r="A8011" s="1" t="str">
        <f t="shared" si="126"/>
        <v>SINAPI 102519</v>
      </c>
      <c r="B8011" s="3" t="s">
        <v>9865</v>
      </c>
      <c r="C8011" s="3">
        <v>102519</v>
      </c>
      <c r="D8011" s="2" t="s">
        <v>8057</v>
      </c>
      <c r="E8011" s="3" t="s">
        <v>9848</v>
      </c>
      <c r="F8011" s="61">
        <v>0</v>
      </c>
      <c r="G8011" s="61">
        <v>0</v>
      </c>
    </row>
    <row r="8012" spans="1:7">
      <c r="A8012" s="1" t="str">
        <f t="shared" si="126"/>
        <v>SINAPI 102491</v>
      </c>
      <c r="B8012" s="3" t="s">
        <v>9865</v>
      </c>
      <c r="C8012" s="3">
        <v>102491</v>
      </c>
      <c r="D8012" s="2" t="s">
        <v>8058</v>
      </c>
      <c r="E8012" s="3" t="s">
        <v>9847</v>
      </c>
      <c r="F8012" s="61">
        <v>24.02</v>
      </c>
      <c r="G8012" s="61">
        <v>25.06</v>
      </c>
    </row>
    <row r="8013" spans="1:7">
      <c r="A8013" s="1" t="str">
        <f t="shared" si="126"/>
        <v>SINAPI 102492</v>
      </c>
      <c r="B8013" s="3" t="s">
        <v>9865</v>
      </c>
      <c r="C8013" s="3">
        <v>102492</v>
      </c>
      <c r="D8013" s="2" t="s">
        <v>8059</v>
      </c>
      <c r="E8013" s="3" t="s">
        <v>9847</v>
      </c>
      <c r="F8013" s="61">
        <v>30.48</v>
      </c>
      <c r="G8013" s="61">
        <v>31.86</v>
      </c>
    </row>
    <row r="8014" spans="1:7" ht="22.5">
      <c r="A8014" s="1" t="str">
        <f t="shared" si="126"/>
        <v>SINAPI 102804</v>
      </c>
      <c r="B8014" s="3" t="s">
        <v>9865</v>
      </c>
      <c r="C8014" s="3">
        <v>102804</v>
      </c>
      <c r="D8014" s="2" t="s">
        <v>8060</v>
      </c>
      <c r="E8014" s="3" t="s">
        <v>9847</v>
      </c>
      <c r="F8014" s="61">
        <v>0</v>
      </c>
      <c r="G8014" s="61">
        <v>0</v>
      </c>
    </row>
    <row r="8015" spans="1:7">
      <c r="A8015" s="1" t="str">
        <f t="shared" si="126"/>
        <v>SINAPI 102494</v>
      </c>
      <c r="B8015" s="3" t="s">
        <v>9865</v>
      </c>
      <c r="C8015" s="3">
        <v>102494</v>
      </c>
      <c r="D8015" s="2" t="s">
        <v>8061</v>
      </c>
      <c r="E8015" s="3" t="s">
        <v>9847</v>
      </c>
      <c r="F8015" s="61">
        <v>75.81</v>
      </c>
      <c r="G8015" s="61">
        <v>76.849999999999994</v>
      </c>
    </row>
    <row r="8016" spans="1:7">
      <c r="A8016" s="1" t="str">
        <f t="shared" si="126"/>
        <v>SINAPI 102805</v>
      </c>
      <c r="B8016" s="3" t="s">
        <v>9865</v>
      </c>
      <c r="C8016" s="3">
        <v>102805</v>
      </c>
      <c r="D8016" s="2" t="s">
        <v>8062</v>
      </c>
      <c r="E8016" s="3" t="s">
        <v>9847</v>
      </c>
      <c r="F8016" s="61">
        <v>0</v>
      </c>
      <c r="G8016" s="61">
        <v>0</v>
      </c>
    </row>
    <row r="8017" spans="1:7" ht="22.5">
      <c r="A8017" s="1" t="str">
        <f t="shared" si="126"/>
        <v>SINAPI 102490</v>
      </c>
      <c r="B8017" s="3" t="s">
        <v>9865</v>
      </c>
      <c r="C8017" s="3">
        <v>102490</v>
      </c>
      <c r="D8017" s="2" t="s">
        <v>8063</v>
      </c>
      <c r="E8017" s="3" t="s">
        <v>9847</v>
      </c>
      <c r="F8017" s="61">
        <v>0</v>
      </c>
      <c r="G8017" s="61">
        <v>0</v>
      </c>
    </row>
    <row r="8018" spans="1:7">
      <c r="A8018" s="1" t="str">
        <f t="shared" si="126"/>
        <v>SINAPI 102496</v>
      </c>
      <c r="B8018" s="3" t="s">
        <v>9865</v>
      </c>
      <c r="C8018" s="3">
        <v>102496</v>
      </c>
      <c r="D8018" s="2" t="s">
        <v>8064</v>
      </c>
      <c r="E8018" s="3" t="s">
        <v>9849</v>
      </c>
      <c r="F8018" s="61">
        <v>16.03</v>
      </c>
      <c r="G8018" s="61">
        <v>16.510000000000002</v>
      </c>
    </row>
    <row r="8019" spans="1:7" ht="22.5">
      <c r="A8019" s="1" t="str">
        <f t="shared" si="126"/>
        <v>SINAPI 102497</v>
      </c>
      <c r="B8019" s="3" t="s">
        <v>9865</v>
      </c>
      <c r="C8019" s="3">
        <v>102497</v>
      </c>
      <c r="D8019" s="2" t="s">
        <v>8065</v>
      </c>
      <c r="E8019" s="3" t="s">
        <v>9849</v>
      </c>
      <c r="F8019" s="61">
        <v>5.83</v>
      </c>
      <c r="G8019" s="61">
        <v>6.15</v>
      </c>
    </row>
    <row r="8020" spans="1:7" ht="22.5">
      <c r="A8020" s="1" t="str">
        <f t="shared" si="126"/>
        <v>SINAPI 102520</v>
      </c>
      <c r="B8020" s="3" t="s">
        <v>9865</v>
      </c>
      <c r="C8020" s="3">
        <v>102520</v>
      </c>
      <c r="D8020" s="2" t="s">
        <v>8066</v>
      </c>
      <c r="E8020" s="3" t="s">
        <v>9847</v>
      </c>
      <c r="F8020" s="61">
        <v>98.3</v>
      </c>
      <c r="G8020" s="61">
        <v>104.79</v>
      </c>
    </row>
    <row r="8021" spans="1:7" ht="22.5">
      <c r="A8021" s="1" t="str">
        <f t="shared" si="126"/>
        <v>SINAPI 102518</v>
      </c>
      <c r="B8021" s="3" t="s">
        <v>9865</v>
      </c>
      <c r="C8021" s="3">
        <v>102518</v>
      </c>
      <c r="D8021" s="2" t="s">
        <v>8067</v>
      </c>
      <c r="E8021" s="3" t="s">
        <v>9848</v>
      </c>
      <c r="F8021" s="61">
        <v>0</v>
      </c>
      <c r="G8021" s="61">
        <v>0</v>
      </c>
    </row>
    <row r="8022" spans="1:7" ht="22.5">
      <c r="A8022" s="1" t="str">
        <f t="shared" si="126"/>
        <v>SINAPI 102514</v>
      </c>
      <c r="B8022" s="3" t="s">
        <v>9865</v>
      </c>
      <c r="C8022" s="3">
        <v>102514</v>
      </c>
      <c r="D8022" s="2" t="s">
        <v>8068</v>
      </c>
      <c r="E8022" s="3" t="s">
        <v>9848</v>
      </c>
      <c r="F8022" s="61">
        <v>0</v>
      </c>
      <c r="G8022" s="61">
        <v>0</v>
      </c>
    </row>
    <row r="8023" spans="1:7" ht="22.5">
      <c r="A8023" s="1" t="str">
        <f t="shared" si="126"/>
        <v>SINAPI 102516</v>
      </c>
      <c r="B8023" s="3" t="s">
        <v>9865</v>
      </c>
      <c r="C8023" s="3">
        <v>102516</v>
      </c>
      <c r="D8023" s="2" t="s">
        <v>8069</v>
      </c>
      <c r="E8023" s="3" t="s">
        <v>9848</v>
      </c>
      <c r="F8023" s="61">
        <v>0</v>
      </c>
      <c r="G8023" s="61">
        <v>0</v>
      </c>
    </row>
    <row r="8024" spans="1:7" ht="22.5">
      <c r="A8024" s="1" t="str">
        <f t="shared" si="126"/>
        <v>SINAPI 102515</v>
      </c>
      <c r="B8024" s="3" t="s">
        <v>9865</v>
      </c>
      <c r="C8024" s="3">
        <v>102515</v>
      </c>
      <c r="D8024" s="2" t="s">
        <v>8070</v>
      </c>
      <c r="E8024" s="3" t="s">
        <v>9848</v>
      </c>
      <c r="F8024" s="61">
        <v>0</v>
      </c>
      <c r="G8024" s="61">
        <v>0</v>
      </c>
    </row>
    <row r="8025" spans="1:7" ht="22.5">
      <c r="A8025" s="1" t="str">
        <f t="shared" si="126"/>
        <v>SINAPI 102517</v>
      </c>
      <c r="B8025" s="3" t="s">
        <v>9865</v>
      </c>
      <c r="C8025" s="3">
        <v>102517</v>
      </c>
      <c r="D8025" s="2" t="s">
        <v>8071</v>
      </c>
      <c r="E8025" s="3" t="s">
        <v>9848</v>
      </c>
      <c r="F8025" s="61">
        <v>0</v>
      </c>
      <c r="G8025" s="61">
        <v>0</v>
      </c>
    </row>
    <row r="8026" spans="1:7" ht="22.5">
      <c r="A8026" s="1" t="str">
        <f t="shared" si="126"/>
        <v>SINAPI 102513</v>
      </c>
      <c r="B8026" s="3" t="s">
        <v>9865</v>
      </c>
      <c r="C8026" s="3">
        <v>102513</v>
      </c>
      <c r="D8026" s="2" t="s">
        <v>8072</v>
      </c>
      <c r="E8026" s="3" t="s">
        <v>9847</v>
      </c>
      <c r="F8026" s="61">
        <v>57.02</v>
      </c>
      <c r="G8026" s="61">
        <v>60.64</v>
      </c>
    </row>
    <row r="8027" spans="1:7">
      <c r="A8027" s="1" t="str">
        <f t="shared" ref="A8027:A8090" si="127">CONCATENATE($B8027," ",$C8027)</f>
        <v>SINAPI 102489</v>
      </c>
      <c r="B8027" s="3" t="s">
        <v>9865</v>
      </c>
      <c r="C8027" s="3">
        <v>102489</v>
      </c>
      <c r="D8027" s="2" t="s">
        <v>8073</v>
      </c>
      <c r="E8027" s="3" t="s">
        <v>9847</v>
      </c>
      <c r="F8027" s="61">
        <v>31.07</v>
      </c>
      <c r="G8027" s="61">
        <v>32.42</v>
      </c>
    </row>
    <row r="8028" spans="1:7">
      <c r="A8028" s="1" t="str">
        <f t="shared" si="127"/>
        <v>SINAPI 102488</v>
      </c>
      <c r="B8028" s="3" t="s">
        <v>9865</v>
      </c>
      <c r="C8028" s="3">
        <v>102488</v>
      </c>
      <c r="D8028" s="2" t="s">
        <v>8074</v>
      </c>
      <c r="E8028" s="3" t="s">
        <v>9847</v>
      </c>
      <c r="F8028" s="61">
        <v>4.37</v>
      </c>
      <c r="G8028" s="61">
        <v>4.7300000000000004</v>
      </c>
    </row>
    <row r="8029" spans="1:7">
      <c r="A8029" s="1" t="str">
        <f t="shared" si="127"/>
        <v>SINAPI 101730</v>
      </c>
      <c r="B8029" s="3" t="s">
        <v>9865</v>
      </c>
      <c r="C8029" s="3">
        <v>101730</v>
      </c>
      <c r="D8029" s="2" t="s">
        <v>8075</v>
      </c>
      <c r="E8029" s="3" t="s">
        <v>9847</v>
      </c>
      <c r="F8029" s="61">
        <v>0</v>
      </c>
      <c r="G8029" s="61">
        <v>0</v>
      </c>
    </row>
    <row r="8030" spans="1:7">
      <c r="A8030" s="1" t="str">
        <f t="shared" si="127"/>
        <v>SINAPI 101746</v>
      </c>
      <c r="B8030" s="3" t="s">
        <v>9865</v>
      </c>
      <c r="C8030" s="3">
        <v>101746</v>
      </c>
      <c r="D8030" s="2" t="s">
        <v>8076</v>
      </c>
      <c r="E8030" s="3" t="s">
        <v>9847</v>
      </c>
      <c r="F8030" s="61">
        <v>531.67999999999995</v>
      </c>
      <c r="G8030" s="61">
        <v>533.41999999999996</v>
      </c>
    </row>
    <row r="8031" spans="1:7" ht="22.5">
      <c r="A8031" s="1" t="str">
        <f t="shared" si="127"/>
        <v>SINAPI 98679</v>
      </c>
      <c r="B8031" s="3" t="s">
        <v>9865</v>
      </c>
      <c r="C8031" s="3">
        <v>98679</v>
      </c>
      <c r="D8031" s="2" t="s">
        <v>8077</v>
      </c>
      <c r="E8031" s="3" t="s">
        <v>9847</v>
      </c>
      <c r="F8031" s="61">
        <v>37.94</v>
      </c>
      <c r="G8031" s="61">
        <v>39.729999999999997</v>
      </c>
    </row>
    <row r="8032" spans="1:7" ht="22.5">
      <c r="A8032" s="1" t="str">
        <f t="shared" si="127"/>
        <v>SINAPI 98680</v>
      </c>
      <c r="B8032" s="3" t="s">
        <v>9865</v>
      </c>
      <c r="C8032" s="3">
        <v>98680</v>
      </c>
      <c r="D8032" s="2" t="s">
        <v>8078</v>
      </c>
      <c r="E8032" s="3" t="s">
        <v>9847</v>
      </c>
      <c r="F8032" s="61">
        <v>46.92</v>
      </c>
      <c r="G8032" s="61">
        <v>49</v>
      </c>
    </row>
    <row r="8033" spans="1:7" ht="22.5">
      <c r="A8033" s="1" t="str">
        <f t="shared" si="127"/>
        <v>SINAPI 101749</v>
      </c>
      <c r="B8033" s="3" t="s">
        <v>9865</v>
      </c>
      <c r="C8033" s="3">
        <v>101749</v>
      </c>
      <c r="D8033" s="2" t="s">
        <v>8079</v>
      </c>
      <c r="E8033" s="3" t="s">
        <v>9847</v>
      </c>
      <c r="F8033" s="61">
        <v>54.24</v>
      </c>
      <c r="G8033" s="61">
        <v>56.56</v>
      </c>
    </row>
    <row r="8034" spans="1:7" ht="22.5">
      <c r="A8034" s="1" t="str">
        <f t="shared" si="127"/>
        <v>SINAPI 98681</v>
      </c>
      <c r="B8034" s="3" t="s">
        <v>9865</v>
      </c>
      <c r="C8034" s="3">
        <v>98681</v>
      </c>
      <c r="D8034" s="2" t="s">
        <v>8080</v>
      </c>
      <c r="E8034" s="3" t="s">
        <v>9847</v>
      </c>
      <c r="F8034" s="61">
        <v>35</v>
      </c>
      <c r="G8034" s="61">
        <v>36.57</v>
      </c>
    </row>
    <row r="8035" spans="1:7" ht="22.5">
      <c r="A8035" s="1" t="str">
        <f t="shared" si="127"/>
        <v>SINAPI 98682</v>
      </c>
      <c r="B8035" s="3" t="s">
        <v>9865</v>
      </c>
      <c r="C8035" s="3">
        <v>98682</v>
      </c>
      <c r="D8035" s="2" t="s">
        <v>8081</v>
      </c>
      <c r="E8035" s="3" t="s">
        <v>9847</v>
      </c>
      <c r="F8035" s="61">
        <v>43.97</v>
      </c>
      <c r="G8035" s="61">
        <v>45.83</v>
      </c>
    </row>
    <row r="8036" spans="1:7" ht="22.5">
      <c r="A8036" s="1" t="str">
        <f t="shared" si="127"/>
        <v>SINAPI 101750</v>
      </c>
      <c r="B8036" s="3" t="s">
        <v>9865</v>
      </c>
      <c r="C8036" s="3">
        <v>101750</v>
      </c>
      <c r="D8036" s="2" t="s">
        <v>8082</v>
      </c>
      <c r="E8036" s="3" t="s">
        <v>9847</v>
      </c>
      <c r="F8036" s="61">
        <v>51.3</v>
      </c>
      <c r="G8036" s="61">
        <v>53.39</v>
      </c>
    </row>
    <row r="8037" spans="1:7">
      <c r="A8037" s="1" t="str">
        <f t="shared" si="127"/>
        <v>SINAPI 101737</v>
      </c>
      <c r="B8037" s="3" t="s">
        <v>9865</v>
      </c>
      <c r="C8037" s="3">
        <v>101737</v>
      </c>
      <c r="D8037" s="2" t="s">
        <v>8083</v>
      </c>
      <c r="E8037" s="3" t="s">
        <v>9847</v>
      </c>
      <c r="F8037" s="61">
        <v>133.66</v>
      </c>
      <c r="G8037" s="61">
        <v>135.49</v>
      </c>
    </row>
    <row r="8038" spans="1:7">
      <c r="A8038" s="1" t="str">
        <f t="shared" si="127"/>
        <v>SINAPI 101735</v>
      </c>
      <c r="B8038" s="3" t="s">
        <v>9865</v>
      </c>
      <c r="C8038" s="3">
        <v>101735</v>
      </c>
      <c r="D8038" s="2" t="s">
        <v>8084</v>
      </c>
      <c r="E8038" s="3" t="s">
        <v>9847</v>
      </c>
      <c r="F8038" s="61">
        <v>422.86</v>
      </c>
      <c r="G8038" s="61">
        <v>425.71</v>
      </c>
    </row>
    <row r="8039" spans="1:7">
      <c r="A8039" s="1" t="str">
        <f t="shared" si="127"/>
        <v>SINAPI 101734</v>
      </c>
      <c r="B8039" s="3" t="s">
        <v>9865</v>
      </c>
      <c r="C8039" s="3">
        <v>101734</v>
      </c>
      <c r="D8039" s="2" t="s">
        <v>8085</v>
      </c>
      <c r="E8039" s="3" t="s">
        <v>9847</v>
      </c>
      <c r="F8039" s="61">
        <v>412.84</v>
      </c>
      <c r="G8039" s="61">
        <v>415.69</v>
      </c>
    </row>
    <row r="8040" spans="1:7">
      <c r="A8040" s="1" t="str">
        <f t="shared" si="127"/>
        <v>SINAPI 101736</v>
      </c>
      <c r="B8040" s="3" t="s">
        <v>9865</v>
      </c>
      <c r="C8040" s="3">
        <v>101736</v>
      </c>
      <c r="D8040" s="2" t="s">
        <v>8086</v>
      </c>
      <c r="E8040" s="3" t="s">
        <v>9847</v>
      </c>
      <c r="F8040" s="61">
        <v>113.84</v>
      </c>
      <c r="G8040" s="61">
        <v>115.67</v>
      </c>
    </row>
    <row r="8041" spans="1:7">
      <c r="A8041" s="1" t="str">
        <f t="shared" si="127"/>
        <v>SINAPI 101733</v>
      </c>
      <c r="B8041" s="3" t="s">
        <v>9865</v>
      </c>
      <c r="C8041" s="3">
        <v>101733</v>
      </c>
      <c r="D8041" s="2" t="s">
        <v>8087</v>
      </c>
      <c r="E8041" s="3" t="s">
        <v>9847</v>
      </c>
      <c r="F8041" s="61">
        <v>274.75</v>
      </c>
      <c r="G8041" s="61">
        <v>277.60000000000002</v>
      </c>
    </row>
    <row r="8042" spans="1:7">
      <c r="A8042" s="1" t="str">
        <f t="shared" si="127"/>
        <v>SINAPI 98678</v>
      </c>
      <c r="B8042" s="3" t="s">
        <v>9865</v>
      </c>
      <c r="C8042" s="3">
        <v>98678</v>
      </c>
      <c r="D8042" s="2" t="s">
        <v>8088</v>
      </c>
      <c r="E8042" s="3" t="s">
        <v>9847</v>
      </c>
      <c r="F8042" s="61">
        <v>427.55</v>
      </c>
      <c r="G8042" s="61">
        <v>429.19</v>
      </c>
    </row>
    <row r="8043" spans="1:7">
      <c r="A8043" s="1" t="str">
        <f t="shared" si="127"/>
        <v>SINAPI 98677</v>
      </c>
      <c r="B8043" s="3" t="s">
        <v>9865</v>
      </c>
      <c r="C8043" s="3">
        <v>98677</v>
      </c>
      <c r="D8043" s="2" t="s">
        <v>8089</v>
      </c>
      <c r="E8043" s="3" t="s">
        <v>9847</v>
      </c>
      <c r="F8043" s="61">
        <v>0</v>
      </c>
      <c r="G8043" s="61">
        <v>0</v>
      </c>
    </row>
    <row r="8044" spans="1:7">
      <c r="A8044" s="1" t="str">
        <f t="shared" si="127"/>
        <v>SINAPI 98676</v>
      </c>
      <c r="B8044" s="3" t="s">
        <v>9865</v>
      </c>
      <c r="C8044" s="3">
        <v>98676</v>
      </c>
      <c r="D8044" s="2" t="s">
        <v>8090</v>
      </c>
      <c r="E8044" s="3" t="s">
        <v>9847</v>
      </c>
      <c r="F8044" s="61">
        <v>0</v>
      </c>
      <c r="G8044" s="61">
        <v>0</v>
      </c>
    </row>
    <row r="8045" spans="1:7">
      <c r="A8045" s="1" t="str">
        <f t="shared" si="127"/>
        <v>SINAPI 98675</v>
      </c>
      <c r="B8045" s="3" t="s">
        <v>9865</v>
      </c>
      <c r="C8045" s="3">
        <v>98675</v>
      </c>
      <c r="D8045" s="2" t="s">
        <v>8091</v>
      </c>
      <c r="E8045" s="3" t="s">
        <v>9847</v>
      </c>
      <c r="F8045" s="61">
        <v>0</v>
      </c>
      <c r="G8045" s="61">
        <v>0</v>
      </c>
    </row>
    <row r="8046" spans="1:7">
      <c r="A8046" s="1" t="str">
        <f t="shared" si="127"/>
        <v>SINAPI 101747</v>
      </c>
      <c r="B8046" s="3" t="s">
        <v>9865</v>
      </c>
      <c r="C8046" s="3">
        <v>101747</v>
      </c>
      <c r="D8046" s="2" t="s">
        <v>8092</v>
      </c>
      <c r="E8046" s="3" t="s">
        <v>9847</v>
      </c>
      <c r="F8046" s="61">
        <v>76.94</v>
      </c>
      <c r="G8046" s="61">
        <v>77.37</v>
      </c>
    </row>
    <row r="8047" spans="1:7" ht="33.75">
      <c r="A8047" s="1" t="str">
        <f t="shared" si="127"/>
        <v>SINAPI 104162</v>
      </c>
      <c r="B8047" s="3" t="s">
        <v>9865</v>
      </c>
      <c r="C8047" s="3">
        <v>104162</v>
      </c>
      <c r="D8047" s="2" t="s">
        <v>8093</v>
      </c>
      <c r="E8047" s="3" t="s">
        <v>9847</v>
      </c>
      <c r="F8047" s="61">
        <v>102.52</v>
      </c>
      <c r="G8047" s="61">
        <v>106.85</v>
      </c>
    </row>
    <row r="8048" spans="1:7">
      <c r="A8048" s="1" t="str">
        <f t="shared" si="127"/>
        <v>SINAPI 98671</v>
      </c>
      <c r="B8048" s="3" t="s">
        <v>9865</v>
      </c>
      <c r="C8048" s="3">
        <v>98671</v>
      </c>
      <c r="D8048" s="2" t="s">
        <v>8094</v>
      </c>
      <c r="E8048" s="3" t="s">
        <v>9847</v>
      </c>
      <c r="F8048" s="61">
        <v>472.41</v>
      </c>
      <c r="G8048" s="61">
        <v>477.23</v>
      </c>
    </row>
    <row r="8049" spans="1:7">
      <c r="A8049" s="1" t="str">
        <f t="shared" si="127"/>
        <v>SINAPI 101092</v>
      </c>
      <c r="B8049" s="3" t="s">
        <v>9865</v>
      </c>
      <c r="C8049" s="3">
        <v>101092</v>
      </c>
      <c r="D8049" s="2" t="s">
        <v>8095</v>
      </c>
      <c r="E8049" s="3" t="s">
        <v>9847</v>
      </c>
      <c r="F8049" s="61">
        <v>486.1</v>
      </c>
      <c r="G8049" s="61">
        <v>492.09</v>
      </c>
    </row>
    <row r="8050" spans="1:7">
      <c r="A8050" s="1" t="str">
        <f t="shared" si="127"/>
        <v>SINAPI 101091</v>
      </c>
      <c r="B8050" s="3" t="s">
        <v>9865</v>
      </c>
      <c r="C8050" s="3">
        <v>101091</v>
      </c>
      <c r="D8050" s="2" t="s">
        <v>8096</v>
      </c>
      <c r="E8050" s="3" t="s">
        <v>9847</v>
      </c>
      <c r="F8050" s="61">
        <v>195.71</v>
      </c>
      <c r="G8050" s="61">
        <v>200.6</v>
      </c>
    </row>
    <row r="8051" spans="1:7" ht="22.5">
      <c r="A8051" s="1" t="str">
        <f t="shared" si="127"/>
        <v>SINAPI 101726</v>
      </c>
      <c r="B8051" s="3" t="s">
        <v>9865</v>
      </c>
      <c r="C8051" s="3">
        <v>101726</v>
      </c>
      <c r="D8051" s="2" t="s">
        <v>8097</v>
      </c>
      <c r="E8051" s="3" t="s">
        <v>9847</v>
      </c>
      <c r="F8051" s="61">
        <v>246.08</v>
      </c>
      <c r="G8051" s="61">
        <v>254.79</v>
      </c>
    </row>
    <row r="8052" spans="1:7" ht="22.5">
      <c r="A8052" s="1" t="str">
        <f t="shared" si="127"/>
        <v>SINAPI 101725</v>
      </c>
      <c r="B8052" s="3" t="s">
        <v>9865</v>
      </c>
      <c r="C8052" s="3">
        <v>101725</v>
      </c>
      <c r="D8052" s="2" t="s">
        <v>8098</v>
      </c>
      <c r="E8052" s="3" t="s">
        <v>9847</v>
      </c>
      <c r="F8052" s="61">
        <v>358.21</v>
      </c>
      <c r="G8052" s="61">
        <v>376.39</v>
      </c>
    </row>
    <row r="8053" spans="1:7">
      <c r="A8053" s="1" t="str">
        <f t="shared" si="127"/>
        <v>SINAPI 98672</v>
      </c>
      <c r="B8053" s="3" t="s">
        <v>9865</v>
      </c>
      <c r="C8053" s="3">
        <v>98672</v>
      </c>
      <c r="D8053" s="2" t="s">
        <v>8099</v>
      </c>
      <c r="E8053" s="3" t="s">
        <v>9847</v>
      </c>
      <c r="F8053" s="61">
        <v>698.28</v>
      </c>
      <c r="G8053" s="61">
        <v>703.1</v>
      </c>
    </row>
    <row r="8054" spans="1:7">
      <c r="A8054" s="1" t="str">
        <f t="shared" si="127"/>
        <v>SINAPI 101093</v>
      </c>
      <c r="B8054" s="3" t="s">
        <v>9865</v>
      </c>
      <c r="C8054" s="3">
        <v>101093</v>
      </c>
      <c r="D8054" s="2" t="s">
        <v>8100</v>
      </c>
      <c r="E8054" s="3" t="s">
        <v>9847</v>
      </c>
      <c r="F8054" s="61">
        <v>711.97</v>
      </c>
      <c r="G8054" s="61">
        <v>717.96</v>
      </c>
    </row>
    <row r="8055" spans="1:7">
      <c r="A8055" s="1" t="str">
        <f t="shared" si="127"/>
        <v>SINAPI 101732</v>
      </c>
      <c r="B8055" s="3" t="s">
        <v>9865</v>
      </c>
      <c r="C8055" s="3">
        <v>101732</v>
      </c>
      <c r="D8055" s="2" t="s">
        <v>8101</v>
      </c>
      <c r="E8055" s="3" t="s">
        <v>9847</v>
      </c>
      <c r="F8055" s="61">
        <v>107.97</v>
      </c>
      <c r="G8055" s="61">
        <v>111.74</v>
      </c>
    </row>
    <row r="8056" spans="1:7">
      <c r="A8056" s="1" t="str">
        <f t="shared" si="127"/>
        <v>SINAPI 101731</v>
      </c>
      <c r="B8056" s="3" t="s">
        <v>9865</v>
      </c>
      <c r="C8056" s="3">
        <v>101731</v>
      </c>
      <c r="D8056" s="2" t="s">
        <v>8102</v>
      </c>
      <c r="E8056" s="3" t="s">
        <v>9847</v>
      </c>
      <c r="F8056" s="61">
        <v>354.73</v>
      </c>
      <c r="G8056" s="61">
        <v>360.25</v>
      </c>
    </row>
    <row r="8057" spans="1:7" ht="22.5">
      <c r="A8057" s="1" t="str">
        <f t="shared" si="127"/>
        <v>SINAPI 101090</v>
      </c>
      <c r="B8057" s="3" t="s">
        <v>9865</v>
      </c>
      <c r="C8057" s="3">
        <v>101090</v>
      </c>
      <c r="D8057" s="2" t="s">
        <v>8103</v>
      </c>
      <c r="E8057" s="3" t="s">
        <v>9847</v>
      </c>
      <c r="F8057" s="61">
        <v>233.22</v>
      </c>
      <c r="G8057" s="61">
        <v>236.56</v>
      </c>
    </row>
    <row r="8058" spans="1:7">
      <c r="A8058" s="1" t="str">
        <f t="shared" si="127"/>
        <v>SINAPI 101751</v>
      </c>
      <c r="B8058" s="3" t="s">
        <v>9865</v>
      </c>
      <c r="C8058" s="3">
        <v>101751</v>
      </c>
      <c r="D8058" s="2" t="s">
        <v>8104</v>
      </c>
      <c r="E8058" s="3" t="s">
        <v>9847</v>
      </c>
      <c r="F8058" s="61">
        <v>348.59</v>
      </c>
      <c r="G8058" s="61">
        <v>350.76</v>
      </c>
    </row>
    <row r="8059" spans="1:7">
      <c r="A8059" s="1" t="str">
        <f t="shared" si="127"/>
        <v>SINAPI 101729</v>
      </c>
      <c r="B8059" s="3" t="s">
        <v>9865</v>
      </c>
      <c r="C8059" s="3">
        <v>101729</v>
      </c>
      <c r="D8059" s="2" t="s">
        <v>8105</v>
      </c>
      <c r="E8059" s="3" t="s">
        <v>9847</v>
      </c>
      <c r="F8059" s="61">
        <v>340.69</v>
      </c>
      <c r="G8059" s="61">
        <v>342.19</v>
      </c>
    </row>
    <row r="8060" spans="1:7">
      <c r="A8060" s="1" t="str">
        <f t="shared" si="127"/>
        <v>SINAPI 98683</v>
      </c>
      <c r="B8060" s="3" t="s">
        <v>9865</v>
      </c>
      <c r="C8060" s="3">
        <v>98683</v>
      </c>
      <c r="D8060" s="2" t="s">
        <v>8106</v>
      </c>
      <c r="E8060" s="3" t="s">
        <v>9847</v>
      </c>
      <c r="F8060" s="61">
        <v>0</v>
      </c>
      <c r="G8060" s="61">
        <v>0</v>
      </c>
    </row>
    <row r="8061" spans="1:7">
      <c r="A8061" s="1" t="str">
        <f t="shared" si="127"/>
        <v>SINAPI 101094</v>
      </c>
      <c r="B8061" s="3" t="s">
        <v>9865</v>
      </c>
      <c r="C8061" s="3">
        <v>101094</v>
      </c>
      <c r="D8061" s="2" t="s">
        <v>8107</v>
      </c>
      <c r="E8061" s="3" t="s">
        <v>9849</v>
      </c>
      <c r="F8061" s="61">
        <v>170.68</v>
      </c>
      <c r="G8061" s="61">
        <v>172.42</v>
      </c>
    </row>
    <row r="8062" spans="1:7">
      <c r="A8062" s="1" t="str">
        <f t="shared" si="127"/>
        <v>SINAPI 101095</v>
      </c>
      <c r="B8062" s="3" t="s">
        <v>9865</v>
      </c>
      <c r="C8062" s="3">
        <v>101095</v>
      </c>
      <c r="D8062" s="2" t="s">
        <v>8108</v>
      </c>
      <c r="E8062" s="3" t="s">
        <v>9849</v>
      </c>
      <c r="F8062" s="61">
        <v>0</v>
      </c>
      <c r="G8062" s="61">
        <v>0</v>
      </c>
    </row>
    <row r="8063" spans="1:7">
      <c r="A8063" s="1" t="str">
        <f t="shared" si="127"/>
        <v>SINAPI 101728</v>
      </c>
      <c r="B8063" s="3" t="s">
        <v>9865</v>
      </c>
      <c r="C8063" s="3">
        <v>101728</v>
      </c>
      <c r="D8063" s="2" t="s">
        <v>8109</v>
      </c>
      <c r="E8063" s="3" t="s">
        <v>9847</v>
      </c>
      <c r="F8063" s="61">
        <v>0</v>
      </c>
      <c r="G8063" s="61">
        <v>0</v>
      </c>
    </row>
    <row r="8064" spans="1:7">
      <c r="A8064" s="1" t="str">
        <f t="shared" si="127"/>
        <v>SINAPI 101727</v>
      </c>
      <c r="B8064" s="3" t="s">
        <v>9865</v>
      </c>
      <c r="C8064" s="3">
        <v>101727</v>
      </c>
      <c r="D8064" s="2" t="s">
        <v>8110</v>
      </c>
      <c r="E8064" s="3" t="s">
        <v>9847</v>
      </c>
      <c r="F8064" s="61">
        <v>198.38</v>
      </c>
      <c r="G8064" s="61">
        <v>199.06</v>
      </c>
    </row>
    <row r="8065" spans="1:7">
      <c r="A8065" s="1" t="str">
        <f t="shared" si="127"/>
        <v>SINAPI 101748</v>
      </c>
      <c r="B8065" s="3" t="s">
        <v>9865</v>
      </c>
      <c r="C8065" s="3">
        <v>101748</v>
      </c>
      <c r="D8065" s="2" t="s">
        <v>8111</v>
      </c>
      <c r="E8065" s="3" t="s">
        <v>9847</v>
      </c>
      <c r="F8065" s="61">
        <v>4.3600000000000003</v>
      </c>
      <c r="G8065" s="61">
        <v>4.7300000000000004</v>
      </c>
    </row>
    <row r="8066" spans="1:7">
      <c r="A8066" s="1" t="str">
        <f t="shared" si="127"/>
        <v>SINAPI 101742</v>
      </c>
      <c r="B8066" s="3" t="s">
        <v>9865</v>
      </c>
      <c r="C8066" s="3">
        <v>101742</v>
      </c>
      <c r="D8066" s="2" t="s">
        <v>8112</v>
      </c>
      <c r="E8066" s="3" t="s">
        <v>9849</v>
      </c>
      <c r="F8066" s="61">
        <v>65.13</v>
      </c>
      <c r="G8066" s="61">
        <v>67.739999999999995</v>
      </c>
    </row>
    <row r="8067" spans="1:7">
      <c r="A8067" s="1" t="str">
        <f t="shared" si="127"/>
        <v>SINAPI 101740</v>
      </c>
      <c r="B8067" s="3" t="s">
        <v>9865</v>
      </c>
      <c r="C8067" s="3">
        <v>101740</v>
      </c>
      <c r="D8067" s="2" t="s">
        <v>8113</v>
      </c>
      <c r="E8067" s="3" t="s">
        <v>9849</v>
      </c>
      <c r="F8067" s="61">
        <v>57.76</v>
      </c>
      <c r="G8067" s="61">
        <v>61</v>
      </c>
    </row>
    <row r="8068" spans="1:7">
      <c r="A8068" s="1" t="str">
        <f t="shared" si="127"/>
        <v>SINAPI 98685</v>
      </c>
      <c r="B8068" s="3" t="s">
        <v>9865</v>
      </c>
      <c r="C8068" s="3">
        <v>98685</v>
      </c>
      <c r="D8068" s="2" t="s">
        <v>8114</v>
      </c>
      <c r="E8068" s="3" t="s">
        <v>9849</v>
      </c>
      <c r="F8068" s="61">
        <v>86.58</v>
      </c>
      <c r="G8068" s="61">
        <v>87.79</v>
      </c>
    </row>
    <row r="8069" spans="1:7">
      <c r="A8069" s="1" t="str">
        <f t="shared" si="127"/>
        <v>SINAPI 98686</v>
      </c>
      <c r="B8069" s="3" t="s">
        <v>9865</v>
      </c>
      <c r="C8069" s="3">
        <v>98686</v>
      </c>
      <c r="D8069" s="2" t="s">
        <v>8115</v>
      </c>
      <c r="E8069" s="3" t="s">
        <v>9849</v>
      </c>
      <c r="F8069" s="61">
        <v>54.5</v>
      </c>
      <c r="G8069" s="61">
        <v>57.75</v>
      </c>
    </row>
    <row r="8070" spans="1:7">
      <c r="A8070" s="1" t="str">
        <f t="shared" si="127"/>
        <v>SINAPI 101739</v>
      </c>
      <c r="B8070" s="3" t="s">
        <v>9865</v>
      </c>
      <c r="C8070" s="3">
        <v>101739</v>
      </c>
      <c r="D8070" s="2" t="s">
        <v>8116</v>
      </c>
      <c r="E8070" s="3" t="s">
        <v>9849</v>
      </c>
      <c r="F8070" s="61">
        <v>48.86</v>
      </c>
      <c r="G8070" s="61">
        <v>50.45</v>
      </c>
    </row>
    <row r="8071" spans="1:7">
      <c r="A8071" s="1" t="str">
        <f t="shared" si="127"/>
        <v>SINAPI 101738</v>
      </c>
      <c r="B8071" s="3" t="s">
        <v>9865</v>
      </c>
      <c r="C8071" s="3">
        <v>101738</v>
      </c>
      <c r="D8071" s="2" t="s">
        <v>8117</v>
      </c>
      <c r="E8071" s="3" t="s">
        <v>9849</v>
      </c>
      <c r="F8071" s="61">
        <v>45.87</v>
      </c>
      <c r="G8071" s="61">
        <v>47.24</v>
      </c>
    </row>
    <row r="8072" spans="1:7">
      <c r="A8072" s="1" t="str">
        <f t="shared" si="127"/>
        <v>SINAPI 101741</v>
      </c>
      <c r="B8072" s="3" t="s">
        <v>9865</v>
      </c>
      <c r="C8072" s="3">
        <v>101741</v>
      </c>
      <c r="D8072" s="2" t="s">
        <v>8118</v>
      </c>
      <c r="E8072" s="3" t="s">
        <v>9849</v>
      </c>
      <c r="F8072" s="61">
        <v>28.76</v>
      </c>
      <c r="G8072" s="61">
        <v>30.99</v>
      </c>
    </row>
    <row r="8073" spans="1:7">
      <c r="A8073" s="1" t="str">
        <f t="shared" si="127"/>
        <v>SINAPI 98697</v>
      </c>
      <c r="B8073" s="3" t="s">
        <v>9865</v>
      </c>
      <c r="C8073" s="3">
        <v>98697</v>
      </c>
      <c r="D8073" s="2" t="s">
        <v>8119</v>
      </c>
      <c r="E8073" s="3" t="s">
        <v>9849</v>
      </c>
      <c r="F8073" s="61">
        <v>82.28</v>
      </c>
      <c r="G8073" s="61">
        <v>83.49</v>
      </c>
    </row>
    <row r="8074" spans="1:7">
      <c r="A8074" s="1" t="str">
        <f t="shared" si="127"/>
        <v>SINAPI 98688</v>
      </c>
      <c r="B8074" s="3" t="s">
        <v>9865</v>
      </c>
      <c r="C8074" s="3">
        <v>98688</v>
      </c>
      <c r="D8074" s="2" t="s">
        <v>8120</v>
      </c>
      <c r="E8074" s="3" t="s">
        <v>9849</v>
      </c>
      <c r="F8074" s="61">
        <v>74.959999999999994</v>
      </c>
      <c r="G8074" s="61">
        <v>75.37</v>
      </c>
    </row>
    <row r="8075" spans="1:7">
      <c r="A8075" s="1" t="str">
        <f t="shared" si="127"/>
        <v>SINAPI 98687</v>
      </c>
      <c r="B8075" s="3" t="s">
        <v>9865</v>
      </c>
      <c r="C8075" s="3">
        <v>98687</v>
      </c>
      <c r="D8075" s="2" t="s">
        <v>8121</v>
      </c>
      <c r="E8075" s="3" t="s">
        <v>9849</v>
      </c>
      <c r="F8075" s="61">
        <v>0</v>
      </c>
      <c r="G8075" s="61">
        <v>0</v>
      </c>
    </row>
    <row r="8076" spans="1:7">
      <c r="A8076" s="1" t="str">
        <f t="shared" si="127"/>
        <v>SINAPI 98689</v>
      </c>
      <c r="B8076" s="3" t="s">
        <v>9865</v>
      </c>
      <c r="C8076" s="3">
        <v>98689</v>
      </c>
      <c r="D8076" s="2" t="s">
        <v>8122</v>
      </c>
      <c r="E8076" s="3" t="s">
        <v>9849</v>
      </c>
      <c r="F8076" s="61">
        <v>124.02</v>
      </c>
      <c r="G8076" s="61">
        <v>126.25</v>
      </c>
    </row>
    <row r="8077" spans="1:7">
      <c r="A8077" s="1" t="str">
        <f t="shared" si="127"/>
        <v>SINAPI 98695</v>
      </c>
      <c r="B8077" s="3" t="s">
        <v>9865</v>
      </c>
      <c r="C8077" s="3">
        <v>98695</v>
      </c>
      <c r="D8077" s="2" t="s">
        <v>8123</v>
      </c>
      <c r="E8077" s="3" t="s">
        <v>9849</v>
      </c>
      <c r="F8077" s="61">
        <v>124.15</v>
      </c>
      <c r="G8077" s="61">
        <v>126.38</v>
      </c>
    </row>
    <row r="8078" spans="1:7" ht="33.75">
      <c r="A8078" s="1" t="str">
        <f t="shared" si="127"/>
        <v>SINAPI 100606</v>
      </c>
      <c r="B8078" s="3" t="s">
        <v>9865</v>
      </c>
      <c r="C8078" s="3">
        <v>100606</v>
      </c>
      <c r="D8078" s="2" t="s">
        <v>8124</v>
      </c>
      <c r="E8078" s="3" t="s">
        <v>9848</v>
      </c>
      <c r="F8078" s="61">
        <v>1706.04</v>
      </c>
      <c r="G8078" s="61">
        <v>1782.63</v>
      </c>
    </row>
    <row r="8079" spans="1:7" ht="33.75">
      <c r="A8079" s="1" t="str">
        <f t="shared" si="127"/>
        <v>SINAPI 100604</v>
      </c>
      <c r="B8079" s="3" t="s">
        <v>9865</v>
      </c>
      <c r="C8079" s="3">
        <v>100604</v>
      </c>
      <c r="D8079" s="2" t="s">
        <v>8125</v>
      </c>
      <c r="E8079" s="3" t="s">
        <v>9848</v>
      </c>
      <c r="F8079" s="61">
        <v>797.45</v>
      </c>
      <c r="G8079" s="61">
        <v>823.14</v>
      </c>
    </row>
    <row r="8080" spans="1:7" ht="33.75">
      <c r="A8080" s="1" t="str">
        <f t="shared" si="127"/>
        <v>SINAPI 100605</v>
      </c>
      <c r="B8080" s="3" t="s">
        <v>9865</v>
      </c>
      <c r="C8080" s="3">
        <v>100605</v>
      </c>
      <c r="D8080" s="2" t="s">
        <v>8126</v>
      </c>
      <c r="E8080" s="3" t="s">
        <v>9848</v>
      </c>
      <c r="F8080" s="61">
        <v>1171.3499999999999</v>
      </c>
      <c r="G8080" s="61">
        <v>1217.8399999999999</v>
      </c>
    </row>
    <row r="8081" spans="1:7" ht="22.5">
      <c r="A8081" s="1" t="str">
        <f t="shared" si="127"/>
        <v>SINAPI 100580</v>
      </c>
      <c r="B8081" s="3" t="s">
        <v>9865</v>
      </c>
      <c r="C8081" s="3">
        <v>100580</v>
      </c>
      <c r="D8081" s="2" t="s">
        <v>8127</v>
      </c>
      <c r="E8081" s="3" t="s">
        <v>9848</v>
      </c>
      <c r="F8081" s="61">
        <v>758.88</v>
      </c>
      <c r="G8081" s="61">
        <v>786.59</v>
      </c>
    </row>
    <row r="8082" spans="1:7" ht="22.5">
      <c r="A8082" s="1" t="str">
        <f t="shared" si="127"/>
        <v>SINAPI 100579</v>
      </c>
      <c r="B8082" s="3" t="s">
        <v>9865</v>
      </c>
      <c r="C8082" s="3">
        <v>100579</v>
      </c>
      <c r="D8082" s="2" t="s">
        <v>8128</v>
      </c>
      <c r="E8082" s="3" t="s">
        <v>9848</v>
      </c>
      <c r="F8082" s="61">
        <v>698.13</v>
      </c>
      <c r="G8082" s="61">
        <v>720.73</v>
      </c>
    </row>
    <row r="8083" spans="1:7" ht="33.75">
      <c r="A8083" s="1" t="str">
        <f t="shared" si="127"/>
        <v>SINAPI 100609</v>
      </c>
      <c r="B8083" s="3" t="s">
        <v>9865</v>
      </c>
      <c r="C8083" s="3">
        <v>100609</v>
      </c>
      <c r="D8083" s="2" t="s">
        <v>8129</v>
      </c>
      <c r="E8083" s="3" t="s">
        <v>9848</v>
      </c>
      <c r="F8083" s="61">
        <v>1741.45</v>
      </c>
      <c r="G8083" s="61">
        <v>1819.65</v>
      </c>
    </row>
    <row r="8084" spans="1:7" ht="33.75">
      <c r="A8084" s="1" t="str">
        <f t="shared" si="127"/>
        <v>SINAPI 100607</v>
      </c>
      <c r="B8084" s="3" t="s">
        <v>9865</v>
      </c>
      <c r="C8084" s="3">
        <v>100607</v>
      </c>
      <c r="D8084" s="2" t="s">
        <v>8130</v>
      </c>
      <c r="E8084" s="3" t="s">
        <v>9848</v>
      </c>
      <c r="F8084" s="61">
        <v>818.47</v>
      </c>
      <c r="G8084" s="61">
        <v>844.48</v>
      </c>
    </row>
    <row r="8085" spans="1:7" ht="33.75">
      <c r="A8085" s="1" t="str">
        <f t="shared" si="127"/>
        <v>SINAPI 100608</v>
      </c>
      <c r="B8085" s="3" t="s">
        <v>9865</v>
      </c>
      <c r="C8085" s="3">
        <v>100608</v>
      </c>
      <c r="D8085" s="2" t="s">
        <v>8131</v>
      </c>
      <c r="E8085" s="3" t="s">
        <v>9848</v>
      </c>
      <c r="F8085" s="61">
        <v>1197.6600000000001</v>
      </c>
      <c r="G8085" s="61">
        <v>1244.95</v>
      </c>
    </row>
    <row r="8086" spans="1:7" ht="22.5">
      <c r="A8086" s="1" t="str">
        <f t="shared" si="127"/>
        <v>SINAPI 100582</v>
      </c>
      <c r="B8086" s="3" t="s">
        <v>9865</v>
      </c>
      <c r="C8086" s="3">
        <v>100582</v>
      </c>
      <c r="D8086" s="2" t="s">
        <v>8132</v>
      </c>
      <c r="E8086" s="3" t="s">
        <v>9848</v>
      </c>
      <c r="F8086" s="61">
        <v>832.17</v>
      </c>
      <c r="G8086" s="61">
        <v>864.51</v>
      </c>
    </row>
    <row r="8087" spans="1:7" ht="22.5">
      <c r="A8087" s="1" t="str">
        <f t="shared" si="127"/>
        <v>SINAPI 100581</v>
      </c>
      <c r="B8087" s="3" t="s">
        <v>9865</v>
      </c>
      <c r="C8087" s="3">
        <v>100581</v>
      </c>
      <c r="D8087" s="2" t="s">
        <v>8133</v>
      </c>
      <c r="E8087" s="3" t="s">
        <v>9848</v>
      </c>
      <c r="F8087" s="61">
        <v>724.25</v>
      </c>
      <c r="G8087" s="61">
        <v>747.41</v>
      </c>
    </row>
    <row r="8088" spans="1:7" ht="33.75">
      <c r="A8088" s="1" t="str">
        <f t="shared" si="127"/>
        <v>SINAPI 100613</v>
      </c>
      <c r="B8088" s="3" t="s">
        <v>9865</v>
      </c>
      <c r="C8088" s="3">
        <v>100613</v>
      </c>
      <c r="D8088" s="2" t="s">
        <v>8134</v>
      </c>
      <c r="E8088" s="3" t="s">
        <v>9848</v>
      </c>
      <c r="F8088" s="61">
        <v>1776.69</v>
      </c>
      <c r="G8088" s="61">
        <v>1856.46</v>
      </c>
    </row>
    <row r="8089" spans="1:7" ht="33.75">
      <c r="A8089" s="1" t="str">
        <f t="shared" si="127"/>
        <v>SINAPI 100610</v>
      </c>
      <c r="B8089" s="3" t="s">
        <v>9865</v>
      </c>
      <c r="C8089" s="3">
        <v>100610</v>
      </c>
      <c r="D8089" s="2" t="s">
        <v>8135</v>
      </c>
      <c r="E8089" s="3" t="s">
        <v>9848</v>
      </c>
      <c r="F8089" s="61">
        <v>839.04</v>
      </c>
      <c r="G8089" s="61">
        <v>865.31</v>
      </c>
    </row>
    <row r="8090" spans="1:7" ht="33.75">
      <c r="A8090" s="1" t="str">
        <f t="shared" si="127"/>
        <v>SINAPI 100611</v>
      </c>
      <c r="B8090" s="3" t="s">
        <v>9865</v>
      </c>
      <c r="C8090" s="3">
        <v>100611</v>
      </c>
      <c r="D8090" s="2" t="s">
        <v>8136</v>
      </c>
      <c r="E8090" s="3" t="s">
        <v>9848</v>
      </c>
      <c r="F8090" s="61">
        <v>1009.93</v>
      </c>
      <c r="G8090" s="61">
        <v>1045.8699999999999</v>
      </c>
    </row>
    <row r="8091" spans="1:7" ht="33.75">
      <c r="A8091" s="1" t="str">
        <f t="shared" ref="A8091:A8154" si="128">CONCATENATE($B8091," ",$C8091)</f>
        <v>SINAPI 100612</v>
      </c>
      <c r="B8091" s="3" t="s">
        <v>9865</v>
      </c>
      <c r="C8091" s="3">
        <v>100612</v>
      </c>
      <c r="D8091" s="2" t="s">
        <v>8137</v>
      </c>
      <c r="E8091" s="3" t="s">
        <v>9848</v>
      </c>
      <c r="F8091" s="61">
        <v>1223.54</v>
      </c>
      <c r="G8091" s="61">
        <v>1271.57</v>
      </c>
    </row>
    <row r="8092" spans="1:7" ht="22.5">
      <c r="A8092" s="1" t="str">
        <f t="shared" si="128"/>
        <v>SINAPI 100584</v>
      </c>
      <c r="B8092" s="3" t="s">
        <v>9865</v>
      </c>
      <c r="C8092" s="3">
        <v>100584</v>
      </c>
      <c r="D8092" s="2" t="s">
        <v>8138</v>
      </c>
      <c r="E8092" s="3" t="s">
        <v>9848</v>
      </c>
      <c r="F8092" s="61">
        <v>818.02</v>
      </c>
      <c r="G8092" s="61">
        <v>847.47</v>
      </c>
    </row>
    <row r="8093" spans="1:7" ht="22.5">
      <c r="A8093" s="1" t="str">
        <f t="shared" si="128"/>
        <v>SINAPI 100583</v>
      </c>
      <c r="B8093" s="3" t="s">
        <v>9865</v>
      </c>
      <c r="C8093" s="3">
        <v>100583</v>
      </c>
      <c r="D8093" s="2" t="s">
        <v>8139</v>
      </c>
      <c r="E8093" s="3" t="s">
        <v>9848</v>
      </c>
      <c r="F8093" s="61">
        <v>752.16</v>
      </c>
      <c r="G8093" s="61">
        <v>776.06</v>
      </c>
    </row>
    <row r="8094" spans="1:7" ht="33.75">
      <c r="A8094" s="1" t="str">
        <f t="shared" si="128"/>
        <v>SINAPI 100616</v>
      </c>
      <c r="B8094" s="3" t="s">
        <v>9865</v>
      </c>
      <c r="C8094" s="3">
        <v>100616</v>
      </c>
      <c r="D8094" s="2" t="s">
        <v>8140</v>
      </c>
      <c r="E8094" s="3" t="s">
        <v>9848</v>
      </c>
      <c r="F8094" s="61">
        <v>1850.63</v>
      </c>
      <c r="G8094" s="61">
        <v>1933.88</v>
      </c>
    </row>
    <row r="8095" spans="1:7" ht="33.75">
      <c r="A8095" s="1" t="str">
        <f t="shared" si="128"/>
        <v>SINAPI 100614</v>
      </c>
      <c r="B8095" s="3" t="s">
        <v>9865</v>
      </c>
      <c r="C8095" s="3">
        <v>100614</v>
      </c>
      <c r="D8095" s="2" t="s">
        <v>8141</v>
      </c>
      <c r="E8095" s="3" t="s">
        <v>9848</v>
      </c>
      <c r="F8095" s="61">
        <v>1055.76</v>
      </c>
      <c r="G8095" s="61">
        <v>1092.7</v>
      </c>
    </row>
    <row r="8096" spans="1:7" ht="33.75">
      <c r="A8096" s="1" t="str">
        <f t="shared" si="128"/>
        <v>SINAPI 100615</v>
      </c>
      <c r="B8096" s="3" t="s">
        <v>9865</v>
      </c>
      <c r="C8096" s="3">
        <v>100615</v>
      </c>
      <c r="D8096" s="2" t="s">
        <v>8142</v>
      </c>
      <c r="E8096" s="3" t="s">
        <v>9848</v>
      </c>
      <c r="F8096" s="61">
        <v>1275.27</v>
      </c>
      <c r="G8096" s="61">
        <v>1324.83</v>
      </c>
    </row>
    <row r="8097" spans="1:7" ht="22.5">
      <c r="A8097" s="1" t="str">
        <f t="shared" si="128"/>
        <v>SINAPI 100586</v>
      </c>
      <c r="B8097" s="3" t="s">
        <v>9865</v>
      </c>
      <c r="C8097" s="3">
        <v>100586</v>
      </c>
      <c r="D8097" s="2" t="s">
        <v>8143</v>
      </c>
      <c r="E8097" s="3" t="s">
        <v>9848</v>
      </c>
      <c r="F8097" s="61">
        <v>911.53</v>
      </c>
      <c r="G8097" s="61">
        <v>945.55</v>
      </c>
    </row>
    <row r="8098" spans="1:7" ht="22.5">
      <c r="A8098" s="1" t="str">
        <f t="shared" si="128"/>
        <v>SINAPI 100585</v>
      </c>
      <c r="B8098" s="3" t="s">
        <v>9865</v>
      </c>
      <c r="C8098" s="3">
        <v>100585</v>
      </c>
      <c r="D8098" s="2" t="s">
        <v>8144</v>
      </c>
      <c r="E8098" s="3" t="s">
        <v>9848</v>
      </c>
      <c r="F8098" s="61">
        <v>806.45</v>
      </c>
      <c r="G8098" s="61">
        <v>831.69</v>
      </c>
    </row>
    <row r="8099" spans="1:7" ht="33.75">
      <c r="A8099" s="1" t="str">
        <f t="shared" si="128"/>
        <v>SINAPI 100618</v>
      </c>
      <c r="B8099" s="3" t="s">
        <v>9865</v>
      </c>
      <c r="C8099" s="3">
        <v>100618</v>
      </c>
      <c r="D8099" s="2" t="s">
        <v>8145</v>
      </c>
      <c r="E8099" s="3" t="s">
        <v>9848</v>
      </c>
      <c r="F8099" s="61">
        <v>1926.17</v>
      </c>
      <c r="G8099" s="61">
        <v>2012.53</v>
      </c>
    </row>
    <row r="8100" spans="1:7" ht="33.75">
      <c r="A8100" s="1" t="str">
        <f t="shared" si="128"/>
        <v>SINAPI 100617</v>
      </c>
      <c r="B8100" s="3" t="s">
        <v>9865</v>
      </c>
      <c r="C8100" s="3">
        <v>100617</v>
      </c>
      <c r="D8100" s="2" t="s">
        <v>8146</v>
      </c>
      <c r="E8100" s="3" t="s">
        <v>9848</v>
      </c>
      <c r="F8100" s="61">
        <v>1327.08</v>
      </c>
      <c r="G8100" s="61">
        <v>1378.18</v>
      </c>
    </row>
    <row r="8101" spans="1:7" ht="22.5">
      <c r="A8101" s="1" t="str">
        <f t="shared" si="128"/>
        <v>SINAPI 100588</v>
      </c>
      <c r="B8101" s="3" t="s">
        <v>9865</v>
      </c>
      <c r="C8101" s="3">
        <v>100588</v>
      </c>
      <c r="D8101" s="2" t="s">
        <v>8147</v>
      </c>
      <c r="E8101" s="3" t="s">
        <v>9848</v>
      </c>
      <c r="F8101" s="61">
        <v>944.49</v>
      </c>
      <c r="G8101" s="61">
        <v>978.07</v>
      </c>
    </row>
    <row r="8102" spans="1:7" ht="22.5">
      <c r="A8102" s="1" t="str">
        <f t="shared" si="128"/>
        <v>SINAPI 100587</v>
      </c>
      <c r="B8102" s="3" t="s">
        <v>9865</v>
      </c>
      <c r="C8102" s="3">
        <v>100587</v>
      </c>
      <c r="D8102" s="2" t="s">
        <v>8148</v>
      </c>
      <c r="E8102" s="3" t="s">
        <v>9848</v>
      </c>
      <c r="F8102" s="61">
        <v>862.94</v>
      </c>
      <c r="G8102" s="61">
        <v>889.68</v>
      </c>
    </row>
    <row r="8103" spans="1:7" ht="22.5">
      <c r="A8103" s="1" t="str">
        <f t="shared" si="128"/>
        <v>SINAPI 100590</v>
      </c>
      <c r="B8103" s="3" t="s">
        <v>9865</v>
      </c>
      <c r="C8103" s="3">
        <v>100590</v>
      </c>
      <c r="D8103" s="2" t="s">
        <v>8149</v>
      </c>
      <c r="E8103" s="3" t="s">
        <v>9848</v>
      </c>
      <c r="F8103" s="61">
        <v>1027.4100000000001</v>
      </c>
      <c r="G8103" s="61">
        <v>1066.6500000000001</v>
      </c>
    </row>
    <row r="8104" spans="1:7" ht="22.5">
      <c r="A8104" s="1" t="str">
        <f t="shared" si="128"/>
        <v>SINAPI 100589</v>
      </c>
      <c r="B8104" s="3" t="s">
        <v>9865</v>
      </c>
      <c r="C8104" s="3">
        <v>100589</v>
      </c>
      <c r="D8104" s="2" t="s">
        <v>8150</v>
      </c>
      <c r="E8104" s="3" t="s">
        <v>9848</v>
      </c>
      <c r="F8104" s="61">
        <v>946.1</v>
      </c>
      <c r="G8104" s="61">
        <v>978.4</v>
      </c>
    </row>
    <row r="8105" spans="1:7" ht="22.5">
      <c r="A8105" s="1" t="str">
        <f t="shared" si="128"/>
        <v>SINAPI 100592</v>
      </c>
      <c r="B8105" s="3" t="s">
        <v>9865</v>
      </c>
      <c r="C8105" s="3">
        <v>100592</v>
      </c>
      <c r="D8105" s="2" t="s">
        <v>8151</v>
      </c>
      <c r="E8105" s="3" t="s">
        <v>9848</v>
      </c>
      <c r="F8105" s="61">
        <v>1007.79</v>
      </c>
      <c r="G8105" s="61">
        <v>1043.48</v>
      </c>
    </row>
    <row r="8106" spans="1:7" ht="22.5">
      <c r="A8106" s="1" t="str">
        <f t="shared" si="128"/>
        <v>SINAPI 100591</v>
      </c>
      <c r="B8106" s="3" t="s">
        <v>9865</v>
      </c>
      <c r="C8106" s="3">
        <v>100591</v>
      </c>
      <c r="D8106" s="2" t="s">
        <v>8152</v>
      </c>
      <c r="E8106" s="3" t="s">
        <v>9848</v>
      </c>
      <c r="F8106" s="61">
        <v>920.82</v>
      </c>
      <c r="G8106" s="61">
        <v>949.21</v>
      </c>
    </row>
    <row r="8107" spans="1:7" ht="22.5">
      <c r="A8107" s="1" t="str">
        <f t="shared" si="128"/>
        <v>SINAPI 100594</v>
      </c>
      <c r="B8107" s="3" t="s">
        <v>9865</v>
      </c>
      <c r="C8107" s="3">
        <v>100594</v>
      </c>
      <c r="D8107" s="2" t="s">
        <v>8153</v>
      </c>
      <c r="E8107" s="3" t="s">
        <v>9848</v>
      </c>
      <c r="F8107" s="61">
        <v>1114.4000000000001</v>
      </c>
      <c r="G8107" s="61">
        <v>1155.75</v>
      </c>
    </row>
    <row r="8108" spans="1:7" ht="22.5">
      <c r="A8108" s="1" t="str">
        <f t="shared" si="128"/>
        <v>SINAPI 100593</v>
      </c>
      <c r="B8108" s="3" t="s">
        <v>9865</v>
      </c>
      <c r="C8108" s="3">
        <v>100593</v>
      </c>
      <c r="D8108" s="2" t="s">
        <v>8154</v>
      </c>
      <c r="E8108" s="3" t="s">
        <v>9848</v>
      </c>
      <c r="F8108" s="61">
        <v>1000.44</v>
      </c>
      <c r="G8108" s="61">
        <v>1032.24</v>
      </c>
    </row>
    <row r="8109" spans="1:7" ht="22.5">
      <c r="A8109" s="1" t="str">
        <f t="shared" si="128"/>
        <v>SINAPI 100596</v>
      </c>
      <c r="B8109" s="3" t="s">
        <v>9865</v>
      </c>
      <c r="C8109" s="3">
        <v>100596</v>
      </c>
      <c r="D8109" s="2" t="s">
        <v>8155</v>
      </c>
      <c r="E8109" s="3" t="s">
        <v>9848</v>
      </c>
      <c r="F8109" s="61">
        <v>1334.8</v>
      </c>
      <c r="G8109" s="61">
        <v>1384.95</v>
      </c>
    </row>
    <row r="8110" spans="1:7" ht="22.5">
      <c r="A8110" s="1" t="str">
        <f t="shared" si="128"/>
        <v>SINAPI 100595</v>
      </c>
      <c r="B8110" s="3" t="s">
        <v>9865</v>
      </c>
      <c r="C8110" s="3">
        <v>100595</v>
      </c>
      <c r="D8110" s="2" t="s">
        <v>8156</v>
      </c>
      <c r="E8110" s="3" t="s">
        <v>9848</v>
      </c>
      <c r="F8110" s="61">
        <v>1181.1099999999999</v>
      </c>
      <c r="G8110" s="61">
        <v>1218.51</v>
      </c>
    </row>
    <row r="8111" spans="1:7" ht="22.5">
      <c r="A8111" s="1" t="str">
        <f t="shared" si="128"/>
        <v>SINAPI 100598</v>
      </c>
      <c r="B8111" s="3" t="s">
        <v>9865</v>
      </c>
      <c r="C8111" s="3">
        <v>100598</v>
      </c>
      <c r="D8111" s="2" t="s">
        <v>8157</v>
      </c>
      <c r="E8111" s="3" t="s">
        <v>9848</v>
      </c>
      <c r="F8111" s="61">
        <v>1480.99</v>
      </c>
      <c r="G8111" s="61">
        <v>1537.04</v>
      </c>
    </row>
    <row r="8112" spans="1:7" ht="22.5">
      <c r="A8112" s="1" t="str">
        <f t="shared" si="128"/>
        <v>SINAPI 100597</v>
      </c>
      <c r="B8112" s="3" t="s">
        <v>9865</v>
      </c>
      <c r="C8112" s="3">
        <v>100597</v>
      </c>
      <c r="D8112" s="2" t="s">
        <v>8158</v>
      </c>
      <c r="E8112" s="3" t="s">
        <v>9848</v>
      </c>
      <c r="F8112" s="61">
        <v>1354.01</v>
      </c>
      <c r="G8112" s="61">
        <v>1399.54</v>
      </c>
    </row>
    <row r="8113" spans="1:7" ht="33.75">
      <c r="A8113" s="1" t="str">
        <f t="shared" si="128"/>
        <v>SINAPI 100603</v>
      </c>
      <c r="B8113" s="3" t="s">
        <v>9865</v>
      </c>
      <c r="C8113" s="3">
        <v>100603</v>
      </c>
      <c r="D8113" s="2" t="s">
        <v>8159</v>
      </c>
      <c r="E8113" s="3" t="s">
        <v>9848</v>
      </c>
      <c r="F8113" s="61">
        <v>1639.45</v>
      </c>
      <c r="G8113" s="61">
        <v>1713.16</v>
      </c>
    </row>
    <row r="8114" spans="1:7" ht="33.75">
      <c r="A8114" s="1" t="str">
        <f t="shared" si="128"/>
        <v>SINAPI 100599</v>
      </c>
      <c r="B8114" s="3" t="s">
        <v>9865</v>
      </c>
      <c r="C8114" s="3">
        <v>100599</v>
      </c>
      <c r="D8114" s="2" t="s">
        <v>8160</v>
      </c>
      <c r="E8114" s="3" t="s">
        <v>9848</v>
      </c>
      <c r="F8114" s="61">
        <v>654.82000000000005</v>
      </c>
      <c r="G8114" s="61">
        <v>673.81</v>
      </c>
    </row>
    <row r="8115" spans="1:7" ht="33.75">
      <c r="A8115" s="1" t="str">
        <f t="shared" si="128"/>
        <v>SINAPI 100600</v>
      </c>
      <c r="B8115" s="3" t="s">
        <v>9865</v>
      </c>
      <c r="C8115" s="3">
        <v>100600</v>
      </c>
      <c r="D8115" s="2" t="s">
        <v>8161</v>
      </c>
      <c r="E8115" s="3" t="s">
        <v>9848</v>
      </c>
      <c r="F8115" s="61">
        <v>754.84</v>
      </c>
      <c r="G8115" s="61">
        <v>779.9</v>
      </c>
    </row>
    <row r="8116" spans="1:7" ht="33.75">
      <c r="A8116" s="1" t="str">
        <f t="shared" si="128"/>
        <v>SINAPI 100601</v>
      </c>
      <c r="B8116" s="3" t="s">
        <v>9865</v>
      </c>
      <c r="C8116" s="3">
        <v>100601</v>
      </c>
      <c r="D8116" s="2" t="s">
        <v>8162</v>
      </c>
      <c r="E8116" s="3" t="s">
        <v>9848</v>
      </c>
      <c r="F8116" s="61">
        <v>916.29</v>
      </c>
      <c r="G8116" s="61">
        <v>950.18</v>
      </c>
    </row>
    <row r="8117" spans="1:7" ht="33.75">
      <c r="A8117" s="1" t="str">
        <f t="shared" si="128"/>
        <v>SINAPI 100602</v>
      </c>
      <c r="B8117" s="3" t="s">
        <v>9865</v>
      </c>
      <c r="C8117" s="3">
        <v>100602</v>
      </c>
      <c r="D8117" s="2" t="s">
        <v>8163</v>
      </c>
      <c r="E8117" s="3" t="s">
        <v>9848</v>
      </c>
      <c r="F8117" s="61">
        <v>1118.1099999999999</v>
      </c>
      <c r="G8117" s="61">
        <v>1163.02</v>
      </c>
    </row>
    <row r="8118" spans="1:7" ht="22.5">
      <c r="A8118" s="1" t="str">
        <f t="shared" si="128"/>
        <v>SINAPI 100578</v>
      </c>
      <c r="B8118" s="3" t="s">
        <v>9865</v>
      </c>
      <c r="C8118" s="3">
        <v>100578</v>
      </c>
      <c r="D8118" s="2" t="s">
        <v>8164</v>
      </c>
      <c r="E8118" s="3" t="s">
        <v>9848</v>
      </c>
      <c r="F8118" s="61">
        <v>645.72</v>
      </c>
      <c r="G8118" s="61">
        <v>667.14</v>
      </c>
    </row>
    <row r="8119" spans="1:7" ht="22.5">
      <c r="A8119" s="1" t="str">
        <f t="shared" si="128"/>
        <v>SINAPI 105975</v>
      </c>
      <c r="B8119" s="3" t="s">
        <v>9865</v>
      </c>
      <c r="C8119" s="3">
        <v>105975</v>
      </c>
      <c r="D8119" s="2" t="s">
        <v>8165</v>
      </c>
      <c r="E8119" s="3" t="s">
        <v>9849</v>
      </c>
      <c r="F8119" s="61">
        <v>0</v>
      </c>
      <c r="G8119" s="61">
        <v>0</v>
      </c>
    </row>
    <row r="8120" spans="1:7" ht="22.5">
      <c r="A8120" s="1" t="str">
        <f t="shared" si="128"/>
        <v>SINAPI 105976</v>
      </c>
      <c r="B8120" s="3" t="s">
        <v>9865</v>
      </c>
      <c r="C8120" s="3">
        <v>105976</v>
      </c>
      <c r="D8120" s="2" t="s">
        <v>8166</v>
      </c>
      <c r="E8120" s="3" t="s">
        <v>9849</v>
      </c>
      <c r="F8120" s="61">
        <v>0</v>
      </c>
      <c r="G8120" s="61">
        <v>0</v>
      </c>
    </row>
    <row r="8121" spans="1:7" ht="22.5">
      <c r="A8121" s="1" t="str">
        <f t="shared" si="128"/>
        <v>SINAPI 105977</v>
      </c>
      <c r="B8121" s="3" t="s">
        <v>9865</v>
      </c>
      <c r="C8121" s="3">
        <v>105977</v>
      </c>
      <c r="D8121" s="2" t="s">
        <v>8167</v>
      </c>
      <c r="E8121" s="3" t="s">
        <v>9849</v>
      </c>
      <c r="F8121" s="61">
        <v>0</v>
      </c>
      <c r="G8121" s="61">
        <v>0</v>
      </c>
    </row>
    <row r="8122" spans="1:7" ht="22.5">
      <c r="A8122" s="1" t="str">
        <f t="shared" si="128"/>
        <v>SINAPI 105978</v>
      </c>
      <c r="B8122" s="3" t="s">
        <v>9865</v>
      </c>
      <c r="C8122" s="3">
        <v>105978</v>
      </c>
      <c r="D8122" s="2" t="s">
        <v>8168</v>
      </c>
      <c r="E8122" s="3" t="s">
        <v>9849</v>
      </c>
      <c r="F8122" s="61">
        <v>0</v>
      </c>
      <c r="G8122" s="61">
        <v>0</v>
      </c>
    </row>
    <row r="8123" spans="1:7" ht="22.5">
      <c r="A8123" s="1" t="str">
        <f t="shared" si="128"/>
        <v>SINAPI 105970</v>
      </c>
      <c r="B8123" s="3" t="s">
        <v>9865</v>
      </c>
      <c r="C8123" s="3">
        <v>105970</v>
      </c>
      <c r="D8123" s="2" t="s">
        <v>8169</v>
      </c>
      <c r="E8123" s="3" t="s">
        <v>9848</v>
      </c>
      <c r="F8123" s="61">
        <v>0</v>
      </c>
      <c r="G8123" s="61">
        <v>0</v>
      </c>
    </row>
    <row r="8124" spans="1:7" ht="22.5">
      <c r="A8124" s="1" t="str">
        <f t="shared" si="128"/>
        <v>SINAPI 105972</v>
      </c>
      <c r="B8124" s="3" t="s">
        <v>9865</v>
      </c>
      <c r="C8124" s="3">
        <v>105972</v>
      </c>
      <c r="D8124" s="2" t="s">
        <v>8170</v>
      </c>
      <c r="E8124" s="3" t="s">
        <v>9848</v>
      </c>
      <c r="F8124" s="61">
        <v>0</v>
      </c>
      <c r="G8124" s="61">
        <v>0</v>
      </c>
    </row>
    <row r="8125" spans="1:7" ht="22.5">
      <c r="A8125" s="1" t="str">
        <f t="shared" si="128"/>
        <v>SINAPI 105973</v>
      </c>
      <c r="B8125" s="3" t="s">
        <v>9865</v>
      </c>
      <c r="C8125" s="3">
        <v>105973</v>
      </c>
      <c r="D8125" s="2" t="s">
        <v>8171</v>
      </c>
      <c r="E8125" s="3" t="s">
        <v>9848</v>
      </c>
      <c r="F8125" s="61">
        <v>0</v>
      </c>
      <c r="G8125" s="61">
        <v>0</v>
      </c>
    </row>
    <row r="8126" spans="1:7">
      <c r="A8126" s="1" t="str">
        <f t="shared" si="128"/>
        <v>SINAPI 105974</v>
      </c>
      <c r="B8126" s="3" t="s">
        <v>9865</v>
      </c>
      <c r="C8126" s="3">
        <v>105974</v>
      </c>
      <c r="D8126" s="2" t="s">
        <v>8172</v>
      </c>
      <c r="E8126" s="3" t="s">
        <v>9848</v>
      </c>
      <c r="F8126" s="61">
        <v>0</v>
      </c>
      <c r="G8126" s="61">
        <v>0</v>
      </c>
    </row>
    <row r="8127" spans="1:7" ht="22.5">
      <c r="A8127" s="1" t="str">
        <f t="shared" si="128"/>
        <v>SINAPI 105971</v>
      </c>
      <c r="B8127" s="3" t="s">
        <v>9865</v>
      </c>
      <c r="C8127" s="3">
        <v>105971</v>
      </c>
      <c r="D8127" s="2" t="s">
        <v>8173</v>
      </c>
      <c r="E8127" s="3" t="s">
        <v>9848</v>
      </c>
      <c r="F8127" s="61">
        <v>0</v>
      </c>
      <c r="G8127" s="61">
        <v>0</v>
      </c>
    </row>
    <row r="8128" spans="1:7" ht="22.5">
      <c r="A8128" s="1" t="str">
        <f t="shared" si="128"/>
        <v>SINAPI 105967</v>
      </c>
      <c r="B8128" s="3" t="s">
        <v>9865</v>
      </c>
      <c r="C8128" s="3">
        <v>105967</v>
      </c>
      <c r="D8128" s="2" t="s">
        <v>8174</v>
      </c>
      <c r="E8128" s="3" t="s">
        <v>9848</v>
      </c>
      <c r="F8128" s="61">
        <v>0</v>
      </c>
      <c r="G8128" s="61">
        <v>0</v>
      </c>
    </row>
    <row r="8129" spans="1:7" ht="22.5">
      <c r="A8129" s="1" t="str">
        <f t="shared" si="128"/>
        <v>SINAPI 105968</v>
      </c>
      <c r="B8129" s="3" t="s">
        <v>9865</v>
      </c>
      <c r="C8129" s="3">
        <v>105968</v>
      </c>
      <c r="D8129" s="2" t="s">
        <v>8175</v>
      </c>
      <c r="E8129" s="3" t="s">
        <v>9848</v>
      </c>
      <c r="F8129" s="61">
        <v>0</v>
      </c>
      <c r="G8129" s="61">
        <v>0</v>
      </c>
    </row>
    <row r="8130" spans="1:7" ht="22.5">
      <c r="A8130" s="1" t="str">
        <f t="shared" si="128"/>
        <v>SINAPI 105969</v>
      </c>
      <c r="B8130" s="3" t="s">
        <v>9865</v>
      </c>
      <c r="C8130" s="3">
        <v>105969</v>
      </c>
      <c r="D8130" s="2" t="s">
        <v>8176</v>
      </c>
      <c r="E8130" s="3" t="s">
        <v>9848</v>
      </c>
      <c r="F8130" s="61">
        <v>0</v>
      </c>
      <c r="G8130" s="61">
        <v>0</v>
      </c>
    </row>
    <row r="8131" spans="1:7" ht="22.5">
      <c r="A8131" s="1" t="str">
        <f t="shared" si="128"/>
        <v>SINAPI 100623</v>
      </c>
      <c r="B8131" s="3" t="s">
        <v>9865</v>
      </c>
      <c r="C8131" s="3">
        <v>100623</v>
      </c>
      <c r="D8131" s="2" t="s">
        <v>8177</v>
      </c>
      <c r="E8131" s="3" t="s">
        <v>9848</v>
      </c>
      <c r="F8131" s="61">
        <v>2257.92</v>
      </c>
      <c r="G8131" s="61">
        <v>2273.7800000000002</v>
      </c>
    </row>
    <row r="8132" spans="1:7">
      <c r="A8132" s="1" t="str">
        <f t="shared" si="128"/>
        <v>SINAPI 105964</v>
      </c>
      <c r="B8132" s="3" t="s">
        <v>9865</v>
      </c>
      <c r="C8132" s="3">
        <v>105964</v>
      </c>
      <c r="D8132" s="2" t="s">
        <v>8178</v>
      </c>
      <c r="E8132" s="3" t="s">
        <v>9848</v>
      </c>
      <c r="F8132" s="61">
        <v>0</v>
      </c>
      <c r="G8132" s="61">
        <v>0</v>
      </c>
    </row>
    <row r="8133" spans="1:7">
      <c r="A8133" s="1" t="str">
        <f t="shared" si="128"/>
        <v>SINAPI 105965</v>
      </c>
      <c r="B8133" s="3" t="s">
        <v>9865</v>
      </c>
      <c r="C8133" s="3">
        <v>105965</v>
      </c>
      <c r="D8133" s="2" t="s">
        <v>8179</v>
      </c>
      <c r="E8133" s="3" t="s">
        <v>9848</v>
      </c>
      <c r="F8133" s="61">
        <v>0</v>
      </c>
      <c r="G8133" s="61">
        <v>0</v>
      </c>
    </row>
    <row r="8134" spans="1:7">
      <c r="A8134" s="1" t="str">
        <f t="shared" si="128"/>
        <v>SINAPI 105966</v>
      </c>
      <c r="B8134" s="3" t="s">
        <v>9865</v>
      </c>
      <c r="C8134" s="3">
        <v>105966</v>
      </c>
      <c r="D8134" s="2" t="s">
        <v>8180</v>
      </c>
      <c r="E8134" s="3" t="s">
        <v>9848</v>
      </c>
      <c r="F8134" s="61">
        <v>0</v>
      </c>
      <c r="G8134" s="61">
        <v>0</v>
      </c>
    </row>
    <row r="8135" spans="1:7">
      <c r="A8135" s="1" t="str">
        <f t="shared" si="128"/>
        <v>SINAPI 100621</v>
      </c>
      <c r="B8135" s="3" t="s">
        <v>9865</v>
      </c>
      <c r="C8135" s="3">
        <v>100621</v>
      </c>
      <c r="D8135" s="2" t="s">
        <v>8181</v>
      </c>
      <c r="E8135" s="3" t="s">
        <v>9848</v>
      </c>
      <c r="F8135" s="61">
        <v>2748.72</v>
      </c>
      <c r="G8135" s="61">
        <v>2758.53</v>
      </c>
    </row>
    <row r="8136" spans="1:7" ht="22.5">
      <c r="A8136" s="1" t="str">
        <f t="shared" si="128"/>
        <v>SINAPI 105960</v>
      </c>
      <c r="B8136" s="3" t="s">
        <v>9865</v>
      </c>
      <c r="C8136" s="3">
        <v>105960</v>
      </c>
      <c r="D8136" s="2" t="s">
        <v>8182</v>
      </c>
      <c r="E8136" s="3" t="s">
        <v>9848</v>
      </c>
      <c r="F8136" s="61">
        <v>0</v>
      </c>
      <c r="G8136" s="61">
        <v>0</v>
      </c>
    </row>
    <row r="8137" spans="1:7" ht="22.5">
      <c r="A8137" s="1" t="str">
        <f t="shared" si="128"/>
        <v>SINAPI 105961</v>
      </c>
      <c r="B8137" s="3" t="s">
        <v>9865</v>
      </c>
      <c r="C8137" s="3">
        <v>105961</v>
      </c>
      <c r="D8137" s="2" t="s">
        <v>8183</v>
      </c>
      <c r="E8137" s="3" t="s">
        <v>9848</v>
      </c>
      <c r="F8137" s="61">
        <v>0</v>
      </c>
      <c r="G8137" s="61">
        <v>0</v>
      </c>
    </row>
    <row r="8138" spans="1:7" ht="22.5">
      <c r="A8138" s="1" t="str">
        <f t="shared" si="128"/>
        <v>SINAPI 105962</v>
      </c>
      <c r="B8138" s="3" t="s">
        <v>9865</v>
      </c>
      <c r="C8138" s="3">
        <v>105962</v>
      </c>
      <c r="D8138" s="2" t="s">
        <v>8184</v>
      </c>
      <c r="E8138" s="3" t="s">
        <v>9848</v>
      </c>
      <c r="F8138" s="61">
        <v>0</v>
      </c>
      <c r="G8138" s="61">
        <v>0</v>
      </c>
    </row>
    <row r="8139" spans="1:7" ht="22.5">
      <c r="A8139" s="1" t="str">
        <f t="shared" si="128"/>
        <v>SINAPI 105963</v>
      </c>
      <c r="B8139" s="3" t="s">
        <v>9865</v>
      </c>
      <c r="C8139" s="3">
        <v>105963</v>
      </c>
      <c r="D8139" s="2" t="s">
        <v>8185</v>
      </c>
      <c r="E8139" s="3" t="s">
        <v>9848</v>
      </c>
      <c r="F8139" s="61">
        <v>0</v>
      </c>
      <c r="G8139" s="61">
        <v>0</v>
      </c>
    </row>
    <row r="8140" spans="1:7" ht="22.5">
      <c r="A8140" s="1" t="str">
        <f t="shared" si="128"/>
        <v>SINAPI 100622</v>
      </c>
      <c r="B8140" s="3" t="s">
        <v>9865</v>
      </c>
      <c r="C8140" s="3">
        <v>100622</v>
      </c>
      <c r="D8140" s="2" t="s">
        <v>8186</v>
      </c>
      <c r="E8140" s="3" t="s">
        <v>9848</v>
      </c>
      <c r="F8140" s="61">
        <v>2196.9499999999998</v>
      </c>
      <c r="G8140" s="61">
        <v>2212.2600000000002</v>
      </c>
    </row>
    <row r="8141" spans="1:7">
      <c r="A8141" s="1" t="str">
        <f t="shared" si="128"/>
        <v>SINAPI 105956</v>
      </c>
      <c r="B8141" s="3" t="s">
        <v>9865</v>
      </c>
      <c r="C8141" s="3">
        <v>105956</v>
      </c>
      <c r="D8141" s="2" t="s">
        <v>8187</v>
      </c>
      <c r="E8141" s="3" t="s">
        <v>9848</v>
      </c>
      <c r="F8141" s="61">
        <v>0</v>
      </c>
      <c r="G8141" s="61">
        <v>0</v>
      </c>
    </row>
    <row r="8142" spans="1:7">
      <c r="A8142" s="1" t="str">
        <f t="shared" si="128"/>
        <v>SINAPI 105957</v>
      </c>
      <c r="B8142" s="3" t="s">
        <v>9865</v>
      </c>
      <c r="C8142" s="3">
        <v>105957</v>
      </c>
      <c r="D8142" s="2" t="s">
        <v>8188</v>
      </c>
      <c r="E8142" s="3" t="s">
        <v>9848</v>
      </c>
      <c r="F8142" s="61">
        <v>0</v>
      </c>
      <c r="G8142" s="61">
        <v>0</v>
      </c>
    </row>
    <row r="8143" spans="1:7">
      <c r="A8143" s="1" t="str">
        <f t="shared" si="128"/>
        <v>SINAPI 105958</v>
      </c>
      <c r="B8143" s="3" t="s">
        <v>9865</v>
      </c>
      <c r="C8143" s="3">
        <v>105958</v>
      </c>
      <c r="D8143" s="2" t="s">
        <v>8189</v>
      </c>
      <c r="E8143" s="3" t="s">
        <v>9848</v>
      </c>
      <c r="F8143" s="61">
        <v>1925.8</v>
      </c>
      <c r="G8143" s="61">
        <v>1937.92</v>
      </c>
    </row>
    <row r="8144" spans="1:7">
      <c r="A8144" s="1" t="str">
        <f t="shared" si="128"/>
        <v>SINAPI 105959</v>
      </c>
      <c r="B8144" s="3" t="s">
        <v>9865</v>
      </c>
      <c r="C8144" s="3">
        <v>105959</v>
      </c>
      <c r="D8144" s="2" t="s">
        <v>8190</v>
      </c>
      <c r="E8144" s="3" t="s">
        <v>9848</v>
      </c>
      <c r="F8144" s="61">
        <v>0</v>
      </c>
      <c r="G8144" s="61">
        <v>0</v>
      </c>
    </row>
    <row r="8145" spans="1:7">
      <c r="A8145" s="1" t="str">
        <f t="shared" si="128"/>
        <v>SINAPI 100620</v>
      </c>
      <c r="B8145" s="3" t="s">
        <v>9865</v>
      </c>
      <c r="C8145" s="3">
        <v>100620</v>
      </c>
      <c r="D8145" s="2" t="s">
        <v>8191</v>
      </c>
      <c r="E8145" s="3" t="s">
        <v>9848</v>
      </c>
      <c r="F8145" s="61">
        <v>2460.48</v>
      </c>
      <c r="G8145" s="61">
        <v>2469.75</v>
      </c>
    </row>
    <row r="8146" spans="1:7" ht="22.5">
      <c r="A8146" s="1" t="str">
        <f t="shared" si="128"/>
        <v>SINAPI 105951</v>
      </c>
      <c r="B8146" s="3" t="s">
        <v>9865</v>
      </c>
      <c r="C8146" s="3">
        <v>105951</v>
      </c>
      <c r="D8146" s="2" t="s">
        <v>8192</v>
      </c>
      <c r="E8146" s="3" t="s">
        <v>9848</v>
      </c>
      <c r="F8146" s="61">
        <v>0</v>
      </c>
      <c r="G8146" s="61">
        <v>0</v>
      </c>
    </row>
    <row r="8147" spans="1:7" ht="22.5">
      <c r="A8147" s="1" t="str">
        <f t="shared" si="128"/>
        <v>SINAPI 105952</v>
      </c>
      <c r="B8147" s="3" t="s">
        <v>9865</v>
      </c>
      <c r="C8147" s="3">
        <v>105952</v>
      </c>
      <c r="D8147" s="2" t="s">
        <v>8193</v>
      </c>
      <c r="E8147" s="3" t="s">
        <v>9848</v>
      </c>
      <c r="F8147" s="61">
        <v>0</v>
      </c>
      <c r="G8147" s="61">
        <v>0</v>
      </c>
    </row>
    <row r="8148" spans="1:7" ht="22.5">
      <c r="A8148" s="1" t="str">
        <f t="shared" si="128"/>
        <v>SINAPI 105953</v>
      </c>
      <c r="B8148" s="3" t="s">
        <v>9865</v>
      </c>
      <c r="C8148" s="3">
        <v>105953</v>
      </c>
      <c r="D8148" s="2" t="s">
        <v>8194</v>
      </c>
      <c r="E8148" s="3" t="s">
        <v>9848</v>
      </c>
      <c r="F8148" s="61">
        <v>1720.68</v>
      </c>
      <c r="G8148" s="61">
        <v>1735.34</v>
      </c>
    </row>
    <row r="8149" spans="1:7" ht="22.5">
      <c r="A8149" s="1" t="str">
        <f t="shared" si="128"/>
        <v>SINAPI 105954</v>
      </c>
      <c r="B8149" s="3" t="s">
        <v>9865</v>
      </c>
      <c r="C8149" s="3">
        <v>105954</v>
      </c>
      <c r="D8149" s="2" t="s">
        <v>8195</v>
      </c>
      <c r="E8149" s="3" t="s">
        <v>9848</v>
      </c>
      <c r="F8149" s="61">
        <v>0</v>
      </c>
      <c r="G8149" s="61">
        <v>0</v>
      </c>
    </row>
    <row r="8150" spans="1:7" ht="22.5">
      <c r="A8150" s="1" t="str">
        <f t="shared" si="128"/>
        <v>SINAPI 105955</v>
      </c>
      <c r="B8150" s="3" t="s">
        <v>9865</v>
      </c>
      <c r="C8150" s="3">
        <v>105955</v>
      </c>
      <c r="D8150" s="2" t="s">
        <v>8196</v>
      </c>
      <c r="E8150" s="3" t="s">
        <v>9848</v>
      </c>
      <c r="F8150" s="61">
        <v>2277.1999999999998</v>
      </c>
      <c r="G8150" s="61">
        <v>2293.25</v>
      </c>
    </row>
    <row r="8151" spans="1:7">
      <c r="A8151" s="1" t="str">
        <f t="shared" si="128"/>
        <v>SINAPI 105946</v>
      </c>
      <c r="B8151" s="3" t="s">
        <v>9865</v>
      </c>
      <c r="C8151" s="3">
        <v>105946</v>
      </c>
      <c r="D8151" s="2" t="s">
        <v>8197</v>
      </c>
      <c r="E8151" s="3" t="s">
        <v>9848</v>
      </c>
      <c r="F8151" s="61">
        <v>0</v>
      </c>
      <c r="G8151" s="61">
        <v>0</v>
      </c>
    </row>
    <row r="8152" spans="1:7">
      <c r="A8152" s="1" t="str">
        <f t="shared" si="128"/>
        <v>SINAPI 105947</v>
      </c>
      <c r="B8152" s="3" t="s">
        <v>9865</v>
      </c>
      <c r="C8152" s="3">
        <v>105947</v>
      </c>
      <c r="D8152" s="2" t="s">
        <v>8198</v>
      </c>
      <c r="E8152" s="3" t="s">
        <v>9848</v>
      </c>
      <c r="F8152" s="61">
        <v>0</v>
      </c>
      <c r="G8152" s="61">
        <v>0</v>
      </c>
    </row>
    <row r="8153" spans="1:7">
      <c r="A8153" s="1" t="str">
        <f t="shared" si="128"/>
        <v>SINAPI 105948</v>
      </c>
      <c r="B8153" s="3" t="s">
        <v>9865</v>
      </c>
      <c r="C8153" s="3">
        <v>105948</v>
      </c>
      <c r="D8153" s="2" t="s">
        <v>8199</v>
      </c>
      <c r="E8153" s="3" t="s">
        <v>9848</v>
      </c>
      <c r="F8153" s="61">
        <v>0</v>
      </c>
      <c r="G8153" s="61">
        <v>0</v>
      </c>
    </row>
    <row r="8154" spans="1:7">
      <c r="A8154" s="1" t="str">
        <f t="shared" si="128"/>
        <v>SINAPI 105949</v>
      </c>
      <c r="B8154" s="3" t="s">
        <v>9865</v>
      </c>
      <c r="C8154" s="3">
        <v>105949</v>
      </c>
      <c r="D8154" s="2" t="s">
        <v>8200</v>
      </c>
      <c r="E8154" s="3" t="s">
        <v>9848</v>
      </c>
      <c r="F8154" s="61">
        <v>0</v>
      </c>
      <c r="G8154" s="61">
        <v>0</v>
      </c>
    </row>
    <row r="8155" spans="1:7">
      <c r="A8155" s="1" t="str">
        <f t="shared" ref="A8155:A8218" si="129">CONCATENATE($B8155," ",$C8155)</f>
        <v>SINAPI 105950</v>
      </c>
      <c r="B8155" s="3" t="s">
        <v>9865</v>
      </c>
      <c r="C8155" s="3">
        <v>105950</v>
      </c>
      <c r="D8155" s="2" t="s">
        <v>8201</v>
      </c>
      <c r="E8155" s="3" t="s">
        <v>9848</v>
      </c>
      <c r="F8155" s="61">
        <v>0</v>
      </c>
      <c r="G8155" s="61">
        <v>0</v>
      </c>
    </row>
    <row r="8156" spans="1:7" ht="22.5">
      <c r="A8156" s="1" t="str">
        <f t="shared" si="129"/>
        <v>SINAPI 100619</v>
      </c>
      <c r="B8156" s="3" t="s">
        <v>9865</v>
      </c>
      <c r="C8156" s="3">
        <v>100619</v>
      </c>
      <c r="D8156" s="2" t="s">
        <v>8202</v>
      </c>
      <c r="E8156" s="3" t="s">
        <v>9848</v>
      </c>
      <c r="F8156" s="61">
        <v>603.29</v>
      </c>
      <c r="G8156" s="61">
        <v>620.27</v>
      </c>
    </row>
    <row r="8157" spans="1:7" ht="22.5">
      <c r="A8157" s="1" t="str">
        <f t="shared" si="129"/>
        <v>SINAPI 99283</v>
      </c>
      <c r="B8157" s="3" t="s">
        <v>9865</v>
      </c>
      <c r="C8157" s="3">
        <v>99283</v>
      </c>
      <c r="D8157" s="2" t="s">
        <v>8203</v>
      </c>
      <c r="E8157" s="3" t="s">
        <v>9849</v>
      </c>
      <c r="F8157" s="61">
        <v>1189.29</v>
      </c>
      <c r="G8157" s="61">
        <v>1253.53</v>
      </c>
    </row>
    <row r="8158" spans="1:7" ht="22.5">
      <c r="A8158" s="1" t="str">
        <f t="shared" si="129"/>
        <v>SINAPI 99293</v>
      </c>
      <c r="B8158" s="3" t="s">
        <v>9865</v>
      </c>
      <c r="C8158" s="3">
        <v>99293</v>
      </c>
      <c r="D8158" s="2" t="s">
        <v>8204</v>
      </c>
      <c r="E8158" s="3" t="s">
        <v>9849</v>
      </c>
      <c r="F8158" s="61">
        <v>1442.11</v>
      </c>
      <c r="G8158" s="61">
        <v>1520.61</v>
      </c>
    </row>
    <row r="8159" spans="1:7" ht="22.5">
      <c r="A8159" s="1" t="str">
        <f t="shared" si="129"/>
        <v>SINAPI 99243</v>
      </c>
      <c r="B8159" s="3" t="s">
        <v>9865</v>
      </c>
      <c r="C8159" s="3">
        <v>99243</v>
      </c>
      <c r="D8159" s="2" t="s">
        <v>8205</v>
      </c>
      <c r="E8159" s="3" t="s">
        <v>9849</v>
      </c>
      <c r="F8159" s="61">
        <v>1694.91</v>
      </c>
      <c r="G8159" s="61">
        <v>1787.65</v>
      </c>
    </row>
    <row r="8160" spans="1:7" ht="22.5">
      <c r="A8160" s="1" t="str">
        <f t="shared" si="129"/>
        <v>SINAPI 99249</v>
      </c>
      <c r="B8160" s="3" t="s">
        <v>9865</v>
      </c>
      <c r="C8160" s="3">
        <v>99249</v>
      </c>
      <c r="D8160" s="2" t="s">
        <v>8206</v>
      </c>
      <c r="E8160" s="3" t="s">
        <v>9849</v>
      </c>
      <c r="F8160" s="61">
        <v>2074.17</v>
      </c>
      <c r="G8160" s="61">
        <v>2188.25</v>
      </c>
    </row>
    <row r="8161" spans="1:7" ht="22.5">
      <c r="A8161" s="1" t="str">
        <f t="shared" si="129"/>
        <v>SINAPI 99278</v>
      </c>
      <c r="B8161" s="3" t="s">
        <v>9865</v>
      </c>
      <c r="C8161" s="3">
        <v>99278</v>
      </c>
      <c r="D8161" s="2" t="s">
        <v>8207</v>
      </c>
      <c r="E8161" s="3" t="s">
        <v>9849</v>
      </c>
      <c r="F8161" s="61">
        <v>507.6</v>
      </c>
      <c r="G8161" s="61">
        <v>511.51</v>
      </c>
    </row>
    <row r="8162" spans="1:7" ht="22.5">
      <c r="A8162" s="1" t="str">
        <f t="shared" si="129"/>
        <v>SINAPI 99288</v>
      </c>
      <c r="B8162" s="3" t="s">
        <v>9865</v>
      </c>
      <c r="C8162" s="3">
        <v>99288</v>
      </c>
      <c r="D8162" s="2" t="s">
        <v>8208</v>
      </c>
      <c r="E8162" s="3" t="s">
        <v>9849</v>
      </c>
      <c r="F8162" s="61">
        <v>671.38</v>
      </c>
      <c r="G8162" s="61">
        <v>676.02</v>
      </c>
    </row>
    <row r="8163" spans="1:7" ht="22.5">
      <c r="A8163" s="1" t="str">
        <f t="shared" si="129"/>
        <v>SINAPI 99240</v>
      </c>
      <c r="B8163" s="3" t="s">
        <v>9865</v>
      </c>
      <c r="C8163" s="3">
        <v>99240</v>
      </c>
      <c r="D8163" s="2" t="s">
        <v>8209</v>
      </c>
      <c r="E8163" s="3" t="s">
        <v>9849</v>
      </c>
      <c r="F8163" s="61">
        <v>895.63</v>
      </c>
      <c r="G8163" s="61">
        <v>901.1</v>
      </c>
    </row>
    <row r="8164" spans="1:7" ht="22.5">
      <c r="A8164" s="1" t="str">
        <f t="shared" si="129"/>
        <v>SINAPI 99246</v>
      </c>
      <c r="B8164" s="3" t="s">
        <v>9865</v>
      </c>
      <c r="C8164" s="3">
        <v>99246</v>
      </c>
      <c r="D8164" s="2" t="s">
        <v>8210</v>
      </c>
      <c r="E8164" s="3" t="s">
        <v>9849</v>
      </c>
      <c r="F8164" s="61">
        <v>1228.74</v>
      </c>
      <c r="G8164" s="61">
        <v>1235.71</v>
      </c>
    </row>
    <row r="8165" spans="1:7" ht="22.5">
      <c r="A8165" s="1" t="str">
        <f t="shared" si="129"/>
        <v>SINAPI 97981</v>
      </c>
      <c r="B8165" s="3" t="s">
        <v>9865</v>
      </c>
      <c r="C8165" s="3">
        <v>97981</v>
      </c>
      <c r="D8165" s="2" t="s">
        <v>8211</v>
      </c>
      <c r="E8165" s="3" t="s">
        <v>9849</v>
      </c>
      <c r="F8165" s="61">
        <v>1264.8</v>
      </c>
      <c r="G8165" s="61">
        <v>1329.48</v>
      </c>
    </row>
    <row r="8166" spans="1:7" ht="22.5">
      <c r="A8166" s="1" t="str">
        <f t="shared" si="129"/>
        <v>SINAPI 97985</v>
      </c>
      <c r="B8166" s="3" t="s">
        <v>9865</v>
      </c>
      <c r="C8166" s="3">
        <v>97985</v>
      </c>
      <c r="D8166" s="2" t="s">
        <v>8212</v>
      </c>
      <c r="E8166" s="3" t="s">
        <v>9849</v>
      </c>
      <c r="F8166" s="61">
        <v>1527.5</v>
      </c>
      <c r="G8166" s="61">
        <v>1606.5</v>
      </c>
    </row>
    <row r="8167" spans="1:7" ht="22.5">
      <c r="A8167" s="1" t="str">
        <f t="shared" si="129"/>
        <v>SINAPI 97989</v>
      </c>
      <c r="B8167" s="3" t="s">
        <v>9865</v>
      </c>
      <c r="C8167" s="3">
        <v>97989</v>
      </c>
      <c r="D8167" s="2" t="s">
        <v>8213</v>
      </c>
      <c r="E8167" s="3" t="s">
        <v>9849</v>
      </c>
      <c r="F8167" s="61">
        <v>1790.16</v>
      </c>
      <c r="G8167" s="61">
        <v>1883.47</v>
      </c>
    </row>
    <row r="8168" spans="1:7" ht="22.5">
      <c r="A8168" s="1" t="str">
        <f t="shared" si="129"/>
        <v>SINAPI 97993</v>
      </c>
      <c r="B8168" s="3" t="s">
        <v>9865</v>
      </c>
      <c r="C8168" s="3">
        <v>97993</v>
      </c>
      <c r="D8168" s="2" t="s">
        <v>8214</v>
      </c>
      <c r="E8168" s="3" t="s">
        <v>9849</v>
      </c>
      <c r="F8168" s="61">
        <v>2184.2600000000002</v>
      </c>
      <c r="G8168" s="61">
        <v>2298.9899999999998</v>
      </c>
    </row>
    <row r="8169" spans="1:7" ht="22.5">
      <c r="A8169" s="1" t="str">
        <f t="shared" si="129"/>
        <v>SINAPI 98409</v>
      </c>
      <c r="B8169" s="3" t="s">
        <v>9865</v>
      </c>
      <c r="C8169" s="3">
        <v>98409</v>
      </c>
      <c r="D8169" s="2" t="s">
        <v>8215</v>
      </c>
      <c r="E8169" s="3" t="s">
        <v>9849</v>
      </c>
      <c r="F8169" s="61">
        <v>509.75</v>
      </c>
      <c r="G8169" s="61">
        <v>513.66999999999996</v>
      </c>
    </row>
    <row r="8170" spans="1:7" ht="22.5">
      <c r="A8170" s="1" t="str">
        <f t="shared" si="129"/>
        <v>SINAPI 97983</v>
      </c>
      <c r="B8170" s="3" t="s">
        <v>9865</v>
      </c>
      <c r="C8170" s="3">
        <v>97983</v>
      </c>
      <c r="D8170" s="2" t="s">
        <v>8216</v>
      </c>
      <c r="E8170" s="3" t="s">
        <v>9849</v>
      </c>
      <c r="F8170" s="61">
        <v>674.19</v>
      </c>
      <c r="G8170" s="61">
        <v>678.85</v>
      </c>
    </row>
    <row r="8171" spans="1:7" ht="22.5">
      <c r="A8171" s="1" t="str">
        <f t="shared" si="129"/>
        <v>SINAPI 97987</v>
      </c>
      <c r="B8171" s="3" t="s">
        <v>9865</v>
      </c>
      <c r="C8171" s="3">
        <v>97987</v>
      </c>
      <c r="D8171" s="2" t="s">
        <v>8217</v>
      </c>
      <c r="E8171" s="3" t="s">
        <v>9849</v>
      </c>
      <c r="F8171" s="61">
        <v>899.16</v>
      </c>
      <c r="G8171" s="61">
        <v>904.64</v>
      </c>
    </row>
    <row r="8172" spans="1:7" ht="22.5">
      <c r="A8172" s="1" t="str">
        <f t="shared" si="129"/>
        <v>SINAPI 97991</v>
      </c>
      <c r="B8172" s="3" t="s">
        <v>9865</v>
      </c>
      <c r="C8172" s="3">
        <v>97991</v>
      </c>
      <c r="D8172" s="2" t="s">
        <v>8218</v>
      </c>
      <c r="E8172" s="3" t="s">
        <v>9849</v>
      </c>
      <c r="F8172" s="61">
        <v>1233.55</v>
      </c>
      <c r="G8172" s="61">
        <v>1240.56</v>
      </c>
    </row>
    <row r="8173" spans="1:7" ht="22.5">
      <c r="A8173" s="1" t="str">
        <f t="shared" si="129"/>
        <v>SINAPI 99241</v>
      </c>
      <c r="B8173" s="3" t="s">
        <v>9865</v>
      </c>
      <c r="C8173" s="3">
        <v>99241</v>
      </c>
      <c r="D8173" s="2" t="s">
        <v>8219</v>
      </c>
      <c r="E8173" s="3" t="s">
        <v>9849</v>
      </c>
      <c r="F8173" s="61">
        <v>1934.84</v>
      </c>
      <c r="G8173" s="61">
        <v>2033.07</v>
      </c>
    </row>
    <row r="8174" spans="1:7" ht="22.5">
      <c r="A8174" s="1" t="str">
        <f t="shared" si="129"/>
        <v>SINAPI 99247</v>
      </c>
      <c r="B8174" s="3" t="s">
        <v>9865</v>
      </c>
      <c r="C8174" s="3">
        <v>99247</v>
      </c>
      <c r="D8174" s="2" t="s">
        <v>8220</v>
      </c>
      <c r="E8174" s="3" t="s">
        <v>9849</v>
      </c>
      <c r="F8174" s="61">
        <v>2207.4699999999998</v>
      </c>
      <c r="G8174" s="61">
        <v>2319.64</v>
      </c>
    </row>
    <row r="8175" spans="1:7" ht="22.5">
      <c r="A8175" s="1" t="str">
        <f t="shared" si="129"/>
        <v>SINAPI 99263</v>
      </c>
      <c r="B8175" s="3" t="s">
        <v>9865</v>
      </c>
      <c r="C8175" s="3">
        <v>99263</v>
      </c>
      <c r="D8175" s="2" t="s">
        <v>8221</v>
      </c>
      <c r="E8175" s="3" t="s">
        <v>9849</v>
      </c>
      <c r="F8175" s="61">
        <v>2480.16</v>
      </c>
      <c r="G8175" s="61">
        <v>2606.2800000000002</v>
      </c>
    </row>
    <row r="8176" spans="1:7" ht="22.5">
      <c r="A8176" s="1" t="str">
        <f t="shared" si="129"/>
        <v>SINAPI 99276</v>
      </c>
      <c r="B8176" s="3" t="s">
        <v>9865</v>
      </c>
      <c r="C8176" s="3">
        <v>99276</v>
      </c>
      <c r="D8176" s="2" t="s">
        <v>8222</v>
      </c>
      <c r="E8176" s="3" t="s">
        <v>9849</v>
      </c>
      <c r="F8176" s="61">
        <v>2752.84</v>
      </c>
      <c r="G8176" s="61">
        <v>2892.9</v>
      </c>
    </row>
    <row r="8177" spans="1:7" ht="22.5">
      <c r="A8177" s="1" t="str">
        <f t="shared" si="129"/>
        <v>SINAPI 99291</v>
      </c>
      <c r="B8177" s="3" t="s">
        <v>9865</v>
      </c>
      <c r="C8177" s="3">
        <v>99291</v>
      </c>
      <c r="D8177" s="2" t="s">
        <v>8223</v>
      </c>
      <c r="E8177" s="3" t="s">
        <v>9849</v>
      </c>
      <c r="F8177" s="61">
        <v>3025.47</v>
      </c>
      <c r="G8177" s="61">
        <v>3179.47</v>
      </c>
    </row>
    <row r="8178" spans="1:7" ht="22.5">
      <c r="A8178" s="1" t="str">
        <f t="shared" si="129"/>
        <v>SINAPI 99297</v>
      </c>
      <c r="B8178" s="3" t="s">
        <v>9865</v>
      </c>
      <c r="C8178" s="3">
        <v>99297</v>
      </c>
      <c r="D8178" s="2" t="s">
        <v>8224</v>
      </c>
      <c r="E8178" s="3" t="s">
        <v>9849</v>
      </c>
      <c r="F8178" s="61">
        <v>3319.44</v>
      </c>
      <c r="G8178" s="61">
        <v>3488.48</v>
      </c>
    </row>
    <row r="8179" spans="1:7" ht="22.5">
      <c r="A8179" s="1" t="str">
        <f t="shared" si="129"/>
        <v>SINAPI 99254</v>
      </c>
      <c r="B8179" s="3" t="s">
        <v>9865</v>
      </c>
      <c r="C8179" s="3">
        <v>99254</v>
      </c>
      <c r="D8179" s="2" t="s">
        <v>8225</v>
      </c>
      <c r="E8179" s="3" t="s">
        <v>9849</v>
      </c>
      <c r="F8179" s="61">
        <v>1389.5</v>
      </c>
      <c r="G8179" s="61">
        <v>1459.87</v>
      </c>
    </row>
    <row r="8180" spans="1:7" ht="22.5">
      <c r="A8180" s="1" t="str">
        <f t="shared" si="129"/>
        <v>SINAPI 99261</v>
      </c>
      <c r="B8180" s="3" t="s">
        <v>9865</v>
      </c>
      <c r="C8180" s="3">
        <v>99261</v>
      </c>
      <c r="D8180" s="2" t="s">
        <v>8226</v>
      </c>
      <c r="E8180" s="3" t="s">
        <v>9849</v>
      </c>
      <c r="F8180" s="61">
        <v>1662.14</v>
      </c>
      <c r="G8180" s="61">
        <v>1746.43</v>
      </c>
    </row>
    <row r="8181" spans="1:7" ht="22.5">
      <c r="A8181" s="1" t="str">
        <f t="shared" si="129"/>
        <v>SINAPI 99266</v>
      </c>
      <c r="B8181" s="3" t="s">
        <v>9865</v>
      </c>
      <c r="C8181" s="3">
        <v>99266</v>
      </c>
      <c r="D8181" s="2" t="s">
        <v>8227</v>
      </c>
      <c r="E8181" s="3" t="s">
        <v>9849</v>
      </c>
      <c r="F8181" s="61">
        <v>1934.84</v>
      </c>
      <c r="G8181" s="61">
        <v>2033.07</v>
      </c>
    </row>
    <row r="8182" spans="1:7" ht="22.5">
      <c r="A8182" s="1" t="str">
        <f t="shared" si="129"/>
        <v>SINAPI 99269</v>
      </c>
      <c r="B8182" s="3" t="s">
        <v>9865</v>
      </c>
      <c r="C8182" s="3">
        <v>99269</v>
      </c>
      <c r="D8182" s="2" t="s">
        <v>8228</v>
      </c>
      <c r="E8182" s="3" t="s">
        <v>9849</v>
      </c>
      <c r="F8182" s="61">
        <v>2207.4699999999998</v>
      </c>
      <c r="G8182" s="61">
        <v>2319.64</v>
      </c>
    </row>
    <row r="8183" spans="1:7" ht="22.5">
      <c r="A8183" s="1" t="str">
        <f t="shared" si="129"/>
        <v>SINAPI 99277</v>
      </c>
      <c r="B8183" s="3" t="s">
        <v>9865</v>
      </c>
      <c r="C8183" s="3">
        <v>99277</v>
      </c>
      <c r="D8183" s="2" t="s">
        <v>8229</v>
      </c>
      <c r="E8183" s="3" t="s">
        <v>9849</v>
      </c>
      <c r="F8183" s="61">
        <v>2480.16</v>
      </c>
      <c r="G8183" s="61">
        <v>2606.2800000000002</v>
      </c>
    </row>
    <row r="8184" spans="1:7" ht="22.5">
      <c r="A8184" s="1" t="str">
        <f t="shared" si="129"/>
        <v>SINAPI 99281</v>
      </c>
      <c r="B8184" s="3" t="s">
        <v>9865</v>
      </c>
      <c r="C8184" s="3">
        <v>99281</v>
      </c>
      <c r="D8184" s="2" t="s">
        <v>8230</v>
      </c>
      <c r="E8184" s="3" t="s">
        <v>9849</v>
      </c>
      <c r="F8184" s="61">
        <v>2752.84</v>
      </c>
      <c r="G8184" s="61">
        <v>2892.9</v>
      </c>
    </row>
    <row r="8185" spans="1:7" ht="22.5">
      <c r="A8185" s="1" t="str">
        <f t="shared" si="129"/>
        <v>SINAPI 99289</v>
      </c>
      <c r="B8185" s="3" t="s">
        <v>9865</v>
      </c>
      <c r="C8185" s="3">
        <v>99289</v>
      </c>
      <c r="D8185" s="2" t="s">
        <v>8231</v>
      </c>
      <c r="E8185" s="3" t="s">
        <v>9849</v>
      </c>
      <c r="F8185" s="61">
        <v>3025.47</v>
      </c>
      <c r="G8185" s="61">
        <v>3179.47</v>
      </c>
    </row>
    <row r="8186" spans="1:7" ht="22.5">
      <c r="A8186" s="1" t="str">
        <f t="shared" si="129"/>
        <v>SINAPI 99282</v>
      </c>
      <c r="B8186" s="3" t="s">
        <v>9865</v>
      </c>
      <c r="C8186" s="3">
        <v>99282</v>
      </c>
      <c r="D8186" s="2" t="s">
        <v>8232</v>
      </c>
      <c r="E8186" s="3" t="s">
        <v>9849</v>
      </c>
      <c r="F8186" s="61">
        <v>3051.24</v>
      </c>
      <c r="G8186" s="61">
        <v>3206.58</v>
      </c>
    </row>
    <row r="8187" spans="1:7" ht="22.5">
      <c r="A8187" s="1" t="str">
        <f t="shared" si="129"/>
        <v>SINAPI 99296</v>
      </c>
      <c r="B8187" s="3" t="s">
        <v>9865</v>
      </c>
      <c r="C8187" s="3">
        <v>99296</v>
      </c>
      <c r="D8187" s="2" t="s">
        <v>8233</v>
      </c>
      <c r="E8187" s="3" t="s">
        <v>9849</v>
      </c>
      <c r="F8187" s="61">
        <v>3323.88</v>
      </c>
      <c r="G8187" s="61">
        <v>3493.16</v>
      </c>
    </row>
    <row r="8188" spans="1:7" ht="22.5">
      <c r="A8188" s="1" t="str">
        <f t="shared" si="129"/>
        <v>SINAPI 99299</v>
      </c>
      <c r="B8188" s="3" t="s">
        <v>9865</v>
      </c>
      <c r="C8188" s="3">
        <v>99299</v>
      </c>
      <c r="D8188" s="2" t="s">
        <v>8234</v>
      </c>
      <c r="E8188" s="3" t="s">
        <v>9849</v>
      </c>
      <c r="F8188" s="61">
        <v>3596.47</v>
      </c>
      <c r="G8188" s="61">
        <v>3779.68</v>
      </c>
    </row>
    <row r="8189" spans="1:7" ht="22.5">
      <c r="A8189" s="1" t="str">
        <f t="shared" si="129"/>
        <v>SINAPI 99302</v>
      </c>
      <c r="B8189" s="3" t="s">
        <v>9865</v>
      </c>
      <c r="C8189" s="3">
        <v>99302</v>
      </c>
      <c r="D8189" s="2" t="s">
        <v>8235</v>
      </c>
      <c r="E8189" s="3" t="s">
        <v>9849</v>
      </c>
      <c r="F8189" s="61">
        <v>3873.56</v>
      </c>
      <c r="G8189" s="61">
        <v>4070.93</v>
      </c>
    </row>
    <row r="8190" spans="1:7" ht="22.5">
      <c r="A8190" s="1" t="str">
        <f t="shared" si="129"/>
        <v>SINAPI 99307</v>
      </c>
      <c r="B8190" s="3" t="s">
        <v>9865</v>
      </c>
      <c r="C8190" s="3">
        <v>99307</v>
      </c>
      <c r="D8190" s="2" t="s">
        <v>8236</v>
      </c>
      <c r="E8190" s="3" t="s">
        <v>9849</v>
      </c>
      <c r="F8190" s="61">
        <v>2501.5</v>
      </c>
      <c r="G8190" s="61">
        <v>2628.71</v>
      </c>
    </row>
    <row r="8191" spans="1:7" ht="22.5">
      <c r="A8191" s="1" t="str">
        <f t="shared" si="129"/>
        <v>SINAPI 99317</v>
      </c>
      <c r="B8191" s="3" t="s">
        <v>9865</v>
      </c>
      <c r="C8191" s="3">
        <v>99317</v>
      </c>
      <c r="D8191" s="2" t="s">
        <v>8237</v>
      </c>
      <c r="E8191" s="3" t="s">
        <v>9849</v>
      </c>
      <c r="F8191" s="61">
        <v>2774.11</v>
      </c>
      <c r="G8191" s="61">
        <v>2915.29</v>
      </c>
    </row>
    <row r="8192" spans="1:7" ht="22.5">
      <c r="A8192" s="1" t="str">
        <f t="shared" si="129"/>
        <v>SINAPI 99321</v>
      </c>
      <c r="B8192" s="3" t="s">
        <v>9865</v>
      </c>
      <c r="C8192" s="3">
        <v>99321</v>
      </c>
      <c r="D8192" s="2" t="s">
        <v>8238</v>
      </c>
      <c r="E8192" s="3" t="s">
        <v>9849</v>
      </c>
      <c r="F8192" s="61">
        <v>3046.79</v>
      </c>
      <c r="G8192" s="61">
        <v>3201.91</v>
      </c>
    </row>
    <row r="8193" spans="1:7" ht="22.5">
      <c r="A8193" s="1" t="str">
        <f t="shared" si="129"/>
        <v>SINAPI 99323</v>
      </c>
      <c r="B8193" s="3" t="s">
        <v>9865</v>
      </c>
      <c r="C8193" s="3">
        <v>99323</v>
      </c>
      <c r="D8193" s="2" t="s">
        <v>8239</v>
      </c>
      <c r="E8193" s="3" t="s">
        <v>9849</v>
      </c>
      <c r="F8193" s="61">
        <v>3319.44</v>
      </c>
      <c r="G8193" s="61">
        <v>3488.48</v>
      </c>
    </row>
    <row r="8194" spans="1:7" ht="22.5">
      <c r="A8194" s="1" t="str">
        <f t="shared" si="129"/>
        <v>SINAPI 99325</v>
      </c>
      <c r="B8194" s="3" t="s">
        <v>9865</v>
      </c>
      <c r="C8194" s="3">
        <v>99325</v>
      </c>
      <c r="D8194" s="2" t="s">
        <v>8240</v>
      </c>
      <c r="E8194" s="3" t="s">
        <v>9849</v>
      </c>
      <c r="F8194" s="61">
        <v>3596.47</v>
      </c>
      <c r="G8194" s="61">
        <v>3779.68</v>
      </c>
    </row>
    <row r="8195" spans="1:7" ht="22.5">
      <c r="A8195" s="1" t="str">
        <f t="shared" si="129"/>
        <v>SINAPI 99311</v>
      </c>
      <c r="B8195" s="3" t="s">
        <v>9865</v>
      </c>
      <c r="C8195" s="3">
        <v>99311</v>
      </c>
      <c r="D8195" s="2" t="s">
        <v>8241</v>
      </c>
      <c r="E8195" s="3" t="s">
        <v>9849</v>
      </c>
      <c r="F8195" s="61">
        <v>4150.7</v>
      </c>
      <c r="G8195" s="61">
        <v>4362.25</v>
      </c>
    </row>
    <row r="8196" spans="1:7" ht="22.5">
      <c r="A8196" s="1" t="str">
        <f t="shared" si="129"/>
        <v>SINAPI 99314</v>
      </c>
      <c r="B8196" s="3" t="s">
        <v>9865</v>
      </c>
      <c r="C8196" s="3">
        <v>99314</v>
      </c>
      <c r="D8196" s="2" t="s">
        <v>8242</v>
      </c>
      <c r="E8196" s="3" t="s">
        <v>9849</v>
      </c>
      <c r="F8196" s="61">
        <v>4427.78</v>
      </c>
      <c r="G8196" s="61">
        <v>4653.5</v>
      </c>
    </row>
    <row r="8197" spans="1:7" ht="22.5">
      <c r="A8197" s="1" t="str">
        <f t="shared" si="129"/>
        <v>SINAPI 99304</v>
      </c>
      <c r="B8197" s="3" t="s">
        <v>9865</v>
      </c>
      <c r="C8197" s="3">
        <v>99304</v>
      </c>
      <c r="D8197" s="2" t="s">
        <v>8243</v>
      </c>
      <c r="E8197" s="3" t="s">
        <v>9849</v>
      </c>
      <c r="F8197" s="61">
        <v>3600.91</v>
      </c>
      <c r="G8197" s="61">
        <v>3784.35</v>
      </c>
    </row>
    <row r="8198" spans="1:7" ht="22.5">
      <c r="A8198" s="1" t="str">
        <f t="shared" si="129"/>
        <v>SINAPI 99306</v>
      </c>
      <c r="B8198" s="3" t="s">
        <v>9865</v>
      </c>
      <c r="C8198" s="3">
        <v>99306</v>
      </c>
      <c r="D8198" s="2" t="s">
        <v>8244</v>
      </c>
      <c r="E8198" s="3" t="s">
        <v>9849</v>
      </c>
      <c r="F8198" s="61">
        <v>3873.56</v>
      </c>
      <c r="G8198" s="61">
        <v>4070.93</v>
      </c>
    </row>
    <row r="8199" spans="1:7" ht="22.5">
      <c r="A8199" s="1" t="str">
        <f t="shared" si="129"/>
        <v>SINAPI 99309</v>
      </c>
      <c r="B8199" s="3" t="s">
        <v>9865</v>
      </c>
      <c r="C8199" s="3">
        <v>99309</v>
      </c>
      <c r="D8199" s="2" t="s">
        <v>8245</v>
      </c>
      <c r="E8199" s="3" t="s">
        <v>9849</v>
      </c>
      <c r="F8199" s="61">
        <v>4150.7</v>
      </c>
      <c r="G8199" s="61">
        <v>4362.25</v>
      </c>
    </row>
    <row r="8200" spans="1:7" ht="22.5">
      <c r="A8200" s="1" t="str">
        <f t="shared" si="129"/>
        <v>SINAPI 99327</v>
      </c>
      <c r="B8200" s="3" t="s">
        <v>9865</v>
      </c>
      <c r="C8200" s="3">
        <v>99327</v>
      </c>
      <c r="D8200" s="2" t="s">
        <v>8246</v>
      </c>
      <c r="E8200" s="3" t="s">
        <v>9849</v>
      </c>
      <c r="F8200" s="61">
        <v>4661.38</v>
      </c>
      <c r="G8200" s="61">
        <v>4899.01</v>
      </c>
    </row>
    <row r="8201" spans="1:7" ht="22.5">
      <c r="A8201" s="1" t="str">
        <f t="shared" si="129"/>
        <v>SINAPI 98009</v>
      </c>
      <c r="B8201" s="3" t="s">
        <v>9865</v>
      </c>
      <c r="C8201" s="3">
        <v>98009</v>
      </c>
      <c r="D8201" s="2" t="s">
        <v>8247</v>
      </c>
      <c r="E8201" s="3" t="s">
        <v>9849</v>
      </c>
      <c r="F8201" s="61">
        <v>2008.81</v>
      </c>
      <c r="G8201" s="61">
        <v>2107.48</v>
      </c>
    </row>
    <row r="8202" spans="1:7" ht="22.5">
      <c r="A8202" s="1" t="str">
        <f t="shared" si="129"/>
        <v>SINAPI 98011</v>
      </c>
      <c r="B8202" s="3" t="s">
        <v>9865</v>
      </c>
      <c r="C8202" s="3">
        <v>98011</v>
      </c>
      <c r="D8202" s="2" t="s">
        <v>8248</v>
      </c>
      <c r="E8202" s="3" t="s">
        <v>9849</v>
      </c>
      <c r="F8202" s="61">
        <v>2292.31</v>
      </c>
      <c r="G8202" s="61">
        <v>2404.98</v>
      </c>
    </row>
    <row r="8203" spans="1:7" ht="22.5">
      <c r="A8203" s="1" t="str">
        <f t="shared" si="129"/>
        <v>SINAPI 98013</v>
      </c>
      <c r="B8203" s="3" t="s">
        <v>9865</v>
      </c>
      <c r="C8203" s="3">
        <v>98013</v>
      </c>
      <c r="D8203" s="2" t="s">
        <v>8249</v>
      </c>
      <c r="E8203" s="3" t="s">
        <v>9849</v>
      </c>
      <c r="F8203" s="61">
        <v>2575.89</v>
      </c>
      <c r="G8203" s="61">
        <v>2702.57</v>
      </c>
    </row>
    <row r="8204" spans="1:7" ht="22.5">
      <c r="A8204" s="1" t="str">
        <f t="shared" si="129"/>
        <v>SINAPI 98015</v>
      </c>
      <c r="B8204" s="3" t="s">
        <v>9865</v>
      </c>
      <c r="C8204" s="3">
        <v>98015</v>
      </c>
      <c r="D8204" s="2" t="s">
        <v>8250</v>
      </c>
      <c r="E8204" s="3" t="s">
        <v>9849</v>
      </c>
      <c r="F8204" s="61">
        <v>2859.44</v>
      </c>
      <c r="G8204" s="61">
        <v>3000.14</v>
      </c>
    </row>
    <row r="8205" spans="1:7" ht="22.5">
      <c r="A8205" s="1" t="str">
        <f t="shared" si="129"/>
        <v>SINAPI 98017</v>
      </c>
      <c r="B8205" s="3" t="s">
        <v>9865</v>
      </c>
      <c r="C8205" s="3">
        <v>98017</v>
      </c>
      <c r="D8205" s="2" t="s">
        <v>8251</v>
      </c>
      <c r="E8205" s="3" t="s">
        <v>9849</v>
      </c>
      <c r="F8205" s="61">
        <v>3142.94</v>
      </c>
      <c r="G8205" s="61">
        <v>3297.64</v>
      </c>
    </row>
    <row r="8206" spans="1:7" ht="22.5">
      <c r="A8206" s="1" t="str">
        <f t="shared" si="129"/>
        <v>SINAPI 98019</v>
      </c>
      <c r="B8206" s="3" t="s">
        <v>9865</v>
      </c>
      <c r="C8206" s="3">
        <v>98019</v>
      </c>
      <c r="D8206" s="2" t="s">
        <v>8252</v>
      </c>
      <c r="E8206" s="3" t="s">
        <v>9849</v>
      </c>
      <c r="F8206" s="61">
        <v>3451.07</v>
      </c>
      <c r="G8206" s="61">
        <v>3620.88</v>
      </c>
    </row>
    <row r="8207" spans="1:7" ht="22.5">
      <c r="A8207" s="1" t="str">
        <f t="shared" si="129"/>
        <v>SINAPI 97995</v>
      </c>
      <c r="B8207" s="3" t="s">
        <v>9865</v>
      </c>
      <c r="C8207" s="3">
        <v>97995</v>
      </c>
      <c r="D8207" s="2" t="s">
        <v>8253</v>
      </c>
      <c r="E8207" s="3" t="s">
        <v>9849</v>
      </c>
      <c r="F8207" s="61">
        <v>1441.72</v>
      </c>
      <c r="G8207" s="61">
        <v>1512.39</v>
      </c>
    </row>
    <row r="8208" spans="1:7" ht="22.5">
      <c r="A8208" s="1" t="str">
        <f t="shared" si="129"/>
        <v>SINAPI 97997</v>
      </c>
      <c r="B8208" s="3" t="s">
        <v>9865</v>
      </c>
      <c r="C8208" s="3">
        <v>97997</v>
      </c>
      <c r="D8208" s="2" t="s">
        <v>8254</v>
      </c>
      <c r="E8208" s="3" t="s">
        <v>9849</v>
      </c>
      <c r="F8208" s="61">
        <v>1725.23</v>
      </c>
      <c r="G8208" s="61">
        <v>1809.89</v>
      </c>
    </row>
    <row r="8209" spans="1:7" ht="22.5">
      <c r="A8209" s="1" t="str">
        <f t="shared" si="129"/>
        <v>SINAPI 97999</v>
      </c>
      <c r="B8209" s="3" t="s">
        <v>9865</v>
      </c>
      <c r="C8209" s="3">
        <v>97999</v>
      </c>
      <c r="D8209" s="2" t="s">
        <v>8255</v>
      </c>
      <c r="E8209" s="3" t="s">
        <v>9849</v>
      </c>
      <c r="F8209" s="61">
        <v>2008.81</v>
      </c>
      <c r="G8209" s="61">
        <v>2107.48</v>
      </c>
    </row>
    <row r="8210" spans="1:7" ht="22.5">
      <c r="A8210" s="1" t="str">
        <f t="shared" si="129"/>
        <v>SINAPI 98001</v>
      </c>
      <c r="B8210" s="3" t="s">
        <v>9865</v>
      </c>
      <c r="C8210" s="3">
        <v>98001</v>
      </c>
      <c r="D8210" s="2" t="s">
        <v>8256</v>
      </c>
      <c r="E8210" s="3" t="s">
        <v>9849</v>
      </c>
      <c r="F8210" s="61">
        <v>2292.31</v>
      </c>
      <c r="G8210" s="61">
        <v>2404.98</v>
      </c>
    </row>
    <row r="8211" spans="1:7" ht="22.5">
      <c r="A8211" s="1" t="str">
        <f t="shared" si="129"/>
        <v>SINAPI 98003</v>
      </c>
      <c r="B8211" s="3" t="s">
        <v>9865</v>
      </c>
      <c r="C8211" s="3">
        <v>98003</v>
      </c>
      <c r="D8211" s="2" t="s">
        <v>8257</v>
      </c>
      <c r="E8211" s="3" t="s">
        <v>9849</v>
      </c>
      <c r="F8211" s="61">
        <v>2575.89</v>
      </c>
      <c r="G8211" s="61">
        <v>2702.57</v>
      </c>
    </row>
    <row r="8212" spans="1:7" ht="22.5">
      <c r="A8212" s="1" t="str">
        <f t="shared" si="129"/>
        <v>SINAPI 98005</v>
      </c>
      <c r="B8212" s="3" t="s">
        <v>9865</v>
      </c>
      <c r="C8212" s="3">
        <v>98005</v>
      </c>
      <c r="D8212" s="2" t="s">
        <v>8258</v>
      </c>
      <c r="E8212" s="3" t="s">
        <v>9849</v>
      </c>
      <c r="F8212" s="61">
        <v>2859.44</v>
      </c>
      <c r="G8212" s="61">
        <v>3000.14</v>
      </c>
    </row>
    <row r="8213" spans="1:7" ht="22.5">
      <c r="A8213" s="1" t="str">
        <f t="shared" si="129"/>
        <v>SINAPI 98007</v>
      </c>
      <c r="B8213" s="3" t="s">
        <v>9865</v>
      </c>
      <c r="C8213" s="3">
        <v>98007</v>
      </c>
      <c r="D8213" s="2" t="s">
        <v>8259</v>
      </c>
      <c r="E8213" s="3" t="s">
        <v>9849</v>
      </c>
      <c r="F8213" s="61">
        <v>3142.94</v>
      </c>
      <c r="G8213" s="61">
        <v>3297.64</v>
      </c>
    </row>
    <row r="8214" spans="1:7" ht="22.5">
      <c r="A8214" s="1" t="str">
        <f t="shared" si="129"/>
        <v>SINAPI 98031</v>
      </c>
      <c r="B8214" s="3" t="s">
        <v>9865</v>
      </c>
      <c r="C8214" s="3">
        <v>98031</v>
      </c>
      <c r="D8214" s="2" t="s">
        <v>8260</v>
      </c>
      <c r="E8214" s="3" t="s">
        <v>9849</v>
      </c>
      <c r="F8214" s="61">
        <v>3172.68</v>
      </c>
      <c r="G8214" s="61">
        <v>3328.74</v>
      </c>
    </row>
    <row r="8215" spans="1:7" ht="22.5">
      <c r="A8215" s="1" t="str">
        <f t="shared" si="129"/>
        <v>SINAPI 98033</v>
      </c>
      <c r="B8215" s="3" t="s">
        <v>9865</v>
      </c>
      <c r="C8215" s="3">
        <v>98033</v>
      </c>
      <c r="D8215" s="2" t="s">
        <v>8261</v>
      </c>
      <c r="E8215" s="3" t="s">
        <v>9849</v>
      </c>
      <c r="F8215" s="61">
        <v>3456.19</v>
      </c>
      <c r="G8215" s="61">
        <v>3626.25</v>
      </c>
    </row>
    <row r="8216" spans="1:7" ht="22.5">
      <c r="A8216" s="1" t="str">
        <f t="shared" si="129"/>
        <v>SINAPI 98035</v>
      </c>
      <c r="B8216" s="3" t="s">
        <v>9865</v>
      </c>
      <c r="C8216" s="3">
        <v>98035</v>
      </c>
      <c r="D8216" s="2" t="s">
        <v>8262</v>
      </c>
      <c r="E8216" s="3" t="s">
        <v>9849</v>
      </c>
      <c r="F8216" s="61">
        <v>3739.66</v>
      </c>
      <c r="G8216" s="61">
        <v>3923.72</v>
      </c>
    </row>
    <row r="8217" spans="1:7" ht="22.5">
      <c r="A8217" s="1" t="str">
        <f t="shared" si="129"/>
        <v>SINAPI 98037</v>
      </c>
      <c r="B8217" s="3" t="s">
        <v>9865</v>
      </c>
      <c r="C8217" s="3">
        <v>98037</v>
      </c>
      <c r="D8217" s="2" t="s">
        <v>8263</v>
      </c>
      <c r="E8217" s="3" t="s">
        <v>9849</v>
      </c>
      <c r="F8217" s="61">
        <v>4028.3</v>
      </c>
      <c r="G8217" s="61">
        <v>4226.59</v>
      </c>
    </row>
    <row r="8218" spans="1:7" ht="22.5">
      <c r="A8218" s="1" t="str">
        <f t="shared" si="129"/>
        <v>SINAPI 98021</v>
      </c>
      <c r="B8218" s="3" t="s">
        <v>9865</v>
      </c>
      <c r="C8218" s="3">
        <v>98021</v>
      </c>
      <c r="D8218" s="2" t="s">
        <v>8264</v>
      </c>
      <c r="E8218" s="3" t="s">
        <v>9849</v>
      </c>
      <c r="F8218" s="61">
        <v>2600.5</v>
      </c>
      <c r="G8218" s="61">
        <v>2728.3</v>
      </c>
    </row>
    <row r="8219" spans="1:7" ht="22.5">
      <c r="A8219" s="1" t="str">
        <f t="shared" ref="A8219:A8282" si="130">CONCATENATE($B8219," ",$C8219)</f>
        <v>SINAPI 98023</v>
      </c>
      <c r="B8219" s="3" t="s">
        <v>9865</v>
      </c>
      <c r="C8219" s="3">
        <v>98023</v>
      </c>
      <c r="D8219" s="2" t="s">
        <v>8265</v>
      </c>
      <c r="E8219" s="3" t="s">
        <v>9849</v>
      </c>
      <c r="F8219" s="61">
        <v>2883.98</v>
      </c>
      <c r="G8219" s="61">
        <v>3025.81</v>
      </c>
    </row>
    <row r="8220" spans="1:7" ht="22.5">
      <c r="A8220" s="1" t="str">
        <f t="shared" si="130"/>
        <v>SINAPI 98025</v>
      </c>
      <c r="B8220" s="3" t="s">
        <v>9865</v>
      </c>
      <c r="C8220" s="3">
        <v>98025</v>
      </c>
      <c r="D8220" s="2" t="s">
        <v>8266</v>
      </c>
      <c r="E8220" s="3" t="s">
        <v>9849</v>
      </c>
      <c r="F8220" s="61">
        <v>3167.55</v>
      </c>
      <c r="G8220" s="61">
        <v>3323.38</v>
      </c>
    </row>
    <row r="8221" spans="1:7" ht="22.5">
      <c r="A8221" s="1" t="str">
        <f t="shared" si="130"/>
        <v>SINAPI 98027</v>
      </c>
      <c r="B8221" s="3" t="s">
        <v>9865</v>
      </c>
      <c r="C8221" s="3">
        <v>98027</v>
      </c>
      <c r="D8221" s="2" t="s">
        <v>8267</v>
      </c>
      <c r="E8221" s="3" t="s">
        <v>9849</v>
      </c>
      <c r="F8221" s="61">
        <v>3451.07</v>
      </c>
      <c r="G8221" s="61">
        <v>3620.88</v>
      </c>
    </row>
    <row r="8222" spans="1:7" ht="22.5">
      <c r="A8222" s="1" t="str">
        <f t="shared" si="130"/>
        <v>SINAPI 98029</v>
      </c>
      <c r="B8222" s="3" t="s">
        <v>9865</v>
      </c>
      <c r="C8222" s="3">
        <v>98029</v>
      </c>
      <c r="D8222" s="2" t="s">
        <v>8268</v>
      </c>
      <c r="E8222" s="3" t="s">
        <v>9849</v>
      </c>
      <c r="F8222" s="61">
        <v>3739.66</v>
      </c>
      <c r="G8222" s="61">
        <v>3923.72</v>
      </c>
    </row>
    <row r="8223" spans="1:7" ht="22.5">
      <c r="A8223" s="1" t="str">
        <f t="shared" si="130"/>
        <v>SINAPI 98045</v>
      </c>
      <c r="B8223" s="3" t="s">
        <v>9865</v>
      </c>
      <c r="C8223" s="3">
        <v>98045</v>
      </c>
      <c r="D8223" s="2" t="s">
        <v>8269</v>
      </c>
      <c r="E8223" s="3" t="s">
        <v>9849</v>
      </c>
      <c r="F8223" s="61">
        <v>4317.01</v>
      </c>
      <c r="G8223" s="61">
        <v>4529.54</v>
      </c>
    </row>
    <row r="8224" spans="1:7" ht="22.5">
      <c r="A8224" s="1" t="str">
        <f t="shared" si="130"/>
        <v>SINAPI 98047</v>
      </c>
      <c r="B8224" s="3" t="s">
        <v>9865</v>
      </c>
      <c r="C8224" s="3">
        <v>98047</v>
      </c>
      <c r="D8224" s="2" t="s">
        <v>8270</v>
      </c>
      <c r="E8224" s="3" t="s">
        <v>9849</v>
      </c>
      <c r="F8224" s="61">
        <v>4605.6400000000003</v>
      </c>
      <c r="G8224" s="61">
        <v>4832.42</v>
      </c>
    </row>
    <row r="8225" spans="1:7" ht="22.5">
      <c r="A8225" s="1" t="str">
        <f t="shared" si="130"/>
        <v>SINAPI 98039</v>
      </c>
      <c r="B8225" s="3" t="s">
        <v>9865</v>
      </c>
      <c r="C8225" s="3">
        <v>98039</v>
      </c>
      <c r="D8225" s="2" t="s">
        <v>8271</v>
      </c>
      <c r="E8225" s="3" t="s">
        <v>9849</v>
      </c>
      <c r="F8225" s="61">
        <v>3744.79</v>
      </c>
      <c r="G8225" s="61">
        <v>3929.08</v>
      </c>
    </row>
    <row r="8226" spans="1:7" ht="22.5">
      <c r="A8226" s="1" t="str">
        <f t="shared" si="130"/>
        <v>SINAPI 98041</v>
      </c>
      <c r="B8226" s="3" t="s">
        <v>9865</v>
      </c>
      <c r="C8226" s="3">
        <v>98041</v>
      </c>
      <c r="D8226" s="2" t="s">
        <v>8272</v>
      </c>
      <c r="E8226" s="3" t="s">
        <v>9849</v>
      </c>
      <c r="F8226" s="61">
        <v>4028.3</v>
      </c>
      <c r="G8226" s="61">
        <v>4226.59</v>
      </c>
    </row>
    <row r="8227" spans="1:7" ht="22.5">
      <c r="A8227" s="1" t="str">
        <f t="shared" si="130"/>
        <v>SINAPI 98043</v>
      </c>
      <c r="B8227" s="3" t="s">
        <v>9865</v>
      </c>
      <c r="C8227" s="3">
        <v>98043</v>
      </c>
      <c r="D8227" s="2" t="s">
        <v>8273</v>
      </c>
      <c r="E8227" s="3" t="s">
        <v>9849</v>
      </c>
      <c r="F8227" s="61">
        <v>4317.01</v>
      </c>
      <c r="G8227" s="61">
        <v>4529.54</v>
      </c>
    </row>
    <row r="8228" spans="1:7" ht="22.5">
      <c r="A8228" s="1" t="str">
        <f t="shared" si="130"/>
        <v>SINAPI 98049</v>
      </c>
      <c r="B8228" s="3" t="s">
        <v>9865</v>
      </c>
      <c r="C8228" s="3">
        <v>98049</v>
      </c>
      <c r="D8228" s="2" t="s">
        <v>8274</v>
      </c>
      <c r="E8228" s="3" t="s">
        <v>9849</v>
      </c>
      <c r="F8228" s="61">
        <v>4844.13</v>
      </c>
      <c r="G8228" s="61">
        <v>5082.84</v>
      </c>
    </row>
    <row r="8229" spans="1:7" ht="22.5">
      <c r="A8229" s="1" t="str">
        <f t="shared" si="130"/>
        <v>SINAPI 101809</v>
      </c>
      <c r="B8229" s="3" t="s">
        <v>9865</v>
      </c>
      <c r="C8229" s="3">
        <v>101809</v>
      </c>
      <c r="D8229" s="2" t="s">
        <v>8275</v>
      </c>
      <c r="E8229" s="3" t="s">
        <v>9848</v>
      </c>
      <c r="F8229" s="61">
        <v>2844.02</v>
      </c>
      <c r="G8229" s="61">
        <v>2967.23</v>
      </c>
    </row>
    <row r="8230" spans="1:7" ht="22.5">
      <c r="A8230" s="1" t="str">
        <f t="shared" si="130"/>
        <v>SINAPI 99280</v>
      </c>
      <c r="B8230" s="3" t="s">
        <v>9865</v>
      </c>
      <c r="C8230" s="3">
        <v>99280</v>
      </c>
      <c r="D8230" s="2" t="s">
        <v>8276</v>
      </c>
      <c r="E8230" s="3" t="s">
        <v>9848</v>
      </c>
      <c r="F8230" s="61">
        <v>2039.28</v>
      </c>
      <c r="G8230" s="61">
        <v>2138.67</v>
      </c>
    </row>
    <row r="8231" spans="1:7" ht="22.5">
      <c r="A8231" s="1" t="str">
        <f t="shared" si="130"/>
        <v>SINAPI 99292</v>
      </c>
      <c r="B8231" s="3" t="s">
        <v>9865</v>
      </c>
      <c r="C8231" s="3">
        <v>99292</v>
      </c>
      <c r="D8231" s="2" t="s">
        <v>8277</v>
      </c>
      <c r="E8231" s="3" t="s">
        <v>9848</v>
      </c>
      <c r="F8231" s="61">
        <v>2511.71</v>
      </c>
      <c r="G8231" s="61">
        <v>2632.02</v>
      </c>
    </row>
    <row r="8232" spans="1:7" ht="22.5">
      <c r="A8232" s="1" t="str">
        <f t="shared" si="130"/>
        <v>SINAPI 99242</v>
      </c>
      <c r="B8232" s="3" t="s">
        <v>9865</v>
      </c>
      <c r="C8232" s="3">
        <v>99242</v>
      </c>
      <c r="D8232" s="2" t="s">
        <v>8278</v>
      </c>
      <c r="E8232" s="3" t="s">
        <v>9848</v>
      </c>
      <c r="F8232" s="61">
        <v>2979.71</v>
      </c>
      <c r="G8232" s="61">
        <v>3119.7</v>
      </c>
    </row>
    <row r="8233" spans="1:7" ht="22.5">
      <c r="A8233" s="1" t="str">
        <f t="shared" si="130"/>
        <v>SINAPI 99248</v>
      </c>
      <c r="B8233" s="3" t="s">
        <v>9865</v>
      </c>
      <c r="C8233" s="3">
        <v>99248</v>
      </c>
      <c r="D8233" s="2" t="s">
        <v>8279</v>
      </c>
      <c r="E8233" s="3" t="s">
        <v>9848</v>
      </c>
      <c r="F8233" s="61">
        <v>3801.01</v>
      </c>
      <c r="G8233" s="61">
        <v>3974.32</v>
      </c>
    </row>
    <row r="8234" spans="1:7" ht="22.5">
      <c r="A8234" s="1" t="str">
        <f t="shared" si="130"/>
        <v>SINAPI 99275</v>
      </c>
      <c r="B8234" s="3" t="s">
        <v>9865</v>
      </c>
      <c r="C8234" s="3">
        <v>99275</v>
      </c>
      <c r="D8234" s="2" t="s">
        <v>8280</v>
      </c>
      <c r="E8234" s="3" t="s">
        <v>9848</v>
      </c>
      <c r="F8234" s="61">
        <v>1100.26</v>
      </c>
      <c r="G8234" s="61">
        <v>1129.81</v>
      </c>
    </row>
    <row r="8235" spans="1:7" ht="22.5">
      <c r="A8235" s="1" t="str">
        <f t="shared" si="130"/>
        <v>SINAPI 99285</v>
      </c>
      <c r="B8235" s="3" t="s">
        <v>9865</v>
      </c>
      <c r="C8235" s="3">
        <v>99285</v>
      </c>
      <c r="D8235" s="2" t="s">
        <v>8281</v>
      </c>
      <c r="E8235" s="3" t="s">
        <v>9848</v>
      </c>
      <c r="F8235" s="61">
        <v>1483.04</v>
      </c>
      <c r="G8235" s="61">
        <v>1518.66</v>
      </c>
    </row>
    <row r="8236" spans="1:7" ht="22.5">
      <c r="A8236" s="1" t="str">
        <f t="shared" si="130"/>
        <v>SINAPI 102457</v>
      </c>
      <c r="B8236" s="3" t="s">
        <v>9865</v>
      </c>
      <c r="C8236" s="3">
        <v>102457</v>
      </c>
      <c r="D8236" s="2" t="s">
        <v>8282</v>
      </c>
      <c r="E8236" s="3" t="s">
        <v>9848</v>
      </c>
      <c r="F8236" s="61">
        <v>1870.33</v>
      </c>
      <c r="G8236" s="61">
        <v>1907.77</v>
      </c>
    </row>
    <row r="8237" spans="1:7" ht="22.5">
      <c r="A8237" s="1" t="str">
        <f t="shared" si="130"/>
        <v>SINAPI 102142</v>
      </c>
      <c r="B8237" s="3" t="s">
        <v>9865</v>
      </c>
      <c r="C8237" s="3">
        <v>102142</v>
      </c>
      <c r="D8237" s="2" t="s">
        <v>8283</v>
      </c>
      <c r="E8237" s="3" t="s">
        <v>9848</v>
      </c>
      <c r="F8237" s="61">
        <v>2939.52</v>
      </c>
      <c r="G8237" s="61">
        <v>2996.7</v>
      </c>
    </row>
    <row r="8238" spans="1:7" ht="22.5">
      <c r="A8238" s="1" t="str">
        <f t="shared" si="130"/>
        <v>SINAPI 97980</v>
      </c>
      <c r="B8238" s="3" t="s">
        <v>9865</v>
      </c>
      <c r="C8238" s="3">
        <v>97980</v>
      </c>
      <c r="D8238" s="2" t="s">
        <v>8284</v>
      </c>
      <c r="E8238" s="3" t="s">
        <v>9848</v>
      </c>
      <c r="F8238" s="61">
        <v>2118.61</v>
      </c>
      <c r="G8238" s="61">
        <v>2218.46</v>
      </c>
    </row>
    <row r="8239" spans="1:7" ht="22.5">
      <c r="A8239" s="1" t="str">
        <f t="shared" si="130"/>
        <v>SINAPI 98405</v>
      </c>
      <c r="B8239" s="3" t="s">
        <v>9865</v>
      </c>
      <c r="C8239" s="3">
        <v>98405</v>
      </c>
      <c r="D8239" s="2" t="s">
        <v>8285</v>
      </c>
      <c r="E8239" s="3" t="s">
        <v>9848</v>
      </c>
      <c r="F8239" s="61">
        <v>2602.15</v>
      </c>
      <c r="G8239" s="61">
        <v>2723</v>
      </c>
    </row>
    <row r="8240" spans="1:7" ht="22.5">
      <c r="A8240" s="1" t="str">
        <f t="shared" si="130"/>
        <v>SINAPI 97988</v>
      </c>
      <c r="B8240" s="3" t="s">
        <v>9865</v>
      </c>
      <c r="C8240" s="3">
        <v>97988</v>
      </c>
      <c r="D8240" s="2" t="s">
        <v>8286</v>
      </c>
      <c r="E8240" s="3" t="s">
        <v>9848</v>
      </c>
      <c r="F8240" s="61">
        <v>3080.29</v>
      </c>
      <c r="G8240" s="61">
        <v>3220.88</v>
      </c>
    </row>
    <row r="8241" spans="1:7" ht="22.5">
      <c r="A8241" s="1" t="str">
        <f t="shared" si="130"/>
        <v>SINAPI 97992</v>
      </c>
      <c r="B8241" s="3" t="s">
        <v>9865</v>
      </c>
      <c r="C8241" s="3">
        <v>97992</v>
      </c>
      <c r="D8241" s="2" t="s">
        <v>8287</v>
      </c>
      <c r="E8241" s="3" t="s">
        <v>9848</v>
      </c>
      <c r="F8241" s="61">
        <v>3922.4</v>
      </c>
      <c r="G8241" s="61">
        <v>4096.43</v>
      </c>
    </row>
    <row r="8242" spans="1:7" ht="22.5">
      <c r="A8242" s="1" t="str">
        <f t="shared" si="130"/>
        <v>SINAPI 97978</v>
      </c>
      <c r="B8242" s="3" t="s">
        <v>9865</v>
      </c>
      <c r="C8242" s="3">
        <v>97978</v>
      </c>
      <c r="D8242" s="2" t="s">
        <v>8288</v>
      </c>
      <c r="E8242" s="3" t="s">
        <v>9848</v>
      </c>
      <c r="F8242" s="61">
        <v>1109.0899999999999</v>
      </c>
      <c r="G8242" s="61">
        <v>1138.69</v>
      </c>
    </row>
    <row r="8243" spans="1:7" ht="22.5">
      <c r="A8243" s="1" t="str">
        <f t="shared" si="130"/>
        <v>SINAPI 98410</v>
      </c>
      <c r="B8243" s="3" t="s">
        <v>9865</v>
      </c>
      <c r="C8243" s="3">
        <v>98410</v>
      </c>
      <c r="D8243" s="2" t="s">
        <v>8289</v>
      </c>
      <c r="E8243" s="3" t="s">
        <v>9848</v>
      </c>
      <c r="F8243" s="61">
        <v>1411.06</v>
      </c>
      <c r="G8243" s="61">
        <v>1441.77</v>
      </c>
    </row>
    <row r="8244" spans="1:7" ht="22.5">
      <c r="A8244" s="1" t="str">
        <f t="shared" si="130"/>
        <v>SINAPI 102139</v>
      </c>
      <c r="B8244" s="3" t="s">
        <v>9865</v>
      </c>
      <c r="C8244" s="3">
        <v>102139</v>
      </c>
      <c r="D8244" s="2" t="s">
        <v>8290</v>
      </c>
      <c r="E8244" s="3" t="s">
        <v>9848</v>
      </c>
      <c r="F8244" s="61">
        <v>1933.82</v>
      </c>
      <c r="G8244" s="61">
        <v>1973.83</v>
      </c>
    </row>
    <row r="8245" spans="1:7" ht="22.5">
      <c r="A8245" s="1" t="str">
        <f t="shared" si="130"/>
        <v>SINAPI 102141</v>
      </c>
      <c r="B8245" s="3" t="s">
        <v>9865</v>
      </c>
      <c r="C8245" s="3">
        <v>102141</v>
      </c>
      <c r="D8245" s="2" t="s">
        <v>8291</v>
      </c>
      <c r="E8245" s="3" t="s">
        <v>9848</v>
      </c>
      <c r="F8245" s="61">
        <v>2979.43</v>
      </c>
      <c r="G8245" s="61">
        <v>3036.84</v>
      </c>
    </row>
    <row r="8246" spans="1:7" ht="22.5">
      <c r="A8246" s="1" t="str">
        <f t="shared" si="130"/>
        <v>SINAPI 99290</v>
      </c>
      <c r="B8246" s="3" t="s">
        <v>9865</v>
      </c>
      <c r="C8246" s="3">
        <v>99290</v>
      </c>
      <c r="D8246" s="2" t="s">
        <v>8292</v>
      </c>
      <c r="E8246" s="3" t="s">
        <v>9848</v>
      </c>
      <c r="F8246" s="61">
        <v>4084.61</v>
      </c>
      <c r="G8246" s="61">
        <v>4262.42</v>
      </c>
    </row>
    <row r="8247" spans="1:7" ht="22.5">
      <c r="A8247" s="1" t="str">
        <f t="shared" si="130"/>
        <v>SINAPI 99244</v>
      </c>
      <c r="B8247" s="3" t="s">
        <v>9865</v>
      </c>
      <c r="C8247" s="3">
        <v>99244</v>
      </c>
      <c r="D8247" s="2" t="s">
        <v>8293</v>
      </c>
      <c r="E8247" s="3" t="s">
        <v>9848</v>
      </c>
      <c r="F8247" s="61">
        <v>4982.71</v>
      </c>
      <c r="G8247" s="61">
        <v>5195.97</v>
      </c>
    </row>
    <row r="8248" spans="1:7" ht="22.5">
      <c r="A8248" s="1" t="str">
        <f t="shared" si="130"/>
        <v>SINAPI 99256</v>
      </c>
      <c r="B8248" s="3" t="s">
        <v>9865</v>
      </c>
      <c r="C8248" s="3">
        <v>99256</v>
      </c>
      <c r="D8248" s="2" t="s">
        <v>8294</v>
      </c>
      <c r="E8248" s="3" t="s">
        <v>9848</v>
      </c>
      <c r="F8248" s="61">
        <v>5851.64</v>
      </c>
      <c r="G8248" s="61">
        <v>6100.37</v>
      </c>
    </row>
    <row r="8249" spans="1:7" ht="22.5">
      <c r="A8249" s="1" t="str">
        <f t="shared" si="130"/>
        <v>SINAPI 99271</v>
      </c>
      <c r="B8249" s="3" t="s">
        <v>9865</v>
      </c>
      <c r="C8249" s="3">
        <v>99271</v>
      </c>
      <c r="D8249" s="2" t="s">
        <v>8295</v>
      </c>
      <c r="E8249" s="3" t="s">
        <v>9848</v>
      </c>
      <c r="F8249" s="61">
        <v>6720.49</v>
      </c>
      <c r="G8249" s="61">
        <v>7004.69</v>
      </c>
    </row>
    <row r="8250" spans="1:7" ht="22.5">
      <c r="A8250" s="1" t="str">
        <f t="shared" si="130"/>
        <v>SINAPI 99284</v>
      </c>
      <c r="B8250" s="3" t="s">
        <v>9865</v>
      </c>
      <c r="C8250" s="3">
        <v>99284</v>
      </c>
      <c r="D8250" s="2" t="s">
        <v>8296</v>
      </c>
      <c r="E8250" s="3" t="s">
        <v>9848</v>
      </c>
      <c r="F8250" s="61">
        <v>7589.46</v>
      </c>
      <c r="G8250" s="61">
        <v>7909.13</v>
      </c>
    </row>
    <row r="8251" spans="1:7" ht="22.5">
      <c r="A8251" s="1" t="str">
        <f t="shared" si="130"/>
        <v>SINAPI 99294</v>
      </c>
      <c r="B8251" s="3" t="s">
        <v>9865</v>
      </c>
      <c r="C8251" s="3">
        <v>99294</v>
      </c>
      <c r="D8251" s="2" t="s">
        <v>8297</v>
      </c>
      <c r="E8251" s="3" t="s">
        <v>9848</v>
      </c>
      <c r="F8251" s="61">
        <v>8458.36</v>
      </c>
      <c r="G8251" s="61">
        <v>8813.5</v>
      </c>
    </row>
    <row r="8252" spans="1:7" ht="22.5">
      <c r="A8252" s="1" t="str">
        <f t="shared" si="130"/>
        <v>SINAPI 99252</v>
      </c>
      <c r="B8252" s="3" t="s">
        <v>9865</v>
      </c>
      <c r="C8252" s="3">
        <v>99252</v>
      </c>
      <c r="D8252" s="2" t="s">
        <v>8298</v>
      </c>
      <c r="E8252" s="3" t="s">
        <v>9848</v>
      </c>
      <c r="F8252" s="61">
        <v>2621.23</v>
      </c>
      <c r="G8252" s="61">
        <v>2739.8</v>
      </c>
    </row>
    <row r="8253" spans="1:7" ht="22.5">
      <c r="A8253" s="1" t="str">
        <f t="shared" si="130"/>
        <v>SINAPI 99259</v>
      </c>
      <c r="B8253" s="3" t="s">
        <v>9865</v>
      </c>
      <c r="C8253" s="3">
        <v>99259</v>
      </c>
      <c r="D8253" s="2" t="s">
        <v>8299</v>
      </c>
      <c r="E8253" s="3" t="s">
        <v>9848</v>
      </c>
      <c r="F8253" s="61">
        <v>3313.28</v>
      </c>
      <c r="G8253" s="61">
        <v>3461.84</v>
      </c>
    </row>
    <row r="8254" spans="1:7" ht="22.5">
      <c r="A8254" s="1" t="str">
        <f t="shared" si="130"/>
        <v>SINAPI 99265</v>
      </c>
      <c r="B8254" s="3" t="s">
        <v>9865</v>
      </c>
      <c r="C8254" s="3">
        <v>99265</v>
      </c>
      <c r="D8254" s="2" t="s">
        <v>8300</v>
      </c>
      <c r="E8254" s="3" t="s">
        <v>9848</v>
      </c>
      <c r="F8254" s="61">
        <v>4005.28</v>
      </c>
      <c r="G8254" s="61">
        <v>4183.8900000000003</v>
      </c>
    </row>
    <row r="8255" spans="1:7" ht="22.5">
      <c r="A8255" s="1" t="str">
        <f t="shared" si="130"/>
        <v>SINAPI 99267</v>
      </c>
      <c r="B8255" s="3" t="s">
        <v>9865</v>
      </c>
      <c r="C8255" s="3">
        <v>99267</v>
      </c>
      <c r="D8255" s="2" t="s">
        <v>8301</v>
      </c>
      <c r="E8255" s="3" t="s">
        <v>9848</v>
      </c>
      <c r="F8255" s="61">
        <v>4697.34</v>
      </c>
      <c r="G8255" s="61">
        <v>4905.9399999999996</v>
      </c>
    </row>
    <row r="8256" spans="1:7" ht="22.5">
      <c r="A8256" s="1" t="str">
        <f t="shared" si="130"/>
        <v>SINAPI 99274</v>
      </c>
      <c r="B8256" s="3" t="s">
        <v>9865</v>
      </c>
      <c r="C8256" s="3">
        <v>99274</v>
      </c>
      <c r="D8256" s="2" t="s">
        <v>8302</v>
      </c>
      <c r="E8256" s="3" t="s">
        <v>9848</v>
      </c>
      <c r="F8256" s="61">
        <v>5426.18</v>
      </c>
      <c r="G8256" s="61">
        <v>5664.83</v>
      </c>
    </row>
    <row r="8257" spans="1:7" ht="22.5">
      <c r="A8257" s="1" t="str">
        <f t="shared" si="130"/>
        <v>SINAPI 99279</v>
      </c>
      <c r="B8257" s="3" t="s">
        <v>9865</v>
      </c>
      <c r="C8257" s="3">
        <v>99279</v>
      </c>
      <c r="D8257" s="2" t="s">
        <v>8303</v>
      </c>
      <c r="E8257" s="3" t="s">
        <v>9848</v>
      </c>
      <c r="F8257" s="61">
        <v>6122.85</v>
      </c>
      <c r="G8257" s="61">
        <v>6391.49</v>
      </c>
    </row>
    <row r="8258" spans="1:7" ht="22.5">
      <c r="A8258" s="1" t="str">
        <f t="shared" si="130"/>
        <v>SINAPI 99286</v>
      </c>
      <c r="B8258" s="3" t="s">
        <v>9865</v>
      </c>
      <c r="C8258" s="3">
        <v>99286</v>
      </c>
      <c r="D8258" s="2" t="s">
        <v>8304</v>
      </c>
      <c r="E8258" s="3" t="s">
        <v>9848</v>
      </c>
      <c r="F8258" s="61">
        <v>6819.58</v>
      </c>
      <c r="G8258" s="61">
        <v>7118.25</v>
      </c>
    </row>
    <row r="8259" spans="1:7" ht="22.5">
      <c r="A8259" s="1" t="str">
        <f t="shared" si="130"/>
        <v>SINAPI 99326</v>
      </c>
      <c r="B8259" s="3" t="s">
        <v>9865</v>
      </c>
      <c r="C8259" s="3">
        <v>99326</v>
      </c>
      <c r="D8259" s="2" t="s">
        <v>8305</v>
      </c>
      <c r="E8259" s="3" t="s">
        <v>9848</v>
      </c>
      <c r="F8259" s="61">
        <v>8301.6200000000008</v>
      </c>
      <c r="G8259" s="61">
        <v>8635.26</v>
      </c>
    </row>
    <row r="8260" spans="1:7" ht="22.5">
      <c r="A8260" s="1" t="str">
        <f t="shared" si="130"/>
        <v>SINAPI 99287</v>
      </c>
      <c r="B8260" s="3" t="s">
        <v>9865</v>
      </c>
      <c r="C8260" s="3">
        <v>99287</v>
      </c>
      <c r="D8260" s="2" t="s">
        <v>8306</v>
      </c>
      <c r="E8260" s="3" t="s">
        <v>9848</v>
      </c>
      <c r="F8260" s="61">
        <v>9546.52</v>
      </c>
      <c r="G8260" s="61">
        <v>9926.6</v>
      </c>
    </row>
    <row r="8261" spans="1:7" ht="22.5">
      <c r="A8261" s="1" t="str">
        <f t="shared" si="130"/>
        <v>SINAPI 99298</v>
      </c>
      <c r="B8261" s="3" t="s">
        <v>9865</v>
      </c>
      <c r="C8261" s="3">
        <v>99298</v>
      </c>
      <c r="D8261" s="2" t="s">
        <v>8307</v>
      </c>
      <c r="E8261" s="3" t="s">
        <v>9848</v>
      </c>
      <c r="F8261" s="61">
        <v>10791.42</v>
      </c>
      <c r="G8261" s="61">
        <v>11217.95</v>
      </c>
    </row>
    <row r="8262" spans="1:7" ht="22.5">
      <c r="A8262" s="1" t="str">
        <f t="shared" si="130"/>
        <v>SINAPI 99300</v>
      </c>
      <c r="B8262" s="3" t="s">
        <v>9865</v>
      </c>
      <c r="C8262" s="3">
        <v>99300</v>
      </c>
      <c r="D8262" s="2" t="s">
        <v>8308</v>
      </c>
      <c r="E8262" s="3" t="s">
        <v>9848</v>
      </c>
      <c r="F8262" s="61">
        <v>12036.31</v>
      </c>
      <c r="G8262" s="61">
        <v>12509.3</v>
      </c>
    </row>
    <row r="8263" spans="1:7" ht="22.5">
      <c r="A8263" s="1" t="str">
        <f t="shared" si="130"/>
        <v>SINAPI 99301</v>
      </c>
      <c r="B8263" s="3" t="s">
        <v>9865</v>
      </c>
      <c r="C8263" s="3">
        <v>99301</v>
      </c>
      <c r="D8263" s="2" t="s">
        <v>8309</v>
      </c>
      <c r="E8263" s="3" t="s">
        <v>9848</v>
      </c>
      <c r="F8263" s="61">
        <v>6010.15</v>
      </c>
      <c r="G8263" s="61">
        <v>6264.92</v>
      </c>
    </row>
    <row r="8264" spans="1:7" ht="22.5">
      <c r="A8264" s="1" t="str">
        <f t="shared" si="130"/>
        <v>SINAPI 99312</v>
      </c>
      <c r="B8264" s="3" t="s">
        <v>9865</v>
      </c>
      <c r="C8264" s="3">
        <v>99312</v>
      </c>
      <c r="D8264" s="2" t="s">
        <v>8310</v>
      </c>
      <c r="E8264" s="3" t="s">
        <v>9848</v>
      </c>
      <c r="F8264" s="61">
        <v>7038.4</v>
      </c>
      <c r="G8264" s="61">
        <v>7334.05</v>
      </c>
    </row>
    <row r="8265" spans="1:7" ht="22.5">
      <c r="A8265" s="1" t="str">
        <f t="shared" si="130"/>
        <v>SINAPI 99320</v>
      </c>
      <c r="B8265" s="3" t="s">
        <v>9865</v>
      </c>
      <c r="C8265" s="3">
        <v>99320</v>
      </c>
      <c r="D8265" s="2" t="s">
        <v>8311</v>
      </c>
      <c r="E8265" s="3" t="s">
        <v>9848</v>
      </c>
      <c r="F8265" s="61">
        <v>8131.2</v>
      </c>
      <c r="G8265" s="61">
        <v>8467.73</v>
      </c>
    </row>
    <row r="8266" spans="1:7" ht="22.5">
      <c r="A8266" s="1" t="str">
        <f t="shared" si="130"/>
        <v>SINAPI 99322</v>
      </c>
      <c r="B8266" s="3" t="s">
        <v>9865</v>
      </c>
      <c r="C8266" s="3">
        <v>99322</v>
      </c>
      <c r="D8266" s="2" t="s">
        <v>8312</v>
      </c>
      <c r="E8266" s="3" t="s">
        <v>9848</v>
      </c>
      <c r="F8266" s="61">
        <v>9167.59</v>
      </c>
      <c r="G8266" s="61">
        <v>9545</v>
      </c>
    </row>
    <row r="8267" spans="1:7" ht="22.5">
      <c r="A8267" s="1" t="str">
        <f t="shared" si="130"/>
        <v>SINAPI 99324</v>
      </c>
      <c r="B8267" s="3" t="s">
        <v>9865</v>
      </c>
      <c r="C8267" s="3">
        <v>99324</v>
      </c>
      <c r="D8267" s="2" t="s">
        <v>8313</v>
      </c>
      <c r="E8267" s="3" t="s">
        <v>9848</v>
      </c>
      <c r="F8267" s="61">
        <v>10204</v>
      </c>
      <c r="G8267" s="61">
        <v>10622.31</v>
      </c>
    </row>
    <row r="8268" spans="1:7" ht="22.5">
      <c r="A8268" s="1" t="str">
        <f t="shared" si="130"/>
        <v>SINAPI 99310</v>
      </c>
      <c r="B8268" s="3" t="s">
        <v>9865</v>
      </c>
      <c r="C8268" s="3">
        <v>99310</v>
      </c>
      <c r="D8268" s="2" t="s">
        <v>8314</v>
      </c>
      <c r="E8268" s="3" t="s">
        <v>9848</v>
      </c>
      <c r="F8268" s="61">
        <v>14098.66</v>
      </c>
      <c r="G8268" s="61">
        <v>14640.13</v>
      </c>
    </row>
    <row r="8269" spans="1:7" ht="22.5">
      <c r="A8269" s="1" t="str">
        <f t="shared" si="130"/>
        <v>SINAPI 99313</v>
      </c>
      <c r="B8269" s="3" t="s">
        <v>9865</v>
      </c>
      <c r="C8269" s="3">
        <v>99313</v>
      </c>
      <c r="D8269" s="2" t="s">
        <v>8315</v>
      </c>
      <c r="E8269" s="3" t="s">
        <v>9848</v>
      </c>
      <c r="F8269" s="61">
        <v>15709.69</v>
      </c>
      <c r="G8269" s="61">
        <v>16308.54</v>
      </c>
    </row>
    <row r="8270" spans="1:7" ht="22.5">
      <c r="A8270" s="1" t="str">
        <f t="shared" si="130"/>
        <v>SINAPI 99303</v>
      </c>
      <c r="B8270" s="3" t="s">
        <v>9865</v>
      </c>
      <c r="C8270" s="3">
        <v>99303</v>
      </c>
      <c r="D8270" s="2" t="s">
        <v>8316</v>
      </c>
      <c r="E8270" s="3" t="s">
        <v>9848</v>
      </c>
      <c r="F8270" s="61">
        <v>11016.98</v>
      </c>
      <c r="G8270" s="61">
        <v>11449.05</v>
      </c>
    </row>
    <row r="8271" spans="1:7" ht="22.5">
      <c r="A8271" s="1" t="str">
        <f t="shared" si="130"/>
        <v>SINAPI 99305</v>
      </c>
      <c r="B8271" s="3" t="s">
        <v>9865</v>
      </c>
      <c r="C8271" s="3">
        <v>99305</v>
      </c>
      <c r="D8271" s="2" t="s">
        <v>8317</v>
      </c>
      <c r="E8271" s="3" t="s">
        <v>9848</v>
      </c>
      <c r="F8271" s="61">
        <v>12445.01</v>
      </c>
      <c r="G8271" s="61">
        <v>12929.01</v>
      </c>
    </row>
    <row r="8272" spans="1:7" ht="22.5">
      <c r="A8272" s="1" t="str">
        <f t="shared" si="130"/>
        <v>SINAPI 99308</v>
      </c>
      <c r="B8272" s="3" t="s">
        <v>9865</v>
      </c>
      <c r="C8272" s="3">
        <v>99308</v>
      </c>
      <c r="D8272" s="2" t="s">
        <v>8318</v>
      </c>
      <c r="E8272" s="3" t="s">
        <v>9848</v>
      </c>
      <c r="F8272" s="61">
        <v>13873.07</v>
      </c>
      <c r="G8272" s="61">
        <v>14408.97</v>
      </c>
    </row>
    <row r="8273" spans="1:7" ht="22.5">
      <c r="A8273" s="1" t="str">
        <f t="shared" si="130"/>
        <v>SINAPI 99315</v>
      </c>
      <c r="B8273" s="3" t="s">
        <v>9865</v>
      </c>
      <c r="C8273" s="3">
        <v>99315</v>
      </c>
      <c r="D8273" s="2" t="s">
        <v>8319</v>
      </c>
      <c r="E8273" s="3" t="s">
        <v>9848</v>
      </c>
      <c r="F8273" s="61">
        <v>17546.43</v>
      </c>
      <c r="G8273" s="61">
        <v>18208.23</v>
      </c>
    </row>
    <row r="8274" spans="1:7" ht="22.5">
      <c r="A8274" s="1" t="str">
        <f t="shared" si="130"/>
        <v>SINAPI 98008</v>
      </c>
      <c r="B8274" s="3" t="s">
        <v>9865</v>
      </c>
      <c r="C8274" s="3">
        <v>98008</v>
      </c>
      <c r="D8274" s="2" t="s">
        <v>8320</v>
      </c>
      <c r="E8274" s="3" t="s">
        <v>9848</v>
      </c>
      <c r="F8274" s="61">
        <v>4183.66</v>
      </c>
      <c r="G8274" s="61">
        <v>4362.0600000000004</v>
      </c>
    </row>
    <row r="8275" spans="1:7" ht="22.5">
      <c r="A8275" s="1" t="str">
        <f t="shared" si="130"/>
        <v>SINAPI 98010</v>
      </c>
      <c r="B8275" s="3" t="s">
        <v>9865</v>
      </c>
      <c r="C8275" s="3">
        <v>98010</v>
      </c>
      <c r="D8275" s="2" t="s">
        <v>8321</v>
      </c>
      <c r="E8275" s="3" t="s">
        <v>9848</v>
      </c>
      <c r="F8275" s="61">
        <v>5103.5600000000004</v>
      </c>
      <c r="G8275" s="61">
        <v>5317.54</v>
      </c>
    </row>
    <row r="8276" spans="1:7" ht="22.5">
      <c r="A8276" s="1" t="str">
        <f t="shared" si="130"/>
        <v>SINAPI 98012</v>
      </c>
      <c r="B8276" s="3" t="s">
        <v>9865</v>
      </c>
      <c r="C8276" s="3">
        <v>98012</v>
      </c>
      <c r="D8276" s="2" t="s">
        <v>8322</v>
      </c>
      <c r="E8276" s="3" t="s">
        <v>9848</v>
      </c>
      <c r="F8276" s="61">
        <v>5994.27</v>
      </c>
      <c r="G8276" s="61">
        <v>6243.85</v>
      </c>
    </row>
    <row r="8277" spans="1:7" ht="22.5">
      <c r="A8277" s="1" t="str">
        <f t="shared" si="130"/>
        <v>SINAPI 98014</v>
      </c>
      <c r="B8277" s="3" t="s">
        <v>9865</v>
      </c>
      <c r="C8277" s="3">
        <v>98014</v>
      </c>
      <c r="D8277" s="2" t="s">
        <v>8323</v>
      </c>
      <c r="E8277" s="3" t="s">
        <v>9848</v>
      </c>
      <c r="F8277" s="61">
        <v>6884.92</v>
      </c>
      <c r="G8277" s="61">
        <v>7170.09</v>
      </c>
    </row>
    <row r="8278" spans="1:7" ht="22.5">
      <c r="A8278" s="1" t="str">
        <f t="shared" si="130"/>
        <v>SINAPI 98016</v>
      </c>
      <c r="B8278" s="3" t="s">
        <v>9865</v>
      </c>
      <c r="C8278" s="3">
        <v>98016</v>
      </c>
      <c r="D8278" s="2" t="s">
        <v>8324</v>
      </c>
      <c r="E8278" s="3" t="s">
        <v>9848</v>
      </c>
      <c r="F8278" s="61">
        <v>7775.69</v>
      </c>
      <c r="G8278" s="61">
        <v>8096.46</v>
      </c>
    </row>
    <row r="8279" spans="1:7" ht="22.5">
      <c r="A8279" s="1" t="str">
        <f t="shared" si="130"/>
        <v>SINAPI 98018</v>
      </c>
      <c r="B8279" s="3" t="s">
        <v>9865</v>
      </c>
      <c r="C8279" s="3">
        <v>98018</v>
      </c>
      <c r="D8279" s="2" t="s">
        <v>8325</v>
      </c>
      <c r="E8279" s="3" t="s">
        <v>9848</v>
      </c>
      <c r="F8279" s="61">
        <v>8666.3799999999992</v>
      </c>
      <c r="G8279" s="61">
        <v>9022.75</v>
      </c>
    </row>
    <row r="8280" spans="1:7" ht="22.5">
      <c r="A8280" s="1" t="str">
        <f t="shared" si="130"/>
        <v>SINAPI 97994</v>
      </c>
      <c r="B8280" s="3" t="s">
        <v>9865</v>
      </c>
      <c r="C8280" s="3">
        <v>97994</v>
      </c>
      <c r="D8280" s="2" t="s">
        <v>8326</v>
      </c>
      <c r="E8280" s="3" t="s">
        <v>9848</v>
      </c>
      <c r="F8280" s="61">
        <v>2684.23</v>
      </c>
      <c r="G8280" s="61">
        <v>2803.17</v>
      </c>
    </row>
    <row r="8281" spans="1:7" ht="22.5">
      <c r="A8281" s="1" t="str">
        <f t="shared" si="130"/>
        <v>SINAPI 97996</v>
      </c>
      <c r="B8281" s="3" t="s">
        <v>9865</v>
      </c>
      <c r="C8281" s="3">
        <v>97996</v>
      </c>
      <c r="D8281" s="2" t="s">
        <v>8327</v>
      </c>
      <c r="E8281" s="3" t="s">
        <v>9848</v>
      </c>
      <c r="F8281" s="61">
        <v>3393.66</v>
      </c>
      <c r="G8281" s="61">
        <v>3542.7</v>
      </c>
    </row>
    <row r="8282" spans="1:7" ht="22.5">
      <c r="A8282" s="1" t="str">
        <f t="shared" si="130"/>
        <v>SINAPI 98407</v>
      </c>
      <c r="B8282" s="3" t="s">
        <v>9865</v>
      </c>
      <c r="C8282" s="3">
        <v>98407</v>
      </c>
      <c r="D8282" s="2" t="s">
        <v>8328</v>
      </c>
      <c r="E8282" s="3" t="s">
        <v>9848</v>
      </c>
      <c r="F8282" s="61">
        <v>4103.04</v>
      </c>
      <c r="G8282" s="61">
        <v>4282.22</v>
      </c>
    </row>
    <row r="8283" spans="1:7" ht="22.5">
      <c r="A8283" s="1" t="str">
        <f t="shared" ref="A8283:A8346" si="131">CONCATENATE($B8283," ",$C8283)</f>
        <v>SINAPI 98408</v>
      </c>
      <c r="B8283" s="3" t="s">
        <v>9865</v>
      </c>
      <c r="C8283" s="3">
        <v>98408</v>
      </c>
      <c r="D8283" s="2" t="s">
        <v>8329</v>
      </c>
      <c r="E8283" s="3" t="s">
        <v>9848</v>
      </c>
      <c r="F8283" s="61">
        <v>4812.49</v>
      </c>
      <c r="G8283" s="61">
        <v>5021.7700000000004</v>
      </c>
    </row>
    <row r="8284" spans="1:7" ht="22.5">
      <c r="A8284" s="1" t="str">
        <f t="shared" si="131"/>
        <v>SINAPI 98002</v>
      </c>
      <c r="B8284" s="3" t="s">
        <v>9865</v>
      </c>
      <c r="C8284" s="3">
        <v>98002</v>
      </c>
      <c r="D8284" s="2" t="s">
        <v>8330</v>
      </c>
      <c r="E8284" s="3" t="s">
        <v>9848</v>
      </c>
      <c r="F8284" s="61">
        <v>5558.71</v>
      </c>
      <c r="G8284" s="61">
        <v>5798.13</v>
      </c>
    </row>
    <row r="8285" spans="1:7" ht="22.5">
      <c r="A8285" s="1" t="str">
        <f t="shared" si="131"/>
        <v>SINAPI 98406</v>
      </c>
      <c r="B8285" s="3" t="s">
        <v>9865</v>
      </c>
      <c r="C8285" s="3">
        <v>98406</v>
      </c>
      <c r="D8285" s="2" t="s">
        <v>8331</v>
      </c>
      <c r="E8285" s="3" t="s">
        <v>9848</v>
      </c>
      <c r="F8285" s="61">
        <v>6272.76</v>
      </c>
      <c r="G8285" s="61">
        <v>6542.29</v>
      </c>
    </row>
    <row r="8286" spans="1:7" ht="22.5">
      <c r="A8286" s="1" t="str">
        <f t="shared" si="131"/>
        <v>SINAPI 98006</v>
      </c>
      <c r="B8286" s="3" t="s">
        <v>9865</v>
      </c>
      <c r="C8286" s="3">
        <v>98006</v>
      </c>
      <c r="D8286" s="2" t="s">
        <v>8332</v>
      </c>
      <c r="E8286" s="3" t="s">
        <v>9848</v>
      </c>
      <c r="F8286" s="61">
        <v>6986.87</v>
      </c>
      <c r="G8286" s="61">
        <v>7286.53</v>
      </c>
    </row>
    <row r="8287" spans="1:7" ht="22.5">
      <c r="A8287" s="1" t="str">
        <f t="shared" si="131"/>
        <v>SINAPI 98030</v>
      </c>
      <c r="B8287" s="3" t="s">
        <v>9865</v>
      </c>
      <c r="C8287" s="3">
        <v>98030</v>
      </c>
      <c r="D8287" s="2" t="s">
        <v>8333</v>
      </c>
      <c r="E8287" s="3" t="s">
        <v>9848</v>
      </c>
      <c r="F8287" s="61">
        <v>8506.7999999999993</v>
      </c>
      <c r="G8287" s="61">
        <v>8841.65</v>
      </c>
    </row>
    <row r="8288" spans="1:7" ht="22.5">
      <c r="A8288" s="1" t="str">
        <f t="shared" si="131"/>
        <v>SINAPI 98032</v>
      </c>
      <c r="B8288" s="3" t="s">
        <v>9865</v>
      </c>
      <c r="C8288" s="3">
        <v>98032</v>
      </c>
      <c r="D8288" s="2" t="s">
        <v>8334</v>
      </c>
      <c r="E8288" s="3" t="s">
        <v>9848</v>
      </c>
      <c r="F8288" s="61">
        <v>9783.5400000000009</v>
      </c>
      <c r="G8288" s="61">
        <v>10165.030000000001</v>
      </c>
    </row>
    <row r="8289" spans="1:7" ht="22.5">
      <c r="A8289" s="1" t="str">
        <f t="shared" si="131"/>
        <v>SINAPI 98034</v>
      </c>
      <c r="B8289" s="3" t="s">
        <v>9865</v>
      </c>
      <c r="C8289" s="3">
        <v>98034</v>
      </c>
      <c r="D8289" s="2" t="s">
        <v>8335</v>
      </c>
      <c r="E8289" s="3" t="s">
        <v>9848</v>
      </c>
      <c r="F8289" s="61">
        <v>11060.29</v>
      </c>
      <c r="G8289" s="61">
        <v>11488.41</v>
      </c>
    </row>
    <row r="8290" spans="1:7" ht="22.5">
      <c r="A8290" s="1" t="str">
        <f t="shared" si="131"/>
        <v>SINAPI 98036</v>
      </c>
      <c r="B8290" s="3" t="s">
        <v>9865</v>
      </c>
      <c r="C8290" s="3">
        <v>98036</v>
      </c>
      <c r="D8290" s="2" t="s">
        <v>8336</v>
      </c>
      <c r="E8290" s="3" t="s">
        <v>9848</v>
      </c>
      <c r="F8290" s="61">
        <v>12337.02</v>
      </c>
      <c r="G8290" s="61">
        <v>12811.8</v>
      </c>
    </row>
    <row r="8291" spans="1:7" ht="22.5">
      <c r="A8291" s="1" t="str">
        <f t="shared" si="131"/>
        <v>SINAPI 98020</v>
      </c>
      <c r="B8291" s="3" t="s">
        <v>9865</v>
      </c>
      <c r="C8291" s="3">
        <v>98020</v>
      </c>
      <c r="D8291" s="2" t="s">
        <v>8337</v>
      </c>
      <c r="E8291" s="3" t="s">
        <v>9848</v>
      </c>
      <c r="F8291" s="61">
        <v>6157.36</v>
      </c>
      <c r="G8291" s="61">
        <v>6413</v>
      </c>
    </row>
    <row r="8292" spans="1:7" ht="22.5">
      <c r="A8292" s="1" t="str">
        <f t="shared" si="131"/>
        <v>SINAPI 98022</v>
      </c>
      <c r="B8292" s="3" t="s">
        <v>9865</v>
      </c>
      <c r="C8292" s="3">
        <v>98022</v>
      </c>
      <c r="D8292" s="2" t="s">
        <v>8338</v>
      </c>
      <c r="E8292" s="3" t="s">
        <v>9848</v>
      </c>
      <c r="F8292" s="61">
        <v>7211.28</v>
      </c>
      <c r="G8292" s="61">
        <v>7507.96</v>
      </c>
    </row>
    <row r="8293" spans="1:7" ht="22.5">
      <c r="A8293" s="1" t="str">
        <f t="shared" si="131"/>
        <v>SINAPI 98024</v>
      </c>
      <c r="B8293" s="3" t="s">
        <v>9865</v>
      </c>
      <c r="C8293" s="3">
        <v>98024</v>
      </c>
      <c r="D8293" s="2" t="s">
        <v>8339</v>
      </c>
      <c r="E8293" s="3" t="s">
        <v>9848</v>
      </c>
      <c r="F8293" s="61">
        <v>8329.76</v>
      </c>
      <c r="G8293" s="61">
        <v>8667.4599999999991</v>
      </c>
    </row>
    <row r="8294" spans="1:7" ht="22.5">
      <c r="A8294" s="1" t="str">
        <f t="shared" si="131"/>
        <v>SINAPI 98026</v>
      </c>
      <c r="B8294" s="3" t="s">
        <v>9865</v>
      </c>
      <c r="C8294" s="3">
        <v>98026</v>
      </c>
      <c r="D8294" s="2" t="s">
        <v>8340</v>
      </c>
      <c r="E8294" s="3" t="s">
        <v>9848</v>
      </c>
      <c r="F8294" s="61">
        <v>9391.81</v>
      </c>
      <c r="G8294" s="61">
        <v>9770.56</v>
      </c>
    </row>
    <row r="8295" spans="1:7" ht="22.5">
      <c r="A8295" s="1" t="str">
        <f t="shared" si="131"/>
        <v>SINAPI 98028</v>
      </c>
      <c r="B8295" s="3" t="s">
        <v>9865</v>
      </c>
      <c r="C8295" s="3">
        <v>98028</v>
      </c>
      <c r="D8295" s="2" t="s">
        <v>8341</v>
      </c>
      <c r="E8295" s="3" t="s">
        <v>9848</v>
      </c>
      <c r="F8295" s="61">
        <v>10453.9</v>
      </c>
      <c r="G8295" s="61">
        <v>10873.7</v>
      </c>
    </row>
    <row r="8296" spans="1:7" ht="22.5">
      <c r="A8296" s="1" t="str">
        <f t="shared" si="131"/>
        <v>SINAPI 98044</v>
      </c>
      <c r="B8296" s="3" t="s">
        <v>9865</v>
      </c>
      <c r="C8296" s="3">
        <v>98044</v>
      </c>
      <c r="D8296" s="2" t="s">
        <v>8342</v>
      </c>
      <c r="E8296" s="3" t="s">
        <v>9848</v>
      </c>
      <c r="F8296" s="61">
        <v>14452.69</v>
      </c>
      <c r="G8296" s="61">
        <v>14996.26</v>
      </c>
    </row>
    <row r="8297" spans="1:7" ht="22.5">
      <c r="A8297" s="1" t="str">
        <f t="shared" si="131"/>
        <v>SINAPI 98046</v>
      </c>
      <c r="B8297" s="3" t="s">
        <v>9865</v>
      </c>
      <c r="C8297" s="3">
        <v>98046</v>
      </c>
      <c r="D8297" s="2" t="s">
        <v>8343</v>
      </c>
      <c r="E8297" s="3" t="s">
        <v>9848</v>
      </c>
      <c r="F8297" s="61">
        <v>16104.84</v>
      </c>
      <c r="G8297" s="61">
        <v>16706.03</v>
      </c>
    </row>
    <row r="8298" spans="1:7" ht="22.5">
      <c r="A8298" s="1" t="str">
        <f t="shared" si="131"/>
        <v>SINAPI 98038</v>
      </c>
      <c r="B8298" s="3" t="s">
        <v>9865</v>
      </c>
      <c r="C8298" s="3">
        <v>98038</v>
      </c>
      <c r="D8298" s="2" t="s">
        <v>8344</v>
      </c>
      <c r="E8298" s="3" t="s">
        <v>9848</v>
      </c>
      <c r="F8298" s="61">
        <v>11291.94</v>
      </c>
      <c r="G8298" s="61">
        <v>11725.64</v>
      </c>
    </row>
    <row r="8299" spans="1:7" ht="22.5">
      <c r="A8299" s="1" t="str">
        <f t="shared" si="131"/>
        <v>SINAPI 98040</v>
      </c>
      <c r="B8299" s="3" t="s">
        <v>9865</v>
      </c>
      <c r="C8299" s="3">
        <v>98040</v>
      </c>
      <c r="D8299" s="2" t="s">
        <v>8345</v>
      </c>
      <c r="E8299" s="3" t="s">
        <v>9848</v>
      </c>
      <c r="F8299" s="61">
        <v>12756.45</v>
      </c>
      <c r="G8299" s="61">
        <v>13242.3</v>
      </c>
    </row>
    <row r="8300" spans="1:7" ht="22.5">
      <c r="A8300" s="1" t="str">
        <f t="shared" si="131"/>
        <v>SINAPI 98042</v>
      </c>
      <c r="B8300" s="3" t="s">
        <v>9865</v>
      </c>
      <c r="C8300" s="3">
        <v>98042</v>
      </c>
      <c r="D8300" s="2" t="s">
        <v>8346</v>
      </c>
      <c r="E8300" s="3" t="s">
        <v>9848</v>
      </c>
      <c r="F8300" s="61">
        <v>14221</v>
      </c>
      <c r="G8300" s="61">
        <v>14758.96</v>
      </c>
    </row>
    <row r="8301" spans="1:7" ht="22.5">
      <c r="A8301" s="1" t="str">
        <f t="shared" si="131"/>
        <v>SINAPI 98048</v>
      </c>
      <c r="B8301" s="3" t="s">
        <v>9865</v>
      </c>
      <c r="C8301" s="3">
        <v>98048</v>
      </c>
      <c r="D8301" s="2" t="s">
        <v>8347</v>
      </c>
      <c r="E8301" s="3" t="s">
        <v>9848</v>
      </c>
      <c r="F8301" s="61">
        <v>17988.8</v>
      </c>
      <c r="G8301" s="61">
        <v>18653.22</v>
      </c>
    </row>
    <row r="8302" spans="1:7" ht="22.5">
      <c r="A8302" s="1" t="str">
        <f t="shared" si="131"/>
        <v>SINAPI 97955</v>
      </c>
      <c r="B8302" s="3" t="s">
        <v>9865</v>
      </c>
      <c r="C8302" s="3">
        <v>97955</v>
      </c>
      <c r="D8302" s="2" t="s">
        <v>8348</v>
      </c>
      <c r="E8302" s="3" t="s">
        <v>9848</v>
      </c>
      <c r="F8302" s="61">
        <v>3366.37</v>
      </c>
      <c r="G8302" s="61">
        <v>3457.43</v>
      </c>
    </row>
    <row r="8303" spans="1:7" ht="22.5">
      <c r="A8303" s="1" t="str">
        <f t="shared" si="131"/>
        <v>SINAPI 97948</v>
      </c>
      <c r="B8303" s="3" t="s">
        <v>9865</v>
      </c>
      <c r="C8303" s="3">
        <v>97948</v>
      </c>
      <c r="D8303" s="2" t="s">
        <v>8349</v>
      </c>
      <c r="E8303" s="3" t="s">
        <v>9848</v>
      </c>
      <c r="F8303" s="61">
        <v>3670.38</v>
      </c>
      <c r="G8303" s="61">
        <v>3787.4</v>
      </c>
    </row>
    <row r="8304" spans="1:7" ht="22.5">
      <c r="A8304" s="1" t="str">
        <f t="shared" si="131"/>
        <v>SINAPI 97934</v>
      </c>
      <c r="B8304" s="3" t="s">
        <v>9865</v>
      </c>
      <c r="C8304" s="3">
        <v>97934</v>
      </c>
      <c r="D8304" s="2" t="s">
        <v>8350</v>
      </c>
      <c r="E8304" s="3" t="s">
        <v>9848</v>
      </c>
      <c r="F8304" s="61">
        <v>2655.77</v>
      </c>
      <c r="G8304" s="61">
        <v>2715.83</v>
      </c>
    </row>
    <row r="8305" spans="1:7" ht="22.5">
      <c r="A8305" s="1" t="str">
        <f t="shared" si="131"/>
        <v>SINAPI 97953</v>
      </c>
      <c r="B8305" s="3" t="s">
        <v>9865</v>
      </c>
      <c r="C8305" s="3">
        <v>97953</v>
      </c>
      <c r="D8305" s="2" t="s">
        <v>8351</v>
      </c>
      <c r="E8305" s="3" t="s">
        <v>9848</v>
      </c>
      <c r="F8305" s="61">
        <v>1594.69</v>
      </c>
      <c r="G8305" s="61">
        <v>1638.36</v>
      </c>
    </row>
    <row r="8306" spans="1:7" ht="22.5">
      <c r="A8306" s="1" t="str">
        <f t="shared" si="131"/>
        <v>SINAPI 97947</v>
      </c>
      <c r="B8306" s="3" t="s">
        <v>9865</v>
      </c>
      <c r="C8306" s="3">
        <v>97947</v>
      </c>
      <c r="D8306" s="2" t="s">
        <v>8352</v>
      </c>
      <c r="E8306" s="3" t="s">
        <v>9848</v>
      </c>
      <c r="F8306" s="61">
        <v>1978.9</v>
      </c>
      <c r="G8306" s="61">
        <v>2043.26</v>
      </c>
    </row>
    <row r="8307" spans="1:7" ht="22.5">
      <c r="A8307" s="1" t="str">
        <f t="shared" si="131"/>
        <v>SINAPI 97933</v>
      </c>
      <c r="B8307" s="3" t="s">
        <v>9865</v>
      </c>
      <c r="C8307" s="3">
        <v>97933</v>
      </c>
      <c r="D8307" s="2" t="s">
        <v>8353</v>
      </c>
      <c r="E8307" s="3" t="s">
        <v>9848</v>
      </c>
      <c r="F8307" s="61">
        <v>1418.07</v>
      </c>
      <c r="G8307" s="61">
        <v>1422.39</v>
      </c>
    </row>
    <row r="8308" spans="1:7" ht="22.5">
      <c r="A8308" s="1" t="str">
        <f t="shared" si="131"/>
        <v>SINAPI 97961</v>
      </c>
      <c r="B8308" s="3" t="s">
        <v>9865</v>
      </c>
      <c r="C8308" s="3">
        <v>97961</v>
      </c>
      <c r="D8308" s="2" t="s">
        <v>8354</v>
      </c>
      <c r="E8308" s="3" t="s">
        <v>9848</v>
      </c>
      <c r="F8308" s="61">
        <v>2650.47</v>
      </c>
      <c r="G8308" s="61">
        <v>2740.78</v>
      </c>
    </row>
    <row r="8309" spans="1:7" ht="22.5">
      <c r="A8309" s="1" t="str">
        <f t="shared" si="131"/>
        <v>SINAPI 97951</v>
      </c>
      <c r="B8309" s="3" t="s">
        <v>9865</v>
      </c>
      <c r="C8309" s="3">
        <v>97951</v>
      </c>
      <c r="D8309" s="2" t="s">
        <v>8355</v>
      </c>
      <c r="E8309" s="3" t="s">
        <v>9848</v>
      </c>
      <c r="F8309" s="61">
        <v>3099.91</v>
      </c>
      <c r="G8309" s="61">
        <v>3218.8</v>
      </c>
    </row>
    <row r="8310" spans="1:7" ht="22.5">
      <c r="A8310" s="1" t="str">
        <f t="shared" si="131"/>
        <v>SINAPI 97973</v>
      </c>
      <c r="B8310" s="3" t="s">
        <v>9865</v>
      </c>
      <c r="C8310" s="3">
        <v>97973</v>
      </c>
      <c r="D8310" s="2" t="s">
        <v>8356</v>
      </c>
      <c r="E8310" s="3" t="s">
        <v>9848</v>
      </c>
      <c r="F8310" s="61">
        <v>4933.87</v>
      </c>
      <c r="G8310" s="61">
        <v>5098.97</v>
      </c>
    </row>
    <row r="8311" spans="1:7" ht="22.5">
      <c r="A8311" s="1" t="str">
        <f t="shared" si="131"/>
        <v>SINAPI 97952</v>
      </c>
      <c r="B8311" s="3" t="s">
        <v>9865</v>
      </c>
      <c r="C8311" s="3">
        <v>97952</v>
      </c>
      <c r="D8311" s="2" t="s">
        <v>8357</v>
      </c>
      <c r="E8311" s="3" t="s">
        <v>9848</v>
      </c>
      <c r="F8311" s="61">
        <v>5402.23</v>
      </c>
      <c r="G8311" s="61">
        <v>5605.02</v>
      </c>
    </row>
    <row r="8312" spans="1:7" ht="22.5">
      <c r="A8312" s="1" t="str">
        <f t="shared" si="131"/>
        <v>SINAPI 97957</v>
      </c>
      <c r="B8312" s="3" t="s">
        <v>9865</v>
      </c>
      <c r="C8312" s="3">
        <v>97957</v>
      </c>
      <c r="D8312" s="2" t="s">
        <v>8358</v>
      </c>
      <c r="E8312" s="3" t="s">
        <v>9848</v>
      </c>
      <c r="F8312" s="61">
        <v>2748.43</v>
      </c>
      <c r="G8312" s="61">
        <v>2871.34</v>
      </c>
    </row>
    <row r="8313" spans="1:7" ht="22.5">
      <c r="A8313" s="1" t="str">
        <f t="shared" si="131"/>
        <v>SINAPI 97950</v>
      </c>
      <c r="B8313" s="3" t="s">
        <v>9865</v>
      </c>
      <c r="C8313" s="3">
        <v>97950</v>
      </c>
      <c r="D8313" s="2" t="s">
        <v>8359</v>
      </c>
      <c r="E8313" s="3" t="s">
        <v>9848</v>
      </c>
      <c r="F8313" s="61">
        <v>3238.53</v>
      </c>
      <c r="G8313" s="61">
        <v>3394.15</v>
      </c>
    </row>
    <row r="8314" spans="1:7" ht="22.5">
      <c r="A8314" s="1" t="str">
        <f t="shared" si="131"/>
        <v>SINAPI 97936</v>
      </c>
      <c r="B8314" s="3" t="s">
        <v>9865</v>
      </c>
      <c r="C8314" s="3">
        <v>97936</v>
      </c>
      <c r="D8314" s="2" t="s">
        <v>8360</v>
      </c>
      <c r="E8314" s="3" t="s">
        <v>9848</v>
      </c>
      <c r="F8314" s="61">
        <v>2005.18</v>
      </c>
      <c r="G8314" s="61">
        <v>2094.6799999999998</v>
      </c>
    </row>
    <row r="8315" spans="1:7" ht="22.5">
      <c r="A8315" s="1" t="str">
        <f t="shared" si="131"/>
        <v>SINAPI 97956</v>
      </c>
      <c r="B8315" s="3" t="s">
        <v>9865</v>
      </c>
      <c r="C8315" s="3">
        <v>97956</v>
      </c>
      <c r="D8315" s="2" t="s">
        <v>8361</v>
      </c>
      <c r="E8315" s="3" t="s">
        <v>9848</v>
      </c>
      <c r="F8315" s="61">
        <v>1537.87</v>
      </c>
      <c r="G8315" s="61">
        <v>1604.58</v>
      </c>
    </row>
    <row r="8316" spans="1:7" ht="22.5">
      <c r="A8316" s="1" t="str">
        <f t="shared" si="131"/>
        <v>SINAPI 97949</v>
      </c>
      <c r="B8316" s="3" t="s">
        <v>9865</v>
      </c>
      <c r="C8316" s="3">
        <v>97949</v>
      </c>
      <c r="D8316" s="2" t="s">
        <v>8362</v>
      </c>
      <c r="E8316" s="3" t="s">
        <v>9848</v>
      </c>
      <c r="F8316" s="61">
        <v>1840.54</v>
      </c>
      <c r="G8316" s="61">
        <v>1927.97</v>
      </c>
    </row>
    <row r="8317" spans="1:7" ht="22.5">
      <c r="A8317" s="1" t="str">
        <f t="shared" si="131"/>
        <v>SINAPI 97935</v>
      </c>
      <c r="B8317" s="3" t="s">
        <v>9865</v>
      </c>
      <c r="C8317" s="3">
        <v>97935</v>
      </c>
      <c r="D8317" s="2" t="s">
        <v>8363</v>
      </c>
      <c r="E8317" s="3" t="s">
        <v>9848</v>
      </c>
      <c r="F8317" s="61">
        <v>1077.6099999999999</v>
      </c>
      <c r="G8317" s="61">
        <v>1095.83</v>
      </c>
    </row>
    <row r="8318" spans="1:7" ht="22.5">
      <c r="A8318" s="1" t="str">
        <f t="shared" si="131"/>
        <v>SINAPI 99319</v>
      </c>
      <c r="B8318" s="3" t="s">
        <v>9865</v>
      </c>
      <c r="C8318" s="3">
        <v>99319</v>
      </c>
      <c r="D8318" s="2" t="s">
        <v>8364</v>
      </c>
      <c r="E8318" s="3" t="s">
        <v>9849</v>
      </c>
      <c r="F8318" s="61">
        <v>943.45</v>
      </c>
      <c r="G8318" s="61">
        <v>993.89</v>
      </c>
    </row>
    <row r="8319" spans="1:7" ht="22.5">
      <c r="A8319" s="1" t="str">
        <f t="shared" si="131"/>
        <v>SINAPI 99318</v>
      </c>
      <c r="B8319" s="3" t="s">
        <v>9865</v>
      </c>
      <c r="C8319" s="3">
        <v>99318</v>
      </c>
      <c r="D8319" s="2" t="s">
        <v>8365</v>
      </c>
      <c r="E8319" s="3" t="s">
        <v>9849</v>
      </c>
      <c r="F8319" s="61">
        <v>373.74</v>
      </c>
      <c r="G8319" s="61">
        <v>376.13</v>
      </c>
    </row>
    <row r="8320" spans="1:7" ht="22.5">
      <c r="A8320" s="1" t="str">
        <f t="shared" si="131"/>
        <v>SINAPI 98051</v>
      </c>
      <c r="B8320" s="3" t="s">
        <v>9865</v>
      </c>
      <c r="C8320" s="3">
        <v>98051</v>
      </c>
      <c r="D8320" s="2" t="s">
        <v>8366</v>
      </c>
      <c r="E8320" s="3" t="s">
        <v>9849</v>
      </c>
      <c r="F8320" s="61">
        <v>1006.62</v>
      </c>
      <c r="G8320" s="61">
        <v>1057.43</v>
      </c>
    </row>
    <row r="8321" spans="1:7" ht="22.5">
      <c r="A8321" s="1" t="str">
        <f t="shared" si="131"/>
        <v>SINAPI 98050</v>
      </c>
      <c r="B8321" s="3" t="s">
        <v>9865</v>
      </c>
      <c r="C8321" s="3">
        <v>98050</v>
      </c>
      <c r="D8321" s="2" t="s">
        <v>8367</v>
      </c>
      <c r="E8321" s="3" t="s">
        <v>9849</v>
      </c>
      <c r="F8321" s="61">
        <v>374.71</v>
      </c>
      <c r="G8321" s="61">
        <v>377.1</v>
      </c>
    </row>
    <row r="8322" spans="1:7" ht="22.5">
      <c r="A8322" s="1" t="str">
        <f t="shared" si="131"/>
        <v>SINAPI 99272</v>
      </c>
      <c r="B8322" s="3" t="s">
        <v>9865</v>
      </c>
      <c r="C8322" s="3">
        <v>99272</v>
      </c>
      <c r="D8322" s="2" t="s">
        <v>8368</v>
      </c>
      <c r="E8322" s="3" t="s">
        <v>9848</v>
      </c>
      <c r="F8322" s="61">
        <v>1103.3</v>
      </c>
      <c r="G8322" s="61">
        <v>1157.5999999999999</v>
      </c>
    </row>
    <row r="8323" spans="1:7" ht="22.5">
      <c r="A8323" s="1" t="str">
        <f t="shared" si="131"/>
        <v>SINAPI 99273</v>
      </c>
      <c r="B8323" s="3" t="s">
        <v>9865</v>
      </c>
      <c r="C8323" s="3">
        <v>99273</v>
      </c>
      <c r="D8323" s="2" t="s">
        <v>8369</v>
      </c>
      <c r="E8323" s="3" t="s">
        <v>9848</v>
      </c>
      <c r="F8323" s="61">
        <v>1579.72</v>
      </c>
      <c r="G8323" s="61">
        <v>1659.34</v>
      </c>
    </row>
    <row r="8324" spans="1:7" ht="22.5">
      <c r="A8324" s="1" t="str">
        <f t="shared" si="131"/>
        <v>SINAPI 99268</v>
      </c>
      <c r="B8324" s="3" t="s">
        <v>9865</v>
      </c>
      <c r="C8324" s="3">
        <v>99268</v>
      </c>
      <c r="D8324" s="2" t="s">
        <v>8370</v>
      </c>
      <c r="E8324" s="3" t="s">
        <v>9848</v>
      </c>
      <c r="F8324" s="61">
        <v>565.36</v>
      </c>
      <c r="G8324" s="61">
        <v>577.07000000000005</v>
      </c>
    </row>
    <row r="8325" spans="1:7" ht="22.5">
      <c r="A8325" s="1" t="str">
        <f t="shared" si="131"/>
        <v>SINAPI 99270</v>
      </c>
      <c r="B8325" s="3" t="s">
        <v>9865</v>
      </c>
      <c r="C8325" s="3">
        <v>99270</v>
      </c>
      <c r="D8325" s="2" t="s">
        <v>8371</v>
      </c>
      <c r="E8325" s="3" t="s">
        <v>9848</v>
      </c>
      <c r="F8325" s="61">
        <v>755.96</v>
      </c>
      <c r="G8325" s="61">
        <v>769.02</v>
      </c>
    </row>
    <row r="8326" spans="1:7" ht="22.5">
      <c r="A8326" s="1" t="str">
        <f t="shared" si="131"/>
        <v>SINAPI 97976</v>
      </c>
      <c r="B8326" s="3" t="s">
        <v>9865</v>
      </c>
      <c r="C8326" s="3">
        <v>97976</v>
      </c>
      <c r="D8326" s="2" t="s">
        <v>8372</v>
      </c>
      <c r="E8326" s="3" t="s">
        <v>9848</v>
      </c>
      <c r="F8326" s="61">
        <v>1148.57</v>
      </c>
      <c r="G8326" s="61">
        <v>1203.1400000000001</v>
      </c>
    </row>
    <row r="8327" spans="1:7" ht="22.5">
      <c r="A8327" s="1" t="str">
        <f t="shared" si="131"/>
        <v>SINAPI 97977</v>
      </c>
      <c r="B8327" s="3" t="s">
        <v>9865</v>
      </c>
      <c r="C8327" s="3">
        <v>97977</v>
      </c>
      <c r="D8327" s="2" t="s">
        <v>8373</v>
      </c>
      <c r="E8327" s="3" t="s">
        <v>9848</v>
      </c>
      <c r="F8327" s="61">
        <v>1659.98</v>
      </c>
      <c r="G8327" s="61">
        <v>1740.08</v>
      </c>
    </row>
    <row r="8328" spans="1:7" ht="22.5">
      <c r="A8328" s="1" t="str">
        <f t="shared" si="131"/>
        <v>SINAPI 97974</v>
      </c>
      <c r="B8328" s="3" t="s">
        <v>9865</v>
      </c>
      <c r="C8328" s="3">
        <v>97974</v>
      </c>
      <c r="D8328" s="2" t="s">
        <v>8374</v>
      </c>
      <c r="E8328" s="3" t="s">
        <v>9848</v>
      </c>
      <c r="F8328" s="61">
        <v>569.86</v>
      </c>
      <c r="G8328" s="61">
        <v>581.6</v>
      </c>
    </row>
    <row r="8329" spans="1:7" ht="22.5">
      <c r="A8329" s="1" t="str">
        <f t="shared" si="131"/>
        <v>SINAPI 97975</v>
      </c>
      <c r="B8329" s="3" t="s">
        <v>9865</v>
      </c>
      <c r="C8329" s="3">
        <v>97975</v>
      </c>
      <c r="D8329" s="2" t="s">
        <v>8375</v>
      </c>
      <c r="E8329" s="3" t="s">
        <v>9848</v>
      </c>
      <c r="F8329" s="61">
        <v>761.22</v>
      </c>
      <c r="G8329" s="61">
        <v>774.32</v>
      </c>
    </row>
    <row r="8330" spans="1:7" ht="22.5">
      <c r="A8330" s="1" t="str">
        <f t="shared" si="131"/>
        <v>SINAPI 101798</v>
      </c>
      <c r="B8330" s="3" t="s">
        <v>9865</v>
      </c>
      <c r="C8330" s="3">
        <v>101798</v>
      </c>
      <c r="D8330" s="2" t="s">
        <v>8376</v>
      </c>
      <c r="E8330" s="3" t="s">
        <v>9848</v>
      </c>
      <c r="F8330" s="61">
        <v>333.52</v>
      </c>
      <c r="G8330" s="61">
        <v>338.25</v>
      </c>
    </row>
    <row r="8331" spans="1:7" ht="22.5">
      <c r="A8331" s="1" t="str">
        <f t="shared" si="131"/>
        <v>SINAPI 101799</v>
      </c>
      <c r="B8331" s="3" t="s">
        <v>9865</v>
      </c>
      <c r="C8331" s="3">
        <v>101799</v>
      </c>
      <c r="D8331" s="2" t="s">
        <v>8377</v>
      </c>
      <c r="E8331" s="3" t="s">
        <v>9848</v>
      </c>
      <c r="F8331" s="61">
        <v>794.96</v>
      </c>
      <c r="G8331" s="61">
        <v>802.76</v>
      </c>
    </row>
    <row r="8332" spans="1:7">
      <c r="A8332" s="1" t="str">
        <f t="shared" si="131"/>
        <v>SINAPI 102487</v>
      </c>
      <c r="B8332" s="3" t="s">
        <v>9865</v>
      </c>
      <c r="C8332" s="3">
        <v>102487</v>
      </c>
      <c r="D8332" s="2" t="s">
        <v>8378</v>
      </c>
      <c r="E8332" s="3" t="s">
        <v>9850</v>
      </c>
      <c r="F8332" s="61">
        <v>591.41999999999996</v>
      </c>
      <c r="G8332" s="61">
        <v>618.75</v>
      </c>
    </row>
    <row r="8333" spans="1:7" ht="22.5">
      <c r="A8333" s="1" t="str">
        <f t="shared" si="131"/>
        <v>SINAPI 102486</v>
      </c>
      <c r="B8333" s="3" t="s">
        <v>9865</v>
      </c>
      <c r="C8333" s="3">
        <v>102486</v>
      </c>
      <c r="D8333" s="2" t="s">
        <v>8379</v>
      </c>
      <c r="E8333" s="3" t="s">
        <v>9850</v>
      </c>
      <c r="F8333" s="61">
        <v>575.91</v>
      </c>
      <c r="G8333" s="61">
        <v>590.38</v>
      </c>
    </row>
    <row r="8334" spans="1:7" ht="22.5">
      <c r="A8334" s="1" t="str">
        <f t="shared" si="131"/>
        <v>SINAPI 102474</v>
      </c>
      <c r="B8334" s="3" t="s">
        <v>9865</v>
      </c>
      <c r="C8334" s="3">
        <v>102474</v>
      </c>
      <c r="D8334" s="2" t="s">
        <v>8380</v>
      </c>
      <c r="E8334" s="3" t="s">
        <v>9850</v>
      </c>
      <c r="F8334" s="61">
        <v>507.87</v>
      </c>
      <c r="G8334" s="61">
        <v>517.53</v>
      </c>
    </row>
    <row r="8335" spans="1:7" ht="22.5">
      <c r="A8335" s="1" t="str">
        <f t="shared" si="131"/>
        <v>SINAPI 102480</v>
      </c>
      <c r="B8335" s="3" t="s">
        <v>9865</v>
      </c>
      <c r="C8335" s="3">
        <v>102480</v>
      </c>
      <c r="D8335" s="2" t="s">
        <v>8381</v>
      </c>
      <c r="E8335" s="3" t="s">
        <v>9850</v>
      </c>
      <c r="F8335" s="61">
        <v>497.59</v>
      </c>
      <c r="G8335" s="61">
        <v>506.04</v>
      </c>
    </row>
    <row r="8336" spans="1:7" ht="22.5">
      <c r="A8336" s="1" t="str">
        <f t="shared" si="131"/>
        <v>SINAPI 94975</v>
      </c>
      <c r="B8336" s="3" t="s">
        <v>9865</v>
      </c>
      <c r="C8336" s="3">
        <v>94975</v>
      </c>
      <c r="D8336" s="2" t="s">
        <v>8382</v>
      </c>
      <c r="E8336" s="3" t="s">
        <v>9850</v>
      </c>
      <c r="F8336" s="61">
        <v>464.07</v>
      </c>
      <c r="G8336" s="61">
        <v>478.47</v>
      </c>
    </row>
    <row r="8337" spans="1:7" ht="22.5">
      <c r="A8337" s="1" t="str">
        <f t="shared" si="131"/>
        <v>SINAPI 94963</v>
      </c>
      <c r="B8337" s="3" t="s">
        <v>9865</v>
      </c>
      <c r="C8337" s="3">
        <v>94963</v>
      </c>
      <c r="D8337" s="2" t="s">
        <v>8383</v>
      </c>
      <c r="E8337" s="3" t="s">
        <v>9850</v>
      </c>
      <c r="F8337" s="61">
        <v>396.3</v>
      </c>
      <c r="G8337" s="61">
        <v>405.77</v>
      </c>
    </row>
    <row r="8338" spans="1:7" ht="22.5">
      <c r="A8338" s="1" t="str">
        <f t="shared" si="131"/>
        <v>SINAPI 94969</v>
      </c>
      <c r="B8338" s="3" t="s">
        <v>9865</v>
      </c>
      <c r="C8338" s="3">
        <v>94969</v>
      </c>
      <c r="D8338" s="2" t="s">
        <v>8384</v>
      </c>
      <c r="E8338" s="3" t="s">
        <v>9850</v>
      </c>
      <c r="F8338" s="61">
        <v>385.65</v>
      </c>
      <c r="G8338" s="61">
        <v>393.91</v>
      </c>
    </row>
    <row r="8339" spans="1:7" ht="22.5">
      <c r="A8339" s="1" t="str">
        <f t="shared" si="131"/>
        <v>SINAPI 102475</v>
      </c>
      <c r="B8339" s="3" t="s">
        <v>9865</v>
      </c>
      <c r="C8339" s="3">
        <v>102475</v>
      </c>
      <c r="D8339" s="2" t="s">
        <v>8385</v>
      </c>
      <c r="E8339" s="3" t="s">
        <v>9850</v>
      </c>
      <c r="F8339" s="61">
        <v>550.21</v>
      </c>
      <c r="G8339" s="61">
        <v>560.85</v>
      </c>
    </row>
    <row r="8340" spans="1:7" ht="22.5">
      <c r="A8340" s="1" t="str">
        <f t="shared" si="131"/>
        <v>SINAPI 102481</v>
      </c>
      <c r="B8340" s="3" t="s">
        <v>9865</v>
      </c>
      <c r="C8340" s="3">
        <v>102481</v>
      </c>
      <c r="D8340" s="2" t="s">
        <v>8386</v>
      </c>
      <c r="E8340" s="3" t="s">
        <v>9850</v>
      </c>
      <c r="F8340" s="61">
        <v>530.32000000000005</v>
      </c>
      <c r="G8340" s="61">
        <v>538.82000000000005</v>
      </c>
    </row>
    <row r="8341" spans="1:7" ht="22.5">
      <c r="A8341" s="1" t="str">
        <f t="shared" si="131"/>
        <v>SINAPI 94964</v>
      </c>
      <c r="B8341" s="3" t="s">
        <v>9865</v>
      </c>
      <c r="C8341" s="3">
        <v>94964</v>
      </c>
      <c r="D8341" s="2" t="s">
        <v>8387</v>
      </c>
      <c r="E8341" s="3" t="s">
        <v>9850</v>
      </c>
      <c r="F8341" s="61">
        <v>433.92</v>
      </c>
      <c r="G8341" s="61">
        <v>444.25</v>
      </c>
    </row>
    <row r="8342" spans="1:7" ht="22.5">
      <c r="A8342" s="1" t="str">
        <f t="shared" si="131"/>
        <v>SINAPI 94970</v>
      </c>
      <c r="B8342" s="3" t="s">
        <v>9865</v>
      </c>
      <c r="C8342" s="3">
        <v>94970</v>
      </c>
      <c r="D8342" s="2" t="s">
        <v>8388</v>
      </c>
      <c r="E8342" s="3" t="s">
        <v>9850</v>
      </c>
      <c r="F8342" s="61">
        <v>413.94</v>
      </c>
      <c r="G8342" s="61">
        <v>422.19</v>
      </c>
    </row>
    <row r="8343" spans="1:7" ht="22.5">
      <c r="A8343" s="1" t="str">
        <f t="shared" si="131"/>
        <v>SINAPI 102476</v>
      </c>
      <c r="B8343" s="3" t="s">
        <v>9865</v>
      </c>
      <c r="C8343" s="3">
        <v>102476</v>
      </c>
      <c r="D8343" s="2" t="s">
        <v>8389</v>
      </c>
      <c r="E8343" s="3" t="s">
        <v>9850</v>
      </c>
      <c r="F8343" s="61">
        <v>558.86</v>
      </c>
      <c r="G8343" s="61">
        <v>568.02</v>
      </c>
    </row>
    <row r="8344" spans="1:7" ht="22.5">
      <c r="A8344" s="1" t="str">
        <f t="shared" si="131"/>
        <v>SINAPI 102482</v>
      </c>
      <c r="B8344" s="3" t="s">
        <v>9865</v>
      </c>
      <c r="C8344" s="3">
        <v>102482</v>
      </c>
      <c r="D8344" s="2" t="s">
        <v>8390</v>
      </c>
      <c r="E8344" s="3" t="s">
        <v>9850</v>
      </c>
      <c r="F8344" s="61">
        <v>552.26</v>
      </c>
      <c r="G8344" s="61">
        <v>560.37</v>
      </c>
    </row>
    <row r="8345" spans="1:7" ht="22.5">
      <c r="A8345" s="1" t="str">
        <f t="shared" si="131"/>
        <v>SINAPI 94965</v>
      </c>
      <c r="B8345" s="3" t="s">
        <v>9865</v>
      </c>
      <c r="C8345" s="3">
        <v>94965</v>
      </c>
      <c r="D8345" s="2" t="s">
        <v>8391</v>
      </c>
      <c r="E8345" s="3" t="s">
        <v>9850</v>
      </c>
      <c r="F8345" s="61">
        <v>445.35</v>
      </c>
      <c r="G8345" s="61">
        <v>454.77</v>
      </c>
    </row>
    <row r="8346" spans="1:7" ht="22.5">
      <c r="A8346" s="1" t="str">
        <f t="shared" si="131"/>
        <v>SINAPI 94971</v>
      </c>
      <c r="B8346" s="3" t="s">
        <v>9865</v>
      </c>
      <c r="C8346" s="3">
        <v>94971</v>
      </c>
      <c r="D8346" s="2" t="s">
        <v>8392</v>
      </c>
      <c r="E8346" s="3" t="s">
        <v>9850</v>
      </c>
      <c r="F8346" s="61">
        <v>433.97</v>
      </c>
      <c r="G8346" s="61">
        <v>442.03</v>
      </c>
    </row>
    <row r="8347" spans="1:7" ht="22.5">
      <c r="A8347" s="1" t="str">
        <f t="shared" ref="A8347:A8410" si="132">CONCATENATE($B8347," ",$C8347)</f>
        <v>SINAPI 102477</v>
      </c>
      <c r="B8347" s="3" t="s">
        <v>9865</v>
      </c>
      <c r="C8347" s="3">
        <v>102477</v>
      </c>
      <c r="D8347" s="2" t="s">
        <v>8393</v>
      </c>
      <c r="E8347" s="3" t="s">
        <v>9850</v>
      </c>
      <c r="F8347" s="61">
        <v>592.85</v>
      </c>
      <c r="G8347" s="61">
        <v>602.96</v>
      </c>
    </row>
    <row r="8348" spans="1:7" ht="22.5">
      <c r="A8348" s="1" t="str">
        <f t="shared" si="132"/>
        <v>SINAPI 102483</v>
      </c>
      <c r="B8348" s="3" t="s">
        <v>9865</v>
      </c>
      <c r="C8348" s="3">
        <v>102483</v>
      </c>
      <c r="D8348" s="2" t="s">
        <v>8394</v>
      </c>
      <c r="E8348" s="3" t="s">
        <v>9850</v>
      </c>
      <c r="F8348" s="61">
        <v>579.54999999999995</v>
      </c>
      <c r="G8348" s="61">
        <v>587.92999999999995</v>
      </c>
    </row>
    <row r="8349" spans="1:7" ht="22.5">
      <c r="A8349" s="1" t="str">
        <f t="shared" si="132"/>
        <v>SINAPI 94966</v>
      </c>
      <c r="B8349" s="3" t="s">
        <v>9865</v>
      </c>
      <c r="C8349" s="3">
        <v>94966</v>
      </c>
      <c r="D8349" s="2" t="s">
        <v>8395</v>
      </c>
      <c r="E8349" s="3" t="s">
        <v>9850</v>
      </c>
      <c r="F8349" s="61">
        <v>459.08</v>
      </c>
      <c r="G8349" s="61">
        <v>468.42</v>
      </c>
    </row>
    <row r="8350" spans="1:7" ht="22.5">
      <c r="A8350" s="1" t="str">
        <f t="shared" si="132"/>
        <v>SINAPI 94972</v>
      </c>
      <c r="B8350" s="3" t="s">
        <v>9865</v>
      </c>
      <c r="C8350" s="3">
        <v>94972</v>
      </c>
      <c r="D8350" s="2" t="s">
        <v>8396</v>
      </c>
      <c r="E8350" s="3" t="s">
        <v>9850</v>
      </c>
      <c r="F8350" s="61">
        <v>447.76</v>
      </c>
      <c r="G8350" s="61">
        <v>455.75</v>
      </c>
    </row>
    <row r="8351" spans="1:7" ht="22.5">
      <c r="A8351" s="1" t="str">
        <f t="shared" si="132"/>
        <v>SINAPI 102478</v>
      </c>
      <c r="B8351" s="3" t="s">
        <v>9865</v>
      </c>
      <c r="C8351" s="3">
        <v>102478</v>
      </c>
      <c r="D8351" s="2" t="s">
        <v>8397</v>
      </c>
      <c r="E8351" s="3" t="s">
        <v>9850</v>
      </c>
      <c r="F8351" s="61">
        <v>632.45000000000005</v>
      </c>
      <c r="G8351" s="61">
        <v>641.61</v>
      </c>
    </row>
    <row r="8352" spans="1:7" ht="22.5">
      <c r="A8352" s="1" t="str">
        <f t="shared" si="132"/>
        <v>SINAPI 102484</v>
      </c>
      <c r="B8352" s="3" t="s">
        <v>9865</v>
      </c>
      <c r="C8352" s="3">
        <v>102484</v>
      </c>
      <c r="D8352" s="2" t="s">
        <v>8398</v>
      </c>
      <c r="E8352" s="3" t="s">
        <v>9850</v>
      </c>
      <c r="F8352" s="61">
        <v>628.62</v>
      </c>
      <c r="G8352" s="61">
        <v>637</v>
      </c>
    </row>
    <row r="8353" spans="1:7" ht="22.5">
      <c r="A8353" s="1" t="str">
        <f t="shared" si="132"/>
        <v>SINAPI 94967</v>
      </c>
      <c r="B8353" s="3" t="s">
        <v>9865</v>
      </c>
      <c r="C8353" s="3">
        <v>94967</v>
      </c>
      <c r="D8353" s="2" t="s">
        <v>8399</v>
      </c>
      <c r="E8353" s="3" t="s">
        <v>9850</v>
      </c>
      <c r="F8353" s="61">
        <v>521.86</v>
      </c>
      <c r="G8353" s="61">
        <v>531.79</v>
      </c>
    </row>
    <row r="8354" spans="1:7" ht="22.5">
      <c r="A8354" s="1" t="str">
        <f t="shared" si="132"/>
        <v>SINAPI 94973</v>
      </c>
      <c r="B8354" s="3" t="s">
        <v>9865</v>
      </c>
      <c r="C8354" s="3">
        <v>94973</v>
      </c>
      <c r="D8354" s="2" t="s">
        <v>8400</v>
      </c>
      <c r="E8354" s="3" t="s">
        <v>9850</v>
      </c>
      <c r="F8354" s="61">
        <v>507.46</v>
      </c>
      <c r="G8354" s="61">
        <v>515.71</v>
      </c>
    </row>
    <row r="8355" spans="1:7" ht="22.5">
      <c r="A8355" s="1" t="str">
        <f t="shared" si="132"/>
        <v>SINAPI 94974</v>
      </c>
      <c r="B8355" s="3" t="s">
        <v>9865</v>
      </c>
      <c r="C8355" s="3">
        <v>94974</v>
      </c>
      <c r="D8355" s="2" t="s">
        <v>8401</v>
      </c>
      <c r="E8355" s="3" t="s">
        <v>9850</v>
      </c>
      <c r="F8355" s="61">
        <v>433.38</v>
      </c>
      <c r="G8355" s="61">
        <v>447.96</v>
      </c>
    </row>
    <row r="8356" spans="1:7" ht="22.5">
      <c r="A8356" s="1" t="str">
        <f t="shared" si="132"/>
        <v>SINAPI 94962</v>
      </c>
      <c r="B8356" s="3" t="s">
        <v>9865</v>
      </c>
      <c r="C8356" s="3">
        <v>94962</v>
      </c>
      <c r="D8356" s="2" t="s">
        <v>8402</v>
      </c>
      <c r="E8356" s="3" t="s">
        <v>9850</v>
      </c>
      <c r="F8356" s="61">
        <v>361.09</v>
      </c>
      <c r="G8356" s="61">
        <v>370.63</v>
      </c>
    </row>
    <row r="8357" spans="1:7" ht="22.5">
      <c r="A8357" s="1" t="str">
        <f t="shared" si="132"/>
        <v>SINAPI 94968</v>
      </c>
      <c r="B8357" s="3" t="s">
        <v>9865</v>
      </c>
      <c r="C8357" s="3">
        <v>94968</v>
      </c>
      <c r="D8357" s="2" t="s">
        <v>8403</v>
      </c>
      <c r="E8357" s="3" t="s">
        <v>9850</v>
      </c>
      <c r="F8357" s="61">
        <v>354.21</v>
      </c>
      <c r="G8357" s="61">
        <v>362.79</v>
      </c>
    </row>
    <row r="8358" spans="1:7" ht="22.5">
      <c r="A8358" s="1" t="str">
        <f t="shared" si="132"/>
        <v>SINAPI 102485</v>
      </c>
      <c r="B8358" s="3" t="s">
        <v>9865</v>
      </c>
      <c r="C8358" s="3">
        <v>102485</v>
      </c>
      <c r="D8358" s="2" t="s">
        <v>8404</v>
      </c>
      <c r="E8358" s="3" t="s">
        <v>9850</v>
      </c>
      <c r="F8358" s="61">
        <v>548.95000000000005</v>
      </c>
      <c r="G8358" s="61">
        <v>563.57000000000005</v>
      </c>
    </row>
    <row r="8359" spans="1:7" ht="22.5">
      <c r="A8359" s="1" t="str">
        <f t="shared" si="132"/>
        <v>SINAPI 102473</v>
      </c>
      <c r="B8359" s="3" t="s">
        <v>9865</v>
      </c>
      <c r="C8359" s="3">
        <v>102473</v>
      </c>
      <c r="D8359" s="2" t="s">
        <v>8405</v>
      </c>
      <c r="E8359" s="3" t="s">
        <v>9850</v>
      </c>
      <c r="F8359" s="61">
        <v>475.01</v>
      </c>
      <c r="G8359" s="61">
        <v>484.73</v>
      </c>
    </row>
    <row r="8360" spans="1:7" ht="22.5">
      <c r="A8360" s="1" t="str">
        <f t="shared" si="132"/>
        <v>SINAPI 102479</v>
      </c>
      <c r="B8360" s="3" t="s">
        <v>9865</v>
      </c>
      <c r="C8360" s="3">
        <v>102479</v>
      </c>
      <c r="D8360" s="2" t="s">
        <v>8406</v>
      </c>
      <c r="E8360" s="3" t="s">
        <v>9850</v>
      </c>
      <c r="F8360" s="61">
        <v>468.38</v>
      </c>
      <c r="G8360" s="61">
        <v>477.09</v>
      </c>
    </row>
    <row r="8361" spans="1:7" ht="33.75">
      <c r="A8361" s="1" t="str">
        <f t="shared" si="132"/>
        <v>SINAPI 104835</v>
      </c>
      <c r="B8361" s="3" t="s">
        <v>9865</v>
      </c>
      <c r="C8361" s="3">
        <v>104835</v>
      </c>
      <c r="D8361" s="2" t="s">
        <v>8407</v>
      </c>
      <c r="E8361" s="3" t="s">
        <v>9850</v>
      </c>
      <c r="F8361" s="61">
        <v>0</v>
      </c>
      <c r="G8361" s="61">
        <v>0</v>
      </c>
    </row>
    <row r="8362" spans="1:7" ht="33.75">
      <c r="A8362" s="1" t="str">
        <f t="shared" si="132"/>
        <v>SINAPI 104833</v>
      </c>
      <c r="B8362" s="3" t="s">
        <v>9865</v>
      </c>
      <c r="C8362" s="3">
        <v>104833</v>
      </c>
      <c r="D8362" s="2" t="s">
        <v>8408</v>
      </c>
      <c r="E8362" s="3" t="s">
        <v>9850</v>
      </c>
      <c r="F8362" s="61">
        <v>0</v>
      </c>
      <c r="G8362" s="61">
        <v>0</v>
      </c>
    </row>
    <row r="8363" spans="1:7" ht="33.75">
      <c r="A8363" s="1" t="str">
        <f t="shared" si="132"/>
        <v>SINAPI 104834</v>
      </c>
      <c r="B8363" s="3" t="s">
        <v>9865</v>
      </c>
      <c r="C8363" s="3">
        <v>104834</v>
      </c>
      <c r="D8363" s="2" t="s">
        <v>8409</v>
      </c>
      <c r="E8363" s="3" t="s">
        <v>9850</v>
      </c>
      <c r="F8363" s="61">
        <v>0</v>
      </c>
      <c r="G8363" s="61">
        <v>0</v>
      </c>
    </row>
    <row r="8364" spans="1:7" ht="33.75">
      <c r="A8364" s="1" t="str">
        <f t="shared" si="132"/>
        <v>SINAPI 104836</v>
      </c>
      <c r="B8364" s="3" t="s">
        <v>9865</v>
      </c>
      <c r="C8364" s="3">
        <v>104836</v>
      </c>
      <c r="D8364" s="2" t="s">
        <v>8410</v>
      </c>
      <c r="E8364" s="3" t="s">
        <v>9850</v>
      </c>
      <c r="F8364" s="61">
        <v>0</v>
      </c>
      <c r="G8364" s="61">
        <v>0</v>
      </c>
    </row>
    <row r="8365" spans="1:7" ht="33.75">
      <c r="A8365" s="1" t="str">
        <f t="shared" si="132"/>
        <v>SINAPI 104837</v>
      </c>
      <c r="B8365" s="3" t="s">
        <v>9865</v>
      </c>
      <c r="C8365" s="3">
        <v>104837</v>
      </c>
      <c r="D8365" s="2" t="s">
        <v>8411</v>
      </c>
      <c r="E8365" s="3" t="s">
        <v>9850</v>
      </c>
      <c r="F8365" s="61">
        <v>0</v>
      </c>
      <c r="G8365" s="61">
        <v>0</v>
      </c>
    </row>
    <row r="8366" spans="1:7" ht="33.75">
      <c r="A8366" s="1" t="str">
        <f t="shared" si="132"/>
        <v>SINAPI 104838</v>
      </c>
      <c r="B8366" s="3" t="s">
        <v>9865</v>
      </c>
      <c r="C8366" s="3">
        <v>104838</v>
      </c>
      <c r="D8366" s="2" t="s">
        <v>8412</v>
      </c>
      <c r="E8366" s="3" t="s">
        <v>9850</v>
      </c>
      <c r="F8366" s="61">
        <v>0</v>
      </c>
      <c r="G8366" s="61">
        <v>0</v>
      </c>
    </row>
    <row r="8367" spans="1:7" ht="22.5">
      <c r="A8367" s="1" t="str">
        <f t="shared" si="132"/>
        <v>SINAPI 104839</v>
      </c>
      <c r="B8367" s="3" t="s">
        <v>9865</v>
      </c>
      <c r="C8367" s="3">
        <v>104839</v>
      </c>
      <c r="D8367" s="2" t="s">
        <v>8413</v>
      </c>
      <c r="E8367" s="3" t="s">
        <v>9850</v>
      </c>
      <c r="F8367" s="61">
        <v>0</v>
      </c>
      <c r="G8367" s="61">
        <v>0</v>
      </c>
    </row>
    <row r="8368" spans="1:7" ht="33.75">
      <c r="A8368" s="1" t="str">
        <f t="shared" si="132"/>
        <v>SINAPI 104840</v>
      </c>
      <c r="B8368" s="3" t="s">
        <v>9865</v>
      </c>
      <c r="C8368" s="3">
        <v>104840</v>
      </c>
      <c r="D8368" s="2" t="s">
        <v>8414</v>
      </c>
      <c r="E8368" s="3" t="s">
        <v>9850</v>
      </c>
      <c r="F8368" s="61">
        <v>0</v>
      </c>
      <c r="G8368" s="61">
        <v>0</v>
      </c>
    </row>
    <row r="8369" spans="1:7" ht="22.5">
      <c r="A8369" s="1" t="str">
        <f t="shared" si="132"/>
        <v>SINAPI 104830</v>
      </c>
      <c r="B8369" s="3" t="s">
        <v>9865</v>
      </c>
      <c r="C8369" s="3">
        <v>104830</v>
      </c>
      <c r="D8369" s="2" t="s">
        <v>8415</v>
      </c>
      <c r="E8369" s="3" t="s">
        <v>9850</v>
      </c>
      <c r="F8369" s="61">
        <v>0</v>
      </c>
      <c r="G8369" s="61">
        <v>0</v>
      </c>
    </row>
    <row r="8370" spans="1:7" ht="33.75">
      <c r="A8370" s="1" t="str">
        <f t="shared" si="132"/>
        <v>SINAPI 104829</v>
      </c>
      <c r="B8370" s="3" t="s">
        <v>9865</v>
      </c>
      <c r="C8370" s="3">
        <v>104829</v>
      </c>
      <c r="D8370" s="2" t="s">
        <v>8416</v>
      </c>
      <c r="E8370" s="3" t="s">
        <v>9850</v>
      </c>
      <c r="F8370" s="61">
        <v>0</v>
      </c>
      <c r="G8370" s="61">
        <v>0</v>
      </c>
    </row>
    <row r="8371" spans="1:7" ht="22.5">
      <c r="A8371" s="1" t="str">
        <f t="shared" si="132"/>
        <v>SINAPI 104832</v>
      </c>
      <c r="B8371" s="3" t="s">
        <v>9865</v>
      </c>
      <c r="C8371" s="3">
        <v>104832</v>
      </c>
      <c r="D8371" s="2" t="s">
        <v>8417</v>
      </c>
      <c r="E8371" s="3" t="s">
        <v>9850</v>
      </c>
      <c r="F8371" s="61">
        <v>0</v>
      </c>
      <c r="G8371" s="61">
        <v>0</v>
      </c>
    </row>
    <row r="8372" spans="1:7" ht="22.5">
      <c r="A8372" s="1" t="str">
        <f t="shared" si="132"/>
        <v>SINAPI 104831</v>
      </c>
      <c r="B8372" s="3" t="s">
        <v>9865</v>
      </c>
      <c r="C8372" s="3">
        <v>104831</v>
      </c>
      <c r="D8372" s="2" t="s">
        <v>8418</v>
      </c>
      <c r="E8372" s="3" t="s">
        <v>9850</v>
      </c>
      <c r="F8372" s="61">
        <v>0</v>
      </c>
      <c r="G8372" s="61">
        <v>0</v>
      </c>
    </row>
    <row r="8373" spans="1:7">
      <c r="A8373" s="1" t="str">
        <f t="shared" si="132"/>
        <v>SINAPI 103773</v>
      </c>
      <c r="B8373" s="3" t="s">
        <v>9865</v>
      </c>
      <c r="C8373" s="3">
        <v>103773</v>
      </c>
      <c r="D8373" s="2" t="s">
        <v>8419</v>
      </c>
      <c r="E8373" s="3" t="s">
        <v>9848</v>
      </c>
      <c r="F8373" s="61">
        <v>0</v>
      </c>
      <c r="G8373" s="61">
        <v>0</v>
      </c>
    </row>
    <row r="8374" spans="1:7">
      <c r="A8374" s="1" t="str">
        <f t="shared" si="132"/>
        <v>SINAPI 103772</v>
      </c>
      <c r="B8374" s="3" t="s">
        <v>9865</v>
      </c>
      <c r="C8374" s="3">
        <v>103772</v>
      </c>
      <c r="D8374" s="2" t="s">
        <v>8420</v>
      </c>
      <c r="E8374" s="3" t="s">
        <v>9848</v>
      </c>
      <c r="F8374" s="61">
        <v>0</v>
      </c>
      <c r="G8374" s="61">
        <v>0</v>
      </c>
    </row>
    <row r="8375" spans="1:7" ht="22.5">
      <c r="A8375" s="1" t="str">
        <f t="shared" si="132"/>
        <v>SINAPI 103768</v>
      </c>
      <c r="B8375" s="3" t="s">
        <v>9865</v>
      </c>
      <c r="C8375" s="3">
        <v>103768</v>
      </c>
      <c r="D8375" s="2" t="s">
        <v>8421</v>
      </c>
      <c r="E8375" s="3" t="s">
        <v>9848</v>
      </c>
      <c r="F8375" s="61">
        <v>0</v>
      </c>
      <c r="G8375" s="61">
        <v>0</v>
      </c>
    </row>
    <row r="8376" spans="1:7" ht="22.5">
      <c r="A8376" s="1" t="str">
        <f t="shared" si="132"/>
        <v>SINAPI 103767</v>
      </c>
      <c r="B8376" s="3" t="s">
        <v>9865</v>
      </c>
      <c r="C8376" s="3">
        <v>103767</v>
      </c>
      <c r="D8376" s="2" t="s">
        <v>8422</v>
      </c>
      <c r="E8376" s="3" t="s">
        <v>9848</v>
      </c>
      <c r="F8376" s="61">
        <v>0</v>
      </c>
      <c r="G8376" s="61">
        <v>0</v>
      </c>
    </row>
    <row r="8377" spans="1:7" ht="22.5">
      <c r="A8377" s="1" t="str">
        <f t="shared" si="132"/>
        <v>SINAPI 103766</v>
      </c>
      <c r="B8377" s="3" t="s">
        <v>9865</v>
      </c>
      <c r="C8377" s="3">
        <v>103766</v>
      </c>
      <c r="D8377" s="2" t="s">
        <v>8423</v>
      </c>
      <c r="E8377" s="3" t="s">
        <v>9848</v>
      </c>
      <c r="F8377" s="61">
        <v>0</v>
      </c>
      <c r="G8377" s="61">
        <v>0</v>
      </c>
    </row>
    <row r="8378" spans="1:7">
      <c r="A8378" s="1" t="str">
        <f t="shared" si="132"/>
        <v>SINAPI 103765</v>
      </c>
      <c r="B8378" s="3" t="s">
        <v>9865</v>
      </c>
      <c r="C8378" s="3">
        <v>103765</v>
      </c>
      <c r="D8378" s="2" t="s">
        <v>8424</v>
      </c>
      <c r="E8378" s="3" t="s">
        <v>9848</v>
      </c>
      <c r="F8378" s="61">
        <v>0</v>
      </c>
      <c r="G8378" s="61">
        <v>0</v>
      </c>
    </row>
    <row r="8379" spans="1:7">
      <c r="A8379" s="1" t="str">
        <f t="shared" si="132"/>
        <v>SINAPI 103771</v>
      </c>
      <c r="B8379" s="3" t="s">
        <v>9865</v>
      </c>
      <c r="C8379" s="3">
        <v>103771</v>
      </c>
      <c r="D8379" s="2" t="s">
        <v>8425</v>
      </c>
      <c r="E8379" s="3" t="s">
        <v>9848</v>
      </c>
      <c r="F8379" s="61">
        <v>0</v>
      </c>
      <c r="G8379" s="61">
        <v>0</v>
      </c>
    </row>
    <row r="8380" spans="1:7" ht="22.5">
      <c r="A8380" s="1" t="str">
        <f t="shared" si="132"/>
        <v>SINAPI 103769</v>
      </c>
      <c r="B8380" s="3" t="s">
        <v>9865</v>
      </c>
      <c r="C8380" s="3">
        <v>103769</v>
      </c>
      <c r="D8380" s="2" t="s">
        <v>8426</v>
      </c>
      <c r="E8380" s="3" t="s">
        <v>9848</v>
      </c>
      <c r="F8380" s="61">
        <v>3158.76</v>
      </c>
      <c r="G8380" s="61">
        <v>3207.35</v>
      </c>
    </row>
    <row r="8381" spans="1:7" ht="22.5">
      <c r="A8381" s="1" t="str">
        <f t="shared" si="132"/>
        <v>SINAPI 103770</v>
      </c>
      <c r="B8381" s="3" t="s">
        <v>9865</v>
      </c>
      <c r="C8381" s="3">
        <v>103770</v>
      </c>
      <c r="D8381" s="2" t="s">
        <v>8427</v>
      </c>
      <c r="E8381" s="3" t="s">
        <v>9848</v>
      </c>
      <c r="F8381" s="61">
        <v>0</v>
      </c>
      <c r="G8381" s="61">
        <v>0</v>
      </c>
    </row>
    <row r="8382" spans="1:7">
      <c r="A8382" s="1" t="str">
        <f t="shared" si="132"/>
        <v>SINAPI 103764</v>
      </c>
      <c r="B8382" s="3" t="s">
        <v>9865</v>
      </c>
      <c r="C8382" s="3">
        <v>103764</v>
      </c>
      <c r="D8382" s="2" t="s">
        <v>8428</v>
      </c>
      <c r="E8382" s="3" t="s">
        <v>9848</v>
      </c>
      <c r="F8382" s="61">
        <v>0</v>
      </c>
      <c r="G8382" s="61">
        <v>0</v>
      </c>
    </row>
    <row r="8383" spans="1:7">
      <c r="A8383" s="1" t="str">
        <f t="shared" si="132"/>
        <v>SINAPI 103780</v>
      </c>
      <c r="B8383" s="3" t="s">
        <v>9865</v>
      </c>
      <c r="C8383" s="3">
        <v>103780</v>
      </c>
      <c r="D8383" s="2" t="s">
        <v>8429</v>
      </c>
      <c r="E8383" s="3" t="s">
        <v>9847</v>
      </c>
      <c r="F8383" s="61">
        <v>0</v>
      </c>
      <c r="G8383" s="61">
        <v>0</v>
      </c>
    </row>
    <row r="8384" spans="1:7">
      <c r="A8384" s="1" t="str">
        <f t="shared" si="132"/>
        <v>SINAPI 103781</v>
      </c>
      <c r="B8384" s="3" t="s">
        <v>9865</v>
      </c>
      <c r="C8384" s="3">
        <v>103781</v>
      </c>
      <c r="D8384" s="2" t="s">
        <v>8430</v>
      </c>
      <c r="E8384" s="3" t="s">
        <v>9847</v>
      </c>
      <c r="F8384" s="61">
        <v>0</v>
      </c>
      <c r="G8384" s="61">
        <v>0</v>
      </c>
    </row>
    <row r="8385" spans="1:7" ht="22.5">
      <c r="A8385" s="1" t="str">
        <f t="shared" si="132"/>
        <v>SINAPI 103779</v>
      </c>
      <c r="B8385" s="3" t="s">
        <v>9865</v>
      </c>
      <c r="C8385" s="3">
        <v>103779</v>
      </c>
      <c r="D8385" s="2" t="s">
        <v>8431</v>
      </c>
      <c r="E8385" s="3" t="s">
        <v>9847</v>
      </c>
      <c r="F8385" s="61">
        <v>0</v>
      </c>
      <c r="G8385" s="61">
        <v>0</v>
      </c>
    </row>
    <row r="8386" spans="1:7">
      <c r="A8386" s="1" t="str">
        <f t="shared" si="132"/>
        <v>SINAPI 103778</v>
      </c>
      <c r="B8386" s="3" t="s">
        <v>9865</v>
      </c>
      <c r="C8386" s="3">
        <v>103778</v>
      </c>
      <c r="D8386" s="2" t="s">
        <v>8432</v>
      </c>
      <c r="E8386" s="3" t="s">
        <v>9847</v>
      </c>
      <c r="F8386" s="61">
        <v>0</v>
      </c>
      <c r="G8386" s="61">
        <v>0</v>
      </c>
    </row>
    <row r="8387" spans="1:7">
      <c r="A8387" s="1" t="str">
        <f t="shared" si="132"/>
        <v>SINAPI 103924</v>
      </c>
      <c r="B8387" s="3" t="s">
        <v>9865</v>
      </c>
      <c r="C8387" s="3">
        <v>103924</v>
      </c>
      <c r="D8387" s="2" t="s">
        <v>8433</v>
      </c>
      <c r="E8387" s="3" t="s">
        <v>9847</v>
      </c>
      <c r="F8387" s="61">
        <v>0</v>
      </c>
      <c r="G8387" s="61">
        <v>0</v>
      </c>
    </row>
    <row r="8388" spans="1:7" ht="22.5">
      <c r="A8388" s="1" t="str">
        <f t="shared" si="132"/>
        <v>SINAPI 103776</v>
      </c>
      <c r="B8388" s="3" t="s">
        <v>9865</v>
      </c>
      <c r="C8388" s="3">
        <v>103776</v>
      </c>
      <c r="D8388" s="2" t="s">
        <v>8434</v>
      </c>
      <c r="E8388" s="3" t="s">
        <v>9847</v>
      </c>
      <c r="F8388" s="61">
        <v>0</v>
      </c>
      <c r="G8388" s="61">
        <v>0</v>
      </c>
    </row>
    <row r="8389" spans="1:7">
      <c r="A8389" s="1" t="str">
        <f t="shared" si="132"/>
        <v>SINAPI 103774</v>
      </c>
      <c r="B8389" s="3" t="s">
        <v>9865</v>
      </c>
      <c r="C8389" s="3">
        <v>103774</v>
      </c>
      <c r="D8389" s="2" t="s">
        <v>8435</v>
      </c>
      <c r="E8389" s="3" t="s">
        <v>9847</v>
      </c>
      <c r="F8389" s="61">
        <v>0</v>
      </c>
      <c r="G8389" s="61">
        <v>0</v>
      </c>
    </row>
    <row r="8390" spans="1:7">
      <c r="A8390" s="1" t="str">
        <f t="shared" si="132"/>
        <v>SINAPI 103775</v>
      </c>
      <c r="B8390" s="3" t="s">
        <v>9865</v>
      </c>
      <c r="C8390" s="3">
        <v>103775</v>
      </c>
      <c r="D8390" s="2" t="s">
        <v>8436</v>
      </c>
      <c r="E8390" s="3" t="s">
        <v>9847</v>
      </c>
      <c r="F8390" s="61">
        <v>0</v>
      </c>
      <c r="G8390" s="61">
        <v>0</v>
      </c>
    </row>
    <row r="8391" spans="1:7">
      <c r="A8391" s="1" t="str">
        <f t="shared" si="132"/>
        <v>SINAPI 97097</v>
      </c>
      <c r="B8391" s="3" t="s">
        <v>9865</v>
      </c>
      <c r="C8391" s="3">
        <v>97097</v>
      </c>
      <c r="D8391" s="2" t="s">
        <v>8437</v>
      </c>
      <c r="E8391" s="3" t="s">
        <v>9847</v>
      </c>
      <c r="F8391" s="61">
        <v>39.03</v>
      </c>
      <c r="G8391" s="61">
        <v>39.28</v>
      </c>
    </row>
    <row r="8392" spans="1:7" ht="22.5">
      <c r="A8392" s="1" t="str">
        <f t="shared" si="132"/>
        <v>SINAPI 97089</v>
      </c>
      <c r="B8392" s="3" t="s">
        <v>9865</v>
      </c>
      <c r="C8392" s="3">
        <v>97089</v>
      </c>
      <c r="D8392" s="2" t="s">
        <v>8438</v>
      </c>
      <c r="E8392" s="3" t="s">
        <v>9851</v>
      </c>
      <c r="F8392" s="61">
        <v>12.76</v>
      </c>
      <c r="G8392" s="61">
        <v>12.9</v>
      </c>
    </row>
    <row r="8393" spans="1:7" ht="22.5">
      <c r="A8393" s="1" t="str">
        <f t="shared" si="132"/>
        <v>SINAPI 97090</v>
      </c>
      <c r="B8393" s="3" t="s">
        <v>9865</v>
      </c>
      <c r="C8393" s="3">
        <v>97090</v>
      </c>
      <c r="D8393" s="2" t="s">
        <v>8439</v>
      </c>
      <c r="E8393" s="3" t="s">
        <v>9851</v>
      </c>
      <c r="F8393" s="61">
        <v>12.43</v>
      </c>
      <c r="G8393" s="61">
        <v>12.55</v>
      </c>
    </row>
    <row r="8394" spans="1:7" ht="22.5">
      <c r="A8394" s="1" t="str">
        <f t="shared" si="132"/>
        <v>SINAPI 97091</v>
      </c>
      <c r="B8394" s="3" t="s">
        <v>9865</v>
      </c>
      <c r="C8394" s="3">
        <v>97091</v>
      </c>
      <c r="D8394" s="2" t="s">
        <v>8440</v>
      </c>
      <c r="E8394" s="3" t="s">
        <v>9851</v>
      </c>
      <c r="F8394" s="61">
        <v>12.01</v>
      </c>
      <c r="G8394" s="61">
        <v>12.11</v>
      </c>
    </row>
    <row r="8395" spans="1:7" ht="22.5">
      <c r="A8395" s="1" t="str">
        <f t="shared" si="132"/>
        <v>SINAPI 97092</v>
      </c>
      <c r="B8395" s="3" t="s">
        <v>9865</v>
      </c>
      <c r="C8395" s="3">
        <v>97092</v>
      </c>
      <c r="D8395" s="2" t="s">
        <v>8441</v>
      </c>
      <c r="E8395" s="3" t="s">
        <v>9851</v>
      </c>
      <c r="F8395" s="61">
        <v>11.56</v>
      </c>
      <c r="G8395" s="61">
        <v>11.64</v>
      </c>
    </row>
    <row r="8396" spans="1:7" ht="22.5">
      <c r="A8396" s="1" t="str">
        <f t="shared" si="132"/>
        <v>SINAPI 103053</v>
      </c>
      <c r="B8396" s="3" t="s">
        <v>9865</v>
      </c>
      <c r="C8396" s="3">
        <v>103053</v>
      </c>
      <c r="D8396" s="2" t="s">
        <v>8442</v>
      </c>
      <c r="E8396" s="3" t="s">
        <v>9851</v>
      </c>
      <c r="F8396" s="61">
        <v>0</v>
      </c>
      <c r="G8396" s="61">
        <v>0</v>
      </c>
    </row>
    <row r="8397" spans="1:7" ht="22.5">
      <c r="A8397" s="1" t="str">
        <f t="shared" si="132"/>
        <v>SINAPI 97093</v>
      </c>
      <c r="B8397" s="3" t="s">
        <v>9865</v>
      </c>
      <c r="C8397" s="3">
        <v>97093</v>
      </c>
      <c r="D8397" s="2" t="s">
        <v>8443</v>
      </c>
      <c r="E8397" s="3" t="s">
        <v>9851</v>
      </c>
      <c r="F8397" s="61">
        <v>10.77</v>
      </c>
      <c r="G8397" s="61">
        <v>10.84</v>
      </c>
    </row>
    <row r="8398" spans="1:7" ht="22.5">
      <c r="A8398" s="1" t="str">
        <f t="shared" si="132"/>
        <v>SINAPI 103054</v>
      </c>
      <c r="B8398" s="3" t="s">
        <v>9865</v>
      </c>
      <c r="C8398" s="3">
        <v>103054</v>
      </c>
      <c r="D8398" s="2" t="s">
        <v>8444</v>
      </c>
      <c r="E8398" s="3" t="s">
        <v>9851</v>
      </c>
      <c r="F8398" s="61">
        <v>0</v>
      </c>
      <c r="G8398" s="61">
        <v>0</v>
      </c>
    </row>
    <row r="8399" spans="1:7">
      <c r="A8399" s="1" t="str">
        <f t="shared" si="132"/>
        <v>SINAPI 97088</v>
      </c>
      <c r="B8399" s="3" t="s">
        <v>9865</v>
      </c>
      <c r="C8399" s="3">
        <v>97088</v>
      </c>
      <c r="D8399" s="2" t="s">
        <v>8445</v>
      </c>
      <c r="E8399" s="3" t="s">
        <v>9851</v>
      </c>
      <c r="F8399" s="61">
        <v>13.99</v>
      </c>
      <c r="G8399" s="61">
        <v>14.15</v>
      </c>
    </row>
    <row r="8400" spans="1:7" ht="22.5">
      <c r="A8400" s="1" t="str">
        <f t="shared" si="132"/>
        <v>SINAPI 97087</v>
      </c>
      <c r="B8400" s="3" t="s">
        <v>9865</v>
      </c>
      <c r="C8400" s="3">
        <v>97087</v>
      </c>
      <c r="D8400" s="2" t="s">
        <v>8446</v>
      </c>
      <c r="E8400" s="3" t="s">
        <v>9847</v>
      </c>
      <c r="F8400" s="61">
        <v>3.01</v>
      </c>
      <c r="G8400" s="61">
        <v>3.06</v>
      </c>
    </row>
    <row r="8401" spans="1:7" ht="22.5">
      <c r="A8401" s="1" t="str">
        <f t="shared" si="132"/>
        <v>SINAPI 97083</v>
      </c>
      <c r="B8401" s="3" t="s">
        <v>9865</v>
      </c>
      <c r="C8401" s="3">
        <v>97083</v>
      </c>
      <c r="D8401" s="2" t="s">
        <v>8447</v>
      </c>
      <c r="E8401" s="3" t="s">
        <v>9847</v>
      </c>
      <c r="F8401" s="61">
        <v>4.18</v>
      </c>
      <c r="G8401" s="61">
        <v>4.5199999999999996</v>
      </c>
    </row>
    <row r="8402" spans="1:7" ht="22.5">
      <c r="A8402" s="1" t="str">
        <f t="shared" si="132"/>
        <v>SINAPI 97084</v>
      </c>
      <c r="B8402" s="3" t="s">
        <v>9865</v>
      </c>
      <c r="C8402" s="3">
        <v>97084</v>
      </c>
      <c r="D8402" s="2" t="s">
        <v>8448</v>
      </c>
      <c r="E8402" s="3" t="s">
        <v>9847</v>
      </c>
      <c r="F8402" s="61">
        <v>0.87</v>
      </c>
      <c r="G8402" s="61">
        <v>0.95</v>
      </c>
    </row>
    <row r="8403" spans="1:7" ht="22.5">
      <c r="A8403" s="1" t="str">
        <f t="shared" si="132"/>
        <v>SINAPI 97096</v>
      </c>
      <c r="B8403" s="3" t="s">
        <v>9865</v>
      </c>
      <c r="C8403" s="3">
        <v>97096</v>
      </c>
      <c r="D8403" s="2" t="s">
        <v>8449</v>
      </c>
      <c r="E8403" s="3" t="s">
        <v>9850</v>
      </c>
      <c r="F8403" s="61">
        <v>560.72</v>
      </c>
      <c r="G8403" s="61">
        <v>562.83000000000004</v>
      </c>
    </row>
    <row r="8404" spans="1:7">
      <c r="A8404" s="1" t="str">
        <f t="shared" si="132"/>
        <v>SINAPI 97082</v>
      </c>
      <c r="B8404" s="3" t="s">
        <v>9865</v>
      </c>
      <c r="C8404" s="3">
        <v>97082</v>
      </c>
      <c r="D8404" s="2" t="s">
        <v>8450</v>
      </c>
      <c r="E8404" s="3" t="s">
        <v>9850</v>
      </c>
      <c r="F8404" s="61">
        <v>82.53</v>
      </c>
      <c r="G8404" s="61">
        <v>89.26</v>
      </c>
    </row>
    <row r="8405" spans="1:7" ht="22.5">
      <c r="A8405" s="1" t="str">
        <f t="shared" si="132"/>
        <v>SINAPI 103076</v>
      </c>
      <c r="B8405" s="3" t="s">
        <v>9865</v>
      </c>
      <c r="C8405" s="3">
        <v>103076</v>
      </c>
      <c r="D8405" s="2" t="s">
        <v>8451</v>
      </c>
      <c r="E8405" s="3" t="s">
        <v>9847</v>
      </c>
      <c r="F8405" s="61">
        <v>138.08000000000001</v>
      </c>
      <c r="G8405" s="61">
        <v>140.6</v>
      </c>
    </row>
    <row r="8406" spans="1:7">
      <c r="A8406" s="1" t="str">
        <f t="shared" si="132"/>
        <v>SINAPI 103067</v>
      </c>
      <c r="B8406" s="3" t="s">
        <v>9865</v>
      </c>
      <c r="C8406" s="3">
        <v>103067</v>
      </c>
      <c r="D8406" s="2" t="s">
        <v>8452</v>
      </c>
      <c r="E8406" s="3" t="s">
        <v>9847</v>
      </c>
      <c r="F8406" s="61">
        <v>0</v>
      </c>
      <c r="G8406" s="61">
        <v>0</v>
      </c>
    </row>
    <row r="8407" spans="1:7" ht="22.5">
      <c r="A8407" s="1" t="str">
        <f t="shared" si="132"/>
        <v>SINAPI 103077</v>
      </c>
      <c r="B8407" s="3" t="s">
        <v>9865</v>
      </c>
      <c r="C8407" s="3">
        <v>103077</v>
      </c>
      <c r="D8407" s="2" t="s">
        <v>8453</v>
      </c>
      <c r="E8407" s="3" t="s">
        <v>9847</v>
      </c>
      <c r="F8407" s="61">
        <v>178.01</v>
      </c>
      <c r="G8407" s="61">
        <v>180.87</v>
      </c>
    </row>
    <row r="8408" spans="1:7">
      <c r="A8408" s="1" t="str">
        <f t="shared" si="132"/>
        <v>SINAPI 103068</v>
      </c>
      <c r="B8408" s="3" t="s">
        <v>9865</v>
      </c>
      <c r="C8408" s="3">
        <v>103068</v>
      </c>
      <c r="D8408" s="2" t="s">
        <v>8454</v>
      </c>
      <c r="E8408" s="3" t="s">
        <v>9847</v>
      </c>
      <c r="F8408" s="61">
        <v>0</v>
      </c>
      <c r="G8408" s="61">
        <v>0</v>
      </c>
    </row>
    <row r="8409" spans="1:7" ht="22.5">
      <c r="A8409" s="1" t="str">
        <f t="shared" si="132"/>
        <v>SINAPI 103078</v>
      </c>
      <c r="B8409" s="3" t="s">
        <v>9865</v>
      </c>
      <c r="C8409" s="3">
        <v>103078</v>
      </c>
      <c r="D8409" s="2" t="s">
        <v>8455</v>
      </c>
      <c r="E8409" s="3" t="s">
        <v>9847</v>
      </c>
      <c r="F8409" s="61">
        <v>215.04</v>
      </c>
      <c r="G8409" s="61">
        <v>218.17</v>
      </c>
    </row>
    <row r="8410" spans="1:7">
      <c r="A8410" s="1" t="str">
        <f t="shared" si="132"/>
        <v>SINAPI 103069</v>
      </c>
      <c r="B8410" s="3" t="s">
        <v>9865</v>
      </c>
      <c r="C8410" s="3">
        <v>103069</v>
      </c>
      <c r="D8410" s="2" t="s">
        <v>8456</v>
      </c>
      <c r="E8410" s="3" t="s">
        <v>9847</v>
      </c>
      <c r="F8410" s="61">
        <v>0</v>
      </c>
      <c r="G8410" s="61">
        <v>0</v>
      </c>
    </row>
    <row r="8411" spans="1:7" ht="22.5">
      <c r="A8411" s="1" t="str">
        <f t="shared" ref="A8411:A8474" si="133">CONCATENATE($B8411," ",$C8411)</f>
        <v>SINAPI 103079</v>
      </c>
      <c r="B8411" s="3" t="s">
        <v>9865</v>
      </c>
      <c r="C8411" s="3">
        <v>103079</v>
      </c>
      <c r="D8411" s="2" t="s">
        <v>8457</v>
      </c>
      <c r="E8411" s="3" t="s">
        <v>9847</v>
      </c>
      <c r="F8411" s="61">
        <v>257.58999999999997</v>
      </c>
      <c r="G8411" s="61">
        <v>261.02999999999997</v>
      </c>
    </row>
    <row r="8412" spans="1:7">
      <c r="A8412" s="1" t="str">
        <f t="shared" si="133"/>
        <v>SINAPI 103070</v>
      </c>
      <c r="B8412" s="3" t="s">
        <v>9865</v>
      </c>
      <c r="C8412" s="3">
        <v>103070</v>
      </c>
      <c r="D8412" s="2" t="s">
        <v>8458</v>
      </c>
      <c r="E8412" s="3" t="s">
        <v>9847</v>
      </c>
      <c r="F8412" s="61">
        <v>0</v>
      </c>
      <c r="G8412" s="61">
        <v>0</v>
      </c>
    </row>
    <row r="8413" spans="1:7" ht="22.5">
      <c r="A8413" s="1" t="str">
        <f t="shared" si="133"/>
        <v>SINAPI 103080</v>
      </c>
      <c r="B8413" s="3" t="s">
        <v>9865</v>
      </c>
      <c r="C8413" s="3">
        <v>103080</v>
      </c>
      <c r="D8413" s="2" t="s">
        <v>8459</v>
      </c>
      <c r="E8413" s="3" t="s">
        <v>9847</v>
      </c>
      <c r="F8413" s="61">
        <v>313.36</v>
      </c>
      <c r="G8413" s="61">
        <v>317.24</v>
      </c>
    </row>
    <row r="8414" spans="1:7">
      <c r="A8414" s="1" t="str">
        <f t="shared" si="133"/>
        <v>SINAPI 103071</v>
      </c>
      <c r="B8414" s="3" t="s">
        <v>9865</v>
      </c>
      <c r="C8414" s="3">
        <v>103071</v>
      </c>
      <c r="D8414" s="2" t="s">
        <v>8460</v>
      </c>
      <c r="E8414" s="3" t="s">
        <v>9847</v>
      </c>
      <c r="F8414" s="61">
        <v>0</v>
      </c>
      <c r="G8414" s="61">
        <v>0</v>
      </c>
    </row>
    <row r="8415" spans="1:7" ht="22.5">
      <c r="A8415" s="1" t="str">
        <f t="shared" si="133"/>
        <v>SINAPI 103075</v>
      </c>
      <c r="B8415" s="3" t="s">
        <v>9865</v>
      </c>
      <c r="C8415" s="3">
        <v>103075</v>
      </c>
      <c r="D8415" s="2" t="s">
        <v>8461</v>
      </c>
      <c r="E8415" s="3" t="s">
        <v>9847</v>
      </c>
      <c r="F8415" s="61">
        <v>198.3</v>
      </c>
      <c r="G8415" s="61">
        <v>201.13</v>
      </c>
    </row>
    <row r="8416" spans="1:7" ht="22.5">
      <c r="A8416" s="1" t="str">
        <f t="shared" si="133"/>
        <v>SINAPI 103062</v>
      </c>
      <c r="B8416" s="3" t="s">
        <v>9865</v>
      </c>
      <c r="C8416" s="3">
        <v>103062</v>
      </c>
      <c r="D8416" s="2" t="s">
        <v>8462</v>
      </c>
      <c r="E8416" s="3" t="s">
        <v>9847</v>
      </c>
      <c r="F8416" s="61">
        <v>0</v>
      </c>
      <c r="G8416" s="61">
        <v>0</v>
      </c>
    </row>
    <row r="8417" spans="1:7" ht="22.5">
      <c r="A8417" s="1" t="str">
        <f t="shared" si="133"/>
        <v>SINAPI 103065</v>
      </c>
      <c r="B8417" s="3" t="s">
        <v>9865</v>
      </c>
      <c r="C8417" s="3">
        <v>103065</v>
      </c>
      <c r="D8417" s="2" t="s">
        <v>8463</v>
      </c>
      <c r="E8417" s="3" t="s">
        <v>9847</v>
      </c>
      <c r="F8417" s="61">
        <v>0</v>
      </c>
      <c r="G8417" s="61">
        <v>0</v>
      </c>
    </row>
    <row r="8418" spans="1:7" ht="22.5">
      <c r="A8418" s="1" t="str">
        <f t="shared" si="133"/>
        <v>SINAPI 103063</v>
      </c>
      <c r="B8418" s="3" t="s">
        <v>9865</v>
      </c>
      <c r="C8418" s="3">
        <v>103063</v>
      </c>
      <c r="D8418" s="2" t="s">
        <v>8464</v>
      </c>
      <c r="E8418" s="3" t="s">
        <v>9847</v>
      </c>
      <c r="F8418" s="61">
        <v>0</v>
      </c>
      <c r="G8418" s="61">
        <v>0</v>
      </c>
    </row>
    <row r="8419" spans="1:7" ht="22.5">
      <c r="A8419" s="1" t="str">
        <f t="shared" si="133"/>
        <v>SINAPI 103066</v>
      </c>
      <c r="B8419" s="3" t="s">
        <v>9865</v>
      </c>
      <c r="C8419" s="3">
        <v>103066</v>
      </c>
      <c r="D8419" s="2" t="s">
        <v>8465</v>
      </c>
      <c r="E8419" s="3" t="s">
        <v>9847</v>
      </c>
      <c r="F8419" s="61">
        <v>0</v>
      </c>
      <c r="G8419" s="61">
        <v>0</v>
      </c>
    </row>
    <row r="8420" spans="1:7" ht="22.5">
      <c r="A8420" s="1" t="str">
        <f t="shared" si="133"/>
        <v>SINAPI 103064</v>
      </c>
      <c r="B8420" s="3" t="s">
        <v>9865</v>
      </c>
      <c r="C8420" s="3">
        <v>103064</v>
      </c>
      <c r="D8420" s="2" t="s">
        <v>8466</v>
      </c>
      <c r="E8420" s="3" t="s">
        <v>9847</v>
      </c>
      <c r="F8420" s="61">
        <v>0</v>
      </c>
      <c r="G8420" s="61">
        <v>0</v>
      </c>
    </row>
    <row r="8421" spans="1:7" ht="22.5">
      <c r="A8421" s="1" t="str">
        <f t="shared" si="133"/>
        <v>SINAPI 103074</v>
      </c>
      <c r="B8421" s="3" t="s">
        <v>9865</v>
      </c>
      <c r="C8421" s="3">
        <v>103074</v>
      </c>
      <c r="D8421" s="2" t="s">
        <v>8467</v>
      </c>
      <c r="E8421" s="3" t="s">
        <v>9847</v>
      </c>
      <c r="F8421" s="61">
        <v>159.27000000000001</v>
      </c>
      <c r="G8421" s="61">
        <v>161.85</v>
      </c>
    </row>
    <row r="8422" spans="1:7" ht="22.5">
      <c r="A8422" s="1" t="str">
        <f t="shared" si="133"/>
        <v>SINAPI 103057</v>
      </c>
      <c r="B8422" s="3" t="s">
        <v>9865</v>
      </c>
      <c r="C8422" s="3">
        <v>103057</v>
      </c>
      <c r="D8422" s="2" t="s">
        <v>8468</v>
      </c>
      <c r="E8422" s="3" t="s">
        <v>9847</v>
      </c>
      <c r="F8422" s="61">
        <v>0</v>
      </c>
      <c r="G8422" s="61">
        <v>0</v>
      </c>
    </row>
    <row r="8423" spans="1:7" ht="22.5">
      <c r="A8423" s="1" t="str">
        <f t="shared" si="133"/>
        <v>SINAPI 103060</v>
      </c>
      <c r="B8423" s="3" t="s">
        <v>9865</v>
      </c>
      <c r="C8423" s="3">
        <v>103060</v>
      </c>
      <c r="D8423" s="2" t="s">
        <v>8469</v>
      </c>
      <c r="E8423" s="3" t="s">
        <v>9847</v>
      </c>
      <c r="F8423" s="61">
        <v>0</v>
      </c>
      <c r="G8423" s="61">
        <v>0</v>
      </c>
    </row>
    <row r="8424" spans="1:7" ht="22.5">
      <c r="A8424" s="1" t="str">
        <f t="shared" si="133"/>
        <v>SINAPI 103058</v>
      </c>
      <c r="B8424" s="3" t="s">
        <v>9865</v>
      </c>
      <c r="C8424" s="3">
        <v>103058</v>
      </c>
      <c r="D8424" s="2" t="s">
        <v>8470</v>
      </c>
      <c r="E8424" s="3" t="s">
        <v>9847</v>
      </c>
      <c r="F8424" s="61">
        <v>0</v>
      </c>
      <c r="G8424" s="61">
        <v>0</v>
      </c>
    </row>
    <row r="8425" spans="1:7" ht="22.5">
      <c r="A8425" s="1" t="str">
        <f t="shared" si="133"/>
        <v>SINAPI 103061</v>
      </c>
      <c r="B8425" s="3" t="s">
        <v>9865</v>
      </c>
      <c r="C8425" s="3">
        <v>103061</v>
      </c>
      <c r="D8425" s="2" t="s">
        <v>8471</v>
      </c>
      <c r="E8425" s="3" t="s">
        <v>9847</v>
      </c>
      <c r="F8425" s="61">
        <v>0</v>
      </c>
      <c r="G8425" s="61">
        <v>0</v>
      </c>
    </row>
    <row r="8426" spans="1:7" ht="22.5">
      <c r="A8426" s="1" t="str">
        <f t="shared" si="133"/>
        <v>SINAPI 103059</v>
      </c>
      <c r="B8426" s="3" t="s">
        <v>9865</v>
      </c>
      <c r="C8426" s="3">
        <v>103059</v>
      </c>
      <c r="D8426" s="2" t="s">
        <v>8472</v>
      </c>
      <c r="E8426" s="3" t="s">
        <v>9847</v>
      </c>
      <c r="F8426" s="61">
        <v>0</v>
      </c>
      <c r="G8426" s="61">
        <v>0</v>
      </c>
    </row>
    <row r="8427" spans="1:7" ht="22.5">
      <c r="A8427" s="1" t="str">
        <f t="shared" si="133"/>
        <v>SINAPI 97101</v>
      </c>
      <c r="B8427" s="3" t="s">
        <v>9865</v>
      </c>
      <c r="C8427" s="3">
        <v>97101</v>
      </c>
      <c r="D8427" s="2" t="s">
        <v>8473</v>
      </c>
      <c r="E8427" s="3" t="s">
        <v>9847</v>
      </c>
      <c r="F8427" s="61">
        <v>161.30000000000001</v>
      </c>
      <c r="G8427" s="61">
        <v>164.15</v>
      </c>
    </row>
    <row r="8428" spans="1:7">
      <c r="A8428" s="1" t="str">
        <f t="shared" si="133"/>
        <v>SINAPI 97098</v>
      </c>
      <c r="B8428" s="3" t="s">
        <v>9865</v>
      </c>
      <c r="C8428" s="3">
        <v>97098</v>
      </c>
      <c r="D8428" s="2" t="s">
        <v>8474</v>
      </c>
      <c r="E8428" s="3" t="s">
        <v>9847</v>
      </c>
      <c r="F8428" s="61">
        <v>0</v>
      </c>
      <c r="G8428" s="61">
        <v>0</v>
      </c>
    </row>
    <row r="8429" spans="1:7" ht="22.5">
      <c r="A8429" s="1" t="str">
        <f t="shared" si="133"/>
        <v>SINAPI 97102</v>
      </c>
      <c r="B8429" s="3" t="s">
        <v>9865</v>
      </c>
      <c r="C8429" s="3">
        <v>97102</v>
      </c>
      <c r="D8429" s="2" t="s">
        <v>8475</v>
      </c>
      <c r="E8429" s="3" t="s">
        <v>9847</v>
      </c>
      <c r="F8429" s="61">
        <v>201.24</v>
      </c>
      <c r="G8429" s="61">
        <v>204.42</v>
      </c>
    </row>
    <row r="8430" spans="1:7">
      <c r="A8430" s="1" t="str">
        <f t="shared" si="133"/>
        <v>SINAPI 97099</v>
      </c>
      <c r="B8430" s="3" t="s">
        <v>9865</v>
      </c>
      <c r="C8430" s="3">
        <v>97099</v>
      </c>
      <c r="D8430" s="2" t="s">
        <v>8476</v>
      </c>
      <c r="E8430" s="3" t="s">
        <v>9847</v>
      </c>
      <c r="F8430" s="61">
        <v>0</v>
      </c>
      <c r="G8430" s="61">
        <v>0</v>
      </c>
    </row>
    <row r="8431" spans="1:7" ht="22.5">
      <c r="A8431" s="1" t="str">
        <f t="shared" si="133"/>
        <v>SINAPI 97103</v>
      </c>
      <c r="B8431" s="3" t="s">
        <v>9865</v>
      </c>
      <c r="C8431" s="3">
        <v>97103</v>
      </c>
      <c r="D8431" s="2" t="s">
        <v>8477</v>
      </c>
      <c r="E8431" s="3" t="s">
        <v>9847</v>
      </c>
      <c r="F8431" s="61">
        <v>238.26</v>
      </c>
      <c r="G8431" s="61">
        <v>241.72</v>
      </c>
    </row>
    <row r="8432" spans="1:7">
      <c r="A8432" s="1" t="str">
        <f t="shared" si="133"/>
        <v>SINAPI 97100</v>
      </c>
      <c r="B8432" s="3" t="s">
        <v>9865</v>
      </c>
      <c r="C8432" s="3">
        <v>97100</v>
      </c>
      <c r="D8432" s="2" t="s">
        <v>8478</v>
      </c>
      <c r="E8432" s="3" t="s">
        <v>9847</v>
      </c>
      <c r="F8432" s="61">
        <v>0</v>
      </c>
      <c r="G8432" s="61">
        <v>0</v>
      </c>
    </row>
    <row r="8433" spans="1:7" ht="22.5">
      <c r="A8433" s="1" t="str">
        <f t="shared" si="133"/>
        <v>SINAPI 103072</v>
      </c>
      <c r="B8433" s="3" t="s">
        <v>9865</v>
      </c>
      <c r="C8433" s="3">
        <v>103072</v>
      </c>
      <c r="D8433" s="2" t="s">
        <v>8479</v>
      </c>
      <c r="E8433" s="3" t="s">
        <v>9847</v>
      </c>
      <c r="F8433" s="61">
        <v>280.81</v>
      </c>
      <c r="G8433" s="61">
        <v>284.58</v>
      </c>
    </row>
    <row r="8434" spans="1:7">
      <c r="A8434" s="1" t="str">
        <f t="shared" si="133"/>
        <v>SINAPI 103055</v>
      </c>
      <c r="B8434" s="3" t="s">
        <v>9865</v>
      </c>
      <c r="C8434" s="3">
        <v>103055</v>
      </c>
      <c r="D8434" s="2" t="s">
        <v>8480</v>
      </c>
      <c r="E8434" s="3" t="s">
        <v>9847</v>
      </c>
      <c r="F8434" s="61">
        <v>0</v>
      </c>
      <c r="G8434" s="61">
        <v>0</v>
      </c>
    </row>
    <row r="8435" spans="1:7" ht="22.5">
      <c r="A8435" s="1" t="str">
        <f t="shared" si="133"/>
        <v>SINAPI 103073</v>
      </c>
      <c r="B8435" s="3" t="s">
        <v>9865</v>
      </c>
      <c r="C8435" s="3">
        <v>103073</v>
      </c>
      <c r="D8435" s="2" t="s">
        <v>8481</v>
      </c>
      <c r="E8435" s="3" t="s">
        <v>9847</v>
      </c>
      <c r="F8435" s="61">
        <v>336.59</v>
      </c>
      <c r="G8435" s="61">
        <v>340.79</v>
      </c>
    </row>
    <row r="8436" spans="1:7">
      <c r="A8436" s="1" t="str">
        <f t="shared" si="133"/>
        <v>SINAPI 103056</v>
      </c>
      <c r="B8436" s="3" t="s">
        <v>9865</v>
      </c>
      <c r="C8436" s="3">
        <v>103056</v>
      </c>
      <c r="D8436" s="2" t="s">
        <v>8482</v>
      </c>
      <c r="E8436" s="3" t="s">
        <v>9847</v>
      </c>
      <c r="F8436" s="61">
        <v>0</v>
      </c>
      <c r="G8436" s="61">
        <v>0</v>
      </c>
    </row>
    <row r="8437" spans="1:7" ht="22.5">
      <c r="A8437" s="1" t="str">
        <f t="shared" si="133"/>
        <v>SINAPI 97086</v>
      </c>
      <c r="B8437" s="3" t="s">
        <v>9865</v>
      </c>
      <c r="C8437" s="3">
        <v>97086</v>
      </c>
      <c r="D8437" s="2" t="s">
        <v>8483</v>
      </c>
      <c r="E8437" s="3" t="s">
        <v>9847</v>
      </c>
      <c r="F8437" s="61">
        <v>157.25</v>
      </c>
      <c r="G8437" s="61">
        <v>167.55</v>
      </c>
    </row>
    <row r="8438" spans="1:7" ht="22.5">
      <c r="A8438" s="1" t="str">
        <f t="shared" si="133"/>
        <v>SINAPI 97085</v>
      </c>
      <c r="B8438" s="3" t="s">
        <v>9865</v>
      </c>
      <c r="C8438" s="3">
        <v>97085</v>
      </c>
      <c r="D8438" s="2" t="s">
        <v>8484</v>
      </c>
      <c r="E8438" s="3" t="s">
        <v>9847</v>
      </c>
      <c r="F8438" s="61">
        <v>0</v>
      </c>
      <c r="G8438" s="61">
        <v>0</v>
      </c>
    </row>
    <row r="8439" spans="1:7" ht="22.5">
      <c r="A8439" s="1" t="str">
        <f t="shared" si="133"/>
        <v>SINAPI 104766</v>
      </c>
      <c r="B8439" s="3" t="s">
        <v>9865</v>
      </c>
      <c r="C8439" s="3">
        <v>104766</v>
      </c>
      <c r="D8439" s="2" t="s">
        <v>8485</v>
      </c>
      <c r="E8439" s="3" t="s">
        <v>9849</v>
      </c>
      <c r="F8439" s="61">
        <v>20.57</v>
      </c>
      <c r="G8439" s="61">
        <v>22.24</v>
      </c>
    </row>
    <row r="8440" spans="1:7" ht="22.5">
      <c r="A8440" s="1" t="str">
        <f t="shared" si="133"/>
        <v>SINAPI 90467</v>
      </c>
      <c r="B8440" s="3" t="s">
        <v>9865</v>
      </c>
      <c r="C8440" s="3">
        <v>90467</v>
      </c>
      <c r="D8440" s="2" t="s">
        <v>8486</v>
      </c>
      <c r="E8440" s="3" t="s">
        <v>9849</v>
      </c>
      <c r="F8440" s="61">
        <v>28.69</v>
      </c>
      <c r="G8440" s="61">
        <v>30.99</v>
      </c>
    </row>
    <row r="8441" spans="1:7" ht="22.5">
      <c r="A8441" s="1" t="str">
        <f t="shared" si="133"/>
        <v>SINAPI 90466</v>
      </c>
      <c r="B8441" s="3" t="s">
        <v>9865</v>
      </c>
      <c r="C8441" s="3">
        <v>90466</v>
      </c>
      <c r="D8441" s="2" t="s">
        <v>8487</v>
      </c>
      <c r="E8441" s="3" t="s">
        <v>9849</v>
      </c>
      <c r="F8441" s="61">
        <v>19.13</v>
      </c>
      <c r="G8441" s="61">
        <v>20.67</v>
      </c>
    </row>
    <row r="8442" spans="1:7" ht="22.5">
      <c r="A8442" s="1" t="str">
        <f t="shared" si="133"/>
        <v>SINAPI 90469</v>
      </c>
      <c r="B8442" s="3" t="s">
        <v>9865</v>
      </c>
      <c r="C8442" s="3">
        <v>90469</v>
      </c>
      <c r="D8442" s="2" t="s">
        <v>8488</v>
      </c>
      <c r="E8442" s="3" t="s">
        <v>9849</v>
      </c>
      <c r="F8442" s="61">
        <v>13.28</v>
      </c>
      <c r="G8442" s="61">
        <v>14.2</v>
      </c>
    </row>
    <row r="8443" spans="1:7" ht="22.5">
      <c r="A8443" s="1" t="str">
        <f t="shared" si="133"/>
        <v>SINAPI 90470</v>
      </c>
      <c r="B8443" s="3" t="s">
        <v>9865</v>
      </c>
      <c r="C8443" s="3">
        <v>90470</v>
      </c>
      <c r="D8443" s="2" t="s">
        <v>8489</v>
      </c>
      <c r="E8443" s="3" t="s">
        <v>9849</v>
      </c>
      <c r="F8443" s="61">
        <v>17.46</v>
      </c>
      <c r="G8443" s="61">
        <v>18.61</v>
      </c>
    </row>
    <row r="8444" spans="1:7" ht="22.5">
      <c r="A8444" s="1" t="str">
        <f t="shared" si="133"/>
        <v>SINAPI 90468</v>
      </c>
      <c r="B8444" s="3" t="s">
        <v>9865</v>
      </c>
      <c r="C8444" s="3">
        <v>90468</v>
      </c>
      <c r="D8444" s="2" t="s">
        <v>8490</v>
      </c>
      <c r="E8444" s="3" t="s">
        <v>9849</v>
      </c>
      <c r="F8444" s="61">
        <v>8.7899999999999991</v>
      </c>
      <c r="G8444" s="61">
        <v>9.39</v>
      </c>
    </row>
    <row r="8445" spans="1:7">
      <c r="A8445" s="1" t="str">
        <f t="shared" si="133"/>
        <v>SINAPI 91188</v>
      </c>
      <c r="B8445" s="3" t="s">
        <v>9865</v>
      </c>
      <c r="C8445" s="3">
        <v>91188</v>
      </c>
      <c r="D8445" s="2" t="s">
        <v>8491</v>
      </c>
      <c r="E8445" s="3" t="s">
        <v>9848</v>
      </c>
      <c r="F8445" s="61">
        <v>15.82</v>
      </c>
      <c r="G8445" s="61">
        <v>16.989999999999998</v>
      </c>
    </row>
    <row r="8446" spans="1:7" ht="22.5">
      <c r="A8446" s="1" t="str">
        <f t="shared" si="133"/>
        <v>SINAPI 91189</v>
      </c>
      <c r="B8446" s="3" t="s">
        <v>9865</v>
      </c>
      <c r="C8446" s="3">
        <v>91189</v>
      </c>
      <c r="D8446" s="2" t="s">
        <v>8492</v>
      </c>
      <c r="E8446" s="3" t="s">
        <v>9848</v>
      </c>
      <c r="F8446" s="61">
        <v>80.900000000000006</v>
      </c>
      <c r="G8446" s="61">
        <v>85.73</v>
      </c>
    </row>
    <row r="8447" spans="1:7" ht="22.5">
      <c r="A8447" s="1" t="str">
        <f t="shared" si="133"/>
        <v>SINAPI 91192</v>
      </c>
      <c r="B8447" s="3" t="s">
        <v>9865</v>
      </c>
      <c r="C8447" s="3">
        <v>91192</v>
      </c>
      <c r="D8447" s="2" t="s">
        <v>8493</v>
      </c>
      <c r="E8447" s="3" t="s">
        <v>9848</v>
      </c>
      <c r="F8447" s="61">
        <v>23.68</v>
      </c>
      <c r="G8447" s="61">
        <v>25.03</v>
      </c>
    </row>
    <row r="8448" spans="1:7">
      <c r="A8448" s="1" t="str">
        <f t="shared" si="133"/>
        <v>SINAPI 91190</v>
      </c>
      <c r="B8448" s="3" t="s">
        <v>9865</v>
      </c>
      <c r="C8448" s="3">
        <v>91190</v>
      </c>
      <c r="D8448" s="2" t="s">
        <v>8494</v>
      </c>
      <c r="E8448" s="3" t="s">
        <v>9848</v>
      </c>
      <c r="F8448" s="61">
        <v>12.52</v>
      </c>
      <c r="G8448" s="61">
        <v>13.43</v>
      </c>
    </row>
    <row r="8449" spans="1:7">
      <c r="A8449" s="1" t="str">
        <f t="shared" si="133"/>
        <v>SINAPI 91191</v>
      </c>
      <c r="B8449" s="3" t="s">
        <v>9865</v>
      </c>
      <c r="C8449" s="3">
        <v>91191</v>
      </c>
      <c r="D8449" s="2" t="s">
        <v>8495</v>
      </c>
      <c r="E8449" s="3" t="s">
        <v>9848</v>
      </c>
      <c r="F8449" s="61">
        <v>16.52</v>
      </c>
      <c r="G8449" s="61">
        <v>17.579999999999998</v>
      </c>
    </row>
    <row r="8450" spans="1:7" ht="22.5">
      <c r="A8450" s="1" t="str">
        <f t="shared" si="133"/>
        <v>SINAPI 95541</v>
      </c>
      <c r="B8450" s="3" t="s">
        <v>9865</v>
      </c>
      <c r="C8450" s="3">
        <v>95541</v>
      </c>
      <c r="D8450" s="2" t="s">
        <v>8496</v>
      </c>
      <c r="E8450" s="3" t="s">
        <v>9848</v>
      </c>
      <c r="F8450" s="61">
        <v>32.369999999999997</v>
      </c>
      <c r="G8450" s="61">
        <v>35.29</v>
      </c>
    </row>
    <row r="8451" spans="1:7" ht="22.5">
      <c r="A8451" s="1" t="str">
        <f t="shared" si="133"/>
        <v>SINAPI 96564</v>
      </c>
      <c r="B8451" s="3" t="s">
        <v>9865</v>
      </c>
      <c r="C8451" s="3">
        <v>96564</v>
      </c>
      <c r="D8451" s="2" t="s">
        <v>8497</v>
      </c>
      <c r="E8451" s="3" t="s">
        <v>9849</v>
      </c>
      <c r="F8451" s="61">
        <v>0</v>
      </c>
      <c r="G8451" s="61">
        <v>0</v>
      </c>
    </row>
    <row r="8452" spans="1:7" ht="22.5">
      <c r="A8452" s="1" t="str">
        <f t="shared" si="133"/>
        <v>SINAPI 104785</v>
      </c>
      <c r="B8452" s="3" t="s">
        <v>9865</v>
      </c>
      <c r="C8452" s="3">
        <v>104785</v>
      </c>
      <c r="D8452" s="2" t="s">
        <v>8498</v>
      </c>
      <c r="E8452" s="3" t="s">
        <v>9849</v>
      </c>
      <c r="F8452" s="61">
        <v>14.16</v>
      </c>
      <c r="G8452" s="61">
        <v>15</v>
      </c>
    </row>
    <row r="8453" spans="1:7" ht="22.5">
      <c r="A8453" s="1" t="str">
        <f t="shared" si="133"/>
        <v>SINAPI 91166</v>
      </c>
      <c r="B8453" s="3" t="s">
        <v>9865</v>
      </c>
      <c r="C8453" s="3">
        <v>91166</v>
      </c>
      <c r="D8453" s="2" t="s">
        <v>8499</v>
      </c>
      <c r="E8453" s="3" t="s">
        <v>9849</v>
      </c>
      <c r="F8453" s="61">
        <v>4.83</v>
      </c>
      <c r="G8453" s="61">
        <v>5.0599999999999996</v>
      </c>
    </row>
    <row r="8454" spans="1:7" ht="22.5">
      <c r="A8454" s="1" t="str">
        <f t="shared" si="133"/>
        <v>SINAPI 91167</v>
      </c>
      <c r="B8454" s="3" t="s">
        <v>9865</v>
      </c>
      <c r="C8454" s="3">
        <v>91167</v>
      </c>
      <c r="D8454" s="2" t="s">
        <v>8500</v>
      </c>
      <c r="E8454" s="3" t="s">
        <v>9849</v>
      </c>
      <c r="F8454" s="61">
        <v>12.14</v>
      </c>
      <c r="G8454" s="61">
        <v>12.97</v>
      </c>
    </row>
    <row r="8455" spans="1:7" ht="22.5">
      <c r="A8455" s="1" t="str">
        <f t="shared" si="133"/>
        <v>SINAPI 91176</v>
      </c>
      <c r="B8455" s="3" t="s">
        <v>9865</v>
      </c>
      <c r="C8455" s="3">
        <v>91176</v>
      </c>
      <c r="D8455" s="2" t="s">
        <v>8501</v>
      </c>
      <c r="E8455" s="3" t="s">
        <v>9849</v>
      </c>
      <c r="F8455" s="61">
        <v>19.13</v>
      </c>
      <c r="G8455" s="61">
        <v>20.23</v>
      </c>
    </row>
    <row r="8456" spans="1:7" ht="22.5">
      <c r="A8456" s="1" t="str">
        <f t="shared" si="133"/>
        <v>SINAPI 91182</v>
      </c>
      <c r="B8456" s="3" t="s">
        <v>9865</v>
      </c>
      <c r="C8456" s="3">
        <v>91182</v>
      </c>
      <c r="D8456" s="2" t="s">
        <v>8502</v>
      </c>
      <c r="E8456" s="3" t="s">
        <v>9849</v>
      </c>
      <c r="F8456" s="61">
        <v>31.76</v>
      </c>
      <c r="G8456" s="61">
        <v>34.33</v>
      </c>
    </row>
    <row r="8457" spans="1:7" ht="33.75">
      <c r="A8457" s="1" t="str">
        <f t="shared" si="133"/>
        <v>SINAPI 91186</v>
      </c>
      <c r="B8457" s="3" t="s">
        <v>9865</v>
      </c>
      <c r="C8457" s="3">
        <v>91186</v>
      </c>
      <c r="D8457" s="2" t="s">
        <v>8503</v>
      </c>
      <c r="E8457" s="3" t="s">
        <v>9849</v>
      </c>
      <c r="F8457" s="61">
        <v>35.04</v>
      </c>
      <c r="G8457" s="61">
        <v>37.909999999999997</v>
      </c>
    </row>
    <row r="8458" spans="1:7" ht="33.75">
      <c r="A8458" s="1" t="str">
        <f t="shared" si="133"/>
        <v>SINAPI 91171</v>
      </c>
      <c r="B8458" s="3" t="s">
        <v>9865</v>
      </c>
      <c r="C8458" s="3">
        <v>91171</v>
      </c>
      <c r="D8458" s="2" t="s">
        <v>8504</v>
      </c>
      <c r="E8458" s="3" t="s">
        <v>9849</v>
      </c>
      <c r="F8458" s="61">
        <v>19.329999999999998</v>
      </c>
      <c r="G8458" s="61">
        <v>20.56</v>
      </c>
    </row>
    <row r="8459" spans="1:7" ht="33.75">
      <c r="A8459" s="1" t="str">
        <f t="shared" si="133"/>
        <v>SINAPI 91187</v>
      </c>
      <c r="B8459" s="3" t="s">
        <v>9865</v>
      </c>
      <c r="C8459" s="3">
        <v>91187</v>
      </c>
      <c r="D8459" s="2" t="s">
        <v>8505</v>
      </c>
      <c r="E8459" s="3" t="s">
        <v>9849</v>
      </c>
      <c r="F8459" s="61">
        <v>31.58</v>
      </c>
      <c r="G8459" s="61">
        <v>34.200000000000003</v>
      </c>
    </row>
    <row r="8460" spans="1:7" ht="33.75">
      <c r="A8460" s="1" t="str">
        <f t="shared" si="133"/>
        <v>SINAPI 91172</v>
      </c>
      <c r="B8460" s="3" t="s">
        <v>9865</v>
      </c>
      <c r="C8460" s="3">
        <v>91172</v>
      </c>
      <c r="D8460" s="2" t="s">
        <v>8506</v>
      </c>
      <c r="E8460" s="3" t="s">
        <v>9849</v>
      </c>
      <c r="F8460" s="61">
        <v>22.18</v>
      </c>
      <c r="G8460" s="61">
        <v>23.58</v>
      </c>
    </row>
    <row r="8461" spans="1:7" ht="33.75">
      <c r="A8461" s="1" t="str">
        <f t="shared" si="133"/>
        <v>SINAPI 91185</v>
      </c>
      <c r="B8461" s="3" t="s">
        <v>9865</v>
      </c>
      <c r="C8461" s="3">
        <v>91185</v>
      </c>
      <c r="D8461" s="2" t="s">
        <v>8507</v>
      </c>
      <c r="E8461" s="3" t="s">
        <v>9849</v>
      </c>
      <c r="F8461" s="61">
        <v>31.76</v>
      </c>
      <c r="G8461" s="61">
        <v>34.33</v>
      </c>
    </row>
    <row r="8462" spans="1:7" ht="33.75">
      <c r="A8462" s="1" t="str">
        <f t="shared" si="133"/>
        <v>SINAPI 91170</v>
      </c>
      <c r="B8462" s="3" t="s">
        <v>9865</v>
      </c>
      <c r="C8462" s="3">
        <v>91170</v>
      </c>
      <c r="D8462" s="2" t="s">
        <v>8508</v>
      </c>
      <c r="E8462" s="3" t="s">
        <v>9849</v>
      </c>
      <c r="F8462" s="61">
        <v>12.14</v>
      </c>
      <c r="G8462" s="61">
        <v>12.97</v>
      </c>
    </row>
    <row r="8463" spans="1:7" ht="33.75">
      <c r="A8463" s="1" t="str">
        <f t="shared" si="133"/>
        <v>SINAPI 91180</v>
      </c>
      <c r="B8463" s="3" t="s">
        <v>9865</v>
      </c>
      <c r="C8463" s="3">
        <v>91180</v>
      </c>
      <c r="D8463" s="2" t="s">
        <v>8509</v>
      </c>
      <c r="E8463" s="3" t="s">
        <v>9849</v>
      </c>
      <c r="F8463" s="61">
        <v>25.61</v>
      </c>
      <c r="G8463" s="61">
        <v>27.1</v>
      </c>
    </row>
    <row r="8464" spans="1:7" ht="33.75">
      <c r="A8464" s="1" t="str">
        <f t="shared" si="133"/>
        <v>SINAPI 91181</v>
      </c>
      <c r="B8464" s="3" t="s">
        <v>9865</v>
      </c>
      <c r="C8464" s="3">
        <v>91181</v>
      </c>
      <c r="D8464" s="2" t="s">
        <v>8510</v>
      </c>
      <c r="E8464" s="3" t="s">
        <v>9849</v>
      </c>
      <c r="F8464" s="61">
        <v>26.96</v>
      </c>
      <c r="G8464" s="61">
        <v>28.56</v>
      </c>
    </row>
    <row r="8465" spans="1:7" ht="33.75">
      <c r="A8465" s="1" t="str">
        <f t="shared" si="133"/>
        <v>SINAPI 91179</v>
      </c>
      <c r="B8465" s="3" t="s">
        <v>9865</v>
      </c>
      <c r="C8465" s="3">
        <v>91179</v>
      </c>
      <c r="D8465" s="2" t="s">
        <v>8511</v>
      </c>
      <c r="E8465" s="3" t="s">
        <v>9849</v>
      </c>
      <c r="F8465" s="61">
        <v>19.13</v>
      </c>
      <c r="G8465" s="61">
        <v>20.23</v>
      </c>
    </row>
    <row r="8466" spans="1:7" ht="33.75">
      <c r="A8466" s="1" t="str">
        <f t="shared" si="133"/>
        <v>SINAPI 91174</v>
      </c>
      <c r="B8466" s="3" t="s">
        <v>9865</v>
      </c>
      <c r="C8466" s="3">
        <v>91174</v>
      </c>
      <c r="D8466" s="2" t="s">
        <v>8512</v>
      </c>
      <c r="E8466" s="3" t="s">
        <v>9849</v>
      </c>
      <c r="F8466" s="61">
        <v>7.72</v>
      </c>
      <c r="G8466" s="61">
        <v>8.2100000000000009</v>
      </c>
    </row>
    <row r="8467" spans="1:7" ht="33.75">
      <c r="A8467" s="1" t="str">
        <f t="shared" si="133"/>
        <v>SINAPI 91175</v>
      </c>
      <c r="B8467" s="3" t="s">
        <v>9865</v>
      </c>
      <c r="C8467" s="3">
        <v>91175</v>
      </c>
      <c r="D8467" s="2" t="s">
        <v>8513</v>
      </c>
      <c r="E8467" s="3" t="s">
        <v>9849</v>
      </c>
      <c r="F8467" s="61">
        <v>11.98</v>
      </c>
      <c r="G8467" s="61">
        <v>12.73</v>
      </c>
    </row>
    <row r="8468" spans="1:7" ht="33.75">
      <c r="A8468" s="1" t="str">
        <f t="shared" si="133"/>
        <v>SINAPI 91173</v>
      </c>
      <c r="B8468" s="3" t="s">
        <v>9865</v>
      </c>
      <c r="C8468" s="3">
        <v>91173</v>
      </c>
      <c r="D8468" s="2" t="s">
        <v>8514</v>
      </c>
      <c r="E8468" s="3" t="s">
        <v>9849</v>
      </c>
      <c r="F8468" s="61">
        <v>4.5199999999999996</v>
      </c>
      <c r="G8468" s="61">
        <v>4.84</v>
      </c>
    </row>
    <row r="8469" spans="1:7" ht="22.5">
      <c r="A8469" s="1" t="str">
        <f t="shared" si="133"/>
        <v>SINAPI 104759</v>
      </c>
      <c r="B8469" s="3" t="s">
        <v>9865</v>
      </c>
      <c r="C8469" s="3">
        <v>104759</v>
      </c>
      <c r="D8469" s="2" t="s">
        <v>8515</v>
      </c>
      <c r="E8469" s="3" t="s">
        <v>9848</v>
      </c>
      <c r="F8469" s="61">
        <v>57.29</v>
      </c>
      <c r="G8469" s="61">
        <v>62.48</v>
      </c>
    </row>
    <row r="8470" spans="1:7" ht="22.5">
      <c r="A8470" s="1" t="str">
        <f t="shared" si="133"/>
        <v>SINAPI 104760</v>
      </c>
      <c r="B8470" s="3" t="s">
        <v>9865</v>
      </c>
      <c r="C8470" s="3">
        <v>104760</v>
      </c>
      <c r="D8470" s="2" t="s">
        <v>8516</v>
      </c>
      <c r="E8470" s="3" t="s">
        <v>9848</v>
      </c>
      <c r="F8470" s="61">
        <v>83.67</v>
      </c>
      <c r="G8470" s="61">
        <v>91.26</v>
      </c>
    </row>
    <row r="8471" spans="1:7" ht="22.5">
      <c r="A8471" s="1" t="str">
        <f t="shared" si="133"/>
        <v>SINAPI 104758</v>
      </c>
      <c r="B8471" s="3" t="s">
        <v>9865</v>
      </c>
      <c r="C8471" s="3">
        <v>104758</v>
      </c>
      <c r="D8471" s="2" t="s">
        <v>8517</v>
      </c>
      <c r="E8471" s="3" t="s">
        <v>9848</v>
      </c>
      <c r="F8471" s="61">
        <v>21.5</v>
      </c>
      <c r="G8471" s="61">
        <v>23.44</v>
      </c>
    </row>
    <row r="8472" spans="1:7" ht="22.5">
      <c r="A8472" s="1" t="str">
        <f t="shared" si="133"/>
        <v>SINAPI 90437</v>
      </c>
      <c r="B8472" s="3" t="s">
        <v>9865</v>
      </c>
      <c r="C8472" s="3">
        <v>90437</v>
      </c>
      <c r="D8472" s="2" t="s">
        <v>8518</v>
      </c>
      <c r="E8472" s="3" t="s">
        <v>9848</v>
      </c>
      <c r="F8472" s="61">
        <v>52.62</v>
      </c>
      <c r="G8472" s="61">
        <v>57.36</v>
      </c>
    </row>
    <row r="8473" spans="1:7" ht="22.5">
      <c r="A8473" s="1" t="str">
        <f t="shared" si="133"/>
        <v>SINAPI 90438</v>
      </c>
      <c r="B8473" s="3" t="s">
        <v>9865</v>
      </c>
      <c r="C8473" s="3">
        <v>90438</v>
      </c>
      <c r="D8473" s="2" t="s">
        <v>8519</v>
      </c>
      <c r="E8473" s="3" t="s">
        <v>9848</v>
      </c>
      <c r="F8473" s="61">
        <v>76.84</v>
      </c>
      <c r="G8473" s="61">
        <v>83.79</v>
      </c>
    </row>
    <row r="8474" spans="1:7" ht="22.5">
      <c r="A8474" s="1" t="str">
        <f t="shared" si="133"/>
        <v>SINAPI 90436</v>
      </c>
      <c r="B8474" s="3" t="s">
        <v>9865</v>
      </c>
      <c r="C8474" s="3">
        <v>90436</v>
      </c>
      <c r="D8474" s="2" t="s">
        <v>8520</v>
      </c>
      <c r="E8474" s="3" t="s">
        <v>9848</v>
      </c>
      <c r="F8474" s="61">
        <v>19.73</v>
      </c>
      <c r="G8474" s="61">
        <v>21.52</v>
      </c>
    </row>
    <row r="8475" spans="1:7" ht="22.5">
      <c r="A8475" s="1" t="str">
        <f t="shared" ref="A8475:A8538" si="134">CONCATENATE($B8475," ",$C8475)</f>
        <v>SINAPI 104770</v>
      </c>
      <c r="B8475" s="3" t="s">
        <v>9865</v>
      </c>
      <c r="C8475" s="3">
        <v>104770</v>
      </c>
      <c r="D8475" s="2" t="s">
        <v>8521</v>
      </c>
      <c r="E8475" s="3" t="s">
        <v>9848</v>
      </c>
      <c r="F8475" s="61">
        <v>2.4300000000000002</v>
      </c>
      <c r="G8475" s="61">
        <v>2.64</v>
      </c>
    </row>
    <row r="8476" spans="1:7" ht="22.5">
      <c r="A8476" s="1" t="str">
        <f t="shared" si="134"/>
        <v>SINAPI 104772</v>
      </c>
      <c r="B8476" s="3" t="s">
        <v>9865</v>
      </c>
      <c r="C8476" s="3">
        <v>104772</v>
      </c>
      <c r="D8476" s="2" t="s">
        <v>8522</v>
      </c>
      <c r="E8476" s="3" t="s">
        <v>9848</v>
      </c>
      <c r="F8476" s="61">
        <v>3.55</v>
      </c>
      <c r="G8476" s="61">
        <v>3.87</v>
      </c>
    </row>
    <row r="8477" spans="1:7" ht="22.5">
      <c r="A8477" s="1" t="str">
        <f t="shared" si="134"/>
        <v>SINAPI 104768</v>
      </c>
      <c r="B8477" s="3" t="s">
        <v>9865</v>
      </c>
      <c r="C8477" s="3">
        <v>104768</v>
      </c>
      <c r="D8477" s="2" t="s">
        <v>8523</v>
      </c>
      <c r="E8477" s="3" t="s">
        <v>9848</v>
      </c>
      <c r="F8477" s="61">
        <v>0.91</v>
      </c>
      <c r="G8477" s="61">
        <v>0.99</v>
      </c>
    </row>
    <row r="8478" spans="1:7" ht="22.5">
      <c r="A8478" s="1" t="str">
        <f t="shared" si="134"/>
        <v>SINAPI 104769</v>
      </c>
      <c r="B8478" s="3" t="s">
        <v>9865</v>
      </c>
      <c r="C8478" s="3">
        <v>104769</v>
      </c>
      <c r="D8478" s="2" t="s">
        <v>8524</v>
      </c>
      <c r="E8478" s="3" t="s">
        <v>9848</v>
      </c>
      <c r="F8478" s="61">
        <v>2.2200000000000002</v>
      </c>
      <c r="G8478" s="61">
        <v>2.4300000000000002</v>
      </c>
    </row>
    <row r="8479" spans="1:7" ht="22.5">
      <c r="A8479" s="1" t="str">
        <f t="shared" si="134"/>
        <v>SINAPI 104771</v>
      </c>
      <c r="B8479" s="3" t="s">
        <v>9865</v>
      </c>
      <c r="C8479" s="3">
        <v>104771</v>
      </c>
      <c r="D8479" s="2" t="s">
        <v>8525</v>
      </c>
      <c r="E8479" s="3" t="s">
        <v>9848</v>
      </c>
      <c r="F8479" s="61">
        <v>3.25</v>
      </c>
      <c r="G8479" s="61">
        <v>3.55</v>
      </c>
    </row>
    <row r="8480" spans="1:7" ht="22.5">
      <c r="A8480" s="1" t="str">
        <f t="shared" si="134"/>
        <v>SINAPI 104767</v>
      </c>
      <c r="B8480" s="3" t="s">
        <v>9865</v>
      </c>
      <c r="C8480" s="3">
        <v>104767</v>
      </c>
      <c r="D8480" s="2" t="s">
        <v>8526</v>
      </c>
      <c r="E8480" s="3" t="s">
        <v>9848</v>
      </c>
      <c r="F8480" s="61">
        <v>0.83</v>
      </c>
      <c r="G8480" s="61">
        <v>0.9</v>
      </c>
    </row>
    <row r="8481" spans="1:7" ht="22.5">
      <c r="A8481" s="1" t="str">
        <f t="shared" si="134"/>
        <v>SINAPI 104762</v>
      </c>
      <c r="B8481" s="3" t="s">
        <v>9865</v>
      </c>
      <c r="C8481" s="3">
        <v>104762</v>
      </c>
      <c r="D8481" s="2" t="s">
        <v>8527</v>
      </c>
      <c r="E8481" s="3" t="s">
        <v>9848</v>
      </c>
      <c r="F8481" s="61">
        <v>32.75</v>
      </c>
      <c r="G8481" s="61">
        <v>35.54</v>
      </c>
    </row>
    <row r="8482" spans="1:7" ht="22.5">
      <c r="A8482" s="1" t="str">
        <f t="shared" si="134"/>
        <v>SINAPI 104763</v>
      </c>
      <c r="B8482" s="3" t="s">
        <v>9865</v>
      </c>
      <c r="C8482" s="3">
        <v>104763</v>
      </c>
      <c r="D8482" s="2" t="s">
        <v>8528</v>
      </c>
      <c r="E8482" s="3" t="s">
        <v>9848</v>
      </c>
      <c r="F8482" s="61">
        <v>47.84</v>
      </c>
      <c r="G8482" s="61">
        <v>51.91</v>
      </c>
    </row>
    <row r="8483" spans="1:7" ht="22.5">
      <c r="A8483" s="1" t="str">
        <f t="shared" si="134"/>
        <v>SINAPI 104761</v>
      </c>
      <c r="B8483" s="3" t="s">
        <v>9865</v>
      </c>
      <c r="C8483" s="3">
        <v>104761</v>
      </c>
      <c r="D8483" s="2" t="s">
        <v>8529</v>
      </c>
      <c r="E8483" s="3" t="s">
        <v>9848</v>
      </c>
      <c r="F8483" s="61">
        <v>12.28</v>
      </c>
      <c r="G8483" s="61">
        <v>13.33</v>
      </c>
    </row>
    <row r="8484" spans="1:7" ht="22.5">
      <c r="A8484" s="1" t="str">
        <f t="shared" si="134"/>
        <v>SINAPI 90440</v>
      </c>
      <c r="B8484" s="3" t="s">
        <v>9865</v>
      </c>
      <c r="C8484" s="3">
        <v>90440</v>
      </c>
      <c r="D8484" s="2" t="s">
        <v>8530</v>
      </c>
      <c r="E8484" s="3" t="s">
        <v>9848</v>
      </c>
      <c r="F8484" s="61">
        <v>32.51</v>
      </c>
      <c r="G8484" s="61">
        <v>35.29</v>
      </c>
    </row>
    <row r="8485" spans="1:7" ht="22.5">
      <c r="A8485" s="1" t="str">
        <f t="shared" si="134"/>
        <v>SINAPI 90441</v>
      </c>
      <c r="B8485" s="3" t="s">
        <v>9865</v>
      </c>
      <c r="C8485" s="3">
        <v>90441</v>
      </c>
      <c r="D8485" s="2" t="s">
        <v>8531</v>
      </c>
      <c r="E8485" s="3" t="s">
        <v>9848</v>
      </c>
      <c r="F8485" s="61">
        <v>47.49</v>
      </c>
      <c r="G8485" s="61">
        <v>51.54</v>
      </c>
    </row>
    <row r="8486" spans="1:7" ht="22.5">
      <c r="A8486" s="1" t="str">
        <f t="shared" si="134"/>
        <v>SINAPI 90439</v>
      </c>
      <c r="B8486" s="3" t="s">
        <v>9865</v>
      </c>
      <c r="C8486" s="3">
        <v>90439</v>
      </c>
      <c r="D8486" s="2" t="s">
        <v>8532</v>
      </c>
      <c r="E8486" s="3" t="s">
        <v>9848</v>
      </c>
      <c r="F8486" s="61">
        <v>12.19</v>
      </c>
      <c r="G8486" s="61">
        <v>13.24</v>
      </c>
    </row>
    <row r="8487" spans="1:7" ht="22.5">
      <c r="A8487" s="1" t="str">
        <f t="shared" si="134"/>
        <v>SINAPI 104776</v>
      </c>
      <c r="B8487" s="3" t="s">
        <v>9865</v>
      </c>
      <c r="C8487" s="3">
        <v>104776</v>
      </c>
      <c r="D8487" s="2" t="s">
        <v>8533</v>
      </c>
      <c r="E8487" s="3" t="s">
        <v>9848</v>
      </c>
      <c r="F8487" s="61">
        <v>8.2200000000000006</v>
      </c>
      <c r="G8487" s="61">
        <v>8.9</v>
      </c>
    </row>
    <row r="8488" spans="1:7" ht="22.5">
      <c r="A8488" s="1" t="str">
        <f t="shared" si="134"/>
        <v>SINAPI 104778</v>
      </c>
      <c r="B8488" s="3" t="s">
        <v>9865</v>
      </c>
      <c r="C8488" s="3">
        <v>104778</v>
      </c>
      <c r="D8488" s="2" t="s">
        <v>8534</v>
      </c>
      <c r="E8488" s="3" t="s">
        <v>9848</v>
      </c>
      <c r="F8488" s="61">
        <v>12.02</v>
      </c>
      <c r="G8488" s="61">
        <v>13.02</v>
      </c>
    </row>
    <row r="8489" spans="1:7" ht="22.5">
      <c r="A8489" s="1" t="str">
        <f t="shared" si="134"/>
        <v>SINAPI 104774</v>
      </c>
      <c r="B8489" s="3" t="s">
        <v>9865</v>
      </c>
      <c r="C8489" s="3">
        <v>104774</v>
      </c>
      <c r="D8489" s="2" t="s">
        <v>8535</v>
      </c>
      <c r="E8489" s="3" t="s">
        <v>9848</v>
      </c>
      <c r="F8489" s="61">
        <v>3.07</v>
      </c>
      <c r="G8489" s="61">
        <v>3.33</v>
      </c>
    </row>
    <row r="8490" spans="1:7" ht="22.5">
      <c r="A8490" s="1" t="str">
        <f t="shared" si="134"/>
        <v>SINAPI 104775</v>
      </c>
      <c r="B8490" s="3" t="s">
        <v>9865</v>
      </c>
      <c r="C8490" s="3">
        <v>104775</v>
      </c>
      <c r="D8490" s="2" t="s">
        <v>8536</v>
      </c>
      <c r="E8490" s="3" t="s">
        <v>9848</v>
      </c>
      <c r="F8490" s="61">
        <v>7.61</v>
      </c>
      <c r="G8490" s="61">
        <v>8.23</v>
      </c>
    </row>
    <row r="8491" spans="1:7" ht="22.5">
      <c r="A8491" s="1" t="str">
        <f t="shared" si="134"/>
        <v>SINAPI 104777</v>
      </c>
      <c r="B8491" s="3" t="s">
        <v>9865</v>
      </c>
      <c r="C8491" s="3">
        <v>104777</v>
      </c>
      <c r="D8491" s="2" t="s">
        <v>8537</v>
      </c>
      <c r="E8491" s="3" t="s">
        <v>9848</v>
      </c>
      <c r="F8491" s="61">
        <v>11.12</v>
      </c>
      <c r="G8491" s="61">
        <v>12.03</v>
      </c>
    </row>
    <row r="8492" spans="1:7" ht="22.5">
      <c r="A8492" s="1" t="str">
        <f t="shared" si="134"/>
        <v>SINAPI 104773</v>
      </c>
      <c r="B8492" s="3" t="s">
        <v>9865</v>
      </c>
      <c r="C8492" s="3">
        <v>104773</v>
      </c>
      <c r="D8492" s="2" t="s">
        <v>8538</v>
      </c>
      <c r="E8492" s="3" t="s">
        <v>9848</v>
      </c>
      <c r="F8492" s="61">
        <v>2.84</v>
      </c>
      <c r="G8492" s="61">
        <v>3.07</v>
      </c>
    </row>
    <row r="8493" spans="1:7" ht="22.5">
      <c r="A8493" s="1" t="str">
        <f t="shared" si="134"/>
        <v>SINAPI 104782</v>
      </c>
      <c r="B8493" s="3" t="s">
        <v>9865</v>
      </c>
      <c r="C8493" s="3">
        <v>104782</v>
      </c>
      <c r="D8493" s="2" t="s">
        <v>8539</v>
      </c>
      <c r="E8493" s="3" t="s">
        <v>9848</v>
      </c>
      <c r="F8493" s="61">
        <v>56.97</v>
      </c>
      <c r="G8493" s="61">
        <v>57.81</v>
      </c>
    </row>
    <row r="8494" spans="1:7" ht="22.5">
      <c r="A8494" s="1" t="str">
        <f t="shared" si="134"/>
        <v>SINAPI 90451</v>
      </c>
      <c r="B8494" s="3" t="s">
        <v>9865</v>
      </c>
      <c r="C8494" s="3">
        <v>90451</v>
      </c>
      <c r="D8494" s="2" t="s">
        <v>8540</v>
      </c>
      <c r="E8494" s="3" t="s">
        <v>9848</v>
      </c>
      <c r="F8494" s="61">
        <v>7.54</v>
      </c>
      <c r="G8494" s="61">
        <v>8.0399999999999991</v>
      </c>
    </row>
    <row r="8495" spans="1:7" ht="22.5">
      <c r="A8495" s="1" t="str">
        <f t="shared" si="134"/>
        <v>SINAPI 90452</v>
      </c>
      <c r="B8495" s="3" t="s">
        <v>9865</v>
      </c>
      <c r="C8495" s="3">
        <v>90452</v>
      </c>
      <c r="D8495" s="2" t="s">
        <v>8541</v>
      </c>
      <c r="E8495" s="3" t="s">
        <v>9848</v>
      </c>
      <c r="F8495" s="61">
        <v>25.42</v>
      </c>
      <c r="G8495" s="61">
        <v>26.29</v>
      </c>
    </row>
    <row r="8496" spans="1:7" ht="22.5">
      <c r="A8496" s="1" t="str">
        <f t="shared" si="134"/>
        <v>SINAPI 90455</v>
      </c>
      <c r="B8496" s="3" t="s">
        <v>9865</v>
      </c>
      <c r="C8496" s="3">
        <v>90455</v>
      </c>
      <c r="D8496" s="2" t="s">
        <v>8542</v>
      </c>
      <c r="E8496" s="3" t="s">
        <v>9848</v>
      </c>
      <c r="F8496" s="61">
        <v>9.82</v>
      </c>
      <c r="G8496" s="61">
        <v>10.45</v>
      </c>
    </row>
    <row r="8497" spans="1:7" ht="22.5">
      <c r="A8497" s="1" t="str">
        <f t="shared" si="134"/>
        <v>SINAPI 104784</v>
      </c>
      <c r="B8497" s="3" t="s">
        <v>9865</v>
      </c>
      <c r="C8497" s="3">
        <v>104784</v>
      </c>
      <c r="D8497" s="2" t="s">
        <v>8543</v>
      </c>
      <c r="E8497" s="3" t="s">
        <v>9848</v>
      </c>
      <c r="F8497" s="61">
        <v>16.47</v>
      </c>
      <c r="G8497" s="61">
        <v>17.329999999999998</v>
      </c>
    </row>
    <row r="8498" spans="1:7" ht="22.5">
      <c r="A8498" s="1" t="str">
        <f t="shared" si="134"/>
        <v>SINAPI 90453</v>
      </c>
      <c r="B8498" s="3" t="s">
        <v>9865</v>
      </c>
      <c r="C8498" s="3">
        <v>90453</v>
      </c>
      <c r="D8498" s="2" t="s">
        <v>8544</v>
      </c>
      <c r="E8498" s="3" t="s">
        <v>9848</v>
      </c>
      <c r="F8498" s="61">
        <v>4.66</v>
      </c>
      <c r="G8498" s="61">
        <v>4.95</v>
      </c>
    </row>
    <row r="8499" spans="1:7" ht="22.5">
      <c r="A8499" s="1" t="str">
        <f t="shared" si="134"/>
        <v>SINAPI 104783</v>
      </c>
      <c r="B8499" s="3" t="s">
        <v>9865</v>
      </c>
      <c r="C8499" s="3">
        <v>104783</v>
      </c>
      <c r="D8499" s="2" t="s">
        <v>8545</v>
      </c>
      <c r="E8499" s="3" t="s">
        <v>9848</v>
      </c>
      <c r="F8499" s="61">
        <v>5.89</v>
      </c>
      <c r="G8499" s="61">
        <v>6.23</v>
      </c>
    </row>
    <row r="8500" spans="1:7" ht="22.5">
      <c r="A8500" s="1" t="str">
        <f t="shared" si="134"/>
        <v>SINAPI 90454</v>
      </c>
      <c r="B8500" s="3" t="s">
        <v>9865</v>
      </c>
      <c r="C8500" s="3">
        <v>90454</v>
      </c>
      <c r="D8500" s="2" t="s">
        <v>8546</v>
      </c>
      <c r="E8500" s="3" t="s">
        <v>9848</v>
      </c>
      <c r="F8500" s="61">
        <v>7.53</v>
      </c>
      <c r="G8500" s="61">
        <v>7.95</v>
      </c>
    </row>
    <row r="8501" spans="1:7">
      <c r="A8501" s="1" t="str">
        <f t="shared" si="134"/>
        <v>SINAPI 90459</v>
      </c>
      <c r="B8501" s="3" t="s">
        <v>9865</v>
      </c>
      <c r="C8501" s="3">
        <v>90459</v>
      </c>
      <c r="D8501" s="2" t="s">
        <v>8547</v>
      </c>
      <c r="E8501" s="3" t="s">
        <v>9848</v>
      </c>
      <c r="F8501" s="61">
        <v>64.73</v>
      </c>
      <c r="G8501" s="61">
        <v>70.569999999999993</v>
      </c>
    </row>
    <row r="8502" spans="1:7">
      <c r="A8502" s="1" t="str">
        <f t="shared" si="134"/>
        <v>SINAPI 90456</v>
      </c>
      <c r="B8502" s="3" t="s">
        <v>9865</v>
      </c>
      <c r="C8502" s="3">
        <v>90456</v>
      </c>
      <c r="D8502" s="2" t="s">
        <v>8548</v>
      </c>
      <c r="E8502" s="3" t="s">
        <v>9848</v>
      </c>
      <c r="F8502" s="61">
        <v>7.65</v>
      </c>
      <c r="G8502" s="61">
        <v>8.34</v>
      </c>
    </row>
    <row r="8503" spans="1:7">
      <c r="A8503" s="1" t="str">
        <f t="shared" si="134"/>
        <v>SINAPI 90458</v>
      </c>
      <c r="B8503" s="3" t="s">
        <v>9865</v>
      </c>
      <c r="C8503" s="3">
        <v>90458</v>
      </c>
      <c r="D8503" s="2" t="s">
        <v>8549</v>
      </c>
      <c r="E8503" s="3" t="s">
        <v>9848</v>
      </c>
      <c r="F8503" s="61">
        <v>49.79</v>
      </c>
      <c r="G8503" s="61">
        <v>54.31</v>
      </c>
    </row>
    <row r="8504" spans="1:7">
      <c r="A8504" s="1" t="str">
        <f t="shared" si="134"/>
        <v>SINAPI 90457</v>
      </c>
      <c r="B8504" s="3" t="s">
        <v>9865</v>
      </c>
      <c r="C8504" s="3">
        <v>90457</v>
      </c>
      <c r="D8504" s="2" t="s">
        <v>8550</v>
      </c>
      <c r="E8504" s="3" t="s">
        <v>9848</v>
      </c>
      <c r="F8504" s="61">
        <v>17.46</v>
      </c>
      <c r="G8504" s="61">
        <v>19.04</v>
      </c>
    </row>
    <row r="8505" spans="1:7">
      <c r="A8505" s="1" t="str">
        <f t="shared" si="134"/>
        <v>SINAPI 90447</v>
      </c>
      <c r="B8505" s="3" t="s">
        <v>9865</v>
      </c>
      <c r="C8505" s="3">
        <v>90447</v>
      </c>
      <c r="D8505" s="2" t="s">
        <v>8551</v>
      </c>
      <c r="E8505" s="3" t="s">
        <v>9849</v>
      </c>
      <c r="F8505" s="61">
        <v>11.55</v>
      </c>
      <c r="G8505" s="61">
        <v>12.59</v>
      </c>
    </row>
    <row r="8506" spans="1:7" ht="22.5">
      <c r="A8506" s="1" t="str">
        <f t="shared" si="134"/>
        <v>SINAPI 91222</v>
      </c>
      <c r="B8506" s="3" t="s">
        <v>9865</v>
      </c>
      <c r="C8506" s="3">
        <v>91222</v>
      </c>
      <c r="D8506" s="2" t="s">
        <v>8552</v>
      </c>
      <c r="E8506" s="3" t="s">
        <v>9849</v>
      </c>
      <c r="F8506" s="61">
        <v>11.78</v>
      </c>
      <c r="G8506" s="61">
        <v>12.85</v>
      </c>
    </row>
    <row r="8507" spans="1:7" ht="22.5">
      <c r="A8507" s="1" t="str">
        <f t="shared" si="134"/>
        <v>SINAPI 90443</v>
      </c>
      <c r="B8507" s="3" t="s">
        <v>9865</v>
      </c>
      <c r="C8507" s="3">
        <v>90443</v>
      </c>
      <c r="D8507" s="2" t="s">
        <v>8553</v>
      </c>
      <c r="E8507" s="3" t="s">
        <v>9849</v>
      </c>
      <c r="F8507" s="61">
        <v>10.6</v>
      </c>
      <c r="G8507" s="61">
        <v>11.56</v>
      </c>
    </row>
    <row r="8508" spans="1:7" ht="22.5">
      <c r="A8508" s="1" t="str">
        <f t="shared" si="134"/>
        <v>SINAPI 104780</v>
      </c>
      <c r="B8508" s="3" t="s">
        <v>9865</v>
      </c>
      <c r="C8508" s="3">
        <v>104780</v>
      </c>
      <c r="D8508" s="2" t="s">
        <v>8554</v>
      </c>
      <c r="E8508" s="3" t="s">
        <v>9849</v>
      </c>
      <c r="F8508" s="61">
        <v>7.55</v>
      </c>
      <c r="G8508" s="61">
        <v>8.23</v>
      </c>
    </row>
    <row r="8509" spans="1:7" ht="22.5">
      <c r="A8509" s="1" t="str">
        <f t="shared" si="134"/>
        <v>SINAPI 104781</v>
      </c>
      <c r="B8509" s="3" t="s">
        <v>9865</v>
      </c>
      <c r="C8509" s="3">
        <v>104781</v>
      </c>
      <c r="D8509" s="2" t="s">
        <v>8555</v>
      </c>
      <c r="E8509" s="3" t="s">
        <v>9849</v>
      </c>
      <c r="F8509" s="61">
        <v>8.66</v>
      </c>
      <c r="G8509" s="61">
        <v>9.44</v>
      </c>
    </row>
    <row r="8510" spans="1:7" ht="22.5">
      <c r="A8510" s="1" t="str">
        <f t="shared" si="134"/>
        <v>SINAPI 104779</v>
      </c>
      <c r="B8510" s="3" t="s">
        <v>9865</v>
      </c>
      <c r="C8510" s="3">
        <v>104779</v>
      </c>
      <c r="D8510" s="2" t="s">
        <v>8556</v>
      </c>
      <c r="E8510" s="3" t="s">
        <v>9849</v>
      </c>
      <c r="F8510" s="61">
        <v>7.5</v>
      </c>
      <c r="G8510" s="61">
        <v>8.17</v>
      </c>
    </row>
    <row r="8511" spans="1:7" ht="22.5">
      <c r="A8511" s="1" t="str">
        <f t="shared" si="134"/>
        <v>SINAPI 104787</v>
      </c>
      <c r="B8511" s="3" t="s">
        <v>9865</v>
      </c>
      <c r="C8511" s="3">
        <v>104787</v>
      </c>
      <c r="D8511" s="2" t="s">
        <v>8557</v>
      </c>
      <c r="E8511" s="3" t="s">
        <v>9849</v>
      </c>
      <c r="F8511" s="61">
        <v>10.75</v>
      </c>
      <c r="G8511" s="61">
        <v>11.67</v>
      </c>
    </row>
    <row r="8512" spans="1:7" ht="22.5">
      <c r="A8512" s="1" t="str">
        <f t="shared" si="134"/>
        <v>SINAPI 104788</v>
      </c>
      <c r="B8512" s="3" t="s">
        <v>9865</v>
      </c>
      <c r="C8512" s="3">
        <v>104788</v>
      </c>
      <c r="D8512" s="2" t="s">
        <v>8558</v>
      </c>
      <c r="E8512" s="3" t="s">
        <v>9849</v>
      </c>
      <c r="F8512" s="61">
        <v>14.29</v>
      </c>
      <c r="G8512" s="61">
        <v>15.51</v>
      </c>
    </row>
    <row r="8513" spans="1:7" ht="22.5">
      <c r="A8513" s="1" t="str">
        <f t="shared" si="134"/>
        <v>SINAPI 104786</v>
      </c>
      <c r="B8513" s="3" t="s">
        <v>9865</v>
      </c>
      <c r="C8513" s="3">
        <v>104786</v>
      </c>
      <c r="D8513" s="2" t="s">
        <v>8559</v>
      </c>
      <c r="E8513" s="3" t="s">
        <v>9849</v>
      </c>
      <c r="F8513" s="61">
        <v>8.1199999999999992</v>
      </c>
      <c r="G8513" s="61">
        <v>8.81</v>
      </c>
    </row>
    <row r="8514" spans="1:7" ht="22.5">
      <c r="A8514" s="1" t="str">
        <f t="shared" si="134"/>
        <v>SINAPI 90445</v>
      </c>
      <c r="B8514" s="3" t="s">
        <v>9865</v>
      </c>
      <c r="C8514" s="3">
        <v>90445</v>
      </c>
      <c r="D8514" s="2" t="s">
        <v>8560</v>
      </c>
      <c r="E8514" s="3" t="s">
        <v>9849</v>
      </c>
      <c r="F8514" s="61">
        <v>22.3</v>
      </c>
      <c r="G8514" s="61">
        <v>24.24</v>
      </c>
    </row>
    <row r="8515" spans="1:7" ht="22.5">
      <c r="A8515" s="1" t="str">
        <f t="shared" si="134"/>
        <v>SINAPI 90446</v>
      </c>
      <c r="B8515" s="3" t="s">
        <v>9865</v>
      </c>
      <c r="C8515" s="3">
        <v>90446</v>
      </c>
      <c r="D8515" s="2" t="s">
        <v>8561</v>
      </c>
      <c r="E8515" s="3" t="s">
        <v>9849</v>
      </c>
      <c r="F8515" s="61">
        <v>29.62</v>
      </c>
      <c r="G8515" s="61">
        <v>32.19</v>
      </c>
    </row>
    <row r="8516" spans="1:7" ht="22.5">
      <c r="A8516" s="1" t="str">
        <f t="shared" si="134"/>
        <v>SINAPI 90444</v>
      </c>
      <c r="B8516" s="3" t="s">
        <v>9865</v>
      </c>
      <c r="C8516" s="3">
        <v>90444</v>
      </c>
      <c r="D8516" s="2" t="s">
        <v>8562</v>
      </c>
      <c r="E8516" s="3" t="s">
        <v>9849</v>
      </c>
      <c r="F8516" s="61">
        <v>16.809999999999999</v>
      </c>
      <c r="G8516" s="61">
        <v>18.28</v>
      </c>
    </row>
    <row r="8517" spans="1:7" ht="22.5">
      <c r="A8517" s="1" t="str">
        <f t="shared" si="134"/>
        <v>SINAPI 104764</v>
      </c>
      <c r="B8517" s="3" t="s">
        <v>9865</v>
      </c>
      <c r="C8517" s="3">
        <v>104764</v>
      </c>
      <c r="D8517" s="2" t="s">
        <v>8563</v>
      </c>
      <c r="E8517" s="3" t="s">
        <v>9849</v>
      </c>
      <c r="F8517" s="61">
        <v>24.06</v>
      </c>
      <c r="G8517" s="61">
        <v>25.19</v>
      </c>
    </row>
    <row r="8518" spans="1:7" ht="22.5">
      <c r="A8518" s="1" t="str">
        <f t="shared" si="134"/>
        <v>SINAPI 90460</v>
      </c>
      <c r="B8518" s="3" t="s">
        <v>9865</v>
      </c>
      <c r="C8518" s="3">
        <v>90460</v>
      </c>
      <c r="D8518" s="2" t="s">
        <v>8564</v>
      </c>
      <c r="E8518" s="3" t="s">
        <v>9849</v>
      </c>
      <c r="F8518" s="61">
        <v>28.02</v>
      </c>
      <c r="G8518" s="61">
        <v>29.05</v>
      </c>
    </row>
    <row r="8519" spans="1:7" ht="22.5">
      <c r="A8519" s="1" t="str">
        <f t="shared" si="134"/>
        <v>SINAPI 90462</v>
      </c>
      <c r="B8519" s="3" t="s">
        <v>9865</v>
      </c>
      <c r="C8519" s="3">
        <v>90462</v>
      </c>
      <c r="D8519" s="2" t="s">
        <v>8565</v>
      </c>
      <c r="E8519" s="3" t="s">
        <v>9849</v>
      </c>
      <c r="F8519" s="61">
        <v>4.92</v>
      </c>
      <c r="G8519" s="61">
        <v>5.0999999999999996</v>
      </c>
    </row>
    <row r="8520" spans="1:7" ht="22.5">
      <c r="A8520" s="1" t="str">
        <f t="shared" si="134"/>
        <v>SINAPI 104765</v>
      </c>
      <c r="B8520" s="3" t="s">
        <v>9865</v>
      </c>
      <c r="C8520" s="3">
        <v>104765</v>
      </c>
      <c r="D8520" s="2" t="s">
        <v>8566</v>
      </c>
      <c r="E8520" s="3" t="s">
        <v>9849</v>
      </c>
      <c r="F8520" s="61">
        <v>20.57</v>
      </c>
      <c r="G8520" s="61">
        <v>21.88</v>
      </c>
    </row>
    <row r="8521" spans="1:7" ht="22.5">
      <c r="A8521" s="1" t="str">
        <f t="shared" si="134"/>
        <v>SINAPI 90461</v>
      </c>
      <c r="B8521" s="3" t="s">
        <v>9865</v>
      </c>
      <c r="C8521" s="3">
        <v>90461</v>
      </c>
      <c r="D8521" s="2" t="s">
        <v>8567</v>
      </c>
      <c r="E8521" s="3" t="s">
        <v>9849</v>
      </c>
      <c r="F8521" s="61">
        <v>22.03</v>
      </c>
      <c r="G8521" s="61">
        <v>23.23</v>
      </c>
    </row>
    <row r="8522" spans="1:7" ht="22.5">
      <c r="A8522" s="1" t="str">
        <f t="shared" si="134"/>
        <v>SINAPI 90463</v>
      </c>
      <c r="B8522" s="3" t="s">
        <v>9865</v>
      </c>
      <c r="C8522" s="3">
        <v>90463</v>
      </c>
      <c r="D8522" s="2" t="s">
        <v>8568</v>
      </c>
      <c r="E8522" s="3" t="s">
        <v>9849</v>
      </c>
      <c r="F8522" s="61">
        <v>4.3</v>
      </c>
      <c r="G8522" s="61">
        <v>4.5199999999999996</v>
      </c>
    </row>
    <row r="8523" spans="1:7" ht="22.5">
      <c r="A8523" s="1" t="str">
        <f t="shared" si="134"/>
        <v>SINAPI 96560</v>
      </c>
      <c r="B8523" s="3" t="s">
        <v>9865</v>
      </c>
      <c r="C8523" s="3">
        <v>96560</v>
      </c>
      <c r="D8523" s="2" t="s">
        <v>8569</v>
      </c>
      <c r="E8523" s="3" t="s">
        <v>9847</v>
      </c>
      <c r="F8523" s="61">
        <v>38.49</v>
      </c>
      <c r="G8523" s="61">
        <v>40.49</v>
      </c>
    </row>
    <row r="8524" spans="1:7" ht="22.5">
      <c r="A8524" s="1" t="str">
        <f t="shared" si="134"/>
        <v>SINAPI 96559</v>
      </c>
      <c r="B8524" s="3" t="s">
        <v>9865</v>
      </c>
      <c r="C8524" s="3">
        <v>96559</v>
      </c>
      <c r="D8524" s="2" t="s">
        <v>8570</v>
      </c>
      <c r="E8524" s="3" t="s">
        <v>9847</v>
      </c>
      <c r="F8524" s="61">
        <v>38.799999999999997</v>
      </c>
      <c r="G8524" s="61">
        <v>40.18</v>
      </c>
    </row>
    <row r="8525" spans="1:7" ht="22.5">
      <c r="A8525" s="1" t="str">
        <f t="shared" si="134"/>
        <v>SINAPI 96562</v>
      </c>
      <c r="B8525" s="3" t="s">
        <v>9865</v>
      </c>
      <c r="C8525" s="3">
        <v>96562</v>
      </c>
      <c r="D8525" s="2" t="s">
        <v>8571</v>
      </c>
      <c r="E8525" s="3" t="s">
        <v>9849</v>
      </c>
      <c r="F8525" s="61">
        <v>60.71</v>
      </c>
      <c r="G8525" s="61">
        <v>63.96</v>
      </c>
    </row>
    <row r="8526" spans="1:7" ht="22.5">
      <c r="A8526" s="1" t="str">
        <f t="shared" si="134"/>
        <v>SINAPI 96563</v>
      </c>
      <c r="B8526" s="3" t="s">
        <v>9865</v>
      </c>
      <c r="C8526" s="3">
        <v>96563</v>
      </c>
      <c r="D8526" s="2" t="s">
        <v>8572</v>
      </c>
      <c r="E8526" s="3" t="s">
        <v>9849</v>
      </c>
      <c r="F8526" s="61">
        <v>66.239999999999995</v>
      </c>
      <c r="G8526" s="61">
        <v>69.489999999999995</v>
      </c>
    </row>
    <row r="8527" spans="1:7" ht="22.5">
      <c r="A8527" s="1" t="str">
        <f t="shared" si="134"/>
        <v>SINAPI 102469</v>
      </c>
      <c r="B8527" s="3" t="s">
        <v>9865</v>
      </c>
      <c r="C8527" s="3">
        <v>102469</v>
      </c>
      <c r="D8527" s="2" t="s">
        <v>8573</v>
      </c>
      <c r="E8527" s="3" t="s">
        <v>9847</v>
      </c>
      <c r="F8527" s="61">
        <v>0</v>
      </c>
      <c r="G8527" s="61">
        <v>0</v>
      </c>
    </row>
    <row r="8528" spans="1:7">
      <c r="A8528" s="1" t="str">
        <f t="shared" si="134"/>
        <v>SINAPI 104388</v>
      </c>
      <c r="B8528" s="3" t="s">
        <v>9865</v>
      </c>
      <c r="C8528" s="3">
        <v>104388</v>
      </c>
      <c r="D8528" s="2" t="s">
        <v>8574</v>
      </c>
      <c r="E8528" s="3" t="s">
        <v>9847</v>
      </c>
      <c r="F8528" s="61">
        <v>0</v>
      </c>
      <c r="G8528" s="61">
        <v>0</v>
      </c>
    </row>
    <row r="8529" spans="1:7" ht="22.5">
      <c r="A8529" s="1" t="str">
        <f t="shared" si="134"/>
        <v>SINAPI 104387</v>
      </c>
      <c r="B8529" s="3" t="s">
        <v>9865</v>
      </c>
      <c r="C8529" s="3">
        <v>104387</v>
      </c>
      <c r="D8529" s="2" t="s">
        <v>8575</v>
      </c>
      <c r="E8529" s="3" t="s">
        <v>9850</v>
      </c>
      <c r="F8529" s="61">
        <v>0</v>
      </c>
      <c r="G8529" s="61">
        <v>0</v>
      </c>
    </row>
    <row r="8530" spans="1:7" ht="22.5">
      <c r="A8530" s="1" t="str">
        <f t="shared" si="134"/>
        <v>SINAPI 104364</v>
      </c>
      <c r="B8530" s="3" t="s">
        <v>9865</v>
      </c>
      <c r="C8530" s="3">
        <v>104364</v>
      </c>
      <c r="D8530" s="2" t="s">
        <v>8576</v>
      </c>
      <c r="E8530" s="3" t="s">
        <v>9850</v>
      </c>
      <c r="F8530" s="61">
        <v>0</v>
      </c>
      <c r="G8530" s="61">
        <v>0</v>
      </c>
    </row>
    <row r="8531" spans="1:7" ht="22.5">
      <c r="A8531" s="1" t="str">
        <f t="shared" si="134"/>
        <v>SINAPI 102097</v>
      </c>
      <c r="B8531" s="3" t="s">
        <v>9865</v>
      </c>
      <c r="C8531" s="3">
        <v>102097</v>
      </c>
      <c r="D8531" s="2" t="s">
        <v>8577</v>
      </c>
      <c r="E8531" s="3" t="s">
        <v>9850</v>
      </c>
      <c r="F8531" s="61">
        <v>0</v>
      </c>
      <c r="G8531" s="61">
        <v>0</v>
      </c>
    </row>
    <row r="8532" spans="1:7" ht="22.5">
      <c r="A8532" s="1" t="str">
        <f t="shared" si="134"/>
        <v>SINAPI 104365</v>
      </c>
      <c r="B8532" s="3" t="s">
        <v>9865</v>
      </c>
      <c r="C8532" s="3">
        <v>104365</v>
      </c>
      <c r="D8532" s="2" t="s">
        <v>8578</v>
      </c>
      <c r="E8532" s="3" t="s">
        <v>9850</v>
      </c>
      <c r="F8532" s="61">
        <v>0</v>
      </c>
      <c r="G8532" s="61">
        <v>0</v>
      </c>
    </row>
    <row r="8533" spans="1:7" ht="22.5">
      <c r="A8533" s="1" t="str">
        <f t="shared" si="134"/>
        <v>SINAPI 101870</v>
      </c>
      <c r="B8533" s="3" t="s">
        <v>9865</v>
      </c>
      <c r="C8533" s="3">
        <v>101870</v>
      </c>
      <c r="D8533" s="2" t="s">
        <v>8579</v>
      </c>
      <c r="E8533" s="3" t="s">
        <v>9847</v>
      </c>
      <c r="F8533" s="61">
        <v>47.55</v>
      </c>
      <c r="G8533" s="61">
        <v>51.1</v>
      </c>
    </row>
    <row r="8534" spans="1:7" ht="22.5">
      <c r="A8534" s="1" t="str">
        <f t="shared" si="134"/>
        <v>SINAPI 101866</v>
      </c>
      <c r="B8534" s="3" t="s">
        <v>9865</v>
      </c>
      <c r="C8534" s="3">
        <v>101866</v>
      </c>
      <c r="D8534" s="2" t="s">
        <v>8580</v>
      </c>
      <c r="E8534" s="3" t="s">
        <v>9847</v>
      </c>
      <c r="F8534" s="61">
        <v>40.07</v>
      </c>
      <c r="G8534" s="61">
        <v>43</v>
      </c>
    </row>
    <row r="8535" spans="1:7" ht="22.5">
      <c r="A8535" s="1" t="str">
        <f t="shared" si="134"/>
        <v>SINAPI 101867</v>
      </c>
      <c r="B8535" s="3" t="s">
        <v>9865</v>
      </c>
      <c r="C8535" s="3">
        <v>101867</v>
      </c>
      <c r="D8535" s="2" t="s">
        <v>8581</v>
      </c>
      <c r="E8535" s="3" t="s">
        <v>9847</v>
      </c>
      <c r="F8535" s="61">
        <v>45.83</v>
      </c>
      <c r="G8535" s="61">
        <v>49.24</v>
      </c>
    </row>
    <row r="8536" spans="1:7" ht="22.5">
      <c r="A8536" s="1" t="str">
        <f t="shared" si="134"/>
        <v>SINAPI 101868</v>
      </c>
      <c r="B8536" s="3" t="s">
        <v>9865</v>
      </c>
      <c r="C8536" s="3">
        <v>101868</v>
      </c>
      <c r="D8536" s="2" t="s">
        <v>8582</v>
      </c>
      <c r="E8536" s="3" t="s">
        <v>9847</v>
      </c>
      <c r="F8536" s="61">
        <v>36.049999999999997</v>
      </c>
      <c r="G8536" s="61">
        <v>38.65</v>
      </c>
    </row>
    <row r="8537" spans="1:7" ht="22.5">
      <c r="A8537" s="1" t="str">
        <f t="shared" si="134"/>
        <v>SINAPI 101869</v>
      </c>
      <c r="B8537" s="3" t="s">
        <v>9865</v>
      </c>
      <c r="C8537" s="3">
        <v>101869</v>
      </c>
      <c r="D8537" s="2" t="s">
        <v>8583</v>
      </c>
      <c r="E8537" s="3" t="s">
        <v>9847</v>
      </c>
      <c r="F8537" s="61">
        <v>41.81</v>
      </c>
      <c r="G8537" s="61">
        <v>44.88</v>
      </c>
    </row>
    <row r="8538" spans="1:7" ht="22.5">
      <c r="A8538" s="1" t="str">
        <f t="shared" si="134"/>
        <v>SINAPI 101856</v>
      </c>
      <c r="B8538" s="3" t="s">
        <v>9865</v>
      </c>
      <c r="C8538" s="3">
        <v>101856</v>
      </c>
      <c r="D8538" s="2" t="s">
        <v>8584</v>
      </c>
      <c r="E8538" s="3" t="s">
        <v>9847</v>
      </c>
      <c r="F8538" s="61">
        <v>32.5</v>
      </c>
      <c r="G8538" s="61">
        <v>34.81</v>
      </c>
    </row>
    <row r="8539" spans="1:7" ht="33.75">
      <c r="A8539" s="1" t="str">
        <f t="shared" ref="A8539:A8602" si="135">CONCATENATE($B8539," ",$C8539)</f>
        <v>SINAPI 101865</v>
      </c>
      <c r="B8539" s="3" t="s">
        <v>9865</v>
      </c>
      <c r="C8539" s="3">
        <v>101865</v>
      </c>
      <c r="D8539" s="2" t="s">
        <v>8585</v>
      </c>
      <c r="E8539" s="3" t="s">
        <v>9847</v>
      </c>
      <c r="F8539" s="61">
        <v>45.24</v>
      </c>
      <c r="G8539" s="61">
        <v>48.6</v>
      </c>
    </row>
    <row r="8540" spans="1:7" ht="22.5">
      <c r="A8540" s="1" t="str">
        <f t="shared" si="135"/>
        <v>SINAPI 101861</v>
      </c>
      <c r="B8540" s="3" t="s">
        <v>9865</v>
      </c>
      <c r="C8540" s="3">
        <v>101861</v>
      </c>
      <c r="D8540" s="2" t="s">
        <v>8586</v>
      </c>
      <c r="E8540" s="3" t="s">
        <v>9847</v>
      </c>
      <c r="F8540" s="61">
        <v>39.78</v>
      </c>
      <c r="G8540" s="61">
        <v>42.69</v>
      </c>
    </row>
    <row r="8541" spans="1:7" ht="22.5">
      <c r="A8541" s="1" t="str">
        <f t="shared" si="135"/>
        <v>SINAPI 101862</v>
      </c>
      <c r="B8541" s="3" t="s">
        <v>9865</v>
      </c>
      <c r="C8541" s="3">
        <v>101862</v>
      </c>
      <c r="D8541" s="2" t="s">
        <v>8587</v>
      </c>
      <c r="E8541" s="3" t="s">
        <v>9847</v>
      </c>
      <c r="F8541" s="61">
        <v>43.52</v>
      </c>
      <c r="G8541" s="61">
        <v>46.74</v>
      </c>
    </row>
    <row r="8542" spans="1:7" ht="33.75">
      <c r="A8542" s="1" t="str">
        <f t="shared" si="135"/>
        <v>SINAPI 101863</v>
      </c>
      <c r="B8542" s="3" t="s">
        <v>9865</v>
      </c>
      <c r="C8542" s="3">
        <v>101863</v>
      </c>
      <c r="D8542" s="2" t="s">
        <v>8588</v>
      </c>
      <c r="E8542" s="3" t="s">
        <v>9847</v>
      </c>
      <c r="F8542" s="61">
        <v>33.74</v>
      </c>
      <c r="G8542" s="61">
        <v>36.14</v>
      </c>
    </row>
    <row r="8543" spans="1:7" ht="33.75">
      <c r="A8543" s="1" t="str">
        <f t="shared" si="135"/>
        <v>SINAPI 101864</v>
      </c>
      <c r="B8543" s="3" t="s">
        <v>9865</v>
      </c>
      <c r="C8543" s="3">
        <v>101864</v>
      </c>
      <c r="D8543" s="2" t="s">
        <v>8589</v>
      </c>
      <c r="E8543" s="3" t="s">
        <v>9847</v>
      </c>
      <c r="F8543" s="61">
        <v>39.49</v>
      </c>
      <c r="G8543" s="61">
        <v>42.37</v>
      </c>
    </row>
    <row r="8544" spans="1:7" ht="33.75">
      <c r="A8544" s="1" t="str">
        <f t="shared" si="135"/>
        <v>SINAPI 101860</v>
      </c>
      <c r="B8544" s="3" t="s">
        <v>9865</v>
      </c>
      <c r="C8544" s="3">
        <v>101860</v>
      </c>
      <c r="D8544" s="2" t="s">
        <v>8590</v>
      </c>
      <c r="E8544" s="3" t="s">
        <v>9847</v>
      </c>
      <c r="F8544" s="61">
        <v>42.64</v>
      </c>
      <c r="G8544" s="61">
        <v>45.79</v>
      </c>
    </row>
    <row r="8545" spans="1:7" ht="22.5">
      <c r="A8545" s="1" t="str">
        <f t="shared" si="135"/>
        <v>SINAPI 101857</v>
      </c>
      <c r="B8545" s="3" t="s">
        <v>9865</v>
      </c>
      <c r="C8545" s="3">
        <v>101857</v>
      </c>
      <c r="D8545" s="2" t="s">
        <v>8591</v>
      </c>
      <c r="E8545" s="3" t="s">
        <v>9847</v>
      </c>
      <c r="F8545" s="61">
        <v>41.02</v>
      </c>
      <c r="G8545" s="61">
        <v>44.05</v>
      </c>
    </row>
    <row r="8546" spans="1:7" ht="33.75">
      <c r="A8546" s="1" t="str">
        <f t="shared" si="135"/>
        <v>SINAPI 101858</v>
      </c>
      <c r="B8546" s="3" t="s">
        <v>9865</v>
      </c>
      <c r="C8546" s="3">
        <v>101858</v>
      </c>
      <c r="D8546" s="2" t="s">
        <v>8592</v>
      </c>
      <c r="E8546" s="3" t="s">
        <v>9847</v>
      </c>
      <c r="F8546" s="61">
        <v>33.229999999999997</v>
      </c>
      <c r="G8546" s="61">
        <v>35.590000000000003</v>
      </c>
    </row>
    <row r="8547" spans="1:7" ht="33.75">
      <c r="A8547" s="1" t="str">
        <f t="shared" si="135"/>
        <v>SINAPI 101859</v>
      </c>
      <c r="B8547" s="3" t="s">
        <v>9865</v>
      </c>
      <c r="C8547" s="3">
        <v>101859</v>
      </c>
      <c r="D8547" s="2" t="s">
        <v>8593</v>
      </c>
      <c r="E8547" s="3" t="s">
        <v>9847</v>
      </c>
      <c r="F8547" s="61">
        <v>36.880000000000003</v>
      </c>
      <c r="G8547" s="61">
        <v>39.54</v>
      </c>
    </row>
    <row r="8548" spans="1:7" ht="22.5">
      <c r="A8548" s="1" t="str">
        <f t="shared" si="135"/>
        <v>SINAPI 101852</v>
      </c>
      <c r="B8548" s="3" t="s">
        <v>9865</v>
      </c>
      <c r="C8548" s="3">
        <v>101852</v>
      </c>
      <c r="D8548" s="2" t="s">
        <v>8594</v>
      </c>
      <c r="E8548" s="3" t="s">
        <v>9847</v>
      </c>
      <c r="F8548" s="61">
        <v>84.24</v>
      </c>
      <c r="G8548" s="61">
        <v>89.03</v>
      </c>
    </row>
    <row r="8549" spans="1:7" ht="22.5">
      <c r="A8549" s="1" t="str">
        <f t="shared" si="135"/>
        <v>SINAPI 104385</v>
      </c>
      <c r="B8549" s="3" t="s">
        <v>9865</v>
      </c>
      <c r="C8549" s="3">
        <v>104385</v>
      </c>
      <c r="D8549" s="2" t="s">
        <v>8595</v>
      </c>
      <c r="E8549" s="3" t="s">
        <v>9847</v>
      </c>
      <c r="F8549" s="61">
        <v>0</v>
      </c>
      <c r="G8549" s="61">
        <v>0</v>
      </c>
    </row>
    <row r="8550" spans="1:7" ht="22.5">
      <c r="A8550" s="1" t="str">
        <f t="shared" si="135"/>
        <v>SINAPI 101850</v>
      </c>
      <c r="B8550" s="3" t="s">
        <v>9865</v>
      </c>
      <c r="C8550" s="3">
        <v>101850</v>
      </c>
      <c r="D8550" s="2" t="s">
        <v>8596</v>
      </c>
      <c r="E8550" s="3" t="s">
        <v>9847</v>
      </c>
      <c r="F8550" s="61">
        <v>69.45</v>
      </c>
      <c r="G8550" s="61">
        <v>73.599999999999994</v>
      </c>
    </row>
    <row r="8551" spans="1:7" ht="22.5">
      <c r="A8551" s="1" t="str">
        <f t="shared" si="135"/>
        <v>SINAPI 101855</v>
      </c>
      <c r="B8551" s="3" t="s">
        <v>9865</v>
      </c>
      <c r="C8551" s="3">
        <v>101855</v>
      </c>
      <c r="D8551" s="2" t="s">
        <v>8597</v>
      </c>
      <c r="E8551" s="3" t="s">
        <v>9847</v>
      </c>
      <c r="F8551" s="61">
        <v>85.29</v>
      </c>
      <c r="G8551" s="61">
        <v>89.54</v>
      </c>
    </row>
    <row r="8552" spans="1:7" ht="22.5">
      <c r="A8552" s="1" t="str">
        <f t="shared" si="135"/>
        <v>SINAPI 104386</v>
      </c>
      <c r="B8552" s="3" t="s">
        <v>9865</v>
      </c>
      <c r="C8552" s="3">
        <v>104386</v>
      </c>
      <c r="D8552" s="2" t="s">
        <v>8598</v>
      </c>
      <c r="E8552" s="3" t="s">
        <v>9847</v>
      </c>
      <c r="F8552" s="61">
        <v>0</v>
      </c>
      <c r="G8552" s="61">
        <v>0</v>
      </c>
    </row>
    <row r="8553" spans="1:7" ht="22.5">
      <c r="A8553" s="1" t="str">
        <f t="shared" si="135"/>
        <v>SINAPI 101853</v>
      </c>
      <c r="B8553" s="3" t="s">
        <v>9865</v>
      </c>
      <c r="C8553" s="3">
        <v>101853</v>
      </c>
      <c r="D8553" s="2" t="s">
        <v>8599</v>
      </c>
      <c r="E8553" s="3" t="s">
        <v>9847</v>
      </c>
      <c r="F8553" s="61">
        <v>60.52</v>
      </c>
      <c r="G8553" s="61">
        <v>63.91</v>
      </c>
    </row>
    <row r="8554" spans="1:7" ht="22.5">
      <c r="A8554" s="1" t="str">
        <f t="shared" si="135"/>
        <v>SINAPI 101849</v>
      </c>
      <c r="B8554" s="3" t="s">
        <v>9865</v>
      </c>
      <c r="C8554" s="3">
        <v>101849</v>
      </c>
      <c r="D8554" s="2" t="s">
        <v>8600</v>
      </c>
      <c r="E8554" s="3" t="s">
        <v>9850</v>
      </c>
      <c r="F8554" s="61">
        <v>158.26</v>
      </c>
      <c r="G8554" s="61">
        <v>159.9</v>
      </c>
    </row>
    <row r="8555" spans="1:7" ht="22.5">
      <c r="A8555" s="1" t="str">
        <f t="shared" si="135"/>
        <v>SINAPI 101841</v>
      </c>
      <c r="B8555" s="3" t="s">
        <v>9865</v>
      </c>
      <c r="C8555" s="3">
        <v>101841</v>
      </c>
      <c r="D8555" s="2" t="s">
        <v>8601</v>
      </c>
      <c r="E8555" s="3" t="s">
        <v>9850</v>
      </c>
      <c r="F8555" s="61">
        <v>94.6</v>
      </c>
      <c r="G8555" s="61">
        <v>95.87</v>
      </c>
    </row>
    <row r="8556" spans="1:7" ht="22.5">
      <c r="A8556" s="1" t="str">
        <f t="shared" si="135"/>
        <v>SINAPI 101843</v>
      </c>
      <c r="B8556" s="3" t="s">
        <v>9865</v>
      </c>
      <c r="C8556" s="3">
        <v>101843</v>
      </c>
      <c r="D8556" s="2" t="s">
        <v>8602</v>
      </c>
      <c r="E8556" s="3" t="s">
        <v>9850</v>
      </c>
      <c r="F8556" s="61">
        <v>149.69999999999999</v>
      </c>
      <c r="G8556" s="61">
        <v>150.97</v>
      </c>
    </row>
    <row r="8557" spans="1:7" ht="22.5">
      <c r="A8557" s="1" t="str">
        <f t="shared" si="135"/>
        <v>SINAPI 101844</v>
      </c>
      <c r="B8557" s="3" t="s">
        <v>9865</v>
      </c>
      <c r="C8557" s="3">
        <v>101844</v>
      </c>
      <c r="D8557" s="2" t="s">
        <v>8603</v>
      </c>
      <c r="E8557" s="3" t="s">
        <v>9850</v>
      </c>
      <c r="F8557" s="61">
        <v>175.48</v>
      </c>
      <c r="G8557" s="61">
        <v>176.75</v>
      </c>
    </row>
    <row r="8558" spans="1:7" ht="22.5">
      <c r="A8558" s="1" t="str">
        <f t="shared" si="135"/>
        <v>SINAPI 101845</v>
      </c>
      <c r="B8558" s="3" t="s">
        <v>9865</v>
      </c>
      <c r="C8558" s="3">
        <v>101845</v>
      </c>
      <c r="D8558" s="2" t="s">
        <v>8604</v>
      </c>
      <c r="E8558" s="3" t="s">
        <v>9850</v>
      </c>
      <c r="F8558" s="61">
        <v>200.9</v>
      </c>
      <c r="G8558" s="61">
        <v>202.17</v>
      </c>
    </row>
    <row r="8559" spans="1:7" ht="22.5">
      <c r="A8559" s="1" t="str">
        <f t="shared" si="135"/>
        <v>SINAPI 101842</v>
      </c>
      <c r="B8559" s="3" t="s">
        <v>9865</v>
      </c>
      <c r="C8559" s="3">
        <v>101842</v>
      </c>
      <c r="D8559" s="2" t="s">
        <v>8605</v>
      </c>
      <c r="E8559" s="3" t="s">
        <v>9850</v>
      </c>
      <c r="F8559" s="61">
        <v>83.9</v>
      </c>
      <c r="G8559" s="61">
        <v>85.17</v>
      </c>
    </row>
    <row r="8560" spans="1:7" ht="22.5">
      <c r="A8560" s="1" t="str">
        <f t="shared" si="135"/>
        <v>SINAPI 101846</v>
      </c>
      <c r="B8560" s="3" t="s">
        <v>9865</v>
      </c>
      <c r="C8560" s="3">
        <v>101846</v>
      </c>
      <c r="D8560" s="2" t="s">
        <v>8606</v>
      </c>
      <c r="E8560" s="3" t="s">
        <v>9850</v>
      </c>
      <c r="F8560" s="61">
        <v>139.44</v>
      </c>
      <c r="G8560" s="61">
        <v>140.71</v>
      </c>
    </row>
    <row r="8561" spans="1:7" ht="22.5">
      <c r="A8561" s="1" t="str">
        <f t="shared" si="135"/>
        <v>SINAPI 101847</v>
      </c>
      <c r="B8561" s="3" t="s">
        <v>9865</v>
      </c>
      <c r="C8561" s="3">
        <v>101847</v>
      </c>
      <c r="D8561" s="2" t="s">
        <v>8607</v>
      </c>
      <c r="E8561" s="3" t="s">
        <v>9850</v>
      </c>
      <c r="F8561" s="61">
        <v>165.42</v>
      </c>
      <c r="G8561" s="61">
        <v>166.69</v>
      </c>
    </row>
    <row r="8562" spans="1:7" ht="22.5">
      <c r="A8562" s="1" t="str">
        <f t="shared" si="135"/>
        <v>SINAPI 101848</v>
      </c>
      <c r="B8562" s="3" t="s">
        <v>9865</v>
      </c>
      <c r="C8562" s="3">
        <v>101848</v>
      </c>
      <c r="D8562" s="2" t="s">
        <v>8608</v>
      </c>
      <c r="E8562" s="3" t="s">
        <v>9850</v>
      </c>
      <c r="F8562" s="61">
        <v>191.06</v>
      </c>
      <c r="G8562" s="61">
        <v>192.33</v>
      </c>
    </row>
    <row r="8563" spans="1:7" ht="22.5">
      <c r="A8563" s="1" t="str">
        <f t="shared" si="135"/>
        <v>SINAPI 101839</v>
      </c>
      <c r="B8563" s="3" t="s">
        <v>9865</v>
      </c>
      <c r="C8563" s="3">
        <v>101839</v>
      </c>
      <c r="D8563" s="2" t="s">
        <v>8609</v>
      </c>
      <c r="E8563" s="3" t="s">
        <v>9850</v>
      </c>
      <c r="F8563" s="61">
        <v>115.14</v>
      </c>
      <c r="G8563" s="61">
        <v>116.41</v>
      </c>
    </row>
    <row r="8564" spans="1:7" ht="22.5">
      <c r="A8564" s="1" t="str">
        <f t="shared" si="135"/>
        <v>SINAPI 101840</v>
      </c>
      <c r="B8564" s="3" t="s">
        <v>9865</v>
      </c>
      <c r="C8564" s="3">
        <v>101840</v>
      </c>
      <c r="D8564" s="2" t="s">
        <v>8610</v>
      </c>
      <c r="E8564" s="3" t="s">
        <v>9850</v>
      </c>
      <c r="F8564" s="61">
        <v>199.71</v>
      </c>
      <c r="G8564" s="61">
        <v>204.12</v>
      </c>
    </row>
    <row r="8565" spans="1:7" ht="22.5">
      <c r="A8565" s="1" t="str">
        <f t="shared" si="135"/>
        <v>SINAPI 101837</v>
      </c>
      <c r="B8565" s="3" t="s">
        <v>9865</v>
      </c>
      <c r="C8565" s="3">
        <v>101837</v>
      </c>
      <c r="D8565" s="2" t="s">
        <v>8611</v>
      </c>
      <c r="E8565" s="3" t="s">
        <v>9850</v>
      </c>
      <c r="F8565" s="61">
        <v>60.28</v>
      </c>
      <c r="G8565" s="61">
        <v>61.55</v>
      </c>
    </row>
    <row r="8566" spans="1:7" ht="22.5">
      <c r="A8566" s="1" t="str">
        <f t="shared" si="135"/>
        <v>SINAPI 101838</v>
      </c>
      <c r="B8566" s="3" t="s">
        <v>9865</v>
      </c>
      <c r="C8566" s="3">
        <v>101838</v>
      </c>
      <c r="D8566" s="2" t="s">
        <v>8612</v>
      </c>
      <c r="E8566" s="3" t="s">
        <v>9850</v>
      </c>
      <c r="F8566" s="61">
        <v>88.09</v>
      </c>
      <c r="G8566" s="61">
        <v>89.36</v>
      </c>
    </row>
    <row r="8567" spans="1:7" ht="22.5">
      <c r="A8567" s="1" t="str">
        <f t="shared" si="135"/>
        <v>SINAPI 101836</v>
      </c>
      <c r="B8567" s="3" t="s">
        <v>9865</v>
      </c>
      <c r="C8567" s="3">
        <v>101836</v>
      </c>
      <c r="D8567" s="2" t="s">
        <v>8613</v>
      </c>
      <c r="E8567" s="3" t="s">
        <v>9850</v>
      </c>
      <c r="F8567" s="61">
        <v>30.42</v>
      </c>
      <c r="G8567" s="61">
        <v>31.69</v>
      </c>
    </row>
    <row r="8568" spans="1:7" ht="22.5">
      <c r="A8568" s="1" t="str">
        <f t="shared" si="135"/>
        <v>SINAPI 101835</v>
      </c>
      <c r="B8568" s="3" t="s">
        <v>9865</v>
      </c>
      <c r="C8568" s="3">
        <v>101835</v>
      </c>
      <c r="D8568" s="2" t="s">
        <v>8614</v>
      </c>
      <c r="E8568" s="3" t="s">
        <v>9850</v>
      </c>
      <c r="F8568" s="61">
        <v>287.24</v>
      </c>
      <c r="G8568" s="61">
        <v>300.83</v>
      </c>
    </row>
    <row r="8569" spans="1:7" ht="22.5">
      <c r="A8569" s="1" t="str">
        <f t="shared" si="135"/>
        <v>SINAPI 101827</v>
      </c>
      <c r="B8569" s="3" t="s">
        <v>9865</v>
      </c>
      <c r="C8569" s="3">
        <v>101827</v>
      </c>
      <c r="D8569" s="2" t="s">
        <v>8615</v>
      </c>
      <c r="E8569" s="3" t="s">
        <v>9850</v>
      </c>
      <c r="F8569" s="61">
        <v>223.58</v>
      </c>
      <c r="G8569" s="61">
        <v>236.8</v>
      </c>
    </row>
    <row r="8570" spans="1:7" ht="22.5">
      <c r="A8570" s="1" t="str">
        <f t="shared" si="135"/>
        <v>SINAPI 101829</v>
      </c>
      <c r="B8570" s="3" t="s">
        <v>9865</v>
      </c>
      <c r="C8570" s="3">
        <v>101829</v>
      </c>
      <c r="D8570" s="2" t="s">
        <v>8616</v>
      </c>
      <c r="E8570" s="3" t="s">
        <v>9850</v>
      </c>
      <c r="F8570" s="61">
        <v>278.68</v>
      </c>
      <c r="G8570" s="61">
        <v>291.89999999999998</v>
      </c>
    </row>
    <row r="8571" spans="1:7" ht="22.5">
      <c r="A8571" s="1" t="str">
        <f t="shared" si="135"/>
        <v>SINAPI 101830</v>
      </c>
      <c r="B8571" s="3" t="s">
        <v>9865</v>
      </c>
      <c r="C8571" s="3">
        <v>101830</v>
      </c>
      <c r="D8571" s="2" t="s">
        <v>8617</v>
      </c>
      <c r="E8571" s="3" t="s">
        <v>9850</v>
      </c>
      <c r="F8571" s="61">
        <v>304.45999999999998</v>
      </c>
      <c r="G8571" s="61">
        <v>317.68</v>
      </c>
    </row>
    <row r="8572" spans="1:7" ht="22.5">
      <c r="A8572" s="1" t="str">
        <f t="shared" si="135"/>
        <v>SINAPI 101831</v>
      </c>
      <c r="B8572" s="3" t="s">
        <v>9865</v>
      </c>
      <c r="C8572" s="3">
        <v>101831</v>
      </c>
      <c r="D8572" s="2" t="s">
        <v>8618</v>
      </c>
      <c r="E8572" s="3" t="s">
        <v>9850</v>
      </c>
      <c r="F8572" s="61">
        <v>329.88</v>
      </c>
      <c r="G8572" s="61">
        <v>343.1</v>
      </c>
    </row>
    <row r="8573" spans="1:7" ht="22.5">
      <c r="A8573" s="1" t="str">
        <f t="shared" si="135"/>
        <v>SINAPI 101828</v>
      </c>
      <c r="B8573" s="3" t="s">
        <v>9865</v>
      </c>
      <c r="C8573" s="3">
        <v>101828</v>
      </c>
      <c r="D8573" s="2" t="s">
        <v>8619</v>
      </c>
      <c r="E8573" s="3" t="s">
        <v>9850</v>
      </c>
      <c r="F8573" s="61">
        <v>212.88</v>
      </c>
      <c r="G8573" s="61">
        <v>226.1</v>
      </c>
    </row>
    <row r="8574" spans="1:7" ht="22.5">
      <c r="A8574" s="1" t="str">
        <f t="shared" si="135"/>
        <v>SINAPI 101832</v>
      </c>
      <c r="B8574" s="3" t="s">
        <v>9865</v>
      </c>
      <c r="C8574" s="3">
        <v>101832</v>
      </c>
      <c r="D8574" s="2" t="s">
        <v>8620</v>
      </c>
      <c r="E8574" s="3" t="s">
        <v>9850</v>
      </c>
      <c r="F8574" s="61">
        <v>268.42</v>
      </c>
      <c r="G8574" s="61">
        <v>281.64</v>
      </c>
    </row>
    <row r="8575" spans="1:7" ht="22.5">
      <c r="A8575" s="1" t="str">
        <f t="shared" si="135"/>
        <v>SINAPI 101833</v>
      </c>
      <c r="B8575" s="3" t="s">
        <v>9865</v>
      </c>
      <c r="C8575" s="3">
        <v>101833</v>
      </c>
      <c r="D8575" s="2" t="s">
        <v>8621</v>
      </c>
      <c r="E8575" s="3" t="s">
        <v>9850</v>
      </c>
      <c r="F8575" s="61">
        <v>294.39999999999998</v>
      </c>
      <c r="G8575" s="61">
        <v>307.62</v>
      </c>
    </row>
    <row r="8576" spans="1:7" ht="22.5">
      <c r="A8576" s="1" t="str">
        <f t="shared" si="135"/>
        <v>SINAPI 101834</v>
      </c>
      <c r="B8576" s="3" t="s">
        <v>9865</v>
      </c>
      <c r="C8576" s="3">
        <v>101834</v>
      </c>
      <c r="D8576" s="2" t="s">
        <v>8622</v>
      </c>
      <c r="E8576" s="3" t="s">
        <v>9850</v>
      </c>
      <c r="F8576" s="61">
        <v>320.04000000000002</v>
      </c>
      <c r="G8576" s="61">
        <v>333.26</v>
      </c>
    </row>
    <row r="8577" spans="1:7" ht="22.5">
      <c r="A8577" s="1" t="str">
        <f t="shared" si="135"/>
        <v>SINAPI 101825</v>
      </c>
      <c r="B8577" s="3" t="s">
        <v>9865</v>
      </c>
      <c r="C8577" s="3">
        <v>101825</v>
      </c>
      <c r="D8577" s="2" t="s">
        <v>8623</v>
      </c>
      <c r="E8577" s="3" t="s">
        <v>9850</v>
      </c>
      <c r="F8577" s="61">
        <v>244.13</v>
      </c>
      <c r="G8577" s="61">
        <v>257.35000000000002</v>
      </c>
    </row>
    <row r="8578" spans="1:7" ht="22.5">
      <c r="A8578" s="1" t="str">
        <f t="shared" si="135"/>
        <v>SINAPI 101826</v>
      </c>
      <c r="B8578" s="3" t="s">
        <v>9865</v>
      </c>
      <c r="C8578" s="3">
        <v>101826</v>
      </c>
      <c r="D8578" s="2" t="s">
        <v>8624</v>
      </c>
      <c r="E8578" s="3" t="s">
        <v>9850</v>
      </c>
      <c r="F8578" s="61">
        <v>270.83</v>
      </c>
      <c r="G8578" s="61">
        <v>284.04000000000002</v>
      </c>
    </row>
    <row r="8579" spans="1:7" ht="22.5">
      <c r="A8579" s="1" t="str">
        <f t="shared" si="135"/>
        <v>SINAPI 101823</v>
      </c>
      <c r="B8579" s="3" t="s">
        <v>9865</v>
      </c>
      <c r="C8579" s="3">
        <v>101823</v>
      </c>
      <c r="D8579" s="2" t="s">
        <v>8625</v>
      </c>
      <c r="E8579" s="3" t="s">
        <v>9850</v>
      </c>
      <c r="F8579" s="61">
        <v>189.26</v>
      </c>
      <c r="G8579" s="61">
        <v>202.48</v>
      </c>
    </row>
    <row r="8580" spans="1:7" ht="22.5">
      <c r="A8580" s="1" t="str">
        <f t="shared" si="135"/>
        <v>SINAPI 101824</v>
      </c>
      <c r="B8580" s="3" t="s">
        <v>9865</v>
      </c>
      <c r="C8580" s="3">
        <v>101824</v>
      </c>
      <c r="D8580" s="2" t="s">
        <v>8626</v>
      </c>
      <c r="E8580" s="3" t="s">
        <v>9850</v>
      </c>
      <c r="F8580" s="61">
        <v>217.07</v>
      </c>
      <c r="G8580" s="61">
        <v>230.29</v>
      </c>
    </row>
    <row r="8581" spans="1:7" ht="22.5">
      <c r="A8581" s="1" t="str">
        <f t="shared" si="135"/>
        <v>SINAPI 101822</v>
      </c>
      <c r="B8581" s="3" t="s">
        <v>9865</v>
      </c>
      <c r="C8581" s="3">
        <v>101822</v>
      </c>
      <c r="D8581" s="2" t="s">
        <v>8627</v>
      </c>
      <c r="E8581" s="3" t="s">
        <v>9850</v>
      </c>
      <c r="F8581" s="61">
        <v>159.4</v>
      </c>
      <c r="G8581" s="61">
        <v>172.62</v>
      </c>
    </row>
    <row r="8582" spans="1:7" ht="33.75">
      <c r="A8582" s="1" t="str">
        <f t="shared" si="135"/>
        <v>SINAPI 101819</v>
      </c>
      <c r="B8582" s="3" t="s">
        <v>9865</v>
      </c>
      <c r="C8582" s="3">
        <v>101819</v>
      </c>
      <c r="D8582" s="2" t="s">
        <v>8628</v>
      </c>
      <c r="E8582" s="3" t="s">
        <v>9847</v>
      </c>
      <c r="F8582" s="61">
        <v>74.5</v>
      </c>
      <c r="G8582" s="61">
        <v>79.11</v>
      </c>
    </row>
    <row r="8583" spans="1:7" ht="33.75">
      <c r="A8583" s="1" t="str">
        <f t="shared" si="135"/>
        <v>SINAPI 104370</v>
      </c>
      <c r="B8583" s="3" t="s">
        <v>9865</v>
      </c>
      <c r="C8583" s="3">
        <v>104370</v>
      </c>
      <c r="D8583" s="2" t="s">
        <v>8629</v>
      </c>
      <c r="E8583" s="3" t="s">
        <v>9847</v>
      </c>
      <c r="F8583" s="61">
        <v>0</v>
      </c>
      <c r="G8583" s="61">
        <v>0</v>
      </c>
    </row>
    <row r="8584" spans="1:7" ht="33.75">
      <c r="A8584" s="1" t="str">
        <f t="shared" si="135"/>
        <v>SINAPI 101817</v>
      </c>
      <c r="B8584" s="3" t="s">
        <v>9865</v>
      </c>
      <c r="C8584" s="3">
        <v>101817</v>
      </c>
      <c r="D8584" s="2" t="s">
        <v>8630</v>
      </c>
      <c r="E8584" s="3" t="s">
        <v>9847</v>
      </c>
      <c r="F8584" s="61">
        <v>59.98</v>
      </c>
      <c r="G8584" s="61">
        <v>63.92</v>
      </c>
    </row>
    <row r="8585" spans="1:7" ht="33.75">
      <c r="A8585" s="1" t="str">
        <f t="shared" si="135"/>
        <v>SINAPI 101816</v>
      </c>
      <c r="B8585" s="3" t="s">
        <v>9865</v>
      </c>
      <c r="C8585" s="3">
        <v>101816</v>
      </c>
      <c r="D8585" s="2" t="s">
        <v>8631</v>
      </c>
      <c r="E8585" s="3" t="s">
        <v>9847</v>
      </c>
      <c r="F8585" s="61">
        <v>77.64</v>
      </c>
      <c r="G8585" s="61">
        <v>81.77</v>
      </c>
    </row>
    <row r="8586" spans="1:7" ht="33.75">
      <c r="A8586" s="1" t="str">
        <f t="shared" si="135"/>
        <v>SINAPI 104369</v>
      </c>
      <c r="B8586" s="3" t="s">
        <v>9865</v>
      </c>
      <c r="C8586" s="3">
        <v>104369</v>
      </c>
      <c r="D8586" s="2" t="s">
        <v>8632</v>
      </c>
      <c r="E8586" s="3" t="s">
        <v>9847</v>
      </c>
      <c r="F8586" s="61">
        <v>0</v>
      </c>
      <c r="G8586" s="61">
        <v>0</v>
      </c>
    </row>
    <row r="8587" spans="1:7" ht="22.5">
      <c r="A8587" s="1" t="str">
        <f t="shared" si="135"/>
        <v>SINAPI 101820</v>
      </c>
      <c r="B8587" s="3" t="s">
        <v>9865</v>
      </c>
      <c r="C8587" s="3">
        <v>101820</v>
      </c>
      <c r="D8587" s="2" t="s">
        <v>8633</v>
      </c>
      <c r="E8587" s="3" t="s">
        <v>9847</v>
      </c>
      <c r="F8587" s="61">
        <v>52.91</v>
      </c>
      <c r="G8587" s="61">
        <v>56.85</v>
      </c>
    </row>
    <row r="8588" spans="1:7" ht="22.5">
      <c r="A8588" s="1" t="str">
        <f t="shared" si="135"/>
        <v>SINAPI 102988</v>
      </c>
      <c r="B8588" s="3" t="s">
        <v>9865</v>
      </c>
      <c r="C8588" s="3">
        <v>102988</v>
      </c>
      <c r="D8588" s="2" t="s">
        <v>8634</v>
      </c>
      <c r="E8588" s="3" t="s">
        <v>9847</v>
      </c>
      <c r="F8588" s="61">
        <v>71.209999999999994</v>
      </c>
      <c r="G8588" s="61">
        <v>76.63</v>
      </c>
    </row>
    <row r="8589" spans="1:7" ht="33.75">
      <c r="A8589" s="1" t="str">
        <f t="shared" si="135"/>
        <v>SINAPI 101814</v>
      </c>
      <c r="B8589" s="3" t="s">
        <v>9865</v>
      </c>
      <c r="C8589" s="3">
        <v>101814</v>
      </c>
      <c r="D8589" s="2" t="s">
        <v>8635</v>
      </c>
      <c r="E8589" s="3" t="s">
        <v>9847</v>
      </c>
      <c r="F8589" s="61">
        <v>53.05</v>
      </c>
      <c r="G8589" s="61">
        <v>56.29</v>
      </c>
    </row>
    <row r="8590" spans="1:7" ht="22.5">
      <c r="A8590" s="1" t="str">
        <f t="shared" si="135"/>
        <v>SINAPI 102098</v>
      </c>
      <c r="B8590" s="3" t="s">
        <v>9865</v>
      </c>
      <c r="C8590" s="3">
        <v>102098</v>
      </c>
      <c r="D8590" s="2" t="s">
        <v>8636</v>
      </c>
      <c r="E8590" s="3" t="s">
        <v>9850</v>
      </c>
      <c r="F8590" s="61">
        <v>2022.67</v>
      </c>
      <c r="G8590" s="61">
        <v>2056.04</v>
      </c>
    </row>
    <row r="8591" spans="1:7" ht="22.5">
      <c r="A8591" s="1" t="str">
        <f t="shared" si="135"/>
        <v>SINAPI 104366</v>
      </c>
      <c r="B8591" s="3" t="s">
        <v>9865</v>
      </c>
      <c r="C8591" s="3">
        <v>104366</v>
      </c>
      <c r="D8591" s="2" t="s">
        <v>8637</v>
      </c>
      <c r="E8591" s="3" t="s">
        <v>9850</v>
      </c>
      <c r="F8591" s="61">
        <v>0</v>
      </c>
      <c r="G8591" s="61">
        <v>0</v>
      </c>
    </row>
    <row r="8592" spans="1:7" ht="22.5">
      <c r="A8592" s="1" t="str">
        <f t="shared" si="135"/>
        <v>SINAPI 102099</v>
      </c>
      <c r="B8592" s="3" t="s">
        <v>9865</v>
      </c>
      <c r="C8592" s="3">
        <v>102099</v>
      </c>
      <c r="D8592" s="2" t="s">
        <v>8638</v>
      </c>
      <c r="E8592" s="3" t="s">
        <v>9850</v>
      </c>
      <c r="F8592" s="61">
        <v>0</v>
      </c>
      <c r="G8592" s="61">
        <v>0</v>
      </c>
    </row>
    <row r="8593" spans="1:7" ht="22.5">
      <c r="A8593" s="1" t="str">
        <f t="shared" si="135"/>
        <v>SINAPI 104367</v>
      </c>
      <c r="B8593" s="3" t="s">
        <v>9865</v>
      </c>
      <c r="C8593" s="3">
        <v>104367</v>
      </c>
      <c r="D8593" s="2" t="s">
        <v>8639</v>
      </c>
      <c r="E8593" s="3" t="s">
        <v>9850</v>
      </c>
      <c r="F8593" s="61">
        <v>0</v>
      </c>
      <c r="G8593" s="61">
        <v>0</v>
      </c>
    </row>
    <row r="8594" spans="1:7" ht="22.5">
      <c r="A8594" s="1" t="str">
        <f t="shared" si="135"/>
        <v>SINAPI 92994</v>
      </c>
      <c r="B8594" s="3" t="s">
        <v>9865</v>
      </c>
      <c r="C8594" s="3">
        <v>92994</v>
      </c>
      <c r="D8594" s="2" t="s">
        <v>8640</v>
      </c>
      <c r="E8594" s="3" t="s">
        <v>9849</v>
      </c>
      <c r="F8594" s="61">
        <v>138.16</v>
      </c>
      <c r="G8594" s="61">
        <v>139.08000000000001</v>
      </c>
    </row>
    <row r="8595" spans="1:7" ht="22.5">
      <c r="A8595" s="1" t="str">
        <f t="shared" si="135"/>
        <v>SINAPI 92996</v>
      </c>
      <c r="B8595" s="3" t="s">
        <v>9865</v>
      </c>
      <c r="C8595" s="3">
        <v>92996</v>
      </c>
      <c r="D8595" s="2" t="s">
        <v>8641</v>
      </c>
      <c r="E8595" s="3" t="s">
        <v>9849</v>
      </c>
      <c r="F8595" s="61">
        <v>167.07</v>
      </c>
      <c r="G8595" s="61">
        <v>168.16</v>
      </c>
    </row>
    <row r="8596" spans="1:7" ht="22.5">
      <c r="A8596" s="1" t="str">
        <f t="shared" si="135"/>
        <v>SINAPI 92998</v>
      </c>
      <c r="B8596" s="3" t="s">
        <v>9865</v>
      </c>
      <c r="C8596" s="3">
        <v>92998</v>
      </c>
      <c r="D8596" s="2" t="s">
        <v>8642</v>
      </c>
      <c r="E8596" s="3" t="s">
        <v>9849</v>
      </c>
      <c r="F8596" s="61">
        <v>204.62</v>
      </c>
      <c r="G8596" s="61">
        <v>205.91</v>
      </c>
    </row>
    <row r="8597" spans="1:7" ht="22.5">
      <c r="A8597" s="1" t="str">
        <f t="shared" si="135"/>
        <v>SINAPI 93000</v>
      </c>
      <c r="B8597" s="3" t="s">
        <v>9865</v>
      </c>
      <c r="C8597" s="3">
        <v>93000</v>
      </c>
      <c r="D8597" s="2" t="s">
        <v>8643</v>
      </c>
      <c r="E8597" s="3" t="s">
        <v>9849</v>
      </c>
      <c r="F8597" s="61">
        <v>270.63</v>
      </c>
      <c r="G8597" s="61">
        <v>272.22000000000003</v>
      </c>
    </row>
    <row r="8598" spans="1:7" ht="22.5">
      <c r="A8598" s="1" t="str">
        <f t="shared" si="135"/>
        <v>SINAPI 92984</v>
      </c>
      <c r="B8598" s="3" t="s">
        <v>9865</v>
      </c>
      <c r="C8598" s="3">
        <v>92984</v>
      </c>
      <c r="D8598" s="2" t="s">
        <v>8644</v>
      </c>
      <c r="E8598" s="3" t="s">
        <v>9849</v>
      </c>
      <c r="F8598" s="61">
        <v>30.14</v>
      </c>
      <c r="G8598" s="61">
        <v>30.53</v>
      </c>
    </row>
    <row r="8599" spans="1:7" ht="22.5">
      <c r="A8599" s="1" t="str">
        <f t="shared" si="135"/>
        <v>SINAPI 93002</v>
      </c>
      <c r="B8599" s="3" t="s">
        <v>9865</v>
      </c>
      <c r="C8599" s="3">
        <v>93002</v>
      </c>
      <c r="D8599" s="2" t="s">
        <v>8645</v>
      </c>
      <c r="E8599" s="3" t="s">
        <v>9849</v>
      </c>
      <c r="F8599" s="61">
        <v>349.57</v>
      </c>
      <c r="G8599" s="61">
        <v>351.5</v>
      </c>
    </row>
    <row r="8600" spans="1:7" ht="22.5">
      <c r="A8600" s="1" t="str">
        <f t="shared" si="135"/>
        <v>SINAPI 92986</v>
      </c>
      <c r="B8600" s="3" t="s">
        <v>9865</v>
      </c>
      <c r="C8600" s="3">
        <v>92986</v>
      </c>
      <c r="D8600" s="2" t="s">
        <v>8646</v>
      </c>
      <c r="E8600" s="3" t="s">
        <v>9849</v>
      </c>
      <c r="F8600" s="61">
        <v>41.41</v>
      </c>
      <c r="G8600" s="61">
        <v>41.85</v>
      </c>
    </row>
    <row r="8601" spans="1:7" ht="22.5">
      <c r="A8601" s="1" t="str">
        <f t="shared" si="135"/>
        <v>SINAPI 92988</v>
      </c>
      <c r="B8601" s="3" t="s">
        <v>9865</v>
      </c>
      <c r="C8601" s="3">
        <v>92988</v>
      </c>
      <c r="D8601" s="2" t="s">
        <v>8647</v>
      </c>
      <c r="E8601" s="3" t="s">
        <v>9849</v>
      </c>
      <c r="F8601" s="61">
        <v>59.77</v>
      </c>
      <c r="G8601" s="61">
        <v>60.29</v>
      </c>
    </row>
    <row r="8602" spans="1:7" ht="22.5">
      <c r="A8602" s="1" t="str">
        <f t="shared" si="135"/>
        <v>SINAPI 92990</v>
      </c>
      <c r="B8602" s="3" t="s">
        <v>9865</v>
      </c>
      <c r="C8602" s="3">
        <v>92990</v>
      </c>
      <c r="D8602" s="2" t="s">
        <v>8648</v>
      </c>
      <c r="E8602" s="3" t="s">
        <v>9849</v>
      </c>
      <c r="F8602" s="61">
        <v>82.5</v>
      </c>
      <c r="G8602" s="61">
        <v>83.13</v>
      </c>
    </row>
    <row r="8603" spans="1:7" ht="22.5">
      <c r="A8603" s="1" t="str">
        <f t="shared" ref="A8603:A8666" si="136">CONCATENATE($B8603," ",$C8603)</f>
        <v>SINAPI 92992</v>
      </c>
      <c r="B8603" s="3" t="s">
        <v>9865</v>
      </c>
      <c r="C8603" s="3">
        <v>92992</v>
      </c>
      <c r="D8603" s="2" t="s">
        <v>8649</v>
      </c>
      <c r="E8603" s="3" t="s">
        <v>9849</v>
      </c>
      <c r="F8603" s="61">
        <v>106.52</v>
      </c>
      <c r="G8603" s="61">
        <v>107.3</v>
      </c>
    </row>
    <row r="8604" spans="1:7" ht="22.5">
      <c r="A8604" s="1" t="str">
        <f t="shared" si="136"/>
        <v>SINAPI 103491</v>
      </c>
      <c r="B8604" s="3" t="s">
        <v>9865</v>
      </c>
      <c r="C8604" s="3">
        <v>103491</v>
      </c>
      <c r="D8604" s="2" t="s">
        <v>8650</v>
      </c>
      <c r="E8604" s="3" t="s">
        <v>9850</v>
      </c>
      <c r="F8604" s="61">
        <v>621.83000000000004</v>
      </c>
      <c r="G8604" s="61">
        <v>654.11</v>
      </c>
    </row>
    <row r="8605" spans="1:7" ht="22.5">
      <c r="A8605" s="1" t="str">
        <f t="shared" si="136"/>
        <v>SINAPI 93026</v>
      </c>
      <c r="B8605" s="3" t="s">
        <v>9865</v>
      </c>
      <c r="C8605" s="3">
        <v>93026</v>
      </c>
      <c r="D8605" s="2" t="s">
        <v>8651</v>
      </c>
      <c r="E8605" s="3" t="s">
        <v>9848</v>
      </c>
      <c r="F8605" s="61">
        <v>83.32</v>
      </c>
      <c r="G8605" s="61">
        <v>87.38</v>
      </c>
    </row>
    <row r="8606" spans="1:7" ht="22.5">
      <c r="A8606" s="1" t="str">
        <f t="shared" si="136"/>
        <v>SINAPI 93018</v>
      </c>
      <c r="B8606" s="3" t="s">
        <v>9865</v>
      </c>
      <c r="C8606" s="3">
        <v>93018</v>
      </c>
      <c r="D8606" s="2" t="s">
        <v>8652</v>
      </c>
      <c r="E8606" s="3" t="s">
        <v>9848</v>
      </c>
      <c r="F8606" s="61">
        <v>28.58</v>
      </c>
      <c r="G8606" s="61">
        <v>30.72</v>
      </c>
    </row>
    <row r="8607" spans="1:7" ht="22.5">
      <c r="A8607" s="1" t="str">
        <f t="shared" si="136"/>
        <v>SINAPI 93020</v>
      </c>
      <c r="B8607" s="3" t="s">
        <v>9865</v>
      </c>
      <c r="C8607" s="3">
        <v>93020</v>
      </c>
      <c r="D8607" s="2" t="s">
        <v>8653</v>
      </c>
      <c r="E8607" s="3" t="s">
        <v>9848</v>
      </c>
      <c r="F8607" s="61">
        <v>35</v>
      </c>
      <c r="G8607" s="61">
        <v>37.46</v>
      </c>
    </row>
    <row r="8608" spans="1:7" ht="22.5">
      <c r="A8608" s="1" t="str">
        <f t="shared" si="136"/>
        <v>SINAPI 93022</v>
      </c>
      <c r="B8608" s="3" t="s">
        <v>9865</v>
      </c>
      <c r="C8608" s="3">
        <v>93022</v>
      </c>
      <c r="D8608" s="2" t="s">
        <v>8654</v>
      </c>
      <c r="E8608" s="3" t="s">
        <v>9848</v>
      </c>
      <c r="F8608" s="61">
        <v>51.78</v>
      </c>
      <c r="G8608" s="61">
        <v>54.72</v>
      </c>
    </row>
    <row r="8609" spans="1:7" ht="22.5">
      <c r="A8609" s="1" t="str">
        <f t="shared" si="136"/>
        <v>SINAPI 93024</v>
      </c>
      <c r="B8609" s="3" t="s">
        <v>9865</v>
      </c>
      <c r="C8609" s="3">
        <v>93024</v>
      </c>
      <c r="D8609" s="2" t="s">
        <v>8655</v>
      </c>
      <c r="E8609" s="3" t="s">
        <v>9848</v>
      </c>
      <c r="F8609" s="61">
        <v>55.42</v>
      </c>
      <c r="G8609" s="61">
        <v>58.68</v>
      </c>
    </row>
    <row r="8610" spans="1:7" ht="22.5">
      <c r="A8610" s="1" t="str">
        <f t="shared" si="136"/>
        <v>SINAPI 97670</v>
      </c>
      <c r="B8610" s="3" t="s">
        <v>9865</v>
      </c>
      <c r="C8610" s="3">
        <v>97670</v>
      </c>
      <c r="D8610" s="2" t="s">
        <v>8656</v>
      </c>
      <c r="E8610" s="3" t="s">
        <v>9849</v>
      </c>
      <c r="F8610" s="61">
        <v>26</v>
      </c>
      <c r="G8610" s="61">
        <v>27.09</v>
      </c>
    </row>
    <row r="8611" spans="1:7" ht="22.5">
      <c r="A8611" s="1" t="str">
        <f t="shared" si="136"/>
        <v>SINAPI 103486</v>
      </c>
      <c r="B8611" s="3" t="s">
        <v>9865</v>
      </c>
      <c r="C8611" s="3">
        <v>103486</v>
      </c>
      <c r="D8611" s="2" t="s">
        <v>8657</v>
      </c>
      <c r="E8611" s="3" t="s">
        <v>9849</v>
      </c>
      <c r="F8611" s="61">
        <v>0</v>
      </c>
      <c r="G8611" s="61">
        <v>0</v>
      </c>
    </row>
    <row r="8612" spans="1:7" ht="22.5">
      <c r="A8612" s="1" t="str">
        <f t="shared" si="136"/>
        <v>SINAPI 103487</v>
      </c>
      <c r="B8612" s="3" t="s">
        <v>9865</v>
      </c>
      <c r="C8612" s="3">
        <v>103487</v>
      </c>
      <c r="D8612" s="2" t="s">
        <v>8658</v>
      </c>
      <c r="E8612" s="3" t="s">
        <v>9849</v>
      </c>
      <c r="F8612" s="61">
        <v>0</v>
      </c>
      <c r="G8612" s="61">
        <v>0</v>
      </c>
    </row>
    <row r="8613" spans="1:7" ht="22.5">
      <c r="A8613" s="1" t="str">
        <f t="shared" si="136"/>
        <v>SINAPI 103488</v>
      </c>
      <c r="B8613" s="3" t="s">
        <v>9865</v>
      </c>
      <c r="C8613" s="3">
        <v>103488</v>
      </c>
      <c r="D8613" s="2" t="s">
        <v>8659</v>
      </c>
      <c r="E8613" s="3" t="s">
        <v>9849</v>
      </c>
      <c r="F8613" s="61">
        <v>0</v>
      </c>
      <c r="G8613" s="61">
        <v>0</v>
      </c>
    </row>
    <row r="8614" spans="1:7" ht="22.5">
      <c r="A8614" s="1" t="str">
        <f t="shared" si="136"/>
        <v>SINAPI 103489</v>
      </c>
      <c r="B8614" s="3" t="s">
        <v>9865</v>
      </c>
      <c r="C8614" s="3">
        <v>103489</v>
      </c>
      <c r="D8614" s="2" t="s">
        <v>8660</v>
      </c>
      <c r="E8614" s="3" t="s">
        <v>9849</v>
      </c>
      <c r="F8614" s="61">
        <v>0</v>
      </c>
      <c r="G8614" s="61">
        <v>0</v>
      </c>
    </row>
    <row r="8615" spans="1:7" ht="22.5">
      <c r="A8615" s="1" t="str">
        <f t="shared" si="136"/>
        <v>SINAPI 97667</v>
      </c>
      <c r="B8615" s="3" t="s">
        <v>9865</v>
      </c>
      <c r="C8615" s="3">
        <v>97667</v>
      </c>
      <c r="D8615" s="2" t="s">
        <v>8661</v>
      </c>
      <c r="E8615" s="3" t="s">
        <v>9849</v>
      </c>
      <c r="F8615" s="61">
        <v>9.68</v>
      </c>
      <c r="G8615" s="61">
        <v>10.1</v>
      </c>
    </row>
    <row r="8616" spans="1:7" ht="22.5">
      <c r="A8616" s="1" t="str">
        <f t="shared" si="136"/>
        <v>SINAPI 97668</v>
      </c>
      <c r="B8616" s="3" t="s">
        <v>9865</v>
      </c>
      <c r="C8616" s="3">
        <v>97668</v>
      </c>
      <c r="D8616" s="2" t="s">
        <v>8662</v>
      </c>
      <c r="E8616" s="3" t="s">
        <v>9849</v>
      </c>
      <c r="F8616" s="61">
        <v>13.76</v>
      </c>
      <c r="G8616" s="61">
        <v>14.36</v>
      </c>
    </row>
    <row r="8617" spans="1:7" ht="22.5">
      <c r="A8617" s="1" t="str">
        <f t="shared" si="136"/>
        <v>SINAPI 97669</v>
      </c>
      <c r="B8617" s="3" t="s">
        <v>9865</v>
      </c>
      <c r="C8617" s="3">
        <v>97669</v>
      </c>
      <c r="D8617" s="2" t="s">
        <v>8663</v>
      </c>
      <c r="E8617" s="3" t="s">
        <v>9849</v>
      </c>
      <c r="F8617" s="61">
        <v>20.64</v>
      </c>
      <c r="G8617" s="61">
        <v>21.59</v>
      </c>
    </row>
    <row r="8618" spans="1:7" ht="22.5">
      <c r="A8618" s="1" t="str">
        <f t="shared" si="136"/>
        <v>SINAPI 93012</v>
      </c>
      <c r="B8618" s="3" t="s">
        <v>9865</v>
      </c>
      <c r="C8618" s="3">
        <v>93012</v>
      </c>
      <c r="D8618" s="2" t="s">
        <v>8664</v>
      </c>
      <c r="E8618" s="3" t="s">
        <v>9849</v>
      </c>
      <c r="F8618" s="61">
        <v>65.540000000000006</v>
      </c>
      <c r="G8618" s="61">
        <v>66.900000000000006</v>
      </c>
    </row>
    <row r="8619" spans="1:7" ht="22.5">
      <c r="A8619" s="1" t="str">
        <f t="shared" si="136"/>
        <v>SINAPI 93008</v>
      </c>
      <c r="B8619" s="3" t="s">
        <v>9865</v>
      </c>
      <c r="C8619" s="3">
        <v>93008</v>
      </c>
      <c r="D8619" s="2" t="s">
        <v>8665</v>
      </c>
      <c r="E8619" s="3" t="s">
        <v>9849</v>
      </c>
      <c r="F8619" s="61">
        <v>18.7</v>
      </c>
      <c r="G8619" s="61">
        <v>19.41</v>
      </c>
    </row>
    <row r="8620" spans="1:7" ht="22.5">
      <c r="A8620" s="1" t="str">
        <f t="shared" si="136"/>
        <v>SINAPI 93009</v>
      </c>
      <c r="B8620" s="3" t="s">
        <v>9865</v>
      </c>
      <c r="C8620" s="3">
        <v>93009</v>
      </c>
      <c r="D8620" s="2" t="s">
        <v>8666</v>
      </c>
      <c r="E8620" s="3" t="s">
        <v>9849</v>
      </c>
      <c r="F8620" s="61">
        <v>26.67</v>
      </c>
      <c r="G8620" s="61">
        <v>27.49</v>
      </c>
    </row>
    <row r="8621" spans="1:7" ht="22.5">
      <c r="A8621" s="1" t="str">
        <f t="shared" si="136"/>
        <v>SINAPI 93010</v>
      </c>
      <c r="B8621" s="3" t="s">
        <v>9865</v>
      </c>
      <c r="C8621" s="3">
        <v>93010</v>
      </c>
      <c r="D8621" s="2" t="s">
        <v>8667</v>
      </c>
      <c r="E8621" s="3" t="s">
        <v>9849</v>
      </c>
      <c r="F8621" s="61">
        <v>36.479999999999997</v>
      </c>
      <c r="G8621" s="61">
        <v>37.47</v>
      </c>
    </row>
    <row r="8622" spans="1:7" ht="22.5">
      <c r="A8622" s="1" t="str">
        <f t="shared" si="136"/>
        <v>SINAPI 93011</v>
      </c>
      <c r="B8622" s="3" t="s">
        <v>9865</v>
      </c>
      <c r="C8622" s="3">
        <v>93011</v>
      </c>
      <c r="D8622" s="2" t="s">
        <v>8668</v>
      </c>
      <c r="E8622" s="3" t="s">
        <v>9849</v>
      </c>
      <c r="F8622" s="61">
        <v>44.15</v>
      </c>
      <c r="G8622" s="61">
        <v>45.24</v>
      </c>
    </row>
    <row r="8623" spans="1:7" ht="22.5">
      <c r="A8623" s="1" t="str">
        <f t="shared" si="136"/>
        <v>SINAPI 103492</v>
      </c>
      <c r="B8623" s="3" t="s">
        <v>9865</v>
      </c>
      <c r="C8623" s="3">
        <v>103492</v>
      </c>
      <c r="D8623" s="2" t="s">
        <v>8669</v>
      </c>
      <c r="E8623" s="3" t="s">
        <v>9849</v>
      </c>
      <c r="F8623" s="61">
        <v>0</v>
      </c>
      <c r="G8623" s="61">
        <v>0</v>
      </c>
    </row>
    <row r="8624" spans="1:7" ht="22.5">
      <c r="A8624" s="1" t="str">
        <f t="shared" si="136"/>
        <v>SINAPI 93017</v>
      </c>
      <c r="B8624" s="3" t="s">
        <v>9865</v>
      </c>
      <c r="C8624" s="3">
        <v>93017</v>
      </c>
      <c r="D8624" s="2" t="s">
        <v>8670</v>
      </c>
      <c r="E8624" s="3" t="s">
        <v>9848</v>
      </c>
      <c r="F8624" s="61">
        <v>51.85</v>
      </c>
      <c r="G8624" s="61">
        <v>54.55</v>
      </c>
    </row>
    <row r="8625" spans="1:7" ht="22.5">
      <c r="A8625" s="1" t="str">
        <f t="shared" si="136"/>
        <v>SINAPI 93013</v>
      </c>
      <c r="B8625" s="3" t="s">
        <v>9865</v>
      </c>
      <c r="C8625" s="3">
        <v>93013</v>
      </c>
      <c r="D8625" s="2" t="s">
        <v>8671</v>
      </c>
      <c r="E8625" s="3" t="s">
        <v>9848</v>
      </c>
      <c r="F8625" s="61">
        <v>18.850000000000001</v>
      </c>
      <c r="G8625" s="61">
        <v>20.27</v>
      </c>
    </row>
    <row r="8626" spans="1:7" ht="22.5">
      <c r="A8626" s="1" t="str">
        <f t="shared" si="136"/>
        <v>SINAPI 93014</v>
      </c>
      <c r="B8626" s="3" t="s">
        <v>9865</v>
      </c>
      <c r="C8626" s="3">
        <v>93014</v>
      </c>
      <c r="D8626" s="2" t="s">
        <v>8672</v>
      </c>
      <c r="E8626" s="3" t="s">
        <v>9848</v>
      </c>
      <c r="F8626" s="61">
        <v>22.52</v>
      </c>
      <c r="G8626" s="61">
        <v>24.15</v>
      </c>
    </row>
    <row r="8627" spans="1:7" ht="22.5">
      <c r="A8627" s="1" t="str">
        <f t="shared" si="136"/>
        <v>SINAPI 93015</v>
      </c>
      <c r="B8627" s="3" t="s">
        <v>9865</v>
      </c>
      <c r="C8627" s="3">
        <v>93015</v>
      </c>
      <c r="D8627" s="2" t="s">
        <v>8673</v>
      </c>
      <c r="E8627" s="3" t="s">
        <v>9848</v>
      </c>
      <c r="F8627" s="61">
        <v>31.12</v>
      </c>
      <c r="G8627" s="61">
        <v>33.08</v>
      </c>
    </row>
    <row r="8628" spans="1:7" ht="22.5">
      <c r="A8628" s="1" t="str">
        <f t="shared" si="136"/>
        <v>SINAPI 93016</v>
      </c>
      <c r="B8628" s="3" t="s">
        <v>9865</v>
      </c>
      <c r="C8628" s="3">
        <v>93016</v>
      </c>
      <c r="D8628" s="2" t="s">
        <v>8674</v>
      </c>
      <c r="E8628" s="3" t="s">
        <v>9848</v>
      </c>
      <c r="F8628" s="61">
        <v>36.619999999999997</v>
      </c>
      <c r="G8628" s="61">
        <v>38.79</v>
      </c>
    </row>
    <row r="8629" spans="1:7" ht="22.5">
      <c r="A8629" s="1" t="str">
        <f t="shared" si="136"/>
        <v>SINAPI 103490</v>
      </c>
      <c r="B8629" s="3" t="s">
        <v>9865</v>
      </c>
      <c r="C8629" s="3">
        <v>103490</v>
      </c>
      <c r="D8629" s="2" t="s">
        <v>8675</v>
      </c>
      <c r="E8629" s="3" t="s">
        <v>9850</v>
      </c>
      <c r="F8629" s="61">
        <v>3468.85</v>
      </c>
      <c r="G8629" s="61">
        <v>3700.25</v>
      </c>
    </row>
    <row r="8630" spans="1:7">
      <c r="A8630" s="1" t="str">
        <f t="shared" si="136"/>
        <v>SINAPI 106082</v>
      </c>
      <c r="B8630" s="3" t="s">
        <v>9865</v>
      </c>
      <c r="C8630" s="3">
        <v>106082</v>
      </c>
      <c r="D8630" s="2" t="s">
        <v>8676</v>
      </c>
      <c r="E8630" s="3" t="s">
        <v>9848</v>
      </c>
      <c r="F8630" s="61">
        <v>19.68</v>
      </c>
      <c r="G8630" s="61">
        <v>20.74</v>
      </c>
    </row>
    <row r="8631" spans="1:7">
      <c r="A8631" s="1" t="str">
        <f t="shared" si="136"/>
        <v>SINAPI 98306</v>
      </c>
      <c r="B8631" s="3" t="s">
        <v>9865</v>
      </c>
      <c r="C8631" s="3">
        <v>98306</v>
      </c>
      <c r="D8631" s="2" t="s">
        <v>8677</v>
      </c>
      <c r="E8631" s="3" t="s">
        <v>9848</v>
      </c>
      <c r="F8631" s="61">
        <v>70.77</v>
      </c>
      <c r="G8631" s="61">
        <v>74.39</v>
      </c>
    </row>
    <row r="8632" spans="1:7">
      <c r="A8632" s="1" t="str">
        <f t="shared" si="136"/>
        <v>SINAPI 100553</v>
      </c>
      <c r="B8632" s="3" t="s">
        <v>9865</v>
      </c>
      <c r="C8632" s="3">
        <v>100553</v>
      </c>
      <c r="D8632" s="2" t="s">
        <v>8678</v>
      </c>
      <c r="E8632" s="3" t="s">
        <v>9849</v>
      </c>
      <c r="F8632" s="61">
        <v>29.63</v>
      </c>
      <c r="G8632" s="61">
        <v>30.18</v>
      </c>
    </row>
    <row r="8633" spans="1:7">
      <c r="A8633" s="1" t="str">
        <f t="shared" si="136"/>
        <v>SINAPI 100554</v>
      </c>
      <c r="B8633" s="3" t="s">
        <v>9865</v>
      </c>
      <c r="C8633" s="3">
        <v>100554</v>
      </c>
      <c r="D8633" s="2" t="s">
        <v>8679</v>
      </c>
      <c r="E8633" s="3" t="s">
        <v>9849</v>
      </c>
      <c r="F8633" s="61">
        <v>8.1300000000000008</v>
      </c>
      <c r="G8633" s="61">
        <v>8.68</v>
      </c>
    </row>
    <row r="8634" spans="1:7">
      <c r="A8634" s="1" t="str">
        <f t="shared" si="136"/>
        <v>SINAPI 98300</v>
      </c>
      <c r="B8634" s="3" t="s">
        <v>9865</v>
      </c>
      <c r="C8634" s="3">
        <v>98300</v>
      </c>
      <c r="D8634" s="2" t="s">
        <v>8680</v>
      </c>
      <c r="E8634" s="3" t="s">
        <v>9849</v>
      </c>
      <c r="F8634" s="61">
        <v>8.2100000000000009</v>
      </c>
      <c r="G8634" s="61">
        <v>8.76</v>
      </c>
    </row>
    <row r="8635" spans="1:7" ht="22.5">
      <c r="A8635" s="1" t="str">
        <f t="shared" si="136"/>
        <v>SINAPI 98295</v>
      </c>
      <c r="B8635" s="3" t="s">
        <v>9865</v>
      </c>
      <c r="C8635" s="3">
        <v>98295</v>
      </c>
      <c r="D8635" s="2" t="s">
        <v>8681</v>
      </c>
      <c r="E8635" s="3" t="s">
        <v>9849</v>
      </c>
      <c r="F8635" s="61">
        <v>6.98</v>
      </c>
      <c r="G8635" s="61">
        <v>7.02</v>
      </c>
    </row>
    <row r="8636" spans="1:7" ht="22.5">
      <c r="A8636" s="1" t="str">
        <f t="shared" si="136"/>
        <v>SINAPI 98294</v>
      </c>
      <c r="B8636" s="3" t="s">
        <v>9865</v>
      </c>
      <c r="C8636" s="3">
        <v>98294</v>
      </c>
      <c r="D8636" s="2" t="s">
        <v>8682</v>
      </c>
      <c r="E8636" s="3" t="s">
        <v>9849</v>
      </c>
      <c r="F8636" s="61">
        <v>9.77</v>
      </c>
      <c r="G8636" s="61">
        <v>10.07</v>
      </c>
    </row>
    <row r="8637" spans="1:7" ht="22.5">
      <c r="A8637" s="1" t="str">
        <f t="shared" si="136"/>
        <v>SINAPI 98297</v>
      </c>
      <c r="B8637" s="3" t="s">
        <v>9865</v>
      </c>
      <c r="C8637" s="3">
        <v>98297</v>
      </c>
      <c r="D8637" s="2" t="s">
        <v>8683</v>
      </c>
      <c r="E8637" s="3" t="s">
        <v>9849</v>
      </c>
      <c r="F8637" s="61">
        <v>9.7899999999999991</v>
      </c>
      <c r="G8637" s="61">
        <v>9.85</v>
      </c>
    </row>
    <row r="8638" spans="1:7" ht="22.5">
      <c r="A8638" s="1" t="str">
        <f t="shared" si="136"/>
        <v>SINAPI 98296</v>
      </c>
      <c r="B8638" s="3" t="s">
        <v>9865</v>
      </c>
      <c r="C8638" s="3">
        <v>98296</v>
      </c>
      <c r="D8638" s="2" t="s">
        <v>8684</v>
      </c>
      <c r="E8638" s="3" t="s">
        <v>9849</v>
      </c>
      <c r="F8638" s="61">
        <v>12.68</v>
      </c>
      <c r="G8638" s="61">
        <v>13</v>
      </c>
    </row>
    <row r="8639" spans="1:7" ht="22.5">
      <c r="A8639" s="1" t="str">
        <f t="shared" si="136"/>
        <v>SINAPI 98299</v>
      </c>
      <c r="B8639" s="3" t="s">
        <v>9865</v>
      </c>
      <c r="C8639" s="3">
        <v>98299</v>
      </c>
      <c r="D8639" s="2" t="s">
        <v>8685</v>
      </c>
      <c r="E8639" s="3" t="s">
        <v>9849</v>
      </c>
      <c r="F8639" s="61">
        <v>24.81</v>
      </c>
      <c r="G8639" s="61">
        <v>24.87</v>
      </c>
    </row>
    <row r="8640" spans="1:7" ht="22.5">
      <c r="A8640" s="1" t="str">
        <f t="shared" si="136"/>
        <v>SINAPI 98298</v>
      </c>
      <c r="B8640" s="3" t="s">
        <v>9865</v>
      </c>
      <c r="C8640" s="3">
        <v>98298</v>
      </c>
      <c r="D8640" s="2" t="s">
        <v>8686</v>
      </c>
      <c r="E8640" s="3" t="s">
        <v>9849</v>
      </c>
      <c r="F8640" s="61">
        <v>27.7</v>
      </c>
      <c r="G8640" s="61">
        <v>28.02</v>
      </c>
    </row>
    <row r="8641" spans="1:7" ht="22.5">
      <c r="A8641" s="1" t="str">
        <f t="shared" si="136"/>
        <v>SINAPI 98261</v>
      </c>
      <c r="B8641" s="3" t="s">
        <v>9865</v>
      </c>
      <c r="C8641" s="3">
        <v>98261</v>
      </c>
      <c r="D8641" s="2" t="s">
        <v>8687</v>
      </c>
      <c r="E8641" s="3" t="s">
        <v>9849</v>
      </c>
      <c r="F8641" s="61">
        <v>4.29</v>
      </c>
      <c r="G8641" s="61">
        <v>4.59</v>
      </c>
    </row>
    <row r="8642" spans="1:7" ht="22.5">
      <c r="A8642" s="1" t="str">
        <f t="shared" si="136"/>
        <v>SINAPI 98287</v>
      </c>
      <c r="B8642" s="3" t="s">
        <v>9865</v>
      </c>
      <c r="C8642" s="3">
        <v>98287</v>
      </c>
      <c r="D8642" s="2" t="s">
        <v>8688</v>
      </c>
      <c r="E8642" s="3" t="s">
        <v>9849</v>
      </c>
      <c r="F8642" s="61">
        <v>1.65</v>
      </c>
      <c r="G8642" s="61">
        <v>1.73</v>
      </c>
    </row>
    <row r="8643" spans="1:7" ht="22.5">
      <c r="A8643" s="1" t="str">
        <f t="shared" si="136"/>
        <v>SINAPI 98280</v>
      </c>
      <c r="B8643" s="3" t="s">
        <v>9865</v>
      </c>
      <c r="C8643" s="3">
        <v>98280</v>
      </c>
      <c r="D8643" s="2" t="s">
        <v>8689</v>
      </c>
      <c r="E8643" s="3" t="s">
        <v>9849</v>
      </c>
      <c r="F8643" s="61">
        <v>8.68</v>
      </c>
      <c r="G8643" s="61">
        <v>9.39</v>
      </c>
    </row>
    <row r="8644" spans="1:7" ht="22.5">
      <c r="A8644" s="1" t="str">
        <f t="shared" si="136"/>
        <v>SINAPI 98288</v>
      </c>
      <c r="B8644" s="3" t="s">
        <v>9865</v>
      </c>
      <c r="C8644" s="3">
        <v>98288</v>
      </c>
      <c r="D8644" s="2" t="s">
        <v>8690</v>
      </c>
      <c r="E8644" s="3" t="s">
        <v>9849</v>
      </c>
      <c r="F8644" s="61">
        <v>2.57</v>
      </c>
      <c r="G8644" s="61">
        <v>2.66</v>
      </c>
    </row>
    <row r="8645" spans="1:7" ht="22.5">
      <c r="A8645" s="1" t="str">
        <f t="shared" si="136"/>
        <v>SINAPI 98281</v>
      </c>
      <c r="B8645" s="3" t="s">
        <v>9865</v>
      </c>
      <c r="C8645" s="3">
        <v>98281</v>
      </c>
      <c r="D8645" s="2" t="s">
        <v>8691</v>
      </c>
      <c r="E8645" s="3" t="s">
        <v>9849</v>
      </c>
      <c r="F8645" s="61">
        <v>9.6</v>
      </c>
      <c r="G8645" s="61">
        <v>10.32</v>
      </c>
    </row>
    <row r="8646" spans="1:7" ht="22.5">
      <c r="A8646" s="1" t="str">
        <f t="shared" si="136"/>
        <v>SINAPI 98262</v>
      </c>
      <c r="B8646" s="3" t="s">
        <v>9865</v>
      </c>
      <c r="C8646" s="3">
        <v>98262</v>
      </c>
      <c r="D8646" s="2" t="s">
        <v>8692</v>
      </c>
      <c r="E8646" s="3" t="s">
        <v>9849</v>
      </c>
      <c r="F8646" s="61">
        <v>5.2</v>
      </c>
      <c r="G8646" s="61">
        <v>5.53</v>
      </c>
    </row>
    <row r="8647" spans="1:7" ht="22.5">
      <c r="A8647" s="1" t="str">
        <f t="shared" si="136"/>
        <v>SINAPI 98289</v>
      </c>
      <c r="B8647" s="3" t="s">
        <v>9865</v>
      </c>
      <c r="C8647" s="3">
        <v>98289</v>
      </c>
      <c r="D8647" s="2" t="s">
        <v>8693</v>
      </c>
      <c r="E8647" s="3" t="s">
        <v>9849</v>
      </c>
      <c r="F8647" s="61">
        <v>2.79</v>
      </c>
      <c r="G8647" s="61">
        <v>2.9</v>
      </c>
    </row>
    <row r="8648" spans="1:7" ht="22.5">
      <c r="A8648" s="1" t="str">
        <f t="shared" si="136"/>
        <v>SINAPI 98282</v>
      </c>
      <c r="B8648" s="3" t="s">
        <v>9865</v>
      </c>
      <c r="C8648" s="3">
        <v>98282</v>
      </c>
      <c r="D8648" s="2" t="s">
        <v>8694</v>
      </c>
      <c r="E8648" s="3" t="s">
        <v>9849</v>
      </c>
      <c r="F8648" s="61">
        <v>9.82</v>
      </c>
      <c r="G8648" s="61">
        <v>10.55</v>
      </c>
    </row>
    <row r="8649" spans="1:7" ht="22.5">
      <c r="A8649" s="1" t="str">
        <f t="shared" si="136"/>
        <v>SINAPI 98263</v>
      </c>
      <c r="B8649" s="3" t="s">
        <v>9865</v>
      </c>
      <c r="C8649" s="3">
        <v>98263</v>
      </c>
      <c r="D8649" s="2" t="s">
        <v>8695</v>
      </c>
      <c r="E8649" s="3" t="s">
        <v>9849</v>
      </c>
      <c r="F8649" s="61">
        <v>5.43</v>
      </c>
      <c r="G8649" s="61">
        <v>5.76</v>
      </c>
    </row>
    <row r="8650" spans="1:7" ht="22.5">
      <c r="A8650" s="1" t="str">
        <f t="shared" si="136"/>
        <v>SINAPI 98290</v>
      </c>
      <c r="B8650" s="3" t="s">
        <v>9865</v>
      </c>
      <c r="C8650" s="3">
        <v>98290</v>
      </c>
      <c r="D8650" s="2" t="s">
        <v>8696</v>
      </c>
      <c r="E8650" s="3" t="s">
        <v>9849</v>
      </c>
      <c r="F8650" s="61">
        <v>3.78</v>
      </c>
      <c r="G8650" s="61">
        <v>3.9</v>
      </c>
    </row>
    <row r="8651" spans="1:7" ht="22.5">
      <c r="A8651" s="1" t="str">
        <f t="shared" si="136"/>
        <v>SINAPI 98283</v>
      </c>
      <c r="B8651" s="3" t="s">
        <v>9865</v>
      </c>
      <c r="C8651" s="3">
        <v>98283</v>
      </c>
      <c r="D8651" s="2" t="s">
        <v>8697</v>
      </c>
      <c r="E8651" s="3" t="s">
        <v>9849</v>
      </c>
      <c r="F8651" s="61">
        <v>10.82</v>
      </c>
      <c r="G8651" s="61">
        <v>11.55</v>
      </c>
    </row>
    <row r="8652" spans="1:7" ht="22.5">
      <c r="A8652" s="1" t="str">
        <f t="shared" si="136"/>
        <v>SINAPI 98264</v>
      </c>
      <c r="B8652" s="3" t="s">
        <v>9865</v>
      </c>
      <c r="C8652" s="3">
        <v>98264</v>
      </c>
      <c r="D8652" s="2" t="s">
        <v>8698</v>
      </c>
      <c r="E8652" s="3" t="s">
        <v>9849</v>
      </c>
      <c r="F8652" s="61">
        <v>6.42</v>
      </c>
      <c r="G8652" s="61">
        <v>6.77</v>
      </c>
    </row>
    <row r="8653" spans="1:7" ht="22.5">
      <c r="A8653" s="1" t="str">
        <f t="shared" si="136"/>
        <v>SINAPI 98273</v>
      </c>
      <c r="B8653" s="3" t="s">
        <v>9865</v>
      </c>
      <c r="C8653" s="3">
        <v>98273</v>
      </c>
      <c r="D8653" s="2" t="s">
        <v>8699</v>
      </c>
      <c r="E8653" s="3" t="s">
        <v>9849</v>
      </c>
      <c r="F8653" s="61">
        <v>3</v>
      </c>
      <c r="G8653" s="61">
        <v>3.04</v>
      </c>
    </row>
    <row r="8654" spans="1:7" ht="22.5">
      <c r="A8654" s="1" t="str">
        <f t="shared" si="136"/>
        <v>SINAPI 98291</v>
      </c>
      <c r="B8654" s="3" t="s">
        <v>9865</v>
      </c>
      <c r="C8654" s="3">
        <v>98291</v>
      </c>
      <c r="D8654" s="2" t="s">
        <v>8700</v>
      </c>
      <c r="E8654" s="3" t="s">
        <v>9849</v>
      </c>
      <c r="F8654" s="61">
        <v>4.43</v>
      </c>
      <c r="G8654" s="61">
        <v>4.55</v>
      </c>
    </row>
    <row r="8655" spans="1:7" ht="22.5">
      <c r="A8655" s="1" t="str">
        <f t="shared" si="136"/>
        <v>SINAPI 98284</v>
      </c>
      <c r="B8655" s="3" t="s">
        <v>9865</v>
      </c>
      <c r="C8655" s="3">
        <v>98284</v>
      </c>
      <c r="D8655" s="2" t="s">
        <v>8701</v>
      </c>
      <c r="E8655" s="3" t="s">
        <v>9849</v>
      </c>
      <c r="F8655" s="61">
        <v>11.46</v>
      </c>
      <c r="G8655" s="61">
        <v>12.21</v>
      </c>
    </row>
    <row r="8656" spans="1:7" ht="22.5">
      <c r="A8656" s="1" t="str">
        <f t="shared" si="136"/>
        <v>SINAPI 98265</v>
      </c>
      <c r="B8656" s="3" t="s">
        <v>9865</v>
      </c>
      <c r="C8656" s="3">
        <v>98265</v>
      </c>
      <c r="D8656" s="2" t="s">
        <v>8702</v>
      </c>
      <c r="E8656" s="3" t="s">
        <v>9849</v>
      </c>
      <c r="F8656" s="61">
        <v>7.06</v>
      </c>
      <c r="G8656" s="61">
        <v>7.43</v>
      </c>
    </row>
    <row r="8657" spans="1:7" ht="22.5">
      <c r="A8657" s="1" t="str">
        <f t="shared" si="136"/>
        <v>SINAPI 98274</v>
      </c>
      <c r="B8657" s="3" t="s">
        <v>9865</v>
      </c>
      <c r="C8657" s="3">
        <v>98274</v>
      </c>
      <c r="D8657" s="2" t="s">
        <v>8703</v>
      </c>
      <c r="E8657" s="3" t="s">
        <v>9849</v>
      </c>
      <c r="F8657" s="61">
        <v>3.65</v>
      </c>
      <c r="G8657" s="61">
        <v>3.7</v>
      </c>
    </row>
    <row r="8658" spans="1:7" ht="22.5">
      <c r="A8658" s="1" t="str">
        <f t="shared" si="136"/>
        <v>SINAPI 98292</v>
      </c>
      <c r="B8658" s="3" t="s">
        <v>9865</v>
      </c>
      <c r="C8658" s="3">
        <v>98292</v>
      </c>
      <c r="D8658" s="2" t="s">
        <v>8704</v>
      </c>
      <c r="E8658" s="3" t="s">
        <v>9849</v>
      </c>
      <c r="F8658" s="61">
        <v>5.32</v>
      </c>
      <c r="G8658" s="61">
        <v>5.44</v>
      </c>
    </row>
    <row r="8659" spans="1:7" ht="22.5">
      <c r="A8659" s="1" t="str">
        <f t="shared" si="136"/>
        <v>SINAPI 98285</v>
      </c>
      <c r="B8659" s="3" t="s">
        <v>9865</v>
      </c>
      <c r="C8659" s="3">
        <v>98285</v>
      </c>
      <c r="D8659" s="2" t="s">
        <v>8705</v>
      </c>
      <c r="E8659" s="3" t="s">
        <v>9849</v>
      </c>
      <c r="F8659" s="61">
        <v>12.35</v>
      </c>
      <c r="G8659" s="61">
        <v>13.1</v>
      </c>
    </row>
    <row r="8660" spans="1:7" ht="22.5">
      <c r="A8660" s="1" t="str">
        <f t="shared" si="136"/>
        <v>SINAPI 98266</v>
      </c>
      <c r="B8660" s="3" t="s">
        <v>9865</v>
      </c>
      <c r="C8660" s="3">
        <v>98266</v>
      </c>
      <c r="D8660" s="2" t="s">
        <v>8706</v>
      </c>
      <c r="E8660" s="3" t="s">
        <v>9849</v>
      </c>
      <c r="F8660" s="61">
        <v>7.95</v>
      </c>
      <c r="G8660" s="61">
        <v>8.31</v>
      </c>
    </row>
    <row r="8661" spans="1:7" ht="22.5">
      <c r="A8661" s="1" t="str">
        <f t="shared" si="136"/>
        <v>SINAPI 98275</v>
      </c>
      <c r="B8661" s="3" t="s">
        <v>9865</v>
      </c>
      <c r="C8661" s="3">
        <v>98275</v>
      </c>
      <c r="D8661" s="2" t="s">
        <v>8707</v>
      </c>
      <c r="E8661" s="3" t="s">
        <v>9849</v>
      </c>
      <c r="F8661" s="61">
        <v>4.53</v>
      </c>
      <c r="G8661" s="61">
        <v>4.59</v>
      </c>
    </row>
    <row r="8662" spans="1:7" ht="22.5">
      <c r="A8662" s="1" t="str">
        <f t="shared" si="136"/>
        <v>SINAPI 98293</v>
      </c>
      <c r="B8662" s="3" t="s">
        <v>9865</v>
      </c>
      <c r="C8662" s="3">
        <v>98293</v>
      </c>
      <c r="D8662" s="2" t="s">
        <v>8708</v>
      </c>
      <c r="E8662" s="3" t="s">
        <v>9849</v>
      </c>
      <c r="F8662" s="61">
        <v>9.7899999999999991</v>
      </c>
      <c r="G8662" s="61">
        <v>10.02</v>
      </c>
    </row>
    <row r="8663" spans="1:7" ht="22.5">
      <c r="A8663" s="1" t="str">
        <f t="shared" si="136"/>
        <v>SINAPI 98286</v>
      </c>
      <c r="B8663" s="3" t="s">
        <v>9865</v>
      </c>
      <c r="C8663" s="3">
        <v>98286</v>
      </c>
      <c r="D8663" s="2" t="s">
        <v>8709</v>
      </c>
      <c r="E8663" s="3" t="s">
        <v>9849</v>
      </c>
      <c r="F8663" s="61">
        <v>16.82</v>
      </c>
      <c r="G8663" s="61">
        <v>17.670000000000002</v>
      </c>
    </row>
    <row r="8664" spans="1:7" ht="22.5">
      <c r="A8664" s="1" t="str">
        <f t="shared" si="136"/>
        <v>SINAPI 98267</v>
      </c>
      <c r="B8664" s="3" t="s">
        <v>9865</v>
      </c>
      <c r="C8664" s="3">
        <v>98267</v>
      </c>
      <c r="D8664" s="2" t="s">
        <v>8710</v>
      </c>
      <c r="E8664" s="3" t="s">
        <v>9849</v>
      </c>
      <c r="F8664" s="61">
        <v>12.42</v>
      </c>
      <c r="G8664" s="61">
        <v>12.88</v>
      </c>
    </row>
    <row r="8665" spans="1:7">
      <c r="A8665" s="1" t="str">
        <f t="shared" si="136"/>
        <v>SINAPI 98276</v>
      </c>
      <c r="B8665" s="3" t="s">
        <v>9865</v>
      </c>
      <c r="C8665" s="3">
        <v>98276</v>
      </c>
      <c r="D8665" s="2" t="s">
        <v>8711</v>
      </c>
      <c r="E8665" s="3" t="s">
        <v>9849</v>
      </c>
      <c r="F8665" s="61">
        <v>9</v>
      </c>
      <c r="G8665" s="61">
        <v>9.17</v>
      </c>
    </row>
    <row r="8666" spans="1:7" ht="22.5">
      <c r="A8666" s="1" t="str">
        <f t="shared" si="136"/>
        <v>SINAPI 98268</v>
      </c>
      <c r="B8666" s="3" t="s">
        <v>9865</v>
      </c>
      <c r="C8666" s="3">
        <v>98268</v>
      </c>
      <c r="D8666" s="2" t="s">
        <v>8712</v>
      </c>
      <c r="E8666" s="3" t="s">
        <v>9849</v>
      </c>
      <c r="F8666" s="61">
        <v>19.62</v>
      </c>
      <c r="G8666" s="61">
        <v>20.149999999999999</v>
      </c>
    </row>
    <row r="8667" spans="1:7">
      <c r="A8667" s="1" t="str">
        <f t="shared" ref="A8667:A8730" si="137">CONCATENATE($B8667," ",$C8667)</f>
        <v>SINAPI 98277</v>
      </c>
      <c r="B8667" s="3" t="s">
        <v>9865</v>
      </c>
      <c r="C8667" s="3">
        <v>98277</v>
      </c>
      <c r="D8667" s="2" t="s">
        <v>8713</v>
      </c>
      <c r="E8667" s="3" t="s">
        <v>9849</v>
      </c>
      <c r="F8667" s="61">
        <v>16.190000000000001</v>
      </c>
      <c r="G8667" s="61">
        <v>16.420000000000002</v>
      </c>
    </row>
    <row r="8668" spans="1:7" ht="22.5">
      <c r="A8668" s="1" t="str">
        <f t="shared" si="137"/>
        <v>SINAPI 98272</v>
      </c>
      <c r="B8668" s="3" t="s">
        <v>9865</v>
      </c>
      <c r="C8668" s="3">
        <v>98272</v>
      </c>
      <c r="D8668" s="2" t="s">
        <v>8714</v>
      </c>
      <c r="E8668" s="3" t="s">
        <v>9849</v>
      </c>
      <c r="F8668" s="61">
        <v>125.96</v>
      </c>
      <c r="G8668" s="61">
        <v>126.93</v>
      </c>
    </row>
    <row r="8669" spans="1:7" ht="22.5">
      <c r="A8669" s="1" t="str">
        <f t="shared" si="137"/>
        <v>SINAPI 98269</v>
      </c>
      <c r="B8669" s="3" t="s">
        <v>9865</v>
      </c>
      <c r="C8669" s="3">
        <v>98269</v>
      </c>
      <c r="D8669" s="2" t="s">
        <v>8715</v>
      </c>
      <c r="E8669" s="3" t="s">
        <v>9849</v>
      </c>
      <c r="F8669" s="61">
        <v>26.55</v>
      </c>
      <c r="G8669" s="61">
        <v>27.13</v>
      </c>
    </row>
    <row r="8670" spans="1:7">
      <c r="A8670" s="1" t="str">
        <f t="shared" si="137"/>
        <v>SINAPI 98278</v>
      </c>
      <c r="B8670" s="3" t="s">
        <v>9865</v>
      </c>
      <c r="C8670" s="3">
        <v>98278</v>
      </c>
      <c r="D8670" s="2" t="s">
        <v>8716</v>
      </c>
      <c r="E8670" s="3" t="s">
        <v>9849</v>
      </c>
      <c r="F8670" s="61">
        <v>23.13</v>
      </c>
      <c r="G8670" s="61">
        <v>23.4</v>
      </c>
    </row>
    <row r="8671" spans="1:7" ht="22.5">
      <c r="A8671" s="1" t="str">
        <f t="shared" si="137"/>
        <v>SINAPI 98270</v>
      </c>
      <c r="B8671" s="3" t="s">
        <v>9865</v>
      </c>
      <c r="C8671" s="3">
        <v>98270</v>
      </c>
      <c r="D8671" s="2" t="s">
        <v>8717</v>
      </c>
      <c r="E8671" s="3" t="s">
        <v>9849</v>
      </c>
      <c r="F8671" s="61">
        <v>39.64</v>
      </c>
      <c r="G8671" s="61">
        <v>40.28</v>
      </c>
    </row>
    <row r="8672" spans="1:7">
      <c r="A8672" s="1" t="str">
        <f t="shared" si="137"/>
        <v>SINAPI 98279</v>
      </c>
      <c r="B8672" s="3" t="s">
        <v>9865</v>
      </c>
      <c r="C8672" s="3">
        <v>98279</v>
      </c>
      <c r="D8672" s="2" t="s">
        <v>8718</v>
      </c>
      <c r="E8672" s="3" t="s">
        <v>9849</v>
      </c>
      <c r="F8672" s="61">
        <v>36.22</v>
      </c>
      <c r="G8672" s="61">
        <v>36.56</v>
      </c>
    </row>
    <row r="8673" spans="1:7" ht="22.5">
      <c r="A8673" s="1" t="str">
        <f t="shared" si="137"/>
        <v>SINAPI 98271</v>
      </c>
      <c r="B8673" s="3" t="s">
        <v>9865</v>
      </c>
      <c r="C8673" s="3">
        <v>98271</v>
      </c>
      <c r="D8673" s="2" t="s">
        <v>8719</v>
      </c>
      <c r="E8673" s="3" t="s">
        <v>9849</v>
      </c>
      <c r="F8673" s="61">
        <v>55.39</v>
      </c>
      <c r="G8673" s="61">
        <v>56.1</v>
      </c>
    </row>
    <row r="8674" spans="1:7" ht="22.5">
      <c r="A8674" s="1" t="str">
        <f t="shared" si="137"/>
        <v>SINAPI 98400</v>
      </c>
      <c r="B8674" s="3" t="s">
        <v>9865</v>
      </c>
      <c r="C8674" s="3">
        <v>98400</v>
      </c>
      <c r="D8674" s="2" t="s">
        <v>8720</v>
      </c>
      <c r="E8674" s="3" t="s">
        <v>9849</v>
      </c>
      <c r="F8674" s="61">
        <v>15.08</v>
      </c>
      <c r="G8674" s="61">
        <v>15.54</v>
      </c>
    </row>
    <row r="8675" spans="1:7" ht="22.5">
      <c r="A8675" s="1" t="str">
        <f t="shared" si="137"/>
        <v>SINAPI 98401</v>
      </c>
      <c r="B8675" s="3" t="s">
        <v>9865</v>
      </c>
      <c r="C8675" s="3">
        <v>98401</v>
      </c>
      <c r="D8675" s="2" t="s">
        <v>8721</v>
      </c>
      <c r="E8675" s="3" t="s">
        <v>9849</v>
      </c>
      <c r="F8675" s="61">
        <v>23.3</v>
      </c>
      <c r="G8675" s="61">
        <v>23.83</v>
      </c>
    </row>
    <row r="8676" spans="1:7" ht="22.5">
      <c r="A8676" s="1" t="str">
        <f t="shared" si="137"/>
        <v>SINAPI 98402</v>
      </c>
      <c r="B8676" s="3" t="s">
        <v>9865</v>
      </c>
      <c r="C8676" s="3">
        <v>98402</v>
      </c>
      <c r="D8676" s="2" t="s">
        <v>8722</v>
      </c>
      <c r="E8676" s="3" t="s">
        <v>9849</v>
      </c>
      <c r="F8676" s="61">
        <v>27.13</v>
      </c>
      <c r="G8676" s="61">
        <v>27.71</v>
      </c>
    </row>
    <row r="8677" spans="1:7">
      <c r="A8677" s="1" t="str">
        <f t="shared" si="137"/>
        <v>SINAPI 100556</v>
      </c>
      <c r="B8677" s="3" t="s">
        <v>9865</v>
      </c>
      <c r="C8677" s="3">
        <v>100556</v>
      </c>
      <c r="D8677" s="2" t="s">
        <v>8723</v>
      </c>
      <c r="E8677" s="3" t="s">
        <v>9848</v>
      </c>
      <c r="F8677" s="61">
        <v>32.51</v>
      </c>
      <c r="G8677" s="61">
        <v>33.770000000000003</v>
      </c>
    </row>
    <row r="8678" spans="1:7">
      <c r="A8678" s="1" t="str">
        <f t="shared" si="137"/>
        <v>SINAPI 106083</v>
      </c>
      <c r="B8678" s="3" t="s">
        <v>9865</v>
      </c>
      <c r="C8678" s="3">
        <v>106083</v>
      </c>
      <c r="D8678" s="2" t="s">
        <v>8724</v>
      </c>
      <c r="E8678" s="3" t="s">
        <v>9848</v>
      </c>
      <c r="F8678" s="61">
        <v>0</v>
      </c>
      <c r="G8678" s="61">
        <v>0</v>
      </c>
    </row>
    <row r="8679" spans="1:7">
      <c r="A8679" s="1" t="str">
        <f t="shared" si="137"/>
        <v>SINAPI 100557</v>
      </c>
      <c r="B8679" s="3" t="s">
        <v>9865</v>
      </c>
      <c r="C8679" s="3">
        <v>100557</v>
      </c>
      <c r="D8679" s="2" t="s">
        <v>8725</v>
      </c>
      <c r="E8679" s="3" t="s">
        <v>9848</v>
      </c>
      <c r="F8679" s="61">
        <v>410.4</v>
      </c>
      <c r="G8679" s="61">
        <v>416.28</v>
      </c>
    </row>
    <row r="8680" spans="1:7">
      <c r="A8680" s="1" t="str">
        <f t="shared" si="137"/>
        <v>SINAPI 106088</v>
      </c>
      <c r="B8680" s="3" t="s">
        <v>9865</v>
      </c>
      <c r="C8680" s="3">
        <v>106088</v>
      </c>
      <c r="D8680" s="2" t="s">
        <v>8726</v>
      </c>
      <c r="E8680" s="3" t="s">
        <v>9848</v>
      </c>
      <c r="F8680" s="61">
        <v>0</v>
      </c>
      <c r="G8680" s="61">
        <v>0</v>
      </c>
    </row>
    <row r="8681" spans="1:7">
      <c r="A8681" s="1" t="str">
        <f t="shared" si="137"/>
        <v>SINAPI 106081</v>
      </c>
      <c r="B8681" s="3" t="s">
        <v>9865</v>
      </c>
      <c r="C8681" s="3">
        <v>106081</v>
      </c>
      <c r="D8681" s="2" t="s">
        <v>8727</v>
      </c>
      <c r="E8681" s="3" t="s">
        <v>9848</v>
      </c>
      <c r="F8681" s="61">
        <v>0</v>
      </c>
      <c r="G8681" s="61">
        <v>0</v>
      </c>
    </row>
    <row r="8682" spans="1:7">
      <c r="A8682" s="1" t="str">
        <f t="shared" si="137"/>
        <v>SINAPI 106080</v>
      </c>
      <c r="B8682" s="3" t="s">
        <v>9865</v>
      </c>
      <c r="C8682" s="3">
        <v>106080</v>
      </c>
      <c r="D8682" s="2" t="s">
        <v>8728</v>
      </c>
      <c r="E8682" s="3" t="s">
        <v>9848</v>
      </c>
      <c r="F8682" s="61">
        <v>0</v>
      </c>
      <c r="G8682" s="61">
        <v>0</v>
      </c>
    </row>
    <row r="8683" spans="1:7">
      <c r="A8683" s="1" t="str">
        <f t="shared" si="137"/>
        <v>SINAPI 98301</v>
      </c>
      <c r="B8683" s="3" t="s">
        <v>9865</v>
      </c>
      <c r="C8683" s="3">
        <v>98301</v>
      </c>
      <c r="D8683" s="2" t="s">
        <v>8729</v>
      </c>
      <c r="E8683" s="3" t="s">
        <v>9848</v>
      </c>
      <c r="F8683" s="61">
        <v>709.99</v>
      </c>
      <c r="G8683" s="61">
        <v>742.89</v>
      </c>
    </row>
    <row r="8684" spans="1:7">
      <c r="A8684" s="1" t="str">
        <f t="shared" si="137"/>
        <v>SINAPI 98302</v>
      </c>
      <c r="B8684" s="3" t="s">
        <v>9865</v>
      </c>
      <c r="C8684" s="3">
        <v>98302</v>
      </c>
      <c r="D8684" s="2" t="s">
        <v>8730</v>
      </c>
      <c r="E8684" s="3" t="s">
        <v>9848</v>
      </c>
      <c r="F8684" s="61">
        <v>1282</v>
      </c>
      <c r="G8684" s="61">
        <v>1314.9</v>
      </c>
    </row>
    <row r="8685" spans="1:7">
      <c r="A8685" s="1" t="str">
        <f t="shared" si="137"/>
        <v>SINAPI 98593</v>
      </c>
      <c r="B8685" s="3" t="s">
        <v>9865</v>
      </c>
      <c r="C8685" s="3">
        <v>98593</v>
      </c>
      <c r="D8685" s="2" t="s">
        <v>8731</v>
      </c>
      <c r="E8685" s="3" t="s">
        <v>9848</v>
      </c>
      <c r="F8685" s="61">
        <v>2784.72</v>
      </c>
      <c r="G8685" s="61">
        <v>2850.1</v>
      </c>
    </row>
    <row r="8686" spans="1:7">
      <c r="A8686" s="1" t="str">
        <f t="shared" si="137"/>
        <v>SINAPI 98304</v>
      </c>
      <c r="B8686" s="3" t="s">
        <v>9865</v>
      </c>
      <c r="C8686" s="3">
        <v>98304</v>
      </c>
      <c r="D8686" s="2" t="s">
        <v>8732</v>
      </c>
      <c r="E8686" s="3" t="s">
        <v>9848</v>
      </c>
      <c r="F8686" s="61">
        <v>3951.05</v>
      </c>
      <c r="G8686" s="61">
        <v>4016.43</v>
      </c>
    </row>
    <row r="8687" spans="1:7" ht="22.5">
      <c r="A8687" s="1" t="str">
        <f t="shared" si="137"/>
        <v>SINAPI 106079</v>
      </c>
      <c r="B8687" s="3" t="s">
        <v>9865</v>
      </c>
      <c r="C8687" s="3">
        <v>106079</v>
      </c>
      <c r="D8687" s="2" t="s">
        <v>8733</v>
      </c>
      <c r="E8687" s="3" t="s">
        <v>9848</v>
      </c>
      <c r="F8687" s="61">
        <v>0</v>
      </c>
      <c r="G8687" s="61">
        <v>0</v>
      </c>
    </row>
    <row r="8688" spans="1:7" ht="22.5">
      <c r="A8688" s="1" t="str">
        <f t="shared" si="137"/>
        <v>SINAPI 100561</v>
      </c>
      <c r="B8688" s="3" t="s">
        <v>9865</v>
      </c>
      <c r="C8688" s="3">
        <v>100561</v>
      </c>
      <c r="D8688" s="2" t="s">
        <v>8734</v>
      </c>
      <c r="E8688" s="3" t="s">
        <v>9848</v>
      </c>
      <c r="F8688" s="61">
        <v>150.43</v>
      </c>
      <c r="G8688" s="61">
        <v>153.46</v>
      </c>
    </row>
    <row r="8689" spans="1:7" ht="22.5">
      <c r="A8689" s="1" t="str">
        <f t="shared" si="137"/>
        <v>SINAPI 100562</v>
      </c>
      <c r="B8689" s="3" t="s">
        <v>9865</v>
      </c>
      <c r="C8689" s="3">
        <v>100562</v>
      </c>
      <c r="D8689" s="2" t="s">
        <v>8735</v>
      </c>
      <c r="E8689" s="3" t="s">
        <v>9848</v>
      </c>
      <c r="F8689" s="61">
        <v>236.2</v>
      </c>
      <c r="G8689" s="61">
        <v>239.84</v>
      </c>
    </row>
    <row r="8690" spans="1:7" ht="22.5">
      <c r="A8690" s="1" t="str">
        <f t="shared" si="137"/>
        <v>SINAPI 100560</v>
      </c>
      <c r="B8690" s="3" t="s">
        <v>9865</v>
      </c>
      <c r="C8690" s="3">
        <v>100560</v>
      </c>
      <c r="D8690" s="2" t="s">
        <v>8736</v>
      </c>
      <c r="E8690" s="3" t="s">
        <v>9848</v>
      </c>
      <c r="F8690" s="61">
        <v>80.239999999999995</v>
      </c>
      <c r="G8690" s="61">
        <v>82.77</v>
      </c>
    </row>
    <row r="8691" spans="1:7" ht="22.5">
      <c r="A8691" s="1" t="str">
        <f t="shared" si="137"/>
        <v>SINAPI 100563</v>
      </c>
      <c r="B8691" s="3" t="s">
        <v>9865</v>
      </c>
      <c r="C8691" s="3">
        <v>100563</v>
      </c>
      <c r="D8691" s="2" t="s">
        <v>8737</v>
      </c>
      <c r="E8691" s="3" t="s">
        <v>9848</v>
      </c>
      <c r="F8691" s="61">
        <v>343.57</v>
      </c>
      <c r="G8691" s="61">
        <v>347.93</v>
      </c>
    </row>
    <row r="8692" spans="1:7">
      <c r="A8692" s="1" t="str">
        <f t="shared" si="137"/>
        <v>SINAPI 100555</v>
      </c>
      <c r="B8692" s="3" t="s">
        <v>9865</v>
      </c>
      <c r="C8692" s="3">
        <v>100555</v>
      </c>
      <c r="D8692" s="2" t="s">
        <v>8738</v>
      </c>
      <c r="E8692" s="3" t="s">
        <v>9848</v>
      </c>
      <c r="F8692" s="61">
        <v>1424.29</v>
      </c>
      <c r="G8692" s="61">
        <v>1429.73</v>
      </c>
    </row>
    <row r="8693" spans="1:7">
      <c r="A8693" s="1" t="str">
        <f t="shared" si="137"/>
        <v>SINAPI 106084</v>
      </c>
      <c r="B8693" s="3" t="s">
        <v>9865</v>
      </c>
      <c r="C8693" s="3">
        <v>106084</v>
      </c>
      <c r="D8693" s="2" t="s">
        <v>8739</v>
      </c>
      <c r="E8693" s="3" t="s">
        <v>9848</v>
      </c>
      <c r="F8693" s="61">
        <v>0</v>
      </c>
      <c r="G8693" s="61">
        <v>0</v>
      </c>
    </row>
    <row r="8694" spans="1:7">
      <c r="A8694" s="1" t="str">
        <f t="shared" si="137"/>
        <v>SINAPI 106087</v>
      </c>
      <c r="B8694" s="3" t="s">
        <v>9865</v>
      </c>
      <c r="C8694" s="3">
        <v>106087</v>
      </c>
      <c r="D8694" s="2" t="s">
        <v>8740</v>
      </c>
      <c r="E8694" s="3" t="s">
        <v>9848</v>
      </c>
      <c r="F8694" s="61">
        <v>0</v>
      </c>
      <c r="G8694" s="61">
        <v>0</v>
      </c>
    </row>
    <row r="8695" spans="1:7">
      <c r="A8695" s="1" t="str">
        <f t="shared" si="137"/>
        <v>SINAPI 106085</v>
      </c>
      <c r="B8695" s="3" t="s">
        <v>9865</v>
      </c>
      <c r="C8695" s="3">
        <v>106085</v>
      </c>
      <c r="D8695" s="2" t="s">
        <v>8741</v>
      </c>
      <c r="E8695" s="3" t="s">
        <v>9848</v>
      </c>
      <c r="F8695" s="61">
        <v>0</v>
      </c>
      <c r="G8695" s="61">
        <v>0</v>
      </c>
    </row>
    <row r="8696" spans="1:7">
      <c r="A8696" s="1" t="str">
        <f t="shared" si="137"/>
        <v>SINAPI 106086</v>
      </c>
      <c r="B8696" s="3" t="s">
        <v>9865</v>
      </c>
      <c r="C8696" s="3">
        <v>106086</v>
      </c>
      <c r="D8696" s="2" t="s">
        <v>8742</v>
      </c>
      <c r="E8696" s="3" t="s">
        <v>9848</v>
      </c>
      <c r="F8696" s="61">
        <v>0</v>
      </c>
      <c r="G8696" s="61">
        <v>0</v>
      </c>
    </row>
    <row r="8697" spans="1:7">
      <c r="A8697" s="1" t="str">
        <f t="shared" si="137"/>
        <v>SINAPI 98305</v>
      </c>
      <c r="B8697" s="3" t="s">
        <v>9865</v>
      </c>
      <c r="C8697" s="3">
        <v>98305</v>
      </c>
      <c r="D8697" s="2" t="s">
        <v>8743</v>
      </c>
      <c r="E8697" s="3" t="s">
        <v>9848</v>
      </c>
      <c r="F8697" s="61">
        <v>2835</v>
      </c>
      <c r="G8697" s="61">
        <v>2840.44</v>
      </c>
    </row>
    <row r="8698" spans="1:7">
      <c r="A8698" s="1" t="str">
        <f t="shared" si="137"/>
        <v>SINAPI 98307</v>
      </c>
      <c r="B8698" s="3" t="s">
        <v>9865</v>
      </c>
      <c r="C8698" s="3">
        <v>98307</v>
      </c>
      <c r="D8698" s="2" t="s">
        <v>8744</v>
      </c>
      <c r="E8698" s="3" t="s">
        <v>9848</v>
      </c>
      <c r="F8698" s="61">
        <v>64.05</v>
      </c>
      <c r="G8698" s="61">
        <v>66.510000000000005</v>
      </c>
    </row>
    <row r="8699" spans="1:7">
      <c r="A8699" s="1" t="str">
        <f t="shared" si="137"/>
        <v>SINAPI 98308</v>
      </c>
      <c r="B8699" s="3" t="s">
        <v>9865</v>
      </c>
      <c r="C8699" s="3">
        <v>98308</v>
      </c>
      <c r="D8699" s="2" t="s">
        <v>8745</v>
      </c>
      <c r="E8699" s="3" t="s">
        <v>9848</v>
      </c>
      <c r="F8699" s="61">
        <v>48.23</v>
      </c>
      <c r="G8699" s="61">
        <v>50.69</v>
      </c>
    </row>
    <row r="8700" spans="1:7">
      <c r="A8700" s="1" t="str">
        <f t="shared" si="137"/>
        <v>SINAPI 106077</v>
      </c>
      <c r="B8700" s="3" t="s">
        <v>9865</v>
      </c>
      <c r="C8700" s="3">
        <v>106077</v>
      </c>
      <c r="D8700" s="2" t="s">
        <v>8746</v>
      </c>
      <c r="E8700" s="3" t="s">
        <v>9848</v>
      </c>
      <c r="F8700" s="61">
        <v>0</v>
      </c>
      <c r="G8700" s="61">
        <v>0</v>
      </c>
    </row>
    <row r="8701" spans="1:7">
      <c r="A8701" s="1" t="str">
        <f t="shared" si="137"/>
        <v>SINAPI 106078</v>
      </c>
      <c r="B8701" s="3" t="s">
        <v>9865</v>
      </c>
      <c r="C8701" s="3">
        <v>106078</v>
      </c>
      <c r="D8701" s="2" t="s">
        <v>8747</v>
      </c>
      <c r="E8701" s="3" t="s">
        <v>9848</v>
      </c>
      <c r="F8701" s="61">
        <v>0</v>
      </c>
      <c r="G8701" s="61">
        <v>0</v>
      </c>
    </row>
    <row r="8702" spans="1:7" ht="22.5">
      <c r="A8702" s="1" t="str">
        <f t="shared" si="137"/>
        <v>SINAPI 103401</v>
      </c>
      <c r="B8702" s="3" t="s">
        <v>9865</v>
      </c>
      <c r="C8702" s="3">
        <v>103401</v>
      </c>
      <c r="D8702" s="2" t="s">
        <v>8748</v>
      </c>
      <c r="E8702" s="3" t="s">
        <v>9848</v>
      </c>
      <c r="F8702" s="61">
        <v>27.35</v>
      </c>
      <c r="G8702" s="61">
        <v>29.64</v>
      </c>
    </row>
    <row r="8703" spans="1:7" ht="22.5">
      <c r="A8703" s="1" t="str">
        <f t="shared" si="137"/>
        <v>SINAPI 103402</v>
      </c>
      <c r="B8703" s="3" t="s">
        <v>9865</v>
      </c>
      <c r="C8703" s="3">
        <v>103402</v>
      </c>
      <c r="D8703" s="2" t="s">
        <v>8749</v>
      </c>
      <c r="E8703" s="3" t="s">
        <v>9848</v>
      </c>
      <c r="F8703" s="61">
        <v>39.79</v>
      </c>
      <c r="G8703" s="61">
        <v>43.11</v>
      </c>
    </row>
    <row r="8704" spans="1:7" ht="22.5">
      <c r="A8704" s="1" t="str">
        <f t="shared" si="137"/>
        <v>SINAPI 103403</v>
      </c>
      <c r="B8704" s="3" t="s">
        <v>9865</v>
      </c>
      <c r="C8704" s="3">
        <v>103403</v>
      </c>
      <c r="D8704" s="2" t="s">
        <v>8750</v>
      </c>
      <c r="E8704" s="3" t="s">
        <v>9848</v>
      </c>
      <c r="F8704" s="61">
        <v>44.76</v>
      </c>
      <c r="G8704" s="61">
        <v>48.5</v>
      </c>
    </row>
    <row r="8705" spans="1:7" ht="22.5">
      <c r="A8705" s="1" t="str">
        <f t="shared" si="137"/>
        <v>SINAPI 103397</v>
      </c>
      <c r="B8705" s="3" t="s">
        <v>9865</v>
      </c>
      <c r="C8705" s="3">
        <v>103397</v>
      </c>
      <c r="D8705" s="2" t="s">
        <v>8751</v>
      </c>
      <c r="E8705" s="3" t="s">
        <v>9848</v>
      </c>
      <c r="F8705" s="61">
        <v>4.97</v>
      </c>
      <c r="G8705" s="61">
        <v>5.38</v>
      </c>
    </row>
    <row r="8706" spans="1:7" ht="22.5">
      <c r="A8706" s="1" t="str">
        <f t="shared" si="137"/>
        <v>SINAPI 103404</v>
      </c>
      <c r="B8706" s="3" t="s">
        <v>9865</v>
      </c>
      <c r="C8706" s="3">
        <v>103404</v>
      </c>
      <c r="D8706" s="2" t="s">
        <v>8752</v>
      </c>
      <c r="E8706" s="3" t="s">
        <v>9848</v>
      </c>
      <c r="F8706" s="61">
        <v>49.74</v>
      </c>
      <c r="G8706" s="61">
        <v>53.89</v>
      </c>
    </row>
    <row r="8707" spans="1:7" ht="22.5">
      <c r="A8707" s="1" t="str">
        <f t="shared" si="137"/>
        <v>SINAPI 103405</v>
      </c>
      <c r="B8707" s="3" t="s">
        <v>9865</v>
      </c>
      <c r="C8707" s="3">
        <v>103405</v>
      </c>
      <c r="D8707" s="2" t="s">
        <v>8753</v>
      </c>
      <c r="E8707" s="3" t="s">
        <v>9848</v>
      </c>
      <c r="F8707" s="61">
        <v>55.96</v>
      </c>
      <c r="G8707" s="61">
        <v>60.63</v>
      </c>
    </row>
    <row r="8708" spans="1:7" ht="22.5">
      <c r="A8708" s="1" t="str">
        <f t="shared" si="137"/>
        <v>SINAPI 103406</v>
      </c>
      <c r="B8708" s="3" t="s">
        <v>9865</v>
      </c>
      <c r="C8708" s="3">
        <v>103406</v>
      </c>
      <c r="D8708" s="2" t="s">
        <v>8754</v>
      </c>
      <c r="E8708" s="3" t="s">
        <v>9848</v>
      </c>
      <c r="F8708" s="61">
        <v>62.18</v>
      </c>
      <c r="G8708" s="61">
        <v>67.37</v>
      </c>
    </row>
    <row r="8709" spans="1:7" ht="22.5">
      <c r="A8709" s="1" t="str">
        <f t="shared" si="137"/>
        <v>SINAPI 103407</v>
      </c>
      <c r="B8709" s="3" t="s">
        <v>9865</v>
      </c>
      <c r="C8709" s="3">
        <v>103407</v>
      </c>
      <c r="D8709" s="2" t="s">
        <v>8755</v>
      </c>
      <c r="E8709" s="3" t="s">
        <v>9848</v>
      </c>
      <c r="F8709" s="61">
        <v>69.64</v>
      </c>
      <c r="G8709" s="61">
        <v>75.45</v>
      </c>
    </row>
    <row r="8710" spans="1:7" ht="22.5">
      <c r="A8710" s="1" t="str">
        <f t="shared" si="137"/>
        <v>SINAPI 103408</v>
      </c>
      <c r="B8710" s="3" t="s">
        <v>9865</v>
      </c>
      <c r="C8710" s="3">
        <v>103408</v>
      </c>
      <c r="D8710" s="2" t="s">
        <v>8756</v>
      </c>
      <c r="E8710" s="3" t="s">
        <v>9848</v>
      </c>
      <c r="F8710" s="61">
        <v>78.349999999999994</v>
      </c>
      <c r="G8710" s="61">
        <v>84.89</v>
      </c>
    </row>
    <row r="8711" spans="1:7" ht="22.5">
      <c r="A8711" s="1" t="str">
        <f t="shared" si="137"/>
        <v>SINAPI 103398</v>
      </c>
      <c r="B8711" s="3" t="s">
        <v>9865</v>
      </c>
      <c r="C8711" s="3">
        <v>103398</v>
      </c>
      <c r="D8711" s="2" t="s">
        <v>8757</v>
      </c>
      <c r="E8711" s="3" t="s">
        <v>9848</v>
      </c>
      <c r="F8711" s="61">
        <v>7.96</v>
      </c>
      <c r="G8711" s="61">
        <v>8.6199999999999992</v>
      </c>
    </row>
    <row r="8712" spans="1:7" ht="22.5">
      <c r="A8712" s="1" t="str">
        <f t="shared" si="137"/>
        <v>SINAPI 103409</v>
      </c>
      <c r="B8712" s="3" t="s">
        <v>9865</v>
      </c>
      <c r="C8712" s="3">
        <v>103409</v>
      </c>
      <c r="D8712" s="2" t="s">
        <v>8758</v>
      </c>
      <c r="E8712" s="3" t="s">
        <v>9848</v>
      </c>
      <c r="F8712" s="61">
        <v>88.3</v>
      </c>
      <c r="G8712" s="61">
        <v>95.67</v>
      </c>
    </row>
    <row r="8713" spans="1:7" ht="22.5">
      <c r="A8713" s="1" t="str">
        <f t="shared" si="137"/>
        <v>SINAPI 103410</v>
      </c>
      <c r="B8713" s="3" t="s">
        <v>9865</v>
      </c>
      <c r="C8713" s="3">
        <v>103410</v>
      </c>
      <c r="D8713" s="2" t="s">
        <v>8759</v>
      </c>
      <c r="E8713" s="3" t="s">
        <v>9848</v>
      </c>
      <c r="F8713" s="61">
        <v>99.49</v>
      </c>
      <c r="G8713" s="61">
        <v>107.8</v>
      </c>
    </row>
    <row r="8714" spans="1:7" ht="22.5">
      <c r="A8714" s="1" t="str">
        <f t="shared" si="137"/>
        <v>SINAPI 103399</v>
      </c>
      <c r="B8714" s="3" t="s">
        <v>9865</v>
      </c>
      <c r="C8714" s="3">
        <v>103399</v>
      </c>
      <c r="D8714" s="2" t="s">
        <v>8760</v>
      </c>
      <c r="E8714" s="3" t="s">
        <v>9848</v>
      </c>
      <c r="F8714" s="61">
        <v>15.66</v>
      </c>
      <c r="G8714" s="61">
        <v>16.97</v>
      </c>
    </row>
    <row r="8715" spans="1:7" ht="22.5">
      <c r="A8715" s="1" t="str">
        <f t="shared" si="137"/>
        <v>SINAPI 103400</v>
      </c>
      <c r="B8715" s="3" t="s">
        <v>9865</v>
      </c>
      <c r="C8715" s="3">
        <v>103400</v>
      </c>
      <c r="D8715" s="2" t="s">
        <v>8761</v>
      </c>
      <c r="E8715" s="3" t="s">
        <v>9848</v>
      </c>
      <c r="F8715" s="61">
        <v>22.37</v>
      </c>
      <c r="G8715" s="61">
        <v>24.25</v>
      </c>
    </row>
    <row r="8716" spans="1:7" ht="22.5">
      <c r="A8716" s="1" t="str">
        <f t="shared" si="137"/>
        <v>SINAPI 103415</v>
      </c>
      <c r="B8716" s="3" t="s">
        <v>9865</v>
      </c>
      <c r="C8716" s="3">
        <v>103415</v>
      </c>
      <c r="D8716" s="2" t="s">
        <v>8762</v>
      </c>
      <c r="E8716" s="3" t="s">
        <v>9848</v>
      </c>
      <c r="F8716" s="61">
        <v>54.71</v>
      </c>
      <c r="G8716" s="61">
        <v>59.28</v>
      </c>
    </row>
    <row r="8717" spans="1:7" ht="22.5">
      <c r="A8717" s="1" t="str">
        <f t="shared" si="137"/>
        <v>SINAPI 103416</v>
      </c>
      <c r="B8717" s="3" t="s">
        <v>9865</v>
      </c>
      <c r="C8717" s="3">
        <v>103416</v>
      </c>
      <c r="D8717" s="2" t="s">
        <v>8763</v>
      </c>
      <c r="E8717" s="3" t="s">
        <v>9848</v>
      </c>
      <c r="F8717" s="61">
        <v>79.59</v>
      </c>
      <c r="G8717" s="61">
        <v>86.24</v>
      </c>
    </row>
    <row r="8718" spans="1:7" ht="22.5">
      <c r="A8718" s="1" t="str">
        <f t="shared" si="137"/>
        <v>SINAPI 103417</v>
      </c>
      <c r="B8718" s="3" t="s">
        <v>9865</v>
      </c>
      <c r="C8718" s="3">
        <v>103417</v>
      </c>
      <c r="D8718" s="2" t="s">
        <v>8764</v>
      </c>
      <c r="E8718" s="3" t="s">
        <v>9848</v>
      </c>
      <c r="F8718" s="61">
        <v>89.55</v>
      </c>
      <c r="G8718" s="61">
        <v>97.02</v>
      </c>
    </row>
    <row r="8719" spans="1:7" ht="22.5">
      <c r="A8719" s="1" t="str">
        <f t="shared" si="137"/>
        <v>SINAPI 103411</v>
      </c>
      <c r="B8719" s="3" t="s">
        <v>9865</v>
      </c>
      <c r="C8719" s="3">
        <v>103411</v>
      </c>
      <c r="D8719" s="2" t="s">
        <v>8765</v>
      </c>
      <c r="E8719" s="3" t="s">
        <v>9848</v>
      </c>
      <c r="F8719" s="61">
        <v>9.94</v>
      </c>
      <c r="G8719" s="61">
        <v>10.77</v>
      </c>
    </row>
    <row r="8720" spans="1:7" ht="22.5">
      <c r="A8720" s="1" t="str">
        <f t="shared" si="137"/>
        <v>SINAPI 103418</v>
      </c>
      <c r="B8720" s="3" t="s">
        <v>9865</v>
      </c>
      <c r="C8720" s="3">
        <v>103418</v>
      </c>
      <c r="D8720" s="2" t="s">
        <v>8766</v>
      </c>
      <c r="E8720" s="3" t="s">
        <v>9848</v>
      </c>
      <c r="F8720" s="61">
        <v>99.49</v>
      </c>
      <c r="G8720" s="61">
        <v>107.8</v>
      </c>
    </row>
    <row r="8721" spans="1:7" ht="22.5">
      <c r="A8721" s="1" t="str">
        <f t="shared" si="137"/>
        <v>SINAPI 103419</v>
      </c>
      <c r="B8721" s="3" t="s">
        <v>9865</v>
      </c>
      <c r="C8721" s="3">
        <v>103419</v>
      </c>
      <c r="D8721" s="2" t="s">
        <v>8767</v>
      </c>
      <c r="E8721" s="3" t="s">
        <v>9848</v>
      </c>
      <c r="F8721" s="61">
        <v>111.94</v>
      </c>
      <c r="G8721" s="61">
        <v>121.27</v>
      </c>
    </row>
    <row r="8722" spans="1:7" ht="22.5">
      <c r="A8722" s="1" t="str">
        <f t="shared" si="137"/>
        <v>SINAPI 103420</v>
      </c>
      <c r="B8722" s="3" t="s">
        <v>9865</v>
      </c>
      <c r="C8722" s="3">
        <v>103420</v>
      </c>
      <c r="D8722" s="2" t="s">
        <v>8768</v>
      </c>
      <c r="E8722" s="3" t="s">
        <v>9848</v>
      </c>
      <c r="F8722" s="61">
        <v>124.37</v>
      </c>
      <c r="G8722" s="61">
        <v>134.75</v>
      </c>
    </row>
    <row r="8723" spans="1:7" ht="22.5">
      <c r="A8723" s="1" t="str">
        <f t="shared" si="137"/>
        <v>SINAPI 103421</v>
      </c>
      <c r="B8723" s="3" t="s">
        <v>9865</v>
      </c>
      <c r="C8723" s="3">
        <v>103421</v>
      </c>
      <c r="D8723" s="2" t="s">
        <v>8769</v>
      </c>
      <c r="E8723" s="3" t="s">
        <v>9848</v>
      </c>
      <c r="F8723" s="61">
        <v>139.30000000000001</v>
      </c>
      <c r="G8723" s="61">
        <v>150.91999999999999</v>
      </c>
    </row>
    <row r="8724" spans="1:7" ht="22.5">
      <c r="A8724" s="1" t="str">
        <f t="shared" si="137"/>
        <v>SINAPI 103422</v>
      </c>
      <c r="B8724" s="3" t="s">
        <v>9865</v>
      </c>
      <c r="C8724" s="3">
        <v>103422</v>
      </c>
      <c r="D8724" s="2" t="s">
        <v>8770</v>
      </c>
      <c r="E8724" s="3" t="s">
        <v>9848</v>
      </c>
      <c r="F8724" s="61">
        <v>156.71</v>
      </c>
      <c r="G8724" s="61">
        <v>169.79</v>
      </c>
    </row>
    <row r="8725" spans="1:7" ht="22.5">
      <c r="A8725" s="1" t="str">
        <f t="shared" si="137"/>
        <v>SINAPI 103412</v>
      </c>
      <c r="B8725" s="3" t="s">
        <v>9865</v>
      </c>
      <c r="C8725" s="3">
        <v>103412</v>
      </c>
      <c r="D8725" s="2" t="s">
        <v>8771</v>
      </c>
      <c r="E8725" s="3" t="s">
        <v>9848</v>
      </c>
      <c r="F8725" s="61">
        <v>15.92</v>
      </c>
      <c r="G8725" s="61">
        <v>17.239999999999998</v>
      </c>
    </row>
    <row r="8726" spans="1:7" ht="22.5">
      <c r="A8726" s="1" t="str">
        <f t="shared" si="137"/>
        <v>SINAPI 103423</v>
      </c>
      <c r="B8726" s="3" t="s">
        <v>9865</v>
      </c>
      <c r="C8726" s="3">
        <v>103423</v>
      </c>
      <c r="D8726" s="2" t="s">
        <v>8772</v>
      </c>
      <c r="E8726" s="3" t="s">
        <v>9848</v>
      </c>
      <c r="F8726" s="61">
        <v>176.61</v>
      </c>
      <c r="G8726" s="61">
        <v>191.35</v>
      </c>
    </row>
    <row r="8727" spans="1:7" ht="22.5">
      <c r="A8727" s="1" t="str">
        <f t="shared" si="137"/>
        <v>SINAPI 103424</v>
      </c>
      <c r="B8727" s="3" t="s">
        <v>9865</v>
      </c>
      <c r="C8727" s="3">
        <v>103424</v>
      </c>
      <c r="D8727" s="2" t="s">
        <v>8773</v>
      </c>
      <c r="E8727" s="3" t="s">
        <v>9848</v>
      </c>
      <c r="F8727" s="61">
        <v>198.99</v>
      </c>
      <c r="G8727" s="61">
        <v>215.6</v>
      </c>
    </row>
    <row r="8728" spans="1:7" ht="22.5">
      <c r="A8728" s="1" t="str">
        <f t="shared" si="137"/>
        <v>SINAPI 103413</v>
      </c>
      <c r="B8728" s="3" t="s">
        <v>9865</v>
      </c>
      <c r="C8728" s="3">
        <v>103413</v>
      </c>
      <c r="D8728" s="2" t="s">
        <v>8774</v>
      </c>
      <c r="E8728" s="3" t="s">
        <v>9848</v>
      </c>
      <c r="F8728" s="61">
        <v>31.33</v>
      </c>
      <c r="G8728" s="61">
        <v>33.950000000000003</v>
      </c>
    </row>
    <row r="8729" spans="1:7" ht="22.5">
      <c r="A8729" s="1" t="str">
        <f t="shared" si="137"/>
        <v>SINAPI 103414</v>
      </c>
      <c r="B8729" s="3" t="s">
        <v>9865</v>
      </c>
      <c r="C8729" s="3">
        <v>103414</v>
      </c>
      <c r="D8729" s="2" t="s">
        <v>8775</v>
      </c>
      <c r="E8729" s="3" t="s">
        <v>9848</v>
      </c>
      <c r="F8729" s="61">
        <v>44.76</v>
      </c>
      <c r="G8729" s="61">
        <v>48.5</v>
      </c>
    </row>
    <row r="8730" spans="1:7" ht="22.5">
      <c r="A8730" s="1" t="str">
        <f t="shared" si="137"/>
        <v>SINAPI 103432</v>
      </c>
      <c r="B8730" s="3" t="s">
        <v>9865</v>
      </c>
      <c r="C8730" s="3">
        <v>103432</v>
      </c>
      <c r="D8730" s="2" t="s">
        <v>8776</v>
      </c>
      <c r="E8730" s="3" t="s">
        <v>9848</v>
      </c>
      <c r="F8730" s="61">
        <v>1658.58</v>
      </c>
      <c r="G8730" s="61">
        <v>1662.73</v>
      </c>
    </row>
    <row r="8731" spans="1:7" ht="22.5">
      <c r="A8731" s="1" t="str">
        <f t="shared" ref="A8731:A8794" si="138">CONCATENATE($B8731," ",$C8731)</f>
        <v>SINAPI 103430</v>
      </c>
      <c r="B8731" s="3" t="s">
        <v>9865</v>
      </c>
      <c r="C8731" s="3">
        <v>103430</v>
      </c>
      <c r="D8731" s="2" t="s">
        <v>8777</v>
      </c>
      <c r="E8731" s="3" t="s">
        <v>9848</v>
      </c>
      <c r="F8731" s="61">
        <v>36.880000000000003</v>
      </c>
      <c r="G8731" s="61">
        <v>37.54</v>
      </c>
    </row>
    <row r="8732" spans="1:7" ht="22.5">
      <c r="A8732" s="1" t="str">
        <f t="shared" si="138"/>
        <v>SINAPI 103431</v>
      </c>
      <c r="B8732" s="3" t="s">
        <v>9865</v>
      </c>
      <c r="C8732" s="3">
        <v>103431</v>
      </c>
      <c r="D8732" s="2" t="s">
        <v>8778</v>
      </c>
      <c r="E8732" s="3" t="s">
        <v>9848</v>
      </c>
      <c r="F8732" s="61">
        <v>65.02</v>
      </c>
      <c r="G8732" s="61">
        <v>66.33</v>
      </c>
    </row>
    <row r="8733" spans="1:7" ht="22.5">
      <c r="A8733" s="1" t="str">
        <f t="shared" si="138"/>
        <v>SINAPI 103433</v>
      </c>
      <c r="B8733" s="3" t="s">
        <v>9865</v>
      </c>
      <c r="C8733" s="3">
        <v>103433</v>
      </c>
      <c r="D8733" s="2" t="s">
        <v>8779</v>
      </c>
      <c r="E8733" s="3" t="s">
        <v>9848</v>
      </c>
      <c r="F8733" s="61">
        <v>35.81</v>
      </c>
      <c r="G8733" s="61">
        <v>36.22</v>
      </c>
    </row>
    <row r="8734" spans="1:7" ht="22.5">
      <c r="A8734" s="1" t="str">
        <f t="shared" si="138"/>
        <v>SINAPI 103434</v>
      </c>
      <c r="B8734" s="3" t="s">
        <v>9865</v>
      </c>
      <c r="C8734" s="3">
        <v>103434</v>
      </c>
      <c r="D8734" s="2" t="s">
        <v>8780</v>
      </c>
      <c r="E8734" s="3" t="s">
        <v>9848</v>
      </c>
      <c r="F8734" s="61">
        <v>49.79</v>
      </c>
      <c r="G8734" s="61">
        <v>50.45</v>
      </c>
    </row>
    <row r="8735" spans="1:7" ht="22.5">
      <c r="A8735" s="1" t="str">
        <f t="shared" si="138"/>
        <v>SINAPI 103435</v>
      </c>
      <c r="B8735" s="3" t="s">
        <v>9865</v>
      </c>
      <c r="C8735" s="3">
        <v>103435</v>
      </c>
      <c r="D8735" s="2" t="s">
        <v>8781</v>
      </c>
      <c r="E8735" s="3" t="s">
        <v>9848</v>
      </c>
      <c r="F8735" s="61">
        <v>92.82</v>
      </c>
      <c r="G8735" s="61">
        <v>94.13</v>
      </c>
    </row>
    <row r="8736" spans="1:7" ht="22.5">
      <c r="A8736" s="1" t="str">
        <f t="shared" si="138"/>
        <v>SINAPI 103436</v>
      </c>
      <c r="B8736" s="3" t="s">
        <v>9865</v>
      </c>
      <c r="C8736" s="3">
        <v>103436</v>
      </c>
      <c r="D8736" s="2" t="s">
        <v>8782</v>
      </c>
      <c r="E8736" s="3" t="s">
        <v>9848</v>
      </c>
      <c r="F8736" s="61">
        <v>2344.16</v>
      </c>
      <c r="G8736" s="61">
        <v>2348.31</v>
      </c>
    </row>
    <row r="8737" spans="1:7" ht="22.5">
      <c r="A8737" s="1" t="str">
        <f t="shared" si="138"/>
        <v>SINAPI 103482</v>
      </c>
      <c r="B8737" s="3" t="s">
        <v>9865</v>
      </c>
      <c r="C8737" s="3">
        <v>103482</v>
      </c>
      <c r="D8737" s="2" t="s">
        <v>8783</v>
      </c>
      <c r="E8737" s="3" t="s">
        <v>9848</v>
      </c>
      <c r="F8737" s="61">
        <v>0</v>
      </c>
      <c r="G8737" s="61">
        <v>0</v>
      </c>
    </row>
    <row r="8738" spans="1:7" ht="22.5">
      <c r="A8738" s="1" t="str">
        <f t="shared" si="138"/>
        <v>SINAPI 103465</v>
      </c>
      <c r="B8738" s="3" t="s">
        <v>9865</v>
      </c>
      <c r="C8738" s="3">
        <v>103465</v>
      </c>
      <c r="D8738" s="2" t="s">
        <v>8784</v>
      </c>
      <c r="E8738" s="3" t="s">
        <v>9848</v>
      </c>
      <c r="F8738" s="61">
        <v>0</v>
      </c>
      <c r="G8738" s="61">
        <v>0</v>
      </c>
    </row>
    <row r="8739" spans="1:7" ht="22.5">
      <c r="A8739" s="1" t="str">
        <f t="shared" si="138"/>
        <v>SINAPI 103483</v>
      </c>
      <c r="B8739" s="3" t="s">
        <v>9865</v>
      </c>
      <c r="C8739" s="3">
        <v>103483</v>
      </c>
      <c r="D8739" s="2" t="s">
        <v>8785</v>
      </c>
      <c r="E8739" s="3" t="s">
        <v>9848</v>
      </c>
      <c r="F8739" s="61">
        <v>0</v>
      </c>
      <c r="G8739" s="61">
        <v>0</v>
      </c>
    </row>
    <row r="8740" spans="1:7" ht="22.5">
      <c r="A8740" s="1" t="str">
        <f t="shared" si="138"/>
        <v>SINAPI 103484</v>
      </c>
      <c r="B8740" s="3" t="s">
        <v>9865</v>
      </c>
      <c r="C8740" s="3">
        <v>103484</v>
      </c>
      <c r="D8740" s="2" t="s">
        <v>8786</v>
      </c>
      <c r="E8740" s="3" t="s">
        <v>9848</v>
      </c>
      <c r="F8740" s="61">
        <v>0</v>
      </c>
      <c r="G8740" s="61">
        <v>0</v>
      </c>
    </row>
    <row r="8741" spans="1:7" ht="22.5">
      <c r="A8741" s="1" t="str">
        <f t="shared" si="138"/>
        <v>SINAPI 103466</v>
      </c>
      <c r="B8741" s="3" t="s">
        <v>9865</v>
      </c>
      <c r="C8741" s="3">
        <v>103466</v>
      </c>
      <c r="D8741" s="2" t="s">
        <v>8787</v>
      </c>
      <c r="E8741" s="3" t="s">
        <v>9848</v>
      </c>
      <c r="F8741" s="61">
        <v>0</v>
      </c>
      <c r="G8741" s="61">
        <v>0</v>
      </c>
    </row>
    <row r="8742" spans="1:7" ht="22.5">
      <c r="A8742" s="1" t="str">
        <f t="shared" si="138"/>
        <v>SINAPI 103485</v>
      </c>
      <c r="B8742" s="3" t="s">
        <v>9865</v>
      </c>
      <c r="C8742" s="3">
        <v>103485</v>
      </c>
      <c r="D8742" s="2" t="s">
        <v>8788</v>
      </c>
      <c r="E8742" s="3" t="s">
        <v>9848</v>
      </c>
      <c r="F8742" s="61">
        <v>0</v>
      </c>
      <c r="G8742" s="61">
        <v>0</v>
      </c>
    </row>
    <row r="8743" spans="1:7" ht="22.5">
      <c r="A8743" s="1" t="str">
        <f t="shared" si="138"/>
        <v>SINAPI 103467</v>
      </c>
      <c r="B8743" s="3" t="s">
        <v>9865</v>
      </c>
      <c r="C8743" s="3">
        <v>103467</v>
      </c>
      <c r="D8743" s="2" t="s">
        <v>8789</v>
      </c>
      <c r="E8743" s="3" t="s">
        <v>9848</v>
      </c>
      <c r="F8743" s="61">
        <v>0</v>
      </c>
      <c r="G8743" s="61">
        <v>0</v>
      </c>
    </row>
    <row r="8744" spans="1:7" ht="22.5">
      <c r="A8744" s="1" t="str">
        <f t="shared" si="138"/>
        <v>SINAPI 103461</v>
      </c>
      <c r="B8744" s="3" t="s">
        <v>9865</v>
      </c>
      <c r="C8744" s="3">
        <v>103461</v>
      </c>
      <c r="D8744" s="2" t="s">
        <v>8790</v>
      </c>
      <c r="E8744" s="3" t="s">
        <v>9848</v>
      </c>
      <c r="F8744" s="61">
        <v>0</v>
      </c>
      <c r="G8744" s="61">
        <v>0</v>
      </c>
    </row>
    <row r="8745" spans="1:7" ht="22.5">
      <c r="A8745" s="1" t="str">
        <f t="shared" si="138"/>
        <v>SINAPI 103468</v>
      </c>
      <c r="B8745" s="3" t="s">
        <v>9865</v>
      </c>
      <c r="C8745" s="3">
        <v>103468</v>
      </c>
      <c r="D8745" s="2" t="s">
        <v>8791</v>
      </c>
      <c r="E8745" s="3" t="s">
        <v>9848</v>
      </c>
      <c r="F8745" s="61">
        <v>0</v>
      </c>
      <c r="G8745" s="61">
        <v>0</v>
      </c>
    </row>
    <row r="8746" spans="1:7" ht="22.5">
      <c r="A8746" s="1" t="str">
        <f t="shared" si="138"/>
        <v>SINAPI 103469</v>
      </c>
      <c r="B8746" s="3" t="s">
        <v>9865</v>
      </c>
      <c r="C8746" s="3">
        <v>103469</v>
      </c>
      <c r="D8746" s="2" t="s">
        <v>8792</v>
      </c>
      <c r="E8746" s="3" t="s">
        <v>9848</v>
      </c>
      <c r="F8746" s="61">
        <v>0</v>
      </c>
      <c r="G8746" s="61">
        <v>0</v>
      </c>
    </row>
    <row r="8747" spans="1:7" ht="22.5">
      <c r="A8747" s="1" t="str">
        <f t="shared" si="138"/>
        <v>SINAPI 103470</v>
      </c>
      <c r="B8747" s="3" t="s">
        <v>9865</v>
      </c>
      <c r="C8747" s="3">
        <v>103470</v>
      </c>
      <c r="D8747" s="2" t="s">
        <v>8793</v>
      </c>
      <c r="E8747" s="3" t="s">
        <v>9848</v>
      </c>
      <c r="F8747" s="61">
        <v>0</v>
      </c>
      <c r="G8747" s="61">
        <v>0</v>
      </c>
    </row>
    <row r="8748" spans="1:7" ht="22.5">
      <c r="A8748" s="1" t="str">
        <f t="shared" si="138"/>
        <v>SINAPI 103471</v>
      </c>
      <c r="B8748" s="3" t="s">
        <v>9865</v>
      </c>
      <c r="C8748" s="3">
        <v>103471</v>
      </c>
      <c r="D8748" s="2" t="s">
        <v>8794</v>
      </c>
      <c r="E8748" s="3" t="s">
        <v>9848</v>
      </c>
      <c r="F8748" s="61">
        <v>0</v>
      </c>
      <c r="G8748" s="61">
        <v>0</v>
      </c>
    </row>
    <row r="8749" spans="1:7" ht="22.5">
      <c r="A8749" s="1" t="str">
        <f t="shared" si="138"/>
        <v>SINAPI 103472</v>
      </c>
      <c r="B8749" s="3" t="s">
        <v>9865</v>
      </c>
      <c r="C8749" s="3">
        <v>103472</v>
      </c>
      <c r="D8749" s="2" t="s">
        <v>8795</v>
      </c>
      <c r="E8749" s="3" t="s">
        <v>9848</v>
      </c>
      <c r="F8749" s="61">
        <v>0</v>
      </c>
      <c r="G8749" s="61">
        <v>0</v>
      </c>
    </row>
    <row r="8750" spans="1:7" ht="22.5">
      <c r="A8750" s="1" t="str">
        <f t="shared" si="138"/>
        <v>SINAPI 103462</v>
      </c>
      <c r="B8750" s="3" t="s">
        <v>9865</v>
      </c>
      <c r="C8750" s="3">
        <v>103462</v>
      </c>
      <c r="D8750" s="2" t="s">
        <v>8796</v>
      </c>
      <c r="E8750" s="3" t="s">
        <v>9848</v>
      </c>
      <c r="F8750" s="61">
        <v>0</v>
      </c>
      <c r="G8750" s="61">
        <v>0</v>
      </c>
    </row>
    <row r="8751" spans="1:7" ht="22.5">
      <c r="A8751" s="1" t="str">
        <f t="shared" si="138"/>
        <v>SINAPI 103473</v>
      </c>
      <c r="B8751" s="3" t="s">
        <v>9865</v>
      </c>
      <c r="C8751" s="3">
        <v>103473</v>
      </c>
      <c r="D8751" s="2" t="s">
        <v>8797</v>
      </c>
      <c r="E8751" s="3" t="s">
        <v>9848</v>
      </c>
      <c r="F8751" s="61">
        <v>0</v>
      </c>
      <c r="G8751" s="61">
        <v>0</v>
      </c>
    </row>
    <row r="8752" spans="1:7" ht="22.5">
      <c r="A8752" s="1" t="str">
        <f t="shared" si="138"/>
        <v>SINAPI 103474</v>
      </c>
      <c r="B8752" s="3" t="s">
        <v>9865</v>
      </c>
      <c r="C8752" s="3">
        <v>103474</v>
      </c>
      <c r="D8752" s="2" t="s">
        <v>8798</v>
      </c>
      <c r="E8752" s="3" t="s">
        <v>9848</v>
      </c>
      <c r="F8752" s="61">
        <v>0</v>
      </c>
      <c r="G8752" s="61">
        <v>0</v>
      </c>
    </row>
    <row r="8753" spans="1:7" ht="22.5">
      <c r="A8753" s="1" t="str">
        <f t="shared" si="138"/>
        <v>SINAPI 103475</v>
      </c>
      <c r="B8753" s="3" t="s">
        <v>9865</v>
      </c>
      <c r="C8753" s="3">
        <v>103475</v>
      </c>
      <c r="D8753" s="2" t="s">
        <v>8799</v>
      </c>
      <c r="E8753" s="3" t="s">
        <v>9848</v>
      </c>
      <c r="F8753" s="61">
        <v>0</v>
      </c>
      <c r="G8753" s="61">
        <v>0</v>
      </c>
    </row>
    <row r="8754" spans="1:7" ht="22.5">
      <c r="A8754" s="1" t="str">
        <f t="shared" si="138"/>
        <v>SINAPI 103476</v>
      </c>
      <c r="B8754" s="3" t="s">
        <v>9865</v>
      </c>
      <c r="C8754" s="3">
        <v>103476</v>
      </c>
      <c r="D8754" s="2" t="s">
        <v>8800</v>
      </c>
      <c r="E8754" s="3" t="s">
        <v>9848</v>
      </c>
      <c r="F8754" s="61">
        <v>0</v>
      </c>
      <c r="G8754" s="61">
        <v>0</v>
      </c>
    </row>
    <row r="8755" spans="1:7" ht="22.5">
      <c r="A8755" s="1" t="str">
        <f t="shared" si="138"/>
        <v>SINAPI 103477</v>
      </c>
      <c r="B8755" s="3" t="s">
        <v>9865</v>
      </c>
      <c r="C8755" s="3">
        <v>103477</v>
      </c>
      <c r="D8755" s="2" t="s">
        <v>8801</v>
      </c>
      <c r="E8755" s="3" t="s">
        <v>9848</v>
      </c>
      <c r="F8755" s="61">
        <v>0</v>
      </c>
      <c r="G8755" s="61">
        <v>0</v>
      </c>
    </row>
    <row r="8756" spans="1:7" ht="22.5">
      <c r="A8756" s="1" t="str">
        <f t="shared" si="138"/>
        <v>SINAPI 103463</v>
      </c>
      <c r="B8756" s="3" t="s">
        <v>9865</v>
      </c>
      <c r="C8756" s="3">
        <v>103463</v>
      </c>
      <c r="D8756" s="2" t="s">
        <v>8802</v>
      </c>
      <c r="E8756" s="3" t="s">
        <v>9848</v>
      </c>
      <c r="F8756" s="61">
        <v>0</v>
      </c>
      <c r="G8756" s="61">
        <v>0</v>
      </c>
    </row>
    <row r="8757" spans="1:7" ht="22.5">
      <c r="A8757" s="1" t="str">
        <f t="shared" si="138"/>
        <v>SINAPI 103478</v>
      </c>
      <c r="B8757" s="3" t="s">
        <v>9865</v>
      </c>
      <c r="C8757" s="3">
        <v>103478</v>
      </c>
      <c r="D8757" s="2" t="s">
        <v>8803</v>
      </c>
      <c r="E8757" s="3" t="s">
        <v>9848</v>
      </c>
      <c r="F8757" s="61">
        <v>0</v>
      </c>
      <c r="G8757" s="61">
        <v>0</v>
      </c>
    </row>
    <row r="8758" spans="1:7" ht="22.5">
      <c r="A8758" s="1" t="str">
        <f t="shared" si="138"/>
        <v>SINAPI 103479</v>
      </c>
      <c r="B8758" s="3" t="s">
        <v>9865</v>
      </c>
      <c r="C8758" s="3">
        <v>103479</v>
      </c>
      <c r="D8758" s="2" t="s">
        <v>8804</v>
      </c>
      <c r="E8758" s="3" t="s">
        <v>9848</v>
      </c>
      <c r="F8758" s="61">
        <v>0</v>
      </c>
      <c r="G8758" s="61">
        <v>0</v>
      </c>
    </row>
    <row r="8759" spans="1:7" ht="22.5">
      <c r="A8759" s="1" t="str">
        <f t="shared" si="138"/>
        <v>SINAPI 103480</v>
      </c>
      <c r="B8759" s="3" t="s">
        <v>9865</v>
      </c>
      <c r="C8759" s="3">
        <v>103480</v>
      </c>
      <c r="D8759" s="2" t="s">
        <v>8805</v>
      </c>
      <c r="E8759" s="3" t="s">
        <v>9848</v>
      </c>
      <c r="F8759" s="61">
        <v>0</v>
      </c>
      <c r="G8759" s="61">
        <v>0</v>
      </c>
    </row>
    <row r="8760" spans="1:7" ht="22.5">
      <c r="A8760" s="1" t="str">
        <f t="shared" si="138"/>
        <v>SINAPI 103464</v>
      </c>
      <c r="B8760" s="3" t="s">
        <v>9865</v>
      </c>
      <c r="C8760" s="3">
        <v>103464</v>
      </c>
      <c r="D8760" s="2" t="s">
        <v>8806</v>
      </c>
      <c r="E8760" s="3" t="s">
        <v>9848</v>
      </c>
      <c r="F8760" s="61">
        <v>0</v>
      </c>
      <c r="G8760" s="61">
        <v>0</v>
      </c>
    </row>
    <row r="8761" spans="1:7" ht="22.5">
      <c r="A8761" s="1" t="str">
        <f t="shared" si="138"/>
        <v>SINAPI 103481</v>
      </c>
      <c r="B8761" s="3" t="s">
        <v>9865</v>
      </c>
      <c r="C8761" s="3">
        <v>103481</v>
      </c>
      <c r="D8761" s="2" t="s">
        <v>8807</v>
      </c>
      <c r="E8761" s="3" t="s">
        <v>9848</v>
      </c>
      <c r="F8761" s="61">
        <v>0</v>
      </c>
      <c r="G8761" s="61">
        <v>0</v>
      </c>
    </row>
    <row r="8762" spans="1:7" ht="22.5">
      <c r="A8762" s="1" t="str">
        <f t="shared" si="138"/>
        <v>SINAPI 103459</v>
      </c>
      <c r="B8762" s="3" t="s">
        <v>9865</v>
      </c>
      <c r="C8762" s="3">
        <v>103459</v>
      </c>
      <c r="D8762" s="2" t="s">
        <v>8808</v>
      </c>
      <c r="E8762" s="3" t="s">
        <v>9848</v>
      </c>
      <c r="F8762" s="61">
        <v>0</v>
      </c>
      <c r="G8762" s="61">
        <v>0</v>
      </c>
    </row>
    <row r="8763" spans="1:7" ht="22.5">
      <c r="A8763" s="1" t="str">
        <f t="shared" si="138"/>
        <v>SINAPI 103460</v>
      </c>
      <c r="B8763" s="3" t="s">
        <v>9865</v>
      </c>
      <c r="C8763" s="3">
        <v>103460</v>
      </c>
      <c r="D8763" s="2" t="s">
        <v>8809</v>
      </c>
      <c r="E8763" s="3" t="s">
        <v>9848</v>
      </c>
      <c r="F8763" s="61">
        <v>0</v>
      </c>
      <c r="G8763" s="61">
        <v>0</v>
      </c>
    </row>
    <row r="8764" spans="1:7" ht="22.5">
      <c r="A8764" s="1" t="str">
        <f t="shared" si="138"/>
        <v>SINAPI 103443</v>
      </c>
      <c r="B8764" s="3" t="s">
        <v>9865</v>
      </c>
      <c r="C8764" s="3">
        <v>103443</v>
      </c>
      <c r="D8764" s="2" t="s">
        <v>8810</v>
      </c>
      <c r="E8764" s="3" t="s">
        <v>9848</v>
      </c>
      <c r="F8764" s="61">
        <v>0</v>
      </c>
      <c r="G8764" s="61">
        <v>0</v>
      </c>
    </row>
    <row r="8765" spans="1:7" ht="22.5">
      <c r="A8765" s="1" t="str">
        <f t="shared" si="138"/>
        <v>SINAPI 103444</v>
      </c>
      <c r="B8765" s="3" t="s">
        <v>9865</v>
      </c>
      <c r="C8765" s="3">
        <v>103444</v>
      </c>
      <c r="D8765" s="2" t="s">
        <v>8811</v>
      </c>
      <c r="E8765" s="3" t="s">
        <v>9848</v>
      </c>
      <c r="F8765" s="61">
        <v>0</v>
      </c>
      <c r="G8765" s="61">
        <v>0</v>
      </c>
    </row>
    <row r="8766" spans="1:7" ht="22.5">
      <c r="A8766" s="1" t="str">
        <f t="shared" si="138"/>
        <v>SINAPI 103445</v>
      </c>
      <c r="B8766" s="3" t="s">
        <v>9865</v>
      </c>
      <c r="C8766" s="3">
        <v>103445</v>
      </c>
      <c r="D8766" s="2" t="s">
        <v>8812</v>
      </c>
      <c r="E8766" s="3" t="s">
        <v>9848</v>
      </c>
      <c r="F8766" s="61">
        <v>0</v>
      </c>
      <c r="G8766" s="61">
        <v>0</v>
      </c>
    </row>
    <row r="8767" spans="1:7" ht="22.5">
      <c r="A8767" s="1" t="str">
        <f t="shared" si="138"/>
        <v>SINAPI 103446</v>
      </c>
      <c r="B8767" s="3" t="s">
        <v>9865</v>
      </c>
      <c r="C8767" s="3">
        <v>103446</v>
      </c>
      <c r="D8767" s="2" t="s">
        <v>8813</v>
      </c>
      <c r="E8767" s="3" t="s">
        <v>9848</v>
      </c>
      <c r="F8767" s="61">
        <v>0</v>
      </c>
      <c r="G8767" s="61">
        <v>0</v>
      </c>
    </row>
    <row r="8768" spans="1:7" ht="22.5">
      <c r="A8768" s="1" t="str">
        <f t="shared" si="138"/>
        <v>SINAPI 103447</v>
      </c>
      <c r="B8768" s="3" t="s">
        <v>9865</v>
      </c>
      <c r="C8768" s="3">
        <v>103447</v>
      </c>
      <c r="D8768" s="2" t="s">
        <v>8814</v>
      </c>
      <c r="E8768" s="3" t="s">
        <v>9848</v>
      </c>
      <c r="F8768" s="61">
        <v>0</v>
      </c>
      <c r="G8768" s="61">
        <v>0</v>
      </c>
    </row>
    <row r="8769" spans="1:7" ht="22.5">
      <c r="A8769" s="1" t="str">
        <f t="shared" si="138"/>
        <v>SINAPI 103448</v>
      </c>
      <c r="B8769" s="3" t="s">
        <v>9865</v>
      </c>
      <c r="C8769" s="3">
        <v>103448</v>
      </c>
      <c r="D8769" s="2" t="s">
        <v>8815</v>
      </c>
      <c r="E8769" s="3" t="s">
        <v>9848</v>
      </c>
      <c r="F8769" s="61">
        <v>0</v>
      </c>
      <c r="G8769" s="61">
        <v>0</v>
      </c>
    </row>
    <row r="8770" spans="1:7" ht="22.5">
      <c r="A8770" s="1" t="str">
        <f t="shared" si="138"/>
        <v>SINAPI 103449</v>
      </c>
      <c r="B8770" s="3" t="s">
        <v>9865</v>
      </c>
      <c r="C8770" s="3">
        <v>103449</v>
      </c>
      <c r="D8770" s="2" t="s">
        <v>8816</v>
      </c>
      <c r="E8770" s="3" t="s">
        <v>9848</v>
      </c>
      <c r="F8770" s="61">
        <v>0</v>
      </c>
      <c r="G8770" s="61">
        <v>0</v>
      </c>
    </row>
    <row r="8771" spans="1:7" ht="22.5">
      <c r="A8771" s="1" t="str">
        <f t="shared" si="138"/>
        <v>SINAPI 103450</v>
      </c>
      <c r="B8771" s="3" t="s">
        <v>9865</v>
      </c>
      <c r="C8771" s="3">
        <v>103450</v>
      </c>
      <c r="D8771" s="2" t="s">
        <v>8817</v>
      </c>
      <c r="E8771" s="3" t="s">
        <v>9848</v>
      </c>
      <c r="F8771" s="61">
        <v>0</v>
      </c>
      <c r="G8771" s="61">
        <v>0</v>
      </c>
    </row>
    <row r="8772" spans="1:7" ht="22.5">
      <c r="A8772" s="1" t="str">
        <f t="shared" si="138"/>
        <v>SINAPI 103451</v>
      </c>
      <c r="B8772" s="3" t="s">
        <v>9865</v>
      </c>
      <c r="C8772" s="3">
        <v>103451</v>
      </c>
      <c r="D8772" s="2" t="s">
        <v>8818</v>
      </c>
      <c r="E8772" s="3" t="s">
        <v>9848</v>
      </c>
      <c r="F8772" s="61">
        <v>0</v>
      </c>
      <c r="G8772" s="61">
        <v>0</v>
      </c>
    </row>
    <row r="8773" spans="1:7" ht="22.5">
      <c r="A8773" s="1" t="str">
        <f t="shared" si="138"/>
        <v>SINAPI 103452</v>
      </c>
      <c r="B8773" s="3" t="s">
        <v>9865</v>
      </c>
      <c r="C8773" s="3">
        <v>103452</v>
      </c>
      <c r="D8773" s="2" t="s">
        <v>8819</v>
      </c>
      <c r="E8773" s="3" t="s">
        <v>9848</v>
      </c>
      <c r="F8773" s="61">
        <v>0</v>
      </c>
      <c r="G8773" s="61">
        <v>0</v>
      </c>
    </row>
    <row r="8774" spans="1:7" ht="22.5">
      <c r="A8774" s="1" t="str">
        <f t="shared" si="138"/>
        <v>SINAPI 103453</v>
      </c>
      <c r="B8774" s="3" t="s">
        <v>9865</v>
      </c>
      <c r="C8774" s="3">
        <v>103453</v>
      </c>
      <c r="D8774" s="2" t="s">
        <v>8820</v>
      </c>
      <c r="E8774" s="3" t="s">
        <v>9848</v>
      </c>
      <c r="F8774" s="61">
        <v>0</v>
      </c>
      <c r="G8774" s="61">
        <v>0</v>
      </c>
    </row>
    <row r="8775" spans="1:7" ht="22.5">
      <c r="A8775" s="1" t="str">
        <f t="shared" si="138"/>
        <v>SINAPI 103454</v>
      </c>
      <c r="B8775" s="3" t="s">
        <v>9865</v>
      </c>
      <c r="C8775" s="3">
        <v>103454</v>
      </c>
      <c r="D8775" s="2" t="s">
        <v>8821</v>
      </c>
      <c r="E8775" s="3" t="s">
        <v>9848</v>
      </c>
      <c r="F8775" s="61">
        <v>0</v>
      </c>
      <c r="G8775" s="61">
        <v>0</v>
      </c>
    </row>
    <row r="8776" spans="1:7" ht="22.5">
      <c r="A8776" s="1" t="str">
        <f t="shared" si="138"/>
        <v>SINAPI 103455</v>
      </c>
      <c r="B8776" s="3" t="s">
        <v>9865</v>
      </c>
      <c r="C8776" s="3">
        <v>103455</v>
      </c>
      <c r="D8776" s="2" t="s">
        <v>8822</v>
      </c>
      <c r="E8776" s="3" t="s">
        <v>9848</v>
      </c>
      <c r="F8776" s="61">
        <v>0</v>
      </c>
      <c r="G8776" s="61">
        <v>0</v>
      </c>
    </row>
    <row r="8777" spans="1:7" ht="22.5">
      <c r="A8777" s="1" t="str">
        <f t="shared" si="138"/>
        <v>SINAPI 103456</v>
      </c>
      <c r="B8777" s="3" t="s">
        <v>9865</v>
      </c>
      <c r="C8777" s="3">
        <v>103456</v>
      </c>
      <c r="D8777" s="2" t="s">
        <v>8823</v>
      </c>
      <c r="E8777" s="3" t="s">
        <v>9848</v>
      </c>
      <c r="F8777" s="61">
        <v>0</v>
      </c>
      <c r="G8777" s="61">
        <v>0</v>
      </c>
    </row>
    <row r="8778" spans="1:7" ht="22.5">
      <c r="A8778" s="1" t="str">
        <f t="shared" si="138"/>
        <v>SINAPI 103457</v>
      </c>
      <c r="B8778" s="3" t="s">
        <v>9865</v>
      </c>
      <c r="C8778" s="3">
        <v>103457</v>
      </c>
      <c r="D8778" s="2" t="s">
        <v>8824</v>
      </c>
      <c r="E8778" s="3" t="s">
        <v>9848</v>
      </c>
      <c r="F8778" s="61">
        <v>0</v>
      </c>
      <c r="G8778" s="61">
        <v>0</v>
      </c>
    </row>
    <row r="8779" spans="1:7" ht="22.5">
      <c r="A8779" s="1" t="str">
        <f t="shared" si="138"/>
        <v>SINAPI 103458</v>
      </c>
      <c r="B8779" s="3" t="s">
        <v>9865</v>
      </c>
      <c r="C8779" s="3">
        <v>103458</v>
      </c>
      <c r="D8779" s="2" t="s">
        <v>8825</v>
      </c>
      <c r="E8779" s="3" t="s">
        <v>9848</v>
      </c>
      <c r="F8779" s="61">
        <v>0</v>
      </c>
      <c r="G8779" s="61">
        <v>0</v>
      </c>
    </row>
    <row r="8780" spans="1:7" ht="22.5">
      <c r="A8780" s="1" t="str">
        <f t="shared" si="138"/>
        <v>SINAPI 103425</v>
      </c>
      <c r="B8780" s="3" t="s">
        <v>9865</v>
      </c>
      <c r="C8780" s="3">
        <v>103425</v>
      </c>
      <c r="D8780" s="2" t="s">
        <v>8826</v>
      </c>
      <c r="E8780" s="3" t="s">
        <v>9848</v>
      </c>
      <c r="F8780" s="61">
        <v>17.46</v>
      </c>
      <c r="G8780" s="61">
        <v>17.87</v>
      </c>
    </row>
    <row r="8781" spans="1:7" ht="22.5">
      <c r="A8781" s="1" t="str">
        <f t="shared" si="138"/>
        <v>SINAPI 103428</v>
      </c>
      <c r="B8781" s="3" t="s">
        <v>9865</v>
      </c>
      <c r="C8781" s="3">
        <v>103428</v>
      </c>
      <c r="D8781" s="2" t="s">
        <v>8827</v>
      </c>
      <c r="E8781" s="3" t="s">
        <v>9848</v>
      </c>
      <c r="F8781" s="61">
        <v>273.13</v>
      </c>
      <c r="G8781" s="61">
        <v>277.27999999999997</v>
      </c>
    </row>
    <row r="8782" spans="1:7" ht="22.5">
      <c r="A8782" s="1" t="str">
        <f t="shared" si="138"/>
        <v>SINAPI 103426</v>
      </c>
      <c r="B8782" s="3" t="s">
        <v>9865</v>
      </c>
      <c r="C8782" s="3">
        <v>103426</v>
      </c>
      <c r="D8782" s="2" t="s">
        <v>8828</v>
      </c>
      <c r="E8782" s="3" t="s">
        <v>9848</v>
      </c>
      <c r="F8782" s="61">
        <v>21.42</v>
      </c>
      <c r="G8782" s="61">
        <v>22.08</v>
      </c>
    </row>
    <row r="8783" spans="1:7" ht="22.5">
      <c r="A8783" s="1" t="str">
        <f t="shared" si="138"/>
        <v>SINAPI 103429</v>
      </c>
      <c r="B8783" s="3" t="s">
        <v>9865</v>
      </c>
      <c r="C8783" s="3">
        <v>103429</v>
      </c>
      <c r="D8783" s="2" t="s">
        <v>8829</v>
      </c>
      <c r="E8783" s="3" t="s">
        <v>9848</v>
      </c>
      <c r="F8783" s="61">
        <v>2924.38</v>
      </c>
      <c r="G8783" s="61">
        <v>2932.69</v>
      </c>
    </row>
    <row r="8784" spans="1:7" ht="22.5">
      <c r="A8784" s="1" t="str">
        <f t="shared" si="138"/>
        <v>SINAPI 103427</v>
      </c>
      <c r="B8784" s="3" t="s">
        <v>9865</v>
      </c>
      <c r="C8784" s="3">
        <v>103427</v>
      </c>
      <c r="D8784" s="2" t="s">
        <v>8830</v>
      </c>
      <c r="E8784" s="3" t="s">
        <v>9848</v>
      </c>
      <c r="F8784" s="61">
        <v>42.83</v>
      </c>
      <c r="G8784" s="61">
        <v>44.14</v>
      </c>
    </row>
    <row r="8785" spans="1:7" ht="22.5">
      <c r="A8785" s="1" t="str">
        <f t="shared" si="138"/>
        <v>SINAPI 103393</v>
      </c>
      <c r="B8785" s="3" t="s">
        <v>9865</v>
      </c>
      <c r="C8785" s="3">
        <v>103393</v>
      </c>
      <c r="D8785" s="2" t="s">
        <v>8831</v>
      </c>
      <c r="E8785" s="3" t="s">
        <v>9849</v>
      </c>
      <c r="F8785" s="61">
        <v>5470.41</v>
      </c>
      <c r="G8785" s="61">
        <v>5472.4</v>
      </c>
    </row>
    <row r="8786" spans="1:7" ht="22.5">
      <c r="A8786" s="1" t="str">
        <f t="shared" si="138"/>
        <v>SINAPI 103376</v>
      </c>
      <c r="B8786" s="3" t="s">
        <v>9865</v>
      </c>
      <c r="C8786" s="3">
        <v>103376</v>
      </c>
      <c r="D8786" s="2" t="s">
        <v>8832</v>
      </c>
      <c r="E8786" s="3" t="s">
        <v>9849</v>
      </c>
      <c r="F8786" s="61">
        <v>134.29</v>
      </c>
      <c r="G8786" s="61">
        <v>134.43</v>
      </c>
    </row>
    <row r="8787" spans="1:7" ht="22.5">
      <c r="A8787" s="1" t="str">
        <f t="shared" si="138"/>
        <v>SINAPI 104804</v>
      </c>
      <c r="B8787" s="3" t="s">
        <v>9865</v>
      </c>
      <c r="C8787" s="3">
        <v>104804</v>
      </c>
      <c r="D8787" s="2" t="s">
        <v>8833</v>
      </c>
      <c r="E8787" s="3" t="s">
        <v>9849</v>
      </c>
      <c r="F8787" s="61">
        <v>0</v>
      </c>
      <c r="G8787" s="61">
        <v>0</v>
      </c>
    </row>
    <row r="8788" spans="1:7" ht="22.5">
      <c r="A8788" s="1" t="str">
        <f t="shared" si="138"/>
        <v>SINAPI 104805</v>
      </c>
      <c r="B8788" s="3" t="s">
        <v>9865</v>
      </c>
      <c r="C8788" s="3">
        <v>104805</v>
      </c>
      <c r="D8788" s="2" t="s">
        <v>8834</v>
      </c>
      <c r="E8788" s="3" t="s">
        <v>9849</v>
      </c>
      <c r="F8788" s="61">
        <v>0</v>
      </c>
      <c r="G8788" s="61">
        <v>0</v>
      </c>
    </row>
    <row r="8789" spans="1:7" ht="22.5">
      <c r="A8789" s="1" t="str">
        <f t="shared" si="138"/>
        <v>SINAPI 103377</v>
      </c>
      <c r="B8789" s="3" t="s">
        <v>9865</v>
      </c>
      <c r="C8789" s="3">
        <v>103377</v>
      </c>
      <c r="D8789" s="2" t="s">
        <v>8835</v>
      </c>
      <c r="E8789" s="3" t="s">
        <v>9849</v>
      </c>
      <c r="F8789" s="61">
        <v>287.17</v>
      </c>
      <c r="G8789" s="61">
        <v>287.36</v>
      </c>
    </row>
    <row r="8790" spans="1:7" ht="22.5">
      <c r="A8790" s="1" t="str">
        <f t="shared" si="138"/>
        <v>SINAPI 104806</v>
      </c>
      <c r="B8790" s="3" t="s">
        <v>9865</v>
      </c>
      <c r="C8790" s="3">
        <v>104806</v>
      </c>
      <c r="D8790" s="2" t="s">
        <v>8836</v>
      </c>
      <c r="E8790" s="3" t="s">
        <v>9849</v>
      </c>
      <c r="F8790" s="61">
        <v>0</v>
      </c>
      <c r="G8790" s="61">
        <v>0</v>
      </c>
    </row>
    <row r="8791" spans="1:7" ht="22.5">
      <c r="A8791" s="1" t="str">
        <f t="shared" si="138"/>
        <v>SINAPI 103378</v>
      </c>
      <c r="B8791" s="3" t="s">
        <v>9865</v>
      </c>
      <c r="C8791" s="3">
        <v>103378</v>
      </c>
      <c r="D8791" s="2" t="s">
        <v>8837</v>
      </c>
      <c r="E8791" s="3" t="s">
        <v>9849</v>
      </c>
      <c r="F8791" s="61">
        <v>0</v>
      </c>
      <c r="G8791" s="61">
        <v>0</v>
      </c>
    </row>
    <row r="8792" spans="1:7" ht="22.5">
      <c r="A8792" s="1" t="str">
        <f t="shared" si="138"/>
        <v>SINAPI 103372</v>
      </c>
      <c r="B8792" s="3" t="s">
        <v>9865</v>
      </c>
      <c r="C8792" s="3">
        <v>103372</v>
      </c>
      <c r="D8792" s="2" t="s">
        <v>8838</v>
      </c>
      <c r="E8792" s="3" t="s">
        <v>9849</v>
      </c>
      <c r="F8792" s="61">
        <v>5.79</v>
      </c>
      <c r="G8792" s="61">
        <v>5.81</v>
      </c>
    </row>
    <row r="8793" spans="1:7" ht="22.5">
      <c r="A8793" s="1" t="str">
        <f t="shared" si="138"/>
        <v>SINAPI 103379</v>
      </c>
      <c r="B8793" s="3" t="s">
        <v>9865</v>
      </c>
      <c r="C8793" s="3">
        <v>103379</v>
      </c>
      <c r="D8793" s="2" t="s">
        <v>8839</v>
      </c>
      <c r="E8793" s="3" t="s">
        <v>9849</v>
      </c>
      <c r="F8793" s="61">
        <v>446.94</v>
      </c>
      <c r="G8793" s="61">
        <v>447.18</v>
      </c>
    </row>
    <row r="8794" spans="1:7" ht="22.5">
      <c r="A8794" s="1" t="str">
        <f t="shared" si="138"/>
        <v>SINAPI 103380</v>
      </c>
      <c r="B8794" s="3" t="s">
        <v>9865</v>
      </c>
      <c r="C8794" s="3">
        <v>103380</v>
      </c>
      <c r="D8794" s="2" t="s">
        <v>8840</v>
      </c>
      <c r="E8794" s="3" t="s">
        <v>9849</v>
      </c>
      <c r="F8794" s="61">
        <v>0</v>
      </c>
      <c r="G8794" s="61">
        <v>0</v>
      </c>
    </row>
    <row r="8795" spans="1:7" ht="22.5">
      <c r="A8795" s="1" t="str">
        <f t="shared" ref="A8795:A8858" si="139">CONCATENATE($B8795," ",$C8795)</f>
        <v>SINAPI 103381</v>
      </c>
      <c r="B8795" s="3" t="s">
        <v>9865</v>
      </c>
      <c r="C8795" s="3">
        <v>103381</v>
      </c>
      <c r="D8795" s="2" t="s">
        <v>8841</v>
      </c>
      <c r="E8795" s="3" t="s">
        <v>9849</v>
      </c>
      <c r="F8795" s="61">
        <v>0</v>
      </c>
      <c r="G8795" s="61">
        <v>0</v>
      </c>
    </row>
    <row r="8796" spans="1:7" ht="22.5">
      <c r="A8796" s="1" t="str">
        <f t="shared" si="139"/>
        <v>SINAPI 103382</v>
      </c>
      <c r="B8796" s="3" t="s">
        <v>9865</v>
      </c>
      <c r="C8796" s="3">
        <v>103382</v>
      </c>
      <c r="D8796" s="2" t="s">
        <v>8842</v>
      </c>
      <c r="E8796" s="3" t="s">
        <v>9849</v>
      </c>
      <c r="F8796" s="61">
        <v>0</v>
      </c>
      <c r="G8796" s="61">
        <v>0</v>
      </c>
    </row>
    <row r="8797" spans="1:7" ht="22.5">
      <c r="A8797" s="1" t="str">
        <f t="shared" si="139"/>
        <v>SINAPI 103383</v>
      </c>
      <c r="B8797" s="3" t="s">
        <v>9865</v>
      </c>
      <c r="C8797" s="3">
        <v>103383</v>
      </c>
      <c r="D8797" s="2" t="s">
        <v>8843</v>
      </c>
      <c r="E8797" s="3" t="s">
        <v>9849</v>
      </c>
      <c r="F8797" s="61">
        <v>1094.68</v>
      </c>
      <c r="G8797" s="61">
        <v>1094.9100000000001</v>
      </c>
    </row>
    <row r="8798" spans="1:7" ht="22.5">
      <c r="A8798" s="1" t="str">
        <f t="shared" si="139"/>
        <v>SINAPI 103373</v>
      </c>
      <c r="B8798" s="3" t="s">
        <v>9865</v>
      </c>
      <c r="C8798" s="3">
        <v>103373</v>
      </c>
      <c r="D8798" s="2" t="s">
        <v>8844</v>
      </c>
      <c r="E8798" s="3" t="s">
        <v>9849</v>
      </c>
      <c r="F8798" s="61">
        <v>11.33</v>
      </c>
      <c r="G8798" s="61">
        <v>11.38</v>
      </c>
    </row>
    <row r="8799" spans="1:7" ht="22.5">
      <c r="A8799" s="1" t="str">
        <f t="shared" si="139"/>
        <v>SINAPI 103384</v>
      </c>
      <c r="B8799" s="3" t="s">
        <v>9865</v>
      </c>
      <c r="C8799" s="3">
        <v>103384</v>
      </c>
      <c r="D8799" s="2" t="s">
        <v>8845</v>
      </c>
      <c r="E8799" s="3" t="s">
        <v>9849</v>
      </c>
      <c r="F8799" s="61">
        <v>0</v>
      </c>
      <c r="G8799" s="61">
        <v>0</v>
      </c>
    </row>
    <row r="8800" spans="1:7" ht="22.5">
      <c r="A8800" s="1" t="str">
        <f t="shared" si="139"/>
        <v>SINAPI 103385</v>
      </c>
      <c r="B8800" s="3" t="s">
        <v>9865</v>
      </c>
      <c r="C8800" s="3">
        <v>103385</v>
      </c>
      <c r="D8800" s="2" t="s">
        <v>8846</v>
      </c>
      <c r="E8800" s="3" t="s">
        <v>9849</v>
      </c>
      <c r="F8800" s="61">
        <v>1765.17</v>
      </c>
      <c r="G8800" s="61">
        <v>1765.62</v>
      </c>
    </row>
    <row r="8801" spans="1:7" ht="22.5">
      <c r="A8801" s="1" t="str">
        <f t="shared" si="139"/>
        <v>SINAPI 103386</v>
      </c>
      <c r="B8801" s="3" t="s">
        <v>9865</v>
      </c>
      <c r="C8801" s="3">
        <v>103386</v>
      </c>
      <c r="D8801" s="2" t="s">
        <v>8847</v>
      </c>
      <c r="E8801" s="3" t="s">
        <v>9849</v>
      </c>
      <c r="F8801" s="61">
        <v>0</v>
      </c>
      <c r="G8801" s="61">
        <v>0</v>
      </c>
    </row>
    <row r="8802" spans="1:7" ht="22.5">
      <c r="A8802" s="1" t="str">
        <f t="shared" si="139"/>
        <v>SINAPI 103387</v>
      </c>
      <c r="B8802" s="3" t="s">
        <v>9865</v>
      </c>
      <c r="C8802" s="3">
        <v>103387</v>
      </c>
      <c r="D8802" s="2" t="s">
        <v>8848</v>
      </c>
      <c r="E8802" s="3" t="s">
        <v>9849</v>
      </c>
      <c r="F8802" s="61">
        <v>3096.52</v>
      </c>
      <c r="G8802" s="61">
        <v>3097.22</v>
      </c>
    </row>
    <row r="8803" spans="1:7" ht="22.5">
      <c r="A8803" s="1" t="str">
        <f t="shared" si="139"/>
        <v>SINAPI 103388</v>
      </c>
      <c r="B8803" s="3" t="s">
        <v>9865</v>
      </c>
      <c r="C8803" s="3">
        <v>103388</v>
      </c>
      <c r="D8803" s="2" t="s">
        <v>8849</v>
      </c>
      <c r="E8803" s="3" t="s">
        <v>9849</v>
      </c>
      <c r="F8803" s="61">
        <v>0</v>
      </c>
      <c r="G8803" s="61">
        <v>0</v>
      </c>
    </row>
    <row r="8804" spans="1:7" ht="22.5">
      <c r="A8804" s="1" t="str">
        <f t="shared" si="139"/>
        <v>SINAPI 103374</v>
      </c>
      <c r="B8804" s="3" t="s">
        <v>9865</v>
      </c>
      <c r="C8804" s="3">
        <v>103374</v>
      </c>
      <c r="D8804" s="2" t="s">
        <v>8850</v>
      </c>
      <c r="E8804" s="3" t="s">
        <v>9849</v>
      </c>
      <c r="F8804" s="61">
        <v>0</v>
      </c>
      <c r="G8804" s="61">
        <v>0</v>
      </c>
    </row>
    <row r="8805" spans="1:7" ht="22.5">
      <c r="A8805" s="1" t="str">
        <f t="shared" si="139"/>
        <v>SINAPI 103389</v>
      </c>
      <c r="B8805" s="3" t="s">
        <v>9865</v>
      </c>
      <c r="C8805" s="3">
        <v>103389</v>
      </c>
      <c r="D8805" s="2" t="s">
        <v>8851</v>
      </c>
      <c r="E8805" s="3" t="s">
        <v>9849</v>
      </c>
      <c r="F8805" s="61">
        <v>4605.01</v>
      </c>
      <c r="G8805" s="61">
        <v>4606.0600000000004</v>
      </c>
    </row>
    <row r="8806" spans="1:7" ht="22.5">
      <c r="A8806" s="1" t="str">
        <f t="shared" si="139"/>
        <v>SINAPI 103390</v>
      </c>
      <c r="B8806" s="3" t="s">
        <v>9865</v>
      </c>
      <c r="C8806" s="3">
        <v>103390</v>
      </c>
      <c r="D8806" s="2" t="s">
        <v>8852</v>
      </c>
      <c r="E8806" s="3" t="s">
        <v>9849</v>
      </c>
      <c r="F8806" s="61">
        <v>0</v>
      </c>
      <c r="G8806" s="61">
        <v>0</v>
      </c>
    </row>
    <row r="8807" spans="1:7" ht="22.5">
      <c r="A8807" s="1" t="str">
        <f t="shared" si="139"/>
        <v>SINAPI 103391</v>
      </c>
      <c r="B8807" s="3" t="s">
        <v>9865</v>
      </c>
      <c r="C8807" s="3">
        <v>103391</v>
      </c>
      <c r="D8807" s="2" t="s">
        <v>8853</v>
      </c>
      <c r="E8807" s="3" t="s">
        <v>9849</v>
      </c>
      <c r="F8807" s="61">
        <v>3035.23</v>
      </c>
      <c r="G8807" s="61">
        <v>3036.71</v>
      </c>
    </row>
    <row r="8808" spans="1:7" ht="22.5">
      <c r="A8808" s="1" t="str">
        <f t="shared" si="139"/>
        <v>SINAPI 103375</v>
      </c>
      <c r="B8808" s="3" t="s">
        <v>9865</v>
      </c>
      <c r="C8808" s="3">
        <v>103375</v>
      </c>
      <c r="D8808" s="2" t="s">
        <v>8854</v>
      </c>
      <c r="E8808" s="3" t="s">
        <v>9849</v>
      </c>
      <c r="F8808" s="61">
        <v>0</v>
      </c>
      <c r="G8808" s="61">
        <v>0</v>
      </c>
    </row>
    <row r="8809" spans="1:7" ht="22.5">
      <c r="A8809" s="1" t="str">
        <f t="shared" si="139"/>
        <v>SINAPI 103392</v>
      </c>
      <c r="B8809" s="3" t="s">
        <v>9865</v>
      </c>
      <c r="C8809" s="3">
        <v>103392</v>
      </c>
      <c r="D8809" s="2" t="s">
        <v>8855</v>
      </c>
      <c r="E8809" s="3" t="s">
        <v>9849</v>
      </c>
      <c r="F8809" s="61">
        <v>4959.6400000000003</v>
      </c>
      <c r="G8809" s="61">
        <v>4961.38</v>
      </c>
    </row>
    <row r="8810" spans="1:7" ht="22.5">
      <c r="A8810" s="1" t="str">
        <f t="shared" si="139"/>
        <v>SINAPI 103440</v>
      </c>
      <c r="B8810" s="3" t="s">
        <v>9865</v>
      </c>
      <c r="C8810" s="3">
        <v>103440</v>
      </c>
      <c r="D8810" s="2" t="s">
        <v>8856</v>
      </c>
      <c r="E8810" s="3" t="s">
        <v>9848</v>
      </c>
      <c r="F8810" s="61">
        <v>440.31</v>
      </c>
      <c r="G8810" s="61">
        <v>448.62</v>
      </c>
    </row>
    <row r="8811" spans="1:7" ht="22.5">
      <c r="A8811" s="1" t="str">
        <f t="shared" si="139"/>
        <v>SINAPI 103441</v>
      </c>
      <c r="B8811" s="3" t="s">
        <v>9865</v>
      </c>
      <c r="C8811" s="3">
        <v>103441</v>
      </c>
      <c r="D8811" s="2" t="s">
        <v>8857</v>
      </c>
      <c r="E8811" s="3" t="s">
        <v>9848</v>
      </c>
      <c r="F8811" s="61">
        <v>445.64</v>
      </c>
      <c r="G8811" s="61">
        <v>453.95</v>
      </c>
    </row>
    <row r="8812" spans="1:7" ht="22.5">
      <c r="A8812" s="1" t="str">
        <f t="shared" si="139"/>
        <v>SINAPI 103442</v>
      </c>
      <c r="B8812" s="3" t="s">
        <v>9865</v>
      </c>
      <c r="C8812" s="3">
        <v>103442</v>
      </c>
      <c r="D8812" s="2" t="s">
        <v>8858</v>
      </c>
      <c r="E8812" s="3" t="s">
        <v>9848</v>
      </c>
      <c r="F8812" s="61">
        <v>574.29</v>
      </c>
      <c r="G8812" s="61">
        <v>582.6</v>
      </c>
    </row>
    <row r="8813" spans="1:7" ht="22.5">
      <c r="A8813" s="1" t="str">
        <f t="shared" si="139"/>
        <v>SINAPI 103437</v>
      </c>
      <c r="B8813" s="3" t="s">
        <v>9865</v>
      </c>
      <c r="C8813" s="3">
        <v>103437</v>
      </c>
      <c r="D8813" s="2" t="s">
        <v>8859</v>
      </c>
      <c r="E8813" s="3" t="s">
        <v>9848</v>
      </c>
      <c r="F8813" s="61">
        <v>192.31</v>
      </c>
      <c r="G8813" s="61">
        <v>194.93</v>
      </c>
    </row>
    <row r="8814" spans="1:7" ht="22.5">
      <c r="A8814" s="1" t="str">
        <f t="shared" si="139"/>
        <v>SINAPI 103438</v>
      </c>
      <c r="B8814" s="3" t="s">
        <v>9865</v>
      </c>
      <c r="C8814" s="3">
        <v>103438</v>
      </c>
      <c r="D8814" s="2" t="s">
        <v>8860</v>
      </c>
      <c r="E8814" s="3" t="s">
        <v>9848</v>
      </c>
      <c r="F8814" s="61">
        <v>192.31</v>
      </c>
      <c r="G8814" s="61">
        <v>194.93</v>
      </c>
    </row>
    <row r="8815" spans="1:7" ht="22.5">
      <c r="A8815" s="1" t="str">
        <f t="shared" si="139"/>
        <v>SINAPI 103439</v>
      </c>
      <c r="B8815" s="3" t="s">
        <v>9865</v>
      </c>
      <c r="C8815" s="3">
        <v>103439</v>
      </c>
      <c r="D8815" s="2" t="s">
        <v>8861</v>
      </c>
      <c r="E8815" s="3" t="s">
        <v>9848</v>
      </c>
      <c r="F8815" s="61">
        <v>225.22</v>
      </c>
      <c r="G8815" s="61">
        <v>227.84</v>
      </c>
    </row>
    <row r="8816" spans="1:7" ht="22.5">
      <c r="A8816" s="1" t="str">
        <f t="shared" si="139"/>
        <v>SINAPI 88789</v>
      </c>
      <c r="B8816" s="3" t="s">
        <v>9865</v>
      </c>
      <c r="C8816" s="3">
        <v>88789</v>
      </c>
      <c r="D8816" s="2" t="s">
        <v>8862</v>
      </c>
      <c r="E8816" s="3" t="s">
        <v>9847</v>
      </c>
      <c r="F8816" s="61">
        <v>377.68</v>
      </c>
      <c r="G8816" s="61">
        <v>383.16</v>
      </c>
    </row>
    <row r="8817" spans="1:7" ht="22.5">
      <c r="A8817" s="1" t="str">
        <f t="shared" si="139"/>
        <v>SINAPI 88788</v>
      </c>
      <c r="B8817" s="3" t="s">
        <v>9865</v>
      </c>
      <c r="C8817" s="3">
        <v>88788</v>
      </c>
      <c r="D8817" s="2" t="s">
        <v>8863</v>
      </c>
      <c r="E8817" s="3" t="s">
        <v>9847</v>
      </c>
      <c r="F8817" s="61">
        <v>315.89</v>
      </c>
      <c r="G8817" s="61">
        <v>320.63</v>
      </c>
    </row>
    <row r="8818" spans="1:7" ht="22.5">
      <c r="A8818" s="1" t="str">
        <f t="shared" si="139"/>
        <v>SINAPI 87245</v>
      </c>
      <c r="B8818" s="3" t="s">
        <v>9865</v>
      </c>
      <c r="C8818" s="3">
        <v>87245</v>
      </c>
      <c r="D8818" s="2" t="s">
        <v>8864</v>
      </c>
      <c r="E8818" s="3" t="s">
        <v>9847</v>
      </c>
      <c r="F8818" s="61">
        <v>293</v>
      </c>
      <c r="G8818" s="61">
        <v>298.32</v>
      </c>
    </row>
    <row r="8819" spans="1:7" ht="22.5">
      <c r="A8819" s="1" t="str">
        <f t="shared" si="139"/>
        <v>SINAPI 87244</v>
      </c>
      <c r="B8819" s="3" t="s">
        <v>9865</v>
      </c>
      <c r="C8819" s="3">
        <v>87244</v>
      </c>
      <c r="D8819" s="2" t="s">
        <v>8865</v>
      </c>
      <c r="E8819" s="3" t="s">
        <v>9847</v>
      </c>
      <c r="F8819" s="61">
        <v>245.47</v>
      </c>
      <c r="G8819" s="61">
        <v>250.05</v>
      </c>
    </row>
    <row r="8820" spans="1:7" ht="22.5">
      <c r="A8820" s="1" t="str">
        <f t="shared" si="139"/>
        <v>SINAPI 104589</v>
      </c>
      <c r="B8820" s="3" t="s">
        <v>9865</v>
      </c>
      <c r="C8820" s="3">
        <v>104589</v>
      </c>
      <c r="D8820" s="2" t="s">
        <v>8866</v>
      </c>
      <c r="E8820" s="3" t="s">
        <v>9847</v>
      </c>
      <c r="F8820" s="61">
        <v>245.33</v>
      </c>
      <c r="G8820" s="61">
        <v>250.58</v>
      </c>
    </row>
    <row r="8821" spans="1:7" ht="22.5">
      <c r="A8821" s="1" t="str">
        <f t="shared" si="139"/>
        <v>SINAPI 104588</v>
      </c>
      <c r="B8821" s="3" t="s">
        <v>9865</v>
      </c>
      <c r="C8821" s="3">
        <v>104588</v>
      </c>
      <c r="D8821" s="2" t="s">
        <v>8867</v>
      </c>
      <c r="E8821" s="3" t="s">
        <v>9847</v>
      </c>
      <c r="F8821" s="61">
        <v>206.06</v>
      </c>
      <c r="G8821" s="61">
        <v>210.58</v>
      </c>
    </row>
    <row r="8822" spans="1:7" ht="22.5">
      <c r="A8822" s="1" t="str">
        <f t="shared" si="139"/>
        <v>SINAPI 104591</v>
      </c>
      <c r="B8822" s="3" t="s">
        <v>9865</v>
      </c>
      <c r="C8822" s="3">
        <v>104591</v>
      </c>
      <c r="D8822" s="2" t="s">
        <v>8868</v>
      </c>
      <c r="E8822" s="3" t="s">
        <v>9847</v>
      </c>
      <c r="F8822" s="61">
        <v>271.06</v>
      </c>
      <c r="G8822" s="61">
        <v>277.64</v>
      </c>
    </row>
    <row r="8823" spans="1:7" ht="22.5">
      <c r="A8823" s="1" t="str">
        <f t="shared" si="139"/>
        <v>SINAPI 104590</v>
      </c>
      <c r="B8823" s="3" t="s">
        <v>9865</v>
      </c>
      <c r="C8823" s="3">
        <v>104590</v>
      </c>
      <c r="D8823" s="2" t="s">
        <v>8869</v>
      </c>
      <c r="E8823" s="3" t="s">
        <v>9847</v>
      </c>
      <c r="F8823" s="61">
        <v>229.32</v>
      </c>
      <c r="G8823" s="61">
        <v>235.16</v>
      </c>
    </row>
    <row r="8824" spans="1:7" ht="22.5">
      <c r="A8824" s="1" t="str">
        <f t="shared" si="139"/>
        <v>SINAPI 87267</v>
      </c>
      <c r="B8824" s="3" t="s">
        <v>9865</v>
      </c>
      <c r="C8824" s="3">
        <v>87267</v>
      </c>
      <c r="D8824" s="2" t="s">
        <v>8870</v>
      </c>
      <c r="E8824" s="3" t="s">
        <v>9847</v>
      </c>
      <c r="F8824" s="61">
        <v>62.62</v>
      </c>
      <c r="G8824" s="61">
        <v>65.239999999999995</v>
      </c>
    </row>
    <row r="8825" spans="1:7" ht="22.5">
      <c r="A8825" s="1" t="str">
        <f t="shared" si="139"/>
        <v>SINAPI 104614</v>
      </c>
      <c r="B8825" s="3" t="s">
        <v>9865</v>
      </c>
      <c r="C8825" s="3">
        <v>104614</v>
      </c>
      <c r="D8825" s="2" t="s">
        <v>8871</v>
      </c>
      <c r="E8825" s="3" t="s">
        <v>9847</v>
      </c>
      <c r="F8825" s="61">
        <v>68.349999999999994</v>
      </c>
      <c r="G8825" s="61">
        <v>71.41</v>
      </c>
    </row>
    <row r="8826" spans="1:7" ht="22.5">
      <c r="A8826" s="1" t="str">
        <f t="shared" si="139"/>
        <v>SINAPI 104613</v>
      </c>
      <c r="B8826" s="3" t="s">
        <v>9865</v>
      </c>
      <c r="C8826" s="3">
        <v>104613</v>
      </c>
      <c r="D8826" s="2" t="s">
        <v>8872</v>
      </c>
      <c r="E8826" s="3" t="s">
        <v>9847</v>
      </c>
      <c r="F8826" s="61">
        <v>60.52</v>
      </c>
      <c r="G8826" s="61">
        <v>62.94</v>
      </c>
    </row>
    <row r="8827" spans="1:7" ht="22.5">
      <c r="A8827" s="1" t="str">
        <f t="shared" si="139"/>
        <v>SINAPI 87265</v>
      </c>
      <c r="B8827" s="3" t="s">
        <v>9865</v>
      </c>
      <c r="C8827" s="3">
        <v>87265</v>
      </c>
      <c r="D8827" s="2" t="s">
        <v>8873</v>
      </c>
      <c r="E8827" s="3" t="s">
        <v>9847</v>
      </c>
      <c r="F8827" s="61">
        <v>56.58</v>
      </c>
      <c r="G8827" s="61">
        <v>58.7</v>
      </c>
    </row>
    <row r="8828" spans="1:7" ht="22.5">
      <c r="A8828" s="1" t="str">
        <f t="shared" si="139"/>
        <v>SINAPI 87271</v>
      </c>
      <c r="B8828" s="3" t="s">
        <v>9865</v>
      </c>
      <c r="C8828" s="3">
        <v>87271</v>
      </c>
      <c r="D8828" s="2" t="s">
        <v>8874</v>
      </c>
      <c r="E8828" s="3" t="s">
        <v>9847</v>
      </c>
      <c r="F8828" s="61">
        <v>67.150000000000006</v>
      </c>
      <c r="G8828" s="61">
        <v>70.180000000000007</v>
      </c>
    </row>
    <row r="8829" spans="1:7" ht="22.5">
      <c r="A8829" s="1" t="str">
        <f t="shared" si="139"/>
        <v>SINAPI 87269</v>
      </c>
      <c r="B8829" s="3" t="s">
        <v>9865</v>
      </c>
      <c r="C8829" s="3">
        <v>87269</v>
      </c>
      <c r="D8829" s="2" t="s">
        <v>8875</v>
      </c>
      <c r="E8829" s="3" t="s">
        <v>9847</v>
      </c>
      <c r="F8829" s="61">
        <v>61.03</v>
      </c>
      <c r="G8829" s="61">
        <v>63.55</v>
      </c>
    </row>
    <row r="8830" spans="1:7" ht="22.5">
      <c r="A8830" s="1" t="str">
        <f t="shared" si="139"/>
        <v>SINAPI 87275</v>
      </c>
      <c r="B8830" s="3" t="s">
        <v>9865</v>
      </c>
      <c r="C8830" s="3">
        <v>87275</v>
      </c>
      <c r="D8830" s="2" t="s">
        <v>8876</v>
      </c>
      <c r="E8830" s="3" t="s">
        <v>9847</v>
      </c>
      <c r="F8830" s="61">
        <v>72.47</v>
      </c>
      <c r="G8830" s="61">
        <v>75.81</v>
      </c>
    </row>
    <row r="8831" spans="1:7" ht="22.5">
      <c r="A8831" s="1" t="str">
        <f t="shared" si="139"/>
        <v>SINAPI 87273</v>
      </c>
      <c r="B8831" s="3" t="s">
        <v>9865</v>
      </c>
      <c r="C8831" s="3">
        <v>87273</v>
      </c>
      <c r="D8831" s="2" t="s">
        <v>8877</v>
      </c>
      <c r="E8831" s="3" t="s">
        <v>9847</v>
      </c>
      <c r="F8831" s="61">
        <v>64.39</v>
      </c>
      <c r="G8831" s="61">
        <v>67.08</v>
      </c>
    </row>
    <row r="8832" spans="1:7" ht="22.5">
      <c r="A8832" s="1" t="str">
        <f t="shared" si="139"/>
        <v>SINAPI 104612</v>
      </c>
      <c r="B8832" s="3" t="s">
        <v>9865</v>
      </c>
      <c r="C8832" s="3">
        <v>104612</v>
      </c>
      <c r="D8832" s="2" t="s">
        <v>8878</v>
      </c>
      <c r="E8832" s="3" t="s">
        <v>9847</v>
      </c>
      <c r="F8832" s="61">
        <v>87.43</v>
      </c>
      <c r="G8832" s="61">
        <v>90.38</v>
      </c>
    </row>
    <row r="8833" spans="1:7" ht="22.5">
      <c r="A8833" s="1" t="str">
        <f t="shared" si="139"/>
        <v>SINAPI 104611</v>
      </c>
      <c r="B8833" s="3" t="s">
        <v>9865</v>
      </c>
      <c r="C8833" s="3">
        <v>104611</v>
      </c>
      <c r="D8833" s="2" t="s">
        <v>8879</v>
      </c>
      <c r="E8833" s="3" t="s">
        <v>9847</v>
      </c>
      <c r="F8833" s="61">
        <v>86.42</v>
      </c>
      <c r="G8833" s="61">
        <v>89.24</v>
      </c>
    </row>
    <row r="8834" spans="1:7" ht="22.5">
      <c r="A8834" s="1" t="str">
        <f t="shared" si="139"/>
        <v>SINAPI 104618</v>
      </c>
      <c r="B8834" s="3" t="s">
        <v>9865</v>
      </c>
      <c r="C8834" s="3">
        <v>104618</v>
      </c>
      <c r="D8834" s="2" t="s">
        <v>8880</v>
      </c>
      <c r="E8834" s="3" t="s">
        <v>9847</v>
      </c>
      <c r="F8834" s="61">
        <v>326.72000000000003</v>
      </c>
      <c r="G8834" s="61">
        <v>331.63</v>
      </c>
    </row>
    <row r="8835" spans="1:7" ht="22.5">
      <c r="A8835" s="1" t="str">
        <f t="shared" si="139"/>
        <v>SINAPI 104616</v>
      </c>
      <c r="B8835" s="3" t="s">
        <v>9865</v>
      </c>
      <c r="C8835" s="3">
        <v>104616</v>
      </c>
      <c r="D8835" s="2" t="s">
        <v>8881</v>
      </c>
      <c r="E8835" s="3" t="s">
        <v>9847</v>
      </c>
      <c r="F8835" s="61">
        <v>314.39</v>
      </c>
      <c r="G8835" s="61">
        <v>318.24</v>
      </c>
    </row>
    <row r="8836" spans="1:7" ht="22.5">
      <c r="A8836" s="1" t="str">
        <f t="shared" si="139"/>
        <v>SINAPI 104617</v>
      </c>
      <c r="B8836" s="3" t="s">
        <v>9865</v>
      </c>
      <c r="C8836" s="3">
        <v>104617</v>
      </c>
      <c r="D8836" s="2" t="s">
        <v>8882</v>
      </c>
      <c r="E8836" s="3" t="s">
        <v>9847</v>
      </c>
      <c r="F8836" s="61">
        <v>253.71</v>
      </c>
      <c r="G8836" s="61">
        <v>258.62</v>
      </c>
    </row>
    <row r="8837" spans="1:7" ht="22.5">
      <c r="A8837" s="1" t="str">
        <f t="shared" si="139"/>
        <v>SINAPI 104615</v>
      </c>
      <c r="B8837" s="3" t="s">
        <v>9865</v>
      </c>
      <c r="C8837" s="3">
        <v>104615</v>
      </c>
      <c r="D8837" s="2" t="s">
        <v>8883</v>
      </c>
      <c r="E8837" s="3" t="s">
        <v>9847</v>
      </c>
      <c r="F8837" s="61">
        <v>241.38</v>
      </c>
      <c r="G8837" s="61">
        <v>245.23</v>
      </c>
    </row>
    <row r="8838" spans="1:7" ht="22.5">
      <c r="A8838" s="1" t="str">
        <f t="shared" si="139"/>
        <v>SINAPI 87247</v>
      </c>
      <c r="B8838" s="3" t="s">
        <v>9865</v>
      </c>
      <c r="C8838" s="3">
        <v>87247</v>
      </c>
      <c r="D8838" s="2" t="s">
        <v>8884</v>
      </c>
      <c r="E8838" s="3" t="s">
        <v>9847</v>
      </c>
      <c r="F8838" s="61">
        <v>56.18</v>
      </c>
      <c r="G8838" s="61">
        <v>57.88</v>
      </c>
    </row>
    <row r="8839" spans="1:7" ht="22.5">
      <c r="A8839" s="1" t="str">
        <f t="shared" si="139"/>
        <v>SINAPI 87248</v>
      </c>
      <c r="B8839" s="3" t="s">
        <v>9865</v>
      </c>
      <c r="C8839" s="3">
        <v>87248</v>
      </c>
      <c r="D8839" s="2" t="s">
        <v>8885</v>
      </c>
      <c r="E8839" s="3" t="s">
        <v>9847</v>
      </c>
      <c r="F8839" s="61">
        <v>47.57</v>
      </c>
      <c r="G8839" s="61">
        <v>48.54</v>
      </c>
    </row>
    <row r="8840" spans="1:7" ht="22.5">
      <c r="A8840" s="1" t="str">
        <f t="shared" si="139"/>
        <v>SINAPI 87246</v>
      </c>
      <c r="B8840" s="3" t="s">
        <v>9865</v>
      </c>
      <c r="C8840" s="3">
        <v>87246</v>
      </c>
      <c r="D8840" s="2" t="s">
        <v>8886</v>
      </c>
      <c r="E8840" s="3" t="s">
        <v>9847</v>
      </c>
      <c r="F8840" s="61">
        <v>64.2</v>
      </c>
      <c r="G8840" s="61">
        <v>66.540000000000006</v>
      </c>
    </row>
    <row r="8841" spans="1:7" ht="22.5">
      <c r="A8841" s="1" t="str">
        <f t="shared" si="139"/>
        <v>SINAPI 104601</v>
      </c>
      <c r="B8841" s="3" t="s">
        <v>9865</v>
      </c>
      <c r="C8841" s="3">
        <v>104601</v>
      </c>
      <c r="D8841" s="2" t="s">
        <v>8887</v>
      </c>
      <c r="E8841" s="3" t="s">
        <v>9847</v>
      </c>
      <c r="F8841" s="61">
        <v>61.61</v>
      </c>
      <c r="G8841" s="61">
        <v>63.7</v>
      </c>
    </row>
    <row r="8842" spans="1:7" ht="22.5">
      <c r="A8842" s="1" t="str">
        <f t="shared" si="139"/>
        <v>SINAPI 104603</v>
      </c>
      <c r="B8842" s="3" t="s">
        <v>9865</v>
      </c>
      <c r="C8842" s="3">
        <v>104603</v>
      </c>
      <c r="D8842" s="2" t="s">
        <v>8888</v>
      </c>
      <c r="E8842" s="3" t="s">
        <v>9847</v>
      </c>
      <c r="F8842" s="61">
        <v>50.27</v>
      </c>
      <c r="G8842" s="61">
        <v>51.43</v>
      </c>
    </row>
    <row r="8843" spans="1:7" ht="22.5">
      <c r="A8843" s="1" t="str">
        <f t="shared" si="139"/>
        <v>SINAPI 104599</v>
      </c>
      <c r="B8843" s="3" t="s">
        <v>9865</v>
      </c>
      <c r="C8843" s="3">
        <v>104599</v>
      </c>
      <c r="D8843" s="2" t="s">
        <v>8889</v>
      </c>
      <c r="E8843" s="3" t="s">
        <v>9847</v>
      </c>
      <c r="F8843" s="61">
        <v>78.569999999999993</v>
      </c>
      <c r="G8843" s="61">
        <v>81.95</v>
      </c>
    </row>
    <row r="8844" spans="1:7" ht="22.5">
      <c r="A8844" s="1" t="str">
        <f t="shared" si="139"/>
        <v>SINAPI 87250</v>
      </c>
      <c r="B8844" s="3" t="s">
        <v>9865</v>
      </c>
      <c r="C8844" s="3">
        <v>87250</v>
      </c>
      <c r="D8844" s="2" t="s">
        <v>8890</v>
      </c>
      <c r="E8844" s="3" t="s">
        <v>9847</v>
      </c>
      <c r="F8844" s="61">
        <v>57.66</v>
      </c>
      <c r="G8844" s="61">
        <v>59.49</v>
      </c>
    </row>
    <row r="8845" spans="1:7" ht="22.5">
      <c r="A8845" s="1" t="str">
        <f t="shared" si="139"/>
        <v>SINAPI 87251</v>
      </c>
      <c r="B8845" s="3" t="s">
        <v>9865</v>
      </c>
      <c r="C8845" s="3">
        <v>87251</v>
      </c>
      <c r="D8845" s="2" t="s">
        <v>8891</v>
      </c>
      <c r="E8845" s="3" t="s">
        <v>9847</v>
      </c>
      <c r="F8845" s="61">
        <v>47.85</v>
      </c>
      <c r="G8845" s="61">
        <v>48.87</v>
      </c>
    </row>
    <row r="8846" spans="1:7" ht="22.5">
      <c r="A8846" s="1" t="str">
        <f t="shared" si="139"/>
        <v>SINAPI 87249</v>
      </c>
      <c r="B8846" s="3" t="s">
        <v>9865</v>
      </c>
      <c r="C8846" s="3">
        <v>87249</v>
      </c>
      <c r="D8846" s="2" t="s">
        <v>8892</v>
      </c>
      <c r="E8846" s="3" t="s">
        <v>9847</v>
      </c>
      <c r="F8846" s="61">
        <v>69.430000000000007</v>
      </c>
      <c r="G8846" s="61">
        <v>72.17</v>
      </c>
    </row>
    <row r="8847" spans="1:7" ht="22.5">
      <c r="A8847" s="1" t="str">
        <f t="shared" si="139"/>
        <v>SINAPI 104606</v>
      </c>
      <c r="B8847" s="3" t="s">
        <v>9865</v>
      </c>
      <c r="C8847" s="3">
        <v>104606</v>
      </c>
      <c r="D8847" s="2" t="s">
        <v>8893</v>
      </c>
      <c r="E8847" s="3" t="s">
        <v>9847</v>
      </c>
      <c r="F8847" s="61">
        <v>66.27</v>
      </c>
      <c r="G8847" s="61">
        <v>68.72</v>
      </c>
    </row>
    <row r="8848" spans="1:7" ht="22.5">
      <c r="A8848" s="1" t="str">
        <f t="shared" si="139"/>
        <v>SINAPI 104607</v>
      </c>
      <c r="B8848" s="3" t="s">
        <v>9865</v>
      </c>
      <c r="C8848" s="3">
        <v>104607</v>
      </c>
      <c r="D8848" s="2" t="s">
        <v>8894</v>
      </c>
      <c r="E8848" s="3" t="s">
        <v>9847</v>
      </c>
      <c r="F8848" s="61">
        <v>51.69</v>
      </c>
      <c r="G8848" s="61">
        <v>52.98</v>
      </c>
    </row>
    <row r="8849" spans="1:7" ht="22.5">
      <c r="A8849" s="1" t="str">
        <f t="shared" si="139"/>
        <v>SINAPI 104605</v>
      </c>
      <c r="B8849" s="3" t="s">
        <v>9865</v>
      </c>
      <c r="C8849" s="3">
        <v>104605</v>
      </c>
      <c r="D8849" s="2" t="s">
        <v>8895</v>
      </c>
      <c r="E8849" s="3" t="s">
        <v>9847</v>
      </c>
      <c r="F8849" s="61">
        <v>99.84</v>
      </c>
      <c r="G8849" s="61">
        <v>104.79</v>
      </c>
    </row>
    <row r="8850" spans="1:7" ht="22.5">
      <c r="A8850" s="1" t="str">
        <f t="shared" si="139"/>
        <v>SINAPI 87256</v>
      </c>
      <c r="B8850" s="3" t="s">
        <v>9865</v>
      </c>
      <c r="C8850" s="3">
        <v>87256</v>
      </c>
      <c r="D8850" s="2" t="s">
        <v>8896</v>
      </c>
      <c r="E8850" s="3" t="s">
        <v>9847</v>
      </c>
      <c r="F8850" s="61">
        <v>67.05</v>
      </c>
      <c r="G8850" s="61">
        <v>69.05</v>
      </c>
    </row>
    <row r="8851" spans="1:7" ht="22.5">
      <c r="A8851" s="1" t="str">
        <f t="shared" si="139"/>
        <v>SINAPI 87257</v>
      </c>
      <c r="B8851" s="3" t="s">
        <v>9865</v>
      </c>
      <c r="C8851" s="3">
        <v>87257</v>
      </c>
      <c r="D8851" s="2" t="s">
        <v>8897</v>
      </c>
      <c r="E8851" s="3" t="s">
        <v>9847</v>
      </c>
      <c r="F8851" s="61">
        <v>56.13</v>
      </c>
      <c r="G8851" s="61">
        <v>57.25</v>
      </c>
    </row>
    <row r="8852" spans="1:7" ht="22.5">
      <c r="A8852" s="1" t="str">
        <f t="shared" si="139"/>
        <v>SINAPI 87255</v>
      </c>
      <c r="B8852" s="3" t="s">
        <v>9865</v>
      </c>
      <c r="C8852" s="3">
        <v>87255</v>
      </c>
      <c r="D8852" s="2" t="s">
        <v>8898</v>
      </c>
      <c r="E8852" s="3" t="s">
        <v>9847</v>
      </c>
      <c r="F8852" s="61">
        <v>79.86</v>
      </c>
      <c r="G8852" s="61">
        <v>82.83</v>
      </c>
    </row>
    <row r="8853" spans="1:7" ht="22.5">
      <c r="A8853" s="1" t="str">
        <f t="shared" si="139"/>
        <v>SINAPI 104594</v>
      </c>
      <c r="B8853" s="3" t="s">
        <v>9865</v>
      </c>
      <c r="C8853" s="3">
        <v>104594</v>
      </c>
      <c r="D8853" s="2" t="s">
        <v>8899</v>
      </c>
      <c r="E8853" s="3" t="s">
        <v>9847</v>
      </c>
      <c r="F8853" s="61">
        <v>69.3</v>
      </c>
      <c r="G8853" s="61">
        <v>71.47</v>
      </c>
    </row>
    <row r="8854" spans="1:7" ht="22.5">
      <c r="A8854" s="1" t="str">
        <f t="shared" si="139"/>
        <v>SINAPI 104595</v>
      </c>
      <c r="B8854" s="3" t="s">
        <v>9865</v>
      </c>
      <c r="C8854" s="3">
        <v>104595</v>
      </c>
      <c r="D8854" s="2" t="s">
        <v>8900</v>
      </c>
      <c r="E8854" s="3" t="s">
        <v>9847</v>
      </c>
      <c r="F8854" s="61">
        <v>56.61</v>
      </c>
      <c r="G8854" s="61">
        <v>57.77</v>
      </c>
    </row>
    <row r="8855" spans="1:7" ht="22.5">
      <c r="A8855" s="1" t="str">
        <f t="shared" si="139"/>
        <v>SINAPI 104593</v>
      </c>
      <c r="B8855" s="3" t="s">
        <v>9865</v>
      </c>
      <c r="C8855" s="3">
        <v>104593</v>
      </c>
      <c r="D8855" s="2" t="s">
        <v>8901</v>
      </c>
      <c r="E8855" s="3" t="s">
        <v>9847</v>
      </c>
      <c r="F8855" s="61">
        <v>83.58</v>
      </c>
      <c r="G8855" s="61">
        <v>86.82</v>
      </c>
    </row>
    <row r="8856" spans="1:7" ht="22.5">
      <c r="A8856" s="1" t="str">
        <f t="shared" si="139"/>
        <v>SINAPI 87262</v>
      </c>
      <c r="B8856" s="3" t="s">
        <v>9865</v>
      </c>
      <c r="C8856" s="3">
        <v>87262</v>
      </c>
      <c r="D8856" s="2" t="s">
        <v>8902</v>
      </c>
      <c r="E8856" s="3" t="s">
        <v>9847</v>
      </c>
      <c r="F8856" s="61">
        <v>113.73</v>
      </c>
      <c r="G8856" s="61">
        <v>116.46</v>
      </c>
    </row>
    <row r="8857" spans="1:7" ht="22.5">
      <c r="A8857" s="1" t="str">
        <f t="shared" si="139"/>
        <v>SINAPI 87263</v>
      </c>
      <c r="B8857" s="3" t="s">
        <v>9865</v>
      </c>
      <c r="C8857" s="3">
        <v>87263</v>
      </c>
      <c r="D8857" s="2" t="s">
        <v>8903</v>
      </c>
      <c r="E8857" s="3" t="s">
        <v>9847</v>
      </c>
      <c r="F8857" s="61">
        <v>102.43</v>
      </c>
      <c r="G8857" s="61">
        <v>104.28</v>
      </c>
    </row>
    <row r="8858" spans="1:7" ht="22.5">
      <c r="A8858" s="1" t="str">
        <f t="shared" si="139"/>
        <v>SINAPI 87261</v>
      </c>
      <c r="B8858" s="3" t="s">
        <v>9865</v>
      </c>
      <c r="C8858" s="3">
        <v>87261</v>
      </c>
      <c r="D8858" s="2" t="s">
        <v>8904</v>
      </c>
      <c r="E8858" s="3" t="s">
        <v>9847</v>
      </c>
      <c r="F8858" s="61">
        <v>127.53</v>
      </c>
      <c r="G8858" s="61">
        <v>131.22999999999999</v>
      </c>
    </row>
    <row r="8859" spans="1:7" ht="22.5">
      <c r="A8859" s="1" t="str">
        <f t="shared" ref="A8859:A8922" si="140">CONCATENATE($B8859," ",$C8859)</f>
        <v>SINAPI 104597</v>
      </c>
      <c r="B8859" s="3" t="s">
        <v>9865</v>
      </c>
      <c r="C8859" s="3">
        <v>104597</v>
      </c>
      <c r="D8859" s="2" t="s">
        <v>8905</v>
      </c>
      <c r="E8859" s="3" t="s">
        <v>9847</v>
      </c>
      <c r="F8859" s="61">
        <v>116.28</v>
      </c>
      <c r="G8859" s="61">
        <v>119.18</v>
      </c>
    </row>
    <row r="8860" spans="1:7" ht="22.5">
      <c r="A8860" s="1" t="str">
        <f t="shared" si="140"/>
        <v>SINAPI 104598</v>
      </c>
      <c r="B8860" s="3" t="s">
        <v>9865</v>
      </c>
      <c r="C8860" s="3">
        <v>104598</v>
      </c>
      <c r="D8860" s="2" t="s">
        <v>8906</v>
      </c>
      <c r="E8860" s="3" t="s">
        <v>9847</v>
      </c>
      <c r="F8860" s="61">
        <v>103</v>
      </c>
      <c r="G8860" s="61">
        <v>104.89</v>
      </c>
    </row>
    <row r="8861" spans="1:7" ht="22.5">
      <c r="A8861" s="1" t="str">
        <f t="shared" si="140"/>
        <v>SINAPI 104596</v>
      </c>
      <c r="B8861" s="3" t="s">
        <v>9865</v>
      </c>
      <c r="C8861" s="3">
        <v>104596</v>
      </c>
      <c r="D8861" s="2" t="s">
        <v>8907</v>
      </c>
      <c r="E8861" s="3" t="s">
        <v>9847</v>
      </c>
      <c r="F8861" s="61">
        <v>131.71</v>
      </c>
      <c r="G8861" s="61">
        <v>135.68</v>
      </c>
    </row>
    <row r="8862" spans="1:7">
      <c r="A8862" s="1" t="str">
        <f t="shared" si="140"/>
        <v>SINAPI 88648</v>
      </c>
      <c r="B8862" s="3" t="s">
        <v>9865</v>
      </c>
      <c r="C8862" s="3">
        <v>88648</v>
      </c>
      <c r="D8862" s="2" t="s">
        <v>8908</v>
      </c>
      <c r="E8862" s="3" t="s">
        <v>9849</v>
      </c>
      <c r="F8862" s="61">
        <v>7.31</v>
      </c>
      <c r="G8862" s="61">
        <v>7.58</v>
      </c>
    </row>
    <row r="8863" spans="1:7">
      <c r="A8863" s="1" t="str">
        <f t="shared" si="140"/>
        <v>SINAPI 88649</v>
      </c>
      <c r="B8863" s="3" t="s">
        <v>9865</v>
      </c>
      <c r="C8863" s="3">
        <v>88649</v>
      </c>
      <c r="D8863" s="2" t="s">
        <v>8909</v>
      </c>
      <c r="E8863" s="3" t="s">
        <v>9849</v>
      </c>
      <c r="F8863" s="61">
        <v>8.17</v>
      </c>
      <c r="G8863" s="61">
        <v>8.44</v>
      </c>
    </row>
    <row r="8864" spans="1:7">
      <c r="A8864" s="1" t="str">
        <f t="shared" si="140"/>
        <v>SINAPI 88650</v>
      </c>
      <c r="B8864" s="3" t="s">
        <v>9865</v>
      </c>
      <c r="C8864" s="3">
        <v>88650</v>
      </c>
      <c r="D8864" s="2" t="s">
        <v>8910</v>
      </c>
      <c r="E8864" s="3" t="s">
        <v>9849</v>
      </c>
      <c r="F8864" s="61">
        <v>10.8</v>
      </c>
      <c r="G8864" s="61">
        <v>11.12</v>
      </c>
    </row>
    <row r="8865" spans="1:7">
      <c r="A8865" s="1" t="str">
        <f t="shared" si="140"/>
        <v>SINAPI 104619</v>
      </c>
      <c r="B8865" s="3" t="s">
        <v>9865</v>
      </c>
      <c r="C8865" s="3">
        <v>104619</v>
      </c>
      <c r="D8865" s="2" t="s">
        <v>8911</v>
      </c>
      <c r="E8865" s="3" t="s">
        <v>9849</v>
      </c>
      <c r="F8865" s="61">
        <v>12.64</v>
      </c>
      <c r="G8865" s="61">
        <v>12.98</v>
      </c>
    </row>
    <row r="8866" spans="1:7">
      <c r="A8866" s="1" t="str">
        <f t="shared" si="140"/>
        <v>SINAPI 103741</v>
      </c>
      <c r="B8866" s="3" t="s">
        <v>9865</v>
      </c>
      <c r="C8866" s="3">
        <v>103741</v>
      </c>
      <c r="D8866" s="2" t="s">
        <v>8912</v>
      </c>
      <c r="E8866" s="3" t="s">
        <v>9848</v>
      </c>
      <c r="F8866" s="61">
        <v>0</v>
      </c>
      <c r="G8866" s="61">
        <v>0</v>
      </c>
    </row>
    <row r="8867" spans="1:7">
      <c r="A8867" s="1" t="str">
        <f t="shared" si="140"/>
        <v>SINAPI 103755</v>
      </c>
      <c r="B8867" s="3" t="s">
        <v>9865</v>
      </c>
      <c r="C8867" s="3">
        <v>103755</v>
      </c>
      <c r="D8867" s="2" t="s">
        <v>8913</v>
      </c>
      <c r="E8867" s="3" t="s">
        <v>9849</v>
      </c>
      <c r="F8867" s="61">
        <v>0</v>
      </c>
      <c r="G8867" s="61">
        <v>0</v>
      </c>
    </row>
    <row r="8868" spans="1:7">
      <c r="A8868" s="1" t="str">
        <f t="shared" si="140"/>
        <v>SINAPI 103753</v>
      </c>
      <c r="B8868" s="3" t="s">
        <v>9865</v>
      </c>
      <c r="C8868" s="3">
        <v>103753</v>
      </c>
      <c r="D8868" s="2" t="s">
        <v>8914</v>
      </c>
      <c r="E8868" s="3" t="s">
        <v>9849</v>
      </c>
      <c r="F8868" s="61">
        <v>0</v>
      </c>
      <c r="G8868" s="61">
        <v>0</v>
      </c>
    </row>
    <row r="8869" spans="1:7">
      <c r="A8869" s="1" t="str">
        <f t="shared" si="140"/>
        <v>SINAPI 103754</v>
      </c>
      <c r="B8869" s="3" t="s">
        <v>9865</v>
      </c>
      <c r="C8869" s="3">
        <v>103754</v>
      </c>
      <c r="D8869" s="2" t="s">
        <v>8915</v>
      </c>
      <c r="E8869" s="3" t="s">
        <v>9849</v>
      </c>
      <c r="F8869" s="61">
        <v>0</v>
      </c>
      <c r="G8869" s="61">
        <v>0</v>
      </c>
    </row>
    <row r="8870" spans="1:7">
      <c r="A8870" s="1" t="str">
        <f t="shared" si="140"/>
        <v>SINAPI 103752</v>
      </c>
      <c r="B8870" s="3" t="s">
        <v>9865</v>
      </c>
      <c r="C8870" s="3">
        <v>103752</v>
      </c>
      <c r="D8870" s="2" t="s">
        <v>8916</v>
      </c>
      <c r="E8870" s="3" t="s">
        <v>9849</v>
      </c>
      <c r="F8870" s="61">
        <v>0</v>
      </c>
      <c r="G8870" s="61">
        <v>0</v>
      </c>
    </row>
    <row r="8871" spans="1:7">
      <c r="A8871" s="1" t="str">
        <f t="shared" si="140"/>
        <v>SINAPI 103759</v>
      </c>
      <c r="B8871" s="3" t="s">
        <v>9865</v>
      </c>
      <c r="C8871" s="3">
        <v>103759</v>
      </c>
      <c r="D8871" s="2" t="s">
        <v>8917</v>
      </c>
      <c r="E8871" s="3" t="s">
        <v>9849</v>
      </c>
      <c r="F8871" s="61">
        <v>0</v>
      </c>
      <c r="G8871" s="61">
        <v>0</v>
      </c>
    </row>
    <row r="8872" spans="1:7">
      <c r="A8872" s="1" t="str">
        <f t="shared" si="140"/>
        <v>SINAPI 103757</v>
      </c>
      <c r="B8872" s="3" t="s">
        <v>9865</v>
      </c>
      <c r="C8872" s="3">
        <v>103757</v>
      </c>
      <c r="D8872" s="2" t="s">
        <v>8918</v>
      </c>
      <c r="E8872" s="3" t="s">
        <v>9849</v>
      </c>
      <c r="F8872" s="61">
        <v>0</v>
      </c>
      <c r="G8872" s="61">
        <v>0</v>
      </c>
    </row>
    <row r="8873" spans="1:7">
      <c r="A8873" s="1" t="str">
        <f t="shared" si="140"/>
        <v>SINAPI 103758</v>
      </c>
      <c r="B8873" s="3" t="s">
        <v>9865</v>
      </c>
      <c r="C8873" s="3">
        <v>103758</v>
      </c>
      <c r="D8873" s="2" t="s">
        <v>8919</v>
      </c>
      <c r="E8873" s="3" t="s">
        <v>9849</v>
      </c>
      <c r="F8873" s="61">
        <v>0</v>
      </c>
      <c r="G8873" s="61">
        <v>0</v>
      </c>
    </row>
    <row r="8874" spans="1:7">
      <c r="A8874" s="1" t="str">
        <f t="shared" si="140"/>
        <v>SINAPI 103756</v>
      </c>
      <c r="B8874" s="3" t="s">
        <v>9865</v>
      </c>
      <c r="C8874" s="3">
        <v>103756</v>
      </c>
      <c r="D8874" s="2" t="s">
        <v>8920</v>
      </c>
      <c r="E8874" s="3" t="s">
        <v>9849</v>
      </c>
      <c r="F8874" s="61">
        <v>0</v>
      </c>
      <c r="G8874" s="61">
        <v>0</v>
      </c>
    </row>
    <row r="8875" spans="1:7">
      <c r="A8875" s="1" t="str">
        <f t="shared" si="140"/>
        <v>SINAPI 103734</v>
      </c>
      <c r="B8875" s="3" t="s">
        <v>9865</v>
      </c>
      <c r="C8875" s="3">
        <v>103734</v>
      </c>
      <c r="D8875" s="2" t="s">
        <v>8921</v>
      </c>
      <c r="E8875" s="3" t="s">
        <v>9848</v>
      </c>
      <c r="F8875" s="61">
        <v>0</v>
      </c>
      <c r="G8875" s="61">
        <v>0</v>
      </c>
    </row>
    <row r="8876" spans="1:7">
      <c r="A8876" s="1" t="str">
        <f t="shared" si="140"/>
        <v>SINAPI 103740</v>
      </c>
      <c r="B8876" s="3" t="s">
        <v>9865</v>
      </c>
      <c r="C8876" s="3">
        <v>103740</v>
      </c>
      <c r="D8876" s="2" t="s">
        <v>8922</v>
      </c>
      <c r="E8876" s="3" t="s">
        <v>9848</v>
      </c>
      <c r="F8876" s="61">
        <v>0</v>
      </c>
      <c r="G8876" s="61">
        <v>0</v>
      </c>
    </row>
    <row r="8877" spans="1:7">
      <c r="A8877" s="1" t="str">
        <f t="shared" si="140"/>
        <v>SINAPI 103747</v>
      </c>
      <c r="B8877" s="3" t="s">
        <v>9865</v>
      </c>
      <c r="C8877" s="3">
        <v>103747</v>
      </c>
      <c r="D8877" s="2" t="s">
        <v>8923</v>
      </c>
      <c r="E8877" s="3" t="s">
        <v>9849</v>
      </c>
      <c r="F8877" s="61">
        <v>0</v>
      </c>
      <c r="G8877" s="61">
        <v>0</v>
      </c>
    </row>
    <row r="8878" spans="1:7">
      <c r="A8878" s="1" t="str">
        <f t="shared" si="140"/>
        <v>SINAPI 103746</v>
      </c>
      <c r="B8878" s="3" t="s">
        <v>9865</v>
      </c>
      <c r="C8878" s="3">
        <v>103746</v>
      </c>
      <c r="D8878" s="2" t="s">
        <v>8924</v>
      </c>
      <c r="E8878" s="3" t="s">
        <v>9849</v>
      </c>
      <c r="F8878" s="61">
        <v>0</v>
      </c>
      <c r="G8878" s="61">
        <v>0</v>
      </c>
    </row>
    <row r="8879" spans="1:7">
      <c r="A8879" s="1" t="str">
        <f t="shared" si="140"/>
        <v>SINAPI 103749</v>
      </c>
      <c r="B8879" s="3" t="s">
        <v>9865</v>
      </c>
      <c r="C8879" s="3">
        <v>103749</v>
      </c>
      <c r="D8879" s="2" t="s">
        <v>8925</v>
      </c>
      <c r="E8879" s="3" t="s">
        <v>9849</v>
      </c>
      <c r="F8879" s="61">
        <v>0</v>
      </c>
      <c r="G8879" s="61">
        <v>0</v>
      </c>
    </row>
    <row r="8880" spans="1:7" ht="22.5">
      <c r="A8880" s="1" t="str">
        <f t="shared" si="140"/>
        <v>SINAPI 103744</v>
      </c>
      <c r="B8880" s="3" t="s">
        <v>9865</v>
      </c>
      <c r="C8880" s="3">
        <v>103744</v>
      </c>
      <c r="D8880" s="2" t="s">
        <v>8926</v>
      </c>
      <c r="E8880" s="3" t="s">
        <v>9849</v>
      </c>
      <c r="F8880" s="61">
        <v>0</v>
      </c>
      <c r="G8880" s="61">
        <v>0</v>
      </c>
    </row>
    <row r="8881" spans="1:7">
      <c r="A8881" s="1" t="str">
        <f t="shared" si="140"/>
        <v>SINAPI 103748</v>
      </c>
      <c r="B8881" s="3" t="s">
        <v>9865</v>
      </c>
      <c r="C8881" s="3">
        <v>103748</v>
      </c>
      <c r="D8881" s="2" t="s">
        <v>8927</v>
      </c>
      <c r="E8881" s="3" t="s">
        <v>9849</v>
      </c>
      <c r="F8881" s="61">
        <v>0</v>
      </c>
      <c r="G8881" s="61">
        <v>0</v>
      </c>
    </row>
    <row r="8882" spans="1:7" ht="22.5">
      <c r="A8882" s="1" t="str">
        <f t="shared" si="140"/>
        <v>SINAPI 103745</v>
      </c>
      <c r="B8882" s="3" t="s">
        <v>9865</v>
      </c>
      <c r="C8882" s="3">
        <v>103745</v>
      </c>
      <c r="D8882" s="2" t="s">
        <v>8928</v>
      </c>
      <c r="E8882" s="3" t="s">
        <v>9849</v>
      </c>
      <c r="F8882" s="61">
        <v>0</v>
      </c>
      <c r="G8882" s="61">
        <v>0</v>
      </c>
    </row>
    <row r="8883" spans="1:7">
      <c r="A8883" s="1" t="str">
        <f t="shared" si="140"/>
        <v>SINAPI 103751</v>
      </c>
      <c r="B8883" s="3" t="s">
        <v>9865</v>
      </c>
      <c r="C8883" s="3">
        <v>103751</v>
      </c>
      <c r="D8883" s="2" t="s">
        <v>8929</v>
      </c>
      <c r="E8883" s="3" t="s">
        <v>9849</v>
      </c>
      <c r="F8883" s="61">
        <v>0</v>
      </c>
      <c r="G8883" s="61">
        <v>0</v>
      </c>
    </row>
    <row r="8884" spans="1:7">
      <c r="A8884" s="1" t="str">
        <f t="shared" si="140"/>
        <v>SINAPI 103750</v>
      </c>
      <c r="B8884" s="3" t="s">
        <v>9865</v>
      </c>
      <c r="C8884" s="3">
        <v>103750</v>
      </c>
      <c r="D8884" s="2" t="s">
        <v>8930</v>
      </c>
      <c r="E8884" s="3" t="s">
        <v>9849</v>
      </c>
      <c r="F8884" s="61">
        <v>0</v>
      </c>
      <c r="G8884" s="61">
        <v>0</v>
      </c>
    </row>
    <row r="8885" spans="1:7">
      <c r="A8885" s="1" t="str">
        <f t="shared" si="140"/>
        <v>SINAPI 103735</v>
      </c>
      <c r="B8885" s="3" t="s">
        <v>9865</v>
      </c>
      <c r="C8885" s="3">
        <v>103735</v>
      </c>
      <c r="D8885" s="2" t="s">
        <v>8931</v>
      </c>
      <c r="E8885" s="3" t="s">
        <v>9848</v>
      </c>
      <c r="F8885" s="61">
        <v>0</v>
      </c>
      <c r="G8885" s="61">
        <v>0</v>
      </c>
    </row>
    <row r="8886" spans="1:7">
      <c r="A8886" s="1" t="str">
        <f t="shared" si="140"/>
        <v>SINAPI 103738</v>
      </c>
      <c r="B8886" s="3" t="s">
        <v>9865</v>
      </c>
      <c r="C8886" s="3">
        <v>103738</v>
      </c>
      <c r="D8886" s="2" t="s">
        <v>8932</v>
      </c>
      <c r="E8886" s="3" t="s">
        <v>9848</v>
      </c>
      <c r="F8886" s="61">
        <v>0</v>
      </c>
      <c r="G8886" s="61">
        <v>0</v>
      </c>
    </row>
    <row r="8887" spans="1:7">
      <c r="A8887" s="1" t="str">
        <f t="shared" si="140"/>
        <v>SINAPI 103736</v>
      </c>
      <c r="B8887" s="3" t="s">
        <v>9865</v>
      </c>
      <c r="C8887" s="3">
        <v>103736</v>
      </c>
      <c r="D8887" s="2" t="s">
        <v>8933</v>
      </c>
      <c r="E8887" s="3" t="s">
        <v>9848</v>
      </c>
      <c r="F8887" s="61">
        <v>0</v>
      </c>
      <c r="G8887" s="61">
        <v>0</v>
      </c>
    </row>
    <row r="8888" spans="1:7">
      <c r="A8888" s="1" t="str">
        <f t="shared" si="140"/>
        <v>SINAPI 103739</v>
      </c>
      <c r="B8888" s="3" t="s">
        <v>9865</v>
      </c>
      <c r="C8888" s="3">
        <v>103739</v>
      </c>
      <c r="D8888" s="2" t="s">
        <v>8934</v>
      </c>
      <c r="E8888" s="3" t="s">
        <v>9848</v>
      </c>
      <c r="F8888" s="61">
        <v>0</v>
      </c>
      <c r="G8888" s="61">
        <v>0</v>
      </c>
    </row>
    <row r="8889" spans="1:7">
      <c r="A8889" s="1" t="str">
        <f t="shared" si="140"/>
        <v>SINAPI 103737</v>
      </c>
      <c r="B8889" s="3" t="s">
        <v>9865</v>
      </c>
      <c r="C8889" s="3">
        <v>103737</v>
      </c>
      <c r="D8889" s="2" t="s">
        <v>8935</v>
      </c>
      <c r="E8889" s="3" t="s">
        <v>9848</v>
      </c>
      <c r="F8889" s="61">
        <v>0</v>
      </c>
      <c r="G8889" s="61">
        <v>0</v>
      </c>
    </row>
    <row r="8890" spans="1:7" ht="22.5">
      <c r="A8890" s="1" t="str">
        <f t="shared" si="140"/>
        <v>SINAPI 103742</v>
      </c>
      <c r="B8890" s="3" t="s">
        <v>9865</v>
      </c>
      <c r="C8890" s="3">
        <v>103742</v>
      </c>
      <c r="D8890" s="2" t="s">
        <v>8936</v>
      </c>
      <c r="E8890" s="3" t="s">
        <v>9848</v>
      </c>
      <c r="F8890" s="61">
        <v>0</v>
      </c>
      <c r="G8890" s="61">
        <v>0</v>
      </c>
    </row>
    <row r="8891" spans="1:7" ht="22.5">
      <c r="A8891" s="1" t="str">
        <f t="shared" si="140"/>
        <v>SINAPI 103689</v>
      </c>
      <c r="B8891" s="3" t="s">
        <v>9865</v>
      </c>
      <c r="C8891" s="3">
        <v>103689</v>
      </c>
      <c r="D8891" s="2" t="s">
        <v>8937</v>
      </c>
      <c r="E8891" s="3" t="s">
        <v>9847</v>
      </c>
      <c r="F8891" s="61">
        <v>469.66</v>
      </c>
      <c r="G8891" s="61">
        <v>473.93</v>
      </c>
    </row>
    <row r="8892" spans="1:7" ht="22.5">
      <c r="A8892" s="1" t="str">
        <f t="shared" si="140"/>
        <v>SINAPI 103702</v>
      </c>
      <c r="B8892" s="3" t="s">
        <v>9865</v>
      </c>
      <c r="C8892" s="3">
        <v>103702</v>
      </c>
      <c r="D8892" s="2" t="s">
        <v>8938</v>
      </c>
      <c r="E8892" s="3" t="s">
        <v>9847</v>
      </c>
      <c r="F8892" s="61">
        <v>0</v>
      </c>
      <c r="G8892" s="61">
        <v>0</v>
      </c>
    </row>
    <row r="8893" spans="1:7" ht="22.5">
      <c r="A8893" s="1" t="str">
        <f t="shared" si="140"/>
        <v>SINAPI 103700</v>
      </c>
      <c r="B8893" s="3" t="s">
        <v>9865</v>
      </c>
      <c r="C8893" s="3">
        <v>103700</v>
      </c>
      <c r="D8893" s="2" t="s">
        <v>8939</v>
      </c>
      <c r="E8893" s="3" t="s">
        <v>9847</v>
      </c>
      <c r="F8893" s="61">
        <v>0</v>
      </c>
      <c r="G8893" s="61">
        <v>0</v>
      </c>
    </row>
    <row r="8894" spans="1:7" ht="22.5">
      <c r="A8894" s="1" t="str">
        <f t="shared" si="140"/>
        <v>SINAPI 103698</v>
      </c>
      <c r="B8894" s="3" t="s">
        <v>9865</v>
      </c>
      <c r="C8894" s="3">
        <v>103698</v>
      </c>
      <c r="D8894" s="2" t="s">
        <v>8940</v>
      </c>
      <c r="E8894" s="3" t="s">
        <v>9847</v>
      </c>
      <c r="F8894" s="61">
        <v>0</v>
      </c>
      <c r="G8894" s="61">
        <v>0</v>
      </c>
    </row>
    <row r="8895" spans="1:7">
      <c r="A8895" s="1" t="str">
        <f t="shared" si="140"/>
        <v>SINAPI 103703</v>
      </c>
      <c r="B8895" s="3" t="s">
        <v>9865</v>
      </c>
      <c r="C8895" s="3">
        <v>103703</v>
      </c>
      <c r="D8895" s="2" t="s">
        <v>8941</v>
      </c>
      <c r="E8895" s="3" t="s">
        <v>9847</v>
      </c>
      <c r="F8895" s="61">
        <v>0</v>
      </c>
      <c r="G8895" s="61">
        <v>0</v>
      </c>
    </row>
    <row r="8896" spans="1:7">
      <c r="A8896" s="1" t="str">
        <f t="shared" si="140"/>
        <v>SINAPI 103701</v>
      </c>
      <c r="B8896" s="3" t="s">
        <v>9865</v>
      </c>
      <c r="C8896" s="3">
        <v>103701</v>
      </c>
      <c r="D8896" s="2" t="s">
        <v>8942</v>
      </c>
      <c r="E8896" s="3" t="s">
        <v>9847</v>
      </c>
      <c r="F8896" s="61">
        <v>0</v>
      </c>
      <c r="G8896" s="61">
        <v>0</v>
      </c>
    </row>
    <row r="8897" spans="1:7">
      <c r="A8897" s="1" t="str">
        <f t="shared" si="140"/>
        <v>SINAPI 103699</v>
      </c>
      <c r="B8897" s="3" t="s">
        <v>9865</v>
      </c>
      <c r="C8897" s="3">
        <v>103699</v>
      </c>
      <c r="D8897" s="2" t="s">
        <v>8943</v>
      </c>
      <c r="E8897" s="3" t="s">
        <v>9847</v>
      </c>
      <c r="F8897" s="61">
        <v>0</v>
      </c>
      <c r="G8897" s="61">
        <v>0</v>
      </c>
    </row>
    <row r="8898" spans="1:7">
      <c r="A8898" s="1" t="str">
        <f t="shared" si="140"/>
        <v>SINAPI 103704</v>
      </c>
      <c r="B8898" s="3" t="s">
        <v>9865</v>
      </c>
      <c r="C8898" s="3">
        <v>103704</v>
      </c>
      <c r="D8898" s="2" t="s">
        <v>8944</v>
      </c>
      <c r="E8898" s="3" t="s">
        <v>9847</v>
      </c>
      <c r="F8898" s="61">
        <v>0</v>
      </c>
      <c r="G8898" s="61">
        <v>0</v>
      </c>
    </row>
    <row r="8899" spans="1:7">
      <c r="A8899" s="1" t="str">
        <f t="shared" si="140"/>
        <v>SINAPI 103706</v>
      </c>
      <c r="B8899" s="3" t="s">
        <v>9865</v>
      </c>
      <c r="C8899" s="3">
        <v>103706</v>
      </c>
      <c r="D8899" s="2" t="s">
        <v>8945</v>
      </c>
      <c r="E8899" s="3" t="s">
        <v>9848</v>
      </c>
      <c r="F8899" s="61">
        <v>0</v>
      </c>
      <c r="G8899" s="61">
        <v>0</v>
      </c>
    </row>
    <row r="8900" spans="1:7">
      <c r="A8900" s="1" t="str">
        <f t="shared" si="140"/>
        <v>SINAPI 103707</v>
      </c>
      <c r="B8900" s="3" t="s">
        <v>9865</v>
      </c>
      <c r="C8900" s="3">
        <v>103707</v>
      </c>
      <c r="D8900" s="2" t="s">
        <v>8946</v>
      </c>
      <c r="E8900" s="3" t="s">
        <v>9848</v>
      </c>
      <c r="F8900" s="61">
        <v>0</v>
      </c>
      <c r="G8900" s="61">
        <v>0</v>
      </c>
    </row>
    <row r="8901" spans="1:7">
      <c r="A8901" s="1" t="str">
        <f t="shared" si="140"/>
        <v>SINAPI 103708</v>
      </c>
      <c r="B8901" s="3" t="s">
        <v>9865</v>
      </c>
      <c r="C8901" s="3">
        <v>103708</v>
      </c>
      <c r="D8901" s="2" t="s">
        <v>8947</v>
      </c>
      <c r="E8901" s="3" t="s">
        <v>9848</v>
      </c>
      <c r="F8901" s="61">
        <v>0</v>
      </c>
      <c r="G8901" s="61">
        <v>0</v>
      </c>
    </row>
    <row r="8902" spans="1:7">
      <c r="A8902" s="1" t="str">
        <f t="shared" si="140"/>
        <v>SINAPI 103709</v>
      </c>
      <c r="B8902" s="3" t="s">
        <v>9865</v>
      </c>
      <c r="C8902" s="3">
        <v>103709</v>
      </c>
      <c r="D8902" s="2" t="s">
        <v>8948</v>
      </c>
      <c r="E8902" s="3" t="s">
        <v>9848</v>
      </c>
      <c r="F8902" s="61">
        <v>0</v>
      </c>
      <c r="G8902" s="61">
        <v>0</v>
      </c>
    </row>
    <row r="8903" spans="1:7">
      <c r="A8903" s="1" t="str">
        <f t="shared" si="140"/>
        <v>SINAPI 103710</v>
      </c>
      <c r="B8903" s="3" t="s">
        <v>9865</v>
      </c>
      <c r="C8903" s="3">
        <v>103710</v>
      </c>
      <c r="D8903" s="2" t="s">
        <v>8949</v>
      </c>
      <c r="E8903" s="3" t="s">
        <v>9848</v>
      </c>
      <c r="F8903" s="61">
        <v>0</v>
      </c>
      <c r="G8903" s="61">
        <v>0</v>
      </c>
    </row>
    <row r="8904" spans="1:7">
      <c r="A8904" s="1" t="str">
        <f t="shared" si="140"/>
        <v>SINAPI 103711</v>
      </c>
      <c r="B8904" s="3" t="s">
        <v>9865</v>
      </c>
      <c r="C8904" s="3">
        <v>103711</v>
      </c>
      <c r="D8904" s="2" t="s">
        <v>8950</v>
      </c>
      <c r="E8904" s="3" t="s">
        <v>9848</v>
      </c>
      <c r="F8904" s="61">
        <v>0</v>
      </c>
      <c r="G8904" s="61">
        <v>0</v>
      </c>
    </row>
    <row r="8905" spans="1:7">
      <c r="A8905" s="1" t="str">
        <f t="shared" si="140"/>
        <v>SINAPI 103712</v>
      </c>
      <c r="B8905" s="3" t="s">
        <v>9865</v>
      </c>
      <c r="C8905" s="3">
        <v>103712</v>
      </c>
      <c r="D8905" s="2" t="s">
        <v>8951</v>
      </c>
      <c r="E8905" s="3" t="s">
        <v>9848</v>
      </c>
      <c r="F8905" s="61">
        <v>0</v>
      </c>
      <c r="G8905" s="61">
        <v>0</v>
      </c>
    </row>
    <row r="8906" spans="1:7">
      <c r="A8906" s="1" t="str">
        <f t="shared" si="140"/>
        <v>SINAPI 103713</v>
      </c>
      <c r="B8906" s="3" t="s">
        <v>9865</v>
      </c>
      <c r="C8906" s="3">
        <v>103713</v>
      </c>
      <c r="D8906" s="2" t="s">
        <v>8952</v>
      </c>
      <c r="E8906" s="3" t="s">
        <v>9848</v>
      </c>
      <c r="F8906" s="61">
        <v>0</v>
      </c>
      <c r="G8906" s="61">
        <v>0</v>
      </c>
    </row>
    <row r="8907" spans="1:7">
      <c r="A8907" s="1" t="str">
        <f t="shared" si="140"/>
        <v>SINAPI 103714</v>
      </c>
      <c r="B8907" s="3" t="s">
        <v>9865</v>
      </c>
      <c r="C8907" s="3">
        <v>103714</v>
      </c>
      <c r="D8907" s="2" t="s">
        <v>8953</v>
      </c>
      <c r="E8907" s="3" t="s">
        <v>9848</v>
      </c>
      <c r="F8907" s="61">
        <v>0</v>
      </c>
      <c r="G8907" s="61">
        <v>0</v>
      </c>
    </row>
    <row r="8908" spans="1:7">
      <c r="A8908" s="1" t="str">
        <f t="shared" si="140"/>
        <v>SINAPI 103715</v>
      </c>
      <c r="B8908" s="3" t="s">
        <v>9865</v>
      </c>
      <c r="C8908" s="3">
        <v>103715</v>
      </c>
      <c r="D8908" s="2" t="s">
        <v>8954</v>
      </c>
      <c r="E8908" s="3" t="s">
        <v>9848</v>
      </c>
      <c r="F8908" s="61">
        <v>0</v>
      </c>
      <c r="G8908" s="61">
        <v>0</v>
      </c>
    </row>
    <row r="8909" spans="1:7">
      <c r="A8909" s="1" t="str">
        <f t="shared" si="140"/>
        <v>SINAPI 103716</v>
      </c>
      <c r="B8909" s="3" t="s">
        <v>9865</v>
      </c>
      <c r="C8909" s="3">
        <v>103716</v>
      </c>
      <c r="D8909" s="2" t="s">
        <v>8955</v>
      </c>
      <c r="E8909" s="3" t="s">
        <v>9848</v>
      </c>
      <c r="F8909" s="61">
        <v>0</v>
      </c>
      <c r="G8909" s="61">
        <v>0</v>
      </c>
    </row>
    <row r="8910" spans="1:7">
      <c r="A8910" s="1" t="str">
        <f t="shared" si="140"/>
        <v>SINAPI 103717</v>
      </c>
      <c r="B8910" s="3" t="s">
        <v>9865</v>
      </c>
      <c r="C8910" s="3">
        <v>103717</v>
      </c>
      <c r="D8910" s="2" t="s">
        <v>8956</v>
      </c>
      <c r="E8910" s="3" t="s">
        <v>9848</v>
      </c>
      <c r="F8910" s="61">
        <v>0</v>
      </c>
      <c r="G8910" s="61">
        <v>0</v>
      </c>
    </row>
    <row r="8911" spans="1:7">
      <c r="A8911" s="1" t="str">
        <f t="shared" si="140"/>
        <v>SINAPI 103718</v>
      </c>
      <c r="B8911" s="3" t="s">
        <v>9865</v>
      </c>
      <c r="C8911" s="3">
        <v>103718</v>
      </c>
      <c r="D8911" s="2" t="s">
        <v>8957</v>
      </c>
      <c r="E8911" s="3" t="s">
        <v>9848</v>
      </c>
      <c r="F8911" s="61">
        <v>0</v>
      </c>
      <c r="G8911" s="61">
        <v>0</v>
      </c>
    </row>
    <row r="8912" spans="1:7">
      <c r="A8912" s="1" t="str">
        <f t="shared" si="140"/>
        <v>SINAPI 103719</v>
      </c>
      <c r="B8912" s="3" t="s">
        <v>9865</v>
      </c>
      <c r="C8912" s="3">
        <v>103719</v>
      </c>
      <c r="D8912" s="2" t="s">
        <v>8958</v>
      </c>
      <c r="E8912" s="3" t="s">
        <v>9848</v>
      </c>
      <c r="F8912" s="61">
        <v>0</v>
      </c>
      <c r="G8912" s="61">
        <v>0</v>
      </c>
    </row>
    <row r="8913" spans="1:7">
      <c r="A8913" s="1" t="str">
        <f t="shared" si="140"/>
        <v>SINAPI 103720</v>
      </c>
      <c r="B8913" s="3" t="s">
        <v>9865</v>
      </c>
      <c r="C8913" s="3">
        <v>103720</v>
      </c>
      <c r="D8913" s="2" t="s">
        <v>8959</v>
      </c>
      <c r="E8913" s="3" t="s">
        <v>9848</v>
      </c>
      <c r="F8913" s="61">
        <v>0</v>
      </c>
      <c r="G8913" s="61">
        <v>0</v>
      </c>
    </row>
    <row r="8914" spans="1:7">
      <c r="A8914" s="1" t="str">
        <f t="shared" si="140"/>
        <v>SINAPI 103721</v>
      </c>
      <c r="B8914" s="3" t="s">
        <v>9865</v>
      </c>
      <c r="C8914" s="3">
        <v>103721</v>
      </c>
      <c r="D8914" s="2" t="s">
        <v>8960</v>
      </c>
      <c r="E8914" s="3" t="s">
        <v>9848</v>
      </c>
      <c r="F8914" s="61">
        <v>0</v>
      </c>
      <c r="G8914" s="61">
        <v>0</v>
      </c>
    </row>
    <row r="8915" spans="1:7">
      <c r="A8915" s="1" t="str">
        <f t="shared" si="140"/>
        <v>SINAPI 103705</v>
      </c>
      <c r="B8915" s="3" t="s">
        <v>9865</v>
      </c>
      <c r="C8915" s="3">
        <v>103705</v>
      </c>
      <c r="D8915" s="2" t="s">
        <v>8961</v>
      </c>
      <c r="E8915" s="3" t="s">
        <v>9848</v>
      </c>
      <c r="F8915" s="61">
        <v>0</v>
      </c>
      <c r="G8915" s="61">
        <v>0</v>
      </c>
    </row>
    <row r="8916" spans="1:7">
      <c r="A8916" s="1" t="str">
        <f t="shared" si="140"/>
        <v>SINAPI 103722</v>
      </c>
      <c r="B8916" s="3" t="s">
        <v>9865</v>
      </c>
      <c r="C8916" s="3">
        <v>103722</v>
      </c>
      <c r="D8916" s="2" t="s">
        <v>8962</v>
      </c>
      <c r="E8916" s="3" t="s">
        <v>9848</v>
      </c>
      <c r="F8916" s="61">
        <v>0</v>
      </c>
      <c r="G8916" s="61">
        <v>0</v>
      </c>
    </row>
    <row r="8917" spans="1:7">
      <c r="A8917" s="1" t="str">
        <f t="shared" si="140"/>
        <v>SINAPI 103723</v>
      </c>
      <c r="B8917" s="3" t="s">
        <v>9865</v>
      </c>
      <c r="C8917" s="3">
        <v>103723</v>
      </c>
      <c r="D8917" s="2" t="s">
        <v>8963</v>
      </c>
      <c r="E8917" s="3" t="s">
        <v>9848</v>
      </c>
      <c r="F8917" s="61">
        <v>0</v>
      </c>
      <c r="G8917" s="61">
        <v>0</v>
      </c>
    </row>
    <row r="8918" spans="1:7">
      <c r="A8918" s="1" t="str">
        <f t="shared" si="140"/>
        <v>SINAPI 103724</v>
      </c>
      <c r="B8918" s="3" t="s">
        <v>9865</v>
      </c>
      <c r="C8918" s="3">
        <v>103724</v>
      </c>
      <c r="D8918" s="2" t="s">
        <v>8964</v>
      </c>
      <c r="E8918" s="3" t="s">
        <v>9848</v>
      </c>
      <c r="F8918" s="61">
        <v>0</v>
      </c>
      <c r="G8918" s="61">
        <v>0</v>
      </c>
    </row>
    <row r="8919" spans="1:7">
      <c r="A8919" s="1" t="str">
        <f t="shared" si="140"/>
        <v>SINAPI 103725</v>
      </c>
      <c r="B8919" s="3" t="s">
        <v>9865</v>
      </c>
      <c r="C8919" s="3">
        <v>103725</v>
      </c>
      <c r="D8919" s="2" t="s">
        <v>8965</v>
      </c>
      <c r="E8919" s="3" t="s">
        <v>9848</v>
      </c>
      <c r="F8919" s="61">
        <v>0</v>
      </c>
      <c r="G8919" s="61">
        <v>0</v>
      </c>
    </row>
    <row r="8920" spans="1:7">
      <c r="A8920" s="1" t="str">
        <f t="shared" si="140"/>
        <v>SINAPI 103726</v>
      </c>
      <c r="B8920" s="3" t="s">
        <v>9865</v>
      </c>
      <c r="C8920" s="3">
        <v>103726</v>
      </c>
      <c r="D8920" s="2" t="s">
        <v>8966</v>
      </c>
      <c r="E8920" s="3" t="s">
        <v>9848</v>
      </c>
      <c r="F8920" s="61">
        <v>0</v>
      </c>
      <c r="G8920" s="61">
        <v>0</v>
      </c>
    </row>
    <row r="8921" spans="1:7">
      <c r="A8921" s="1" t="str">
        <f t="shared" si="140"/>
        <v>SINAPI 103727</v>
      </c>
      <c r="B8921" s="3" t="s">
        <v>9865</v>
      </c>
      <c r="C8921" s="3">
        <v>103727</v>
      </c>
      <c r="D8921" s="2" t="s">
        <v>8967</v>
      </c>
      <c r="E8921" s="3" t="s">
        <v>9848</v>
      </c>
      <c r="F8921" s="61">
        <v>0</v>
      </c>
      <c r="G8921" s="61">
        <v>0</v>
      </c>
    </row>
    <row r="8922" spans="1:7">
      <c r="A8922" s="1" t="str">
        <f t="shared" si="140"/>
        <v>SINAPI 103728</v>
      </c>
      <c r="B8922" s="3" t="s">
        <v>9865</v>
      </c>
      <c r="C8922" s="3">
        <v>103728</v>
      </c>
      <c r="D8922" s="2" t="s">
        <v>8968</v>
      </c>
      <c r="E8922" s="3" t="s">
        <v>9848</v>
      </c>
      <c r="F8922" s="61">
        <v>0</v>
      </c>
      <c r="G8922" s="61">
        <v>0</v>
      </c>
    </row>
    <row r="8923" spans="1:7">
      <c r="A8923" s="1" t="str">
        <f t="shared" ref="A8923:A8986" si="141">CONCATENATE($B8923," ",$C8923)</f>
        <v>SINAPI 103729</v>
      </c>
      <c r="B8923" s="3" t="s">
        <v>9865</v>
      </c>
      <c r="C8923" s="3">
        <v>103729</v>
      </c>
      <c r="D8923" s="2" t="s">
        <v>8969</v>
      </c>
      <c r="E8923" s="3" t="s">
        <v>9848</v>
      </c>
      <c r="F8923" s="61">
        <v>0</v>
      </c>
      <c r="G8923" s="61">
        <v>0</v>
      </c>
    </row>
    <row r="8924" spans="1:7">
      <c r="A8924" s="1" t="str">
        <f t="shared" si="141"/>
        <v>SINAPI 103730</v>
      </c>
      <c r="B8924" s="3" t="s">
        <v>9865</v>
      </c>
      <c r="C8924" s="3">
        <v>103730</v>
      </c>
      <c r="D8924" s="2" t="s">
        <v>8970</v>
      </c>
      <c r="E8924" s="3" t="s">
        <v>9848</v>
      </c>
      <c r="F8924" s="61">
        <v>0</v>
      </c>
      <c r="G8924" s="61">
        <v>0</v>
      </c>
    </row>
    <row r="8925" spans="1:7">
      <c r="A8925" s="1" t="str">
        <f t="shared" si="141"/>
        <v>SINAPI 103731</v>
      </c>
      <c r="B8925" s="3" t="s">
        <v>9865</v>
      </c>
      <c r="C8925" s="3">
        <v>103731</v>
      </c>
      <c r="D8925" s="2" t="s">
        <v>8971</v>
      </c>
      <c r="E8925" s="3" t="s">
        <v>9848</v>
      </c>
      <c r="F8925" s="61">
        <v>0</v>
      </c>
      <c r="G8925" s="61">
        <v>0</v>
      </c>
    </row>
    <row r="8926" spans="1:7">
      <c r="A8926" s="1" t="str">
        <f t="shared" si="141"/>
        <v>SINAPI 103732</v>
      </c>
      <c r="B8926" s="3" t="s">
        <v>9865</v>
      </c>
      <c r="C8926" s="3">
        <v>103732</v>
      </c>
      <c r="D8926" s="2" t="s">
        <v>8972</v>
      </c>
      <c r="E8926" s="3" t="s">
        <v>9848</v>
      </c>
      <c r="F8926" s="61">
        <v>0</v>
      </c>
      <c r="G8926" s="61">
        <v>0</v>
      </c>
    </row>
    <row r="8927" spans="1:7">
      <c r="A8927" s="1" t="str">
        <f t="shared" si="141"/>
        <v>SINAPI 103733</v>
      </c>
      <c r="B8927" s="3" t="s">
        <v>9865</v>
      </c>
      <c r="C8927" s="3">
        <v>103733</v>
      </c>
      <c r="D8927" s="2" t="s">
        <v>8973</v>
      </c>
      <c r="E8927" s="3" t="s">
        <v>9848</v>
      </c>
      <c r="F8927" s="61">
        <v>0</v>
      </c>
      <c r="G8927" s="61">
        <v>0</v>
      </c>
    </row>
    <row r="8928" spans="1:7" ht="22.5">
      <c r="A8928" s="1" t="str">
        <f t="shared" si="141"/>
        <v>SINAPI 103696</v>
      </c>
      <c r="B8928" s="3" t="s">
        <v>9865</v>
      </c>
      <c r="C8928" s="3">
        <v>103696</v>
      </c>
      <c r="D8928" s="2" t="s">
        <v>8974</v>
      </c>
      <c r="E8928" s="3" t="s">
        <v>9848</v>
      </c>
      <c r="F8928" s="61">
        <v>152.29</v>
      </c>
      <c r="G8928" s="61">
        <v>159.47</v>
      </c>
    </row>
    <row r="8929" spans="1:7" ht="22.5">
      <c r="A8929" s="1" t="str">
        <f t="shared" si="141"/>
        <v>SINAPI 103697</v>
      </c>
      <c r="B8929" s="3" t="s">
        <v>9865</v>
      </c>
      <c r="C8929" s="3">
        <v>103697</v>
      </c>
      <c r="D8929" s="2" t="s">
        <v>8975</v>
      </c>
      <c r="E8929" s="3" t="s">
        <v>9848</v>
      </c>
      <c r="F8929" s="61">
        <v>140.35</v>
      </c>
      <c r="G8929" s="61">
        <v>147.26</v>
      </c>
    </row>
    <row r="8930" spans="1:7" ht="22.5">
      <c r="A8930" s="1" t="str">
        <f t="shared" si="141"/>
        <v>SINAPI 103695</v>
      </c>
      <c r="B8930" s="3" t="s">
        <v>9865</v>
      </c>
      <c r="C8930" s="3">
        <v>103695</v>
      </c>
      <c r="D8930" s="2" t="s">
        <v>8976</v>
      </c>
      <c r="E8930" s="3" t="s">
        <v>9848</v>
      </c>
      <c r="F8930" s="61">
        <v>104.91</v>
      </c>
      <c r="G8930" s="61">
        <v>108.89</v>
      </c>
    </row>
    <row r="8931" spans="1:7" ht="22.5">
      <c r="A8931" s="1" t="str">
        <f t="shared" si="141"/>
        <v>SINAPI 103694</v>
      </c>
      <c r="B8931" s="3" t="s">
        <v>9865</v>
      </c>
      <c r="C8931" s="3">
        <v>103694</v>
      </c>
      <c r="D8931" s="2" t="s">
        <v>8977</v>
      </c>
      <c r="E8931" s="3" t="s">
        <v>9848</v>
      </c>
      <c r="F8931" s="61">
        <v>116.85</v>
      </c>
      <c r="G8931" s="61">
        <v>121.1</v>
      </c>
    </row>
    <row r="8932" spans="1:7" ht="22.5">
      <c r="A8932" s="1" t="str">
        <f t="shared" si="141"/>
        <v>SINAPI 103690</v>
      </c>
      <c r="B8932" s="3" t="s">
        <v>9865</v>
      </c>
      <c r="C8932" s="3">
        <v>103690</v>
      </c>
      <c r="D8932" s="2" t="s">
        <v>8978</v>
      </c>
      <c r="E8932" s="3" t="s">
        <v>9848</v>
      </c>
      <c r="F8932" s="61">
        <v>0</v>
      </c>
      <c r="G8932" s="61">
        <v>0</v>
      </c>
    </row>
    <row r="8933" spans="1:7" ht="22.5">
      <c r="A8933" s="1" t="str">
        <f t="shared" si="141"/>
        <v>SINAPI 103693</v>
      </c>
      <c r="B8933" s="3" t="s">
        <v>9865</v>
      </c>
      <c r="C8933" s="3">
        <v>103693</v>
      </c>
      <c r="D8933" s="2" t="s">
        <v>8979</v>
      </c>
      <c r="E8933" s="3" t="s">
        <v>9848</v>
      </c>
      <c r="F8933" s="61">
        <v>0</v>
      </c>
      <c r="G8933" s="61">
        <v>0</v>
      </c>
    </row>
    <row r="8934" spans="1:7" ht="22.5">
      <c r="A8934" s="1" t="str">
        <f t="shared" si="141"/>
        <v>SINAPI 103692</v>
      </c>
      <c r="B8934" s="3" t="s">
        <v>9865</v>
      </c>
      <c r="C8934" s="3">
        <v>103692</v>
      </c>
      <c r="D8934" s="2" t="s">
        <v>8980</v>
      </c>
      <c r="E8934" s="3" t="s">
        <v>9848</v>
      </c>
      <c r="F8934" s="61">
        <v>0</v>
      </c>
      <c r="G8934" s="61">
        <v>0</v>
      </c>
    </row>
    <row r="8935" spans="1:7" ht="22.5">
      <c r="A8935" s="1" t="str">
        <f t="shared" si="141"/>
        <v>SINAPI 103691</v>
      </c>
      <c r="B8935" s="3" t="s">
        <v>9865</v>
      </c>
      <c r="C8935" s="3">
        <v>103691</v>
      </c>
      <c r="D8935" s="2" t="s">
        <v>8981</v>
      </c>
      <c r="E8935" s="3" t="s">
        <v>9848</v>
      </c>
      <c r="F8935" s="61">
        <v>0</v>
      </c>
      <c r="G8935" s="61">
        <v>0</v>
      </c>
    </row>
    <row r="8936" spans="1:7">
      <c r="A8936" s="1" t="str">
        <f t="shared" si="141"/>
        <v>SINAPI 96987</v>
      </c>
      <c r="B8936" s="3" t="s">
        <v>9865</v>
      </c>
      <c r="C8936" s="3">
        <v>96987</v>
      </c>
      <c r="D8936" s="2" t="s">
        <v>8982</v>
      </c>
      <c r="E8936" s="3" t="s">
        <v>9848</v>
      </c>
      <c r="F8936" s="61">
        <v>149.36000000000001</v>
      </c>
      <c r="G8936" s="61">
        <v>156.85</v>
      </c>
    </row>
    <row r="8937" spans="1:7">
      <c r="A8937" s="1" t="str">
        <f t="shared" si="141"/>
        <v>SINAPI 96989</v>
      </c>
      <c r="B8937" s="3" t="s">
        <v>9865</v>
      </c>
      <c r="C8937" s="3">
        <v>96989</v>
      </c>
      <c r="D8937" s="2" t="s">
        <v>8983</v>
      </c>
      <c r="E8937" s="3" t="s">
        <v>9848</v>
      </c>
      <c r="F8937" s="61">
        <v>153.15</v>
      </c>
      <c r="G8937" s="61">
        <v>154.01</v>
      </c>
    </row>
    <row r="8938" spans="1:7" ht="22.5">
      <c r="A8938" s="1" t="str">
        <f t="shared" si="141"/>
        <v>SINAPI 104749</v>
      </c>
      <c r="B8938" s="3" t="s">
        <v>9865</v>
      </c>
      <c r="C8938" s="3">
        <v>104749</v>
      </c>
      <c r="D8938" s="2" t="s">
        <v>8984</v>
      </c>
      <c r="E8938" s="3" t="s">
        <v>9848</v>
      </c>
      <c r="F8938" s="61">
        <v>24.1</v>
      </c>
      <c r="G8938" s="61">
        <v>25.29</v>
      </c>
    </row>
    <row r="8939" spans="1:7" ht="22.5">
      <c r="A8939" s="1" t="str">
        <f t="shared" si="141"/>
        <v>SINAPI 104750</v>
      </c>
      <c r="B8939" s="3" t="s">
        <v>9865</v>
      </c>
      <c r="C8939" s="3">
        <v>104750</v>
      </c>
      <c r="D8939" s="2" t="s">
        <v>8985</v>
      </c>
      <c r="E8939" s="3" t="s">
        <v>9848</v>
      </c>
      <c r="F8939" s="61">
        <v>20</v>
      </c>
      <c r="G8939" s="61">
        <v>21.19</v>
      </c>
    </row>
    <row r="8940" spans="1:7" ht="22.5">
      <c r="A8940" s="1" t="str">
        <f t="shared" si="141"/>
        <v>SINAPI 104751</v>
      </c>
      <c r="B8940" s="3" t="s">
        <v>9865</v>
      </c>
      <c r="C8940" s="3">
        <v>104751</v>
      </c>
      <c r="D8940" s="2" t="s">
        <v>8986</v>
      </c>
      <c r="E8940" s="3" t="s">
        <v>9848</v>
      </c>
      <c r="F8940" s="61">
        <v>27.03</v>
      </c>
      <c r="G8940" s="61">
        <v>28.22</v>
      </c>
    </row>
    <row r="8941" spans="1:7">
      <c r="A8941" s="1" t="str">
        <f t="shared" si="141"/>
        <v>SINAPI 104752</v>
      </c>
      <c r="B8941" s="3" t="s">
        <v>9865</v>
      </c>
      <c r="C8941" s="3">
        <v>104752</v>
      </c>
      <c r="D8941" s="2" t="s">
        <v>8987</v>
      </c>
      <c r="E8941" s="3" t="s">
        <v>9848</v>
      </c>
      <c r="F8941" s="61">
        <v>23.95</v>
      </c>
      <c r="G8941" s="61">
        <v>25.14</v>
      </c>
    </row>
    <row r="8942" spans="1:7">
      <c r="A8942" s="1" t="str">
        <f t="shared" si="141"/>
        <v>SINAPI 104753</v>
      </c>
      <c r="B8942" s="3" t="s">
        <v>9865</v>
      </c>
      <c r="C8942" s="3">
        <v>104753</v>
      </c>
      <c r="D8942" s="2" t="s">
        <v>8988</v>
      </c>
      <c r="E8942" s="3" t="s">
        <v>9848</v>
      </c>
      <c r="F8942" s="61">
        <v>28.23</v>
      </c>
      <c r="G8942" s="61">
        <v>29.42</v>
      </c>
    </row>
    <row r="8943" spans="1:7">
      <c r="A8943" s="1" t="str">
        <f t="shared" si="141"/>
        <v>SINAPI 104754</v>
      </c>
      <c r="B8943" s="3" t="s">
        <v>9865</v>
      </c>
      <c r="C8943" s="3">
        <v>104754</v>
      </c>
      <c r="D8943" s="2" t="s">
        <v>8989</v>
      </c>
      <c r="E8943" s="3" t="s">
        <v>9848</v>
      </c>
      <c r="F8943" s="61">
        <v>35.57</v>
      </c>
      <c r="G8943" s="61">
        <v>36.76</v>
      </c>
    </row>
    <row r="8944" spans="1:7">
      <c r="A8944" s="1" t="str">
        <f t="shared" si="141"/>
        <v>SINAPI 104755</v>
      </c>
      <c r="B8944" s="3" t="s">
        <v>9865</v>
      </c>
      <c r="C8944" s="3">
        <v>104755</v>
      </c>
      <c r="D8944" s="2" t="s">
        <v>8990</v>
      </c>
      <c r="E8944" s="3" t="s">
        <v>9848</v>
      </c>
      <c r="F8944" s="61">
        <v>46.96</v>
      </c>
      <c r="G8944" s="61">
        <v>48.15</v>
      </c>
    </row>
    <row r="8945" spans="1:7">
      <c r="A8945" s="1" t="str">
        <f t="shared" si="141"/>
        <v>SINAPI 96982</v>
      </c>
      <c r="B8945" s="3" t="s">
        <v>9865</v>
      </c>
      <c r="C8945" s="3">
        <v>96982</v>
      </c>
      <c r="D8945" s="2" t="s">
        <v>8991</v>
      </c>
      <c r="E8945" s="3" t="s">
        <v>9848</v>
      </c>
      <c r="F8945" s="61">
        <v>0</v>
      </c>
      <c r="G8945" s="61">
        <v>0</v>
      </c>
    </row>
    <row r="8946" spans="1:7" ht="22.5">
      <c r="A8946" s="1" t="str">
        <f t="shared" si="141"/>
        <v>SINAPI 96993</v>
      </c>
      <c r="B8946" s="3" t="s">
        <v>9865</v>
      </c>
      <c r="C8946" s="3">
        <v>96993</v>
      </c>
      <c r="D8946" s="2" t="s">
        <v>8992</v>
      </c>
      <c r="E8946" s="3" t="s">
        <v>9848</v>
      </c>
      <c r="F8946" s="61">
        <v>0</v>
      </c>
      <c r="G8946" s="61">
        <v>0</v>
      </c>
    </row>
    <row r="8947" spans="1:7" ht="22.5">
      <c r="A8947" s="1" t="str">
        <f t="shared" si="141"/>
        <v>SINAPI 96990</v>
      </c>
      <c r="B8947" s="3" t="s">
        <v>9865</v>
      </c>
      <c r="C8947" s="3">
        <v>96990</v>
      </c>
      <c r="D8947" s="2" t="s">
        <v>8993</v>
      </c>
      <c r="E8947" s="3" t="s">
        <v>9848</v>
      </c>
      <c r="F8947" s="61">
        <v>0</v>
      </c>
      <c r="G8947" s="61">
        <v>0</v>
      </c>
    </row>
    <row r="8948" spans="1:7" ht="22.5">
      <c r="A8948" s="1" t="str">
        <f t="shared" si="141"/>
        <v>SINAPI 96991</v>
      </c>
      <c r="B8948" s="3" t="s">
        <v>9865</v>
      </c>
      <c r="C8948" s="3">
        <v>96991</v>
      </c>
      <c r="D8948" s="2" t="s">
        <v>8994</v>
      </c>
      <c r="E8948" s="3" t="s">
        <v>9848</v>
      </c>
      <c r="F8948" s="61">
        <v>0</v>
      </c>
      <c r="G8948" s="61">
        <v>0</v>
      </c>
    </row>
    <row r="8949" spans="1:7" ht="22.5">
      <c r="A8949" s="1" t="str">
        <f t="shared" si="141"/>
        <v>SINAPI 96992</v>
      </c>
      <c r="B8949" s="3" t="s">
        <v>9865</v>
      </c>
      <c r="C8949" s="3">
        <v>96992</v>
      </c>
      <c r="D8949" s="2" t="s">
        <v>8995</v>
      </c>
      <c r="E8949" s="3" t="s">
        <v>9848</v>
      </c>
      <c r="F8949" s="61">
        <v>0</v>
      </c>
      <c r="G8949" s="61">
        <v>0</v>
      </c>
    </row>
    <row r="8950" spans="1:7" ht="22.5">
      <c r="A8950" s="1" t="str">
        <f t="shared" si="141"/>
        <v>SINAPI 96994</v>
      </c>
      <c r="B8950" s="3" t="s">
        <v>9865</v>
      </c>
      <c r="C8950" s="3">
        <v>96994</v>
      </c>
      <c r="D8950" s="2" t="s">
        <v>8996</v>
      </c>
      <c r="E8950" s="3" t="s">
        <v>9848</v>
      </c>
      <c r="F8950" s="61">
        <v>0</v>
      </c>
      <c r="G8950" s="61">
        <v>0</v>
      </c>
    </row>
    <row r="8951" spans="1:7">
      <c r="A8951" s="1" t="str">
        <f t="shared" si="141"/>
        <v>SINAPI 96973</v>
      </c>
      <c r="B8951" s="3" t="s">
        <v>9865</v>
      </c>
      <c r="C8951" s="3">
        <v>96973</v>
      </c>
      <c r="D8951" s="2" t="s">
        <v>8997</v>
      </c>
      <c r="E8951" s="3" t="s">
        <v>9849</v>
      </c>
      <c r="F8951" s="61">
        <v>80.36</v>
      </c>
      <c r="G8951" s="61">
        <v>83.24</v>
      </c>
    </row>
    <row r="8952" spans="1:7">
      <c r="A8952" s="1" t="str">
        <f t="shared" si="141"/>
        <v>SINAPI 104743</v>
      </c>
      <c r="B8952" s="3" t="s">
        <v>9865</v>
      </c>
      <c r="C8952" s="3">
        <v>104743</v>
      </c>
      <c r="D8952" s="2" t="s">
        <v>8998</v>
      </c>
      <c r="E8952" s="3" t="s">
        <v>9849</v>
      </c>
      <c r="F8952" s="61">
        <v>0</v>
      </c>
      <c r="G8952" s="61">
        <v>0</v>
      </c>
    </row>
    <row r="8953" spans="1:7">
      <c r="A8953" s="1" t="str">
        <f t="shared" si="141"/>
        <v>SINAPI 96977</v>
      </c>
      <c r="B8953" s="3" t="s">
        <v>9865</v>
      </c>
      <c r="C8953" s="3">
        <v>96977</v>
      </c>
      <c r="D8953" s="2" t="s">
        <v>8999</v>
      </c>
      <c r="E8953" s="3" t="s">
        <v>9849</v>
      </c>
      <c r="F8953" s="61">
        <v>60.84</v>
      </c>
      <c r="G8953" s="61">
        <v>61.06</v>
      </c>
    </row>
    <row r="8954" spans="1:7">
      <c r="A8954" s="1" t="str">
        <f t="shared" si="141"/>
        <v>SINAPI 96974</v>
      </c>
      <c r="B8954" s="3" t="s">
        <v>9865</v>
      </c>
      <c r="C8954" s="3">
        <v>96974</v>
      </c>
      <c r="D8954" s="2" t="s">
        <v>9000</v>
      </c>
      <c r="E8954" s="3" t="s">
        <v>9849</v>
      </c>
      <c r="F8954" s="61">
        <v>102.85</v>
      </c>
      <c r="G8954" s="61">
        <v>106.17</v>
      </c>
    </row>
    <row r="8955" spans="1:7">
      <c r="A8955" s="1" t="str">
        <f t="shared" si="141"/>
        <v>SINAPI 104744</v>
      </c>
      <c r="B8955" s="3" t="s">
        <v>9865</v>
      </c>
      <c r="C8955" s="3">
        <v>104744</v>
      </c>
      <c r="D8955" s="2" t="s">
        <v>9001</v>
      </c>
      <c r="E8955" s="3" t="s">
        <v>9849</v>
      </c>
      <c r="F8955" s="61">
        <v>0</v>
      </c>
      <c r="G8955" s="61">
        <v>0</v>
      </c>
    </row>
    <row r="8956" spans="1:7">
      <c r="A8956" s="1" t="str">
        <f t="shared" si="141"/>
        <v>SINAPI 96978</v>
      </c>
      <c r="B8956" s="3" t="s">
        <v>9865</v>
      </c>
      <c r="C8956" s="3">
        <v>96978</v>
      </c>
      <c r="D8956" s="2" t="s">
        <v>9002</v>
      </c>
      <c r="E8956" s="3" t="s">
        <v>9849</v>
      </c>
      <c r="F8956" s="61">
        <v>80.099999999999994</v>
      </c>
      <c r="G8956" s="61">
        <v>80.349999999999994</v>
      </c>
    </row>
    <row r="8957" spans="1:7">
      <c r="A8957" s="1" t="str">
        <f t="shared" si="141"/>
        <v>SINAPI 96975</v>
      </c>
      <c r="B8957" s="3" t="s">
        <v>9865</v>
      </c>
      <c r="C8957" s="3">
        <v>96975</v>
      </c>
      <c r="D8957" s="2" t="s">
        <v>9003</v>
      </c>
      <c r="E8957" s="3" t="s">
        <v>9849</v>
      </c>
      <c r="F8957" s="61">
        <v>126.35</v>
      </c>
      <c r="G8957" s="61">
        <v>130.11000000000001</v>
      </c>
    </row>
    <row r="8958" spans="1:7">
      <c r="A8958" s="1" t="str">
        <f t="shared" si="141"/>
        <v>SINAPI 104745</v>
      </c>
      <c r="B8958" s="3" t="s">
        <v>9865</v>
      </c>
      <c r="C8958" s="3">
        <v>104745</v>
      </c>
      <c r="D8958" s="2" t="s">
        <v>9004</v>
      </c>
      <c r="E8958" s="3" t="s">
        <v>9849</v>
      </c>
      <c r="F8958" s="61">
        <v>0</v>
      </c>
      <c r="G8958" s="61">
        <v>0</v>
      </c>
    </row>
    <row r="8959" spans="1:7">
      <c r="A8959" s="1" t="str">
        <f t="shared" si="141"/>
        <v>SINAPI 96979</v>
      </c>
      <c r="B8959" s="3" t="s">
        <v>9865</v>
      </c>
      <c r="C8959" s="3">
        <v>96979</v>
      </c>
      <c r="D8959" s="2" t="s">
        <v>9005</v>
      </c>
      <c r="E8959" s="3" t="s">
        <v>9849</v>
      </c>
      <c r="F8959" s="61">
        <v>114.42</v>
      </c>
      <c r="G8959" s="61">
        <v>114.72</v>
      </c>
    </row>
    <row r="8960" spans="1:7">
      <c r="A8960" s="1" t="str">
        <f t="shared" si="141"/>
        <v>SINAPI 96976</v>
      </c>
      <c r="B8960" s="3" t="s">
        <v>9865</v>
      </c>
      <c r="C8960" s="3">
        <v>96976</v>
      </c>
      <c r="D8960" s="2" t="s">
        <v>9006</v>
      </c>
      <c r="E8960" s="3" t="s">
        <v>9849</v>
      </c>
      <c r="F8960" s="61">
        <v>164.55</v>
      </c>
      <c r="G8960" s="61">
        <v>168.69</v>
      </c>
    </row>
    <row r="8961" spans="1:7" ht="22.5">
      <c r="A8961" s="1" t="str">
        <f t="shared" si="141"/>
        <v>SINAPI 96984</v>
      </c>
      <c r="B8961" s="3" t="s">
        <v>9865</v>
      </c>
      <c r="C8961" s="3">
        <v>96984</v>
      </c>
      <c r="D8961" s="2" t="s">
        <v>9007</v>
      </c>
      <c r="E8961" s="3" t="s">
        <v>9848</v>
      </c>
      <c r="F8961" s="61">
        <v>69.319999999999993</v>
      </c>
      <c r="G8961" s="61">
        <v>74.040000000000006</v>
      </c>
    </row>
    <row r="8962" spans="1:7">
      <c r="A8962" s="1" t="str">
        <f t="shared" si="141"/>
        <v>SINAPI 96980</v>
      </c>
      <c r="B8962" s="3" t="s">
        <v>9865</v>
      </c>
      <c r="C8962" s="3">
        <v>96980</v>
      </c>
      <c r="D8962" s="2" t="s">
        <v>9008</v>
      </c>
      <c r="E8962" s="3" t="s">
        <v>9849</v>
      </c>
      <c r="F8962" s="61">
        <v>0</v>
      </c>
      <c r="G8962" s="61">
        <v>0</v>
      </c>
    </row>
    <row r="8963" spans="1:7">
      <c r="A8963" s="1" t="str">
        <f t="shared" si="141"/>
        <v>SINAPI 96986</v>
      </c>
      <c r="B8963" s="3" t="s">
        <v>9865</v>
      </c>
      <c r="C8963" s="3">
        <v>96986</v>
      </c>
      <c r="D8963" s="2" t="s">
        <v>9009</v>
      </c>
      <c r="E8963" s="3" t="s">
        <v>9848</v>
      </c>
      <c r="F8963" s="61">
        <v>131.99</v>
      </c>
      <c r="G8963" s="61">
        <v>134.46</v>
      </c>
    </row>
    <row r="8964" spans="1:7">
      <c r="A8964" s="1" t="str">
        <f t="shared" si="141"/>
        <v>SINAPI 96985</v>
      </c>
      <c r="B8964" s="3" t="s">
        <v>9865</v>
      </c>
      <c r="C8964" s="3">
        <v>96985</v>
      </c>
      <c r="D8964" s="2" t="s">
        <v>9010</v>
      </c>
      <c r="E8964" s="3" t="s">
        <v>9848</v>
      </c>
      <c r="F8964" s="61">
        <v>88.21</v>
      </c>
      <c r="G8964" s="61">
        <v>89.78</v>
      </c>
    </row>
    <row r="8965" spans="1:7">
      <c r="A8965" s="1" t="str">
        <f t="shared" si="141"/>
        <v>SINAPI 96988</v>
      </c>
      <c r="B8965" s="3" t="s">
        <v>9865</v>
      </c>
      <c r="C8965" s="3">
        <v>96988</v>
      </c>
      <c r="D8965" s="2" t="s">
        <v>9011</v>
      </c>
      <c r="E8965" s="3" t="s">
        <v>9848</v>
      </c>
      <c r="F8965" s="61">
        <v>183.04</v>
      </c>
      <c r="G8965" s="61">
        <v>184.1</v>
      </c>
    </row>
    <row r="8966" spans="1:7">
      <c r="A8966" s="1" t="str">
        <f t="shared" si="141"/>
        <v>SINAPI 104746</v>
      </c>
      <c r="B8966" s="3" t="s">
        <v>9865</v>
      </c>
      <c r="C8966" s="3">
        <v>104746</v>
      </c>
      <c r="D8966" s="2" t="s">
        <v>9012</v>
      </c>
      <c r="E8966" s="3" t="s">
        <v>9848</v>
      </c>
      <c r="F8966" s="61">
        <v>31.51</v>
      </c>
      <c r="G8966" s="61">
        <v>32.72</v>
      </c>
    </row>
    <row r="8967" spans="1:7">
      <c r="A8967" s="1" t="str">
        <f t="shared" si="141"/>
        <v>SINAPI 104747</v>
      </c>
      <c r="B8967" s="3" t="s">
        <v>9865</v>
      </c>
      <c r="C8967" s="3">
        <v>104747</v>
      </c>
      <c r="D8967" s="2" t="s">
        <v>9013</v>
      </c>
      <c r="E8967" s="3" t="s">
        <v>9848</v>
      </c>
      <c r="F8967" s="61">
        <v>0</v>
      </c>
      <c r="G8967" s="61">
        <v>0</v>
      </c>
    </row>
    <row r="8968" spans="1:7">
      <c r="A8968" s="1" t="str">
        <f t="shared" si="141"/>
        <v>SINAPI 96983</v>
      </c>
      <c r="B8968" s="3" t="s">
        <v>9865</v>
      </c>
      <c r="C8968" s="3">
        <v>96983</v>
      </c>
      <c r="D8968" s="2" t="s">
        <v>9014</v>
      </c>
      <c r="E8968" s="3" t="s">
        <v>9848</v>
      </c>
      <c r="F8968" s="61">
        <v>0</v>
      </c>
      <c r="G8968" s="61">
        <v>0</v>
      </c>
    </row>
    <row r="8969" spans="1:7" ht="22.5">
      <c r="A8969" s="1" t="str">
        <f t="shared" si="141"/>
        <v>SINAPI 104748</v>
      </c>
      <c r="B8969" s="3" t="s">
        <v>9865</v>
      </c>
      <c r="C8969" s="3">
        <v>104748</v>
      </c>
      <c r="D8969" s="2" t="s">
        <v>9015</v>
      </c>
      <c r="E8969" s="3" t="s">
        <v>9848</v>
      </c>
      <c r="F8969" s="61">
        <v>0</v>
      </c>
      <c r="G8969" s="61">
        <v>0</v>
      </c>
    </row>
    <row r="8970" spans="1:7" ht="22.5">
      <c r="A8970" s="1" t="str">
        <f t="shared" si="141"/>
        <v>SINAPI 98463</v>
      </c>
      <c r="B8970" s="3" t="s">
        <v>9865</v>
      </c>
      <c r="C8970" s="3">
        <v>98463</v>
      </c>
      <c r="D8970" s="2" t="s">
        <v>9016</v>
      </c>
      <c r="E8970" s="3" t="s">
        <v>9848</v>
      </c>
      <c r="F8970" s="61">
        <v>32.31</v>
      </c>
      <c r="G8970" s="61">
        <v>34.28</v>
      </c>
    </row>
    <row r="8971" spans="1:7" ht="22.5">
      <c r="A8971" s="1" t="str">
        <f t="shared" si="141"/>
        <v>SINAPI 104827</v>
      </c>
      <c r="B8971" s="3" t="s">
        <v>9865</v>
      </c>
      <c r="C8971" s="3">
        <v>104827</v>
      </c>
      <c r="D8971" s="2" t="s">
        <v>9017</v>
      </c>
      <c r="E8971" s="3" t="s">
        <v>9848</v>
      </c>
      <c r="F8971" s="61">
        <v>0</v>
      </c>
      <c r="G8971" s="61">
        <v>0</v>
      </c>
    </row>
    <row r="8972" spans="1:7">
      <c r="A8972" s="1" t="str">
        <f t="shared" si="141"/>
        <v>SINAPI 104828</v>
      </c>
      <c r="B8972" s="3" t="s">
        <v>9865</v>
      </c>
      <c r="C8972" s="3">
        <v>104828</v>
      </c>
      <c r="D8972" s="2" t="s">
        <v>9018</v>
      </c>
      <c r="E8972" s="3" t="s">
        <v>9848</v>
      </c>
      <c r="F8972" s="61">
        <v>0</v>
      </c>
      <c r="G8972" s="61">
        <v>0</v>
      </c>
    </row>
    <row r="8973" spans="1:7" ht="33.75">
      <c r="A8973" s="1" t="str">
        <f t="shared" si="141"/>
        <v>SINAPI 104824</v>
      </c>
      <c r="B8973" s="3" t="s">
        <v>9865</v>
      </c>
      <c r="C8973" s="3">
        <v>104824</v>
      </c>
      <c r="D8973" s="2" t="s">
        <v>9019</v>
      </c>
      <c r="E8973" s="3" t="s">
        <v>9848</v>
      </c>
      <c r="F8973" s="61">
        <v>0</v>
      </c>
      <c r="G8973" s="61">
        <v>0</v>
      </c>
    </row>
    <row r="8974" spans="1:7" ht="33.75">
      <c r="A8974" s="1" t="str">
        <f t="shared" si="141"/>
        <v>SINAPI 104826</v>
      </c>
      <c r="B8974" s="3" t="s">
        <v>9865</v>
      </c>
      <c r="C8974" s="3">
        <v>104826</v>
      </c>
      <c r="D8974" s="2" t="s">
        <v>9020</v>
      </c>
      <c r="E8974" s="3" t="s">
        <v>9848</v>
      </c>
      <c r="F8974" s="61">
        <v>0</v>
      </c>
      <c r="G8974" s="61">
        <v>0</v>
      </c>
    </row>
    <row r="8975" spans="1:7" ht="33.75">
      <c r="A8975" s="1" t="str">
        <f t="shared" si="141"/>
        <v>SINAPI 104825</v>
      </c>
      <c r="B8975" s="3" t="s">
        <v>9865</v>
      </c>
      <c r="C8975" s="3">
        <v>104825</v>
      </c>
      <c r="D8975" s="2" t="s">
        <v>9021</v>
      </c>
      <c r="E8975" s="3" t="s">
        <v>9848</v>
      </c>
      <c r="F8975" s="61">
        <v>0</v>
      </c>
      <c r="G8975" s="61">
        <v>0</v>
      </c>
    </row>
    <row r="8976" spans="1:7" ht="22.5">
      <c r="A8976" s="1" t="str">
        <f t="shared" si="141"/>
        <v>SINAPI 104993</v>
      </c>
      <c r="B8976" s="3" t="s">
        <v>9865</v>
      </c>
      <c r="C8976" s="3">
        <v>104993</v>
      </c>
      <c r="D8976" s="2" t="s">
        <v>9022</v>
      </c>
      <c r="E8976" s="3" t="s">
        <v>9848</v>
      </c>
      <c r="F8976" s="61">
        <v>0</v>
      </c>
      <c r="G8976" s="61">
        <v>0</v>
      </c>
    </row>
    <row r="8977" spans="1:7" ht="22.5">
      <c r="A8977" s="1" t="str">
        <f t="shared" si="141"/>
        <v>SINAPI 104994</v>
      </c>
      <c r="B8977" s="3" t="s">
        <v>9865</v>
      </c>
      <c r="C8977" s="3">
        <v>104994</v>
      </c>
      <c r="D8977" s="2" t="s">
        <v>9023</v>
      </c>
      <c r="E8977" s="3" t="s">
        <v>9848</v>
      </c>
      <c r="F8977" s="61">
        <v>0</v>
      </c>
      <c r="G8977" s="61">
        <v>0</v>
      </c>
    </row>
    <row r="8978" spans="1:7" ht="22.5">
      <c r="A8978" s="1" t="str">
        <f t="shared" si="141"/>
        <v>SINAPI 104995</v>
      </c>
      <c r="B8978" s="3" t="s">
        <v>9865</v>
      </c>
      <c r="C8978" s="3">
        <v>104995</v>
      </c>
      <c r="D8978" s="2" t="s">
        <v>9024</v>
      </c>
      <c r="E8978" s="3" t="s">
        <v>9848</v>
      </c>
      <c r="F8978" s="61">
        <v>0</v>
      </c>
      <c r="G8978" s="61">
        <v>0</v>
      </c>
    </row>
    <row r="8979" spans="1:7" ht="22.5">
      <c r="A8979" s="1" t="str">
        <f t="shared" si="141"/>
        <v>SINAPI 104996</v>
      </c>
      <c r="B8979" s="3" t="s">
        <v>9865</v>
      </c>
      <c r="C8979" s="3">
        <v>104996</v>
      </c>
      <c r="D8979" s="2" t="s">
        <v>9025</v>
      </c>
      <c r="E8979" s="3" t="s">
        <v>9848</v>
      </c>
      <c r="F8979" s="61">
        <v>0</v>
      </c>
      <c r="G8979" s="61">
        <v>0</v>
      </c>
    </row>
    <row r="8980" spans="1:7" ht="22.5">
      <c r="A8980" s="1" t="str">
        <f t="shared" si="141"/>
        <v>SINAPI 95676</v>
      </c>
      <c r="B8980" s="3" t="s">
        <v>9865</v>
      </c>
      <c r="C8980" s="3">
        <v>95676</v>
      </c>
      <c r="D8980" s="2" t="s">
        <v>9026</v>
      </c>
      <c r="E8980" s="3" t="s">
        <v>9848</v>
      </c>
      <c r="F8980" s="61">
        <v>173.4</v>
      </c>
      <c r="G8980" s="61">
        <v>174.95</v>
      </c>
    </row>
    <row r="8981" spans="1:7" ht="22.5">
      <c r="A8981" s="1" t="str">
        <f t="shared" si="141"/>
        <v>SINAPI 95677</v>
      </c>
      <c r="B8981" s="3" t="s">
        <v>9865</v>
      </c>
      <c r="C8981" s="3">
        <v>95677</v>
      </c>
      <c r="D8981" s="2" t="s">
        <v>9027</v>
      </c>
      <c r="E8981" s="3" t="s">
        <v>9848</v>
      </c>
      <c r="F8981" s="61">
        <v>0</v>
      </c>
      <c r="G8981" s="61">
        <v>0</v>
      </c>
    </row>
    <row r="8982" spans="1:7">
      <c r="A8982" s="1" t="str">
        <f t="shared" si="141"/>
        <v>SINAPI 105135</v>
      </c>
      <c r="B8982" s="3" t="s">
        <v>9865</v>
      </c>
      <c r="C8982" s="3">
        <v>105135</v>
      </c>
      <c r="D8982" s="2" t="s">
        <v>9028</v>
      </c>
      <c r="E8982" s="3" t="s">
        <v>9848</v>
      </c>
      <c r="F8982" s="61">
        <v>956.99</v>
      </c>
      <c r="G8982" s="61">
        <v>961.44</v>
      </c>
    </row>
    <row r="8983" spans="1:7">
      <c r="A8983" s="1" t="str">
        <f t="shared" si="141"/>
        <v>SINAPI 104998</v>
      </c>
      <c r="B8983" s="3" t="s">
        <v>9865</v>
      </c>
      <c r="C8983" s="3">
        <v>104998</v>
      </c>
      <c r="D8983" s="2" t="s">
        <v>9029</v>
      </c>
      <c r="E8983" s="3" t="s">
        <v>9848</v>
      </c>
      <c r="F8983" s="61">
        <v>588.97</v>
      </c>
      <c r="G8983" s="61">
        <v>592.80999999999995</v>
      </c>
    </row>
    <row r="8984" spans="1:7">
      <c r="A8984" s="1" t="str">
        <f t="shared" si="141"/>
        <v>SINAPI 104997</v>
      </c>
      <c r="B8984" s="3" t="s">
        <v>9865</v>
      </c>
      <c r="C8984" s="3">
        <v>104997</v>
      </c>
      <c r="D8984" s="2" t="s">
        <v>9030</v>
      </c>
      <c r="E8984" s="3" t="s">
        <v>9848</v>
      </c>
      <c r="F8984" s="61">
        <v>442.97</v>
      </c>
      <c r="G8984" s="61">
        <v>446.81</v>
      </c>
    </row>
    <row r="8985" spans="1:7">
      <c r="A8985" s="1" t="str">
        <f t="shared" si="141"/>
        <v>SINAPI 95673</v>
      </c>
      <c r="B8985" s="3" t="s">
        <v>9865</v>
      </c>
      <c r="C8985" s="3">
        <v>95673</v>
      </c>
      <c r="D8985" s="2" t="s">
        <v>9031</v>
      </c>
      <c r="E8985" s="3" t="s">
        <v>9848</v>
      </c>
      <c r="F8985" s="61">
        <v>133.4</v>
      </c>
      <c r="G8985" s="61">
        <v>135.94999999999999</v>
      </c>
    </row>
    <row r="8986" spans="1:7">
      <c r="A8986" s="1" t="str">
        <f t="shared" si="141"/>
        <v>SINAPI 95674</v>
      </c>
      <c r="B8986" s="3" t="s">
        <v>9865</v>
      </c>
      <c r="C8986" s="3">
        <v>95674</v>
      </c>
      <c r="D8986" s="2" t="s">
        <v>9032</v>
      </c>
      <c r="E8986" s="3" t="s">
        <v>9848</v>
      </c>
      <c r="F8986" s="61">
        <v>141.08000000000001</v>
      </c>
      <c r="G8986" s="61">
        <v>143.63</v>
      </c>
    </row>
    <row r="8987" spans="1:7">
      <c r="A8987" s="1" t="str">
        <f t="shared" ref="A8987:A9050" si="142">CONCATENATE($B8987," ",$C8987)</f>
        <v>SINAPI 104992</v>
      </c>
      <c r="B8987" s="3" t="s">
        <v>9865</v>
      </c>
      <c r="C8987" s="3">
        <v>104992</v>
      </c>
      <c r="D8987" s="2" t="s">
        <v>9033</v>
      </c>
      <c r="E8987" s="3" t="s">
        <v>9848</v>
      </c>
      <c r="F8987" s="61">
        <v>1332.71</v>
      </c>
      <c r="G8987" s="61">
        <v>1337.77</v>
      </c>
    </row>
    <row r="8988" spans="1:7">
      <c r="A8988" s="1" t="str">
        <f t="shared" si="142"/>
        <v>SINAPI 95675</v>
      </c>
      <c r="B8988" s="3" t="s">
        <v>9865</v>
      </c>
      <c r="C8988" s="3">
        <v>95675</v>
      </c>
      <c r="D8988" s="2" t="s">
        <v>9034</v>
      </c>
      <c r="E8988" s="3" t="s">
        <v>9848</v>
      </c>
      <c r="F8988" s="61">
        <v>174.08</v>
      </c>
      <c r="G8988" s="61">
        <v>177.25</v>
      </c>
    </row>
    <row r="8989" spans="1:7" ht="22.5">
      <c r="A8989" s="1" t="str">
        <f t="shared" si="142"/>
        <v>SINAPI 95648</v>
      </c>
      <c r="B8989" s="3" t="s">
        <v>9865</v>
      </c>
      <c r="C8989" s="3">
        <v>95648</v>
      </c>
      <c r="D8989" s="2" t="s">
        <v>9035</v>
      </c>
      <c r="E8989" s="3" t="s">
        <v>9848</v>
      </c>
      <c r="F8989" s="61">
        <v>614.41</v>
      </c>
      <c r="G8989" s="61">
        <v>624.13</v>
      </c>
    </row>
    <row r="8990" spans="1:7" ht="22.5">
      <c r="A8990" s="1" t="str">
        <f t="shared" si="142"/>
        <v>SINAPI 95649</v>
      </c>
      <c r="B8990" s="3" t="s">
        <v>9865</v>
      </c>
      <c r="C8990" s="3">
        <v>95649</v>
      </c>
      <c r="D8990" s="2" t="s">
        <v>9036</v>
      </c>
      <c r="E8990" s="3" t="s">
        <v>9848</v>
      </c>
      <c r="F8990" s="61">
        <v>1056.75</v>
      </c>
      <c r="G8990" s="61">
        <v>1073.75</v>
      </c>
    </row>
    <row r="8991" spans="1:7" ht="22.5">
      <c r="A8991" s="1" t="str">
        <f t="shared" si="142"/>
        <v>SINAPI 95650</v>
      </c>
      <c r="B8991" s="3" t="s">
        <v>9865</v>
      </c>
      <c r="C8991" s="3">
        <v>95650</v>
      </c>
      <c r="D8991" s="2" t="s">
        <v>9037</v>
      </c>
      <c r="E8991" s="3" t="s">
        <v>9848</v>
      </c>
      <c r="F8991" s="61">
        <v>1543.26</v>
      </c>
      <c r="G8991" s="61">
        <v>1568.4</v>
      </c>
    </row>
    <row r="8992" spans="1:7" ht="22.5">
      <c r="A8992" s="1" t="str">
        <f t="shared" si="142"/>
        <v>SINAPI 95651</v>
      </c>
      <c r="B8992" s="3" t="s">
        <v>9865</v>
      </c>
      <c r="C8992" s="3">
        <v>95651</v>
      </c>
      <c r="D8992" s="2" t="s">
        <v>9038</v>
      </c>
      <c r="E8992" s="3" t="s">
        <v>9848</v>
      </c>
      <c r="F8992" s="61">
        <v>2003.3</v>
      </c>
      <c r="G8992" s="61">
        <v>2035.97</v>
      </c>
    </row>
    <row r="8993" spans="1:7" ht="22.5">
      <c r="A8993" s="1" t="str">
        <f t="shared" si="142"/>
        <v>SINAPI 95652</v>
      </c>
      <c r="B8993" s="3" t="s">
        <v>9865</v>
      </c>
      <c r="C8993" s="3">
        <v>95652</v>
      </c>
      <c r="D8993" s="2" t="s">
        <v>9039</v>
      </c>
      <c r="E8993" s="3" t="s">
        <v>9848</v>
      </c>
      <c r="F8993" s="61">
        <v>755.32</v>
      </c>
      <c r="G8993" s="61">
        <v>766.17</v>
      </c>
    </row>
    <row r="8994" spans="1:7" ht="22.5">
      <c r="A8994" s="1" t="str">
        <f t="shared" si="142"/>
        <v>SINAPI 95653</v>
      </c>
      <c r="B8994" s="3" t="s">
        <v>9865</v>
      </c>
      <c r="C8994" s="3">
        <v>95653</v>
      </c>
      <c r="D8994" s="2" t="s">
        <v>9040</v>
      </c>
      <c r="E8994" s="3" t="s">
        <v>9848</v>
      </c>
      <c r="F8994" s="61">
        <v>1336.55</v>
      </c>
      <c r="G8994" s="61">
        <v>1355.79</v>
      </c>
    </row>
    <row r="8995" spans="1:7" ht="22.5">
      <c r="A8995" s="1" t="str">
        <f t="shared" si="142"/>
        <v>SINAPI 95654</v>
      </c>
      <c r="B8995" s="3" t="s">
        <v>9865</v>
      </c>
      <c r="C8995" s="3">
        <v>95654</v>
      </c>
      <c r="D8995" s="2" t="s">
        <v>9041</v>
      </c>
      <c r="E8995" s="3" t="s">
        <v>9848</v>
      </c>
      <c r="F8995" s="61">
        <v>1967.97</v>
      </c>
      <c r="G8995" s="61">
        <v>1996.53</v>
      </c>
    </row>
    <row r="8996" spans="1:7" ht="22.5">
      <c r="A8996" s="1" t="str">
        <f t="shared" si="142"/>
        <v>SINAPI 95655</v>
      </c>
      <c r="B8996" s="3" t="s">
        <v>9865</v>
      </c>
      <c r="C8996" s="3">
        <v>95655</v>
      </c>
      <c r="D8996" s="2" t="s">
        <v>9042</v>
      </c>
      <c r="E8996" s="3" t="s">
        <v>9848</v>
      </c>
      <c r="F8996" s="61">
        <v>2565.56</v>
      </c>
      <c r="G8996" s="61">
        <v>2602.7399999999998</v>
      </c>
    </row>
    <row r="8997" spans="1:7" ht="22.5">
      <c r="A8997" s="1" t="str">
        <f t="shared" si="142"/>
        <v>SINAPI 95657</v>
      </c>
      <c r="B8997" s="3" t="s">
        <v>9865</v>
      </c>
      <c r="C8997" s="3">
        <v>95657</v>
      </c>
      <c r="D8997" s="2" t="s">
        <v>9043</v>
      </c>
      <c r="E8997" s="3" t="s">
        <v>9848</v>
      </c>
      <c r="F8997" s="61">
        <v>346.8</v>
      </c>
      <c r="G8997" s="61">
        <v>360.62</v>
      </c>
    </row>
    <row r="8998" spans="1:7" ht="22.5">
      <c r="A8998" s="1" t="str">
        <f t="shared" si="142"/>
        <v>SINAPI 95658</v>
      </c>
      <c r="B8998" s="3" t="s">
        <v>9865</v>
      </c>
      <c r="C8998" s="3">
        <v>95658</v>
      </c>
      <c r="D8998" s="2" t="s">
        <v>9044</v>
      </c>
      <c r="E8998" s="3" t="s">
        <v>9848</v>
      </c>
      <c r="F8998" s="61">
        <v>627.39</v>
      </c>
      <c r="G8998" s="61">
        <v>651.70000000000005</v>
      </c>
    </row>
    <row r="8999" spans="1:7" ht="22.5">
      <c r="A8999" s="1" t="str">
        <f t="shared" si="142"/>
        <v>SINAPI 95659</v>
      </c>
      <c r="B8999" s="3" t="s">
        <v>9865</v>
      </c>
      <c r="C8999" s="3">
        <v>95659</v>
      </c>
      <c r="D8999" s="2" t="s">
        <v>9045</v>
      </c>
      <c r="E8999" s="3" t="s">
        <v>9848</v>
      </c>
      <c r="F8999" s="61">
        <v>932.85</v>
      </c>
      <c r="G8999" s="61">
        <v>968.76</v>
      </c>
    </row>
    <row r="9000" spans="1:7" ht="22.5">
      <c r="A9000" s="1" t="str">
        <f t="shared" si="142"/>
        <v>SINAPI 95660</v>
      </c>
      <c r="B9000" s="3" t="s">
        <v>9865</v>
      </c>
      <c r="C9000" s="3">
        <v>95660</v>
      </c>
      <c r="D9000" s="2" t="s">
        <v>9046</v>
      </c>
      <c r="E9000" s="3" t="s">
        <v>9848</v>
      </c>
      <c r="F9000" s="61">
        <v>1221.24</v>
      </c>
      <c r="G9000" s="61">
        <v>1267.98</v>
      </c>
    </row>
    <row r="9001" spans="1:7" ht="22.5">
      <c r="A9001" s="1" t="str">
        <f t="shared" si="142"/>
        <v>SINAPI 95661</v>
      </c>
      <c r="B9001" s="3" t="s">
        <v>9865</v>
      </c>
      <c r="C9001" s="3">
        <v>95661</v>
      </c>
      <c r="D9001" s="2" t="s">
        <v>9047</v>
      </c>
      <c r="E9001" s="3" t="s">
        <v>9848</v>
      </c>
      <c r="F9001" s="61">
        <v>422.46</v>
      </c>
      <c r="G9001" s="61">
        <v>437.88</v>
      </c>
    </row>
    <row r="9002" spans="1:7" ht="22.5">
      <c r="A9002" s="1" t="str">
        <f t="shared" si="142"/>
        <v>SINAPI 95662</v>
      </c>
      <c r="B9002" s="3" t="s">
        <v>9865</v>
      </c>
      <c r="C9002" s="3">
        <v>95662</v>
      </c>
      <c r="D9002" s="2" t="s">
        <v>9048</v>
      </c>
      <c r="E9002" s="3" t="s">
        <v>9848</v>
      </c>
      <c r="F9002" s="61">
        <v>777.13</v>
      </c>
      <c r="G9002" s="61">
        <v>804.59</v>
      </c>
    </row>
    <row r="9003" spans="1:7" ht="22.5">
      <c r="A9003" s="1" t="str">
        <f t="shared" si="142"/>
        <v>SINAPI 95663</v>
      </c>
      <c r="B9003" s="3" t="s">
        <v>9865</v>
      </c>
      <c r="C9003" s="3">
        <v>95663</v>
      </c>
      <c r="D9003" s="2" t="s">
        <v>9049</v>
      </c>
      <c r="E9003" s="3" t="s">
        <v>9848</v>
      </c>
      <c r="F9003" s="61">
        <v>1161.3900000000001</v>
      </c>
      <c r="G9003" s="61">
        <v>1202.1500000000001</v>
      </c>
    </row>
    <row r="9004" spans="1:7" ht="22.5">
      <c r="A9004" s="1" t="str">
        <f t="shared" si="142"/>
        <v>SINAPI 95664</v>
      </c>
      <c r="B9004" s="3" t="s">
        <v>9865</v>
      </c>
      <c r="C9004" s="3">
        <v>95664</v>
      </c>
      <c r="D9004" s="2" t="s">
        <v>9050</v>
      </c>
      <c r="E9004" s="3" t="s">
        <v>9848</v>
      </c>
      <c r="F9004" s="61">
        <v>1522.78</v>
      </c>
      <c r="G9004" s="61">
        <v>1575.88</v>
      </c>
    </row>
    <row r="9005" spans="1:7" ht="22.5">
      <c r="A9005" s="1" t="str">
        <f t="shared" si="142"/>
        <v>SINAPI 95665</v>
      </c>
      <c r="B9005" s="3" t="s">
        <v>9865</v>
      </c>
      <c r="C9005" s="3">
        <v>95665</v>
      </c>
      <c r="D9005" s="2" t="s">
        <v>9051</v>
      </c>
      <c r="E9005" s="3" t="s">
        <v>9848</v>
      </c>
      <c r="F9005" s="61">
        <v>384.18</v>
      </c>
      <c r="G9005" s="61">
        <v>399</v>
      </c>
    </row>
    <row r="9006" spans="1:7" ht="22.5">
      <c r="A9006" s="1" t="str">
        <f t="shared" si="142"/>
        <v>SINAPI 95666</v>
      </c>
      <c r="B9006" s="3" t="s">
        <v>9865</v>
      </c>
      <c r="C9006" s="3">
        <v>95666</v>
      </c>
      <c r="D9006" s="2" t="s">
        <v>9052</v>
      </c>
      <c r="E9006" s="3" t="s">
        <v>9848</v>
      </c>
      <c r="F9006" s="61">
        <v>676.53</v>
      </c>
      <c r="G9006" s="61">
        <v>702.43</v>
      </c>
    </row>
    <row r="9007" spans="1:7" ht="22.5">
      <c r="A9007" s="1" t="str">
        <f t="shared" si="142"/>
        <v>SINAPI 95667</v>
      </c>
      <c r="B9007" s="3" t="s">
        <v>9865</v>
      </c>
      <c r="C9007" s="3">
        <v>95667</v>
      </c>
      <c r="D9007" s="2" t="s">
        <v>9053</v>
      </c>
      <c r="E9007" s="3" t="s">
        <v>9848</v>
      </c>
      <c r="F9007" s="61">
        <v>1001.21</v>
      </c>
      <c r="G9007" s="61">
        <v>1039.51</v>
      </c>
    </row>
    <row r="9008" spans="1:7" ht="22.5">
      <c r="A9008" s="1" t="str">
        <f t="shared" si="142"/>
        <v>SINAPI 95668</v>
      </c>
      <c r="B9008" s="3" t="s">
        <v>9865</v>
      </c>
      <c r="C9008" s="3">
        <v>95668</v>
      </c>
      <c r="D9008" s="2" t="s">
        <v>9054</v>
      </c>
      <c r="E9008" s="3" t="s">
        <v>9848</v>
      </c>
      <c r="F9008" s="61">
        <v>1306.45</v>
      </c>
      <c r="G9008" s="61">
        <v>1356.24</v>
      </c>
    </row>
    <row r="9009" spans="1:7" ht="22.5">
      <c r="A9009" s="1" t="str">
        <f t="shared" si="142"/>
        <v>SINAPI 95669</v>
      </c>
      <c r="B9009" s="3" t="s">
        <v>9865</v>
      </c>
      <c r="C9009" s="3">
        <v>95669</v>
      </c>
      <c r="D9009" s="2" t="s">
        <v>9055</v>
      </c>
      <c r="E9009" s="3" t="s">
        <v>9848</v>
      </c>
      <c r="F9009" s="61">
        <v>455.98</v>
      </c>
      <c r="G9009" s="61">
        <v>472.51</v>
      </c>
    </row>
    <row r="9010" spans="1:7" ht="22.5">
      <c r="A9010" s="1" t="str">
        <f t="shared" si="142"/>
        <v>SINAPI 95670</v>
      </c>
      <c r="B9010" s="3" t="s">
        <v>9865</v>
      </c>
      <c r="C9010" s="3">
        <v>95670</v>
      </c>
      <c r="D9010" s="2" t="s">
        <v>9056</v>
      </c>
      <c r="E9010" s="3" t="s">
        <v>9848</v>
      </c>
      <c r="F9010" s="61">
        <v>818.72</v>
      </c>
      <c r="G9010" s="61">
        <v>848.02</v>
      </c>
    </row>
    <row r="9011" spans="1:7" ht="22.5">
      <c r="A9011" s="1" t="str">
        <f t="shared" si="142"/>
        <v>SINAPI 95671</v>
      </c>
      <c r="B9011" s="3" t="s">
        <v>9865</v>
      </c>
      <c r="C9011" s="3">
        <v>95671</v>
      </c>
      <c r="D9011" s="2" t="s">
        <v>9057</v>
      </c>
      <c r="E9011" s="3" t="s">
        <v>9848</v>
      </c>
      <c r="F9011" s="61">
        <v>1217.98</v>
      </c>
      <c r="G9011" s="61">
        <v>1261.5</v>
      </c>
    </row>
    <row r="9012" spans="1:7" ht="22.5">
      <c r="A9012" s="1" t="str">
        <f t="shared" si="142"/>
        <v>SINAPI 95672</v>
      </c>
      <c r="B9012" s="3" t="s">
        <v>9865</v>
      </c>
      <c r="C9012" s="3">
        <v>95672</v>
      </c>
      <c r="D9012" s="2" t="s">
        <v>9058</v>
      </c>
      <c r="E9012" s="3" t="s">
        <v>9848</v>
      </c>
      <c r="F9012" s="61">
        <v>1592.72</v>
      </c>
      <c r="G9012" s="61">
        <v>1649.36</v>
      </c>
    </row>
    <row r="9013" spans="1:7" ht="22.5">
      <c r="A9013" s="1" t="str">
        <f t="shared" si="142"/>
        <v>SINAPI 97741</v>
      </c>
      <c r="B9013" s="3" t="s">
        <v>9865</v>
      </c>
      <c r="C9013" s="3">
        <v>97741</v>
      </c>
      <c r="D9013" s="2" t="s">
        <v>9059</v>
      </c>
      <c r="E9013" s="3" t="s">
        <v>9848</v>
      </c>
      <c r="F9013" s="61">
        <v>184.39</v>
      </c>
      <c r="G9013" s="61">
        <v>193.43</v>
      </c>
    </row>
    <row r="9014" spans="1:7" ht="22.5">
      <c r="A9014" s="1" t="str">
        <f t="shared" si="142"/>
        <v>SINAPI 95641</v>
      </c>
      <c r="B9014" s="3" t="s">
        <v>9865</v>
      </c>
      <c r="C9014" s="3">
        <v>95641</v>
      </c>
      <c r="D9014" s="2" t="s">
        <v>9060</v>
      </c>
      <c r="E9014" s="3" t="s">
        <v>9848</v>
      </c>
      <c r="F9014" s="61">
        <v>325.57</v>
      </c>
      <c r="G9014" s="61">
        <v>341.38</v>
      </c>
    </row>
    <row r="9015" spans="1:7" ht="22.5">
      <c r="A9015" s="1" t="str">
        <f t="shared" si="142"/>
        <v>SINAPI 95642</v>
      </c>
      <c r="B9015" s="3" t="s">
        <v>9865</v>
      </c>
      <c r="C9015" s="3">
        <v>95642</v>
      </c>
      <c r="D9015" s="2" t="s">
        <v>9061</v>
      </c>
      <c r="E9015" s="3" t="s">
        <v>9848</v>
      </c>
      <c r="F9015" s="61">
        <v>481.21</v>
      </c>
      <c r="G9015" s="61">
        <v>504.58</v>
      </c>
    </row>
    <row r="9016" spans="1:7" ht="22.5">
      <c r="A9016" s="1" t="str">
        <f t="shared" si="142"/>
        <v>SINAPI 95643</v>
      </c>
      <c r="B9016" s="3" t="s">
        <v>9865</v>
      </c>
      <c r="C9016" s="3">
        <v>95643</v>
      </c>
      <c r="D9016" s="2" t="s">
        <v>9062</v>
      </c>
      <c r="E9016" s="3" t="s">
        <v>9848</v>
      </c>
      <c r="F9016" s="61">
        <v>628.02</v>
      </c>
      <c r="G9016" s="61">
        <v>658.41</v>
      </c>
    </row>
    <row r="9017" spans="1:7" ht="22.5">
      <c r="A9017" s="1" t="str">
        <f t="shared" si="142"/>
        <v>SINAPI 95644</v>
      </c>
      <c r="B9017" s="3" t="s">
        <v>9865</v>
      </c>
      <c r="C9017" s="3">
        <v>95644</v>
      </c>
      <c r="D9017" s="2" t="s">
        <v>9063</v>
      </c>
      <c r="E9017" s="3" t="s">
        <v>9848</v>
      </c>
      <c r="F9017" s="61">
        <v>234.27</v>
      </c>
      <c r="G9017" s="61">
        <v>244.36</v>
      </c>
    </row>
    <row r="9018" spans="1:7" ht="22.5">
      <c r="A9018" s="1" t="str">
        <f t="shared" si="142"/>
        <v>SINAPI 95645</v>
      </c>
      <c r="B9018" s="3" t="s">
        <v>9865</v>
      </c>
      <c r="C9018" s="3">
        <v>95645</v>
      </c>
      <c r="D9018" s="2" t="s">
        <v>9064</v>
      </c>
      <c r="E9018" s="3" t="s">
        <v>9848</v>
      </c>
      <c r="F9018" s="61">
        <v>424.2</v>
      </c>
      <c r="G9018" s="61">
        <v>442.08</v>
      </c>
    </row>
    <row r="9019" spans="1:7" ht="22.5">
      <c r="A9019" s="1" t="str">
        <f t="shared" si="142"/>
        <v>SINAPI 95646</v>
      </c>
      <c r="B9019" s="3" t="s">
        <v>9865</v>
      </c>
      <c r="C9019" s="3">
        <v>95646</v>
      </c>
      <c r="D9019" s="2" t="s">
        <v>9065</v>
      </c>
      <c r="E9019" s="3" t="s">
        <v>9848</v>
      </c>
      <c r="F9019" s="61">
        <v>631.94000000000005</v>
      </c>
      <c r="G9019" s="61">
        <v>658.49</v>
      </c>
    </row>
    <row r="9020" spans="1:7" ht="22.5">
      <c r="A9020" s="1" t="str">
        <f t="shared" si="142"/>
        <v>SINAPI 95647</v>
      </c>
      <c r="B9020" s="3" t="s">
        <v>9865</v>
      </c>
      <c r="C9020" s="3">
        <v>95647</v>
      </c>
      <c r="D9020" s="2" t="s">
        <v>9066</v>
      </c>
      <c r="E9020" s="3" t="s">
        <v>9848</v>
      </c>
      <c r="F9020" s="61">
        <v>826.77</v>
      </c>
      <c r="G9020" s="61">
        <v>861.32</v>
      </c>
    </row>
    <row r="9021" spans="1:7" ht="22.5">
      <c r="A9021" s="1" t="str">
        <f t="shared" si="142"/>
        <v>SINAPI 95636</v>
      </c>
      <c r="B9021" s="3" t="s">
        <v>9865</v>
      </c>
      <c r="C9021" s="3">
        <v>95636</v>
      </c>
      <c r="D9021" s="2" t="s">
        <v>9067</v>
      </c>
      <c r="E9021" s="3" t="s">
        <v>9848</v>
      </c>
      <c r="F9021" s="61">
        <v>438.51</v>
      </c>
      <c r="G9021" s="61">
        <v>459.53</v>
      </c>
    </row>
    <row r="9022" spans="1:7" ht="22.5">
      <c r="A9022" s="1" t="str">
        <f t="shared" si="142"/>
        <v>SINAPI 95637</v>
      </c>
      <c r="B9022" s="3" t="s">
        <v>9865</v>
      </c>
      <c r="C9022" s="3">
        <v>95637</v>
      </c>
      <c r="D9022" s="2" t="s">
        <v>9068</v>
      </c>
      <c r="E9022" s="3" t="s">
        <v>9848</v>
      </c>
      <c r="F9022" s="61">
        <v>574.08000000000004</v>
      </c>
      <c r="G9022" s="61">
        <v>599.14</v>
      </c>
    </row>
    <row r="9023" spans="1:7" ht="22.5">
      <c r="A9023" s="1" t="str">
        <f t="shared" si="142"/>
        <v>SINAPI 95638</v>
      </c>
      <c r="B9023" s="3" t="s">
        <v>9865</v>
      </c>
      <c r="C9023" s="3">
        <v>95638</v>
      </c>
      <c r="D9023" s="2" t="s">
        <v>9069</v>
      </c>
      <c r="E9023" s="3" t="s">
        <v>9848</v>
      </c>
      <c r="F9023" s="61">
        <v>705.55</v>
      </c>
      <c r="G9023" s="61">
        <v>735.23</v>
      </c>
    </row>
    <row r="9024" spans="1:7" ht="22.5">
      <c r="A9024" s="1" t="str">
        <f t="shared" si="142"/>
        <v>SINAPI 95639</v>
      </c>
      <c r="B9024" s="3" t="s">
        <v>9865</v>
      </c>
      <c r="C9024" s="3">
        <v>95639</v>
      </c>
      <c r="D9024" s="2" t="s">
        <v>9070</v>
      </c>
      <c r="E9024" s="3" t="s">
        <v>9848</v>
      </c>
      <c r="F9024" s="61">
        <v>955.02</v>
      </c>
      <c r="G9024" s="61">
        <v>990.47</v>
      </c>
    </row>
    <row r="9025" spans="1:7" ht="22.5">
      <c r="A9025" s="1" t="str">
        <f t="shared" si="142"/>
        <v>SINAPI 95634</v>
      </c>
      <c r="B9025" s="3" t="s">
        <v>9865</v>
      </c>
      <c r="C9025" s="3">
        <v>95634</v>
      </c>
      <c r="D9025" s="2" t="s">
        <v>9071</v>
      </c>
      <c r="E9025" s="3" t="s">
        <v>9848</v>
      </c>
      <c r="F9025" s="61">
        <v>232.02</v>
      </c>
      <c r="G9025" s="61">
        <v>239.64</v>
      </c>
    </row>
    <row r="9026" spans="1:7" ht="22.5">
      <c r="A9026" s="1" t="str">
        <f t="shared" si="142"/>
        <v>SINAPI 95635</v>
      </c>
      <c r="B9026" s="3" t="s">
        <v>9865</v>
      </c>
      <c r="C9026" s="3">
        <v>95635</v>
      </c>
      <c r="D9026" s="2" t="s">
        <v>9072</v>
      </c>
      <c r="E9026" s="3" t="s">
        <v>9848</v>
      </c>
      <c r="F9026" s="61">
        <v>245.89</v>
      </c>
      <c r="G9026" s="61">
        <v>254.72</v>
      </c>
    </row>
    <row r="9027" spans="1:7">
      <c r="A9027" s="1" t="str">
        <f t="shared" si="142"/>
        <v>SINAPI 98751</v>
      </c>
      <c r="B9027" s="3" t="s">
        <v>9865</v>
      </c>
      <c r="C9027" s="3">
        <v>98751</v>
      </c>
      <c r="D9027" s="2" t="s">
        <v>9073</v>
      </c>
      <c r="E9027" s="3" t="s">
        <v>9849</v>
      </c>
      <c r="F9027" s="61">
        <v>188.34</v>
      </c>
      <c r="G9027" s="61">
        <v>193.91</v>
      </c>
    </row>
    <row r="9028" spans="1:7">
      <c r="A9028" s="1" t="str">
        <f t="shared" si="142"/>
        <v>SINAPI 98746</v>
      </c>
      <c r="B9028" s="3" t="s">
        <v>9865</v>
      </c>
      <c r="C9028" s="3">
        <v>98746</v>
      </c>
      <c r="D9028" s="2" t="s">
        <v>9074</v>
      </c>
      <c r="E9028" s="3" t="s">
        <v>9849</v>
      </c>
      <c r="F9028" s="61">
        <v>88.7</v>
      </c>
      <c r="G9028" s="61">
        <v>93.55</v>
      </c>
    </row>
    <row r="9029" spans="1:7">
      <c r="A9029" s="1" t="str">
        <f t="shared" si="142"/>
        <v>SINAPI 98753</v>
      </c>
      <c r="B9029" s="3" t="s">
        <v>9865</v>
      </c>
      <c r="C9029" s="3">
        <v>98753</v>
      </c>
      <c r="D9029" s="2" t="s">
        <v>9075</v>
      </c>
      <c r="E9029" s="3" t="s">
        <v>9849</v>
      </c>
      <c r="F9029" s="61">
        <v>347.39</v>
      </c>
      <c r="G9029" s="61">
        <v>353.64</v>
      </c>
    </row>
    <row r="9030" spans="1:7">
      <c r="A9030" s="1" t="str">
        <f t="shared" si="142"/>
        <v>SINAPI 98750</v>
      </c>
      <c r="B9030" s="3" t="s">
        <v>9865</v>
      </c>
      <c r="C9030" s="3">
        <v>98750</v>
      </c>
      <c r="D9030" s="2" t="s">
        <v>9076</v>
      </c>
      <c r="E9030" s="3" t="s">
        <v>9849</v>
      </c>
      <c r="F9030" s="61">
        <v>129.63999999999999</v>
      </c>
      <c r="G9030" s="61">
        <v>134.84</v>
      </c>
    </row>
    <row r="9031" spans="1:7">
      <c r="A9031" s="1" t="str">
        <f t="shared" si="142"/>
        <v>SINAPI 98749</v>
      </c>
      <c r="B9031" s="3" t="s">
        <v>9865</v>
      </c>
      <c r="C9031" s="3">
        <v>98749</v>
      </c>
      <c r="D9031" s="2" t="s">
        <v>9077</v>
      </c>
      <c r="E9031" s="3" t="s">
        <v>9849</v>
      </c>
      <c r="F9031" s="61">
        <v>107.18</v>
      </c>
      <c r="G9031" s="61">
        <v>112.22</v>
      </c>
    </row>
    <row r="9032" spans="1:7">
      <c r="A9032" s="1" t="str">
        <f t="shared" si="142"/>
        <v>SINAPI 98752</v>
      </c>
      <c r="B9032" s="3" t="s">
        <v>9865</v>
      </c>
      <c r="C9032" s="3">
        <v>98752</v>
      </c>
      <c r="D9032" s="2" t="s">
        <v>9078</v>
      </c>
      <c r="E9032" s="3" t="s">
        <v>9849</v>
      </c>
      <c r="F9032" s="61">
        <v>259.17</v>
      </c>
      <c r="G9032" s="61">
        <v>265.08</v>
      </c>
    </row>
    <row r="9033" spans="1:7" ht="22.5">
      <c r="A9033" s="1" t="str">
        <f t="shared" si="142"/>
        <v>SINAPI 98529</v>
      </c>
      <c r="B9033" s="3" t="s">
        <v>9865</v>
      </c>
      <c r="C9033" s="3">
        <v>98529</v>
      </c>
      <c r="D9033" s="2" t="s">
        <v>9079</v>
      </c>
      <c r="E9033" s="3" t="s">
        <v>9848</v>
      </c>
      <c r="F9033" s="61">
        <v>95.74</v>
      </c>
      <c r="G9033" s="61">
        <v>103.58</v>
      </c>
    </row>
    <row r="9034" spans="1:7" ht="22.5">
      <c r="A9034" s="1" t="str">
        <f t="shared" si="142"/>
        <v>SINAPI 98530</v>
      </c>
      <c r="B9034" s="3" t="s">
        <v>9865</v>
      </c>
      <c r="C9034" s="3">
        <v>98530</v>
      </c>
      <c r="D9034" s="2" t="s">
        <v>9080</v>
      </c>
      <c r="E9034" s="3" t="s">
        <v>9848</v>
      </c>
      <c r="F9034" s="61">
        <v>187.92</v>
      </c>
      <c r="G9034" s="61">
        <v>203.32</v>
      </c>
    </row>
    <row r="9035" spans="1:7">
      <c r="A9035" s="1" t="str">
        <f t="shared" si="142"/>
        <v>SINAPI 98531</v>
      </c>
      <c r="B9035" s="3" t="s">
        <v>9865</v>
      </c>
      <c r="C9035" s="3">
        <v>98531</v>
      </c>
      <c r="D9035" s="2" t="s">
        <v>9081</v>
      </c>
      <c r="E9035" s="3" t="s">
        <v>9848</v>
      </c>
      <c r="F9035" s="61">
        <v>446.2</v>
      </c>
      <c r="G9035" s="61">
        <v>472.26</v>
      </c>
    </row>
    <row r="9036" spans="1:7">
      <c r="A9036" s="1" t="str">
        <f t="shared" si="142"/>
        <v>SINAPI 98524</v>
      </c>
      <c r="B9036" s="3" t="s">
        <v>9865</v>
      </c>
      <c r="C9036" s="3">
        <v>98524</v>
      </c>
      <c r="D9036" s="2" t="s">
        <v>9082</v>
      </c>
      <c r="E9036" s="3" t="s">
        <v>9847</v>
      </c>
      <c r="F9036" s="61">
        <v>6.05</v>
      </c>
      <c r="G9036" s="61">
        <v>6.55</v>
      </c>
    </row>
    <row r="9037" spans="1:7" ht="22.5">
      <c r="A9037" s="1" t="str">
        <f t="shared" si="142"/>
        <v>SINAPI 98525</v>
      </c>
      <c r="B9037" s="3" t="s">
        <v>9865</v>
      </c>
      <c r="C9037" s="3">
        <v>98525</v>
      </c>
      <c r="D9037" s="2" t="s">
        <v>9083</v>
      </c>
      <c r="E9037" s="3" t="s">
        <v>9847</v>
      </c>
      <c r="F9037" s="61">
        <v>0.72</v>
      </c>
      <c r="G9037" s="61">
        <v>0.74</v>
      </c>
    </row>
    <row r="9038" spans="1:7" ht="22.5">
      <c r="A9038" s="1" t="str">
        <f t="shared" si="142"/>
        <v>SINAPI 98533</v>
      </c>
      <c r="B9038" s="3" t="s">
        <v>9865</v>
      </c>
      <c r="C9038" s="3">
        <v>98533</v>
      </c>
      <c r="D9038" s="2" t="s">
        <v>9084</v>
      </c>
      <c r="E9038" s="3" t="s">
        <v>9848</v>
      </c>
      <c r="F9038" s="61">
        <v>135.15</v>
      </c>
      <c r="G9038" s="61">
        <v>142.41</v>
      </c>
    </row>
    <row r="9039" spans="1:7" ht="22.5">
      <c r="A9039" s="1" t="str">
        <f t="shared" si="142"/>
        <v>SINAPI 98534</v>
      </c>
      <c r="B9039" s="3" t="s">
        <v>9865</v>
      </c>
      <c r="C9039" s="3">
        <v>98534</v>
      </c>
      <c r="D9039" s="2" t="s">
        <v>9085</v>
      </c>
      <c r="E9039" s="3" t="s">
        <v>9848</v>
      </c>
      <c r="F9039" s="61">
        <v>372.93</v>
      </c>
      <c r="G9039" s="61">
        <v>392.72</v>
      </c>
    </row>
    <row r="9040" spans="1:7">
      <c r="A9040" s="1" t="str">
        <f t="shared" si="142"/>
        <v>SINAPI 98535</v>
      </c>
      <c r="B9040" s="3" t="s">
        <v>9865</v>
      </c>
      <c r="C9040" s="3">
        <v>98535</v>
      </c>
      <c r="D9040" s="2" t="s">
        <v>9086</v>
      </c>
      <c r="E9040" s="3" t="s">
        <v>9848</v>
      </c>
      <c r="F9040" s="61">
        <v>790.23</v>
      </c>
      <c r="G9040" s="61">
        <v>834.78</v>
      </c>
    </row>
    <row r="9041" spans="1:7">
      <c r="A9041" s="1" t="str">
        <f t="shared" si="142"/>
        <v>SINAPI 98532</v>
      </c>
      <c r="B9041" s="3" t="s">
        <v>9865</v>
      </c>
      <c r="C9041" s="3">
        <v>98532</v>
      </c>
      <c r="D9041" s="2" t="s">
        <v>9087</v>
      </c>
      <c r="E9041" s="3" t="s">
        <v>9848</v>
      </c>
      <c r="F9041" s="61">
        <v>34.909999999999997</v>
      </c>
      <c r="G9041" s="61">
        <v>36.520000000000003</v>
      </c>
    </row>
    <row r="9042" spans="1:7" ht="22.5">
      <c r="A9042" s="1" t="str">
        <f t="shared" si="142"/>
        <v>SINAPI 98526</v>
      </c>
      <c r="B9042" s="3" t="s">
        <v>9865</v>
      </c>
      <c r="C9042" s="3">
        <v>98526</v>
      </c>
      <c r="D9042" s="2" t="s">
        <v>9088</v>
      </c>
      <c r="E9042" s="3" t="s">
        <v>9848</v>
      </c>
      <c r="F9042" s="61">
        <v>155.21</v>
      </c>
      <c r="G9042" s="61">
        <v>164.61</v>
      </c>
    </row>
    <row r="9043" spans="1:7" ht="22.5">
      <c r="A9043" s="1" t="str">
        <f t="shared" si="142"/>
        <v>SINAPI 98527</v>
      </c>
      <c r="B9043" s="3" t="s">
        <v>9865</v>
      </c>
      <c r="C9043" s="3">
        <v>98527</v>
      </c>
      <c r="D9043" s="2" t="s">
        <v>9089</v>
      </c>
      <c r="E9043" s="3" t="s">
        <v>9848</v>
      </c>
      <c r="F9043" s="61">
        <v>257.57</v>
      </c>
      <c r="G9043" s="61">
        <v>273.18</v>
      </c>
    </row>
    <row r="9044" spans="1:7" ht="22.5">
      <c r="A9044" s="1" t="str">
        <f t="shared" si="142"/>
        <v>SINAPI 98528</v>
      </c>
      <c r="B9044" s="3" t="s">
        <v>9865</v>
      </c>
      <c r="C9044" s="3">
        <v>98528</v>
      </c>
      <c r="D9044" s="2" t="s">
        <v>9090</v>
      </c>
      <c r="E9044" s="3" t="s">
        <v>9848</v>
      </c>
      <c r="F9044" s="61">
        <v>339.49</v>
      </c>
      <c r="G9044" s="61">
        <v>360.03</v>
      </c>
    </row>
    <row r="9045" spans="1:7">
      <c r="A9045" s="1" t="str">
        <f t="shared" si="142"/>
        <v>SINAPI 94232</v>
      </c>
      <c r="B9045" s="3" t="s">
        <v>9865</v>
      </c>
      <c r="C9045" s="3">
        <v>94232</v>
      </c>
      <c r="D9045" s="2" t="s">
        <v>9091</v>
      </c>
      <c r="E9045" s="3" t="s">
        <v>9848</v>
      </c>
      <c r="F9045" s="61">
        <v>3.44</v>
      </c>
      <c r="G9045" s="61">
        <v>3.73</v>
      </c>
    </row>
    <row r="9046" spans="1:7" ht="22.5">
      <c r="A9046" s="1" t="str">
        <f t="shared" si="142"/>
        <v>SINAPI 100434</v>
      </c>
      <c r="B9046" s="3" t="s">
        <v>9865</v>
      </c>
      <c r="C9046" s="3">
        <v>100434</v>
      </c>
      <c r="D9046" s="2" t="s">
        <v>9092</v>
      </c>
      <c r="E9046" s="3" t="s">
        <v>9849</v>
      </c>
      <c r="F9046" s="61">
        <v>176.95</v>
      </c>
      <c r="G9046" s="61">
        <v>178.06</v>
      </c>
    </row>
    <row r="9047" spans="1:7" ht="22.5">
      <c r="A9047" s="1" t="str">
        <f t="shared" si="142"/>
        <v>SINAPI 94229</v>
      </c>
      <c r="B9047" s="3" t="s">
        <v>9865</v>
      </c>
      <c r="C9047" s="3">
        <v>94229</v>
      </c>
      <c r="D9047" s="2" t="s">
        <v>9093</v>
      </c>
      <c r="E9047" s="3" t="s">
        <v>9849</v>
      </c>
      <c r="F9047" s="61">
        <v>169.48</v>
      </c>
      <c r="G9047" s="61">
        <v>172.56</v>
      </c>
    </row>
    <row r="9048" spans="1:7" ht="22.5">
      <c r="A9048" s="1" t="str">
        <f t="shared" si="142"/>
        <v>SINAPI 94227</v>
      </c>
      <c r="B9048" s="3" t="s">
        <v>9865</v>
      </c>
      <c r="C9048" s="3">
        <v>94227</v>
      </c>
      <c r="D9048" s="2" t="s">
        <v>9094</v>
      </c>
      <c r="E9048" s="3" t="s">
        <v>9849</v>
      </c>
      <c r="F9048" s="61">
        <v>63.97</v>
      </c>
      <c r="G9048" s="61">
        <v>65.25</v>
      </c>
    </row>
    <row r="9049" spans="1:7" ht="22.5">
      <c r="A9049" s="1" t="str">
        <f t="shared" si="142"/>
        <v>SINAPI 94228</v>
      </c>
      <c r="B9049" s="3" t="s">
        <v>9865</v>
      </c>
      <c r="C9049" s="3">
        <v>94228</v>
      </c>
      <c r="D9049" s="2" t="s">
        <v>9095</v>
      </c>
      <c r="E9049" s="3" t="s">
        <v>9849</v>
      </c>
      <c r="F9049" s="61">
        <v>87.95</v>
      </c>
      <c r="G9049" s="61">
        <v>89.69</v>
      </c>
    </row>
    <row r="9050" spans="1:7" ht="22.5">
      <c r="A9050" s="1" t="str">
        <f t="shared" si="142"/>
        <v>SINAPI 94219</v>
      </c>
      <c r="B9050" s="3" t="s">
        <v>9865</v>
      </c>
      <c r="C9050" s="3">
        <v>94219</v>
      </c>
      <c r="D9050" s="2" t="s">
        <v>9096</v>
      </c>
      <c r="E9050" s="3" t="s">
        <v>9849</v>
      </c>
      <c r="F9050" s="61">
        <v>47.61</v>
      </c>
      <c r="G9050" s="61">
        <v>49.47</v>
      </c>
    </row>
    <row r="9051" spans="1:7" ht="22.5">
      <c r="A9051" s="1" t="str">
        <f t="shared" ref="A9051:A9114" si="143">CONCATENATE($B9051," ",$C9051)</f>
        <v>SINAPI 94220</v>
      </c>
      <c r="B9051" s="3" t="s">
        <v>9865</v>
      </c>
      <c r="C9051" s="3">
        <v>94220</v>
      </c>
      <c r="D9051" s="2" t="s">
        <v>9097</v>
      </c>
      <c r="E9051" s="3" t="s">
        <v>9849</v>
      </c>
      <c r="F9051" s="61">
        <v>60.06</v>
      </c>
      <c r="G9051" s="61">
        <v>61.92</v>
      </c>
    </row>
    <row r="9052" spans="1:7" ht="22.5">
      <c r="A9052" s="1" t="str">
        <f t="shared" si="143"/>
        <v>SINAPI 100326</v>
      </c>
      <c r="B9052" s="3" t="s">
        <v>9865</v>
      </c>
      <c r="C9052" s="3">
        <v>100326</v>
      </c>
      <c r="D9052" s="2" t="s">
        <v>9098</v>
      </c>
      <c r="E9052" s="3" t="s">
        <v>9849</v>
      </c>
      <c r="F9052" s="61">
        <v>0</v>
      </c>
      <c r="G9052" s="61">
        <v>0</v>
      </c>
    </row>
    <row r="9053" spans="1:7" ht="22.5">
      <c r="A9053" s="1" t="str">
        <f t="shared" si="143"/>
        <v>SINAPI 94221</v>
      </c>
      <c r="B9053" s="3" t="s">
        <v>9865</v>
      </c>
      <c r="C9053" s="3">
        <v>94221</v>
      </c>
      <c r="D9053" s="2" t="s">
        <v>9099</v>
      </c>
      <c r="E9053" s="3" t="s">
        <v>9849</v>
      </c>
      <c r="F9053" s="61">
        <v>39.04</v>
      </c>
      <c r="G9053" s="61">
        <v>40.19</v>
      </c>
    </row>
    <row r="9054" spans="1:7" ht="22.5">
      <c r="A9054" s="1" t="str">
        <f t="shared" si="143"/>
        <v>SINAPI 94222</v>
      </c>
      <c r="B9054" s="3" t="s">
        <v>9865</v>
      </c>
      <c r="C9054" s="3">
        <v>94222</v>
      </c>
      <c r="D9054" s="2" t="s">
        <v>9100</v>
      </c>
      <c r="E9054" s="3" t="s">
        <v>9849</v>
      </c>
      <c r="F9054" s="61">
        <v>51.49</v>
      </c>
      <c r="G9054" s="61">
        <v>52.64</v>
      </c>
    </row>
    <row r="9055" spans="1:7" ht="22.5">
      <c r="A9055" s="1" t="str">
        <f t="shared" si="143"/>
        <v>SINAPI 94451</v>
      </c>
      <c r="B9055" s="3" t="s">
        <v>9865</v>
      </c>
      <c r="C9055" s="3">
        <v>94451</v>
      </c>
      <c r="D9055" s="2" t="s">
        <v>9101</v>
      </c>
      <c r="E9055" s="3" t="s">
        <v>9849</v>
      </c>
      <c r="F9055" s="61">
        <v>85.54</v>
      </c>
      <c r="G9055" s="61">
        <v>85.9</v>
      </c>
    </row>
    <row r="9056" spans="1:7" ht="22.5">
      <c r="A9056" s="1" t="str">
        <f t="shared" si="143"/>
        <v>SINAPI 94223</v>
      </c>
      <c r="B9056" s="3" t="s">
        <v>9865</v>
      </c>
      <c r="C9056" s="3">
        <v>94223</v>
      </c>
      <c r="D9056" s="2" t="s">
        <v>9102</v>
      </c>
      <c r="E9056" s="3" t="s">
        <v>9849</v>
      </c>
      <c r="F9056" s="61">
        <v>77.09</v>
      </c>
      <c r="G9056" s="61">
        <v>77.45</v>
      </c>
    </row>
    <row r="9057" spans="1:7" ht="22.5">
      <c r="A9057" s="1" t="str">
        <f t="shared" si="143"/>
        <v>SINAPI 100325</v>
      </c>
      <c r="B9057" s="3" t="s">
        <v>9865</v>
      </c>
      <c r="C9057" s="3">
        <v>100325</v>
      </c>
      <c r="D9057" s="2" t="s">
        <v>9103</v>
      </c>
      <c r="E9057" s="3" t="s">
        <v>9849</v>
      </c>
      <c r="F9057" s="61">
        <v>82.86</v>
      </c>
      <c r="G9057" s="61">
        <v>83.12</v>
      </c>
    </row>
    <row r="9058" spans="1:7">
      <c r="A9058" s="1" t="str">
        <f t="shared" si="143"/>
        <v>SINAPI 94224</v>
      </c>
      <c r="B9058" s="3" t="s">
        <v>9865</v>
      </c>
      <c r="C9058" s="3">
        <v>94224</v>
      </c>
      <c r="D9058" s="2" t="s">
        <v>9104</v>
      </c>
      <c r="E9058" s="3" t="s">
        <v>9849</v>
      </c>
      <c r="F9058" s="61">
        <v>31.17</v>
      </c>
      <c r="G9058" s="61">
        <v>33.520000000000003</v>
      </c>
    </row>
    <row r="9059" spans="1:7">
      <c r="A9059" s="1" t="str">
        <f t="shared" si="143"/>
        <v>SINAPI 102653</v>
      </c>
      <c r="B9059" s="3" t="s">
        <v>9865</v>
      </c>
      <c r="C9059" s="3">
        <v>102653</v>
      </c>
      <c r="D9059" s="2" t="s">
        <v>9105</v>
      </c>
      <c r="E9059" s="3" t="s">
        <v>9847</v>
      </c>
      <c r="F9059" s="61">
        <v>0</v>
      </c>
      <c r="G9059" s="61">
        <v>0</v>
      </c>
    </row>
    <row r="9060" spans="1:7" ht="22.5">
      <c r="A9060" s="1" t="str">
        <f t="shared" si="143"/>
        <v>SINAPI 100330</v>
      </c>
      <c r="B9060" s="3" t="s">
        <v>9865</v>
      </c>
      <c r="C9060" s="3">
        <v>100330</v>
      </c>
      <c r="D9060" s="2" t="s">
        <v>9106</v>
      </c>
      <c r="E9060" s="3" t="s">
        <v>9847</v>
      </c>
      <c r="F9060" s="61">
        <v>29.66</v>
      </c>
      <c r="G9060" s="61">
        <v>30.89</v>
      </c>
    </row>
    <row r="9061" spans="1:7" ht="22.5">
      <c r="A9061" s="1" t="str">
        <f t="shared" si="143"/>
        <v>SINAPI 100331</v>
      </c>
      <c r="B9061" s="3" t="s">
        <v>9865</v>
      </c>
      <c r="C9061" s="3">
        <v>100331</v>
      </c>
      <c r="D9061" s="2" t="s">
        <v>9107</v>
      </c>
      <c r="E9061" s="3" t="s">
        <v>9847</v>
      </c>
      <c r="F9061" s="61">
        <v>37.07</v>
      </c>
      <c r="G9061" s="61">
        <v>38.92</v>
      </c>
    </row>
    <row r="9062" spans="1:7" ht="22.5">
      <c r="A9062" s="1" t="str">
        <f t="shared" si="143"/>
        <v>SINAPI 100328</v>
      </c>
      <c r="B9062" s="3" t="s">
        <v>9865</v>
      </c>
      <c r="C9062" s="3">
        <v>100328</v>
      </c>
      <c r="D9062" s="2" t="s">
        <v>9108</v>
      </c>
      <c r="E9062" s="3" t="s">
        <v>9847</v>
      </c>
      <c r="F9062" s="61">
        <v>21.84</v>
      </c>
      <c r="G9062" s="61">
        <v>22.76</v>
      </c>
    </row>
    <row r="9063" spans="1:7" ht="22.5">
      <c r="A9063" s="1" t="str">
        <f t="shared" si="143"/>
        <v>SINAPI 100329</v>
      </c>
      <c r="B9063" s="3" t="s">
        <v>9865</v>
      </c>
      <c r="C9063" s="3">
        <v>100329</v>
      </c>
      <c r="D9063" s="2" t="s">
        <v>9109</v>
      </c>
      <c r="E9063" s="3" t="s">
        <v>9847</v>
      </c>
      <c r="F9063" s="61">
        <v>26.19</v>
      </c>
      <c r="G9063" s="61">
        <v>27.47</v>
      </c>
    </row>
    <row r="9064" spans="1:7">
      <c r="A9064" s="1" t="str">
        <f t="shared" si="143"/>
        <v>SINAPI 94231</v>
      </c>
      <c r="B9064" s="3" t="s">
        <v>9865</v>
      </c>
      <c r="C9064" s="3">
        <v>94231</v>
      </c>
      <c r="D9064" s="2" t="s">
        <v>9110</v>
      </c>
      <c r="E9064" s="3" t="s">
        <v>9849</v>
      </c>
      <c r="F9064" s="61">
        <v>52.03</v>
      </c>
      <c r="G9064" s="61">
        <v>52.93</v>
      </c>
    </row>
    <row r="9065" spans="1:7" ht="22.5">
      <c r="A9065" s="1" t="str">
        <f t="shared" si="143"/>
        <v>SINAPI 100435</v>
      </c>
      <c r="B9065" s="3" t="s">
        <v>9865</v>
      </c>
      <c r="C9065" s="3">
        <v>100435</v>
      </c>
      <c r="D9065" s="2" t="s">
        <v>9111</v>
      </c>
      <c r="E9065" s="3" t="s">
        <v>9849</v>
      </c>
      <c r="F9065" s="61">
        <v>58.34</v>
      </c>
      <c r="G9065" s="61">
        <v>59.1</v>
      </c>
    </row>
    <row r="9066" spans="1:7" ht="22.5">
      <c r="A9066" s="1" t="str">
        <f t="shared" si="143"/>
        <v>SINAPI 100327</v>
      </c>
      <c r="B9066" s="3" t="s">
        <v>9865</v>
      </c>
      <c r="C9066" s="3">
        <v>100327</v>
      </c>
      <c r="D9066" s="2" t="s">
        <v>9112</v>
      </c>
      <c r="E9066" s="3" t="s">
        <v>9849</v>
      </c>
      <c r="F9066" s="61">
        <v>59.73</v>
      </c>
      <c r="G9066" s="61">
        <v>60.79</v>
      </c>
    </row>
    <row r="9067" spans="1:7" ht="22.5">
      <c r="A9067" s="1" t="str">
        <f t="shared" si="143"/>
        <v>SINAPI 94226</v>
      </c>
      <c r="B9067" s="3" t="s">
        <v>9865</v>
      </c>
      <c r="C9067" s="3">
        <v>94226</v>
      </c>
      <c r="D9067" s="2" t="s">
        <v>9113</v>
      </c>
      <c r="E9067" s="3" t="s">
        <v>9847</v>
      </c>
      <c r="F9067" s="61">
        <v>23.09</v>
      </c>
      <c r="G9067" s="61">
        <v>24.03</v>
      </c>
    </row>
    <row r="9068" spans="1:7" ht="22.5">
      <c r="A9068" s="1" t="str">
        <f t="shared" si="143"/>
        <v>SINAPI 94201</v>
      </c>
      <c r="B9068" s="3" t="s">
        <v>9865</v>
      </c>
      <c r="C9068" s="3">
        <v>94201</v>
      </c>
      <c r="D9068" s="2" t="s">
        <v>9114</v>
      </c>
      <c r="E9068" s="3" t="s">
        <v>9847</v>
      </c>
      <c r="F9068" s="61">
        <v>93.99</v>
      </c>
      <c r="G9068" s="61">
        <v>95.53</v>
      </c>
    </row>
    <row r="9069" spans="1:7" ht="22.5">
      <c r="A9069" s="1" t="str">
        <f t="shared" si="143"/>
        <v>SINAPI 94204</v>
      </c>
      <c r="B9069" s="3" t="s">
        <v>9865</v>
      </c>
      <c r="C9069" s="3">
        <v>94204</v>
      </c>
      <c r="D9069" s="2" t="s">
        <v>9115</v>
      </c>
      <c r="E9069" s="3" t="s">
        <v>9847</v>
      </c>
      <c r="F9069" s="61">
        <v>101.37</v>
      </c>
      <c r="G9069" s="61">
        <v>103.53</v>
      </c>
    </row>
    <row r="9070" spans="1:7" ht="22.5">
      <c r="A9070" s="1" t="str">
        <f t="shared" si="143"/>
        <v>SINAPI 94447</v>
      </c>
      <c r="B9070" s="3" t="s">
        <v>9865</v>
      </c>
      <c r="C9070" s="3">
        <v>94447</v>
      </c>
      <c r="D9070" s="2" t="s">
        <v>9116</v>
      </c>
      <c r="E9070" s="3" t="s">
        <v>9847</v>
      </c>
      <c r="F9070" s="61">
        <v>93.99</v>
      </c>
      <c r="G9070" s="61">
        <v>95.53</v>
      </c>
    </row>
    <row r="9071" spans="1:7" ht="22.5">
      <c r="A9071" s="1" t="str">
        <f t="shared" si="143"/>
        <v>SINAPI 94448</v>
      </c>
      <c r="B9071" s="3" t="s">
        <v>9865</v>
      </c>
      <c r="C9071" s="3">
        <v>94448</v>
      </c>
      <c r="D9071" s="2" t="s">
        <v>9117</v>
      </c>
      <c r="E9071" s="3" t="s">
        <v>9847</v>
      </c>
      <c r="F9071" s="61">
        <v>101.37</v>
      </c>
      <c r="G9071" s="61">
        <v>103.53</v>
      </c>
    </row>
    <row r="9072" spans="1:7" ht="22.5">
      <c r="A9072" s="1" t="str">
        <f t="shared" si="143"/>
        <v>SINAPI 94445</v>
      </c>
      <c r="B9072" s="3" t="s">
        <v>9865</v>
      </c>
      <c r="C9072" s="3">
        <v>94445</v>
      </c>
      <c r="D9072" s="2" t="s">
        <v>9118</v>
      </c>
      <c r="E9072" s="3" t="s">
        <v>9847</v>
      </c>
      <c r="F9072" s="61">
        <v>93.99</v>
      </c>
      <c r="G9072" s="61">
        <v>95.53</v>
      </c>
    </row>
    <row r="9073" spans="1:7" ht="22.5">
      <c r="A9073" s="1" t="str">
        <f t="shared" si="143"/>
        <v>SINAPI 94446</v>
      </c>
      <c r="B9073" s="3" t="s">
        <v>9865</v>
      </c>
      <c r="C9073" s="3">
        <v>94446</v>
      </c>
      <c r="D9073" s="2" t="s">
        <v>9119</v>
      </c>
      <c r="E9073" s="3" t="s">
        <v>9847</v>
      </c>
      <c r="F9073" s="61">
        <v>101.37</v>
      </c>
      <c r="G9073" s="61">
        <v>103.53</v>
      </c>
    </row>
    <row r="9074" spans="1:7" ht="22.5">
      <c r="A9074" s="1" t="str">
        <f t="shared" si="143"/>
        <v>SINAPI 94440</v>
      </c>
      <c r="B9074" s="3" t="s">
        <v>9865</v>
      </c>
      <c r="C9074" s="3">
        <v>94440</v>
      </c>
      <c r="D9074" s="2" t="s">
        <v>9120</v>
      </c>
      <c r="E9074" s="3" t="s">
        <v>9847</v>
      </c>
      <c r="F9074" s="61">
        <v>66.709999999999994</v>
      </c>
      <c r="G9074" s="61">
        <v>67.680000000000007</v>
      </c>
    </row>
    <row r="9075" spans="1:7" ht="22.5">
      <c r="A9075" s="1" t="str">
        <f t="shared" si="143"/>
        <v>SINAPI 94441</v>
      </c>
      <c r="B9075" s="3" t="s">
        <v>9865</v>
      </c>
      <c r="C9075" s="3">
        <v>94441</v>
      </c>
      <c r="D9075" s="2" t="s">
        <v>9121</v>
      </c>
      <c r="E9075" s="3" t="s">
        <v>9847</v>
      </c>
      <c r="F9075" s="61">
        <v>71.05</v>
      </c>
      <c r="G9075" s="61">
        <v>72.400000000000006</v>
      </c>
    </row>
    <row r="9076" spans="1:7" ht="22.5">
      <c r="A9076" s="1" t="str">
        <f t="shared" si="143"/>
        <v>SINAPI 94195</v>
      </c>
      <c r="B9076" s="3" t="s">
        <v>9865</v>
      </c>
      <c r="C9076" s="3">
        <v>94195</v>
      </c>
      <c r="D9076" s="2" t="s">
        <v>9122</v>
      </c>
      <c r="E9076" s="3" t="s">
        <v>9847</v>
      </c>
      <c r="F9076" s="61">
        <v>66.709999999999994</v>
      </c>
      <c r="G9076" s="61">
        <v>67.680000000000007</v>
      </c>
    </row>
    <row r="9077" spans="1:7" ht="22.5">
      <c r="A9077" s="1" t="str">
        <f t="shared" si="143"/>
        <v>SINAPI 94198</v>
      </c>
      <c r="B9077" s="3" t="s">
        <v>9865</v>
      </c>
      <c r="C9077" s="3">
        <v>94198</v>
      </c>
      <c r="D9077" s="2" t="s">
        <v>9123</v>
      </c>
      <c r="E9077" s="3" t="s">
        <v>9847</v>
      </c>
      <c r="F9077" s="61">
        <v>71.05</v>
      </c>
      <c r="G9077" s="61">
        <v>72.400000000000006</v>
      </c>
    </row>
    <row r="9078" spans="1:7" ht="22.5">
      <c r="A9078" s="1" t="str">
        <f t="shared" si="143"/>
        <v>SINAPI 94442</v>
      </c>
      <c r="B9078" s="3" t="s">
        <v>9865</v>
      </c>
      <c r="C9078" s="3">
        <v>94442</v>
      </c>
      <c r="D9078" s="2" t="s">
        <v>9124</v>
      </c>
      <c r="E9078" s="3" t="s">
        <v>9847</v>
      </c>
      <c r="F9078" s="61">
        <v>66.709999999999994</v>
      </c>
      <c r="G9078" s="61">
        <v>67.680000000000007</v>
      </c>
    </row>
    <row r="9079" spans="1:7" ht="22.5">
      <c r="A9079" s="1" t="str">
        <f t="shared" si="143"/>
        <v>SINAPI 94443</v>
      </c>
      <c r="B9079" s="3" t="s">
        <v>9865</v>
      </c>
      <c r="C9079" s="3">
        <v>94443</v>
      </c>
      <c r="D9079" s="2" t="s">
        <v>9125</v>
      </c>
      <c r="E9079" s="3" t="s">
        <v>9847</v>
      </c>
      <c r="F9079" s="61">
        <v>71.05</v>
      </c>
      <c r="G9079" s="61">
        <v>72.400000000000006</v>
      </c>
    </row>
    <row r="9080" spans="1:7">
      <c r="A9080" s="1" t="str">
        <f t="shared" si="143"/>
        <v>SINAPI 94213</v>
      </c>
      <c r="B9080" s="3" t="s">
        <v>9865</v>
      </c>
      <c r="C9080" s="3">
        <v>94213</v>
      </c>
      <c r="D9080" s="2" t="s">
        <v>9126</v>
      </c>
      <c r="E9080" s="3" t="s">
        <v>9847</v>
      </c>
      <c r="F9080" s="61">
        <v>71.37</v>
      </c>
      <c r="G9080" s="61">
        <v>71.86</v>
      </c>
    </row>
    <row r="9081" spans="1:7" ht="22.5">
      <c r="A9081" s="1" t="str">
        <f t="shared" si="143"/>
        <v>SINAPI 94189</v>
      </c>
      <c r="B9081" s="3" t="s">
        <v>9865</v>
      </c>
      <c r="C9081" s="3">
        <v>94189</v>
      </c>
      <c r="D9081" s="2" t="s">
        <v>9127</v>
      </c>
      <c r="E9081" s="3" t="s">
        <v>9847</v>
      </c>
      <c r="F9081" s="61">
        <v>42.72</v>
      </c>
      <c r="G9081" s="61">
        <v>43.3</v>
      </c>
    </row>
    <row r="9082" spans="1:7" ht="22.5">
      <c r="A9082" s="1" t="str">
        <f t="shared" si="143"/>
        <v>SINAPI 94192</v>
      </c>
      <c r="B9082" s="3" t="s">
        <v>9865</v>
      </c>
      <c r="C9082" s="3">
        <v>94192</v>
      </c>
      <c r="D9082" s="2" t="s">
        <v>9128</v>
      </c>
      <c r="E9082" s="3" t="s">
        <v>9847</v>
      </c>
      <c r="F9082" s="61">
        <v>46.01</v>
      </c>
      <c r="G9082" s="61">
        <v>46.86</v>
      </c>
    </row>
    <row r="9083" spans="1:7" ht="22.5">
      <c r="A9083" s="1" t="str">
        <f t="shared" si="143"/>
        <v>SINAPI 94444</v>
      </c>
      <c r="B9083" s="3" t="s">
        <v>9865</v>
      </c>
      <c r="C9083" s="3">
        <v>94444</v>
      </c>
      <c r="D9083" s="2" t="s">
        <v>9129</v>
      </c>
      <c r="E9083" s="3" t="s">
        <v>9847</v>
      </c>
      <c r="F9083" s="61">
        <v>657.04</v>
      </c>
      <c r="G9083" s="61">
        <v>658.01</v>
      </c>
    </row>
    <row r="9084" spans="1:7" ht="22.5">
      <c r="A9084" s="1" t="str">
        <f t="shared" si="143"/>
        <v>SINAPI 94218</v>
      </c>
      <c r="B9084" s="3" t="s">
        <v>9865</v>
      </c>
      <c r="C9084" s="3">
        <v>94218</v>
      </c>
      <c r="D9084" s="2" t="s">
        <v>9130</v>
      </c>
      <c r="E9084" s="3" t="s">
        <v>9847</v>
      </c>
      <c r="F9084" s="61">
        <v>112.47</v>
      </c>
      <c r="G9084" s="61">
        <v>113.24</v>
      </c>
    </row>
    <row r="9085" spans="1:7" ht="22.5">
      <c r="A9085" s="1" t="str">
        <f t="shared" si="143"/>
        <v>SINAPI 94216</v>
      </c>
      <c r="B9085" s="3" t="s">
        <v>9865</v>
      </c>
      <c r="C9085" s="3">
        <v>94216</v>
      </c>
      <c r="D9085" s="2" t="s">
        <v>9131</v>
      </c>
      <c r="E9085" s="3" t="s">
        <v>9847</v>
      </c>
      <c r="F9085" s="61">
        <v>199.51</v>
      </c>
      <c r="G9085" s="61">
        <v>199.83</v>
      </c>
    </row>
    <row r="9086" spans="1:7" ht="22.5">
      <c r="A9086" s="1" t="str">
        <f t="shared" si="143"/>
        <v>SINAPI 94449</v>
      </c>
      <c r="B9086" s="3" t="s">
        <v>9865</v>
      </c>
      <c r="C9086" s="3">
        <v>94449</v>
      </c>
      <c r="D9086" s="2" t="s">
        <v>9132</v>
      </c>
      <c r="E9086" s="3" t="s">
        <v>9847</v>
      </c>
      <c r="F9086" s="61">
        <v>66.290000000000006</v>
      </c>
      <c r="G9086" s="61">
        <v>67</v>
      </c>
    </row>
    <row r="9087" spans="1:7" ht="22.5">
      <c r="A9087" s="1" t="str">
        <f t="shared" si="143"/>
        <v>SINAPI 94210</v>
      </c>
      <c r="B9087" s="3" t="s">
        <v>9865</v>
      </c>
      <c r="C9087" s="3">
        <v>94210</v>
      </c>
      <c r="D9087" s="2" t="s">
        <v>9133</v>
      </c>
      <c r="E9087" s="3" t="s">
        <v>9847</v>
      </c>
      <c r="F9087" s="61">
        <v>48.6</v>
      </c>
      <c r="G9087" s="61">
        <v>49.39</v>
      </c>
    </row>
    <row r="9088" spans="1:7" ht="22.5">
      <c r="A9088" s="1" t="str">
        <f t="shared" si="143"/>
        <v>SINAPI 94207</v>
      </c>
      <c r="B9088" s="3" t="s">
        <v>9865</v>
      </c>
      <c r="C9088" s="3">
        <v>94207</v>
      </c>
      <c r="D9088" s="2" t="s">
        <v>9134</v>
      </c>
      <c r="E9088" s="3" t="s">
        <v>9847</v>
      </c>
      <c r="F9088" s="61">
        <v>45.72</v>
      </c>
      <c r="G9088" s="61">
        <v>46.43</v>
      </c>
    </row>
    <row r="9089" spans="1:7">
      <c r="A9089" s="1" t="str">
        <f t="shared" si="143"/>
        <v>SINAPI 102109</v>
      </c>
      <c r="B9089" s="3" t="s">
        <v>9865</v>
      </c>
      <c r="C9089" s="3">
        <v>102109</v>
      </c>
      <c r="D9089" s="2" t="s">
        <v>9135</v>
      </c>
      <c r="E9089" s="3" t="s">
        <v>9848</v>
      </c>
      <c r="F9089" s="61">
        <v>64.14</v>
      </c>
      <c r="G9089" s="61">
        <v>66.95</v>
      </c>
    </row>
    <row r="9090" spans="1:7">
      <c r="A9090" s="1" t="str">
        <f t="shared" si="143"/>
        <v>SINAPI 102110</v>
      </c>
      <c r="B9090" s="3" t="s">
        <v>9865</v>
      </c>
      <c r="C9090" s="3">
        <v>102110</v>
      </c>
      <c r="D9090" s="2" t="s">
        <v>9136</v>
      </c>
      <c r="E9090" s="3" t="s">
        <v>9848</v>
      </c>
      <c r="F9090" s="61">
        <v>173.04</v>
      </c>
      <c r="G9090" s="61">
        <v>175.85</v>
      </c>
    </row>
    <row r="9091" spans="1:7" ht="22.5">
      <c r="A9091" s="1" t="str">
        <f t="shared" si="143"/>
        <v>SINAPI 103656</v>
      </c>
      <c r="B9091" s="3" t="s">
        <v>9865</v>
      </c>
      <c r="C9091" s="3">
        <v>103656</v>
      </c>
      <c r="D9091" s="2" t="s">
        <v>9137</v>
      </c>
      <c r="E9091" s="3" t="s">
        <v>9848</v>
      </c>
      <c r="F9091" s="61">
        <v>125357.64</v>
      </c>
      <c r="G9091" s="61">
        <v>125447.87</v>
      </c>
    </row>
    <row r="9092" spans="1:7" ht="22.5">
      <c r="A9092" s="1" t="str">
        <f t="shared" si="143"/>
        <v>SINAPI 102105</v>
      </c>
      <c r="B9092" s="3" t="s">
        <v>9865</v>
      </c>
      <c r="C9092" s="3">
        <v>102105</v>
      </c>
      <c r="D9092" s="2" t="s">
        <v>9138</v>
      </c>
      <c r="E9092" s="3" t="s">
        <v>9848</v>
      </c>
      <c r="F9092" s="61">
        <v>19954.060000000001</v>
      </c>
      <c r="G9092" s="61">
        <v>20014.12</v>
      </c>
    </row>
    <row r="9093" spans="1:7" ht="22.5">
      <c r="A9093" s="1" t="str">
        <f t="shared" si="143"/>
        <v>SINAPI 102106</v>
      </c>
      <c r="B9093" s="3" t="s">
        <v>9865</v>
      </c>
      <c r="C9093" s="3">
        <v>102106</v>
      </c>
      <c r="D9093" s="2" t="s">
        <v>9139</v>
      </c>
      <c r="E9093" s="3" t="s">
        <v>9848</v>
      </c>
      <c r="F9093" s="61">
        <v>24989.81</v>
      </c>
      <c r="G9093" s="61">
        <v>25050.82</v>
      </c>
    </row>
    <row r="9094" spans="1:7" ht="22.5">
      <c r="A9094" s="1" t="str">
        <f t="shared" si="143"/>
        <v>SINAPI 102107</v>
      </c>
      <c r="B9094" s="3" t="s">
        <v>9865</v>
      </c>
      <c r="C9094" s="3">
        <v>102107</v>
      </c>
      <c r="D9094" s="2" t="s">
        <v>9140</v>
      </c>
      <c r="E9094" s="3" t="s">
        <v>9848</v>
      </c>
      <c r="F9094" s="61">
        <v>34812.879999999997</v>
      </c>
      <c r="G9094" s="61">
        <v>34877.43</v>
      </c>
    </row>
    <row r="9095" spans="1:7" ht="22.5">
      <c r="A9095" s="1" t="str">
        <f t="shared" si="143"/>
        <v>SINAPI 102102</v>
      </c>
      <c r="B9095" s="3" t="s">
        <v>9865</v>
      </c>
      <c r="C9095" s="3">
        <v>102102</v>
      </c>
      <c r="D9095" s="2" t="s">
        <v>9141</v>
      </c>
      <c r="E9095" s="3" t="s">
        <v>9848</v>
      </c>
      <c r="F9095" s="61">
        <v>11433.24</v>
      </c>
      <c r="G9095" s="61">
        <v>11489.08</v>
      </c>
    </row>
    <row r="9096" spans="1:7" ht="22.5">
      <c r="A9096" s="1" t="str">
        <f t="shared" si="143"/>
        <v>SINAPI 102108</v>
      </c>
      <c r="B9096" s="3" t="s">
        <v>9865</v>
      </c>
      <c r="C9096" s="3">
        <v>102108</v>
      </c>
      <c r="D9096" s="2" t="s">
        <v>9142</v>
      </c>
      <c r="E9096" s="3" t="s">
        <v>9848</v>
      </c>
      <c r="F9096" s="61">
        <v>40516.129999999997</v>
      </c>
      <c r="G9096" s="61">
        <v>40582.86</v>
      </c>
    </row>
    <row r="9097" spans="1:7" ht="22.5">
      <c r="A9097" s="1" t="str">
        <f t="shared" si="143"/>
        <v>SINAPI 102103</v>
      </c>
      <c r="B9097" s="3" t="s">
        <v>9865</v>
      </c>
      <c r="C9097" s="3">
        <v>102103</v>
      </c>
      <c r="D9097" s="2" t="s">
        <v>9143</v>
      </c>
      <c r="E9097" s="3" t="s">
        <v>9848</v>
      </c>
      <c r="F9097" s="61">
        <v>12708.65</v>
      </c>
      <c r="G9097" s="61">
        <v>12765.45</v>
      </c>
    </row>
    <row r="9098" spans="1:7" ht="22.5">
      <c r="A9098" s="1" t="str">
        <f t="shared" si="143"/>
        <v>SINAPI 103654</v>
      </c>
      <c r="B9098" s="3" t="s">
        <v>9865</v>
      </c>
      <c r="C9098" s="3">
        <v>103654</v>
      </c>
      <c r="D9098" s="2" t="s">
        <v>9144</v>
      </c>
      <c r="E9098" s="3" t="s">
        <v>9848</v>
      </c>
      <c r="F9098" s="61">
        <v>65507.519999999997</v>
      </c>
      <c r="G9098" s="61">
        <v>65574.84</v>
      </c>
    </row>
    <row r="9099" spans="1:7" ht="22.5">
      <c r="A9099" s="1" t="str">
        <f t="shared" si="143"/>
        <v>SINAPI 102104</v>
      </c>
      <c r="B9099" s="3" t="s">
        <v>9865</v>
      </c>
      <c r="C9099" s="3">
        <v>102104</v>
      </c>
      <c r="D9099" s="2" t="s">
        <v>9145</v>
      </c>
      <c r="E9099" s="3" t="s">
        <v>9848</v>
      </c>
      <c r="F9099" s="61">
        <v>16262.1</v>
      </c>
      <c r="G9099" s="61">
        <v>16320.53</v>
      </c>
    </row>
    <row r="9100" spans="1:7" ht="22.5">
      <c r="A9100" s="1" t="str">
        <f t="shared" si="143"/>
        <v>SINAPI 103655</v>
      </c>
      <c r="B9100" s="3" t="s">
        <v>9865</v>
      </c>
      <c r="C9100" s="3">
        <v>103655</v>
      </c>
      <c r="D9100" s="2" t="s">
        <v>9146</v>
      </c>
      <c r="E9100" s="3" t="s">
        <v>9848</v>
      </c>
      <c r="F9100" s="61">
        <v>89699.68</v>
      </c>
      <c r="G9100" s="61">
        <v>89778.48</v>
      </c>
    </row>
    <row r="9101" spans="1:7" ht="22.5">
      <c r="A9101" s="1" t="str">
        <f t="shared" si="143"/>
        <v>SINAPI 105473</v>
      </c>
      <c r="B9101" s="3" t="s">
        <v>9865</v>
      </c>
      <c r="C9101" s="3">
        <v>105473</v>
      </c>
      <c r="D9101" s="2" t="s">
        <v>9147</v>
      </c>
      <c r="E9101" s="3" t="s">
        <v>9856</v>
      </c>
      <c r="F9101" s="61">
        <v>0</v>
      </c>
      <c r="G9101" s="61">
        <v>0</v>
      </c>
    </row>
    <row r="9102" spans="1:7" ht="22.5">
      <c r="A9102" s="1" t="str">
        <f t="shared" si="143"/>
        <v>SINAPI 105414</v>
      </c>
      <c r="B9102" s="3" t="s">
        <v>9865</v>
      </c>
      <c r="C9102" s="3">
        <v>105414</v>
      </c>
      <c r="D9102" s="2" t="s">
        <v>9148</v>
      </c>
      <c r="E9102" s="3" t="s">
        <v>9856</v>
      </c>
      <c r="F9102" s="61">
        <v>0</v>
      </c>
      <c r="G9102" s="61">
        <v>0</v>
      </c>
    </row>
    <row r="9103" spans="1:7" ht="22.5">
      <c r="A9103" s="1" t="str">
        <f t="shared" si="143"/>
        <v>SINAPI 105424</v>
      </c>
      <c r="B9103" s="3" t="s">
        <v>9865</v>
      </c>
      <c r="C9103" s="3">
        <v>105424</v>
      </c>
      <c r="D9103" s="2" t="s">
        <v>9149</v>
      </c>
      <c r="E9103" s="3" t="s">
        <v>9856</v>
      </c>
      <c r="F9103" s="61">
        <v>0</v>
      </c>
      <c r="G9103" s="61">
        <v>0</v>
      </c>
    </row>
    <row r="9104" spans="1:7" ht="22.5">
      <c r="A9104" s="1" t="str">
        <f t="shared" si="143"/>
        <v>SINAPI 105448</v>
      </c>
      <c r="B9104" s="3" t="s">
        <v>9865</v>
      </c>
      <c r="C9104" s="3">
        <v>105448</v>
      </c>
      <c r="D9104" s="2" t="s">
        <v>9150</v>
      </c>
      <c r="E9104" s="3" t="s">
        <v>9856</v>
      </c>
      <c r="F9104" s="61">
        <v>0</v>
      </c>
      <c r="G9104" s="61">
        <v>0</v>
      </c>
    </row>
    <row r="9105" spans="1:7" ht="22.5">
      <c r="A9105" s="1" t="str">
        <f t="shared" si="143"/>
        <v>SINAPI 105409</v>
      </c>
      <c r="B9105" s="3" t="s">
        <v>9865</v>
      </c>
      <c r="C9105" s="3">
        <v>105409</v>
      </c>
      <c r="D9105" s="2" t="s">
        <v>9151</v>
      </c>
      <c r="E9105" s="3" t="s">
        <v>9856</v>
      </c>
      <c r="F9105" s="61">
        <v>0</v>
      </c>
      <c r="G9105" s="61">
        <v>0</v>
      </c>
    </row>
    <row r="9106" spans="1:7" ht="22.5">
      <c r="A9106" s="1" t="str">
        <f t="shared" si="143"/>
        <v>SINAPI 105415</v>
      </c>
      <c r="B9106" s="3" t="s">
        <v>9865</v>
      </c>
      <c r="C9106" s="3">
        <v>105415</v>
      </c>
      <c r="D9106" s="2" t="s">
        <v>9152</v>
      </c>
      <c r="E9106" s="3" t="s">
        <v>9856</v>
      </c>
      <c r="F9106" s="61">
        <v>0</v>
      </c>
      <c r="G9106" s="61">
        <v>0</v>
      </c>
    </row>
    <row r="9107" spans="1:7" ht="22.5">
      <c r="A9107" s="1" t="str">
        <f t="shared" si="143"/>
        <v>SINAPI 105487</v>
      </c>
      <c r="B9107" s="3" t="s">
        <v>9865</v>
      </c>
      <c r="C9107" s="3">
        <v>105487</v>
      </c>
      <c r="D9107" s="2" t="s">
        <v>9153</v>
      </c>
      <c r="E9107" s="3" t="s">
        <v>9856</v>
      </c>
      <c r="F9107" s="61">
        <v>0</v>
      </c>
      <c r="G9107" s="61">
        <v>0</v>
      </c>
    </row>
    <row r="9108" spans="1:7" ht="22.5">
      <c r="A9108" s="1" t="str">
        <f t="shared" si="143"/>
        <v>SINAPI 105451</v>
      </c>
      <c r="B9108" s="3" t="s">
        <v>9865</v>
      </c>
      <c r="C9108" s="3">
        <v>105451</v>
      </c>
      <c r="D9108" s="2" t="s">
        <v>9154</v>
      </c>
      <c r="E9108" s="3" t="s">
        <v>9856</v>
      </c>
      <c r="F9108" s="61">
        <v>0</v>
      </c>
      <c r="G9108" s="61">
        <v>0</v>
      </c>
    </row>
    <row r="9109" spans="1:7" ht="22.5">
      <c r="A9109" s="1" t="str">
        <f t="shared" si="143"/>
        <v>SINAPI 105454</v>
      </c>
      <c r="B9109" s="3" t="s">
        <v>9865</v>
      </c>
      <c r="C9109" s="3">
        <v>105454</v>
      </c>
      <c r="D9109" s="2" t="s">
        <v>9155</v>
      </c>
      <c r="E9109" s="3" t="s">
        <v>9856</v>
      </c>
      <c r="F9109" s="61">
        <v>0</v>
      </c>
      <c r="G9109" s="61">
        <v>0</v>
      </c>
    </row>
    <row r="9110" spans="1:7" ht="22.5">
      <c r="A9110" s="1" t="str">
        <f t="shared" si="143"/>
        <v>SINAPI 105411</v>
      </c>
      <c r="B9110" s="3" t="s">
        <v>9865</v>
      </c>
      <c r="C9110" s="3">
        <v>105411</v>
      </c>
      <c r="D9110" s="2" t="s">
        <v>9156</v>
      </c>
      <c r="E9110" s="3" t="s">
        <v>9856</v>
      </c>
      <c r="F9110" s="61">
        <v>0</v>
      </c>
      <c r="G9110" s="61">
        <v>0</v>
      </c>
    </row>
    <row r="9111" spans="1:7" ht="22.5">
      <c r="A9111" s="1" t="str">
        <f t="shared" si="143"/>
        <v>SINAPI 105419</v>
      </c>
      <c r="B9111" s="3" t="s">
        <v>9865</v>
      </c>
      <c r="C9111" s="3">
        <v>105419</v>
      </c>
      <c r="D9111" s="2" t="s">
        <v>9157</v>
      </c>
      <c r="E9111" s="3" t="s">
        <v>9856</v>
      </c>
      <c r="F9111" s="61">
        <v>0</v>
      </c>
      <c r="G9111" s="61">
        <v>0</v>
      </c>
    </row>
    <row r="9112" spans="1:7" ht="22.5">
      <c r="A9112" s="1" t="str">
        <f t="shared" si="143"/>
        <v>SINAPI 105443</v>
      </c>
      <c r="B9112" s="3" t="s">
        <v>9865</v>
      </c>
      <c r="C9112" s="3">
        <v>105443</v>
      </c>
      <c r="D9112" s="2" t="s">
        <v>9158</v>
      </c>
      <c r="E9112" s="3" t="s">
        <v>9856</v>
      </c>
      <c r="F9112" s="61">
        <v>0</v>
      </c>
      <c r="G9112" s="61">
        <v>0</v>
      </c>
    </row>
    <row r="9113" spans="1:7" ht="22.5">
      <c r="A9113" s="1" t="str">
        <f t="shared" si="143"/>
        <v>SINAPI 105455</v>
      </c>
      <c r="B9113" s="3" t="s">
        <v>9865</v>
      </c>
      <c r="C9113" s="3">
        <v>105455</v>
      </c>
      <c r="D9113" s="2" t="s">
        <v>9159</v>
      </c>
      <c r="E9113" s="3" t="s">
        <v>9856</v>
      </c>
      <c r="F9113" s="61">
        <v>0</v>
      </c>
      <c r="G9113" s="61">
        <v>0</v>
      </c>
    </row>
    <row r="9114" spans="1:7" ht="22.5">
      <c r="A9114" s="1" t="str">
        <f t="shared" si="143"/>
        <v>SINAPI 105412</v>
      </c>
      <c r="B9114" s="3" t="s">
        <v>9865</v>
      </c>
      <c r="C9114" s="3">
        <v>105412</v>
      </c>
      <c r="D9114" s="2" t="s">
        <v>9160</v>
      </c>
      <c r="E9114" s="3" t="s">
        <v>9856</v>
      </c>
      <c r="F9114" s="61">
        <v>0</v>
      </c>
      <c r="G9114" s="61">
        <v>0</v>
      </c>
    </row>
    <row r="9115" spans="1:7" ht="22.5">
      <c r="A9115" s="1" t="str">
        <f t="shared" ref="A9115:A9178" si="144">CONCATENATE($B9115," ",$C9115)</f>
        <v>SINAPI 105420</v>
      </c>
      <c r="B9115" s="3" t="s">
        <v>9865</v>
      </c>
      <c r="C9115" s="3">
        <v>105420</v>
      </c>
      <c r="D9115" s="2" t="s">
        <v>9161</v>
      </c>
      <c r="E9115" s="3" t="s">
        <v>9856</v>
      </c>
      <c r="F9115" s="61">
        <v>0</v>
      </c>
      <c r="G9115" s="61">
        <v>0</v>
      </c>
    </row>
    <row r="9116" spans="1:7" ht="22.5">
      <c r="A9116" s="1" t="str">
        <f t="shared" si="144"/>
        <v>SINAPI 105444</v>
      </c>
      <c r="B9116" s="3" t="s">
        <v>9865</v>
      </c>
      <c r="C9116" s="3">
        <v>105444</v>
      </c>
      <c r="D9116" s="2" t="s">
        <v>9162</v>
      </c>
      <c r="E9116" s="3" t="s">
        <v>9856</v>
      </c>
      <c r="F9116" s="61">
        <v>0</v>
      </c>
      <c r="G9116" s="61">
        <v>0</v>
      </c>
    </row>
    <row r="9117" spans="1:7" ht="22.5">
      <c r="A9117" s="1" t="str">
        <f t="shared" si="144"/>
        <v>SINAPI 105456</v>
      </c>
      <c r="B9117" s="3" t="s">
        <v>9865</v>
      </c>
      <c r="C9117" s="3">
        <v>105456</v>
      </c>
      <c r="D9117" s="2" t="s">
        <v>9163</v>
      </c>
      <c r="E9117" s="3" t="s">
        <v>9856</v>
      </c>
      <c r="F9117" s="61">
        <v>0</v>
      </c>
      <c r="G9117" s="61">
        <v>0</v>
      </c>
    </row>
    <row r="9118" spans="1:7" ht="22.5">
      <c r="A9118" s="1" t="str">
        <f t="shared" si="144"/>
        <v>SINAPI 105478</v>
      </c>
      <c r="B9118" s="3" t="s">
        <v>9865</v>
      </c>
      <c r="C9118" s="3">
        <v>105478</v>
      </c>
      <c r="D9118" s="2" t="s">
        <v>9164</v>
      </c>
      <c r="E9118" s="3" t="s">
        <v>9856</v>
      </c>
      <c r="F9118" s="61">
        <v>0</v>
      </c>
      <c r="G9118" s="61">
        <v>0</v>
      </c>
    </row>
    <row r="9119" spans="1:7" ht="22.5">
      <c r="A9119" s="1" t="str">
        <f t="shared" si="144"/>
        <v>SINAPI 105421</v>
      </c>
      <c r="B9119" s="3" t="s">
        <v>9865</v>
      </c>
      <c r="C9119" s="3">
        <v>105421</v>
      </c>
      <c r="D9119" s="2" t="s">
        <v>9165</v>
      </c>
      <c r="E9119" s="3" t="s">
        <v>9856</v>
      </c>
      <c r="F9119" s="61">
        <v>0</v>
      </c>
      <c r="G9119" s="61">
        <v>0</v>
      </c>
    </row>
    <row r="9120" spans="1:7" ht="22.5">
      <c r="A9120" s="1" t="str">
        <f t="shared" si="144"/>
        <v>SINAPI 105445</v>
      </c>
      <c r="B9120" s="3" t="s">
        <v>9865</v>
      </c>
      <c r="C9120" s="3">
        <v>105445</v>
      </c>
      <c r="D9120" s="2" t="s">
        <v>9166</v>
      </c>
      <c r="E9120" s="3" t="s">
        <v>9856</v>
      </c>
      <c r="F9120" s="61">
        <v>0</v>
      </c>
      <c r="G9120" s="61">
        <v>0</v>
      </c>
    </row>
    <row r="9121" spans="1:7" ht="22.5">
      <c r="A9121" s="1" t="str">
        <f t="shared" si="144"/>
        <v>SINAPI 105453</v>
      </c>
      <c r="B9121" s="3" t="s">
        <v>9865</v>
      </c>
      <c r="C9121" s="3">
        <v>105453</v>
      </c>
      <c r="D9121" s="2" t="s">
        <v>9167</v>
      </c>
      <c r="E9121" s="3" t="s">
        <v>9856</v>
      </c>
      <c r="F9121" s="61">
        <v>0</v>
      </c>
      <c r="G9121" s="61">
        <v>0</v>
      </c>
    </row>
    <row r="9122" spans="1:7" ht="22.5">
      <c r="A9122" s="1" t="str">
        <f t="shared" si="144"/>
        <v>SINAPI 105497</v>
      </c>
      <c r="B9122" s="3" t="s">
        <v>9865</v>
      </c>
      <c r="C9122" s="3">
        <v>105497</v>
      </c>
      <c r="D9122" s="2" t="s">
        <v>9168</v>
      </c>
      <c r="E9122" s="3" t="s">
        <v>9856</v>
      </c>
      <c r="F9122" s="61">
        <v>0</v>
      </c>
      <c r="G9122" s="61">
        <v>0</v>
      </c>
    </row>
    <row r="9123" spans="1:7" ht="22.5">
      <c r="A9123" s="1" t="str">
        <f t="shared" si="144"/>
        <v>SINAPI 105418</v>
      </c>
      <c r="B9123" s="3" t="s">
        <v>9865</v>
      </c>
      <c r="C9123" s="3">
        <v>105418</v>
      </c>
      <c r="D9123" s="2" t="s">
        <v>9169</v>
      </c>
      <c r="E9123" s="3" t="s">
        <v>9856</v>
      </c>
      <c r="F9123" s="61">
        <v>0</v>
      </c>
      <c r="G9123" s="61">
        <v>0</v>
      </c>
    </row>
    <row r="9124" spans="1:7" ht="22.5">
      <c r="A9124" s="1" t="str">
        <f t="shared" si="144"/>
        <v>SINAPI 105442</v>
      </c>
      <c r="B9124" s="3" t="s">
        <v>9865</v>
      </c>
      <c r="C9124" s="3">
        <v>105442</v>
      </c>
      <c r="D9124" s="2" t="s">
        <v>9170</v>
      </c>
      <c r="E9124" s="3" t="s">
        <v>9856</v>
      </c>
      <c r="F9124" s="61">
        <v>0</v>
      </c>
      <c r="G9124" s="61">
        <v>0</v>
      </c>
    </row>
    <row r="9125" spans="1:7" ht="22.5">
      <c r="A9125" s="1" t="str">
        <f t="shared" si="144"/>
        <v>SINAPI 105410</v>
      </c>
      <c r="B9125" s="3" t="s">
        <v>9865</v>
      </c>
      <c r="C9125" s="3">
        <v>105410</v>
      </c>
      <c r="D9125" s="2" t="s">
        <v>9171</v>
      </c>
      <c r="E9125" s="3" t="s">
        <v>9856</v>
      </c>
      <c r="F9125" s="61">
        <v>0</v>
      </c>
      <c r="G9125" s="61">
        <v>0</v>
      </c>
    </row>
    <row r="9126" spans="1:7" ht="22.5">
      <c r="A9126" s="1" t="str">
        <f t="shared" si="144"/>
        <v>SINAPI 105416</v>
      </c>
      <c r="B9126" s="3" t="s">
        <v>9865</v>
      </c>
      <c r="C9126" s="3">
        <v>105416</v>
      </c>
      <c r="D9126" s="2" t="s">
        <v>9172</v>
      </c>
      <c r="E9126" s="3" t="s">
        <v>9856</v>
      </c>
      <c r="F9126" s="61">
        <v>0</v>
      </c>
      <c r="G9126" s="61">
        <v>0</v>
      </c>
    </row>
    <row r="9127" spans="1:7" ht="22.5">
      <c r="A9127" s="1" t="str">
        <f t="shared" si="144"/>
        <v>SINAPI 105488</v>
      </c>
      <c r="B9127" s="3" t="s">
        <v>9865</v>
      </c>
      <c r="C9127" s="3">
        <v>105488</v>
      </c>
      <c r="D9127" s="2" t="s">
        <v>9173</v>
      </c>
      <c r="E9127" s="3" t="s">
        <v>9856</v>
      </c>
      <c r="F9127" s="61">
        <v>0</v>
      </c>
      <c r="G9127" s="61">
        <v>0</v>
      </c>
    </row>
    <row r="9128" spans="1:7" ht="22.5">
      <c r="A9128" s="1" t="str">
        <f t="shared" si="144"/>
        <v>SINAPI 105452</v>
      </c>
      <c r="B9128" s="3" t="s">
        <v>9865</v>
      </c>
      <c r="C9128" s="3">
        <v>105452</v>
      </c>
      <c r="D9128" s="2" t="s">
        <v>9174</v>
      </c>
      <c r="E9128" s="3" t="s">
        <v>9856</v>
      </c>
      <c r="F9128" s="61">
        <v>0</v>
      </c>
      <c r="G9128" s="61">
        <v>0</v>
      </c>
    </row>
    <row r="9129" spans="1:7" ht="22.5">
      <c r="A9129" s="1" t="str">
        <f t="shared" si="144"/>
        <v>SINAPI 105475</v>
      </c>
      <c r="B9129" s="3" t="s">
        <v>9865</v>
      </c>
      <c r="C9129" s="3">
        <v>105475</v>
      </c>
      <c r="D9129" s="2" t="s">
        <v>9175</v>
      </c>
      <c r="E9129" s="3" t="s">
        <v>9856</v>
      </c>
      <c r="F9129" s="61">
        <v>0</v>
      </c>
      <c r="G9129" s="61">
        <v>0</v>
      </c>
    </row>
    <row r="9130" spans="1:7" ht="22.5">
      <c r="A9130" s="1" t="str">
        <f t="shared" si="144"/>
        <v>SINAPI 105498</v>
      </c>
      <c r="B9130" s="3" t="s">
        <v>9865</v>
      </c>
      <c r="C9130" s="3">
        <v>105498</v>
      </c>
      <c r="D9130" s="2" t="s">
        <v>9176</v>
      </c>
      <c r="E9130" s="3" t="s">
        <v>9856</v>
      </c>
      <c r="F9130" s="61">
        <v>0</v>
      </c>
      <c r="G9130" s="61">
        <v>0</v>
      </c>
    </row>
    <row r="9131" spans="1:7" ht="22.5">
      <c r="A9131" s="1" t="str">
        <f t="shared" si="144"/>
        <v>SINAPI 105486</v>
      </c>
      <c r="B9131" s="3" t="s">
        <v>9865</v>
      </c>
      <c r="C9131" s="3">
        <v>105486</v>
      </c>
      <c r="D9131" s="2" t="s">
        <v>9177</v>
      </c>
      <c r="E9131" s="3" t="s">
        <v>9856</v>
      </c>
      <c r="F9131" s="61">
        <v>0</v>
      </c>
      <c r="G9131" s="61">
        <v>0</v>
      </c>
    </row>
    <row r="9132" spans="1:7" ht="22.5">
      <c r="A9132" s="1" t="str">
        <f t="shared" si="144"/>
        <v>SINAPI 105450</v>
      </c>
      <c r="B9132" s="3" t="s">
        <v>9865</v>
      </c>
      <c r="C9132" s="3">
        <v>105450</v>
      </c>
      <c r="D9132" s="2" t="s">
        <v>9178</v>
      </c>
      <c r="E9132" s="3" t="s">
        <v>9856</v>
      </c>
      <c r="F9132" s="61">
        <v>0</v>
      </c>
      <c r="G9132" s="61">
        <v>0</v>
      </c>
    </row>
    <row r="9133" spans="1:7" ht="22.5">
      <c r="A9133" s="1" t="str">
        <f t="shared" si="144"/>
        <v>SINAPI 105438</v>
      </c>
      <c r="B9133" s="3" t="s">
        <v>9865</v>
      </c>
      <c r="C9133" s="3">
        <v>105438</v>
      </c>
      <c r="D9133" s="2" t="s">
        <v>9179</v>
      </c>
      <c r="E9133" s="3" t="s">
        <v>9856</v>
      </c>
      <c r="F9133" s="61">
        <v>0</v>
      </c>
      <c r="G9133" s="61">
        <v>0</v>
      </c>
    </row>
    <row r="9134" spans="1:7" ht="22.5">
      <c r="A9134" s="1" t="str">
        <f t="shared" si="144"/>
        <v>SINAPI 105463</v>
      </c>
      <c r="B9134" s="3" t="s">
        <v>9865</v>
      </c>
      <c r="C9134" s="3">
        <v>105463</v>
      </c>
      <c r="D9134" s="2" t="s">
        <v>9180</v>
      </c>
      <c r="E9134" s="3" t="s">
        <v>9856</v>
      </c>
      <c r="F9134" s="61">
        <v>0</v>
      </c>
      <c r="G9134" s="61">
        <v>0</v>
      </c>
    </row>
    <row r="9135" spans="1:7" ht="22.5">
      <c r="A9135" s="1" t="str">
        <f t="shared" si="144"/>
        <v>SINAPI 105485</v>
      </c>
      <c r="B9135" s="3" t="s">
        <v>9865</v>
      </c>
      <c r="C9135" s="3">
        <v>105485</v>
      </c>
      <c r="D9135" s="2" t="s">
        <v>9181</v>
      </c>
      <c r="E9135" s="3" t="s">
        <v>9856</v>
      </c>
      <c r="F9135" s="61">
        <v>0</v>
      </c>
      <c r="G9135" s="61">
        <v>0</v>
      </c>
    </row>
    <row r="9136" spans="1:7" ht="22.5">
      <c r="A9136" s="1" t="str">
        <f t="shared" si="144"/>
        <v>SINAPI 105428</v>
      </c>
      <c r="B9136" s="3" t="s">
        <v>9865</v>
      </c>
      <c r="C9136" s="3">
        <v>105428</v>
      </c>
      <c r="D9136" s="2" t="s">
        <v>9182</v>
      </c>
      <c r="E9136" s="3" t="s">
        <v>9856</v>
      </c>
      <c r="F9136" s="61">
        <v>0</v>
      </c>
      <c r="G9136" s="61">
        <v>0</v>
      </c>
    </row>
    <row r="9137" spans="1:7">
      <c r="A9137" s="1" t="str">
        <f t="shared" si="144"/>
        <v>SINAPI 105426</v>
      </c>
      <c r="B9137" s="3" t="s">
        <v>9865</v>
      </c>
      <c r="C9137" s="3">
        <v>105426</v>
      </c>
      <c r="D9137" s="2" t="s">
        <v>9183</v>
      </c>
      <c r="E9137" s="3" t="s">
        <v>9856</v>
      </c>
      <c r="F9137" s="61">
        <v>0</v>
      </c>
      <c r="G9137" s="61">
        <v>0</v>
      </c>
    </row>
    <row r="9138" spans="1:7">
      <c r="A9138" s="1" t="str">
        <f t="shared" si="144"/>
        <v>SINAPI 105491</v>
      </c>
      <c r="B9138" s="3" t="s">
        <v>9865</v>
      </c>
      <c r="C9138" s="3">
        <v>105491</v>
      </c>
      <c r="D9138" s="2" t="s">
        <v>9184</v>
      </c>
      <c r="E9138" s="3" t="s">
        <v>9856</v>
      </c>
      <c r="F9138" s="61">
        <v>0</v>
      </c>
      <c r="G9138" s="61">
        <v>0</v>
      </c>
    </row>
    <row r="9139" spans="1:7">
      <c r="A9139" s="1" t="str">
        <f t="shared" si="144"/>
        <v>SINAPI 105495</v>
      </c>
      <c r="B9139" s="3" t="s">
        <v>9865</v>
      </c>
      <c r="C9139" s="3">
        <v>105495</v>
      </c>
      <c r="D9139" s="2" t="s">
        <v>9185</v>
      </c>
      <c r="E9139" s="3" t="s">
        <v>9856</v>
      </c>
      <c r="F9139" s="61">
        <v>0</v>
      </c>
      <c r="G9139" s="61">
        <v>0</v>
      </c>
    </row>
    <row r="9140" spans="1:7">
      <c r="A9140" s="1" t="str">
        <f t="shared" si="144"/>
        <v>SINAPI 105407</v>
      </c>
      <c r="B9140" s="3" t="s">
        <v>9865</v>
      </c>
      <c r="C9140" s="3">
        <v>105407</v>
      </c>
      <c r="D9140" s="2" t="s">
        <v>9186</v>
      </c>
      <c r="E9140" s="3" t="s">
        <v>9856</v>
      </c>
      <c r="F9140" s="61">
        <v>0</v>
      </c>
      <c r="G9140" s="61">
        <v>0</v>
      </c>
    </row>
    <row r="9141" spans="1:7">
      <c r="A9141" s="1" t="str">
        <f t="shared" si="144"/>
        <v>SINAPI 105427</v>
      </c>
      <c r="B9141" s="3" t="s">
        <v>9865</v>
      </c>
      <c r="C9141" s="3">
        <v>105427</v>
      </c>
      <c r="D9141" s="2" t="s">
        <v>9187</v>
      </c>
      <c r="E9141" s="3" t="s">
        <v>9856</v>
      </c>
      <c r="F9141" s="61">
        <v>0</v>
      </c>
      <c r="G9141" s="61">
        <v>0</v>
      </c>
    </row>
    <row r="9142" spans="1:7">
      <c r="A9142" s="1" t="str">
        <f t="shared" si="144"/>
        <v>SINAPI 105492</v>
      </c>
      <c r="B9142" s="3" t="s">
        <v>9865</v>
      </c>
      <c r="C9142" s="3">
        <v>105492</v>
      </c>
      <c r="D9142" s="2" t="s">
        <v>9188</v>
      </c>
      <c r="E9142" s="3" t="s">
        <v>9856</v>
      </c>
      <c r="F9142" s="61">
        <v>0</v>
      </c>
      <c r="G9142" s="61">
        <v>0</v>
      </c>
    </row>
    <row r="9143" spans="1:7">
      <c r="A9143" s="1" t="str">
        <f t="shared" si="144"/>
        <v>SINAPI 105496</v>
      </c>
      <c r="B9143" s="3" t="s">
        <v>9865</v>
      </c>
      <c r="C9143" s="3">
        <v>105496</v>
      </c>
      <c r="D9143" s="2" t="s">
        <v>9189</v>
      </c>
      <c r="E9143" s="3" t="s">
        <v>9856</v>
      </c>
      <c r="F9143" s="61">
        <v>0</v>
      </c>
      <c r="G9143" s="61">
        <v>0</v>
      </c>
    </row>
    <row r="9144" spans="1:7">
      <c r="A9144" s="1" t="str">
        <f t="shared" si="144"/>
        <v>SINAPI 105425</v>
      </c>
      <c r="B9144" s="3" t="s">
        <v>9865</v>
      </c>
      <c r="C9144" s="3">
        <v>105425</v>
      </c>
      <c r="D9144" s="2" t="s">
        <v>9190</v>
      </c>
      <c r="E9144" s="3" t="s">
        <v>9856</v>
      </c>
      <c r="F9144" s="61">
        <v>0</v>
      </c>
      <c r="G9144" s="61">
        <v>0</v>
      </c>
    </row>
    <row r="9145" spans="1:7">
      <c r="A9145" s="1" t="str">
        <f t="shared" si="144"/>
        <v>SINAPI 105477</v>
      </c>
      <c r="B9145" s="3" t="s">
        <v>9865</v>
      </c>
      <c r="C9145" s="3">
        <v>105477</v>
      </c>
      <c r="D9145" s="2" t="s">
        <v>9191</v>
      </c>
      <c r="E9145" s="3" t="s">
        <v>9856</v>
      </c>
      <c r="F9145" s="61">
        <v>0</v>
      </c>
      <c r="G9145" s="61">
        <v>0</v>
      </c>
    </row>
    <row r="9146" spans="1:7">
      <c r="A9146" s="1" t="str">
        <f t="shared" si="144"/>
        <v>SINAPI 105490</v>
      </c>
      <c r="B9146" s="3" t="s">
        <v>9865</v>
      </c>
      <c r="C9146" s="3">
        <v>105490</v>
      </c>
      <c r="D9146" s="2" t="s">
        <v>9192</v>
      </c>
      <c r="E9146" s="3" t="s">
        <v>9856</v>
      </c>
      <c r="F9146" s="61">
        <v>0</v>
      </c>
      <c r="G9146" s="61">
        <v>0</v>
      </c>
    </row>
    <row r="9147" spans="1:7">
      <c r="A9147" s="1" t="str">
        <f t="shared" si="144"/>
        <v>SINAPI 105494</v>
      </c>
      <c r="B9147" s="3" t="s">
        <v>9865</v>
      </c>
      <c r="C9147" s="3">
        <v>105494</v>
      </c>
      <c r="D9147" s="2" t="s">
        <v>9193</v>
      </c>
      <c r="E9147" s="3" t="s">
        <v>9856</v>
      </c>
      <c r="F9147" s="61">
        <v>0</v>
      </c>
      <c r="G9147" s="61">
        <v>0</v>
      </c>
    </row>
    <row r="9148" spans="1:7">
      <c r="A9148" s="1" t="str">
        <f t="shared" si="144"/>
        <v>SINAPI 105417</v>
      </c>
      <c r="B9148" s="3" t="s">
        <v>9865</v>
      </c>
      <c r="C9148" s="3">
        <v>105417</v>
      </c>
      <c r="D9148" s="2" t="s">
        <v>9194</v>
      </c>
      <c r="E9148" s="3" t="s">
        <v>9856</v>
      </c>
      <c r="F9148" s="61">
        <v>0</v>
      </c>
      <c r="G9148" s="61">
        <v>0</v>
      </c>
    </row>
    <row r="9149" spans="1:7" ht="22.5">
      <c r="A9149" s="1" t="str">
        <f t="shared" si="144"/>
        <v>SINAPI 105461</v>
      </c>
      <c r="B9149" s="3" t="s">
        <v>9865</v>
      </c>
      <c r="C9149" s="3">
        <v>105461</v>
      </c>
      <c r="D9149" s="2" t="s">
        <v>9195</v>
      </c>
      <c r="E9149" s="3" t="s">
        <v>9856</v>
      </c>
      <c r="F9149" s="61">
        <v>0</v>
      </c>
      <c r="G9149" s="61">
        <v>0</v>
      </c>
    </row>
    <row r="9150" spans="1:7" ht="22.5">
      <c r="A9150" s="1" t="str">
        <f t="shared" si="144"/>
        <v>SINAPI 105436</v>
      </c>
      <c r="B9150" s="3" t="s">
        <v>9865</v>
      </c>
      <c r="C9150" s="3">
        <v>105436</v>
      </c>
      <c r="D9150" s="2" t="s">
        <v>9196</v>
      </c>
      <c r="E9150" s="3" t="s">
        <v>9856</v>
      </c>
      <c r="F9150" s="61">
        <v>0</v>
      </c>
      <c r="G9150" s="61">
        <v>0</v>
      </c>
    </row>
    <row r="9151" spans="1:7" ht="22.5">
      <c r="A9151" s="1" t="str">
        <f t="shared" si="144"/>
        <v>SINAPI 105483</v>
      </c>
      <c r="B9151" s="3" t="s">
        <v>9865</v>
      </c>
      <c r="C9151" s="3">
        <v>105483</v>
      </c>
      <c r="D9151" s="2" t="s">
        <v>9197</v>
      </c>
      <c r="E9151" s="3" t="s">
        <v>9856</v>
      </c>
      <c r="F9151" s="61">
        <v>0</v>
      </c>
      <c r="G9151" s="61">
        <v>0</v>
      </c>
    </row>
    <row r="9152" spans="1:7" ht="22.5">
      <c r="A9152" s="1" t="str">
        <f t="shared" si="144"/>
        <v>SINAPI 105505</v>
      </c>
      <c r="B9152" s="3" t="s">
        <v>9865</v>
      </c>
      <c r="C9152" s="3">
        <v>105505</v>
      </c>
      <c r="D9152" s="2" t="s">
        <v>9198</v>
      </c>
      <c r="E9152" s="3" t="s">
        <v>9856</v>
      </c>
      <c r="F9152" s="61">
        <v>0</v>
      </c>
      <c r="G9152" s="61">
        <v>0</v>
      </c>
    </row>
    <row r="9153" spans="1:7" ht="22.5">
      <c r="A9153" s="1" t="str">
        <f t="shared" si="144"/>
        <v>SINAPI 105435</v>
      </c>
      <c r="B9153" s="3" t="s">
        <v>9865</v>
      </c>
      <c r="C9153" s="3">
        <v>105435</v>
      </c>
      <c r="D9153" s="2" t="s">
        <v>9199</v>
      </c>
      <c r="E9153" s="3" t="s">
        <v>9856</v>
      </c>
      <c r="F9153" s="61">
        <v>0</v>
      </c>
      <c r="G9153" s="61">
        <v>0</v>
      </c>
    </row>
    <row r="9154" spans="1:7" ht="22.5">
      <c r="A9154" s="1" t="str">
        <f t="shared" si="144"/>
        <v>SINAPI 105460</v>
      </c>
      <c r="B9154" s="3" t="s">
        <v>9865</v>
      </c>
      <c r="C9154" s="3">
        <v>105460</v>
      </c>
      <c r="D9154" s="2" t="s">
        <v>9200</v>
      </c>
      <c r="E9154" s="3" t="s">
        <v>9856</v>
      </c>
      <c r="F9154" s="61">
        <v>0</v>
      </c>
      <c r="G9154" s="61">
        <v>0</v>
      </c>
    </row>
    <row r="9155" spans="1:7" ht="22.5">
      <c r="A9155" s="1" t="str">
        <f t="shared" si="144"/>
        <v>SINAPI 105470</v>
      </c>
      <c r="B9155" s="3" t="s">
        <v>9865</v>
      </c>
      <c r="C9155" s="3">
        <v>105470</v>
      </c>
      <c r="D9155" s="2" t="s">
        <v>9201</v>
      </c>
      <c r="E9155" s="3" t="s">
        <v>9856</v>
      </c>
      <c r="F9155" s="61">
        <v>0</v>
      </c>
      <c r="G9155" s="61">
        <v>0</v>
      </c>
    </row>
    <row r="9156" spans="1:7" ht="22.5">
      <c r="A9156" s="1" t="str">
        <f t="shared" si="144"/>
        <v>SINAPI 105504</v>
      </c>
      <c r="B9156" s="3" t="s">
        <v>9865</v>
      </c>
      <c r="C9156" s="3">
        <v>105504</v>
      </c>
      <c r="D9156" s="2" t="s">
        <v>9202</v>
      </c>
      <c r="E9156" s="3" t="s">
        <v>9856</v>
      </c>
      <c r="F9156" s="61">
        <v>0</v>
      </c>
      <c r="G9156" s="61">
        <v>0</v>
      </c>
    </row>
    <row r="9157" spans="1:7">
      <c r="A9157" s="1" t="str">
        <f t="shared" si="144"/>
        <v>SINAPI 105476</v>
      </c>
      <c r="B9157" s="3" t="s">
        <v>9865</v>
      </c>
      <c r="C9157" s="3">
        <v>105476</v>
      </c>
      <c r="D9157" s="2" t="s">
        <v>9203</v>
      </c>
      <c r="E9157" s="3" t="s">
        <v>9856</v>
      </c>
      <c r="F9157" s="61">
        <v>0</v>
      </c>
      <c r="G9157" s="61">
        <v>0</v>
      </c>
    </row>
    <row r="9158" spans="1:7">
      <c r="A9158" s="1" t="str">
        <f t="shared" si="144"/>
        <v>SINAPI 105471</v>
      </c>
      <c r="B9158" s="3" t="s">
        <v>9865</v>
      </c>
      <c r="C9158" s="3">
        <v>105471</v>
      </c>
      <c r="D9158" s="2" t="s">
        <v>9204</v>
      </c>
      <c r="E9158" s="3" t="s">
        <v>9856</v>
      </c>
      <c r="F9158" s="61">
        <v>0</v>
      </c>
      <c r="G9158" s="61">
        <v>0</v>
      </c>
    </row>
    <row r="9159" spans="1:7">
      <c r="A9159" s="1" t="str">
        <f t="shared" si="144"/>
        <v>SINAPI 105493</v>
      </c>
      <c r="B9159" s="3" t="s">
        <v>9865</v>
      </c>
      <c r="C9159" s="3">
        <v>105493</v>
      </c>
      <c r="D9159" s="2" t="s">
        <v>9205</v>
      </c>
      <c r="E9159" s="3" t="s">
        <v>9856</v>
      </c>
      <c r="F9159" s="61">
        <v>0</v>
      </c>
      <c r="G9159" s="61">
        <v>0</v>
      </c>
    </row>
    <row r="9160" spans="1:7">
      <c r="A9160" s="1" t="str">
        <f t="shared" si="144"/>
        <v>SINAPI 105482</v>
      </c>
      <c r="B9160" s="3" t="s">
        <v>9865</v>
      </c>
      <c r="C9160" s="3">
        <v>105482</v>
      </c>
      <c r="D9160" s="2" t="s">
        <v>9206</v>
      </c>
      <c r="E9160" s="3" t="s">
        <v>9856</v>
      </c>
      <c r="F9160" s="61">
        <v>0</v>
      </c>
      <c r="G9160" s="61">
        <v>0</v>
      </c>
    </row>
    <row r="9161" spans="1:7" ht="22.5">
      <c r="A9161" s="1" t="str">
        <f t="shared" si="144"/>
        <v>SINAPI 105430</v>
      </c>
      <c r="B9161" s="3" t="s">
        <v>9865</v>
      </c>
      <c r="C9161" s="3">
        <v>105430</v>
      </c>
      <c r="D9161" s="2" t="s">
        <v>9207</v>
      </c>
      <c r="E9161" s="3" t="s">
        <v>9856</v>
      </c>
      <c r="F9161" s="61">
        <v>0</v>
      </c>
      <c r="G9161" s="61">
        <v>0</v>
      </c>
    </row>
    <row r="9162" spans="1:7" ht="22.5">
      <c r="A9162" s="1" t="str">
        <f t="shared" si="144"/>
        <v>SINAPI 105440</v>
      </c>
      <c r="B9162" s="3" t="s">
        <v>9865</v>
      </c>
      <c r="C9162" s="3">
        <v>105440</v>
      </c>
      <c r="D9162" s="2" t="s">
        <v>9208</v>
      </c>
      <c r="E9162" s="3" t="s">
        <v>9856</v>
      </c>
      <c r="F9162" s="61">
        <v>0</v>
      </c>
      <c r="G9162" s="61">
        <v>0</v>
      </c>
    </row>
    <row r="9163" spans="1:7" ht="22.5">
      <c r="A9163" s="1" t="str">
        <f t="shared" si="144"/>
        <v>SINAPI 105465</v>
      </c>
      <c r="B9163" s="3" t="s">
        <v>9865</v>
      </c>
      <c r="C9163" s="3">
        <v>105465</v>
      </c>
      <c r="D9163" s="2" t="s">
        <v>9209</v>
      </c>
      <c r="E9163" s="3" t="s">
        <v>9856</v>
      </c>
      <c r="F9163" s="61">
        <v>0</v>
      </c>
      <c r="G9163" s="61">
        <v>0</v>
      </c>
    </row>
    <row r="9164" spans="1:7" ht="22.5">
      <c r="A9164" s="1" t="str">
        <f t="shared" si="144"/>
        <v>SINAPI 105499</v>
      </c>
      <c r="B9164" s="3" t="s">
        <v>9865</v>
      </c>
      <c r="C9164" s="3">
        <v>105499</v>
      </c>
      <c r="D9164" s="2" t="s">
        <v>9210</v>
      </c>
      <c r="E9164" s="3" t="s">
        <v>9856</v>
      </c>
      <c r="F9164" s="61">
        <v>0</v>
      </c>
      <c r="G9164" s="61">
        <v>0</v>
      </c>
    </row>
    <row r="9165" spans="1:7" ht="22.5">
      <c r="A9165" s="1" t="str">
        <f t="shared" si="144"/>
        <v>SINAPI 105431</v>
      </c>
      <c r="B9165" s="3" t="s">
        <v>9865</v>
      </c>
      <c r="C9165" s="3">
        <v>105431</v>
      </c>
      <c r="D9165" s="2" t="s">
        <v>9211</v>
      </c>
      <c r="E9165" s="3" t="s">
        <v>9856</v>
      </c>
      <c r="F9165" s="61">
        <v>0</v>
      </c>
      <c r="G9165" s="61">
        <v>0</v>
      </c>
    </row>
    <row r="9166" spans="1:7" ht="22.5">
      <c r="A9166" s="1" t="str">
        <f t="shared" si="144"/>
        <v>SINAPI 105441</v>
      </c>
      <c r="B9166" s="3" t="s">
        <v>9865</v>
      </c>
      <c r="C9166" s="3">
        <v>105441</v>
      </c>
      <c r="D9166" s="2" t="s">
        <v>9212</v>
      </c>
      <c r="E9166" s="3" t="s">
        <v>9856</v>
      </c>
      <c r="F9166" s="61">
        <v>0</v>
      </c>
      <c r="G9166" s="61">
        <v>0</v>
      </c>
    </row>
    <row r="9167" spans="1:7" ht="22.5">
      <c r="A9167" s="1" t="str">
        <f t="shared" si="144"/>
        <v>SINAPI 105466</v>
      </c>
      <c r="B9167" s="3" t="s">
        <v>9865</v>
      </c>
      <c r="C9167" s="3">
        <v>105466</v>
      </c>
      <c r="D9167" s="2" t="s">
        <v>9213</v>
      </c>
      <c r="E9167" s="3" t="s">
        <v>9856</v>
      </c>
      <c r="F9167" s="61">
        <v>0</v>
      </c>
      <c r="G9167" s="61">
        <v>0</v>
      </c>
    </row>
    <row r="9168" spans="1:7" ht="22.5">
      <c r="A9168" s="1" t="str">
        <f t="shared" si="144"/>
        <v>SINAPI 105500</v>
      </c>
      <c r="B9168" s="3" t="s">
        <v>9865</v>
      </c>
      <c r="C9168" s="3">
        <v>105500</v>
      </c>
      <c r="D9168" s="2" t="s">
        <v>9214</v>
      </c>
      <c r="E9168" s="3" t="s">
        <v>9856</v>
      </c>
      <c r="F9168" s="61">
        <v>0</v>
      </c>
      <c r="G9168" s="61">
        <v>0</v>
      </c>
    </row>
    <row r="9169" spans="1:7" ht="22.5">
      <c r="A9169" s="1" t="str">
        <f t="shared" si="144"/>
        <v>SINAPI 105429</v>
      </c>
      <c r="B9169" s="3" t="s">
        <v>9865</v>
      </c>
      <c r="C9169" s="3">
        <v>105429</v>
      </c>
      <c r="D9169" s="2" t="s">
        <v>9215</v>
      </c>
      <c r="E9169" s="3" t="s">
        <v>9856</v>
      </c>
      <c r="F9169" s="61">
        <v>0</v>
      </c>
      <c r="G9169" s="61">
        <v>0</v>
      </c>
    </row>
    <row r="9170" spans="1:7" ht="22.5">
      <c r="A9170" s="1" t="str">
        <f t="shared" si="144"/>
        <v>SINAPI 105439</v>
      </c>
      <c r="B9170" s="3" t="s">
        <v>9865</v>
      </c>
      <c r="C9170" s="3">
        <v>105439</v>
      </c>
      <c r="D9170" s="2" t="s">
        <v>9216</v>
      </c>
      <c r="E9170" s="3" t="s">
        <v>9856</v>
      </c>
      <c r="F9170" s="61">
        <v>0</v>
      </c>
      <c r="G9170" s="61">
        <v>0</v>
      </c>
    </row>
    <row r="9171" spans="1:7" ht="22.5">
      <c r="A9171" s="1" t="str">
        <f t="shared" si="144"/>
        <v>SINAPI 105464</v>
      </c>
      <c r="B9171" s="3" t="s">
        <v>9865</v>
      </c>
      <c r="C9171" s="3">
        <v>105464</v>
      </c>
      <c r="D9171" s="2" t="s">
        <v>9217</v>
      </c>
      <c r="E9171" s="3" t="s">
        <v>9856</v>
      </c>
      <c r="F9171" s="61">
        <v>0</v>
      </c>
      <c r="G9171" s="61">
        <v>0</v>
      </c>
    </row>
    <row r="9172" spans="1:7" ht="22.5">
      <c r="A9172" s="1" t="str">
        <f t="shared" si="144"/>
        <v>SINAPI 105489</v>
      </c>
      <c r="B9172" s="3" t="s">
        <v>9865</v>
      </c>
      <c r="C9172" s="3">
        <v>105489</v>
      </c>
      <c r="D9172" s="2" t="s">
        <v>9218</v>
      </c>
      <c r="E9172" s="3" t="s">
        <v>9856</v>
      </c>
      <c r="F9172" s="61">
        <v>0</v>
      </c>
      <c r="G9172" s="61">
        <v>0</v>
      </c>
    </row>
    <row r="9173" spans="1:7" ht="22.5">
      <c r="A9173" s="1" t="str">
        <f t="shared" si="144"/>
        <v>SINAPI 105437</v>
      </c>
      <c r="B9173" s="3" t="s">
        <v>9865</v>
      </c>
      <c r="C9173" s="3">
        <v>105437</v>
      </c>
      <c r="D9173" s="2" t="s">
        <v>9219</v>
      </c>
      <c r="E9173" s="3" t="s">
        <v>9856</v>
      </c>
      <c r="F9173" s="61">
        <v>0</v>
      </c>
      <c r="G9173" s="61">
        <v>0</v>
      </c>
    </row>
    <row r="9174" spans="1:7" ht="22.5">
      <c r="A9174" s="1" t="str">
        <f t="shared" si="144"/>
        <v>SINAPI 105462</v>
      </c>
      <c r="B9174" s="3" t="s">
        <v>9865</v>
      </c>
      <c r="C9174" s="3">
        <v>105462</v>
      </c>
      <c r="D9174" s="2" t="s">
        <v>9220</v>
      </c>
      <c r="E9174" s="3" t="s">
        <v>9856</v>
      </c>
      <c r="F9174" s="61">
        <v>0</v>
      </c>
      <c r="G9174" s="61">
        <v>0</v>
      </c>
    </row>
    <row r="9175" spans="1:7" ht="22.5">
      <c r="A9175" s="1" t="str">
        <f t="shared" si="144"/>
        <v>SINAPI 105484</v>
      </c>
      <c r="B9175" s="3" t="s">
        <v>9865</v>
      </c>
      <c r="C9175" s="3">
        <v>105484</v>
      </c>
      <c r="D9175" s="2" t="s">
        <v>9221</v>
      </c>
      <c r="E9175" s="3" t="s">
        <v>9856</v>
      </c>
      <c r="F9175" s="61">
        <v>0</v>
      </c>
      <c r="G9175" s="61">
        <v>0</v>
      </c>
    </row>
    <row r="9176" spans="1:7" ht="22.5">
      <c r="A9176" s="1" t="str">
        <f t="shared" si="144"/>
        <v>SINAPI 105506</v>
      </c>
      <c r="B9176" s="3" t="s">
        <v>9865</v>
      </c>
      <c r="C9176" s="3">
        <v>105506</v>
      </c>
      <c r="D9176" s="2" t="s">
        <v>9222</v>
      </c>
      <c r="E9176" s="3" t="s">
        <v>9856</v>
      </c>
      <c r="F9176" s="61">
        <v>0</v>
      </c>
      <c r="G9176" s="61">
        <v>0</v>
      </c>
    </row>
    <row r="9177" spans="1:7" ht="22.5">
      <c r="A9177" s="1" t="str">
        <f t="shared" si="144"/>
        <v>SINAPI 105432</v>
      </c>
      <c r="B9177" s="3" t="s">
        <v>9865</v>
      </c>
      <c r="C9177" s="3">
        <v>105432</v>
      </c>
      <c r="D9177" s="2" t="s">
        <v>9223</v>
      </c>
      <c r="E9177" s="3" t="s">
        <v>9856</v>
      </c>
      <c r="F9177" s="61">
        <v>0</v>
      </c>
      <c r="G9177" s="61">
        <v>0</v>
      </c>
    </row>
    <row r="9178" spans="1:7" ht="22.5">
      <c r="A9178" s="1" t="str">
        <f t="shared" si="144"/>
        <v>SINAPI 105457</v>
      </c>
      <c r="B9178" s="3" t="s">
        <v>9865</v>
      </c>
      <c r="C9178" s="3">
        <v>105457</v>
      </c>
      <c r="D9178" s="2" t="s">
        <v>9224</v>
      </c>
      <c r="E9178" s="3" t="s">
        <v>9856</v>
      </c>
      <c r="F9178" s="61">
        <v>0</v>
      </c>
      <c r="G9178" s="61">
        <v>0</v>
      </c>
    </row>
    <row r="9179" spans="1:7" ht="22.5">
      <c r="A9179" s="1" t="str">
        <f t="shared" ref="A9179:A9242" si="145">CONCATENATE($B9179," ",$C9179)</f>
        <v>SINAPI 105467</v>
      </c>
      <c r="B9179" s="3" t="s">
        <v>9865</v>
      </c>
      <c r="C9179" s="3">
        <v>105467</v>
      </c>
      <c r="D9179" s="2" t="s">
        <v>9225</v>
      </c>
      <c r="E9179" s="3" t="s">
        <v>9856</v>
      </c>
      <c r="F9179" s="61">
        <v>0</v>
      </c>
      <c r="G9179" s="61">
        <v>0</v>
      </c>
    </row>
    <row r="9180" spans="1:7" ht="22.5">
      <c r="A9180" s="1" t="str">
        <f t="shared" si="145"/>
        <v>SINAPI 105501</v>
      </c>
      <c r="B9180" s="3" t="s">
        <v>9865</v>
      </c>
      <c r="C9180" s="3">
        <v>105501</v>
      </c>
      <c r="D9180" s="2" t="s">
        <v>9226</v>
      </c>
      <c r="E9180" s="3" t="s">
        <v>9856</v>
      </c>
      <c r="F9180" s="61">
        <v>0</v>
      </c>
      <c r="G9180" s="61">
        <v>0</v>
      </c>
    </row>
    <row r="9181" spans="1:7" ht="22.5">
      <c r="A9181" s="1" t="str">
        <f t="shared" si="145"/>
        <v>SINAPI 105433</v>
      </c>
      <c r="B9181" s="3" t="s">
        <v>9865</v>
      </c>
      <c r="C9181" s="3">
        <v>105433</v>
      </c>
      <c r="D9181" s="2" t="s">
        <v>9227</v>
      </c>
      <c r="E9181" s="3" t="s">
        <v>9856</v>
      </c>
      <c r="F9181" s="61">
        <v>0</v>
      </c>
      <c r="G9181" s="61">
        <v>0</v>
      </c>
    </row>
    <row r="9182" spans="1:7" ht="22.5">
      <c r="A9182" s="1" t="str">
        <f t="shared" si="145"/>
        <v>SINAPI 105458</v>
      </c>
      <c r="B9182" s="3" t="s">
        <v>9865</v>
      </c>
      <c r="C9182" s="3">
        <v>105458</v>
      </c>
      <c r="D9182" s="2" t="s">
        <v>9228</v>
      </c>
      <c r="E9182" s="3" t="s">
        <v>9856</v>
      </c>
      <c r="F9182" s="61">
        <v>0</v>
      </c>
      <c r="G9182" s="61">
        <v>0</v>
      </c>
    </row>
    <row r="9183" spans="1:7" ht="22.5">
      <c r="A9183" s="1" t="str">
        <f t="shared" si="145"/>
        <v>SINAPI 105468</v>
      </c>
      <c r="B9183" s="3" t="s">
        <v>9865</v>
      </c>
      <c r="C9183" s="3">
        <v>105468</v>
      </c>
      <c r="D9183" s="2" t="s">
        <v>9229</v>
      </c>
      <c r="E9183" s="3" t="s">
        <v>9856</v>
      </c>
      <c r="F9183" s="61">
        <v>0</v>
      </c>
      <c r="G9183" s="61">
        <v>0</v>
      </c>
    </row>
    <row r="9184" spans="1:7" ht="22.5">
      <c r="A9184" s="1" t="str">
        <f t="shared" si="145"/>
        <v>SINAPI 105502</v>
      </c>
      <c r="B9184" s="3" t="s">
        <v>9865</v>
      </c>
      <c r="C9184" s="3">
        <v>105502</v>
      </c>
      <c r="D9184" s="2" t="s">
        <v>9230</v>
      </c>
      <c r="E9184" s="3" t="s">
        <v>9856</v>
      </c>
      <c r="F9184" s="61">
        <v>0</v>
      </c>
      <c r="G9184" s="61">
        <v>0</v>
      </c>
    </row>
    <row r="9185" spans="1:7" ht="22.5">
      <c r="A9185" s="1" t="str">
        <f t="shared" si="145"/>
        <v>SINAPI 105434</v>
      </c>
      <c r="B9185" s="3" t="s">
        <v>9865</v>
      </c>
      <c r="C9185" s="3">
        <v>105434</v>
      </c>
      <c r="D9185" s="2" t="s">
        <v>9231</v>
      </c>
      <c r="E9185" s="3" t="s">
        <v>9856</v>
      </c>
      <c r="F9185" s="61">
        <v>0</v>
      </c>
      <c r="G9185" s="61">
        <v>0</v>
      </c>
    </row>
    <row r="9186" spans="1:7" ht="22.5">
      <c r="A9186" s="1" t="str">
        <f t="shared" si="145"/>
        <v>SINAPI 105459</v>
      </c>
      <c r="B9186" s="3" t="s">
        <v>9865</v>
      </c>
      <c r="C9186" s="3">
        <v>105459</v>
      </c>
      <c r="D9186" s="2" t="s">
        <v>9232</v>
      </c>
      <c r="E9186" s="3" t="s">
        <v>9856</v>
      </c>
      <c r="F9186" s="61">
        <v>0</v>
      </c>
      <c r="G9186" s="61">
        <v>0</v>
      </c>
    </row>
    <row r="9187" spans="1:7" ht="22.5">
      <c r="A9187" s="1" t="str">
        <f t="shared" si="145"/>
        <v>SINAPI 105469</v>
      </c>
      <c r="B9187" s="3" t="s">
        <v>9865</v>
      </c>
      <c r="C9187" s="3">
        <v>105469</v>
      </c>
      <c r="D9187" s="2" t="s">
        <v>9233</v>
      </c>
      <c r="E9187" s="3" t="s">
        <v>9856</v>
      </c>
      <c r="F9187" s="61">
        <v>0</v>
      </c>
      <c r="G9187" s="61">
        <v>0</v>
      </c>
    </row>
    <row r="9188" spans="1:7" ht="22.5">
      <c r="A9188" s="1" t="str">
        <f t="shared" si="145"/>
        <v>SINAPI 105503</v>
      </c>
      <c r="B9188" s="3" t="s">
        <v>9865</v>
      </c>
      <c r="C9188" s="3">
        <v>105503</v>
      </c>
      <c r="D9188" s="2" t="s">
        <v>9234</v>
      </c>
      <c r="E9188" s="3" t="s">
        <v>9856</v>
      </c>
      <c r="F9188" s="61">
        <v>0</v>
      </c>
      <c r="G9188" s="61">
        <v>0</v>
      </c>
    </row>
    <row r="9189" spans="1:7" ht="22.5">
      <c r="A9189" s="1" t="str">
        <f t="shared" si="145"/>
        <v>SINAPI 105472</v>
      </c>
      <c r="B9189" s="3" t="s">
        <v>9865</v>
      </c>
      <c r="C9189" s="3">
        <v>105472</v>
      </c>
      <c r="D9189" s="2" t="s">
        <v>9235</v>
      </c>
      <c r="E9189" s="3" t="s">
        <v>9856</v>
      </c>
      <c r="F9189" s="61">
        <v>0</v>
      </c>
      <c r="G9189" s="61">
        <v>0</v>
      </c>
    </row>
    <row r="9190" spans="1:7" ht="22.5">
      <c r="A9190" s="1" t="str">
        <f t="shared" si="145"/>
        <v>SINAPI 105413</v>
      </c>
      <c r="B9190" s="3" t="s">
        <v>9865</v>
      </c>
      <c r="C9190" s="3">
        <v>105413</v>
      </c>
      <c r="D9190" s="2" t="s">
        <v>9236</v>
      </c>
      <c r="E9190" s="3" t="s">
        <v>9856</v>
      </c>
      <c r="F9190" s="61">
        <v>0</v>
      </c>
      <c r="G9190" s="61">
        <v>0</v>
      </c>
    </row>
    <row r="9191" spans="1:7" ht="22.5">
      <c r="A9191" s="1" t="str">
        <f t="shared" si="145"/>
        <v>SINAPI 105423</v>
      </c>
      <c r="B9191" s="3" t="s">
        <v>9865</v>
      </c>
      <c r="C9191" s="3">
        <v>105423</v>
      </c>
      <c r="D9191" s="2" t="s">
        <v>9237</v>
      </c>
      <c r="E9191" s="3" t="s">
        <v>9856</v>
      </c>
      <c r="F9191" s="61">
        <v>0</v>
      </c>
      <c r="G9191" s="61">
        <v>0</v>
      </c>
    </row>
    <row r="9192" spans="1:7" ht="22.5">
      <c r="A9192" s="1" t="str">
        <f t="shared" si="145"/>
        <v>SINAPI 105447</v>
      </c>
      <c r="B9192" s="3" t="s">
        <v>9865</v>
      </c>
      <c r="C9192" s="3">
        <v>105447</v>
      </c>
      <c r="D9192" s="2" t="s">
        <v>9238</v>
      </c>
      <c r="E9192" s="3" t="s">
        <v>9856</v>
      </c>
      <c r="F9192" s="61">
        <v>0</v>
      </c>
      <c r="G9192" s="61">
        <v>0</v>
      </c>
    </row>
    <row r="9193" spans="1:7" ht="22.5">
      <c r="A9193" s="1" t="str">
        <f t="shared" si="145"/>
        <v>SINAPI 105408</v>
      </c>
      <c r="B9193" s="3" t="s">
        <v>9865</v>
      </c>
      <c r="C9193" s="3">
        <v>105408</v>
      </c>
      <c r="D9193" s="2" t="s">
        <v>9239</v>
      </c>
      <c r="E9193" s="3" t="s">
        <v>9856</v>
      </c>
      <c r="F9193" s="61">
        <v>0</v>
      </c>
      <c r="G9193" s="61">
        <v>0</v>
      </c>
    </row>
    <row r="9194" spans="1:7" ht="22.5">
      <c r="A9194" s="1" t="str">
        <f t="shared" si="145"/>
        <v>SINAPI 105479</v>
      </c>
      <c r="B9194" s="3" t="s">
        <v>9865</v>
      </c>
      <c r="C9194" s="3">
        <v>105479</v>
      </c>
      <c r="D9194" s="2" t="s">
        <v>9240</v>
      </c>
      <c r="E9194" s="3" t="s">
        <v>9856</v>
      </c>
      <c r="F9194" s="61">
        <v>0</v>
      </c>
      <c r="G9194" s="61">
        <v>0</v>
      </c>
    </row>
    <row r="9195" spans="1:7" ht="22.5">
      <c r="A9195" s="1" t="str">
        <f t="shared" si="145"/>
        <v>SINAPI 105422</v>
      </c>
      <c r="B9195" s="3" t="s">
        <v>9865</v>
      </c>
      <c r="C9195" s="3">
        <v>105422</v>
      </c>
      <c r="D9195" s="2" t="s">
        <v>9241</v>
      </c>
      <c r="E9195" s="3" t="s">
        <v>9856</v>
      </c>
      <c r="F9195" s="61">
        <v>0</v>
      </c>
      <c r="G9195" s="61">
        <v>0</v>
      </c>
    </row>
    <row r="9196" spans="1:7" ht="22.5">
      <c r="A9196" s="1" t="str">
        <f t="shared" si="145"/>
        <v>SINAPI 105446</v>
      </c>
      <c r="B9196" s="3" t="s">
        <v>9865</v>
      </c>
      <c r="C9196" s="3">
        <v>105446</v>
      </c>
      <c r="D9196" s="2" t="s">
        <v>9242</v>
      </c>
      <c r="E9196" s="3" t="s">
        <v>9856</v>
      </c>
      <c r="F9196" s="61">
        <v>0</v>
      </c>
      <c r="G9196" s="61">
        <v>0</v>
      </c>
    </row>
    <row r="9197" spans="1:7">
      <c r="A9197" s="1" t="str">
        <f t="shared" si="145"/>
        <v>SINAPI 105474</v>
      </c>
      <c r="B9197" s="3" t="s">
        <v>9865</v>
      </c>
      <c r="C9197" s="3">
        <v>105474</v>
      </c>
      <c r="D9197" s="2" t="s">
        <v>9243</v>
      </c>
      <c r="E9197" s="3" t="s">
        <v>9856</v>
      </c>
      <c r="F9197" s="61">
        <v>0</v>
      </c>
      <c r="G9197" s="61">
        <v>0</v>
      </c>
    </row>
    <row r="9198" spans="1:7">
      <c r="A9198" s="1" t="str">
        <f t="shared" si="145"/>
        <v>SINAPI 105480</v>
      </c>
      <c r="B9198" s="3" t="s">
        <v>9865</v>
      </c>
      <c r="C9198" s="3">
        <v>105480</v>
      </c>
      <c r="D9198" s="2" t="s">
        <v>9244</v>
      </c>
      <c r="E9198" s="3" t="s">
        <v>9856</v>
      </c>
      <c r="F9198" s="61">
        <v>0</v>
      </c>
      <c r="G9198" s="61">
        <v>0</v>
      </c>
    </row>
    <row r="9199" spans="1:7">
      <c r="A9199" s="1" t="str">
        <f t="shared" si="145"/>
        <v>SINAPI 105481</v>
      </c>
      <c r="B9199" s="3" t="s">
        <v>9865</v>
      </c>
      <c r="C9199" s="3">
        <v>105481</v>
      </c>
      <c r="D9199" s="2" t="s">
        <v>9245</v>
      </c>
      <c r="E9199" s="3" t="s">
        <v>9856</v>
      </c>
      <c r="F9199" s="61">
        <v>0</v>
      </c>
      <c r="G9199" s="61">
        <v>0</v>
      </c>
    </row>
    <row r="9200" spans="1:7">
      <c r="A9200" s="1" t="str">
        <f t="shared" si="145"/>
        <v>SINAPI 105449</v>
      </c>
      <c r="B9200" s="3" t="s">
        <v>9865</v>
      </c>
      <c r="C9200" s="3">
        <v>105449</v>
      </c>
      <c r="D9200" s="2" t="s">
        <v>9246</v>
      </c>
      <c r="E9200" s="3" t="s">
        <v>9856</v>
      </c>
      <c r="F9200" s="61">
        <v>0</v>
      </c>
      <c r="G9200" s="61">
        <v>0</v>
      </c>
    </row>
    <row r="9201" spans="1:7" ht="22.5">
      <c r="A9201" s="1" t="str">
        <f t="shared" si="145"/>
        <v>SINAPI 105511</v>
      </c>
      <c r="B9201" s="3" t="s">
        <v>9865</v>
      </c>
      <c r="C9201" s="3">
        <v>105511</v>
      </c>
      <c r="D9201" s="2" t="s">
        <v>9247</v>
      </c>
      <c r="E9201" s="3" t="s">
        <v>9857</v>
      </c>
      <c r="F9201" s="61">
        <v>0</v>
      </c>
      <c r="G9201" s="61">
        <v>0</v>
      </c>
    </row>
    <row r="9202" spans="1:7" ht="22.5">
      <c r="A9202" s="1" t="str">
        <f t="shared" si="145"/>
        <v>SINAPI 105507</v>
      </c>
      <c r="B9202" s="3" t="s">
        <v>9865</v>
      </c>
      <c r="C9202" s="3">
        <v>105507</v>
      </c>
      <c r="D9202" s="2" t="s">
        <v>9248</v>
      </c>
      <c r="E9202" s="3" t="s">
        <v>9857</v>
      </c>
      <c r="F9202" s="61">
        <v>0</v>
      </c>
      <c r="G9202" s="61">
        <v>0</v>
      </c>
    </row>
    <row r="9203" spans="1:7" ht="22.5">
      <c r="A9203" s="1" t="str">
        <f t="shared" si="145"/>
        <v>SINAPI 105512</v>
      </c>
      <c r="B9203" s="3" t="s">
        <v>9865</v>
      </c>
      <c r="C9203" s="3">
        <v>105512</v>
      </c>
      <c r="D9203" s="2" t="s">
        <v>9249</v>
      </c>
      <c r="E9203" s="3" t="s">
        <v>9857</v>
      </c>
      <c r="F9203" s="61">
        <v>0</v>
      </c>
      <c r="G9203" s="61">
        <v>0</v>
      </c>
    </row>
    <row r="9204" spans="1:7" ht="22.5">
      <c r="A9204" s="1" t="str">
        <f t="shared" si="145"/>
        <v>SINAPI 105508</v>
      </c>
      <c r="B9204" s="3" t="s">
        <v>9865</v>
      </c>
      <c r="C9204" s="3">
        <v>105508</v>
      </c>
      <c r="D9204" s="2" t="s">
        <v>9250</v>
      </c>
      <c r="E9204" s="3" t="s">
        <v>9857</v>
      </c>
      <c r="F9204" s="61">
        <v>0</v>
      </c>
      <c r="G9204" s="61">
        <v>0</v>
      </c>
    </row>
    <row r="9205" spans="1:7" ht="22.5">
      <c r="A9205" s="1" t="str">
        <f t="shared" si="145"/>
        <v>SINAPI 105513</v>
      </c>
      <c r="B9205" s="3" t="s">
        <v>9865</v>
      </c>
      <c r="C9205" s="3">
        <v>105513</v>
      </c>
      <c r="D9205" s="2" t="s">
        <v>9251</v>
      </c>
      <c r="E9205" s="3" t="s">
        <v>9857</v>
      </c>
      <c r="F9205" s="61">
        <v>0</v>
      </c>
      <c r="G9205" s="61">
        <v>0</v>
      </c>
    </row>
    <row r="9206" spans="1:7" ht="22.5">
      <c r="A9206" s="1" t="str">
        <f t="shared" si="145"/>
        <v>SINAPI 105509</v>
      </c>
      <c r="B9206" s="3" t="s">
        <v>9865</v>
      </c>
      <c r="C9206" s="3">
        <v>105509</v>
      </c>
      <c r="D9206" s="2" t="s">
        <v>9252</v>
      </c>
      <c r="E9206" s="3" t="s">
        <v>9857</v>
      </c>
      <c r="F9206" s="61">
        <v>0</v>
      </c>
      <c r="G9206" s="61">
        <v>0</v>
      </c>
    </row>
    <row r="9207" spans="1:7" ht="22.5">
      <c r="A9207" s="1" t="str">
        <f t="shared" si="145"/>
        <v>SINAPI 105514</v>
      </c>
      <c r="B9207" s="3" t="s">
        <v>9865</v>
      </c>
      <c r="C9207" s="3">
        <v>105514</v>
      </c>
      <c r="D9207" s="2" t="s">
        <v>9253</v>
      </c>
      <c r="E9207" s="3" t="s">
        <v>9857</v>
      </c>
      <c r="F9207" s="61">
        <v>0</v>
      </c>
      <c r="G9207" s="61">
        <v>0</v>
      </c>
    </row>
    <row r="9208" spans="1:7" ht="22.5">
      <c r="A9208" s="1" t="str">
        <f t="shared" si="145"/>
        <v>SINAPI 105510</v>
      </c>
      <c r="B9208" s="3" t="s">
        <v>9865</v>
      </c>
      <c r="C9208" s="3">
        <v>105510</v>
      </c>
      <c r="D9208" s="2" t="s">
        <v>9254</v>
      </c>
      <c r="E9208" s="3" t="s">
        <v>9857</v>
      </c>
      <c r="F9208" s="61">
        <v>0</v>
      </c>
      <c r="G9208" s="61">
        <v>0</v>
      </c>
    </row>
    <row r="9209" spans="1:7">
      <c r="A9209" s="1" t="str">
        <f t="shared" si="145"/>
        <v>SINAPI 100207</v>
      </c>
      <c r="B9209" s="3" t="s">
        <v>9865</v>
      </c>
      <c r="C9209" s="3">
        <v>100207</v>
      </c>
      <c r="D9209" s="2" t="s">
        <v>9255</v>
      </c>
      <c r="E9209" s="3" t="s">
        <v>9858</v>
      </c>
      <c r="F9209" s="61">
        <v>563.79999999999995</v>
      </c>
      <c r="G9209" s="61">
        <v>584.78</v>
      </c>
    </row>
    <row r="9210" spans="1:7" ht="22.5">
      <c r="A9210" s="1" t="str">
        <f t="shared" si="145"/>
        <v>SINAPI 100211</v>
      </c>
      <c r="B9210" s="3" t="s">
        <v>9865</v>
      </c>
      <c r="C9210" s="3">
        <v>100211</v>
      </c>
      <c r="D9210" s="2" t="s">
        <v>9256</v>
      </c>
      <c r="E9210" s="3" t="s">
        <v>9859</v>
      </c>
      <c r="F9210" s="61">
        <v>9.1300000000000008</v>
      </c>
      <c r="G9210" s="61">
        <v>9.8699999999999992</v>
      </c>
    </row>
    <row r="9211" spans="1:7" ht="22.5">
      <c r="A9211" s="1" t="str">
        <f t="shared" si="145"/>
        <v>SINAPI 100210</v>
      </c>
      <c r="B9211" s="3" t="s">
        <v>9865</v>
      </c>
      <c r="C9211" s="3">
        <v>100210</v>
      </c>
      <c r="D9211" s="2" t="s">
        <v>9257</v>
      </c>
      <c r="E9211" s="3" t="s">
        <v>9859</v>
      </c>
      <c r="F9211" s="61">
        <v>23.66</v>
      </c>
      <c r="G9211" s="61">
        <v>25.59</v>
      </c>
    </row>
    <row r="9212" spans="1:7" ht="22.5">
      <c r="A9212" s="1" t="str">
        <f t="shared" si="145"/>
        <v>SINAPI 100221</v>
      </c>
      <c r="B9212" s="3" t="s">
        <v>9865</v>
      </c>
      <c r="C9212" s="3">
        <v>100221</v>
      </c>
      <c r="D9212" s="2" t="s">
        <v>9258</v>
      </c>
      <c r="E9212" s="3" t="s">
        <v>9860</v>
      </c>
      <c r="F9212" s="61">
        <v>41.82</v>
      </c>
      <c r="G9212" s="61">
        <v>45.23</v>
      </c>
    </row>
    <row r="9213" spans="1:7">
      <c r="A9213" s="1" t="str">
        <f t="shared" si="145"/>
        <v>SINAPI 100203</v>
      </c>
      <c r="B9213" s="3" t="s">
        <v>9865</v>
      </c>
      <c r="C9213" s="3">
        <v>100203</v>
      </c>
      <c r="D9213" s="2" t="s">
        <v>9259</v>
      </c>
      <c r="E9213" s="3" t="s">
        <v>9861</v>
      </c>
      <c r="F9213" s="61">
        <v>1.46</v>
      </c>
      <c r="G9213" s="61">
        <v>1.58</v>
      </c>
    </row>
    <row r="9214" spans="1:7">
      <c r="A9214" s="1" t="str">
        <f t="shared" si="145"/>
        <v>SINAPI 100202</v>
      </c>
      <c r="B9214" s="3" t="s">
        <v>9865</v>
      </c>
      <c r="C9214" s="3">
        <v>100202</v>
      </c>
      <c r="D9214" s="2" t="s">
        <v>9260</v>
      </c>
      <c r="E9214" s="3" t="s">
        <v>9861</v>
      </c>
      <c r="F9214" s="61">
        <v>1.23</v>
      </c>
      <c r="G9214" s="61">
        <v>1.34</v>
      </c>
    </row>
    <row r="9215" spans="1:7">
      <c r="A9215" s="1" t="str">
        <f t="shared" si="145"/>
        <v>SINAPI 100201</v>
      </c>
      <c r="B9215" s="3" t="s">
        <v>9865</v>
      </c>
      <c r="C9215" s="3">
        <v>100201</v>
      </c>
      <c r="D9215" s="2" t="s">
        <v>9261</v>
      </c>
      <c r="E9215" s="3" t="s">
        <v>9861</v>
      </c>
      <c r="F9215" s="61">
        <v>1.06</v>
      </c>
      <c r="G9215" s="61">
        <v>1.1399999999999999</v>
      </c>
    </row>
    <row r="9216" spans="1:7" ht="22.5">
      <c r="A9216" s="1" t="str">
        <f t="shared" si="145"/>
        <v>SINAPI 100216</v>
      </c>
      <c r="B9216" s="3" t="s">
        <v>9865</v>
      </c>
      <c r="C9216" s="3">
        <v>100216</v>
      </c>
      <c r="D9216" s="2" t="s">
        <v>9262</v>
      </c>
      <c r="E9216" s="3" t="s">
        <v>9859</v>
      </c>
      <c r="F9216" s="61">
        <v>1.28</v>
      </c>
      <c r="G9216" s="61">
        <v>1.38</v>
      </c>
    </row>
    <row r="9217" spans="1:7" ht="22.5">
      <c r="A9217" s="1" t="str">
        <f t="shared" si="145"/>
        <v>SINAPI 100215</v>
      </c>
      <c r="B9217" s="3" t="s">
        <v>9865</v>
      </c>
      <c r="C9217" s="3">
        <v>100215</v>
      </c>
      <c r="D9217" s="2" t="s">
        <v>9263</v>
      </c>
      <c r="E9217" s="3" t="s">
        <v>9859</v>
      </c>
      <c r="F9217" s="61">
        <v>4.76</v>
      </c>
      <c r="G9217" s="61">
        <v>5.15</v>
      </c>
    </row>
    <row r="9218" spans="1:7" ht="22.5">
      <c r="A9218" s="1" t="str">
        <f t="shared" si="145"/>
        <v>SINAPI 100214</v>
      </c>
      <c r="B9218" s="3" t="s">
        <v>9865</v>
      </c>
      <c r="C9218" s="3">
        <v>100214</v>
      </c>
      <c r="D9218" s="2" t="s">
        <v>9264</v>
      </c>
      <c r="E9218" s="3" t="s">
        <v>9859</v>
      </c>
      <c r="F9218" s="61">
        <v>5.56</v>
      </c>
      <c r="G9218" s="61">
        <v>6.01</v>
      </c>
    </row>
    <row r="9219" spans="1:7" ht="22.5">
      <c r="A9219" s="1" t="str">
        <f t="shared" si="145"/>
        <v>SINAPI 100223</v>
      </c>
      <c r="B9219" s="3" t="s">
        <v>9865</v>
      </c>
      <c r="C9219" s="3">
        <v>100223</v>
      </c>
      <c r="D9219" s="2" t="s">
        <v>9265</v>
      </c>
      <c r="E9219" s="3" t="s">
        <v>9860</v>
      </c>
      <c r="F9219" s="61">
        <v>7.41</v>
      </c>
      <c r="G9219" s="61">
        <v>8.02</v>
      </c>
    </row>
    <row r="9220" spans="1:7" ht="22.5">
      <c r="A9220" s="1" t="str">
        <f t="shared" si="145"/>
        <v>SINAPI 100280</v>
      </c>
      <c r="B9220" s="3" t="s">
        <v>9865</v>
      </c>
      <c r="C9220" s="3">
        <v>100280</v>
      </c>
      <c r="D9220" s="2" t="s">
        <v>9266</v>
      </c>
      <c r="E9220" s="3" t="s">
        <v>9859</v>
      </c>
      <c r="F9220" s="61">
        <v>24.31</v>
      </c>
      <c r="G9220" s="61">
        <v>26.3</v>
      </c>
    </row>
    <row r="9221" spans="1:7" ht="22.5">
      <c r="A9221" s="1" t="str">
        <f t="shared" si="145"/>
        <v>SINAPI 100270</v>
      </c>
      <c r="B9221" s="3" t="s">
        <v>9865</v>
      </c>
      <c r="C9221" s="3">
        <v>100270</v>
      </c>
      <c r="D9221" s="2" t="s">
        <v>9267</v>
      </c>
      <c r="E9221" s="3" t="s">
        <v>9859</v>
      </c>
      <c r="F9221" s="61">
        <v>82.96</v>
      </c>
      <c r="G9221" s="61">
        <v>89.74</v>
      </c>
    </row>
    <row r="9222" spans="1:7" ht="22.5">
      <c r="A9222" s="1" t="str">
        <f t="shared" si="145"/>
        <v>SINAPI 100286</v>
      </c>
      <c r="B9222" s="3" t="s">
        <v>9865</v>
      </c>
      <c r="C9222" s="3">
        <v>100286</v>
      </c>
      <c r="D9222" s="2" t="s">
        <v>9268</v>
      </c>
      <c r="E9222" s="3" t="s">
        <v>9862</v>
      </c>
      <c r="F9222" s="61">
        <v>18.149999999999999</v>
      </c>
      <c r="G9222" s="61">
        <v>19.63</v>
      </c>
    </row>
    <row r="9223" spans="1:7" ht="22.5">
      <c r="A9223" s="1" t="str">
        <f t="shared" si="145"/>
        <v>SINAPI 100213</v>
      </c>
      <c r="B9223" s="3" t="s">
        <v>9865</v>
      </c>
      <c r="C9223" s="3">
        <v>100213</v>
      </c>
      <c r="D9223" s="2" t="s">
        <v>9269</v>
      </c>
      <c r="E9223" s="3" t="s">
        <v>9859</v>
      </c>
      <c r="F9223" s="61">
        <v>3.62</v>
      </c>
      <c r="G9223" s="61">
        <v>3.91</v>
      </c>
    </row>
    <row r="9224" spans="1:7" ht="22.5">
      <c r="A9224" s="1" t="str">
        <f t="shared" si="145"/>
        <v>SINAPI 100212</v>
      </c>
      <c r="B9224" s="3" t="s">
        <v>9865</v>
      </c>
      <c r="C9224" s="3">
        <v>100212</v>
      </c>
      <c r="D9224" s="2" t="s">
        <v>9270</v>
      </c>
      <c r="E9224" s="3" t="s">
        <v>9859</v>
      </c>
      <c r="F9224" s="61">
        <v>10.08</v>
      </c>
      <c r="G9224" s="61">
        <v>10.9</v>
      </c>
    </row>
    <row r="9225" spans="1:7" ht="22.5">
      <c r="A9225" s="1" t="str">
        <f t="shared" si="145"/>
        <v>SINAPI 100222</v>
      </c>
      <c r="B9225" s="3" t="s">
        <v>9865</v>
      </c>
      <c r="C9225" s="3">
        <v>100222</v>
      </c>
      <c r="D9225" s="2" t="s">
        <v>9271</v>
      </c>
      <c r="E9225" s="3" t="s">
        <v>9860</v>
      </c>
      <c r="F9225" s="61">
        <v>15.84</v>
      </c>
      <c r="G9225" s="61">
        <v>17.13</v>
      </c>
    </row>
    <row r="9226" spans="1:7">
      <c r="A9226" s="1" t="str">
        <f t="shared" si="145"/>
        <v>SINAPI 100226</v>
      </c>
      <c r="B9226" s="3" t="s">
        <v>9865</v>
      </c>
      <c r="C9226" s="3">
        <v>100226</v>
      </c>
      <c r="D9226" s="2" t="s">
        <v>9272</v>
      </c>
      <c r="E9226" s="3" t="s">
        <v>9863</v>
      </c>
      <c r="F9226" s="61">
        <v>0.91</v>
      </c>
      <c r="G9226" s="61">
        <v>0.98</v>
      </c>
    </row>
    <row r="9227" spans="1:7">
      <c r="A9227" s="1" t="str">
        <f t="shared" si="145"/>
        <v>SINAPI 100200</v>
      </c>
      <c r="B9227" s="3" t="s">
        <v>9865</v>
      </c>
      <c r="C9227" s="3">
        <v>100200</v>
      </c>
      <c r="D9227" s="2" t="s">
        <v>9273</v>
      </c>
      <c r="E9227" s="3" t="s">
        <v>9861</v>
      </c>
      <c r="F9227" s="61">
        <v>0.53</v>
      </c>
      <c r="G9227" s="61">
        <v>0.56999999999999995</v>
      </c>
    </row>
    <row r="9228" spans="1:7">
      <c r="A9228" s="1" t="str">
        <f t="shared" si="145"/>
        <v>SINAPI 100199</v>
      </c>
      <c r="B9228" s="3" t="s">
        <v>9865</v>
      </c>
      <c r="C9228" s="3">
        <v>100199</v>
      </c>
      <c r="D9228" s="2" t="s">
        <v>9274</v>
      </c>
      <c r="E9228" s="3" t="s">
        <v>9861</v>
      </c>
      <c r="F9228" s="61">
        <v>0.43</v>
      </c>
      <c r="G9228" s="61">
        <v>0.47</v>
      </c>
    </row>
    <row r="9229" spans="1:7">
      <c r="A9229" s="1" t="str">
        <f t="shared" si="145"/>
        <v>SINAPI 100198</v>
      </c>
      <c r="B9229" s="3" t="s">
        <v>9865</v>
      </c>
      <c r="C9229" s="3">
        <v>100198</v>
      </c>
      <c r="D9229" s="2" t="s">
        <v>9275</v>
      </c>
      <c r="E9229" s="3" t="s">
        <v>9861</v>
      </c>
      <c r="F9229" s="61">
        <v>0.36</v>
      </c>
      <c r="G9229" s="61">
        <v>0.39</v>
      </c>
    </row>
    <row r="9230" spans="1:7" ht="22.5">
      <c r="A9230" s="1" t="str">
        <f t="shared" si="145"/>
        <v>SINAPI 100283</v>
      </c>
      <c r="B9230" s="3" t="s">
        <v>9865</v>
      </c>
      <c r="C9230" s="3">
        <v>100283</v>
      </c>
      <c r="D9230" s="2" t="s">
        <v>9276</v>
      </c>
      <c r="E9230" s="3" t="s">
        <v>9860</v>
      </c>
      <c r="F9230" s="61">
        <v>33.5</v>
      </c>
      <c r="G9230" s="61">
        <v>36.229999999999997</v>
      </c>
    </row>
    <row r="9231" spans="1:7">
      <c r="A9231" s="1" t="str">
        <f t="shared" si="145"/>
        <v>SINAPI 100227</v>
      </c>
      <c r="B9231" s="3" t="s">
        <v>9865</v>
      </c>
      <c r="C9231" s="3">
        <v>100227</v>
      </c>
      <c r="D9231" s="2" t="s">
        <v>9277</v>
      </c>
      <c r="E9231" s="3" t="s">
        <v>9863</v>
      </c>
      <c r="F9231" s="61">
        <v>1.34</v>
      </c>
      <c r="G9231" s="61">
        <v>1.45</v>
      </c>
    </row>
    <row r="9232" spans="1:7">
      <c r="A9232" s="1" t="str">
        <f t="shared" si="145"/>
        <v>SINAPI 100205</v>
      </c>
      <c r="B9232" s="3" t="s">
        <v>9865</v>
      </c>
      <c r="C9232" s="3">
        <v>100205</v>
      </c>
      <c r="D9232" s="2" t="s">
        <v>9278</v>
      </c>
      <c r="E9232" s="3" t="s">
        <v>9858</v>
      </c>
      <c r="F9232" s="61">
        <v>1941.27</v>
      </c>
      <c r="G9232" s="61">
        <v>2099.7399999999998</v>
      </c>
    </row>
    <row r="9233" spans="1:7">
      <c r="A9233" s="1" t="str">
        <f t="shared" si="145"/>
        <v>SINAPI 100206</v>
      </c>
      <c r="B9233" s="3" t="s">
        <v>9865</v>
      </c>
      <c r="C9233" s="3">
        <v>100206</v>
      </c>
      <c r="D9233" s="2" t="s">
        <v>9279</v>
      </c>
      <c r="E9233" s="3" t="s">
        <v>9858</v>
      </c>
      <c r="F9233" s="61">
        <v>1403.2</v>
      </c>
      <c r="G9233" s="61">
        <v>1517.75</v>
      </c>
    </row>
    <row r="9234" spans="1:7" ht="22.5">
      <c r="A9234" s="1" t="str">
        <f t="shared" si="145"/>
        <v>SINAPI 100281</v>
      </c>
      <c r="B9234" s="3" t="s">
        <v>9865</v>
      </c>
      <c r="C9234" s="3">
        <v>100281</v>
      </c>
      <c r="D9234" s="2" t="s">
        <v>9280</v>
      </c>
      <c r="E9234" s="3" t="s">
        <v>9859</v>
      </c>
      <c r="F9234" s="61">
        <v>4.4800000000000004</v>
      </c>
      <c r="G9234" s="61">
        <v>4.6100000000000003</v>
      </c>
    </row>
    <row r="9235" spans="1:7" ht="22.5">
      <c r="A9235" s="1" t="str">
        <f t="shared" si="145"/>
        <v>SINAPI 100219</v>
      </c>
      <c r="B9235" s="3" t="s">
        <v>9865</v>
      </c>
      <c r="C9235" s="3">
        <v>100219</v>
      </c>
      <c r="D9235" s="2" t="s">
        <v>9281</v>
      </c>
      <c r="E9235" s="3" t="s">
        <v>9859</v>
      </c>
      <c r="F9235" s="61">
        <v>0.56000000000000005</v>
      </c>
      <c r="G9235" s="61">
        <v>0.56999999999999995</v>
      </c>
    </row>
    <row r="9236" spans="1:7" ht="22.5">
      <c r="A9236" s="1" t="str">
        <f t="shared" si="145"/>
        <v>SINAPI 100218</v>
      </c>
      <c r="B9236" s="3" t="s">
        <v>9865</v>
      </c>
      <c r="C9236" s="3">
        <v>100218</v>
      </c>
      <c r="D9236" s="2" t="s">
        <v>9282</v>
      </c>
      <c r="E9236" s="3" t="s">
        <v>9859</v>
      </c>
      <c r="F9236" s="61">
        <v>2.5099999999999998</v>
      </c>
      <c r="G9236" s="61">
        <v>2.58</v>
      </c>
    </row>
    <row r="9237" spans="1:7" ht="22.5">
      <c r="A9237" s="1" t="str">
        <f t="shared" si="145"/>
        <v>SINAPI 100217</v>
      </c>
      <c r="B9237" s="3" t="s">
        <v>9865</v>
      </c>
      <c r="C9237" s="3">
        <v>100217</v>
      </c>
      <c r="D9237" s="2" t="s">
        <v>9283</v>
      </c>
      <c r="E9237" s="3" t="s">
        <v>9859</v>
      </c>
      <c r="F9237" s="61">
        <v>3.65</v>
      </c>
      <c r="G9237" s="61">
        <v>3.77</v>
      </c>
    </row>
    <row r="9238" spans="1:7" ht="22.5">
      <c r="A9238" s="1" t="str">
        <f t="shared" si="145"/>
        <v>SINAPI 100224</v>
      </c>
      <c r="B9238" s="3" t="s">
        <v>9865</v>
      </c>
      <c r="C9238" s="3">
        <v>100224</v>
      </c>
      <c r="D9238" s="2" t="s">
        <v>9284</v>
      </c>
      <c r="E9238" s="3" t="s">
        <v>9860</v>
      </c>
      <c r="F9238" s="61">
        <v>3.65</v>
      </c>
      <c r="G9238" s="61">
        <v>3.77</v>
      </c>
    </row>
    <row r="9239" spans="1:7">
      <c r="A9239" s="1" t="str">
        <f t="shared" si="145"/>
        <v>SINAPI 100228</v>
      </c>
      <c r="B9239" s="3" t="s">
        <v>9865</v>
      </c>
      <c r="C9239" s="3">
        <v>100228</v>
      </c>
      <c r="D9239" s="2" t="s">
        <v>9285</v>
      </c>
      <c r="E9239" s="3" t="s">
        <v>9863</v>
      </c>
      <c r="F9239" s="61">
        <v>0.36</v>
      </c>
      <c r="G9239" s="61">
        <v>0.37</v>
      </c>
    </row>
    <row r="9240" spans="1:7">
      <c r="A9240" s="1" t="str">
        <f t="shared" si="145"/>
        <v>SINAPI 100204</v>
      </c>
      <c r="B9240" s="3" t="s">
        <v>9865</v>
      </c>
      <c r="C9240" s="3">
        <v>100204</v>
      </c>
      <c r="D9240" s="2" t="s">
        <v>9286</v>
      </c>
      <c r="E9240" s="3" t="s">
        <v>9861</v>
      </c>
      <c r="F9240" s="61">
        <v>0.13</v>
      </c>
      <c r="G9240" s="61">
        <v>0.14000000000000001</v>
      </c>
    </row>
    <row r="9241" spans="1:7" ht="22.5">
      <c r="A9241" s="1" t="str">
        <f t="shared" si="145"/>
        <v>SINAPI 100284</v>
      </c>
      <c r="B9241" s="3" t="s">
        <v>9865</v>
      </c>
      <c r="C9241" s="3">
        <v>100284</v>
      </c>
      <c r="D9241" s="2" t="s">
        <v>9287</v>
      </c>
      <c r="E9241" s="3" t="s">
        <v>9860</v>
      </c>
      <c r="F9241" s="61">
        <v>13.11</v>
      </c>
      <c r="G9241" s="61">
        <v>13.5</v>
      </c>
    </row>
    <row r="9242" spans="1:7" ht="22.5">
      <c r="A9242" s="1" t="str">
        <f t="shared" si="145"/>
        <v>SINAPI 100277</v>
      </c>
      <c r="B9242" s="3" t="s">
        <v>9865</v>
      </c>
      <c r="C9242" s="3">
        <v>100277</v>
      </c>
      <c r="D9242" s="2" t="s">
        <v>9288</v>
      </c>
      <c r="E9242" s="3" t="s">
        <v>9860</v>
      </c>
      <c r="F9242" s="61">
        <v>2.33</v>
      </c>
      <c r="G9242" s="61">
        <v>2.41</v>
      </c>
    </row>
    <row r="9243" spans="1:7" ht="22.5">
      <c r="A9243" s="1" t="str">
        <f t="shared" ref="A9243:A9306" si="146">CONCATENATE($B9243," ",$C9243)</f>
        <v>SINAPI 100278</v>
      </c>
      <c r="B9243" s="3" t="s">
        <v>9865</v>
      </c>
      <c r="C9243" s="3">
        <v>100278</v>
      </c>
      <c r="D9243" s="2" t="s">
        <v>9289</v>
      </c>
      <c r="E9243" s="3" t="s">
        <v>9859</v>
      </c>
      <c r="F9243" s="61">
        <v>52.95</v>
      </c>
      <c r="G9243" s="61">
        <v>57.28</v>
      </c>
    </row>
    <row r="9244" spans="1:7" ht="22.5">
      <c r="A9244" s="1" t="str">
        <f t="shared" si="146"/>
        <v>SINAPI 100268</v>
      </c>
      <c r="B9244" s="3" t="s">
        <v>9865</v>
      </c>
      <c r="C9244" s="3">
        <v>100268</v>
      </c>
      <c r="D9244" s="2" t="s">
        <v>9290</v>
      </c>
      <c r="E9244" s="3" t="s">
        <v>9859</v>
      </c>
      <c r="F9244" s="61">
        <v>110.68</v>
      </c>
      <c r="G9244" s="61">
        <v>119.72</v>
      </c>
    </row>
    <row r="9245" spans="1:7">
      <c r="A9245" s="1" t="str">
        <f t="shared" si="146"/>
        <v>SINAPI 100285</v>
      </c>
      <c r="B9245" s="3" t="s">
        <v>9865</v>
      </c>
      <c r="C9245" s="3">
        <v>100285</v>
      </c>
      <c r="D9245" s="2" t="s">
        <v>9291</v>
      </c>
      <c r="E9245" s="3" t="s">
        <v>9862</v>
      </c>
      <c r="F9245" s="61">
        <v>55.71</v>
      </c>
      <c r="G9245" s="61">
        <v>60.26</v>
      </c>
    </row>
    <row r="9246" spans="1:7" ht="22.5">
      <c r="A9246" s="1" t="str">
        <f t="shared" si="146"/>
        <v>SINAPI 100209</v>
      </c>
      <c r="B9246" s="3" t="s">
        <v>9865</v>
      </c>
      <c r="C9246" s="3">
        <v>100209</v>
      </c>
      <c r="D9246" s="2" t="s">
        <v>9292</v>
      </c>
      <c r="E9246" s="3" t="s">
        <v>9859</v>
      </c>
      <c r="F9246" s="61">
        <v>12.84</v>
      </c>
      <c r="G9246" s="61">
        <v>13.89</v>
      </c>
    </row>
    <row r="9247" spans="1:7" ht="22.5">
      <c r="A9247" s="1" t="str">
        <f t="shared" si="146"/>
        <v>SINAPI 100208</v>
      </c>
      <c r="B9247" s="3" t="s">
        <v>9865</v>
      </c>
      <c r="C9247" s="3">
        <v>100208</v>
      </c>
      <c r="D9247" s="2" t="s">
        <v>9293</v>
      </c>
      <c r="E9247" s="3" t="s">
        <v>9859</v>
      </c>
      <c r="F9247" s="61">
        <v>25.68</v>
      </c>
      <c r="G9247" s="61">
        <v>27.77</v>
      </c>
    </row>
    <row r="9248" spans="1:7" ht="22.5">
      <c r="A9248" s="1" t="str">
        <f t="shared" si="146"/>
        <v>SINAPI 100256</v>
      </c>
      <c r="B9248" s="3" t="s">
        <v>9865</v>
      </c>
      <c r="C9248" s="3">
        <v>100256</v>
      </c>
      <c r="D9248" s="2" t="s">
        <v>9294</v>
      </c>
      <c r="E9248" s="3" t="s">
        <v>9862</v>
      </c>
      <c r="F9248" s="61">
        <v>11.76</v>
      </c>
      <c r="G9248" s="61">
        <v>12.72</v>
      </c>
    </row>
    <row r="9249" spans="1:7">
      <c r="A9249" s="1" t="str">
        <f t="shared" si="146"/>
        <v>SINAPI 100220</v>
      </c>
      <c r="B9249" s="3" t="s">
        <v>9865</v>
      </c>
      <c r="C9249" s="3">
        <v>100220</v>
      </c>
      <c r="D9249" s="2" t="s">
        <v>9295</v>
      </c>
      <c r="E9249" s="3" t="s">
        <v>9860</v>
      </c>
      <c r="F9249" s="61">
        <v>36.89</v>
      </c>
      <c r="G9249" s="61">
        <v>39.9</v>
      </c>
    </row>
    <row r="9250" spans="1:7">
      <c r="A9250" s="1" t="str">
        <f t="shared" si="146"/>
        <v>SINAPI 100287</v>
      </c>
      <c r="B9250" s="3" t="s">
        <v>9865</v>
      </c>
      <c r="C9250" s="3">
        <v>100287</v>
      </c>
      <c r="D9250" s="2" t="s">
        <v>9296</v>
      </c>
      <c r="E9250" s="3" t="s">
        <v>9862</v>
      </c>
      <c r="F9250" s="61">
        <v>17.38</v>
      </c>
      <c r="G9250" s="61">
        <v>18.8</v>
      </c>
    </row>
    <row r="9251" spans="1:7">
      <c r="A9251" s="1" t="str">
        <f t="shared" si="146"/>
        <v>SINAPI 100274</v>
      </c>
      <c r="B9251" s="3" t="s">
        <v>9865</v>
      </c>
      <c r="C9251" s="3">
        <v>100274</v>
      </c>
      <c r="D9251" s="2" t="s">
        <v>9297</v>
      </c>
      <c r="E9251" s="3" t="s">
        <v>9860</v>
      </c>
      <c r="F9251" s="61">
        <v>36.909999999999997</v>
      </c>
      <c r="G9251" s="61">
        <v>39.92</v>
      </c>
    </row>
    <row r="9252" spans="1:7">
      <c r="A9252" s="1" t="str">
        <f t="shared" si="146"/>
        <v>SINAPI 100264</v>
      </c>
      <c r="B9252" s="3" t="s">
        <v>9865</v>
      </c>
      <c r="C9252" s="3">
        <v>100264</v>
      </c>
      <c r="D9252" s="2" t="s">
        <v>9298</v>
      </c>
      <c r="E9252" s="3" t="s">
        <v>9860</v>
      </c>
      <c r="F9252" s="61">
        <v>52.08</v>
      </c>
      <c r="G9252" s="61">
        <v>56.33</v>
      </c>
    </row>
    <row r="9253" spans="1:7">
      <c r="A9253" s="1" t="str">
        <f t="shared" si="146"/>
        <v>SINAPI 100225</v>
      </c>
      <c r="B9253" s="3" t="s">
        <v>9865</v>
      </c>
      <c r="C9253" s="3">
        <v>100225</v>
      </c>
      <c r="D9253" s="2" t="s">
        <v>9299</v>
      </c>
      <c r="E9253" s="3" t="s">
        <v>9863</v>
      </c>
      <c r="F9253" s="61">
        <v>2.89</v>
      </c>
      <c r="G9253" s="61">
        <v>3.13</v>
      </c>
    </row>
    <row r="9254" spans="1:7">
      <c r="A9254" s="1" t="str">
        <f t="shared" si="146"/>
        <v>SINAPI 100266</v>
      </c>
      <c r="B9254" s="3" t="s">
        <v>9865</v>
      </c>
      <c r="C9254" s="3">
        <v>100266</v>
      </c>
      <c r="D9254" s="2" t="s">
        <v>9300</v>
      </c>
      <c r="E9254" s="3" t="s">
        <v>9859</v>
      </c>
      <c r="F9254" s="61">
        <v>110.68</v>
      </c>
      <c r="G9254" s="61">
        <v>119.72</v>
      </c>
    </row>
    <row r="9255" spans="1:7" ht="22.5">
      <c r="A9255" s="1" t="str">
        <f t="shared" si="146"/>
        <v>SINAPI 100257</v>
      </c>
      <c r="B9255" s="3" t="s">
        <v>9865</v>
      </c>
      <c r="C9255" s="3">
        <v>100257</v>
      </c>
      <c r="D9255" s="2" t="s">
        <v>9301</v>
      </c>
      <c r="E9255" s="3" t="s">
        <v>9862</v>
      </c>
      <c r="F9255" s="61">
        <v>7.06</v>
      </c>
      <c r="G9255" s="61">
        <v>7.63</v>
      </c>
    </row>
    <row r="9256" spans="1:7">
      <c r="A9256" s="1" t="str">
        <f t="shared" si="146"/>
        <v>SINAPI 100197</v>
      </c>
      <c r="B9256" s="3" t="s">
        <v>9865</v>
      </c>
      <c r="C9256" s="3">
        <v>100197</v>
      </c>
      <c r="D9256" s="2" t="s">
        <v>9302</v>
      </c>
      <c r="E9256" s="3" t="s">
        <v>9861</v>
      </c>
      <c r="F9256" s="61">
        <v>2.6</v>
      </c>
      <c r="G9256" s="61">
        <v>2.82</v>
      </c>
    </row>
    <row r="9257" spans="1:7">
      <c r="A9257" s="1" t="str">
        <f t="shared" si="146"/>
        <v>SINAPI 100196</v>
      </c>
      <c r="B9257" s="3" t="s">
        <v>9865</v>
      </c>
      <c r="C9257" s="3">
        <v>100196</v>
      </c>
      <c r="D9257" s="2" t="s">
        <v>9303</v>
      </c>
      <c r="E9257" s="3" t="s">
        <v>9861</v>
      </c>
      <c r="F9257" s="61">
        <v>1.73</v>
      </c>
      <c r="G9257" s="61">
        <v>1.88</v>
      </c>
    </row>
    <row r="9258" spans="1:7">
      <c r="A9258" s="1" t="str">
        <f t="shared" si="146"/>
        <v>SINAPI 100195</v>
      </c>
      <c r="B9258" s="3" t="s">
        <v>9865</v>
      </c>
      <c r="C9258" s="3">
        <v>100195</v>
      </c>
      <c r="D9258" s="2" t="s">
        <v>9304</v>
      </c>
      <c r="E9258" s="3" t="s">
        <v>9861</v>
      </c>
      <c r="F9258" s="61">
        <v>1.04</v>
      </c>
      <c r="G9258" s="61">
        <v>1.1200000000000001</v>
      </c>
    </row>
    <row r="9259" spans="1:7">
      <c r="A9259" s="1" t="str">
        <f t="shared" si="146"/>
        <v>SINAPI 100273</v>
      </c>
      <c r="B9259" s="3" t="s">
        <v>9865</v>
      </c>
      <c r="C9259" s="3">
        <v>100273</v>
      </c>
      <c r="D9259" s="2" t="s">
        <v>9305</v>
      </c>
      <c r="E9259" s="3" t="s">
        <v>9861</v>
      </c>
      <c r="F9259" s="61">
        <v>4.33</v>
      </c>
      <c r="G9259" s="61">
        <v>4.68</v>
      </c>
    </row>
    <row r="9260" spans="1:7">
      <c r="A9260" s="1" t="str">
        <f t="shared" si="146"/>
        <v>SINAPI 100282</v>
      </c>
      <c r="B9260" s="3" t="s">
        <v>9865</v>
      </c>
      <c r="C9260" s="3">
        <v>100282</v>
      </c>
      <c r="D9260" s="2" t="s">
        <v>9306</v>
      </c>
      <c r="E9260" s="3" t="s">
        <v>9860</v>
      </c>
      <c r="F9260" s="61">
        <v>207.37</v>
      </c>
      <c r="G9260" s="61">
        <v>224.3</v>
      </c>
    </row>
    <row r="9261" spans="1:7" ht="22.5">
      <c r="A9261" s="1" t="str">
        <f t="shared" si="146"/>
        <v>SINAPI 100276</v>
      </c>
      <c r="B9261" s="3" t="s">
        <v>9865</v>
      </c>
      <c r="C9261" s="3">
        <v>100276</v>
      </c>
      <c r="D9261" s="2" t="s">
        <v>9307</v>
      </c>
      <c r="E9261" s="3" t="s">
        <v>9860</v>
      </c>
      <c r="F9261" s="61">
        <v>43.55</v>
      </c>
      <c r="G9261" s="61">
        <v>47.1</v>
      </c>
    </row>
    <row r="9262" spans="1:7" ht="22.5">
      <c r="A9262" s="1" t="str">
        <f t="shared" si="146"/>
        <v>SINAPI 100275</v>
      </c>
      <c r="B9262" s="3" t="s">
        <v>9865</v>
      </c>
      <c r="C9262" s="3">
        <v>100275</v>
      </c>
      <c r="D9262" s="2" t="s">
        <v>9308</v>
      </c>
      <c r="E9262" s="3" t="s">
        <v>9860</v>
      </c>
      <c r="F9262" s="61">
        <v>23.86</v>
      </c>
      <c r="G9262" s="61">
        <v>25.81</v>
      </c>
    </row>
    <row r="9263" spans="1:7" ht="22.5">
      <c r="A9263" s="1" t="str">
        <f t="shared" si="146"/>
        <v>SINAPI 100254</v>
      </c>
      <c r="B9263" s="3" t="s">
        <v>9865</v>
      </c>
      <c r="C9263" s="3">
        <v>100254</v>
      </c>
      <c r="D9263" s="2" t="s">
        <v>9309</v>
      </c>
      <c r="E9263" s="3" t="s">
        <v>9862</v>
      </c>
      <c r="F9263" s="61">
        <v>52.16</v>
      </c>
      <c r="G9263" s="61">
        <v>56.42</v>
      </c>
    </row>
    <row r="9264" spans="1:7" ht="22.5">
      <c r="A9264" s="1" t="str">
        <f t="shared" si="146"/>
        <v>SINAPI 100250</v>
      </c>
      <c r="B9264" s="3" t="s">
        <v>9865</v>
      </c>
      <c r="C9264" s="3">
        <v>100250</v>
      </c>
      <c r="D9264" s="2" t="s">
        <v>9310</v>
      </c>
      <c r="E9264" s="3" t="s">
        <v>9862</v>
      </c>
      <c r="F9264" s="61">
        <v>5.88</v>
      </c>
      <c r="G9264" s="61">
        <v>6.36</v>
      </c>
    </row>
    <row r="9265" spans="1:7" ht="22.5">
      <c r="A9265" s="1" t="str">
        <f t="shared" si="146"/>
        <v>SINAPI 100251</v>
      </c>
      <c r="B9265" s="3" t="s">
        <v>9865</v>
      </c>
      <c r="C9265" s="3">
        <v>100251</v>
      </c>
      <c r="D9265" s="2" t="s">
        <v>9311</v>
      </c>
      <c r="E9265" s="3" t="s">
        <v>9862</v>
      </c>
      <c r="F9265" s="61">
        <v>17.38</v>
      </c>
      <c r="G9265" s="61">
        <v>18.8</v>
      </c>
    </row>
    <row r="9266" spans="1:7" ht="22.5">
      <c r="A9266" s="1" t="str">
        <f t="shared" si="146"/>
        <v>SINAPI 100252</v>
      </c>
      <c r="B9266" s="3" t="s">
        <v>9865</v>
      </c>
      <c r="C9266" s="3">
        <v>100252</v>
      </c>
      <c r="D9266" s="2" t="s">
        <v>9312</v>
      </c>
      <c r="E9266" s="3" t="s">
        <v>9862</v>
      </c>
      <c r="F9266" s="61">
        <v>26.08</v>
      </c>
      <c r="G9266" s="61">
        <v>28.21</v>
      </c>
    </row>
    <row r="9267" spans="1:7" ht="22.5">
      <c r="A9267" s="1" t="str">
        <f t="shared" si="146"/>
        <v>SINAPI 100253</v>
      </c>
      <c r="B9267" s="3" t="s">
        <v>9865</v>
      </c>
      <c r="C9267" s="3">
        <v>100253</v>
      </c>
      <c r="D9267" s="2" t="s">
        <v>9313</v>
      </c>
      <c r="E9267" s="3" t="s">
        <v>9862</v>
      </c>
      <c r="F9267" s="61">
        <v>34.770000000000003</v>
      </c>
      <c r="G9267" s="61">
        <v>37.61</v>
      </c>
    </row>
    <row r="9268" spans="1:7" ht="22.5">
      <c r="A9268" s="1" t="str">
        <f t="shared" si="146"/>
        <v>SINAPI 100249</v>
      </c>
      <c r="B9268" s="3" t="s">
        <v>9865</v>
      </c>
      <c r="C9268" s="3">
        <v>100249</v>
      </c>
      <c r="D9268" s="2" t="s">
        <v>9314</v>
      </c>
      <c r="E9268" s="3" t="s">
        <v>9862</v>
      </c>
      <c r="F9268" s="61">
        <v>3.52</v>
      </c>
      <c r="G9268" s="61">
        <v>3.81</v>
      </c>
    </row>
    <row r="9269" spans="1:7" ht="22.5">
      <c r="A9269" s="1" t="str">
        <f t="shared" si="146"/>
        <v>SINAPI 100244</v>
      </c>
      <c r="B9269" s="3" t="s">
        <v>9865</v>
      </c>
      <c r="C9269" s="3">
        <v>100244</v>
      </c>
      <c r="D9269" s="2" t="s">
        <v>9315</v>
      </c>
      <c r="E9269" s="3" t="s">
        <v>9862</v>
      </c>
      <c r="F9269" s="61">
        <v>5.29</v>
      </c>
      <c r="G9269" s="61">
        <v>5.72</v>
      </c>
    </row>
    <row r="9270" spans="1:7" ht="22.5">
      <c r="A9270" s="1" t="str">
        <f t="shared" si="146"/>
        <v>SINAPI 100245</v>
      </c>
      <c r="B9270" s="3" t="s">
        <v>9865</v>
      </c>
      <c r="C9270" s="3">
        <v>100245</v>
      </c>
      <c r="D9270" s="2" t="s">
        <v>9316</v>
      </c>
      <c r="E9270" s="3" t="s">
        <v>9862</v>
      </c>
      <c r="F9270" s="61">
        <v>10.59</v>
      </c>
      <c r="G9270" s="61">
        <v>11.45</v>
      </c>
    </row>
    <row r="9271" spans="1:7" ht="22.5">
      <c r="A9271" s="1" t="str">
        <f t="shared" si="146"/>
        <v>SINAPI 100243</v>
      </c>
      <c r="B9271" s="3" t="s">
        <v>9865</v>
      </c>
      <c r="C9271" s="3">
        <v>100243</v>
      </c>
      <c r="D9271" s="2" t="s">
        <v>9317</v>
      </c>
      <c r="E9271" s="3" t="s">
        <v>9862</v>
      </c>
      <c r="F9271" s="61">
        <v>4.2300000000000004</v>
      </c>
      <c r="G9271" s="61">
        <v>4.58</v>
      </c>
    </row>
    <row r="9272" spans="1:7" ht="22.5">
      <c r="A9272" s="1" t="str">
        <f t="shared" si="146"/>
        <v>SINAPI 100239</v>
      </c>
      <c r="B9272" s="3" t="s">
        <v>9865</v>
      </c>
      <c r="C9272" s="3">
        <v>100239</v>
      </c>
      <c r="D9272" s="2" t="s">
        <v>9318</v>
      </c>
      <c r="E9272" s="3" t="s">
        <v>9862</v>
      </c>
      <c r="F9272" s="61">
        <v>8.82</v>
      </c>
      <c r="G9272" s="61">
        <v>9.5399999999999991</v>
      </c>
    </row>
    <row r="9273" spans="1:7" ht="22.5">
      <c r="A9273" s="1" t="str">
        <f t="shared" si="146"/>
        <v>SINAPI 100238</v>
      </c>
      <c r="B9273" s="3" t="s">
        <v>9865</v>
      </c>
      <c r="C9273" s="3">
        <v>100238</v>
      </c>
      <c r="D9273" s="2" t="s">
        <v>9319</v>
      </c>
      <c r="E9273" s="3" t="s">
        <v>9862</v>
      </c>
      <c r="F9273" s="61">
        <v>7.06</v>
      </c>
      <c r="G9273" s="61">
        <v>7.63</v>
      </c>
    </row>
    <row r="9274" spans="1:7" ht="22.5">
      <c r="A9274" s="1" t="str">
        <f t="shared" si="146"/>
        <v>SINAPI 100241</v>
      </c>
      <c r="B9274" s="3" t="s">
        <v>9865</v>
      </c>
      <c r="C9274" s="3">
        <v>100241</v>
      </c>
      <c r="D9274" s="2" t="s">
        <v>9320</v>
      </c>
      <c r="E9274" s="3" t="s">
        <v>9862</v>
      </c>
      <c r="F9274" s="61">
        <v>8.82</v>
      </c>
      <c r="G9274" s="61">
        <v>9.5399999999999991</v>
      </c>
    </row>
    <row r="9275" spans="1:7" ht="22.5">
      <c r="A9275" s="1" t="str">
        <f t="shared" si="146"/>
        <v>SINAPI 100242</v>
      </c>
      <c r="B9275" s="3" t="s">
        <v>9865</v>
      </c>
      <c r="C9275" s="3">
        <v>100242</v>
      </c>
      <c r="D9275" s="2" t="s">
        <v>9321</v>
      </c>
      <c r="E9275" s="3" t="s">
        <v>9862</v>
      </c>
      <c r="F9275" s="61">
        <v>26.08</v>
      </c>
      <c r="G9275" s="61">
        <v>28.21</v>
      </c>
    </row>
    <row r="9276" spans="1:7" ht="22.5">
      <c r="A9276" s="1" t="str">
        <f t="shared" si="146"/>
        <v>SINAPI 100240</v>
      </c>
      <c r="B9276" s="3" t="s">
        <v>9865</v>
      </c>
      <c r="C9276" s="3">
        <v>100240</v>
      </c>
      <c r="D9276" s="2" t="s">
        <v>9322</v>
      </c>
      <c r="E9276" s="3" t="s">
        <v>9862</v>
      </c>
      <c r="F9276" s="61">
        <v>5.29</v>
      </c>
      <c r="G9276" s="61">
        <v>5.72</v>
      </c>
    </row>
    <row r="9277" spans="1:7" ht="22.5">
      <c r="A9277" s="1" t="str">
        <f t="shared" si="146"/>
        <v>SINAPI 100237</v>
      </c>
      <c r="B9277" s="3" t="s">
        <v>9865</v>
      </c>
      <c r="C9277" s="3">
        <v>100237</v>
      </c>
      <c r="D9277" s="2" t="s">
        <v>9323</v>
      </c>
      <c r="E9277" s="3" t="s">
        <v>9862</v>
      </c>
      <c r="F9277" s="61">
        <v>4.41</v>
      </c>
      <c r="G9277" s="61">
        <v>4.7699999999999996</v>
      </c>
    </row>
    <row r="9278" spans="1:7" ht="22.5">
      <c r="A9278" s="1" t="str">
        <f t="shared" si="146"/>
        <v>SINAPI 100236</v>
      </c>
      <c r="B9278" s="3" t="s">
        <v>9865</v>
      </c>
      <c r="C9278" s="3">
        <v>100236</v>
      </c>
      <c r="D9278" s="2" t="s">
        <v>9324</v>
      </c>
      <c r="E9278" s="3" t="s">
        <v>9862</v>
      </c>
      <c r="F9278" s="61">
        <v>3.68</v>
      </c>
      <c r="G9278" s="61">
        <v>3.98</v>
      </c>
    </row>
    <row r="9279" spans="1:7" ht="33.75">
      <c r="A9279" s="1" t="str">
        <f t="shared" si="146"/>
        <v>SINAPI 100248</v>
      </c>
      <c r="B9279" s="3" t="s">
        <v>9865</v>
      </c>
      <c r="C9279" s="3">
        <v>100248</v>
      </c>
      <c r="D9279" s="2" t="s">
        <v>9325</v>
      </c>
      <c r="E9279" s="3" t="s">
        <v>9862</v>
      </c>
      <c r="F9279" s="61">
        <v>17.38</v>
      </c>
      <c r="G9279" s="61">
        <v>18.8</v>
      </c>
    </row>
    <row r="9280" spans="1:7" ht="33.75">
      <c r="A9280" s="1" t="str">
        <f t="shared" si="146"/>
        <v>SINAPI 100247</v>
      </c>
      <c r="B9280" s="3" t="s">
        <v>9865</v>
      </c>
      <c r="C9280" s="3">
        <v>100247</v>
      </c>
      <c r="D9280" s="2" t="s">
        <v>9326</v>
      </c>
      <c r="E9280" s="3" t="s">
        <v>9862</v>
      </c>
      <c r="F9280" s="61">
        <v>4.41</v>
      </c>
      <c r="G9280" s="61">
        <v>4.7699999999999996</v>
      </c>
    </row>
    <row r="9281" spans="1:7" ht="22.5">
      <c r="A9281" s="1" t="str">
        <f t="shared" si="146"/>
        <v>SINAPI 100246</v>
      </c>
      <c r="B9281" s="3" t="s">
        <v>9865</v>
      </c>
      <c r="C9281" s="3">
        <v>100246</v>
      </c>
      <c r="D9281" s="2" t="s">
        <v>9327</v>
      </c>
      <c r="E9281" s="3" t="s">
        <v>9862</v>
      </c>
      <c r="F9281" s="61">
        <v>3.52</v>
      </c>
      <c r="G9281" s="61">
        <v>3.81</v>
      </c>
    </row>
    <row r="9282" spans="1:7" ht="22.5">
      <c r="A9282" s="1" t="str">
        <f t="shared" si="146"/>
        <v>SINAPI 100255</v>
      </c>
      <c r="B9282" s="3" t="s">
        <v>9865</v>
      </c>
      <c r="C9282" s="3">
        <v>100255</v>
      </c>
      <c r="D9282" s="2" t="s">
        <v>9328</v>
      </c>
      <c r="E9282" s="3" t="s">
        <v>9862</v>
      </c>
      <c r="F9282" s="61">
        <v>17.649999999999999</v>
      </c>
      <c r="G9282" s="61">
        <v>19.09</v>
      </c>
    </row>
    <row r="9283" spans="1:7" ht="22.5">
      <c r="A9283" s="1" t="str">
        <f t="shared" si="146"/>
        <v>SINAPI 100263</v>
      </c>
      <c r="B9283" s="3" t="s">
        <v>9865</v>
      </c>
      <c r="C9283" s="3">
        <v>100263</v>
      </c>
      <c r="D9283" s="2" t="s">
        <v>9329</v>
      </c>
      <c r="E9283" s="3" t="s">
        <v>9861</v>
      </c>
      <c r="F9283" s="61">
        <v>2.86</v>
      </c>
      <c r="G9283" s="61">
        <v>3.09</v>
      </c>
    </row>
    <row r="9284" spans="1:7" ht="22.5">
      <c r="A9284" s="1" t="str">
        <f t="shared" si="146"/>
        <v>SINAPI 100260</v>
      </c>
      <c r="B9284" s="3" t="s">
        <v>9865</v>
      </c>
      <c r="C9284" s="3">
        <v>100260</v>
      </c>
      <c r="D9284" s="2" t="s">
        <v>9330</v>
      </c>
      <c r="E9284" s="3" t="s">
        <v>9861</v>
      </c>
      <c r="F9284" s="61">
        <v>11.46</v>
      </c>
      <c r="G9284" s="61">
        <v>12.39</v>
      </c>
    </row>
    <row r="9285" spans="1:7" ht="22.5">
      <c r="A9285" s="1" t="str">
        <f t="shared" si="146"/>
        <v>SINAPI 100261</v>
      </c>
      <c r="B9285" s="3" t="s">
        <v>9865</v>
      </c>
      <c r="C9285" s="3">
        <v>100261</v>
      </c>
      <c r="D9285" s="2" t="s">
        <v>9331</v>
      </c>
      <c r="E9285" s="3" t="s">
        <v>9861</v>
      </c>
      <c r="F9285" s="61">
        <v>7.2</v>
      </c>
      <c r="G9285" s="61">
        <v>7.79</v>
      </c>
    </row>
    <row r="9286" spans="1:7" ht="22.5">
      <c r="A9286" s="1" t="str">
        <f t="shared" si="146"/>
        <v>SINAPI 100262</v>
      </c>
      <c r="B9286" s="3" t="s">
        <v>9865</v>
      </c>
      <c r="C9286" s="3">
        <v>100262</v>
      </c>
      <c r="D9286" s="2" t="s">
        <v>9332</v>
      </c>
      <c r="E9286" s="3" t="s">
        <v>9861</v>
      </c>
      <c r="F9286" s="61">
        <v>4.46</v>
      </c>
      <c r="G9286" s="61">
        <v>4.83</v>
      </c>
    </row>
    <row r="9287" spans="1:7">
      <c r="A9287" s="1" t="str">
        <f t="shared" si="146"/>
        <v>SINAPI 100271</v>
      </c>
      <c r="B9287" s="3" t="s">
        <v>9865</v>
      </c>
      <c r="C9287" s="3">
        <v>100271</v>
      </c>
      <c r="D9287" s="2" t="s">
        <v>9333</v>
      </c>
      <c r="E9287" s="3" t="s">
        <v>9860</v>
      </c>
      <c r="F9287" s="61">
        <v>83.01</v>
      </c>
      <c r="G9287" s="61">
        <v>89.79</v>
      </c>
    </row>
    <row r="9288" spans="1:7" ht="22.5">
      <c r="A9288" s="1" t="str">
        <f t="shared" si="146"/>
        <v>SINAPI 100258</v>
      </c>
      <c r="B9288" s="3" t="s">
        <v>9865</v>
      </c>
      <c r="C9288" s="3">
        <v>100258</v>
      </c>
      <c r="D9288" s="2" t="s">
        <v>9334</v>
      </c>
      <c r="E9288" s="3" t="s">
        <v>9862</v>
      </c>
      <c r="F9288" s="61">
        <v>17.649999999999999</v>
      </c>
      <c r="G9288" s="61">
        <v>19.09</v>
      </c>
    </row>
    <row r="9289" spans="1:7" ht="22.5">
      <c r="A9289" s="1" t="str">
        <f t="shared" si="146"/>
        <v>SINAPI 100259</v>
      </c>
      <c r="B9289" s="3" t="s">
        <v>9865</v>
      </c>
      <c r="C9289" s="3">
        <v>100259</v>
      </c>
      <c r="D9289" s="2" t="s">
        <v>9335</v>
      </c>
      <c r="E9289" s="3" t="s">
        <v>9862</v>
      </c>
      <c r="F9289" s="61">
        <v>34.770000000000003</v>
      </c>
      <c r="G9289" s="61">
        <v>37.61</v>
      </c>
    </row>
    <row r="9290" spans="1:7" ht="22.5">
      <c r="A9290" s="1" t="str">
        <f t="shared" si="146"/>
        <v>SINAPI 100279</v>
      </c>
      <c r="B9290" s="3" t="s">
        <v>9865</v>
      </c>
      <c r="C9290" s="3">
        <v>100279</v>
      </c>
      <c r="D9290" s="2" t="s">
        <v>9336</v>
      </c>
      <c r="E9290" s="3" t="s">
        <v>9848</v>
      </c>
      <c r="F9290" s="61">
        <v>1.02</v>
      </c>
      <c r="G9290" s="61">
        <v>1.1000000000000001</v>
      </c>
    </row>
    <row r="9291" spans="1:7" ht="22.5">
      <c r="A9291" s="1" t="str">
        <f t="shared" si="146"/>
        <v>SINAPI 100233</v>
      </c>
      <c r="B9291" s="3" t="s">
        <v>9865</v>
      </c>
      <c r="C9291" s="3">
        <v>100233</v>
      </c>
      <c r="D9291" s="2" t="s">
        <v>9337</v>
      </c>
      <c r="E9291" s="3" t="s">
        <v>9848</v>
      </c>
      <c r="F9291" s="61">
        <v>0.24</v>
      </c>
      <c r="G9291" s="61">
        <v>0.26</v>
      </c>
    </row>
    <row r="9292" spans="1:7" ht="22.5">
      <c r="A9292" s="1" t="str">
        <f t="shared" si="146"/>
        <v>SINAPI 100232</v>
      </c>
      <c r="B9292" s="3" t="s">
        <v>9865</v>
      </c>
      <c r="C9292" s="3">
        <v>100232</v>
      </c>
      <c r="D9292" s="2" t="s">
        <v>9338</v>
      </c>
      <c r="E9292" s="3" t="s">
        <v>9848</v>
      </c>
      <c r="F9292" s="61">
        <v>0.48</v>
      </c>
      <c r="G9292" s="61">
        <v>0.52</v>
      </c>
    </row>
    <row r="9293" spans="1:7" ht="22.5">
      <c r="A9293" s="1" t="str">
        <f t="shared" si="146"/>
        <v>SINAPI 100234</v>
      </c>
      <c r="B9293" s="3" t="s">
        <v>9865</v>
      </c>
      <c r="C9293" s="3">
        <v>100234</v>
      </c>
      <c r="D9293" s="2" t="s">
        <v>9339</v>
      </c>
      <c r="E9293" s="3" t="s">
        <v>9847</v>
      </c>
      <c r="F9293" s="61">
        <v>0.73</v>
      </c>
      <c r="G9293" s="61">
        <v>0.79</v>
      </c>
    </row>
    <row r="9294" spans="1:7">
      <c r="A9294" s="1" t="str">
        <f t="shared" si="146"/>
        <v>SINAPI 100265</v>
      </c>
      <c r="B9294" s="3" t="s">
        <v>9865</v>
      </c>
      <c r="C9294" s="3">
        <v>100265</v>
      </c>
      <c r="D9294" s="2" t="s">
        <v>9340</v>
      </c>
      <c r="E9294" s="3" t="s">
        <v>9847</v>
      </c>
      <c r="F9294" s="61">
        <v>1.0900000000000001</v>
      </c>
      <c r="G9294" s="61">
        <v>1.18</v>
      </c>
    </row>
    <row r="9295" spans="1:7">
      <c r="A9295" s="1" t="str">
        <f t="shared" si="146"/>
        <v>SINAPI 100235</v>
      </c>
      <c r="B9295" s="3" t="s">
        <v>9865</v>
      </c>
      <c r="C9295" s="3">
        <v>100235</v>
      </c>
      <c r="D9295" s="2" t="s">
        <v>9341</v>
      </c>
      <c r="E9295" s="3" t="s">
        <v>9864</v>
      </c>
      <c r="F9295" s="61">
        <v>0.05</v>
      </c>
      <c r="G9295" s="61">
        <v>0.06</v>
      </c>
    </row>
    <row r="9296" spans="1:7">
      <c r="A9296" s="1" t="str">
        <f t="shared" si="146"/>
        <v>SINAPI 100267</v>
      </c>
      <c r="B9296" s="3" t="s">
        <v>9865</v>
      </c>
      <c r="C9296" s="3">
        <v>100267</v>
      </c>
      <c r="D9296" s="2" t="s">
        <v>9342</v>
      </c>
      <c r="E9296" s="3" t="s">
        <v>9848</v>
      </c>
      <c r="F9296" s="61">
        <v>2.19</v>
      </c>
      <c r="G9296" s="61">
        <v>2.37</v>
      </c>
    </row>
    <row r="9297" spans="1:7">
      <c r="A9297" s="1" t="str">
        <f t="shared" si="146"/>
        <v>SINAPI 100231</v>
      </c>
      <c r="B9297" s="3" t="s">
        <v>9865</v>
      </c>
      <c r="C9297" s="3">
        <v>100231</v>
      </c>
      <c r="D9297" s="2" t="s">
        <v>9343</v>
      </c>
      <c r="E9297" s="3" t="s">
        <v>9851</v>
      </c>
      <c r="F9297" s="61">
        <v>0.05</v>
      </c>
      <c r="G9297" s="61">
        <v>0.05</v>
      </c>
    </row>
    <row r="9298" spans="1:7">
      <c r="A9298" s="1" t="str">
        <f t="shared" si="146"/>
        <v>SINAPI 100230</v>
      </c>
      <c r="B9298" s="3" t="s">
        <v>9865</v>
      </c>
      <c r="C9298" s="3">
        <v>100230</v>
      </c>
      <c r="D9298" s="2" t="s">
        <v>9344</v>
      </c>
      <c r="E9298" s="3" t="s">
        <v>9851</v>
      </c>
      <c r="F9298" s="61">
        <v>0.03</v>
      </c>
      <c r="G9298" s="61">
        <v>0.03</v>
      </c>
    </row>
    <row r="9299" spans="1:7">
      <c r="A9299" s="1" t="str">
        <f t="shared" si="146"/>
        <v>SINAPI 100229</v>
      </c>
      <c r="B9299" s="3" t="s">
        <v>9865</v>
      </c>
      <c r="C9299" s="3">
        <v>100229</v>
      </c>
      <c r="D9299" s="2" t="s">
        <v>9345</v>
      </c>
      <c r="E9299" s="3" t="s">
        <v>9851</v>
      </c>
      <c r="F9299" s="61">
        <v>0.01</v>
      </c>
      <c r="G9299" s="61">
        <v>0.02</v>
      </c>
    </row>
    <row r="9300" spans="1:7">
      <c r="A9300" s="1" t="str">
        <f t="shared" si="146"/>
        <v>SINAPI 100272</v>
      </c>
      <c r="B9300" s="3" t="s">
        <v>9865</v>
      </c>
      <c r="C9300" s="3">
        <v>100272</v>
      </c>
      <c r="D9300" s="2" t="s">
        <v>9346</v>
      </c>
      <c r="E9300" s="3" t="s">
        <v>9847</v>
      </c>
      <c r="F9300" s="61">
        <v>1.64</v>
      </c>
      <c r="G9300" s="61">
        <v>1.77</v>
      </c>
    </row>
    <row r="9301" spans="1:7" ht="22.5">
      <c r="A9301" s="1" t="str">
        <f t="shared" si="146"/>
        <v>SINAPI 100269</v>
      </c>
      <c r="B9301" s="3" t="s">
        <v>9865</v>
      </c>
      <c r="C9301" s="3">
        <v>100269</v>
      </c>
      <c r="D9301" s="2" t="s">
        <v>9347</v>
      </c>
      <c r="E9301" s="3" t="s">
        <v>9848</v>
      </c>
      <c r="F9301" s="61">
        <v>2.19</v>
      </c>
      <c r="G9301" s="61">
        <v>2.37</v>
      </c>
    </row>
    <row r="9302" spans="1:7">
      <c r="A9302" s="1" t="str">
        <f t="shared" si="146"/>
        <v>SINAPI 100986</v>
      </c>
      <c r="B9302" s="3" t="s">
        <v>9865</v>
      </c>
      <c r="C9302" s="3">
        <v>100986</v>
      </c>
      <c r="D9302" s="2" t="s">
        <v>9348</v>
      </c>
      <c r="E9302" s="3" t="s">
        <v>9850</v>
      </c>
      <c r="F9302" s="61">
        <v>9.42</v>
      </c>
      <c r="G9302" s="61">
        <v>9.56</v>
      </c>
    </row>
    <row r="9303" spans="1:7">
      <c r="A9303" s="1" t="str">
        <f t="shared" si="146"/>
        <v>SINAPI 101002</v>
      </c>
      <c r="B9303" s="3" t="s">
        <v>9865</v>
      </c>
      <c r="C9303" s="3">
        <v>101002</v>
      </c>
      <c r="D9303" s="2" t="s">
        <v>9349</v>
      </c>
      <c r="E9303" s="3" t="s">
        <v>9856</v>
      </c>
      <c r="F9303" s="61">
        <v>6.26</v>
      </c>
      <c r="G9303" s="61">
        <v>6.36</v>
      </c>
    </row>
    <row r="9304" spans="1:7">
      <c r="A9304" s="1" t="str">
        <f t="shared" si="146"/>
        <v>SINAPI 100987</v>
      </c>
      <c r="B9304" s="3" t="s">
        <v>9865</v>
      </c>
      <c r="C9304" s="3">
        <v>100987</v>
      </c>
      <c r="D9304" s="2" t="s">
        <v>9350</v>
      </c>
      <c r="E9304" s="3" t="s">
        <v>9850</v>
      </c>
      <c r="F9304" s="61">
        <v>10.74</v>
      </c>
      <c r="G9304" s="61">
        <v>10.87</v>
      </c>
    </row>
    <row r="9305" spans="1:7">
      <c r="A9305" s="1" t="str">
        <f t="shared" si="146"/>
        <v>SINAPI 101003</v>
      </c>
      <c r="B9305" s="3" t="s">
        <v>9865</v>
      </c>
      <c r="C9305" s="3">
        <v>101003</v>
      </c>
      <c r="D9305" s="2" t="s">
        <v>9351</v>
      </c>
      <c r="E9305" s="3" t="s">
        <v>9856</v>
      </c>
      <c r="F9305" s="61">
        <v>7.15</v>
      </c>
      <c r="G9305" s="61">
        <v>7.24</v>
      </c>
    </row>
    <row r="9306" spans="1:7">
      <c r="A9306" s="1" t="str">
        <f t="shared" si="146"/>
        <v>SINAPI 100988</v>
      </c>
      <c r="B9306" s="3" t="s">
        <v>9865</v>
      </c>
      <c r="C9306" s="3">
        <v>100988</v>
      </c>
      <c r="D9306" s="2" t="s">
        <v>9352</v>
      </c>
      <c r="E9306" s="3" t="s">
        <v>9850</v>
      </c>
      <c r="F9306" s="61">
        <v>11.36</v>
      </c>
      <c r="G9306" s="61">
        <v>11.48</v>
      </c>
    </row>
    <row r="9307" spans="1:7">
      <c r="A9307" s="1" t="str">
        <f t="shared" ref="A9307:A9370" si="147">CONCATENATE($B9307," ",$C9307)</f>
        <v>SINAPI 101004</v>
      </c>
      <c r="B9307" s="3" t="s">
        <v>9865</v>
      </c>
      <c r="C9307" s="3">
        <v>101004</v>
      </c>
      <c r="D9307" s="2" t="s">
        <v>9353</v>
      </c>
      <c r="E9307" s="3" t="s">
        <v>9856</v>
      </c>
      <c r="F9307" s="61">
        <v>7.57</v>
      </c>
      <c r="G9307" s="61">
        <v>7.65</v>
      </c>
    </row>
    <row r="9308" spans="1:7">
      <c r="A9308" s="1" t="str">
        <f t="shared" si="147"/>
        <v>SINAPI 100985</v>
      </c>
      <c r="B9308" s="3" t="s">
        <v>9865</v>
      </c>
      <c r="C9308" s="3">
        <v>100985</v>
      </c>
      <c r="D9308" s="2" t="s">
        <v>9354</v>
      </c>
      <c r="E9308" s="3" t="s">
        <v>9850</v>
      </c>
      <c r="F9308" s="61">
        <v>7.92</v>
      </c>
      <c r="G9308" s="61">
        <v>8.1</v>
      </c>
    </row>
    <row r="9309" spans="1:7">
      <c r="A9309" s="1" t="str">
        <f t="shared" si="147"/>
        <v>SINAPI 101001</v>
      </c>
      <c r="B9309" s="3" t="s">
        <v>9865</v>
      </c>
      <c r="C9309" s="3">
        <v>101001</v>
      </c>
      <c r="D9309" s="2" t="s">
        <v>9355</v>
      </c>
      <c r="E9309" s="3" t="s">
        <v>9856</v>
      </c>
      <c r="F9309" s="61">
        <v>5.28</v>
      </c>
      <c r="G9309" s="61">
        <v>5.4</v>
      </c>
    </row>
    <row r="9310" spans="1:7">
      <c r="A9310" s="1" t="str">
        <f t="shared" si="147"/>
        <v>SINAPI 101008</v>
      </c>
      <c r="B9310" s="3" t="s">
        <v>9865</v>
      </c>
      <c r="C9310" s="3">
        <v>101008</v>
      </c>
      <c r="D9310" s="2" t="s">
        <v>9356</v>
      </c>
      <c r="E9310" s="3" t="s">
        <v>9850</v>
      </c>
      <c r="F9310" s="61">
        <v>5.66</v>
      </c>
      <c r="G9310" s="61">
        <v>5.72</v>
      </c>
    </row>
    <row r="9311" spans="1:7">
      <c r="A9311" s="1" t="str">
        <f t="shared" si="147"/>
        <v>SINAPI 101007</v>
      </c>
      <c r="B9311" s="3" t="s">
        <v>9865</v>
      </c>
      <c r="C9311" s="3">
        <v>101007</v>
      </c>
      <c r="D9311" s="2" t="s">
        <v>9357</v>
      </c>
      <c r="E9311" s="3" t="s">
        <v>9850</v>
      </c>
      <c r="F9311" s="61">
        <v>5.61</v>
      </c>
      <c r="G9311" s="61">
        <v>5.69</v>
      </c>
    </row>
    <row r="9312" spans="1:7" ht="22.5">
      <c r="A9312" s="1" t="str">
        <f t="shared" si="147"/>
        <v>SINAPI 100982</v>
      </c>
      <c r="B9312" s="3" t="s">
        <v>9865</v>
      </c>
      <c r="C9312" s="3">
        <v>100982</v>
      </c>
      <c r="D9312" s="2" t="s">
        <v>9358</v>
      </c>
      <c r="E9312" s="3" t="s">
        <v>9850</v>
      </c>
      <c r="F9312" s="61">
        <v>9.52</v>
      </c>
      <c r="G9312" s="61">
        <v>9.7100000000000009</v>
      </c>
    </row>
    <row r="9313" spans="1:7" ht="22.5">
      <c r="A9313" s="1" t="str">
        <f t="shared" si="147"/>
        <v>SINAPI 100998</v>
      </c>
      <c r="B9313" s="3" t="s">
        <v>9865</v>
      </c>
      <c r="C9313" s="3">
        <v>100998</v>
      </c>
      <c r="D9313" s="2" t="s">
        <v>9359</v>
      </c>
      <c r="E9313" s="3" t="s">
        <v>9856</v>
      </c>
      <c r="F9313" s="61">
        <v>6.36</v>
      </c>
      <c r="G9313" s="61">
        <v>6.47</v>
      </c>
    </row>
    <row r="9314" spans="1:7" ht="22.5">
      <c r="A9314" s="1" t="str">
        <f t="shared" si="147"/>
        <v>SINAPI 100983</v>
      </c>
      <c r="B9314" s="3" t="s">
        <v>9865</v>
      </c>
      <c r="C9314" s="3">
        <v>100983</v>
      </c>
      <c r="D9314" s="2" t="s">
        <v>9360</v>
      </c>
      <c r="E9314" s="3" t="s">
        <v>9850</v>
      </c>
      <c r="F9314" s="61">
        <v>9.48</v>
      </c>
      <c r="G9314" s="61">
        <v>9.64</v>
      </c>
    </row>
    <row r="9315" spans="1:7" ht="22.5">
      <c r="A9315" s="1" t="str">
        <f t="shared" si="147"/>
        <v>SINAPI 100999</v>
      </c>
      <c r="B9315" s="3" t="s">
        <v>9865</v>
      </c>
      <c r="C9315" s="3">
        <v>100999</v>
      </c>
      <c r="D9315" s="2" t="s">
        <v>9361</v>
      </c>
      <c r="E9315" s="3" t="s">
        <v>9856</v>
      </c>
      <c r="F9315" s="61">
        <v>6.35</v>
      </c>
      <c r="G9315" s="61">
        <v>6.45</v>
      </c>
    </row>
    <row r="9316" spans="1:7" ht="22.5">
      <c r="A9316" s="1" t="str">
        <f t="shared" si="147"/>
        <v>SINAPI 100984</v>
      </c>
      <c r="B9316" s="3" t="s">
        <v>9865</v>
      </c>
      <c r="C9316" s="3">
        <v>100984</v>
      </c>
      <c r="D9316" s="2" t="s">
        <v>9362</v>
      </c>
      <c r="E9316" s="3" t="s">
        <v>9850</v>
      </c>
      <c r="F9316" s="61">
        <v>9.26</v>
      </c>
      <c r="G9316" s="61">
        <v>9.41</v>
      </c>
    </row>
    <row r="9317" spans="1:7" ht="22.5">
      <c r="A9317" s="1" t="str">
        <f t="shared" si="147"/>
        <v>SINAPI 101000</v>
      </c>
      <c r="B9317" s="3" t="s">
        <v>9865</v>
      </c>
      <c r="C9317" s="3">
        <v>101000</v>
      </c>
      <c r="D9317" s="2" t="s">
        <v>9363</v>
      </c>
      <c r="E9317" s="3" t="s">
        <v>9856</v>
      </c>
      <c r="F9317" s="61">
        <v>6.18</v>
      </c>
      <c r="G9317" s="61">
        <v>6.27</v>
      </c>
    </row>
    <row r="9318" spans="1:7" ht="22.5">
      <c r="A9318" s="1" t="str">
        <f t="shared" si="147"/>
        <v>SINAPI 100981</v>
      </c>
      <c r="B9318" s="3" t="s">
        <v>9865</v>
      </c>
      <c r="C9318" s="3">
        <v>100981</v>
      </c>
      <c r="D9318" s="2" t="s">
        <v>9364</v>
      </c>
      <c r="E9318" s="3" t="s">
        <v>9850</v>
      </c>
      <c r="F9318" s="61">
        <v>10.039999999999999</v>
      </c>
      <c r="G9318" s="61">
        <v>10.29</v>
      </c>
    </row>
    <row r="9319" spans="1:7" ht="22.5">
      <c r="A9319" s="1" t="str">
        <f t="shared" si="147"/>
        <v>SINAPI 100997</v>
      </c>
      <c r="B9319" s="3" t="s">
        <v>9865</v>
      </c>
      <c r="C9319" s="3">
        <v>100997</v>
      </c>
      <c r="D9319" s="2" t="s">
        <v>9365</v>
      </c>
      <c r="E9319" s="3" t="s">
        <v>9856</v>
      </c>
      <c r="F9319" s="61">
        <v>6.7</v>
      </c>
      <c r="G9319" s="61">
        <v>6.87</v>
      </c>
    </row>
    <row r="9320" spans="1:7" ht="22.5">
      <c r="A9320" s="1" t="str">
        <f t="shared" si="147"/>
        <v>SINAPI 101010</v>
      </c>
      <c r="B9320" s="3" t="s">
        <v>9865</v>
      </c>
      <c r="C9320" s="3">
        <v>101010</v>
      </c>
      <c r="D9320" s="2" t="s">
        <v>9366</v>
      </c>
      <c r="E9320" s="3" t="s">
        <v>9856</v>
      </c>
      <c r="F9320" s="61">
        <v>28.2</v>
      </c>
      <c r="G9320" s="61">
        <v>28.64</v>
      </c>
    </row>
    <row r="9321" spans="1:7" ht="22.5">
      <c r="A9321" s="1" t="str">
        <f t="shared" si="147"/>
        <v>SINAPI 101009</v>
      </c>
      <c r="B9321" s="3" t="s">
        <v>9865</v>
      </c>
      <c r="C9321" s="3">
        <v>101009</v>
      </c>
      <c r="D9321" s="2" t="s">
        <v>9367</v>
      </c>
      <c r="E9321" s="3" t="s">
        <v>9856</v>
      </c>
      <c r="F9321" s="61">
        <v>44.79</v>
      </c>
      <c r="G9321" s="61">
        <v>45.49</v>
      </c>
    </row>
    <row r="9322" spans="1:7" ht="22.5">
      <c r="A9322" s="1" t="str">
        <f t="shared" si="147"/>
        <v>SINAPI 100978</v>
      </c>
      <c r="B9322" s="3" t="s">
        <v>9865</v>
      </c>
      <c r="C9322" s="3">
        <v>100978</v>
      </c>
      <c r="D9322" s="2" t="s">
        <v>9368</v>
      </c>
      <c r="E9322" s="3" t="s">
        <v>9850</v>
      </c>
      <c r="F9322" s="61">
        <v>7.37</v>
      </c>
      <c r="G9322" s="61">
        <v>7.52</v>
      </c>
    </row>
    <row r="9323" spans="1:7" ht="22.5">
      <c r="A9323" s="1" t="str">
        <f t="shared" si="147"/>
        <v>SINAPI 100994</v>
      </c>
      <c r="B9323" s="3" t="s">
        <v>9865</v>
      </c>
      <c r="C9323" s="3">
        <v>100994</v>
      </c>
      <c r="D9323" s="2" t="s">
        <v>9369</v>
      </c>
      <c r="E9323" s="3" t="s">
        <v>9856</v>
      </c>
      <c r="F9323" s="61">
        <v>4.8899999999999997</v>
      </c>
      <c r="G9323" s="61">
        <v>4.9800000000000004</v>
      </c>
    </row>
    <row r="9324" spans="1:7" ht="22.5">
      <c r="A9324" s="1" t="str">
        <f t="shared" si="147"/>
        <v>SINAPI 100974</v>
      </c>
      <c r="B9324" s="3" t="s">
        <v>9865</v>
      </c>
      <c r="C9324" s="3">
        <v>100974</v>
      </c>
      <c r="D9324" s="2" t="s">
        <v>9370</v>
      </c>
      <c r="E9324" s="3" t="s">
        <v>9850</v>
      </c>
      <c r="F9324" s="61">
        <v>8.83</v>
      </c>
      <c r="G9324" s="61">
        <v>9</v>
      </c>
    </row>
    <row r="9325" spans="1:7" ht="22.5">
      <c r="A9325" s="1" t="str">
        <f t="shared" si="147"/>
        <v>SINAPI 100990</v>
      </c>
      <c r="B9325" s="3" t="s">
        <v>9865</v>
      </c>
      <c r="C9325" s="3">
        <v>100990</v>
      </c>
      <c r="D9325" s="2" t="s">
        <v>9371</v>
      </c>
      <c r="E9325" s="3" t="s">
        <v>9856</v>
      </c>
      <c r="F9325" s="61">
        <v>5.89</v>
      </c>
      <c r="G9325" s="61">
        <v>6</v>
      </c>
    </row>
    <row r="9326" spans="1:7" ht="22.5">
      <c r="A9326" s="1" t="str">
        <f t="shared" si="147"/>
        <v>SINAPI 100979</v>
      </c>
      <c r="B9326" s="3" t="s">
        <v>9865</v>
      </c>
      <c r="C9326" s="3">
        <v>100979</v>
      </c>
      <c r="D9326" s="2" t="s">
        <v>9372</v>
      </c>
      <c r="E9326" s="3" t="s">
        <v>9850</v>
      </c>
      <c r="F9326" s="61">
        <v>7.02</v>
      </c>
      <c r="G9326" s="61">
        <v>7.14</v>
      </c>
    </row>
    <row r="9327" spans="1:7" ht="22.5">
      <c r="A9327" s="1" t="str">
        <f t="shared" si="147"/>
        <v>SINAPI 100995</v>
      </c>
      <c r="B9327" s="3" t="s">
        <v>9865</v>
      </c>
      <c r="C9327" s="3">
        <v>100995</v>
      </c>
      <c r="D9327" s="2" t="s">
        <v>9373</v>
      </c>
      <c r="E9327" s="3" t="s">
        <v>9856</v>
      </c>
      <c r="F9327" s="61">
        <v>4.6900000000000004</v>
      </c>
      <c r="G9327" s="61">
        <v>4.76</v>
      </c>
    </row>
    <row r="9328" spans="1:7" ht="22.5">
      <c r="A9328" s="1" t="str">
        <f t="shared" si="147"/>
        <v>SINAPI 100975</v>
      </c>
      <c r="B9328" s="3" t="s">
        <v>9865</v>
      </c>
      <c r="C9328" s="3">
        <v>100975</v>
      </c>
      <c r="D9328" s="2" t="s">
        <v>9374</v>
      </c>
      <c r="E9328" s="3" t="s">
        <v>9850</v>
      </c>
      <c r="F9328" s="61">
        <v>8.84</v>
      </c>
      <c r="G9328" s="61">
        <v>8.99</v>
      </c>
    </row>
    <row r="9329" spans="1:7" ht="22.5">
      <c r="A9329" s="1" t="str">
        <f t="shared" si="147"/>
        <v>SINAPI 100991</v>
      </c>
      <c r="B9329" s="3" t="s">
        <v>9865</v>
      </c>
      <c r="C9329" s="3">
        <v>100991</v>
      </c>
      <c r="D9329" s="2" t="s">
        <v>9375</v>
      </c>
      <c r="E9329" s="3" t="s">
        <v>9856</v>
      </c>
      <c r="F9329" s="61">
        <v>5.91</v>
      </c>
      <c r="G9329" s="61">
        <v>6.01</v>
      </c>
    </row>
    <row r="9330" spans="1:7" ht="22.5">
      <c r="A9330" s="1" t="str">
        <f t="shared" si="147"/>
        <v>SINAPI 100980</v>
      </c>
      <c r="B9330" s="3" t="s">
        <v>9865</v>
      </c>
      <c r="C9330" s="3">
        <v>100980</v>
      </c>
      <c r="D9330" s="2" t="s">
        <v>9376</v>
      </c>
      <c r="E9330" s="3" t="s">
        <v>9850</v>
      </c>
      <c r="F9330" s="61">
        <v>6.63</v>
      </c>
      <c r="G9330" s="61">
        <v>6.72</v>
      </c>
    </row>
    <row r="9331" spans="1:7" ht="22.5">
      <c r="A9331" s="1" t="str">
        <f t="shared" si="147"/>
        <v>SINAPI 100996</v>
      </c>
      <c r="B9331" s="3" t="s">
        <v>9865</v>
      </c>
      <c r="C9331" s="3">
        <v>100996</v>
      </c>
      <c r="D9331" s="2" t="s">
        <v>9377</v>
      </c>
      <c r="E9331" s="3" t="s">
        <v>9856</v>
      </c>
      <c r="F9331" s="61">
        <v>4.41</v>
      </c>
      <c r="G9331" s="61">
        <v>4.47</v>
      </c>
    </row>
    <row r="9332" spans="1:7" ht="22.5">
      <c r="A9332" s="1" t="str">
        <f t="shared" si="147"/>
        <v>SINAPI 100976</v>
      </c>
      <c r="B9332" s="3" t="s">
        <v>9865</v>
      </c>
      <c r="C9332" s="3">
        <v>100976</v>
      </c>
      <c r="D9332" s="2" t="s">
        <v>9378</v>
      </c>
      <c r="E9332" s="3" t="s">
        <v>9850</v>
      </c>
      <c r="F9332" s="61">
        <v>8.64</v>
      </c>
      <c r="G9332" s="61">
        <v>8.77</v>
      </c>
    </row>
    <row r="9333" spans="1:7" ht="22.5">
      <c r="A9333" s="1" t="str">
        <f t="shared" si="147"/>
        <v>SINAPI 100992</v>
      </c>
      <c r="B9333" s="3" t="s">
        <v>9865</v>
      </c>
      <c r="C9333" s="3">
        <v>100992</v>
      </c>
      <c r="D9333" s="2" t="s">
        <v>9379</v>
      </c>
      <c r="E9333" s="3" t="s">
        <v>9856</v>
      </c>
      <c r="F9333" s="61">
        <v>5.76</v>
      </c>
      <c r="G9333" s="61">
        <v>5.85</v>
      </c>
    </row>
    <row r="9334" spans="1:7" ht="22.5">
      <c r="A9334" s="1" t="str">
        <f t="shared" si="147"/>
        <v>SINAPI 100977</v>
      </c>
      <c r="B9334" s="3" t="s">
        <v>9865</v>
      </c>
      <c r="C9334" s="3">
        <v>100977</v>
      </c>
      <c r="D9334" s="2" t="s">
        <v>9380</v>
      </c>
      <c r="E9334" s="3" t="s">
        <v>9850</v>
      </c>
      <c r="F9334" s="61">
        <v>8.26</v>
      </c>
      <c r="G9334" s="61">
        <v>8.4600000000000009</v>
      </c>
    </row>
    <row r="9335" spans="1:7" ht="22.5">
      <c r="A9335" s="1" t="str">
        <f t="shared" si="147"/>
        <v>SINAPI 100993</v>
      </c>
      <c r="B9335" s="3" t="s">
        <v>9865</v>
      </c>
      <c r="C9335" s="3">
        <v>100993</v>
      </c>
      <c r="D9335" s="2" t="s">
        <v>9381</v>
      </c>
      <c r="E9335" s="3" t="s">
        <v>9856</v>
      </c>
      <c r="F9335" s="61">
        <v>5.5</v>
      </c>
      <c r="G9335" s="61">
        <v>5.64</v>
      </c>
    </row>
    <row r="9336" spans="1:7" ht="22.5">
      <c r="A9336" s="1" t="str">
        <f t="shared" si="147"/>
        <v>SINAPI 100973</v>
      </c>
      <c r="B9336" s="3" t="s">
        <v>9865</v>
      </c>
      <c r="C9336" s="3">
        <v>100973</v>
      </c>
      <c r="D9336" s="2" t="s">
        <v>9382</v>
      </c>
      <c r="E9336" s="3" t="s">
        <v>9850</v>
      </c>
      <c r="F9336" s="61">
        <v>9.25</v>
      </c>
      <c r="G9336" s="61">
        <v>9.48</v>
      </c>
    </row>
    <row r="9337" spans="1:7" ht="22.5">
      <c r="A9337" s="1" t="str">
        <f t="shared" si="147"/>
        <v>SINAPI 100989</v>
      </c>
      <c r="B9337" s="3" t="s">
        <v>9865</v>
      </c>
      <c r="C9337" s="3">
        <v>100989</v>
      </c>
      <c r="D9337" s="2" t="s">
        <v>9383</v>
      </c>
      <c r="E9337" s="3" t="s">
        <v>9856</v>
      </c>
      <c r="F9337" s="61">
        <v>6.17</v>
      </c>
      <c r="G9337" s="61">
        <v>6.31</v>
      </c>
    </row>
    <row r="9338" spans="1:7" ht="22.5">
      <c r="A9338" s="1" t="str">
        <f t="shared" si="147"/>
        <v>SINAPI 101467</v>
      </c>
      <c r="B9338" s="3" t="s">
        <v>9865</v>
      </c>
      <c r="C9338" s="3">
        <v>101467</v>
      </c>
      <c r="D9338" s="2" t="s">
        <v>9384</v>
      </c>
      <c r="E9338" s="3" t="s">
        <v>9856</v>
      </c>
      <c r="F9338" s="61">
        <v>19.68</v>
      </c>
      <c r="G9338" s="61">
        <v>20.260000000000002</v>
      </c>
    </row>
    <row r="9339" spans="1:7" ht="22.5">
      <c r="A9339" s="1" t="str">
        <f t="shared" si="147"/>
        <v>SINAPI 101468</v>
      </c>
      <c r="B9339" s="3" t="s">
        <v>9865</v>
      </c>
      <c r="C9339" s="3">
        <v>101468</v>
      </c>
      <c r="D9339" s="2" t="s">
        <v>9385</v>
      </c>
      <c r="E9339" s="3" t="s">
        <v>9856</v>
      </c>
      <c r="F9339" s="61">
        <v>18.010000000000002</v>
      </c>
      <c r="G9339" s="61">
        <v>18.54</v>
      </c>
    </row>
    <row r="9340" spans="1:7" ht="22.5">
      <c r="A9340" s="1" t="str">
        <f t="shared" si="147"/>
        <v>SINAPI 101014</v>
      </c>
      <c r="B9340" s="3" t="s">
        <v>9865</v>
      </c>
      <c r="C9340" s="3">
        <v>101014</v>
      </c>
      <c r="D9340" s="2" t="s">
        <v>9386</v>
      </c>
      <c r="E9340" s="3" t="s">
        <v>9856</v>
      </c>
      <c r="F9340" s="61">
        <v>44.98</v>
      </c>
      <c r="G9340" s="61">
        <v>46.3</v>
      </c>
    </row>
    <row r="9341" spans="1:7" ht="22.5">
      <c r="A9341" s="1" t="str">
        <f t="shared" si="147"/>
        <v>SINAPI 101015</v>
      </c>
      <c r="B9341" s="3" t="s">
        <v>9865</v>
      </c>
      <c r="C9341" s="3">
        <v>101015</v>
      </c>
      <c r="D9341" s="2" t="s">
        <v>9387</v>
      </c>
      <c r="E9341" s="3" t="s">
        <v>9856</v>
      </c>
      <c r="F9341" s="61">
        <v>36.950000000000003</v>
      </c>
      <c r="G9341" s="61">
        <v>38.03</v>
      </c>
    </row>
    <row r="9342" spans="1:7" ht="22.5">
      <c r="A9342" s="1" t="str">
        <f t="shared" si="147"/>
        <v>SINAPI 101463</v>
      </c>
      <c r="B9342" s="3" t="s">
        <v>9865</v>
      </c>
      <c r="C9342" s="3">
        <v>101463</v>
      </c>
      <c r="D9342" s="2" t="s">
        <v>9388</v>
      </c>
      <c r="E9342" s="3" t="s">
        <v>9856</v>
      </c>
      <c r="F9342" s="61">
        <v>49.25</v>
      </c>
      <c r="G9342" s="61">
        <v>50.68</v>
      </c>
    </row>
    <row r="9343" spans="1:7" ht="22.5">
      <c r="A9343" s="1" t="str">
        <f t="shared" si="147"/>
        <v>SINAPI 101464</v>
      </c>
      <c r="B9343" s="3" t="s">
        <v>9865</v>
      </c>
      <c r="C9343" s="3">
        <v>101464</v>
      </c>
      <c r="D9343" s="2" t="s">
        <v>9389</v>
      </c>
      <c r="E9343" s="3" t="s">
        <v>9856</v>
      </c>
      <c r="F9343" s="61">
        <v>37.83</v>
      </c>
      <c r="G9343" s="61">
        <v>38.93</v>
      </c>
    </row>
    <row r="9344" spans="1:7" ht="22.5">
      <c r="A9344" s="1" t="str">
        <f t="shared" si="147"/>
        <v>SINAPI 101465</v>
      </c>
      <c r="B9344" s="3" t="s">
        <v>9865</v>
      </c>
      <c r="C9344" s="3">
        <v>101465</v>
      </c>
      <c r="D9344" s="2" t="s">
        <v>9390</v>
      </c>
      <c r="E9344" s="3" t="s">
        <v>9856</v>
      </c>
      <c r="F9344" s="61">
        <v>28.92</v>
      </c>
      <c r="G9344" s="61">
        <v>29.76</v>
      </c>
    </row>
    <row r="9345" spans="1:7" ht="22.5">
      <c r="A9345" s="1" t="str">
        <f t="shared" si="147"/>
        <v>SINAPI 101466</v>
      </c>
      <c r="B9345" s="3" t="s">
        <v>9865</v>
      </c>
      <c r="C9345" s="3">
        <v>101466</v>
      </c>
      <c r="D9345" s="2" t="s">
        <v>9391</v>
      </c>
      <c r="E9345" s="3" t="s">
        <v>9856</v>
      </c>
      <c r="F9345" s="61">
        <v>23.52</v>
      </c>
      <c r="G9345" s="61">
        <v>24.21</v>
      </c>
    </row>
    <row r="9346" spans="1:7" ht="22.5">
      <c r="A9346" s="1" t="str">
        <f t="shared" si="147"/>
        <v>SINAPI 101013</v>
      </c>
      <c r="B9346" s="3" t="s">
        <v>9865</v>
      </c>
      <c r="C9346" s="3">
        <v>101013</v>
      </c>
      <c r="D9346" s="2" t="s">
        <v>9392</v>
      </c>
      <c r="E9346" s="3" t="s">
        <v>9856</v>
      </c>
      <c r="F9346" s="61">
        <v>49.1</v>
      </c>
      <c r="G9346" s="61">
        <v>50.53</v>
      </c>
    </row>
    <row r="9347" spans="1:7" ht="22.5">
      <c r="A9347" s="1" t="str">
        <f t="shared" si="147"/>
        <v>SINAPI 101477</v>
      </c>
      <c r="B9347" s="3" t="s">
        <v>9865</v>
      </c>
      <c r="C9347" s="3">
        <v>101477</v>
      </c>
      <c r="D9347" s="2" t="s">
        <v>9393</v>
      </c>
      <c r="E9347" s="3" t="s">
        <v>9856</v>
      </c>
      <c r="F9347" s="61">
        <v>14.25</v>
      </c>
      <c r="G9347" s="61">
        <v>14.67</v>
      </c>
    </row>
    <row r="9348" spans="1:7" ht="22.5">
      <c r="A9348" s="1" t="str">
        <f t="shared" si="147"/>
        <v>SINAPI 101478</v>
      </c>
      <c r="B9348" s="3" t="s">
        <v>9865</v>
      </c>
      <c r="C9348" s="3">
        <v>101478</v>
      </c>
      <c r="D9348" s="2" t="s">
        <v>9394</v>
      </c>
      <c r="E9348" s="3" t="s">
        <v>9856</v>
      </c>
      <c r="F9348" s="61">
        <v>12.12</v>
      </c>
      <c r="G9348" s="61">
        <v>12.48</v>
      </c>
    </row>
    <row r="9349" spans="1:7" ht="22.5">
      <c r="A9349" s="1" t="str">
        <f t="shared" si="147"/>
        <v>SINAPI 101017</v>
      </c>
      <c r="B9349" s="3" t="s">
        <v>9865</v>
      </c>
      <c r="C9349" s="3">
        <v>101017</v>
      </c>
      <c r="D9349" s="2" t="s">
        <v>9395</v>
      </c>
      <c r="E9349" s="3" t="s">
        <v>9856</v>
      </c>
      <c r="F9349" s="61">
        <v>32.44</v>
      </c>
      <c r="G9349" s="61">
        <v>33.380000000000003</v>
      </c>
    </row>
    <row r="9350" spans="1:7" ht="22.5">
      <c r="A9350" s="1" t="str">
        <f t="shared" si="147"/>
        <v>SINAPI 101018</v>
      </c>
      <c r="B9350" s="3" t="s">
        <v>9865</v>
      </c>
      <c r="C9350" s="3">
        <v>101018</v>
      </c>
      <c r="D9350" s="2" t="s">
        <v>9396</v>
      </c>
      <c r="E9350" s="3" t="s">
        <v>9856</v>
      </c>
      <c r="F9350" s="61">
        <v>26.64</v>
      </c>
      <c r="G9350" s="61">
        <v>27.43</v>
      </c>
    </row>
    <row r="9351" spans="1:7" ht="22.5">
      <c r="A9351" s="1" t="str">
        <f t="shared" si="147"/>
        <v>SINAPI 101469</v>
      </c>
      <c r="B9351" s="3" t="s">
        <v>9865</v>
      </c>
      <c r="C9351" s="3">
        <v>101469</v>
      </c>
      <c r="D9351" s="2" t="s">
        <v>9397</v>
      </c>
      <c r="E9351" s="3" t="s">
        <v>9856</v>
      </c>
      <c r="F9351" s="61">
        <v>40.299999999999997</v>
      </c>
      <c r="G9351" s="61">
        <v>41.48</v>
      </c>
    </row>
    <row r="9352" spans="1:7" ht="22.5">
      <c r="A9352" s="1" t="str">
        <f t="shared" si="147"/>
        <v>SINAPI 101470</v>
      </c>
      <c r="B9352" s="3" t="s">
        <v>9865</v>
      </c>
      <c r="C9352" s="3">
        <v>101470</v>
      </c>
      <c r="D9352" s="2" t="s">
        <v>9398</v>
      </c>
      <c r="E9352" s="3" t="s">
        <v>9856</v>
      </c>
      <c r="F9352" s="61">
        <v>32</v>
      </c>
      <c r="G9352" s="61">
        <v>32.93</v>
      </c>
    </row>
    <row r="9353" spans="1:7" ht="22.5">
      <c r="A9353" s="1" t="str">
        <f t="shared" si="147"/>
        <v>SINAPI 101471</v>
      </c>
      <c r="B9353" s="3" t="s">
        <v>9865</v>
      </c>
      <c r="C9353" s="3">
        <v>101471</v>
      </c>
      <c r="D9353" s="2" t="s">
        <v>9399</v>
      </c>
      <c r="E9353" s="3" t="s">
        <v>9856</v>
      </c>
      <c r="F9353" s="61">
        <v>27.45</v>
      </c>
      <c r="G9353" s="61">
        <v>28.24</v>
      </c>
    </row>
    <row r="9354" spans="1:7" ht="22.5">
      <c r="A9354" s="1" t="str">
        <f t="shared" si="147"/>
        <v>SINAPI 101472</v>
      </c>
      <c r="B9354" s="3" t="s">
        <v>9865</v>
      </c>
      <c r="C9354" s="3">
        <v>101472</v>
      </c>
      <c r="D9354" s="2" t="s">
        <v>9400</v>
      </c>
      <c r="E9354" s="3" t="s">
        <v>9856</v>
      </c>
      <c r="F9354" s="61">
        <v>21.37</v>
      </c>
      <c r="G9354" s="61">
        <v>21.99</v>
      </c>
    </row>
    <row r="9355" spans="1:7" ht="22.5">
      <c r="A9355" s="1" t="str">
        <f t="shared" si="147"/>
        <v>SINAPI 101473</v>
      </c>
      <c r="B9355" s="3" t="s">
        <v>9865</v>
      </c>
      <c r="C9355" s="3">
        <v>101473</v>
      </c>
      <c r="D9355" s="2" t="s">
        <v>9401</v>
      </c>
      <c r="E9355" s="3" t="s">
        <v>9856</v>
      </c>
      <c r="F9355" s="61">
        <v>30.75</v>
      </c>
      <c r="G9355" s="61">
        <v>31.65</v>
      </c>
    </row>
    <row r="9356" spans="1:7" ht="22.5">
      <c r="A9356" s="1" t="str">
        <f t="shared" si="147"/>
        <v>SINAPI 101474</v>
      </c>
      <c r="B9356" s="3" t="s">
        <v>9865</v>
      </c>
      <c r="C9356" s="3">
        <v>101474</v>
      </c>
      <c r="D9356" s="2" t="s">
        <v>9402</v>
      </c>
      <c r="E9356" s="3" t="s">
        <v>9856</v>
      </c>
      <c r="F9356" s="61">
        <v>22</v>
      </c>
      <c r="G9356" s="61">
        <v>22.65</v>
      </c>
    </row>
    <row r="9357" spans="1:7" ht="22.5">
      <c r="A9357" s="1" t="str">
        <f t="shared" si="147"/>
        <v>SINAPI 101475</v>
      </c>
      <c r="B9357" s="3" t="s">
        <v>9865</v>
      </c>
      <c r="C9357" s="3">
        <v>101475</v>
      </c>
      <c r="D9357" s="2" t="s">
        <v>9403</v>
      </c>
      <c r="E9357" s="3" t="s">
        <v>9856</v>
      </c>
      <c r="F9357" s="61">
        <v>19.52</v>
      </c>
      <c r="G9357" s="61">
        <v>20.09</v>
      </c>
    </row>
    <row r="9358" spans="1:7" ht="22.5">
      <c r="A9358" s="1" t="str">
        <f t="shared" si="147"/>
        <v>SINAPI 101476</v>
      </c>
      <c r="B9358" s="3" t="s">
        <v>9865</v>
      </c>
      <c r="C9358" s="3">
        <v>101476</v>
      </c>
      <c r="D9358" s="2" t="s">
        <v>9404</v>
      </c>
      <c r="E9358" s="3" t="s">
        <v>9856</v>
      </c>
      <c r="F9358" s="61">
        <v>17.399999999999999</v>
      </c>
      <c r="G9358" s="61">
        <v>17.91</v>
      </c>
    </row>
    <row r="9359" spans="1:7" ht="22.5">
      <c r="A9359" s="1" t="str">
        <f t="shared" si="147"/>
        <v>SINAPI 101016</v>
      </c>
      <c r="B9359" s="3" t="s">
        <v>9865</v>
      </c>
      <c r="C9359" s="3">
        <v>101016</v>
      </c>
      <c r="D9359" s="2" t="s">
        <v>9405</v>
      </c>
      <c r="E9359" s="3" t="s">
        <v>9856</v>
      </c>
      <c r="F9359" s="61">
        <v>42.78</v>
      </c>
      <c r="G9359" s="61">
        <v>44.02</v>
      </c>
    </row>
    <row r="9360" spans="1:7" ht="22.5">
      <c r="A9360" s="1" t="str">
        <f t="shared" si="147"/>
        <v>SINAPI 101487</v>
      </c>
      <c r="B9360" s="3" t="s">
        <v>9865</v>
      </c>
      <c r="C9360" s="3">
        <v>101487</v>
      </c>
      <c r="D9360" s="2" t="s">
        <v>9406</v>
      </c>
      <c r="E9360" s="3" t="s">
        <v>9856</v>
      </c>
      <c r="F9360" s="61">
        <v>105.96</v>
      </c>
      <c r="G9360" s="61">
        <v>109.05</v>
      </c>
    </row>
    <row r="9361" spans="1:7" ht="22.5">
      <c r="A9361" s="1" t="str">
        <f t="shared" si="147"/>
        <v>SINAPI 101488</v>
      </c>
      <c r="B9361" s="3" t="s">
        <v>9865</v>
      </c>
      <c r="C9361" s="3">
        <v>101488</v>
      </c>
      <c r="D9361" s="2" t="s">
        <v>9407</v>
      </c>
      <c r="E9361" s="3" t="s">
        <v>9856</v>
      </c>
      <c r="F9361" s="61">
        <v>91.69</v>
      </c>
      <c r="G9361" s="61">
        <v>94.36</v>
      </c>
    </row>
    <row r="9362" spans="1:7" ht="22.5">
      <c r="A9362" s="1" t="str">
        <f t="shared" si="147"/>
        <v>SINAPI 101480</v>
      </c>
      <c r="B9362" s="3" t="s">
        <v>9865</v>
      </c>
      <c r="C9362" s="3">
        <v>101480</v>
      </c>
      <c r="D9362" s="2" t="s">
        <v>9408</v>
      </c>
      <c r="E9362" s="3" t="s">
        <v>9856</v>
      </c>
      <c r="F9362" s="61">
        <v>72.08</v>
      </c>
      <c r="G9362" s="61">
        <v>74.180000000000007</v>
      </c>
    </row>
    <row r="9363" spans="1:7" ht="22.5">
      <c r="A9363" s="1" t="str">
        <f t="shared" si="147"/>
        <v>SINAPI 101481</v>
      </c>
      <c r="B9363" s="3" t="s">
        <v>9865</v>
      </c>
      <c r="C9363" s="3">
        <v>101481</v>
      </c>
      <c r="D9363" s="2" t="s">
        <v>9409</v>
      </c>
      <c r="E9363" s="3" t="s">
        <v>9856</v>
      </c>
      <c r="F9363" s="61">
        <v>52.06</v>
      </c>
      <c r="G9363" s="61">
        <v>53.58</v>
      </c>
    </row>
    <row r="9364" spans="1:7" ht="22.5">
      <c r="A9364" s="1" t="str">
        <f t="shared" si="147"/>
        <v>SINAPI 101482</v>
      </c>
      <c r="B9364" s="3" t="s">
        <v>9865</v>
      </c>
      <c r="C9364" s="3">
        <v>101482</v>
      </c>
      <c r="D9364" s="2" t="s">
        <v>9410</v>
      </c>
      <c r="E9364" s="3" t="s">
        <v>9856</v>
      </c>
      <c r="F9364" s="61">
        <v>38.92</v>
      </c>
      <c r="G9364" s="61">
        <v>40.049999999999997</v>
      </c>
    </row>
    <row r="9365" spans="1:7" ht="22.5">
      <c r="A9365" s="1" t="str">
        <f t="shared" si="147"/>
        <v>SINAPI 101483</v>
      </c>
      <c r="B9365" s="3" t="s">
        <v>9865</v>
      </c>
      <c r="C9365" s="3">
        <v>101483</v>
      </c>
      <c r="D9365" s="2" t="s">
        <v>9411</v>
      </c>
      <c r="E9365" s="3" t="s">
        <v>9856</v>
      </c>
      <c r="F9365" s="61">
        <v>40.39</v>
      </c>
      <c r="G9365" s="61">
        <v>41.56</v>
      </c>
    </row>
    <row r="9366" spans="1:7" ht="22.5">
      <c r="A9366" s="1" t="str">
        <f t="shared" si="147"/>
        <v>SINAPI 101484</v>
      </c>
      <c r="B9366" s="3" t="s">
        <v>9865</v>
      </c>
      <c r="C9366" s="3">
        <v>101484</v>
      </c>
      <c r="D9366" s="2" t="s">
        <v>9412</v>
      </c>
      <c r="E9366" s="3" t="s">
        <v>9856</v>
      </c>
      <c r="F9366" s="61">
        <v>209.3</v>
      </c>
      <c r="G9366" s="61">
        <v>215.4</v>
      </c>
    </row>
    <row r="9367" spans="1:7" ht="22.5">
      <c r="A9367" s="1" t="str">
        <f t="shared" si="147"/>
        <v>SINAPI 101485</v>
      </c>
      <c r="B9367" s="3" t="s">
        <v>9865</v>
      </c>
      <c r="C9367" s="3">
        <v>101485</v>
      </c>
      <c r="D9367" s="2" t="s">
        <v>9413</v>
      </c>
      <c r="E9367" s="3" t="s">
        <v>9856</v>
      </c>
      <c r="F9367" s="61">
        <v>160.66</v>
      </c>
      <c r="G9367" s="61">
        <v>165.34</v>
      </c>
    </row>
    <row r="9368" spans="1:7" ht="22.5">
      <c r="A9368" s="1" t="str">
        <f t="shared" si="147"/>
        <v>SINAPI 101486</v>
      </c>
      <c r="B9368" s="3" t="s">
        <v>9865</v>
      </c>
      <c r="C9368" s="3">
        <v>101486</v>
      </c>
      <c r="D9368" s="2" t="s">
        <v>9414</v>
      </c>
      <c r="E9368" s="3" t="s">
        <v>9856</v>
      </c>
      <c r="F9368" s="61">
        <v>144.72</v>
      </c>
      <c r="G9368" s="61">
        <v>148.94</v>
      </c>
    </row>
    <row r="9369" spans="1:7">
      <c r="A9369" s="1" t="str">
        <f t="shared" si="147"/>
        <v>SINAPI 101006</v>
      </c>
      <c r="B9369" s="3" t="s">
        <v>9865</v>
      </c>
      <c r="C9369" s="3">
        <v>101006</v>
      </c>
      <c r="D9369" s="2" t="s">
        <v>9415</v>
      </c>
      <c r="E9369" s="3" t="s">
        <v>9850</v>
      </c>
      <c r="F9369" s="61">
        <v>21.4</v>
      </c>
      <c r="G9369" s="61">
        <v>21.67</v>
      </c>
    </row>
    <row r="9370" spans="1:7">
      <c r="A9370" s="1" t="str">
        <f t="shared" si="147"/>
        <v>SINAPI 101005</v>
      </c>
      <c r="B9370" s="3" t="s">
        <v>9865</v>
      </c>
      <c r="C9370" s="3">
        <v>101005</v>
      </c>
      <c r="D9370" s="2" t="s">
        <v>9416</v>
      </c>
      <c r="E9370" s="3" t="s">
        <v>9850</v>
      </c>
      <c r="F9370" s="61">
        <v>19.350000000000001</v>
      </c>
      <c r="G9370" s="61">
        <v>19.64</v>
      </c>
    </row>
    <row r="9371" spans="1:7" ht="22.5">
      <c r="A9371" s="1" t="str">
        <f t="shared" ref="A9371:A9434" si="148">CONCATENATE($B9371," ",$C9371)</f>
        <v>SINAPI 102568</v>
      </c>
      <c r="B9371" s="3" t="s">
        <v>9865</v>
      </c>
      <c r="C9371" s="3">
        <v>102568</v>
      </c>
      <c r="D9371" s="2" t="s">
        <v>9417</v>
      </c>
      <c r="E9371" s="3" t="s">
        <v>9856</v>
      </c>
      <c r="F9371" s="61">
        <v>318.31</v>
      </c>
      <c r="G9371" s="61">
        <v>330.52</v>
      </c>
    </row>
    <row r="9372" spans="1:7" ht="22.5">
      <c r="A9372" s="1" t="str">
        <f t="shared" si="148"/>
        <v>SINAPI 101479</v>
      </c>
      <c r="B9372" s="3" t="s">
        <v>9865</v>
      </c>
      <c r="C9372" s="3">
        <v>101479</v>
      </c>
      <c r="D9372" s="2" t="s">
        <v>9418</v>
      </c>
      <c r="E9372" s="3" t="s">
        <v>9856</v>
      </c>
      <c r="F9372" s="61">
        <v>186.85</v>
      </c>
      <c r="G9372" s="61">
        <v>194.02</v>
      </c>
    </row>
    <row r="9373" spans="1:7" ht="22.5">
      <c r="A9373" s="1" t="str">
        <f t="shared" si="148"/>
        <v>SINAPI 101019</v>
      </c>
      <c r="B9373" s="3" t="s">
        <v>9865</v>
      </c>
      <c r="C9373" s="3">
        <v>101019</v>
      </c>
      <c r="D9373" s="2" t="s">
        <v>9419</v>
      </c>
      <c r="E9373" s="3" t="s">
        <v>9856</v>
      </c>
      <c r="F9373" s="61">
        <v>641.32000000000005</v>
      </c>
      <c r="G9373" s="61">
        <v>665.93</v>
      </c>
    </row>
    <row r="9374" spans="1:7" ht="22.5">
      <c r="A9374" s="1" t="str">
        <f t="shared" si="148"/>
        <v>SINAPI 100938</v>
      </c>
      <c r="B9374" s="3" t="s">
        <v>9865</v>
      </c>
      <c r="C9374" s="3">
        <v>100938</v>
      </c>
      <c r="D9374" s="2" t="s">
        <v>9420</v>
      </c>
      <c r="E9374" s="3" t="s">
        <v>9858</v>
      </c>
      <c r="F9374" s="61">
        <v>7.75</v>
      </c>
      <c r="G9374" s="61">
        <v>7.86</v>
      </c>
    </row>
    <row r="9375" spans="1:7">
      <c r="A9375" s="1" t="str">
        <f t="shared" si="148"/>
        <v>SINAPI 100942</v>
      </c>
      <c r="B9375" s="3" t="s">
        <v>9865</v>
      </c>
      <c r="C9375" s="3">
        <v>100942</v>
      </c>
      <c r="D9375" s="2" t="s">
        <v>9421</v>
      </c>
      <c r="E9375" s="3" t="s">
        <v>9857</v>
      </c>
      <c r="F9375" s="61">
        <v>5.17</v>
      </c>
      <c r="G9375" s="61">
        <v>5.25</v>
      </c>
    </row>
    <row r="9376" spans="1:7" ht="22.5">
      <c r="A9376" s="1" t="str">
        <f t="shared" si="148"/>
        <v>SINAPI 93588</v>
      </c>
      <c r="B9376" s="3" t="s">
        <v>9865</v>
      </c>
      <c r="C9376" s="3">
        <v>93588</v>
      </c>
      <c r="D9376" s="2" t="s">
        <v>9422</v>
      </c>
      <c r="E9376" s="3" t="s">
        <v>9858</v>
      </c>
      <c r="F9376" s="61">
        <v>3.25</v>
      </c>
      <c r="G9376" s="61">
        <v>3.3</v>
      </c>
    </row>
    <row r="9377" spans="1:7" ht="22.5">
      <c r="A9377" s="1" t="str">
        <f t="shared" si="148"/>
        <v>SINAPI 93594</v>
      </c>
      <c r="B9377" s="3" t="s">
        <v>9865</v>
      </c>
      <c r="C9377" s="3">
        <v>93594</v>
      </c>
      <c r="D9377" s="2" t="s">
        <v>9423</v>
      </c>
      <c r="E9377" s="3" t="s">
        <v>9857</v>
      </c>
      <c r="F9377" s="61">
        <v>2.17</v>
      </c>
      <c r="G9377" s="61">
        <v>2.2000000000000002</v>
      </c>
    </row>
    <row r="9378" spans="1:7" ht="22.5">
      <c r="A9378" s="1" t="str">
        <f t="shared" si="148"/>
        <v>SINAPI 93589</v>
      </c>
      <c r="B9378" s="3" t="s">
        <v>9865</v>
      </c>
      <c r="C9378" s="3">
        <v>93589</v>
      </c>
      <c r="D9378" s="2" t="s">
        <v>9424</v>
      </c>
      <c r="E9378" s="3" t="s">
        <v>9858</v>
      </c>
      <c r="F9378" s="61">
        <v>2.79</v>
      </c>
      <c r="G9378" s="61">
        <v>2.83</v>
      </c>
    </row>
    <row r="9379" spans="1:7" ht="22.5">
      <c r="A9379" s="1" t="str">
        <f t="shared" si="148"/>
        <v>SINAPI 93595</v>
      </c>
      <c r="B9379" s="3" t="s">
        <v>9865</v>
      </c>
      <c r="C9379" s="3">
        <v>93595</v>
      </c>
      <c r="D9379" s="2" t="s">
        <v>9425</v>
      </c>
      <c r="E9379" s="3" t="s">
        <v>9857</v>
      </c>
      <c r="F9379" s="61">
        <v>1.88</v>
      </c>
      <c r="G9379" s="61">
        <v>1.91</v>
      </c>
    </row>
    <row r="9380" spans="1:7" ht="22.5">
      <c r="A9380" s="1" t="str">
        <f t="shared" si="148"/>
        <v>SINAPI 93590</v>
      </c>
      <c r="B9380" s="3" t="s">
        <v>9865</v>
      </c>
      <c r="C9380" s="3">
        <v>93590</v>
      </c>
      <c r="D9380" s="2" t="s">
        <v>9426</v>
      </c>
      <c r="E9380" s="3" t="s">
        <v>9858</v>
      </c>
      <c r="F9380" s="61">
        <v>1.02</v>
      </c>
      <c r="G9380" s="61">
        <v>1.03</v>
      </c>
    </row>
    <row r="9381" spans="1:7" ht="22.5">
      <c r="A9381" s="1" t="str">
        <f t="shared" si="148"/>
        <v>SINAPI 93596</v>
      </c>
      <c r="B9381" s="3" t="s">
        <v>9865</v>
      </c>
      <c r="C9381" s="3">
        <v>93596</v>
      </c>
      <c r="D9381" s="2" t="s">
        <v>9427</v>
      </c>
      <c r="E9381" s="3" t="s">
        <v>9857</v>
      </c>
      <c r="F9381" s="61">
        <v>0.68</v>
      </c>
      <c r="G9381" s="61">
        <v>0.69</v>
      </c>
    </row>
    <row r="9382" spans="1:7" ht="22.5">
      <c r="A9382" s="1" t="str">
        <f t="shared" si="148"/>
        <v>SINAPI 95875</v>
      </c>
      <c r="B9382" s="3" t="s">
        <v>9865</v>
      </c>
      <c r="C9382" s="3">
        <v>95875</v>
      </c>
      <c r="D9382" s="2" t="s">
        <v>9428</v>
      </c>
      <c r="E9382" s="3" t="s">
        <v>9858</v>
      </c>
      <c r="F9382" s="61">
        <v>2.57</v>
      </c>
      <c r="G9382" s="61">
        <v>2.61</v>
      </c>
    </row>
    <row r="9383" spans="1:7" ht="22.5">
      <c r="A9383" s="1" t="str">
        <f t="shared" si="148"/>
        <v>SINAPI 95878</v>
      </c>
      <c r="B9383" s="3" t="s">
        <v>9865</v>
      </c>
      <c r="C9383" s="3">
        <v>95878</v>
      </c>
      <c r="D9383" s="2" t="s">
        <v>9429</v>
      </c>
      <c r="E9383" s="3" t="s">
        <v>9857</v>
      </c>
      <c r="F9383" s="61">
        <v>1.73</v>
      </c>
      <c r="G9383" s="61">
        <v>1.76</v>
      </c>
    </row>
    <row r="9384" spans="1:7" ht="22.5">
      <c r="A9384" s="1" t="str">
        <f t="shared" si="148"/>
        <v>SINAPI 100943</v>
      </c>
      <c r="B9384" s="3" t="s">
        <v>9865</v>
      </c>
      <c r="C9384" s="3">
        <v>100943</v>
      </c>
      <c r="D9384" s="2" t="s">
        <v>9430</v>
      </c>
      <c r="E9384" s="3" t="s">
        <v>9857</v>
      </c>
      <c r="F9384" s="61">
        <v>4.49</v>
      </c>
      <c r="G9384" s="61">
        <v>4.54</v>
      </c>
    </row>
    <row r="9385" spans="1:7" ht="22.5">
      <c r="A9385" s="1" t="str">
        <f t="shared" si="148"/>
        <v>SINAPI 100939</v>
      </c>
      <c r="B9385" s="3" t="s">
        <v>9865</v>
      </c>
      <c r="C9385" s="3">
        <v>100939</v>
      </c>
      <c r="D9385" s="2" t="s">
        <v>9431</v>
      </c>
      <c r="E9385" s="3" t="s">
        <v>9858</v>
      </c>
      <c r="F9385" s="61">
        <v>6.76</v>
      </c>
      <c r="G9385" s="61">
        <v>6.84</v>
      </c>
    </row>
    <row r="9386" spans="1:7" ht="22.5">
      <c r="A9386" s="1" t="str">
        <f t="shared" si="148"/>
        <v>SINAPI 93591</v>
      </c>
      <c r="B9386" s="3" t="s">
        <v>9865</v>
      </c>
      <c r="C9386" s="3">
        <v>93591</v>
      </c>
      <c r="D9386" s="2" t="s">
        <v>9432</v>
      </c>
      <c r="E9386" s="3" t="s">
        <v>9858</v>
      </c>
      <c r="F9386" s="61">
        <v>2.82</v>
      </c>
      <c r="G9386" s="61">
        <v>2.85</v>
      </c>
    </row>
    <row r="9387" spans="1:7" ht="22.5">
      <c r="A9387" s="1" t="str">
        <f t="shared" si="148"/>
        <v>SINAPI 93597</v>
      </c>
      <c r="B9387" s="3" t="s">
        <v>9865</v>
      </c>
      <c r="C9387" s="3">
        <v>93597</v>
      </c>
      <c r="D9387" s="2" t="s">
        <v>9433</v>
      </c>
      <c r="E9387" s="3" t="s">
        <v>9857</v>
      </c>
      <c r="F9387" s="61">
        <v>1.87</v>
      </c>
      <c r="G9387" s="61">
        <v>1.9</v>
      </c>
    </row>
    <row r="9388" spans="1:7" ht="22.5">
      <c r="A9388" s="1" t="str">
        <f t="shared" si="148"/>
        <v>SINAPI 93592</v>
      </c>
      <c r="B9388" s="3" t="s">
        <v>9865</v>
      </c>
      <c r="C9388" s="3">
        <v>93592</v>
      </c>
      <c r="D9388" s="2" t="s">
        <v>9434</v>
      </c>
      <c r="E9388" s="3" t="s">
        <v>9858</v>
      </c>
      <c r="F9388" s="61">
        <v>2.4500000000000002</v>
      </c>
      <c r="G9388" s="61">
        <v>2.48</v>
      </c>
    </row>
    <row r="9389" spans="1:7" ht="22.5">
      <c r="A9389" s="1" t="str">
        <f t="shared" si="148"/>
        <v>SINAPI 93598</v>
      </c>
      <c r="B9389" s="3" t="s">
        <v>9865</v>
      </c>
      <c r="C9389" s="3">
        <v>93598</v>
      </c>
      <c r="D9389" s="2" t="s">
        <v>9435</v>
      </c>
      <c r="E9389" s="3" t="s">
        <v>9857</v>
      </c>
      <c r="F9389" s="61">
        <v>1.62</v>
      </c>
      <c r="G9389" s="61">
        <v>1.64</v>
      </c>
    </row>
    <row r="9390" spans="1:7" ht="22.5">
      <c r="A9390" s="1" t="str">
        <f t="shared" si="148"/>
        <v>SINAPI 93593</v>
      </c>
      <c r="B9390" s="3" t="s">
        <v>9865</v>
      </c>
      <c r="C9390" s="3">
        <v>93593</v>
      </c>
      <c r="D9390" s="2" t="s">
        <v>9436</v>
      </c>
      <c r="E9390" s="3" t="s">
        <v>9858</v>
      </c>
      <c r="F9390" s="61">
        <v>0.9</v>
      </c>
      <c r="G9390" s="61">
        <v>0.9</v>
      </c>
    </row>
    <row r="9391" spans="1:7" ht="22.5">
      <c r="A9391" s="1" t="str">
        <f t="shared" si="148"/>
        <v>SINAPI 93599</v>
      </c>
      <c r="B9391" s="3" t="s">
        <v>9865</v>
      </c>
      <c r="C9391" s="3">
        <v>93599</v>
      </c>
      <c r="D9391" s="2" t="s">
        <v>9437</v>
      </c>
      <c r="E9391" s="3" t="s">
        <v>9857</v>
      </c>
      <c r="F9391" s="61">
        <v>0.6</v>
      </c>
      <c r="G9391" s="61">
        <v>0.6</v>
      </c>
    </row>
    <row r="9392" spans="1:7" ht="22.5">
      <c r="A9392" s="1" t="str">
        <f t="shared" si="148"/>
        <v>SINAPI 95876</v>
      </c>
      <c r="B9392" s="3" t="s">
        <v>9865</v>
      </c>
      <c r="C9392" s="3">
        <v>95876</v>
      </c>
      <c r="D9392" s="2" t="s">
        <v>9438</v>
      </c>
      <c r="E9392" s="3" t="s">
        <v>9858</v>
      </c>
      <c r="F9392" s="61">
        <v>2.2200000000000002</v>
      </c>
      <c r="G9392" s="61">
        <v>2.25</v>
      </c>
    </row>
    <row r="9393" spans="1:7" ht="22.5">
      <c r="A9393" s="1" t="str">
        <f t="shared" si="148"/>
        <v>SINAPI 95879</v>
      </c>
      <c r="B9393" s="3" t="s">
        <v>9865</v>
      </c>
      <c r="C9393" s="3">
        <v>95879</v>
      </c>
      <c r="D9393" s="2" t="s">
        <v>9439</v>
      </c>
      <c r="E9393" s="3" t="s">
        <v>9857</v>
      </c>
      <c r="F9393" s="61">
        <v>1.5</v>
      </c>
      <c r="G9393" s="61">
        <v>1.52</v>
      </c>
    </row>
    <row r="9394" spans="1:7" ht="22.5">
      <c r="A9394" s="1" t="str">
        <f t="shared" si="148"/>
        <v>SINAPI 100940</v>
      </c>
      <c r="B9394" s="3" t="s">
        <v>9865</v>
      </c>
      <c r="C9394" s="3">
        <v>100940</v>
      </c>
      <c r="D9394" s="2" t="s">
        <v>9440</v>
      </c>
      <c r="E9394" s="3" t="s">
        <v>9858</v>
      </c>
      <c r="F9394" s="61">
        <v>5.76</v>
      </c>
      <c r="G9394" s="61">
        <v>5.83</v>
      </c>
    </row>
    <row r="9395" spans="1:7" ht="22.5">
      <c r="A9395" s="1" t="str">
        <f t="shared" si="148"/>
        <v>SINAPI 100944</v>
      </c>
      <c r="B9395" s="3" t="s">
        <v>9865</v>
      </c>
      <c r="C9395" s="3">
        <v>100944</v>
      </c>
      <c r="D9395" s="2" t="s">
        <v>9441</v>
      </c>
      <c r="E9395" s="3" t="s">
        <v>9857</v>
      </c>
      <c r="F9395" s="61">
        <v>3.84</v>
      </c>
      <c r="G9395" s="61">
        <v>3.89</v>
      </c>
    </row>
    <row r="9396" spans="1:7" ht="22.5">
      <c r="A9396" s="1" t="str">
        <f t="shared" si="148"/>
        <v>SINAPI 95425</v>
      </c>
      <c r="B9396" s="3" t="s">
        <v>9865</v>
      </c>
      <c r="C9396" s="3">
        <v>95425</v>
      </c>
      <c r="D9396" s="2" t="s">
        <v>9442</v>
      </c>
      <c r="E9396" s="3" t="s">
        <v>9858</v>
      </c>
      <c r="F9396" s="61">
        <v>2.4</v>
      </c>
      <c r="G9396" s="61">
        <v>2.4300000000000002</v>
      </c>
    </row>
    <row r="9397" spans="1:7" ht="22.5">
      <c r="A9397" s="1" t="str">
        <f t="shared" si="148"/>
        <v>SINAPI 95428</v>
      </c>
      <c r="B9397" s="3" t="s">
        <v>9865</v>
      </c>
      <c r="C9397" s="3">
        <v>95428</v>
      </c>
      <c r="D9397" s="2" t="s">
        <v>9443</v>
      </c>
      <c r="E9397" s="3" t="s">
        <v>9857</v>
      </c>
      <c r="F9397" s="61">
        <v>1.61</v>
      </c>
      <c r="G9397" s="61">
        <v>1.63</v>
      </c>
    </row>
    <row r="9398" spans="1:7" ht="22.5">
      <c r="A9398" s="1" t="str">
        <f t="shared" si="148"/>
        <v>SINAPI 95426</v>
      </c>
      <c r="B9398" s="3" t="s">
        <v>9865</v>
      </c>
      <c r="C9398" s="3">
        <v>95426</v>
      </c>
      <c r="D9398" s="2" t="s">
        <v>9444</v>
      </c>
      <c r="E9398" s="3" t="s">
        <v>9858</v>
      </c>
      <c r="F9398" s="61">
        <v>2.0699999999999998</v>
      </c>
      <c r="G9398" s="61">
        <v>2.1</v>
      </c>
    </row>
    <row r="9399" spans="1:7" ht="22.5">
      <c r="A9399" s="1" t="str">
        <f t="shared" si="148"/>
        <v>SINAPI 95429</v>
      </c>
      <c r="B9399" s="3" t="s">
        <v>9865</v>
      </c>
      <c r="C9399" s="3">
        <v>95429</v>
      </c>
      <c r="D9399" s="2" t="s">
        <v>9445</v>
      </c>
      <c r="E9399" s="3" t="s">
        <v>9857</v>
      </c>
      <c r="F9399" s="61">
        <v>1.39</v>
      </c>
      <c r="G9399" s="61">
        <v>1.41</v>
      </c>
    </row>
    <row r="9400" spans="1:7" ht="22.5">
      <c r="A9400" s="1" t="str">
        <f t="shared" si="148"/>
        <v>SINAPI 95427</v>
      </c>
      <c r="B9400" s="3" t="s">
        <v>9865</v>
      </c>
      <c r="C9400" s="3">
        <v>95427</v>
      </c>
      <c r="D9400" s="2" t="s">
        <v>9446</v>
      </c>
      <c r="E9400" s="3" t="s">
        <v>9858</v>
      </c>
      <c r="F9400" s="61">
        <v>0.77</v>
      </c>
      <c r="G9400" s="61">
        <v>0.79</v>
      </c>
    </row>
    <row r="9401" spans="1:7" ht="22.5">
      <c r="A9401" s="1" t="str">
        <f t="shared" si="148"/>
        <v>SINAPI 95430</v>
      </c>
      <c r="B9401" s="3" t="s">
        <v>9865</v>
      </c>
      <c r="C9401" s="3">
        <v>95430</v>
      </c>
      <c r="D9401" s="2" t="s">
        <v>9447</v>
      </c>
      <c r="E9401" s="3" t="s">
        <v>9857</v>
      </c>
      <c r="F9401" s="61">
        <v>0.48</v>
      </c>
      <c r="G9401" s="61">
        <v>0.5</v>
      </c>
    </row>
    <row r="9402" spans="1:7" ht="22.5">
      <c r="A9402" s="1" t="str">
        <f t="shared" si="148"/>
        <v>SINAPI 95877</v>
      </c>
      <c r="B9402" s="3" t="s">
        <v>9865</v>
      </c>
      <c r="C9402" s="3">
        <v>95877</v>
      </c>
      <c r="D9402" s="2" t="s">
        <v>9448</v>
      </c>
      <c r="E9402" s="3" t="s">
        <v>9858</v>
      </c>
      <c r="F9402" s="61">
        <v>1.9</v>
      </c>
      <c r="G9402" s="61">
        <v>1.93</v>
      </c>
    </row>
    <row r="9403" spans="1:7" ht="22.5">
      <c r="A9403" s="1" t="str">
        <f t="shared" si="148"/>
        <v>SINAPI 95880</v>
      </c>
      <c r="B9403" s="3" t="s">
        <v>9865</v>
      </c>
      <c r="C9403" s="3">
        <v>95880</v>
      </c>
      <c r="D9403" s="2" t="s">
        <v>9449</v>
      </c>
      <c r="E9403" s="3" t="s">
        <v>9857</v>
      </c>
      <c r="F9403" s="61">
        <v>1.27</v>
      </c>
      <c r="G9403" s="61">
        <v>1.29</v>
      </c>
    </row>
    <row r="9404" spans="1:7" ht="22.5">
      <c r="A9404" s="1" t="str">
        <f t="shared" si="148"/>
        <v>SINAPI 100937</v>
      </c>
      <c r="B9404" s="3" t="s">
        <v>9865</v>
      </c>
      <c r="C9404" s="3">
        <v>100937</v>
      </c>
      <c r="D9404" s="2" t="s">
        <v>9450</v>
      </c>
      <c r="E9404" s="3" t="s">
        <v>9858</v>
      </c>
      <c r="F9404" s="61">
        <v>9.36</v>
      </c>
      <c r="G9404" s="61">
        <v>9.5500000000000007</v>
      </c>
    </row>
    <row r="9405" spans="1:7" ht="22.5">
      <c r="A9405" s="1" t="str">
        <f t="shared" si="148"/>
        <v>SINAPI 100941</v>
      </c>
      <c r="B9405" s="3" t="s">
        <v>9865</v>
      </c>
      <c r="C9405" s="3">
        <v>100941</v>
      </c>
      <c r="D9405" s="2" t="s">
        <v>9451</v>
      </c>
      <c r="E9405" s="3" t="s">
        <v>9857</v>
      </c>
      <c r="F9405" s="61">
        <v>6.24</v>
      </c>
      <c r="G9405" s="61">
        <v>6.36</v>
      </c>
    </row>
    <row r="9406" spans="1:7" ht="22.5">
      <c r="A9406" s="1" t="str">
        <f t="shared" si="148"/>
        <v>SINAPI 97912</v>
      </c>
      <c r="B9406" s="3" t="s">
        <v>9865</v>
      </c>
      <c r="C9406" s="3">
        <v>97912</v>
      </c>
      <c r="D9406" s="2" t="s">
        <v>9452</v>
      </c>
      <c r="E9406" s="3" t="s">
        <v>9858</v>
      </c>
      <c r="F9406" s="61">
        <v>3.92</v>
      </c>
      <c r="G9406" s="61">
        <v>4</v>
      </c>
    </row>
    <row r="9407" spans="1:7" ht="22.5">
      <c r="A9407" s="1" t="str">
        <f t="shared" si="148"/>
        <v>SINAPI 97916</v>
      </c>
      <c r="B9407" s="3" t="s">
        <v>9865</v>
      </c>
      <c r="C9407" s="3">
        <v>97916</v>
      </c>
      <c r="D9407" s="2" t="s">
        <v>9453</v>
      </c>
      <c r="E9407" s="3" t="s">
        <v>9857</v>
      </c>
      <c r="F9407" s="61">
        <v>2.62</v>
      </c>
      <c r="G9407" s="61">
        <v>2.67</v>
      </c>
    </row>
    <row r="9408" spans="1:7" ht="22.5">
      <c r="A9408" s="1" t="str">
        <f t="shared" si="148"/>
        <v>SINAPI 97913</v>
      </c>
      <c r="B9408" s="3" t="s">
        <v>9865</v>
      </c>
      <c r="C9408" s="3">
        <v>97913</v>
      </c>
      <c r="D9408" s="2" t="s">
        <v>9454</v>
      </c>
      <c r="E9408" s="3" t="s">
        <v>9858</v>
      </c>
      <c r="F9408" s="61">
        <v>3.4</v>
      </c>
      <c r="G9408" s="61">
        <v>3.47</v>
      </c>
    </row>
    <row r="9409" spans="1:7" ht="22.5">
      <c r="A9409" s="1" t="str">
        <f t="shared" si="148"/>
        <v>SINAPI 97917</v>
      </c>
      <c r="B9409" s="3" t="s">
        <v>9865</v>
      </c>
      <c r="C9409" s="3">
        <v>97917</v>
      </c>
      <c r="D9409" s="2" t="s">
        <v>9455</v>
      </c>
      <c r="E9409" s="3" t="s">
        <v>9857</v>
      </c>
      <c r="F9409" s="61">
        <v>2.2599999999999998</v>
      </c>
      <c r="G9409" s="61">
        <v>2.2999999999999998</v>
      </c>
    </row>
    <row r="9410" spans="1:7" ht="22.5">
      <c r="A9410" s="1" t="str">
        <f t="shared" si="148"/>
        <v>SINAPI 97915</v>
      </c>
      <c r="B9410" s="3" t="s">
        <v>9865</v>
      </c>
      <c r="C9410" s="3">
        <v>97915</v>
      </c>
      <c r="D9410" s="2" t="s">
        <v>9456</v>
      </c>
      <c r="E9410" s="3" t="s">
        <v>9858</v>
      </c>
      <c r="F9410" s="61">
        <v>1.24</v>
      </c>
      <c r="G9410" s="61">
        <v>1.27</v>
      </c>
    </row>
    <row r="9411" spans="1:7" ht="22.5">
      <c r="A9411" s="1" t="str">
        <f t="shared" si="148"/>
        <v>SINAPI 97919</v>
      </c>
      <c r="B9411" s="3" t="s">
        <v>9865</v>
      </c>
      <c r="C9411" s="3">
        <v>97919</v>
      </c>
      <c r="D9411" s="2" t="s">
        <v>9457</v>
      </c>
      <c r="E9411" s="3" t="s">
        <v>9857</v>
      </c>
      <c r="F9411" s="61">
        <v>0.82</v>
      </c>
      <c r="G9411" s="61">
        <v>0.84</v>
      </c>
    </row>
    <row r="9412" spans="1:7" ht="22.5">
      <c r="A9412" s="1" t="str">
        <f t="shared" si="148"/>
        <v>SINAPI 97914</v>
      </c>
      <c r="B9412" s="3" t="s">
        <v>9865</v>
      </c>
      <c r="C9412" s="3">
        <v>97914</v>
      </c>
      <c r="D9412" s="2" t="s">
        <v>9458</v>
      </c>
      <c r="E9412" s="3" t="s">
        <v>9858</v>
      </c>
      <c r="F9412" s="61">
        <v>3.12</v>
      </c>
      <c r="G9412" s="61">
        <v>3.18</v>
      </c>
    </row>
    <row r="9413" spans="1:7" ht="22.5">
      <c r="A9413" s="1" t="str">
        <f t="shared" si="148"/>
        <v>SINAPI 97918</v>
      </c>
      <c r="B9413" s="3" t="s">
        <v>9865</v>
      </c>
      <c r="C9413" s="3">
        <v>97918</v>
      </c>
      <c r="D9413" s="2" t="s">
        <v>9459</v>
      </c>
      <c r="E9413" s="3" t="s">
        <v>9857</v>
      </c>
      <c r="F9413" s="61">
        <v>2.08</v>
      </c>
      <c r="G9413" s="61">
        <v>2.12</v>
      </c>
    </row>
    <row r="9414" spans="1:7" ht="22.5">
      <c r="A9414" s="1" t="str">
        <f t="shared" si="148"/>
        <v>SINAPI 100949</v>
      </c>
      <c r="B9414" s="3" t="s">
        <v>9865</v>
      </c>
      <c r="C9414" s="3">
        <v>100949</v>
      </c>
      <c r="D9414" s="2" t="s">
        <v>9460</v>
      </c>
      <c r="E9414" s="3" t="s">
        <v>9857</v>
      </c>
      <c r="F9414" s="61">
        <v>6.99</v>
      </c>
      <c r="G9414" s="61">
        <v>7.11</v>
      </c>
    </row>
    <row r="9415" spans="1:7">
      <c r="A9415" s="1" t="str">
        <f t="shared" si="148"/>
        <v>SINAPI 100945</v>
      </c>
      <c r="B9415" s="3" t="s">
        <v>9865</v>
      </c>
      <c r="C9415" s="3">
        <v>100945</v>
      </c>
      <c r="D9415" s="2" t="s">
        <v>9461</v>
      </c>
      <c r="E9415" s="3" t="s">
        <v>9857</v>
      </c>
      <c r="F9415" s="61">
        <v>2.94</v>
      </c>
      <c r="G9415" s="61">
        <v>2.99</v>
      </c>
    </row>
    <row r="9416" spans="1:7" ht="22.5">
      <c r="A9416" s="1" t="str">
        <f t="shared" si="148"/>
        <v>SINAPI 100946</v>
      </c>
      <c r="B9416" s="3" t="s">
        <v>9865</v>
      </c>
      <c r="C9416" s="3">
        <v>100946</v>
      </c>
      <c r="D9416" s="2" t="s">
        <v>9462</v>
      </c>
      <c r="E9416" s="3" t="s">
        <v>9857</v>
      </c>
      <c r="F9416" s="61">
        <v>2.5299999999999998</v>
      </c>
      <c r="G9416" s="61">
        <v>2.58</v>
      </c>
    </row>
    <row r="9417" spans="1:7" ht="22.5">
      <c r="A9417" s="1" t="str">
        <f t="shared" si="148"/>
        <v>SINAPI 100948</v>
      </c>
      <c r="B9417" s="3" t="s">
        <v>9865</v>
      </c>
      <c r="C9417" s="3">
        <v>100948</v>
      </c>
      <c r="D9417" s="2" t="s">
        <v>9463</v>
      </c>
      <c r="E9417" s="3" t="s">
        <v>9857</v>
      </c>
      <c r="F9417" s="61">
        <v>0.92</v>
      </c>
      <c r="G9417" s="61">
        <v>0.94</v>
      </c>
    </row>
    <row r="9418" spans="1:7" ht="22.5">
      <c r="A9418" s="1" t="str">
        <f t="shared" si="148"/>
        <v>SINAPI 100947</v>
      </c>
      <c r="B9418" s="3" t="s">
        <v>9865</v>
      </c>
      <c r="C9418" s="3">
        <v>100947</v>
      </c>
      <c r="D9418" s="2" t="s">
        <v>9464</v>
      </c>
      <c r="E9418" s="3" t="s">
        <v>9857</v>
      </c>
      <c r="F9418" s="61">
        <v>2.33</v>
      </c>
      <c r="G9418" s="61">
        <v>2.38</v>
      </c>
    </row>
    <row r="9419" spans="1:7" ht="22.5">
      <c r="A9419" s="1" t="str">
        <f t="shared" si="148"/>
        <v>SINAPI 100954</v>
      </c>
      <c r="B9419" s="3" t="s">
        <v>9865</v>
      </c>
      <c r="C9419" s="3">
        <v>100954</v>
      </c>
      <c r="D9419" s="2" t="s">
        <v>9465</v>
      </c>
      <c r="E9419" s="3" t="s">
        <v>9857</v>
      </c>
      <c r="F9419" s="61">
        <v>8.84</v>
      </c>
      <c r="G9419" s="61">
        <v>8.98</v>
      </c>
    </row>
    <row r="9420" spans="1:7" ht="22.5">
      <c r="A9420" s="1" t="str">
        <f t="shared" si="148"/>
        <v>SINAPI 100950</v>
      </c>
      <c r="B9420" s="3" t="s">
        <v>9865</v>
      </c>
      <c r="C9420" s="3">
        <v>100950</v>
      </c>
      <c r="D9420" s="2" t="s">
        <v>9466</v>
      </c>
      <c r="E9420" s="3" t="s">
        <v>9857</v>
      </c>
      <c r="F9420" s="61">
        <v>3.71</v>
      </c>
      <c r="G9420" s="61">
        <v>3.77</v>
      </c>
    </row>
    <row r="9421" spans="1:7" ht="22.5">
      <c r="A9421" s="1" t="str">
        <f t="shared" si="148"/>
        <v>SINAPI 100951</v>
      </c>
      <c r="B9421" s="3" t="s">
        <v>9865</v>
      </c>
      <c r="C9421" s="3">
        <v>100951</v>
      </c>
      <c r="D9421" s="2" t="s">
        <v>9467</v>
      </c>
      <c r="E9421" s="3" t="s">
        <v>9857</v>
      </c>
      <c r="F9421" s="61">
        <v>3.2</v>
      </c>
      <c r="G9421" s="61">
        <v>3.25</v>
      </c>
    </row>
    <row r="9422" spans="1:7" ht="22.5">
      <c r="A9422" s="1" t="str">
        <f t="shared" si="148"/>
        <v>SINAPI 100953</v>
      </c>
      <c r="B9422" s="3" t="s">
        <v>9865</v>
      </c>
      <c r="C9422" s="3">
        <v>100953</v>
      </c>
      <c r="D9422" s="2" t="s">
        <v>9468</v>
      </c>
      <c r="E9422" s="3" t="s">
        <v>9857</v>
      </c>
      <c r="F9422" s="61">
        <v>1.17</v>
      </c>
      <c r="G9422" s="61">
        <v>1.19</v>
      </c>
    </row>
    <row r="9423" spans="1:7" ht="22.5">
      <c r="A9423" s="1" t="str">
        <f t="shared" si="148"/>
        <v>SINAPI 100952</v>
      </c>
      <c r="B9423" s="3" t="s">
        <v>9865</v>
      </c>
      <c r="C9423" s="3">
        <v>100952</v>
      </c>
      <c r="D9423" s="2" t="s">
        <v>9469</v>
      </c>
      <c r="E9423" s="3" t="s">
        <v>9857</v>
      </c>
      <c r="F9423" s="61">
        <v>2.95</v>
      </c>
      <c r="G9423" s="61">
        <v>3</v>
      </c>
    </row>
    <row r="9424" spans="1:7" ht="22.5">
      <c r="A9424" s="1" t="str">
        <f t="shared" si="148"/>
        <v>SINAPI 100964</v>
      </c>
      <c r="B9424" s="3" t="s">
        <v>9865</v>
      </c>
      <c r="C9424" s="3">
        <v>100964</v>
      </c>
      <c r="D9424" s="2" t="s">
        <v>9470</v>
      </c>
      <c r="E9424" s="3" t="s">
        <v>9858</v>
      </c>
      <c r="F9424" s="61">
        <v>9.02</v>
      </c>
      <c r="G9424" s="61">
        <v>9.14</v>
      </c>
    </row>
    <row r="9425" spans="1:7">
      <c r="A9425" s="1" t="str">
        <f t="shared" si="148"/>
        <v>SINAPI 100960</v>
      </c>
      <c r="B9425" s="3" t="s">
        <v>9865</v>
      </c>
      <c r="C9425" s="3">
        <v>100960</v>
      </c>
      <c r="D9425" s="2" t="s">
        <v>9471</v>
      </c>
      <c r="E9425" s="3" t="s">
        <v>9858</v>
      </c>
      <c r="F9425" s="61">
        <v>3.75</v>
      </c>
      <c r="G9425" s="61">
        <v>3.81</v>
      </c>
    </row>
    <row r="9426" spans="1:7" ht="22.5">
      <c r="A9426" s="1" t="str">
        <f t="shared" si="148"/>
        <v>SINAPI 100961</v>
      </c>
      <c r="B9426" s="3" t="s">
        <v>9865</v>
      </c>
      <c r="C9426" s="3">
        <v>100961</v>
      </c>
      <c r="D9426" s="2" t="s">
        <v>9472</v>
      </c>
      <c r="E9426" s="3" t="s">
        <v>9858</v>
      </c>
      <c r="F9426" s="61">
        <v>3.25</v>
      </c>
      <c r="G9426" s="61">
        <v>3.3</v>
      </c>
    </row>
    <row r="9427" spans="1:7" ht="22.5">
      <c r="A9427" s="1" t="str">
        <f t="shared" si="148"/>
        <v>SINAPI 100963</v>
      </c>
      <c r="B9427" s="3" t="s">
        <v>9865</v>
      </c>
      <c r="C9427" s="3">
        <v>100963</v>
      </c>
      <c r="D9427" s="2" t="s">
        <v>9473</v>
      </c>
      <c r="E9427" s="3" t="s">
        <v>9858</v>
      </c>
      <c r="F9427" s="61">
        <v>1.18</v>
      </c>
      <c r="G9427" s="61">
        <v>1.19</v>
      </c>
    </row>
    <row r="9428" spans="1:7" ht="22.5">
      <c r="A9428" s="1" t="str">
        <f t="shared" si="148"/>
        <v>SINAPI 100962</v>
      </c>
      <c r="B9428" s="3" t="s">
        <v>9865</v>
      </c>
      <c r="C9428" s="3">
        <v>100962</v>
      </c>
      <c r="D9428" s="2" t="s">
        <v>9474</v>
      </c>
      <c r="E9428" s="3" t="s">
        <v>9858</v>
      </c>
      <c r="F9428" s="61">
        <v>2.97</v>
      </c>
      <c r="G9428" s="61">
        <v>3.01</v>
      </c>
    </row>
    <row r="9429" spans="1:7" ht="22.5">
      <c r="A9429" s="1" t="str">
        <f t="shared" si="148"/>
        <v>SINAPI 100959</v>
      </c>
      <c r="B9429" s="3" t="s">
        <v>9865</v>
      </c>
      <c r="C9429" s="3">
        <v>100959</v>
      </c>
      <c r="D9429" s="2" t="s">
        <v>9475</v>
      </c>
      <c r="E9429" s="3" t="s">
        <v>9858</v>
      </c>
      <c r="F9429" s="61">
        <v>12.13</v>
      </c>
      <c r="G9429" s="61">
        <v>12.31</v>
      </c>
    </row>
    <row r="9430" spans="1:7">
      <c r="A9430" s="1" t="str">
        <f t="shared" si="148"/>
        <v>SINAPI 100955</v>
      </c>
      <c r="B9430" s="3" t="s">
        <v>9865</v>
      </c>
      <c r="C9430" s="3">
        <v>100955</v>
      </c>
      <c r="D9430" s="2" t="s">
        <v>9476</v>
      </c>
      <c r="E9430" s="3" t="s">
        <v>9858</v>
      </c>
      <c r="F9430" s="61">
        <v>5.08</v>
      </c>
      <c r="G9430" s="61">
        <v>5.16</v>
      </c>
    </row>
    <row r="9431" spans="1:7" ht="22.5">
      <c r="A9431" s="1" t="str">
        <f t="shared" si="148"/>
        <v>SINAPI 100956</v>
      </c>
      <c r="B9431" s="3" t="s">
        <v>9865</v>
      </c>
      <c r="C9431" s="3">
        <v>100956</v>
      </c>
      <c r="D9431" s="2" t="s">
        <v>9477</v>
      </c>
      <c r="E9431" s="3" t="s">
        <v>9858</v>
      </c>
      <c r="F9431" s="61">
        <v>4.42</v>
      </c>
      <c r="G9431" s="61">
        <v>4.4800000000000004</v>
      </c>
    </row>
    <row r="9432" spans="1:7" ht="22.5">
      <c r="A9432" s="1" t="str">
        <f t="shared" si="148"/>
        <v>SINAPI 100958</v>
      </c>
      <c r="B9432" s="3" t="s">
        <v>9865</v>
      </c>
      <c r="C9432" s="3">
        <v>100958</v>
      </c>
      <c r="D9432" s="2" t="s">
        <v>9478</v>
      </c>
      <c r="E9432" s="3" t="s">
        <v>9858</v>
      </c>
      <c r="F9432" s="61">
        <v>1.62</v>
      </c>
      <c r="G9432" s="61">
        <v>1.64</v>
      </c>
    </row>
    <row r="9433" spans="1:7" ht="22.5">
      <c r="A9433" s="1" t="str">
        <f t="shared" si="148"/>
        <v>SINAPI 100957</v>
      </c>
      <c r="B9433" s="3" t="s">
        <v>9865</v>
      </c>
      <c r="C9433" s="3">
        <v>100957</v>
      </c>
      <c r="D9433" s="2" t="s">
        <v>9479</v>
      </c>
      <c r="E9433" s="3" t="s">
        <v>9858</v>
      </c>
      <c r="F9433" s="61">
        <v>4.04</v>
      </c>
      <c r="G9433" s="61">
        <v>4.0999999999999996</v>
      </c>
    </row>
    <row r="9434" spans="1:7" ht="22.5">
      <c r="A9434" s="1" t="str">
        <f t="shared" si="148"/>
        <v>SINAPI 100969</v>
      </c>
      <c r="B9434" s="3" t="s">
        <v>9865</v>
      </c>
      <c r="C9434" s="3">
        <v>100969</v>
      </c>
      <c r="D9434" s="2" t="s">
        <v>9480</v>
      </c>
      <c r="E9434" s="3" t="s">
        <v>9857</v>
      </c>
      <c r="F9434" s="61">
        <v>2.39</v>
      </c>
      <c r="G9434" s="61">
        <v>2.42</v>
      </c>
    </row>
    <row r="9435" spans="1:7" ht="22.5">
      <c r="A9435" s="1" t="str">
        <f t="shared" ref="A9435:A9498" si="149">CONCATENATE($B9435," ",$C9435)</f>
        <v>SINAPI 100970</v>
      </c>
      <c r="B9435" s="3" t="s">
        <v>9865</v>
      </c>
      <c r="C9435" s="3">
        <v>100970</v>
      </c>
      <c r="D9435" s="2" t="s">
        <v>9481</v>
      </c>
      <c r="E9435" s="3" t="s">
        <v>9857</v>
      </c>
      <c r="F9435" s="61">
        <v>2.0299999999999998</v>
      </c>
      <c r="G9435" s="61">
        <v>2.0499999999999998</v>
      </c>
    </row>
    <row r="9436" spans="1:7" ht="22.5">
      <c r="A9436" s="1" t="str">
        <f t="shared" si="149"/>
        <v>SINAPI 102333</v>
      </c>
      <c r="B9436" s="3" t="s">
        <v>9865</v>
      </c>
      <c r="C9436" s="3">
        <v>102333</v>
      </c>
      <c r="D9436" s="2" t="s">
        <v>9482</v>
      </c>
      <c r="E9436" s="3" t="s">
        <v>9857</v>
      </c>
      <c r="F9436" s="61">
        <v>0.76</v>
      </c>
      <c r="G9436" s="61">
        <v>0.77</v>
      </c>
    </row>
    <row r="9437" spans="1:7" ht="22.5">
      <c r="A9437" s="1" t="str">
        <f t="shared" si="149"/>
        <v>SINAPI 102332</v>
      </c>
      <c r="B9437" s="3" t="s">
        <v>9865</v>
      </c>
      <c r="C9437" s="3">
        <v>102332</v>
      </c>
      <c r="D9437" s="2" t="s">
        <v>9483</v>
      </c>
      <c r="E9437" s="3" t="s">
        <v>9857</v>
      </c>
      <c r="F9437" s="61">
        <v>1.89</v>
      </c>
      <c r="G9437" s="61">
        <v>1.92</v>
      </c>
    </row>
    <row r="9438" spans="1:7" ht="22.5">
      <c r="A9438" s="1" t="str">
        <f t="shared" si="149"/>
        <v>SINAPI 100965</v>
      </c>
      <c r="B9438" s="3" t="s">
        <v>9865</v>
      </c>
      <c r="C9438" s="3">
        <v>100965</v>
      </c>
      <c r="D9438" s="2" t="s">
        <v>9484</v>
      </c>
      <c r="E9438" s="3" t="s">
        <v>9857</v>
      </c>
      <c r="F9438" s="61">
        <v>1.82</v>
      </c>
      <c r="G9438" s="61">
        <v>1.84</v>
      </c>
    </row>
    <row r="9439" spans="1:7" ht="22.5">
      <c r="A9439" s="1" t="str">
        <f t="shared" si="149"/>
        <v>SINAPI 100966</v>
      </c>
      <c r="B9439" s="3" t="s">
        <v>9865</v>
      </c>
      <c r="C9439" s="3">
        <v>100966</v>
      </c>
      <c r="D9439" s="2" t="s">
        <v>9485</v>
      </c>
      <c r="E9439" s="3" t="s">
        <v>9857</v>
      </c>
      <c r="F9439" s="61">
        <v>1.56</v>
      </c>
      <c r="G9439" s="61">
        <v>1.57</v>
      </c>
    </row>
    <row r="9440" spans="1:7" ht="22.5">
      <c r="A9440" s="1" t="str">
        <f t="shared" si="149"/>
        <v>SINAPI 102331</v>
      </c>
      <c r="B9440" s="3" t="s">
        <v>9865</v>
      </c>
      <c r="C9440" s="3">
        <v>102331</v>
      </c>
      <c r="D9440" s="2" t="s">
        <v>9486</v>
      </c>
      <c r="E9440" s="3" t="s">
        <v>9857</v>
      </c>
      <c r="F9440" s="61">
        <v>0.56999999999999995</v>
      </c>
      <c r="G9440" s="61">
        <v>0.56999999999999995</v>
      </c>
    </row>
    <row r="9441" spans="1:7" ht="22.5">
      <c r="A9441" s="1" t="str">
        <f t="shared" si="149"/>
        <v>SINAPI 102330</v>
      </c>
      <c r="B9441" s="3" t="s">
        <v>9865</v>
      </c>
      <c r="C9441" s="3">
        <v>102330</v>
      </c>
      <c r="D9441" s="2" t="s">
        <v>9487</v>
      </c>
      <c r="E9441" s="3" t="s">
        <v>9857</v>
      </c>
      <c r="F9441" s="61">
        <v>1.45</v>
      </c>
      <c r="G9441" s="61">
        <v>1.46</v>
      </c>
    </row>
    <row r="9442" spans="1:7">
      <c r="A9442" s="1" t="str">
        <f t="shared" si="149"/>
        <v>SINAPI 97804</v>
      </c>
      <c r="B9442" s="3" t="s">
        <v>9865</v>
      </c>
      <c r="C9442" s="3">
        <v>97804</v>
      </c>
      <c r="D9442" s="2" t="s">
        <v>9488</v>
      </c>
      <c r="E9442" s="3" t="s">
        <v>9847</v>
      </c>
      <c r="F9442" s="61">
        <v>0</v>
      </c>
      <c r="G9442" s="61">
        <v>0</v>
      </c>
    </row>
    <row r="9443" spans="1:7" ht="22.5">
      <c r="A9443" s="1" t="str">
        <f t="shared" si="149"/>
        <v>SINAPI 104378</v>
      </c>
      <c r="B9443" s="3" t="s">
        <v>9865</v>
      </c>
      <c r="C9443" s="3">
        <v>104378</v>
      </c>
      <c r="D9443" s="2" t="s">
        <v>9489</v>
      </c>
      <c r="E9443" s="3" t="s">
        <v>9847</v>
      </c>
      <c r="F9443" s="61">
        <v>0</v>
      </c>
      <c r="G9443" s="61">
        <v>0</v>
      </c>
    </row>
    <row r="9444" spans="1:7" ht="22.5">
      <c r="A9444" s="1" t="str">
        <f t="shared" si="149"/>
        <v>SINAPI 104379</v>
      </c>
      <c r="B9444" s="3" t="s">
        <v>9865</v>
      </c>
      <c r="C9444" s="3">
        <v>104379</v>
      </c>
      <c r="D9444" s="2" t="s">
        <v>9490</v>
      </c>
      <c r="E9444" s="3" t="s">
        <v>9847</v>
      </c>
      <c r="F9444" s="61">
        <v>0</v>
      </c>
      <c r="G9444" s="61">
        <v>0</v>
      </c>
    </row>
    <row r="9445" spans="1:7">
      <c r="A9445" s="1" t="str">
        <f t="shared" si="149"/>
        <v>SINAPI 104389</v>
      </c>
      <c r="B9445" s="3" t="s">
        <v>9865</v>
      </c>
      <c r="C9445" s="3">
        <v>104389</v>
      </c>
      <c r="D9445" s="2" t="s">
        <v>9491</v>
      </c>
      <c r="E9445" s="3" t="s">
        <v>9847</v>
      </c>
      <c r="F9445" s="61">
        <v>0</v>
      </c>
      <c r="G9445" s="61">
        <v>0</v>
      </c>
    </row>
    <row r="9446" spans="1:7">
      <c r="A9446" s="1" t="str">
        <f t="shared" si="149"/>
        <v>SINAPI 97801</v>
      </c>
      <c r="B9446" s="3" t="s">
        <v>9865</v>
      </c>
      <c r="C9446" s="3">
        <v>97801</v>
      </c>
      <c r="D9446" s="2" t="s">
        <v>9492</v>
      </c>
      <c r="E9446" s="3" t="s">
        <v>9847</v>
      </c>
      <c r="F9446" s="61">
        <v>0</v>
      </c>
      <c r="G9446" s="61">
        <v>0</v>
      </c>
    </row>
    <row r="9447" spans="1:7" ht="22.5">
      <c r="A9447" s="1" t="str">
        <f t="shared" si="149"/>
        <v>SINAPI 104377</v>
      </c>
      <c r="B9447" s="3" t="s">
        <v>9865</v>
      </c>
      <c r="C9447" s="3">
        <v>104377</v>
      </c>
      <c r="D9447" s="2" t="s">
        <v>9493</v>
      </c>
      <c r="E9447" s="3" t="s">
        <v>9847</v>
      </c>
      <c r="F9447" s="61">
        <v>0</v>
      </c>
      <c r="G9447" s="61">
        <v>0</v>
      </c>
    </row>
    <row r="9448" spans="1:7">
      <c r="A9448" s="1" t="str">
        <f t="shared" si="149"/>
        <v>SINAPI 104376</v>
      </c>
      <c r="B9448" s="3" t="s">
        <v>9865</v>
      </c>
      <c r="C9448" s="3">
        <v>104376</v>
      </c>
      <c r="D9448" s="2" t="s">
        <v>9494</v>
      </c>
      <c r="E9448" s="3" t="s">
        <v>9847</v>
      </c>
      <c r="F9448" s="61">
        <v>0</v>
      </c>
      <c r="G9448" s="61">
        <v>0</v>
      </c>
    </row>
    <row r="9449" spans="1:7">
      <c r="A9449" s="1" t="str">
        <f t="shared" si="149"/>
        <v>SINAPI 97808</v>
      </c>
      <c r="B9449" s="3" t="s">
        <v>9865</v>
      </c>
      <c r="C9449" s="3">
        <v>97808</v>
      </c>
      <c r="D9449" s="2" t="s">
        <v>9495</v>
      </c>
      <c r="E9449" s="3" t="s">
        <v>9847</v>
      </c>
      <c r="F9449" s="61">
        <v>0</v>
      </c>
      <c r="G9449" s="61">
        <v>0</v>
      </c>
    </row>
    <row r="9450" spans="1:7" ht="22.5">
      <c r="A9450" s="1" t="str">
        <f t="shared" si="149"/>
        <v>SINAPI 104381</v>
      </c>
      <c r="B9450" s="3" t="s">
        <v>9865</v>
      </c>
      <c r="C9450" s="3">
        <v>104381</v>
      </c>
      <c r="D9450" s="2" t="s">
        <v>9496</v>
      </c>
      <c r="E9450" s="3" t="s">
        <v>9847</v>
      </c>
      <c r="F9450" s="61">
        <v>0</v>
      </c>
      <c r="G9450" s="61">
        <v>0</v>
      </c>
    </row>
    <row r="9451" spans="1:7" ht="22.5">
      <c r="A9451" s="1" t="str">
        <f t="shared" si="149"/>
        <v>SINAPI 104382</v>
      </c>
      <c r="B9451" s="3" t="s">
        <v>9865</v>
      </c>
      <c r="C9451" s="3">
        <v>104382</v>
      </c>
      <c r="D9451" s="2" t="s">
        <v>9497</v>
      </c>
      <c r="E9451" s="3" t="s">
        <v>9847</v>
      </c>
      <c r="F9451" s="61">
        <v>0</v>
      </c>
      <c r="G9451" s="61">
        <v>0</v>
      </c>
    </row>
    <row r="9452" spans="1:7">
      <c r="A9452" s="1" t="str">
        <f t="shared" si="149"/>
        <v>SINAPI 104380</v>
      </c>
      <c r="B9452" s="3" t="s">
        <v>9865</v>
      </c>
      <c r="C9452" s="3">
        <v>104380</v>
      </c>
      <c r="D9452" s="2" t="s">
        <v>9498</v>
      </c>
      <c r="E9452" s="3" t="s">
        <v>9847</v>
      </c>
      <c r="F9452" s="61">
        <v>0</v>
      </c>
      <c r="G9452" s="61">
        <v>0</v>
      </c>
    </row>
    <row r="9453" spans="1:7" ht="22.5">
      <c r="A9453" s="1" t="str">
        <f t="shared" si="149"/>
        <v>SINAPI 103138</v>
      </c>
      <c r="B9453" s="3" t="s">
        <v>9865</v>
      </c>
      <c r="C9453" s="3">
        <v>103138</v>
      </c>
      <c r="D9453" s="2" t="s">
        <v>9499</v>
      </c>
      <c r="E9453" s="3" t="s">
        <v>9848</v>
      </c>
      <c r="F9453" s="61">
        <v>42.41</v>
      </c>
      <c r="G9453" s="61">
        <v>44.1</v>
      </c>
    </row>
    <row r="9454" spans="1:7" ht="22.5">
      <c r="A9454" s="1" t="str">
        <f t="shared" si="149"/>
        <v>SINAPI 103151</v>
      </c>
      <c r="B9454" s="3" t="s">
        <v>9865</v>
      </c>
      <c r="C9454" s="3">
        <v>103151</v>
      </c>
      <c r="D9454" s="2" t="s">
        <v>9500</v>
      </c>
      <c r="E9454" s="3" t="s">
        <v>9848</v>
      </c>
      <c r="F9454" s="61">
        <v>418.53</v>
      </c>
      <c r="G9454" s="61">
        <v>440.18</v>
      </c>
    </row>
    <row r="9455" spans="1:7" ht="22.5">
      <c r="A9455" s="1" t="str">
        <f t="shared" si="149"/>
        <v>SINAPI 103152</v>
      </c>
      <c r="B9455" s="3" t="s">
        <v>9865</v>
      </c>
      <c r="C9455" s="3">
        <v>103152</v>
      </c>
      <c r="D9455" s="2" t="s">
        <v>9501</v>
      </c>
      <c r="E9455" s="3" t="s">
        <v>9848</v>
      </c>
      <c r="F9455" s="61">
        <v>499.24</v>
      </c>
      <c r="G9455" s="61">
        <v>525.16999999999996</v>
      </c>
    </row>
    <row r="9456" spans="1:7" ht="22.5">
      <c r="A9456" s="1" t="str">
        <f t="shared" si="149"/>
        <v>SINAPI 103139</v>
      </c>
      <c r="B9456" s="3" t="s">
        <v>9865</v>
      </c>
      <c r="C9456" s="3">
        <v>103139</v>
      </c>
      <c r="D9456" s="2" t="s">
        <v>9502</v>
      </c>
      <c r="E9456" s="3" t="s">
        <v>9848</v>
      </c>
      <c r="F9456" s="61">
        <v>56.15</v>
      </c>
      <c r="G9456" s="61">
        <v>58.58</v>
      </c>
    </row>
    <row r="9457" spans="1:7" ht="22.5">
      <c r="A9457" s="1" t="str">
        <f t="shared" si="149"/>
        <v>SINAPI 103140</v>
      </c>
      <c r="B9457" s="3" t="s">
        <v>9865</v>
      </c>
      <c r="C9457" s="3">
        <v>103140</v>
      </c>
      <c r="D9457" s="2" t="s">
        <v>9503</v>
      </c>
      <c r="E9457" s="3" t="s">
        <v>9848</v>
      </c>
      <c r="F9457" s="61">
        <v>69.86</v>
      </c>
      <c r="G9457" s="61">
        <v>73.02</v>
      </c>
    </row>
    <row r="9458" spans="1:7" ht="22.5">
      <c r="A9458" s="1" t="str">
        <f t="shared" si="149"/>
        <v>SINAPI 103141</v>
      </c>
      <c r="B9458" s="3" t="s">
        <v>9865</v>
      </c>
      <c r="C9458" s="3">
        <v>103141</v>
      </c>
      <c r="D9458" s="2" t="s">
        <v>9504</v>
      </c>
      <c r="E9458" s="3" t="s">
        <v>9848</v>
      </c>
      <c r="F9458" s="61">
        <v>109.41</v>
      </c>
      <c r="G9458" s="61">
        <v>114.65</v>
      </c>
    </row>
    <row r="9459" spans="1:7" ht="22.5">
      <c r="A9459" s="1" t="str">
        <f t="shared" si="149"/>
        <v>SINAPI 103142</v>
      </c>
      <c r="B9459" s="3" t="s">
        <v>9865</v>
      </c>
      <c r="C9459" s="3">
        <v>103142</v>
      </c>
      <c r="D9459" s="2" t="s">
        <v>9505</v>
      </c>
      <c r="E9459" s="3" t="s">
        <v>9848</v>
      </c>
      <c r="F9459" s="61">
        <v>123.13</v>
      </c>
      <c r="G9459" s="61">
        <v>129.09</v>
      </c>
    </row>
    <row r="9460" spans="1:7" ht="22.5">
      <c r="A9460" s="1" t="str">
        <f t="shared" si="149"/>
        <v>SINAPI 103143</v>
      </c>
      <c r="B9460" s="3" t="s">
        <v>9865</v>
      </c>
      <c r="C9460" s="3">
        <v>103143</v>
      </c>
      <c r="D9460" s="2" t="s">
        <v>9506</v>
      </c>
      <c r="E9460" s="3" t="s">
        <v>9848</v>
      </c>
      <c r="F9460" s="61">
        <v>162.66999999999999</v>
      </c>
      <c r="G9460" s="61">
        <v>170.73</v>
      </c>
    </row>
    <row r="9461" spans="1:7" ht="22.5">
      <c r="A9461" s="1" t="str">
        <f t="shared" si="149"/>
        <v>SINAPI 103144</v>
      </c>
      <c r="B9461" s="3" t="s">
        <v>9865</v>
      </c>
      <c r="C9461" s="3">
        <v>103144</v>
      </c>
      <c r="D9461" s="2" t="s">
        <v>9507</v>
      </c>
      <c r="E9461" s="3" t="s">
        <v>9848</v>
      </c>
      <c r="F9461" s="61">
        <v>176.39</v>
      </c>
      <c r="G9461" s="61">
        <v>185.18</v>
      </c>
    </row>
    <row r="9462" spans="1:7" ht="22.5">
      <c r="A9462" s="1" t="str">
        <f t="shared" si="149"/>
        <v>SINAPI 103145</v>
      </c>
      <c r="B9462" s="3" t="s">
        <v>9865</v>
      </c>
      <c r="C9462" s="3">
        <v>103145</v>
      </c>
      <c r="D9462" s="2" t="s">
        <v>9508</v>
      </c>
      <c r="E9462" s="3" t="s">
        <v>9848</v>
      </c>
      <c r="F9462" s="61">
        <v>215.93</v>
      </c>
      <c r="G9462" s="61">
        <v>226.82</v>
      </c>
    </row>
    <row r="9463" spans="1:7" ht="22.5">
      <c r="A9463" s="1" t="str">
        <f t="shared" si="149"/>
        <v>SINAPI 103146</v>
      </c>
      <c r="B9463" s="3" t="s">
        <v>9865</v>
      </c>
      <c r="C9463" s="3">
        <v>103146</v>
      </c>
      <c r="D9463" s="2" t="s">
        <v>9509</v>
      </c>
      <c r="E9463" s="3" t="s">
        <v>9848</v>
      </c>
      <c r="F9463" s="61">
        <v>229.64</v>
      </c>
      <c r="G9463" s="61">
        <v>241.26</v>
      </c>
    </row>
    <row r="9464" spans="1:7" ht="22.5">
      <c r="A9464" s="1" t="str">
        <f t="shared" si="149"/>
        <v>SINAPI 103147</v>
      </c>
      <c r="B9464" s="3" t="s">
        <v>9865</v>
      </c>
      <c r="C9464" s="3">
        <v>103147</v>
      </c>
      <c r="D9464" s="2" t="s">
        <v>9510</v>
      </c>
      <c r="E9464" s="3" t="s">
        <v>9848</v>
      </c>
      <c r="F9464" s="61">
        <v>257.08999999999997</v>
      </c>
      <c r="G9464" s="61">
        <v>270.19</v>
      </c>
    </row>
    <row r="9465" spans="1:7" ht="22.5">
      <c r="A9465" s="1" t="str">
        <f t="shared" si="149"/>
        <v>SINAPI 103148</v>
      </c>
      <c r="B9465" s="3" t="s">
        <v>9865</v>
      </c>
      <c r="C9465" s="3">
        <v>103148</v>
      </c>
      <c r="D9465" s="2" t="s">
        <v>9511</v>
      </c>
      <c r="E9465" s="3" t="s">
        <v>9848</v>
      </c>
      <c r="F9465" s="61">
        <v>310.35000000000002</v>
      </c>
      <c r="G9465" s="61">
        <v>326.26</v>
      </c>
    </row>
    <row r="9466" spans="1:7" ht="22.5">
      <c r="A9466" s="1" t="str">
        <f t="shared" si="149"/>
        <v>SINAPI 103137</v>
      </c>
      <c r="B9466" s="3" t="s">
        <v>9865</v>
      </c>
      <c r="C9466" s="3">
        <v>103137</v>
      </c>
      <c r="D9466" s="2" t="s">
        <v>9512</v>
      </c>
      <c r="E9466" s="3" t="s">
        <v>9848</v>
      </c>
      <c r="F9466" s="61">
        <v>36.93</v>
      </c>
      <c r="G9466" s="61">
        <v>38.33</v>
      </c>
    </row>
    <row r="9467" spans="1:7" ht="22.5">
      <c r="A9467" s="1" t="str">
        <f t="shared" si="149"/>
        <v>SINAPI 103149</v>
      </c>
      <c r="B9467" s="3" t="s">
        <v>9865</v>
      </c>
      <c r="C9467" s="3">
        <v>103149</v>
      </c>
      <c r="D9467" s="2" t="s">
        <v>9513</v>
      </c>
      <c r="E9467" s="3" t="s">
        <v>9848</v>
      </c>
      <c r="F9467" s="61">
        <v>337.83</v>
      </c>
      <c r="G9467" s="61">
        <v>355.18</v>
      </c>
    </row>
    <row r="9468" spans="1:7" ht="22.5">
      <c r="A9468" s="1" t="str">
        <f t="shared" si="149"/>
        <v>SINAPI 103150</v>
      </c>
      <c r="B9468" s="3" t="s">
        <v>9865</v>
      </c>
      <c r="C9468" s="3">
        <v>103150</v>
      </c>
      <c r="D9468" s="2" t="s">
        <v>9514</v>
      </c>
      <c r="E9468" s="3" t="s">
        <v>9848</v>
      </c>
      <c r="F9468" s="61">
        <v>391.02</v>
      </c>
      <c r="G9468" s="61">
        <v>411.2</v>
      </c>
    </row>
    <row r="9469" spans="1:7" ht="22.5">
      <c r="A9469" s="1" t="str">
        <f t="shared" si="149"/>
        <v>SINAPI 103106</v>
      </c>
      <c r="B9469" s="3" t="s">
        <v>9865</v>
      </c>
      <c r="C9469" s="3">
        <v>103106</v>
      </c>
      <c r="D9469" s="2" t="s">
        <v>9515</v>
      </c>
      <c r="E9469" s="3" t="s">
        <v>9848</v>
      </c>
      <c r="F9469" s="61">
        <v>65.680000000000007</v>
      </c>
      <c r="G9469" s="61">
        <v>68.59</v>
      </c>
    </row>
    <row r="9470" spans="1:7" ht="22.5">
      <c r="A9470" s="1" t="str">
        <f t="shared" si="149"/>
        <v>SINAPI 103119</v>
      </c>
      <c r="B9470" s="3" t="s">
        <v>9865</v>
      </c>
      <c r="C9470" s="3">
        <v>103119</v>
      </c>
      <c r="D9470" s="2" t="s">
        <v>9516</v>
      </c>
      <c r="E9470" s="3" t="s">
        <v>9848</v>
      </c>
      <c r="F9470" s="61">
        <v>817.92</v>
      </c>
      <c r="G9470" s="61">
        <v>860.75</v>
      </c>
    </row>
    <row r="9471" spans="1:7" ht="22.5">
      <c r="A9471" s="1" t="str">
        <f t="shared" si="149"/>
        <v>SINAPI 103120</v>
      </c>
      <c r="B9471" s="3" t="s">
        <v>9865</v>
      </c>
      <c r="C9471" s="3">
        <v>103120</v>
      </c>
      <c r="D9471" s="2" t="s">
        <v>9517</v>
      </c>
      <c r="E9471" s="3" t="s">
        <v>9848</v>
      </c>
      <c r="F9471" s="61">
        <v>979.34</v>
      </c>
      <c r="G9471" s="61">
        <v>1030.75</v>
      </c>
    </row>
    <row r="9472" spans="1:7" ht="22.5">
      <c r="A9472" s="1" t="str">
        <f t="shared" si="149"/>
        <v>SINAPI 103107</v>
      </c>
      <c r="B9472" s="3" t="s">
        <v>9865</v>
      </c>
      <c r="C9472" s="3">
        <v>103107</v>
      </c>
      <c r="D9472" s="2" t="s">
        <v>9518</v>
      </c>
      <c r="E9472" s="3" t="s">
        <v>9848</v>
      </c>
      <c r="F9472" s="61">
        <v>93.14</v>
      </c>
      <c r="G9472" s="61">
        <v>97.52</v>
      </c>
    </row>
    <row r="9473" spans="1:7" ht="22.5">
      <c r="A9473" s="1" t="str">
        <f t="shared" si="149"/>
        <v>SINAPI 103108</v>
      </c>
      <c r="B9473" s="3" t="s">
        <v>9865</v>
      </c>
      <c r="C9473" s="3">
        <v>103108</v>
      </c>
      <c r="D9473" s="2" t="s">
        <v>9519</v>
      </c>
      <c r="E9473" s="3" t="s">
        <v>9848</v>
      </c>
      <c r="F9473" s="61">
        <v>120.59</v>
      </c>
      <c r="G9473" s="61">
        <v>126.43</v>
      </c>
    </row>
    <row r="9474" spans="1:7" ht="22.5">
      <c r="A9474" s="1" t="str">
        <f t="shared" si="149"/>
        <v>SINAPI 103109</v>
      </c>
      <c r="B9474" s="3" t="s">
        <v>9865</v>
      </c>
      <c r="C9474" s="3">
        <v>103109</v>
      </c>
      <c r="D9474" s="2" t="s">
        <v>9520</v>
      </c>
      <c r="E9474" s="3" t="s">
        <v>9848</v>
      </c>
      <c r="F9474" s="61">
        <v>199.65</v>
      </c>
      <c r="G9474" s="61">
        <v>209.69</v>
      </c>
    </row>
    <row r="9475" spans="1:7" ht="22.5">
      <c r="A9475" s="1" t="str">
        <f t="shared" si="149"/>
        <v>SINAPI 103110</v>
      </c>
      <c r="B9475" s="3" t="s">
        <v>9865</v>
      </c>
      <c r="C9475" s="3">
        <v>103110</v>
      </c>
      <c r="D9475" s="2" t="s">
        <v>9521</v>
      </c>
      <c r="E9475" s="3" t="s">
        <v>9848</v>
      </c>
      <c r="F9475" s="61">
        <v>227.11</v>
      </c>
      <c r="G9475" s="61">
        <v>238.59</v>
      </c>
    </row>
    <row r="9476" spans="1:7" ht="22.5">
      <c r="A9476" s="1" t="str">
        <f t="shared" si="149"/>
        <v>SINAPI 103111</v>
      </c>
      <c r="B9476" s="3" t="s">
        <v>9865</v>
      </c>
      <c r="C9476" s="3">
        <v>103111</v>
      </c>
      <c r="D9476" s="2" t="s">
        <v>9522</v>
      </c>
      <c r="E9476" s="3" t="s">
        <v>9848</v>
      </c>
      <c r="F9476" s="61">
        <v>306.14999999999998</v>
      </c>
      <c r="G9476" s="61">
        <v>321.86</v>
      </c>
    </row>
    <row r="9477" spans="1:7" ht="22.5">
      <c r="A9477" s="1" t="str">
        <f t="shared" si="149"/>
        <v>SINAPI 103112</v>
      </c>
      <c r="B9477" s="3" t="s">
        <v>9865</v>
      </c>
      <c r="C9477" s="3">
        <v>103112</v>
      </c>
      <c r="D9477" s="2" t="s">
        <v>9523</v>
      </c>
      <c r="E9477" s="3" t="s">
        <v>9848</v>
      </c>
      <c r="F9477" s="61">
        <v>333.63</v>
      </c>
      <c r="G9477" s="61">
        <v>350.75</v>
      </c>
    </row>
    <row r="9478" spans="1:7" ht="22.5">
      <c r="A9478" s="1" t="str">
        <f t="shared" si="149"/>
        <v>SINAPI 103113</v>
      </c>
      <c r="B9478" s="3" t="s">
        <v>9865</v>
      </c>
      <c r="C9478" s="3">
        <v>103113</v>
      </c>
      <c r="D9478" s="2" t="s">
        <v>9524</v>
      </c>
      <c r="E9478" s="3" t="s">
        <v>9848</v>
      </c>
      <c r="F9478" s="61">
        <v>412.67</v>
      </c>
      <c r="G9478" s="61">
        <v>434</v>
      </c>
    </row>
    <row r="9479" spans="1:7" ht="22.5">
      <c r="A9479" s="1" t="str">
        <f t="shared" si="149"/>
        <v>SINAPI 103114</v>
      </c>
      <c r="B9479" s="3" t="s">
        <v>9865</v>
      </c>
      <c r="C9479" s="3">
        <v>103114</v>
      </c>
      <c r="D9479" s="2" t="s">
        <v>9525</v>
      </c>
      <c r="E9479" s="3" t="s">
        <v>9848</v>
      </c>
      <c r="F9479" s="61">
        <v>440.13</v>
      </c>
      <c r="G9479" s="61">
        <v>462.93</v>
      </c>
    </row>
    <row r="9480" spans="1:7" ht="22.5">
      <c r="A9480" s="1" t="str">
        <f t="shared" si="149"/>
        <v>SINAPI 103115</v>
      </c>
      <c r="B9480" s="3" t="s">
        <v>9865</v>
      </c>
      <c r="C9480" s="3">
        <v>103115</v>
      </c>
      <c r="D9480" s="2" t="s">
        <v>9526</v>
      </c>
      <c r="E9480" s="3" t="s">
        <v>9848</v>
      </c>
      <c r="F9480" s="61">
        <v>495.05</v>
      </c>
      <c r="G9480" s="61">
        <v>520.75</v>
      </c>
    </row>
    <row r="9481" spans="1:7" ht="22.5">
      <c r="A9481" s="1" t="str">
        <f t="shared" si="149"/>
        <v>SINAPI 103116</v>
      </c>
      <c r="B9481" s="3" t="s">
        <v>9865</v>
      </c>
      <c r="C9481" s="3">
        <v>103116</v>
      </c>
      <c r="D9481" s="2" t="s">
        <v>9527</v>
      </c>
      <c r="E9481" s="3" t="s">
        <v>9848</v>
      </c>
      <c r="F9481" s="61">
        <v>601.55999999999995</v>
      </c>
      <c r="G9481" s="61">
        <v>632.91999999999996</v>
      </c>
    </row>
    <row r="9482" spans="1:7" ht="22.5">
      <c r="A9482" s="1" t="str">
        <f t="shared" si="149"/>
        <v>SINAPI 103105</v>
      </c>
      <c r="B9482" s="3" t="s">
        <v>9865</v>
      </c>
      <c r="C9482" s="3">
        <v>103105</v>
      </c>
      <c r="D9482" s="2" t="s">
        <v>9528</v>
      </c>
      <c r="E9482" s="3" t="s">
        <v>9848</v>
      </c>
      <c r="F9482" s="61">
        <v>54.68</v>
      </c>
      <c r="G9482" s="61">
        <v>57.03</v>
      </c>
    </row>
    <row r="9483" spans="1:7" ht="22.5">
      <c r="A9483" s="1" t="str">
        <f t="shared" si="149"/>
        <v>SINAPI 103117</v>
      </c>
      <c r="B9483" s="3" t="s">
        <v>9865</v>
      </c>
      <c r="C9483" s="3">
        <v>103117</v>
      </c>
      <c r="D9483" s="2" t="s">
        <v>9529</v>
      </c>
      <c r="E9483" s="3" t="s">
        <v>9848</v>
      </c>
      <c r="F9483" s="61">
        <v>656.49</v>
      </c>
      <c r="G9483" s="61">
        <v>690.76</v>
      </c>
    </row>
    <row r="9484" spans="1:7" ht="22.5">
      <c r="A9484" s="1" t="str">
        <f t="shared" si="149"/>
        <v>SINAPI 103118</v>
      </c>
      <c r="B9484" s="3" t="s">
        <v>9865</v>
      </c>
      <c r="C9484" s="3">
        <v>103118</v>
      </c>
      <c r="D9484" s="2" t="s">
        <v>9530</v>
      </c>
      <c r="E9484" s="3" t="s">
        <v>9848</v>
      </c>
      <c r="F9484" s="61">
        <v>762.98</v>
      </c>
      <c r="G9484" s="61">
        <v>802.91</v>
      </c>
    </row>
    <row r="9485" spans="1:7" ht="22.5">
      <c r="A9485" s="1" t="str">
        <f t="shared" si="149"/>
        <v>SINAPI 103122</v>
      </c>
      <c r="B9485" s="3" t="s">
        <v>9865</v>
      </c>
      <c r="C9485" s="3">
        <v>103122</v>
      </c>
      <c r="D9485" s="2" t="s">
        <v>9531</v>
      </c>
      <c r="E9485" s="3" t="s">
        <v>9848</v>
      </c>
      <c r="F9485" s="61">
        <v>88.95</v>
      </c>
      <c r="G9485" s="61">
        <v>93.1</v>
      </c>
    </row>
    <row r="9486" spans="1:7" ht="22.5">
      <c r="A9486" s="1" t="str">
        <f t="shared" si="149"/>
        <v>SINAPI 103135</v>
      </c>
      <c r="B9486" s="3" t="s">
        <v>9865</v>
      </c>
      <c r="C9486" s="3">
        <v>103135</v>
      </c>
      <c r="D9486" s="2" t="s">
        <v>9532</v>
      </c>
      <c r="E9486" s="3" t="s">
        <v>9848</v>
      </c>
      <c r="F9486" s="61">
        <v>1217.3</v>
      </c>
      <c r="G9486" s="61">
        <v>1281.33</v>
      </c>
    </row>
    <row r="9487" spans="1:7" ht="22.5">
      <c r="A9487" s="1" t="str">
        <f t="shared" si="149"/>
        <v>SINAPI 103136</v>
      </c>
      <c r="B9487" s="3" t="s">
        <v>9865</v>
      </c>
      <c r="C9487" s="3">
        <v>103136</v>
      </c>
      <c r="D9487" s="2" t="s">
        <v>9533</v>
      </c>
      <c r="E9487" s="3" t="s">
        <v>9848</v>
      </c>
      <c r="F9487" s="61">
        <v>1459.44</v>
      </c>
      <c r="G9487" s="61">
        <v>1536.32</v>
      </c>
    </row>
    <row r="9488" spans="1:7" ht="22.5">
      <c r="A9488" s="1" t="str">
        <f t="shared" si="149"/>
        <v>SINAPI 103123</v>
      </c>
      <c r="B9488" s="3" t="s">
        <v>9865</v>
      </c>
      <c r="C9488" s="3">
        <v>103123</v>
      </c>
      <c r="D9488" s="2" t="s">
        <v>9534</v>
      </c>
      <c r="E9488" s="3" t="s">
        <v>9848</v>
      </c>
      <c r="F9488" s="61">
        <v>130.13</v>
      </c>
      <c r="G9488" s="61">
        <v>136.49</v>
      </c>
    </row>
    <row r="9489" spans="1:7" ht="22.5">
      <c r="A9489" s="1" t="str">
        <f t="shared" si="149"/>
        <v>SINAPI 103124</v>
      </c>
      <c r="B9489" s="3" t="s">
        <v>9865</v>
      </c>
      <c r="C9489" s="3">
        <v>103124</v>
      </c>
      <c r="D9489" s="2" t="s">
        <v>9535</v>
      </c>
      <c r="E9489" s="3" t="s">
        <v>9848</v>
      </c>
      <c r="F9489" s="61">
        <v>171.32</v>
      </c>
      <c r="G9489" s="61">
        <v>179.83</v>
      </c>
    </row>
    <row r="9490" spans="1:7" ht="22.5">
      <c r="A9490" s="1" t="str">
        <f t="shared" si="149"/>
        <v>SINAPI 103125</v>
      </c>
      <c r="B9490" s="3" t="s">
        <v>9865</v>
      </c>
      <c r="C9490" s="3">
        <v>103125</v>
      </c>
      <c r="D9490" s="2" t="s">
        <v>9536</v>
      </c>
      <c r="E9490" s="3" t="s">
        <v>9848</v>
      </c>
      <c r="F9490" s="61">
        <v>289.91000000000003</v>
      </c>
      <c r="G9490" s="61">
        <v>304.73</v>
      </c>
    </row>
    <row r="9491" spans="1:7" ht="22.5">
      <c r="A9491" s="1" t="str">
        <f t="shared" si="149"/>
        <v>SINAPI 103126</v>
      </c>
      <c r="B9491" s="3" t="s">
        <v>9865</v>
      </c>
      <c r="C9491" s="3">
        <v>103126</v>
      </c>
      <c r="D9491" s="2" t="s">
        <v>9537</v>
      </c>
      <c r="E9491" s="3" t="s">
        <v>9848</v>
      </c>
      <c r="F9491" s="61">
        <v>331.08</v>
      </c>
      <c r="G9491" s="61">
        <v>348.1</v>
      </c>
    </row>
    <row r="9492" spans="1:7" ht="22.5">
      <c r="A9492" s="1" t="str">
        <f t="shared" si="149"/>
        <v>SINAPI 103127</v>
      </c>
      <c r="B9492" s="3" t="s">
        <v>9865</v>
      </c>
      <c r="C9492" s="3">
        <v>103127</v>
      </c>
      <c r="D9492" s="2" t="s">
        <v>9538</v>
      </c>
      <c r="E9492" s="3" t="s">
        <v>9848</v>
      </c>
      <c r="F9492" s="61">
        <v>449.69</v>
      </c>
      <c r="G9492" s="61">
        <v>472.98</v>
      </c>
    </row>
    <row r="9493" spans="1:7" ht="22.5">
      <c r="A9493" s="1" t="str">
        <f t="shared" si="149"/>
        <v>SINAPI 103128</v>
      </c>
      <c r="B9493" s="3" t="s">
        <v>9865</v>
      </c>
      <c r="C9493" s="3">
        <v>103128</v>
      </c>
      <c r="D9493" s="2" t="s">
        <v>9539</v>
      </c>
      <c r="E9493" s="3" t="s">
        <v>9848</v>
      </c>
      <c r="F9493" s="61">
        <v>490.85</v>
      </c>
      <c r="G9493" s="61">
        <v>516.35</v>
      </c>
    </row>
    <row r="9494" spans="1:7" ht="22.5">
      <c r="A9494" s="1" t="str">
        <f t="shared" si="149"/>
        <v>SINAPI 103129</v>
      </c>
      <c r="B9494" s="3" t="s">
        <v>9865</v>
      </c>
      <c r="C9494" s="3">
        <v>103129</v>
      </c>
      <c r="D9494" s="2" t="s">
        <v>9540</v>
      </c>
      <c r="E9494" s="3" t="s">
        <v>9848</v>
      </c>
      <c r="F9494" s="61">
        <v>609.46</v>
      </c>
      <c r="G9494" s="61">
        <v>641.23</v>
      </c>
    </row>
    <row r="9495" spans="1:7" ht="22.5">
      <c r="A9495" s="1" t="str">
        <f t="shared" si="149"/>
        <v>SINAPI 103130</v>
      </c>
      <c r="B9495" s="3" t="s">
        <v>9865</v>
      </c>
      <c r="C9495" s="3">
        <v>103130</v>
      </c>
      <c r="D9495" s="2" t="s">
        <v>9541</v>
      </c>
      <c r="E9495" s="3" t="s">
        <v>9848</v>
      </c>
      <c r="F9495" s="61">
        <v>650.62</v>
      </c>
      <c r="G9495" s="61">
        <v>684.58</v>
      </c>
    </row>
    <row r="9496" spans="1:7" ht="22.5">
      <c r="A9496" s="1" t="str">
        <f t="shared" si="149"/>
        <v>SINAPI 103131</v>
      </c>
      <c r="B9496" s="3" t="s">
        <v>9865</v>
      </c>
      <c r="C9496" s="3">
        <v>103131</v>
      </c>
      <c r="D9496" s="2" t="s">
        <v>9542</v>
      </c>
      <c r="E9496" s="3" t="s">
        <v>9848</v>
      </c>
      <c r="F9496" s="61">
        <v>733</v>
      </c>
      <c r="G9496" s="61">
        <v>771.34</v>
      </c>
    </row>
    <row r="9497" spans="1:7" ht="22.5">
      <c r="A9497" s="1" t="str">
        <f t="shared" si="149"/>
        <v>SINAPI 103132</v>
      </c>
      <c r="B9497" s="3" t="s">
        <v>9865</v>
      </c>
      <c r="C9497" s="3">
        <v>103132</v>
      </c>
      <c r="D9497" s="2" t="s">
        <v>9543</v>
      </c>
      <c r="E9497" s="3" t="s">
        <v>9848</v>
      </c>
      <c r="F9497" s="61">
        <v>892.78</v>
      </c>
      <c r="G9497" s="61">
        <v>939.58</v>
      </c>
    </row>
    <row r="9498" spans="1:7" ht="22.5">
      <c r="A9498" s="1" t="str">
        <f t="shared" si="149"/>
        <v>SINAPI 103121</v>
      </c>
      <c r="B9498" s="3" t="s">
        <v>9865</v>
      </c>
      <c r="C9498" s="3">
        <v>103121</v>
      </c>
      <c r="D9498" s="2" t="s">
        <v>9544</v>
      </c>
      <c r="E9498" s="3" t="s">
        <v>9848</v>
      </c>
      <c r="F9498" s="61">
        <v>72.48</v>
      </c>
      <c r="G9498" s="61">
        <v>75.760000000000005</v>
      </c>
    </row>
    <row r="9499" spans="1:7" ht="22.5">
      <c r="A9499" s="1" t="str">
        <f t="shared" ref="A9499:A9562" si="150">CONCATENATE($B9499," ",$C9499)</f>
        <v>SINAPI 103133</v>
      </c>
      <c r="B9499" s="3" t="s">
        <v>9865</v>
      </c>
      <c r="C9499" s="3">
        <v>103133</v>
      </c>
      <c r="D9499" s="2" t="s">
        <v>9545</v>
      </c>
      <c r="E9499" s="3" t="s">
        <v>9848</v>
      </c>
      <c r="F9499" s="61">
        <v>975.16</v>
      </c>
      <c r="G9499" s="61">
        <v>1026.3399999999999</v>
      </c>
    </row>
    <row r="9500" spans="1:7" ht="22.5">
      <c r="A9500" s="1" t="str">
        <f t="shared" si="150"/>
        <v>SINAPI 103134</v>
      </c>
      <c r="B9500" s="3" t="s">
        <v>9865</v>
      </c>
      <c r="C9500" s="3">
        <v>103134</v>
      </c>
      <c r="D9500" s="2" t="s">
        <v>9546</v>
      </c>
      <c r="E9500" s="3" t="s">
        <v>9848</v>
      </c>
      <c r="F9500" s="61">
        <v>1134.92</v>
      </c>
      <c r="G9500" s="61">
        <v>1194.58</v>
      </c>
    </row>
    <row r="9501" spans="1:7" ht="22.5">
      <c r="A9501" s="1" t="str">
        <f t="shared" si="150"/>
        <v>SINAPI 103090</v>
      </c>
      <c r="B9501" s="3" t="s">
        <v>9865</v>
      </c>
      <c r="C9501" s="3">
        <v>103090</v>
      </c>
      <c r="D9501" s="2" t="s">
        <v>9547</v>
      </c>
      <c r="E9501" s="3" t="s">
        <v>9849</v>
      </c>
      <c r="F9501" s="61">
        <v>16.079999999999998</v>
      </c>
      <c r="G9501" s="61">
        <v>16.93</v>
      </c>
    </row>
    <row r="9502" spans="1:7" ht="22.5">
      <c r="A9502" s="1" t="str">
        <f t="shared" si="150"/>
        <v>SINAPI 103103</v>
      </c>
      <c r="B9502" s="3" t="s">
        <v>9865</v>
      </c>
      <c r="C9502" s="3">
        <v>103103</v>
      </c>
      <c r="D9502" s="2" t="s">
        <v>9548</v>
      </c>
      <c r="E9502" s="3" t="s">
        <v>9849</v>
      </c>
      <c r="F9502" s="61">
        <v>159.77000000000001</v>
      </c>
      <c r="G9502" s="61">
        <v>168.57</v>
      </c>
    </row>
    <row r="9503" spans="1:7" ht="22.5">
      <c r="A9503" s="1" t="str">
        <f t="shared" si="150"/>
        <v>SINAPI 103104</v>
      </c>
      <c r="B9503" s="3" t="s">
        <v>9865</v>
      </c>
      <c r="C9503" s="3">
        <v>103104</v>
      </c>
      <c r="D9503" s="2" t="s">
        <v>9549</v>
      </c>
      <c r="E9503" s="3" t="s">
        <v>9849</v>
      </c>
      <c r="F9503" s="61">
        <v>191.11</v>
      </c>
      <c r="G9503" s="61">
        <v>201.66</v>
      </c>
    </row>
    <row r="9504" spans="1:7" ht="22.5">
      <c r="A9504" s="1" t="str">
        <f t="shared" si="150"/>
        <v>SINAPI 103091</v>
      </c>
      <c r="B9504" s="3" t="s">
        <v>9865</v>
      </c>
      <c r="C9504" s="3">
        <v>103091</v>
      </c>
      <c r="D9504" s="2" t="s">
        <v>9550</v>
      </c>
      <c r="E9504" s="3" t="s">
        <v>9849</v>
      </c>
      <c r="F9504" s="61">
        <v>22.7</v>
      </c>
      <c r="G9504" s="61">
        <v>23.92</v>
      </c>
    </row>
    <row r="9505" spans="1:7" ht="22.5">
      <c r="A9505" s="1" t="str">
        <f t="shared" si="150"/>
        <v>SINAPI 103092</v>
      </c>
      <c r="B9505" s="3" t="s">
        <v>9865</v>
      </c>
      <c r="C9505" s="3">
        <v>103092</v>
      </c>
      <c r="D9505" s="2" t="s">
        <v>9551</v>
      </c>
      <c r="E9505" s="3" t="s">
        <v>9849</v>
      </c>
      <c r="F9505" s="61">
        <v>29.34</v>
      </c>
      <c r="G9505" s="61">
        <v>30.91</v>
      </c>
    </row>
    <row r="9506" spans="1:7" ht="22.5">
      <c r="A9506" s="1" t="str">
        <f t="shared" si="150"/>
        <v>SINAPI 103093</v>
      </c>
      <c r="B9506" s="3" t="s">
        <v>9865</v>
      </c>
      <c r="C9506" s="3">
        <v>103093</v>
      </c>
      <c r="D9506" s="2" t="s">
        <v>9552</v>
      </c>
      <c r="E9506" s="3" t="s">
        <v>9849</v>
      </c>
      <c r="F9506" s="61">
        <v>44.86</v>
      </c>
      <c r="G9506" s="61">
        <v>47.29</v>
      </c>
    </row>
    <row r="9507" spans="1:7" ht="22.5">
      <c r="A9507" s="1" t="str">
        <f t="shared" si="150"/>
        <v>SINAPI 103094</v>
      </c>
      <c r="B9507" s="3" t="s">
        <v>9865</v>
      </c>
      <c r="C9507" s="3">
        <v>103094</v>
      </c>
      <c r="D9507" s="2" t="s">
        <v>9553</v>
      </c>
      <c r="E9507" s="3" t="s">
        <v>9849</v>
      </c>
      <c r="F9507" s="61">
        <v>51.53</v>
      </c>
      <c r="G9507" s="61">
        <v>54.33</v>
      </c>
    </row>
    <row r="9508" spans="1:7" ht="22.5">
      <c r="A9508" s="1" t="str">
        <f t="shared" si="150"/>
        <v>SINAPI 103095</v>
      </c>
      <c r="B9508" s="3" t="s">
        <v>9865</v>
      </c>
      <c r="C9508" s="3">
        <v>103095</v>
      </c>
      <c r="D9508" s="2" t="s">
        <v>9554</v>
      </c>
      <c r="E9508" s="3" t="s">
        <v>9849</v>
      </c>
      <c r="F9508" s="61">
        <v>67.03</v>
      </c>
      <c r="G9508" s="61">
        <v>70.67</v>
      </c>
    </row>
    <row r="9509" spans="1:7" ht="22.5">
      <c r="A9509" s="1" t="str">
        <f t="shared" si="150"/>
        <v>SINAPI 103096</v>
      </c>
      <c r="B9509" s="3" t="s">
        <v>9865</v>
      </c>
      <c r="C9509" s="3">
        <v>103096</v>
      </c>
      <c r="D9509" s="2" t="s">
        <v>9555</v>
      </c>
      <c r="E9509" s="3" t="s">
        <v>9849</v>
      </c>
      <c r="F9509" s="61">
        <v>73.69</v>
      </c>
      <c r="G9509" s="61">
        <v>77.709999999999994</v>
      </c>
    </row>
    <row r="9510" spans="1:7" ht="22.5">
      <c r="A9510" s="1" t="str">
        <f t="shared" si="150"/>
        <v>SINAPI 103097</v>
      </c>
      <c r="B9510" s="3" t="s">
        <v>9865</v>
      </c>
      <c r="C9510" s="3">
        <v>103097</v>
      </c>
      <c r="D9510" s="2" t="s">
        <v>9556</v>
      </c>
      <c r="E9510" s="3" t="s">
        <v>9849</v>
      </c>
      <c r="F9510" s="61">
        <v>89.2</v>
      </c>
      <c r="G9510" s="61">
        <v>94.07</v>
      </c>
    </row>
    <row r="9511" spans="1:7" ht="22.5">
      <c r="A9511" s="1" t="str">
        <f t="shared" si="150"/>
        <v>SINAPI 103098</v>
      </c>
      <c r="B9511" s="3" t="s">
        <v>9865</v>
      </c>
      <c r="C9511" s="3">
        <v>103098</v>
      </c>
      <c r="D9511" s="2" t="s">
        <v>9557</v>
      </c>
      <c r="E9511" s="3" t="s">
        <v>9849</v>
      </c>
      <c r="F9511" s="61">
        <v>95.85</v>
      </c>
      <c r="G9511" s="61">
        <v>101.07</v>
      </c>
    </row>
    <row r="9512" spans="1:7" ht="22.5">
      <c r="A9512" s="1" t="str">
        <f t="shared" si="150"/>
        <v>SINAPI 103099</v>
      </c>
      <c r="B9512" s="3" t="s">
        <v>9865</v>
      </c>
      <c r="C9512" s="3">
        <v>103099</v>
      </c>
      <c r="D9512" s="2" t="s">
        <v>9558</v>
      </c>
      <c r="E9512" s="3" t="s">
        <v>9849</v>
      </c>
      <c r="F9512" s="61">
        <v>109.12</v>
      </c>
      <c r="G9512" s="61">
        <v>115.09</v>
      </c>
    </row>
    <row r="9513" spans="1:7" ht="22.5">
      <c r="A9513" s="1" t="str">
        <f t="shared" si="150"/>
        <v>SINAPI 103100</v>
      </c>
      <c r="B9513" s="3" t="s">
        <v>9865</v>
      </c>
      <c r="C9513" s="3">
        <v>103100</v>
      </c>
      <c r="D9513" s="2" t="s">
        <v>9559</v>
      </c>
      <c r="E9513" s="3" t="s">
        <v>9849</v>
      </c>
      <c r="F9513" s="61">
        <v>116.53</v>
      </c>
      <c r="G9513" s="61">
        <v>122.93</v>
      </c>
    </row>
    <row r="9514" spans="1:7" ht="22.5">
      <c r="A9514" s="1" t="str">
        <f t="shared" si="150"/>
        <v>SINAPI 103089</v>
      </c>
      <c r="B9514" s="3" t="s">
        <v>9865</v>
      </c>
      <c r="C9514" s="3">
        <v>103089</v>
      </c>
      <c r="D9514" s="2" t="s">
        <v>9560</v>
      </c>
      <c r="E9514" s="3" t="s">
        <v>9849</v>
      </c>
      <c r="F9514" s="61">
        <v>13.42</v>
      </c>
      <c r="G9514" s="61">
        <v>14.12</v>
      </c>
    </row>
    <row r="9515" spans="1:7" ht="22.5">
      <c r="A9515" s="1" t="str">
        <f t="shared" si="150"/>
        <v>SINAPI 103101</v>
      </c>
      <c r="B9515" s="3" t="s">
        <v>9865</v>
      </c>
      <c r="C9515" s="3">
        <v>103101</v>
      </c>
      <c r="D9515" s="2" t="s">
        <v>9561</v>
      </c>
      <c r="E9515" s="3" t="s">
        <v>9849</v>
      </c>
      <c r="F9515" s="61">
        <v>128.41999999999999</v>
      </c>
      <c r="G9515" s="61">
        <v>135.47999999999999</v>
      </c>
    </row>
    <row r="9516" spans="1:7" ht="22.5">
      <c r="A9516" s="1" t="str">
        <f t="shared" si="150"/>
        <v>SINAPI 103102</v>
      </c>
      <c r="B9516" s="3" t="s">
        <v>9865</v>
      </c>
      <c r="C9516" s="3">
        <v>103102</v>
      </c>
      <c r="D9516" s="2" t="s">
        <v>9562</v>
      </c>
      <c r="E9516" s="3" t="s">
        <v>9849</v>
      </c>
      <c r="F9516" s="61">
        <v>147.88</v>
      </c>
      <c r="G9516" s="61">
        <v>156.03</v>
      </c>
    </row>
    <row r="9517" spans="1:7" ht="22.5">
      <c r="A9517" s="1" t="str">
        <f t="shared" si="150"/>
        <v>SINAPI 101112</v>
      </c>
      <c r="B9517" s="3" t="s">
        <v>9865</v>
      </c>
      <c r="C9517" s="3">
        <v>101112</v>
      </c>
      <c r="D9517" s="2" t="s">
        <v>9563</v>
      </c>
      <c r="E9517" s="3" t="s">
        <v>9850</v>
      </c>
      <c r="F9517" s="61">
        <v>920.16</v>
      </c>
      <c r="G9517" s="61">
        <v>965.06</v>
      </c>
    </row>
    <row r="9518" spans="1:7" ht="22.5">
      <c r="A9518" s="1" t="str">
        <f t="shared" si="150"/>
        <v>SINAPI 101113</v>
      </c>
      <c r="B9518" s="3" t="s">
        <v>9865</v>
      </c>
      <c r="C9518" s="3">
        <v>101113</v>
      </c>
      <c r="D9518" s="2" t="s">
        <v>9564</v>
      </c>
      <c r="E9518" s="3" t="s">
        <v>9850</v>
      </c>
      <c r="F9518" s="61">
        <v>928.97</v>
      </c>
      <c r="G9518" s="61">
        <v>960.93</v>
      </c>
    </row>
    <row r="9519" spans="1:7" ht="22.5">
      <c r="A9519" s="1" t="str">
        <f t="shared" si="150"/>
        <v>SINAPI 101098</v>
      </c>
      <c r="B9519" s="3" t="s">
        <v>9865</v>
      </c>
      <c r="C9519" s="3">
        <v>101098</v>
      </c>
      <c r="D9519" s="2" t="s">
        <v>9565</v>
      </c>
      <c r="E9519" s="3" t="s">
        <v>9850</v>
      </c>
      <c r="F9519" s="61">
        <v>1114.3499999999999</v>
      </c>
      <c r="G9519" s="61">
        <v>1169.69</v>
      </c>
    </row>
    <row r="9520" spans="1:7" ht="33.75">
      <c r="A9520" s="1" t="str">
        <f t="shared" si="150"/>
        <v>SINAPI 101106</v>
      </c>
      <c r="B9520" s="3" t="s">
        <v>9865</v>
      </c>
      <c r="C9520" s="3">
        <v>101106</v>
      </c>
      <c r="D9520" s="2" t="s">
        <v>9566</v>
      </c>
      <c r="E9520" s="3" t="s">
        <v>9850</v>
      </c>
      <c r="F9520" s="61">
        <v>1118.53</v>
      </c>
      <c r="G9520" s="61">
        <v>1161.31</v>
      </c>
    </row>
    <row r="9521" spans="1:7" ht="22.5">
      <c r="A9521" s="1" t="str">
        <f t="shared" si="150"/>
        <v>SINAPI 101102</v>
      </c>
      <c r="B9521" s="3" t="s">
        <v>9865</v>
      </c>
      <c r="C9521" s="3">
        <v>101102</v>
      </c>
      <c r="D9521" s="2" t="s">
        <v>9567</v>
      </c>
      <c r="E9521" s="3" t="s">
        <v>9850</v>
      </c>
      <c r="F9521" s="61">
        <v>811.33</v>
      </c>
      <c r="G9521" s="61">
        <v>830.92</v>
      </c>
    </row>
    <row r="9522" spans="1:7" ht="33.75">
      <c r="A9522" s="1" t="str">
        <f t="shared" si="150"/>
        <v>SINAPI 101110</v>
      </c>
      <c r="B9522" s="3" t="s">
        <v>9865</v>
      </c>
      <c r="C9522" s="3">
        <v>101110</v>
      </c>
      <c r="D9522" s="2" t="s">
        <v>9568</v>
      </c>
      <c r="E9522" s="3" t="s">
        <v>9850</v>
      </c>
      <c r="F9522" s="61">
        <v>810.22</v>
      </c>
      <c r="G9522" s="61">
        <v>816.65</v>
      </c>
    </row>
    <row r="9523" spans="1:7" ht="22.5">
      <c r="A9523" s="1" t="str">
        <f t="shared" si="150"/>
        <v>SINAPI 101099</v>
      </c>
      <c r="B9523" s="3" t="s">
        <v>9865</v>
      </c>
      <c r="C9523" s="3">
        <v>101099</v>
      </c>
      <c r="D9523" s="2" t="s">
        <v>9569</v>
      </c>
      <c r="E9523" s="3" t="s">
        <v>9850</v>
      </c>
      <c r="F9523" s="61">
        <v>1014.06</v>
      </c>
      <c r="G9523" s="61">
        <v>1062.25</v>
      </c>
    </row>
    <row r="9524" spans="1:7" ht="33.75">
      <c r="A9524" s="1" t="str">
        <f t="shared" si="150"/>
        <v>SINAPI 101107</v>
      </c>
      <c r="B9524" s="3" t="s">
        <v>9865</v>
      </c>
      <c r="C9524" s="3">
        <v>101107</v>
      </c>
      <c r="D9524" s="2" t="s">
        <v>9570</v>
      </c>
      <c r="E9524" s="3" t="s">
        <v>9850</v>
      </c>
      <c r="F9524" s="61">
        <v>1018.68</v>
      </c>
      <c r="G9524" s="61">
        <v>1054.79</v>
      </c>
    </row>
    <row r="9525" spans="1:7" ht="22.5">
      <c r="A9525" s="1" t="str">
        <f t="shared" si="150"/>
        <v>SINAPI 101103</v>
      </c>
      <c r="B9525" s="3" t="s">
        <v>9865</v>
      </c>
      <c r="C9525" s="3">
        <v>101103</v>
      </c>
      <c r="D9525" s="2" t="s">
        <v>9571</v>
      </c>
      <c r="E9525" s="3" t="s">
        <v>9850</v>
      </c>
      <c r="F9525" s="61">
        <v>764.12</v>
      </c>
      <c r="G9525" s="61">
        <v>782.42</v>
      </c>
    </row>
    <row r="9526" spans="1:7" ht="33.75">
      <c r="A9526" s="1" t="str">
        <f t="shared" si="150"/>
        <v>SINAPI 101111</v>
      </c>
      <c r="B9526" s="3" t="s">
        <v>9865</v>
      </c>
      <c r="C9526" s="3">
        <v>101111</v>
      </c>
      <c r="D9526" s="2" t="s">
        <v>9572</v>
      </c>
      <c r="E9526" s="3" t="s">
        <v>9850</v>
      </c>
      <c r="F9526" s="61">
        <v>764.17</v>
      </c>
      <c r="G9526" s="61">
        <v>769.87</v>
      </c>
    </row>
    <row r="9527" spans="1:7" ht="22.5">
      <c r="A9527" s="1" t="str">
        <f t="shared" si="150"/>
        <v>SINAPI 101096</v>
      </c>
      <c r="B9527" s="3" t="s">
        <v>9865</v>
      </c>
      <c r="C9527" s="3">
        <v>101096</v>
      </c>
      <c r="D9527" s="2" t="s">
        <v>9573</v>
      </c>
      <c r="E9527" s="3" t="s">
        <v>9850</v>
      </c>
      <c r="F9527" s="61">
        <v>1307.71</v>
      </c>
      <c r="G9527" s="61">
        <v>1381.41</v>
      </c>
    </row>
    <row r="9528" spans="1:7" ht="33.75">
      <c r="A9528" s="1" t="str">
        <f t="shared" si="150"/>
        <v>SINAPI 101104</v>
      </c>
      <c r="B9528" s="3" t="s">
        <v>9865</v>
      </c>
      <c r="C9528" s="3">
        <v>101104</v>
      </c>
      <c r="D9528" s="2" t="s">
        <v>9574</v>
      </c>
      <c r="E9528" s="3" t="s">
        <v>9850</v>
      </c>
      <c r="F9528" s="61">
        <v>1310.68</v>
      </c>
      <c r="G9528" s="61">
        <v>1371.18</v>
      </c>
    </row>
    <row r="9529" spans="1:7" ht="22.5">
      <c r="A9529" s="1" t="str">
        <f t="shared" si="150"/>
        <v>SINAPI 101100</v>
      </c>
      <c r="B9529" s="3" t="s">
        <v>9865</v>
      </c>
      <c r="C9529" s="3">
        <v>101100</v>
      </c>
      <c r="D9529" s="2" t="s">
        <v>9575</v>
      </c>
      <c r="E9529" s="3" t="s">
        <v>9850</v>
      </c>
      <c r="F9529" s="61">
        <v>863.7</v>
      </c>
      <c r="G9529" s="61">
        <v>886.05</v>
      </c>
    </row>
    <row r="9530" spans="1:7" ht="33.75">
      <c r="A9530" s="1" t="str">
        <f t="shared" si="150"/>
        <v>SINAPI 101108</v>
      </c>
      <c r="B9530" s="3" t="s">
        <v>9865</v>
      </c>
      <c r="C9530" s="3">
        <v>101108</v>
      </c>
      <c r="D9530" s="2" t="s">
        <v>9576</v>
      </c>
      <c r="E9530" s="3" t="s">
        <v>9850</v>
      </c>
      <c r="F9530" s="61">
        <v>860.33</v>
      </c>
      <c r="G9530" s="61">
        <v>868.76</v>
      </c>
    </row>
    <row r="9531" spans="1:7" ht="22.5">
      <c r="A9531" s="1" t="str">
        <f t="shared" si="150"/>
        <v>SINAPI 101097</v>
      </c>
      <c r="B9531" s="3" t="s">
        <v>9865</v>
      </c>
      <c r="C9531" s="3">
        <v>101097</v>
      </c>
      <c r="D9531" s="2" t="s">
        <v>9577</v>
      </c>
      <c r="E9531" s="3" t="s">
        <v>9850</v>
      </c>
      <c r="F9531" s="61">
        <v>1224.58</v>
      </c>
      <c r="G9531" s="61">
        <v>1290.54</v>
      </c>
    </row>
    <row r="9532" spans="1:7" ht="33.75">
      <c r="A9532" s="1" t="str">
        <f t="shared" si="150"/>
        <v>SINAPI 101105</v>
      </c>
      <c r="B9532" s="3" t="s">
        <v>9865</v>
      </c>
      <c r="C9532" s="3">
        <v>101105</v>
      </c>
      <c r="D9532" s="2" t="s">
        <v>9578</v>
      </c>
      <c r="E9532" s="3" t="s">
        <v>9850</v>
      </c>
      <c r="F9532" s="61">
        <v>1227.82</v>
      </c>
      <c r="G9532" s="61">
        <v>1280.8</v>
      </c>
    </row>
    <row r="9533" spans="1:7" ht="22.5">
      <c r="A9533" s="1" t="str">
        <f t="shared" si="150"/>
        <v>SINAPI 101101</v>
      </c>
      <c r="B9533" s="3" t="s">
        <v>9865</v>
      </c>
      <c r="C9533" s="3">
        <v>101101</v>
      </c>
      <c r="D9533" s="2" t="s">
        <v>9579</v>
      </c>
      <c r="E9533" s="3" t="s">
        <v>9850</v>
      </c>
      <c r="F9533" s="61">
        <v>839.89</v>
      </c>
      <c r="G9533" s="61">
        <v>861.07</v>
      </c>
    </row>
    <row r="9534" spans="1:7" ht="33.75">
      <c r="A9534" s="1" t="str">
        <f t="shared" si="150"/>
        <v>SINAPI 101109</v>
      </c>
      <c r="B9534" s="3" t="s">
        <v>9865</v>
      </c>
      <c r="C9534" s="3">
        <v>101109</v>
      </c>
      <c r="D9534" s="2" t="s">
        <v>9580</v>
      </c>
      <c r="E9534" s="3" t="s">
        <v>9850</v>
      </c>
      <c r="F9534" s="61">
        <v>837.12</v>
      </c>
      <c r="G9534" s="61">
        <v>844.66</v>
      </c>
    </row>
    <row r="9535" spans="1:7">
      <c r="A9535" s="1" t="str">
        <f t="shared" si="150"/>
        <v>SINAPI 96393</v>
      </c>
      <c r="B9535" s="3" t="s">
        <v>9865</v>
      </c>
      <c r="C9535" s="3">
        <v>96393</v>
      </c>
      <c r="D9535" s="2" t="s">
        <v>9581</v>
      </c>
      <c r="E9535" s="3" t="s">
        <v>9850</v>
      </c>
      <c r="F9535" s="61">
        <v>127.84</v>
      </c>
      <c r="G9535" s="61">
        <v>128.21</v>
      </c>
    </row>
    <row r="9536" spans="1:7">
      <c r="A9536" s="1" t="str">
        <f t="shared" si="150"/>
        <v>SINAPI 96394</v>
      </c>
      <c r="B9536" s="3" t="s">
        <v>9865</v>
      </c>
      <c r="C9536" s="3">
        <v>96394</v>
      </c>
      <c r="D9536" s="2" t="s">
        <v>9582</v>
      </c>
      <c r="E9536" s="3" t="s">
        <v>9850</v>
      </c>
      <c r="F9536" s="61">
        <v>179.87</v>
      </c>
      <c r="G9536" s="61">
        <v>180.23</v>
      </c>
    </row>
    <row r="9537" spans="1:7" ht="22.5">
      <c r="A9537" s="1" t="str">
        <f t="shared" si="150"/>
        <v>SINAPI 104363</v>
      </c>
      <c r="B9537" s="3" t="s">
        <v>9865</v>
      </c>
      <c r="C9537" s="3">
        <v>104363</v>
      </c>
      <c r="D9537" s="2" t="s">
        <v>9583</v>
      </c>
      <c r="E9537" s="3" t="s">
        <v>9856</v>
      </c>
      <c r="F9537" s="61">
        <v>0</v>
      </c>
      <c r="G9537" s="61">
        <v>0</v>
      </c>
    </row>
    <row r="9538" spans="1:7" ht="22.5">
      <c r="A9538" s="1" t="str">
        <f t="shared" si="150"/>
        <v>SINAPI 104360</v>
      </c>
      <c r="B9538" s="3" t="s">
        <v>9865</v>
      </c>
      <c r="C9538" s="3">
        <v>104360</v>
      </c>
      <c r="D9538" s="2" t="s">
        <v>9584</v>
      </c>
      <c r="E9538" s="3" t="s">
        <v>9856</v>
      </c>
      <c r="F9538" s="61">
        <v>0</v>
      </c>
      <c r="G9538" s="61">
        <v>0</v>
      </c>
    </row>
    <row r="9539" spans="1:7" ht="22.5">
      <c r="A9539" s="1" t="str">
        <f t="shared" si="150"/>
        <v>SINAPI 104358</v>
      </c>
      <c r="B9539" s="3" t="s">
        <v>9865</v>
      </c>
      <c r="C9539" s="3">
        <v>104358</v>
      </c>
      <c r="D9539" s="2" t="s">
        <v>9585</v>
      </c>
      <c r="E9539" s="3" t="s">
        <v>9856</v>
      </c>
      <c r="F9539" s="61">
        <v>0</v>
      </c>
      <c r="G9539" s="61">
        <v>0</v>
      </c>
    </row>
    <row r="9540" spans="1:7" ht="22.5">
      <c r="A9540" s="1" t="str">
        <f t="shared" si="150"/>
        <v>SINAPI 104362</v>
      </c>
      <c r="B9540" s="3" t="s">
        <v>9865</v>
      </c>
      <c r="C9540" s="3">
        <v>104362</v>
      </c>
      <c r="D9540" s="2" t="s">
        <v>9586</v>
      </c>
      <c r="E9540" s="3" t="s">
        <v>9856</v>
      </c>
      <c r="F9540" s="61">
        <v>0</v>
      </c>
      <c r="G9540" s="61">
        <v>0</v>
      </c>
    </row>
    <row r="9541" spans="1:7" ht="22.5">
      <c r="A9541" s="1" t="str">
        <f t="shared" si="150"/>
        <v>SINAPI 104361</v>
      </c>
      <c r="B9541" s="3" t="s">
        <v>9865</v>
      </c>
      <c r="C9541" s="3">
        <v>104361</v>
      </c>
      <c r="D9541" s="2" t="s">
        <v>9587</v>
      </c>
      <c r="E9541" s="3" t="s">
        <v>9856</v>
      </c>
      <c r="F9541" s="61">
        <v>0</v>
      </c>
      <c r="G9541" s="61">
        <v>0</v>
      </c>
    </row>
    <row r="9542" spans="1:7" ht="22.5">
      <c r="A9542" s="1" t="str">
        <f t="shared" si="150"/>
        <v>SINAPI 104359</v>
      </c>
      <c r="B9542" s="3" t="s">
        <v>9865</v>
      </c>
      <c r="C9542" s="3">
        <v>104359</v>
      </c>
      <c r="D9542" s="2" t="s">
        <v>9588</v>
      </c>
      <c r="E9542" s="3" t="s">
        <v>9856</v>
      </c>
      <c r="F9542" s="61">
        <v>0</v>
      </c>
      <c r="G9542" s="61">
        <v>0</v>
      </c>
    </row>
    <row r="9543" spans="1:7">
      <c r="A9543" s="1" t="str">
        <f t="shared" si="150"/>
        <v>SINAPI 96395</v>
      </c>
      <c r="B9543" s="3" t="s">
        <v>9865</v>
      </c>
      <c r="C9543" s="3">
        <v>96395</v>
      </c>
      <c r="D9543" s="2" t="s">
        <v>9589</v>
      </c>
      <c r="E9543" s="3" t="s">
        <v>9850</v>
      </c>
      <c r="F9543" s="61">
        <v>253.49</v>
      </c>
      <c r="G9543" s="61">
        <v>254.08</v>
      </c>
    </row>
    <row r="9544" spans="1:7">
      <c r="A9544" s="1" t="str">
        <f t="shared" si="150"/>
        <v>SINAPI 106102</v>
      </c>
      <c r="B9544" s="3" t="s">
        <v>9865</v>
      </c>
      <c r="C9544" s="3">
        <v>106102</v>
      </c>
      <c r="D9544" s="2" t="s">
        <v>9590</v>
      </c>
      <c r="E9544" s="3" t="s">
        <v>9856</v>
      </c>
      <c r="F9544" s="61">
        <v>0</v>
      </c>
      <c r="G9544" s="61">
        <v>0</v>
      </c>
    </row>
    <row r="9545" spans="1:7">
      <c r="A9545" s="1" t="str">
        <f t="shared" si="150"/>
        <v>SINAPI 106103</v>
      </c>
      <c r="B9545" s="3" t="s">
        <v>9865</v>
      </c>
      <c r="C9545" s="3">
        <v>106103</v>
      </c>
      <c r="D9545" s="2" t="s">
        <v>9591</v>
      </c>
      <c r="E9545" s="3" t="s">
        <v>9856</v>
      </c>
      <c r="F9545" s="61">
        <v>0</v>
      </c>
      <c r="G9545" s="61">
        <v>0</v>
      </c>
    </row>
    <row r="9546" spans="1:7">
      <c r="A9546" s="1" t="str">
        <f t="shared" si="150"/>
        <v>SINAPI 104373</v>
      </c>
      <c r="B9546" s="3" t="s">
        <v>9865</v>
      </c>
      <c r="C9546" s="3">
        <v>104373</v>
      </c>
      <c r="D9546" s="2" t="s">
        <v>9592</v>
      </c>
      <c r="E9546" s="3" t="s">
        <v>9856</v>
      </c>
      <c r="F9546" s="61">
        <v>0</v>
      </c>
      <c r="G9546" s="61">
        <v>0</v>
      </c>
    </row>
    <row r="9547" spans="1:7">
      <c r="A9547" s="1" t="str">
        <f t="shared" si="150"/>
        <v>SINAPI 104374</v>
      </c>
      <c r="B9547" s="3" t="s">
        <v>9865</v>
      </c>
      <c r="C9547" s="3">
        <v>104374</v>
      </c>
      <c r="D9547" s="2" t="s">
        <v>9593</v>
      </c>
      <c r="E9547" s="3" t="s">
        <v>9856</v>
      </c>
      <c r="F9547" s="61">
        <v>0</v>
      </c>
      <c r="G9547" s="61">
        <v>0</v>
      </c>
    </row>
    <row r="9548" spans="1:7">
      <c r="A9548" s="1" t="str">
        <f t="shared" si="150"/>
        <v>SINAPI 105529</v>
      </c>
      <c r="B9548" s="3" t="s">
        <v>9865</v>
      </c>
      <c r="C9548" s="3">
        <v>105529</v>
      </c>
      <c r="D9548" s="2" t="s">
        <v>9594</v>
      </c>
      <c r="E9548" s="3" t="s">
        <v>9850</v>
      </c>
      <c r="F9548" s="61">
        <v>155.22</v>
      </c>
      <c r="G9548" s="61">
        <v>155.58000000000001</v>
      </c>
    </row>
    <row r="9549" spans="1:7">
      <c r="A9549" s="1" t="str">
        <f t="shared" si="150"/>
        <v>SINAPI 105530</v>
      </c>
      <c r="B9549" s="3" t="s">
        <v>9865</v>
      </c>
      <c r="C9549" s="3">
        <v>105530</v>
      </c>
      <c r="D9549" s="2" t="s">
        <v>9595</v>
      </c>
      <c r="E9549" s="3" t="s">
        <v>9850</v>
      </c>
      <c r="F9549" s="61">
        <v>179.29</v>
      </c>
      <c r="G9549" s="61">
        <v>179.65</v>
      </c>
    </row>
    <row r="9550" spans="1:7">
      <c r="A9550" s="1" t="str">
        <f t="shared" si="150"/>
        <v>SINAPI 105531</v>
      </c>
      <c r="B9550" s="3" t="s">
        <v>9865</v>
      </c>
      <c r="C9550" s="3">
        <v>105531</v>
      </c>
      <c r="D9550" s="2" t="s">
        <v>9596</v>
      </c>
      <c r="E9550" s="3" t="s">
        <v>9850</v>
      </c>
      <c r="F9550" s="61">
        <v>203.35</v>
      </c>
      <c r="G9550" s="61">
        <v>203.72</v>
      </c>
    </row>
    <row r="9551" spans="1:7">
      <c r="A9551" s="1" t="str">
        <f t="shared" si="150"/>
        <v>SINAPI 105527</v>
      </c>
      <c r="B9551" s="3" t="s">
        <v>9865</v>
      </c>
      <c r="C9551" s="3">
        <v>105527</v>
      </c>
      <c r="D9551" s="2" t="s">
        <v>9597</v>
      </c>
      <c r="E9551" s="3" t="s">
        <v>9850</v>
      </c>
      <c r="F9551" s="61">
        <v>107.09</v>
      </c>
      <c r="G9551" s="61">
        <v>107.45</v>
      </c>
    </row>
    <row r="9552" spans="1:7">
      <c r="A9552" s="1" t="str">
        <f t="shared" si="150"/>
        <v>SINAPI 105532</v>
      </c>
      <c r="B9552" s="3" t="s">
        <v>9865</v>
      </c>
      <c r="C9552" s="3">
        <v>105532</v>
      </c>
      <c r="D9552" s="2" t="s">
        <v>9598</v>
      </c>
      <c r="E9552" s="3" t="s">
        <v>9850</v>
      </c>
      <c r="F9552" s="61">
        <v>139.61000000000001</v>
      </c>
      <c r="G9552" s="61">
        <v>139.97</v>
      </c>
    </row>
    <row r="9553" spans="1:7">
      <c r="A9553" s="1" t="str">
        <f t="shared" si="150"/>
        <v>SINAPI 105533</v>
      </c>
      <c r="B9553" s="3" t="s">
        <v>9865</v>
      </c>
      <c r="C9553" s="3">
        <v>105533</v>
      </c>
      <c r="D9553" s="2" t="s">
        <v>9599</v>
      </c>
      <c r="E9553" s="3" t="s">
        <v>9850</v>
      </c>
      <c r="F9553" s="61">
        <v>164</v>
      </c>
      <c r="G9553" s="61">
        <v>164.36</v>
      </c>
    </row>
    <row r="9554" spans="1:7">
      <c r="A9554" s="1" t="str">
        <f t="shared" si="150"/>
        <v>SINAPI 105534</v>
      </c>
      <c r="B9554" s="3" t="s">
        <v>9865</v>
      </c>
      <c r="C9554" s="3">
        <v>105534</v>
      </c>
      <c r="D9554" s="2" t="s">
        <v>9600</v>
      </c>
      <c r="E9554" s="3" t="s">
        <v>9850</v>
      </c>
      <c r="F9554" s="61">
        <v>188.39</v>
      </c>
      <c r="G9554" s="61">
        <v>188.76</v>
      </c>
    </row>
    <row r="9555" spans="1:7">
      <c r="A9555" s="1" t="str">
        <f t="shared" si="150"/>
        <v>SINAPI 105528</v>
      </c>
      <c r="B9555" s="3" t="s">
        <v>9865</v>
      </c>
      <c r="C9555" s="3">
        <v>105528</v>
      </c>
      <c r="D9555" s="2" t="s">
        <v>9601</v>
      </c>
      <c r="E9555" s="3" t="s">
        <v>9850</v>
      </c>
      <c r="F9555" s="61">
        <v>90.83</v>
      </c>
      <c r="G9555" s="61">
        <v>91.19</v>
      </c>
    </row>
    <row r="9556" spans="1:7">
      <c r="A9556" s="1" t="str">
        <f t="shared" si="150"/>
        <v>SINAPI 105523</v>
      </c>
      <c r="B9556" s="3" t="s">
        <v>9865</v>
      </c>
      <c r="C9556" s="3">
        <v>105523</v>
      </c>
      <c r="D9556" s="2" t="s">
        <v>9602</v>
      </c>
      <c r="E9556" s="3" t="s">
        <v>9850</v>
      </c>
      <c r="F9556" s="61">
        <v>35.520000000000003</v>
      </c>
      <c r="G9556" s="61">
        <v>35.880000000000003</v>
      </c>
    </row>
    <row r="9557" spans="1:7">
      <c r="A9557" s="1" t="str">
        <f t="shared" si="150"/>
        <v>SINAPI 105759</v>
      </c>
      <c r="B9557" s="3" t="s">
        <v>9865</v>
      </c>
      <c r="C9557" s="3">
        <v>105759</v>
      </c>
      <c r="D9557" s="2" t="s">
        <v>9603</v>
      </c>
      <c r="E9557" s="3" t="s">
        <v>9850</v>
      </c>
      <c r="F9557" s="61">
        <v>48.53</v>
      </c>
      <c r="G9557" s="61">
        <v>48.89</v>
      </c>
    </row>
    <row r="9558" spans="1:7">
      <c r="A9558" s="1" t="str">
        <f t="shared" si="150"/>
        <v>SINAPI 105524</v>
      </c>
      <c r="B9558" s="3" t="s">
        <v>9865</v>
      </c>
      <c r="C9558" s="3">
        <v>105524</v>
      </c>
      <c r="D9558" s="2" t="s">
        <v>9604</v>
      </c>
      <c r="E9558" s="3" t="s">
        <v>9850</v>
      </c>
      <c r="F9558" s="61">
        <v>61.54</v>
      </c>
      <c r="G9558" s="61">
        <v>61.9</v>
      </c>
    </row>
    <row r="9559" spans="1:7">
      <c r="A9559" s="1" t="str">
        <f t="shared" si="150"/>
        <v>SINAPI 105525</v>
      </c>
      <c r="B9559" s="3" t="s">
        <v>9865</v>
      </c>
      <c r="C9559" s="3">
        <v>105525</v>
      </c>
      <c r="D9559" s="2" t="s">
        <v>9605</v>
      </c>
      <c r="E9559" s="3" t="s">
        <v>9850</v>
      </c>
      <c r="F9559" s="61">
        <v>87.56</v>
      </c>
      <c r="G9559" s="61">
        <v>87.92</v>
      </c>
    </row>
    <row r="9560" spans="1:7">
      <c r="A9560" s="1" t="str">
        <f t="shared" si="150"/>
        <v>SINAPI 105526</v>
      </c>
      <c r="B9560" s="3" t="s">
        <v>9865</v>
      </c>
      <c r="C9560" s="3">
        <v>105526</v>
      </c>
      <c r="D9560" s="2" t="s">
        <v>9606</v>
      </c>
      <c r="E9560" s="3" t="s">
        <v>9850</v>
      </c>
      <c r="F9560" s="61">
        <v>113.57</v>
      </c>
      <c r="G9560" s="61">
        <v>113.94</v>
      </c>
    </row>
    <row r="9561" spans="1:7" ht="22.5">
      <c r="A9561" s="1" t="str">
        <f t="shared" si="150"/>
        <v>SINAPI 105034</v>
      </c>
      <c r="B9561" s="3" t="s">
        <v>9865</v>
      </c>
      <c r="C9561" s="3">
        <v>105034</v>
      </c>
      <c r="D9561" s="2" t="s">
        <v>9607</v>
      </c>
      <c r="E9561" s="3" t="s">
        <v>9849</v>
      </c>
      <c r="F9561" s="61">
        <v>39.81</v>
      </c>
      <c r="G9561" s="61">
        <v>41.22</v>
      </c>
    </row>
    <row r="9562" spans="1:7" ht="22.5">
      <c r="A9562" s="1" t="str">
        <f t="shared" si="150"/>
        <v>SINAPI 105033</v>
      </c>
      <c r="B9562" s="3" t="s">
        <v>9865</v>
      </c>
      <c r="C9562" s="3">
        <v>105033</v>
      </c>
      <c r="D9562" s="2" t="s">
        <v>9608</v>
      </c>
      <c r="E9562" s="3" t="s">
        <v>9849</v>
      </c>
      <c r="F9562" s="61">
        <v>55.82</v>
      </c>
      <c r="G9562" s="61">
        <v>57.78</v>
      </c>
    </row>
    <row r="9563" spans="1:7" ht="22.5">
      <c r="A9563" s="1" t="str">
        <f t="shared" ref="A9563:A9626" si="151">CONCATENATE($B9563," ",$C9563)</f>
        <v>SINAPI 93205</v>
      </c>
      <c r="B9563" s="3" t="s">
        <v>9865</v>
      </c>
      <c r="C9563" s="3">
        <v>93205</v>
      </c>
      <c r="D9563" s="2" t="s">
        <v>9609</v>
      </c>
      <c r="E9563" s="3" t="s">
        <v>9849</v>
      </c>
      <c r="F9563" s="61">
        <v>67.52</v>
      </c>
      <c r="G9563" s="61">
        <v>69.94</v>
      </c>
    </row>
    <row r="9564" spans="1:7">
      <c r="A9564" s="1" t="str">
        <f t="shared" si="151"/>
        <v>SINAPI 105032</v>
      </c>
      <c r="B9564" s="3" t="s">
        <v>9865</v>
      </c>
      <c r="C9564" s="3">
        <v>105032</v>
      </c>
      <c r="D9564" s="2" t="s">
        <v>9610</v>
      </c>
      <c r="E9564" s="3" t="s">
        <v>9849</v>
      </c>
      <c r="F9564" s="61">
        <v>30.49</v>
      </c>
      <c r="G9564" s="61">
        <v>31.27</v>
      </c>
    </row>
    <row r="9565" spans="1:7">
      <c r="A9565" s="1" t="str">
        <f t="shared" si="151"/>
        <v>SINAPI 105031</v>
      </c>
      <c r="B9565" s="3" t="s">
        <v>9865</v>
      </c>
      <c r="C9565" s="3">
        <v>105031</v>
      </c>
      <c r="D9565" s="2" t="s">
        <v>9611</v>
      </c>
      <c r="E9565" s="3" t="s">
        <v>9849</v>
      </c>
      <c r="F9565" s="61">
        <v>45.12</v>
      </c>
      <c r="G9565" s="61">
        <v>46.33</v>
      </c>
    </row>
    <row r="9566" spans="1:7">
      <c r="A9566" s="1" t="str">
        <f t="shared" si="151"/>
        <v>SINAPI 93199</v>
      </c>
      <c r="B9566" s="3" t="s">
        <v>9865</v>
      </c>
      <c r="C9566" s="3">
        <v>93199</v>
      </c>
      <c r="D9566" s="2" t="s">
        <v>9612</v>
      </c>
      <c r="E9566" s="3" t="s">
        <v>9849</v>
      </c>
      <c r="F9566" s="61">
        <v>47.69</v>
      </c>
      <c r="G9566" s="61">
        <v>49.25</v>
      </c>
    </row>
    <row r="9567" spans="1:7">
      <c r="A9567" s="1" t="str">
        <f t="shared" si="151"/>
        <v>SINAPI 105030</v>
      </c>
      <c r="B9567" s="3" t="s">
        <v>9865</v>
      </c>
      <c r="C9567" s="3">
        <v>105030</v>
      </c>
      <c r="D9567" s="2" t="s">
        <v>9613</v>
      </c>
      <c r="E9567" s="3" t="s">
        <v>9849</v>
      </c>
      <c r="F9567" s="61">
        <v>42.23</v>
      </c>
      <c r="G9567" s="61">
        <v>43.6</v>
      </c>
    </row>
    <row r="9568" spans="1:7">
      <c r="A9568" s="1" t="str">
        <f t="shared" si="151"/>
        <v>SINAPI 105029</v>
      </c>
      <c r="B9568" s="3" t="s">
        <v>9865</v>
      </c>
      <c r="C9568" s="3">
        <v>105029</v>
      </c>
      <c r="D9568" s="2" t="s">
        <v>9614</v>
      </c>
      <c r="E9568" s="3" t="s">
        <v>9849</v>
      </c>
      <c r="F9568" s="61">
        <v>49.86</v>
      </c>
      <c r="G9568" s="61">
        <v>51.6</v>
      </c>
    </row>
    <row r="9569" spans="1:7">
      <c r="A9569" s="1" t="str">
        <f t="shared" si="151"/>
        <v>SINAPI 93197</v>
      </c>
      <c r="B9569" s="3" t="s">
        <v>9865</v>
      </c>
      <c r="C9569" s="3">
        <v>93197</v>
      </c>
      <c r="D9569" s="2" t="s">
        <v>9615</v>
      </c>
      <c r="E9569" s="3" t="s">
        <v>9849</v>
      </c>
      <c r="F9569" s="61">
        <v>57.52</v>
      </c>
      <c r="G9569" s="61">
        <v>59.62</v>
      </c>
    </row>
    <row r="9570" spans="1:7">
      <c r="A9570" s="1" t="str">
        <f t="shared" si="151"/>
        <v>SINAPI 105040</v>
      </c>
      <c r="B9570" s="3" t="s">
        <v>9865</v>
      </c>
      <c r="C9570" s="3">
        <v>105040</v>
      </c>
      <c r="D9570" s="2" t="s">
        <v>9616</v>
      </c>
      <c r="E9570" s="3" t="s">
        <v>9849</v>
      </c>
      <c r="F9570" s="61">
        <v>34.89</v>
      </c>
      <c r="G9570" s="61">
        <v>37.18</v>
      </c>
    </row>
    <row r="9571" spans="1:7">
      <c r="A9571" s="1" t="str">
        <f t="shared" si="151"/>
        <v>SINAPI 105039</v>
      </c>
      <c r="B9571" s="3" t="s">
        <v>9865</v>
      </c>
      <c r="C9571" s="3">
        <v>105039</v>
      </c>
      <c r="D9571" s="2" t="s">
        <v>9617</v>
      </c>
      <c r="E9571" s="3" t="s">
        <v>9849</v>
      </c>
      <c r="F9571" s="61">
        <v>51.56</v>
      </c>
      <c r="G9571" s="61">
        <v>54.93</v>
      </c>
    </row>
    <row r="9572" spans="1:7">
      <c r="A9572" s="1" t="str">
        <f t="shared" si="151"/>
        <v>SINAPI 105038</v>
      </c>
      <c r="B9572" s="3" t="s">
        <v>9865</v>
      </c>
      <c r="C9572" s="3">
        <v>105038</v>
      </c>
      <c r="D9572" s="2" t="s">
        <v>9618</v>
      </c>
      <c r="E9572" s="3" t="s">
        <v>9849</v>
      </c>
      <c r="F9572" s="61">
        <v>71.599999999999994</v>
      </c>
      <c r="G9572" s="61">
        <v>76.28</v>
      </c>
    </row>
    <row r="9573" spans="1:7">
      <c r="A9573" s="1" t="str">
        <f t="shared" si="151"/>
        <v>SINAPI 105028</v>
      </c>
      <c r="B9573" s="3" t="s">
        <v>9865</v>
      </c>
      <c r="C9573" s="3">
        <v>105028</v>
      </c>
      <c r="D9573" s="2" t="s">
        <v>9619</v>
      </c>
      <c r="E9573" s="3" t="s">
        <v>9849</v>
      </c>
      <c r="F9573" s="61">
        <v>21.52</v>
      </c>
      <c r="G9573" s="61">
        <v>22.12</v>
      </c>
    </row>
    <row r="9574" spans="1:7">
      <c r="A9574" s="1" t="str">
        <f t="shared" si="151"/>
        <v>SINAPI 105027</v>
      </c>
      <c r="B9574" s="3" t="s">
        <v>9865</v>
      </c>
      <c r="C9574" s="3">
        <v>105027</v>
      </c>
      <c r="D9574" s="2" t="s">
        <v>9620</v>
      </c>
      <c r="E9574" s="3" t="s">
        <v>9849</v>
      </c>
      <c r="F9574" s="61">
        <v>24.34</v>
      </c>
      <c r="G9574" s="61">
        <v>25.03</v>
      </c>
    </row>
    <row r="9575" spans="1:7">
      <c r="A9575" s="1" t="str">
        <f t="shared" si="151"/>
        <v>SINAPI 93194</v>
      </c>
      <c r="B9575" s="3" t="s">
        <v>9865</v>
      </c>
      <c r="C9575" s="3">
        <v>93194</v>
      </c>
      <c r="D9575" s="2" t="s">
        <v>9621</v>
      </c>
      <c r="E9575" s="3" t="s">
        <v>9849</v>
      </c>
      <c r="F9575" s="61">
        <v>27.48</v>
      </c>
      <c r="G9575" s="61">
        <v>28.25</v>
      </c>
    </row>
    <row r="9576" spans="1:7">
      <c r="A9576" s="1" t="str">
        <f t="shared" si="151"/>
        <v>SINAPI 93200</v>
      </c>
      <c r="B9576" s="3" t="s">
        <v>9865</v>
      </c>
      <c r="C9576" s="3">
        <v>93200</v>
      </c>
      <c r="D9576" s="2" t="s">
        <v>9622</v>
      </c>
      <c r="E9576" s="3" t="s">
        <v>9849</v>
      </c>
      <c r="F9576" s="61">
        <v>13.1</v>
      </c>
      <c r="G9576" s="61">
        <v>14.1</v>
      </c>
    </row>
    <row r="9577" spans="1:7">
      <c r="A9577" s="1" t="str">
        <f t="shared" si="151"/>
        <v>SINAPI 93203</v>
      </c>
      <c r="B9577" s="3" t="s">
        <v>9865</v>
      </c>
      <c r="C9577" s="3">
        <v>93203</v>
      </c>
      <c r="D9577" s="2" t="s">
        <v>9623</v>
      </c>
      <c r="E9577" s="3" t="s">
        <v>9849</v>
      </c>
      <c r="F9577" s="61">
        <v>13.38</v>
      </c>
      <c r="G9577" s="61">
        <v>13.54</v>
      </c>
    </row>
    <row r="9578" spans="1:7">
      <c r="A9578" s="1" t="str">
        <f t="shared" si="151"/>
        <v>SINAPI 93202</v>
      </c>
      <c r="B9578" s="3" t="s">
        <v>9865</v>
      </c>
      <c r="C9578" s="3">
        <v>93202</v>
      </c>
      <c r="D9578" s="2" t="s">
        <v>9624</v>
      </c>
      <c r="E9578" s="3" t="s">
        <v>9849</v>
      </c>
      <c r="F9578" s="61">
        <v>30.35</v>
      </c>
      <c r="G9578" s="61">
        <v>32.229999999999997</v>
      </c>
    </row>
    <row r="9579" spans="1:7">
      <c r="A9579" s="1" t="str">
        <f t="shared" si="151"/>
        <v>SINAPI 105026</v>
      </c>
      <c r="B9579" s="3" t="s">
        <v>9865</v>
      </c>
      <c r="C9579" s="3">
        <v>105026</v>
      </c>
      <c r="D9579" s="2" t="s">
        <v>9625</v>
      </c>
      <c r="E9579" s="3" t="s">
        <v>9849</v>
      </c>
      <c r="F9579" s="61">
        <v>40.79</v>
      </c>
      <c r="G9579" s="61">
        <v>41.98</v>
      </c>
    </row>
    <row r="9580" spans="1:7">
      <c r="A9580" s="1" t="str">
        <f t="shared" si="151"/>
        <v>SINAPI 105025</v>
      </c>
      <c r="B9580" s="3" t="s">
        <v>9865</v>
      </c>
      <c r="C9580" s="3">
        <v>105025</v>
      </c>
      <c r="D9580" s="2" t="s">
        <v>9626</v>
      </c>
      <c r="E9580" s="3" t="s">
        <v>9849</v>
      </c>
      <c r="F9580" s="61">
        <v>57.75</v>
      </c>
      <c r="G9580" s="61">
        <v>59.58</v>
      </c>
    </row>
    <row r="9581" spans="1:7">
      <c r="A9581" s="1" t="str">
        <f t="shared" si="151"/>
        <v>SINAPI 93191</v>
      </c>
      <c r="B9581" s="3" t="s">
        <v>9865</v>
      </c>
      <c r="C9581" s="3">
        <v>93191</v>
      </c>
      <c r="D9581" s="2" t="s">
        <v>9627</v>
      </c>
      <c r="E9581" s="3" t="s">
        <v>9849</v>
      </c>
      <c r="F9581" s="61">
        <v>69.94</v>
      </c>
      <c r="G9581" s="61">
        <v>72.27</v>
      </c>
    </row>
    <row r="9582" spans="1:7">
      <c r="A9582" s="1" t="str">
        <f t="shared" si="151"/>
        <v>SINAPI 105024</v>
      </c>
      <c r="B9582" s="3" t="s">
        <v>9865</v>
      </c>
      <c r="C9582" s="3">
        <v>105024</v>
      </c>
      <c r="D9582" s="2" t="s">
        <v>9628</v>
      </c>
      <c r="E9582" s="3" t="s">
        <v>9849</v>
      </c>
      <c r="F9582" s="61">
        <v>55.85</v>
      </c>
      <c r="G9582" s="61">
        <v>58</v>
      </c>
    </row>
    <row r="9583" spans="1:7">
      <c r="A9583" s="1" t="str">
        <f t="shared" si="151"/>
        <v>SINAPI 105023</v>
      </c>
      <c r="B9583" s="3" t="s">
        <v>9865</v>
      </c>
      <c r="C9583" s="3">
        <v>105023</v>
      </c>
      <c r="D9583" s="2" t="s">
        <v>9629</v>
      </c>
      <c r="E9583" s="3" t="s">
        <v>9849</v>
      </c>
      <c r="F9583" s="61">
        <v>67.900000000000006</v>
      </c>
      <c r="G9583" s="61">
        <v>70.64</v>
      </c>
    </row>
    <row r="9584" spans="1:7">
      <c r="A9584" s="1" t="str">
        <f t="shared" si="151"/>
        <v>SINAPI 93187</v>
      </c>
      <c r="B9584" s="3" t="s">
        <v>9865</v>
      </c>
      <c r="C9584" s="3">
        <v>93187</v>
      </c>
      <c r="D9584" s="2" t="s">
        <v>9630</v>
      </c>
      <c r="E9584" s="3" t="s">
        <v>9849</v>
      </c>
      <c r="F9584" s="61">
        <v>79.91</v>
      </c>
      <c r="G9584" s="61">
        <v>83.26</v>
      </c>
    </row>
    <row r="9585" spans="1:7">
      <c r="A9585" s="1" t="str">
        <f t="shared" si="151"/>
        <v>SINAPI 105037</v>
      </c>
      <c r="B9585" s="3" t="s">
        <v>9865</v>
      </c>
      <c r="C9585" s="3">
        <v>105037</v>
      </c>
      <c r="D9585" s="2" t="s">
        <v>9631</v>
      </c>
      <c r="E9585" s="3" t="s">
        <v>9849</v>
      </c>
      <c r="F9585" s="61">
        <v>35.08</v>
      </c>
      <c r="G9585" s="61">
        <v>37.380000000000003</v>
      </c>
    </row>
    <row r="9586" spans="1:7">
      <c r="A9586" s="1" t="str">
        <f t="shared" si="151"/>
        <v>SINAPI 105036</v>
      </c>
      <c r="B9586" s="3" t="s">
        <v>9865</v>
      </c>
      <c r="C9586" s="3">
        <v>105036</v>
      </c>
      <c r="D9586" s="2" t="s">
        <v>9632</v>
      </c>
      <c r="E9586" s="3" t="s">
        <v>9849</v>
      </c>
      <c r="F9586" s="61">
        <v>51.81</v>
      </c>
      <c r="G9586" s="61">
        <v>55.2</v>
      </c>
    </row>
    <row r="9587" spans="1:7">
      <c r="A9587" s="1" t="str">
        <f t="shared" si="151"/>
        <v>SINAPI 105035</v>
      </c>
      <c r="B9587" s="3" t="s">
        <v>9865</v>
      </c>
      <c r="C9587" s="3">
        <v>105035</v>
      </c>
      <c r="D9587" s="2" t="s">
        <v>9633</v>
      </c>
      <c r="E9587" s="3" t="s">
        <v>9849</v>
      </c>
      <c r="F9587" s="61">
        <v>71.819999999999993</v>
      </c>
      <c r="G9587" s="61">
        <v>76.53</v>
      </c>
    </row>
    <row r="9588" spans="1:7">
      <c r="A9588" s="1" t="str">
        <f t="shared" si="151"/>
        <v>SINAPI 105022</v>
      </c>
      <c r="B9588" s="3" t="s">
        <v>9865</v>
      </c>
      <c r="C9588" s="3">
        <v>105022</v>
      </c>
      <c r="D9588" s="2" t="s">
        <v>9634</v>
      </c>
      <c r="E9588" s="3" t="s">
        <v>9849</v>
      </c>
      <c r="F9588" s="61">
        <v>21.92</v>
      </c>
      <c r="G9588" s="61">
        <v>22.53</v>
      </c>
    </row>
    <row r="9589" spans="1:7">
      <c r="A9589" s="1" t="str">
        <f t="shared" si="151"/>
        <v>SINAPI 105021</v>
      </c>
      <c r="B9589" s="3" t="s">
        <v>9865</v>
      </c>
      <c r="C9589" s="3">
        <v>105021</v>
      </c>
      <c r="D9589" s="2" t="s">
        <v>9635</v>
      </c>
      <c r="E9589" s="3" t="s">
        <v>9849</v>
      </c>
      <c r="F9589" s="61">
        <v>24.76</v>
      </c>
      <c r="G9589" s="61">
        <v>25.47</v>
      </c>
    </row>
    <row r="9590" spans="1:7">
      <c r="A9590" s="1" t="str">
        <f t="shared" si="151"/>
        <v>SINAPI 93184</v>
      </c>
      <c r="B9590" s="3" t="s">
        <v>9865</v>
      </c>
      <c r="C9590" s="3">
        <v>93184</v>
      </c>
      <c r="D9590" s="2" t="s">
        <v>9636</v>
      </c>
      <c r="E9590" s="3" t="s">
        <v>9849</v>
      </c>
      <c r="F9590" s="61">
        <v>28.33</v>
      </c>
      <c r="G9590" s="61">
        <v>29.14</v>
      </c>
    </row>
    <row r="9591" spans="1:7" ht="22.5">
      <c r="A9591" s="1" t="str">
        <f t="shared" si="151"/>
        <v>SINAPI 102237</v>
      </c>
      <c r="B9591" s="3" t="s">
        <v>9865</v>
      </c>
      <c r="C9591" s="3">
        <v>102237</v>
      </c>
      <c r="D9591" s="2" t="s">
        <v>9637</v>
      </c>
      <c r="E9591" s="3" t="s">
        <v>9847</v>
      </c>
      <c r="F9591" s="61">
        <v>0</v>
      </c>
      <c r="G9591" s="61">
        <v>0</v>
      </c>
    </row>
    <row r="9592" spans="1:7" ht="22.5">
      <c r="A9592" s="1" t="str">
        <f t="shared" si="151"/>
        <v>SINAPI 102149</v>
      </c>
      <c r="B9592" s="3" t="s">
        <v>9865</v>
      </c>
      <c r="C9592" s="3">
        <v>102149</v>
      </c>
      <c r="D9592" s="2" t="s">
        <v>9638</v>
      </c>
      <c r="E9592" s="3" t="s">
        <v>9847</v>
      </c>
      <c r="F9592" s="61">
        <v>0</v>
      </c>
      <c r="G9592" s="61">
        <v>0</v>
      </c>
    </row>
    <row r="9593" spans="1:7" ht="22.5">
      <c r="A9593" s="1" t="str">
        <f t="shared" si="151"/>
        <v>SINAPI 102150</v>
      </c>
      <c r="B9593" s="3" t="s">
        <v>9865</v>
      </c>
      <c r="C9593" s="3">
        <v>102150</v>
      </c>
      <c r="D9593" s="2" t="s">
        <v>9639</v>
      </c>
      <c r="E9593" s="3" t="s">
        <v>9847</v>
      </c>
      <c r="F9593" s="61">
        <v>0</v>
      </c>
      <c r="G9593" s="61">
        <v>0</v>
      </c>
    </row>
    <row r="9594" spans="1:7" ht="22.5">
      <c r="A9594" s="1" t="str">
        <f t="shared" si="151"/>
        <v>SINAPI 102145</v>
      </c>
      <c r="B9594" s="3" t="s">
        <v>9865</v>
      </c>
      <c r="C9594" s="3">
        <v>102145</v>
      </c>
      <c r="D9594" s="2" t="s">
        <v>9640</v>
      </c>
      <c r="E9594" s="3" t="s">
        <v>9847</v>
      </c>
      <c r="F9594" s="61">
        <v>0</v>
      </c>
      <c r="G9594" s="61">
        <v>0</v>
      </c>
    </row>
    <row r="9595" spans="1:7" ht="22.5">
      <c r="A9595" s="1" t="str">
        <f t="shared" si="151"/>
        <v>SINAPI 102146</v>
      </c>
      <c r="B9595" s="3" t="s">
        <v>9865</v>
      </c>
      <c r="C9595" s="3">
        <v>102146</v>
      </c>
      <c r="D9595" s="2" t="s">
        <v>9641</v>
      </c>
      <c r="E9595" s="3" t="s">
        <v>9847</v>
      </c>
      <c r="F9595" s="61">
        <v>0</v>
      </c>
      <c r="G9595" s="61">
        <v>0</v>
      </c>
    </row>
    <row r="9596" spans="1:7">
      <c r="A9596" s="1" t="str">
        <f t="shared" si="151"/>
        <v>SINAPI 102147</v>
      </c>
      <c r="B9596" s="3" t="s">
        <v>9865</v>
      </c>
      <c r="C9596" s="3">
        <v>102147</v>
      </c>
      <c r="D9596" s="2" t="s">
        <v>9642</v>
      </c>
      <c r="E9596" s="3" t="s">
        <v>9847</v>
      </c>
      <c r="F9596" s="61">
        <v>0</v>
      </c>
      <c r="G9596" s="61">
        <v>0</v>
      </c>
    </row>
    <row r="9597" spans="1:7" ht="22.5">
      <c r="A9597" s="1" t="str">
        <f t="shared" si="151"/>
        <v>SINAPI 102148</v>
      </c>
      <c r="B9597" s="3" t="s">
        <v>9865</v>
      </c>
      <c r="C9597" s="3">
        <v>102148</v>
      </c>
      <c r="D9597" s="2" t="s">
        <v>9643</v>
      </c>
      <c r="E9597" s="3" t="s">
        <v>9847</v>
      </c>
      <c r="F9597" s="61">
        <v>0</v>
      </c>
      <c r="G9597" s="61">
        <v>0</v>
      </c>
    </row>
    <row r="9598" spans="1:7" ht="22.5">
      <c r="A9598" s="1" t="str">
        <f t="shared" si="151"/>
        <v>SINAPI 102143</v>
      </c>
      <c r="B9598" s="3" t="s">
        <v>9865</v>
      </c>
      <c r="C9598" s="3">
        <v>102143</v>
      </c>
      <c r="D9598" s="2" t="s">
        <v>9644</v>
      </c>
      <c r="E9598" s="3" t="s">
        <v>9847</v>
      </c>
      <c r="F9598" s="61">
        <v>0</v>
      </c>
      <c r="G9598" s="61">
        <v>0</v>
      </c>
    </row>
    <row r="9599" spans="1:7" ht="22.5">
      <c r="A9599" s="1" t="str">
        <f t="shared" si="151"/>
        <v>SINAPI 102144</v>
      </c>
      <c r="B9599" s="3" t="s">
        <v>9865</v>
      </c>
      <c r="C9599" s="3">
        <v>102144</v>
      </c>
      <c r="D9599" s="2" t="s">
        <v>9645</v>
      </c>
      <c r="E9599" s="3" t="s">
        <v>9847</v>
      </c>
      <c r="F9599" s="61">
        <v>0</v>
      </c>
      <c r="G9599" s="61">
        <v>0</v>
      </c>
    </row>
    <row r="9600" spans="1:7" ht="22.5">
      <c r="A9600" s="1" t="str">
        <f t="shared" si="151"/>
        <v>SINAPI 102171</v>
      </c>
      <c r="B9600" s="3" t="s">
        <v>9865</v>
      </c>
      <c r="C9600" s="3">
        <v>102171</v>
      </c>
      <c r="D9600" s="2" t="s">
        <v>9646</v>
      </c>
      <c r="E9600" s="3" t="s">
        <v>9847</v>
      </c>
      <c r="F9600" s="61">
        <v>580.92999999999995</v>
      </c>
      <c r="G9600" s="61">
        <v>583.79</v>
      </c>
    </row>
    <row r="9601" spans="1:7" ht="22.5">
      <c r="A9601" s="1" t="str">
        <f t="shared" si="151"/>
        <v>SINAPI 102172</v>
      </c>
      <c r="B9601" s="3" t="s">
        <v>9865</v>
      </c>
      <c r="C9601" s="3">
        <v>102172</v>
      </c>
      <c r="D9601" s="2" t="s">
        <v>9647</v>
      </c>
      <c r="E9601" s="3" t="s">
        <v>9847</v>
      </c>
      <c r="F9601" s="61">
        <v>566.04999999999995</v>
      </c>
      <c r="G9601" s="61">
        <v>568.24</v>
      </c>
    </row>
    <row r="9602" spans="1:7" ht="22.5">
      <c r="A9602" s="1" t="str">
        <f t="shared" si="151"/>
        <v>SINAPI 102170</v>
      </c>
      <c r="B9602" s="3" t="s">
        <v>9865</v>
      </c>
      <c r="C9602" s="3">
        <v>102170</v>
      </c>
      <c r="D9602" s="2" t="s">
        <v>9648</v>
      </c>
      <c r="E9602" s="3" t="s">
        <v>9847</v>
      </c>
      <c r="F9602" s="61">
        <v>311.2</v>
      </c>
      <c r="G9602" s="61">
        <v>314.77999999999997</v>
      </c>
    </row>
    <row r="9603" spans="1:7">
      <c r="A9603" s="1" t="str">
        <f t="shared" si="151"/>
        <v>SINAPI 102160</v>
      </c>
      <c r="B9603" s="3" t="s">
        <v>9865</v>
      </c>
      <c r="C9603" s="3">
        <v>102160</v>
      </c>
      <c r="D9603" s="2" t="s">
        <v>9649</v>
      </c>
      <c r="E9603" s="3" t="s">
        <v>9847</v>
      </c>
      <c r="F9603" s="61">
        <v>199.73</v>
      </c>
      <c r="G9603" s="61">
        <v>202.68</v>
      </c>
    </row>
    <row r="9604" spans="1:7">
      <c r="A9604" s="1" t="str">
        <f t="shared" si="151"/>
        <v>SINAPI 102177</v>
      </c>
      <c r="B9604" s="3" t="s">
        <v>9865</v>
      </c>
      <c r="C9604" s="3">
        <v>102177</v>
      </c>
      <c r="D9604" s="2" t="s">
        <v>9650</v>
      </c>
      <c r="E9604" s="3" t="s">
        <v>9847</v>
      </c>
      <c r="F9604" s="61">
        <v>2119.0700000000002</v>
      </c>
      <c r="G9604" s="61">
        <v>2125.9699999999998</v>
      </c>
    </row>
    <row r="9605" spans="1:7">
      <c r="A9605" s="1" t="str">
        <f t="shared" si="151"/>
        <v>SINAPI 102174</v>
      </c>
      <c r="B9605" s="3" t="s">
        <v>9865</v>
      </c>
      <c r="C9605" s="3">
        <v>102174</v>
      </c>
      <c r="D9605" s="2" t="s">
        <v>9651</v>
      </c>
      <c r="E9605" s="3" t="s">
        <v>9847</v>
      </c>
      <c r="F9605" s="61">
        <v>0</v>
      </c>
      <c r="G9605" s="61">
        <v>0</v>
      </c>
    </row>
    <row r="9606" spans="1:7">
      <c r="A9606" s="1" t="str">
        <f t="shared" si="151"/>
        <v>SINAPI 102178</v>
      </c>
      <c r="B9606" s="3" t="s">
        <v>9865</v>
      </c>
      <c r="C9606" s="3">
        <v>102178</v>
      </c>
      <c r="D9606" s="2" t="s">
        <v>9652</v>
      </c>
      <c r="E9606" s="3" t="s">
        <v>9847</v>
      </c>
      <c r="F9606" s="61">
        <v>2432.8000000000002</v>
      </c>
      <c r="G9606" s="61">
        <v>2439.12</v>
      </c>
    </row>
    <row r="9607" spans="1:7">
      <c r="A9607" s="1" t="str">
        <f t="shared" si="151"/>
        <v>SINAPI 102175</v>
      </c>
      <c r="B9607" s="3" t="s">
        <v>9865</v>
      </c>
      <c r="C9607" s="3">
        <v>102175</v>
      </c>
      <c r="D9607" s="2" t="s">
        <v>9653</v>
      </c>
      <c r="E9607" s="3" t="s">
        <v>9847</v>
      </c>
      <c r="F9607" s="61">
        <v>0</v>
      </c>
      <c r="G9607" s="61">
        <v>0</v>
      </c>
    </row>
    <row r="9608" spans="1:7">
      <c r="A9608" s="1" t="str">
        <f t="shared" si="151"/>
        <v>SINAPI 102176</v>
      </c>
      <c r="B9608" s="3" t="s">
        <v>9865</v>
      </c>
      <c r="C9608" s="3">
        <v>102176</v>
      </c>
      <c r="D9608" s="2" t="s">
        <v>9654</v>
      </c>
      <c r="E9608" s="3" t="s">
        <v>9847</v>
      </c>
      <c r="F9608" s="61">
        <v>1051.76</v>
      </c>
      <c r="G9608" s="61">
        <v>1059.3399999999999</v>
      </c>
    </row>
    <row r="9609" spans="1:7">
      <c r="A9609" s="1" t="str">
        <f t="shared" si="151"/>
        <v>SINAPI 102173</v>
      </c>
      <c r="B9609" s="3" t="s">
        <v>9865</v>
      </c>
      <c r="C9609" s="3">
        <v>102173</v>
      </c>
      <c r="D9609" s="2" t="s">
        <v>9655</v>
      </c>
      <c r="E9609" s="3" t="s">
        <v>9847</v>
      </c>
      <c r="F9609" s="61">
        <v>0</v>
      </c>
      <c r="G9609" s="61">
        <v>0</v>
      </c>
    </row>
    <row r="9610" spans="1:7" ht="22.5">
      <c r="A9610" s="1" t="str">
        <f t="shared" si="151"/>
        <v>SINAPI 102163</v>
      </c>
      <c r="B9610" s="3" t="s">
        <v>9865</v>
      </c>
      <c r="C9610" s="3">
        <v>102163</v>
      </c>
      <c r="D9610" s="2" t="s">
        <v>9656</v>
      </c>
      <c r="E9610" s="3" t="s">
        <v>9847</v>
      </c>
      <c r="F9610" s="61">
        <v>401.2</v>
      </c>
      <c r="G9610" s="61">
        <v>404.78</v>
      </c>
    </row>
    <row r="9611" spans="1:7">
      <c r="A9611" s="1" t="str">
        <f t="shared" si="151"/>
        <v>SINAPI 102153</v>
      </c>
      <c r="B9611" s="3" t="s">
        <v>9865</v>
      </c>
      <c r="C9611" s="3">
        <v>102153</v>
      </c>
      <c r="D9611" s="2" t="s">
        <v>9657</v>
      </c>
      <c r="E9611" s="3" t="s">
        <v>9847</v>
      </c>
      <c r="F9611" s="61">
        <v>289.73</v>
      </c>
      <c r="G9611" s="61">
        <v>292.68</v>
      </c>
    </row>
    <row r="9612" spans="1:7" ht="22.5">
      <c r="A9612" s="1" t="str">
        <f t="shared" si="151"/>
        <v>SINAPI 102165</v>
      </c>
      <c r="B9612" s="3" t="s">
        <v>9865</v>
      </c>
      <c r="C9612" s="3">
        <v>102165</v>
      </c>
      <c r="D9612" s="2" t="s">
        <v>9658</v>
      </c>
      <c r="E9612" s="3" t="s">
        <v>9847</v>
      </c>
      <c r="F9612" s="61">
        <v>390</v>
      </c>
      <c r="G9612" s="61">
        <v>392.86</v>
      </c>
    </row>
    <row r="9613" spans="1:7">
      <c r="A9613" s="1" t="str">
        <f t="shared" si="151"/>
        <v>SINAPI 102155</v>
      </c>
      <c r="B9613" s="3" t="s">
        <v>9865</v>
      </c>
      <c r="C9613" s="3">
        <v>102155</v>
      </c>
      <c r="D9613" s="2" t="s">
        <v>9659</v>
      </c>
      <c r="E9613" s="3" t="s">
        <v>9847</v>
      </c>
      <c r="F9613" s="61">
        <v>299.04000000000002</v>
      </c>
      <c r="G9613" s="61">
        <v>301.39999999999998</v>
      </c>
    </row>
    <row r="9614" spans="1:7" ht="22.5">
      <c r="A9614" s="1" t="str">
        <f t="shared" si="151"/>
        <v>SINAPI 102167</v>
      </c>
      <c r="B9614" s="3" t="s">
        <v>9865</v>
      </c>
      <c r="C9614" s="3">
        <v>102167</v>
      </c>
      <c r="D9614" s="2" t="s">
        <v>9660</v>
      </c>
      <c r="E9614" s="3" t="s">
        <v>9847</v>
      </c>
      <c r="F9614" s="61">
        <v>461.06</v>
      </c>
      <c r="G9614" s="61">
        <v>463.25</v>
      </c>
    </row>
    <row r="9615" spans="1:7">
      <c r="A9615" s="1" t="str">
        <f t="shared" si="151"/>
        <v>SINAPI 102157</v>
      </c>
      <c r="B9615" s="3" t="s">
        <v>9865</v>
      </c>
      <c r="C9615" s="3">
        <v>102157</v>
      </c>
      <c r="D9615" s="2" t="s">
        <v>9661</v>
      </c>
      <c r="E9615" s="3" t="s">
        <v>9847</v>
      </c>
      <c r="F9615" s="61">
        <v>390.63</v>
      </c>
      <c r="G9615" s="61">
        <v>392.43</v>
      </c>
    </row>
    <row r="9616" spans="1:7" ht="22.5">
      <c r="A9616" s="1" t="str">
        <f t="shared" si="151"/>
        <v>SINAPI 102169</v>
      </c>
      <c r="B9616" s="3" t="s">
        <v>9865</v>
      </c>
      <c r="C9616" s="3">
        <v>102169</v>
      </c>
      <c r="D9616" s="2" t="s">
        <v>9662</v>
      </c>
      <c r="E9616" s="3" t="s">
        <v>9847</v>
      </c>
      <c r="F9616" s="61">
        <v>515.37</v>
      </c>
      <c r="G9616" s="61">
        <v>516.79</v>
      </c>
    </row>
    <row r="9617" spans="1:7">
      <c r="A9617" s="1" t="str">
        <f t="shared" si="151"/>
        <v>SINAPI 102159</v>
      </c>
      <c r="B9617" s="3" t="s">
        <v>9865</v>
      </c>
      <c r="C9617" s="3">
        <v>102159</v>
      </c>
      <c r="D9617" s="2" t="s">
        <v>9663</v>
      </c>
      <c r="E9617" s="3" t="s">
        <v>9847</v>
      </c>
      <c r="F9617" s="61">
        <v>469.92</v>
      </c>
      <c r="G9617" s="61">
        <v>471.09</v>
      </c>
    </row>
    <row r="9618" spans="1:7" ht="22.5">
      <c r="A9618" s="1" t="str">
        <f t="shared" si="151"/>
        <v>SINAPI 102161</v>
      </c>
      <c r="B9618" s="3" t="s">
        <v>9865</v>
      </c>
      <c r="C9618" s="3">
        <v>102161</v>
      </c>
      <c r="D9618" s="2" t="s">
        <v>9664</v>
      </c>
      <c r="E9618" s="3" t="s">
        <v>9847</v>
      </c>
      <c r="F9618" s="61">
        <v>318.70999999999998</v>
      </c>
      <c r="G9618" s="61">
        <v>322.29000000000002</v>
      </c>
    </row>
    <row r="9619" spans="1:7">
      <c r="A9619" s="1" t="str">
        <f t="shared" si="151"/>
        <v>SINAPI 102151</v>
      </c>
      <c r="B9619" s="3" t="s">
        <v>9865</v>
      </c>
      <c r="C9619" s="3">
        <v>102151</v>
      </c>
      <c r="D9619" s="2" t="s">
        <v>9665</v>
      </c>
      <c r="E9619" s="3" t="s">
        <v>9847</v>
      </c>
      <c r="F9619" s="61">
        <v>207.24</v>
      </c>
      <c r="G9619" s="61">
        <v>210.19</v>
      </c>
    </row>
    <row r="9620" spans="1:7" ht="22.5">
      <c r="A9620" s="1" t="str">
        <f t="shared" si="151"/>
        <v>SINAPI 102162</v>
      </c>
      <c r="B9620" s="3" t="s">
        <v>9865</v>
      </c>
      <c r="C9620" s="3">
        <v>102162</v>
      </c>
      <c r="D9620" s="2" t="s">
        <v>9666</v>
      </c>
      <c r="E9620" s="3" t="s">
        <v>9847</v>
      </c>
      <c r="F9620" s="61">
        <v>341.21</v>
      </c>
      <c r="G9620" s="61">
        <v>344.79</v>
      </c>
    </row>
    <row r="9621" spans="1:7" ht="22.5">
      <c r="A9621" s="1" t="str">
        <f t="shared" si="151"/>
        <v>SINAPI 102164</v>
      </c>
      <c r="B9621" s="3" t="s">
        <v>9865</v>
      </c>
      <c r="C9621" s="3">
        <v>102164</v>
      </c>
      <c r="D9621" s="2" t="s">
        <v>9667</v>
      </c>
      <c r="E9621" s="3" t="s">
        <v>9847</v>
      </c>
      <c r="F9621" s="61">
        <v>340.93</v>
      </c>
      <c r="G9621" s="61">
        <v>343.79</v>
      </c>
    </row>
    <row r="9622" spans="1:7">
      <c r="A9622" s="1" t="str">
        <f t="shared" si="151"/>
        <v>SINAPI 102154</v>
      </c>
      <c r="B9622" s="3" t="s">
        <v>9865</v>
      </c>
      <c r="C9622" s="3">
        <v>102154</v>
      </c>
      <c r="D9622" s="2" t="s">
        <v>9668</v>
      </c>
      <c r="E9622" s="3" t="s">
        <v>9847</v>
      </c>
      <c r="F9622" s="61">
        <v>249.97</v>
      </c>
      <c r="G9622" s="61">
        <v>252.33</v>
      </c>
    </row>
    <row r="9623" spans="1:7" ht="22.5">
      <c r="A9623" s="1" t="str">
        <f t="shared" si="151"/>
        <v>SINAPI 102166</v>
      </c>
      <c r="B9623" s="3" t="s">
        <v>9865</v>
      </c>
      <c r="C9623" s="3">
        <v>102166</v>
      </c>
      <c r="D9623" s="2" t="s">
        <v>9669</v>
      </c>
      <c r="E9623" s="3" t="s">
        <v>9847</v>
      </c>
      <c r="F9623" s="61">
        <v>356.06</v>
      </c>
      <c r="G9623" s="61">
        <v>358.25</v>
      </c>
    </row>
    <row r="9624" spans="1:7">
      <c r="A9624" s="1" t="str">
        <f t="shared" si="151"/>
        <v>SINAPI 102156</v>
      </c>
      <c r="B9624" s="3" t="s">
        <v>9865</v>
      </c>
      <c r="C9624" s="3">
        <v>102156</v>
      </c>
      <c r="D9624" s="2" t="s">
        <v>9670</v>
      </c>
      <c r="E9624" s="3" t="s">
        <v>9847</v>
      </c>
      <c r="F9624" s="61">
        <v>285.63</v>
      </c>
      <c r="G9624" s="61">
        <v>287.43</v>
      </c>
    </row>
    <row r="9625" spans="1:7" ht="22.5">
      <c r="A9625" s="1" t="str">
        <f t="shared" si="151"/>
        <v>SINAPI 102168</v>
      </c>
      <c r="B9625" s="3" t="s">
        <v>9865</v>
      </c>
      <c r="C9625" s="3">
        <v>102168</v>
      </c>
      <c r="D9625" s="2" t="s">
        <v>9671</v>
      </c>
      <c r="E9625" s="3" t="s">
        <v>9847</v>
      </c>
      <c r="F9625" s="61">
        <v>446.94</v>
      </c>
      <c r="G9625" s="61">
        <v>448.56</v>
      </c>
    </row>
    <row r="9626" spans="1:7">
      <c r="A9626" s="1" t="str">
        <f t="shared" si="151"/>
        <v>SINAPI 102158</v>
      </c>
      <c r="B9626" s="3" t="s">
        <v>9865</v>
      </c>
      <c r="C9626" s="3">
        <v>102158</v>
      </c>
      <c r="D9626" s="2" t="s">
        <v>9672</v>
      </c>
      <c r="E9626" s="3" t="s">
        <v>9847</v>
      </c>
      <c r="F9626" s="61">
        <v>394.75</v>
      </c>
      <c r="G9626" s="61">
        <v>396.1</v>
      </c>
    </row>
    <row r="9627" spans="1:7">
      <c r="A9627" s="1" t="str">
        <f t="shared" ref="A9627:A9690" si="152">CONCATENATE($B9627," ",$C9627)</f>
        <v>SINAPI 102152</v>
      </c>
      <c r="B9627" s="3" t="s">
        <v>9865</v>
      </c>
      <c r="C9627" s="3">
        <v>102152</v>
      </c>
      <c r="D9627" s="2" t="s">
        <v>9673</v>
      </c>
      <c r="E9627" s="3" t="s">
        <v>9847</v>
      </c>
      <c r="F9627" s="61">
        <v>229.74</v>
      </c>
      <c r="G9627" s="61">
        <v>232.69</v>
      </c>
    </row>
    <row r="9628" spans="1:7">
      <c r="A9628" s="1" t="str">
        <f t="shared" si="152"/>
        <v>SINAPI 102181</v>
      </c>
      <c r="B9628" s="3" t="s">
        <v>9865</v>
      </c>
      <c r="C9628" s="3">
        <v>102181</v>
      </c>
      <c r="D9628" s="2" t="s">
        <v>9674</v>
      </c>
      <c r="E9628" s="3" t="s">
        <v>9847</v>
      </c>
      <c r="F9628" s="61">
        <v>582.97</v>
      </c>
      <c r="G9628" s="61">
        <v>589.41999999999996</v>
      </c>
    </row>
    <row r="9629" spans="1:7">
      <c r="A9629" s="1" t="str">
        <f t="shared" si="152"/>
        <v>SINAPI 102179</v>
      </c>
      <c r="B9629" s="3" t="s">
        <v>9865</v>
      </c>
      <c r="C9629" s="3">
        <v>102179</v>
      </c>
      <c r="D9629" s="2" t="s">
        <v>9675</v>
      </c>
      <c r="E9629" s="3" t="s">
        <v>9847</v>
      </c>
      <c r="F9629" s="61">
        <v>418.03</v>
      </c>
      <c r="G9629" s="61">
        <v>425.26</v>
      </c>
    </row>
    <row r="9630" spans="1:7">
      <c r="A9630" s="1" t="str">
        <f t="shared" si="152"/>
        <v>SINAPI 102180</v>
      </c>
      <c r="B9630" s="3" t="s">
        <v>9865</v>
      </c>
      <c r="C9630" s="3">
        <v>102180</v>
      </c>
      <c r="D9630" s="2" t="s">
        <v>9676</v>
      </c>
      <c r="E9630" s="3" t="s">
        <v>9847</v>
      </c>
      <c r="F9630" s="61">
        <v>488.64</v>
      </c>
      <c r="G9630" s="61">
        <v>495.53</v>
      </c>
    </row>
    <row r="9631" spans="1:7" ht="33.75">
      <c r="A9631" s="1" t="str">
        <f t="shared" si="152"/>
        <v>SINAPI 102189</v>
      </c>
      <c r="B9631" s="3" t="s">
        <v>9865</v>
      </c>
      <c r="C9631" s="3">
        <v>102189</v>
      </c>
      <c r="D9631" s="2" t="s">
        <v>9677</v>
      </c>
      <c r="E9631" s="3" t="s">
        <v>9848</v>
      </c>
      <c r="F9631" s="61">
        <v>298.83</v>
      </c>
      <c r="G9631" s="61">
        <v>308.05</v>
      </c>
    </row>
    <row r="9632" spans="1:7">
      <c r="A9632" s="1" t="str">
        <f t="shared" si="152"/>
        <v>SINAPI 102188</v>
      </c>
      <c r="B9632" s="3" t="s">
        <v>9865</v>
      </c>
      <c r="C9632" s="3">
        <v>102188</v>
      </c>
      <c r="D9632" s="2" t="s">
        <v>9678</v>
      </c>
      <c r="E9632" s="3" t="s">
        <v>9848</v>
      </c>
      <c r="F9632" s="61">
        <v>1101.72</v>
      </c>
      <c r="G9632" s="61">
        <v>1110</v>
      </c>
    </row>
    <row r="9633" spans="1:7" ht="22.5">
      <c r="A9633" s="1" t="str">
        <f t="shared" si="152"/>
        <v>SINAPI 102185</v>
      </c>
      <c r="B9633" s="3" t="s">
        <v>9865</v>
      </c>
      <c r="C9633" s="3">
        <v>102185</v>
      </c>
      <c r="D9633" s="2" t="s">
        <v>9679</v>
      </c>
      <c r="E9633" s="3" t="s">
        <v>9848</v>
      </c>
      <c r="F9633" s="61">
        <v>4620.6000000000004</v>
      </c>
      <c r="G9633" s="61">
        <v>4651.3999999999996</v>
      </c>
    </row>
    <row r="9634" spans="1:7" ht="22.5">
      <c r="A9634" s="1" t="str">
        <f t="shared" si="152"/>
        <v>SINAPI 102184</v>
      </c>
      <c r="B9634" s="3" t="s">
        <v>9865</v>
      </c>
      <c r="C9634" s="3">
        <v>102184</v>
      </c>
      <c r="D9634" s="2" t="s">
        <v>9680</v>
      </c>
      <c r="E9634" s="3" t="s">
        <v>9848</v>
      </c>
      <c r="F9634" s="61">
        <v>2303.1999999999998</v>
      </c>
      <c r="G9634" s="61">
        <v>2318.0100000000002</v>
      </c>
    </row>
    <row r="9635" spans="1:7" ht="22.5">
      <c r="A9635" s="1" t="str">
        <f t="shared" si="152"/>
        <v>SINAPI 102187</v>
      </c>
      <c r="B9635" s="3" t="s">
        <v>9865</v>
      </c>
      <c r="C9635" s="3">
        <v>102187</v>
      </c>
      <c r="D9635" s="2" t="s">
        <v>9681</v>
      </c>
      <c r="E9635" s="3" t="s">
        <v>9848</v>
      </c>
      <c r="F9635" s="61">
        <v>0</v>
      </c>
      <c r="G9635" s="61">
        <v>0</v>
      </c>
    </row>
    <row r="9636" spans="1:7">
      <c r="A9636" s="1" t="str">
        <f t="shared" si="152"/>
        <v>SINAPI 102186</v>
      </c>
      <c r="B9636" s="3" t="s">
        <v>9865</v>
      </c>
      <c r="C9636" s="3">
        <v>102186</v>
      </c>
      <c r="D9636" s="2" t="s">
        <v>9682</v>
      </c>
      <c r="E9636" s="3" t="s">
        <v>9848</v>
      </c>
      <c r="F9636" s="61">
        <v>0</v>
      </c>
      <c r="G9636" s="61">
        <v>0</v>
      </c>
    </row>
    <row r="9637" spans="1:7" ht="22.5">
      <c r="A9637" s="1" t="str">
        <f t="shared" si="152"/>
        <v>SINAPI 102183</v>
      </c>
      <c r="B9637" s="3" t="s">
        <v>9865</v>
      </c>
      <c r="C9637" s="3">
        <v>102183</v>
      </c>
      <c r="D9637" s="2" t="s">
        <v>9683</v>
      </c>
      <c r="E9637" s="3" t="s">
        <v>9848</v>
      </c>
      <c r="F9637" s="61">
        <v>2471.9</v>
      </c>
      <c r="G9637" s="61">
        <v>2490.59</v>
      </c>
    </row>
    <row r="9638" spans="1:7">
      <c r="A9638" s="1" t="str">
        <f t="shared" si="152"/>
        <v>SINAPI 102182</v>
      </c>
      <c r="B9638" s="3" t="s">
        <v>9865</v>
      </c>
      <c r="C9638" s="3">
        <v>102182</v>
      </c>
      <c r="D9638" s="2" t="s">
        <v>9684</v>
      </c>
      <c r="E9638" s="3" t="s">
        <v>9848</v>
      </c>
      <c r="F9638" s="61">
        <v>1228.6500000000001</v>
      </c>
      <c r="G9638" s="61">
        <v>1237.4000000000001</v>
      </c>
    </row>
    <row r="9639" spans="1:7">
      <c r="A9639" s="1" t="str">
        <f t="shared" si="152"/>
        <v>SINAPI 102191</v>
      </c>
      <c r="B9639" s="3" t="s">
        <v>9865</v>
      </c>
      <c r="C9639" s="3">
        <v>102191</v>
      </c>
      <c r="D9639" s="2" t="s">
        <v>9685</v>
      </c>
      <c r="E9639" s="3" t="s">
        <v>9847</v>
      </c>
      <c r="F9639" s="61">
        <v>27.29</v>
      </c>
      <c r="G9639" s="61">
        <v>29.51</v>
      </c>
    </row>
    <row r="9640" spans="1:7">
      <c r="A9640" s="1" t="str">
        <f t="shared" si="152"/>
        <v>SINAPI 102190</v>
      </c>
      <c r="B9640" s="3" t="s">
        <v>9865</v>
      </c>
      <c r="C9640" s="3">
        <v>102190</v>
      </c>
      <c r="D9640" s="2" t="s">
        <v>9686</v>
      </c>
      <c r="E9640" s="3" t="s">
        <v>9847</v>
      </c>
      <c r="F9640" s="61">
        <v>22.46</v>
      </c>
      <c r="G9640" s="61">
        <v>24.28</v>
      </c>
    </row>
    <row r="9641" spans="1:7">
      <c r="A9641" s="1" t="str">
        <f t="shared" si="152"/>
        <v>SINAPI 102192</v>
      </c>
      <c r="B9641" s="3" t="s">
        <v>9865</v>
      </c>
      <c r="C9641" s="3">
        <v>102192</v>
      </c>
      <c r="D9641" s="2" t="s">
        <v>9687</v>
      </c>
      <c r="E9641" s="3" t="s">
        <v>9847</v>
      </c>
      <c r="F9641" s="61">
        <v>19.47</v>
      </c>
      <c r="G9641" s="61">
        <v>21.07</v>
      </c>
    </row>
    <row r="9642" spans="1:7" ht="22.5">
      <c r="A9642" s="1" t="str">
        <f t="shared" si="152"/>
        <v>SINAPI 89354</v>
      </c>
      <c r="B9642" s="3" t="s">
        <v>9865</v>
      </c>
      <c r="C9642" s="3">
        <v>89354</v>
      </c>
      <c r="D9642" s="2" t="s">
        <v>9688</v>
      </c>
      <c r="E9642" s="3" t="s">
        <v>9848</v>
      </c>
      <c r="F9642" s="61">
        <v>489.47</v>
      </c>
      <c r="G9642" s="61">
        <v>493.13</v>
      </c>
    </row>
    <row r="9643" spans="1:7">
      <c r="A9643" s="1" t="str">
        <f t="shared" si="152"/>
        <v>SINAPI 103041</v>
      </c>
      <c r="B9643" s="3" t="s">
        <v>9865</v>
      </c>
      <c r="C9643" s="3">
        <v>103041</v>
      </c>
      <c r="D9643" s="2" t="s">
        <v>9689</v>
      </c>
      <c r="E9643" s="3" t="s">
        <v>9848</v>
      </c>
      <c r="F9643" s="61">
        <v>23.68</v>
      </c>
      <c r="G9643" s="61">
        <v>24.11</v>
      </c>
    </row>
    <row r="9644" spans="1:7">
      <c r="A9644" s="1" t="str">
        <f t="shared" si="152"/>
        <v>SINAPI 103042</v>
      </c>
      <c r="B9644" s="3" t="s">
        <v>9865</v>
      </c>
      <c r="C9644" s="3">
        <v>103042</v>
      </c>
      <c r="D9644" s="2" t="s">
        <v>9690</v>
      </c>
      <c r="E9644" s="3" t="s">
        <v>9848</v>
      </c>
      <c r="F9644" s="61">
        <v>29.55</v>
      </c>
      <c r="G9644" s="61">
        <v>30.22</v>
      </c>
    </row>
    <row r="9645" spans="1:7">
      <c r="A9645" s="1" t="str">
        <f t="shared" si="152"/>
        <v>SINAPI 103043</v>
      </c>
      <c r="B9645" s="3" t="s">
        <v>9865</v>
      </c>
      <c r="C9645" s="3">
        <v>103043</v>
      </c>
      <c r="D9645" s="2" t="s">
        <v>9691</v>
      </c>
      <c r="E9645" s="3" t="s">
        <v>9848</v>
      </c>
      <c r="F9645" s="61">
        <v>27.21</v>
      </c>
      <c r="G9645" s="61">
        <v>27.64</v>
      </c>
    </row>
    <row r="9646" spans="1:7">
      <c r="A9646" s="1" t="str">
        <f t="shared" si="152"/>
        <v>SINAPI 103044</v>
      </c>
      <c r="B9646" s="3" t="s">
        <v>9865</v>
      </c>
      <c r="C9646" s="3">
        <v>103044</v>
      </c>
      <c r="D9646" s="2" t="s">
        <v>9692</v>
      </c>
      <c r="E9646" s="3" t="s">
        <v>9848</v>
      </c>
      <c r="F9646" s="61">
        <v>36.89</v>
      </c>
      <c r="G9646" s="61">
        <v>37.56</v>
      </c>
    </row>
    <row r="9647" spans="1:7">
      <c r="A9647" s="1" t="str">
        <f t="shared" si="152"/>
        <v>SINAPI 103039</v>
      </c>
      <c r="B9647" s="3" t="s">
        <v>9865</v>
      </c>
      <c r="C9647" s="3">
        <v>103039</v>
      </c>
      <c r="D9647" s="2" t="s">
        <v>9693</v>
      </c>
      <c r="E9647" s="3" t="s">
        <v>9848</v>
      </c>
      <c r="F9647" s="61">
        <v>81.81</v>
      </c>
      <c r="G9647" s="61">
        <v>83.37</v>
      </c>
    </row>
    <row r="9648" spans="1:7">
      <c r="A9648" s="1" t="str">
        <f t="shared" si="152"/>
        <v>SINAPI 103038</v>
      </c>
      <c r="B9648" s="3" t="s">
        <v>9865</v>
      </c>
      <c r="C9648" s="3">
        <v>103038</v>
      </c>
      <c r="D9648" s="2" t="s">
        <v>9694</v>
      </c>
      <c r="E9648" s="3" t="s">
        <v>9848</v>
      </c>
      <c r="F9648" s="61">
        <v>74.650000000000006</v>
      </c>
      <c r="G9648" s="61">
        <v>75.849999999999994</v>
      </c>
    </row>
    <row r="9649" spans="1:7">
      <c r="A9649" s="1" t="str">
        <f t="shared" si="152"/>
        <v>SINAPI 103037</v>
      </c>
      <c r="B9649" s="3" t="s">
        <v>9865</v>
      </c>
      <c r="C9649" s="3">
        <v>103037</v>
      </c>
      <c r="D9649" s="2" t="s">
        <v>9695</v>
      </c>
      <c r="E9649" s="3" t="s">
        <v>9848</v>
      </c>
      <c r="F9649" s="61">
        <v>55.71</v>
      </c>
      <c r="G9649" s="61">
        <v>56.59</v>
      </c>
    </row>
    <row r="9650" spans="1:7">
      <c r="A9650" s="1" t="str">
        <f t="shared" si="152"/>
        <v>SINAPI 103036</v>
      </c>
      <c r="B9650" s="3" t="s">
        <v>9865</v>
      </c>
      <c r="C9650" s="3">
        <v>103036</v>
      </c>
      <c r="D9650" s="2" t="s">
        <v>9696</v>
      </c>
      <c r="E9650" s="3" t="s">
        <v>9848</v>
      </c>
      <c r="F9650" s="61">
        <v>28.24</v>
      </c>
      <c r="G9650" s="61">
        <v>28.67</v>
      </c>
    </row>
    <row r="9651" spans="1:7">
      <c r="A9651" s="1" t="str">
        <f t="shared" si="152"/>
        <v>SINAPI 103040</v>
      </c>
      <c r="B9651" s="3" t="s">
        <v>9865</v>
      </c>
      <c r="C9651" s="3">
        <v>103040</v>
      </c>
      <c r="D9651" s="2" t="s">
        <v>9697</v>
      </c>
      <c r="E9651" s="3" t="s">
        <v>9848</v>
      </c>
      <c r="F9651" s="61">
        <v>120.94</v>
      </c>
      <c r="G9651" s="61">
        <v>122.95</v>
      </c>
    </row>
    <row r="9652" spans="1:7">
      <c r="A9652" s="1" t="str">
        <f t="shared" si="152"/>
        <v>SINAPI 90371</v>
      </c>
      <c r="B9652" s="3" t="s">
        <v>9865</v>
      </c>
      <c r="C9652" s="3">
        <v>90371</v>
      </c>
      <c r="D9652" s="2" t="s">
        <v>9698</v>
      </c>
      <c r="E9652" s="3" t="s">
        <v>9848</v>
      </c>
      <c r="F9652" s="61">
        <v>35.44</v>
      </c>
      <c r="G9652" s="61">
        <v>36.11</v>
      </c>
    </row>
    <row r="9653" spans="1:7">
      <c r="A9653" s="1" t="str">
        <f t="shared" si="152"/>
        <v>SINAPI 103047</v>
      </c>
      <c r="B9653" s="3" t="s">
        <v>9865</v>
      </c>
      <c r="C9653" s="3">
        <v>103047</v>
      </c>
      <c r="D9653" s="2" t="s">
        <v>9699</v>
      </c>
      <c r="E9653" s="3" t="s">
        <v>9848</v>
      </c>
      <c r="F9653" s="61">
        <v>28.86</v>
      </c>
      <c r="G9653" s="61">
        <v>29.36</v>
      </c>
    </row>
    <row r="9654" spans="1:7">
      <c r="A9654" s="1" t="str">
        <f t="shared" si="152"/>
        <v>SINAPI 94489</v>
      </c>
      <c r="B9654" s="3" t="s">
        <v>9865</v>
      </c>
      <c r="C9654" s="3">
        <v>94489</v>
      </c>
      <c r="D9654" s="2" t="s">
        <v>9700</v>
      </c>
      <c r="E9654" s="3" t="s">
        <v>9848</v>
      </c>
      <c r="F9654" s="61">
        <v>35.15</v>
      </c>
      <c r="G9654" s="61">
        <v>35.619999999999997</v>
      </c>
    </row>
    <row r="9655" spans="1:7">
      <c r="A9655" s="1" t="str">
        <f t="shared" si="152"/>
        <v>SINAPI 94490</v>
      </c>
      <c r="B9655" s="3" t="s">
        <v>9865</v>
      </c>
      <c r="C9655" s="3">
        <v>94490</v>
      </c>
      <c r="D9655" s="2" t="s">
        <v>9701</v>
      </c>
      <c r="E9655" s="3" t="s">
        <v>9848</v>
      </c>
      <c r="F9655" s="61">
        <v>51.83</v>
      </c>
      <c r="G9655" s="61">
        <v>52.3</v>
      </c>
    </row>
    <row r="9656" spans="1:7">
      <c r="A9656" s="1" t="str">
        <f t="shared" si="152"/>
        <v>SINAPI 94491</v>
      </c>
      <c r="B9656" s="3" t="s">
        <v>9865</v>
      </c>
      <c r="C9656" s="3">
        <v>94491</v>
      </c>
      <c r="D9656" s="2" t="s">
        <v>9702</v>
      </c>
      <c r="E9656" s="3" t="s">
        <v>9848</v>
      </c>
      <c r="F9656" s="61">
        <v>70.52</v>
      </c>
      <c r="G9656" s="61">
        <v>71.19</v>
      </c>
    </row>
    <row r="9657" spans="1:7">
      <c r="A9657" s="1" t="str">
        <f t="shared" si="152"/>
        <v>SINAPI 94492</v>
      </c>
      <c r="B9657" s="3" t="s">
        <v>9865</v>
      </c>
      <c r="C9657" s="3">
        <v>94492</v>
      </c>
      <c r="D9657" s="2" t="s">
        <v>9703</v>
      </c>
      <c r="E9657" s="3" t="s">
        <v>9848</v>
      </c>
      <c r="F9657" s="61">
        <v>72.489999999999995</v>
      </c>
      <c r="G9657" s="61">
        <v>73.16</v>
      </c>
    </row>
    <row r="9658" spans="1:7">
      <c r="A9658" s="1" t="str">
        <f t="shared" si="152"/>
        <v>SINAPI 94493</v>
      </c>
      <c r="B9658" s="3" t="s">
        <v>9865</v>
      </c>
      <c r="C9658" s="3">
        <v>94493</v>
      </c>
      <c r="D9658" s="2" t="s">
        <v>9704</v>
      </c>
      <c r="E9658" s="3" t="s">
        <v>9848</v>
      </c>
      <c r="F9658" s="61">
        <v>132.22999999999999</v>
      </c>
      <c r="G9658" s="61">
        <v>133.32</v>
      </c>
    </row>
    <row r="9659" spans="1:7">
      <c r="A9659" s="1" t="str">
        <f t="shared" si="152"/>
        <v>SINAPI 94497</v>
      </c>
      <c r="B9659" s="3" t="s">
        <v>9865</v>
      </c>
      <c r="C9659" s="3">
        <v>94497</v>
      </c>
      <c r="D9659" s="2" t="s">
        <v>9705</v>
      </c>
      <c r="E9659" s="3" t="s">
        <v>9848</v>
      </c>
      <c r="F9659" s="61">
        <v>84.88</v>
      </c>
      <c r="G9659" s="61">
        <v>86.44</v>
      </c>
    </row>
    <row r="9660" spans="1:7" ht="22.5">
      <c r="A9660" s="1" t="str">
        <f t="shared" si="152"/>
        <v>SINAPI 94794</v>
      </c>
      <c r="B9660" s="3" t="s">
        <v>9865</v>
      </c>
      <c r="C9660" s="3">
        <v>94794</v>
      </c>
      <c r="D9660" s="2" t="s">
        <v>9706</v>
      </c>
      <c r="E9660" s="3" t="s">
        <v>9848</v>
      </c>
      <c r="F9660" s="61">
        <v>132.5</v>
      </c>
      <c r="G9660" s="61">
        <v>134.72</v>
      </c>
    </row>
    <row r="9661" spans="1:7">
      <c r="A9661" s="1" t="str">
        <f t="shared" si="152"/>
        <v>SINAPI 94496</v>
      </c>
      <c r="B9661" s="3" t="s">
        <v>9865</v>
      </c>
      <c r="C9661" s="3">
        <v>94496</v>
      </c>
      <c r="D9661" s="2" t="s">
        <v>9707</v>
      </c>
      <c r="E9661" s="3" t="s">
        <v>9848</v>
      </c>
      <c r="F9661" s="61">
        <v>66.81</v>
      </c>
      <c r="G9661" s="61">
        <v>68.010000000000005</v>
      </c>
    </row>
    <row r="9662" spans="1:7" ht="22.5">
      <c r="A9662" s="1" t="str">
        <f t="shared" si="152"/>
        <v>SINAPI 94793</v>
      </c>
      <c r="B9662" s="3" t="s">
        <v>9865</v>
      </c>
      <c r="C9662" s="3">
        <v>94793</v>
      </c>
      <c r="D9662" s="2" t="s">
        <v>9708</v>
      </c>
      <c r="E9662" s="3" t="s">
        <v>9848</v>
      </c>
      <c r="F9662" s="61">
        <v>123.68</v>
      </c>
      <c r="G9662" s="61">
        <v>125.54</v>
      </c>
    </row>
    <row r="9663" spans="1:7">
      <c r="A9663" s="1" t="str">
        <f t="shared" si="152"/>
        <v>SINAPI 94495</v>
      </c>
      <c r="B9663" s="3" t="s">
        <v>9865</v>
      </c>
      <c r="C9663" s="3">
        <v>94495</v>
      </c>
      <c r="D9663" s="2" t="s">
        <v>9709</v>
      </c>
      <c r="E9663" s="3" t="s">
        <v>9848</v>
      </c>
      <c r="F9663" s="61">
        <v>49.03</v>
      </c>
      <c r="G9663" s="61">
        <v>49.91</v>
      </c>
    </row>
    <row r="9664" spans="1:7" ht="22.5">
      <c r="A9664" s="1" t="str">
        <f t="shared" si="152"/>
        <v>SINAPI 94792</v>
      </c>
      <c r="B9664" s="3" t="s">
        <v>9865</v>
      </c>
      <c r="C9664" s="3">
        <v>94792</v>
      </c>
      <c r="D9664" s="2" t="s">
        <v>9710</v>
      </c>
      <c r="E9664" s="3" t="s">
        <v>9848</v>
      </c>
      <c r="F9664" s="61">
        <v>91.25</v>
      </c>
      <c r="G9664" s="61">
        <v>92.78</v>
      </c>
    </row>
    <row r="9665" spans="1:7">
      <c r="A9665" s="1" t="str">
        <f t="shared" si="152"/>
        <v>SINAPI 89352</v>
      </c>
      <c r="B9665" s="3" t="s">
        <v>9865</v>
      </c>
      <c r="C9665" s="3">
        <v>89352</v>
      </c>
      <c r="D9665" s="2" t="s">
        <v>9711</v>
      </c>
      <c r="E9665" s="3" t="s">
        <v>9848</v>
      </c>
      <c r="F9665" s="61">
        <v>28.3</v>
      </c>
      <c r="G9665" s="61">
        <v>28.73</v>
      </c>
    </row>
    <row r="9666" spans="1:7" ht="22.5">
      <c r="A9666" s="1" t="str">
        <f t="shared" si="152"/>
        <v>SINAPI 89986</v>
      </c>
      <c r="B9666" s="3" t="s">
        <v>9865</v>
      </c>
      <c r="C9666" s="3">
        <v>89986</v>
      </c>
      <c r="D9666" s="2" t="s">
        <v>9712</v>
      </c>
      <c r="E9666" s="3" t="s">
        <v>9848</v>
      </c>
      <c r="F9666" s="61">
        <v>65.739999999999995</v>
      </c>
      <c r="G9666" s="61">
        <v>66.81</v>
      </c>
    </row>
    <row r="9667" spans="1:7">
      <c r="A9667" s="1" t="str">
        <f t="shared" si="152"/>
        <v>SINAPI 94499</v>
      </c>
      <c r="B9667" s="3" t="s">
        <v>9865</v>
      </c>
      <c r="C9667" s="3">
        <v>94499</v>
      </c>
      <c r="D9667" s="2" t="s">
        <v>9713</v>
      </c>
      <c r="E9667" s="3" t="s">
        <v>9848</v>
      </c>
      <c r="F9667" s="61">
        <v>224.53</v>
      </c>
      <c r="G9667" s="61">
        <v>227.23</v>
      </c>
    </row>
    <row r="9668" spans="1:7">
      <c r="A9668" s="1" t="str">
        <f t="shared" si="152"/>
        <v>SINAPI 94498</v>
      </c>
      <c r="B9668" s="3" t="s">
        <v>9865</v>
      </c>
      <c r="C9668" s="3">
        <v>94498</v>
      </c>
      <c r="D9668" s="2" t="s">
        <v>9714</v>
      </c>
      <c r="E9668" s="3" t="s">
        <v>9848</v>
      </c>
      <c r="F9668" s="61">
        <v>116.4</v>
      </c>
      <c r="G9668" s="61">
        <v>118.41</v>
      </c>
    </row>
    <row r="9669" spans="1:7">
      <c r="A9669" s="1" t="str">
        <f t="shared" si="152"/>
        <v>SINAPI 94500</v>
      </c>
      <c r="B9669" s="3" t="s">
        <v>9865</v>
      </c>
      <c r="C9669" s="3">
        <v>94500</v>
      </c>
      <c r="D9669" s="2" t="s">
        <v>9715</v>
      </c>
      <c r="E9669" s="3" t="s">
        <v>9848</v>
      </c>
      <c r="F9669" s="61">
        <v>273.11</v>
      </c>
      <c r="G9669" s="61">
        <v>276.49</v>
      </c>
    </row>
    <row r="9670" spans="1:7">
      <c r="A9670" s="1" t="str">
        <f t="shared" si="152"/>
        <v>SINAPI 89353</v>
      </c>
      <c r="B9670" s="3" t="s">
        <v>9865</v>
      </c>
      <c r="C9670" s="3">
        <v>89353</v>
      </c>
      <c r="D9670" s="2" t="s">
        <v>9716</v>
      </c>
      <c r="E9670" s="3" t="s">
        <v>9848</v>
      </c>
      <c r="F9670" s="61">
        <v>32.15</v>
      </c>
      <c r="G9670" s="61">
        <v>32.82</v>
      </c>
    </row>
    <row r="9671" spans="1:7" ht="22.5">
      <c r="A9671" s="1" t="str">
        <f t="shared" si="152"/>
        <v>SINAPI 89987</v>
      </c>
      <c r="B9671" s="3" t="s">
        <v>9865</v>
      </c>
      <c r="C9671" s="3">
        <v>89987</v>
      </c>
      <c r="D9671" s="2" t="s">
        <v>9717</v>
      </c>
      <c r="E9671" s="3" t="s">
        <v>9848</v>
      </c>
      <c r="F9671" s="61">
        <v>75.16</v>
      </c>
      <c r="G9671" s="61">
        <v>76.47</v>
      </c>
    </row>
    <row r="9672" spans="1:7">
      <c r="A9672" s="1" t="str">
        <f t="shared" si="152"/>
        <v>SINAPI 94501</v>
      </c>
      <c r="B9672" s="3" t="s">
        <v>9865</v>
      </c>
      <c r="C9672" s="3">
        <v>94501</v>
      </c>
      <c r="D9672" s="2" t="s">
        <v>9718</v>
      </c>
      <c r="E9672" s="3" t="s">
        <v>9848</v>
      </c>
      <c r="F9672" s="61">
        <v>537.83000000000004</v>
      </c>
      <c r="G9672" s="61">
        <v>542.1</v>
      </c>
    </row>
    <row r="9673" spans="1:7">
      <c r="A9673" s="1" t="str">
        <f t="shared" si="152"/>
        <v>SINAPI 89349</v>
      </c>
      <c r="B9673" s="3" t="s">
        <v>9865</v>
      </c>
      <c r="C9673" s="3">
        <v>89349</v>
      </c>
      <c r="D9673" s="2" t="s">
        <v>9719</v>
      </c>
      <c r="E9673" s="3" t="s">
        <v>9848</v>
      </c>
      <c r="F9673" s="61">
        <v>21.47</v>
      </c>
      <c r="G9673" s="61">
        <v>21.9</v>
      </c>
    </row>
    <row r="9674" spans="1:7" ht="22.5">
      <c r="A9674" s="1" t="str">
        <f t="shared" si="152"/>
        <v>SINAPI 89984</v>
      </c>
      <c r="B9674" s="3" t="s">
        <v>9865</v>
      </c>
      <c r="C9674" s="3">
        <v>89984</v>
      </c>
      <c r="D9674" s="2" t="s">
        <v>9720</v>
      </c>
      <c r="E9674" s="3" t="s">
        <v>9848</v>
      </c>
      <c r="F9674" s="61">
        <v>67.31</v>
      </c>
      <c r="G9674" s="61">
        <v>68.38</v>
      </c>
    </row>
    <row r="9675" spans="1:7" ht="22.5">
      <c r="A9675" s="1" t="str">
        <f t="shared" si="152"/>
        <v>SINAPI 89985</v>
      </c>
      <c r="B9675" s="3" t="s">
        <v>9865</v>
      </c>
      <c r="C9675" s="3">
        <v>89985</v>
      </c>
      <c r="D9675" s="2" t="s">
        <v>9721</v>
      </c>
      <c r="E9675" s="3" t="s">
        <v>9848</v>
      </c>
      <c r="F9675" s="61">
        <v>71.73</v>
      </c>
      <c r="G9675" s="61">
        <v>73.040000000000006</v>
      </c>
    </row>
    <row r="9676" spans="1:7">
      <c r="A9676" s="1" t="str">
        <f t="shared" si="152"/>
        <v>SINAPI 89351</v>
      </c>
      <c r="B9676" s="3" t="s">
        <v>9865</v>
      </c>
      <c r="C9676" s="3">
        <v>89351</v>
      </c>
      <c r="D9676" s="2" t="s">
        <v>9722</v>
      </c>
      <c r="E9676" s="3" t="s">
        <v>9848</v>
      </c>
      <c r="F9676" s="61">
        <v>27.26</v>
      </c>
      <c r="G9676" s="61">
        <v>27.93</v>
      </c>
    </row>
    <row r="9677" spans="1:7">
      <c r="A9677" s="1" t="str">
        <f t="shared" si="152"/>
        <v>SINAPI 103045</v>
      </c>
      <c r="B9677" s="3" t="s">
        <v>9865</v>
      </c>
      <c r="C9677" s="3">
        <v>103045</v>
      </c>
      <c r="D9677" s="2" t="s">
        <v>9723</v>
      </c>
      <c r="E9677" s="3" t="s">
        <v>9848</v>
      </c>
      <c r="F9677" s="61">
        <v>12.1</v>
      </c>
      <c r="G9677" s="61">
        <v>12.53</v>
      </c>
    </row>
    <row r="9678" spans="1:7">
      <c r="A9678" s="1" t="str">
        <f t="shared" si="152"/>
        <v>SINAPI 103046</v>
      </c>
      <c r="B9678" s="3" t="s">
        <v>9865</v>
      </c>
      <c r="C9678" s="3">
        <v>103046</v>
      </c>
      <c r="D9678" s="2" t="s">
        <v>9724</v>
      </c>
      <c r="E9678" s="3" t="s">
        <v>9848</v>
      </c>
      <c r="F9678" s="61">
        <v>28.07</v>
      </c>
      <c r="G9678" s="61">
        <v>28.74</v>
      </c>
    </row>
    <row r="9679" spans="1:7">
      <c r="A9679" s="1" t="str">
        <f t="shared" si="152"/>
        <v>SINAPI 103048</v>
      </c>
      <c r="B9679" s="3" t="s">
        <v>9865</v>
      </c>
      <c r="C9679" s="3">
        <v>103048</v>
      </c>
      <c r="D9679" s="2" t="s">
        <v>9725</v>
      </c>
      <c r="E9679" s="3" t="s">
        <v>9848</v>
      </c>
      <c r="F9679" s="61">
        <v>21.86</v>
      </c>
      <c r="G9679" s="61">
        <v>22.36</v>
      </c>
    </row>
    <row r="9680" spans="1:7">
      <c r="A9680" s="1" t="str">
        <f t="shared" si="152"/>
        <v>SINAPI 103049</v>
      </c>
      <c r="B9680" s="3" t="s">
        <v>9865</v>
      </c>
      <c r="C9680" s="3">
        <v>103049</v>
      </c>
      <c r="D9680" s="2" t="s">
        <v>9726</v>
      </c>
      <c r="E9680" s="3" t="s">
        <v>9848</v>
      </c>
      <c r="F9680" s="61">
        <v>23.49</v>
      </c>
      <c r="G9680" s="61">
        <v>23.96</v>
      </c>
    </row>
    <row r="9681" spans="1:7">
      <c r="A9681" s="1" t="str">
        <f t="shared" si="152"/>
        <v>SINAPI 103029</v>
      </c>
      <c r="B9681" s="3" t="s">
        <v>9865</v>
      </c>
      <c r="C9681" s="3">
        <v>103029</v>
      </c>
      <c r="D9681" s="2" t="s">
        <v>9727</v>
      </c>
      <c r="E9681" s="3" t="s">
        <v>9848</v>
      </c>
      <c r="F9681" s="61">
        <v>36.24</v>
      </c>
      <c r="G9681" s="61">
        <v>36.909999999999997</v>
      </c>
    </row>
    <row r="9682" spans="1:7" ht="22.5">
      <c r="A9682" s="1" t="str">
        <f t="shared" si="152"/>
        <v>SINAPI 103019</v>
      </c>
      <c r="B9682" s="3" t="s">
        <v>9865</v>
      </c>
      <c r="C9682" s="3">
        <v>103019</v>
      </c>
      <c r="D9682" s="2" t="s">
        <v>9728</v>
      </c>
      <c r="E9682" s="3" t="s">
        <v>9848</v>
      </c>
      <c r="F9682" s="61">
        <v>360.62</v>
      </c>
      <c r="G9682" s="61">
        <v>363.32</v>
      </c>
    </row>
    <row r="9683" spans="1:7">
      <c r="A9683" s="1" t="str">
        <f t="shared" si="152"/>
        <v>SINAPI 103050</v>
      </c>
      <c r="B9683" s="3" t="s">
        <v>9865</v>
      </c>
      <c r="C9683" s="3">
        <v>103050</v>
      </c>
      <c r="D9683" s="2" t="s">
        <v>9729</v>
      </c>
      <c r="E9683" s="3" t="s">
        <v>9848</v>
      </c>
      <c r="F9683" s="61">
        <v>31.39</v>
      </c>
      <c r="G9683" s="61">
        <v>33.72</v>
      </c>
    </row>
    <row r="9684" spans="1:7">
      <c r="A9684" s="1" t="str">
        <f t="shared" si="152"/>
        <v>SINAPI 103051</v>
      </c>
      <c r="B9684" s="3" t="s">
        <v>9865</v>
      </c>
      <c r="C9684" s="3">
        <v>103051</v>
      </c>
      <c r="D9684" s="2" t="s">
        <v>9730</v>
      </c>
      <c r="E9684" s="3" t="s">
        <v>9848</v>
      </c>
      <c r="F9684" s="61">
        <v>37.950000000000003</v>
      </c>
      <c r="G9684" s="61">
        <v>40.770000000000003</v>
      </c>
    </row>
    <row r="9685" spans="1:7">
      <c r="A9685" s="1" t="str">
        <f t="shared" si="152"/>
        <v>SINAPI 103052</v>
      </c>
      <c r="B9685" s="3" t="s">
        <v>9865</v>
      </c>
      <c r="C9685" s="3">
        <v>103052</v>
      </c>
      <c r="D9685" s="2" t="s">
        <v>9731</v>
      </c>
      <c r="E9685" s="3" t="s">
        <v>9848</v>
      </c>
      <c r="F9685" s="61">
        <v>50.26</v>
      </c>
      <c r="G9685" s="61">
        <v>53.75</v>
      </c>
    </row>
    <row r="9686" spans="1:7">
      <c r="A9686" s="1" t="str">
        <f t="shared" si="152"/>
        <v>SINAPI 94799</v>
      </c>
      <c r="B9686" s="3" t="s">
        <v>9865</v>
      </c>
      <c r="C9686" s="3">
        <v>94799</v>
      </c>
      <c r="D9686" s="2" t="s">
        <v>9732</v>
      </c>
      <c r="E9686" s="3" t="s">
        <v>9848</v>
      </c>
      <c r="F9686" s="61">
        <v>269.95</v>
      </c>
      <c r="G9686" s="61">
        <v>272.64</v>
      </c>
    </row>
    <row r="9687" spans="1:7">
      <c r="A9687" s="1" t="str">
        <f t="shared" si="152"/>
        <v>SINAPI 94798</v>
      </c>
      <c r="B9687" s="3" t="s">
        <v>9865</v>
      </c>
      <c r="C9687" s="3">
        <v>94798</v>
      </c>
      <c r="D9687" s="2" t="s">
        <v>9733</v>
      </c>
      <c r="E9687" s="3" t="s">
        <v>9848</v>
      </c>
      <c r="F9687" s="61">
        <v>219.86</v>
      </c>
      <c r="G9687" s="61">
        <v>221.93</v>
      </c>
    </row>
    <row r="9688" spans="1:7">
      <c r="A9688" s="1" t="str">
        <f t="shared" si="152"/>
        <v>SINAPI 94797</v>
      </c>
      <c r="B9688" s="3" t="s">
        <v>9865</v>
      </c>
      <c r="C9688" s="3">
        <v>94797</v>
      </c>
      <c r="D9688" s="2" t="s">
        <v>9734</v>
      </c>
      <c r="E9688" s="3" t="s">
        <v>9848</v>
      </c>
      <c r="F9688" s="61">
        <v>132.55000000000001</v>
      </c>
      <c r="G9688" s="61">
        <v>134.06</v>
      </c>
    </row>
    <row r="9689" spans="1:7">
      <c r="A9689" s="1" t="str">
        <f t="shared" si="152"/>
        <v>SINAPI 94795</v>
      </c>
      <c r="B9689" s="3" t="s">
        <v>9865</v>
      </c>
      <c r="C9689" s="3">
        <v>94795</v>
      </c>
      <c r="D9689" s="2" t="s">
        <v>9735</v>
      </c>
      <c r="E9689" s="3" t="s">
        <v>9848</v>
      </c>
      <c r="F9689" s="61">
        <v>55.81</v>
      </c>
      <c r="G9689" s="61">
        <v>56.55</v>
      </c>
    </row>
    <row r="9690" spans="1:7">
      <c r="A9690" s="1" t="str">
        <f t="shared" si="152"/>
        <v>SINAPI 94800</v>
      </c>
      <c r="B9690" s="3" t="s">
        <v>9865</v>
      </c>
      <c r="C9690" s="3">
        <v>94800</v>
      </c>
      <c r="D9690" s="2" t="s">
        <v>9736</v>
      </c>
      <c r="E9690" s="3" t="s">
        <v>9848</v>
      </c>
      <c r="F9690" s="61">
        <v>346.59</v>
      </c>
      <c r="G9690" s="61">
        <v>350.06</v>
      </c>
    </row>
    <row r="9691" spans="1:7">
      <c r="A9691" s="1" t="str">
        <f t="shared" ref="A9691:A9754" si="153">CONCATENATE($B9691," ",$C9691)</f>
        <v>SINAPI 94796</v>
      </c>
      <c r="B9691" s="3" t="s">
        <v>9865</v>
      </c>
      <c r="C9691" s="3">
        <v>94796</v>
      </c>
      <c r="D9691" s="2" t="s">
        <v>9737</v>
      </c>
      <c r="E9691" s="3" t="s">
        <v>9848</v>
      </c>
      <c r="F9691" s="61">
        <v>64.03</v>
      </c>
      <c r="G9691" s="61">
        <v>65.16</v>
      </c>
    </row>
    <row r="9692" spans="1:7" ht="22.5">
      <c r="A9692" s="1" t="str">
        <f t="shared" si="153"/>
        <v>SINAPI 99635</v>
      </c>
      <c r="B9692" s="3" t="s">
        <v>9865</v>
      </c>
      <c r="C9692" s="3">
        <v>99635</v>
      </c>
      <c r="D9692" s="2" t="s">
        <v>9738</v>
      </c>
      <c r="E9692" s="3" t="s">
        <v>9848</v>
      </c>
      <c r="F9692" s="61">
        <v>443.46</v>
      </c>
      <c r="G9692" s="61">
        <v>448.93</v>
      </c>
    </row>
    <row r="9693" spans="1:7" ht="22.5">
      <c r="A9693" s="1" t="str">
        <f t="shared" si="153"/>
        <v>SINAPI 103018</v>
      </c>
      <c r="B9693" s="3" t="s">
        <v>9865</v>
      </c>
      <c r="C9693" s="3">
        <v>103018</v>
      </c>
      <c r="D9693" s="2" t="s">
        <v>9739</v>
      </c>
      <c r="E9693" s="3" t="s">
        <v>9848</v>
      </c>
      <c r="F9693" s="61">
        <v>362.8</v>
      </c>
      <c r="G9693" s="61">
        <v>367.56</v>
      </c>
    </row>
    <row r="9694" spans="1:7">
      <c r="A9694" s="1" t="str">
        <f t="shared" si="153"/>
        <v>SINAPI 95252</v>
      </c>
      <c r="B9694" s="3" t="s">
        <v>9865</v>
      </c>
      <c r="C9694" s="3">
        <v>95252</v>
      </c>
      <c r="D9694" s="2" t="s">
        <v>9740</v>
      </c>
      <c r="E9694" s="3" t="s">
        <v>9848</v>
      </c>
      <c r="F9694" s="61">
        <v>116.06</v>
      </c>
      <c r="G9694" s="61">
        <v>117.62</v>
      </c>
    </row>
    <row r="9695" spans="1:7">
      <c r="A9695" s="1" t="str">
        <f t="shared" si="153"/>
        <v>SINAPI 95251</v>
      </c>
      <c r="B9695" s="3" t="s">
        <v>9865</v>
      </c>
      <c r="C9695" s="3">
        <v>95251</v>
      </c>
      <c r="D9695" s="2" t="s">
        <v>9741</v>
      </c>
      <c r="E9695" s="3" t="s">
        <v>9848</v>
      </c>
      <c r="F9695" s="61">
        <v>95.22</v>
      </c>
      <c r="G9695" s="61">
        <v>96.42</v>
      </c>
    </row>
    <row r="9696" spans="1:7">
      <c r="A9696" s="1" t="str">
        <f t="shared" si="153"/>
        <v>SINAPI 95250</v>
      </c>
      <c r="B9696" s="3" t="s">
        <v>9865</v>
      </c>
      <c r="C9696" s="3">
        <v>95250</v>
      </c>
      <c r="D9696" s="2" t="s">
        <v>9742</v>
      </c>
      <c r="E9696" s="3" t="s">
        <v>9848</v>
      </c>
      <c r="F9696" s="61">
        <v>64.760000000000005</v>
      </c>
      <c r="G9696" s="61">
        <v>65.64</v>
      </c>
    </row>
    <row r="9697" spans="1:7">
      <c r="A9697" s="1" t="str">
        <f t="shared" si="153"/>
        <v>SINAPI 95248</v>
      </c>
      <c r="B9697" s="3" t="s">
        <v>9865</v>
      </c>
      <c r="C9697" s="3">
        <v>95248</v>
      </c>
      <c r="D9697" s="2" t="s">
        <v>9743</v>
      </c>
      <c r="E9697" s="3" t="s">
        <v>9848</v>
      </c>
      <c r="F9697" s="61">
        <v>39.99</v>
      </c>
      <c r="G9697" s="61">
        <v>40.42</v>
      </c>
    </row>
    <row r="9698" spans="1:7">
      <c r="A9698" s="1" t="str">
        <f t="shared" si="153"/>
        <v>SINAPI 95253</v>
      </c>
      <c r="B9698" s="3" t="s">
        <v>9865</v>
      </c>
      <c r="C9698" s="3">
        <v>95253</v>
      </c>
      <c r="D9698" s="2" t="s">
        <v>9744</v>
      </c>
      <c r="E9698" s="3" t="s">
        <v>9848</v>
      </c>
      <c r="F9698" s="61">
        <v>174.5</v>
      </c>
      <c r="G9698" s="61">
        <v>176.51</v>
      </c>
    </row>
    <row r="9699" spans="1:7">
      <c r="A9699" s="1" t="str">
        <f t="shared" si="153"/>
        <v>SINAPI 95249</v>
      </c>
      <c r="B9699" s="3" t="s">
        <v>9865</v>
      </c>
      <c r="C9699" s="3">
        <v>95249</v>
      </c>
      <c r="D9699" s="2" t="s">
        <v>9745</v>
      </c>
      <c r="E9699" s="3" t="s">
        <v>9848</v>
      </c>
      <c r="F9699" s="61">
        <v>47.98</v>
      </c>
      <c r="G9699" s="61">
        <v>48.65</v>
      </c>
    </row>
    <row r="9700" spans="1:7">
      <c r="A9700" s="1" t="str">
        <f t="shared" si="153"/>
        <v>SINAPI 99622</v>
      </c>
      <c r="B9700" s="3" t="s">
        <v>9865</v>
      </c>
      <c r="C9700" s="3">
        <v>99622</v>
      </c>
      <c r="D9700" s="2" t="s">
        <v>9746</v>
      </c>
      <c r="E9700" s="3" t="s">
        <v>9848</v>
      </c>
      <c r="F9700" s="61">
        <v>337.03</v>
      </c>
      <c r="G9700" s="61">
        <v>338.59</v>
      </c>
    </row>
    <row r="9701" spans="1:7">
      <c r="A9701" s="1" t="str">
        <f t="shared" si="153"/>
        <v>SINAPI 99621</v>
      </c>
      <c r="B9701" s="3" t="s">
        <v>9865</v>
      </c>
      <c r="C9701" s="3">
        <v>99621</v>
      </c>
      <c r="D9701" s="2" t="s">
        <v>9747</v>
      </c>
      <c r="E9701" s="3" t="s">
        <v>9848</v>
      </c>
      <c r="F9701" s="61">
        <v>299.33999999999997</v>
      </c>
      <c r="G9701" s="61">
        <v>300.54000000000002</v>
      </c>
    </row>
    <row r="9702" spans="1:7">
      <c r="A9702" s="1" t="str">
        <f t="shared" si="153"/>
        <v>SINAPI 99620</v>
      </c>
      <c r="B9702" s="3" t="s">
        <v>9865</v>
      </c>
      <c r="C9702" s="3">
        <v>99620</v>
      </c>
      <c r="D9702" s="2" t="s">
        <v>9748</v>
      </c>
      <c r="E9702" s="3" t="s">
        <v>9848</v>
      </c>
      <c r="F9702" s="61">
        <v>200.86</v>
      </c>
      <c r="G9702" s="61">
        <v>201.74</v>
      </c>
    </row>
    <row r="9703" spans="1:7">
      <c r="A9703" s="1" t="str">
        <f t="shared" si="153"/>
        <v>SINAPI 103008</v>
      </c>
      <c r="B9703" s="3" t="s">
        <v>9865</v>
      </c>
      <c r="C9703" s="3">
        <v>103008</v>
      </c>
      <c r="D9703" s="2" t="s">
        <v>9749</v>
      </c>
      <c r="E9703" s="3" t="s">
        <v>9848</v>
      </c>
      <c r="F9703" s="61">
        <v>120.73</v>
      </c>
      <c r="G9703" s="61">
        <v>121.16</v>
      </c>
    </row>
    <row r="9704" spans="1:7">
      <c r="A9704" s="1" t="str">
        <f t="shared" si="153"/>
        <v>SINAPI 99624</v>
      </c>
      <c r="B9704" s="3" t="s">
        <v>9865</v>
      </c>
      <c r="C9704" s="3">
        <v>99624</v>
      </c>
      <c r="D9704" s="2" t="s">
        <v>9750</v>
      </c>
      <c r="E9704" s="3" t="s">
        <v>9848</v>
      </c>
      <c r="F9704" s="61">
        <v>670.3</v>
      </c>
      <c r="G9704" s="61">
        <v>673</v>
      </c>
    </row>
    <row r="9705" spans="1:7">
      <c r="A9705" s="1" t="str">
        <f t="shared" si="153"/>
        <v>SINAPI 99623</v>
      </c>
      <c r="B9705" s="3" t="s">
        <v>9865</v>
      </c>
      <c r="C9705" s="3">
        <v>99623</v>
      </c>
      <c r="D9705" s="2" t="s">
        <v>9751</v>
      </c>
      <c r="E9705" s="3" t="s">
        <v>9848</v>
      </c>
      <c r="F9705" s="61">
        <v>470.22</v>
      </c>
      <c r="G9705" s="61">
        <v>472.23</v>
      </c>
    </row>
    <row r="9706" spans="1:7">
      <c r="A9706" s="1" t="str">
        <f t="shared" si="153"/>
        <v>SINAPI 99625</v>
      </c>
      <c r="B9706" s="3" t="s">
        <v>9865</v>
      </c>
      <c r="C9706" s="3">
        <v>99625</v>
      </c>
      <c r="D9706" s="2" t="s">
        <v>9752</v>
      </c>
      <c r="E9706" s="3" t="s">
        <v>9848</v>
      </c>
      <c r="F9706" s="61">
        <v>921.88</v>
      </c>
      <c r="G9706" s="61">
        <v>925.26</v>
      </c>
    </row>
    <row r="9707" spans="1:7">
      <c r="A9707" s="1" t="str">
        <f t="shared" si="153"/>
        <v>SINAPI 99619</v>
      </c>
      <c r="B9707" s="3" t="s">
        <v>9865</v>
      </c>
      <c r="C9707" s="3">
        <v>99619</v>
      </c>
      <c r="D9707" s="2" t="s">
        <v>9753</v>
      </c>
      <c r="E9707" s="3" t="s">
        <v>9848</v>
      </c>
      <c r="F9707" s="61">
        <v>147.85</v>
      </c>
      <c r="G9707" s="61">
        <v>148.52000000000001</v>
      </c>
    </row>
    <row r="9708" spans="1:7">
      <c r="A9708" s="1" t="str">
        <f t="shared" si="153"/>
        <v>SINAPI 99626</v>
      </c>
      <c r="B9708" s="3" t="s">
        <v>9865</v>
      </c>
      <c r="C9708" s="3">
        <v>99626</v>
      </c>
      <c r="D9708" s="2" t="s">
        <v>9754</v>
      </c>
      <c r="E9708" s="3" t="s">
        <v>9848</v>
      </c>
      <c r="F9708" s="61">
        <v>1419.03</v>
      </c>
      <c r="G9708" s="61">
        <v>1423.3</v>
      </c>
    </row>
    <row r="9709" spans="1:7">
      <c r="A9709" s="1" t="str">
        <f t="shared" si="153"/>
        <v>SINAPI 99631</v>
      </c>
      <c r="B9709" s="3" t="s">
        <v>9865</v>
      </c>
      <c r="C9709" s="3">
        <v>99631</v>
      </c>
      <c r="D9709" s="2" t="s">
        <v>9755</v>
      </c>
      <c r="E9709" s="3" t="s">
        <v>9848</v>
      </c>
      <c r="F9709" s="61">
        <v>187.73</v>
      </c>
      <c r="G9709" s="61">
        <v>189.29</v>
      </c>
    </row>
    <row r="9710" spans="1:7">
      <c r="A9710" s="1" t="str">
        <f t="shared" si="153"/>
        <v>SINAPI 99630</v>
      </c>
      <c r="B9710" s="3" t="s">
        <v>9865</v>
      </c>
      <c r="C9710" s="3">
        <v>99630</v>
      </c>
      <c r="D9710" s="2" t="s">
        <v>9756</v>
      </c>
      <c r="E9710" s="3" t="s">
        <v>9848</v>
      </c>
      <c r="F9710" s="61">
        <v>161.18</v>
      </c>
      <c r="G9710" s="61">
        <v>162.38</v>
      </c>
    </row>
    <row r="9711" spans="1:7">
      <c r="A9711" s="1" t="str">
        <f t="shared" si="153"/>
        <v>SINAPI 99629</v>
      </c>
      <c r="B9711" s="3" t="s">
        <v>9865</v>
      </c>
      <c r="C9711" s="3">
        <v>99629</v>
      </c>
      <c r="D9711" s="2" t="s">
        <v>9757</v>
      </c>
      <c r="E9711" s="3" t="s">
        <v>9848</v>
      </c>
      <c r="F9711" s="61">
        <v>108.37</v>
      </c>
      <c r="G9711" s="61">
        <v>109.25</v>
      </c>
    </row>
    <row r="9712" spans="1:7">
      <c r="A9712" s="1" t="str">
        <f t="shared" si="153"/>
        <v>SINAPI 99627</v>
      </c>
      <c r="B9712" s="3" t="s">
        <v>9865</v>
      </c>
      <c r="C9712" s="3">
        <v>99627</v>
      </c>
      <c r="D9712" s="2" t="s">
        <v>9758</v>
      </c>
      <c r="E9712" s="3" t="s">
        <v>9848</v>
      </c>
      <c r="F9712" s="61">
        <v>89.22</v>
      </c>
      <c r="G9712" s="61">
        <v>89.65</v>
      </c>
    </row>
    <row r="9713" spans="1:7">
      <c r="A9713" s="1" t="str">
        <f t="shared" si="153"/>
        <v>SINAPI 103009</v>
      </c>
      <c r="B9713" s="3" t="s">
        <v>9865</v>
      </c>
      <c r="C9713" s="3">
        <v>103009</v>
      </c>
      <c r="D9713" s="2" t="s">
        <v>9759</v>
      </c>
      <c r="E9713" s="3" t="s">
        <v>9848</v>
      </c>
      <c r="F9713" s="61">
        <v>427.48</v>
      </c>
      <c r="G9713" s="61">
        <v>430.18</v>
      </c>
    </row>
    <row r="9714" spans="1:7">
      <c r="A9714" s="1" t="str">
        <f t="shared" si="153"/>
        <v>SINAPI 99632</v>
      </c>
      <c r="B9714" s="3" t="s">
        <v>9865</v>
      </c>
      <c r="C9714" s="3">
        <v>99632</v>
      </c>
      <c r="D9714" s="2" t="s">
        <v>9760</v>
      </c>
      <c r="E9714" s="3" t="s">
        <v>9848</v>
      </c>
      <c r="F9714" s="61">
        <v>270.57</v>
      </c>
      <c r="G9714" s="61">
        <v>272.58</v>
      </c>
    </row>
    <row r="9715" spans="1:7">
      <c r="A9715" s="1" t="str">
        <f t="shared" si="153"/>
        <v>SINAPI 99633</v>
      </c>
      <c r="B9715" s="3" t="s">
        <v>9865</v>
      </c>
      <c r="C9715" s="3">
        <v>99633</v>
      </c>
      <c r="D9715" s="2" t="s">
        <v>9761</v>
      </c>
      <c r="E9715" s="3" t="s">
        <v>9848</v>
      </c>
      <c r="F9715" s="61">
        <v>580.28</v>
      </c>
      <c r="G9715" s="61">
        <v>583.66</v>
      </c>
    </row>
    <row r="9716" spans="1:7">
      <c r="A9716" s="1" t="str">
        <f t="shared" si="153"/>
        <v>SINAPI 99628</v>
      </c>
      <c r="B9716" s="3" t="s">
        <v>9865</v>
      </c>
      <c r="C9716" s="3">
        <v>99628</v>
      </c>
      <c r="D9716" s="2" t="s">
        <v>9762</v>
      </c>
      <c r="E9716" s="3" t="s">
        <v>9848</v>
      </c>
      <c r="F9716" s="61">
        <v>97.45</v>
      </c>
      <c r="G9716" s="61">
        <v>98.12</v>
      </c>
    </row>
    <row r="9717" spans="1:7">
      <c r="A9717" s="1" t="str">
        <f t="shared" si="153"/>
        <v>SINAPI 99634</v>
      </c>
      <c r="B9717" s="3" t="s">
        <v>9865</v>
      </c>
      <c r="C9717" s="3">
        <v>99634</v>
      </c>
      <c r="D9717" s="2" t="s">
        <v>9763</v>
      </c>
      <c r="E9717" s="3" t="s">
        <v>9848</v>
      </c>
      <c r="F9717" s="61">
        <v>989.24</v>
      </c>
      <c r="G9717" s="61">
        <v>993.51</v>
      </c>
    </row>
    <row r="9718" spans="1:7">
      <c r="A9718" s="1" t="str">
        <f t="shared" si="153"/>
        <v>SINAPI 103013</v>
      </c>
      <c r="B9718" s="3" t="s">
        <v>9865</v>
      </c>
      <c r="C9718" s="3">
        <v>103013</v>
      </c>
      <c r="D9718" s="2" t="s">
        <v>9764</v>
      </c>
      <c r="E9718" s="3" t="s">
        <v>9848</v>
      </c>
      <c r="F9718" s="61">
        <v>173.43</v>
      </c>
      <c r="G9718" s="61">
        <v>174.2</v>
      </c>
    </row>
    <row r="9719" spans="1:7">
      <c r="A9719" s="1" t="str">
        <f t="shared" si="153"/>
        <v>SINAPI 103012</v>
      </c>
      <c r="B9719" s="3" t="s">
        <v>9865</v>
      </c>
      <c r="C9719" s="3">
        <v>103012</v>
      </c>
      <c r="D9719" s="2" t="s">
        <v>9765</v>
      </c>
      <c r="E9719" s="3" t="s">
        <v>9848</v>
      </c>
      <c r="F9719" s="61">
        <v>161.03</v>
      </c>
      <c r="G9719" s="61">
        <v>161.63</v>
      </c>
    </row>
    <row r="9720" spans="1:7">
      <c r="A9720" s="1" t="str">
        <f t="shared" si="153"/>
        <v>SINAPI 103011</v>
      </c>
      <c r="B9720" s="3" t="s">
        <v>9865</v>
      </c>
      <c r="C9720" s="3">
        <v>103011</v>
      </c>
      <c r="D9720" s="2" t="s">
        <v>9766</v>
      </c>
      <c r="E9720" s="3" t="s">
        <v>9848</v>
      </c>
      <c r="F9720" s="61">
        <v>102.14</v>
      </c>
      <c r="G9720" s="61">
        <v>102.58</v>
      </c>
    </row>
    <row r="9721" spans="1:7">
      <c r="A9721" s="1" t="str">
        <f t="shared" si="153"/>
        <v>SINAPI 103015</v>
      </c>
      <c r="B9721" s="3" t="s">
        <v>9865</v>
      </c>
      <c r="C9721" s="3">
        <v>103015</v>
      </c>
      <c r="D9721" s="2" t="s">
        <v>9767</v>
      </c>
      <c r="E9721" s="3" t="s">
        <v>9848</v>
      </c>
      <c r="F9721" s="61">
        <v>460.76</v>
      </c>
      <c r="G9721" s="61">
        <v>462.1</v>
      </c>
    </row>
    <row r="9722" spans="1:7">
      <c r="A9722" s="1" t="str">
        <f t="shared" si="153"/>
        <v>SINAPI 103014</v>
      </c>
      <c r="B9722" s="3" t="s">
        <v>9865</v>
      </c>
      <c r="C9722" s="3">
        <v>103014</v>
      </c>
      <c r="D9722" s="2" t="s">
        <v>9768</v>
      </c>
      <c r="E9722" s="3" t="s">
        <v>9848</v>
      </c>
      <c r="F9722" s="61">
        <v>260.70999999999998</v>
      </c>
      <c r="G9722" s="61">
        <v>261.70999999999998</v>
      </c>
    </row>
    <row r="9723" spans="1:7">
      <c r="A9723" s="1" t="str">
        <f t="shared" si="153"/>
        <v>SINAPI 103016</v>
      </c>
      <c r="B9723" s="3" t="s">
        <v>9865</v>
      </c>
      <c r="C9723" s="3">
        <v>103016</v>
      </c>
      <c r="D9723" s="2" t="s">
        <v>9769</v>
      </c>
      <c r="E9723" s="3" t="s">
        <v>9848</v>
      </c>
      <c r="F9723" s="61">
        <v>629.82000000000005</v>
      </c>
      <c r="G9723" s="61">
        <v>631.5</v>
      </c>
    </row>
    <row r="9724" spans="1:7">
      <c r="A9724" s="1" t="str">
        <f t="shared" si="153"/>
        <v>SINAPI 103010</v>
      </c>
      <c r="B9724" s="3" t="s">
        <v>9865</v>
      </c>
      <c r="C9724" s="3">
        <v>103010</v>
      </c>
      <c r="D9724" s="2" t="s">
        <v>9770</v>
      </c>
      <c r="E9724" s="3" t="s">
        <v>9848</v>
      </c>
      <c r="F9724" s="61">
        <v>91.57</v>
      </c>
      <c r="G9724" s="61">
        <v>91.9</v>
      </c>
    </row>
    <row r="9725" spans="1:7">
      <c r="A9725" s="1" t="str">
        <f t="shared" si="153"/>
        <v>SINAPI 103017</v>
      </c>
      <c r="B9725" s="3" t="s">
        <v>9865</v>
      </c>
      <c r="C9725" s="3">
        <v>103017</v>
      </c>
      <c r="D9725" s="2" t="s">
        <v>9771</v>
      </c>
      <c r="E9725" s="3" t="s">
        <v>9848</v>
      </c>
      <c r="F9725" s="61">
        <v>1099.03</v>
      </c>
      <c r="G9725" s="61">
        <v>1101.18</v>
      </c>
    </row>
    <row r="9726" spans="1:7">
      <c r="A9726" s="1" t="str">
        <f t="shared" si="153"/>
        <v>SINAPI 103033</v>
      </c>
      <c r="B9726" s="3" t="s">
        <v>9865</v>
      </c>
      <c r="C9726" s="3">
        <v>103033</v>
      </c>
      <c r="D9726" s="2" t="s">
        <v>9772</v>
      </c>
      <c r="E9726" s="3" t="s">
        <v>9848</v>
      </c>
      <c r="F9726" s="61">
        <v>0</v>
      </c>
      <c r="G9726" s="61">
        <v>0</v>
      </c>
    </row>
    <row r="9727" spans="1:7">
      <c r="A9727" s="1" t="str">
        <f t="shared" si="153"/>
        <v>SINAPI 103032</v>
      </c>
      <c r="B9727" s="3" t="s">
        <v>9865</v>
      </c>
      <c r="C9727" s="3">
        <v>103032</v>
      </c>
      <c r="D9727" s="2" t="s">
        <v>9773</v>
      </c>
      <c r="E9727" s="3" t="s">
        <v>9848</v>
      </c>
      <c r="F9727" s="61">
        <v>0</v>
      </c>
      <c r="G9727" s="61">
        <v>0</v>
      </c>
    </row>
    <row r="9728" spans="1:7">
      <c r="A9728" s="1" t="str">
        <f t="shared" si="153"/>
        <v>SINAPI 103030</v>
      </c>
      <c r="B9728" s="3" t="s">
        <v>9865</v>
      </c>
      <c r="C9728" s="3">
        <v>103030</v>
      </c>
      <c r="D9728" s="2" t="s">
        <v>9774</v>
      </c>
      <c r="E9728" s="3" t="s">
        <v>9848</v>
      </c>
      <c r="F9728" s="61">
        <v>0</v>
      </c>
      <c r="G9728" s="61">
        <v>0</v>
      </c>
    </row>
    <row r="9729" spans="1:7">
      <c r="A9729" s="1" t="str">
        <f t="shared" si="153"/>
        <v>SINAPI 103031</v>
      </c>
      <c r="B9729" s="3" t="s">
        <v>9865</v>
      </c>
      <c r="C9729" s="3">
        <v>103031</v>
      </c>
      <c r="D9729" s="2" t="s">
        <v>9775</v>
      </c>
      <c r="E9729" s="3" t="s">
        <v>9848</v>
      </c>
      <c r="F9729" s="61">
        <v>0</v>
      </c>
      <c r="G9729" s="61">
        <v>0</v>
      </c>
    </row>
    <row r="9730" spans="1:7">
      <c r="A9730" s="1" t="str">
        <f t="shared" si="153"/>
        <v>SINAPI 103035</v>
      </c>
      <c r="B9730" s="3" t="s">
        <v>9865</v>
      </c>
      <c r="C9730" s="3">
        <v>103035</v>
      </c>
      <c r="D9730" s="2" t="s">
        <v>9776</v>
      </c>
      <c r="E9730" s="3" t="s">
        <v>9848</v>
      </c>
      <c r="F9730" s="61">
        <v>0</v>
      </c>
      <c r="G9730" s="61">
        <v>0</v>
      </c>
    </row>
    <row r="9731" spans="1:7">
      <c r="A9731" s="1" t="str">
        <f t="shared" si="153"/>
        <v>SINAPI 103034</v>
      </c>
      <c r="B9731" s="3" t="s">
        <v>9865</v>
      </c>
      <c r="C9731" s="3">
        <v>103034</v>
      </c>
      <c r="D9731" s="2" t="s">
        <v>9777</v>
      </c>
      <c r="E9731" s="3" t="s">
        <v>9848</v>
      </c>
      <c r="F9731" s="61">
        <v>0</v>
      </c>
      <c r="G9731" s="61">
        <v>0</v>
      </c>
    </row>
    <row r="9732" spans="1:7">
      <c r="A9732" s="1" t="str">
        <f t="shared" si="153"/>
        <v>SINAPI 103024</v>
      </c>
      <c r="B9732" s="3" t="s">
        <v>9865</v>
      </c>
      <c r="C9732" s="3">
        <v>103024</v>
      </c>
      <c r="D9732" s="2" t="s">
        <v>9778</v>
      </c>
      <c r="E9732" s="3" t="s">
        <v>9848</v>
      </c>
      <c r="F9732" s="61">
        <v>0</v>
      </c>
      <c r="G9732" s="61">
        <v>0</v>
      </c>
    </row>
    <row r="9733" spans="1:7">
      <c r="A9733" s="1" t="str">
        <f t="shared" si="153"/>
        <v>SINAPI 103023</v>
      </c>
      <c r="B9733" s="3" t="s">
        <v>9865</v>
      </c>
      <c r="C9733" s="3">
        <v>103023</v>
      </c>
      <c r="D9733" s="2" t="s">
        <v>9779</v>
      </c>
      <c r="E9733" s="3" t="s">
        <v>9848</v>
      </c>
      <c r="F9733" s="61">
        <v>0</v>
      </c>
      <c r="G9733" s="61">
        <v>0</v>
      </c>
    </row>
    <row r="9734" spans="1:7">
      <c r="A9734" s="1" t="str">
        <f t="shared" si="153"/>
        <v>SINAPI 103022</v>
      </c>
      <c r="B9734" s="3" t="s">
        <v>9865</v>
      </c>
      <c r="C9734" s="3">
        <v>103022</v>
      </c>
      <c r="D9734" s="2" t="s">
        <v>9780</v>
      </c>
      <c r="E9734" s="3" t="s">
        <v>9848</v>
      </c>
      <c r="F9734" s="61">
        <v>0</v>
      </c>
      <c r="G9734" s="61">
        <v>0</v>
      </c>
    </row>
    <row r="9735" spans="1:7">
      <c r="A9735" s="1" t="str">
        <f t="shared" si="153"/>
        <v>SINAPI 103020</v>
      </c>
      <c r="B9735" s="3" t="s">
        <v>9865</v>
      </c>
      <c r="C9735" s="3">
        <v>103020</v>
      </c>
      <c r="D9735" s="2" t="s">
        <v>9781</v>
      </c>
      <c r="E9735" s="3" t="s">
        <v>9848</v>
      </c>
      <c r="F9735" s="61">
        <v>0</v>
      </c>
      <c r="G9735" s="61">
        <v>0</v>
      </c>
    </row>
    <row r="9736" spans="1:7">
      <c r="A9736" s="1" t="str">
        <f t="shared" si="153"/>
        <v>SINAPI 103026</v>
      </c>
      <c r="B9736" s="3" t="s">
        <v>9865</v>
      </c>
      <c r="C9736" s="3">
        <v>103026</v>
      </c>
      <c r="D9736" s="2" t="s">
        <v>9782</v>
      </c>
      <c r="E9736" s="3" t="s">
        <v>9848</v>
      </c>
      <c r="F9736" s="61">
        <v>0</v>
      </c>
      <c r="G9736" s="61">
        <v>0</v>
      </c>
    </row>
    <row r="9737" spans="1:7">
      <c r="A9737" s="1" t="str">
        <f t="shared" si="153"/>
        <v>SINAPI 103025</v>
      </c>
      <c r="B9737" s="3" t="s">
        <v>9865</v>
      </c>
      <c r="C9737" s="3">
        <v>103025</v>
      </c>
      <c r="D9737" s="2" t="s">
        <v>9783</v>
      </c>
      <c r="E9737" s="3" t="s">
        <v>9848</v>
      </c>
      <c r="F9737" s="61">
        <v>0</v>
      </c>
      <c r="G9737" s="61">
        <v>0</v>
      </c>
    </row>
    <row r="9738" spans="1:7">
      <c r="A9738" s="1" t="str">
        <f t="shared" si="153"/>
        <v>SINAPI 103021</v>
      </c>
      <c r="B9738" s="3" t="s">
        <v>9865</v>
      </c>
      <c r="C9738" s="3">
        <v>103021</v>
      </c>
      <c r="D9738" s="2" t="s">
        <v>9784</v>
      </c>
      <c r="E9738" s="3" t="s">
        <v>9848</v>
      </c>
      <c r="F9738" s="61">
        <v>0</v>
      </c>
      <c r="G9738" s="61">
        <v>0</v>
      </c>
    </row>
    <row r="9739" spans="1:7">
      <c r="A9739" s="1" t="str">
        <f t="shared" si="153"/>
        <v>SINAPI 103027</v>
      </c>
      <c r="B9739" s="3" t="s">
        <v>9865</v>
      </c>
      <c r="C9739" s="3">
        <v>103027</v>
      </c>
      <c r="D9739" s="2" t="s">
        <v>9785</v>
      </c>
      <c r="E9739" s="3" t="s">
        <v>9848</v>
      </c>
      <c r="F9739" s="61">
        <v>0</v>
      </c>
      <c r="G9739" s="61">
        <v>0</v>
      </c>
    </row>
    <row r="9740" spans="1:7">
      <c r="A9740" s="1" t="str">
        <f t="shared" si="153"/>
        <v>SINAPI 103028</v>
      </c>
      <c r="B9740" s="3" t="s">
        <v>9865</v>
      </c>
      <c r="C9740" s="3">
        <v>103028</v>
      </c>
      <c r="D9740" s="2" t="s">
        <v>9786</v>
      </c>
      <c r="E9740" s="3" t="s">
        <v>9848</v>
      </c>
      <c r="F9740" s="61">
        <v>0</v>
      </c>
      <c r="G9740" s="61">
        <v>0</v>
      </c>
    </row>
    <row r="9741" spans="1:7" ht="22.5">
      <c r="A9741" s="1" t="str">
        <f t="shared" si="153"/>
        <v>SINAPI 103563</v>
      </c>
      <c r="B9741" s="3" t="s">
        <v>9865</v>
      </c>
      <c r="C9741" s="3">
        <v>103563</v>
      </c>
      <c r="D9741" s="2" t="s">
        <v>9787</v>
      </c>
      <c r="E9741" s="3" t="s">
        <v>9848</v>
      </c>
      <c r="F9741" s="61">
        <v>0</v>
      </c>
      <c r="G9741" s="61">
        <v>0</v>
      </c>
    </row>
    <row r="9742" spans="1:7" ht="22.5">
      <c r="A9742" s="1" t="str">
        <f t="shared" si="153"/>
        <v>SINAPI 103564</v>
      </c>
      <c r="B9742" s="3" t="s">
        <v>9865</v>
      </c>
      <c r="C9742" s="3">
        <v>103564</v>
      </c>
      <c r="D9742" s="2" t="s">
        <v>9788</v>
      </c>
      <c r="E9742" s="3" t="s">
        <v>9848</v>
      </c>
      <c r="F9742" s="61">
        <v>0</v>
      </c>
      <c r="G9742" s="61">
        <v>0</v>
      </c>
    </row>
    <row r="9743" spans="1:7" ht="22.5">
      <c r="A9743" s="1" t="str">
        <f t="shared" si="153"/>
        <v>SINAPI 103565</v>
      </c>
      <c r="B9743" s="3" t="s">
        <v>9865</v>
      </c>
      <c r="C9743" s="3">
        <v>103565</v>
      </c>
      <c r="D9743" s="2" t="s">
        <v>9789</v>
      </c>
      <c r="E9743" s="3" t="s">
        <v>9848</v>
      </c>
      <c r="F9743" s="61">
        <v>0</v>
      </c>
      <c r="G9743" s="61">
        <v>0</v>
      </c>
    </row>
    <row r="9744" spans="1:7" ht="22.5">
      <c r="A9744" s="1" t="str">
        <f t="shared" si="153"/>
        <v>SINAPI 103566</v>
      </c>
      <c r="B9744" s="3" t="s">
        <v>9865</v>
      </c>
      <c r="C9744" s="3">
        <v>103566</v>
      </c>
      <c r="D9744" s="2" t="s">
        <v>9790</v>
      </c>
      <c r="E9744" s="3" t="s">
        <v>9848</v>
      </c>
      <c r="F9744" s="61">
        <v>0</v>
      </c>
      <c r="G9744" s="61">
        <v>0</v>
      </c>
    </row>
    <row r="9745" spans="1:7" ht="22.5">
      <c r="A9745" s="1" t="str">
        <f t="shared" si="153"/>
        <v>SINAPI 103567</v>
      </c>
      <c r="B9745" s="3" t="s">
        <v>9865</v>
      </c>
      <c r="C9745" s="3">
        <v>103567</v>
      </c>
      <c r="D9745" s="2" t="s">
        <v>9791</v>
      </c>
      <c r="E9745" s="3" t="s">
        <v>9848</v>
      </c>
      <c r="F9745" s="61">
        <v>0</v>
      </c>
      <c r="G9745" s="61">
        <v>0</v>
      </c>
    </row>
    <row r="9746" spans="1:7" ht="22.5">
      <c r="A9746" s="1" t="str">
        <f t="shared" si="153"/>
        <v>SINAPI 103568</v>
      </c>
      <c r="B9746" s="3" t="s">
        <v>9865</v>
      </c>
      <c r="C9746" s="3">
        <v>103568</v>
      </c>
      <c r="D9746" s="2" t="s">
        <v>9792</v>
      </c>
      <c r="E9746" s="3" t="s">
        <v>9848</v>
      </c>
      <c r="F9746" s="61">
        <v>0</v>
      </c>
      <c r="G9746" s="61">
        <v>0</v>
      </c>
    </row>
    <row r="9747" spans="1:7" ht="22.5">
      <c r="A9747" s="1" t="str">
        <f t="shared" si="153"/>
        <v>SINAPI 103569</v>
      </c>
      <c r="B9747" s="3" t="s">
        <v>9865</v>
      </c>
      <c r="C9747" s="3">
        <v>103569</v>
      </c>
      <c r="D9747" s="2" t="s">
        <v>9793</v>
      </c>
      <c r="E9747" s="3" t="s">
        <v>9848</v>
      </c>
      <c r="F9747" s="61">
        <v>0</v>
      </c>
      <c r="G9747" s="61">
        <v>0</v>
      </c>
    </row>
    <row r="9748" spans="1:7" ht="22.5">
      <c r="A9748" s="1" t="str">
        <f t="shared" si="153"/>
        <v>SINAPI 103570</v>
      </c>
      <c r="B9748" s="3" t="s">
        <v>9865</v>
      </c>
      <c r="C9748" s="3">
        <v>103570</v>
      </c>
      <c r="D9748" s="2" t="s">
        <v>9794</v>
      </c>
      <c r="E9748" s="3" t="s">
        <v>9848</v>
      </c>
      <c r="F9748" s="61">
        <v>0</v>
      </c>
      <c r="G9748" s="61">
        <v>0</v>
      </c>
    </row>
    <row r="9749" spans="1:7" ht="22.5">
      <c r="A9749" s="1" t="str">
        <f t="shared" si="153"/>
        <v>SINAPI 103571</v>
      </c>
      <c r="B9749" s="3" t="s">
        <v>9865</v>
      </c>
      <c r="C9749" s="3">
        <v>103571</v>
      </c>
      <c r="D9749" s="2" t="s">
        <v>9795</v>
      </c>
      <c r="E9749" s="3" t="s">
        <v>9848</v>
      </c>
      <c r="F9749" s="61">
        <v>0</v>
      </c>
      <c r="G9749" s="61">
        <v>0</v>
      </c>
    </row>
    <row r="9750" spans="1:7" ht="22.5">
      <c r="A9750" s="1" t="str">
        <f t="shared" si="153"/>
        <v>SINAPI 103562</v>
      </c>
      <c r="B9750" s="3" t="s">
        <v>9865</v>
      </c>
      <c r="C9750" s="3">
        <v>103562</v>
      </c>
      <c r="D9750" s="2" t="s">
        <v>9796</v>
      </c>
      <c r="E9750" s="3" t="s">
        <v>9848</v>
      </c>
      <c r="F9750" s="61">
        <v>0</v>
      </c>
      <c r="G9750" s="61">
        <v>0</v>
      </c>
    </row>
    <row r="9751" spans="1:7" ht="22.5">
      <c r="A9751" s="1" t="str">
        <f t="shared" si="153"/>
        <v>SINAPI 103573</v>
      </c>
      <c r="B9751" s="3" t="s">
        <v>9865</v>
      </c>
      <c r="C9751" s="3">
        <v>103573</v>
      </c>
      <c r="D9751" s="2" t="s">
        <v>9797</v>
      </c>
      <c r="E9751" s="3" t="s">
        <v>9848</v>
      </c>
      <c r="F9751" s="61">
        <v>0</v>
      </c>
      <c r="G9751" s="61">
        <v>0</v>
      </c>
    </row>
    <row r="9752" spans="1:7" ht="22.5">
      <c r="A9752" s="1" t="str">
        <f t="shared" si="153"/>
        <v>SINAPI 103585</v>
      </c>
      <c r="B9752" s="3" t="s">
        <v>9865</v>
      </c>
      <c r="C9752" s="3">
        <v>103585</v>
      </c>
      <c r="D9752" s="2" t="s">
        <v>9798</v>
      </c>
      <c r="E9752" s="3" t="s">
        <v>9848</v>
      </c>
      <c r="F9752" s="61">
        <v>0</v>
      </c>
      <c r="G9752" s="61">
        <v>0</v>
      </c>
    </row>
    <row r="9753" spans="1:7" ht="22.5">
      <c r="A9753" s="1" t="str">
        <f t="shared" si="153"/>
        <v>SINAPI 103586</v>
      </c>
      <c r="B9753" s="3" t="s">
        <v>9865</v>
      </c>
      <c r="C9753" s="3">
        <v>103586</v>
      </c>
      <c r="D9753" s="2" t="s">
        <v>9799</v>
      </c>
      <c r="E9753" s="3" t="s">
        <v>9848</v>
      </c>
      <c r="F9753" s="61">
        <v>0</v>
      </c>
      <c r="G9753" s="61">
        <v>0</v>
      </c>
    </row>
    <row r="9754" spans="1:7" ht="22.5">
      <c r="A9754" s="1" t="str">
        <f t="shared" si="153"/>
        <v>SINAPI 103574</v>
      </c>
      <c r="B9754" s="3" t="s">
        <v>9865</v>
      </c>
      <c r="C9754" s="3">
        <v>103574</v>
      </c>
      <c r="D9754" s="2" t="s">
        <v>9800</v>
      </c>
      <c r="E9754" s="3" t="s">
        <v>9848</v>
      </c>
      <c r="F9754" s="61">
        <v>0</v>
      </c>
      <c r="G9754" s="61">
        <v>0</v>
      </c>
    </row>
    <row r="9755" spans="1:7" ht="22.5">
      <c r="A9755" s="1" t="str">
        <f t="shared" ref="A9755:A9800" si="154">CONCATENATE($B9755," ",$C9755)</f>
        <v>SINAPI 103575</v>
      </c>
      <c r="B9755" s="3" t="s">
        <v>9865</v>
      </c>
      <c r="C9755" s="3">
        <v>103575</v>
      </c>
      <c r="D9755" s="2" t="s">
        <v>9801</v>
      </c>
      <c r="E9755" s="3" t="s">
        <v>9848</v>
      </c>
      <c r="F9755" s="61">
        <v>0</v>
      </c>
      <c r="G9755" s="61">
        <v>0</v>
      </c>
    </row>
    <row r="9756" spans="1:7" ht="22.5">
      <c r="A9756" s="1" t="str">
        <f t="shared" si="154"/>
        <v>SINAPI 103576</v>
      </c>
      <c r="B9756" s="3" t="s">
        <v>9865</v>
      </c>
      <c r="C9756" s="3">
        <v>103576</v>
      </c>
      <c r="D9756" s="2" t="s">
        <v>9802</v>
      </c>
      <c r="E9756" s="3" t="s">
        <v>9848</v>
      </c>
      <c r="F9756" s="61">
        <v>0</v>
      </c>
      <c r="G9756" s="61">
        <v>0</v>
      </c>
    </row>
    <row r="9757" spans="1:7" ht="22.5">
      <c r="A9757" s="1" t="str">
        <f t="shared" si="154"/>
        <v>SINAPI 103577</v>
      </c>
      <c r="B9757" s="3" t="s">
        <v>9865</v>
      </c>
      <c r="C9757" s="3">
        <v>103577</v>
      </c>
      <c r="D9757" s="2" t="s">
        <v>9803</v>
      </c>
      <c r="E9757" s="3" t="s">
        <v>9848</v>
      </c>
      <c r="F9757" s="61">
        <v>0</v>
      </c>
      <c r="G9757" s="61">
        <v>0</v>
      </c>
    </row>
    <row r="9758" spans="1:7" ht="22.5">
      <c r="A9758" s="1" t="str">
        <f t="shared" si="154"/>
        <v>SINAPI 103578</v>
      </c>
      <c r="B9758" s="3" t="s">
        <v>9865</v>
      </c>
      <c r="C9758" s="3">
        <v>103578</v>
      </c>
      <c r="D9758" s="2" t="s">
        <v>9804</v>
      </c>
      <c r="E9758" s="3" t="s">
        <v>9848</v>
      </c>
      <c r="F9758" s="61">
        <v>0</v>
      </c>
      <c r="G9758" s="61">
        <v>0</v>
      </c>
    </row>
    <row r="9759" spans="1:7" ht="22.5">
      <c r="A9759" s="1" t="str">
        <f t="shared" si="154"/>
        <v>SINAPI 103579</v>
      </c>
      <c r="B9759" s="3" t="s">
        <v>9865</v>
      </c>
      <c r="C9759" s="3">
        <v>103579</v>
      </c>
      <c r="D9759" s="2" t="s">
        <v>9805</v>
      </c>
      <c r="E9759" s="3" t="s">
        <v>9848</v>
      </c>
      <c r="F9759" s="61">
        <v>0</v>
      </c>
      <c r="G9759" s="61">
        <v>0</v>
      </c>
    </row>
    <row r="9760" spans="1:7" ht="22.5">
      <c r="A9760" s="1" t="str">
        <f t="shared" si="154"/>
        <v>SINAPI 103580</v>
      </c>
      <c r="B9760" s="3" t="s">
        <v>9865</v>
      </c>
      <c r="C9760" s="3">
        <v>103580</v>
      </c>
      <c r="D9760" s="2" t="s">
        <v>9806</v>
      </c>
      <c r="E9760" s="3" t="s">
        <v>9848</v>
      </c>
      <c r="F9760" s="61">
        <v>0</v>
      </c>
      <c r="G9760" s="61">
        <v>0</v>
      </c>
    </row>
    <row r="9761" spans="1:7" ht="22.5">
      <c r="A9761" s="1" t="str">
        <f t="shared" si="154"/>
        <v>SINAPI 103581</v>
      </c>
      <c r="B9761" s="3" t="s">
        <v>9865</v>
      </c>
      <c r="C9761" s="3">
        <v>103581</v>
      </c>
      <c r="D9761" s="2" t="s">
        <v>9807</v>
      </c>
      <c r="E9761" s="3" t="s">
        <v>9848</v>
      </c>
      <c r="F9761" s="61">
        <v>0</v>
      </c>
      <c r="G9761" s="61">
        <v>0</v>
      </c>
    </row>
    <row r="9762" spans="1:7" ht="22.5">
      <c r="A9762" s="1" t="str">
        <f t="shared" si="154"/>
        <v>SINAPI 103582</v>
      </c>
      <c r="B9762" s="3" t="s">
        <v>9865</v>
      </c>
      <c r="C9762" s="3">
        <v>103582</v>
      </c>
      <c r="D9762" s="2" t="s">
        <v>9808</v>
      </c>
      <c r="E9762" s="3" t="s">
        <v>9848</v>
      </c>
      <c r="F9762" s="61">
        <v>0</v>
      </c>
      <c r="G9762" s="61">
        <v>0</v>
      </c>
    </row>
    <row r="9763" spans="1:7" ht="22.5">
      <c r="A9763" s="1" t="str">
        <f t="shared" si="154"/>
        <v>SINAPI 103572</v>
      </c>
      <c r="B9763" s="3" t="s">
        <v>9865</v>
      </c>
      <c r="C9763" s="3">
        <v>103572</v>
      </c>
      <c r="D9763" s="2" t="s">
        <v>9809</v>
      </c>
      <c r="E9763" s="3" t="s">
        <v>9848</v>
      </c>
      <c r="F9763" s="61">
        <v>0</v>
      </c>
      <c r="G9763" s="61">
        <v>0</v>
      </c>
    </row>
    <row r="9764" spans="1:7" ht="22.5">
      <c r="A9764" s="1" t="str">
        <f t="shared" si="154"/>
        <v>SINAPI 103583</v>
      </c>
      <c r="B9764" s="3" t="s">
        <v>9865</v>
      </c>
      <c r="C9764" s="3">
        <v>103583</v>
      </c>
      <c r="D9764" s="2" t="s">
        <v>9810</v>
      </c>
      <c r="E9764" s="3" t="s">
        <v>9848</v>
      </c>
      <c r="F9764" s="61">
        <v>0</v>
      </c>
      <c r="G9764" s="61">
        <v>0</v>
      </c>
    </row>
    <row r="9765" spans="1:7" ht="22.5">
      <c r="A9765" s="1" t="str">
        <f t="shared" si="154"/>
        <v>SINAPI 103584</v>
      </c>
      <c r="B9765" s="3" t="s">
        <v>9865</v>
      </c>
      <c r="C9765" s="3">
        <v>103584</v>
      </c>
      <c r="D9765" s="2" t="s">
        <v>9811</v>
      </c>
      <c r="E9765" s="3" t="s">
        <v>9848</v>
      </c>
      <c r="F9765" s="61">
        <v>0</v>
      </c>
      <c r="G9765" s="61">
        <v>0</v>
      </c>
    </row>
    <row r="9766" spans="1:7" ht="22.5">
      <c r="A9766" s="1" t="str">
        <f t="shared" si="154"/>
        <v>SINAPI 103557</v>
      </c>
      <c r="B9766" s="3" t="s">
        <v>9865</v>
      </c>
      <c r="C9766" s="3">
        <v>103557</v>
      </c>
      <c r="D9766" s="2" t="s">
        <v>9812</v>
      </c>
      <c r="E9766" s="3" t="s">
        <v>9848</v>
      </c>
      <c r="F9766" s="61">
        <v>0</v>
      </c>
      <c r="G9766" s="61">
        <v>0</v>
      </c>
    </row>
    <row r="9767" spans="1:7" ht="22.5">
      <c r="A9767" s="1" t="str">
        <f t="shared" si="154"/>
        <v>SINAPI 103558</v>
      </c>
      <c r="B9767" s="3" t="s">
        <v>9865</v>
      </c>
      <c r="C9767" s="3">
        <v>103558</v>
      </c>
      <c r="D9767" s="2" t="s">
        <v>9813</v>
      </c>
      <c r="E9767" s="3" t="s">
        <v>9848</v>
      </c>
      <c r="F9767" s="61">
        <v>0</v>
      </c>
      <c r="G9767" s="61">
        <v>0</v>
      </c>
    </row>
    <row r="9768" spans="1:7" ht="22.5">
      <c r="A9768" s="1" t="str">
        <f t="shared" si="154"/>
        <v>SINAPI 103559</v>
      </c>
      <c r="B9768" s="3" t="s">
        <v>9865</v>
      </c>
      <c r="C9768" s="3">
        <v>103559</v>
      </c>
      <c r="D9768" s="2" t="s">
        <v>9814</v>
      </c>
      <c r="E9768" s="3" t="s">
        <v>9848</v>
      </c>
      <c r="F9768" s="61">
        <v>0</v>
      </c>
      <c r="G9768" s="61">
        <v>0</v>
      </c>
    </row>
    <row r="9769" spans="1:7" ht="22.5">
      <c r="A9769" s="1" t="str">
        <f t="shared" si="154"/>
        <v>SINAPI 103560</v>
      </c>
      <c r="B9769" s="3" t="s">
        <v>9865</v>
      </c>
      <c r="C9769" s="3">
        <v>103560</v>
      </c>
      <c r="D9769" s="2" t="s">
        <v>9815</v>
      </c>
      <c r="E9769" s="3" t="s">
        <v>9848</v>
      </c>
      <c r="F9769" s="61">
        <v>0</v>
      </c>
      <c r="G9769" s="61">
        <v>0</v>
      </c>
    </row>
    <row r="9770" spans="1:7" ht="22.5">
      <c r="A9770" s="1" t="str">
        <f t="shared" si="154"/>
        <v>SINAPI 103561</v>
      </c>
      <c r="B9770" s="3" t="s">
        <v>9865</v>
      </c>
      <c r="C9770" s="3">
        <v>103561</v>
      </c>
      <c r="D9770" s="2" t="s">
        <v>9816</v>
      </c>
      <c r="E9770" s="3" t="s">
        <v>9848</v>
      </c>
      <c r="F9770" s="61">
        <v>0</v>
      </c>
      <c r="G9770" s="61">
        <v>0</v>
      </c>
    </row>
    <row r="9771" spans="1:7" ht="22.5">
      <c r="A9771" s="1" t="str">
        <f t="shared" si="154"/>
        <v>SINAPI 103529</v>
      </c>
      <c r="B9771" s="3" t="s">
        <v>9865</v>
      </c>
      <c r="C9771" s="3">
        <v>103529</v>
      </c>
      <c r="D9771" s="2" t="s">
        <v>9817</v>
      </c>
      <c r="E9771" s="3" t="s">
        <v>9848</v>
      </c>
      <c r="F9771" s="61">
        <v>0</v>
      </c>
      <c r="G9771" s="61">
        <v>0</v>
      </c>
    </row>
    <row r="9772" spans="1:7" ht="22.5">
      <c r="A9772" s="1" t="str">
        <f t="shared" si="154"/>
        <v>SINAPI 103530</v>
      </c>
      <c r="B9772" s="3" t="s">
        <v>9865</v>
      </c>
      <c r="C9772" s="3">
        <v>103530</v>
      </c>
      <c r="D9772" s="2" t="s">
        <v>9818</v>
      </c>
      <c r="E9772" s="3" t="s">
        <v>9848</v>
      </c>
      <c r="F9772" s="61">
        <v>0</v>
      </c>
      <c r="G9772" s="61">
        <v>0</v>
      </c>
    </row>
    <row r="9773" spans="1:7" ht="22.5">
      <c r="A9773" s="1" t="str">
        <f t="shared" si="154"/>
        <v>SINAPI 103531</v>
      </c>
      <c r="B9773" s="3" t="s">
        <v>9865</v>
      </c>
      <c r="C9773" s="3">
        <v>103531</v>
      </c>
      <c r="D9773" s="2" t="s">
        <v>9819</v>
      </c>
      <c r="E9773" s="3" t="s">
        <v>9848</v>
      </c>
      <c r="F9773" s="61">
        <v>0</v>
      </c>
      <c r="G9773" s="61">
        <v>0</v>
      </c>
    </row>
    <row r="9774" spans="1:7" ht="22.5">
      <c r="A9774" s="1" t="str">
        <f t="shared" si="154"/>
        <v>SINAPI 103532</v>
      </c>
      <c r="B9774" s="3" t="s">
        <v>9865</v>
      </c>
      <c r="C9774" s="3">
        <v>103532</v>
      </c>
      <c r="D9774" s="2" t="s">
        <v>9820</v>
      </c>
      <c r="E9774" s="3" t="s">
        <v>9848</v>
      </c>
      <c r="F9774" s="61">
        <v>0</v>
      </c>
      <c r="G9774" s="61">
        <v>0</v>
      </c>
    </row>
    <row r="9775" spans="1:7" ht="22.5">
      <c r="A9775" s="1" t="str">
        <f t="shared" si="154"/>
        <v>SINAPI 103533</v>
      </c>
      <c r="B9775" s="3" t="s">
        <v>9865</v>
      </c>
      <c r="C9775" s="3">
        <v>103533</v>
      </c>
      <c r="D9775" s="2" t="s">
        <v>9821</v>
      </c>
      <c r="E9775" s="3" t="s">
        <v>9848</v>
      </c>
      <c r="F9775" s="61">
        <v>0</v>
      </c>
      <c r="G9775" s="61">
        <v>0</v>
      </c>
    </row>
    <row r="9776" spans="1:7" ht="22.5">
      <c r="A9776" s="1" t="str">
        <f t="shared" si="154"/>
        <v>SINAPI 103534</v>
      </c>
      <c r="B9776" s="3" t="s">
        <v>9865</v>
      </c>
      <c r="C9776" s="3">
        <v>103534</v>
      </c>
      <c r="D9776" s="2" t="s">
        <v>9822</v>
      </c>
      <c r="E9776" s="3" t="s">
        <v>9848</v>
      </c>
      <c r="F9776" s="61">
        <v>0</v>
      </c>
      <c r="G9776" s="61">
        <v>0</v>
      </c>
    </row>
    <row r="9777" spans="1:7" ht="22.5">
      <c r="A9777" s="1" t="str">
        <f t="shared" si="154"/>
        <v>SINAPI 103535</v>
      </c>
      <c r="B9777" s="3" t="s">
        <v>9865</v>
      </c>
      <c r="C9777" s="3">
        <v>103535</v>
      </c>
      <c r="D9777" s="2" t="s">
        <v>9823</v>
      </c>
      <c r="E9777" s="3" t="s">
        <v>9848</v>
      </c>
      <c r="F9777" s="61">
        <v>0</v>
      </c>
      <c r="G9777" s="61">
        <v>0</v>
      </c>
    </row>
    <row r="9778" spans="1:7" ht="22.5">
      <c r="A9778" s="1" t="str">
        <f t="shared" si="154"/>
        <v>SINAPI 103527</v>
      </c>
      <c r="B9778" s="3" t="s">
        <v>9865</v>
      </c>
      <c r="C9778" s="3">
        <v>103527</v>
      </c>
      <c r="D9778" s="2" t="s">
        <v>9824</v>
      </c>
      <c r="E9778" s="3" t="s">
        <v>9848</v>
      </c>
      <c r="F9778" s="61">
        <v>0</v>
      </c>
      <c r="G9778" s="61">
        <v>0</v>
      </c>
    </row>
    <row r="9779" spans="1:7" ht="22.5">
      <c r="A9779" s="1" t="str">
        <f t="shared" si="154"/>
        <v>SINAPI 103536</v>
      </c>
      <c r="B9779" s="3" t="s">
        <v>9865</v>
      </c>
      <c r="C9779" s="3">
        <v>103536</v>
      </c>
      <c r="D9779" s="2" t="s">
        <v>9825</v>
      </c>
      <c r="E9779" s="3" t="s">
        <v>9848</v>
      </c>
      <c r="F9779" s="61">
        <v>0</v>
      </c>
      <c r="G9779" s="61">
        <v>0</v>
      </c>
    </row>
    <row r="9780" spans="1:7" ht="22.5">
      <c r="A9780" s="1" t="str">
        <f t="shared" si="154"/>
        <v>SINAPI 103528</v>
      </c>
      <c r="B9780" s="3" t="s">
        <v>9865</v>
      </c>
      <c r="C9780" s="3">
        <v>103528</v>
      </c>
      <c r="D9780" s="2" t="s">
        <v>9826</v>
      </c>
      <c r="E9780" s="3" t="s">
        <v>9848</v>
      </c>
      <c r="F9780" s="61">
        <v>0</v>
      </c>
      <c r="G9780" s="61">
        <v>0</v>
      </c>
    </row>
    <row r="9781" spans="1:7" ht="22.5">
      <c r="A9781" s="1" t="str">
        <f t="shared" si="154"/>
        <v>SINAPI 103541</v>
      </c>
      <c r="B9781" s="3" t="s">
        <v>9865</v>
      </c>
      <c r="C9781" s="3">
        <v>103541</v>
      </c>
      <c r="D9781" s="2" t="s">
        <v>9827</v>
      </c>
      <c r="E9781" s="3" t="s">
        <v>9848</v>
      </c>
      <c r="F9781" s="61">
        <v>0</v>
      </c>
      <c r="G9781" s="61">
        <v>0</v>
      </c>
    </row>
    <row r="9782" spans="1:7" ht="22.5">
      <c r="A9782" s="1" t="str">
        <f t="shared" si="154"/>
        <v>SINAPI 103539</v>
      </c>
      <c r="B9782" s="3" t="s">
        <v>9865</v>
      </c>
      <c r="C9782" s="3">
        <v>103539</v>
      </c>
      <c r="D9782" s="2" t="s">
        <v>9828</v>
      </c>
      <c r="E9782" s="3" t="s">
        <v>9848</v>
      </c>
      <c r="F9782" s="61">
        <v>0</v>
      </c>
      <c r="G9782" s="61">
        <v>0</v>
      </c>
    </row>
    <row r="9783" spans="1:7" ht="22.5">
      <c r="A9783" s="1" t="str">
        <f t="shared" si="154"/>
        <v>SINAPI 103540</v>
      </c>
      <c r="B9783" s="3" t="s">
        <v>9865</v>
      </c>
      <c r="C9783" s="3">
        <v>103540</v>
      </c>
      <c r="D9783" s="2" t="s">
        <v>9829</v>
      </c>
      <c r="E9783" s="3" t="s">
        <v>9848</v>
      </c>
      <c r="F9783" s="61">
        <v>0</v>
      </c>
      <c r="G9783" s="61">
        <v>0</v>
      </c>
    </row>
    <row r="9784" spans="1:7" ht="22.5">
      <c r="A9784" s="1" t="str">
        <f t="shared" si="154"/>
        <v>SINAPI 103542</v>
      </c>
      <c r="B9784" s="3" t="s">
        <v>9865</v>
      </c>
      <c r="C9784" s="3">
        <v>103542</v>
      </c>
      <c r="D9784" s="2" t="s">
        <v>9830</v>
      </c>
      <c r="E9784" s="3" t="s">
        <v>9848</v>
      </c>
      <c r="F9784" s="61">
        <v>0</v>
      </c>
      <c r="G9784" s="61">
        <v>0</v>
      </c>
    </row>
    <row r="9785" spans="1:7" ht="22.5">
      <c r="A9785" s="1" t="str">
        <f t="shared" si="154"/>
        <v>SINAPI 103543</v>
      </c>
      <c r="B9785" s="3" t="s">
        <v>9865</v>
      </c>
      <c r="C9785" s="3">
        <v>103543</v>
      </c>
      <c r="D9785" s="2" t="s">
        <v>9831</v>
      </c>
      <c r="E9785" s="3" t="s">
        <v>9848</v>
      </c>
      <c r="F9785" s="61">
        <v>0</v>
      </c>
      <c r="G9785" s="61">
        <v>0</v>
      </c>
    </row>
    <row r="9786" spans="1:7" ht="22.5">
      <c r="A9786" s="1" t="str">
        <f t="shared" si="154"/>
        <v>SINAPI 103544</v>
      </c>
      <c r="B9786" s="3" t="s">
        <v>9865</v>
      </c>
      <c r="C9786" s="3">
        <v>103544</v>
      </c>
      <c r="D9786" s="2" t="s">
        <v>9832</v>
      </c>
      <c r="E9786" s="3" t="s">
        <v>9848</v>
      </c>
      <c r="F9786" s="61">
        <v>0</v>
      </c>
      <c r="G9786" s="61">
        <v>0</v>
      </c>
    </row>
    <row r="9787" spans="1:7" ht="22.5">
      <c r="A9787" s="1" t="str">
        <f t="shared" si="154"/>
        <v>SINAPI 103545</v>
      </c>
      <c r="B9787" s="3" t="s">
        <v>9865</v>
      </c>
      <c r="C9787" s="3">
        <v>103545</v>
      </c>
      <c r="D9787" s="2" t="s">
        <v>9833</v>
      </c>
      <c r="E9787" s="3" t="s">
        <v>9848</v>
      </c>
      <c r="F9787" s="61">
        <v>0</v>
      </c>
      <c r="G9787" s="61">
        <v>0</v>
      </c>
    </row>
    <row r="9788" spans="1:7" ht="22.5">
      <c r="A9788" s="1" t="str">
        <f t="shared" si="154"/>
        <v>SINAPI 103537</v>
      </c>
      <c r="B9788" s="3" t="s">
        <v>9865</v>
      </c>
      <c r="C9788" s="3">
        <v>103537</v>
      </c>
      <c r="D9788" s="2" t="s">
        <v>9834</v>
      </c>
      <c r="E9788" s="3" t="s">
        <v>9848</v>
      </c>
      <c r="F9788" s="61">
        <v>0</v>
      </c>
      <c r="G9788" s="61">
        <v>0</v>
      </c>
    </row>
    <row r="9789" spans="1:7" ht="22.5">
      <c r="A9789" s="1" t="str">
        <f t="shared" si="154"/>
        <v>SINAPI 103546</v>
      </c>
      <c r="B9789" s="3" t="s">
        <v>9865</v>
      </c>
      <c r="C9789" s="3">
        <v>103546</v>
      </c>
      <c r="D9789" s="2" t="s">
        <v>9835</v>
      </c>
      <c r="E9789" s="3" t="s">
        <v>9848</v>
      </c>
      <c r="F9789" s="61">
        <v>0</v>
      </c>
      <c r="G9789" s="61">
        <v>0</v>
      </c>
    </row>
    <row r="9790" spans="1:7" ht="22.5">
      <c r="A9790" s="1" t="str">
        <f t="shared" si="154"/>
        <v>SINAPI 103538</v>
      </c>
      <c r="B9790" s="3" t="s">
        <v>9865</v>
      </c>
      <c r="C9790" s="3">
        <v>103538</v>
      </c>
      <c r="D9790" s="2" t="s">
        <v>9836</v>
      </c>
      <c r="E9790" s="3" t="s">
        <v>9848</v>
      </c>
      <c r="F9790" s="61">
        <v>0</v>
      </c>
      <c r="G9790" s="61">
        <v>0</v>
      </c>
    </row>
    <row r="9791" spans="1:7" ht="22.5">
      <c r="A9791" s="1" t="str">
        <f t="shared" si="154"/>
        <v>SINAPI 103549</v>
      </c>
      <c r="B9791" s="3" t="s">
        <v>9865</v>
      </c>
      <c r="C9791" s="3">
        <v>103549</v>
      </c>
      <c r="D9791" s="2" t="s">
        <v>9837</v>
      </c>
      <c r="E9791" s="3" t="s">
        <v>9848</v>
      </c>
      <c r="F9791" s="61">
        <v>0</v>
      </c>
      <c r="G9791" s="61">
        <v>0</v>
      </c>
    </row>
    <row r="9792" spans="1:7" ht="22.5">
      <c r="A9792" s="1" t="str">
        <f t="shared" si="154"/>
        <v>SINAPI 103550</v>
      </c>
      <c r="B9792" s="3" t="s">
        <v>9865</v>
      </c>
      <c r="C9792" s="3">
        <v>103550</v>
      </c>
      <c r="D9792" s="2" t="s">
        <v>9838</v>
      </c>
      <c r="E9792" s="3" t="s">
        <v>9848</v>
      </c>
      <c r="F9792" s="61">
        <v>0</v>
      </c>
      <c r="G9792" s="61">
        <v>0</v>
      </c>
    </row>
    <row r="9793" spans="1:8" ht="22.5">
      <c r="A9793" s="1" t="str">
        <f t="shared" si="154"/>
        <v>SINAPI 103551</v>
      </c>
      <c r="B9793" s="3" t="s">
        <v>9865</v>
      </c>
      <c r="C9793" s="3">
        <v>103551</v>
      </c>
      <c r="D9793" s="2" t="s">
        <v>9839</v>
      </c>
      <c r="E9793" s="3" t="s">
        <v>9848</v>
      </c>
      <c r="F9793" s="61">
        <v>0</v>
      </c>
      <c r="G9793" s="61">
        <v>0</v>
      </c>
    </row>
    <row r="9794" spans="1:8" ht="22.5">
      <c r="A9794" s="1" t="str">
        <f t="shared" si="154"/>
        <v>SINAPI 103552</v>
      </c>
      <c r="B9794" s="3" t="s">
        <v>9865</v>
      </c>
      <c r="C9794" s="3">
        <v>103552</v>
      </c>
      <c r="D9794" s="2" t="s">
        <v>9840</v>
      </c>
      <c r="E9794" s="3" t="s">
        <v>9848</v>
      </c>
      <c r="F9794" s="61">
        <v>0</v>
      </c>
      <c r="G9794" s="61">
        <v>0</v>
      </c>
    </row>
    <row r="9795" spans="1:8" ht="22.5">
      <c r="A9795" s="1" t="str">
        <f t="shared" si="154"/>
        <v>SINAPI 103553</v>
      </c>
      <c r="B9795" s="3" t="s">
        <v>9865</v>
      </c>
      <c r="C9795" s="3">
        <v>103553</v>
      </c>
      <c r="D9795" s="2" t="s">
        <v>9841</v>
      </c>
      <c r="E9795" s="3" t="s">
        <v>9848</v>
      </c>
      <c r="F9795" s="61">
        <v>0</v>
      </c>
      <c r="G9795" s="61">
        <v>0</v>
      </c>
    </row>
    <row r="9796" spans="1:8" ht="22.5">
      <c r="A9796" s="1" t="str">
        <f t="shared" si="154"/>
        <v>SINAPI 103554</v>
      </c>
      <c r="B9796" s="3" t="s">
        <v>9865</v>
      </c>
      <c r="C9796" s="3">
        <v>103554</v>
      </c>
      <c r="D9796" s="2" t="s">
        <v>9842</v>
      </c>
      <c r="E9796" s="3" t="s">
        <v>9848</v>
      </c>
      <c r="F9796" s="61">
        <v>0</v>
      </c>
      <c r="G9796" s="61">
        <v>0</v>
      </c>
    </row>
    <row r="9797" spans="1:8" ht="22.5">
      <c r="A9797" s="1" t="str">
        <f t="shared" si="154"/>
        <v>SINAPI 103555</v>
      </c>
      <c r="B9797" s="3" t="s">
        <v>9865</v>
      </c>
      <c r="C9797" s="3">
        <v>103555</v>
      </c>
      <c r="D9797" s="2" t="s">
        <v>9843</v>
      </c>
      <c r="E9797" s="3" t="s">
        <v>9848</v>
      </c>
      <c r="F9797" s="61">
        <v>0</v>
      </c>
      <c r="G9797" s="61">
        <v>0</v>
      </c>
    </row>
    <row r="9798" spans="1:8" ht="22.5">
      <c r="A9798" s="1" t="str">
        <f t="shared" si="154"/>
        <v>SINAPI 103547</v>
      </c>
      <c r="B9798" s="3" t="s">
        <v>9865</v>
      </c>
      <c r="C9798" s="3">
        <v>103547</v>
      </c>
      <c r="D9798" s="2" t="s">
        <v>9844</v>
      </c>
      <c r="E9798" s="3" t="s">
        <v>9848</v>
      </c>
      <c r="F9798" s="61">
        <v>0</v>
      </c>
      <c r="G9798" s="61">
        <v>0</v>
      </c>
    </row>
    <row r="9799" spans="1:8" ht="22.5">
      <c r="A9799" s="1" t="str">
        <f t="shared" si="154"/>
        <v>SINAPI 103556</v>
      </c>
      <c r="B9799" s="3" t="s">
        <v>9865</v>
      </c>
      <c r="C9799" s="3">
        <v>103556</v>
      </c>
      <c r="D9799" s="2" t="s">
        <v>9845</v>
      </c>
      <c r="E9799" s="3" t="s">
        <v>9848</v>
      </c>
      <c r="F9799" s="61">
        <v>0</v>
      </c>
      <c r="G9799" s="61">
        <v>0</v>
      </c>
    </row>
    <row r="9800" spans="1:8" ht="22.5">
      <c r="A9800" s="1" t="str">
        <f t="shared" si="154"/>
        <v>SINAPI 103548</v>
      </c>
      <c r="B9800" s="3" t="s">
        <v>9865</v>
      </c>
      <c r="C9800" s="3">
        <v>103548</v>
      </c>
      <c r="D9800" s="2" t="s">
        <v>9846</v>
      </c>
      <c r="E9800" s="3" t="s">
        <v>9848</v>
      </c>
      <c r="F9800" s="61">
        <v>0</v>
      </c>
      <c r="G9800" s="61">
        <v>0</v>
      </c>
    </row>
    <row r="9801" spans="1:8" ht="22.5">
      <c r="A9801" s="1" t="str">
        <f t="shared" ref="A9801:A9864" si="155">CONCATENATE($B9801," ",$C9801)</f>
        <v>SINAPI-I 45333</v>
      </c>
      <c r="B9801" s="3" t="s">
        <v>14774</v>
      </c>
      <c r="C9801" s="3">
        <v>45333</v>
      </c>
      <c r="D9801" s="2" t="s">
        <v>9869</v>
      </c>
      <c r="E9801" s="3" t="s">
        <v>9848</v>
      </c>
      <c r="F9801" s="61">
        <v>189.89</v>
      </c>
      <c r="G9801" s="61">
        <v>189.89</v>
      </c>
      <c r="H9801" s="70" t="s">
        <v>14775</v>
      </c>
    </row>
    <row r="9802" spans="1:8">
      <c r="A9802" s="1" t="str">
        <f t="shared" si="155"/>
        <v>SINAPI-I 11270</v>
      </c>
      <c r="B9802" s="3" t="s">
        <v>14774</v>
      </c>
      <c r="C9802" s="3">
        <v>11270</v>
      </c>
      <c r="D9802" s="2" t="s">
        <v>9870</v>
      </c>
      <c r="E9802" s="3" t="s">
        <v>9848</v>
      </c>
      <c r="F9802" s="61">
        <v>2.64</v>
      </c>
      <c r="G9802" s="61">
        <v>2.64</v>
      </c>
    </row>
    <row r="9803" spans="1:8">
      <c r="A9803" s="1" t="str">
        <f t="shared" si="155"/>
        <v>SINAPI-I 412</v>
      </c>
      <c r="B9803" s="3" t="s">
        <v>14774</v>
      </c>
      <c r="C9803" s="3">
        <v>412</v>
      </c>
      <c r="D9803" s="2" t="s">
        <v>9871</v>
      </c>
      <c r="E9803" s="3" t="s">
        <v>9848</v>
      </c>
      <c r="F9803" s="61">
        <v>1.1299999999999999</v>
      </c>
      <c r="G9803" s="61">
        <v>1.1299999999999999</v>
      </c>
    </row>
    <row r="9804" spans="1:8">
      <c r="A9804" s="1" t="str">
        <f t="shared" si="155"/>
        <v>SINAPI-I 414</v>
      </c>
      <c r="B9804" s="3" t="s">
        <v>14774</v>
      </c>
      <c r="C9804" s="3">
        <v>414</v>
      </c>
      <c r="D9804" s="2" t="s">
        <v>9872</v>
      </c>
      <c r="E9804" s="3" t="s">
        <v>9848</v>
      </c>
      <c r="F9804" s="61">
        <v>7.0000000000000007E-2</v>
      </c>
      <c r="G9804" s="61">
        <v>7.0000000000000007E-2</v>
      </c>
    </row>
    <row r="9805" spans="1:8">
      <c r="A9805" s="1" t="str">
        <f t="shared" si="155"/>
        <v>SINAPI-I 410</v>
      </c>
      <c r="B9805" s="3" t="s">
        <v>14774</v>
      </c>
      <c r="C9805" s="3">
        <v>410</v>
      </c>
      <c r="D9805" s="2" t="s">
        <v>9873</v>
      </c>
      <c r="E9805" s="3" t="s">
        <v>9848</v>
      </c>
      <c r="F9805" s="61">
        <v>0.17</v>
      </c>
      <c r="G9805" s="61">
        <v>0.17</v>
      </c>
    </row>
    <row r="9806" spans="1:8">
      <c r="A9806" s="1" t="str">
        <f t="shared" si="155"/>
        <v>SINAPI-I 411</v>
      </c>
      <c r="B9806" s="3" t="s">
        <v>14774</v>
      </c>
      <c r="C9806" s="3">
        <v>411</v>
      </c>
      <c r="D9806" s="2" t="s">
        <v>9874</v>
      </c>
      <c r="E9806" s="3" t="s">
        <v>9848</v>
      </c>
      <c r="F9806" s="61">
        <v>0.22</v>
      </c>
      <c r="G9806" s="61">
        <v>0.22</v>
      </c>
    </row>
    <row r="9807" spans="1:8">
      <c r="A9807" s="1" t="str">
        <f t="shared" si="155"/>
        <v>SINAPI-I 408</v>
      </c>
      <c r="B9807" s="3" t="s">
        <v>14774</v>
      </c>
      <c r="C9807" s="3">
        <v>408</v>
      </c>
      <c r="D9807" s="2" t="s">
        <v>9875</v>
      </c>
      <c r="E9807" s="3" t="s">
        <v>9848</v>
      </c>
      <c r="F9807" s="61">
        <v>1.0900000000000001</v>
      </c>
      <c r="G9807" s="61">
        <v>1.0900000000000001</v>
      </c>
    </row>
    <row r="9808" spans="1:8">
      <c r="A9808" s="1" t="str">
        <f t="shared" si="155"/>
        <v>SINAPI-I 39131</v>
      </c>
      <c r="B9808" s="3" t="s">
        <v>14774</v>
      </c>
      <c r="C9808" s="3">
        <v>39131</v>
      </c>
      <c r="D9808" s="2" t="s">
        <v>9876</v>
      </c>
      <c r="E9808" s="3" t="s">
        <v>9848</v>
      </c>
      <c r="F9808" s="61">
        <v>3.35</v>
      </c>
      <c r="G9808" s="61">
        <v>3.35</v>
      </c>
    </row>
    <row r="9809" spans="1:7">
      <c r="A9809" s="1" t="str">
        <f t="shared" si="155"/>
        <v>SINAPI-I 394</v>
      </c>
      <c r="B9809" s="3" t="s">
        <v>14774</v>
      </c>
      <c r="C9809" s="3">
        <v>394</v>
      </c>
      <c r="D9809" s="2" t="s">
        <v>9877</v>
      </c>
      <c r="E9809" s="3" t="s">
        <v>9848</v>
      </c>
      <c r="F9809" s="61">
        <v>3.39</v>
      </c>
      <c r="G9809" s="61">
        <v>3.39</v>
      </c>
    </row>
    <row r="9810" spans="1:7">
      <c r="A9810" s="1" t="str">
        <f t="shared" si="155"/>
        <v>SINAPI-I 39130</v>
      </c>
      <c r="B9810" s="3" t="s">
        <v>14774</v>
      </c>
      <c r="C9810" s="3">
        <v>39130</v>
      </c>
      <c r="D9810" s="2" t="s">
        <v>9878</v>
      </c>
      <c r="E9810" s="3" t="s">
        <v>9848</v>
      </c>
      <c r="F9810" s="61">
        <v>3.05</v>
      </c>
      <c r="G9810" s="61">
        <v>3.05</v>
      </c>
    </row>
    <row r="9811" spans="1:7">
      <c r="A9811" s="1" t="str">
        <f t="shared" si="155"/>
        <v>SINAPI-I 395</v>
      </c>
      <c r="B9811" s="3" t="s">
        <v>14774</v>
      </c>
      <c r="C9811" s="3">
        <v>395</v>
      </c>
      <c r="D9811" s="2" t="s">
        <v>9879</v>
      </c>
      <c r="E9811" s="3" t="s">
        <v>9848</v>
      </c>
      <c r="F9811" s="61">
        <v>3.26</v>
      </c>
      <c r="G9811" s="61">
        <v>3.26</v>
      </c>
    </row>
    <row r="9812" spans="1:7">
      <c r="A9812" s="1" t="str">
        <f t="shared" si="155"/>
        <v>SINAPI-I 39129</v>
      </c>
      <c r="B9812" s="3" t="s">
        <v>14774</v>
      </c>
      <c r="C9812" s="3">
        <v>39129</v>
      </c>
      <c r="D9812" s="2" t="s">
        <v>9880</v>
      </c>
      <c r="E9812" s="3" t="s">
        <v>9848</v>
      </c>
      <c r="F9812" s="61">
        <v>1.88</v>
      </c>
      <c r="G9812" s="61">
        <v>1.88</v>
      </c>
    </row>
    <row r="9813" spans="1:7">
      <c r="A9813" s="1" t="str">
        <f t="shared" si="155"/>
        <v>SINAPI-I 393</v>
      </c>
      <c r="B9813" s="3" t="s">
        <v>14774</v>
      </c>
      <c r="C9813" s="3">
        <v>393</v>
      </c>
      <c r="D9813" s="2" t="s">
        <v>9881</v>
      </c>
      <c r="E9813" s="3" t="s">
        <v>9848</v>
      </c>
      <c r="F9813" s="61">
        <v>1.97</v>
      </c>
      <c r="G9813" s="61">
        <v>1.97</v>
      </c>
    </row>
    <row r="9814" spans="1:7">
      <c r="A9814" s="1" t="str">
        <f t="shared" si="155"/>
        <v>SINAPI-I 39127</v>
      </c>
      <c r="B9814" s="3" t="s">
        <v>14774</v>
      </c>
      <c r="C9814" s="3">
        <v>39127</v>
      </c>
      <c r="D9814" s="2" t="s">
        <v>9882</v>
      </c>
      <c r="E9814" s="3" t="s">
        <v>9848</v>
      </c>
      <c r="F9814" s="61">
        <v>1.61</v>
      </c>
      <c r="G9814" s="61">
        <v>1.61</v>
      </c>
    </row>
    <row r="9815" spans="1:7">
      <c r="A9815" s="1" t="str">
        <f t="shared" si="155"/>
        <v>SINAPI-I 392</v>
      </c>
      <c r="B9815" s="3" t="s">
        <v>14774</v>
      </c>
      <c r="C9815" s="3">
        <v>392</v>
      </c>
      <c r="D9815" s="2" t="s">
        <v>9883</v>
      </c>
      <c r="E9815" s="3" t="s">
        <v>9848</v>
      </c>
      <c r="F9815" s="61">
        <v>1.65</v>
      </c>
      <c r="G9815" s="61">
        <v>1.65</v>
      </c>
    </row>
    <row r="9816" spans="1:7">
      <c r="A9816" s="1" t="str">
        <f t="shared" si="155"/>
        <v>SINAPI-I 39133</v>
      </c>
      <c r="B9816" s="3" t="s">
        <v>14774</v>
      </c>
      <c r="C9816" s="3">
        <v>39133</v>
      </c>
      <c r="D9816" s="2" t="s">
        <v>9884</v>
      </c>
      <c r="E9816" s="3" t="s">
        <v>9848</v>
      </c>
      <c r="F9816" s="61">
        <v>4.4000000000000004</v>
      </c>
      <c r="G9816" s="61">
        <v>4.4000000000000004</v>
      </c>
    </row>
    <row r="9817" spans="1:7">
      <c r="A9817" s="1" t="str">
        <f t="shared" si="155"/>
        <v>SINAPI-I 397</v>
      </c>
      <c r="B9817" s="3" t="s">
        <v>14774</v>
      </c>
      <c r="C9817" s="3">
        <v>397</v>
      </c>
      <c r="D9817" s="2" t="s">
        <v>9885</v>
      </c>
      <c r="E9817" s="3" t="s">
        <v>9848</v>
      </c>
      <c r="F9817" s="61">
        <v>4.8600000000000003</v>
      </c>
      <c r="G9817" s="61">
        <v>4.8600000000000003</v>
      </c>
    </row>
    <row r="9818" spans="1:7">
      <c r="A9818" s="1" t="str">
        <f t="shared" si="155"/>
        <v>SINAPI-I 39132</v>
      </c>
      <c r="B9818" s="3" t="s">
        <v>14774</v>
      </c>
      <c r="C9818" s="3">
        <v>39132</v>
      </c>
      <c r="D9818" s="2" t="s">
        <v>9886</v>
      </c>
      <c r="E9818" s="3" t="s">
        <v>9848</v>
      </c>
      <c r="F9818" s="61">
        <v>3.52</v>
      </c>
      <c r="G9818" s="61">
        <v>3.52</v>
      </c>
    </row>
    <row r="9819" spans="1:7">
      <c r="A9819" s="1" t="str">
        <f t="shared" si="155"/>
        <v>SINAPI-I 396</v>
      </c>
      <c r="B9819" s="3" t="s">
        <v>14774</v>
      </c>
      <c r="C9819" s="3">
        <v>396</v>
      </c>
      <c r="D9819" s="2" t="s">
        <v>9887</v>
      </c>
      <c r="E9819" s="3" t="s">
        <v>9848</v>
      </c>
      <c r="F9819" s="61">
        <v>3.77</v>
      </c>
      <c r="G9819" s="61">
        <v>3.77</v>
      </c>
    </row>
    <row r="9820" spans="1:7">
      <c r="A9820" s="1" t="str">
        <f t="shared" si="155"/>
        <v>SINAPI-I 39135</v>
      </c>
      <c r="B9820" s="3" t="s">
        <v>14774</v>
      </c>
      <c r="C9820" s="3">
        <v>39135</v>
      </c>
      <c r="D9820" s="2" t="s">
        <v>9888</v>
      </c>
      <c r="E9820" s="3" t="s">
        <v>9848</v>
      </c>
      <c r="F9820" s="61">
        <v>7.04</v>
      </c>
      <c r="G9820" s="61">
        <v>7.04</v>
      </c>
    </row>
    <row r="9821" spans="1:7">
      <c r="A9821" s="1" t="str">
        <f t="shared" si="155"/>
        <v>SINAPI-I 39134</v>
      </c>
      <c r="B9821" s="3" t="s">
        <v>14774</v>
      </c>
      <c r="C9821" s="3">
        <v>39134</v>
      </c>
      <c r="D9821" s="2" t="s">
        <v>9889</v>
      </c>
      <c r="E9821" s="3" t="s">
        <v>9848</v>
      </c>
      <c r="F9821" s="61">
        <v>5.86</v>
      </c>
      <c r="G9821" s="61">
        <v>5.86</v>
      </c>
    </row>
    <row r="9822" spans="1:7">
      <c r="A9822" s="1" t="str">
        <f t="shared" si="155"/>
        <v>SINAPI-I 398</v>
      </c>
      <c r="B9822" s="3" t="s">
        <v>14774</v>
      </c>
      <c r="C9822" s="3">
        <v>398</v>
      </c>
      <c r="D9822" s="2" t="s">
        <v>9890</v>
      </c>
      <c r="E9822" s="3" t="s">
        <v>9848</v>
      </c>
      <c r="F9822" s="61">
        <v>5.4</v>
      </c>
      <c r="G9822" s="61">
        <v>5.4</v>
      </c>
    </row>
    <row r="9823" spans="1:7">
      <c r="A9823" s="1" t="str">
        <f t="shared" si="155"/>
        <v>SINAPI-I 39128</v>
      </c>
      <c r="B9823" s="3" t="s">
        <v>14774</v>
      </c>
      <c r="C9823" s="3">
        <v>39128</v>
      </c>
      <c r="D9823" s="2" t="s">
        <v>9891</v>
      </c>
      <c r="E9823" s="3" t="s">
        <v>9848</v>
      </c>
      <c r="F9823" s="61">
        <v>1.76</v>
      </c>
      <c r="G9823" s="61">
        <v>1.76</v>
      </c>
    </row>
    <row r="9824" spans="1:7">
      <c r="A9824" s="1" t="str">
        <f t="shared" si="155"/>
        <v>SINAPI-I 400</v>
      </c>
      <c r="B9824" s="3" t="s">
        <v>14774</v>
      </c>
      <c r="C9824" s="3">
        <v>400</v>
      </c>
      <c r="D9824" s="2" t="s">
        <v>9892</v>
      </c>
      <c r="E9824" s="3" t="s">
        <v>9848</v>
      </c>
      <c r="F9824" s="61">
        <v>1.71</v>
      </c>
      <c r="G9824" s="61">
        <v>1.71</v>
      </c>
    </row>
    <row r="9825" spans="1:7">
      <c r="A9825" s="1" t="str">
        <f t="shared" si="155"/>
        <v>SINAPI-I 39125</v>
      </c>
      <c r="B9825" s="3" t="s">
        <v>14774</v>
      </c>
      <c r="C9825" s="3">
        <v>39125</v>
      </c>
      <c r="D9825" s="2" t="s">
        <v>9893</v>
      </c>
      <c r="E9825" s="3" t="s">
        <v>9848</v>
      </c>
      <c r="F9825" s="61">
        <v>1.76</v>
      </c>
      <c r="G9825" s="61">
        <v>1.76</v>
      </c>
    </row>
    <row r="9826" spans="1:7">
      <c r="A9826" s="1" t="str">
        <f t="shared" si="155"/>
        <v>SINAPI-I 39126</v>
      </c>
      <c r="B9826" s="3" t="s">
        <v>14774</v>
      </c>
      <c r="C9826" s="3">
        <v>39126</v>
      </c>
      <c r="D9826" s="2" t="s">
        <v>9894</v>
      </c>
      <c r="E9826" s="3" t="s">
        <v>9848</v>
      </c>
      <c r="F9826" s="61">
        <v>7.92</v>
      </c>
      <c r="G9826" s="61">
        <v>7.92</v>
      </c>
    </row>
    <row r="9827" spans="1:7">
      <c r="A9827" s="1" t="str">
        <f t="shared" si="155"/>
        <v>SINAPI-I 399</v>
      </c>
      <c r="B9827" s="3" t="s">
        <v>14774</v>
      </c>
      <c r="C9827" s="3">
        <v>399</v>
      </c>
      <c r="D9827" s="2" t="s">
        <v>9895</v>
      </c>
      <c r="E9827" s="3" t="s">
        <v>9848</v>
      </c>
      <c r="F9827" s="61">
        <v>6.97</v>
      </c>
      <c r="G9827" s="61">
        <v>6.97</v>
      </c>
    </row>
    <row r="9828" spans="1:7">
      <c r="A9828" s="1" t="str">
        <f t="shared" si="155"/>
        <v>SINAPI-I 39158</v>
      </c>
      <c r="B9828" s="3" t="s">
        <v>14774</v>
      </c>
      <c r="C9828" s="3">
        <v>39158</v>
      </c>
      <c r="D9828" s="2" t="s">
        <v>9896</v>
      </c>
      <c r="E9828" s="3" t="s">
        <v>9848</v>
      </c>
      <c r="F9828" s="61">
        <v>18.73</v>
      </c>
      <c r="G9828" s="61">
        <v>18.73</v>
      </c>
    </row>
    <row r="9829" spans="1:7">
      <c r="A9829" s="1" t="str">
        <f t="shared" si="155"/>
        <v>SINAPI-I 39141</v>
      </c>
      <c r="B9829" s="3" t="s">
        <v>14774</v>
      </c>
      <c r="C9829" s="3">
        <v>39141</v>
      </c>
      <c r="D9829" s="2" t="s">
        <v>9897</v>
      </c>
      <c r="E9829" s="3" t="s">
        <v>9848</v>
      </c>
      <c r="F9829" s="61">
        <v>1.36</v>
      </c>
      <c r="G9829" s="61">
        <v>1.36</v>
      </c>
    </row>
    <row r="9830" spans="1:7">
      <c r="A9830" s="1" t="str">
        <f t="shared" si="155"/>
        <v>SINAPI-I 39140</v>
      </c>
      <c r="B9830" s="3" t="s">
        <v>14774</v>
      </c>
      <c r="C9830" s="3">
        <v>39140</v>
      </c>
      <c r="D9830" s="2" t="s">
        <v>9898</v>
      </c>
      <c r="E9830" s="3" t="s">
        <v>9848</v>
      </c>
      <c r="F9830" s="61">
        <v>1.23</v>
      </c>
      <c r="G9830" s="61">
        <v>1.23</v>
      </c>
    </row>
    <row r="9831" spans="1:7">
      <c r="A9831" s="1" t="str">
        <f t="shared" si="155"/>
        <v>SINAPI-I 39139</v>
      </c>
      <c r="B9831" s="3" t="s">
        <v>14774</v>
      </c>
      <c r="C9831" s="3">
        <v>39139</v>
      </c>
      <c r="D9831" s="2" t="s">
        <v>9899</v>
      </c>
      <c r="E9831" s="3" t="s">
        <v>9848</v>
      </c>
      <c r="F9831" s="61">
        <v>1.02</v>
      </c>
      <c r="G9831" s="61">
        <v>1.02</v>
      </c>
    </row>
    <row r="9832" spans="1:7">
      <c r="A9832" s="1" t="str">
        <f t="shared" si="155"/>
        <v>SINAPI-I 39137</v>
      </c>
      <c r="B9832" s="3" t="s">
        <v>14774</v>
      </c>
      <c r="C9832" s="3">
        <v>39137</v>
      </c>
      <c r="D9832" s="2" t="s">
        <v>9900</v>
      </c>
      <c r="E9832" s="3" t="s">
        <v>9848</v>
      </c>
      <c r="F9832" s="61">
        <v>0.71</v>
      </c>
      <c r="G9832" s="61">
        <v>0.71</v>
      </c>
    </row>
    <row r="9833" spans="1:7">
      <c r="A9833" s="1" t="str">
        <f t="shared" si="155"/>
        <v>SINAPI-I 39143</v>
      </c>
      <c r="B9833" s="3" t="s">
        <v>14774</v>
      </c>
      <c r="C9833" s="3">
        <v>39143</v>
      </c>
      <c r="D9833" s="2" t="s">
        <v>9901</v>
      </c>
      <c r="E9833" s="3" t="s">
        <v>9848</v>
      </c>
      <c r="F9833" s="61">
        <v>2.8</v>
      </c>
      <c r="G9833" s="61">
        <v>2.8</v>
      </c>
    </row>
    <row r="9834" spans="1:7">
      <c r="A9834" s="1" t="str">
        <f t="shared" si="155"/>
        <v>SINAPI-I 39142</v>
      </c>
      <c r="B9834" s="3" t="s">
        <v>14774</v>
      </c>
      <c r="C9834" s="3">
        <v>39142</v>
      </c>
      <c r="D9834" s="2" t="s">
        <v>9902</v>
      </c>
      <c r="E9834" s="3" t="s">
        <v>9848</v>
      </c>
      <c r="F9834" s="61">
        <v>2.0099999999999998</v>
      </c>
      <c r="G9834" s="61">
        <v>2.0099999999999998</v>
      </c>
    </row>
    <row r="9835" spans="1:7">
      <c r="A9835" s="1" t="str">
        <f t="shared" si="155"/>
        <v>SINAPI-I 39144</v>
      </c>
      <c r="B9835" s="3" t="s">
        <v>14774</v>
      </c>
      <c r="C9835" s="3">
        <v>39144</v>
      </c>
      <c r="D9835" s="2" t="s">
        <v>9903</v>
      </c>
      <c r="E9835" s="3" t="s">
        <v>9848</v>
      </c>
      <c r="F9835" s="61">
        <v>3.26</v>
      </c>
      <c r="G9835" s="61">
        <v>3.26</v>
      </c>
    </row>
    <row r="9836" spans="1:7">
      <c r="A9836" s="1" t="str">
        <f t="shared" si="155"/>
        <v>SINAPI-I 39138</v>
      </c>
      <c r="B9836" s="3" t="s">
        <v>14774</v>
      </c>
      <c r="C9836" s="3">
        <v>39138</v>
      </c>
      <c r="D9836" s="2" t="s">
        <v>9904</v>
      </c>
      <c r="E9836" s="3" t="s">
        <v>9848</v>
      </c>
      <c r="F9836" s="61">
        <v>0.75</v>
      </c>
      <c r="G9836" s="61">
        <v>0.75</v>
      </c>
    </row>
    <row r="9837" spans="1:7">
      <c r="A9837" s="1" t="str">
        <f t="shared" si="155"/>
        <v>SINAPI-I 39136</v>
      </c>
      <c r="B9837" s="3" t="s">
        <v>14774</v>
      </c>
      <c r="C9837" s="3">
        <v>39136</v>
      </c>
      <c r="D9837" s="2" t="s">
        <v>9905</v>
      </c>
      <c r="E9837" s="3" t="s">
        <v>9848</v>
      </c>
      <c r="F9837" s="61">
        <v>0.5</v>
      </c>
      <c r="G9837" s="61">
        <v>0.5</v>
      </c>
    </row>
    <row r="9838" spans="1:7">
      <c r="A9838" s="1" t="str">
        <f t="shared" si="155"/>
        <v>SINAPI-I 39145</v>
      </c>
      <c r="B9838" s="3" t="s">
        <v>14774</v>
      </c>
      <c r="C9838" s="3">
        <v>39145</v>
      </c>
      <c r="D9838" s="2" t="s">
        <v>9906</v>
      </c>
      <c r="E9838" s="3" t="s">
        <v>9848</v>
      </c>
      <c r="F9838" s="61">
        <v>5.38</v>
      </c>
      <c r="G9838" s="61">
        <v>5.38</v>
      </c>
    </row>
    <row r="9839" spans="1:7">
      <c r="A9839" s="1" t="str">
        <f t="shared" si="155"/>
        <v>SINAPI-I 12615</v>
      </c>
      <c r="B9839" s="3" t="s">
        <v>14774</v>
      </c>
      <c r="C9839" s="3">
        <v>12615</v>
      </c>
      <c r="D9839" s="2" t="s">
        <v>9907</v>
      </c>
      <c r="E9839" s="3" t="s">
        <v>9848</v>
      </c>
      <c r="F9839" s="61">
        <v>13.58</v>
      </c>
      <c r="G9839" s="61">
        <v>13.58</v>
      </c>
    </row>
    <row r="9840" spans="1:7" ht="22.5">
      <c r="A9840" s="1" t="str">
        <f t="shared" si="155"/>
        <v>SINAPI-I 11927</v>
      </c>
      <c r="B9840" s="3" t="s">
        <v>14774</v>
      </c>
      <c r="C9840" s="3">
        <v>11927</v>
      </c>
      <c r="D9840" s="2" t="s">
        <v>9908</v>
      </c>
      <c r="E9840" s="3" t="s">
        <v>9848</v>
      </c>
      <c r="F9840" s="61">
        <v>7.88</v>
      </c>
      <c r="G9840" s="61">
        <v>7.88</v>
      </c>
    </row>
    <row r="9841" spans="1:7" ht="22.5">
      <c r="A9841" s="1" t="str">
        <f t="shared" si="155"/>
        <v>SINAPI-I 11928</v>
      </c>
      <c r="B9841" s="3" t="s">
        <v>14774</v>
      </c>
      <c r="C9841" s="3">
        <v>11928</v>
      </c>
      <c r="D9841" s="2" t="s">
        <v>9909</v>
      </c>
      <c r="E9841" s="3" t="s">
        <v>9848</v>
      </c>
      <c r="F9841" s="61">
        <v>9.02</v>
      </c>
      <c r="G9841" s="61">
        <v>9.02</v>
      </c>
    </row>
    <row r="9842" spans="1:7" ht="22.5">
      <c r="A9842" s="1" t="str">
        <f t="shared" si="155"/>
        <v>SINAPI-I 11929</v>
      </c>
      <c r="B9842" s="3" t="s">
        <v>14774</v>
      </c>
      <c r="C9842" s="3">
        <v>11929</v>
      </c>
      <c r="D9842" s="2" t="s">
        <v>9910</v>
      </c>
      <c r="E9842" s="3" t="s">
        <v>9848</v>
      </c>
      <c r="F9842" s="61">
        <v>13.96</v>
      </c>
      <c r="G9842" s="61">
        <v>13.96</v>
      </c>
    </row>
    <row r="9843" spans="1:7">
      <c r="A9843" s="1" t="str">
        <f t="shared" si="155"/>
        <v>SINAPI-I 36801</v>
      </c>
      <c r="B9843" s="3" t="s">
        <v>14774</v>
      </c>
      <c r="C9843" s="3">
        <v>36801</v>
      </c>
      <c r="D9843" s="2" t="s">
        <v>9911</v>
      </c>
      <c r="E9843" s="3" t="s">
        <v>9848</v>
      </c>
      <c r="F9843" s="61">
        <v>30.38</v>
      </c>
      <c r="G9843" s="61">
        <v>30.38</v>
      </c>
    </row>
    <row r="9844" spans="1:7">
      <c r="A9844" s="1" t="str">
        <f t="shared" si="155"/>
        <v>SINAPI-I 36246</v>
      </c>
      <c r="B9844" s="3" t="s">
        <v>14774</v>
      </c>
      <c r="C9844" s="3">
        <v>36246</v>
      </c>
      <c r="D9844" s="2" t="s">
        <v>9912</v>
      </c>
      <c r="E9844" s="3" t="s">
        <v>9849</v>
      </c>
      <c r="F9844" s="61">
        <v>4.26</v>
      </c>
      <c r="G9844" s="61">
        <v>4.26</v>
      </c>
    </row>
    <row r="9845" spans="1:7">
      <c r="A9845" s="1" t="str">
        <f t="shared" si="155"/>
        <v>SINAPI-I 37600</v>
      </c>
      <c r="B9845" s="3" t="s">
        <v>14774</v>
      </c>
      <c r="C9845" s="3">
        <v>37600</v>
      </c>
      <c r="D9845" s="2" t="s">
        <v>9913</v>
      </c>
      <c r="E9845" s="3" t="s">
        <v>9848</v>
      </c>
      <c r="F9845" s="61">
        <v>104.86</v>
      </c>
      <c r="G9845" s="61">
        <v>104.86</v>
      </c>
    </row>
    <row r="9846" spans="1:7">
      <c r="A9846" s="1" t="str">
        <f t="shared" si="155"/>
        <v>SINAPI-I 37599</v>
      </c>
      <c r="B9846" s="3" t="s">
        <v>14774</v>
      </c>
      <c r="C9846" s="3">
        <v>37599</v>
      </c>
      <c r="D9846" s="2" t="s">
        <v>9914</v>
      </c>
      <c r="E9846" s="3" t="s">
        <v>9848</v>
      </c>
      <c r="F9846" s="61">
        <v>97.6</v>
      </c>
      <c r="G9846" s="61">
        <v>97.6</v>
      </c>
    </row>
    <row r="9847" spans="1:7">
      <c r="A9847" s="1" t="str">
        <f t="shared" si="155"/>
        <v>SINAPI-I 1</v>
      </c>
      <c r="B9847" s="3" t="s">
        <v>14774</v>
      </c>
      <c r="C9847" s="3">
        <v>1</v>
      </c>
      <c r="D9847" s="2" t="s">
        <v>9915</v>
      </c>
      <c r="E9847" s="3" t="s">
        <v>9851</v>
      </c>
      <c r="F9847" s="61">
        <v>104.5</v>
      </c>
      <c r="G9847" s="61">
        <v>104.5</v>
      </c>
    </row>
    <row r="9848" spans="1:7">
      <c r="A9848" s="1" t="str">
        <f t="shared" si="155"/>
        <v>SINAPI-I 3</v>
      </c>
      <c r="B9848" s="3" t="s">
        <v>14774</v>
      </c>
      <c r="C9848" s="3">
        <v>3</v>
      </c>
      <c r="D9848" s="2" t="s">
        <v>9916</v>
      </c>
      <c r="E9848" s="3" t="s">
        <v>9864</v>
      </c>
      <c r="F9848" s="61">
        <v>17.16</v>
      </c>
      <c r="G9848" s="61">
        <v>17.16</v>
      </c>
    </row>
    <row r="9849" spans="1:7">
      <c r="A9849" s="1" t="str">
        <f t="shared" si="155"/>
        <v>SINAPI-I 43054</v>
      </c>
      <c r="B9849" s="3" t="s">
        <v>14774</v>
      </c>
      <c r="C9849" s="3">
        <v>43054</v>
      </c>
      <c r="D9849" s="2" t="s">
        <v>9917</v>
      </c>
      <c r="E9849" s="3" t="s">
        <v>9851</v>
      </c>
      <c r="F9849" s="61">
        <v>6.7</v>
      </c>
      <c r="G9849" s="61">
        <v>6.7</v>
      </c>
    </row>
    <row r="9850" spans="1:7">
      <c r="A9850" s="1" t="str">
        <f t="shared" si="155"/>
        <v>SINAPI-I 42402</v>
      </c>
      <c r="B9850" s="3" t="s">
        <v>14774</v>
      </c>
      <c r="C9850" s="3">
        <v>42402</v>
      </c>
      <c r="D9850" s="2" t="s">
        <v>9918</v>
      </c>
      <c r="E9850" s="3" t="s">
        <v>9851</v>
      </c>
      <c r="F9850" s="61">
        <v>6.4</v>
      </c>
      <c r="G9850" s="61">
        <v>6.4</v>
      </c>
    </row>
    <row r="9851" spans="1:7">
      <c r="A9851" s="1" t="str">
        <f t="shared" si="155"/>
        <v>SINAPI-I 42403</v>
      </c>
      <c r="B9851" s="3" t="s">
        <v>14774</v>
      </c>
      <c r="C9851" s="3">
        <v>42403</v>
      </c>
      <c r="D9851" s="2" t="s">
        <v>9919</v>
      </c>
      <c r="E9851" s="3" t="s">
        <v>9851</v>
      </c>
      <c r="F9851" s="61">
        <v>8.2100000000000009</v>
      </c>
      <c r="G9851" s="61">
        <v>8.2100000000000009</v>
      </c>
    </row>
    <row r="9852" spans="1:7">
      <c r="A9852" s="1" t="str">
        <f t="shared" si="155"/>
        <v>SINAPI-I 42404</v>
      </c>
      <c r="B9852" s="3" t="s">
        <v>14774</v>
      </c>
      <c r="C9852" s="3">
        <v>42404</v>
      </c>
      <c r="D9852" s="2" t="s">
        <v>9920</v>
      </c>
      <c r="E9852" s="3" t="s">
        <v>9851</v>
      </c>
      <c r="F9852" s="61">
        <v>8.16</v>
      </c>
      <c r="G9852" s="61">
        <v>8.16</v>
      </c>
    </row>
    <row r="9853" spans="1:7">
      <c r="A9853" s="1" t="str">
        <f t="shared" si="155"/>
        <v>SINAPI-I 42405</v>
      </c>
      <c r="B9853" s="3" t="s">
        <v>14774</v>
      </c>
      <c r="C9853" s="3">
        <v>42405</v>
      </c>
      <c r="D9853" s="2" t="s">
        <v>9921</v>
      </c>
      <c r="E9853" s="3" t="s">
        <v>9851</v>
      </c>
      <c r="F9853" s="61">
        <v>8.6999999999999993</v>
      </c>
      <c r="G9853" s="61">
        <v>8.6999999999999993</v>
      </c>
    </row>
    <row r="9854" spans="1:7">
      <c r="A9854" s="1" t="str">
        <f t="shared" si="155"/>
        <v>SINAPI-I 34341</v>
      </c>
      <c r="B9854" s="3" t="s">
        <v>14774</v>
      </c>
      <c r="C9854" s="3">
        <v>34341</v>
      </c>
      <c r="D9854" s="2" t="s">
        <v>9922</v>
      </c>
      <c r="E9854" s="3" t="s">
        <v>9851</v>
      </c>
      <c r="F9854" s="61">
        <v>7.55</v>
      </c>
      <c r="G9854" s="61">
        <v>7.55</v>
      </c>
    </row>
    <row r="9855" spans="1:7">
      <c r="A9855" s="1" t="str">
        <f t="shared" si="155"/>
        <v>SINAPI-I 43053</v>
      </c>
      <c r="B9855" s="3" t="s">
        <v>14774</v>
      </c>
      <c r="C9855" s="3">
        <v>43053</v>
      </c>
      <c r="D9855" s="2" t="s">
        <v>9923</v>
      </c>
      <c r="E9855" s="3" t="s">
        <v>9851</v>
      </c>
      <c r="F9855" s="61">
        <v>5.98</v>
      </c>
      <c r="G9855" s="61">
        <v>5.98</v>
      </c>
    </row>
    <row r="9856" spans="1:7">
      <c r="A9856" s="1" t="str">
        <f t="shared" si="155"/>
        <v>SINAPI-I 43058</v>
      </c>
      <c r="B9856" s="3" t="s">
        <v>14774</v>
      </c>
      <c r="C9856" s="3">
        <v>43058</v>
      </c>
      <c r="D9856" s="2" t="s">
        <v>9924</v>
      </c>
      <c r="E9856" s="3" t="s">
        <v>9851</v>
      </c>
      <c r="F9856" s="61">
        <v>6.2</v>
      </c>
      <c r="G9856" s="61">
        <v>6.2</v>
      </c>
    </row>
    <row r="9857" spans="1:7">
      <c r="A9857" s="1" t="str">
        <f t="shared" si="155"/>
        <v>SINAPI-I 34</v>
      </c>
      <c r="B9857" s="3" t="s">
        <v>14774</v>
      </c>
      <c r="C9857" s="3">
        <v>34</v>
      </c>
      <c r="D9857" s="2" t="s">
        <v>9925</v>
      </c>
      <c r="E9857" s="3" t="s">
        <v>9851</v>
      </c>
      <c r="F9857" s="61">
        <v>6.23</v>
      </c>
      <c r="G9857" s="61">
        <v>6.23</v>
      </c>
    </row>
    <row r="9858" spans="1:7">
      <c r="A9858" s="1" t="str">
        <f t="shared" si="155"/>
        <v>SINAPI-I 43055</v>
      </c>
      <c r="B9858" s="3" t="s">
        <v>14774</v>
      </c>
      <c r="C9858" s="3">
        <v>43055</v>
      </c>
      <c r="D9858" s="2" t="s">
        <v>9926</v>
      </c>
      <c r="E9858" s="3" t="s">
        <v>9851</v>
      </c>
      <c r="F9858" s="61">
        <v>5.4</v>
      </c>
      <c r="G9858" s="61">
        <v>5.4</v>
      </c>
    </row>
    <row r="9859" spans="1:7">
      <c r="A9859" s="1" t="str">
        <f t="shared" si="155"/>
        <v>SINAPI-I 43056</v>
      </c>
      <c r="B9859" s="3" t="s">
        <v>14774</v>
      </c>
      <c r="C9859" s="3">
        <v>43056</v>
      </c>
      <c r="D9859" s="2" t="s">
        <v>9927</v>
      </c>
      <c r="E9859" s="3" t="s">
        <v>9851</v>
      </c>
      <c r="F9859" s="61">
        <v>6.22</v>
      </c>
      <c r="G9859" s="61">
        <v>6.22</v>
      </c>
    </row>
    <row r="9860" spans="1:7">
      <c r="A9860" s="1" t="str">
        <f t="shared" si="155"/>
        <v>SINAPI-I 43057</v>
      </c>
      <c r="B9860" s="3" t="s">
        <v>14774</v>
      </c>
      <c r="C9860" s="3">
        <v>43057</v>
      </c>
      <c r="D9860" s="2" t="s">
        <v>9928</v>
      </c>
      <c r="E9860" s="3" t="s">
        <v>9851</v>
      </c>
      <c r="F9860" s="61">
        <v>6.84</v>
      </c>
      <c r="G9860" s="61">
        <v>6.84</v>
      </c>
    </row>
    <row r="9861" spans="1:7">
      <c r="A9861" s="1" t="str">
        <f t="shared" si="155"/>
        <v>SINAPI-I 34449</v>
      </c>
      <c r="B9861" s="3" t="s">
        <v>14774</v>
      </c>
      <c r="C9861" s="3">
        <v>34449</v>
      </c>
      <c r="D9861" s="2" t="s">
        <v>9929</v>
      </c>
      <c r="E9861" s="3" t="s">
        <v>9851</v>
      </c>
      <c r="F9861" s="61">
        <v>7.31</v>
      </c>
      <c r="G9861" s="61">
        <v>7.31</v>
      </c>
    </row>
    <row r="9862" spans="1:7">
      <c r="A9862" s="1" t="str">
        <f t="shared" si="155"/>
        <v>SINAPI-I 32</v>
      </c>
      <c r="B9862" s="3" t="s">
        <v>14774</v>
      </c>
      <c r="C9862" s="3">
        <v>32</v>
      </c>
      <c r="D9862" s="2" t="s">
        <v>9930</v>
      </c>
      <c r="E9862" s="3" t="s">
        <v>9851</v>
      </c>
      <c r="F9862" s="61">
        <v>6.57</v>
      </c>
      <c r="G9862" s="61">
        <v>6.57</v>
      </c>
    </row>
    <row r="9863" spans="1:7">
      <c r="A9863" s="1" t="str">
        <f t="shared" si="155"/>
        <v>SINAPI-I 33</v>
      </c>
      <c r="B9863" s="3" t="s">
        <v>14774</v>
      </c>
      <c r="C9863" s="3">
        <v>33</v>
      </c>
      <c r="D9863" s="2" t="s">
        <v>9931</v>
      </c>
      <c r="E9863" s="3" t="s">
        <v>9851</v>
      </c>
      <c r="F9863" s="61">
        <v>6.61</v>
      </c>
      <c r="G9863" s="61">
        <v>6.61</v>
      </c>
    </row>
    <row r="9864" spans="1:7">
      <c r="A9864" s="1" t="str">
        <f t="shared" si="155"/>
        <v>SINAPI-I 43061</v>
      </c>
      <c r="B9864" s="3" t="s">
        <v>14774</v>
      </c>
      <c r="C9864" s="3">
        <v>43061</v>
      </c>
      <c r="D9864" s="2" t="s">
        <v>9932</v>
      </c>
      <c r="E9864" s="3" t="s">
        <v>9851</v>
      </c>
      <c r="F9864" s="61">
        <v>6.18</v>
      </c>
      <c r="G9864" s="61">
        <v>6.18</v>
      </c>
    </row>
    <row r="9865" spans="1:7">
      <c r="A9865" s="1" t="str">
        <f t="shared" ref="A9865:A9928" si="156">CONCATENATE($B9865," ",$C9865)</f>
        <v>SINAPI-I 43059</v>
      </c>
      <c r="B9865" s="3" t="s">
        <v>14774</v>
      </c>
      <c r="C9865" s="3">
        <v>43059</v>
      </c>
      <c r="D9865" s="2" t="s">
        <v>9933</v>
      </c>
      <c r="E9865" s="3" t="s">
        <v>9851</v>
      </c>
      <c r="F9865" s="61">
        <v>5.9</v>
      </c>
      <c r="G9865" s="61">
        <v>5.9</v>
      </c>
    </row>
    <row r="9866" spans="1:7">
      <c r="A9866" s="1" t="str">
        <f t="shared" si="156"/>
        <v>SINAPI-I 43062</v>
      </c>
      <c r="B9866" s="3" t="s">
        <v>14774</v>
      </c>
      <c r="C9866" s="3">
        <v>43062</v>
      </c>
      <c r="D9866" s="2" t="s">
        <v>9934</v>
      </c>
      <c r="E9866" s="3" t="s">
        <v>9851</v>
      </c>
      <c r="F9866" s="61">
        <v>6.54</v>
      </c>
      <c r="G9866" s="61">
        <v>6.54</v>
      </c>
    </row>
    <row r="9867" spans="1:7">
      <c r="A9867" s="1" t="str">
        <f t="shared" si="156"/>
        <v>SINAPI-I 43060</v>
      </c>
      <c r="B9867" s="3" t="s">
        <v>14774</v>
      </c>
      <c r="C9867" s="3">
        <v>43060</v>
      </c>
      <c r="D9867" s="2" t="s">
        <v>9935</v>
      </c>
      <c r="E9867" s="3" t="s">
        <v>9851</v>
      </c>
      <c r="F9867" s="61">
        <v>5.14</v>
      </c>
      <c r="G9867" s="61">
        <v>5.14</v>
      </c>
    </row>
    <row r="9868" spans="1:7">
      <c r="A9868" s="1" t="str">
        <f t="shared" si="156"/>
        <v>SINAPI-I 40410</v>
      </c>
      <c r="B9868" s="3" t="s">
        <v>14774</v>
      </c>
      <c r="C9868" s="3">
        <v>40410</v>
      </c>
      <c r="D9868" s="2" t="s">
        <v>9936</v>
      </c>
      <c r="E9868" s="3" t="s">
        <v>9848</v>
      </c>
      <c r="F9868" s="61">
        <v>20.49</v>
      </c>
      <c r="G9868" s="61">
        <v>20.49</v>
      </c>
    </row>
    <row r="9869" spans="1:7">
      <c r="A9869" s="1" t="str">
        <f t="shared" si="156"/>
        <v>SINAPI-I 40411</v>
      </c>
      <c r="B9869" s="3" t="s">
        <v>14774</v>
      </c>
      <c r="C9869" s="3">
        <v>40411</v>
      </c>
      <c r="D9869" s="2" t="s">
        <v>9937</v>
      </c>
      <c r="E9869" s="3" t="s">
        <v>9848</v>
      </c>
      <c r="F9869" s="61">
        <v>22.23</v>
      </c>
      <c r="G9869" s="61">
        <v>22.23</v>
      </c>
    </row>
    <row r="9870" spans="1:7">
      <c r="A9870" s="1" t="str">
        <f t="shared" si="156"/>
        <v>SINAPI-I 40412</v>
      </c>
      <c r="B9870" s="3" t="s">
        <v>14774</v>
      </c>
      <c r="C9870" s="3">
        <v>40412</v>
      </c>
      <c r="D9870" s="2" t="s">
        <v>9938</v>
      </c>
      <c r="E9870" s="3" t="s">
        <v>9848</v>
      </c>
      <c r="F9870" s="61">
        <v>24.95</v>
      </c>
      <c r="G9870" s="61">
        <v>24.95</v>
      </c>
    </row>
    <row r="9871" spans="1:7">
      <c r="A9871" s="1" t="str">
        <f t="shared" si="156"/>
        <v>SINAPI-I 44254</v>
      </c>
      <c r="B9871" s="3" t="s">
        <v>14774</v>
      </c>
      <c r="C9871" s="3">
        <v>44254</v>
      </c>
      <c r="D9871" s="2" t="s">
        <v>9939</v>
      </c>
      <c r="E9871" s="3" t="s">
        <v>9848</v>
      </c>
      <c r="F9871" s="61">
        <v>30.04</v>
      </c>
      <c r="G9871" s="61">
        <v>30.04</v>
      </c>
    </row>
    <row r="9872" spans="1:7">
      <c r="A9872" s="1" t="str">
        <f t="shared" si="156"/>
        <v>SINAPI-I 44255</v>
      </c>
      <c r="B9872" s="3" t="s">
        <v>14774</v>
      </c>
      <c r="C9872" s="3">
        <v>44255</v>
      </c>
      <c r="D9872" s="2" t="s">
        <v>9940</v>
      </c>
      <c r="E9872" s="3" t="s">
        <v>9848</v>
      </c>
      <c r="F9872" s="61">
        <v>33.29</v>
      </c>
      <c r="G9872" s="61">
        <v>33.29</v>
      </c>
    </row>
    <row r="9873" spans="1:7">
      <c r="A9873" s="1" t="str">
        <f t="shared" si="156"/>
        <v>SINAPI-I 44256</v>
      </c>
      <c r="B9873" s="3" t="s">
        <v>14774</v>
      </c>
      <c r="C9873" s="3">
        <v>44256</v>
      </c>
      <c r="D9873" s="2" t="s">
        <v>9941</v>
      </c>
      <c r="E9873" s="3" t="s">
        <v>9848</v>
      </c>
      <c r="F9873" s="61">
        <v>37.6</v>
      </c>
      <c r="G9873" s="61">
        <v>37.6</v>
      </c>
    </row>
    <row r="9874" spans="1:7">
      <c r="A9874" s="1" t="str">
        <f t="shared" si="156"/>
        <v>SINAPI-I 44257</v>
      </c>
      <c r="B9874" s="3" t="s">
        <v>14774</v>
      </c>
      <c r="C9874" s="3">
        <v>44257</v>
      </c>
      <c r="D9874" s="2" t="s">
        <v>9942</v>
      </c>
      <c r="E9874" s="3" t="s">
        <v>9848</v>
      </c>
      <c r="F9874" s="61">
        <v>59.49</v>
      </c>
      <c r="G9874" s="61">
        <v>59.49</v>
      </c>
    </row>
    <row r="9875" spans="1:7">
      <c r="A9875" s="1" t="str">
        <f t="shared" si="156"/>
        <v>SINAPI-I 44258</v>
      </c>
      <c r="B9875" s="3" t="s">
        <v>14774</v>
      </c>
      <c r="C9875" s="3">
        <v>44258</v>
      </c>
      <c r="D9875" s="2" t="s">
        <v>9943</v>
      </c>
      <c r="E9875" s="3" t="s">
        <v>9848</v>
      </c>
      <c r="F9875" s="61">
        <v>67.989999999999995</v>
      </c>
      <c r="G9875" s="61">
        <v>67.989999999999995</v>
      </c>
    </row>
    <row r="9876" spans="1:7">
      <c r="A9876" s="1" t="str">
        <f t="shared" si="156"/>
        <v>SINAPI-I 44259</v>
      </c>
      <c r="B9876" s="3" t="s">
        <v>14774</v>
      </c>
      <c r="C9876" s="3">
        <v>44259</v>
      </c>
      <c r="D9876" s="2" t="s">
        <v>9944</v>
      </c>
      <c r="E9876" s="3" t="s">
        <v>9848</v>
      </c>
      <c r="F9876" s="61">
        <v>93.33</v>
      </c>
      <c r="G9876" s="61">
        <v>93.33</v>
      </c>
    </row>
    <row r="9877" spans="1:7">
      <c r="A9877" s="1" t="str">
        <f t="shared" si="156"/>
        <v>SINAPI-I 37997</v>
      </c>
      <c r="B9877" s="3" t="s">
        <v>14774</v>
      </c>
      <c r="C9877" s="3">
        <v>37997</v>
      </c>
      <c r="D9877" s="2" t="s">
        <v>9945</v>
      </c>
      <c r="E9877" s="3" t="s">
        <v>9848</v>
      </c>
      <c r="F9877" s="61">
        <v>17.899999999999999</v>
      </c>
      <c r="G9877" s="61">
        <v>17.899999999999999</v>
      </c>
    </row>
    <row r="9878" spans="1:7">
      <c r="A9878" s="1" t="str">
        <f t="shared" si="156"/>
        <v>SINAPI-I 37998</v>
      </c>
      <c r="B9878" s="3" t="s">
        <v>14774</v>
      </c>
      <c r="C9878" s="3">
        <v>37998</v>
      </c>
      <c r="D9878" s="2" t="s">
        <v>9946</v>
      </c>
      <c r="E9878" s="3" t="s">
        <v>9848</v>
      </c>
      <c r="F9878" s="61">
        <v>23.96</v>
      </c>
      <c r="G9878" s="61">
        <v>23.96</v>
      </c>
    </row>
    <row r="9879" spans="1:7" ht="22.5">
      <c r="A9879" s="1" t="str">
        <f t="shared" si="156"/>
        <v>SINAPI-I 55</v>
      </c>
      <c r="B9879" s="3" t="s">
        <v>14774</v>
      </c>
      <c r="C9879" s="3">
        <v>55</v>
      </c>
      <c r="D9879" s="2" t="s">
        <v>9947</v>
      </c>
      <c r="E9879" s="3" t="s">
        <v>9848</v>
      </c>
      <c r="F9879" s="61">
        <v>3.94</v>
      </c>
      <c r="G9879" s="61">
        <v>3.94</v>
      </c>
    </row>
    <row r="9880" spans="1:7" ht="22.5">
      <c r="A9880" s="1" t="str">
        <f t="shared" si="156"/>
        <v>SINAPI-I 61</v>
      </c>
      <c r="B9880" s="3" t="s">
        <v>14774</v>
      </c>
      <c r="C9880" s="3">
        <v>61</v>
      </c>
      <c r="D9880" s="2" t="s">
        <v>9948</v>
      </c>
      <c r="E9880" s="3" t="s">
        <v>9848</v>
      </c>
      <c r="F9880" s="61">
        <v>3.72</v>
      </c>
      <c r="G9880" s="61">
        <v>3.72</v>
      </c>
    </row>
    <row r="9881" spans="1:7" ht="22.5">
      <c r="A9881" s="1" t="str">
        <f t="shared" si="156"/>
        <v>SINAPI-I 62</v>
      </c>
      <c r="B9881" s="3" t="s">
        <v>14774</v>
      </c>
      <c r="C9881" s="3">
        <v>62</v>
      </c>
      <c r="D9881" s="2" t="s">
        <v>9949</v>
      </c>
      <c r="E9881" s="3" t="s">
        <v>9848</v>
      </c>
      <c r="F9881" s="61">
        <v>7.72</v>
      </c>
      <c r="G9881" s="61">
        <v>7.72</v>
      </c>
    </row>
    <row r="9882" spans="1:7" ht="22.5">
      <c r="A9882" s="1" t="str">
        <f t="shared" si="156"/>
        <v>SINAPI-I 10899</v>
      </c>
      <c r="B9882" s="3" t="s">
        <v>14774</v>
      </c>
      <c r="C9882" s="3">
        <v>10899</v>
      </c>
      <c r="D9882" s="2" t="s">
        <v>9950</v>
      </c>
      <c r="E9882" s="3" t="s">
        <v>9848</v>
      </c>
      <c r="F9882" s="61">
        <v>144.57</v>
      </c>
      <c r="G9882" s="61">
        <v>144.57</v>
      </c>
    </row>
    <row r="9883" spans="1:7" ht="22.5">
      <c r="A9883" s="1" t="str">
        <f t="shared" si="156"/>
        <v>SINAPI-I 10900</v>
      </c>
      <c r="B9883" s="3" t="s">
        <v>14774</v>
      </c>
      <c r="C9883" s="3">
        <v>10900</v>
      </c>
      <c r="D9883" s="2" t="s">
        <v>9951</v>
      </c>
      <c r="E9883" s="3" t="s">
        <v>9848</v>
      </c>
      <c r="F9883" s="61">
        <v>113.14</v>
      </c>
      <c r="G9883" s="61">
        <v>113.14</v>
      </c>
    </row>
    <row r="9884" spans="1:7">
      <c r="A9884" s="1" t="str">
        <f t="shared" si="156"/>
        <v>SINAPI-I 47</v>
      </c>
      <c r="B9884" s="3" t="s">
        <v>14774</v>
      </c>
      <c r="C9884" s="3">
        <v>47</v>
      </c>
      <c r="D9884" s="2" t="s">
        <v>9952</v>
      </c>
      <c r="E9884" s="3" t="s">
        <v>9848</v>
      </c>
      <c r="F9884" s="61">
        <v>97.81</v>
      </c>
      <c r="G9884" s="61">
        <v>97.81</v>
      </c>
    </row>
    <row r="9885" spans="1:7">
      <c r="A9885" s="1" t="str">
        <f t="shared" si="156"/>
        <v>SINAPI-I 48</v>
      </c>
      <c r="B9885" s="3" t="s">
        <v>14774</v>
      </c>
      <c r="C9885" s="3">
        <v>48</v>
      </c>
      <c r="D9885" s="2" t="s">
        <v>9953</v>
      </c>
      <c r="E9885" s="3" t="s">
        <v>9848</v>
      </c>
      <c r="F9885" s="61">
        <v>25.51</v>
      </c>
      <c r="G9885" s="61">
        <v>25.51</v>
      </c>
    </row>
    <row r="9886" spans="1:7">
      <c r="A9886" s="1" t="str">
        <f t="shared" si="156"/>
        <v>SINAPI-I 46</v>
      </c>
      <c r="B9886" s="3" t="s">
        <v>14774</v>
      </c>
      <c r="C9886" s="3">
        <v>46</v>
      </c>
      <c r="D9886" s="2" t="s">
        <v>9954</v>
      </c>
      <c r="E9886" s="3" t="s">
        <v>9848</v>
      </c>
      <c r="F9886" s="61">
        <v>57.2</v>
      </c>
      <c r="G9886" s="61">
        <v>57.2</v>
      </c>
    </row>
    <row r="9887" spans="1:7">
      <c r="A9887" s="1" t="str">
        <f t="shared" si="156"/>
        <v>SINAPI-I 52</v>
      </c>
      <c r="B9887" s="3" t="s">
        <v>14774</v>
      </c>
      <c r="C9887" s="3">
        <v>52</v>
      </c>
      <c r="D9887" s="2" t="s">
        <v>9955</v>
      </c>
      <c r="E9887" s="3" t="s">
        <v>9848</v>
      </c>
      <c r="F9887" s="61">
        <v>19.38</v>
      </c>
      <c r="G9887" s="61">
        <v>19.38</v>
      </c>
    </row>
    <row r="9888" spans="1:7">
      <c r="A9888" s="1" t="str">
        <f t="shared" si="156"/>
        <v>SINAPI-I 43</v>
      </c>
      <c r="B9888" s="3" t="s">
        <v>14774</v>
      </c>
      <c r="C9888" s="3">
        <v>43</v>
      </c>
      <c r="D9888" s="2" t="s">
        <v>9956</v>
      </c>
      <c r="E9888" s="3" t="s">
        <v>9848</v>
      </c>
      <c r="F9888" s="61">
        <v>65.41</v>
      </c>
      <c r="G9888" s="61">
        <v>65.41</v>
      </c>
    </row>
    <row r="9889" spans="1:7">
      <c r="A9889" s="1" t="str">
        <f t="shared" si="156"/>
        <v>SINAPI-I 103</v>
      </c>
      <c r="B9889" s="3" t="s">
        <v>14774</v>
      </c>
      <c r="C9889" s="3">
        <v>103</v>
      </c>
      <c r="D9889" s="2" t="s">
        <v>9957</v>
      </c>
      <c r="E9889" s="3" t="s">
        <v>9848</v>
      </c>
      <c r="F9889" s="61">
        <v>45.31</v>
      </c>
      <c r="G9889" s="61">
        <v>45.31</v>
      </c>
    </row>
    <row r="9890" spans="1:7">
      <c r="A9890" s="1" t="str">
        <f t="shared" si="156"/>
        <v>SINAPI-I 107</v>
      </c>
      <c r="B9890" s="3" t="s">
        <v>14774</v>
      </c>
      <c r="C9890" s="3">
        <v>107</v>
      </c>
      <c r="D9890" s="2" t="s">
        <v>9958</v>
      </c>
      <c r="E9890" s="3" t="s">
        <v>9848</v>
      </c>
      <c r="F9890" s="61">
        <v>0.85</v>
      </c>
      <c r="G9890" s="61">
        <v>0.85</v>
      </c>
    </row>
    <row r="9891" spans="1:7">
      <c r="A9891" s="1" t="str">
        <f t="shared" si="156"/>
        <v>SINAPI-I 65</v>
      </c>
      <c r="B9891" s="3" t="s">
        <v>14774</v>
      </c>
      <c r="C9891" s="3">
        <v>65</v>
      </c>
      <c r="D9891" s="2" t="s">
        <v>9959</v>
      </c>
      <c r="E9891" s="3" t="s">
        <v>9848</v>
      </c>
      <c r="F9891" s="61">
        <v>0.93</v>
      </c>
      <c r="G9891" s="61">
        <v>0.93</v>
      </c>
    </row>
    <row r="9892" spans="1:7">
      <c r="A9892" s="1" t="str">
        <f t="shared" si="156"/>
        <v>SINAPI-I 108</v>
      </c>
      <c r="B9892" s="3" t="s">
        <v>14774</v>
      </c>
      <c r="C9892" s="3">
        <v>108</v>
      </c>
      <c r="D9892" s="2" t="s">
        <v>9960</v>
      </c>
      <c r="E9892" s="3" t="s">
        <v>9848</v>
      </c>
      <c r="F9892" s="61">
        <v>1.88</v>
      </c>
      <c r="G9892" s="61">
        <v>1.88</v>
      </c>
    </row>
    <row r="9893" spans="1:7">
      <c r="A9893" s="1" t="str">
        <f t="shared" si="156"/>
        <v>SINAPI-I 110</v>
      </c>
      <c r="B9893" s="3" t="s">
        <v>14774</v>
      </c>
      <c r="C9893" s="3">
        <v>110</v>
      </c>
      <c r="D9893" s="2" t="s">
        <v>9961</v>
      </c>
      <c r="E9893" s="3" t="s">
        <v>9848</v>
      </c>
      <c r="F9893" s="61">
        <v>6.52</v>
      </c>
      <c r="G9893" s="61">
        <v>6.52</v>
      </c>
    </row>
    <row r="9894" spans="1:7">
      <c r="A9894" s="1" t="str">
        <f t="shared" si="156"/>
        <v>SINAPI-I 109</v>
      </c>
      <c r="B9894" s="3" t="s">
        <v>14774</v>
      </c>
      <c r="C9894" s="3">
        <v>109</v>
      </c>
      <c r="D9894" s="2" t="s">
        <v>9962</v>
      </c>
      <c r="E9894" s="3" t="s">
        <v>9848</v>
      </c>
      <c r="F9894" s="61">
        <v>3.88</v>
      </c>
      <c r="G9894" s="61">
        <v>3.88</v>
      </c>
    </row>
    <row r="9895" spans="1:7">
      <c r="A9895" s="1" t="str">
        <f t="shared" si="156"/>
        <v>SINAPI-I 111</v>
      </c>
      <c r="B9895" s="3" t="s">
        <v>14774</v>
      </c>
      <c r="C9895" s="3">
        <v>111</v>
      </c>
      <c r="D9895" s="2" t="s">
        <v>9963</v>
      </c>
      <c r="E9895" s="3" t="s">
        <v>9848</v>
      </c>
      <c r="F9895" s="61">
        <v>8.82</v>
      </c>
      <c r="G9895" s="61">
        <v>8.82</v>
      </c>
    </row>
    <row r="9896" spans="1:7">
      <c r="A9896" s="1" t="str">
        <f t="shared" si="156"/>
        <v>SINAPI-I 112</v>
      </c>
      <c r="B9896" s="3" t="s">
        <v>14774</v>
      </c>
      <c r="C9896" s="3">
        <v>112</v>
      </c>
      <c r="D9896" s="2" t="s">
        <v>9964</v>
      </c>
      <c r="E9896" s="3" t="s">
        <v>9848</v>
      </c>
      <c r="F9896" s="61">
        <v>4.67</v>
      </c>
      <c r="G9896" s="61">
        <v>4.67</v>
      </c>
    </row>
    <row r="9897" spans="1:7">
      <c r="A9897" s="1" t="str">
        <f t="shared" si="156"/>
        <v>SINAPI-I 113</v>
      </c>
      <c r="B9897" s="3" t="s">
        <v>14774</v>
      </c>
      <c r="C9897" s="3">
        <v>113</v>
      </c>
      <c r="D9897" s="2" t="s">
        <v>9965</v>
      </c>
      <c r="E9897" s="3" t="s">
        <v>9848</v>
      </c>
      <c r="F9897" s="61">
        <v>11.7</v>
      </c>
      <c r="G9897" s="61">
        <v>11.7</v>
      </c>
    </row>
    <row r="9898" spans="1:7">
      <c r="A9898" s="1" t="str">
        <f t="shared" si="156"/>
        <v>SINAPI-I 104</v>
      </c>
      <c r="B9898" s="3" t="s">
        <v>14774</v>
      </c>
      <c r="C9898" s="3">
        <v>104</v>
      </c>
      <c r="D9898" s="2" t="s">
        <v>9966</v>
      </c>
      <c r="E9898" s="3" t="s">
        <v>9848</v>
      </c>
      <c r="F9898" s="61">
        <v>20.36</v>
      </c>
      <c r="G9898" s="61">
        <v>20.36</v>
      </c>
    </row>
    <row r="9899" spans="1:7">
      <c r="A9899" s="1" t="str">
        <f t="shared" si="156"/>
        <v>SINAPI-I 102</v>
      </c>
      <c r="B9899" s="3" t="s">
        <v>14774</v>
      </c>
      <c r="C9899" s="3">
        <v>102</v>
      </c>
      <c r="D9899" s="2" t="s">
        <v>9967</v>
      </c>
      <c r="E9899" s="3" t="s">
        <v>9848</v>
      </c>
      <c r="F9899" s="61">
        <v>28.07</v>
      </c>
      <c r="G9899" s="61">
        <v>28.07</v>
      </c>
    </row>
    <row r="9900" spans="1:7">
      <c r="A9900" s="1" t="str">
        <f t="shared" si="156"/>
        <v>SINAPI-I 95</v>
      </c>
      <c r="B9900" s="3" t="s">
        <v>14774</v>
      </c>
      <c r="C9900" s="3">
        <v>95</v>
      </c>
      <c r="D9900" s="2" t="s">
        <v>9968</v>
      </c>
      <c r="E9900" s="3" t="s">
        <v>9848</v>
      </c>
      <c r="F9900" s="61">
        <v>11.86</v>
      </c>
      <c r="G9900" s="61">
        <v>11.86</v>
      </c>
    </row>
    <row r="9901" spans="1:7">
      <c r="A9901" s="1" t="str">
        <f t="shared" si="156"/>
        <v>SINAPI-I 96</v>
      </c>
      <c r="B9901" s="3" t="s">
        <v>14774</v>
      </c>
      <c r="C9901" s="3">
        <v>96</v>
      </c>
      <c r="D9901" s="2" t="s">
        <v>9969</v>
      </c>
      <c r="E9901" s="3" t="s">
        <v>9848</v>
      </c>
      <c r="F9901" s="61">
        <v>12.9</v>
      </c>
      <c r="G9901" s="61">
        <v>12.9</v>
      </c>
    </row>
    <row r="9902" spans="1:7">
      <c r="A9902" s="1" t="str">
        <f t="shared" si="156"/>
        <v>SINAPI-I 97</v>
      </c>
      <c r="B9902" s="3" t="s">
        <v>14774</v>
      </c>
      <c r="C9902" s="3">
        <v>97</v>
      </c>
      <c r="D9902" s="2" t="s">
        <v>9970</v>
      </c>
      <c r="E9902" s="3" t="s">
        <v>9848</v>
      </c>
      <c r="F9902" s="61">
        <v>19.41</v>
      </c>
      <c r="G9902" s="61">
        <v>19.41</v>
      </c>
    </row>
    <row r="9903" spans="1:7">
      <c r="A9903" s="1" t="str">
        <f t="shared" si="156"/>
        <v>SINAPI-I 98</v>
      </c>
      <c r="B9903" s="3" t="s">
        <v>14774</v>
      </c>
      <c r="C9903" s="3">
        <v>98</v>
      </c>
      <c r="D9903" s="2" t="s">
        <v>9971</v>
      </c>
      <c r="E9903" s="3" t="s">
        <v>9848</v>
      </c>
      <c r="F9903" s="61">
        <v>29.06</v>
      </c>
      <c r="G9903" s="61">
        <v>29.06</v>
      </c>
    </row>
    <row r="9904" spans="1:7">
      <c r="A9904" s="1" t="str">
        <f t="shared" si="156"/>
        <v>SINAPI-I 99</v>
      </c>
      <c r="B9904" s="3" t="s">
        <v>14774</v>
      </c>
      <c r="C9904" s="3">
        <v>99</v>
      </c>
      <c r="D9904" s="2" t="s">
        <v>9972</v>
      </c>
      <c r="E9904" s="3" t="s">
        <v>9848</v>
      </c>
      <c r="F9904" s="61">
        <v>27.47</v>
      </c>
      <c r="G9904" s="61">
        <v>27.47</v>
      </c>
    </row>
    <row r="9905" spans="1:7">
      <c r="A9905" s="1" t="str">
        <f t="shared" si="156"/>
        <v>SINAPI-I 60</v>
      </c>
      <c r="B9905" s="3" t="s">
        <v>14774</v>
      </c>
      <c r="C9905" s="3">
        <v>60</v>
      </c>
      <c r="D9905" s="2" t="s">
        <v>9973</v>
      </c>
      <c r="E9905" s="3" t="s">
        <v>9848</v>
      </c>
      <c r="F9905" s="61">
        <v>5.1100000000000003</v>
      </c>
      <c r="G9905" s="61">
        <v>5.1100000000000003</v>
      </c>
    </row>
    <row r="9906" spans="1:7">
      <c r="A9906" s="1" t="str">
        <f t="shared" si="156"/>
        <v>SINAPI-I 72</v>
      </c>
      <c r="B9906" s="3" t="s">
        <v>14774</v>
      </c>
      <c r="C9906" s="3">
        <v>72</v>
      </c>
      <c r="D9906" s="2" t="s">
        <v>9974</v>
      </c>
      <c r="E9906" s="3" t="s">
        <v>9848</v>
      </c>
      <c r="F9906" s="61">
        <v>52.68</v>
      </c>
      <c r="G9906" s="61">
        <v>52.68</v>
      </c>
    </row>
    <row r="9907" spans="1:7">
      <c r="A9907" s="1" t="str">
        <f t="shared" si="156"/>
        <v>SINAPI-I 71</v>
      </c>
      <c r="B9907" s="3" t="s">
        <v>14774</v>
      </c>
      <c r="C9907" s="3">
        <v>71</v>
      </c>
      <c r="D9907" s="2" t="s">
        <v>9975</v>
      </c>
      <c r="E9907" s="3" t="s">
        <v>9848</v>
      </c>
      <c r="F9907" s="61">
        <v>32.53</v>
      </c>
      <c r="G9907" s="61">
        <v>32.53</v>
      </c>
    </row>
    <row r="9908" spans="1:7">
      <c r="A9908" s="1" t="str">
        <f t="shared" si="156"/>
        <v>SINAPI-I 67</v>
      </c>
      <c r="B9908" s="3" t="s">
        <v>14774</v>
      </c>
      <c r="C9908" s="3">
        <v>67</v>
      </c>
      <c r="D9908" s="2" t="s">
        <v>9976</v>
      </c>
      <c r="E9908" s="3" t="s">
        <v>9848</v>
      </c>
      <c r="F9908" s="61">
        <v>17.03</v>
      </c>
      <c r="G9908" s="61">
        <v>17.03</v>
      </c>
    </row>
    <row r="9909" spans="1:7">
      <c r="A9909" s="1" t="str">
        <f t="shared" si="156"/>
        <v>SINAPI-I 73</v>
      </c>
      <c r="B9909" s="3" t="s">
        <v>14774</v>
      </c>
      <c r="C9909" s="3">
        <v>73</v>
      </c>
      <c r="D9909" s="2" t="s">
        <v>9977</v>
      </c>
      <c r="E9909" s="3" t="s">
        <v>9848</v>
      </c>
      <c r="F9909" s="61">
        <v>16.3</v>
      </c>
      <c r="G9909" s="61">
        <v>16.3</v>
      </c>
    </row>
    <row r="9910" spans="1:7">
      <c r="A9910" s="1" t="str">
        <f t="shared" si="156"/>
        <v>SINAPI-I 100</v>
      </c>
      <c r="B9910" s="3" t="s">
        <v>14774</v>
      </c>
      <c r="C9910" s="3">
        <v>100</v>
      </c>
      <c r="D9910" s="2" t="s">
        <v>9978</v>
      </c>
      <c r="E9910" s="3" t="s">
        <v>9848</v>
      </c>
      <c r="F9910" s="61">
        <v>47.99</v>
      </c>
      <c r="G9910" s="61">
        <v>47.99</v>
      </c>
    </row>
    <row r="9911" spans="1:7">
      <c r="A9911" s="1" t="str">
        <f t="shared" si="156"/>
        <v>SINAPI-I 75</v>
      </c>
      <c r="B9911" s="3" t="s">
        <v>14774</v>
      </c>
      <c r="C9911" s="3">
        <v>75</v>
      </c>
      <c r="D9911" s="2" t="s">
        <v>9979</v>
      </c>
      <c r="E9911" s="3" t="s">
        <v>9848</v>
      </c>
      <c r="F9911" s="61">
        <v>279.79000000000002</v>
      </c>
      <c r="G9911" s="61">
        <v>279.79000000000002</v>
      </c>
    </row>
    <row r="9912" spans="1:7">
      <c r="A9912" s="1" t="str">
        <f t="shared" si="156"/>
        <v>SINAPI-I 83</v>
      </c>
      <c r="B9912" s="3" t="s">
        <v>14774</v>
      </c>
      <c r="C9912" s="3">
        <v>83</v>
      </c>
      <c r="D9912" s="2" t="s">
        <v>9980</v>
      </c>
      <c r="E9912" s="3" t="s">
        <v>9848</v>
      </c>
      <c r="F9912" s="61">
        <v>223.69</v>
      </c>
      <c r="G9912" s="61">
        <v>223.69</v>
      </c>
    </row>
    <row r="9913" spans="1:7">
      <c r="A9913" s="1" t="str">
        <f t="shared" si="156"/>
        <v>SINAPI-I 74</v>
      </c>
      <c r="B9913" s="3" t="s">
        <v>14774</v>
      </c>
      <c r="C9913" s="3">
        <v>74</v>
      </c>
      <c r="D9913" s="2" t="s">
        <v>9981</v>
      </c>
      <c r="E9913" s="3" t="s">
        <v>9848</v>
      </c>
      <c r="F9913" s="61">
        <v>319.81</v>
      </c>
      <c r="G9913" s="61">
        <v>319.81</v>
      </c>
    </row>
    <row r="9914" spans="1:7">
      <c r="A9914" s="1" t="str">
        <f t="shared" si="156"/>
        <v>SINAPI-I 106</v>
      </c>
      <c r="B9914" s="3" t="s">
        <v>14774</v>
      </c>
      <c r="C9914" s="3">
        <v>106</v>
      </c>
      <c r="D9914" s="2" t="s">
        <v>9982</v>
      </c>
      <c r="E9914" s="3" t="s">
        <v>9848</v>
      </c>
      <c r="F9914" s="61">
        <v>404.41</v>
      </c>
      <c r="G9914" s="61">
        <v>404.41</v>
      </c>
    </row>
    <row r="9915" spans="1:7">
      <c r="A9915" s="1" t="str">
        <f t="shared" si="156"/>
        <v>SINAPI-I 88</v>
      </c>
      <c r="B9915" s="3" t="s">
        <v>14774</v>
      </c>
      <c r="C9915" s="3">
        <v>88</v>
      </c>
      <c r="D9915" s="2" t="s">
        <v>9983</v>
      </c>
      <c r="E9915" s="3" t="s">
        <v>9848</v>
      </c>
      <c r="F9915" s="61">
        <v>11.36</v>
      </c>
      <c r="G9915" s="61">
        <v>11.36</v>
      </c>
    </row>
    <row r="9916" spans="1:7">
      <c r="A9916" s="1" t="str">
        <f t="shared" si="156"/>
        <v>SINAPI-I 82</v>
      </c>
      <c r="B9916" s="3" t="s">
        <v>14774</v>
      </c>
      <c r="C9916" s="3">
        <v>82</v>
      </c>
      <c r="D9916" s="2" t="s">
        <v>9984</v>
      </c>
      <c r="E9916" s="3" t="s">
        <v>9848</v>
      </c>
      <c r="F9916" s="61">
        <v>212.82</v>
      </c>
      <c r="G9916" s="61">
        <v>212.82</v>
      </c>
    </row>
    <row r="9917" spans="1:7">
      <c r="A9917" s="1" t="str">
        <f t="shared" si="156"/>
        <v>SINAPI-I 105</v>
      </c>
      <c r="B9917" s="3" t="s">
        <v>14774</v>
      </c>
      <c r="C9917" s="3">
        <v>105</v>
      </c>
      <c r="D9917" s="2" t="s">
        <v>9985</v>
      </c>
      <c r="E9917" s="3" t="s">
        <v>9848</v>
      </c>
      <c r="F9917" s="61">
        <v>301.56</v>
      </c>
      <c r="G9917" s="61">
        <v>301.56</v>
      </c>
    </row>
    <row r="9918" spans="1:7" ht="22.5">
      <c r="A9918" s="1" t="str">
        <f t="shared" si="156"/>
        <v>SINAPI-I 39719</v>
      </c>
      <c r="B9918" s="3" t="s">
        <v>14774</v>
      </c>
      <c r="C9918" s="3">
        <v>39719</v>
      </c>
      <c r="D9918" s="2" t="s">
        <v>9986</v>
      </c>
      <c r="E9918" s="3" t="s">
        <v>9864</v>
      </c>
      <c r="F9918" s="61">
        <v>158.12</v>
      </c>
      <c r="G9918" s="61">
        <v>158.12</v>
      </c>
    </row>
    <row r="9919" spans="1:7">
      <c r="A9919" s="1" t="str">
        <f t="shared" si="156"/>
        <v>SINAPI-I 3410</v>
      </c>
      <c r="B9919" s="3" t="s">
        <v>14774</v>
      </c>
      <c r="C9919" s="3">
        <v>3410</v>
      </c>
      <c r="D9919" s="2" t="s">
        <v>9987</v>
      </c>
      <c r="E9919" s="3" t="s">
        <v>9851</v>
      </c>
      <c r="F9919" s="61">
        <v>35.57</v>
      </c>
      <c r="G9919" s="61">
        <v>35.57</v>
      </c>
    </row>
    <row r="9920" spans="1:7">
      <c r="A9920" s="1" t="str">
        <f t="shared" si="156"/>
        <v>SINAPI-I 4791</v>
      </c>
      <c r="B9920" s="3" t="s">
        <v>14774</v>
      </c>
      <c r="C9920" s="3">
        <v>4791</v>
      </c>
      <c r="D9920" s="2" t="s">
        <v>9988</v>
      </c>
      <c r="E9920" s="3" t="s">
        <v>9851</v>
      </c>
      <c r="F9920" s="61">
        <v>51.96</v>
      </c>
      <c r="G9920" s="61">
        <v>51.96</v>
      </c>
    </row>
    <row r="9921" spans="1:7">
      <c r="A9921" s="1" t="str">
        <f t="shared" si="156"/>
        <v>SINAPI-I 157</v>
      </c>
      <c r="B9921" s="3" t="s">
        <v>14774</v>
      </c>
      <c r="C9921" s="3">
        <v>157</v>
      </c>
      <c r="D9921" s="2" t="s">
        <v>9989</v>
      </c>
      <c r="E9921" s="3" t="s">
        <v>9851</v>
      </c>
      <c r="F9921" s="61">
        <v>152.58000000000001</v>
      </c>
      <c r="G9921" s="61">
        <v>152.58000000000001</v>
      </c>
    </row>
    <row r="9922" spans="1:7">
      <c r="A9922" s="1" t="str">
        <f t="shared" si="156"/>
        <v>SINAPI-I 156</v>
      </c>
      <c r="B9922" s="3" t="s">
        <v>14774</v>
      </c>
      <c r="C9922" s="3">
        <v>156</v>
      </c>
      <c r="D9922" s="2" t="s">
        <v>9990</v>
      </c>
      <c r="E9922" s="3" t="s">
        <v>9851</v>
      </c>
      <c r="F9922" s="61">
        <v>54.32</v>
      </c>
      <c r="G9922" s="61">
        <v>54.32</v>
      </c>
    </row>
    <row r="9923" spans="1:7">
      <c r="A9923" s="1" t="str">
        <f t="shared" si="156"/>
        <v>SINAPI-I 131</v>
      </c>
      <c r="B9923" s="3" t="s">
        <v>14774</v>
      </c>
      <c r="C9923" s="3">
        <v>131</v>
      </c>
      <c r="D9923" s="2" t="s">
        <v>9991</v>
      </c>
      <c r="E9923" s="3" t="s">
        <v>9851</v>
      </c>
      <c r="F9923" s="61">
        <v>46.46</v>
      </c>
      <c r="G9923" s="61">
        <v>46.46</v>
      </c>
    </row>
    <row r="9924" spans="1:7">
      <c r="A9924" s="1" t="str">
        <f t="shared" si="156"/>
        <v>SINAPI-I 21114</v>
      </c>
      <c r="B9924" s="3" t="s">
        <v>14774</v>
      </c>
      <c r="C9924" s="3">
        <v>21114</v>
      </c>
      <c r="D9924" s="2" t="s">
        <v>9992</v>
      </c>
      <c r="E9924" s="3" t="s">
        <v>9848</v>
      </c>
      <c r="F9924" s="61">
        <v>31.17</v>
      </c>
      <c r="G9924" s="61">
        <v>31.17</v>
      </c>
    </row>
    <row r="9925" spans="1:7">
      <c r="A9925" s="1" t="str">
        <f t="shared" si="156"/>
        <v>SINAPI-I 119</v>
      </c>
      <c r="B9925" s="3" t="s">
        <v>14774</v>
      </c>
      <c r="C9925" s="3">
        <v>119</v>
      </c>
      <c r="D9925" s="2" t="s">
        <v>9993</v>
      </c>
      <c r="E9925" s="3" t="s">
        <v>9848</v>
      </c>
      <c r="F9925" s="61">
        <v>7.9</v>
      </c>
      <c r="G9925" s="61">
        <v>7.9</v>
      </c>
    </row>
    <row r="9926" spans="1:7">
      <c r="A9926" s="1" t="str">
        <f t="shared" si="156"/>
        <v>SINAPI-I 122</v>
      </c>
      <c r="B9926" s="3" t="s">
        <v>14774</v>
      </c>
      <c r="C9926" s="3">
        <v>122</v>
      </c>
      <c r="D9926" s="2" t="s">
        <v>9994</v>
      </c>
      <c r="E9926" s="3" t="s">
        <v>9848</v>
      </c>
      <c r="F9926" s="61">
        <v>60.78</v>
      </c>
      <c r="G9926" s="61">
        <v>60.78</v>
      </c>
    </row>
    <row r="9927" spans="1:7">
      <c r="A9927" s="1" t="str">
        <f t="shared" si="156"/>
        <v>SINAPI-I 20080</v>
      </c>
      <c r="B9927" s="3" t="s">
        <v>14774</v>
      </c>
      <c r="C9927" s="3">
        <v>20080</v>
      </c>
      <c r="D9927" s="2" t="s">
        <v>9995</v>
      </c>
      <c r="E9927" s="3" t="s">
        <v>9848</v>
      </c>
      <c r="F9927" s="61">
        <v>19.84</v>
      </c>
      <c r="G9927" s="61">
        <v>19.84</v>
      </c>
    </row>
    <row r="9928" spans="1:7">
      <c r="A9928" s="1" t="str">
        <f t="shared" si="156"/>
        <v>SINAPI-I 124</v>
      </c>
      <c r="B9928" s="3" t="s">
        <v>14774</v>
      </c>
      <c r="C9928" s="3">
        <v>124</v>
      </c>
      <c r="D9928" s="2" t="s">
        <v>9996</v>
      </c>
      <c r="E9928" s="3" t="s">
        <v>9864</v>
      </c>
      <c r="F9928" s="61">
        <v>17.91</v>
      </c>
      <c r="G9928" s="61">
        <v>17.91</v>
      </c>
    </row>
    <row r="9929" spans="1:7">
      <c r="A9929" s="1" t="str">
        <f t="shared" ref="A9929:A9992" si="157">CONCATENATE($B9929," ",$C9929)</f>
        <v>SINAPI-I 7334</v>
      </c>
      <c r="B9929" s="3" t="s">
        <v>14774</v>
      </c>
      <c r="C9929" s="3">
        <v>7334</v>
      </c>
      <c r="D9929" s="2" t="s">
        <v>9997</v>
      </c>
      <c r="E9929" s="3" t="s">
        <v>9864</v>
      </c>
      <c r="F9929" s="61">
        <v>14.39</v>
      </c>
      <c r="G9929" s="61">
        <v>14.39</v>
      </c>
    </row>
    <row r="9930" spans="1:7">
      <c r="A9930" s="1" t="str">
        <f t="shared" si="157"/>
        <v>SINAPI-I 45146</v>
      </c>
      <c r="B9930" s="3" t="s">
        <v>14774</v>
      </c>
      <c r="C9930" s="3">
        <v>45146</v>
      </c>
      <c r="D9930" s="2" t="s">
        <v>9998</v>
      </c>
      <c r="E9930" s="3" t="s">
        <v>9851</v>
      </c>
      <c r="F9930" s="61">
        <v>34.35</v>
      </c>
      <c r="G9930" s="61">
        <v>34.35</v>
      </c>
    </row>
    <row r="9931" spans="1:7" ht="22.5">
      <c r="A9931" s="1" t="str">
        <f t="shared" si="157"/>
        <v>SINAPI-I 123</v>
      </c>
      <c r="B9931" s="3" t="s">
        <v>14774</v>
      </c>
      <c r="C9931" s="3">
        <v>123</v>
      </c>
      <c r="D9931" s="2" t="s">
        <v>9999</v>
      </c>
      <c r="E9931" s="3" t="s">
        <v>9864</v>
      </c>
      <c r="F9931" s="61">
        <v>7.33</v>
      </c>
      <c r="G9931" s="61">
        <v>7.33</v>
      </c>
    </row>
    <row r="9932" spans="1:7">
      <c r="A9932" s="1" t="str">
        <f t="shared" si="157"/>
        <v>SINAPI-I 127</v>
      </c>
      <c r="B9932" s="3" t="s">
        <v>14774</v>
      </c>
      <c r="C9932" s="3">
        <v>127</v>
      </c>
      <c r="D9932" s="2" t="s">
        <v>10000</v>
      </c>
      <c r="E9932" s="3" t="s">
        <v>9864</v>
      </c>
      <c r="F9932" s="61">
        <v>17.5</v>
      </c>
      <c r="G9932" s="61">
        <v>17.5</v>
      </c>
    </row>
    <row r="9933" spans="1:7">
      <c r="A9933" s="1" t="str">
        <f t="shared" si="157"/>
        <v>SINAPI-I 133</v>
      </c>
      <c r="B9933" s="3" t="s">
        <v>14774</v>
      </c>
      <c r="C9933" s="3">
        <v>133</v>
      </c>
      <c r="D9933" s="2" t="s">
        <v>10001</v>
      </c>
      <c r="E9933" s="3" t="s">
        <v>9864</v>
      </c>
      <c r="F9933" s="61">
        <v>7.27</v>
      </c>
      <c r="G9933" s="61">
        <v>7.27</v>
      </c>
    </row>
    <row r="9934" spans="1:7" ht="22.5">
      <c r="A9934" s="1" t="str">
        <f t="shared" si="157"/>
        <v>SINAPI-I 43617</v>
      </c>
      <c r="B9934" s="3" t="s">
        <v>14774</v>
      </c>
      <c r="C9934" s="3">
        <v>43617</v>
      </c>
      <c r="D9934" s="2" t="s">
        <v>10002</v>
      </c>
      <c r="E9934" s="3" t="s">
        <v>9864</v>
      </c>
      <c r="F9934" s="61">
        <v>8.1199999999999992</v>
      </c>
      <c r="G9934" s="61">
        <v>8.1199999999999992</v>
      </c>
    </row>
    <row r="9935" spans="1:7">
      <c r="A9935" s="1" t="str">
        <f t="shared" si="157"/>
        <v>SINAPI-I 132</v>
      </c>
      <c r="B9935" s="3" t="s">
        <v>14774</v>
      </c>
      <c r="C9935" s="3">
        <v>132</v>
      </c>
      <c r="D9935" s="2" t="s">
        <v>10003</v>
      </c>
      <c r="E9935" s="3" t="s">
        <v>9864</v>
      </c>
      <c r="F9935" s="61">
        <v>7.53</v>
      </c>
      <c r="G9935" s="61">
        <v>7.53</v>
      </c>
    </row>
    <row r="9936" spans="1:7">
      <c r="A9936" s="1" t="str">
        <f t="shared" si="157"/>
        <v>SINAPI-I 43618</v>
      </c>
      <c r="B9936" s="3" t="s">
        <v>14774</v>
      </c>
      <c r="C9936" s="3">
        <v>43618</v>
      </c>
      <c r="D9936" s="2" t="s">
        <v>10004</v>
      </c>
      <c r="E9936" s="3" t="s">
        <v>9851</v>
      </c>
      <c r="F9936" s="61">
        <v>18.97</v>
      </c>
      <c r="G9936" s="61">
        <v>18.97</v>
      </c>
    </row>
    <row r="9937" spans="1:7" ht="22.5">
      <c r="A9937" s="1" t="str">
        <f t="shared" si="157"/>
        <v>SINAPI-I 37476</v>
      </c>
      <c r="B9937" s="3" t="s">
        <v>14774</v>
      </c>
      <c r="C9937" s="3">
        <v>37476</v>
      </c>
      <c r="D9937" s="2" t="s">
        <v>10005</v>
      </c>
      <c r="E9937" s="3" t="s">
        <v>9848</v>
      </c>
      <c r="F9937" s="61">
        <v>5058.1499999999996</v>
      </c>
      <c r="G9937" s="61">
        <v>5058.1499999999996</v>
      </c>
    </row>
    <row r="9938" spans="1:7" ht="22.5">
      <c r="A9938" s="1" t="str">
        <f t="shared" si="157"/>
        <v>SINAPI-I 37478</v>
      </c>
      <c r="B9938" s="3" t="s">
        <v>14774</v>
      </c>
      <c r="C9938" s="3">
        <v>37478</v>
      </c>
      <c r="D9938" s="2" t="s">
        <v>10006</v>
      </c>
      <c r="E9938" s="3" t="s">
        <v>9848</v>
      </c>
      <c r="F9938" s="61">
        <v>6335.46</v>
      </c>
      <c r="G9938" s="61">
        <v>6335.46</v>
      </c>
    </row>
    <row r="9939" spans="1:7" ht="22.5">
      <c r="A9939" s="1" t="str">
        <f t="shared" si="157"/>
        <v>SINAPI-I 37477</v>
      </c>
      <c r="B9939" s="3" t="s">
        <v>14774</v>
      </c>
      <c r="C9939" s="3">
        <v>37477</v>
      </c>
      <c r="D9939" s="2" t="s">
        <v>10007</v>
      </c>
      <c r="E9939" s="3" t="s">
        <v>9848</v>
      </c>
      <c r="F9939" s="61">
        <v>8583.52</v>
      </c>
      <c r="G9939" s="61">
        <v>8583.52</v>
      </c>
    </row>
    <row r="9940" spans="1:7" ht="22.5">
      <c r="A9940" s="1" t="str">
        <f t="shared" si="157"/>
        <v>SINAPI-I 37479</v>
      </c>
      <c r="B9940" s="3" t="s">
        <v>14774</v>
      </c>
      <c r="C9940" s="3">
        <v>37479</v>
      </c>
      <c r="D9940" s="2" t="s">
        <v>10008</v>
      </c>
      <c r="E9940" s="3" t="s">
        <v>9848</v>
      </c>
      <c r="F9940" s="61">
        <v>10180.16</v>
      </c>
      <c r="G9940" s="61">
        <v>10180.16</v>
      </c>
    </row>
    <row r="9941" spans="1:7">
      <c r="A9941" s="1" t="str">
        <f t="shared" si="157"/>
        <v>SINAPI-I 4319</v>
      </c>
      <c r="B9941" s="3" t="s">
        <v>14774</v>
      </c>
      <c r="C9941" s="3">
        <v>4319</v>
      </c>
      <c r="D9941" s="2" t="s">
        <v>10009</v>
      </c>
      <c r="E9941" s="3" t="s">
        <v>9848</v>
      </c>
      <c r="F9941" s="61">
        <v>1.9</v>
      </c>
      <c r="G9941" s="61">
        <v>1.9</v>
      </c>
    </row>
    <row r="9942" spans="1:7">
      <c r="A9942" s="1" t="str">
        <f t="shared" si="157"/>
        <v>SINAPI-I 42409</v>
      </c>
      <c r="B9942" s="3" t="s">
        <v>14774</v>
      </c>
      <c r="C9942" s="3">
        <v>42409</v>
      </c>
      <c r="D9942" s="2" t="s">
        <v>10010</v>
      </c>
      <c r="E9942" s="3" t="s">
        <v>9851</v>
      </c>
      <c r="F9942" s="61">
        <v>11.94</v>
      </c>
      <c r="G9942" s="61">
        <v>11.94</v>
      </c>
    </row>
    <row r="9943" spans="1:7">
      <c r="A9943" s="1" t="str">
        <f t="shared" si="157"/>
        <v>SINAPI-I 40553</v>
      </c>
      <c r="B9943" s="3" t="s">
        <v>14774</v>
      </c>
      <c r="C9943" s="3">
        <v>40553</v>
      </c>
      <c r="D9943" s="2" t="s">
        <v>10011</v>
      </c>
      <c r="E9943" s="3" t="s">
        <v>9850</v>
      </c>
      <c r="F9943" s="61">
        <v>60</v>
      </c>
      <c r="G9943" s="61">
        <v>60</v>
      </c>
    </row>
    <row r="9944" spans="1:7">
      <c r="A9944" s="1" t="str">
        <f t="shared" si="157"/>
        <v>SINAPI-I 6114</v>
      </c>
      <c r="B9944" s="3" t="s">
        <v>14774</v>
      </c>
      <c r="C9944" s="3">
        <v>6114</v>
      </c>
      <c r="D9944" s="2" t="s">
        <v>10012</v>
      </c>
      <c r="E9944" s="3" t="s">
        <v>9854</v>
      </c>
      <c r="F9944" s="61">
        <v>21.35</v>
      </c>
      <c r="G9944" s="61">
        <v>23.87</v>
      </c>
    </row>
    <row r="9945" spans="1:7">
      <c r="A9945" s="1" t="str">
        <f t="shared" si="157"/>
        <v>SINAPI-I 40912</v>
      </c>
      <c r="B9945" s="3" t="s">
        <v>14774</v>
      </c>
      <c r="C9945" s="3">
        <v>40912</v>
      </c>
      <c r="D9945" s="2" t="s">
        <v>10013</v>
      </c>
      <c r="E9945" s="3" t="s">
        <v>9855</v>
      </c>
      <c r="F9945" s="61">
        <v>3739.55</v>
      </c>
      <c r="G9945" s="61">
        <v>4182.3100000000004</v>
      </c>
    </row>
    <row r="9946" spans="1:7">
      <c r="A9946" s="1" t="str">
        <f t="shared" si="157"/>
        <v>SINAPI-I 247</v>
      </c>
      <c r="B9946" s="3" t="s">
        <v>14774</v>
      </c>
      <c r="C9946" s="3">
        <v>247</v>
      </c>
      <c r="D9946" s="2" t="s">
        <v>10014</v>
      </c>
      <c r="E9946" s="3" t="s">
        <v>9854</v>
      </c>
      <c r="F9946" s="61">
        <v>21.35</v>
      </c>
      <c r="G9946" s="61">
        <v>23.87</v>
      </c>
    </row>
    <row r="9947" spans="1:7">
      <c r="A9947" s="1" t="str">
        <f t="shared" si="157"/>
        <v>SINAPI-I 40919</v>
      </c>
      <c r="B9947" s="3" t="s">
        <v>14774</v>
      </c>
      <c r="C9947" s="3">
        <v>40919</v>
      </c>
      <c r="D9947" s="2" t="s">
        <v>10015</v>
      </c>
      <c r="E9947" s="3" t="s">
        <v>9855</v>
      </c>
      <c r="F9947" s="61">
        <v>3739.55</v>
      </c>
      <c r="G9947" s="61">
        <v>4182.3100000000004</v>
      </c>
    </row>
    <row r="9948" spans="1:7">
      <c r="A9948" s="1" t="str">
        <f t="shared" si="157"/>
        <v>SINAPI-I 44499</v>
      </c>
      <c r="B9948" s="3" t="s">
        <v>14774</v>
      </c>
      <c r="C9948" s="3">
        <v>44499</v>
      </c>
      <c r="D9948" s="2" t="s">
        <v>10016</v>
      </c>
      <c r="E9948" s="3" t="s">
        <v>9854</v>
      </c>
      <c r="F9948" s="61">
        <v>21.35</v>
      </c>
      <c r="G9948" s="61">
        <v>23.87</v>
      </c>
    </row>
    <row r="9949" spans="1:7">
      <c r="A9949" s="1" t="str">
        <f t="shared" si="157"/>
        <v>SINAPI-I 40984</v>
      </c>
      <c r="B9949" s="3" t="s">
        <v>14774</v>
      </c>
      <c r="C9949" s="3">
        <v>40984</v>
      </c>
      <c r="D9949" s="2" t="s">
        <v>10017</v>
      </c>
      <c r="E9949" s="3" t="s">
        <v>9855</v>
      </c>
      <c r="F9949" s="61">
        <v>3739.55</v>
      </c>
      <c r="G9949" s="61">
        <v>4182.3100000000004</v>
      </c>
    </row>
    <row r="9950" spans="1:7">
      <c r="A9950" s="1" t="str">
        <f t="shared" si="157"/>
        <v>SINAPI-I 248</v>
      </c>
      <c r="B9950" s="3" t="s">
        <v>14774</v>
      </c>
      <c r="C9950" s="3">
        <v>248</v>
      </c>
      <c r="D9950" s="2" t="s">
        <v>10018</v>
      </c>
      <c r="E9950" s="3" t="s">
        <v>9854</v>
      </c>
      <c r="F9950" s="61">
        <v>19.170000000000002</v>
      </c>
      <c r="G9950" s="61">
        <v>21.44</v>
      </c>
    </row>
    <row r="9951" spans="1:7">
      <c r="A9951" s="1" t="str">
        <f t="shared" si="157"/>
        <v>SINAPI-I 41086</v>
      </c>
      <c r="B9951" s="3" t="s">
        <v>14774</v>
      </c>
      <c r="C9951" s="3">
        <v>41086</v>
      </c>
      <c r="D9951" s="2" t="s">
        <v>10019</v>
      </c>
      <c r="E9951" s="3" t="s">
        <v>9855</v>
      </c>
      <c r="F9951" s="61">
        <v>3359.31</v>
      </c>
      <c r="G9951" s="61">
        <v>3757.05</v>
      </c>
    </row>
    <row r="9952" spans="1:7">
      <c r="A9952" s="1" t="str">
        <f t="shared" si="157"/>
        <v>SINAPI-I 34466</v>
      </c>
      <c r="B9952" s="3" t="s">
        <v>14774</v>
      </c>
      <c r="C9952" s="3">
        <v>34466</v>
      </c>
      <c r="D9952" s="2" t="s">
        <v>10020</v>
      </c>
      <c r="E9952" s="3" t="s">
        <v>9854</v>
      </c>
      <c r="F9952" s="61">
        <v>21.35</v>
      </c>
      <c r="G9952" s="61">
        <v>23.87</v>
      </c>
    </row>
    <row r="9953" spans="1:7">
      <c r="A9953" s="1" t="str">
        <f t="shared" si="157"/>
        <v>SINAPI-I 41083</v>
      </c>
      <c r="B9953" s="3" t="s">
        <v>14774</v>
      </c>
      <c r="C9953" s="3">
        <v>41083</v>
      </c>
      <c r="D9953" s="2" t="s">
        <v>10021</v>
      </c>
      <c r="E9953" s="3" t="s">
        <v>9855</v>
      </c>
      <c r="F9953" s="61">
        <v>3739.55</v>
      </c>
      <c r="G9953" s="61">
        <v>4182.3100000000004</v>
      </c>
    </row>
    <row r="9954" spans="1:7">
      <c r="A9954" s="1" t="str">
        <f t="shared" si="157"/>
        <v>SINAPI-I 252</v>
      </c>
      <c r="B9954" s="3" t="s">
        <v>14774</v>
      </c>
      <c r="C9954" s="3">
        <v>252</v>
      </c>
      <c r="D9954" s="2" t="s">
        <v>10022</v>
      </c>
      <c r="E9954" s="3" t="s">
        <v>9854</v>
      </c>
      <c r="F9954" s="61">
        <v>21.35</v>
      </c>
      <c r="G9954" s="61">
        <v>23.87</v>
      </c>
    </row>
    <row r="9955" spans="1:7">
      <c r="A9955" s="1" t="str">
        <f t="shared" si="157"/>
        <v>SINAPI-I 40909</v>
      </c>
      <c r="B9955" s="3" t="s">
        <v>14774</v>
      </c>
      <c r="C9955" s="3">
        <v>40909</v>
      </c>
      <c r="D9955" s="2" t="s">
        <v>10023</v>
      </c>
      <c r="E9955" s="3" t="s">
        <v>9855</v>
      </c>
      <c r="F9955" s="61">
        <v>3739.55</v>
      </c>
      <c r="G9955" s="61">
        <v>4182.3100000000004</v>
      </c>
    </row>
    <row r="9956" spans="1:7">
      <c r="A9956" s="1" t="str">
        <f t="shared" si="157"/>
        <v>SINAPI-I 242</v>
      </c>
      <c r="B9956" s="3" t="s">
        <v>14774</v>
      </c>
      <c r="C9956" s="3">
        <v>242</v>
      </c>
      <c r="D9956" s="2" t="s">
        <v>10024</v>
      </c>
      <c r="E9956" s="3" t="s">
        <v>9854</v>
      </c>
      <c r="F9956" s="61">
        <v>20.52</v>
      </c>
      <c r="G9956" s="61">
        <v>22.94</v>
      </c>
    </row>
    <row r="9957" spans="1:7">
      <c r="A9957" s="1" t="str">
        <f t="shared" si="157"/>
        <v>SINAPI-I 41085</v>
      </c>
      <c r="B9957" s="3" t="s">
        <v>14774</v>
      </c>
      <c r="C9957" s="3">
        <v>41085</v>
      </c>
      <c r="D9957" s="2" t="s">
        <v>10025</v>
      </c>
      <c r="E9957" s="3" t="s">
        <v>9855</v>
      </c>
      <c r="F9957" s="61">
        <v>3594.85</v>
      </c>
      <c r="G9957" s="61">
        <v>4020.48</v>
      </c>
    </row>
    <row r="9958" spans="1:7">
      <c r="A9958" s="1" t="str">
        <f t="shared" si="157"/>
        <v>SINAPI-I 427</v>
      </c>
      <c r="B9958" s="3" t="s">
        <v>14774</v>
      </c>
      <c r="C9958" s="3">
        <v>427</v>
      </c>
      <c r="D9958" s="2" t="s">
        <v>10026</v>
      </c>
      <c r="E9958" s="3" t="s">
        <v>9848</v>
      </c>
      <c r="F9958" s="61">
        <v>6.55</v>
      </c>
      <c r="G9958" s="61">
        <v>6.55</v>
      </c>
    </row>
    <row r="9959" spans="1:7">
      <c r="A9959" s="1" t="str">
        <f t="shared" si="157"/>
        <v>SINAPI-I 417</v>
      </c>
      <c r="B9959" s="3" t="s">
        <v>14774</v>
      </c>
      <c r="C9959" s="3">
        <v>417</v>
      </c>
      <c r="D9959" s="2" t="s">
        <v>10027</v>
      </c>
      <c r="E9959" s="3" t="s">
        <v>9848</v>
      </c>
      <c r="F9959" s="61">
        <v>3.08</v>
      </c>
      <c r="G9959" s="61">
        <v>3.08</v>
      </c>
    </row>
    <row r="9960" spans="1:7" ht="22.5">
      <c r="A9960" s="1" t="str">
        <f t="shared" si="157"/>
        <v>SINAPI-I 11273</v>
      </c>
      <c r="B9960" s="3" t="s">
        <v>14774</v>
      </c>
      <c r="C9960" s="3">
        <v>11273</v>
      </c>
      <c r="D9960" s="2" t="s">
        <v>10028</v>
      </c>
      <c r="E9960" s="3" t="s">
        <v>9848</v>
      </c>
      <c r="F9960" s="61">
        <v>9.58</v>
      </c>
      <c r="G9960" s="61">
        <v>9.58</v>
      </c>
    </row>
    <row r="9961" spans="1:7" ht="22.5">
      <c r="A9961" s="1" t="str">
        <f t="shared" si="157"/>
        <v>SINAPI-I 11272</v>
      </c>
      <c r="B9961" s="3" t="s">
        <v>14774</v>
      </c>
      <c r="C9961" s="3">
        <v>11272</v>
      </c>
      <c r="D9961" s="2" t="s">
        <v>10029</v>
      </c>
      <c r="E9961" s="3" t="s">
        <v>9848</v>
      </c>
      <c r="F9961" s="61">
        <v>5.78</v>
      </c>
      <c r="G9961" s="61">
        <v>5.78</v>
      </c>
    </row>
    <row r="9962" spans="1:7">
      <c r="A9962" s="1" t="str">
        <f t="shared" si="157"/>
        <v>SINAPI-I 11275</v>
      </c>
      <c r="B9962" s="3" t="s">
        <v>14774</v>
      </c>
      <c r="C9962" s="3">
        <v>11275</v>
      </c>
      <c r="D9962" s="2" t="s">
        <v>10030</v>
      </c>
      <c r="E9962" s="3" t="s">
        <v>9848</v>
      </c>
      <c r="F9962" s="61">
        <v>2.3199999999999998</v>
      </c>
      <c r="G9962" s="61">
        <v>2.3199999999999998</v>
      </c>
    </row>
    <row r="9963" spans="1:7">
      <c r="A9963" s="1" t="str">
        <f t="shared" si="157"/>
        <v>SINAPI-I 11274</v>
      </c>
      <c r="B9963" s="3" t="s">
        <v>14774</v>
      </c>
      <c r="C9963" s="3">
        <v>11274</v>
      </c>
      <c r="D9963" s="2" t="s">
        <v>10031</v>
      </c>
      <c r="E9963" s="3" t="s">
        <v>9848</v>
      </c>
      <c r="F9963" s="61">
        <v>1.77</v>
      </c>
      <c r="G9963" s="61">
        <v>1.77</v>
      </c>
    </row>
    <row r="9964" spans="1:7">
      <c r="A9964" s="1" t="str">
        <f t="shared" si="157"/>
        <v>SINAPI-I 45208</v>
      </c>
      <c r="B9964" s="3" t="s">
        <v>14774</v>
      </c>
      <c r="C9964" s="3">
        <v>45208</v>
      </c>
      <c r="D9964" s="2" t="s">
        <v>10032</v>
      </c>
      <c r="E9964" s="3" t="s">
        <v>9848</v>
      </c>
      <c r="F9964" s="61">
        <v>218.61</v>
      </c>
      <c r="G9964" s="61">
        <v>218.61</v>
      </c>
    </row>
    <row r="9965" spans="1:7">
      <c r="A9965" s="1" t="str">
        <f t="shared" si="157"/>
        <v>SINAPI-I 45250</v>
      </c>
      <c r="B9965" s="3" t="s">
        <v>14774</v>
      </c>
      <c r="C9965" s="3">
        <v>45250</v>
      </c>
      <c r="D9965" s="2" t="s">
        <v>10033</v>
      </c>
      <c r="E9965" s="3" t="s">
        <v>9848</v>
      </c>
      <c r="F9965" s="61">
        <v>36.53</v>
      </c>
      <c r="G9965" s="61">
        <v>36.53</v>
      </c>
    </row>
    <row r="9966" spans="1:7">
      <c r="A9966" s="1" t="str">
        <f t="shared" si="157"/>
        <v>SINAPI-I 38470</v>
      </c>
      <c r="B9966" s="3" t="s">
        <v>14774</v>
      </c>
      <c r="C9966" s="3">
        <v>38470</v>
      </c>
      <c r="D9966" s="2" t="s">
        <v>10034</v>
      </c>
      <c r="E9966" s="3" t="s">
        <v>9848</v>
      </c>
      <c r="F9966" s="61">
        <v>37.4</v>
      </c>
      <c r="G9966" s="61">
        <v>37.4</v>
      </c>
    </row>
    <row r="9967" spans="1:7">
      <c r="A9967" s="1" t="str">
        <f t="shared" si="157"/>
        <v>SINAPI-I 38547</v>
      </c>
      <c r="B9967" s="3" t="s">
        <v>14774</v>
      </c>
      <c r="C9967" s="3">
        <v>38547</v>
      </c>
      <c r="D9967" s="2" t="s">
        <v>10035</v>
      </c>
      <c r="E9967" s="3" t="s">
        <v>9848</v>
      </c>
      <c r="F9967" s="61">
        <v>248.25</v>
      </c>
      <c r="G9967" s="61">
        <v>248.25</v>
      </c>
    </row>
    <row r="9968" spans="1:7">
      <c r="A9968" s="1" t="str">
        <f t="shared" si="157"/>
        <v>SINAPI-I 38467</v>
      </c>
      <c r="B9968" s="3" t="s">
        <v>14774</v>
      </c>
      <c r="C9968" s="3">
        <v>38467</v>
      </c>
      <c r="D9968" s="2" t="s">
        <v>10036</v>
      </c>
      <c r="E9968" s="3" t="s">
        <v>9848</v>
      </c>
      <c r="F9968" s="61">
        <v>142.30000000000001</v>
      </c>
      <c r="G9968" s="61">
        <v>142.30000000000001</v>
      </c>
    </row>
    <row r="9969" spans="1:7">
      <c r="A9969" s="1" t="str">
        <f t="shared" si="157"/>
        <v>SINAPI-I 38468</v>
      </c>
      <c r="B9969" s="3" t="s">
        <v>14774</v>
      </c>
      <c r="C9969" s="3">
        <v>38468</v>
      </c>
      <c r="D9969" s="2" t="s">
        <v>10037</v>
      </c>
      <c r="E9969" s="3" t="s">
        <v>9848</v>
      </c>
      <c r="F9969" s="61">
        <v>177.63</v>
      </c>
      <c r="G9969" s="61">
        <v>177.63</v>
      </c>
    </row>
    <row r="9970" spans="1:7">
      <c r="A9970" s="1" t="str">
        <f t="shared" si="157"/>
        <v>SINAPI-I 38469</v>
      </c>
      <c r="B9970" s="3" t="s">
        <v>14774</v>
      </c>
      <c r="C9970" s="3">
        <v>38469</v>
      </c>
      <c r="D9970" s="2" t="s">
        <v>10038</v>
      </c>
      <c r="E9970" s="3" t="s">
        <v>9848</v>
      </c>
      <c r="F9970" s="61">
        <v>237.04</v>
      </c>
      <c r="G9970" s="61">
        <v>237.04</v>
      </c>
    </row>
    <row r="9971" spans="1:7">
      <c r="A9971" s="1" t="str">
        <f t="shared" si="157"/>
        <v>SINAPI-I 45197</v>
      </c>
      <c r="B9971" s="3" t="s">
        <v>14774</v>
      </c>
      <c r="C9971" s="3">
        <v>45197</v>
      </c>
      <c r="D9971" s="2" t="s">
        <v>10039</v>
      </c>
      <c r="E9971" s="3" t="s">
        <v>9848</v>
      </c>
      <c r="F9971" s="61">
        <v>189.05</v>
      </c>
      <c r="G9971" s="61">
        <v>189.05</v>
      </c>
    </row>
    <row r="9972" spans="1:7">
      <c r="A9972" s="1" t="str">
        <f t="shared" si="157"/>
        <v>SINAPI-I 38471</v>
      </c>
      <c r="B9972" s="3" t="s">
        <v>14774</v>
      </c>
      <c r="C9972" s="3">
        <v>38471</v>
      </c>
      <c r="D9972" s="2" t="s">
        <v>10040</v>
      </c>
      <c r="E9972" s="3" t="s">
        <v>9848</v>
      </c>
      <c r="F9972" s="61">
        <v>253.52</v>
      </c>
      <c r="G9972" s="61">
        <v>253.52</v>
      </c>
    </row>
    <row r="9973" spans="1:7">
      <c r="A9973" s="1" t="str">
        <f t="shared" si="157"/>
        <v>SINAPI-I 45206</v>
      </c>
      <c r="B9973" s="3" t="s">
        <v>14774</v>
      </c>
      <c r="C9973" s="3">
        <v>45206</v>
      </c>
      <c r="D9973" s="2" t="s">
        <v>10041</v>
      </c>
      <c r="E9973" s="3" t="s">
        <v>9848</v>
      </c>
      <c r="F9973" s="61">
        <v>50.09</v>
      </c>
      <c r="G9973" s="61">
        <v>50.09</v>
      </c>
    </row>
    <row r="9974" spans="1:7">
      <c r="A9974" s="1" t="str">
        <f t="shared" si="157"/>
        <v>SINAPI-I 37370</v>
      </c>
      <c r="B9974" s="3" t="s">
        <v>14774</v>
      </c>
      <c r="C9974" s="3">
        <v>37370</v>
      </c>
      <c r="D9974" s="2" t="s">
        <v>10042</v>
      </c>
      <c r="E9974" s="3" t="s">
        <v>9854</v>
      </c>
      <c r="F9974" s="61">
        <v>4.33</v>
      </c>
      <c r="G9974" s="61">
        <v>4.33</v>
      </c>
    </row>
    <row r="9975" spans="1:7">
      <c r="A9975" s="1" t="str">
        <f t="shared" si="157"/>
        <v>SINAPI-I 40862</v>
      </c>
      <c r="B9975" s="3" t="s">
        <v>14774</v>
      </c>
      <c r="C9975" s="3">
        <v>40862</v>
      </c>
      <c r="D9975" s="2" t="s">
        <v>10043</v>
      </c>
      <c r="E9975" s="3" t="s">
        <v>9855</v>
      </c>
      <c r="F9975" s="61">
        <v>817.31</v>
      </c>
      <c r="G9975" s="61">
        <v>817.31</v>
      </c>
    </row>
    <row r="9976" spans="1:7">
      <c r="A9976" s="1" t="str">
        <f t="shared" si="157"/>
        <v>SINAPI-I 10658</v>
      </c>
      <c r="B9976" s="3" t="s">
        <v>14774</v>
      </c>
      <c r="C9976" s="3">
        <v>10658</v>
      </c>
      <c r="D9976" s="2" t="s">
        <v>10044</v>
      </c>
      <c r="E9976" s="3" t="s">
        <v>9848</v>
      </c>
      <c r="F9976" s="61">
        <v>10408.950000000001</v>
      </c>
      <c r="G9976" s="61">
        <v>10408.950000000001</v>
      </c>
    </row>
    <row r="9977" spans="1:7">
      <c r="A9977" s="1" t="str">
        <f t="shared" si="157"/>
        <v>SINAPI-I 253</v>
      </c>
      <c r="B9977" s="3" t="s">
        <v>14774</v>
      </c>
      <c r="C9977" s="3">
        <v>253</v>
      </c>
      <c r="D9977" s="2" t="s">
        <v>10045</v>
      </c>
      <c r="E9977" s="3" t="s">
        <v>9854</v>
      </c>
      <c r="F9977" s="61">
        <v>34.06</v>
      </c>
      <c r="G9977" s="61">
        <v>38.090000000000003</v>
      </c>
    </row>
    <row r="9978" spans="1:7">
      <c r="A9978" s="1" t="str">
        <f t="shared" si="157"/>
        <v>SINAPI-I 40809</v>
      </c>
      <c r="B9978" s="3" t="s">
        <v>14774</v>
      </c>
      <c r="C9978" s="3">
        <v>40809</v>
      </c>
      <c r="D9978" s="2" t="s">
        <v>10046</v>
      </c>
      <c r="E9978" s="3" t="s">
        <v>9855</v>
      </c>
      <c r="F9978" s="61">
        <v>5965.86</v>
      </c>
      <c r="G9978" s="61">
        <v>6672.21</v>
      </c>
    </row>
    <row r="9979" spans="1:7" ht="22.5">
      <c r="A9979" s="1" t="str">
        <f t="shared" si="157"/>
        <v>SINAPI-I 42428</v>
      </c>
      <c r="B9979" s="3" t="s">
        <v>14774</v>
      </c>
      <c r="C9979" s="3">
        <v>42428</v>
      </c>
      <c r="D9979" s="2" t="s">
        <v>10047</v>
      </c>
      <c r="E9979" s="3" t="s">
        <v>9848</v>
      </c>
      <c r="F9979" s="61">
        <v>2271</v>
      </c>
      <c r="G9979" s="61">
        <v>2271</v>
      </c>
    </row>
    <row r="9980" spans="1:7">
      <c r="A9980" s="1" t="str">
        <f t="shared" si="157"/>
        <v>SINAPI-I 301</v>
      </c>
      <c r="B9980" s="3" t="s">
        <v>14774</v>
      </c>
      <c r="C9980" s="3">
        <v>301</v>
      </c>
      <c r="D9980" s="2" t="s">
        <v>10048</v>
      </c>
      <c r="E9980" s="3" t="s">
        <v>9848</v>
      </c>
      <c r="F9980" s="61">
        <v>2.89</v>
      </c>
      <c r="G9980" s="61">
        <v>2.89</v>
      </c>
    </row>
    <row r="9981" spans="1:7">
      <c r="A9981" s="1" t="str">
        <f t="shared" si="157"/>
        <v>SINAPI-I 296</v>
      </c>
      <c r="B9981" s="3" t="s">
        <v>14774</v>
      </c>
      <c r="C9981" s="3">
        <v>296</v>
      </c>
      <c r="D9981" s="2" t="s">
        <v>10049</v>
      </c>
      <c r="E9981" s="3" t="s">
        <v>9848</v>
      </c>
      <c r="F9981" s="61">
        <v>1.63</v>
      </c>
      <c r="G9981" s="61">
        <v>1.63</v>
      </c>
    </row>
    <row r="9982" spans="1:7">
      <c r="A9982" s="1" t="str">
        <f t="shared" si="157"/>
        <v>SINAPI-I 297</v>
      </c>
      <c r="B9982" s="3" t="s">
        <v>14774</v>
      </c>
      <c r="C9982" s="3">
        <v>297</v>
      </c>
      <c r="D9982" s="2" t="s">
        <v>10050</v>
      </c>
      <c r="E9982" s="3" t="s">
        <v>9848</v>
      </c>
      <c r="F9982" s="61">
        <v>2.4</v>
      </c>
      <c r="G9982" s="61">
        <v>2.4</v>
      </c>
    </row>
    <row r="9983" spans="1:7">
      <c r="A9983" s="1" t="str">
        <f t="shared" si="157"/>
        <v>SINAPI-I 299</v>
      </c>
      <c r="B9983" s="3" t="s">
        <v>14774</v>
      </c>
      <c r="C9983" s="3">
        <v>299</v>
      </c>
      <c r="D9983" s="2" t="s">
        <v>10051</v>
      </c>
      <c r="E9983" s="3" t="s">
        <v>9848</v>
      </c>
      <c r="F9983" s="61">
        <v>3.39</v>
      </c>
      <c r="G9983" s="61">
        <v>3.39</v>
      </c>
    </row>
    <row r="9984" spans="1:7">
      <c r="A9984" s="1" t="str">
        <f t="shared" si="157"/>
        <v>SINAPI-I 300</v>
      </c>
      <c r="B9984" s="3" t="s">
        <v>14774</v>
      </c>
      <c r="C9984" s="3">
        <v>300</v>
      </c>
      <c r="D9984" s="2" t="s">
        <v>10052</v>
      </c>
      <c r="E9984" s="3" t="s">
        <v>9848</v>
      </c>
      <c r="F9984" s="61">
        <v>11.73</v>
      </c>
      <c r="G9984" s="61">
        <v>11.73</v>
      </c>
    </row>
    <row r="9985" spans="1:7">
      <c r="A9985" s="1" t="str">
        <f t="shared" si="157"/>
        <v>SINAPI-I 20085</v>
      </c>
      <c r="B9985" s="3" t="s">
        <v>14774</v>
      </c>
      <c r="C9985" s="3">
        <v>20085</v>
      </c>
      <c r="D9985" s="2" t="s">
        <v>10053</v>
      </c>
      <c r="E9985" s="3" t="s">
        <v>9848</v>
      </c>
      <c r="F9985" s="61">
        <v>2.14</v>
      </c>
      <c r="G9985" s="61">
        <v>2.14</v>
      </c>
    </row>
    <row r="9986" spans="1:7">
      <c r="A9986" s="1" t="str">
        <f t="shared" si="157"/>
        <v>SINAPI-I 298</v>
      </c>
      <c r="B9986" s="3" t="s">
        <v>14774</v>
      </c>
      <c r="C9986" s="3">
        <v>298</v>
      </c>
      <c r="D9986" s="2" t="s">
        <v>10054</v>
      </c>
      <c r="E9986" s="3" t="s">
        <v>9848</v>
      </c>
      <c r="F9986" s="61">
        <v>2.6</v>
      </c>
      <c r="G9986" s="61">
        <v>2.6</v>
      </c>
    </row>
    <row r="9987" spans="1:7">
      <c r="A9987" s="1" t="str">
        <f t="shared" si="157"/>
        <v>SINAPI-I 311</v>
      </c>
      <c r="B9987" s="3" t="s">
        <v>14774</v>
      </c>
      <c r="C9987" s="3">
        <v>311</v>
      </c>
      <c r="D9987" s="2" t="s">
        <v>10055</v>
      </c>
      <c r="E9987" s="3" t="s">
        <v>9848</v>
      </c>
      <c r="F9987" s="61">
        <v>9.67</v>
      </c>
      <c r="G9987" s="61">
        <v>9.67</v>
      </c>
    </row>
    <row r="9988" spans="1:7">
      <c r="A9988" s="1" t="str">
        <f t="shared" si="157"/>
        <v>SINAPI-I 318</v>
      </c>
      <c r="B9988" s="3" t="s">
        <v>14774</v>
      </c>
      <c r="C9988" s="3">
        <v>318</v>
      </c>
      <c r="D9988" s="2" t="s">
        <v>10056</v>
      </c>
      <c r="E9988" s="3" t="s">
        <v>9848</v>
      </c>
      <c r="F9988" s="61">
        <v>19.48</v>
      </c>
      <c r="G9988" s="61">
        <v>19.48</v>
      </c>
    </row>
    <row r="9989" spans="1:7">
      <c r="A9989" s="1" t="str">
        <f t="shared" si="157"/>
        <v>SINAPI-I 319</v>
      </c>
      <c r="B9989" s="3" t="s">
        <v>14774</v>
      </c>
      <c r="C9989" s="3">
        <v>319</v>
      </c>
      <c r="D9989" s="2" t="s">
        <v>10057</v>
      </c>
      <c r="E9989" s="3" t="s">
        <v>9848</v>
      </c>
      <c r="F9989" s="61">
        <v>30.55</v>
      </c>
      <c r="G9989" s="61">
        <v>30.55</v>
      </c>
    </row>
    <row r="9990" spans="1:7">
      <c r="A9990" s="1" t="str">
        <f t="shared" si="157"/>
        <v>SINAPI-I 303</v>
      </c>
      <c r="B9990" s="3" t="s">
        <v>14774</v>
      </c>
      <c r="C9990" s="3">
        <v>303</v>
      </c>
      <c r="D9990" s="2" t="s">
        <v>10058</v>
      </c>
      <c r="E9990" s="3" t="s">
        <v>9848</v>
      </c>
      <c r="F9990" s="61">
        <v>3.2</v>
      </c>
      <c r="G9990" s="61">
        <v>3.2</v>
      </c>
    </row>
    <row r="9991" spans="1:7">
      <c r="A9991" s="1" t="str">
        <f t="shared" si="157"/>
        <v>SINAPI-I 305</v>
      </c>
      <c r="B9991" s="3" t="s">
        <v>14774</v>
      </c>
      <c r="C9991" s="3">
        <v>305</v>
      </c>
      <c r="D9991" s="2" t="s">
        <v>10059</v>
      </c>
      <c r="E9991" s="3" t="s">
        <v>9848</v>
      </c>
      <c r="F9991" s="61">
        <v>10.07</v>
      </c>
      <c r="G9991" s="61">
        <v>10.07</v>
      </c>
    </row>
    <row r="9992" spans="1:7">
      <c r="A9992" s="1" t="str">
        <f t="shared" si="157"/>
        <v>SINAPI-I 306</v>
      </c>
      <c r="B9992" s="3" t="s">
        <v>14774</v>
      </c>
      <c r="C9992" s="3">
        <v>306</v>
      </c>
      <c r="D9992" s="2" t="s">
        <v>10060</v>
      </c>
      <c r="E9992" s="3" t="s">
        <v>9848</v>
      </c>
      <c r="F9992" s="61">
        <v>15.27</v>
      </c>
      <c r="G9992" s="61">
        <v>15.27</v>
      </c>
    </row>
    <row r="9993" spans="1:7">
      <c r="A9993" s="1" t="str">
        <f t="shared" ref="A9993:A10056" si="158">CONCATENATE($B9993," ",$C9993)</f>
        <v>SINAPI-I 307</v>
      </c>
      <c r="B9993" s="3" t="s">
        <v>14774</v>
      </c>
      <c r="C9993" s="3">
        <v>307</v>
      </c>
      <c r="D9993" s="2" t="s">
        <v>10061</v>
      </c>
      <c r="E9993" s="3" t="s">
        <v>9848</v>
      </c>
      <c r="F9993" s="61">
        <v>38.590000000000003</v>
      </c>
      <c r="G9993" s="61">
        <v>38.590000000000003</v>
      </c>
    </row>
    <row r="9994" spans="1:7">
      <c r="A9994" s="1" t="str">
        <f t="shared" si="158"/>
        <v>SINAPI-I 309</v>
      </c>
      <c r="B9994" s="3" t="s">
        <v>14774</v>
      </c>
      <c r="C9994" s="3">
        <v>309</v>
      </c>
      <c r="D9994" s="2" t="s">
        <v>10062</v>
      </c>
      <c r="E9994" s="3" t="s">
        <v>9848</v>
      </c>
      <c r="F9994" s="61">
        <v>63.21</v>
      </c>
      <c r="G9994" s="61">
        <v>63.21</v>
      </c>
    </row>
    <row r="9995" spans="1:7">
      <c r="A9995" s="1" t="str">
        <f t="shared" si="158"/>
        <v>SINAPI-I 310</v>
      </c>
      <c r="B9995" s="3" t="s">
        <v>14774</v>
      </c>
      <c r="C9995" s="3">
        <v>310</v>
      </c>
      <c r="D9995" s="2" t="s">
        <v>10063</v>
      </c>
      <c r="E9995" s="3" t="s">
        <v>9848</v>
      </c>
      <c r="F9995" s="61">
        <v>87.61</v>
      </c>
      <c r="G9995" s="61">
        <v>87.61</v>
      </c>
    </row>
    <row r="9996" spans="1:7">
      <c r="A9996" s="1" t="str">
        <f t="shared" si="158"/>
        <v>SINAPI-I 308</v>
      </c>
      <c r="B9996" s="3" t="s">
        <v>14774</v>
      </c>
      <c r="C9996" s="3">
        <v>308</v>
      </c>
      <c r="D9996" s="2" t="s">
        <v>10064</v>
      </c>
      <c r="E9996" s="3" t="s">
        <v>9848</v>
      </c>
      <c r="F9996" s="61">
        <v>86.13</v>
      </c>
      <c r="G9996" s="61">
        <v>86.13</v>
      </c>
    </row>
    <row r="9997" spans="1:7">
      <c r="A9997" s="1" t="str">
        <f t="shared" si="158"/>
        <v>SINAPI-I 328</v>
      </c>
      <c r="B9997" s="3" t="s">
        <v>14774</v>
      </c>
      <c r="C9997" s="3">
        <v>328</v>
      </c>
      <c r="D9997" s="2" t="s">
        <v>10065</v>
      </c>
      <c r="E9997" s="3" t="s">
        <v>9848</v>
      </c>
      <c r="F9997" s="61">
        <v>7.66</v>
      </c>
      <c r="G9997" s="61">
        <v>7.66</v>
      </c>
    </row>
    <row r="9998" spans="1:7">
      <c r="A9998" s="1" t="str">
        <f t="shared" si="158"/>
        <v>SINAPI-I 325</v>
      </c>
      <c r="B9998" s="3" t="s">
        <v>14774</v>
      </c>
      <c r="C9998" s="3">
        <v>325</v>
      </c>
      <c r="D9998" s="2" t="s">
        <v>10066</v>
      </c>
      <c r="E9998" s="3" t="s">
        <v>9848</v>
      </c>
      <c r="F9998" s="61">
        <v>2.2599999999999998</v>
      </c>
      <c r="G9998" s="61">
        <v>2.2599999999999998</v>
      </c>
    </row>
    <row r="9999" spans="1:7">
      <c r="A9999" s="1" t="str">
        <f t="shared" si="158"/>
        <v>SINAPI-I 20326</v>
      </c>
      <c r="B9999" s="3" t="s">
        <v>14774</v>
      </c>
      <c r="C9999" s="3">
        <v>20326</v>
      </c>
      <c r="D9999" s="2" t="s">
        <v>10067</v>
      </c>
      <c r="E9999" s="3" t="s">
        <v>9848</v>
      </c>
      <c r="F9999" s="61">
        <v>4.13</v>
      </c>
      <c r="G9999" s="61">
        <v>4.13</v>
      </c>
    </row>
    <row r="10000" spans="1:7">
      <c r="A10000" s="1" t="str">
        <f t="shared" si="158"/>
        <v>SINAPI-I 329</v>
      </c>
      <c r="B10000" s="3" t="s">
        <v>14774</v>
      </c>
      <c r="C10000" s="3">
        <v>329</v>
      </c>
      <c r="D10000" s="2" t="s">
        <v>10068</v>
      </c>
      <c r="E10000" s="3" t="s">
        <v>9848</v>
      </c>
      <c r="F10000" s="61">
        <v>6.4</v>
      </c>
      <c r="G10000" s="61">
        <v>6.4</v>
      </c>
    </row>
    <row r="10001" spans="1:7">
      <c r="A10001" s="1" t="str">
        <f t="shared" si="158"/>
        <v>SINAPI-I 39642</v>
      </c>
      <c r="B10001" s="3" t="s">
        <v>14774</v>
      </c>
      <c r="C10001" s="3">
        <v>39642</v>
      </c>
      <c r="D10001" s="2" t="s">
        <v>10069</v>
      </c>
      <c r="E10001" s="3" t="s">
        <v>9848</v>
      </c>
      <c r="F10001" s="61">
        <v>2.84</v>
      </c>
      <c r="G10001" s="61">
        <v>2.84</v>
      </c>
    </row>
    <row r="10002" spans="1:7">
      <c r="A10002" s="1" t="str">
        <f t="shared" si="158"/>
        <v>SINAPI-I 39641</v>
      </c>
      <c r="B10002" s="3" t="s">
        <v>14774</v>
      </c>
      <c r="C10002" s="3">
        <v>39641</v>
      </c>
      <c r="D10002" s="2" t="s">
        <v>10070</v>
      </c>
      <c r="E10002" s="3" t="s">
        <v>9848</v>
      </c>
      <c r="F10002" s="61">
        <v>2.4900000000000002</v>
      </c>
      <c r="G10002" s="61">
        <v>2.4900000000000002</v>
      </c>
    </row>
    <row r="10003" spans="1:7">
      <c r="A10003" s="1" t="str">
        <f t="shared" si="158"/>
        <v>SINAPI-I 39643</v>
      </c>
      <c r="B10003" s="3" t="s">
        <v>14774</v>
      </c>
      <c r="C10003" s="3">
        <v>39643</v>
      </c>
      <c r="D10003" s="2" t="s">
        <v>10071</v>
      </c>
      <c r="E10003" s="3" t="s">
        <v>9848</v>
      </c>
      <c r="F10003" s="61">
        <v>3.33</v>
      </c>
      <c r="G10003" s="61">
        <v>3.33</v>
      </c>
    </row>
    <row r="10004" spans="1:7">
      <c r="A10004" s="1" t="str">
        <f t="shared" si="158"/>
        <v>SINAPI-I 39644</v>
      </c>
      <c r="B10004" s="3" t="s">
        <v>14774</v>
      </c>
      <c r="C10004" s="3">
        <v>39644</v>
      </c>
      <c r="D10004" s="2" t="s">
        <v>10072</v>
      </c>
      <c r="E10004" s="3" t="s">
        <v>9848</v>
      </c>
      <c r="F10004" s="61">
        <v>5.16</v>
      </c>
      <c r="G10004" s="61">
        <v>5.16</v>
      </c>
    </row>
    <row r="10005" spans="1:7">
      <c r="A10005" s="1" t="str">
        <f t="shared" si="158"/>
        <v>SINAPI-I 39645</v>
      </c>
      <c r="B10005" s="3" t="s">
        <v>14774</v>
      </c>
      <c r="C10005" s="3">
        <v>39645</v>
      </c>
      <c r="D10005" s="2" t="s">
        <v>10073</v>
      </c>
      <c r="E10005" s="3" t="s">
        <v>9848</v>
      </c>
      <c r="F10005" s="61">
        <v>5.66</v>
      </c>
      <c r="G10005" s="61">
        <v>5.66</v>
      </c>
    </row>
    <row r="10006" spans="1:7">
      <c r="A10006" s="1" t="str">
        <f t="shared" si="158"/>
        <v>SINAPI-I 41610</v>
      </c>
      <c r="B10006" s="3" t="s">
        <v>14774</v>
      </c>
      <c r="C10006" s="3">
        <v>41610</v>
      </c>
      <c r="D10006" s="2" t="s">
        <v>10074</v>
      </c>
      <c r="E10006" s="3" t="s">
        <v>9848</v>
      </c>
      <c r="F10006" s="61">
        <v>938.41</v>
      </c>
      <c r="G10006" s="61">
        <v>938.41</v>
      </c>
    </row>
    <row r="10007" spans="1:7">
      <c r="A10007" s="1" t="str">
        <f t="shared" si="158"/>
        <v>SINAPI-I 41611</v>
      </c>
      <c r="B10007" s="3" t="s">
        <v>14774</v>
      </c>
      <c r="C10007" s="3">
        <v>41611</v>
      </c>
      <c r="D10007" s="2" t="s">
        <v>10075</v>
      </c>
      <c r="E10007" s="3" t="s">
        <v>9848</v>
      </c>
      <c r="F10007" s="61">
        <v>1479.12</v>
      </c>
      <c r="G10007" s="61">
        <v>1479.12</v>
      </c>
    </row>
    <row r="10008" spans="1:7">
      <c r="A10008" s="1" t="str">
        <f t="shared" si="158"/>
        <v>SINAPI-I 41612</v>
      </c>
      <c r="B10008" s="3" t="s">
        <v>14774</v>
      </c>
      <c r="C10008" s="3">
        <v>41612</v>
      </c>
      <c r="D10008" s="2" t="s">
        <v>10076</v>
      </c>
      <c r="E10008" s="3" t="s">
        <v>9848</v>
      </c>
      <c r="F10008" s="61">
        <v>2076.9</v>
      </c>
      <c r="G10008" s="61">
        <v>2076.9</v>
      </c>
    </row>
    <row r="10009" spans="1:7">
      <c r="A10009" s="1" t="str">
        <f t="shared" si="158"/>
        <v>SINAPI-I 41637</v>
      </c>
      <c r="B10009" s="3" t="s">
        <v>14774</v>
      </c>
      <c r="C10009" s="3">
        <v>41637</v>
      </c>
      <c r="D10009" s="2" t="s">
        <v>10077</v>
      </c>
      <c r="E10009" s="3" t="s">
        <v>9848</v>
      </c>
      <c r="F10009" s="61">
        <v>194.15</v>
      </c>
      <c r="G10009" s="61">
        <v>194.15</v>
      </c>
    </row>
    <row r="10010" spans="1:7">
      <c r="A10010" s="1" t="str">
        <f t="shared" si="158"/>
        <v>SINAPI-I 41638</v>
      </c>
      <c r="B10010" s="3" t="s">
        <v>14774</v>
      </c>
      <c r="C10010" s="3">
        <v>41638</v>
      </c>
      <c r="D10010" s="2" t="s">
        <v>10078</v>
      </c>
      <c r="E10010" s="3" t="s">
        <v>9848</v>
      </c>
      <c r="F10010" s="61">
        <v>252.9</v>
      </c>
      <c r="G10010" s="61">
        <v>252.9</v>
      </c>
    </row>
    <row r="10011" spans="1:7">
      <c r="A10011" s="1" t="str">
        <f t="shared" si="158"/>
        <v>SINAPI-I 41639</v>
      </c>
      <c r="B10011" s="3" t="s">
        <v>14774</v>
      </c>
      <c r="C10011" s="3">
        <v>41639</v>
      </c>
      <c r="D10011" s="2" t="s">
        <v>10079</v>
      </c>
      <c r="E10011" s="3" t="s">
        <v>9848</v>
      </c>
      <c r="F10011" s="61">
        <v>611.83000000000004</v>
      </c>
      <c r="G10011" s="61">
        <v>611.83000000000004</v>
      </c>
    </row>
    <row r="10012" spans="1:7">
      <c r="A10012" s="1" t="str">
        <f t="shared" si="158"/>
        <v>SINAPI-I 11789</v>
      </c>
      <c r="B10012" s="3" t="s">
        <v>14774</v>
      </c>
      <c r="C10012" s="3">
        <v>11789</v>
      </c>
      <c r="D10012" s="2" t="s">
        <v>10080</v>
      </c>
      <c r="E10012" s="3" t="s">
        <v>9848</v>
      </c>
      <c r="F10012" s="61">
        <v>0.87</v>
      </c>
      <c r="G10012" s="61">
        <v>0.87</v>
      </c>
    </row>
    <row r="10013" spans="1:7" ht="22.5">
      <c r="A10013" s="1" t="str">
        <f t="shared" si="158"/>
        <v>SINAPI-I 20975</v>
      </c>
      <c r="B10013" s="3" t="s">
        <v>14774</v>
      </c>
      <c r="C10013" s="3">
        <v>20975</v>
      </c>
      <c r="D10013" s="2" t="s">
        <v>10081</v>
      </c>
      <c r="E10013" s="3" t="s">
        <v>9848</v>
      </c>
      <c r="F10013" s="61">
        <v>22.67</v>
      </c>
      <c r="G10013" s="61">
        <v>22.67</v>
      </c>
    </row>
    <row r="10014" spans="1:7" ht="22.5">
      <c r="A10014" s="1" t="str">
        <f t="shared" si="158"/>
        <v>SINAPI-I 20976</v>
      </c>
      <c r="B10014" s="3" t="s">
        <v>14774</v>
      </c>
      <c r="C10014" s="3">
        <v>20976</v>
      </c>
      <c r="D10014" s="2" t="s">
        <v>10082</v>
      </c>
      <c r="E10014" s="3" t="s">
        <v>9848</v>
      </c>
      <c r="F10014" s="61">
        <v>34.25</v>
      </c>
      <c r="G10014" s="61">
        <v>34.25</v>
      </c>
    </row>
    <row r="10015" spans="1:7">
      <c r="A10015" s="1" t="str">
        <f t="shared" si="158"/>
        <v>SINAPI-I 6138</v>
      </c>
      <c r="B10015" s="3" t="s">
        <v>14774</v>
      </c>
      <c r="C10015" s="3">
        <v>6138</v>
      </c>
      <c r="D10015" s="2" t="s">
        <v>10083</v>
      </c>
      <c r="E10015" s="3" t="s">
        <v>9848</v>
      </c>
      <c r="F10015" s="61">
        <v>11.03</v>
      </c>
      <c r="G10015" s="61">
        <v>11.03</v>
      </c>
    </row>
    <row r="10016" spans="1:7">
      <c r="A10016" s="1" t="str">
        <f t="shared" si="158"/>
        <v>SINAPI-I 40340</v>
      </c>
      <c r="B10016" s="3" t="s">
        <v>14774</v>
      </c>
      <c r="C10016" s="3">
        <v>40340</v>
      </c>
      <c r="D10016" s="2" t="s">
        <v>10084</v>
      </c>
      <c r="E10016" s="3" t="s">
        <v>9848</v>
      </c>
      <c r="F10016" s="61">
        <v>21.26</v>
      </c>
      <c r="G10016" s="61">
        <v>21.26</v>
      </c>
    </row>
    <row r="10017" spans="1:7">
      <c r="A10017" s="1" t="str">
        <f t="shared" si="158"/>
        <v>SINAPI-I 40341</v>
      </c>
      <c r="B10017" s="3" t="s">
        <v>14774</v>
      </c>
      <c r="C10017" s="3">
        <v>40341</v>
      </c>
      <c r="D10017" s="2" t="s">
        <v>10085</v>
      </c>
      <c r="E10017" s="3" t="s">
        <v>9848</v>
      </c>
      <c r="F10017" s="61">
        <v>25.37</v>
      </c>
      <c r="G10017" s="61">
        <v>25.37</v>
      </c>
    </row>
    <row r="10018" spans="1:7">
      <c r="A10018" s="1" t="str">
        <f t="shared" si="158"/>
        <v>SINAPI-I 40342</v>
      </c>
      <c r="B10018" s="3" t="s">
        <v>14774</v>
      </c>
      <c r="C10018" s="3">
        <v>40342</v>
      </c>
      <c r="D10018" s="2" t="s">
        <v>10086</v>
      </c>
      <c r="E10018" s="3" t="s">
        <v>9848</v>
      </c>
      <c r="F10018" s="61">
        <v>30.26</v>
      </c>
      <c r="G10018" s="61">
        <v>30.26</v>
      </c>
    </row>
    <row r="10019" spans="1:7">
      <c r="A10019" s="1" t="str">
        <f t="shared" si="158"/>
        <v>SINAPI-I 40343</v>
      </c>
      <c r="B10019" s="3" t="s">
        <v>14774</v>
      </c>
      <c r="C10019" s="3">
        <v>40343</v>
      </c>
      <c r="D10019" s="2" t="s">
        <v>10087</v>
      </c>
      <c r="E10019" s="3" t="s">
        <v>9848</v>
      </c>
      <c r="F10019" s="61">
        <v>35.89</v>
      </c>
      <c r="G10019" s="61">
        <v>35.89</v>
      </c>
    </row>
    <row r="10020" spans="1:7">
      <c r="A10020" s="1" t="str">
        <f t="shared" si="158"/>
        <v>SINAPI-I 40344</v>
      </c>
      <c r="B10020" s="3" t="s">
        <v>14774</v>
      </c>
      <c r="C10020" s="3">
        <v>40344</v>
      </c>
      <c r="D10020" s="2" t="s">
        <v>10088</v>
      </c>
      <c r="E10020" s="3" t="s">
        <v>9848</v>
      </c>
      <c r="F10020" s="61">
        <v>48.93</v>
      </c>
      <c r="G10020" s="61">
        <v>48.93</v>
      </c>
    </row>
    <row r="10021" spans="1:7">
      <c r="A10021" s="1" t="str">
        <f t="shared" si="158"/>
        <v>SINAPI-I 40345</v>
      </c>
      <c r="B10021" s="3" t="s">
        <v>14774</v>
      </c>
      <c r="C10021" s="3">
        <v>40345</v>
      </c>
      <c r="D10021" s="2" t="s">
        <v>10089</v>
      </c>
      <c r="E10021" s="3" t="s">
        <v>9848</v>
      </c>
      <c r="F10021" s="61">
        <v>60.29</v>
      </c>
      <c r="G10021" s="61">
        <v>60.29</v>
      </c>
    </row>
    <row r="10022" spans="1:7">
      <c r="A10022" s="1" t="str">
        <f t="shared" si="158"/>
        <v>SINAPI-I 40346</v>
      </c>
      <c r="B10022" s="3" t="s">
        <v>14774</v>
      </c>
      <c r="C10022" s="3">
        <v>40346</v>
      </c>
      <c r="D10022" s="2" t="s">
        <v>10090</v>
      </c>
      <c r="E10022" s="3" t="s">
        <v>9848</v>
      </c>
      <c r="F10022" s="61">
        <v>69.930000000000007</v>
      </c>
      <c r="G10022" s="61">
        <v>69.930000000000007</v>
      </c>
    </row>
    <row r="10023" spans="1:7">
      <c r="A10023" s="1" t="str">
        <f t="shared" si="158"/>
        <v>SINAPI-I 40347</v>
      </c>
      <c r="B10023" s="3" t="s">
        <v>14774</v>
      </c>
      <c r="C10023" s="3">
        <v>40347</v>
      </c>
      <c r="D10023" s="2" t="s">
        <v>10091</v>
      </c>
      <c r="E10023" s="3" t="s">
        <v>9848</v>
      </c>
      <c r="F10023" s="61">
        <v>87.87</v>
      </c>
      <c r="G10023" s="61">
        <v>87.87</v>
      </c>
    </row>
    <row r="10024" spans="1:7" ht="22.5">
      <c r="A10024" s="1" t="str">
        <f t="shared" si="158"/>
        <v>SINAPI-I 43424</v>
      </c>
      <c r="B10024" s="3" t="s">
        <v>14774</v>
      </c>
      <c r="C10024" s="3">
        <v>43424</v>
      </c>
      <c r="D10024" s="2" t="s">
        <v>10092</v>
      </c>
      <c r="E10024" s="3" t="s">
        <v>9848</v>
      </c>
      <c r="F10024" s="61">
        <v>786.23</v>
      </c>
      <c r="G10024" s="61">
        <v>786.23</v>
      </c>
    </row>
    <row r="10025" spans="1:7" ht="22.5">
      <c r="A10025" s="1" t="str">
        <f t="shared" si="158"/>
        <v>SINAPI-I 43426</v>
      </c>
      <c r="B10025" s="3" t="s">
        <v>14774</v>
      </c>
      <c r="C10025" s="3">
        <v>43426</v>
      </c>
      <c r="D10025" s="2" t="s">
        <v>10093</v>
      </c>
      <c r="E10025" s="3" t="s">
        <v>9848</v>
      </c>
      <c r="F10025" s="61">
        <v>2711.73</v>
      </c>
      <c r="G10025" s="61">
        <v>2711.73</v>
      </c>
    </row>
    <row r="10026" spans="1:7" ht="22.5">
      <c r="A10026" s="1" t="str">
        <f t="shared" si="158"/>
        <v>SINAPI-I 12565</v>
      </c>
      <c r="B10026" s="3" t="s">
        <v>14774</v>
      </c>
      <c r="C10026" s="3">
        <v>12565</v>
      </c>
      <c r="D10026" s="2" t="s">
        <v>10094</v>
      </c>
      <c r="E10026" s="3" t="s">
        <v>9848</v>
      </c>
      <c r="F10026" s="61">
        <v>950.97</v>
      </c>
      <c r="G10026" s="61">
        <v>950.97</v>
      </c>
    </row>
    <row r="10027" spans="1:7" ht="22.5">
      <c r="A10027" s="1" t="str">
        <f t="shared" si="158"/>
        <v>SINAPI-I 12567</v>
      </c>
      <c r="B10027" s="3" t="s">
        <v>14774</v>
      </c>
      <c r="C10027" s="3">
        <v>12567</v>
      </c>
      <c r="D10027" s="2" t="s">
        <v>10095</v>
      </c>
      <c r="E10027" s="3" t="s">
        <v>9848</v>
      </c>
      <c r="F10027" s="61">
        <v>1277.31</v>
      </c>
      <c r="G10027" s="61">
        <v>1277.31</v>
      </c>
    </row>
    <row r="10028" spans="1:7" ht="22.5">
      <c r="A10028" s="1" t="str">
        <f t="shared" si="158"/>
        <v>SINAPI-I 12568</v>
      </c>
      <c r="B10028" s="3" t="s">
        <v>14774</v>
      </c>
      <c r="C10028" s="3">
        <v>12568</v>
      </c>
      <c r="D10028" s="2" t="s">
        <v>10096</v>
      </c>
      <c r="E10028" s="3" t="s">
        <v>9848</v>
      </c>
      <c r="F10028" s="61">
        <v>1788.23</v>
      </c>
      <c r="G10028" s="61">
        <v>1788.23</v>
      </c>
    </row>
    <row r="10029" spans="1:7" ht="22.5">
      <c r="A10029" s="1" t="str">
        <f t="shared" si="158"/>
        <v>SINAPI-I 43441</v>
      </c>
      <c r="B10029" s="3" t="s">
        <v>14774</v>
      </c>
      <c r="C10029" s="3">
        <v>43441</v>
      </c>
      <c r="D10029" s="2" t="s">
        <v>10097</v>
      </c>
      <c r="E10029" s="3" t="s">
        <v>9848</v>
      </c>
      <c r="F10029" s="61">
        <v>229.91</v>
      </c>
      <c r="G10029" s="61">
        <v>229.91</v>
      </c>
    </row>
    <row r="10030" spans="1:7" ht="22.5">
      <c r="A10030" s="1" t="str">
        <f t="shared" si="158"/>
        <v>SINAPI-I 43423</v>
      </c>
      <c r="B10030" s="3" t="s">
        <v>14774</v>
      </c>
      <c r="C10030" s="3">
        <v>43423</v>
      </c>
      <c r="D10030" s="2" t="s">
        <v>10098</v>
      </c>
      <c r="E10030" s="3" t="s">
        <v>9848</v>
      </c>
      <c r="F10030" s="61">
        <v>107.29</v>
      </c>
      <c r="G10030" s="61">
        <v>107.29</v>
      </c>
    </row>
    <row r="10031" spans="1:7" ht="22.5">
      <c r="A10031" s="1" t="str">
        <f t="shared" si="158"/>
        <v>SINAPI-I 12532</v>
      </c>
      <c r="B10031" s="3" t="s">
        <v>14774</v>
      </c>
      <c r="C10031" s="3">
        <v>12532</v>
      </c>
      <c r="D10031" s="2" t="s">
        <v>10099</v>
      </c>
      <c r="E10031" s="3" t="s">
        <v>9848</v>
      </c>
      <c r="F10031" s="61">
        <v>165.47</v>
      </c>
      <c r="G10031" s="61">
        <v>165.47</v>
      </c>
    </row>
    <row r="10032" spans="1:7" ht="22.5">
      <c r="A10032" s="1" t="str">
        <f t="shared" si="158"/>
        <v>SINAPI-I 43444</v>
      </c>
      <c r="B10032" s="3" t="s">
        <v>14774</v>
      </c>
      <c r="C10032" s="3">
        <v>43444</v>
      </c>
      <c r="D10032" s="2" t="s">
        <v>10100</v>
      </c>
      <c r="E10032" s="3" t="s">
        <v>9848</v>
      </c>
      <c r="F10032" s="61">
        <v>555.63</v>
      </c>
      <c r="G10032" s="61">
        <v>555.63</v>
      </c>
    </row>
    <row r="10033" spans="1:7" ht="22.5">
      <c r="A10033" s="1" t="str">
        <f t="shared" si="158"/>
        <v>SINAPI-I 12551</v>
      </c>
      <c r="B10033" s="3" t="s">
        <v>14774</v>
      </c>
      <c r="C10033" s="3">
        <v>12551</v>
      </c>
      <c r="D10033" s="2" t="s">
        <v>10101</v>
      </c>
      <c r="E10033" s="3" t="s">
        <v>9848</v>
      </c>
      <c r="F10033" s="61">
        <v>396.42</v>
      </c>
      <c r="G10033" s="61">
        <v>396.42</v>
      </c>
    </row>
    <row r="10034" spans="1:7" ht="22.5">
      <c r="A10034" s="1" t="str">
        <f t="shared" si="158"/>
        <v>SINAPI-I 43442</v>
      </c>
      <c r="B10034" s="3" t="s">
        <v>14774</v>
      </c>
      <c r="C10034" s="3">
        <v>43442</v>
      </c>
      <c r="D10034" s="2" t="s">
        <v>10102</v>
      </c>
      <c r="E10034" s="3" t="s">
        <v>9848</v>
      </c>
      <c r="F10034" s="61">
        <v>306.55</v>
      </c>
      <c r="G10034" s="61">
        <v>306.55</v>
      </c>
    </row>
    <row r="10035" spans="1:7" ht="22.5">
      <c r="A10035" s="1" t="str">
        <f t="shared" si="158"/>
        <v>SINAPI-I 43443</v>
      </c>
      <c r="B10035" s="3" t="s">
        <v>14774</v>
      </c>
      <c r="C10035" s="3">
        <v>43443</v>
      </c>
      <c r="D10035" s="2" t="s">
        <v>10103</v>
      </c>
      <c r="E10035" s="3" t="s">
        <v>9848</v>
      </c>
      <c r="F10035" s="61">
        <v>402.35</v>
      </c>
      <c r="G10035" s="61">
        <v>402.35</v>
      </c>
    </row>
    <row r="10036" spans="1:7" ht="22.5">
      <c r="A10036" s="1" t="str">
        <f t="shared" si="158"/>
        <v>SINAPI-I 12544</v>
      </c>
      <c r="B10036" s="3" t="s">
        <v>14774</v>
      </c>
      <c r="C10036" s="3">
        <v>12544</v>
      </c>
      <c r="D10036" s="2" t="s">
        <v>10104</v>
      </c>
      <c r="E10036" s="3" t="s">
        <v>9848</v>
      </c>
      <c r="F10036" s="61">
        <v>217.14</v>
      </c>
      <c r="G10036" s="61">
        <v>217.14</v>
      </c>
    </row>
    <row r="10037" spans="1:7" ht="22.5">
      <c r="A10037" s="1" t="str">
        <f t="shared" si="158"/>
        <v>SINAPI-I 12547</v>
      </c>
      <c r="B10037" s="3" t="s">
        <v>14774</v>
      </c>
      <c r="C10037" s="3">
        <v>12547</v>
      </c>
      <c r="D10037" s="2" t="s">
        <v>10105</v>
      </c>
      <c r="E10037" s="3" t="s">
        <v>9848</v>
      </c>
      <c r="F10037" s="61">
        <v>292.04000000000002</v>
      </c>
      <c r="G10037" s="61">
        <v>292.04000000000002</v>
      </c>
    </row>
    <row r="10038" spans="1:7" ht="22.5">
      <c r="A10038" s="1" t="str">
        <f t="shared" si="158"/>
        <v>SINAPI-I 43445</v>
      </c>
      <c r="B10038" s="3" t="s">
        <v>14774</v>
      </c>
      <c r="C10038" s="3">
        <v>43445</v>
      </c>
      <c r="D10038" s="2" t="s">
        <v>10106</v>
      </c>
      <c r="E10038" s="3" t="s">
        <v>9848</v>
      </c>
      <c r="F10038" s="61">
        <v>766.38</v>
      </c>
      <c r="G10038" s="61">
        <v>766.38</v>
      </c>
    </row>
    <row r="10039" spans="1:7" ht="22.5">
      <c r="A10039" s="1" t="str">
        <f t="shared" si="158"/>
        <v>SINAPI-I 12563</v>
      </c>
      <c r="B10039" s="3" t="s">
        <v>14774</v>
      </c>
      <c r="C10039" s="3">
        <v>12563</v>
      </c>
      <c r="D10039" s="2" t="s">
        <v>10107</v>
      </c>
      <c r="E10039" s="3" t="s">
        <v>9848</v>
      </c>
      <c r="F10039" s="61">
        <v>548.32000000000005</v>
      </c>
      <c r="G10039" s="61">
        <v>548.32000000000005</v>
      </c>
    </row>
    <row r="10040" spans="1:7" ht="22.5">
      <c r="A10040" s="1" t="str">
        <f t="shared" si="158"/>
        <v>SINAPI-I 43425</v>
      </c>
      <c r="B10040" s="3" t="s">
        <v>14774</v>
      </c>
      <c r="C10040" s="3">
        <v>43425</v>
      </c>
      <c r="D10040" s="2" t="s">
        <v>10108</v>
      </c>
      <c r="E10040" s="3" t="s">
        <v>9848</v>
      </c>
      <c r="F10040" s="61">
        <v>344.87</v>
      </c>
      <c r="G10040" s="61">
        <v>344.87</v>
      </c>
    </row>
    <row r="10041" spans="1:7" ht="22.5">
      <c r="A10041" s="1" t="str">
        <f t="shared" si="158"/>
        <v>SINAPI-I 43446</v>
      </c>
      <c r="B10041" s="3" t="s">
        <v>14774</v>
      </c>
      <c r="C10041" s="3">
        <v>43446</v>
      </c>
      <c r="D10041" s="2" t="s">
        <v>10109</v>
      </c>
      <c r="E10041" s="3" t="s">
        <v>9848</v>
      </c>
      <c r="F10041" s="61">
        <v>728.06</v>
      </c>
      <c r="G10041" s="61">
        <v>728.06</v>
      </c>
    </row>
    <row r="10042" spans="1:7" ht="22.5">
      <c r="A10042" s="1" t="str">
        <f t="shared" si="158"/>
        <v>SINAPI-I 43447</v>
      </c>
      <c r="B10042" s="3" t="s">
        <v>14774</v>
      </c>
      <c r="C10042" s="3">
        <v>43447</v>
      </c>
      <c r="D10042" s="2" t="s">
        <v>10110</v>
      </c>
      <c r="E10042" s="3" t="s">
        <v>9848</v>
      </c>
      <c r="F10042" s="61">
        <v>894.11</v>
      </c>
      <c r="G10042" s="61">
        <v>894.11</v>
      </c>
    </row>
    <row r="10043" spans="1:7" ht="22.5">
      <c r="A10043" s="1" t="str">
        <f t="shared" si="158"/>
        <v>SINAPI-I 43448</v>
      </c>
      <c r="B10043" s="3" t="s">
        <v>14774</v>
      </c>
      <c r="C10043" s="3">
        <v>43448</v>
      </c>
      <c r="D10043" s="2" t="s">
        <v>10111</v>
      </c>
      <c r="E10043" s="3" t="s">
        <v>9848</v>
      </c>
      <c r="F10043" s="61">
        <v>1251.76</v>
      </c>
      <c r="G10043" s="61">
        <v>1251.76</v>
      </c>
    </row>
    <row r="10044" spans="1:7" ht="22.5">
      <c r="A10044" s="1" t="str">
        <f t="shared" si="158"/>
        <v>SINAPI-I 13761</v>
      </c>
      <c r="B10044" s="3" t="s">
        <v>14774</v>
      </c>
      <c r="C10044" s="3">
        <v>13761</v>
      </c>
      <c r="D10044" s="2" t="s">
        <v>10112</v>
      </c>
      <c r="E10044" s="3" t="s">
        <v>9848</v>
      </c>
      <c r="F10044" s="61">
        <v>3586.38</v>
      </c>
      <c r="G10044" s="61">
        <v>3586.38</v>
      </c>
    </row>
    <row r="10045" spans="1:7" ht="22.5">
      <c r="A10045" s="1" t="str">
        <f t="shared" si="158"/>
        <v>SINAPI-I 4814</v>
      </c>
      <c r="B10045" s="3" t="s">
        <v>14774</v>
      </c>
      <c r="C10045" s="3">
        <v>4814</v>
      </c>
      <c r="D10045" s="2" t="s">
        <v>10113</v>
      </c>
      <c r="E10045" s="3" t="s">
        <v>9848</v>
      </c>
      <c r="F10045" s="61">
        <v>50.85</v>
      </c>
      <c r="G10045" s="61">
        <v>50.85</v>
      </c>
    </row>
    <row r="10046" spans="1:7">
      <c r="A10046" s="1" t="str">
        <f t="shared" si="158"/>
        <v>SINAPI-I 44473</v>
      </c>
      <c r="B10046" s="3" t="s">
        <v>14774</v>
      </c>
      <c r="C10046" s="3">
        <v>44473</v>
      </c>
      <c r="D10046" s="2" t="s">
        <v>10114</v>
      </c>
      <c r="E10046" s="3" t="s">
        <v>9848</v>
      </c>
      <c r="F10046" s="61">
        <v>2222.91</v>
      </c>
      <c r="G10046" s="61">
        <v>2222.91</v>
      </c>
    </row>
    <row r="10047" spans="1:7">
      <c r="A10047" s="1" t="str">
        <f t="shared" si="158"/>
        <v>SINAPI-I 6122</v>
      </c>
      <c r="B10047" s="3" t="s">
        <v>14774</v>
      </c>
      <c r="C10047" s="3">
        <v>6122</v>
      </c>
      <c r="D10047" s="2" t="s">
        <v>10115</v>
      </c>
      <c r="E10047" s="3" t="s">
        <v>9854</v>
      </c>
      <c r="F10047" s="61">
        <v>35.299999999999997</v>
      </c>
      <c r="G10047" s="61">
        <v>39.47</v>
      </c>
    </row>
    <row r="10048" spans="1:7">
      <c r="A10048" s="1" t="str">
        <f t="shared" si="158"/>
        <v>SINAPI-I 40810</v>
      </c>
      <c r="B10048" s="3" t="s">
        <v>14774</v>
      </c>
      <c r="C10048" s="3">
        <v>40810</v>
      </c>
      <c r="D10048" s="2" t="s">
        <v>10116</v>
      </c>
      <c r="E10048" s="3" t="s">
        <v>9855</v>
      </c>
      <c r="F10048" s="61">
        <v>6184.75</v>
      </c>
      <c r="G10048" s="61">
        <v>6917.02</v>
      </c>
    </row>
    <row r="10049" spans="1:7">
      <c r="A10049" s="1" t="str">
        <f t="shared" si="158"/>
        <v>SINAPI-I 21100</v>
      </c>
      <c r="B10049" s="3" t="s">
        <v>14774</v>
      </c>
      <c r="C10049" s="3">
        <v>21100</v>
      </c>
      <c r="D10049" s="2" t="s">
        <v>10117</v>
      </c>
      <c r="E10049" s="3" t="s">
        <v>9848</v>
      </c>
      <c r="F10049" s="61">
        <v>3845.1</v>
      </c>
      <c r="G10049" s="61">
        <v>3845.1</v>
      </c>
    </row>
    <row r="10050" spans="1:7" ht="22.5">
      <c r="A10050" s="1" t="str">
        <f t="shared" si="158"/>
        <v>SINAPI-I 11811</v>
      </c>
      <c r="B10050" s="3" t="s">
        <v>14774</v>
      </c>
      <c r="C10050" s="3">
        <v>11811</v>
      </c>
      <c r="D10050" s="2" t="s">
        <v>10118</v>
      </c>
      <c r="E10050" s="3" t="s">
        <v>9848</v>
      </c>
      <c r="F10050" s="61">
        <v>5550.48</v>
      </c>
      <c r="G10050" s="61">
        <v>5550.48</v>
      </c>
    </row>
    <row r="10051" spans="1:7" ht="22.5">
      <c r="A10051" s="1" t="str">
        <f t="shared" si="158"/>
        <v>SINAPI-I 11816</v>
      </c>
      <c r="B10051" s="3" t="s">
        <v>14774</v>
      </c>
      <c r="C10051" s="3">
        <v>11816</v>
      </c>
      <c r="D10051" s="2" t="s">
        <v>10119</v>
      </c>
      <c r="E10051" s="3" t="s">
        <v>9848</v>
      </c>
      <c r="F10051" s="61">
        <v>4100</v>
      </c>
      <c r="G10051" s="61">
        <v>4100</v>
      </c>
    </row>
    <row r="10052" spans="1:7" ht="22.5">
      <c r="A10052" s="1" t="str">
        <f t="shared" si="158"/>
        <v>SINAPI-I 11814</v>
      </c>
      <c r="B10052" s="3" t="s">
        <v>14774</v>
      </c>
      <c r="C10052" s="3">
        <v>11814</v>
      </c>
      <c r="D10052" s="2" t="s">
        <v>10120</v>
      </c>
      <c r="E10052" s="3" t="s">
        <v>9848</v>
      </c>
      <c r="F10052" s="61">
        <v>8924.67</v>
      </c>
      <c r="G10052" s="61">
        <v>8924.67</v>
      </c>
    </row>
    <row r="10053" spans="1:7" ht="22.5">
      <c r="A10053" s="1" t="str">
        <f t="shared" si="158"/>
        <v>SINAPI-I 14186</v>
      </c>
      <c r="B10053" s="3" t="s">
        <v>14774</v>
      </c>
      <c r="C10053" s="3">
        <v>14186</v>
      </c>
      <c r="D10053" s="2" t="s">
        <v>10121</v>
      </c>
      <c r="E10053" s="3" t="s">
        <v>9848</v>
      </c>
      <c r="F10053" s="61">
        <v>11206.13</v>
      </c>
      <c r="G10053" s="61">
        <v>11206.13</v>
      </c>
    </row>
    <row r="10054" spans="1:7" ht="22.5">
      <c r="A10054" s="1" t="str">
        <f t="shared" si="158"/>
        <v>SINAPI-I 14185</v>
      </c>
      <c r="B10054" s="3" t="s">
        <v>14774</v>
      </c>
      <c r="C10054" s="3">
        <v>14185</v>
      </c>
      <c r="D10054" s="2" t="s">
        <v>10122</v>
      </c>
      <c r="E10054" s="3" t="s">
        <v>9848</v>
      </c>
      <c r="F10054" s="61">
        <v>14516.3</v>
      </c>
      <c r="G10054" s="61">
        <v>14516.3</v>
      </c>
    </row>
    <row r="10055" spans="1:7">
      <c r="A10055" s="1" t="str">
        <f t="shared" si="158"/>
        <v>SINAPI-I 44498</v>
      </c>
      <c r="B10055" s="3" t="s">
        <v>14774</v>
      </c>
      <c r="C10055" s="3">
        <v>44498</v>
      </c>
      <c r="D10055" s="2" t="s">
        <v>10123</v>
      </c>
      <c r="E10055" s="3" t="s">
        <v>9848</v>
      </c>
      <c r="F10055" s="61">
        <v>385137.15</v>
      </c>
      <c r="G10055" s="61">
        <v>385137.15</v>
      </c>
    </row>
    <row r="10056" spans="1:7" ht="22.5">
      <c r="A10056" s="1" t="str">
        <f t="shared" si="158"/>
        <v>SINAPI-I 34469</v>
      </c>
      <c r="B10056" s="3" t="s">
        <v>14774</v>
      </c>
      <c r="C10056" s="3">
        <v>34469</v>
      </c>
      <c r="D10056" s="2" t="s">
        <v>10124</v>
      </c>
      <c r="E10056" s="3" t="s">
        <v>9848</v>
      </c>
      <c r="F10056" s="61">
        <v>9750.75</v>
      </c>
      <c r="G10056" s="61">
        <v>9750.75</v>
      </c>
    </row>
    <row r="10057" spans="1:7" ht="22.5">
      <c r="A10057" s="1" t="str">
        <f t="shared" ref="A10057:A10120" si="159">CONCATENATE($B10057," ",$C10057)</f>
        <v>SINAPI-I 34476</v>
      </c>
      <c r="B10057" s="3" t="s">
        <v>14774</v>
      </c>
      <c r="C10057" s="3">
        <v>34476</v>
      </c>
      <c r="D10057" s="2" t="s">
        <v>10125</v>
      </c>
      <c r="E10057" s="3" t="s">
        <v>9848</v>
      </c>
      <c r="F10057" s="61">
        <v>5085.42</v>
      </c>
      <c r="G10057" s="61">
        <v>5085.42</v>
      </c>
    </row>
    <row r="10058" spans="1:7" ht="22.5">
      <c r="A10058" s="1" t="str">
        <f t="shared" si="159"/>
        <v>SINAPI-I 34477</v>
      </c>
      <c r="B10058" s="3" t="s">
        <v>14774</v>
      </c>
      <c r="C10058" s="3">
        <v>34477</v>
      </c>
      <c r="D10058" s="2" t="s">
        <v>10126</v>
      </c>
      <c r="E10058" s="3" t="s">
        <v>9848</v>
      </c>
      <c r="F10058" s="61">
        <v>6749.34</v>
      </c>
      <c r="G10058" s="61">
        <v>6749.34</v>
      </c>
    </row>
    <row r="10059" spans="1:7" ht="22.5">
      <c r="A10059" s="1" t="str">
        <f t="shared" si="159"/>
        <v>SINAPI-I 34482</v>
      </c>
      <c r="B10059" s="3" t="s">
        <v>14774</v>
      </c>
      <c r="C10059" s="3">
        <v>34482</v>
      </c>
      <c r="D10059" s="2" t="s">
        <v>10127</v>
      </c>
      <c r="E10059" s="3" t="s">
        <v>9848</v>
      </c>
      <c r="F10059" s="61">
        <v>6303.51</v>
      </c>
      <c r="G10059" s="61">
        <v>6303.51</v>
      </c>
    </row>
    <row r="10060" spans="1:7" ht="33.75">
      <c r="A10060" s="1" t="str">
        <f t="shared" si="159"/>
        <v>SINAPI-I 34472</v>
      </c>
      <c r="B10060" s="3" t="s">
        <v>14774</v>
      </c>
      <c r="C10060" s="3">
        <v>34472</v>
      </c>
      <c r="D10060" s="2" t="s">
        <v>10128</v>
      </c>
      <c r="E10060" s="3" t="s">
        <v>9848</v>
      </c>
      <c r="F10060" s="61">
        <v>3000</v>
      </c>
      <c r="G10060" s="61">
        <v>3000</v>
      </c>
    </row>
    <row r="10061" spans="1:7" ht="22.5">
      <c r="A10061" s="1" t="str">
        <f t="shared" si="159"/>
        <v>SINAPI-I 42425</v>
      </c>
      <c r="B10061" s="3" t="s">
        <v>14774</v>
      </c>
      <c r="C10061" s="3">
        <v>42425</v>
      </c>
      <c r="D10061" s="2" t="s">
        <v>10129</v>
      </c>
      <c r="E10061" s="3" t="s">
        <v>9848</v>
      </c>
      <c r="F10061" s="61">
        <v>2547.79</v>
      </c>
      <c r="G10061" s="61">
        <v>2547.79</v>
      </c>
    </row>
    <row r="10062" spans="1:7" ht="22.5">
      <c r="A10062" s="1" t="str">
        <f t="shared" si="159"/>
        <v>SINAPI-I 42422</v>
      </c>
      <c r="B10062" s="3" t="s">
        <v>14774</v>
      </c>
      <c r="C10062" s="3">
        <v>42422</v>
      </c>
      <c r="D10062" s="2" t="s">
        <v>10130</v>
      </c>
      <c r="E10062" s="3" t="s">
        <v>9848</v>
      </c>
      <c r="F10062" s="61">
        <v>3782.28</v>
      </c>
      <c r="G10062" s="61">
        <v>3782.28</v>
      </c>
    </row>
    <row r="10063" spans="1:7" ht="22.5">
      <c r="A10063" s="1" t="str">
        <f t="shared" si="159"/>
        <v>SINAPI-I 43184</v>
      </c>
      <c r="B10063" s="3" t="s">
        <v>14774</v>
      </c>
      <c r="C10063" s="3">
        <v>43184</v>
      </c>
      <c r="D10063" s="2" t="s">
        <v>10131</v>
      </c>
      <c r="E10063" s="3" t="s">
        <v>9848</v>
      </c>
      <c r="F10063" s="61">
        <v>5227.47</v>
      </c>
      <c r="G10063" s="61">
        <v>5227.47</v>
      </c>
    </row>
    <row r="10064" spans="1:7" ht="22.5">
      <c r="A10064" s="1" t="str">
        <f t="shared" si="159"/>
        <v>SINAPI-I 42424</v>
      </c>
      <c r="B10064" s="3" t="s">
        <v>14774</v>
      </c>
      <c r="C10064" s="3">
        <v>42424</v>
      </c>
      <c r="D10064" s="2" t="s">
        <v>10132</v>
      </c>
      <c r="E10064" s="3" t="s">
        <v>9848</v>
      </c>
      <c r="F10064" s="61">
        <v>2275.4</v>
      </c>
      <c r="G10064" s="61">
        <v>2275.4</v>
      </c>
    </row>
    <row r="10065" spans="1:7" ht="22.5">
      <c r="A10065" s="1" t="str">
        <f t="shared" si="159"/>
        <v>SINAPI-I 42416</v>
      </c>
      <c r="B10065" s="3" t="s">
        <v>14774</v>
      </c>
      <c r="C10065" s="3">
        <v>42416</v>
      </c>
      <c r="D10065" s="2" t="s">
        <v>10133</v>
      </c>
      <c r="E10065" s="3" t="s">
        <v>9848</v>
      </c>
      <c r="F10065" s="61">
        <v>9808.98</v>
      </c>
      <c r="G10065" s="61">
        <v>9808.98</v>
      </c>
    </row>
    <row r="10066" spans="1:7" ht="22.5">
      <c r="A10066" s="1" t="str">
        <f t="shared" si="159"/>
        <v>SINAPI-I 42417</v>
      </c>
      <c r="B10066" s="3" t="s">
        <v>14774</v>
      </c>
      <c r="C10066" s="3">
        <v>42417</v>
      </c>
      <c r="D10066" s="2" t="s">
        <v>10134</v>
      </c>
      <c r="E10066" s="3" t="s">
        <v>9848</v>
      </c>
      <c r="F10066" s="61">
        <v>10996.67</v>
      </c>
      <c r="G10066" s="61">
        <v>10996.67</v>
      </c>
    </row>
    <row r="10067" spans="1:7" ht="22.5">
      <c r="A10067" s="1" t="str">
        <f t="shared" si="159"/>
        <v>SINAPI-I 42419</v>
      </c>
      <c r="B10067" s="3" t="s">
        <v>14774</v>
      </c>
      <c r="C10067" s="3">
        <v>42419</v>
      </c>
      <c r="D10067" s="2" t="s">
        <v>10135</v>
      </c>
      <c r="E10067" s="3" t="s">
        <v>9848</v>
      </c>
      <c r="F10067" s="61">
        <v>12423.9</v>
      </c>
      <c r="G10067" s="61">
        <v>12423.9</v>
      </c>
    </row>
    <row r="10068" spans="1:7" ht="22.5">
      <c r="A10068" s="1" t="str">
        <f t="shared" si="159"/>
        <v>SINAPI-I 42420</v>
      </c>
      <c r="B10068" s="3" t="s">
        <v>14774</v>
      </c>
      <c r="C10068" s="3">
        <v>42420</v>
      </c>
      <c r="D10068" s="2" t="s">
        <v>10136</v>
      </c>
      <c r="E10068" s="3" t="s">
        <v>9848</v>
      </c>
      <c r="F10068" s="61">
        <v>17075.73</v>
      </c>
      <c r="G10068" s="61">
        <v>17075.73</v>
      </c>
    </row>
    <row r="10069" spans="1:7" ht="22.5">
      <c r="A10069" s="1" t="str">
        <f t="shared" si="159"/>
        <v>SINAPI-I 42421</v>
      </c>
      <c r="B10069" s="3" t="s">
        <v>14774</v>
      </c>
      <c r="C10069" s="3">
        <v>42421</v>
      </c>
      <c r="D10069" s="2" t="s">
        <v>10137</v>
      </c>
      <c r="E10069" s="3" t="s">
        <v>9848</v>
      </c>
      <c r="F10069" s="61">
        <v>20717.25</v>
      </c>
      <c r="G10069" s="61">
        <v>20717.25</v>
      </c>
    </row>
    <row r="10070" spans="1:7" ht="22.5">
      <c r="A10070" s="1" t="str">
        <f t="shared" si="159"/>
        <v>SINAPI-I 39556</v>
      </c>
      <c r="B10070" s="3" t="s">
        <v>14774</v>
      </c>
      <c r="C10070" s="3">
        <v>39556</v>
      </c>
      <c r="D10070" s="2" t="s">
        <v>10138</v>
      </c>
      <c r="E10070" s="3" t="s">
        <v>9848</v>
      </c>
      <c r="F10070" s="61">
        <v>7194.64</v>
      </c>
      <c r="G10070" s="61">
        <v>7194.64</v>
      </c>
    </row>
    <row r="10071" spans="1:7" ht="22.5">
      <c r="A10071" s="1" t="str">
        <f t="shared" si="159"/>
        <v>SINAPI-I 39557</v>
      </c>
      <c r="B10071" s="3" t="s">
        <v>14774</v>
      </c>
      <c r="C10071" s="3">
        <v>39557</v>
      </c>
      <c r="D10071" s="2" t="s">
        <v>10139</v>
      </c>
      <c r="E10071" s="3" t="s">
        <v>9848</v>
      </c>
      <c r="F10071" s="61">
        <v>7747.05</v>
      </c>
      <c r="G10071" s="61">
        <v>7747.05</v>
      </c>
    </row>
    <row r="10072" spans="1:7" ht="22.5">
      <c r="A10072" s="1" t="str">
        <f t="shared" si="159"/>
        <v>SINAPI-I 39559</v>
      </c>
      <c r="B10072" s="3" t="s">
        <v>14774</v>
      </c>
      <c r="C10072" s="3">
        <v>39559</v>
      </c>
      <c r="D10072" s="2" t="s">
        <v>10140</v>
      </c>
      <c r="E10072" s="3" t="s">
        <v>9848</v>
      </c>
      <c r="F10072" s="61">
        <v>11448.66</v>
      </c>
      <c r="G10072" s="61">
        <v>11448.66</v>
      </c>
    </row>
    <row r="10073" spans="1:7" ht="22.5">
      <c r="A10073" s="1" t="str">
        <f t="shared" si="159"/>
        <v>SINAPI-I 39560</v>
      </c>
      <c r="B10073" s="3" t="s">
        <v>14774</v>
      </c>
      <c r="C10073" s="3">
        <v>39560</v>
      </c>
      <c r="D10073" s="2" t="s">
        <v>10141</v>
      </c>
      <c r="E10073" s="3" t="s">
        <v>9848</v>
      </c>
      <c r="F10073" s="61">
        <v>13244.98</v>
      </c>
      <c r="G10073" s="61">
        <v>13244.98</v>
      </c>
    </row>
    <row r="10074" spans="1:7" ht="22.5">
      <c r="A10074" s="1" t="str">
        <f t="shared" si="159"/>
        <v>SINAPI-I 39561</v>
      </c>
      <c r="B10074" s="3" t="s">
        <v>14774</v>
      </c>
      <c r="C10074" s="3">
        <v>39561</v>
      </c>
      <c r="D10074" s="2" t="s">
        <v>10142</v>
      </c>
      <c r="E10074" s="3" t="s">
        <v>9848</v>
      </c>
      <c r="F10074" s="61">
        <v>13855.94</v>
      </c>
      <c r="G10074" s="61">
        <v>13855.94</v>
      </c>
    </row>
    <row r="10075" spans="1:7" ht="22.5">
      <c r="A10075" s="1" t="str">
        <f t="shared" si="159"/>
        <v>SINAPI-I 43195</v>
      </c>
      <c r="B10075" s="3" t="s">
        <v>14774</v>
      </c>
      <c r="C10075" s="3">
        <v>43195</v>
      </c>
      <c r="D10075" s="2" t="s">
        <v>10143</v>
      </c>
      <c r="E10075" s="3" t="s">
        <v>9848</v>
      </c>
      <c r="F10075" s="61">
        <v>6012.61</v>
      </c>
      <c r="G10075" s="61">
        <v>6012.61</v>
      </c>
    </row>
    <row r="10076" spans="1:7" ht="22.5">
      <c r="A10076" s="1" t="str">
        <f t="shared" si="159"/>
        <v>SINAPI-I 43196</v>
      </c>
      <c r="B10076" s="3" t="s">
        <v>14774</v>
      </c>
      <c r="C10076" s="3">
        <v>43196</v>
      </c>
      <c r="D10076" s="2" t="s">
        <v>10144</v>
      </c>
      <c r="E10076" s="3" t="s">
        <v>9848</v>
      </c>
      <c r="F10076" s="61">
        <v>7451.76</v>
      </c>
      <c r="G10076" s="61">
        <v>7451.76</v>
      </c>
    </row>
    <row r="10077" spans="1:7" ht="22.5">
      <c r="A10077" s="1" t="str">
        <f t="shared" si="159"/>
        <v>SINAPI-I 43198</v>
      </c>
      <c r="B10077" s="3" t="s">
        <v>14774</v>
      </c>
      <c r="C10077" s="3">
        <v>43198</v>
      </c>
      <c r="D10077" s="2" t="s">
        <v>10145</v>
      </c>
      <c r="E10077" s="3" t="s">
        <v>9848</v>
      </c>
      <c r="F10077" s="61">
        <v>11073.15</v>
      </c>
      <c r="G10077" s="61">
        <v>11073.15</v>
      </c>
    </row>
    <row r="10078" spans="1:7" ht="22.5">
      <c r="A10078" s="1" t="str">
        <f t="shared" si="159"/>
        <v>SINAPI-I 43199</v>
      </c>
      <c r="B10078" s="3" t="s">
        <v>14774</v>
      </c>
      <c r="C10078" s="3">
        <v>43199</v>
      </c>
      <c r="D10078" s="2" t="s">
        <v>10146</v>
      </c>
      <c r="E10078" s="3" t="s">
        <v>9848</v>
      </c>
      <c r="F10078" s="61">
        <v>11478.9</v>
      </c>
      <c r="G10078" s="61">
        <v>11478.9</v>
      </c>
    </row>
    <row r="10079" spans="1:7" ht="22.5">
      <c r="A10079" s="1" t="str">
        <f t="shared" si="159"/>
        <v>SINAPI-I 43200</v>
      </c>
      <c r="B10079" s="3" t="s">
        <v>14774</v>
      </c>
      <c r="C10079" s="3">
        <v>43200</v>
      </c>
      <c r="D10079" s="2" t="s">
        <v>10147</v>
      </c>
      <c r="E10079" s="3" t="s">
        <v>9848</v>
      </c>
      <c r="F10079" s="61">
        <v>13172.88</v>
      </c>
      <c r="G10079" s="61">
        <v>13172.88</v>
      </c>
    </row>
    <row r="10080" spans="1:7" ht="22.5">
      <c r="A10080" s="1" t="str">
        <f t="shared" si="159"/>
        <v>SINAPI-I 43190</v>
      </c>
      <c r="B10080" s="3" t="s">
        <v>14774</v>
      </c>
      <c r="C10080" s="3">
        <v>43190</v>
      </c>
      <c r="D10080" s="2" t="s">
        <v>10148</v>
      </c>
      <c r="E10080" s="3" t="s">
        <v>9848</v>
      </c>
      <c r="F10080" s="61">
        <v>2044.77</v>
      </c>
      <c r="G10080" s="61">
        <v>2044.77</v>
      </c>
    </row>
    <row r="10081" spans="1:7" ht="22.5">
      <c r="A10081" s="1" t="str">
        <f t="shared" si="159"/>
        <v>SINAPI-I 39555</v>
      </c>
      <c r="B10081" s="3" t="s">
        <v>14774</v>
      </c>
      <c r="C10081" s="3">
        <v>39555</v>
      </c>
      <c r="D10081" s="2" t="s">
        <v>10149</v>
      </c>
      <c r="E10081" s="3" t="s">
        <v>9848</v>
      </c>
      <c r="F10081" s="61">
        <v>2211.91</v>
      </c>
      <c r="G10081" s="61">
        <v>2211.91</v>
      </c>
    </row>
    <row r="10082" spans="1:7" ht="22.5">
      <c r="A10082" s="1" t="str">
        <f t="shared" si="159"/>
        <v>SINAPI-I 43191</v>
      </c>
      <c r="B10082" s="3" t="s">
        <v>14774</v>
      </c>
      <c r="C10082" s="3">
        <v>43191</v>
      </c>
      <c r="D10082" s="2" t="s">
        <v>10150</v>
      </c>
      <c r="E10082" s="3" t="s">
        <v>9848</v>
      </c>
      <c r="F10082" s="61">
        <v>2942.15</v>
      </c>
      <c r="G10082" s="61">
        <v>2942.15</v>
      </c>
    </row>
    <row r="10083" spans="1:7" ht="22.5">
      <c r="A10083" s="1" t="str">
        <f t="shared" si="159"/>
        <v>SINAPI-I 39548</v>
      </c>
      <c r="B10083" s="3" t="s">
        <v>14774</v>
      </c>
      <c r="C10083" s="3">
        <v>39548</v>
      </c>
      <c r="D10083" s="2" t="s">
        <v>10151</v>
      </c>
      <c r="E10083" s="3" t="s">
        <v>9848</v>
      </c>
      <c r="F10083" s="61">
        <v>3280.95</v>
      </c>
      <c r="G10083" s="61">
        <v>3280.95</v>
      </c>
    </row>
    <row r="10084" spans="1:7" ht="22.5">
      <c r="A10084" s="1" t="str">
        <f t="shared" si="159"/>
        <v>SINAPI-I 43192</v>
      </c>
      <c r="B10084" s="3" t="s">
        <v>14774</v>
      </c>
      <c r="C10084" s="3">
        <v>43192</v>
      </c>
      <c r="D10084" s="2" t="s">
        <v>10152</v>
      </c>
      <c r="E10084" s="3" t="s">
        <v>9848</v>
      </c>
      <c r="F10084" s="61">
        <v>3853.95</v>
      </c>
      <c r="G10084" s="61">
        <v>3853.95</v>
      </c>
    </row>
    <row r="10085" spans="1:7" ht="22.5">
      <c r="A10085" s="1" t="str">
        <f t="shared" si="159"/>
        <v>SINAPI-I 39554</v>
      </c>
      <c r="B10085" s="3" t="s">
        <v>14774</v>
      </c>
      <c r="C10085" s="3">
        <v>39554</v>
      </c>
      <c r="D10085" s="2" t="s">
        <v>10153</v>
      </c>
      <c r="E10085" s="3" t="s">
        <v>9848</v>
      </c>
      <c r="F10085" s="61">
        <v>4338.57</v>
      </c>
      <c r="G10085" s="61">
        <v>4338.57</v>
      </c>
    </row>
    <row r="10086" spans="1:7" ht="22.5">
      <c r="A10086" s="1" t="str">
        <f t="shared" si="159"/>
        <v>SINAPI-I 43194</v>
      </c>
      <c r="B10086" s="3" t="s">
        <v>14774</v>
      </c>
      <c r="C10086" s="3">
        <v>43194</v>
      </c>
      <c r="D10086" s="2" t="s">
        <v>10154</v>
      </c>
      <c r="E10086" s="3" t="s">
        <v>9848</v>
      </c>
      <c r="F10086" s="61">
        <v>1751.69</v>
      </c>
      <c r="G10086" s="61">
        <v>1751.69</v>
      </c>
    </row>
    <row r="10087" spans="1:7" ht="22.5">
      <c r="A10087" s="1" t="str">
        <f t="shared" si="159"/>
        <v>SINAPI-I 39551</v>
      </c>
      <c r="B10087" s="3" t="s">
        <v>14774</v>
      </c>
      <c r="C10087" s="3">
        <v>39551</v>
      </c>
      <c r="D10087" s="2" t="s">
        <v>10155</v>
      </c>
      <c r="E10087" s="3" t="s">
        <v>9848</v>
      </c>
      <c r="F10087" s="61">
        <v>1928.8</v>
      </c>
      <c r="G10087" s="61">
        <v>1928.8</v>
      </c>
    </row>
    <row r="10088" spans="1:7" ht="22.5">
      <c r="A10088" s="1" t="str">
        <f t="shared" si="159"/>
        <v>SINAPI-I 43185</v>
      </c>
      <c r="B10088" s="3" t="s">
        <v>14774</v>
      </c>
      <c r="C10088" s="3">
        <v>43185</v>
      </c>
      <c r="D10088" s="2" t="s">
        <v>10156</v>
      </c>
      <c r="E10088" s="3" t="s">
        <v>9848</v>
      </c>
      <c r="F10088" s="61">
        <v>5481.31</v>
      </c>
      <c r="G10088" s="61">
        <v>5481.31</v>
      </c>
    </row>
    <row r="10089" spans="1:7" ht="22.5">
      <c r="A10089" s="1" t="str">
        <f t="shared" si="159"/>
        <v>SINAPI-I 43186</v>
      </c>
      <c r="B10089" s="3" t="s">
        <v>14774</v>
      </c>
      <c r="C10089" s="3">
        <v>43186</v>
      </c>
      <c r="D10089" s="2" t="s">
        <v>10157</v>
      </c>
      <c r="E10089" s="3" t="s">
        <v>9848</v>
      </c>
      <c r="F10089" s="61">
        <v>5781.67</v>
      </c>
      <c r="G10089" s="61">
        <v>5781.67</v>
      </c>
    </row>
    <row r="10090" spans="1:7" ht="22.5">
      <c r="A10090" s="1" t="str">
        <f t="shared" si="159"/>
        <v>SINAPI-I 43187</v>
      </c>
      <c r="B10090" s="3" t="s">
        <v>14774</v>
      </c>
      <c r="C10090" s="3">
        <v>43187</v>
      </c>
      <c r="D10090" s="2" t="s">
        <v>10158</v>
      </c>
      <c r="E10090" s="3" t="s">
        <v>9848</v>
      </c>
      <c r="F10090" s="61">
        <v>7672.34</v>
      </c>
      <c r="G10090" s="61">
        <v>7672.34</v>
      </c>
    </row>
    <row r="10091" spans="1:7" ht="22.5">
      <c r="A10091" s="1" t="str">
        <f t="shared" si="159"/>
        <v>SINAPI-I 43188</v>
      </c>
      <c r="B10091" s="3" t="s">
        <v>14774</v>
      </c>
      <c r="C10091" s="3">
        <v>43188</v>
      </c>
      <c r="D10091" s="2" t="s">
        <v>10159</v>
      </c>
      <c r="E10091" s="3" t="s">
        <v>9848</v>
      </c>
      <c r="F10091" s="61">
        <v>9296.0499999999993</v>
      </c>
      <c r="G10091" s="61">
        <v>9296.0499999999993</v>
      </c>
    </row>
    <row r="10092" spans="1:7" ht="22.5">
      <c r="A10092" s="1" t="str">
        <f t="shared" si="159"/>
        <v>SINAPI-I 43189</v>
      </c>
      <c r="B10092" s="3" t="s">
        <v>14774</v>
      </c>
      <c r="C10092" s="3">
        <v>43189</v>
      </c>
      <c r="D10092" s="2" t="s">
        <v>10160</v>
      </c>
      <c r="E10092" s="3" t="s">
        <v>9848</v>
      </c>
      <c r="F10092" s="61">
        <v>10456.51</v>
      </c>
      <c r="G10092" s="61">
        <v>10456.51</v>
      </c>
    </row>
    <row r="10093" spans="1:7">
      <c r="A10093" s="1" t="str">
        <f t="shared" si="159"/>
        <v>SINAPI-I 39580</v>
      </c>
      <c r="B10093" s="3" t="s">
        <v>14774</v>
      </c>
      <c r="C10093" s="3">
        <v>39580</v>
      </c>
      <c r="D10093" s="2" t="s">
        <v>10161</v>
      </c>
      <c r="E10093" s="3" t="s">
        <v>9848</v>
      </c>
      <c r="F10093" s="61">
        <v>82401.58</v>
      </c>
      <c r="G10093" s="61">
        <v>82401.58</v>
      </c>
    </row>
    <row r="10094" spans="1:7">
      <c r="A10094" s="1" t="str">
        <f t="shared" si="159"/>
        <v>SINAPI-I 39577</v>
      </c>
      <c r="B10094" s="3" t="s">
        <v>14774</v>
      </c>
      <c r="C10094" s="3">
        <v>39577</v>
      </c>
      <c r="D10094" s="2" t="s">
        <v>10162</v>
      </c>
      <c r="E10094" s="3" t="s">
        <v>9848</v>
      </c>
      <c r="F10094" s="61">
        <v>25791.52</v>
      </c>
      <c r="G10094" s="61">
        <v>25791.52</v>
      </c>
    </row>
    <row r="10095" spans="1:7">
      <c r="A10095" s="1" t="str">
        <f t="shared" si="159"/>
        <v>SINAPI-I 39578</v>
      </c>
      <c r="B10095" s="3" t="s">
        <v>14774</v>
      </c>
      <c r="C10095" s="3">
        <v>39578</v>
      </c>
      <c r="D10095" s="2" t="s">
        <v>10163</v>
      </c>
      <c r="E10095" s="3" t="s">
        <v>9848</v>
      </c>
      <c r="F10095" s="61">
        <v>33284.46</v>
      </c>
      <c r="G10095" s="61">
        <v>33284.46</v>
      </c>
    </row>
    <row r="10096" spans="1:7">
      <c r="A10096" s="1" t="str">
        <f t="shared" si="159"/>
        <v>SINAPI-I 39579</v>
      </c>
      <c r="B10096" s="3" t="s">
        <v>14774</v>
      </c>
      <c r="C10096" s="3">
        <v>39579</v>
      </c>
      <c r="D10096" s="2" t="s">
        <v>10164</v>
      </c>
      <c r="E10096" s="3" t="s">
        <v>9848</v>
      </c>
      <c r="F10096" s="61">
        <v>48426.29</v>
      </c>
      <c r="G10096" s="61">
        <v>48426.29</v>
      </c>
    </row>
    <row r="10097" spans="1:7" ht="22.5">
      <c r="A10097" s="1" t="str">
        <f t="shared" si="159"/>
        <v>SINAPI-I 39826</v>
      </c>
      <c r="B10097" s="3" t="s">
        <v>14774</v>
      </c>
      <c r="C10097" s="3">
        <v>39826</v>
      </c>
      <c r="D10097" s="2" t="s">
        <v>10165</v>
      </c>
      <c r="E10097" s="3" t="s">
        <v>9848</v>
      </c>
      <c r="F10097" s="61">
        <v>5947.63</v>
      </c>
      <c r="G10097" s="61">
        <v>5947.63</v>
      </c>
    </row>
    <row r="10098" spans="1:7">
      <c r="A10098" s="1" t="str">
        <f t="shared" si="159"/>
        <v>SINAPI-I 10700</v>
      </c>
      <c r="B10098" s="3" t="s">
        <v>14774</v>
      </c>
      <c r="C10098" s="3">
        <v>10700</v>
      </c>
      <c r="D10098" s="2" t="s">
        <v>10166</v>
      </c>
      <c r="E10098" s="3" t="s">
        <v>9848</v>
      </c>
      <c r="F10098" s="61">
        <v>22731.29</v>
      </c>
      <c r="G10098" s="61">
        <v>22731.29</v>
      </c>
    </row>
    <row r="10099" spans="1:7">
      <c r="A10099" s="1" t="str">
        <f t="shared" si="159"/>
        <v>SINAPI-I 346</v>
      </c>
      <c r="B10099" s="3" t="s">
        <v>14774</v>
      </c>
      <c r="C10099" s="3">
        <v>346</v>
      </c>
      <c r="D10099" s="2" t="s">
        <v>10167</v>
      </c>
      <c r="E10099" s="3" t="s">
        <v>9851</v>
      </c>
      <c r="F10099" s="61">
        <v>25.66</v>
      </c>
      <c r="G10099" s="61">
        <v>25.66</v>
      </c>
    </row>
    <row r="10100" spans="1:7">
      <c r="A10100" s="1" t="str">
        <f t="shared" si="159"/>
        <v>SINAPI-I 3312</v>
      </c>
      <c r="B10100" s="3" t="s">
        <v>14774</v>
      </c>
      <c r="C10100" s="3">
        <v>3312</v>
      </c>
      <c r="D10100" s="2" t="s">
        <v>10168</v>
      </c>
      <c r="E10100" s="3" t="s">
        <v>9851</v>
      </c>
      <c r="F10100" s="61">
        <v>22.72</v>
      </c>
      <c r="G10100" s="61">
        <v>22.72</v>
      </c>
    </row>
    <row r="10101" spans="1:7">
      <c r="A10101" s="1" t="str">
        <f t="shared" si="159"/>
        <v>SINAPI-I 339</v>
      </c>
      <c r="B10101" s="3" t="s">
        <v>14774</v>
      </c>
      <c r="C10101" s="3">
        <v>339</v>
      </c>
      <c r="D10101" s="2" t="s">
        <v>10169</v>
      </c>
      <c r="E10101" s="3" t="s">
        <v>9849</v>
      </c>
      <c r="F10101" s="61">
        <v>1.32</v>
      </c>
      <c r="G10101" s="61">
        <v>1.32</v>
      </c>
    </row>
    <row r="10102" spans="1:7">
      <c r="A10102" s="1" t="str">
        <f t="shared" si="159"/>
        <v>SINAPI-I 340</v>
      </c>
      <c r="B10102" s="3" t="s">
        <v>14774</v>
      </c>
      <c r="C10102" s="3">
        <v>340</v>
      </c>
      <c r="D10102" s="2" t="s">
        <v>10170</v>
      </c>
      <c r="E10102" s="3" t="s">
        <v>9849</v>
      </c>
      <c r="F10102" s="61">
        <v>1.19</v>
      </c>
      <c r="G10102" s="61">
        <v>1.19</v>
      </c>
    </row>
    <row r="10103" spans="1:7">
      <c r="A10103" s="1" t="str">
        <f t="shared" si="159"/>
        <v>SINAPI-I 43130</v>
      </c>
      <c r="B10103" s="3" t="s">
        <v>14774</v>
      </c>
      <c r="C10103" s="3">
        <v>43130</v>
      </c>
      <c r="D10103" s="2" t="s">
        <v>10171</v>
      </c>
      <c r="E10103" s="3" t="s">
        <v>9851</v>
      </c>
      <c r="F10103" s="61">
        <v>21.66</v>
      </c>
      <c r="G10103" s="61">
        <v>21.66</v>
      </c>
    </row>
    <row r="10104" spans="1:7">
      <c r="A10104" s="1" t="str">
        <f t="shared" si="159"/>
        <v>SINAPI-I 344</v>
      </c>
      <c r="B10104" s="3" t="s">
        <v>14774</v>
      </c>
      <c r="C10104" s="3">
        <v>344</v>
      </c>
      <c r="D10104" s="2" t="s">
        <v>10172</v>
      </c>
      <c r="E10104" s="3" t="s">
        <v>9851</v>
      </c>
      <c r="F10104" s="61">
        <v>28.47</v>
      </c>
      <c r="G10104" s="61">
        <v>28.47</v>
      </c>
    </row>
    <row r="10105" spans="1:7">
      <c r="A10105" s="1" t="str">
        <f t="shared" si="159"/>
        <v>SINAPI-I 345</v>
      </c>
      <c r="B10105" s="3" t="s">
        <v>14774</v>
      </c>
      <c r="C10105" s="3">
        <v>345</v>
      </c>
      <c r="D10105" s="2" t="s">
        <v>10173</v>
      </c>
      <c r="E10105" s="3" t="s">
        <v>9851</v>
      </c>
      <c r="F10105" s="61">
        <v>30.89</v>
      </c>
      <c r="G10105" s="61">
        <v>30.89</v>
      </c>
    </row>
    <row r="10106" spans="1:7" ht="22.5">
      <c r="A10106" s="1" t="str">
        <f t="shared" si="159"/>
        <v>SINAPI-I 43131</v>
      </c>
      <c r="B10106" s="3" t="s">
        <v>14774</v>
      </c>
      <c r="C10106" s="3">
        <v>43131</v>
      </c>
      <c r="D10106" s="2" t="s">
        <v>10174</v>
      </c>
      <c r="E10106" s="3" t="s">
        <v>9851</v>
      </c>
      <c r="F10106" s="61">
        <v>25.16</v>
      </c>
      <c r="G10106" s="61">
        <v>25.16</v>
      </c>
    </row>
    <row r="10107" spans="1:7">
      <c r="A10107" s="1" t="str">
        <f t="shared" si="159"/>
        <v>SINAPI-I 3313</v>
      </c>
      <c r="B10107" s="3" t="s">
        <v>14774</v>
      </c>
      <c r="C10107" s="3">
        <v>3313</v>
      </c>
      <c r="D10107" s="2" t="s">
        <v>10175</v>
      </c>
      <c r="E10107" s="3" t="s">
        <v>9851</v>
      </c>
      <c r="F10107" s="61">
        <v>29.24</v>
      </c>
      <c r="G10107" s="61">
        <v>29.24</v>
      </c>
    </row>
    <row r="10108" spans="1:7">
      <c r="A10108" s="1" t="str">
        <f t="shared" si="159"/>
        <v>SINAPI-I 43132</v>
      </c>
      <c r="B10108" s="3" t="s">
        <v>14774</v>
      </c>
      <c r="C10108" s="3">
        <v>43132</v>
      </c>
      <c r="D10108" s="2" t="s">
        <v>10176</v>
      </c>
      <c r="E10108" s="3" t="s">
        <v>9851</v>
      </c>
      <c r="F10108" s="61">
        <v>21.66</v>
      </c>
      <c r="G10108" s="61">
        <v>21.66</v>
      </c>
    </row>
    <row r="10109" spans="1:7">
      <c r="A10109" s="1" t="str">
        <f t="shared" si="159"/>
        <v>SINAPI-I 45245</v>
      </c>
      <c r="B10109" s="3" t="s">
        <v>14774</v>
      </c>
      <c r="C10109" s="3">
        <v>45245</v>
      </c>
      <c r="D10109" s="2" t="s">
        <v>10177</v>
      </c>
      <c r="E10109" s="3" t="s">
        <v>9848</v>
      </c>
      <c r="F10109" s="61">
        <v>40.159999999999997</v>
      </c>
      <c r="G10109" s="61">
        <v>40.159999999999997</v>
      </c>
    </row>
    <row r="10110" spans="1:7">
      <c r="A10110" s="1" t="str">
        <f t="shared" si="159"/>
        <v>SINAPI-I 366</v>
      </c>
      <c r="B10110" s="3" t="s">
        <v>14774</v>
      </c>
      <c r="C10110" s="3">
        <v>366</v>
      </c>
      <c r="D10110" s="2" t="s">
        <v>10178</v>
      </c>
      <c r="E10110" s="3" t="s">
        <v>9850</v>
      </c>
      <c r="F10110" s="61">
        <v>85</v>
      </c>
      <c r="G10110" s="61">
        <v>85</v>
      </c>
    </row>
    <row r="10111" spans="1:7">
      <c r="A10111" s="1" t="str">
        <f t="shared" si="159"/>
        <v>SINAPI-I 367</v>
      </c>
      <c r="B10111" s="3" t="s">
        <v>14774</v>
      </c>
      <c r="C10111" s="3">
        <v>367</v>
      </c>
      <c r="D10111" s="2" t="s">
        <v>10179</v>
      </c>
      <c r="E10111" s="3" t="s">
        <v>9850</v>
      </c>
      <c r="F10111" s="61">
        <v>86.11</v>
      </c>
      <c r="G10111" s="61">
        <v>86.11</v>
      </c>
    </row>
    <row r="10112" spans="1:7">
      <c r="A10112" s="1" t="str">
        <f t="shared" si="159"/>
        <v>SINAPI-I 370</v>
      </c>
      <c r="B10112" s="3" t="s">
        <v>14774</v>
      </c>
      <c r="C10112" s="3">
        <v>370</v>
      </c>
      <c r="D10112" s="2" t="s">
        <v>10180</v>
      </c>
      <c r="E10112" s="3" t="s">
        <v>9850</v>
      </c>
      <c r="F10112" s="61">
        <v>85</v>
      </c>
      <c r="G10112" s="61">
        <v>85</v>
      </c>
    </row>
    <row r="10113" spans="1:7">
      <c r="A10113" s="1" t="str">
        <f t="shared" si="159"/>
        <v>SINAPI-I 368</v>
      </c>
      <c r="B10113" s="3" t="s">
        <v>14774</v>
      </c>
      <c r="C10113" s="3">
        <v>368</v>
      </c>
      <c r="D10113" s="2" t="s">
        <v>10181</v>
      </c>
      <c r="E10113" s="3" t="s">
        <v>9850</v>
      </c>
      <c r="F10113" s="61">
        <v>42.5</v>
      </c>
      <c r="G10113" s="61">
        <v>42.5</v>
      </c>
    </row>
    <row r="10114" spans="1:7" ht="22.5">
      <c r="A10114" s="1" t="str">
        <f t="shared" si="159"/>
        <v>SINAPI-I 11075</v>
      </c>
      <c r="B10114" s="3" t="s">
        <v>14774</v>
      </c>
      <c r="C10114" s="3">
        <v>11075</v>
      </c>
      <c r="D10114" s="2" t="s">
        <v>10182</v>
      </c>
      <c r="E10114" s="3" t="s">
        <v>9850</v>
      </c>
      <c r="F10114" s="61">
        <v>975.53</v>
      </c>
      <c r="G10114" s="61">
        <v>975.53</v>
      </c>
    </row>
    <row r="10115" spans="1:7">
      <c r="A10115" s="1" t="str">
        <f t="shared" si="159"/>
        <v>SINAPI-I 1381</v>
      </c>
      <c r="B10115" s="3" t="s">
        <v>14774</v>
      </c>
      <c r="C10115" s="3">
        <v>1381</v>
      </c>
      <c r="D10115" s="2" t="s">
        <v>10183</v>
      </c>
      <c r="E10115" s="3" t="s">
        <v>9851</v>
      </c>
      <c r="F10115" s="61">
        <v>0.8</v>
      </c>
      <c r="G10115" s="61">
        <v>0.8</v>
      </c>
    </row>
    <row r="10116" spans="1:7">
      <c r="A10116" s="1" t="str">
        <f t="shared" si="159"/>
        <v>SINAPI-I 34353</v>
      </c>
      <c r="B10116" s="3" t="s">
        <v>14774</v>
      </c>
      <c r="C10116" s="3">
        <v>34353</v>
      </c>
      <c r="D10116" s="2" t="s">
        <v>10184</v>
      </c>
      <c r="E10116" s="3" t="s">
        <v>9851</v>
      </c>
      <c r="F10116" s="61">
        <v>1.49</v>
      </c>
      <c r="G10116" s="61">
        <v>1.49</v>
      </c>
    </row>
    <row r="10117" spans="1:7">
      <c r="A10117" s="1" t="str">
        <f t="shared" si="159"/>
        <v>SINAPI-I 37595</v>
      </c>
      <c r="B10117" s="3" t="s">
        <v>14774</v>
      </c>
      <c r="C10117" s="3">
        <v>37595</v>
      </c>
      <c r="D10117" s="2" t="s">
        <v>10185</v>
      </c>
      <c r="E10117" s="3" t="s">
        <v>9851</v>
      </c>
      <c r="F10117" s="61">
        <v>2.46</v>
      </c>
      <c r="G10117" s="61">
        <v>2.46</v>
      </c>
    </row>
    <row r="10118" spans="1:7">
      <c r="A10118" s="1" t="str">
        <f t="shared" si="159"/>
        <v>SINAPI-I 37596</v>
      </c>
      <c r="B10118" s="3" t="s">
        <v>14774</v>
      </c>
      <c r="C10118" s="3">
        <v>37596</v>
      </c>
      <c r="D10118" s="2" t="s">
        <v>10186</v>
      </c>
      <c r="E10118" s="3" t="s">
        <v>9851</v>
      </c>
      <c r="F10118" s="61">
        <v>2.82</v>
      </c>
      <c r="G10118" s="61">
        <v>2.82</v>
      </c>
    </row>
    <row r="10119" spans="1:7" ht="22.5">
      <c r="A10119" s="1" t="str">
        <f t="shared" si="159"/>
        <v>SINAPI-I 371</v>
      </c>
      <c r="B10119" s="3" t="s">
        <v>14774</v>
      </c>
      <c r="C10119" s="3">
        <v>371</v>
      </c>
      <c r="D10119" s="2" t="s">
        <v>10187</v>
      </c>
      <c r="E10119" s="3" t="s">
        <v>9851</v>
      </c>
      <c r="F10119" s="61">
        <v>0.87</v>
      </c>
      <c r="G10119" s="61">
        <v>0.87</v>
      </c>
    </row>
    <row r="10120" spans="1:7">
      <c r="A10120" s="1" t="str">
        <f t="shared" si="159"/>
        <v>SINAPI-I 37553</v>
      </c>
      <c r="B10120" s="3" t="s">
        <v>14774</v>
      </c>
      <c r="C10120" s="3">
        <v>37553</v>
      </c>
      <c r="D10120" s="2" t="s">
        <v>10188</v>
      </c>
      <c r="E10120" s="3" t="s">
        <v>9851</v>
      </c>
      <c r="F10120" s="61">
        <v>1.63</v>
      </c>
      <c r="G10120" s="61">
        <v>1.63</v>
      </c>
    </row>
    <row r="10121" spans="1:7">
      <c r="A10121" s="1" t="str">
        <f t="shared" ref="A10121:A10184" si="160">CONCATENATE($B10121," ",$C10121)</f>
        <v>SINAPI-I 37552</v>
      </c>
      <c r="B10121" s="3" t="s">
        <v>14774</v>
      </c>
      <c r="C10121" s="3">
        <v>37552</v>
      </c>
      <c r="D10121" s="2" t="s">
        <v>10189</v>
      </c>
      <c r="E10121" s="3" t="s">
        <v>9851</v>
      </c>
      <c r="F10121" s="61">
        <v>2.63</v>
      </c>
      <c r="G10121" s="61">
        <v>2.63</v>
      </c>
    </row>
    <row r="10122" spans="1:7">
      <c r="A10122" s="1" t="str">
        <f t="shared" si="160"/>
        <v>SINAPI-I 36880</v>
      </c>
      <c r="B10122" s="3" t="s">
        <v>14774</v>
      </c>
      <c r="C10122" s="3">
        <v>36880</v>
      </c>
      <c r="D10122" s="2" t="s">
        <v>10190</v>
      </c>
      <c r="E10122" s="3" t="s">
        <v>9851</v>
      </c>
      <c r="F10122" s="61">
        <v>2.67</v>
      </c>
      <c r="G10122" s="61">
        <v>2.67</v>
      </c>
    </row>
    <row r="10123" spans="1:7">
      <c r="A10123" s="1" t="str">
        <f t="shared" si="160"/>
        <v>SINAPI-I 34355</v>
      </c>
      <c r="B10123" s="3" t="s">
        <v>14774</v>
      </c>
      <c r="C10123" s="3">
        <v>34355</v>
      </c>
      <c r="D10123" s="2" t="s">
        <v>10191</v>
      </c>
      <c r="E10123" s="3" t="s">
        <v>9851</v>
      </c>
      <c r="F10123" s="61">
        <v>2.2999999999999998</v>
      </c>
      <c r="G10123" s="61">
        <v>2.2999999999999998</v>
      </c>
    </row>
    <row r="10124" spans="1:7">
      <c r="A10124" s="1" t="str">
        <f t="shared" si="160"/>
        <v>SINAPI-I 130</v>
      </c>
      <c r="B10124" s="3" t="s">
        <v>14774</v>
      </c>
      <c r="C10124" s="3">
        <v>130</v>
      </c>
      <c r="D10124" s="2" t="s">
        <v>10192</v>
      </c>
      <c r="E10124" s="3" t="s">
        <v>9851</v>
      </c>
      <c r="F10124" s="61">
        <v>4.18</v>
      </c>
      <c r="G10124" s="61">
        <v>4.18</v>
      </c>
    </row>
    <row r="10125" spans="1:7">
      <c r="A10125" s="1" t="str">
        <f t="shared" si="160"/>
        <v>SINAPI-I 135</v>
      </c>
      <c r="B10125" s="3" t="s">
        <v>14774</v>
      </c>
      <c r="C10125" s="3">
        <v>135</v>
      </c>
      <c r="D10125" s="2" t="s">
        <v>10193</v>
      </c>
      <c r="E10125" s="3" t="s">
        <v>9851</v>
      </c>
      <c r="F10125" s="61">
        <v>3.36</v>
      </c>
      <c r="G10125" s="61">
        <v>3.36</v>
      </c>
    </row>
    <row r="10126" spans="1:7">
      <c r="A10126" s="1" t="str">
        <f t="shared" si="160"/>
        <v>SINAPI-I 36886</v>
      </c>
      <c r="B10126" s="3" t="s">
        <v>14774</v>
      </c>
      <c r="C10126" s="3">
        <v>36886</v>
      </c>
      <c r="D10126" s="2" t="s">
        <v>10194</v>
      </c>
      <c r="E10126" s="3" t="s">
        <v>9851</v>
      </c>
      <c r="F10126" s="61">
        <v>0.83</v>
      </c>
      <c r="G10126" s="61">
        <v>0.83</v>
      </c>
    </row>
    <row r="10127" spans="1:7" ht="22.5">
      <c r="A10127" s="1" t="str">
        <f t="shared" si="160"/>
        <v>SINAPI-I 38546</v>
      </c>
      <c r="B10127" s="3" t="s">
        <v>14774</v>
      </c>
      <c r="C10127" s="3">
        <v>38546</v>
      </c>
      <c r="D10127" s="2" t="s">
        <v>10195</v>
      </c>
      <c r="E10127" s="3" t="s">
        <v>9850</v>
      </c>
      <c r="F10127" s="61">
        <v>480.1</v>
      </c>
      <c r="G10127" s="61">
        <v>480.1</v>
      </c>
    </row>
    <row r="10128" spans="1:7">
      <c r="A10128" s="1" t="str">
        <f t="shared" si="160"/>
        <v>SINAPI-I 34549</v>
      </c>
      <c r="B10128" s="3" t="s">
        <v>14774</v>
      </c>
      <c r="C10128" s="3">
        <v>34549</v>
      </c>
      <c r="D10128" s="2" t="s">
        <v>10196</v>
      </c>
      <c r="E10128" s="3" t="s">
        <v>9850</v>
      </c>
      <c r="F10128" s="61">
        <v>775.28</v>
      </c>
      <c r="G10128" s="61">
        <v>775.28</v>
      </c>
    </row>
    <row r="10129" spans="1:7">
      <c r="A10129" s="1" t="str">
        <f t="shared" si="160"/>
        <v>SINAPI-I 6081</v>
      </c>
      <c r="B10129" s="3" t="s">
        <v>14774</v>
      </c>
      <c r="C10129" s="3">
        <v>6081</v>
      </c>
      <c r="D10129" s="2" t="s">
        <v>10197</v>
      </c>
      <c r="E10129" s="3" t="s">
        <v>9850</v>
      </c>
      <c r="F10129" s="61">
        <v>54.26</v>
      </c>
      <c r="G10129" s="61">
        <v>54.26</v>
      </c>
    </row>
    <row r="10130" spans="1:7">
      <c r="A10130" s="1" t="str">
        <f t="shared" si="160"/>
        <v>SINAPI-I 6077</v>
      </c>
      <c r="B10130" s="3" t="s">
        <v>14774</v>
      </c>
      <c r="C10130" s="3">
        <v>6077</v>
      </c>
      <c r="D10130" s="2" t="s">
        <v>10198</v>
      </c>
      <c r="E10130" s="3" t="s">
        <v>9850</v>
      </c>
      <c r="F10130" s="61">
        <v>38.76</v>
      </c>
      <c r="G10130" s="61">
        <v>38.76</v>
      </c>
    </row>
    <row r="10131" spans="1:7">
      <c r="A10131" s="1" t="str">
        <f t="shared" si="160"/>
        <v>SINAPI-I 6079</v>
      </c>
      <c r="B10131" s="3" t="s">
        <v>14774</v>
      </c>
      <c r="C10131" s="3">
        <v>6079</v>
      </c>
      <c r="D10131" s="2" t="s">
        <v>10199</v>
      </c>
      <c r="E10131" s="3" t="s">
        <v>9850</v>
      </c>
      <c r="F10131" s="61">
        <v>38.76</v>
      </c>
      <c r="G10131" s="61">
        <v>38.76</v>
      </c>
    </row>
    <row r="10132" spans="1:7" ht="22.5">
      <c r="A10132" s="1" t="str">
        <f t="shared" si="160"/>
        <v>SINAPI-I 1091</v>
      </c>
      <c r="B10132" s="3" t="s">
        <v>14774</v>
      </c>
      <c r="C10132" s="3">
        <v>1091</v>
      </c>
      <c r="D10132" s="2" t="s">
        <v>10200</v>
      </c>
      <c r="E10132" s="3" t="s">
        <v>9848</v>
      </c>
      <c r="F10132" s="61">
        <v>26.08</v>
      </c>
      <c r="G10132" s="61">
        <v>26.08</v>
      </c>
    </row>
    <row r="10133" spans="1:7" ht="22.5">
      <c r="A10133" s="1" t="str">
        <f t="shared" si="160"/>
        <v>SINAPI-I 1094</v>
      </c>
      <c r="B10133" s="3" t="s">
        <v>14774</v>
      </c>
      <c r="C10133" s="3">
        <v>1094</v>
      </c>
      <c r="D10133" s="2" t="s">
        <v>10201</v>
      </c>
      <c r="E10133" s="3" t="s">
        <v>9848</v>
      </c>
      <c r="F10133" s="61">
        <v>18.239999999999998</v>
      </c>
      <c r="G10133" s="61">
        <v>18.239999999999998</v>
      </c>
    </row>
    <row r="10134" spans="1:7" ht="22.5">
      <c r="A10134" s="1" t="str">
        <f t="shared" si="160"/>
        <v>SINAPI-I 1095</v>
      </c>
      <c r="B10134" s="3" t="s">
        <v>14774</v>
      </c>
      <c r="C10134" s="3">
        <v>1095</v>
      </c>
      <c r="D10134" s="2" t="s">
        <v>10202</v>
      </c>
      <c r="E10134" s="3" t="s">
        <v>9848</v>
      </c>
      <c r="F10134" s="61">
        <v>38.770000000000003</v>
      </c>
      <c r="G10134" s="61">
        <v>38.770000000000003</v>
      </c>
    </row>
    <row r="10135" spans="1:7" ht="22.5">
      <c r="A10135" s="1" t="str">
        <f t="shared" si="160"/>
        <v>SINAPI-I 1092</v>
      </c>
      <c r="B10135" s="3" t="s">
        <v>14774</v>
      </c>
      <c r="C10135" s="3">
        <v>1092</v>
      </c>
      <c r="D10135" s="2" t="s">
        <v>10203</v>
      </c>
      <c r="E10135" s="3" t="s">
        <v>9848</v>
      </c>
      <c r="F10135" s="61">
        <v>30</v>
      </c>
      <c r="G10135" s="61">
        <v>30</v>
      </c>
    </row>
    <row r="10136" spans="1:7" ht="22.5">
      <c r="A10136" s="1" t="str">
        <f t="shared" si="160"/>
        <v>SINAPI-I 1093</v>
      </c>
      <c r="B10136" s="3" t="s">
        <v>14774</v>
      </c>
      <c r="C10136" s="3">
        <v>1093</v>
      </c>
      <c r="D10136" s="2" t="s">
        <v>10204</v>
      </c>
      <c r="E10136" s="3" t="s">
        <v>9848</v>
      </c>
      <c r="F10136" s="61">
        <v>70.06</v>
      </c>
      <c r="G10136" s="61">
        <v>70.06</v>
      </c>
    </row>
    <row r="10137" spans="1:7" ht="22.5">
      <c r="A10137" s="1" t="str">
        <f t="shared" si="160"/>
        <v>SINAPI-I 1090</v>
      </c>
      <c r="B10137" s="3" t="s">
        <v>14774</v>
      </c>
      <c r="C10137" s="3">
        <v>1090</v>
      </c>
      <c r="D10137" s="2" t="s">
        <v>10205</v>
      </c>
      <c r="E10137" s="3" t="s">
        <v>9848</v>
      </c>
      <c r="F10137" s="61">
        <v>50.16</v>
      </c>
      <c r="G10137" s="61">
        <v>50.16</v>
      </c>
    </row>
    <row r="10138" spans="1:7" ht="22.5">
      <c r="A10138" s="1" t="str">
        <f t="shared" si="160"/>
        <v>SINAPI-I 1096</v>
      </c>
      <c r="B10138" s="3" t="s">
        <v>14774</v>
      </c>
      <c r="C10138" s="3">
        <v>1096</v>
      </c>
      <c r="D10138" s="2" t="s">
        <v>10206</v>
      </c>
      <c r="E10138" s="3" t="s">
        <v>9848</v>
      </c>
      <c r="F10138" s="61">
        <v>90.27</v>
      </c>
      <c r="G10138" s="61">
        <v>90.27</v>
      </c>
    </row>
    <row r="10139" spans="1:7" ht="22.5">
      <c r="A10139" s="1" t="str">
        <f t="shared" si="160"/>
        <v>SINAPI-I 1097</v>
      </c>
      <c r="B10139" s="3" t="s">
        <v>14774</v>
      </c>
      <c r="C10139" s="3">
        <v>1097</v>
      </c>
      <c r="D10139" s="2" t="s">
        <v>10207</v>
      </c>
      <c r="E10139" s="3" t="s">
        <v>9848</v>
      </c>
      <c r="F10139" s="61">
        <v>76.63</v>
      </c>
      <c r="G10139" s="61">
        <v>76.63</v>
      </c>
    </row>
    <row r="10140" spans="1:7">
      <c r="A10140" s="1" t="str">
        <f t="shared" si="160"/>
        <v>SINAPI-I 378</v>
      </c>
      <c r="B10140" s="3" t="s">
        <v>14774</v>
      </c>
      <c r="C10140" s="3">
        <v>378</v>
      </c>
      <c r="D10140" s="2" t="s">
        <v>10208</v>
      </c>
      <c r="E10140" s="3" t="s">
        <v>9854</v>
      </c>
      <c r="F10140" s="61">
        <v>23.33</v>
      </c>
      <c r="G10140" s="61">
        <v>26.09</v>
      </c>
    </row>
    <row r="10141" spans="1:7">
      <c r="A10141" s="1" t="str">
        <f t="shared" si="160"/>
        <v>SINAPI-I 40911</v>
      </c>
      <c r="B10141" s="3" t="s">
        <v>14774</v>
      </c>
      <c r="C10141" s="3">
        <v>40911</v>
      </c>
      <c r="D10141" s="2" t="s">
        <v>10209</v>
      </c>
      <c r="E10141" s="3" t="s">
        <v>9855</v>
      </c>
      <c r="F10141" s="61">
        <v>4086.34</v>
      </c>
      <c r="G10141" s="61">
        <v>4570.16</v>
      </c>
    </row>
    <row r="10142" spans="1:7">
      <c r="A10142" s="1" t="str">
        <f t="shared" si="160"/>
        <v>SINAPI-I 33939</v>
      </c>
      <c r="B10142" s="3" t="s">
        <v>14774</v>
      </c>
      <c r="C10142" s="3">
        <v>33939</v>
      </c>
      <c r="D10142" s="2" t="s">
        <v>10210</v>
      </c>
      <c r="E10142" s="3" t="s">
        <v>9854</v>
      </c>
      <c r="F10142" s="61">
        <v>109.47</v>
      </c>
      <c r="G10142" s="61">
        <v>122.41</v>
      </c>
    </row>
    <row r="10143" spans="1:7">
      <c r="A10143" s="1" t="str">
        <f t="shared" si="160"/>
        <v>SINAPI-I 40815</v>
      </c>
      <c r="B10143" s="3" t="s">
        <v>14774</v>
      </c>
      <c r="C10143" s="3">
        <v>40815</v>
      </c>
      <c r="D10143" s="2" t="s">
        <v>10211</v>
      </c>
      <c r="E10143" s="3" t="s">
        <v>9855</v>
      </c>
      <c r="F10143" s="61">
        <v>19172.96</v>
      </c>
      <c r="G10143" s="61">
        <v>21443.01</v>
      </c>
    </row>
    <row r="10144" spans="1:7">
      <c r="A10144" s="1" t="str">
        <f t="shared" si="160"/>
        <v>SINAPI-I 33952</v>
      </c>
      <c r="B10144" s="3" t="s">
        <v>14774</v>
      </c>
      <c r="C10144" s="3">
        <v>33952</v>
      </c>
      <c r="D10144" s="2" t="s">
        <v>10212</v>
      </c>
      <c r="E10144" s="3" t="s">
        <v>9854</v>
      </c>
      <c r="F10144" s="61">
        <v>115.5</v>
      </c>
      <c r="G10144" s="61">
        <v>129.15</v>
      </c>
    </row>
    <row r="10145" spans="1:7">
      <c r="A10145" s="1" t="str">
        <f t="shared" si="160"/>
        <v>SINAPI-I 40816</v>
      </c>
      <c r="B10145" s="3" t="s">
        <v>14774</v>
      </c>
      <c r="C10145" s="3">
        <v>40816</v>
      </c>
      <c r="D10145" s="2" t="s">
        <v>10213</v>
      </c>
      <c r="E10145" s="3" t="s">
        <v>9855</v>
      </c>
      <c r="F10145" s="61">
        <v>20228.12</v>
      </c>
      <c r="G10145" s="61">
        <v>22623.1</v>
      </c>
    </row>
    <row r="10146" spans="1:7">
      <c r="A10146" s="1" t="str">
        <f t="shared" si="160"/>
        <v>SINAPI-I 33953</v>
      </c>
      <c r="B10146" s="3" t="s">
        <v>14774</v>
      </c>
      <c r="C10146" s="3">
        <v>33953</v>
      </c>
      <c r="D10146" s="2" t="s">
        <v>10214</v>
      </c>
      <c r="E10146" s="3" t="s">
        <v>9854</v>
      </c>
      <c r="F10146" s="61">
        <v>123.48</v>
      </c>
      <c r="G10146" s="61">
        <v>138.07</v>
      </c>
    </row>
    <row r="10147" spans="1:7">
      <c r="A10147" s="1" t="str">
        <f t="shared" si="160"/>
        <v>SINAPI-I 40817</v>
      </c>
      <c r="B10147" s="3" t="s">
        <v>14774</v>
      </c>
      <c r="C10147" s="3">
        <v>40817</v>
      </c>
      <c r="D10147" s="2" t="s">
        <v>10215</v>
      </c>
      <c r="E10147" s="3" t="s">
        <v>9855</v>
      </c>
      <c r="F10147" s="61">
        <v>21625.41</v>
      </c>
      <c r="G10147" s="61">
        <v>24185.83</v>
      </c>
    </row>
    <row r="10148" spans="1:7">
      <c r="A10148" s="1" t="str">
        <f t="shared" si="160"/>
        <v>SINAPI-I 13348</v>
      </c>
      <c r="B10148" s="3" t="s">
        <v>14774</v>
      </c>
      <c r="C10148" s="3">
        <v>13348</v>
      </c>
      <c r="D10148" s="2" t="s">
        <v>10216</v>
      </c>
      <c r="E10148" s="3" t="s">
        <v>9848</v>
      </c>
      <c r="F10148" s="61">
        <v>1.63</v>
      </c>
      <c r="G10148" s="61">
        <v>1.63</v>
      </c>
    </row>
    <row r="10149" spans="1:7">
      <c r="A10149" s="1" t="str">
        <f t="shared" si="160"/>
        <v>SINAPI-I 39212</v>
      </c>
      <c r="B10149" s="3" t="s">
        <v>14774</v>
      </c>
      <c r="C10149" s="3">
        <v>39212</v>
      </c>
      <c r="D10149" s="2" t="s">
        <v>10217</v>
      </c>
      <c r="E10149" s="3" t="s">
        <v>9848</v>
      </c>
      <c r="F10149" s="61">
        <v>2.1800000000000002</v>
      </c>
      <c r="G10149" s="61">
        <v>2.1800000000000002</v>
      </c>
    </row>
    <row r="10150" spans="1:7">
      <c r="A10150" s="1" t="str">
        <f t="shared" si="160"/>
        <v>SINAPI-I 39211</v>
      </c>
      <c r="B10150" s="3" t="s">
        <v>14774</v>
      </c>
      <c r="C10150" s="3">
        <v>39211</v>
      </c>
      <c r="D10150" s="2" t="s">
        <v>10218</v>
      </c>
      <c r="E10150" s="3" t="s">
        <v>9848</v>
      </c>
      <c r="F10150" s="61">
        <v>1.96</v>
      </c>
      <c r="G10150" s="61">
        <v>1.96</v>
      </c>
    </row>
    <row r="10151" spans="1:7">
      <c r="A10151" s="1" t="str">
        <f t="shared" si="160"/>
        <v>SINAPI-I 39210</v>
      </c>
      <c r="B10151" s="3" t="s">
        <v>14774</v>
      </c>
      <c r="C10151" s="3">
        <v>39210</v>
      </c>
      <c r="D10151" s="2" t="s">
        <v>10219</v>
      </c>
      <c r="E10151" s="3" t="s">
        <v>9848</v>
      </c>
      <c r="F10151" s="61">
        <v>1.1000000000000001</v>
      </c>
      <c r="G10151" s="61">
        <v>1.1000000000000001</v>
      </c>
    </row>
    <row r="10152" spans="1:7">
      <c r="A10152" s="1" t="str">
        <f t="shared" si="160"/>
        <v>SINAPI-I 39208</v>
      </c>
      <c r="B10152" s="3" t="s">
        <v>14774</v>
      </c>
      <c r="C10152" s="3">
        <v>39208</v>
      </c>
      <c r="D10152" s="2" t="s">
        <v>10220</v>
      </c>
      <c r="E10152" s="3" t="s">
        <v>9848</v>
      </c>
      <c r="F10152" s="61">
        <v>0.6</v>
      </c>
      <c r="G10152" s="61">
        <v>0.6</v>
      </c>
    </row>
    <row r="10153" spans="1:7">
      <c r="A10153" s="1" t="str">
        <f t="shared" si="160"/>
        <v>SINAPI-I 39214</v>
      </c>
      <c r="B10153" s="3" t="s">
        <v>14774</v>
      </c>
      <c r="C10153" s="3">
        <v>39214</v>
      </c>
      <c r="D10153" s="2" t="s">
        <v>10221</v>
      </c>
      <c r="E10153" s="3" t="s">
        <v>9848</v>
      </c>
      <c r="F10153" s="61">
        <v>4.05</v>
      </c>
      <c r="G10153" s="61">
        <v>4.05</v>
      </c>
    </row>
    <row r="10154" spans="1:7">
      <c r="A10154" s="1" t="str">
        <f t="shared" si="160"/>
        <v>SINAPI-I 39213</v>
      </c>
      <c r="B10154" s="3" t="s">
        <v>14774</v>
      </c>
      <c r="C10154" s="3">
        <v>39213</v>
      </c>
      <c r="D10154" s="2" t="s">
        <v>10222</v>
      </c>
      <c r="E10154" s="3" t="s">
        <v>9848</v>
      </c>
      <c r="F10154" s="61">
        <v>2.86</v>
      </c>
      <c r="G10154" s="61">
        <v>2.86</v>
      </c>
    </row>
    <row r="10155" spans="1:7">
      <c r="A10155" s="1" t="str">
        <f t="shared" si="160"/>
        <v>SINAPI-I 39215</v>
      </c>
      <c r="B10155" s="3" t="s">
        <v>14774</v>
      </c>
      <c r="C10155" s="3">
        <v>39215</v>
      </c>
      <c r="D10155" s="2" t="s">
        <v>10223</v>
      </c>
      <c r="E10155" s="3" t="s">
        <v>9848</v>
      </c>
      <c r="F10155" s="61">
        <v>7.37</v>
      </c>
      <c r="G10155" s="61">
        <v>7.37</v>
      </c>
    </row>
    <row r="10156" spans="1:7">
      <c r="A10156" s="1" t="str">
        <f t="shared" si="160"/>
        <v>SINAPI-I 39209</v>
      </c>
      <c r="B10156" s="3" t="s">
        <v>14774</v>
      </c>
      <c r="C10156" s="3">
        <v>39209</v>
      </c>
      <c r="D10156" s="2" t="s">
        <v>10224</v>
      </c>
      <c r="E10156" s="3" t="s">
        <v>9848</v>
      </c>
      <c r="F10156" s="61">
        <v>0.71</v>
      </c>
      <c r="G10156" s="61">
        <v>0.71</v>
      </c>
    </row>
    <row r="10157" spans="1:7">
      <c r="A10157" s="1" t="str">
        <f t="shared" si="160"/>
        <v>SINAPI-I 39207</v>
      </c>
      <c r="B10157" s="3" t="s">
        <v>14774</v>
      </c>
      <c r="C10157" s="3">
        <v>39207</v>
      </c>
      <c r="D10157" s="2" t="s">
        <v>10225</v>
      </c>
      <c r="E10157" s="3" t="s">
        <v>9848</v>
      </c>
      <c r="F10157" s="61">
        <v>1.1000000000000001</v>
      </c>
      <c r="G10157" s="61">
        <v>1.1000000000000001</v>
      </c>
    </row>
    <row r="10158" spans="1:7">
      <c r="A10158" s="1" t="str">
        <f t="shared" si="160"/>
        <v>SINAPI-I 39216</v>
      </c>
      <c r="B10158" s="3" t="s">
        <v>14774</v>
      </c>
      <c r="C10158" s="3">
        <v>39216</v>
      </c>
      <c r="D10158" s="2" t="s">
        <v>10226</v>
      </c>
      <c r="E10158" s="3" t="s">
        <v>9848</v>
      </c>
      <c r="F10158" s="61">
        <v>10.29</v>
      </c>
      <c r="G10158" s="61">
        <v>10.29</v>
      </c>
    </row>
    <row r="10159" spans="1:7" ht="22.5">
      <c r="A10159" s="1" t="str">
        <f t="shared" si="160"/>
        <v>SINAPI-I 11267</v>
      </c>
      <c r="B10159" s="3" t="s">
        <v>14774</v>
      </c>
      <c r="C10159" s="3">
        <v>11267</v>
      </c>
      <c r="D10159" s="2" t="s">
        <v>10227</v>
      </c>
      <c r="E10159" s="3" t="s">
        <v>9848</v>
      </c>
      <c r="F10159" s="61">
        <v>1.43</v>
      </c>
      <c r="G10159" s="61">
        <v>1.43</v>
      </c>
    </row>
    <row r="10160" spans="1:7">
      <c r="A10160" s="1" t="str">
        <f t="shared" si="160"/>
        <v>SINAPI-I 379</v>
      </c>
      <c r="B10160" s="3" t="s">
        <v>14774</v>
      </c>
      <c r="C10160" s="3">
        <v>379</v>
      </c>
      <c r="D10160" s="2" t="s">
        <v>10228</v>
      </c>
      <c r="E10160" s="3" t="s">
        <v>9848</v>
      </c>
      <c r="F10160" s="61">
        <v>1.43</v>
      </c>
      <c r="G10160" s="61">
        <v>1.43</v>
      </c>
    </row>
    <row r="10161" spans="1:7" ht="22.5">
      <c r="A10161" s="1" t="str">
        <f t="shared" si="160"/>
        <v>SINAPI-I 510</v>
      </c>
      <c r="B10161" s="3" t="s">
        <v>14774</v>
      </c>
      <c r="C10161" s="3">
        <v>510</v>
      </c>
      <c r="D10161" s="2" t="s">
        <v>10229</v>
      </c>
      <c r="E10161" s="3" t="s">
        <v>9851</v>
      </c>
      <c r="F10161" s="61">
        <v>12.64</v>
      </c>
      <c r="G10161" s="61">
        <v>12.64</v>
      </c>
    </row>
    <row r="10162" spans="1:7" ht="22.5">
      <c r="A10162" s="1" t="str">
        <f t="shared" si="160"/>
        <v>SINAPI-I 516</v>
      </c>
      <c r="B10162" s="3" t="s">
        <v>14774</v>
      </c>
      <c r="C10162" s="3">
        <v>516</v>
      </c>
      <c r="D10162" s="2" t="s">
        <v>10230</v>
      </c>
      <c r="E10162" s="3" t="s">
        <v>9851</v>
      </c>
      <c r="F10162" s="61">
        <v>14.97</v>
      </c>
      <c r="G10162" s="61">
        <v>14.97</v>
      </c>
    </row>
    <row r="10163" spans="1:7" ht="22.5">
      <c r="A10163" s="1" t="str">
        <f t="shared" si="160"/>
        <v>SINAPI-I 509</v>
      </c>
      <c r="B10163" s="3" t="s">
        <v>14774</v>
      </c>
      <c r="C10163" s="3">
        <v>509</v>
      </c>
      <c r="D10163" s="2" t="s">
        <v>10231</v>
      </c>
      <c r="E10163" s="3" t="s">
        <v>9851</v>
      </c>
      <c r="F10163" s="61">
        <v>16.8</v>
      </c>
      <c r="G10163" s="61">
        <v>16.8</v>
      </c>
    </row>
    <row r="10164" spans="1:7">
      <c r="A10164" s="1" t="str">
        <f t="shared" si="160"/>
        <v>SINAPI-I 40331</v>
      </c>
      <c r="B10164" s="3" t="s">
        <v>14774</v>
      </c>
      <c r="C10164" s="3">
        <v>40331</v>
      </c>
      <c r="D10164" s="2" t="s">
        <v>10232</v>
      </c>
      <c r="E10164" s="3" t="s">
        <v>9854</v>
      </c>
      <c r="F10164" s="61">
        <v>21.27</v>
      </c>
      <c r="G10164" s="61">
        <v>23.78</v>
      </c>
    </row>
    <row r="10165" spans="1:7">
      <c r="A10165" s="1" t="str">
        <f t="shared" si="160"/>
        <v>SINAPI-I 40930</v>
      </c>
      <c r="B10165" s="3" t="s">
        <v>14774</v>
      </c>
      <c r="C10165" s="3">
        <v>40930</v>
      </c>
      <c r="D10165" s="2" t="s">
        <v>10233</v>
      </c>
      <c r="E10165" s="3" t="s">
        <v>9855</v>
      </c>
      <c r="F10165" s="61">
        <v>3726.5</v>
      </c>
      <c r="G10165" s="61">
        <v>4167.71</v>
      </c>
    </row>
    <row r="10166" spans="1:7">
      <c r="A10166" s="1" t="str">
        <f t="shared" si="160"/>
        <v>SINAPI-I 377</v>
      </c>
      <c r="B10166" s="3" t="s">
        <v>14774</v>
      </c>
      <c r="C10166" s="3">
        <v>377</v>
      </c>
      <c r="D10166" s="2" t="s">
        <v>10234</v>
      </c>
      <c r="E10166" s="3" t="s">
        <v>9848</v>
      </c>
      <c r="F10166" s="61">
        <v>38.9</v>
      </c>
      <c r="G10166" s="61">
        <v>38.9</v>
      </c>
    </row>
    <row r="10167" spans="1:7">
      <c r="A10167" s="1" t="str">
        <f t="shared" si="160"/>
        <v>SINAPI-I 11761</v>
      </c>
      <c r="B10167" s="3" t="s">
        <v>14774</v>
      </c>
      <c r="C10167" s="3">
        <v>11761</v>
      </c>
      <c r="D10167" s="2" t="s">
        <v>10235</v>
      </c>
      <c r="E10167" s="3" t="s">
        <v>9848</v>
      </c>
      <c r="F10167" s="61">
        <v>82.78</v>
      </c>
      <c r="G10167" s="61">
        <v>82.78</v>
      </c>
    </row>
    <row r="10168" spans="1:7">
      <c r="A10168" s="1" t="str">
        <f t="shared" si="160"/>
        <v>SINAPI-I 7588</v>
      </c>
      <c r="B10168" s="3" t="s">
        <v>14774</v>
      </c>
      <c r="C10168" s="3">
        <v>7588</v>
      </c>
      <c r="D10168" s="2" t="s">
        <v>10236</v>
      </c>
      <c r="E10168" s="3" t="s">
        <v>9848</v>
      </c>
      <c r="F10168" s="61">
        <v>43.59</v>
      </c>
      <c r="G10168" s="61">
        <v>43.59</v>
      </c>
    </row>
    <row r="10169" spans="1:7">
      <c r="A10169" s="1" t="str">
        <f t="shared" si="160"/>
        <v>SINAPI-I 34551</v>
      </c>
      <c r="B10169" s="3" t="s">
        <v>14774</v>
      </c>
      <c r="C10169" s="3">
        <v>34551</v>
      </c>
      <c r="D10169" s="2" t="s">
        <v>10237</v>
      </c>
      <c r="E10169" s="3" t="s">
        <v>9854</v>
      </c>
      <c r="F10169" s="61">
        <v>19.170000000000002</v>
      </c>
      <c r="G10169" s="61">
        <v>21.44</v>
      </c>
    </row>
    <row r="10170" spans="1:7">
      <c r="A10170" s="1" t="str">
        <f t="shared" si="160"/>
        <v>SINAPI-I 41078</v>
      </c>
      <c r="B10170" s="3" t="s">
        <v>14774</v>
      </c>
      <c r="C10170" s="3">
        <v>41078</v>
      </c>
      <c r="D10170" s="2" t="s">
        <v>10238</v>
      </c>
      <c r="E10170" s="3" t="s">
        <v>9855</v>
      </c>
      <c r="F10170" s="61">
        <v>3359.11</v>
      </c>
      <c r="G10170" s="61">
        <v>3756.82</v>
      </c>
    </row>
    <row r="10171" spans="1:7">
      <c r="A10171" s="1" t="str">
        <f t="shared" si="160"/>
        <v>SINAPI-I 246</v>
      </c>
      <c r="B10171" s="3" t="s">
        <v>14774</v>
      </c>
      <c r="C10171" s="3">
        <v>246</v>
      </c>
      <c r="D10171" s="2" t="s">
        <v>10239</v>
      </c>
      <c r="E10171" s="3" t="s">
        <v>9854</v>
      </c>
      <c r="F10171" s="61">
        <v>21.35</v>
      </c>
      <c r="G10171" s="61">
        <v>23.87</v>
      </c>
    </row>
    <row r="10172" spans="1:7">
      <c r="A10172" s="1" t="str">
        <f t="shared" si="160"/>
        <v>SINAPI-I 40927</v>
      </c>
      <c r="B10172" s="3" t="s">
        <v>14774</v>
      </c>
      <c r="C10172" s="3">
        <v>40927</v>
      </c>
      <c r="D10172" s="2" t="s">
        <v>10240</v>
      </c>
      <c r="E10172" s="3" t="s">
        <v>9855</v>
      </c>
      <c r="F10172" s="61">
        <v>3739.55</v>
      </c>
      <c r="G10172" s="61">
        <v>4182.3100000000004</v>
      </c>
    </row>
    <row r="10173" spans="1:7">
      <c r="A10173" s="1" t="str">
        <f t="shared" si="160"/>
        <v>SINAPI-I 2350</v>
      </c>
      <c r="B10173" s="3" t="s">
        <v>14774</v>
      </c>
      <c r="C10173" s="3">
        <v>2350</v>
      </c>
      <c r="D10173" s="2" t="s">
        <v>10241</v>
      </c>
      <c r="E10173" s="3" t="s">
        <v>9854</v>
      </c>
      <c r="F10173" s="61">
        <v>29.23</v>
      </c>
      <c r="G10173" s="61">
        <v>32.68</v>
      </c>
    </row>
    <row r="10174" spans="1:7">
      <c r="A10174" s="1" t="str">
        <f t="shared" si="160"/>
        <v>SINAPI-I 40812</v>
      </c>
      <c r="B10174" s="3" t="s">
        <v>14774</v>
      </c>
      <c r="C10174" s="3">
        <v>40812</v>
      </c>
      <c r="D10174" s="2" t="s">
        <v>10242</v>
      </c>
      <c r="E10174" s="3" t="s">
        <v>9855</v>
      </c>
      <c r="F10174" s="61">
        <v>5118.93</v>
      </c>
      <c r="G10174" s="61">
        <v>5725.01</v>
      </c>
    </row>
    <row r="10175" spans="1:7">
      <c r="A10175" s="1" t="str">
        <f t="shared" si="160"/>
        <v>SINAPI-I 245</v>
      </c>
      <c r="B10175" s="3" t="s">
        <v>14774</v>
      </c>
      <c r="C10175" s="3">
        <v>245</v>
      </c>
      <c r="D10175" s="2" t="s">
        <v>10243</v>
      </c>
      <c r="E10175" s="3" t="s">
        <v>9854</v>
      </c>
      <c r="F10175" s="61">
        <v>37.130000000000003</v>
      </c>
      <c r="G10175" s="61">
        <v>41.52</v>
      </c>
    </row>
    <row r="10176" spans="1:7">
      <c r="A10176" s="1" t="str">
        <f t="shared" si="160"/>
        <v>SINAPI-I 41090</v>
      </c>
      <c r="B10176" s="3" t="s">
        <v>14774</v>
      </c>
      <c r="C10176" s="3">
        <v>41090</v>
      </c>
      <c r="D10176" s="2" t="s">
        <v>10244</v>
      </c>
      <c r="E10176" s="3" t="s">
        <v>9855</v>
      </c>
      <c r="F10176" s="61">
        <v>6504.03</v>
      </c>
      <c r="G10176" s="61">
        <v>7274.1</v>
      </c>
    </row>
    <row r="10177" spans="1:7">
      <c r="A10177" s="1" t="str">
        <f t="shared" si="160"/>
        <v>SINAPI-I 251</v>
      </c>
      <c r="B10177" s="3" t="s">
        <v>14774</v>
      </c>
      <c r="C10177" s="3">
        <v>251</v>
      </c>
      <c r="D10177" s="2" t="s">
        <v>10245</v>
      </c>
      <c r="E10177" s="3" t="s">
        <v>9854</v>
      </c>
      <c r="F10177" s="61">
        <v>21.35</v>
      </c>
      <c r="G10177" s="61">
        <v>23.87</v>
      </c>
    </row>
    <row r="10178" spans="1:7">
      <c r="A10178" s="1" t="str">
        <f t="shared" si="160"/>
        <v>SINAPI-I 40975</v>
      </c>
      <c r="B10178" s="3" t="s">
        <v>14774</v>
      </c>
      <c r="C10178" s="3">
        <v>40975</v>
      </c>
      <c r="D10178" s="2" t="s">
        <v>10246</v>
      </c>
      <c r="E10178" s="3" t="s">
        <v>9855</v>
      </c>
      <c r="F10178" s="61">
        <v>3739.55</v>
      </c>
      <c r="G10178" s="61">
        <v>4182.3100000000004</v>
      </c>
    </row>
    <row r="10179" spans="1:7">
      <c r="A10179" s="1" t="str">
        <f t="shared" si="160"/>
        <v>SINAPI-I 6127</v>
      </c>
      <c r="B10179" s="3" t="s">
        <v>14774</v>
      </c>
      <c r="C10179" s="3">
        <v>6127</v>
      </c>
      <c r="D10179" s="2" t="s">
        <v>10247</v>
      </c>
      <c r="E10179" s="3" t="s">
        <v>9854</v>
      </c>
      <c r="F10179" s="61">
        <v>21.35</v>
      </c>
      <c r="G10179" s="61">
        <v>23.87</v>
      </c>
    </row>
    <row r="10180" spans="1:7">
      <c r="A10180" s="1" t="str">
        <f t="shared" si="160"/>
        <v>SINAPI-I 41072</v>
      </c>
      <c r="B10180" s="3" t="s">
        <v>14774</v>
      </c>
      <c r="C10180" s="3">
        <v>41072</v>
      </c>
      <c r="D10180" s="2" t="s">
        <v>10248</v>
      </c>
      <c r="E10180" s="3" t="s">
        <v>9855</v>
      </c>
      <c r="F10180" s="61">
        <v>3739.55</v>
      </c>
      <c r="G10180" s="61">
        <v>4182.3100000000004</v>
      </c>
    </row>
    <row r="10181" spans="1:7">
      <c r="A10181" s="1" t="str">
        <f t="shared" si="160"/>
        <v>SINAPI-I 6121</v>
      </c>
      <c r="B10181" s="3" t="s">
        <v>14774</v>
      </c>
      <c r="C10181" s="3">
        <v>6121</v>
      </c>
      <c r="D10181" s="2" t="s">
        <v>10249</v>
      </c>
      <c r="E10181" s="3" t="s">
        <v>9854</v>
      </c>
      <c r="F10181" s="61">
        <v>19.170000000000002</v>
      </c>
      <c r="G10181" s="61">
        <v>21.44</v>
      </c>
    </row>
    <row r="10182" spans="1:7">
      <c r="A10182" s="1" t="str">
        <f t="shared" si="160"/>
        <v>SINAPI-I 41071</v>
      </c>
      <c r="B10182" s="3" t="s">
        <v>14774</v>
      </c>
      <c r="C10182" s="3">
        <v>41071</v>
      </c>
      <c r="D10182" s="2" t="s">
        <v>10250</v>
      </c>
      <c r="E10182" s="3" t="s">
        <v>9855</v>
      </c>
      <c r="F10182" s="61">
        <v>3357.48</v>
      </c>
      <c r="G10182" s="61">
        <v>3755.01</v>
      </c>
    </row>
    <row r="10183" spans="1:7">
      <c r="A10183" s="1" t="str">
        <f t="shared" si="160"/>
        <v>SINAPI-I 244</v>
      </c>
      <c r="B10183" s="3" t="s">
        <v>14774</v>
      </c>
      <c r="C10183" s="3">
        <v>244</v>
      </c>
      <c r="D10183" s="2" t="s">
        <v>10251</v>
      </c>
      <c r="E10183" s="3" t="s">
        <v>9854</v>
      </c>
      <c r="F10183" s="61">
        <v>31.04</v>
      </c>
      <c r="G10183" s="61">
        <v>34.71</v>
      </c>
    </row>
    <row r="10184" spans="1:7">
      <c r="A10184" s="1" t="str">
        <f t="shared" si="160"/>
        <v>SINAPI-I 41093</v>
      </c>
      <c r="B10184" s="3" t="s">
        <v>14774</v>
      </c>
      <c r="C10184" s="3">
        <v>41093</v>
      </c>
      <c r="D10184" s="2" t="s">
        <v>10252</v>
      </c>
      <c r="E10184" s="3" t="s">
        <v>9855</v>
      </c>
      <c r="F10184" s="61">
        <v>5437.96</v>
      </c>
      <c r="G10184" s="61">
        <v>6081.81</v>
      </c>
    </row>
    <row r="10185" spans="1:7">
      <c r="A10185" s="1" t="str">
        <f t="shared" ref="A10185:A10248" si="161">CONCATENATE($B10185," ",$C10185)</f>
        <v>SINAPI-I 532</v>
      </c>
      <c r="B10185" s="3" t="s">
        <v>14774</v>
      </c>
      <c r="C10185" s="3">
        <v>532</v>
      </c>
      <c r="D10185" s="2" t="s">
        <v>10253</v>
      </c>
      <c r="E10185" s="3" t="s">
        <v>9854</v>
      </c>
      <c r="F10185" s="61">
        <v>32.85</v>
      </c>
      <c r="G10185" s="61">
        <v>36.729999999999997</v>
      </c>
    </row>
    <row r="10186" spans="1:7">
      <c r="A10186" s="1" t="str">
        <f t="shared" si="161"/>
        <v>SINAPI-I 40931</v>
      </c>
      <c r="B10186" s="3" t="s">
        <v>14774</v>
      </c>
      <c r="C10186" s="3">
        <v>40931</v>
      </c>
      <c r="D10186" s="2" t="s">
        <v>10254</v>
      </c>
      <c r="E10186" s="3" t="s">
        <v>9855</v>
      </c>
      <c r="F10186" s="61">
        <v>5753.26</v>
      </c>
      <c r="G10186" s="61">
        <v>6434.44</v>
      </c>
    </row>
    <row r="10187" spans="1:7">
      <c r="A10187" s="1" t="str">
        <f t="shared" si="161"/>
        <v>SINAPI-I 36150</v>
      </c>
      <c r="B10187" s="3" t="s">
        <v>14774</v>
      </c>
      <c r="C10187" s="3">
        <v>36150</v>
      </c>
      <c r="D10187" s="2" t="s">
        <v>10255</v>
      </c>
      <c r="E10187" s="3" t="s">
        <v>9848</v>
      </c>
      <c r="F10187" s="61">
        <v>45.01</v>
      </c>
      <c r="G10187" s="61">
        <v>45.01</v>
      </c>
    </row>
    <row r="10188" spans="1:7" ht="22.5">
      <c r="A10188" s="1" t="str">
        <f t="shared" si="161"/>
        <v>SINAPI-I 45262</v>
      </c>
      <c r="B10188" s="3" t="s">
        <v>14774</v>
      </c>
      <c r="C10188" s="3">
        <v>45262</v>
      </c>
      <c r="D10188" s="2" t="s">
        <v>10256</v>
      </c>
      <c r="E10188" s="3" t="s">
        <v>9848</v>
      </c>
      <c r="F10188" s="61">
        <v>13.4</v>
      </c>
      <c r="G10188" s="61">
        <v>13.4</v>
      </c>
    </row>
    <row r="10189" spans="1:7">
      <c r="A10189" s="1" t="str">
        <f t="shared" si="161"/>
        <v>SINAPI-I 4760</v>
      </c>
      <c r="B10189" s="3" t="s">
        <v>14774</v>
      </c>
      <c r="C10189" s="3">
        <v>4760</v>
      </c>
      <c r="D10189" s="2" t="s">
        <v>10257</v>
      </c>
      <c r="E10189" s="3" t="s">
        <v>9854</v>
      </c>
      <c r="F10189" s="61">
        <v>23.33</v>
      </c>
      <c r="G10189" s="61">
        <v>26.09</v>
      </c>
    </row>
    <row r="10190" spans="1:7">
      <c r="A10190" s="1" t="str">
        <f t="shared" si="161"/>
        <v>SINAPI-I 41069</v>
      </c>
      <c r="B10190" s="3" t="s">
        <v>14774</v>
      </c>
      <c r="C10190" s="3">
        <v>41069</v>
      </c>
      <c r="D10190" s="2" t="s">
        <v>10258</v>
      </c>
      <c r="E10190" s="3" t="s">
        <v>9855</v>
      </c>
      <c r="F10190" s="61">
        <v>4086.34</v>
      </c>
      <c r="G10190" s="61">
        <v>4570.16</v>
      </c>
    </row>
    <row r="10191" spans="1:7">
      <c r="A10191" s="1" t="str">
        <f t="shared" si="161"/>
        <v>SINAPI-I 10422</v>
      </c>
      <c r="B10191" s="3" t="s">
        <v>14774</v>
      </c>
      <c r="C10191" s="3">
        <v>10422</v>
      </c>
      <c r="D10191" s="2" t="s">
        <v>10259</v>
      </c>
      <c r="E10191" s="3" t="s">
        <v>9848</v>
      </c>
      <c r="F10191" s="61">
        <v>371.95</v>
      </c>
      <c r="G10191" s="61">
        <v>371.95</v>
      </c>
    </row>
    <row r="10192" spans="1:7" ht="22.5">
      <c r="A10192" s="1" t="str">
        <f t="shared" si="161"/>
        <v>SINAPI-I 44019</v>
      </c>
      <c r="B10192" s="3" t="s">
        <v>14774</v>
      </c>
      <c r="C10192" s="3">
        <v>44019</v>
      </c>
      <c r="D10192" s="2" t="s">
        <v>10260</v>
      </c>
      <c r="E10192" s="3" t="s">
        <v>9848</v>
      </c>
      <c r="F10192" s="61">
        <v>514.87</v>
      </c>
      <c r="G10192" s="61">
        <v>514.87</v>
      </c>
    </row>
    <row r="10193" spans="1:7">
      <c r="A10193" s="1" t="str">
        <f t="shared" si="161"/>
        <v>SINAPI-I 36520</v>
      </c>
      <c r="B10193" s="3" t="s">
        <v>14774</v>
      </c>
      <c r="C10193" s="3">
        <v>36520</v>
      </c>
      <c r="D10193" s="2" t="s">
        <v>10261</v>
      </c>
      <c r="E10193" s="3" t="s">
        <v>9848</v>
      </c>
      <c r="F10193" s="61">
        <v>626.03</v>
      </c>
      <c r="G10193" s="61">
        <v>626.03</v>
      </c>
    </row>
    <row r="10194" spans="1:7" ht="22.5">
      <c r="A10194" s="1" t="str">
        <f t="shared" si="161"/>
        <v>SINAPI-I 42319</v>
      </c>
      <c r="B10194" s="3" t="s">
        <v>14774</v>
      </c>
      <c r="C10194" s="3">
        <v>42319</v>
      </c>
      <c r="D10194" s="2" t="s">
        <v>10262</v>
      </c>
      <c r="E10194" s="3" t="s">
        <v>9848</v>
      </c>
      <c r="F10194" s="61">
        <v>560.95000000000005</v>
      </c>
      <c r="G10194" s="61">
        <v>560.95000000000005</v>
      </c>
    </row>
    <row r="10195" spans="1:7">
      <c r="A10195" s="1" t="str">
        <f t="shared" si="161"/>
        <v>SINAPI-I 10420</v>
      </c>
      <c r="B10195" s="3" t="s">
        <v>14774</v>
      </c>
      <c r="C10195" s="3">
        <v>10420</v>
      </c>
      <c r="D10195" s="2" t="s">
        <v>10263</v>
      </c>
      <c r="E10195" s="3" t="s">
        <v>9848</v>
      </c>
      <c r="F10195" s="61">
        <v>198.99</v>
      </c>
      <c r="G10195" s="61">
        <v>198.99</v>
      </c>
    </row>
    <row r="10196" spans="1:7">
      <c r="A10196" s="1" t="str">
        <f t="shared" si="161"/>
        <v>SINAPI-I 10421</v>
      </c>
      <c r="B10196" s="3" t="s">
        <v>14774</v>
      </c>
      <c r="C10196" s="3">
        <v>10421</v>
      </c>
      <c r="D10196" s="2" t="s">
        <v>10264</v>
      </c>
      <c r="E10196" s="3" t="s">
        <v>9848</v>
      </c>
      <c r="F10196" s="61">
        <v>218.66</v>
      </c>
      <c r="G10196" s="61">
        <v>218.66</v>
      </c>
    </row>
    <row r="10197" spans="1:7">
      <c r="A10197" s="1" t="str">
        <f t="shared" si="161"/>
        <v>SINAPI-I 11786</v>
      </c>
      <c r="B10197" s="3" t="s">
        <v>14774</v>
      </c>
      <c r="C10197" s="3">
        <v>11786</v>
      </c>
      <c r="D10197" s="2" t="s">
        <v>10265</v>
      </c>
      <c r="E10197" s="3" t="s">
        <v>9848</v>
      </c>
      <c r="F10197" s="61">
        <v>440.91</v>
      </c>
      <c r="G10197" s="61">
        <v>440.91</v>
      </c>
    </row>
    <row r="10198" spans="1:7">
      <c r="A10198" s="1" t="str">
        <f t="shared" si="161"/>
        <v>SINAPI-I 45195</v>
      </c>
      <c r="B10198" s="3" t="s">
        <v>14774</v>
      </c>
      <c r="C10198" s="3">
        <v>45195</v>
      </c>
      <c r="D10198" s="2" t="s">
        <v>10266</v>
      </c>
      <c r="E10198" s="3" t="s">
        <v>9848</v>
      </c>
      <c r="F10198" s="61">
        <v>4765.25</v>
      </c>
      <c r="G10198" s="61">
        <v>4765.25</v>
      </c>
    </row>
    <row r="10199" spans="1:7">
      <c r="A10199" s="1" t="str">
        <f t="shared" si="161"/>
        <v>SINAPI-I 45226</v>
      </c>
      <c r="B10199" s="3" t="s">
        <v>14774</v>
      </c>
      <c r="C10199" s="3">
        <v>45226</v>
      </c>
      <c r="D10199" s="2" t="s">
        <v>10267</v>
      </c>
      <c r="E10199" s="3" t="s">
        <v>9848</v>
      </c>
      <c r="F10199" s="61">
        <v>17.760000000000002</v>
      </c>
      <c r="G10199" s="61">
        <v>17.760000000000002</v>
      </c>
    </row>
    <row r="10200" spans="1:7">
      <c r="A10200" s="1" t="str">
        <f t="shared" si="161"/>
        <v>SINAPI-I 4815</v>
      </c>
      <c r="B10200" s="3" t="s">
        <v>14774</v>
      </c>
      <c r="C10200" s="3">
        <v>4815</v>
      </c>
      <c r="D10200" s="2" t="s">
        <v>10268</v>
      </c>
      <c r="E10200" s="3" t="s">
        <v>9848</v>
      </c>
      <c r="F10200" s="61">
        <v>11.02</v>
      </c>
      <c r="G10200" s="61">
        <v>11.02</v>
      </c>
    </row>
    <row r="10201" spans="1:7">
      <c r="A10201" s="1" t="str">
        <f t="shared" si="161"/>
        <v>SINAPI-I 541</v>
      </c>
      <c r="B10201" s="3" t="s">
        <v>14774</v>
      </c>
      <c r="C10201" s="3">
        <v>541</v>
      </c>
      <c r="D10201" s="2" t="s">
        <v>10269</v>
      </c>
      <c r="E10201" s="3" t="s">
        <v>9848</v>
      </c>
      <c r="F10201" s="61">
        <v>275.89999999999998</v>
      </c>
      <c r="G10201" s="61">
        <v>275.89999999999998</v>
      </c>
    </row>
    <row r="10202" spans="1:7">
      <c r="A10202" s="1" t="str">
        <f t="shared" si="161"/>
        <v>SINAPI-I 542</v>
      </c>
      <c r="B10202" s="3" t="s">
        <v>14774</v>
      </c>
      <c r="C10202" s="3">
        <v>542</v>
      </c>
      <c r="D10202" s="2" t="s">
        <v>10270</v>
      </c>
      <c r="E10202" s="3" t="s">
        <v>9848</v>
      </c>
      <c r="F10202" s="61">
        <v>345.84</v>
      </c>
      <c r="G10202" s="61">
        <v>345.84</v>
      </c>
    </row>
    <row r="10203" spans="1:7">
      <c r="A10203" s="1" t="str">
        <f t="shared" si="161"/>
        <v>SINAPI-I 540</v>
      </c>
      <c r="B10203" s="3" t="s">
        <v>14774</v>
      </c>
      <c r="C10203" s="3">
        <v>540</v>
      </c>
      <c r="D10203" s="2" t="s">
        <v>10271</v>
      </c>
      <c r="E10203" s="3" t="s">
        <v>9848</v>
      </c>
      <c r="F10203" s="61">
        <v>779.35</v>
      </c>
      <c r="G10203" s="61">
        <v>779.35</v>
      </c>
    </row>
    <row r="10204" spans="1:7" ht="22.5">
      <c r="A10204" s="1" t="str">
        <f t="shared" si="161"/>
        <v>SINAPI-I 38364</v>
      </c>
      <c r="B10204" s="3" t="s">
        <v>14774</v>
      </c>
      <c r="C10204" s="3">
        <v>38364</v>
      </c>
      <c r="D10204" s="2" t="s">
        <v>10272</v>
      </c>
      <c r="E10204" s="3" t="s">
        <v>9848</v>
      </c>
      <c r="F10204" s="61">
        <v>943.39</v>
      </c>
      <c r="G10204" s="61">
        <v>943.39</v>
      </c>
    </row>
    <row r="10205" spans="1:7" ht="22.5">
      <c r="A10205" s="1" t="str">
        <f t="shared" si="161"/>
        <v>SINAPI-I 11692</v>
      </c>
      <c r="B10205" s="3" t="s">
        <v>14774</v>
      </c>
      <c r="C10205" s="3">
        <v>11692</v>
      </c>
      <c r="D10205" s="2" t="s">
        <v>10273</v>
      </c>
      <c r="E10205" s="3" t="s">
        <v>9847</v>
      </c>
      <c r="F10205" s="61">
        <v>642.71</v>
      </c>
      <c r="G10205" s="61">
        <v>642.71</v>
      </c>
    </row>
    <row r="10206" spans="1:7" ht="22.5">
      <c r="A10206" s="1" t="str">
        <f t="shared" si="161"/>
        <v>SINAPI-I 1746</v>
      </c>
      <c r="B10206" s="3" t="s">
        <v>14774</v>
      </c>
      <c r="C10206" s="3">
        <v>1746</v>
      </c>
      <c r="D10206" s="2" t="s">
        <v>10274</v>
      </c>
      <c r="E10206" s="3" t="s">
        <v>9848</v>
      </c>
      <c r="F10206" s="61">
        <v>254.87</v>
      </c>
      <c r="G10206" s="61">
        <v>254.87</v>
      </c>
    </row>
    <row r="10207" spans="1:7" ht="22.5">
      <c r="A10207" s="1" t="str">
        <f t="shared" si="161"/>
        <v>SINAPI-I 1748</v>
      </c>
      <c r="B10207" s="3" t="s">
        <v>14774</v>
      </c>
      <c r="C10207" s="3">
        <v>1748</v>
      </c>
      <c r="D10207" s="2" t="s">
        <v>10275</v>
      </c>
      <c r="E10207" s="3" t="s">
        <v>9848</v>
      </c>
      <c r="F10207" s="61">
        <v>338.91</v>
      </c>
      <c r="G10207" s="61">
        <v>338.91</v>
      </c>
    </row>
    <row r="10208" spans="1:7" ht="22.5">
      <c r="A10208" s="1" t="str">
        <f t="shared" si="161"/>
        <v>SINAPI-I 1749</v>
      </c>
      <c r="B10208" s="3" t="s">
        <v>14774</v>
      </c>
      <c r="C10208" s="3">
        <v>1749</v>
      </c>
      <c r="D10208" s="2" t="s">
        <v>10276</v>
      </c>
      <c r="E10208" s="3" t="s">
        <v>9848</v>
      </c>
      <c r="F10208" s="61">
        <v>491.03</v>
      </c>
      <c r="G10208" s="61">
        <v>491.03</v>
      </c>
    </row>
    <row r="10209" spans="1:7" ht="22.5">
      <c r="A10209" s="1" t="str">
        <f t="shared" si="161"/>
        <v>SINAPI-I 37412</v>
      </c>
      <c r="B10209" s="3" t="s">
        <v>14774</v>
      </c>
      <c r="C10209" s="3">
        <v>37412</v>
      </c>
      <c r="D10209" s="2" t="s">
        <v>10277</v>
      </c>
      <c r="E10209" s="3" t="s">
        <v>9848</v>
      </c>
      <c r="F10209" s="61">
        <v>249.13</v>
      </c>
      <c r="G10209" s="61">
        <v>249.13</v>
      </c>
    </row>
    <row r="10210" spans="1:7" ht="22.5">
      <c r="A10210" s="1" t="str">
        <f t="shared" si="161"/>
        <v>SINAPI-I 1745</v>
      </c>
      <c r="B10210" s="3" t="s">
        <v>14774</v>
      </c>
      <c r="C10210" s="3">
        <v>1745</v>
      </c>
      <c r="D10210" s="2" t="s">
        <v>10278</v>
      </c>
      <c r="E10210" s="3" t="s">
        <v>9848</v>
      </c>
      <c r="F10210" s="61">
        <v>296.25</v>
      </c>
      <c r="G10210" s="61">
        <v>296.25</v>
      </c>
    </row>
    <row r="10211" spans="1:7" ht="22.5">
      <c r="A10211" s="1" t="str">
        <f t="shared" si="161"/>
        <v>SINAPI-I 1750</v>
      </c>
      <c r="B10211" s="3" t="s">
        <v>14774</v>
      </c>
      <c r="C10211" s="3">
        <v>1750</v>
      </c>
      <c r="D10211" s="2" t="s">
        <v>10279</v>
      </c>
      <c r="E10211" s="3" t="s">
        <v>9848</v>
      </c>
      <c r="F10211" s="61">
        <v>692.3</v>
      </c>
      <c r="G10211" s="61">
        <v>692.3</v>
      </c>
    </row>
    <row r="10212" spans="1:7">
      <c r="A10212" s="1" t="str">
        <f t="shared" si="161"/>
        <v>SINAPI-I 11687</v>
      </c>
      <c r="B10212" s="3" t="s">
        <v>14774</v>
      </c>
      <c r="C10212" s="3">
        <v>11687</v>
      </c>
      <c r="D10212" s="2" t="s">
        <v>10280</v>
      </c>
      <c r="E10212" s="3" t="s">
        <v>9849</v>
      </c>
      <c r="F10212" s="61">
        <v>1103.05</v>
      </c>
      <c r="G10212" s="61">
        <v>1103.05</v>
      </c>
    </row>
    <row r="10213" spans="1:7">
      <c r="A10213" s="1" t="str">
        <f t="shared" si="161"/>
        <v>SINAPI-I 11689</v>
      </c>
      <c r="B10213" s="3" t="s">
        <v>14774</v>
      </c>
      <c r="C10213" s="3">
        <v>11689</v>
      </c>
      <c r="D10213" s="2" t="s">
        <v>10281</v>
      </c>
      <c r="E10213" s="3" t="s">
        <v>9849</v>
      </c>
      <c r="F10213" s="61">
        <v>1382.05</v>
      </c>
      <c r="G10213" s="61">
        <v>1382.05</v>
      </c>
    </row>
    <row r="10214" spans="1:7">
      <c r="A10214" s="1" t="str">
        <f t="shared" si="161"/>
        <v>SINAPI-I 11693</v>
      </c>
      <c r="B10214" s="3" t="s">
        <v>14774</v>
      </c>
      <c r="C10214" s="3">
        <v>11693</v>
      </c>
      <c r="D10214" s="2" t="s">
        <v>10282</v>
      </c>
      <c r="E10214" s="3" t="s">
        <v>9847</v>
      </c>
      <c r="F10214" s="61">
        <v>305.91000000000003</v>
      </c>
      <c r="G10214" s="61">
        <v>305.91000000000003</v>
      </c>
    </row>
    <row r="10215" spans="1:7">
      <c r="A10215" s="1" t="str">
        <f t="shared" si="161"/>
        <v>SINAPI-I 36215</v>
      </c>
      <c r="B10215" s="3" t="s">
        <v>14774</v>
      </c>
      <c r="C10215" s="3">
        <v>36215</v>
      </c>
      <c r="D10215" s="2" t="s">
        <v>10283</v>
      </c>
      <c r="E10215" s="3" t="s">
        <v>9848</v>
      </c>
      <c r="F10215" s="61">
        <v>881.03</v>
      </c>
      <c r="G10215" s="61">
        <v>881.03</v>
      </c>
    </row>
    <row r="10216" spans="1:7" ht="22.5">
      <c r="A10216" s="1" t="str">
        <f t="shared" si="161"/>
        <v>SINAPI-I 42439</v>
      </c>
      <c r="B10216" s="3" t="s">
        <v>14774</v>
      </c>
      <c r="C10216" s="3">
        <v>42439</v>
      </c>
      <c r="D10216" s="2" t="s">
        <v>10284</v>
      </c>
      <c r="E10216" s="3" t="s">
        <v>9848</v>
      </c>
      <c r="F10216" s="61">
        <v>1207.8399999999999</v>
      </c>
      <c r="G10216" s="61">
        <v>1207.8399999999999</v>
      </c>
    </row>
    <row r="10217" spans="1:7">
      <c r="A10217" s="1" t="str">
        <f t="shared" si="161"/>
        <v>SINAPI-I 38381</v>
      </c>
      <c r="B10217" s="3" t="s">
        <v>14774</v>
      </c>
      <c r="C10217" s="3">
        <v>38381</v>
      </c>
      <c r="D10217" s="2" t="s">
        <v>10285</v>
      </c>
      <c r="E10217" s="3" t="s">
        <v>9848</v>
      </c>
      <c r="F10217" s="61">
        <v>14.2</v>
      </c>
      <c r="G10217" s="61">
        <v>14.2</v>
      </c>
    </row>
    <row r="10218" spans="1:7">
      <c r="A10218" s="1" t="str">
        <f t="shared" si="161"/>
        <v>SINAPI-I 39621</v>
      </c>
      <c r="B10218" s="3" t="s">
        <v>14774</v>
      </c>
      <c r="C10218" s="3">
        <v>39621</v>
      </c>
      <c r="D10218" s="2" t="s">
        <v>10286</v>
      </c>
      <c r="E10218" s="3" t="s">
        <v>14762</v>
      </c>
      <c r="F10218" s="61">
        <v>1398.41</v>
      </c>
      <c r="G10218" s="61">
        <v>1398.41</v>
      </c>
    </row>
    <row r="10219" spans="1:7">
      <c r="A10219" s="1" t="str">
        <f t="shared" si="161"/>
        <v>SINAPI-I 39624</v>
      </c>
      <c r="B10219" s="3" t="s">
        <v>14774</v>
      </c>
      <c r="C10219" s="3">
        <v>39624</v>
      </c>
      <c r="D10219" s="2" t="s">
        <v>10287</v>
      </c>
      <c r="E10219" s="3" t="s">
        <v>14762</v>
      </c>
      <c r="F10219" s="61">
        <v>1542.6</v>
      </c>
      <c r="G10219" s="61">
        <v>1542.6</v>
      </c>
    </row>
    <row r="10220" spans="1:7">
      <c r="A10220" s="1" t="str">
        <f t="shared" si="161"/>
        <v>SINAPI-I 39615</v>
      </c>
      <c r="B10220" s="3" t="s">
        <v>14774</v>
      </c>
      <c r="C10220" s="3">
        <v>39615</v>
      </c>
      <c r="D10220" s="2" t="s">
        <v>10288</v>
      </c>
      <c r="E10220" s="3" t="s">
        <v>9848</v>
      </c>
      <c r="F10220" s="61">
        <v>623.35</v>
      </c>
      <c r="G10220" s="61">
        <v>623.35</v>
      </c>
    </row>
    <row r="10221" spans="1:7">
      <c r="A10221" s="1" t="str">
        <f t="shared" si="161"/>
        <v>SINAPI-I 39620</v>
      </c>
      <c r="B10221" s="3" t="s">
        <v>14774</v>
      </c>
      <c r="C10221" s="3">
        <v>39620</v>
      </c>
      <c r="D10221" s="2" t="s">
        <v>10289</v>
      </c>
      <c r="E10221" s="3" t="s">
        <v>9848</v>
      </c>
      <c r="F10221" s="61">
        <v>952.03</v>
      </c>
      <c r="G10221" s="61">
        <v>952.03</v>
      </c>
    </row>
    <row r="10222" spans="1:7">
      <c r="A10222" s="1" t="str">
        <f t="shared" si="161"/>
        <v>SINAPI-I 39623</v>
      </c>
      <c r="B10222" s="3" t="s">
        <v>14774</v>
      </c>
      <c r="C10222" s="3">
        <v>39623</v>
      </c>
      <c r="D10222" s="2" t="s">
        <v>10290</v>
      </c>
      <c r="E10222" s="3" t="s">
        <v>9848</v>
      </c>
      <c r="F10222" s="61">
        <v>1019.7</v>
      </c>
      <c r="G10222" s="61">
        <v>1019.7</v>
      </c>
    </row>
    <row r="10223" spans="1:7">
      <c r="A10223" s="1" t="str">
        <f t="shared" si="161"/>
        <v>SINAPI-I 546</v>
      </c>
      <c r="B10223" s="3" t="s">
        <v>14774</v>
      </c>
      <c r="C10223" s="3">
        <v>546</v>
      </c>
      <c r="D10223" s="2" t="s">
        <v>10291</v>
      </c>
      <c r="E10223" s="3" t="s">
        <v>9851</v>
      </c>
      <c r="F10223" s="61">
        <v>10.43</v>
      </c>
      <c r="G10223" s="61">
        <v>10.43</v>
      </c>
    </row>
    <row r="10224" spans="1:7">
      <c r="A10224" s="1" t="str">
        <f t="shared" si="161"/>
        <v>SINAPI-I 566</v>
      </c>
      <c r="B10224" s="3" t="s">
        <v>14774</v>
      </c>
      <c r="C10224" s="3">
        <v>566</v>
      </c>
      <c r="D10224" s="2" t="s">
        <v>10292</v>
      </c>
      <c r="E10224" s="3" t="s">
        <v>9849</v>
      </c>
      <c r="F10224" s="61">
        <v>4.95</v>
      </c>
      <c r="G10224" s="61">
        <v>4.95</v>
      </c>
    </row>
    <row r="10225" spans="1:7">
      <c r="A10225" s="1" t="str">
        <f t="shared" si="161"/>
        <v>SINAPI-I 565</v>
      </c>
      <c r="B10225" s="3" t="s">
        <v>14774</v>
      </c>
      <c r="C10225" s="3">
        <v>565</v>
      </c>
      <c r="D10225" s="2" t="s">
        <v>10293</v>
      </c>
      <c r="E10225" s="3" t="s">
        <v>9849</v>
      </c>
      <c r="F10225" s="61">
        <v>18.04</v>
      </c>
      <c r="G10225" s="61">
        <v>18.04</v>
      </c>
    </row>
    <row r="10226" spans="1:7">
      <c r="A10226" s="1" t="str">
        <f t="shared" si="161"/>
        <v>SINAPI-I 555</v>
      </c>
      <c r="B10226" s="3" t="s">
        <v>14774</v>
      </c>
      <c r="C10226" s="3">
        <v>555</v>
      </c>
      <c r="D10226" s="2" t="s">
        <v>10294</v>
      </c>
      <c r="E10226" s="3" t="s">
        <v>9849</v>
      </c>
      <c r="F10226" s="61">
        <v>12.79</v>
      </c>
      <c r="G10226" s="61">
        <v>12.79</v>
      </c>
    </row>
    <row r="10227" spans="1:7">
      <c r="A10227" s="1" t="str">
        <f t="shared" si="161"/>
        <v>SINAPI-I 557</v>
      </c>
      <c r="B10227" s="3" t="s">
        <v>14774</v>
      </c>
      <c r="C10227" s="3">
        <v>557</v>
      </c>
      <c r="D10227" s="2" t="s">
        <v>10295</v>
      </c>
      <c r="E10227" s="3" t="s">
        <v>9849</v>
      </c>
      <c r="F10227" s="61">
        <v>40.130000000000003</v>
      </c>
      <c r="G10227" s="61">
        <v>40.130000000000003</v>
      </c>
    </row>
    <row r="10228" spans="1:7">
      <c r="A10228" s="1" t="str">
        <f t="shared" si="161"/>
        <v>SINAPI-I 552</v>
      </c>
      <c r="B10228" s="3" t="s">
        <v>14774</v>
      </c>
      <c r="C10228" s="3">
        <v>552</v>
      </c>
      <c r="D10228" s="2" t="s">
        <v>10296</v>
      </c>
      <c r="E10228" s="3" t="s">
        <v>9849</v>
      </c>
      <c r="F10228" s="61">
        <v>19.91</v>
      </c>
      <c r="G10228" s="61">
        <v>19.91</v>
      </c>
    </row>
    <row r="10229" spans="1:7">
      <c r="A10229" s="1" t="str">
        <f t="shared" si="161"/>
        <v>SINAPI-I 563</v>
      </c>
      <c r="B10229" s="3" t="s">
        <v>14774</v>
      </c>
      <c r="C10229" s="3">
        <v>563</v>
      </c>
      <c r="D10229" s="2" t="s">
        <v>10297</v>
      </c>
      <c r="E10229" s="3" t="s">
        <v>9849</v>
      </c>
      <c r="F10229" s="61">
        <v>29.92</v>
      </c>
      <c r="G10229" s="61">
        <v>29.92</v>
      </c>
    </row>
    <row r="10230" spans="1:7">
      <c r="A10230" s="1" t="str">
        <f t="shared" si="161"/>
        <v>SINAPI-I 549</v>
      </c>
      <c r="B10230" s="3" t="s">
        <v>14774</v>
      </c>
      <c r="C10230" s="3">
        <v>549</v>
      </c>
      <c r="D10230" s="2" t="s">
        <v>10298</v>
      </c>
      <c r="E10230" s="3" t="s">
        <v>9849</v>
      </c>
      <c r="F10230" s="61">
        <v>53.85</v>
      </c>
      <c r="G10230" s="61">
        <v>53.85</v>
      </c>
    </row>
    <row r="10231" spans="1:7">
      <c r="A10231" s="1" t="str">
        <f t="shared" si="161"/>
        <v>SINAPI-I 551</v>
      </c>
      <c r="B10231" s="3" t="s">
        <v>14774</v>
      </c>
      <c r="C10231" s="3">
        <v>551</v>
      </c>
      <c r="D10231" s="2" t="s">
        <v>10299</v>
      </c>
      <c r="E10231" s="3" t="s">
        <v>9849</v>
      </c>
      <c r="F10231" s="61">
        <v>106.62</v>
      </c>
      <c r="G10231" s="61">
        <v>106.62</v>
      </c>
    </row>
    <row r="10232" spans="1:7">
      <c r="A10232" s="1" t="str">
        <f t="shared" si="161"/>
        <v>SINAPI-I 559</v>
      </c>
      <c r="B10232" s="3" t="s">
        <v>14774</v>
      </c>
      <c r="C10232" s="3">
        <v>559</v>
      </c>
      <c r="D10232" s="2" t="s">
        <v>10300</v>
      </c>
      <c r="E10232" s="3" t="s">
        <v>9849</v>
      </c>
      <c r="F10232" s="61">
        <v>26.65</v>
      </c>
      <c r="G10232" s="61">
        <v>26.65</v>
      </c>
    </row>
    <row r="10233" spans="1:7">
      <c r="A10233" s="1" t="str">
        <f t="shared" si="161"/>
        <v>SINAPI-I 560</v>
      </c>
      <c r="B10233" s="3" t="s">
        <v>14774</v>
      </c>
      <c r="C10233" s="3">
        <v>560</v>
      </c>
      <c r="D10233" s="2" t="s">
        <v>10301</v>
      </c>
      <c r="E10233" s="3" t="s">
        <v>9849</v>
      </c>
      <c r="F10233" s="61">
        <v>33.340000000000003</v>
      </c>
      <c r="G10233" s="61">
        <v>33.340000000000003</v>
      </c>
    </row>
    <row r="10234" spans="1:7">
      <c r="A10234" s="1" t="str">
        <f t="shared" si="161"/>
        <v>SINAPI-I 547</v>
      </c>
      <c r="B10234" s="3" t="s">
        <v>14774</v>
      </c>
      <c r="C10234" s="3">
        <v>547</v>
      </c>
      <c r="D10234" s="2" t="s">
        <v>10302</v>
      </c>
      <c r="E10234" s="3" t="s">
        <v>9849</v>
      </c>
      <c r="F10234" s="61">
        <v>39.93</v>
      </c>
      <c r="G10234" s="61">
        <v>39.93</v>
      </c>
    </row>
    <row r="10235" spans="1:7">
      <c r="A10235" s="1" t="str">
        <f t="shared" si="161"/>
        <v>SINAPI-I 36207</v>
      </c>
      <c r="B10235" s="3" t="s">
        <v>14774</v>
      </c>
      <c r="C10235" s="3">
        <v>36207</v>
      </c>
      <c r="D10235" s="2" t="s">
        <v>10303</v>
      </c>
      <c r="E10235" s="3" t="s">
        <v>9848</v>
      </c>
      <c r="F10235" s="61">
        <v>390.23</v>
      </c>
      <c r="G10235" s="61">
        <v>390.23</v>
      </c>
    </row>
    <row r="10236" spans="1:7">
      <c r="A10236" s="1" t="str">
        <f t="shared" si="161"/>
        <v>SINAPI-I 36209</v>
      </c>
      <c r="B10236" s="3" t="s">
        <v>14774</v>
      </c>
      <c r="C10236" s="3">
        <v>36209</v>
      </c>
      <c r="D10236" s="2" t="s">
        <v>10304</v>
      </c>
      <c r="E10236" s="3" t="s">
        <v>9848</v>
      </c>
      <c r="F10236" s="61">
        <v>447.85</v>
      </c>
      <c r="G10236" s="61">
        <v>447.85</v>
      </c>
    </row>
    <row r="10237" spans="1:7">
      <c r="A10237" s="1" t="str">
        <f t="shared" si="161"/>
        <v>SINAPI-I 36210</v>
      </c>
      <c r="B10237" s="3" t="s">
        <v>14774</v>
      </c>
      <c r="C10237" s="3">
        <v>36210</v>
      </c>
      <c r="D10237" s="2" t="s">
        <v>10305</v>
      </c>
      <c r="E10237" s="3" t="s">
        <v>9848</v>
      </c>
      <c r="F10237" s="61">
        <v>484.56</v>
      </c>
      <c r="G10237" s="61">
        <v>484.56</v>
      </c>
    </row>
    <row r="10238" spans="1:7">
      <c r="A10238" s="1" t="str">
        <f t="shared" si="161"/>
        <v>SINAPI-I 36204</v>
      </c>
      <c r="B10238" s="3" t="s">
        <v>14774</v>
      </c>
      <c r="C10238" s="3">
        <v>36204</v>
      </c>
      <c r="D10238" s="2" t="s">
        <v>10306</v>
      </c>
      <c r="E10238" s="3" t="s">
        <v>9848</v>
      </c>
      <c r="F10238" s="61">
        <v>171.81</v>
      </c>
      <c r="G10238" s="61">
        <v>171.81</v>
      </c>
    </row>
    <row r="10239" spans="1:7">
      <c r="A10239" s="1" t="str">
        <f t="shared" si="161"/>
        <v>SINAPI-I 36205</v>
      </c>
      <c r="B10239" s="3" t="s">
        <v>14774</v>
      </c>
      <c r="C10239" s="3">
        <v>36205</v>
      </c>
      <c r="D10239" s="2" t="s">
        <v>10307</v>
      </c>
      <c r="E10239" s="3" t="s">
        <v>9848</v>
      </c>
      <c r="F10239" s="61">
        <v>190.81</v>
      </c>
      <c r="G10239" s="61">
        <v>190.81</v>
      </c>
    </row>
    <row r="10240" spans="1:7">
      <c r="A10240" s="1" t="str">
        <f t="shared" si="161"/>
        <v>SINAPI-I 36081</v>
      </c>
      <c r="B10240" s="3" t="s">
        <v>14774</v>
      </c>
      <c r="C10240" s="3">
        <v>36081</v>
      </c>
      <c r="D10240" s="2" t="s">
        <v>10308</v>
      </c>
      <c r="E10240" s="3" t="s">
        <v>9848</v>
      </c>
      <c r="F10240" s="61">
        <v>203.45</v>
      </c>
      <c r="G10240" s="61">
        <v>203.45</v>
      </c>
    </row>
    <row r="10241" spans="1:7">
      <c r="A10241" s="1" t="str">
        <f t="shared" si="161"/>
        <v>SINAPI-I 36206</v>
      </c>
      <c r="B10241" s="3" t="s">
        <v>14774</v>
      </c>
      <c r="C10241" s="3">
        <v>36206</v>
      </c>
      <c r="D10241" s="2" t="s">
        <v>10309</v>
      </c>
      <c r="E10241" s="3" t="s">
        <v>9848</v>
      </c>
      <c r="F10241" s="61">
        <v>213.15</v>
      </c>
      <c r="G10241" s="61">
        <v>213.15</v>
      </c>
    </row>
    <row r="10242" spans="1:7">
      <c r="A10242" s="1" t="str">
        <f t="shared" si="161"/>
        <v>SINAPI-I 36218</v>
      </c>
      <c r="B10242" s="3" t="s">
        <v>14774</v>
      </c>
      <c r="C10242" s="3">
        <v>36218</v>
      </c>
      <c r="D10242" s="2" t="s">
        <v>10310</v>
      </c>
      <c r="E10242" s="3" t="s">
        <v>9848</v>
      </c>
      <c r="F10242" s="61">
        <v>173.26</v>
      </c>
      <c r="G10242" s="61">
        <v>173.26</v>
      </c>
    </row>
    <row r="10243" spans="1:7">
      <c r="A10243" s="1" t="str">
        <f t="shared" si="161"/>
        <v>SINAPI-I 36220</v>
      </c>
      <c r="B10243" s="3" t="s">
        <v>14774</v>
      </c>
      <c r="C10243" s="3">
        <v>36220</v>
      </c>
      <c r="D10243" s="2" t="s">
        <v>10311</v>
      </c>
      <c r="E10243" s="3" t="s">
        <v>9848</v>
      </c>
      <c r="F10243" s="61">
        <v>198.68</v>
      </c>
      <c r="G10243" s="61">
        <v>198.68</v>
      </c>
    </row>
    <row r="10244" spans="1:7">
      <c r="A10244" s="1" t="str">
        <f t="shared" si="161"/>
        <v>SINAPI-I 36080</v>
      </c>
      <c r="B10244" s="3" t="s">
        <v>14774</v>
      </c>
      <c r="C10244" s="3">
        <v>36080</v>
      </c>
      <c r="D10244" s="2" t="s">
        <v>10312</v>
      </c>
      <c r="E10244" s="3" t="s">
        <v>9848</v>
      </c>
      <c r="F10244" s="61">
        <v>214.9</v>
      </c>
      <c r="G10244" s="61">
        <v>214.9</v>
      </c>
    </row>
    <row r="10245" spans="1:7">
      <c r="A10245" s="1" t="str">
        <f t="shared" si="161"/>
        <v>SINAPI-I 36223</v>
      </c>
      <c r="B10245" s="3" t="s">
        <v>14774</v>
      </c>
      <c r="C10245" s="3">
        <v>36223</v>
      </c>
      <c r="D10245" s="2" t="s">
        <v>10313</v>
      </c>
      <c r="E10245" s="3" t="s">
        <v>9848</v>
      </c>
      <c r="F10245" s="61">
        <v>225.03</v>
      </c>
      <c r="G10245" s="61">
        <v>225.03</v>
      </c>
    </row>
    <row r="10246" spans="1:7">
      <c r="A10246" s="1" t="str">
        <f t="shared" si="161"/>
        <v>SINAPI-I 38127</v>
      </c>
      <c r="B10246" s="3" t="s">
        <v>14774</v>
      </c>
      <c r="C10246" s="3">
        <v>38127</v>
      </c>
      <c r="D10246" s="2" t="s">
        <v>10314</v>
      </c>
      <c r="E10246" s="3" t="s">
        <v>9848</v>
      </c>
      <c r="F10246" s="61">
        <v>386.86</v>
      </c>
      <c r="G10246" s="61">
        <v>386.86</v>
      </c>
    </row>
    <row r="10247" spans="1:7">
      <c r="A10247" s="1" t="str">
        <f t="shared" si="161"/>
        <v>SINAPI-I 38060</v>
      </c>
      <c r="B10247" s="3" t="s">
        <v>14774</v>
      </c>
      <c r="C10247" s="3">
        <v>38060</v>
      </c>
      <c r="D10247" s="2" t="s">
        <v>10315</v>
      </c>
      <c r="E10247" s="3" t="s">
        <v>9848</v>
      </c>
      <c r="F10247" s="61">
        <v>57.92</v>
      </c>
      <c r="G10247" s="61">
        <v>57.92</v>
      </c>
    </row>
    <row r="10248" spans="1:7">
      <c r="A10248" s="1" t="str">
        <f t="shared" si="161"/>
        <v>SINAPI-I 10956</v>
      </c>
      <c r="B10248" s="3" t="s">
        <v>14774</v>
      </c>
      <c r="C10248" s="3">
        <v>10956</v>
      </c>
      <c r="D10248" s="2" t="s">
        <v>10316</v>
      </c>
      <c r="E10248" s="3" t="s">
        <v>9848</v>
      </c>
      <c r="F10248" s="61">
        <v>63.51</v>
      </c>
      <c r="G10248" s="61">
        <v>63.51</v>
      </c>
    </row>
    <row r="10249" spans="1:7">
      <c r="A10249" s="1" t="str">
        <f t="shared" ref="A10249:A10312" si="162">CONCATENATE($B10249," ",$C10249)</f>
        <v>SINAPI-I 39380</v>
      </c>
      <c r="B10249" s="3" t="s">
        <v>14774</v>
      </c>
      <c r="C10249" s="3">
        <v>39380</v>
      </c>
      <c r="D10249" s="2" t="s">
        <v>10317</v>
      </c>
      <c r="E10249" s="3" t="s">
        <v>9848</v>
      </c>
      <c r="F10249" s="61">
        <v>20.28</v>
      </c>
      <c r="G10249" s="61">
        <v>20.28</v>
      </c>
    </row>
    <row r="10250" spans="1:7">
      <c r="A10250" s="1" t="str">
        <f t="shared" si="162"/>
        <v>SINAPI-I 44172</v>
      </c>
      <c r="B10250" s="3" t="s">
        <v>14774</v>
      </c>
      <c r="C10250" s="3">
        <v>44172</v>
      </c>
      <c r="D10250" s="2" t="s">
        <v>10318</v>
      </c>
      <c r="E10250" s="3" t="s">
        <v>9848</v>
      </c>
      <c r="F10250" s="61">
        <v>7.83</v>
      </c>
      <c r="G10250" s="61">
        <v>7.83</v>
      </c>
    </row>
    <row r="10251" spans="1:7">
      <c r="A10251" s="1" t="str">
        <f t="shared" si="162"/>
        <v>SINAPI-I 37597</v>
      </c>
      <c r="B10251" s="3" t="s">
        <v>14774</v>
      </c>
      <c r="C10251" s="3">
        <v>37597</v>
      </c>
      <c r="D10251" s="2" t="s">
        <v>10319</v>
      </c>
      <c r="E10251" s="3" t="s">
        <v>9848</v>
      </c>
      <c r="F10251" s="61">
        <v>651367.18000000005</v>
      </c>
      <c r="G10251" s="61">
        <v>651367.18000000005</v>
      </c>
    </row>
    <row r="10252" spans="1:7" ht="33.75">
      <c r="A10252" s="1" t="str">
        <f t="shared" si="162"/>
        <v>SINAPI-I 183</v>
      </c>
      <c r="B10252" s="3" t="s">
        <v>14774</v>
      </c>
      <c r="C10252" s="3">
        <v>183</v>
      </c>
      <c r="D10252" s="2" t="s">
        <v>10320</v>
      </c>
      <c r="E10252" s="3" t="s">
        <v>14763</v>
      </c>
      <c r="F10252" s="61">
        <v>280</v>
      </c>
      <c r="G10252" s="61">
        <v>280</v>
      </c>
    </row>
    <row r="10253" spans="1:7" ht="33.75">
      <c r="A10253" s="1" t="str">
        <f t="shared" si="162"/>
        <v>SINAPI-I 184</v>
      </c>
      <c r="B10253" s="3" t="s">
        <v>14774</v>
      </c>
      <c r="C10253" s="3">
        <v>184</v>
      </c>
      <c r="D10253" s="2" t="s">
        <v>10321</v>
      </c>
      <c r="E10253" s="3" t="s">
        <v>14763</v>
      </c>
      <c r="F10253" s="61">
        <v>173.41</v>
      </c>
      <c r="G10253" s="61">
        <v>173.41</v>
      </c>
    </row>
    <row r="10254" spans="1:7" ht="33.75">
      <c r="A10254" s="1" t="str">
        <f t="shared" si="162"/>
        <v>SINAPI-I 181</v>
      </c>
      <c r="B10254" s="3" t="s">
        <v>14774</v>
      </c>
      <c r="C10254" s="3">
        <v>181</v>
      </c>
      <c r="D10254" s="2" t="s">
        <v>10322</v>
      </c>
      <c r="E10254" s="3" t="s">
        <v>14763</v>
      </c>
      <c r="F10254" s="61">
        <v>373.93</v>
      </c>
      <c r="G10254" s="61">
        <v>373.93</v>
      </c>
    </row>
    <row r="10255" spans="1:7" ht="33.75">
      <c r="A10255" s="1" t="str">
        <f t="shared" si="162"/>
        <v>SINAPI-I 20001</v>
      </c>
      <c r="B10255" s="3" t="s">
        <v>14774</v>
      </c>
      <c r="C10255" s="3">
        <v>20001</v>
      </c>
      <c r="D10255" s="2" t="s">
        <v>10323</v>
      </c>
      <c r="E10255" s="3" t="s">
        <v>14763</v>
      </c>
      <c r="F10255" s="61">
        <v>216.77</v>
      </c>
      <c r="G10255" s="61">
        <v>216.77</v>
      </c>
    </row>
    <row r="10256" spans="1:7" ht="22.5">
      <c r="A10256" s="1" t="str">
        <f t="shared" si="162"/>
        <v>SINAPI-I 39837</v>
      </c>
      <c r="B10256" s="3" t="s">
        <v>14774</v>
      </c>
      <c r="C10256" s="3">
        <v>39837</v>
      </c>
      <c r="D10256" s="2" t="s">
        <v>10324</v>
      </c>
      <c r="E10256" s="3" t="s">
        <v>14763</v>
      </c>
      <c r="F10256" s="61">
        <v>410.94</v>
      </c>
      <c r="G10256" s="61">
        <v>410.94</v>
      </c>
    </row>
    <row r="10257" spans="1:7">
      <c r="A10257" s="1" t="str">
        <f t="shared" si="162"/>
        <v>SINAPI-I 43366</v>
      </c>
      <c r="B10257" s="3" t="s">
        <v>14774</v>
      </c>
      <c r="C10257" s="3">
        <v>43366</v>
      </c>
      <c r="D10257" s="2" t="s">
        <v>10325</v>
      </c>
      <c r="E10257" s="3" t="s">
        <v>9851</v>
      </c>
      <c r="F10257" s="61">
        <v>1.64</v>
      </c>
      <c r="G10257" s="61">
        <v>1.64</v>
      </c>
    </row>
    <row r="10258" spans="1:7" ht="22.5">
      <c r="A10258" s="1" t="str">
        <f t="shared" si="162"/>
        <v>SINAPI-I 10535</v>
      </c>
      <c r="B10258" s="3" t="s">
        <v>14774</v>
      </c>
      <c r="C10258" s="3">
        <v>10535</v>
      </c>
      <c r="D10258" s="2" t="s">
        <v>10326</v>
      </c>
      <c r="E10258" s="3" t="s">
        <v>9848</v>
      </c>
      <c r="F10258" s="61">
        <v>4914.08</v>
      </c>
      <c r="G10258" s="61">
        <v>4914.08</v>
      </c>
    </row>
    <row r="10259" spans="1:7" ht="22.5">
      <c r="A10259" s="1" t="str">
        <f t="shared" si="162"/>
        <v>SINAPI-I 10537</v>
      </c>
      <c r="B10259" s="3" t="s">
        <v>14774</v>
      </c>
      <c r="C10259" s="3">
        <v>10537</v>
      </c>
      <c r="D10259" s="2" t="s">
        <v>10327</v>
      </c>
      <c r="E10259" s="3" t="s">
        <v>9848</v>
      </c>
      <c r="F10259" s="61">
        <v>6701.47</v>
      </c>
      <c r="G10259" s="61">
        <v>6701.47</v>
      </c>
    </row>
    <row r="10260" spans="1:7" ht="22.5">
      <c r="A10260" s="1" t="str">
        <f t="shared" si="162"/>
        <v>SINAPI-I 13891</v>
      </c>
      <c r="B10260" s="3" t="s">
        <v>14774</v>
      </c>
      <c r="C10260" s="3">
        <v>13891</v>
      </c>
      <c r="D10260" s="2" t="s">
        <v>10328</v>
      </c>
      <c r="E10260" s="3" t="s">
        <v>9848</v>
      </c>
      <c r="F10260" s="61">
        <v>6146.76</v>
      </c>
      <c r="G10260" s="61">
        <v>6146.76</v>
      </c>
    </row>
    <row r="10261" spans="1:7" ht="22.5">
      <c r="A10261" s="1" t="str">
        <f t="shared" si="162"/>
        <v>SINAPI-I 36396</v>
      </c>
      <c r="B10261" s="3" t="s">
        <v>14774</v>
      </c>
      <c r="C10261" s="3">
        <v>36396</v>
      </c>
      <c r="D10261" s="2" t="s">
        <v>10329</v>
      </c>
      <c r="E10261" s="3" t="s">
        <v>9848</v>
      </c>
      <c r="F10261" s="61">
        <v>5622.04</v>
      </c>
      <c r="G10261" s="61">
        <v>5622.04</v>
      </c>
    </row>
    <row r="10262" spans="1:7" ht="22.5">
      <c r="A10262" s="1" t="str">
        <f t="shared" si="162"/>
        <v>SINAPI-I 36397</v>
      </c>
      <c r="B10262" s="3" t="s">
        <v>14774</v>
      </c>
      <c r="C10262" s="3">
        <v>36397</v>
      </c>
      <c r="D10262" s="2" t="s">
        <v>10330</v>
      </c>
      <c r="E10262" s="3" t="s">
        <v>9848</v>
      </c>
      <c r="F10262" s="61">
        <v>19989.47</v>
      </c>
      <c r="G10262" s="61">
        <v>19989.47</v>
      </c>
    </row>
    <row r="10263" spans="1:7" ht="22.5">
      <c r="A10263" s="1" t="str">
        <f t="shared" si="162"/>
        <v>SINAPI-I 36398</v>
      </c>
      <c r="B10263" s="3" t="s">
        <v>14774</v>
      </c>
      <c r="C10263" s="3">
        <v>36398</v>
      </c>
      <c r="D10263" s="2" t="s">
        <v>10331</v>
      </c>
      <c r="E10263" s="3" t="s">
        <v>9848</v>
      </c>
      <c r="F10263" s="61">
        <v>24295.54</v>
      </c>
      <c r="G10263" s="61">
        <v>24295.54</v>
      </c>
    </row>
    <row r="10264" spans="1:7" ht="22.5">
      <c r="A10264" s="1" t="str">
        <f t="shared" si="162"/>
        <v>SINAPI-I 44492</v>
      </c>
      <c r="B10264" s="3" t="s">
        <v>14774</v>
      </c>
      <c r="C10264" s="3">
        <v>44492</v>
      </c>
      <c r="D10264" s="2" t="s">
        <v>10332</v>
      </c>
      <c r="E10264" s="3" t="s">
        <v>9848</v>
      </c>
      <c r="F10264" s="61">
        <v>26735.919999999998</v>
      </c>
      <c r="G10264" s="61">
        <v>26735.919999999998</v>
      </c>
    </row>
    <row r="10265" spans="1:7">
      <c r="A10265" s="1" t="str">
        <f t="shared" si="162"/>
        <v>SINAPI-I 647</v>
      </c>
      <c r="B10265" s="3" t="s">
        <v>14774</v>
      </c>
      <c r="C10265" s="3">
        <v>647</v>
      </c>
      <c r="D10265" s="2" t="s">
        <v>10333</v>
      </c>
      <c r="E10265" s="3" t="s">
        <v>9854</v>
      </c>
      <c r="F10265" s="61">
        <v>28.73</v>
      </c>
      <c r="G10265" s="61">
        <v>32.119999999999997</v>
      </c>
    </row>
    <row r="10266" spans="1:7">
      <c r="A10266" s="1" t="str">
        <f t="shared" si="162"/>
        <v>SINAPI-I 40920</v>
      </c>
      <c r="B10266" s="3" t="s">
        <v>14774</v>
      </c>
      <c r="C10266" s="3">
        <v>40920</v>
      </c>
      <c r="D10266" s="2" t="s">
        <v>10334</v>
      </c>
      <c r="E10266" s="3" t="s">
        <v>9855</v>
      </c>
      <c r="F10266" s="61">
        <v>5032.88</v>
      </c>
      <c r="G10266" s="61">
        <v>5628.77</v>
      </c>
    </row>
    <row r="10267" spans="1:7">
      <c r="A10267" s="1" t="str">
        <f t="shared" si="162"/>
        <v>SINAPI-I 715</v>
      </c>
      <c r="B10267" s="3" t="s">
        <v>14774</v>
      </c>
      <c r="C10267" s="3">
        <v>715</v>
      </c>
      <c r="D10267" s="2" t="s">
        <v>10335</v>
      </c>
      <c r="E10267" s="3" t="s">
        <v>9848</v>
      </c>
      <c r="F10267" s="61">
        <v>19.850000000000001</v>
      </c>
      <c r="G10267" s="61">
        <v>19.850000000000001</v>
      </c>
    </row>
    <row r="10268" spans="1:7">
      <c r="A10268" s="1" t="str">
        <f t="shared" si="162"/>
        <v>SINAPI-I 716</v>
      </c>
      <c r="B10268" s="3" t="s">
        <v>14774</v>
      </c>
      <c r="C10268" s="3">
        <v>716</v>
      </c>
      <c r="D10268" s="2" t="s">
        <v>10336</v>
      </c>
      <c r="E10268" s="3" t="s">
        <v>9848</v>
      </c>
      <c r="F10268" s="61">
        <v>22.44</v>
      </c>
      <c r="G10268" s="61">
        <v>22.44</v>
      </c>
    </row>
    <row r="10269" spans="1:7" ht="22.5">
      <c r="A10269" s="1" t="str">
        <f t="shared" si="162"/>
        <v>SINAPI-I 7270</v>
      </c>
      <c r="B10269" s="3" t="s">
        <v>14774</v>
      </c>
      <c r="C10269" s="3">
        <v>7270</v>
      </c>
      <c r="D10269" s="2" t="s">
        <v>10337</v>
      </c>
      <c r="E10269" s="3" t="s">
        <v>9848</v>
      </c>
      <c r="F10269" s="61">
        <v>0.75</v>
      </c>
      <c r="G10269" s="61">
        <v>0.75</v>
      </c>
    </row>
    <row r="10270" spans="1:7" ht="22.5">
      <c r="A10270" s="1" t="str">
        <f t="shared" si="162"/>
        <v>SINAPI-I 44460</v>
      </c>
      <c r="B10270" s="3" t="s">
        <v>14774</v>
      </c>
      <c r="C10270" s="3">
        <v>44460</v>
      </c>
      <c r="D10270" s="2" t="s">
        <v>10338</v>
      </c>
      <c r="E10270" s="3" t="s">
        <v>9848</v>
      </c>
      <c r="F10270" s="61">
        <v>1.27</v>
      </c>
      <c r="G10270" s="61">
        <v>1.27</v>
      </c>
    </row>
    <row r="10271" spans="1:7" ht="22.5">
      <c r="A10271" s="1" t="str">
        <f t="shared" si="162"/>
        <v>SINAPI-I 44461</v>
      </c>
      <c r="B10271" s="3" t="s">
        <v>14774</v>
      </c>
      <c r="C10271" s="3">
        <v>44461</v>
      </c>
      <c r="D10271" s="2" t="s">
        <v>10339</v>
      </c>
      <c r="E10271" s="3" t="s">
        <v>9848</v>
      </c>
      <c r="F10271" s="61">
        <v>1.73</v>
      </c>
      <c r="G10271" s="61">
        <v>1.73</v>
      </c>
    </row>
    <row r="10272" spans="1:7" ht="22.5">
      <c r="A10272" s="1" t="str">
        <f t="shared" si="162"/>
        <v>SINAPI-I 7267</v>
      </c>
      <c r="B10272" s="3" t="s">
        <v>14774</v>
      </c>
      <c r="C10272" s="3">
        <v>7267</v>
      </c>
      <c r="D10272" s="2" t="s">
        <v>10340</v>
      </c>
      <c r="E10272" s="3" t="s">
        <v>9848</v>
      </c>
      <c r="F10272" s="61">
        <v>0.64</v>
      </c>
      <c r="G10272" s="61">
        <v>0.64</v>
      </c>
    </row>
    <row r="10273" spans="1:7" ht="22.5">
      <c r="A10273" s="1" t="str">
        <f t="shared" si="162"/>
        <v>SINAPI-I 44458</v>
      </c>
      <c r="B10273" s="3" t="s">
        <v>14774</v>
      </c>
      <c r="C10273" s="3">
        <v>44458</v>
      </c>
      <c r="D10273" s="2" t="s">
        <v>10341</v>
      </c>
      <c r="E10273" s="3" t="s">
        <v>9848</v>
      </c>
      <c r="F10273" s="61">
        <v>0.77</v>
      </c>
      <c r="G10273" s="61">
        <v>0.77</v>
      </c>
    </row>
    <row r="10274" spans="1:7" ht="22.5">
      <c r="A10274" s="1" t="str">
        <f t="shared" si="162"/>
        <v>SINAPI-I 44457</v>
      </c>
      <c r="B10274" s="3" t="s">
        <v>14774</v>
      </c>
      <c r="C10274" s="3">
        <v>44457</v>
      </c>
      <c r="D10274" s="2" t="s">
        <v>10342</v>
      </c>
      <c r="E10274" s="3" t="s">
        <v>9848</v>
      </c>
      <c r="F10274" s="61">
        <v>1.5</v>
      </c>
      <c r="G10274" s="61">
        <v>1.5</v>
      </c>
    </row>
    <row r="10275" spans="1:7" ht="22.5">
      <c r="A10275" s="1" t="str">
        <f t="shared" si="162"/>
        <v>SINAPI-I 7271</v>
      </c>
      <c r="B10275" s="3" t="s">
        <v>14774</v>
      </c>
      <c r="C10275" s="3">
        <v>7271</v>
      </c>
      <c r="D10275" s="2" t="s">
        <v>10343</v>
      </c>
      <c r="E10275" s="3" t="s">
        <v>9848</v>
      </c>
      <c r="F10275" s="61">
        <v>0.81</v>
      </c>
      <c r="G10275" s="61">
        <v>0.81</v>
      </c>
    </row>
    <row r="10276" spans="1:7" ht="22.5">
      <c r="A10276" s="1" t="str">
        <f t="shared" si="162"/>
        <v>SINAPI-I 7268</v>
      </c>
      <c r="B10276" s="3" t="s">
        <v>14774</v>
      </c>
      <c r="C10276" s="3">
        <v>7268</v>
      </c>
      <c r="D10276" s="2" t="s">
        <v>10344</v>
      </c>
      <c r="E10276" s="3" t="s">
        <v>9848</v>
      </c>
      <c r="F10276" s="61">
        <v>1.26</v>
      </c>
      <c r="G10276" s="61">
        <v>1.26</v>
      </c>
    </row>
    <row r="10277" spans="1:7" ht="22.5">
      <c r="A10277" s="1" t="str">
        <f t="shared" si="162"/>
        <v>SINAPI-I 44459</v>
      </c>
      <c r="B10277" s="3" t="s">
        <v>14774</v>
      </c>
      <c r="C10277" s="3">
        <v>44459</v>
      </c>
      <c r="D10277" s="2" t="s">
        <v>10345</v>
      </c>
      <c r="E10277" s="3" t="s">
        <v>9848</v>
      </c>
      <c r="F10277" s="61">
        <v>0.81</v>
      </c>
      <c r="G10277" s="61">
        <v>0.81</v>
      </c>
    </row>
    <row r="10278" spans="1:7" ht="22.5">
      <c r="A10278" s="1" t="str">
        <f t="shared" si="162"/>
        <v>SINAPI-I 44462</v>
      </c>
      <c r="B10278" s="3" t="s">
        <v>14774</v>
      </c>
      <c r="C10278" s="3">
        <v>44462</v>
      </c>
      <c r="D10278" s="2" t="s">
        <v>10346</v>
      </c>
      <c r="E10278" s="3" t="s">
        <v>9848</v>
      </c>
      <c r="F10278" s="61">
        <v>1.44</v>
      </c>
      <c r="G10278" s="61">
        <v>1.44</v>
      </c>
    </row>
    <row r="10279" spans="1:7" ht="22.5">
      <c r="A10279" s="1" t="str">
        <f t="shared" si="162"/>
        <v>SINAPI-I 44463</v>
      </c>
      <c r="B10279" s="3" t="s">
        <v>14774</v>
      </c>
      <c r="C10279" s="3">
        <v>44463</v>
      </c>
      <c r="D10279" s="2" t="s">
        <v>10347</v>
      </c>
      <c r="E10279" s="3" t="s">
        <v>9848</v>
      </c>
      <c r="F10279" s="61">
        <v>1.86</v>
      </c>
      <c r="G10279" s="61">
        <v>1.86</v>
      </c>
    </row>
    <row r="10280" spans="1:7" ht="22.5">
      <c r="A10280" s="1" t="str">
        <f t="shared" si="162"/>
        <v>SINAPI-I 44464</v>
      </c>
      <c r="B10280" s="3" t="s">
        <v>14774</v>
      </c>
      <c r="C10280" s="3">
        <v>44464</v>
      </c>
      <c r="D10280" s="2" t="s">
        <v>10348</v>
      </c>
      <c r="E10280" s="3" t="s">
        <v>9848</v>
      </c>
      <c r="F10280" s="61">
        <v>1.92</v>
      </c>
      <c r="G10280" s="61">
        <v>1.92</v>
      </c>
    </row>
    <row r="10281" spans="1:7" ht="22.5">
      <c r="A10281" s="1" t="str">
        <f t="shared" si="162"/>
        <v>SINAPI-I 44465</v>
      </c>
      <c r="B10281" s="3" t="s">
        <v>14774</v>
      </c>
      <c r="C10281" s="3">
        <v>44465</v>
      </c>
      <c r="D10281" s="2" t="s">
        <v>10349</v>
      </c>
      <c r="E10281" s="3" t="s">
        <v>9848</v>
      </c>
      <c r="F10281" s="61">
        <v>2.64</v>
      </c>
      <c r="G10281" s="61">
        <v>2.64</v>
      </c>
    </row>
    <row r="10282" spans="1:7" ht="22.5">
      <c r="A10282" s="1" t="str">
        <f t="shared" si="162"/>
        <v>SINAPI-I 38783</v>
      </c>
      <c r="B10282" s="3" t="s">
        <v>14774</v>
      </c>
      <c r="C10282" s="3">
        <v>38783</v>
      </c>
      <c r="D10282" s="2" t="s">
        <v>10350</v>
      </c>
      <c r="E10282" s="3" t="s">
        <v>9848</v>
      </c>
      <c r="F10282" s="61">
        <v>0.92</v>
      </c>
      <c r="G10282" s="61">
        <v>0.92</v>
      </c>
    </row>
    <row r="10283" spans="1:7" ht="22.5">
      <c r="A10283" s="1" t="str">
        <f t="shared" si="162"/>
        <v>SINAPI-I 44466</v>
      </c>
      <c r="B10283" s="3" t="s">
        <v>14774</v>
      </c>
      <c r="C10283" s="3">
        <v>44466</v>
      </c>
      <c r="D10283" s="2" t="s">
        <v>10351</v>
      </c>
      <c r="E10283" s="3" t="s">
        <v>9848</v>
      </c>
      <c r="F10283" s="61">
        <v>1.88</v>
      </c>
      <c r="G10283" s="61">
        <v>1.88</v>
      </c>
    </row>
    <row r="10284" spans="1:7" ht="22.5">
      <c r="A10284" s="1" t="str">
        <f t="shared" si="162"/>
        <v>SINAPI-I 44467</v>
      </c>
      <c r="B10284" s="3" t="s">
        <v>14774</v>
      </c>
      <c r="C10284" s="3">
        <v>44467</v>
      </c>
      <c r="D10284" s="2" t="s">
        <v>10352</v>
      </c>
      <c r="E10284" s="3" t="s">
        <v>9848</v>
      </c>
      <c r="F10284" s="61">
        <v>2.2599999999999998</v>
      </c>
      <c r="G10284" s="61">
        <v>2.2599999999999998</v>
      </c>
    </row>
    <row r="10285" spans="1:7">
      <c r="A10285" s="1" t="str">
        <f t="shared" si="162"/>
        <v>SINAPI-I 44468</v>
      </c>
      <c r="B10285" s="3" t="s">
        <v>14774</v>
      </c>
      <c r="C10285" s="3">
        <v>44468</v>
      </c>
      <c r="D10285" s="2" t="s">
        <v>10353</v>
      </c>
      <c r="E10285" s="3" t="s">
        <v>9848</v>
      </c>
      <c r="F10285" s="61">
        <v>1.96</v>
      </c>
      <c r="G10285" s="61">
        <v>1.96</v>
      </c>
    </row>
    <row r="10286" spans="1:7">
      <c r="A10286" s="1" t="str">
        <f t="shared" si="162"/>
        <v>SINAPI-I 37593</v>
      </c>
      <c r="B10286" s="3" t="s">
        <v>14774</v>
      </c>
      <c r="C10286" s="3">
        <v>37593</v>
      </c>
      <c r="D10286" s="2" t="s">
        <v>10354</v>
      </c>
      <c r="E10286" s="3" t="s">
        <v>9848</v>
      </c>
      <c r="F10286" s="61">
        <v>2.5299999999999998</v>
      </c>
      <c r="G10286" s="61">
        <v>2.5299999999999998</v>
      </c>
    </row>
    <row r="10287" spans="1:7">
      <c r="A10287" s="1" t="str">
        <f t="shared" si="162"/>
        <v>SINAPI-I 37594</v>
      </c>
      <c r="B10287" s="3" t="s">
        <v>14774</v>
      </c>
      <c r="C10287" s="3">
        <v>37594</v>
      </c>
      <c r="D10287" s="2" t="s">
        <v>10355</v>
      </c>
      <c r="E10287" s="3" t="s">
        <v>9848</v>
      </c>
      <c r="F10287" s="61">
        <v>3</v>
      </c>
      <c r="G10287" s="61">
        <v>3</v>
      </c>
    </row>
    <row r="10288" spans="1:7">
      <c r="A10288" s="1" t="str">
        <f t="shared" si="162"/>
        <v>SINAPI-I 37592</v>
      </c>
      <c r="B10288" s="3" t="s">
        <v>14774</v>
      </c>
      <c r="C10288" s="3">
        <v>37592</v>
      </c>
      <c r="D10288" s="2" t="s">
        <v>10356</v>
      </c>
      <c r="E10288" s="3" t="s">
        <v>9848</v>
      </c>
      <c r="F10288" s="61">
        <v>2</v>
      </c>
      <c r="G10288" s="61">
        <v>2</v>
      </c>
    </row>
    <row r="10289" spans="1:7">
      <c r="A10289" s="1" t="str">
        <f t="shared" si="162"/>
        <v>SINAPI-I 41372</v>
      </c>
      <c r="B10289" s="3" t="s">
        <v>14774</v>
      </c>
      <c r="C10289" s="3">
        <v>41372</v>
      </c>
      <c r="D10289" s="2" t="s">
        <v>10357</v>
      </c>
      <c r="E10289" s="3" t="s">
        <v>9847</v>
      </c>
      <c r="F10289" s="61">
        <v>120.34</v>
      </c>
      <c r="G10289" s="61">
        <v>120.34</v>
      </c>
    </row>
    <row r="10290" spans="1:7">
      <c r="A10290" s="1" t="str">
        <f t="shared" si="162"/>
        <v>SINAPI-I 41371</v>
      </c>
      <c r="B10290" s="3" t="s">
        <v>14774</v>
      </c>
      <c r="C10290" s="3">
        <v>41371</v>
      </c>
      <c r="D10290" s="2" t="s">
        <v>10358</v>
      </c>
      <c r="E10290" s="3" t="s">
        <v>9847</v>
      </c>
      <c r="F10290" s="61">
        <v>71.13</v>
      </c>
      <c r="G10290" s="61">
        <v>71.13</v>
      </c>
    </row>
    <row r="10291" spans="1:7">
      <c r="A10291" s="1" t="str">
        <f t="shared" si="162"/>
        <v>SINAPI-I 34556</v>
      </c>
      <c r="B10291" s="3" t="s">
        <v>14774</v>
      </c>
      <c r="C10291" s="3">
        <v>34556</v>
      </c>
      <c r="D10291" s="2" t="s">
        <v>10359</v>
      </c>
      <c r="E10291" s="3" t="s">
        <v>9848</v>
      </c>
      <c r="F10291" s="61">
        <v>4.66</v>
      </c>
      <c r="G10291" s="61">
        <v>4.66</v>
      </c>
    </row>
    <row r="10292" spans="1:7">
      <c r="A10292" s="1" t="str">
        <f t="shared" si="162"/>
        <v>SINAPI-I 37873</v>
      </c>
      <c r="B10292" s="3" t="s">
        <v>14774</v>
      </c>
      <c r="C10292" s="3">
        <v>37873</v>
      </c>
      <c r="D10292" s="2" t="s">
        <v>10360</v>
      </c>
      <c r="E10292" s="3" t="s">
        <v>9848</v>
      </c>
      <c r="F10292" s="61">
        <v>4.75</v>
      </c>
      <c r="G10292" s="61">
        <v>4.75</v>
      </c>
    </row>
    <row r="10293" spans="1:7">
      <c r="A10293" s="1" t="str">
        <f t="shared" si="162"/>
        <v>SINAPI-I 34564</v>
      </c>
      <c r="B10293" s="3" t="s">
        <v>14774</v>
      </c>
      <c r="C10293" s="3">
        <v>34564</v>
      </c>
      <c r="D10293" s="2" t="s">
        <v>10361</v>
      </c>
      <c r="E10293" s="3" t="s">
        <v>9848</v>
      </c>
      <c r="F10293" s="61">
        <v>4.97</v>
      </c>
      <c r="G10293" s="61">
        <v>4.97</v>
      </c>
    </row>
    <row r="10294" spans="1:7">
      <c r="A10294" s="1" t="str">
        <f t="shared" si="162"/>
        <v>SINAPI-I 34565</v>
      </c>
      <c r="B10294" s="3" t="s">
        <v>14774</v>
      </c>
      <c r="C10294" s="3">
        <v>34565</v>
      </c>
      <c r="D10294" s="2" t="s">
        <v>10362</v>
      </c>
      <c r="E10294" s="3" t="s">
        <v>9848</v>
      </c>
      <c r="F10294" s="61">
        <v>5.26</v>
      </c>
      <c r="G10294" s="61">
        <v>5.26</v>
      </c>
    </row>
    <row r="10295" spans="1:7">
      <c r="A10295" s="1" t="str">
        <f t="shared" si="162"/>
        <v>SINAPI-I 38590</v>
      </c>
      <c r="B10295" s="3" t="s">
        <v>14774</v>
      </c>
      <c r="C10295" s="3">
        <v>38590</v>
      </c>
      <c r="D10295" s="2" t="s">
        <v>10363</v>
      </c>
      <c r="E10295" s="3" t="s">
        <v>9848</v>
      </c>
      <c r="F10295" s="61">
        <v>3.89</v>
      </c>
      <c r="G10295" s="61">
        <v>3.89</v>
      </c>
    </row>
    <row r="10296" spans="1:7">
      <c r="A10296" s="1" t="str">
        <f t="shared" si="162"/>
        <v>SINAPI-I 34566</v>
      </c>
      <c r="B10296" s="3" t="s">
        <v>14774</v>
      </c>
      <c r="C10296" s="3">
        <v>34566</v>
      </c>
      <c r="D10296" s="2" t="s">
        <v>10364</v>
      </c>
      <c r="E10296" s="3" t="s">
        <v>9848</v>
      </c>
      <c r="F10296" s="61">
        <v>4.08</v>
      </c>
      <c r="G10296" s="61">
        <v>4.08</v>
      </c>
    </row>
    <row r="10297" spans="1:7">
      <c r="A10297" s="1" t="str">
        <f t="shared" si="162"/>
        <v>SINAPI-I 34567</v>
      </c>
      <c r="B10297" s="3" t="s">
        <v>14774</v>
      </c>
      <c r="C10297" s="3">
        <v>34567</v>
      </c>
      <c r="D10297" s="2" t="s">
        <v>10365</v>
      </c>
      <c r="E10297" s="3" t="s">
        <v>9848</v>
      </c>
      <c r="F10297" s="61">
        <v>4.33</v>
      </c>
      <c r="G10297" s="61">
        <v>4.33</v>
      </c>
    </row>
    <row r="10298" spans="1:7">
      <c r="A10298" s="1" t="str">
        <f t="shared" si="162"/>
        <v>SINAPI-I 38591</v>
      </c>
      <c r="B10298" s="3" t="s">
        <v>14774</v>
      </c>
      <c r="C10298" s="3">
        <v>38591</v>
      </c>
      <c r="D10298" s="2" t="s">
        <v>10366</v>
      </c>
      <c r="E10298" s="3" t="s">
        <v>9848</v>
      </c>
      <c r="F10298" s="61">
        <v>3.93</v>
      </c>
      <c r="G10298" s="61">
        <v>3.93</v>
      </c>
    </row>
    <row r="10299" spans="1:7">
      <c r="A10299" s="1" t="str">
        <f t="shared" si="162"/>
        <v>SINAPI-I 34568</v>
      </c>
      <c r="B10299" s="3" t="s">
        <v>14774</v>
      </c>
      <c r="C10299" s="3">
        <v>34568</v>
      </c>
      <c r="D10299" s="2" t="s">
        <v>10367</v>
      </c>
      <c r="E10299" s="3" t="s">
        <v>9848</v>
      </c>
      <c r="F10299" s="61">
        <v>5.1100000000000003</v>
      </c>
      <c r="G10299" s="61">
        <v>5.1100000000000003</v>
      </c>
    </row>
    <row r="10300" spans="1:7">
      <c r="A10300" s="1" t="str">
        <f t="shared" si="162"/>
        <v>SINAPI-I 34569</v>
      </c>
      <c r="B10300" s="3" t="s">
        <v>14774</v>
      </c>
      <c r="C10300" s="3">
        <v>34569</v>
      </c>
      <c r="D10300" s="2" t="s">
        <v>10368</v>
      </c>
      <c r="E10300" s="3" t="s">
        <v>9848</v>
      </c>
      <c r="F10300" s="61">
        <v>5.26</v>
      </c>
      <c r="G10300" s="61">
        <v>5.26</v>
      </c>
    </row>
    <row r="10301" spans="1:7">
      <c r="A10301" s="1" t="str">
        <f t="shared" si="162"/>
        <v>SINAPI-I 34570</v>
      </c>
      <c r="B10301" s="3" t="s">
        <v>14774</v>
      </c>
      <c r="C10301" s="3">
        <v>34570</v>
      </c>
      <c r="D10301" s="2" t="s">
        <v>10369</v>
      </c>
      <c r="E10301" s="3" t="s">
        <v>9848</v>
      </c>
      <c r="F10301" s="61">
        <v>5.71</v>
      </c>
      <c r="G10301" s="61">
        <v>5.71</v>
      </c>
    </row>
    <row r="10302" spans="1:7">
      <c r="A10302" s="1" t="str">
        <f t="shared" si="162"/>
        <v>SINAPI-I 25070</v>
      </c>
      <c r="B10302" s="3" t="s">
        <v>14774</v>
      </c>
      <c r="C10302" s="3">
        <v>25070</v>
      </c>
      <c r="D10302" s="2" t="s">
        <v>10370</v>
      </c>
      <c r="E10302" s="3" t="s">
        <v>9848</v>
      </c>
      <c r="F10302" s="61">
        <v>4.29</v>
      </c>
      <c r="G10302" s="61">
        <v>4.29</v>
      </c>
    </row>
    <row r="10303" spans="1:7">
      <c r="A10303" s="1" t="str">
        <f t="shared" si="162"/>
        <v>SINAPI-I 34571</v>
      </c>
      <c r="B10303" s="3" t="s">
        <v>14774</v>
      </c>
      <c r="C10303" s="3">
        <v>34571</v>
      </c>
      <c r="D10303" s="2" t="s">
        <v>10371</v>
      </c>
      <c r="E10303" s="3" t="s">
        <v>9848</v>
      </c>
      <c r="F10303" s="61">
        <v>4.34</v>
      </c>
      <c r="G10303" s="61">
        <v>4.34</v>
      </c>
    </row>
    <row r="10304" spans="1:7">
      <c r="A10304" s="1" t="str">
        <f t="shared" si="162"/>
        <v>SINAPI-I 34573</v>
      </c>
      <c r="B10304" s="3" t="s">
        <v>14774</v>
      </c>
      <c r="C10304" s="3">
        <v>34573</v>
      </c>
      <c r="D10304" s="2" t="s">
        <v>10372</v>
      </c>
      <c r="E10304" s="3" t="s">
        <v>9848</v>
      </c>
      <c r="F10304" s="61">
        <v>4.5599999999999996</v>
      </c>
      <c r="G10304" s="61">
        <v>4.5599999999999996</v>
      </c>
    </row>
    <row r="10305" spans="1:7">
      <c r="A10305" s="1" t="str">
        <f t="shared" si="162"/>
        <v>SINAPI-I 37107</v>
      </c>
      <c r="B10305" s="3" t="s">
        <v>14774</v>
      </c>
      <c r="C10305" s="3">
        <v>37107</v>
      </c>
      <c r="D10305" s="2" t="s">
        <v>10373</v>
      </c>
      <c r="E10305" s="3" t="s">
        <v>9848</v>
      </c>
      <c r="F10305" s="61">
        <v>6.03</v>
      </c>
      <c r="G10305" s="61">
        <v>6.03</v>
      </c>
    </row>
    <row r="10306" spans="1:7">
      <c r="A10306" s="1" t="str">
        <f t="shared" si="162"/>
        <v>SINAPI-I 34576</v>
      </c>
      <c r="B10306" s="3" t="s">
        <v>14774</v>
      </c>
      <c r="C10306" s="3">
        <v>34576</v>
      </c>
      <c r="D10306" s="2" t="s">
        <v>10374</v>
      </c>
      <c r="E10306" s="3" t="s">
        <v>9848</v>
      </c>
      <c r="F10306" s="61">
        <v>6.65</v>
      </c>
      <c r="G10306" s="61">
        <v>6.65</v>
      </c>
    </row>
    <row r="10307" spans="1:7">
      <c r="A10307" s="1" t="str">
        <f t="shared" si="162"/>
        <v>SINAPI-I 34577</v>
      </c>
      <c r="B10307" s="3" t="s">
        <v>14774</v>
      </c>
      <c r="C10307" s="3">
        <v>34577</v>
      </c>
      <c r="D10307" s="2" t="s">
        <v>10375</v>
      </c>
      <c r="E10307" s="3" t="s">
        <v>9848</v>
      </c>
      <c r="F10307" s="61">
        <v>6.94</v>
      </c>
      <c r="G10307" s="61">
        <v>6.94</v>
      </c>
    </row>
    <row r="10308" spans="1:7">
      <c r="A10308" s="1" t="str">
        <f t="shared" si="162"/>
        <v>SINAPI-I 34578</v>
      </c>
      <c r="B10308" s="3" t="s">
        <v>14774</v>
      </c>
      <c r="C10308" s="3">
        <v>34578</v>
      </c>
      <c r="D10308" s="2" t="s">
        <v>10376</v>
      </c>
      <c r="E10308" s="3" t="s">
        <v>9848</v>
      </c>
      <c r="F10308" s="61">
        <v>7.52</v>
      </c>
      <c r="G10308" s="61">
        <v>7.52</v>
      </c>
    </row>
    <row r="10309" spans="1:7">
      <c r="A10309" s="1" t="str">
        <f t="shared" si="162"/>
        <v>SINAPI-I 34579</v>
      </c>
      <c r="B10309" s="3" t="s">
        <v>14774</v>
      </c>
      <c r="C10309" s="3">
        <v>34579</v>
      </c>
      <c r="D10309" s="2" t="s">
        <v>10377</v>
      </c>
      <c r="E10309" s="3" t="s">
        <v>9848</v>
      </c>
      <c r="F10309" s="61">
        <v>8.02</v>
      </c>
      <c r="G10309" s="61">
        <v>8.02</v>
      </c>
    </row>
    <row r="10310" spans="1:7">
      <c r="A10310" s="1" t="str">
        <f t="shared" si="162"/>
        <v>SINAPI-I 25067</v>
      </c>
      <c r="B10310" s="3" t="s">
        <v>14774</v>
      </c>
      <c r="C10310" s="3">
        <v>25067</v>
      </c>
      <c r="D10310" s="2" t="s">
        <v>10378</v>
      </c>
      <c r="E10310" s="3" t="s">
        <v>9848</v>
      </c>
      <c r="F10310" s="61">
        <v>5.37</v>
      </c>
      <c r="G10310" s="61">
        <v>5.37</v>
      </c>
    </row>
    <row r="10311" spans="1:7">
      <c r="A10311" s="1" t="str">
        <f t="shared" si="162"/>
        <v>SINAPI-I 34580</v>
      </c>
      <c r="B10311" s="3" t="s">
        <v>14774</v>
      </c>
      <c r="C10311" s="3">
        <v>34580</v>
      </c>
      <c r="D10311" s="2" t="s">
        <v>10379</v>
      </c>
      <c r="E10311" s="3" t="s">
        <v>9848</v>
      </c>
      <c r="F10311" s="61">
        <v>5.99</v>
      </c>
      <c r="G10311" s="61">
        <v>5.99</v>
      </c>
    </row>
    <row r="10312" spans="1:7">
      <c r="A10312" s="1" t="str">
        <f t="shared" si="162"/>
        <v>SINAPI-I 25071</v>
      </c>
      <c r="B10312" s="3" t="s">
        <v>14774</v>
      </c>
      <c r="C10312" s="3">
        <v>25071</v>
      </c>
      <c r="D10312" s="2" t="s">
        <v>10380</v>
      </c>
      <c r="E10312" s="3" t="s">
        <v>9848</v>
      </c>
      <c r="F10312" s="61">
        <v>2.98</v>
      </c>
      <c r="G10312" s="61">
        <v>2.98</v>
      </c>
    </row>
    <row r="10313" spans="1:7">
      <c r="A10313" s="1" t="str">
        <f t="shared" ref="A10313:A10376" si="163">CONCATENATE($B10313," ",$C10313)</f>
        <v>SINAPI-I 44171</v>
      </c>
      <c r="B10313" s="3" t="s">
        <v>14774</v>
      </c>
      <c r="C10313" s="3">
        <v>44171</v>
      </c>
      <c r="D10313" s="2" t="s">
        <v>10381</v>
      </c>
      <c r="E10313" s="3" t="s">
        <v>9848</v>
      </c>
      <c r="F10313" s="61">
        <v>22.34</v>
      </c>
      <c r="G10313" s="61">
        <v>22.34</v>
      </c>
    </row>
    <row r="10314" spans="1:7">
      <c r="A10314" s="1" t="str">
        <f t="shared" si="163"/>
        <v>SINAPI-I 38395</v>
      </c>
      <c r="B10314" s="3" t="s">
        <v>14774</v>
      </c>
      <c r="C10314" s="3">
        <v>38395</v>
      </c>
      <c r="D10314" s="2" t="s">
        <v>10382</v>
      </c>
      <c r="E10314" s="3" t="s">
        <v>9848</v>
      </c>
      <c r="F10314" s="61">
        <v>9.8800000000000008</v>
      </c>
      <c r="G10314" s="61">
        <v>9.8800000000000008</v>
      </c>
    </row>
    <row r="10315" spans="1:7">
      <c r="A10315" s="1" t="str">
        <f t="shared" si="163"/>
        <v>SINAPI-I 34583</v>
      </c>
      <c r="B10315" s="3" t="s">
        <v>14774</v>
      </c>
      <c r="C10315" s="3">
        <v>34583</v>
      </c>
      <c r="D10315" s="2" t="s">
        <v>10383</v>
      </c>
      <c r="E10315" s="3" t="s">
        <v>9847</v>
      </c>
      <c r="F10315" s="61">
        <v>56.78</v>
      </c>
      <c r="G10315" s="61">
        <v>56.78</v>
      </c>
    </row>
    <row r="10316" spans="1:7">
      <c r="A10316" s="1" t="str">
        <f t="shared" si="163"/>
        <v>SINAPI-I 34584</v>
      </c>
      <c r="B10316" s="3" t="s">
        <v>14774</v>
      </c>
      <c r="C10316" s="3">
        <v>34584</v>
      </c>
      <c r="D10316" s="2" t="s">
        <v>10384</v>
      </c>
      <c r="E10316" s="3" t="s">
        <v>9847</v>
      </c>
      <c r="F10316" s="61">
        <v>41.64</v>
      </c>
      <c r="G10316" s="61">
        <v>41.64</v>
      </c>
    </row>
    <row r="10317" spans="1:7" ht="22.5">
      <c r="A10317" s="1" t="str">
        <f t="shared" si="163"/>
        <v>SINAPI-I 709</v>
      </c>
      <c r="B10317" s="3" t="s">
        <v>14774</v>
      </c>
      <c r="C10317" s="3">
        <v>709</v>
      </c>
      <c r="D10317" s="2" t="s">
        <v>10385</v>
      </c>
      <c r="E10317" s="3" t="s">
        <v>9847</v>
      </c>
      <c r="F10317" s="61">
        <v>784.9</v>
      </c>
      <c r="G10317" s="61">
        <v>784.9</v>
      </c>
    </row>
    <row r="10318" spans="1:7">
      <c r="A10318" s="1" t="str">
        <f t="shared" si="163"/>
        <v>SINAPI-I 34592</v>
      </c>
      <c r="B10318" s="3" t="s">
        <v>14774</v>
      </c>
      <c r="C10318" s="3">
        <v>34592</v>
      </c>
      <c r="D10318" s="2" t="s">
        <v>10386</v>
      </c>
      <c r="E10318" s="3" t="s">
        <v>9848</v>
      </c>
      <c r="F10318" s="61">
        <v>3.41</v>
      </c>
      <c r="G10318" s="61">
        <v>3.41</v>
      </c>
    </row>
    <row r="10319" spans="1:7">
      <c r="A10319" s="1" t="str">
        <f t="shared" si="163"/>
        <v>SINAPI-I 34599</v>
      </c>
      <c r="B10319" s="3" t="s">
        <v>14774</v>
      </c>
      <c r="C10319" s="3">
        <v>34599</v>
      </c>
      <c r="D10319" s="2" t="s">
        <v>10387</v>
      </c>
      <c r="E10319" s="3" t="s">
        <v>9848</v>
      </c>
      <c r="F10319" s="61">
        <v>3.07</v>
      </c>
      <c r="G10319" s="61">
        <v>3.07</v>
      </c>
    </row>
    <row r="10320" spans="1:7">
      <c r="A10320" s="1" t="str">
        <f t="shared" si="163"/>
        <v>SINAPI-I 651</v>
      </c>
      <c r="B10320" s="3" t="s">
        <v>14774</v>
      </c>
      <c r="C10320" s="3">
        <v>651</v>
      </c>
      <c r="D10320" s="2" t="s">
        <v>10388</v>
      </c>
      <c r="E10320" s="3" t="s">
        <v>9848</v>
      </c>
      <c r="F10320" s="61">
        <v>3.76</v>
      </c>
      <c r="G10320" s="61">
        <v>3.76</v>
      </c>
    </row>
    <row r="10321" spans="1:7">
      <c r="A10321" s="1" t="str">
        <f t="shared" si="163"/>
        <v>SINAPI-I 654</v>
      </c>
      <c r="B10321" s="3" t="s">
        <v>14774</v>
      </c>
      <c r="C10321" s="3">
        <v>654</v>
      </c>
      <c r="D10321" s="2" t="s">
        <v>10389</v>
      </c>
      <c r="E10321" s="3" t="s">
        <v>9848</v>
      </c>
      <c r="F10321" s="61">
        <v>4.66</v>
      </c>
      <c r="G10321" s="61">
        <v>4.66</v>
      </c>
    </row>
    <row r="10322" spans="1:7">
      <c r="A10322" s="1" t="str">
        <f t="shared" si="163"/>
        <v>SINAPI-I 37103</v>
      </c>
      <c r="B10322" s="3" t="s">
        <v>14774</v>
      </c>
      <c r="C10322" s="3">
        <v>37103</v>
      </c>
      <c r="D10322" s="2" t="s">
        <v>10390</v>
      </c>
      <c r="E10322" s="3" t="s">
        <v>9848</v>
      </c>
      <c r="F10322" s="61">
        <v>3.91</v>
      </c>
      <c r="G10322" s="61">
        <v>3.91</v>
      </c>
    </row>
    <row r="10323" spans="1:7">
      <c r="A10323" s="1" t="str">
        <f t="shared" si="163"/>
        <v>SINAPI-I 34555</v>
      </c>
      <c r="B10323" s="3" t="s">
        <v>14774</v>
      </c>
      <c r="C10323" s="3">
        <v>34555</v>
      </c>
      <c r="D10323" s="2" t="s">
        <v>10391</v>
      </c>
      <c r="E10323" s="3" t="s">
        <v>9848</v>
      </c>
      <c r="F10323" s="61">
        <v>4.96</v>
      </c>
      <c r="G10323" s="61">
        <v>4.96</v>
      </c>
    </row>
    <row r="10324" spans="1:7">
      <c r="A10324" s="1" t="str">
        <f t="shared" si="163"/>
        <v>SINAPI-I 674</v>
      </c>
      <c r="B10324" s="3" t="s">
        <v>14774</v>
      </c>
      <c r="C10324" s="3">
        <v>674</v>
      </c>
      <c r="D10324" s="2" t="s">
        <v>10392</v>
      </c>
      <c r="E10324" s="3" t="s">
        <v>9847</v>
      </c>
      <c r="F10324" s="61">
        <v>85.75</v>
      </c>
      <c r="G10324" s="61">
        <v>85.75</v>
      </c>
    </row>
    <row r="10325" spans="1:7">
      <c r="A10325" s="1" t="str">
        <f t="shared" si="163"/>
        <v>SINAPI-I 34600</v>
      </c>
      <c r="B10325" s="3" t="s">
        <v>14774</v>
      </c>
      <c r="C10325" s="3">
        <v>34600</v>
      </c>
      <c r="D10325" s="2" t="s">
        <v>10393</v>
      </c>
      <c r="E10325" s="3" t="s">
        <v>9847</v>
      </c>
      <c r="F10325" s="61">
        <v>125.95</v>
      </c>
      <c r="G10325" s="61">
        <v>125.95</v>
      </c>
    </row>
    <row r="10326" spans="1:7">
      <c r="A10326" s="1" t="str">
        <f t="shared" si="163"/>
        <v>SINAPI-I 652</v>
      </c>
      <c r="B10326" s="3" t="s">
        <v>14774</v>
      </c>
      <c r="C10326" s="3">
        <v>652</v>
      </c>
      <c r="D10326" s="2" t="s">
        <v>10394</v>
      </c>
      <c r="E10326" s="3" t="s">
        <v>9847</v>
      </c>
      <c r="F10326" s="61">
        <v>192.94</v>
      </c>
      <c r="G10326" s="61">
        <v>192.94</v>
      </c>
    </row>
    <row r="10327" spans="1:7">
      <c r="A10327" s="1" t="str">
        <f t="shared" si="163"/>
        <v>SINAPI-I 650</v>
      </c>
      <c r="B10327" s="3" t="s">
        <v>14774</v>
      </c>
      <c r="C10327" s="3">
        <v>650</v>
      </c>
      <c r="D10327" s="2" t="s">
        <v>10395</v>
      </c>
      <c r="E10327" s="3" t="s">
        <v>9848</v>
      </c>
      <c r="F10327" s="61">
        <v>3.01</v>
      </c>
      <c r="G10327" s="61">
        <v>3.01</v>
      </c>
    </row>
    <row r="10328" spans="1:7">
      <c r="A10328" s="1" t="str">
        <f t="shared" si="163"/>
        <v>SINAPI-I 718</v>
      </c>
      <c r="B10328" s="3" t="s">
        <v>14774</v>
      </c>
      <c r="C10328" s="3">
        <v>718</v>
      </c>
      <c r="D10328" s="2" t="s">
        <v>10396</v>
      </c>
      <c r="E10328" s="3" t="s">
        <v>9848</v>
      </c>
      <c r="F10328" s="61">
        <v>19.61</v>
      </c>
      <c r="G10328" s="61">
        <v>19.61</v>
      </c>
    </row>
    <row r="10329" spans="1:7">
      <c r="A10329" s="1" t="str">
        <f t="shared" si="163"/>
        <v>SINAPI-I 11981</v>
      </c>
      <c r="B10329" s="3" t="s">
        <v>14774</v>
      </c>
      <c r="C10329" s="3">
        <v>11981</v>
      </c>
      <c r="D10329" s="2" t="s">
        <v>10397</v>
      </c>
      <c r="E10329" s="3" t="s">
        <v>9848</v>
      </c>
      <c r="F10329" s="61">
        <v>19.05</v>
      </c>
      <c r="G10329" s="61">
        <v>19.05</v>
      </c>
    </row>
    <row r="10330" spans="1:7">
      <c r="A10330" s="1" t="str">
        <f t="shared" si="163"/>
        <v>SINAPI-I 34586</v>
      </c>
      <c r="B10330" s="3" t="s">
        <v>14774</v>
      </c>
      <c r="C10330" s="3">
        <v>34586</v>
      </c>
      <c r="D10330" s="2" t="s">
        <v>10398</v>
      </c>
      <c r="E10330" s="3" t="s">
        <v>9848</v>
      </c>
      <c r="F10330" s="61">
        <v>2</v>
      </c>
      <c r="G10330" s="61">
        <v>2</v>
      </c>
    </row>
    <row r="10331" spans="1:7">
      <c r="A10331" s="1" t="str">
        <f t="shared" si="163"/>
        <v>SINAPI-I 38603</v>
      </c>
      <c r="B10331" s="3" t="s">
        <v>14774</v>
      </c>
      <c r="C10331" s="3">
        <v>38603</v>
      </c>
      <c r="D10331" s="2" t="s">
        <v>10399</v>
      </c>
      <c r="E10331" s="3" t="s">
        <v>9848</v>
      </c>
      <c r="F10331" s="61">
        <v>2.37</v>
      </c>
      <c r="G10331" s="61">
        <v>2.37</v>
      </c>
    </row>
    <row r="10332" spans="1:7">
      <c r="A10332" s="1" t="str">
        <f t="shared" si="163"/>
        <v>SINAPI-I 34588</v>
      </c>
      <c r="B10332" s="3" t="s">
        <v>14774</v>
      </c>
      <c r="C10332" s="3">
        <v>34588</v>
      </c>
      <c r="D10332" s="2" t="s">
        <v>10400</v>
      </c>
      <c r="E10332" s="3" t="s">
        <v>9848</v>
      </c>
      <c r="F10332" s="61">
        <v>2.7</v>
      </c>
      <c r="G10332" s="61">
        <v>2.7</v>
      </c>
    </row>
    <row r="10333" spans="1:7">
      <c r="A10333" s="1" t="str">
        <f t="shared" si="163"/>
        <v>SINAPI-I 34590</v>
      </c>
      <c r="B10333" s="3" t="s">
        <v>14774</v>
      </c>
      <c r="C10333" s="3">
        <v>34590</v>
      </c>
      <c r="D10333" s="2" t="s">
        <v>10401</v>
      </c>
      <c r="E10333" s="3" t="s">
        <v>9848</v>
      </c>
      <c r="F10333" s="61">
        <v>2.67</v>
      </c>
      <c r="G10333" s="61">
        <v>2.67</v>
      </c>
    </row>
    <row r="10334" spans="1:7">
      <c r="A10334" s="1" t="str">
        <f t="shared" si="163"/>
        <v>SINAPI-I 34591</v>
      </c>
      <c r="B10334" s="3" t="s">
        <v>14774</v>
      </c>
      <c r="C10334" s="3">
        <v>34591</v>
      </c>
      <c r="D10334" s="2" t="s">
        <v>10402</v>
      </c>
      <c r="E10334" s="3" t="s">
        <v>9848</v>
      </c>
      <c r="F10334" s="61">
        <v>3.26</v>
      </c>
      <c r="G10334" s="61">
        <v>3.26</v>
      </c>
    </row>
    <row r="10335" spans="1:7" ht="22.5">
      <c r="A10335" s="1" t="str">
        <f t="shared" si="163"/>
        <v>SINAPI-I 40517</v>
      </c>
      <c r="B10335" s="3" t="s">
        <v>14774</v>
      </c>
      <c r="C10335" s="3">
        <v>40517</v>
      </c>
      <c r="D10335" s="2" t="s">
        <v>10403</v>
      </c>
      <c r="E10335" s="3" t="s">
        <v>9847</v>
      </c>
      <c r="F10335" s="61">
        <v>87.98</v>
      </c>
      <c r="G10335" s="61">
        <v>87.98</v>
      </c>
    </row>
    <row r="10336" spans="1:7" ht="22.5">
      <c r="A10336" s="1" t="str">
        <f t="shared" si="163"/>
        <v>SINAPI-I 40515</v>
      </c>
      <c r="B10336" s="3" t="s">
        <v>14774</v>
      </c>
      <c r="C10336" s="3">
        <v>40515</v>
      </c>
      <c r="D10336" s="2" t="s">
        <v>10404</v>
      </c>
      <c r="E10336" s="3" t="s">
        <v>9847</v>
      </c>
      <c r="F10336" s="61">
        <v>96.78</v>
      </c>
      <c r="G10336" s="61">
        <v>96.78</v>
      </c>
    </row>
    <row r="10337" spans="1:7" ht="33.75">
      <c r="A10337" s="1" t="str">
        <f t="shared" si="163"/>
        <v>SINAPI-I 40524</v>
      </c>
      <c r="B10337" s="3" t="s">
        <v>14774</v>
      </c>
      <c r="C10337" s="3">
        <v>40524</v>
      </c>
      <c r="D10337" s="2" t="s">
        <v>10405</v>
      </c>
      <c r="E10337" s="3" t="s">
        <v>9847</v>
      </c>
      <c r="F10337" s="61">
        <v>100.55</v>
      </c>
      <c r="G10337" s="61">
        <v>100.55</v>
      </c>
    </row>
    <row r="10338" spans="1:7" ht="33.75">
      <c r="A10338" s="1" t="str">
        <f t="shared" si="163"/>
        <v>SINAPI-I 40529</v>
      </c>
      <c r="B10338" s="3" t="s">
        <v>14774</v>
      </c>
      <c r="C10338" s="3">
        <v>40529</v>
      </c>
      <c r="D10338" s="2" t="s">
        <v>10406</v>
      </c>
      <c r="E10338" s="3" t="s">
        <v>9847</v>
      </c>
      <c r="F10338" s="61">
        <v>159.43</v>
      </c>
      <c r="G10338" s="61">
        <v>159.43</v>
      </c>
    </row>
    <row r="10339" spans="1:7" ht="33.75">
      <c r="A10339" s="1" t="str">
        <f t="shared" si="163"/>
        <v>SINAPI-I 36156</v>
      </c>
      <c r="B10339" s="3" t="s">
        <v>14774</v>
      </c>
      <c r="C10339" s="3">
        <v>36156</v>
      </c>
      <c r="D10339" s="2" t="s">
        <v>10407</v>
      </c>
      <c r="E10339" s="3" t="s">
        <v>9847</v>
      </c>
      <c r="F10339" s="61">
        <v>95.26</v>
      </c>
      <c r="G10339" s="61">
        <v>95.26</v>
      </c>
    </row>
    <row r="10340" spans="1:7" ht="33.75">
      <c r="A10340" s="1" t="str">
        <f t="shared" si="163"/>
        <v>SINAPI-I 36155</v>
      </c>
      <c r="B10340" s="3" t="s">
        <v>14774</v>
      </c>
      <c r="C10340" s="3">
        <v>36155</v>
      </c>
      <c r="D10340" s="2" t="s">
        <v>10408</v>
      </c>
      <c r="E10340" s="3" t="s">
        <v>9847</v>
      </c>
      <c r="F10340" s="61">
        <v>75.41</v>
      </c>
      <c r="G10340" s="61">
        <v>75.41</v>
      </c>
    </row>
    <row r="10341" spans="1:7" ht="33.75">
      <c r="A10341" s="1" t="str">
        <f t="shared" si="163"/>
        <v>SINAPI-I 36154</v>
      </c>
      <c r="B10341" s="3" t="s">
        <v>14774</v>
      </c>
      <c r="C10341" s="3">
        <v>36154</v>
      </c>
      <c r="D10341" s="2" t="s">
        <v>10409</v>
      </c>
      <c r="E10341" s="3" t="s">
        <v>9847</v>
      </c>
      <c r="F10341" s="61">
        <v>113.78</v>
      </c>
      <c r="G10341" s="61">
        <v>113.78</v>
      </c>
    </row>
    <row r="10342" spans="1:7" ht="33.75">
      <c r="A10342" s="1" t="str">
        <f t="shared" si="163"/>
        <v>SINAPI-I 36170</v>
      </c>
      <c r="B10342" s="3" t="s">
        <v>14774</v>
      </c>
      <c r="C10342" s="3">
        <v>36170</v>
      </c>
      <c r="D10342" s="2" t="s">
        <v>10410</v>
      </c>
      <c r="E10342" s="3" t="s">
        <v>9847</v>
      </c>
      <c r="F10342" s="61">
        <v>86</v>
      </c>
      <c r="G10342" s="61">
        <v>86</v>
      </c>
    </row>
    <row r="10343" spans="1:7" ht="22.5">
      <c r="A10343" s="1" t="str">
        <f t="shared" si="163"/>
        <v>SINAPI-I 695</v>
      </c>
      <c r="B10343" s="3" t="s">
        <v>14774</v>
      </c>
      <c r="C10343" s="3">
        <v>695</v>
      </c>
      <c r="D10343" s="2" t="s">
        <v>10411</v>
      </c>
      <c r="E10343" s="3" t="s">
        <v>9847</v>
      </c>
      <c r="F10343" s="61">
        <v>95.59</v>
      </c>
      <c r="G10343" s="61">
        <v>95.59</v>
      </c>
    </row>
    <row r="10344" spans="1:7" ht="22.5">
      <c r="A10344" s="1" t="str">
        <f t="shared" si="163"/>
        <v>SINAPI-I 679</v>
      </c>
      <c r="B10344" s="3" t="s">
        <v>14774</v>
      </c>
      <c r="C10344" s="3">
        <v>679</v>
      </c>
      <c r="D10344" s="2" t="s">
        <v>10412</v>
      </c>
      <c r="E10344" s="3" t="s">
        <v>9847</v>
      </c>
      <c r="F10344" s="61">
        <v>136.4</v>
      </c>
      <c r="G10344" s="61">
        <v>136.4</v>
      </c>
    </row>
    <row r="10345" spans="1:7" ht="22.5">
      <c r="A10345" s="1" t="str">
        <f t="shared" si="163"/>
        <v>SINAPI-I 711</v>
      </c>
      <c r="B10345" s="3" t="s">
        <v>14774</v>
      </c>
      <c r="C10345" s="3">
        <v>711</v>
      </c>
      <c r="D10345" s="2" t="s">
        <v>10413</v>
      </c>
      <c r="E10345" s="3" t="s">
        <v>9847</v>
      </c>
      <c r="F10345" s="61">
        <v>86</v>
      </c>
      <c r="G10345" s="61">
        <v>86</v>
      </c>
    </row>
    <row r="10346" spans="1:7" ht="22.5">
      <c r="A10346" s="1" t="str">
        <f t="shared" si="163"/>
        <v>SINAPI-I 712</v>
      </c>
      <c r="B10346" s="3" t="s">
        <v>14774</v>
      </c>
      <c r="C10346" s="3">
        <v>712</v>
      </c>
      <c r="D10346" s="2" t="s">
        <v>10414</v>
      </c>
      <c r="E10346" s="3" t="s">
        <v>9847</v>
      </c>
      <c r="F10346" s="61">
        <v>103.2</v>
      </c>
      <c r="G10346" s="61">
        <v>103.2</v>
      </c>
    </row>
    <row r="10347" spans="1:7">
      <c r="A10347" s="1" t="str">
        <f t="shared" si="163"/>
        <v>SINAPI-I 12614</v>
      </c>
      <c r="B10347" s="3" t="s">
        <v>14774</v>
      </c>
      <c r="C10347" s="3">
        <v>12614</v>
      </c>
      <c r="D10347" s="2" t="s">
        <v>10415</v>
      </c>
      <c r="E10347" s="3" t="s">
        <v>9848</v>
      </c>
      <c r="F10347" s="61">
        <v>58.58</v>
      </c>
      <c r="G10347" s="61">
        <v>58.58</v>
      </c>
    </row>
    <row r="10348" spans="1:7">
      <c r="A10348" s="1" t="str">
        <f t="shared" si="163"/>
        <v>SINAPI-I 6140</v>
      </c>
      <c r="B10348" s="3" t="s">
        <v>14774</v>
      </c>
      <c r="C10348" s="3">
        <v>6140</v>
      </c>
      <c r="D10348" s="2" t="s">
        <v>10416</v>
      </c>
      <c r="E10348" s="3" t="s">
        <v>9848</v>
      </c>
      <c r="F10348" s="61">
        <v>4.3099999999999996</v>
      </c>
      <c r="G10348" s="61">
        <v>4.3099999999999996</v>
      </c>
    </row>
    <row r="10349" spans="1:7">
      <c r="A10349" s="1" t="str">
        <f t="shared" si="163"/>
        <v>SINAPI-I 38399</v>
      </c>
      <c r="B10349" s="3" t="s">
        <v>14774</v>
      </c>
      <c r="C10349" s="3">
        <v>38399</v>
      </c>
      <c r="D10349" s="2" t="s">
        <v>10417</v>
      </c>
      <c r="E10349" s="3" t="s">
        <v>9848</v>
      </c>
      <c r="F10349" s="61">
        <v>185.89</v>
      </c>
      <c r="G10349" s="61">
        <v>185.89</v>
      </c>
    </row>
    <row r="10350" spans="1:7" ht="22.5">
      <c r="A10350" s="1" t="str">
        <f t="shared" si="163"/>
        <v>SINAPI-I 729</v>
      </c>
      <c r="B10350" s="3" t="s">
        <v>14774</v>
      </c>
      <c r="C10350" s="3">
        <v>729</v>
      </c>
      <c r="D10350" s="2" t="s">
        <v>10418</v>
      </c>
      <c r="E10350" s="3" t="s">
        <v>9848</v>
      </c>
      <c r="F10350" s="61">
        <v>950.75</v>
      </c>
      <c r="G10350" s="61">
        <v>950.75</v>
      </c>
    </row>
    <row r="10351" spans="1:7" ht="22.5">
      <c r="A10351" s="1" t="str">
        <f t="shared" si="163"/>
        <v>SINAPI-I 39925</v>
      </c>
      <c r="B10351" s="3" t="s">
        <v>14774</v>
      </c>
      <c r="C10351" s="3">
        <v>39925</v>
      </c>
      <c r="D10351" s="2" t="s">
        <v>10419</v>
      </c>
      <c r="E10351" s="3" t="s">
        <v>9848</v>
      </c>
      <c r="F10351" s="61">
        <v>13738.25</v>
      </c>
      <c r="G10351" s="61">
        <v>13738.25</v>
      </c>
    </row>
    <row r="10352" spans="1:7" ht="22.5">
      <c r="A10352" s="1" t="str">
        <f t="shared" si="163"/>
        <v>SINAPI-I 731</v>
      </c>
      <c r="B10352" s="3" t="s">
        <v>14774</v>
      </c>
      <c r="C10352" s="3">
        <v>731</v>
      </c>
      <c r="D10352" s="2" t="s">
        <v>10420</v>
      </c>
      <c r="E10352" s="3" t="s">
        <v>9848</v>
      </c>
      <c r="F10352" s="61">
        <v>925.31</v>
      </c>
      <c r="G10352" s="61">
        <v>925.31</v>
      </c>
    </row>
    <row r="10353" spans="1:7" ht="22.5">
      <c r="A10353" s="1" t="str">
        <f t="shared" si="163"/>
        <v>SINAPI-I 10575</v>
      </c>
      <c r="B10353" s="3" t="s">
        <v>14774</v>
      </c>
      <c r="C10353" s="3">
        <v>10575</v>
      </c>
      <c r="D10353" s="2" t="s">
        <v>10421</v>
      </c>
      <c r="E10353" s="3" t="s">
        <v>9848</v>
      </c>
      <c r="F10353" s="61">
        <v>1444.02</v>
      </c>
      <c r="G10353" s="61">
        <v>1444.02</v>
      </c>
    </row>
    <row r="10354" spans="1:7" ht="22.5">
      <c r="A10354" s="1" t="str">
        <f t="shared" si="163"/>
        <v>SINAPI-I 733</v>
      </c>
      <c r="B10354" s="3" t="s">
        <v>14774</v>
      </c>
      <c r="C10354" s="3">
        <v>733</v>
      </c>
      <c r="D10354" s="2" t="s">
        <v>10422</v>
      </c>
      <c r="E10354" s="3" t="s">
        <v>9848</v>
      </c>
      <c r="F10354" s="61">
        <v>1581.03</v>
      </c>
      <c r="G10354" s="61">
        <v>1581.03</v>
      </c>
    </row>
    <row r="10355" spans="1:7" ht="22.5">
      <c r="A10355" s="1" t="str">
        <f t="shared" si="163"/>
        <v>SINAPI-I 732</v>
      </c>
      <c r="B10355" s="3" t="s">
        <v>14774</v>
      </c>
      <c r="C10355" s="3">
        <v>732</v>
      </c>
      <c r="D10355" s="2" t="s">
        <v>10423</v>
      </c>
      <c r="E10355" s="3" t="s">
        <v>9848</v>
      </c>
      <c r="F10355" s="61">
        <v>1559.77</v>
      </c>
      <c r="G10355" s="61">
        <v>1559.77</v>
      </c>
    </row>
    <row r="10356" spans="1:7" ht="22.5">
      <c r="A10356" s="1" t="str">
        <f t="shared" si="163"/>
        <v>SINAPI-I 735</v>
      </c>
      <c r="B10356" s="3" t="s">
        <v>14774</v>
      </c>
      <c r="C10356" s="3">
        <v>735</v>
      </c>
      <c r="D10356" s="2" t="s">
        <v>10424</v>
      </c>
      <c r="E10356" s="3" t="s">
        <v>9848</v>
      </c>
      <c r="F10356" s="61">
        <v>2774.75</v>
      </c>
      <c r="G10356" s="61">
        <v>2774.75</v>
      </c>
    </row>
    <row r="10357" spans="1:7" ht="22.5">
      <c r="A10357" s="1" t="str">
        <f t="shared" si="163"/>
        <v>SINAPI-I 737</v>
      </c>
      <c r="B10357" s="3" t="s">
        <v>14774</v>
      </c>
      <c r="C10357" s="3">
        <v>737</v>
      </c>
      <c r="D10357" s="2" t="s">
        <v>10425</v>
      </c>
      <c r="E10357" s="3" t="s">
        <v>9848</v>
      </c>
      <c r="F10357" s="61">
        <v>8746.74</v>
      </c>
      <c r="G10357" s="61">
        <v>8746.74</v>
      </c>
    </row>
    <row r="10358" spans="1:7" ht="22.5">
      <c r="A10358" s="1" t="str">
        <f t="shared" si="163"/>
        <v>SINAPI-I 736</v>
      </c>
      <c r="B10358" s="3" t="s">
        <v>14774</v>
      </c>
      <c r="C10358" s="3">
        <v>736</v>
      </c>
      <c r="D10358" s="2" t="s">
        <v>10426</v>
      </c>
      <c r="E10358" s="3" t="s">
        <v>9848</v>
      </c>
      <c r="F10358" s="61">
        <v>2333.0700000000002</v>
      </c>
      <c r="G10358" s="61">
        <v>2333.0700000000002</v>
      </c>
    </row>
    <row r="10359" spans="1:7" ht="22.5">
      <c r="A10359" s="1" t="str">
        <f t="shared" si="163"/>
        <v>SINAPI-I 738</v>
      </c>
      <c r="B10359" s="3" t="s">
        <v>14774</v>
      </c>
      <c r="C10359" s="3">
        <v>738</v>
      </c>
      <c r="D10359" s="2" t="s">
        <v>10427</v>
      </c>
      <c r="E10359" s="3" t="s">
        <v>9848</v>
      </c>
      <c r="F10359" s="61">
        <v>4055.8</v>
      </c>
      <c r="G10359" s="61">
        <v>4055.8</v>
      </c>
    </row>
    <row r="10360" spans="1:7" ht="22.5">
      <c r="A10360" s="1" t="str">
        <f t="shared" si="163"/>
        <v>SINAPI-I 740</v>
      </c>
      <c r="B10360" s="3" t="s">
        <v>14774</v>
      </c>
      <c r="C10360" s="3">
        <v>740</v>
      </c>
      <c r="D10360" s="2" t="s">
        <v>10428</v>
      </c>
      <c r="E10360" s="3" t="s">
        <v>9848</v>
      </c>
      <c r="F10360" s="61">
        <v>8228.3799999999992</v>
      </c>
      <c r="G10360" s="61">
        <v>8228.3799999999992</v>
      </c>
    </row>
    <row r="10361" spans="1:7" ht="22.5">
      <c r="A10361" s="1" t="str">
        <f t="shared" si="163"/>
        <v>SINAPI-I 734</v>
      </c>
      <c r="B10361" s="3" t="s">
        <v>14774</v>
      </c>
      <c r="C10361" s="3">
        <v>734</v>
      </c>
      <c r="D10361" s="2" t="s">
        <v>10429</v>
      </c>
      <c r="E10361" s="3" t="s">
        <v>9848</v>
      </c>
      <c r="F10361" s="61">
        <v>1672.07</v>
      </c>
      <c r="G10361" s="61">
        <v>1672.07</v>
      </c>
    </row>
    <row r="10362" spans="1:7">
      <c r="A10362" s="1" t="str">
        <f t="shared" si="163"/>
        <v>SINAPI-I 39008</v>
      </c>
      <c r="B10362" s="3" t="s">
        <v>14774</v>
      </c>
      <c r="C10362" s="3">
        <v>39008</v>
      </c>
      <c r="D10362" s="2" t="s">
        <v>10430</v>
      </c>
      <c r="E10362" s="3" t="s">
        <v>9848</v>
      </c>
      <c r="F10362" s="61">
        <v>59904.13</v>
      </c>
      <c r="G10362" s="61">
        <v>59904.13</v>
      </c>
    </row>
    <row r="10363" spans="1:7">
      <c r="A10363" s="1" t="str">
        <f t="shared" si="163"/>
        <v>SINAPI-I 39009</v>
      </c>
      <c r="B10363" s="3" t="s">
        <v>14774</v>
      </c>
      <c r="C10363" s="3">
        <v>39009</v>
      </c>
      <c r="D10363" s="2" t="s">
        <v>10431</v>
      </c>
      <c r="E10363" s="3" t="s">
        <v>9848</v>
      </c>
      <c r="F10363" s="61">
        <v>64179.85</v>
      </c>
      <c r="G10363" s="61">
        <v>64179.85</v>
      </c>
    </row>
    <row r="10364" spans="1:7" ht="33.75">
      <c r="A10364" s="1" t="str">
        <f t="shared" si="163"/>
        <v>SINAPI-I 10587</v>
      </c>
      <c r="B10364" s="3" t="s">
        <v>14774</v>
      </c>
      <c r="C10364" s="3">
        <v>10587</v>
      </c>
      <c r="D10364" s="2" t="s">
        <v>10432</v>
      </c>
      <c r="E10364" s="3" t="s">
        <v>9848</v>
      </c>
      <c r="F10364" s="61">
        <v>4242.7</v>
      </c>
      <c r="G10364" s="61">
        <v>4242.7</v>
      </c>
    </row>
    <row r="10365" spans="1:7" ht="33.75">
      <c r="A10365" s="1" t="str">
        <f t="shared" si="163"/>
        <v>SINAPI-I 759</v>
      </c>
      <c r="B10365" s="3" t="s">
        <v>14774</v>
      </c>
      <c r="C10365" s="3">
        <v>759</v>
      </c>
      <c r="D10365" s="2" t="s">
        <v>10433</v>
      </c>
      <c r="E10365" s="3" t="s">
        <v>9848</v>
      </c>
      <c r="F10365" s="61">
        <v>6100.16</v>
      </c>
      <c r="G10365" s="61">
        <v>6100.16</v>
      </c>
    </row>
    <row r="10366" spans="1:7" ht="33.75">
      <c r="A10366" s="1" t="str">
        <f t="shared" si="163"/>
        <v>SINAPI-I 761</v>
      </c>
      <c r="B10366" s="3" t="s">
        <v>14774</v>
      </c>
      <c r="C10366" s="3">
        <v>761</v>
      </c>
      <c r="D10366" s="2" t="s">
        <v>10434</v>
      </c>
      <c r="E10366" s="3" t="s">
        <v>9848</v>
      </c>
      <c r="F10366" s="61">
        <v>10340.280000000001</v>
      </c>
      <c r="G10366" s="61">
        <v>10340.280000000001</v>
      </c>
    </row>
    <row r="10367" spans="1:7" ht="33.75">
      <c r="A10367" s="1" t="str">
        <f t="shared" si="163"/>
        <v>SINAPI-I 750</v>
      </c>
      <c r="B10367" s="3" t="s">
        <v>14774</v>
      </c>
      <c r="C10367" s="3">
        <v>750</v>
      </c>
      <c r="D10367" s="2" t="s">
        <v>10435</v>
      </c>
      <c r="E10367" s="3" t="s">
        <v>9848</v>
      </c>
      <c r="F10367" s="61">
        <v>9817.27</v>
      </c>
      <c r="G10367" s="61">
        <v>9817.27</v>
      </c>
    </row>
    <row r="10368" spans="1:7" ht="33.75">
      <c r="A10368" s="1" t="str">
        <f t="shared" si="163"/>
        <v>SINAPI-I 755</v>
      </c>
      <c r="B10368" s="3" t="s">
        <v>14774</v>
      </c>
      <c r="C10368" s="3">
        <v>755</v>
      </c>
      <c r="D10368" s="2" t="s">
        <v>10436</v>
      </c>
      <c r="E10368" s="3" t="s">
        <v>9848</v>
      </c>
      <c r="F10368" s="61">
        <v>40285.33</v>
      </c>
      <c r="G10368" s="61">
        <v>40285.33</v>
      </c>
    </row>
    <row r="10369" spans="1:7" ht="33.75">
      <c r="A10369" s="1" t="str">
        <f t="shared" si="163"/>
        <v>SINAPI-I 749</v>
      </c>
      <c r="B10369" s="3" t="s">
        <v>14774</v>
      </c>
      <c r="C10369" s="3">
        <v>749</v>
      </c>
      <c r="D10369" s="2" t="s">
        <v>10437</v>
      </c>
      <c r="E10369" s="3" t="s">
        <v>9848</v>
      </c>
      <c r="F10369" s="61">
        <v>14816.2</v>
      </c>
      <c r="G10369" s="61">
        <v>14816.2</v>
      </c>
    </row>
    <row r="10370" spans="1:7" ht="33.75">
      <c r="A10370" s="1" t="str">
        <f t="shared" si="163"/>
        <v>SINAPI-I 756</v>
      </c>
      <c r="B10370" s="3" t="s">
        <v>14774</v>
      </c>
      <c r="C10370" s="3">
        <v>756</v>
      </c>
      <c r="D10370" s="2" t="s">
        <v>10438</v>
      </c>
      <c r="E10370" s="3" t="s">
        <v>9848</v>
      </c>
      <c r="F10370" s="61">
        <v>43936.55</v>
      </c>
      <c r="G10370" s="61">
        <v>43936.55</v>
      </c>
    </row>
    <row r="10371" spans="1:7" ht="22.5">
      <c r="A10371" s="1" t="str">
        <f t="shared" si="163"/>
        <v>SINAPI-I 10588</v>
      </c>
      <c r="B10371" s="3" t="s">
        <v>14774</v>
      </c>
      <c r="C10371" s="3">
        <v>10588</v>
      </c>
      <c r="D10371" s="2" t="s">
        <v>10439</v>
      </c>
      <c r="E10371" s="3" t="s">
        <v>9848</v>
      </c>
      <c r="F10371" s="61">
        <v>4404.46</v>
      </c>
      <c r="G10371" s="61">
        <v>4404.46</v>
      </c>
    </row>
    <row r="10372" spans="1:7" ht="22.5">
      <c r="A10372" s="1" t="str">
        <f t="shared" si="163"/>
        <v>SINAPI-I 10592</v>
      </c>
      <c r="B10372" s="3" t="s">
        <v>14774</v>
      </c>
      <c r="C10372" s="3">
        <v>10592</v>
      </c>
      <c r="D10372" s="2" t="s">
        <v>10440</v>
      </c>
      <c r="E10372" s="3" t="s">
        <v>9848</v>
      </c>
      <c r="F10372" s="61">
        <v>5320</v>
      </c>
      <c r="G10372" s="61">
        <v>5320</v>
      </c>
    </row>
    <row r="10373" spans="1:7" ht="22.5">
      <c r="A10373" s="1" t="str">
        <f t="shared" si="163"/>
        <v>SINAPI-I 10589</v>
      </c>
      <c r="B10373" s="3" t="s">
        <v>14774</v>
      </c>
      <c r="C10373" s="3">
        <v>10589</v>
      </c>
      <c r="D10373" s="2" t="s">
        <v>10441</v>
      </c>
      <c r="E10373" s="3" t="s">
        <v>9848</v>
      </c>
      <c r="F10373" s="61">
        <v>7147.08</v>
      </c>
      <c r="G10373" s="61">
        <v>7147.08</v>
      </c>
    </row>
    <row r="10374" spans="1:7" ht="22.5">
      <c r="A10374" s="1" t="str">
        <f t="shared" si="163"/>
        <v>SINAPI-I 760</v>
      </c>
      <c r="B10374" s="3" t="s">
        <v>14774</v>
      </c>
      <c r="C10374" s="3">
        <v>760</v>
      </c>
      <c r="D10374" s="2" t="s">
        <v>10442</v>
      </c>
      <c r="E10374" s="3" t="s">
        <v>9848</v>
      </c>
      <c r="F10374" s="61">
        <v>39900</v>
      </c>
      <c r="G10374" s="61">
        <v>39900</v>
      </c>
    </row>
    <row r="10375" spans="1:7" ht="22.5">
      <c r="A10375" s="1" t="str">
        <f t="shared" si="163"/>
        <v>SINAPI-I 751</v>
      </c>
      <c r="B10375" s="3" t="s">
        <v>14774</v>
      </c>
      <c r="C10375" s="3">
        <v>751</v>
      </c>
      <c r="D10375" s="2" t="s">
        <v>10443</v>
      </c>
      <c r="E10375" s="3" t="s">
        <v>9848</v>
      </c>
      <c r="F10375" s="61">
        <v>6284.25</v>
      </c>
      <c r="G10375" s="61">
        <v>6284.25</v>
      </c>
    </row>
    <row r="10376" spans="1:7" ht="22.5">
      <c r="A10376" s="1" t="str">
        <f t="shared" si="163"/>
        <v>SINAPI-I 754</v>
      </c>
      <c r="B10376" s="3" t="s">
        <v>14774</v>
      </c>
      <c r="C10376" s="3">
        <v>754</v>
      </c>
      <c r="D10376" s="2" t="s">
        <v>10444</v>
      </c>
      <c r="E10376" s="3" t="s">
        <v>9848</v>
      </c>
      <c r="F10376" s="61">
        <v>9975</v>
      </c>
      <c r="G10376" s="61">
        <v>9975</v>
      </c>
    </row>
    <row r="10377" spans="1:7" ht="22.5">
      <c r="A10377" s="1" t="str">
        <f t="shared" ref="A10377:A10440" si="164">CONCATENATE($B10377," ",$C10377)</f>
        <v>SINAPI-I 757</v>
      </c>
      <c r="B10377" s="3" t="s">
        <v>14774</v>
      </c>
      <c r="C10377" s="3">
        <v>757</v>
      </c>
      <c r="D10377" s="2" t="s">
        <v>10445</v>
      </c>
      <c r="E10377" s="3" t="s">
        <v>9848</v>
      </c>
      <c r="F10377" s="61">
        <v>19950</v>
      </c>
      <c r="G10377" s="61">
        <v>19950</v>
      </c>
    </row>
    <row r="10378" spans="1:7">
      <c r="A10378" s="1" t="str">
        <f t="shared" si="164"/>
        <v>SINAPI-I 44489</v>
      </c>
      <c r="B10378" s="3" t="s">
        <v>14774</v>
      </c>
      <c r="C10378" s="3">
        <v>44489</v>
      </c>
      <c r="D10378" s="2" t="s">
        <v>10446</v>
      </c>
      <c r="E10378" s="3" t="s">
        <v>9848</v>
      </c>
      <c r="F10378" s="61">
        <v>236356.02</v>
      </c>
      <c r="G10378" s="61">
        <v>236356.02</v>
      </c>
    </row>
    <row r="10379" spans="1:7" ht="22.5">
      <c r="A10379" s="1" t="str">
        <f t="shared" si="164"/>
        <v>SINAPI-I 39917</v>
      </c>
      <c r="B10379" s="3" t="s">
        <v>14774</v>
      </c>
      <c r="C10379" s="3">
        <v>39917</v>
      </c>
      <c r="D10379" s="2" t="s">
        <v>10447</v>
      </c>
      <c r="E10379" s="3" t="s">
        <v>9848</v>
      </c>
      <c r="F10379" s="61">
        <v>92017.07</v>
      </c>
      <c r="G10379" s="61">
        <v>92017.07</v>
      </c>
    </row>
    <row r="10380" spans="1:7">
      <c r="A10380" s="1" t="str">
        <f t="shared" si="164"/>
        <v>SINAPI-I 38167</v>
      </c>
      <c r="B10380" s="3" t="s">
        <v>14774</v>
      </c>
      <c r="C10380" s="3">
        <v>38167</v>
      </c>
      <c r="D10380" s="2" t="s">
        <v>10448</v>
      </c>
      <c r="E10380" s="3" t="s">
        <v>14762</v>
      </c>
      <c r="F10380" s="61">
        <v>27.25</v>
      </c>
      <c r="G10380" s="61">
        <v>27.25</v>
      </c>
    </row>
    <row r="10381" spans="1:7">
      <c r="A10381" s="1" t="str">
        <f t="shared" si="164"/>
        <v>SINAPI-I 36145</v>
      </c>
      <c r="B10381" s="3" t="s">
        <v>14774</v>
      </c>
      <c r="C10381" s="3">
        <v>36145</v>
      </c>
      <c r="D10381" s="2" t="s">
        <v>10449</v>
      </c>
      <c r="E10381" s="3" t="s">
        <v>14762</v>
      </c>
      <c r="F10381" s="61">
        <v>48.23</v>
      </c>
      <c r="G10381" s="61">
        <v>48.23</v>
      </c>
    </row>
    <row r="10382" spans="1:7">
      <c r="A10382" s="1" t="str">
        <f t="shared" si="164"/>
        <v>SINAPI-I 12893</v>
      </c>
      <c r="B10382" s="3" t="s">
        <v>14774</v>
      </c>
      <c r="C10382" s="3">
        <v>12893</v>
      </c>
      <c r="D10382" s="2" t="s">
        <v>10450</v>
      </c>
      <c r="E10382" s="3" t="s">
        <v>14762</v>
      </c>
      <c r="F10382" s="61">
        <v>84.88</v>
      </c>
      <c r="G10382" s="61">
        <v>84.88</v>
      </c>
    </row>
    <row r="10383" spans="1:7">
      <c r="A10383" s="1" t="str">
        <f t="shared" si="164"/>
        <v>SINAPI-I 11685</v>
      </c>
      <c r="B10383" s="3" t="s">
        <v>14774</v>
      </c>
      <c r="C10383" s="3">
        <v>11685</v>
      </c>
      <c r="D10383" s="2" t="s">
        <v>10451</v>
      </c>
      <c r="E10383" s="3" t="s">
        <v>9848</v>
      </c>
      <c r="F10383" s="61">
        <v>31.34</v>
      </c>
      <c r="G10383" s="61">
        <v>31.34</v>
      </c>
    </row>
    <row r="10384" spans="1:7">
      <c r="A10384" s="1" t="str">
        <f t="shared" si="164"/>
        <v>SINAPI-I 11680</v>
      </c>
      <c r="B10384" s="3" t="s">
        <v>14774</v>
      </c>
      <c r="C10384" s="3">
        <v>11680</v>
      </c>
      <c r="D10384" s="2" t="s">
        <v>10452</v>
      </c>
      <c r="E10384" s="3" t="s">
        <v>9848</v>
      </c>
      <c r="F10384" s="61">
        <v>16.89</v>
      </c>
      <c r="G10384" s="61">
        <v>16.89</v>
      </c>
    </row>
    <row r="10385" spans="1:7">
      <c r="A10385" s="1" t="str">
        <f t="shared" si="164"/>
        <v>SINAPI-I 11679</v>
      </c>
      <c r="B10385" s="3" t="s">
        <v>14774</v>
      </c>
      <c r="C10385" s="3">
        <v>11679</v>
      </c>
      <c r="D10385" s="2" t="s">
        <v>10453</v>
      </c>
      <c r="E10385" s="3" t="s">
        <v>9848</v>
      </c>
      <c r="F10385" s="61">
        <v>22.9</v>
      </c>
      <c r="G10385" s="61">
        <v>22.9</v>
      </c>
    </row>
    <row r="10386" spans="1:7">
      <c r="A10386" s="1" t="str">
        <f t="shared" si="164"/>
        <v>SINAPI-I 2512</v>
      </c>
      <c r="B10386" s="3" t="s">
        <v>14774</v>
      </c>
      <c r="C10386" s="3">
        <v>2512</v>
      </c>
      <c r="D10386" s="2" t="s">
        <v>10454</v>
      </c>
      <c r="E10386" s="3" t="s">
        <v>9848</v>
      </c>
      <c r="F10386" s="61">
        <v>39</v>
      </c>
      <c r="G10386" s="61">
        <v>39</v>
      </c>
    </row>
    <row r="10387" spans="1:7">
      <c r="A10387" s="1" t="str">
        <f t="shared" si="164"/>
        <v>SINAPI-I 45203</v>
      </c>
      <c r="B10387" s="3" t="s">
        <v>14774</v>
      </c>
      <c r="C10387" s="3">
        <v>45203</v>
      </c>
      <c r="D10387" s="2" t="s">
        <v>10455</v>
      </c>
      <c r="E10387" s="3" t="s">
        <v>9848</v>
      </c>
      <c r="F10387" s="61">
        <v>9.3000000000000007</v>
      </c>
      <c r="G10387" s="61">
        <v>9.3000000000000007</v>
      </c>
    </row>
    <row r="10388" spans="1:7">
      <c r="A10388" s="1" t="str">
        <f t="shared" si="164"/>
        <v>SINAPI-I 4374</v>
      </c>
      <c r="B10388" s="3" t="s">
        <v>14774</v>
      </c>
      <c r="C10388" s="3">
        <v>4374</v>
      </c>
      <c r="D10388" s="2" t="s">
        <v>10456</v>
      </c>
      <c r="E10388" s="3" t="s">
        <v>9848</v>
      </c>
      <c r="F10388" s="61">
        <v>0.18</v>
      </c>
      <c r="G10388" s="61">
        <v>0.18</v>
      </c>
    </row>
    <row r="10389" spans="1:7" ht="22.5">
      <c r="A10389" s="1" t="str">
        <f t="shared" si="164"/>
        <v>SINAPI-I 7568</v>
      </c>
      <c r="B10389" s="3" t="s">
        <v>14774</v>
      </c>
      <c r="C10389" s="3">
        <v>7568</v>
      </c>
      <c r="D10389" s="2" t="s">
        <v>10457</v>
      </c>
      <c r="E10389" s="3" t="s">
        <v>9848</v>
      </c>
      <c r="F10389" s="61">
        <v>0.3</v>
      </c>
      <c r="G10389" s="61">
        <v>0.3</v>
      </c>
    </row>
    <row r="10390" spans="1:7" ht="22.5">
      <c r="A10390" s="1" t="str">
        <f t="shared" si="164"/>
        <v>SINAPI-I 7584</v>
      </c>
      <c r="B10390" s="3" t="s">
        <v>14774</v>
      </c>
      <c r="C10390" s="3">
        <v>7584</v>
      </c>
      <c r="D10390" s="2" t="s">
        <v>10458</v>
      </c>
      <c r="E10390" s="3" t="s">
        <v>9848</v>
      </c>
      <c r="F10390" s="61">
        <v>0.46</v>
      </c>
      <c r="G10390" s="61">
        <v>0.46</v>
      </c>
    </row>
    <row r="10391" spans="1:7">
      <c r="A10391" s="1" t="str">
        <f t="shared" si="164"/>
        <v>SINAPI-I 11945</v>
      </c>
      <c r="B10391" s="3" t="s">
        <v>14774</v>
      </c>
      <c r="C10391" s="3">
        <v>11945</v>
      </c>
      <c r="D10391" s="2" t="s">
        <v>10459</v>
      </c>
      <c r="E10391" s="3" t="s">
        <v>9848</v>
      </c>
      <c r="F10391" s="61">
        <v>0.03</v>
      </c>
      <c r="G10391" s="61">
        <v>0.03</v>
      </c>
    </row>
    <row r="10392" spans="1:7">
      <c r="A10392" s="1" t="str">
        <f t="shared" si="164"/>
        <v>SINAPI-I 11946</v>
      </c>
      <c r="B10392" s="3" t="s">
        <v>14774</v>
      </c>
      <c r="C10392" s="3">
        <v>11946</v>
      </c>
      <c r="D10392" s="2" t="s">
        <v>10460</v>
      </c>
      <c r="E10392" s="3" t="s">
        <v>9848</v>
      </c>
      <c r="F10392" s="61">
        <v>0.03</v>
      </c>
      <c r="G10392" s="61">
        <v>0.03</v>
      </c>
    </row>
    <row r="10393" spans="1:7">
      <c r="A10393" s="1" t="str">
        <f t="shared" si="164"/>
        <v>SINAPI-I 4375</v>
      </c>
      <c r="B10393" s="3" t="s">
        <v>14774</v>
      </c>
      <c r="C10393" s="3">
        <v>4375</v>
      </c>
      <c r="D10393" s="2" t="s">
        <v>10461</v>
      </c>
      <c r="E10393" s="3" t="s">
        <v>9848</v>
      </c>
      <c r="F10393" s="61">
        <v>0.05</v>
      </c>
      <c r="G10393" s="61">
        <v>0.05</v>
      </c>
    </row>
    <row r="10394" spans="1:7" ht="22.5">
      <c r="A10394" s="1" t="str">
        <f t="shared" si="164"/>
        <v>SINAPI-I 11950</v>
      </c>
      <c r="B10394" s="3" t="s">
        <v>14774</v>
      </c>
      <c r="C10394" s="3">
        <v>11950</v>
      </c>
      <c r="D10394" s="2" t="s">
        <v>10462</v>
      </c>
      <c r="E10394" s="3" t="s">
        <v>9848</v>
      </c>
      <c r="F10394" s="61">
        <v>0.1</v>
      </c>
      <c r="G10394" s="61">
        <v>0.1</v>
      </c>
    </row>
    <row r="10395" spans="1:7">
      <c r="A10395" s="1" t="str">
        <f t="shared" si="164"/>
        <v>SINAPI-I 4376</v>
      </c>
      <c r="B10395" s="3" t="s">
        <v>14774</v>
      </c>
      <c r="C10395" s="3">
        <v>4376</v>
      </c>
      <c r="D10395" s="2" t="s">
        <v>10463</v>
      </c>
      <c r="E10395" s="3" t="s">
        <v>9848</v>
      </c>
      <c r="F10395" s="61">
        <v>0.09</v>
      </c>
      <c r="G10395" s="61">
        <v>0.09</v>
      </c>
    </row>
    <row r="10396" spans="1:7" ht="22.5">
      <c r="A10396" s="1" t="str">
        <f t="shared" si="164"/>
        <v>SINAPI-I 7583</v>
      </c>
      <c r="B10396" s="3" t="s">
        <v>14774</v>
      </c>
      <c r="C10396" s="3">
        <v>7583</v>
      </c>
      <c r="D10396" s="2" t="s">
        <v>10464</v>
      </c>
      <c r="E10396" s="3" t="s">
        <v>9848</v>
      </c>
      <c r="F10396" s="61">
        <v>0.2</v>
      </c>
      <c r="G10396" s="61">
        <v>0.2</v>
      </c>
    </row>
    <row r="10397" spans="1:7" ht="22.5">
      <c r="A10397" s="1" t="str">
        <f t="shared" si="164"/>
        <v>SINAPI-I 4350</v>
      </c>
      <c r="B10397" s="3" t="s">
        <v>14774</v>
      </c>
      <c r="C10397" s="3">
        <v>4350</v>
      </c>
      <c r="D10397" s="2" t="s">
        <v>10465</v>
      </c>
      <c r="E10397" s="3" t="s">
        <v>9848</v>
      </c>
      <c r="F10397" s="61">
        <v>0.65</v>
      </c>
      <c r="G10397" s="61">
        <v>0.65</v>
      </c>
    </row>
    <row r="10398" spans="1:7">
      <c r="A10398" s="1" t="str">
        <f t="shared" si="164"/>
        <v>SINAPI-I 44400</v>
      </c>
      <c r="B10398" s="3" t="s">
        <v>14774</v>
      </c>
      <c r="C10398" s="3">
        <v>44400</v>
      </c>
      <c r="D10398" s="2" t="s">
        <v>10466</v>
      </c>
      <c r="E10398" s="3" t="s">
        <v>9848</v>
      </c>
      <c r="F10398" s="61">
        <v>33.17</v>
      </c>
      <c r="G10398" s="61">
        <v>33.17</v>
      </c>
    </row>
    <row r="10399" spans="1:7">
      <c r="A10399" s="1" t="str">
        <f t="shared" si="164"/>
        <v>SINAPI-I 39886</v>
      </c>
      <c r="B10399" s="3" t="s">
        <v>14774</v>
      </c>
      <c r="C10399" s="3">
        <v>39886</v>
      </c>
      <c r="D10399" s="2" t="s">
        <v>10467</v>
      </c>
      <c r="E10399" s="3" t="s">
        <v>9848</v>
      </c>
      <c r="F10399" s="61">
        <v>6.3</v>
      </c>
      <c r="G10399" s="61">
        <v>6.3</v>
      </c>
    </row>
    <row r="10400" spans="1:7">
      <c r="A10400" s="1" t="str">
        <f t="shared" si="164"/>
        <v>SINAPI-I 39887</v>
      </c>
      <c r="B10400" s="3" t="s">
        <v>14774</v>
      </c>
      <c r="C10400" s="3">
        <v>39887</v>
      </c>
      <c r="D10400" s="2" t="s">
        <v>10468</v>
      </c>
      <c r="E10400" s="3" t="s">
        <v>9848</v>
      </c>
      <c r="F10400" s="61">
        <v>9.4600000000000009</v>
      </c>
      <c r="G10400" s="61">
        <v>9.4600000000000009</v>
      </c>
    </row>
    <row r="10401" spans="1:7">
      <c r="A10401" s="1" t="str">
        <f t="shared" si="164"/>
        <v>SINAPI-I 39888</v>
      </c>
      <c r="B10401" s="3" t="s">
        <v>14774</v>
      </c>
      <c r="C10401" s="3">
        <v>39888</v>
      </c>
      <c r="D10401" s="2" t="s">
        <v>10469</v>
      </c>
      <c r="E10401" s="3" t="s">
        <v>9848</v>
      </c>
      <c r="F10401" s="61">
        <v>21.63</v>
      </c>
      <c r="G10401" s="61">
        <v>21.63</v>
      </c>
    </row>
    <row r="10402" spans="1:7">
      <c r="A10402" s="1" t="str">
        <f t="shared" si="164"/>
        <v>SINAPI-I 39890</v>
      </c>
      <c r="B10402" s="3" t="s">
        <v>14774</v>
      </c>
      <c r="C10402" s="3">
        <v>39890</v>
      </c>
      <c r="D10402" s="2" t="s">
        <v>10470</v>
      </c>
      <c r="E10402" s="3" t="s">
        <v>9848</v>
      </c>
      <c r="F10402" s="61">
        <v>36.92</v>
      </c>
      <c r="G10402" s="61">
        <v>36.92</v>
      </c>
    </row>
    <row r="10403" spans="1:7">
      <c r="A10403" s="1" t="str">
        <f t="shared" si="164"/>
        <v>SINAPI-I 39891</v>
      </c>
      <c r="B10403" s="3" t="s">
        <v>14774</v>
      </c>
      <c r="C10403" s="3">
        <v>39891</v>
      </c>
      <c r="D10403" s="2" t="s">
        <v>10471</v>
      </c>
      <c r="E10403" s="3" t="s">
        <v>9848</v>
      </c>
      <c r="F10403" s="61">
        <v>52.06</v>
      </c>
      <c r="G10403" s="61">
        <v>52.06</v>
      </c>
    </row>
    <row r="10404" spans="1:7">
      <c r="A10404" s="1" t="str">
        <f t="shared" si="164"/>
        <v>SINAPI-I 39892</v>
      </c>
      <c r="B10404" s="3" t="s">
        <v>14774</v>
      </c>
      <c r="C10404" s="3">
        <v>39892</v>
      </c>
      <c r="D10404" s="2" t="s">
        <v>10472</v>
      </c>
      <c r="E10404" s="3" t="s">
        <v>9848</v>
      </c>
      <c r="F10404" s="61">
        <v>162.29</v>
      </c>
      <c r="G10404" s="61">
        <v>162.29</v>
      </c>
    </row>
    <row r="10405" spans="1:7">
      <c r="A10405" s="1" t="str">
        <f t="shared" si="164"/>
        <v>SINAPI-I 790</v>
      </c>
      <c r="B10405" s="3" t="s">
        <v>14774</v>
      </c>
      <c r="C10405" s="3">
        <v>790</v>
      </c>
      <c r="D10405" s="2" t="s">
        <v>10473</v>
      </c>
      <c r="E10405" s="3" t="s">
        <v>9848</v>
      </c>
      <c r="F10405" s="61">
        <v>21.58</v>
      </c>
      <c r="G10405" s="61">
        <v>21.58</v>
      </c>
    </row>
    <row r="10406" spans="1:7">
      <c r="A10406" s="1" t="str">
        <f t="shared" si="164"/>
        <v>SINAPI-I 791</v>
      </c>
      <c r="B10406" s="3" t="s">
        <v>14774</v>
      </c>
      <c r="C10406" s="3">
        <v>791</v>
      </c>
      <c r="D10406" s="2" t="s">
        <v>10474</v>
      </c>
      <c r="E10406" s="3" t="s">
        <v>9848</v>
      </c>
      <c r="F10406" s="61">
        <v>21.58</v>
      </c>
      <c r="G10406" s="61">
        <v>21.58</v>
      </c>
    </row>
    <row r="10407" spans="1:7">
      <c r="A10407" s="1" t="str">
        <f t="shared" si="164"/>
        <v>SINAPI-I 766</v>
      </c>
      <c r="B10407" s="3" t="s">
        <v>14774</v>
      </c>
      <c r="C10407" s="3">
        <v>766</v>
      </c>
      <c r="D10407" s="2" t="s">
        <v>10475</v>
      </c>
      <c r="E10407" s="3" t="s">
        <v>9848</v>
      </c>
      <c r="F10407" s="61">
        <v>21.58</v>
      </c>
      <c r="G10407" s="61">
        <v>21.58</v>
      </c>
    </row>
    <row r="10408" spans="1:7">
      <c r="A10408" s="1" t="str">
        <f t="shared" si="164"/>
        <v>SINAPI-I 767</v>
      </c>
      <c r="B10408" s="3" t="s">
        <v>14774</v>
      </c>
      <c r="C10408" s="3">
        <v>767</v>
      </c>
      <c r="D10408" s="2" t="s">
        <v>10476</v>
      </c>
      <c r="E10408" s="3" t="s">
        <v>9848</v>
      </c>
      <c r="F10408" s="61">
        <v>21.58</v>
      </c>
      <c r="G10408" s="61">
        <v>21.58</v>
      </c>
    </row>
    <row r="10409" spans="1:7">
      <c r="A10409" s="1" t="str">
        <f t="shared" si="164"/>
        <v>SINAPI-I 789</v>
      </c>
      <c r="B10409" s="3" t="s">
        <v>14774</v>
      </c>
      <c r="C10409" s="3">
        <v>789</v>
      </c>
      <c r="D10409" s="2" t="s">
        <v>10477</v>
      </c>
      <c r="E10409" s="3" t="s">
        <v>9848</v>
      </c>
      <c r="F10409" s="61">
        <v>16.579999999999998</v>
      </c>
      <c r="G10409" s="61">
        <v>16.579999999999998</v>
      </c>
    </row>
    <row r="10410" spans="1:7">
      <c r="A10410" s="1" t="str">
        <f t="shared" si="164"/>
        <v>SINAPI-I 768</v>
      </c>
      <c r="B10410" s="3" t="s">
        <v>14774</v>
      </c>
      <c r="C10410" s="3">
        <v>768</v>
      </c>
      <c r="D10410" s="2" t="s">
        <v>10478</v>
      </c>
      <c r="E10410" s="3" t="s">
        <v>9848</v>
      </c>
      <c r="F10410" s="61">
        <v>16.95</v>
      </c>
      <c r="G10410" s="61">
        <v>16.95</v>
      </c>
    </row>
    <row r="10411" spans="1:7">
      <c r="A10411" s="1" t="str">
        <f t="shared" si="164"/>
        <v>SINAPI-I 769</v>
      </c>
      <c r="B10411" s="3" t="s">
        <v>14774</v>
      </c>
      <c r="C10411" s="3">
        <v>769</v>
      </c>
      <c r="D10411" s="2" t="s">
        <v>10479</v>
      </c>
      <c r="E10411" s="3" t="s">
        <v>9848</v>
      </c>
      <c r="F10411" s="61">
        <v>16.95</v>
      </c>
      <c r="G10411" s="61">
        <v>16.95</v>
      </c>
    </row>
    <row r="10412" spans="1:7">
      <c r="A10412" s="1" t="str">
        <f t="shared" si="164"/>
        <v>SINAPI-I 764</v>
      </c>
      <c r="B10412" s="3" t="s">
        <v>14774</v>
      </c>
      <c r="C10412" s="3">
        <v>764</v>
      </c>
      <c r="D10412" s="2" t="s">
        <v>10480</v>
      </c>
      <c r="E10412" s="3" t="s">
        <v>9848</v>
      </c>
      <c r="F10412" s="61">
        <v>10.43</v>
      </c>
      <c r="G10412" s="61">
        <v>10.43</v>
      </c>
    </row>
    <row r="10413" spans="1:7">
      <c r="A10413" s="1" t="str">
        <f t="shared" si="164"/>
        <v>SINAPI-I 765</v>
      </c>
      <c r="B10413" s="3" t="s">
        <v>14774</v>
      </c>
      <c r="C10413" s="3">
        <v>765</v>
      </c>
      <c r="D10413" s="2" t="s">
        <v>10481</v>
      </c>
      <c r="E10413" s="3" t="s">
        <v>9848</v>
      </c>
      <c r="F10413" s="61">
        <v>10.43</v>
      </c>
      <c r="G10413" s="61">
        <v>10.43</v>
      </c>
    </row>
    <row r="10414" spans="1:7">
      <c r="A10414" s="1" t="str">
        <f t="shared" si="164"/>
        <v>SINAPI-I 770</v>
      </c>
      <c r="B10414" s="3" t="s">
        <v>14774</v>
      </c>
      <c r="C10414" s="3">
        <v>770</v>
      </c>
      <c r="D10414" s="2" t="s">
        <v>10482</v>
      </c>
      <c r="E10414" s="3" t="s">
        <v>9848</v>
      </c>
      <c r="F10414" s="61">
        <v>5.98</v>
      </c>
      <c r="G10414" s="61">
        <v>5.98</v>
      </c>
    </row>
    <row r="10415" spans="1:7">
      <c r="A10415" s="1" t="str">
        <f t="shared" si="164"/>
        <v>SINAPI-I 12394</v>
      </c>
      <c r="B10415" s="3" t="s">
        <v>14774</v>
      </c>
      <c r="C10415" s="3">
        <v>12394</v>
      </c>
      <c r="D10415" s="2" t="s">
        <v>10483</v>
      </c>
      <c r="E10415" s="3" t="s">
        <v>9848</v>
      </c>
      <c r="F10415" s="61">
        <v>5.98</v>
      </c>
      <c r="G10415" s="61">
        <v>5.98</v>
      </c>
    </row>
    <row r="10416" spans="1:7">
      <c r="A10416" s="1" t="str">
        <f t="shared" si="164"/>
        <v>SINAPI-I 787</v>
      </c>
      <c r="B10416" s="3" t="s">
        <v>14774</v>
      </c>
      <c r="C10416" s="3">
        <v>787</v>
      </c>
      <c r="D10416" s="2" t="s">
        <v>10484</v>
      </c>
      <c r="E10416" s="3" t="s">
        <v>9848</v>
      </c>
      <c r="F10416" s="61">
        <v>46.59</v>
      </c>
      <c r="G10416" s="61">
        <v>46.59</v>
      </c>
    </row>
    <row r="10417" spans="1:7">
      <c r="A10417" s="1" t="str">
        <f t="shared" si="164"/>
        <v>SINAPI-I 774</v>
      </c>
      <c r="B10417" s="3" t="s">
        <v>14774</v>
      </c>
      <c r="C10417" s="3">
        <v>774</v>
      </c>
      <c r="D10417" s="2" t="s">
        <v>10485</v>
      </c>
      <c r="E10417" s="3" t="s">
        <v>9848</v>
      </c>
      <c r="F10417" s="61">
        <v>46.59</v>
      </c>
      <c r="G10417" s="61">
        <v>46.59</v>
      </c>
    </row>
    <row r="10418" spans="1:7">
      <c r="A10418" s="1" t="str">
        <f t="shared" si="164"/>
        <v>SINAPI-I 773</v>
      </c>
      <c r="B10418" s="3" t="s">
        <v>14774</v>
      </c>
      <c r="C10418" s="3">
        <v>773</v>
      </c>
      <c r="D10418" s="2" t="s">
        <v>10486</v>
      </c>
      <c r="E10418" s="3" t="s">
        <v>9848</v>
      </c>
      <c r="F10418" s="61">
        <v>46.59</v>
      </c>
      <c r="G10418" s="61">
        <v>46.59</v>
      </c>
    </row>
    <row r="10419" spans="1:7">
      <c r="A10419" s="1" t="str">
        <f t="shared" si="164"/>
        <v>SINAPI-I 775</v>
      </c>
      <c r="B10419" s="3" t="s">
        <v>14774</v>
      </c>
      <c r="C10419" s="3">
        <v>775</v>
      </c>
      <c r="D10419" s="2" t="s">
        <v>10487</v>
      </c>
      <c r="E10419" s="3" t="s">
        <v>9848</v>
      </c>
      <c r="F10419" s="61">
        <v>46.59</v>
      </c>
      <c r="G10419" s="61">
        <v>46.59</v>
      </c>
    </row>
    <row r="10420" spans="1:7">
      <c r="A10420" s="1" t="str">
        <f t="shared" si="164"/>
        <v>SINAPI-I 788</v>
      </c>
      <c r="B10420" s="3" t="s">
        <v>14774</v>
      </c>
      <c r="C10420" s="3">
        <v>788</v>
      </c>
      <c r="D10420" s="2" t="s">
        <v>10488</v>
      </c>
      <c r="E10420" s="3" t="s">
        <v>9848</v>
      </c>
      <c r="F10420" s="61">
        <v>28.96</v>
      </c>
      <c r="G10420" s="61">
        <v>28.96</v>
      </c>
    </row>
    <row r="10421" spans="1:7">
      <c r="A10421" s="1" t="str">
        <f t="shared" si="164"/>
        <v>SINAPI-I 772</v>
      </c>
      <c r="B10421" s="3" t="s">
        <v>14774</v>
      </c>
      <c r="C10421" s="3">
        <v>772</v>
      </c>
      <c r="D10421" s="2" t="s">
        <v>10489</v>
      </c>
      <c r="E10421" s="3" t="s">
        <v>9848</v>
      </c>
      <c r="F10421" s="61">
        <v>28.96</v>
      </c>
      <c r="G10421" s="61">
        <v>28.96</v>
      </c>
    </row>
    <row r="10422" spans="1:7">
      <c r="A10422" s="1" t="str">
        <f t="shared" si="164"/>
        <v>SINAPI-I 771</v>
      </c>
      <c r="B10422" s="3" t="s">
        <v>14774</v>
      </c>
      <c r="C10422" s="3">
        <v>771</v>
      </c>
      <c r="D10422" s="2" t="s">
        <v>10490</v>
      </c>
      <c r="E10422" s="3" t="s">
        <v>9848</v>
      </c>
      <c r="F10422" s="61">
        <v>28.96</v>
      </c>
      <c r="G10422" s="61">
        <v>28.96</v>
      </c>
    </row>
    <row r="10423" spans="1:7">
      <c r="A10423" s="1" t="str">
        <f t="shared" si="164"/>
        <v>SINAPI-I 776</v>
      </c>
      <c r="B10423" s="3" t="s">
        <v>14774</v>
      </c>
      <c r="C10423" s="3">
        <v>776</v>
      </c>
      <c r="D10423" s="2" t="s">
        <v>10491</v>
      </c>
      <c r="E10423" s="3" t="s">
        <v>9848</v>
      </c>
      <c r="F10423" s="61">
        <v>68.680000000000007</v>
      </c>
      <c r="G10423" s="61">
        <v>68.680000000000007</v>
      </c>
    </row>
    <row r="10424" spans="1:7">
      <c r="A10424" s="1" t="str">
        <f t="shared" si="164"/>
        <v>SINAPI-I 777</v>
      </c>
      <c r="B10424" s="3" t="s">
        <v>14774</v>
      </c>
      <c r="C10424" s="3">
        <v>777</v>
      </c>
      <c r="D10424" s="2" t="s">
        <v>10492</v>
      </c>
      <c r="E10424" s="3" t="s">
        <v>9848</v>
      </c>
      <c r="F10424" s="61">
        <v>66.77</v>
      </c>
      <c r="G10424" s="61">
        <v>66.77</v>
      </c>
    </row>
    <row r="10425" spans="1:7">
      <c r="A10425" s="1" t="str">
        <f t="shared" si="164"/>
        <v>SINAPI-I 780</v>
      </c>
      <c r="B10425" s="3" t="s">
        <v>14774</v>
      </c>
      <c r="C10425" s="3">
        <v>780</v>
      </c>
      <c r="D10425" s="2" t="s">
        <v>10493</v>
      </c>
      <c r="E10425" s="3" t="s">
        <v>9848</v>
      </c>
      <c r="F10425" s="61">
        <v>67.099999999999994</v>
      </c>
      <c r="G10425" s="61">
        <v>67.099999999999994</v>
      </c>
    </row>
    <row r="10426" spans="1:7">
      <c r="A10426" s="1" t="str">
        <f t="shared" si="164"/>
        <v>SINAPI-I 778</v>
      </c>
      <c r="B10426" s="3" t="s">
        <v>14774</v>
      </c>
      <c r="C10426" s="3">
        <v>778</v>
      </c>
      <c r="D10426" s="2" t="s">
        <v>10494</v>
      </c>
      <c r="E10426" s="3" t="s">
        <v>9848</v>
      </c>
      <c r="F10426" s="61">
        <v>68.680000000000007</v>
      </c>
      <c r="G10426" s="61">
        <v>68.680000000000007</v>
      </c>
    </row>
    <row r="10427" spans="1:7">
      <c r="A10427" s="1" t="str">
        <f t="shared" si="164"/>
        <v>SINAPI-I 779</v>
      </c>
      <c r="B10427" s="3" t="s">
        <v>14774</v>
      </c>
      <c r="C10427" s="3">
        <v>779</v>
      </c>
      <c r="D10427" s="2" t="s">
        <v>10495</v>
      </c>
      <c r="E10427" s="3" t="s">
        <v>9848</v>
      </c>
      <c r="F10427" s="61">
        <v>7.2</v>
      </c>
      <c r="G10427" s="61">
        <v>7.2</v>
      </c>
    </row>
    <row r="10428" spans="1:7">
      <c r="A10428" s="1" t="str">
        <f t="shared" si="164"/>
        <v>SINAPI-I 781</v>
      </c>
      <c r="B10428" s="3" t="s">
        <v>14774</v>
      </c>
      <c r="C10428" s="3">
        <v>781</v>
      </c>
      <c r="D10428" s="2" t="s">
        <v>10496</v>
      </c>
      <c r="E10428" s="3" t="s">
        <v>9848</v>
      </c>
      <c r="F10428" s="61">
        <v>126.9</v>
      </c>
      <c r="G10428" s="61">
        <v>126.9</v>
      </c>
    </row>
    <row r="10429" spans="1:7">
      <c r="A10429" s="1" t="str">
        <f t="shared" si="164"/>
        <v>SINAPI-I 786</v>
      </c>
      <c r="B10429" s="3" t="s">
        <v>14774</v>
      </c>
      <c r="C10429" s="3">
        <v>786</v>
      </c>
      <c r="D10429" s="2" t="s">
        <v>10497</v>
      </c>
      <c r="E10429" s="3" t="s">
        <v>9848</v>
      </c>
      <c r="F10429" s="61">
        <v>126.9</v>
      </c>
      <c r="G10429" s="61">
        <v>126.9</v>
      </c>
    </row>
    <row r="10430" spans="1:7">
      <c r="A10430" s="1" t="str">
        <f t="shared" si="164"/>
        <v>SINAPI-I 782</v>
      </c>
      <c r="B10430" s="3" t="s">
        <v>14774</v>
      </c>
      <c r="C10430" s="3">
        <v>782</v>
      </c>
      <c r="D10430" s="2" t="s">
        <v>10498</v>
      </c>
      <c r="E10430" s="3" t="s">
        <v>9848</v>
      </c>
      <c r="F10430" s="61">
        <v>126.9</v>
      </c>
      <c r="G10430" s="61">
        <v>126.9</v>
      </c>
    </row>
    <row r="10431" spans="1:7">
      <c r="A10431" s="1" t="str">
        <f t="shared" si="164"/>
        <v>SINAPI-I 783</v>
      </c>
      <c r="B10431" s="3" t="s">
        <v>14774</v>
      </c>
      <c r="C10431" s="3">
        <v>783</v>
      </c>
      <c r="D10431" s="2" t="s">
        <v>10499</v>
      </c>
      <c r="E10431" s="3" t="s">
        <v>9848</v>
      </c>
      <c r="F10431" s="61">
        <v>347.3</v>
      </c>
      <c r="G10431" s="61">
        <v>347.3</v>
      </c>
    </row>
    <row r="10432" spans="1:7">
      <c r="A10432" s="1" t="str">
        <f t="shared" si="164"/>
        <v>SINAPI-I 785</v>
      </c>
      <c r="B10432" s="3" t="s">
        <v>14774</v>
      </c>
      <c r="C10432" s="3">
        <v>785</v>
      </c>
      <c r="D10432" s="2" t="s">
        <v>10500</v>
      </c>
      <c r="E10432" s="3" t="s">
        <v>9848</v>
      </c>
      <c r="F10432" s="61">
        <v>366.96</v>
      </c>
      <c r="G10432" s="61">
        <v>366.96</v>
      </c>
    </row>
    <row r="10433" spans="1:7">
      <c r="A10433" s="1" t="str">
        <f t="shared" si="164"/>
        <v>SINAPI-I 784</v>
      </c>
      <c r="B10433" s="3" t="s">
        <v>14774</v>
      </c>
      <c r="C10433" s="3">
        <v>784</v>
      </c>
      <c r="D10433" s="2" t="s">
        <v>10501</v>
      </c>
      <c r="E10433" s="3" t="s">
        <v>9848</v>
      </c>
      <c r="F10433" s="61">
        <v>393.66</v>
      </c>
      <c r="G10433" s="61">
        <v>393.66</v>
      </c>
    </row>
    <row r="10434" spans="1:7">
      <c r="A10434" s="1" t="str">
        <f t="shared" si="164"/>
        <v>SINAPI-I 828</v>
      </c>
      <c r="B10434" s="3" t="s">
        <v>14774</v>
      </c>
      <c r="C10434" s="3">
        <v>828</v>
      </c>
      <c r="D10434" s="2" t="s">
        <v>10502</v>
      </c>
      <c r="E10434" s="3" t="s">
        <v>9848</v>
      </c>
      <c r="F10434" s="61">
        <v>0.62</v>
      </c>
      <c r="G10434" s="61">
        <v>0.62</v>
      </c>
    </row>
    <row r="10435" spans="1:7">
      <c r="A10435" s="1" t="str">
        <f t="shared" si="164"/>
        <v>SINAPI-I 829</v>
      </c>
      <c r="B10435" s="3" t="s">
        <v>14774</v>
      </c>
      <c r="C10435" s="3">
        <v>829</v>
      </c>
      <c r="D10435" s="2" t="s">
        <v>10503</v>
      </c>
      <c r="E10435" s="3" t="s">
        <v>9848</v>
      </c>
      <c r="F10435" s="61">
        <v>1</v>
      </c>
      <c r="G10435" s="61">
        <v>1</v>
      </c>
    </row>
    <row r="10436" spans="1:7">
      <c r="A10436" s="1" t="str">
        <f t="shared" si="164"/>
        <v>SINAPI-I 812</v>
      </c>
      <c r="B10436" s="3" t="s">
        <v>14774</v>
      </c>
      <c r="C10436" s="3">
        <v>812</v>
      </c>
      <c r="D10436" s="2" t="s">
        <v>10504</v>
      </c>
      <c r="E10436" s="3" t="s">
        <v>9848</v>
      </c>
      <c r="F10436" s="61">
        <v>2.2000000000000002</v>
      </c>
      <c r="G10436" s="61">
        <v>2.2000000000000002</v>
      </c>
    </row>
    <row r="10437" spans="1:7">
      <c r="A10437" s="1" t="str">
        <f t="shared" si="164"/>
        <v>SINAPI-I 819</v>
      </c>
      <c r="B10437" s="3" t="s">
        <v>14774</v>
      </c>
      <c r="C10437" s="3">
        <v>819</v>
      </c>
      <c r="D10437" s="2" t="s">
        <v>10505</v>
      </c>
      <c r="E10437" s="3" t="s">
        <v>9848</v>
      </c>
      <c r="F10437" s="61">
        <v>3.82</v>
      </c>
      <c r="G10437" s="61">
        <v>3.82</v>
      </c>
    </row>
    <row r="10438" spans="1:7">
      <c r="A10438" s="1" t="str">
        <f t="shared" si="164"/>
        <v>SINAPI-I 818</v>
      </c>
      <c r="B10438" s="3" t="s">
        <v>14774</v>
      </c>
      <c r="C10438" s="3">
        <v>818</v>
      </c>
      <c r="D10438" s="2" t="s">
        <v>10506</v>
      </c>
      <c r="E10438" s="3" t="s">
        <v>9848</v>
      </c>
      <c r="F10438" s="61">
        <v>7.14</v>
      </c>
      <c r="G10438" s="61">
        <v>7.14</v>
      </c>
    </row>
    <row r="10439" spans="1:7">
      <c r="A10439" s="1" t="str">
        <f t="shared" si="164"/>
        <v>SINAPI-I 20086</v>
      </c>
      <c r="B10439" s="3" t="s">
        <v>14774</v>
      </c>
      <c r="C10439" s="3">
        <v>20086</v>
      </c>
      <c r="D10439" s="2" t="s">
        <v>10507</v>
      </c>
      <c r="E10439" s="3" t="s">
        <v>9848</v>
      </c>
      <c r="F10439" s="61">
        <v>3.35</v>
      </c>
      <c r="G10439" s="61">
        <v>3.35</v>
      </c>
    </row>
    <row r="10440" spans="1:7">
      <c r="A10440" s="1" t="str">
        <f t="shared" si="164"/>
        <v>SINAPI-I 832</v>
      </c>
      <c r="B10440" s="3" t="s">
        <v>14774</v>
      </c>
      <c r="C10440" s="3">
        <v>832</v>
      </c>
      <c r="D10440" s="2" t="s">
        <v>10508</v>
      </c>
      <c r="E10440" s="3" t="s">
        <v>9848</v>
      </c>
      <c r="F10440" s="61">
        <v>2.95</v>
      </c>
      <c r="G10440" s="61">
        <v>2.95</v>
      </c>
    </row>
    <row r="10441" spans="1:7">
      <c r="A10441" s="1" t="str">
        <f t="shared" ref="A10441:A10504" si="165">CONCATENATE($B10441," ",$C10441)</f>
        <v>SINAPI-I 834</v>
      </c>
      <c r="B10441" s="3" t="s">
        <v>14774</v>
      </c>
      <c r="C10441" s="3">
        <v>834</v>
      </c>
      <c r="D10441" s="2" t="s">
        <v>10509</v>
      </c>
      <c r="E10441" s="3" t="s">
        <v>9848</v>
      </c>
      <c r="F10441" s="61">
        <v>3.82</v>
      </c>
      <c r="G10441" s="61">
        <v>3.82</v>
      </c>
    </row>
    <row r="10442" spans="1:7">
      <c r="A10442" s="1" t="str">
        <f t="shared" si="165"/>
        <v>SINAPI-I 813</v>
      </c>
      <c r="B10442" s="3" t="s">
        <v>14774</v>
      </c>
      <c r="C10442" s="3">
        <v>813</v>
      </c>
      <c r="D10442" s="2" t="s">
        <v>10510</v>
      </c>
      <c r="E10442" s="3" t="s">
        <v>9848</v>
      </c>
      <c r="F10442" s="61">
        <v>4.4400000000000004</v>
      </c>
      <c r="G10442" s="61">
        <v>4.4400000000000004</v>
      </c>
    </row>
    <row r="10443" spans="1:7">
      <c r="A10443" s="1" t="str">
        <f t="shared" si="165"/>
        <v>SINAPI-I 820</v>
      </c>
      <c r="B10443" s="3" t="s">
        <v>14774</v>
      </c>
      <c r="C10443" s="3">
        <v>820</v>
      </c>
      <c r="D10443" s="2" t="s">
        <v>10511</v>
      </c>
      <c r="E10443" s="3" t="s">
        <v>9848</v>
      </c>
      <c r="F10443" s="61">
        <v>5.98</v>
      </c>
      <c r="G10443" s="61">
        <v>5.98</v>
      </c>
    </row>
    <row r="10444" spans="1:7">
      <c r="A10444" s="1" t="str">
        <f t="shared" si="165"/>
        <v>SINAPI-I 816</v>
      </c>
      <c r="B10444" s="3" t="s">
        <v>14774</v>
      </c>
      <c r="C10444" s="3">
        <v>816</v>
      </c>
      <c r="D10444" s="2" t="s">
        <v>10512</v>
      </c>
      <c r="E10444" s="3" t="s">
        <v>9848</v>
      </c>
      <c r="F10444" s="61">
        <v>10.66</v>
      </c>
      <c r="G10444" s="61">
        <v>10.66</v>
      </c>
    </row>
    <row r="10445" spans="1:7">
      <c r="A10445" s="1" t="str">
        <f t="shared" si="165"/>
        <v>SINAPI-I 814</v>
      </c>
      <c r="B10445" s="3" t="s">
        <v>14774</v>
      </c>
      <c r="C10445" s="3">
        <v>814</v>
      </c>
      <c r="D10445" s="2" t="s">
        <v>10513</v>
      </c>
      <c r="E10445" s="3" t="s">
        <v>9848</v>
      </c>
      <c r="F10445" s="61">
        <v>13.24</v>
      </c>
      <c r="G10445" s="61">
        <v>13.24</v>
      </c>
    </row>
    <row r="10446" spans="1:7">
      <c r="A10446" s="1" t="str">
        <f t="shared" si="165"/>
        <v>SINAPI-I 822</v>
      </c>
      <c r="B10446" s="3" t="s">
        <v>14774</v>
      </c>
      <c r="C10446" s="3">
        <v>822</v>
      </c>
      <c r="D10446" s="2" t="s">
        <v>10514</v>
      </c>
      <c r="E10446" s="3" t="s">
        <v>9848</v>
      </c>
      <c r="F10446" s="61">
        <v>17.28</v>
      </c>
      <c r="G10446" s="61">
        <v>17.28</v>
      </c>
    </row>
    <row r="10447" spans="1:7">
      <c r="A10447" s="1" t="str">
        <f t="shared" si="165"/>
        <v>SINAPI-I 821</v>
      </c>
      <c r="B10447" s="3" t="s">
        <v>14774</v>
      </c>
      <c r="C10447" s="3">
        <v>821</v>
      </c>
      <c r="D10447" s="2" t="s">
        <v>10515</v>
      </c>
      <c r="E10447" s="3" t="s">
        <v>9848</v>
      </c>
      <c r="F10447" s="61">
        <v>19.77</v>
      </c>
      <c r="G10447" s="61">
        <v>19.77</v>
      </c>
    </row>
    <row r="10448" spans="1:7">
      <c r="A10448" s="1" t="str">
        <f t="shared" si="165"/>
        <v>SINAPI-I 39191</v>
      </c>
      <c r="B10448" s="3" t="s">
        <v>14774</v>
      </c>
      <c r="C10448" s="3">
        <v>39191</v>
      </c>
      <c r="D10448" s="2" t="s">
        <v>10516</v>
      </c>
      <c r="E10448" s="3" t="s">
        <v>9848</v>
      </c>
      <c r="F10448" s="61">
        <v>22.98</v>
      </c>
      <c r="G10448" s="61">
        <v>22.98</v>
      </c>
    </row>
    <row r="10449" spans="1:7">
      <c r="A10449" s="1" t="str">
        <f t="shared" si="165"/>
        <v>SINAPI-I 39190</v>
      </c>
      <c r="B10449" s="3" t="s">
        <v>14774</v>
      </c>
      <c r="C10449" s="3">
        <v>39190</v>
      </c>
      <c r="D10449" s="2" t="s">
        <v>10517</v>
      </c>
      <c r="E10449" s="3" t="s">
        <v>9848</v>
      </c>
      <c r="F10449" s="61">
        <v>24</v>
      </c>
      <c r="G10449" s="61">
        <v>24</v>
      </c>
    </row>
    <row r="10450" spans="1:7">
      <c r="A10450" s="1" t="str">
        <f t="shared" si="165"/>
        <v>SINAPI-I 39189</v>
      </c>
      <c r="B10450" s="3" t="s">
        <v>14774</v>
      </c>
      <c r="C10450" s="3">
        <v>39189</v>
      </c>
      <c r="D10450" s="2" t="s">
        <v>10518</v>
      </c>
      <c r="E10450" s="3" t="s">
        <v>9848</v>
      </c>
      <c r="F10450" s="61">
        <v>25.4</v>
      </c>
      <c r="G10450" s="61">
        <v>25.4</v>
      </c>
    </row>
    <row r="10451" spans="1:7">
      <c r="A10451" s="1" t="str">
        <f t="shared" si="165"/>
        <v>SINAPI-I 39188</v>
      </c>
      <c r="B10451" s="3" t="s">
        <v>14774</v>
      </c>
      <c r="C10451" s="3">
        <v>39188</v>
      </c>
      <c r="D10451" s="2" t="s">
        <v>10519</v>
      </c>
      <c r="E10451" s="3" t="s">
        <v>9848</v>
      </c>
      <c r="F10451" s="61">
        <v>18.7</v>
      </c>
      <c r="G10451" s="61">
        <v>18.7</v>
      </c>
    </row>
    <row r="10452" spans="1:7">
      <c r="A10452" s="1" t="str">
        <f t="shared" si="165"/>
        <v>SINAPI-I 39186</v>
      </c>
      <c r="B10452" s="3" t="s">
        <v>14774</v>
      </c>
      <c r="C10452" s="3">
        <v>39186</v>
      </c>
      <c r="D10452" s="2" t="s">
        <v>10520</v>
      </c>
      <c r="E10452" s="3" t="s">
        <v>9848</v>
      </c>
      <c r="F10452" s="61">
        <v>22.73</v>
      </c>
      <c r="G10452" s="61">
        <v>22.73</v>
      </c>
    </row>
    <row r="10453" spans="1:7">
      <c r="A10453" s="1" t="str">
        <f t="shared" si="165"/>
        <v>SINAPI-I 39187</v>
      </c>
      <c r="B10453" s="3" t="s">
        <v>14774</v>
      </c>
      <c r="C10453" s="3">
        <v>39187</v>
      </c>
      <c r="D10453" s="2" t="s">
        <v>10521</v>
      </c>
      <c r="E10453" s="3" t="s">
        <v>9848</v>
      </c>
      <c r="F10453" s="61">
        <v>19.600000000000001</v>
      </c>
      <c r="G10453" s="61">
        <v>19.600000000000001</v>
      </c>
    </row>
    <row r="10454" spans="1:7">
      <c r="A10454" s="1" t="str">
        <f t="shared" si="165"/>
        <v>SINAPI-I 39184</v>
      </c>
      <c r="B10454" s="3" t="s">
        <v>14774</v>
      </c>
      <c r="C10454" s="3">
        <v>39184</v>
      </c>
      <c r="D10454" s="2" t="s">
        <v>10522</v>
      </c>
      <c r="E10454" s="3" t="s">
        <v>9848</v>
      </c>
      <c r="F10454" s="61">
        <v>7.37</v>
      </c>
      <c r="G10454" s="61">
        <v>7.37</v>
      </c>
    </row>
    <row r="10455" spans="1:7">
      <c r="A10455" s="1" t="str">
        <f t="shared" si="165"/>
        <v>SINAPI-I 39185</v>
      </c>
      <c r="B10455" s="3" t="s">
        <v>14774</v>
      </c>
      <c r="C10455" s="3">
        <v>39185</v>
      </c>
      <c r="D10455" s="2" t="s">
        <v>10523</v>
      </c>
      <c r="E10455" s="3" t="s">
        <v>9848</v>
      </c>
      <c r="F10455" s="61">
        <v>6.72</v>
      </c>
      <c r="G10455" s="61">
        <v>6.72</v>
      </c>
    </row>
    <row r="10456" spans="1:7">
      <c r="A10456" s="1" t="str">
        <f t="shared" si="165"/>
        <v>SINAPI-I 39198</v>
      </c>
      <c r="B10456" s="3" t="s">
        <v>14774</v>
      </c>
      <c r="C10456" s="3">
        <v>39198</v>
      </c>
      <c r="D10456" s="2" t="s">
        <v>10524</v>
      </c>
      <c r="E10456" s="3" t="s">
        <v>9848</v>
      </c>
      <c r="F10456" s="61">
        <v>75.38</v>
      </c>
      <c r="G10456" s="61">
        <v>75.38</v>
      </c>
    </row>
    <row r="10457" spans="1:7">
      <c r="A10457" s="1" t="str">
        <f t="shared" si="165"/>
        <v>SINAPI-I 39197</v>
      </c>
      <c r="B10457" s="3" t="s">
        <v>14774</v>
      </c>
      <c r="C10457" s="3">
        <v>39197</v>
      </c>
      <c r="D10457" s="2" t="s">
        <v>10525</v>
      </c>
      <c r="E10457" s="3" t="s">
        <v>9848</v>
      </c>
      <c r="F10457" s="61">
        <v>78.739999999999995</v>
      </c>
      <c r="G10457" s="61">
        <v>78.739999999999995</v>
      </c>
    </row>
    <row r="10458" spans="1:7">
      <c r="A10458" s="1" t="str">
        <f t="shared" si="165"/>
        <v>SINAPI-I 39196</v>
      </c>
      <c r="B10458" s="3" t="s">
        <v>14774</v>
      </c>
      <c r="C10458" s="3">
        <v>39196</v>
      </c>
      <c r="D10458" s="2" t="s">
        <v>10526</v>
      </c>
      <c r="E10458" s="3" t="s">
        <v>9848</v>
      </c>
      <c r="F10458" s="61">
        <v>81.209999999999994</v>
      </c>
      <c r="G10458" s="61">
        <v>81.209999999999994</v>
      </c>
    </row>
    <row r="10459" spans="1:7">
      <c r="A10459" s="1" t="str">
        <f t="shared" si="165"/>
        <v>SINAPI-I 39199</v>
      </c>
      <c r="B10459" s="3" t="s">
        <v>14774</v>
      </c>
      <c r="C10459" s="3">
        <v>39199</v>
      </c>
      <c r="D10459" s="2" t="s">
        <v>10527</v>
      </c>
      <c r="E10459" s="3" t="s">
        <v>9848</v>
      </c>
      <c r="F10459" s="61">
        <v>72.540000000000006</v>
      </c>
      <c r="G10459" s="61">
        <v>72.540000000000006</v>
      </c>
    </row>
    <row r="10460" spans="1:7">
      <c r="A10460" s="1" t="str">
        <f t="shared" si="165"/>
        <v>SINAPI-I 39195</v>
      </c>
      <c r="B10460" s="3" t="s">
        <v>14774</v>
      </c>
      <c r="C10460" s="3">
        <v>39195</v>
      </c>
      <c r="D10460" s="2" t="s">
        <v>10528</v>
      </c>
      <c r="E10460" s="3" t="s">
        <v>9848</v>
      </c>
      <c r="F10460" s="61">
        <v>41.87</v>
      </c>
      <c r="G10460" s="61">
        <v>41.87</v>
      </c>
    </row>
    <row r="10461" spans="1:7">
      <c r="A10461" s="1" t="str">
        <f t="shared" si="165"/>
        <v>SINAPI-I 39194</v>
      </c>
      <c r="B10461" s="3" t="s">
        <v>14774</v>
      </c>
      <c r="C10461" s="3">
        <v>39194</v>
      </c>
      <c r="D10461" s="2" t="s">
        <v>10529</v>
      </c>
      <c r="E10461" s="3" t="s">
        <v>9848</v>
      </c>
      <c r="F10461" s="61">
        <v>44.81</v>
      </c>
      <c r="G10461" s="61">
        <v>44.81</v>
      </c>
    </row>
    <row r="10462" spans="1:7">
      <c r="A10462" s="1" t="str">
        <f t="shared" si="165"/>
        <v>SINAPI-I 39193</v>
      </c>
      <c r="B10462" s="3" t="s">
        <v>14774</v>
      </c>
      <c r="C10462" s="3">
        <v>39193</v>
      </c>
      <c r="D10462" s="2" t="s">
        <v>10530</v>
      </c>
      <c r="E10462" s="3" t="s">
        <v>9848</v>
      </c>
      <c r="F10462" s="61">
        <v>49.11</v>
      </c>
      <c r="G10462" s="61">
        <v>49.11</v>
      </c>
    </row>
    <row r="10463" spans="1:7">
      <c r="A10463" s="1" t="str">
        <f t="shared" si="165"/>
        <v>SINAPI-I 39192</v>
      </c>
      <c r="B10463" s="3" t="s">
        <v>14774</v>
      </c>
      <c r="C10463" s="3">
        <v>39192</v>
      </c>
      <c r="D10463" s="2" t="s">
        <v>10531</v>
      </c>
      <c r="E10463" s="3" t="s">
        <v>9848</v>
      </c>
      <c r="F10463" s="61">
        <v>51.09</v>
      </c>
      <c r="G10463" s="61">
        <v>51.09</v>
      </c>
    </row>
    <row r="10464" spans="1:7">
      <c r="A10464" s="1" t="str">
        <f t="shared" si="165"/>
        <v>SINAPI-I 39201</v>
      </c>
      <c r="B10464" s="3" t="s">
        <v>14774</v>
      </c>
      <c r="C10464" s="3">
        <v>39201</v>
      </c>
      <c r="D10464" s="2" t="s">
        <v>10532</v>
      </c>
      <c r="E10464" s="3" t="s">
        <v>9848</v>
      </c>
      <c r="F10464" s="61">
        <v>90.12</v>
      </c>
      <c r="G10464" s="61">
        <v>90.12</v>
      </c>
    </row>
    <row r="10465" spans="1:7">
      <c r="A10465" s="1" t="str">
        <f t="shared" si="165"/>
        <v>SINAPI-I 39200</v>
      </c>
      <c r="B10465" s="3" t="s">
        <v>14774</v>
      </c>
      <c r="C10465" s="3">
        <v>39200</v>
      </c>
      <c r="D10465" s="2" t="s">
        <v>10533</v>
      </c>
      <c r="E10465" s="3" t="s">
        <v>9848</v>
      </c>
      <c r="F10465" s="61">
        <v>90.85</v>
      </c>
      <c r="G10465" s="61">
        <v>90.85</v>
      </c>
    </row>
    <row r="10466" spans="1:7">
      <c r="A10466" s="1" t="str">
        <f t="shared" si="165"/>
        <v>SINAPI-I 39203</v>
      </c>
      <c r="B10466" s="3" t="s">
        <v>14774</v>
      </c>
      <c r="C10466" s="3">
        <v>39203</v>
      </c>
      <c r="D10466" s="2" t="s">
        <v>10534</v>
      </c>
      <c r="E10466" s="3" t="s">
        <v>9848</v>
      </c>
      <c r="F10466" s="61">
        <v>73.36</v>
      </c>
      <c r="G10466" s="61">
        <v>73.36</v>
      </c>
    </row>
    <row r="10467" spans="1:7">
      <c r="A10467" s="1" t="str">
        <f t="shared" si="165"/>
        <v>SINAPI-I 39202</v>
      </c>
      <c r="B10467" s="3" t="s">
        <v>14774</v>
      </c>
      <c r="C10467" s="3">
        <v>39202</v>
      </c>
      <c r="D10467" s="2" t="s">
        <v>10535</v>
      </c>
      <c r="E10467" s="3" t="s">
        <v>9848</v>
      </c>
      <c r="F10467" s="61">
        <v>86.17</v>
      </c>
      <c r="G10467" s="61">
        <v>86.17</v>
      </c>
    </row>
    <row r="10468" spans="1:7">
      <c r="A10468" s="1" t="str">
        <f t="shared" si="165"/>
        <v>SINAPI-I 39920</v>
      </c>
      <c r="B10468" s="3" t="s">
        <v>14774</v>
      </c>
      <c r="C10468" s="3">
        <v>39920</v>
      </c>
      <c r="D10468" s="2" t="s">
        <v>10536</v>
      </c>
      <c r="E10468" s="3" t="s">
        <v>9848</v>
      </c>
      <c r="F10468" s="61">
        <v>6.18</v>
      </c>
      <c r="G10468" s="61">
        <v>6.18</v>
      </c>
    </row>
    <row r="10469" spans="1:7">
      <c r="A10469" s="1" t="str">
        <f t="shared" si="165"/>
        <v>SINAPI-I 39205</v>
      </c>
      <c r="B10469" s="3" t="s">
        <v>14774</v>
      </c>
      <c r="C10469" s="3">
        <v>39205</v>
      </c>
      <c r="D10469" s="2" t="s">
        <v>10537</v>
      </c>
      <c r="E10469" s="3" t="s">
        <v>9848</v>
      </c>
      <c r="F10469" s="61">
        <v>143.77000000000001</v>
      </c>
      <c r="G10469" s="61">
        <v>143.77000000000001</v>
      </c>
    </row>
    <row r="10470" spans="1:7">
      <c r="A10470" s="1" t="str">
        <f t="shared" si="165"/>
        <v>SINAPI-I 39204</v>
      </c>
      <c r="B10470" s="3" t="s">
        <v>14774</v>
      </c>
      <c r="C10470" s="3">
        <v>39204</v>
      </c>
      <c r="D10470" s="2" t="s">
        <v>10538</v>
      </c>
      <c r="E10470" s="3" t="s">
        <v>9848</v>
      </c>
      <c r="F10470" s="61">
        <v>147.24</v>
      </c>
      <c r="G10470" s="61">
        <v>147.24</v>
      </c>
    </row>
    <row r="10471" spans="1:7">
      <c r="A10471" s="1" t="str">
        <f t="shared" si="165"/>
        <v>SINAPI-I 39206</v>
      </c>
      <c r="B10471" s="3" t="s">
        <v>14774</v>
      </c>
      <c r="C10471" s="3">
        <v>39206</v>
      </c>
      <c r="D10471" s="2" t="s">
        <v>10539</v>
      </c>
      <c r="E10471" s="3" t="s">
        <v>9848</v>
      </c>
      <c r="F10471" s="61">
        <v>139.69</v>
      </c>
      <c r="G10471" s="61">
        <v>139.69</v>
      </c>
    </row>
    <row r="10472" spans="1:7">
      <c r="A10472" s="1" t="str">
        <f t="shared" si="165"/>
        <v>SINAPI-I 798</v>
      </c>
      <c r="B10472" s="3" t="s">
        <v>14774</v>
      </c>
      <c r="C10472" s="3">
        <v>798</v>
      </c>
      <c r="D10472" s="2" t="s">
        <v>10540</v>
      </c>
      <c r="E10472" s="3" t="s">
        <v>9848</v>
      </c>
      <c r="F10472" s="61">
        <v>1.23</v>
      </c>
      <c r="G10472" s="61">
        <v>1.23</v>
      </c>
    </row>
    <row r="10473" spans="1:7">
      <c r="A10473" s="1" t="str">
        <f t="shared" si="165"/>
        <v>SINAPI-I 797</v>
      </c>
      <c r="B10473" s="3" t="s">
        <v>14774</v>
      </c>
      <c r="C10473" s="3">
        <v>797</v>
      </c>
      <c r="D10473" s="2" t="s">
        <v>10541</v>
      </c>
      <c r="E10473" s="3" t="s">
        <v>9848</v>
      </c>
      <c r="F10473" s="61">
        <v>8.9499999999999993</v>
      </c>
      <c r="G10473" s="61">
        <v>8.9499999999999993</v>
      </c>
    </row>
    <row r="10474" spans="1:7">
      <c r="A10474" s="1" t="str">
        <f t="shared" si="165"/>
        <v>SINAPI-I 796</v>
      </c>
      <c r="B10474" s="3" t="s">
        <v>14774</v>
      </c>
      <c r="C10474" s="3">
        <v>796</v>
      </c>
      <c r="D10474" s="2" t="s">
        <v>10542</v>
      </c>
      <c r="E10474" s="3" t="s">
        <v>9848</v>
      </c>
      <c r="F10474" s="61">
        <v>7.6</v>
      </c>
      <c r="G10474" s="61">
        <v>7.6</v>
      </c>
    </row>
    <row r="10475" spans="1:7">
      <c r="A10475" s="1" t="str">
        <f t="shared" si="165"/>
        <v>SINAPI-I 799</v>
      </c>
      <c r="B10475" s="3" t="s">
        <v>14774</v>
      </c>
      <c r="C10475" s="3">
        <v>799</v>
      </c>
      <c r="D10475" s="2" t="s">
        <v>10543</v>
      </c>
      <c r="E10475" s="3" t="s">
        <v>9848</v>
      </c>
      <c r="F10475" s="61">
        <v>3.68</v>
      </c>
      <c r="G10475" s="61">
        <v>3.68</v>
      </c>
    </row>
    <row r="10476" spans="1:7">
      <c r="A10476" s="1" t="str">
        <f t="shared" si="165"/>
        <v>SINAPI-I 792</v>
      </c>
      <c r="B10476" s="3" t="s">
        <v>14774</v>
      </c>
      <c r="C10476" s="3">
        <v>792</v>
      </c>
      <c r="D10476" s="2" t="s">
        <v>10544</v>
      </c>
      <c r="E10476" s="3" t="s">
        <v>9848</v>
      </c>
      <c r="F10476" s="61">
        <v>3.56</v>
      </c>
      <c r="G10476" s="61">
        <v>3.56</v>
      </c>
    </row>
    <row r="10477" spans="1:7">
      <c r="A10477" s="1" t="str">
        <f t="shared" si="165"/>
        <v>SINAPI-I 38001</v>
      </c>
      <c r="B10477" s="3" t="s">
        <v>14774</v>
      </c>
      <c r="C10477" s="3">
        <v>38001</v>
      </c>
      <c r="D10477" s="2" t="s">
        <v>10545</v>
      </c>
      <c r="E10477" s="3" t="s">
        <v>9848</v>
      </c>
      <c r="F10477" s="61">
        <v>1.23</v>
      </c>
      <c r="G10477" s="61">
        <v>1.23</v>
      </c>
    </row>
    <row r="10478" spans="1:7">
      <c r="A10478" s="1" t="str">
        <f t="shared" si="165"/>
        <v>SINAPI-I 38002</v>
      </c>
      <c r="B10478" s="3" t="s">
        <v>14774</v>
      </c>
      <c r="C10478" s="3">
        <v>38002</v>
      </c>
      <c r="D10478" s="2" t="s">
        <v>10546</v>
      </c>
      <c r="E10478" s="3" t="s">
        <v>9848</v>
      </c>
      <c r="F10478" s="61">
        <v>4.28</v>
      </c>
      <c r="G10478" s="61">
        <v>4.28</v>
      </c>
    </row>
    <row r="10479" spans="1:7">
      <c r="A10479" s="1" t="str">
        <f t="shared" si="165"/>
        <v>SINAPI-I 38003</v>
      </c>
      <c r="B10479" s="3" t="s">
        <v>14774</v>
      </c>
      <c r="C10479" s="3">
        <v>38003</v>
      </c>
      <c r="D10479" s="2" t="s">
        <v>10547</v>
      </c>
      <c r="E10479" s="3" t="s">
        <v>9848</v>
      </c>
      <c r="F10479" s="61">
        <v>29.25</v>
      </c>
      <c r="G10479" s="61">
        <v>29.25</v>
      </c>
    </row>
    <row r="10480" spans="1:7">
      <c r="A10480" s="1" t="str">
        <f t="shared" si="165"/>
        <v>SINAPI-I 38004</v>
      </c>
      <c r="B10480" s="3" t="s">
        <v>14774</v>
      </c>
      <c r="C10480" s="3">
        <v>38004</v>
      </c>
      <c r="D10480" s="2" t="s">
        <v>10548</v>
      </c>
      <c r="E10480" s="3" t="s">
        <v>9848</v>
      </c>
      <c r="F10480" s="61">
        <v>33.64</v>
      </c>
      <c r="G10480" s="61">
        <v>33.64</v>
      </c>
    </row>
    <row r="10481" spans="1:7">
      <c r="A10481" s="1" t="str">
        <f t="shared" si="165"/>
        <v>SINAPI-I 44263</v>
      </c>
      <c r="B10481" s="3" t="s">
        <v>14774</v>
      </c>
      <c r="C10481" s="3">
        <v>44263</v>
      </c>
      <c r="D10481" s="2" t="s">
        <v>10549</v>
      </c>
      <c r="E10481" s="3" t="s">
        <v>9848</v>
      </c>
      <c r="F10481" s="61">
        <v>60.39</v>
      </c>
      <c r="G10481" s="61">
        <v>60.39</v>
      </c>
    </row>
    <row r="10482" spans="1:7">
      <c r="A10482" s="1" t="str">
        <f t="shared" si="165"/>
        <v>SINAPI-I 36327</v>
      </c>
      <c r="B10482" s="3" t="s">
        <v>14774</v>
      </c>
      <c r="C10482" s="3">
        <v>36327</v>
      </c>
      <c r="D10482" s="2" t="s">
        <v>10550</v>
      </c>
      <c r="E10482" s="3" t="s">
        <v>9848</v>
      </c>
      <c r="F10482" s="61">
        <v>4.28</v>
      </c>
      <c r="G10482" s="61">
        <v>4.28</v>
      </c>
    </row>
    <row r="10483" spans="1:7">
      <c r="A10483" s="1" t="str">
        <f t="shared" si="165"/>
        <v>SINAPI-I 38992</v>
      </c>
      <c r="B10483" s="3" t="s">
        <v>14774</v>
      </c>
      <c r="C10483" s="3">
        <v>38992</v>
      </c>
      <c r="D10483" s="2" t="s">
        <v>10551</v>
      </c>
      <c r="E10483" s="3" t="s">
        <v>9848</v>
      </c>
      <c r="F10483" s="61">
        <v>5.19</v>
      </c>
      <c r="G10483" s="61">
        <v>5.19</v>
      </c>
    </row>
    <row r="10484" spans="1:7">
      <c r="A10484" s="1" t="str">
        <f t="shared" si="165"/>
        <v>SINAPI-I 38993</v>
      </c>
      <c r="B10484" s="3" t="s">
        <v>14774</v>
      </c>
      <c r="C10484" s="3">
        <v>38993</v>
      </c>
      <c r="D10484" s="2" t="s">
        <v>10552</v>
      </c>
      <c r="E10484" s="3" t="s">
        <v>9848</v>
      </c>
      <c r="F10484" s="61">
        <v>13.51</v>
      </c>
      <c r="G10484" s="61">
        <v>13.51</v>
      </c>
    </row>
    <row r="10485" spans="1:7">
      <c r="A10485" s="1" t="str">
        <f t="shared" si="165"/>
        <v>SINAPI-I 44175</v>
      </c>
      <c r="B10485" s="3" t="s">
        <v>14774</v>
      </c>
      <c r="C10485" s="3">
        <v>44175</v>
      </c>
      <c r="D10485" s="2" t="s">
        <v>10553</v>
      </c>
      <c r="E10485" s="3" t="s">
        <v>9848</v>
      </c>
      <c r="F10485" s="61">
        <v>23.57</v>
      </c>
      <c r="G10485" s="61">
        <v>23.57</v>
      </c>
    </row>
    <row r="10486" spans="1:7">
      <c r="A10486" s="1" t="str">
        <f t="shared" si="165"/>
        <v>SINAPI-I 44177</v>
      </c>
      <c r="B10486" s="3" t="s">
        <v>14774</v>
      </c>
      <c r="C10486" s="3">
        <v>44177</v>
      </c>
      <c r="D10486" s="2" t="s">
        <v>10554</v>
      </c>
      <c r="E10486" s="3" t="s">
        <v>9848</v>
      </c>
      <c r="F10486" s="61">
        <v>17.61</v>
      </c>
      <c r="G10486" s="61">
        <v>17.61</v>
      </c>
    </row>
    <row r="10487" spans="1:7">
      <c r="A10487" s="1" t="str">
        <f t="shared" si="165"/>
        <v>SINAPI-I 38418</v>
      </c>
      <c r="B10487" s="3" t="s">
        <v>14774</v>
      </c>
      <c r="C10487" s="3">
        <v>38418</v>
      </c>
      <c r="D10487" s="2" t="s">
        <v>10555</v>
      </c>
      <c r="E10487" s="3" t="s">
        <v>9848</v>
      </c>
      <c r="F10487" s="61">
        <v>5.76</v>
      </c>
      <c r="G10487" s="61">
        <v>5.76</v>
      </c>
    </row>
    <row r="10488" spans="1:7">
      <c r="A10488" s="1" t="str">
        <f t="shared" si="165"/>
        <v>SINAPI-I 39178</v>
      </c>
      <c r="B10488" s="3" t="s">
        <v>14774</v>
      </c>
      <c r="C10488" s="3">
        <v>39178</v>
      </c>
      <c r="D10488" s="2" t="s">
        <v>10556</v>
      </c>
      <c r="E10488" s="3" t="s">
        <v>9848</v>
      </c>
      <c r="F10488" s="61">
        <v>2.48</v>
      </c>
      <c r="G10488" s="61">
        <v>2.48</v>
      </c>
    </row>
    <row r="10489" spans="1:7">
      <c r="A10489" s="1" t="str">
        <f t="shared" si="165"/>
        <v>SINAPI-I 39177</v>
      </c>
      <c r="B10489" s="3" t="s">
        <v>14774</v>
      </c>
      <c r="C10489" s="3">
        <v>39177</v>
      </c>
      <c r="D10489" s="2" t="s">
        <v>10557</v>
      </c>
      <c r="E10489" s="3" t="s">
        <v>9848</v>
      </c>
      <c r="F10489" s="61">
        <v>2.25</v>
      </c>
      <c r="G10489" s="61">
        <v>2.25</v>
      </c>
    </row>
    <row r="10490" spans="1:7">
      <c r="A10490" s="1" t="str">
        <f t="shared" si="165"/>
        <v>SINAPI-I 39176</v>
      </c>
      <c r="B10490" s="3" t="s">
        <v>14774</v>
      </c>
      <c r="C10490" s="3">
        <v>39176</v>
      </c>
      <c r="D10490" s="2" t="s">
        <v>10558</v>
      </c>
      <c r="E10490" s="3" t="s">
        <v>9848</v>
      </c>
      <c r="F10490" s="61">
        <v>1.47</v>
      </c>
      <c r="G10490" s="61">
        <v>1.47</v>
      </c>
    </row>
    <row r="10491" spans="1:7">
      <c r="A10491" s="1" t="str">
        <f t="shared" si="165"/>
        <v>SINAPI-I 39174</v>
      </c>
      <c r="B10491" s="3" t="s">
        <v>14774</v>
      </c>
      <c r="C10491" s="3">
        <v>39174</v>
      </c>
      <c r="D10491" s="2" t="s">
        <v>10559</v>
      </c>
      <c r="E10491" s="3" t="s">
        <v>9848</v>
      </c>
      <c r="F10491" s="61">
        <v>1.1200000000000001</v>
      </c>
      <c r="G10491" s="61">
        <v>1.1200000000000001</v>
      </c>
    </row>
    <row r="10492" spans="1:7">
      <c r="A10492" s="1" t="str">
        <f t="shared" si="165"/>
        <v>SINAPI-I 39180</v>
      </c>
      <c r="B10492" s="3" t="s">
        <v>14774</v>
      </c>
      <c r="C10492" s="3">
        <v>39180</v>
      </c>
      <c r="D10492" s="2" t="s">
        <v>10560</v>
      </c>
      <c r="E10492" s="3" t="s">
        <v>9848</v>
      </c>
      <c r="F10492" s="61">
        <v>6.75</v>
      </c>
      <c r="G10492" s="61">
        <v>6.75</v>
      </c>
    </row>
    <row r="10493" spans="1:7">
      <c r="A10493" s="1" t="str">
        <f t="shared" si="165"/>
        <v>SINAPI-I 39179</v>
      </c>
      <c r="B10493" s="3" t="s">
        <v>14774</v>
      </c>
      <c r="C10493" s="3">
        <v>39179</v>
      </c>
      <c r="D10493" s="2" t="s">
        <v>10561</v>
      </c>
      <c r="E10493" s="3" t="s">
        <v>9848</v>
      </c>
      <c r="F10493" s="61">
        <v>5.97</v>
      </c>
      <c r="G10493" s="61">
        <v>5.97</v>
      </c>
    </row>
    <row r="10494" spans="1:7">
      <c r="A10494" s="1" t="str">
        <f t="shared" si="165"/>
        <v>SINAPI-I 39181</v>
      </c>
      <c r="B10494" s="3" t="s">
        <v>14774</v>
      </c>
      <c r="C10494" s="3">
        <v>39181</v>
      </c>
      <c r="D10494" s="2" t="s">
        <v>10562</v>
      </c>
      <c r="E10494" s="3" t="s">
        <v>9848</v>
      </c>
      <c r="F10494" s="61">
        <v>9.0500000000000007</v>
      </c>
      <c r="G10494" s="61">
        <v>9.0500000000000007</v>
      </c>
    </row>
    <row r="10495" spans="1:7">
      <c r="A10495" s="1" t="str">
        <f t="shared" si="165"/>
        <v>SINAPI-I 39175</v>
      </c>
      <c r="B10495" s="3" t="s">
        <v>14774</v>
      </c>
      <c r="C10495" s="3">
        <v>39175</v>
      </c>
      <c r="D10495" s="2" t="s">
        <v>10563</v>
      </c>
      <c r="E10495" s="3" t="s">
        <v>9848</v>
      </c>
      <c r="F10495" s="61">
        <v>1.37</v>
      </c>
      <c r="G10495" s="61">
        <v>1.37</v>
      </c>
    </row>
    <row r="10496" spans="1:7">
      <c r="A10496" s="1" t="str">
        <f t="shared" si="165"/>
        <v>SINAPI-I 39217</v>
      </c>
      <c r="B10496" s="3" t="s">
        <v>14774</v>
      </c>
      <c r="C10496" s="3">
        <v>39217</v>
      </c>
      <c r="D10496" s="2" t="s">
        <v>10564</v>
      </c>
      <c r="E10496" s="3" t="s">
        <v>9848</v>
      </c>
      <c r="F10496" s="61">
        <v>1.06</v>
      </c>
      <c r="G10496" s="61">
        <v>1.06</v>
      </c>
    </row>
    <row r="10497" spans="1:7">
      <c r="A10497" s="1" t="str">
        <f t="shared" si="165"/>
        <v>SINAPI-I 39182</v>
      </c>
      <c r="B10497" s="3" t="s">
        <v>14774</v>
      </c>
      <c r="C10497" s="3">
        <v>39182</v>
      </c>
      <c r="D10497" s="2" t="s">
        <v>10565</v>
      </c>
      <c r="E10497" s="3" t="s">
        <v>9848</v>
      </c>
      <c r="F10497" s="61">
        <v>12.72</v>
      </c>
      <c r="G10497" s="61">
        <v>12.72</v>
      </c>
    </row>
    <row r="10498" spans="1:7" ht="22.5">
      <c r="A10498" s="1" t="str">
        <f t="shared" si="165"/>
        <v>SINAPI-I 12616</v>
      </c>
      <c r="B10498" s="3" t="s">
        <v>14774</v>
      </c>
      <c r="C10498" s="3">
        <v>12616</v>
      </c>
      <c r="D10498" s="2" t="s">
        <v>10566</v>
      </c>
      <c r="E10498" s="3" t="s">
        <v>9848</v>
      </c>
      <c r="F10498" s="61">
        <v>17.760000000000002</v>
      </c>
      <c r="G10498" s="61">
        <v>17.760000000000002</v>
      </c>
    </row>
    <row r="10499" spans="1:7" ht="22.5">
      <c r="A10499" s="1" t="str">
        <f t="shared" si="165"/>
        <v>SINAPI-I 1049</v>
      </c>
      <c r="B10499" s="3" t="s">
        <v>14774</v>
      </c>
      <c r="C10499" s="3">
        <v>1049</v>
      </c>
      <c r="D10499" s="2" t="s">
        <v>10567</v>
      </c>
      <c r="E10499" s="3" t="s">
        <v>9848</v>
      </c>
      <c r="F10499" s="61">
        <v>10.65</v>
      </c>
      <c r="G10499" s="61">
        <v>10.65</v>
      </c>
    </row>
    <row r="10500" spans="1:7" ht="22.5">
      <c r="A10500" s="1" t="str">
        <f t="shared" si="165"/>
        <v>SINAPI-I 1099</v>
      </c>
      <c r="B10500" s="3" t="s">
        <v>14774</v>
      </c>
      <c r="C10500" s="3">
        <v>1099</v>
      </c>
      <c r="D10500" s="2" t="s">
        <v>10568</v>
      </c>
      <c r="E10500" s="3" t="s">
        <v>9848</v>
      </c>
      <c r="F10500" s="61">
        <v>8.15</v>
      </c>
      <c r="G10500" s="61">
        <v>8.15</v>
      </c>
    </row>
    <row r="10501" spans="1:7" ht="22.5">
      <c r="A10501" s="1" t="str">
        <f t="shared" si="165"/>
        <v>SINAPI-I 1050</v>
      </c>
      <c r="B10501" s="3" t="s">
        <v>14774</v>
      </c>
      <c r="C10501" s="3">
        <v>1050</v>
      </c>
      <c r="D10501" s="2" t="s">
        <v>10569</v>
      </c>
      <c r="E10501" s="3" t="s">
        <v>9848</v>
      </c>
      <c r="F10501" s="61">
        <v>5.57</v>
      </c>
      <c r="G10501" s="61">
        <v>5.57</v>
      </c>
    </row>
    <row r="10502" spans="1:7" ht="22.5">
      <c r="A10502" s="1" t="str">
        <f t="shared" si="165"/>
        <v>SINAPI-I 39678</v>
      </c>
      <c r="B10502" s="3" t="s">
        <v>14774</v>
      </c>
      <c r="C10502" s="3">
        <v>39678</v>
      </c>
      <c r="D10502" s="2" t="s">
        <v>10570</v>
      </c>
      <c r="E10502" s="3" t="s">
        <v>9848</v>
      </c>
      <c r="F10502" s="61">
        <v>3.28</v>
      </c>
      <c r="G10502" s="61">
        <v>3.28</v>
      </c>
    </row>
    <row r="10503" spans="1:7" ht="22.5">
      <c r="A10503" s="1" t="str">
        <f t="shared" si="165"/>
        <v>SINAPI-I 1101</v>
      </c>
      <c r="B10503" s="3" t="s">
        <v>14774</v>
      </c>
      <c r="C10503" s="3">
        <v>1101</v>
      </c>
      <c r="D10503" s="2" t="s">
        <v>10571</v>
      </c>
      <c r="E10503" s="3" t="s">
        <v>9848</v>
      </c>
      <c r="F10503" s="61">
        <v>35.130000000000003</v>
      </c>
      <c r="G10503" s="61">
        <v>35.130000000000003</v>
      </c>
    </row>
    <row r="10504" spans="1:7" ht="22.5">
      <c r="A10504" s="1" t="str">
        <f t="shared" si="165"/>
        <v>SINAPI-I 1100</v>
      </c>
      <c r="B10504" s="3" t="s">
        <v>14774</v>
      </c>
      <c r="C10504" s="3">
        <v>1100</v>
      </c>
      <c r="D10504" s="2" t="s">
        <v>10572</v>
      </c>
      <c r="E10504" s="3" t="s">
        <v>9848</v>
      </c>
      <c r="F10504" s="61">
        <v>18.13</v>
      </c>
      <c r="G10504" s="61">
        <v>18.13</v>
      </c>
    </row>
    <row r="10505" spans="1:7" ht="22.5">
      <c r="A10505" s="1" t="str">
        <f t="shared" ref="A10505:A10568" si="166">CONCATENATE($B10505," ",$C10505)</f>
        <v>SINAPI-I 39679</v>
      </c>
      <c r="B10505" s="3" t="s">
        <v>14774</v>
      </c>
      <c r="C10505" s="3">
        <v>39679</v>
      </c>
      <c r="D10505" s="2" t="s">
        <v>10573</v>
      </c>
      <c r="E10505" s="3" t="s">
        <v>9848</v>
      </c>
      <c r="F10505" s="61">
        <v>70.02</v>
      </c>
      <c r="G10505" s="61">
        <v>70.02</v>
      </c>
    </row>
    <row r="10506" spans="1:7" ht="22.5">
      <c r="A10506" s="1" t="str">
        <f t="shared" si="166"/>
        <v>SINAPI-I 1102</v>
      </c>
      <c r="B10506" s="3" t="s">
        <v>14774</v>
      </c>
      <c r="C10506" s="3">
        <v>1102</v>
      </c>
      <c r="D10506" s="2" t="s">
        <v>10574</v>
      </c>
      <c r="E10506" s="3" t="s">
        <v>9848</v>
      </c>
      <c r="F10506" s="61">
        <v>52.39</v>
      </c>
      <c r="G10506" s="61">
        <v>52.39</v>
      </c>
    </row>
    <row r="10507" spans="1:7" ht="22.5">
      <c r="A10507" s="1" t="str">
        <f t="shared" si="166"/>
        <v>SINAPI-I 1098</v>
      </c>
      <c r="B10507" s="3" t="s">
        <v>14774</v>
      </c>
      <c r="C10507" s="3">
        <v>1098</v>
      </c>
      <c r="D10507" s="2" t="s">
        <v>10575</v>
      </c>
      <c r="E10507" s="3" t="s">
        <v>9848</v>
      </c>
      <c r="F10507" s="61">
        <v>4.3499999999999996</v>
      </c>
      <c r="G10507" s="61">
        <v>4.3499999999999996</v>
      </c>
    </row>
    <row r="10508" spans="1:7" ht="22.5">
      <c r="A10508" s="1" t="str">
        <f t="shared" si="166"/>
        <v>SINAPI-I 1051</v>
      </c>
      <c r="B10508" s="3" t="s">
        <v>14774</v>
      </c>
      <c r="C10508" s="3">
        <v>1051</v>
      </c>
      <c r="D10508" s="2" t="s">
        <v>10576</v>
      </c>
      <c r="E10508" s="3" t="s">
        <v>9848</v>
      </c>
      <c r="F10508" s="61">
        <v>76.14</v>
      </c>
      <c r="G10508" s="61">
        <v>76.14</v>
      </c>
    </row>
    <row r="10509" spans="1:7">
      <c r="A10509" s="1" t="str">
        <f t="shared" si="166"/>
        <v>SINAPI-I 37399</v>
      </c>
      <c r="B10509" s="3" t="s">
        <v>14774</v>
      </c>
      <c r="C10509" s="3">
        <v>37399</v>
      </c>
      <c r="D10509" s="2" t="s">
        <v>10577</v>
      </c>
      <c r="E10509" s="3" t="s">
        <v>9848</v>
      </c>
      <c r="F10509" s="61">
        <v>31.25</v>
      </c>
      <c r="G10509" s="61">
        <v>31.25</v>
      </c>
    </row>
    <row r="10510" spans="1:7">
      <c r="A10510" s="1" t="str">
        <f t="shared" si="166"/>
        <v>SINAPI-I 43834</v>
      </c>
      <c r="B10510" s="3" t="s">
        <v>14774</v>
      </c>
      <c r="C10510" s="3">
        <v>43834</v>
      </c>
      <c r="D10510" s="2" t="s">
        <v>10578</v>
      </c>
      <c r="E10510" s="3" t="s">
        <v>9849</v>
      </c>
      <c r="F10510" s="61">
        <v>22.49</v>
      </c>
      <c r="G10510" s="61">
        <v>22.49</v>
      </c>
    </row>
    <row r="10511" spans="1:7">
      <c r="A10511" s="1" t="str">
        <f t="shared" si="166"/>
        <v>SINAPI-I 43835</v>
      </c>
      <c r="B10511" s="3" t="s">
        <v>14774</v>
      </c>
      <c r="C10511" s="3">
        <v>43835</v>
      </c>
      <c r="D10511" s="2" t="s">
        <v>10579</v>
      </c>
      <c r="E10511" s="3" t="s">
        <v>9849</v>
      </c>
      <c r="F10511" s="61">
        <v>2.0099999999999998</v>
      </c>
      <c r="G10511" s="61">
        <v>2.0099999999999998</v>
      </c>
    </row>
    <row r="10512" spans="1:7">
      <c r="A10512" s="1" t="str">
        <f t="shared" si="166"/>
        <v>SINAPI-I 43833</v>
      </c>
      <c r="B10512" s="3" t="s">
        <v>14774</v>
      </c>
      <c r="C10512" s="3">
        <v>43833</v>
      </c>
      <c r="D10512" s="2" t="s">
        <v>10580</v>
      </c>
      <c r="E10512" s="3" t="s">
        <v>9849</v>
      </c>
      <c r="F10512" s="61">
        <v>2.09</v>
      </c>
      <c r="G10512" s="61">
        <v>2.09</v>
      </c>
    </row>
    <row r="10513" spans="1:7">
      <c r="A10513" s="1" t="str">
        <f t="shared" si="166"/>
        <v>SINAPI-I 41955</v>
      </c>
      <c r="B10513" s="3" t="s">
        <v>14774</v>
      </c>
      <c r="C10513" s="3">
        <v>41955</v>
      </c>
      <c r="D10513" s="2" t="s">
        <v>10581</v>
      </c>
      <c r="E10513" s="3" t="s">
        <v>9851</v>
      </c>
      <c r="F10513" s="61">
        <v>72.489999999999995</v>
      </c>
      <c r="G10513" s="61">
        <v>72.489999999999995</v>
      </c>
    </row>
    <row r="10514" spans="1:7">
      <c r="A10514" s="1" t="str">
        <f t="shared" si="166"/>
        <v>SINAPI-I 41953</v>
      </c>
      <c r="B10514" s="3" t="s">
        <v>14774</v>
      </c>
      <c r="C10514" s="3">
        <v>41953</v>
      </c>
      <c r="D10514" s="2" t="s">
        <v>10582</v>
      </c>
      <c r="E10514" s="3" t="s">
        <v>9851</v>
      </c>
      <c r="F10514" s="61">
        <v>69.180000000000007</v>
      </c>
      <c r="G10514" s="61">
        <v>69.180000000000007</v>
      </c>
    </row>
    <row r="10515" spans="1:7">
      <c r="A10515" s="1" t="str">
        <f t="shared" si="166"/>
        <v>SINAPI-I 41954</v>
      </c>
      <c r="B10515" s="3" t="s">
        <v>14774</v>
      </c>
      <c r="C10515" s="3">
        <v>41954</v>
      </c>
      <c r="D10515" s="2" t="s">
        <v>10583</v>
      </c>
      <c r="E10515" s="3" t="s">
        <v>9851</v>
      </c>
      <c r="F10515" s="61">
        <v>68.52</v>
      </c>
      <c r="G10515" s="61">
        <v>68.52</v>
      </c>
    </row>
    <row r="10516" spans="1:7">
      <c r="A10516" s="1" t="str">
        <f t="shared" si="166"/>
        <v>SINAPI-I 25004</v>
      </c>
      <c r="B10516" s="3" t="s">
        <v>14774</v>
      </c>
      <c r="C10516" s="3">
        <v>25004</v>
      </c>
      <c r="D10516" s="2" t="s">
        <v>10584</v>
      </c>
      <c r="E10516" s="3" t="s">
        <v>9851</v>
      </c>
      <c r="F10516" s="61">
        <v>51.47</v>
      </c>
      <c r="G10516" s="61">
        <v>51.47</v>
      </c>
    </row>
    <row r="10517" spans="1:7">
      <c r="A10517" s="1" t="str">
        <f t="shared" si="166"/>
        <v>SINAPI-I 25002</v>
      </c>
      <c r="B10517" s="3" t="s">
        <v>14774</v>
      </c>
      <c r="C10517" s="3">
        <v>25002</v>
      </c>
      <c r="D10517" s="2" t="s">
        <v>10585</v>
      </c>
      <c r="E10517" s="3" t="s">
        <v>9851</v>
      </c>
      <c r="F10517" s="61">
        <v>51.47</v>
      </c>
      <c r="G10517" s="61">
        <v>51.47</v>
      </c>
    </row>
    <row r="10518" spans="1:7">
      <c r="A10518" s="1" t="str">
        <f t="shared" si="166"/>
        <v>SINAPI-I 37409</v>
      </c>
      <c r="B10518" s="3" t="s">
        <v>14774</v>
      </c>
      <c r="C10518" s="3">
        <v>37409</v>
      </c>
      <c r="D10518" s="2" t="s">
        <v>10586</v>
      </c>
      <c r="E10518" s="3" t="s">
        <v>9851</v>
      </c>
      <c r="F10518" s="61">
        <v>51.47</v>
      </c>
      <c r="G10518" s="61">
        <v>51.47</v>
      </c>
    </row>
    <row r="10519" spans="1:7">
      <c r="A10519" s="1" t="str">
        <f t="shared" si="166"/>
        <v>SINAPI-I 841</v>
      </c>
      <c r="B10519" s="3" t="s">
        <v>14774</v>
      </c>
      <c r="C10519" s="3">
        <v>841</v>
      </c>
      <c r="D10519" s="2" t="s">
        <v>10587</v>
      </c>
      <c r="E10519" s="3" t="s">
        <v>9851</v>
      </c>
      <c r="F10519" s="61">
        <v>52.1</v>
      </c>
      <c r="G10519" s="61">
        <v>52.1</v>
      </c>
    </row>
    <row r="10520" spans="1:7">
      <c r="A10520" s="1" t="str">
        <f t="shared" si="166"/>
        <v>SINAPI-I 25005</v>
      </c>
      <c r="B10520" s="3" t="s">
        <v>14774</v>
      </c>
      <c r="C10520" s="3">
        <v>25005</v>
      </c>
      <c r="D10520" s="2" t="s">
        <v>10588</v>
      </c>
      <c r="E10520" s="3" t="s">
        <v>9851</v>
      </c>
      <c r="F10520" s="61">
        <v>56.48</v>
      </c>
      <c r="G10520" s="61">
        <v>56.48</v>
      </c>
    </row>
    <row r="10521" spans="1:7">
      <c r="A10521" s="1" t="str">
        <f t="shared" si="166"/>
        <v>SINAPI-I 25003</v>
      </c>
      <c r="B10521" s="3" t="s">
        <v>14774</v>
      </c>
      <c r="C10521" s="3">
        <v>25003</v>
      </c>
      <c r="D10521" s="2" t="s">
        <v>10589</v>
      </c>
      <c r="E10521" s="3" t="s">
        <v>9851</v>
      </c>
      <c r="F10521" s="61">
        <v>57.33</v>
      </c>
      <c r="G10521" s="61">
        <v>57.33</v>
      </c>
    </row>
    <row r="10522" spans="1:7">
      <c r="A10522" s="1" t="str">
        <f t="shared" si="166"/>
        <v>SINAPI-I 37410</v>
      </c>
      <c r="B10522" s="3" t="s">
        <v>14774</v>
      </c>
      <c r="C10522" s="3">
        <v>37410</v>
      </c>
      <c r="D10522" s="2" t="s">
        <v>10590</v>
      </c>
      <c r="E10522" s="3" t="s">
        <v>9851</v>
      </c>
      <c r="F10522" s="61">
        <v>56.48</v>
      </c>
      <c r="G10522" s="61">
        <v>56.48</v>
      </c>
    </row>
    <row r="10523" spans="1:7">
      <c r="A10523" s="1" t="str">
        <f t="shared" si="166"/>
        <v>SINAPI-I 842</v>
      </c>
      <c r="B10523" s="3" t="s">
        <v>14774</v>
      </c>
      <c r="C10523" s="3">
        <v>842</v>
      </c>
      <c r="D10523" s="2" t="s">
        <v>10591</v>
      </c>
      <c r="E10523" s="3" t="s">
        <v>9851</v>
      </c>
      <c r="F10523" s="61">
        <v>57.28</v>
      </c>
      <c r="G10523" s="61">
        <v>57.28</v>
      </c>
    </row>
    <row r="10524" spans="1:7">
      <c r="A10524" s="1" t="str">
        <f t="shared" si="166"/>
        <v>SINAPI-I 44391</v>
      </c>
      <c r="B10524" s="3" t="s">
        <v>14774</v>
      </c>
      <c r="C10524" s="3">
        <v>44391</v>
      </c>
      <c r="D10524" s="2" t="s">
        <v>10592</v>
      </c>
      <c r="E10524" s="3" t="s">
        <v>9849</v>
      </c>
      <c r="F10524" s="61">
        <v>122.06</v>
      </c>
      <c r="G10524" s="61">
        <v>122.06</v>
      </c>
    </row>
    <row r="10525" spans="1:7">
      <c r="A10525" s="1" t="str">
        <f t="shared" si="166"/>
        <v>SINAPI-I 44388</v>
      </c>
      <c r="B10525" s="3" t="s">
        <v>14774</v>
      </c>
      <c r="C10525" s="3">
        <v>44388</v>
      </c>
      <c r="D10525" s="2" t="s">
        <v>10593</v>
      </c>
      <c r="E10525" s="3" t="s">
        <v>9849</v>
      </c>
      <c r="F10525" s="61">
        <v>2.64</v>
      </c>
      <c r="G10525" s="61">
        <v>2.64</v>
      </c>
    </row>
    <row r="10526" spans="1:7">
      <c r="A10526" s="1" t="str">
        <f t="shared" si="166"/>
        <v>SINAPI-I 44392</v>
      </c>
      <c r="B10526" s="3" t="s">
        <v>14774</v>
      </c>
      <c r="C10526" s="3">
        <v>44392</v>
      </c>
      <c r="D10526" s="2" t="s">
        <v>10594</v>
      </c>
      <c r="E10526" s="3" t="s">
        <v>9849</v>
      </c>
      <c r="F10526" s="61">
        <v>243.03</v>
      </c>
      <c r="G10526" s="61">
        <v>243.03</v>
      </c>
    </row>
    <row r="10527" spans="1:7">
      <c r="A10527" s="1" t="str">
        <f t="shared" si="166"/>
        <v>SINAPI-I 44390</v>
      </c>
      <c r="B10527" s="3" t="s">
        <v>14774</v>
      </c>
      <c r="C10527" s="3">
        <v>44390</v>
      </c>
      <c r="D10527" s="2" t="s">
        <v>10595</v>
      </c>
      <c r="E10527" s="3" t="s">
        <v>9849</v>
      </c>
      <c r="F10527" s="61">
        <v>51.49</v>
      </c>
      <c r="G10527" s="61">
        <v>51.49</v>
      </c>
    </row>
    <row r="10528" spans="1:7">
      <c r="A10528" s="1" t="str">
        <f t="shared" si="166"/>
        <v>SINAPI-I 44389</v>
      </c>
      <c r="B10528" s="3" t="s">
        <v>14774</v>
      </c>
      <c r="C10528" s="3">
        <v>44389</v>
      </c>
      <c r="D10528" s="2" t="s">
        <v>10596</v>
      </c>
      <c r="E10528" s="3" t="s">
        <v>9849</v>
      </c>
      <c r="F10528" s="61">
        <v>6.08</v>
      </c>
      <c r="G10528" s="61">
        <v>6.08</v>
      </c>
    </row>
    <row r="10529" spans="1:7">
      <c r="A10529" s="1" t="str">
        <f t="shared" si="166"/>
        <v>SINAPI-I 862</v>
      </c>
      <c r="B10529" s="3" t="s">
        <v>14774</v>
      </c>
      <c r="C10529" s="3">
        <v>862</v>
      </c>
      <c r="D10529" s="2" t="s">
        <v>10597</v>
      </c>
      <c r="E10529" s="3" t="s">
        <v>9849</v>
      </c>
      <c r="F10529" s="61">
        <v>11.14</v>
      </c>
      <c r="G10529" s="61">
        <v>11.14</v>
      </c>
    </row>
    <row r="10530" spans="1:7">
      <c r="A10530" s="1" t="str">
        <f t="shared" si="166"/>
        <v>SINAPI-I 866</v>
      </c>
      <c r="B10530" s="3" t="s">
        <v>14774</v>
      </c>
      <c r="C10530" s="3">
        <v>866</v>
      </c>
      <c r="D10530" s="2" t="s">
        <v>10598</v>
      </c>
      <c r="E10530" s="3" t="s">
        <v>9849</v>
      </c>
      <c r="F10530" s="61">
        <v>141.52000000000001</v>
      </c>
      <c r="G10530" s="61">
        <v>141.52000000000001</v>
      </c>
    </row>
    <row r="10531" spans="1:7">
      <c r="A10531" s="1" t="str">
        <f t="shared" si="166"/>
        <v>SINAPI-I 892</v>
      </c>
      <c r="B10531" s="3" t="s">
        <v>14774</v>
      </c>
      <c r="C10531" s="3">
        <v>892</v>
      </c>
      <c r="D10531" s="2" t="s">
        <v>10599</v>
      </c>
      <c r="E10531" s="3" t="s">
        <v>9849</v>
      </c>
      <c r="F10531" s="61">
        <v>171.3</v>
      </c>
      <c r="G10531" s="61">
        <v>171.3</v>
      </c>
    </row>
    <row r="10532" spans="1:7">
      <c r="A10532" s="1" t="str">
        <f t="shared" si="166"/>
        <v>SINAPI-I 857</v>
      </c>
      <c r="B10532" s="3" t="s">
        <v>14774</v>
      </c>
      <c r="C10532" s="3">
        <v>857</v>
      </c>
      <c r="D10532" s="2" t="s">
        <v>10600</v>
      </c>
      <c r="E10532" s="3" t="s">
        <v>9849</v>
      </c>
      <c r="F10532" s="61">
        <v>18.63</v>
      </c>
      <c r="G10532" s="61">
        <v>18.63</v>
      </c>
    </row>
    <row r="10533" spans="1:7">
      <c r="A10533" s="1" t="str">
        <f t="shared" si="166"/>
        <v>SINAPI-I 37404</v>
      </c>
      <c r="B10533" s="3" t="s">
        <v>14774</v>
      </c>
      <c r="C10533" s="3">
        <v>37404</v>
      </c>
      <c r="D10533" s="2" t="s">
        <v>10601</v>
      </c>
      <c r="E10533" s="3" t="s">
        <v>9849</v>
      </c>
      <c r="F10533" s="61">
        <v>198.2</v>
      </c>
      <c r="G10533" s="61">
        <v>198.2</v>
      </c>
    </row>
    <row r="10534" spans="1:7">
      <c r="A10534" s="1" t="str">
        <f t="shared" si="166"/>
        <v>SINAPI-I 868</v>
      </c>
      <c r="B10534" s="3" t="s">
        <v>14774</v>
      </c>
      <c r="C10534" s="3">
        <v>868</v>
      </c>
      <c r="D10534" s="2" t="s">
        <v>10602</v>
      </c>
      <c r="E10534" s="3" t="s">
        <v>9849</v>
      </c>
      <c r="F10534" s="61">
        <v>26.55</v>
      </c>
      <c r="G10534" s="61">
        <v>26.55</v>
      </c>
    </row>
    <row r="10535" spans="1:7">
      <c r="A10535" s="1" t="str">
        <f t="shared" si="166"/>
        <v>SINAPI-I 863</v>
      </c>
      <c r="B10535" s="3" t="s">
        <v>14774</v>
      </c>
      <c r="C10535" s="3">
        <v>863</v>
      </c>
      <c r="D10535" s="2" t="s">
        <v>10603</v>
      </c>
      <c r="E10535" s="3" t="s">
        <v>9849</v>
      </c>
      <c r="F10535" s="61">
        <v>39.1</v>
      </c>
      <c r="G10535" s="61">
        <v>39.1</v>
      </c>
    </row>
    <row r="10536" spans="1:7">
      <c r="A10536" s="1" t="str">
        <f t="shared" si="166"/>
        <v>SINAPI-I 867</v>
      </c>
      <c r="B10536" s="3" t="s">
        <v>14774</v>
      </c>
      <c r="C10536" s="3">
        <v>867</v>
      </c>
      <c r="D10536" s="2" t="s">
        <v>10604</v>
      </c>
      <c r="E10536" s="3" t="s">
        <v>9849</v>
      </c>
      <c r="F10536" s="61">
        <v>55.71</v>
      </c>
      <c r="G10536" s="61">
        <v>55.71</v>
      </c>
    </row>
    <row r="10537" spans="1:7">
      <c r="A10537" s="1" t="str">
        <f t="shared" si="166"/>
        <v>SINAPI-I 864</v>
      </c>
      <c r="B10537" s="3" t="s">
        <v>14774</v>
      </c>
      <c r="C10537" s="3">
        <v>864</v>
      </c>
      <c r="D10537" s="2" t="s">
        <v>10605</v>
      </c>
      <c r="E10537" s="3" t="s">
        <v>9849</v>
      </c>
      <c r="F10537" s="61">
        <v>73.58</v>
      </c>
      <c r="G10537" s="61">
        <v>73.58</v>
      </c>
    </row>
    <row r="10538" spans="1:7">
      <c r="A10538" s="1" t="str">
        <f t="shared" si="166"/>
        <v>SINAPI-I 865</v>
      </c>
      <c r="B10538" s="3" t="s">
        <v>14774</v>
      </c>
      <c r="C10538" s="3">
        <v>865</v>
      </c>
      <c r="D10538" s="2" t="s">
        <v>10606</v>
      </c>
      <c r="E10538" s="3" t="s">
        <v>9849</v>
      </c>
      <c r="F10538" s="61">
        <v>105.84</v>
      </c>
      <c r="G10538" s="61">
        <v>105.84</v>
      </c>
    </row>
    <row r="10539" spans="1:7" ht="22.5">
      <c r="A10539" s="1" t="str">
        <f t="shared" si="166"/>
        <v>SINAPI-I 39251</v>
      </c>
      <c r="B10539" s="3" t="s">
        <v>14774</v>
      </c>
      <c r="C10539" s="3">
        <v>39251</v>
      </c>
      <c r="D10539" s="2" t="s">
        <v>10607</v>
      </c>
      <c r="E10539" s="3" t="s">
        <v>9849</v>
      </c>
      <c r="F10539" s="61">
        <v>0.69</v>
      </c>
      <c r="G10539" s="61">
        <v>0.69</v>
      </c>
    </row>
    <row r="10540" spans="1:7" ht="22.5">
      <c r="A10540" s="1" t="str">
        <f t="shared" si="166"/>
        <v>SINAPI-I 1011</v>
      </c>
      <c r="B10540" s="3" t="s">
        <v>14774</v>
      </c>
      <c r="C10540" s="3">
        <v>1011</v>
      </c>
      <c r="D10540" s="2" t="s">
        <v>10608</v>
      </c>
      <c r="E10540" s="3" t="s">
        <v>9849</v>
      </c>
      <c r="F10540" s="61">
        <v>0.95</v>
      </c>
      <c r="G10540" s="61">
        <v>0.95</v>
      </c>
    </row>
    <row r="10541" spans="1:7" ht="22.5">
      <c r="A10541" s="1" t="str">
        <f t="shared" si="166"/>
        <v>SINAPI-I 39252</v>
      </c>
      <c r="B10541" s="3" t="s">
        <v>14774</v>
      </c>
      <c r="C10541" s="3">
        <v>39252</v>
      </c>
      <c r="D10541" s="2" t="s">
        <v>10609</v>
      </c>
      <c r="E10541" s="3" t="s">
        <v>9849</v>
      </c>
      <c r="F10541" s="61">
        <v>1.24</v>
      </c>
      <c r="G10541" s="61">
        <v>1.24</v>
      </c>
    </row>
    <row r="10542" spans="1:7" ht="22.5">
      <c r="A10542" s="1" t="str">
        <f t="shared" si="166"/>
        <v>SINAPI-I 1013</v>
      </c>
      <c r="B10542" s="3" t="s">
        <v>14774</v>
      </c>
      <c r="C10542" s="3">
        <v>1013</v>
      </c>
      <c r="D10542" s="2" t="s">
        <v>10610</v>
      </c>
      <c r="E10542" s="3" t="s">
        <v>9849</v>
      </c>
      <c r="F10542" s="61">
        <v>1.49</v>
      </c>
      <c r="G10542" s="61">
        <v>1.49</v>
      </c>
    </row>
    <row r="10543" spans="1:7" ht="22.5">
      <c r="A10543" s="1" t="str">
        <f t="shared" si="166"/>
        <v>SINAPI-I 980</v>
      </c>
      <c r="B10543" s="3" t="s">
        <v>14774</v>
      </c>
      <c r="C10543" s="3">
        <v>980</v>
      </c>
      <c r="D10543" s="2" t="s">
        <v>10611</v>
      </c>
      <c r="E10543" s="3" t="s">
        <v>9849</v>
      </c>
      <c r="F10543" s="61">
        <v>10.77</v>
      </c>
      <c r="G10543" s="61">
        <v>10.77</v>
      </c>
    </row>
    <row r="10544" spans="1:7" ht="22.5">
      <c r="A10544" s="1" t="str">
        <f t="shared" si="166"/>
        <v>SINAPI-I 39237</v>
      </c>
      <c r="B10544" s="3" t="s">
        <v>14774</v>
      </c>
      <c r="C10544" s="3">
        <v>39237</v>
      </c>
      <c r="D10544" s="2" t="s">
        <v>10612</v>
      </c>
      <c r="E10544" s="3" t="s">
        <v>9849</v>
      </c>
      <c r="F10544" s="61">
        <v>114.57</v>
      </c>
      <c r="G10544" s="61">
        <v>114.57</v>
      </c>
    </row>
    <row r="10545" spans="1:7" ht="22.5">
      <c r="A10545" s="1" t="str">
        <f t="shared" si="166"/>
        <v>SINAPI-I 39238</v>
      </c>
      <c r="B10545" s="3" t="s">
        <v>14774</v>
      </c>
      <c r="C10545" s="3">
        <v>39238</v>
      </c>
      <c r="D10545" s="2" t="s">
        <v>10613</v>
      </c>
      <c r="E10545" s="3" t="s">
        <v>9849</v>
      </c>
      <c r="F10545" s="61">
        <v>144.49</v>
      </c>
      <c r="G10545" s="61">
        <v>144.49</v>
      </c>
    </row>
    <row r="10546" spans="1:7" ht="22.5">
      <c r="A10546" s="1" t="str">
        <f t="shared" si="166"/>
        <v>SINAPI-I 979</v>
      </c>
      <c r="B10546" s="3" t="s">
        <v>14774</v>
      </c>
      <c r="C10546" s="3">
        <v>979</v>
      </c>
      <c r="D10546" s="2" t="s">
        <v>10614</v>
      </c>
      <c r="E10546" s="3" t="s">
        <v>9849</v>
      </c>
      <c r="F10546" s="61">
        <v>15.39</v>
      </c>
      <c r="G10546" s="61">
        <v>15.39</v>
      </c>
    </row>
    <row r="10547" spans="1:7" ht="22.5">
      <c r="A10547" s="1" t="str">
        <f t="shared" si="166"/>
        <v>SINAPI-I 39239</v>
      </c>
      <c r="B10547" s="3" t="s">
        <v>14774</v>
      </c>
      <c r="C10547" s="3">
        <v>39239</v>
      </c>
      <c r="D10547" s="2" t="s">
        <v>10615</v>
      </c>
      <c r="E10547" s="3" t="s">
        <v>9849</v>
      </c>
      <c r="F10547" s="61">
        <v>174.56</v>
      </c>
      <c r="G10547" s="61">
        <v>174.56</v>
      </c>
    </row>
    <row r="10548" spans="1:7" ht="22.5">
      <c r="A10548" s="1" t="str">
        <f t="shared" si="166"/>
        <v>SINAPI-I 1014</v>
      </c>
      <c r="B10548" s="3" t="s">
        <v>14774</v>
      </c>
      <c r="C10548" s="3">
        <v>1014</v>
      </c>
      <c r="D10548" s="2" t="s">
        <v>10616</v>
      </c>
      <c r="E10548" s="3" t="s">
        <v>9849</v>
      </c>
      <c r="F10548" s="61">
        <v>2.36</v>
      </c>
      <c r="G10548" s="61">
        <v>2.36</v>
      </c>
    </row>
    <row r="10549" spans="1:7" ht="22.5">
      <c r="A10549" s="1" t="str">
        <f t="shared" si="166"/>
        <v>SINAPI-I 39240</v>
      </c>
      <c r="B10549" s="3" t="s">
        <v>14774</v>
      </c>
      <c r="C10549" s="3">
        <v>39240</v>
      </c>
      <c r="D10549" s="2" t="s">
        <v>10617</v>
      </c>
      <c r="E10549" s="3" t="s">
        <v>9849</v>
      </c>
      <c r="F10549" s="61">
        <v>229.6</v>
      </c>
      <c r="G10549" s="61">
        <v>229.6</v>
      </c>
    </row>
    <row r="10550" spans="1:7" ht="22.5">
      <c r="A10550" s="1" t="str">
        <f t="shared" si="166"/>
        <v>SINAPI-I 39232</v>
      </c>
      <c r="B10550" s="3" t="s">
        <v>14774</v>
      </c>
      <c r="C10550" s="3">
        <v>39232</v>
      </c>
      <c r="D10550" s="2" t="s">
        <v>10618</v>
      </c>
      <c r="E10550" s="3" t="s">
        <v>9849</v>
      </c>
      <c r="F10550" s="61">
        <v>24.09</v>
      </c>
      <c r="G10550" s="61">
        <v>24.09</v>
      </c>
    </row>
    <row r="10551" spans="1:7" ht="22.5">
      <c r="A10551" s="1" t="str">
        <f t="shared" si="166"/>
        <v>SINAPI-I 39233</v>
      </c>
      <c r="B10551" s="3" t="s">
        <v>14774</v>
      </c>
      <c r="C10551" s="3">
        <v>39233</v>
      </c>
      <c r="D10551" s="2" t="s">
        <v>10619</v>
      </c>
      <c r="E10551" s="3" t="s">
        <v>9849</v>
      </c>
      <c r="F10551" s="61">
        <v>35.119999999999997</v>
      </c>
      <c r="G10551" s="61">
        <v>35.119999999999997</v>
      </c>
    </row>
    <row r="10552" spans="1:7" ht="22.5">
      <c r="A10552" s="1" t="str">
        <f t="shared" si="166"/>
        <v>SINAPI-I 981</v>
      </c>
      <c r="B10552" s="3" t="s">
        <v>14774</v>
      </c>
      <c r="C10552" s="3">
        <v>981</v>
      </c>
      <c r="D10552" s="2" t="s">
        <v>10620</v>
      </c>
      <c r="E10552" s="3" t="s">
        <v>9849</v>
      </c>
      <c r="F10552" s="61">
        <v>3.92</v>
      </c>
      <c r="G10552" s="61">
        <v>3.92</v>
      </c>
    </row>
    <row r="10553" spans="1:7" ht="22.5">
      <c r="A10553" s="1" t="str">
        <f t="shared" si="166"/>
        <v>SINAPI-I 39234</v>
      </c>
      <c r="B10553" s="3" t="s">
        <v>14774</v>
      </c>
      <c r="C10553" s="3">
        <v>39234</v>
      </c>
      <c r="D10553" s="2" t="s">
        <v>10621</v>
      </c>
      <c r="E10553" s="3" t="s">
        <v>9849</v>
      </c>
      <c r="F10553" s="61">
        <v>48.89</v>
      </c>
      <c r="G10553" s="61">
        <v>48.89</v>
      </c>
    </row>
    <row r="10554" spans="1:7" ht="22.5">
      <c r="A10554" s="1" t="str">
        <f t="shared" si="166"/>
        <v>SINAPI-I 982</v>
      </c>
      <c r="B10554" s="3" t="s">
        <v>14774</v>
      </c>
      <c r="C10554" s="3">
        <v>982</v>
      </c>
      <c r="D10554" s="2" t="s">
        <v>10622</v>
      </c>
      <c r="E10554" s="3" t="s">
        <v>9849</v>
      </c>
      <c r="F10554" s="61">
        <v>5.63</v>
      </c>
      <c r="G10554" s="61">
        <v>5.63</v>
      </c>
    </row>
    <row r="10555" spans="1:7" ht="22.5">
      <c r="A10555" s="1" t="str">
        <f t="shared" si="166"/>
        <v>SINAPI-I 39235</v>
      </c>
      <c r="B10555" s="3" t="s">
        <v>14774</v>
      </c>
      <c r="C10555" s="3">
        <v>39235</v>
      </c>
      <c r="D10555" s="2" t="s">
        <v>10623</v>
      </c>
      <c r="E10555" s="3" t="s">
        <v>9849</v>
      </c>
      <c r="F10555" s="61">
        <v>72.099999999999994</v>
      </c>
      <c r="G10555" s="61">
        <v>72.099999999999994</v>
      </c>
    </row>
    <row r="10556" spans="1:7" ht="22.5">
      <c r="A10556" s="1" t="str">
        <f t="shared" si="166"/>
        <v>SINAPI-I 39236</v>
      </c>
      <c r="B10556" s="3" t="s">
        <v>14774</v>
      </c>
      <c r="C10556" s="3">
        <v>39236</v>
      </c>
      <c r="D10556" s="2" t="s">
        <v>10624</v>
      </c>
      <c r="E10556" s="3" t="s">
        <v>9849</v>
      </c>
      <c r="F10556" s="61">
        <v>95.56</v>
      </c>
      <c r="G10556" s="61">
        <v>95.56</v>
      </c>
    </row>
    <row r="10557" spans="1:7" ht="22.5">
      <c r="A10557" s="1" t="str">
        <f t="shared" si="166"/>
        <v>SINAPI-I 993</v>
      </c>
      <c r="B10557" s="3" t="s">
        <v>14774</v>
      </c>
      <c r="C10557" s="3">
        <v>993</v>
      </c>
      <c r="D10557" s="2" t="s">
        <v>10625</v>
      </c>
      <c r="E10557" s="3" t="s">
        <v>9849</v>
      </c>
      <c r="F10557" s="61">
        <v>2.0099999999999998</v>
      </c>
      <c r="G10557" s="61">
        <v>2.0099999999999998</v>
      </c>
    </row>
    <row r="10558" spans="1:7" ht="22.5">
      <c r="A10558" s="1" t="str">
        <f t="shared" si="166"/>
        <v>SINAPI-I 1020</v>
      </c>
      <c r="B10558" s="3" t="s">
        <v>14774</v>
      </c>
      <c r="C10558" s="3">
        <v>1020</v>
      </c>
      <c r="D10558" s="2" t="s">
        <v>10626</v>
      </c>
      <c r="E10558" s="3" t="s">
        <v>9849</v>
      </c>
      <c r="F10558" s="61">
        <v>10.27</v>
      </c>
      <c r="G10558" s="61">
        <v>10.27</v>
      </c>
    </row>
    <row r="10559" spans="1:7" ht="22.5">
      <c r="A10559" s="1" t="str">
        <f t="shared" si="166"/>
        <v>SINAPI-I 1017</v>
      </c>
      <c r="B10559" s="3" t="s">
        <v>14774</v>
      </c>
      <c r="C10559" s="3">
        <v>1017</v>
      </c>
      <c r="D10559" s="2" t="s">
        <v>10627</v>
      </c>
      <c r="E10559" s="3" t="s">
        <v>9849</v>
      </c>
      <c r="F10559" s="61">
        <v>125.84</v>
      </c>
      <c r="G10559" s="61">
        <v>125.84</v>
      </c>
    </row>
    <row r="10560" spans="1:7" ht="22.5">
      <c r="A10560" s="1" t="str">
        <f t="shared" si="166"/>
        <v>SINAPI-I 999</v>
      </c>
      <c r="B10560" s="3" t="s">
        <v>14774</v>
      </c>
      <c r="C10560" s="3">
        <v>999</v>
      </c>
      <c r="D10560" s="2" t="s">
        <v>10628</v>
      </c>
      <c r="E10560" s="3" t="s">
        <v>9849</v>
      </c>
      <c r="F10560" s="61">
        <v>152.46</v>
      </c>
      <c r="G10560" s="61">
        <v>152.46</v>
      </c>
    </row>
    <row r="10561" spans="1:7" ht="22.5">
      <c r="A10561" s="1" t="str">
        <f t="shared" si="166"/>
        <v>SINAPI-I 995</v>
      </c>
      <c r="B10561" s="3" t="s">
        <v>14774</v>
      </c>
      <c r="C10561" s="3">
        <v>995</v>
      </c>
      <c r="D10561" s="2" t="s">
        <v>10629</v>
      </c>
      <c r="E10561" s="3" t="s">
        <v>9849</v>
      </c>
      <c r="F10561" s="61">
        <v>16.350000000000001</v>
      </c>
      <c r="G10561" s="61">
        <v>16.350000000000001</v>
      </c>
    </row>
    <row r="10562" spans="1:7" ht="22.5">
      <c r="A10562" s="1" t="str">
        <f t="shared" si="166"/>
        <v>SINAPI-I 1000</v>
      </c>
      <c r="B10562" s="3" t="s">
        <v>14774</v>
      </c>
      <c r="C10562" s="3">
        <v>1000</v>
      </c>
      <c r="D10562" s="2" t="s">
        <v>10630</v>
      </c>
      <c r="E10562" s="3" t="s">
        <v>9849</v>
      </c>
      <c r="F10562" s="61">
        <v>187.27</v>
      </c>
      <c r="G10562" s="61">
        <v>187.27</v>
      </c>
    </row>
    <row r="10563" spans="1:7" ht="22.5">
      <c r="A10563" s="1" t="str">
        <f t="shared" si="166"/>
        <v>SINAPI-I 1022</v>
      </c>
      <c r="B10563" s="3" t="s">
        <v>14774</v>
      </c>
      <c r="C10563" s="3">
        <v>1022</v>
      </c>
      <c r="D10563" s="2" t="s">
        <v>10631</v>
      </c>
      <c r="E10563" s="3" t="s">
        <v>9849</v>
      </c>
      <c r="F10563" s="61">
        <v>2.81</v>
      </c>
      <c r="G10563" s="61">
        <v>2.81</v>
      </c>
    </row>
    <row r="10564" spans="1:7" ht="22.5">
      <c r="A10564" s="1" t="str">
        <f t="shared" si="166"/>
        <v>SINAPI-I 1015</v>
      </c>
      <c r="B10564" s="3" t="s">
        <v>14774</v>
      </c>
      <c r="C10564" s="3">
        <v>1015</v>
      </c>
      <c r="D10564" s="2" t="s">
        <v>10632</v>
      </c>
      <c r="E10564" s="3" t="s">
        <v>9849</v>
      </c>
      <c r="F10564" s="61">
        <v>248.86</v>
      </c>
      <c r="G10564" s="61">
        <v>248.86</v>
      </c>
    </row>
    <row r="10565" spans="1:7" ht="22.5">
      <c r="A10565" s="1" t="str">
        <f t="shared" si="166"/>
        <v>SINAPI-I 996</v>
      </c>
      <c r="B10565" s="3" t="s">
        <v>14774</v>
      </c>
      <c r="C10565" s="3">
        <v>996</v>
      </c>
      <c r="D10565" s="2" t="s">
        <v>10633</v>
      </c>
      <c r="E10565" s="3" t="s">
        <v>9849</v>
      </c>
      <c r="F10565" s="61">
        <v>25.35</v>
      </c>
      <c r="G10565" s="61">
        <v>25.35</v>
      </c>
    </row>
    <row r="10566" spans="1:7" ht="22.5">
      <c r="A10566" s="1" t="str">
        <f t="shared" si="166"/>
        <v>SINAPI-I 1001</v>
      </c>
      <c r="B10566" s="3" t="s">
        <v>14774</v>
      </c>
      <c r="C10566" s="3">
        <v>1001</v>
      </c>
      <c r="D10566" s="2" t="s">
        <v>10634</v>
      </c>
      <c r="E10566" s="3" t="s">
        <v>9849</v>
      </c>
      <c r="F10566" s="61">
        <v>322.89</v>
      </c>
      <c r="G10566" s="61">
        <v>322.89</v>
      </c>
    </row>
    <row r="10567" spans="1:7" ht="22.5">
      <c r="A10567" s="1" t="str">
        <f t="shared" si="166"/>
        <v>SINAPI-I 1019</v>
      </c>
      <c r="B10567" s="3" t="s">
        <v>14774</v>
      </c>
      <c r="C10567" s="3">
        <v>1019</v>
      </c>
      <c r="D10567" s="2" t="s">
        <v>10635</v>
      </c>
      <c r="E10567" s="3" t="s">
        <v>9849</v>
      </c>
      <c r="F10567" s="61">
        <v>35.83</v>
      </c>
      <c r="G10567" s="61">
        <v>35.83</v>
      </c>
    </row>
    <row r="10568" spans="1:7" ht="22.5">
      <c r="A10568" s="1" t="str">
        <f t="shared" si="166"/>
        <v>SINAPI-I 1021</v>
      </c>
      <c r="B10568" s="3" t="s">
        <v>14774</v>
      </c>
      <c r="C10568" s="3">
        <v>1021</v>
      </c>
      <c r="D10568" s="2" t="s">
        <v>10636</v>
      </c>
      <c r="E10568" s="3" t="s">
        <v>9849</v>
      </c>
      <c r="F10568" s="61">
        <v>4.3099999999999996</v>
      </c>
      <c r="G10568" s="61">
        <v>4.3099999999999996</v>
      </c>
    </row>
    <row r="10569" spans="1:7" ht="22.5">
      <c r="A10569" s="1" t="str">
        <f t="shared" ref="A10569:A10632" si="167">CONCATENATE($B10569," ",$C10569)</f>
        <v>SINAPI-I 39249</v>
      </c>
      <c r="B10569" s="3" t="s">
        <v>14774</v>
      </c>
      <c r="C10569" s="3">
        <v>39249</v>
      </c>
      <c r="D10569" s="2" t="s">
        <v>10637</v>
      </c>
      <c r="E10569" s="3" t="s">
        <v>9849</v>
      </c>
      <c r="F10569" s="61">
        <v>434.14</v>
      </c>
      <c r="G10569" s="61">
        <v>434.14</v>
      </c>
    </row>
    <row r="10570" spans="1:7" ht="22.5">
      <c r="A10570" s="1" t="str">
        <f t="shared" si="167"/>
        <v>SINAPI-I 1018</v>
      </c>
      <c r="B10570" s="3" t="s">
        <v>14774</v>
      </c>
      <c r="C10570" s="3">
        <v>1018</v>
      </c>
      <c r="D10570" s="2" t="s">
        <v>10638</v>
      </c>
      <c r="E10570" s="3" t="s">
        <v>9849</v>
      </c>
      <c r="F10570" s="61">
        <v>52.98</v>
      </c>
      <c r="G10570" s="61">
        <v>52.98</v>
      </c>
    </row>
    <row r="10571" spans="1:7" ht="22.5">
      <c r="A10571" s="1" t="str">
        <f t="shared" si="167"/>
        <v>SINAPI-I 39250</v>
      </c>
      <c r="B10571" s="3" t="s">
        <v>14774</v>
      </c>
      <c r="C10571" s="3">
        <v>39250</v>
      </c>
      <c r="D10571" s="2" t="s">
        <v>10639</v>
      </c>
      <c r="E10571" s="3" t="s">
        <v>9849</v>
      </c>
      <c r="F10571" s="61">
        <v>519.33000000000004</v>
      </c>
      <c r="G10571" s="61">
        <v>519.33000000000004</v>
      </c>
    </row>
    <row r="10572" spans="1:7" ht="22.5">
      <c r="A10572" s="1" t="str">
        <f t="shared" si="167"/>
        <v>SINAPI-I 994</v>
      </c>
      <c r="B10572" s="3" t="s">
        <v>14774</v>
      </c>
      <c r="C10572" s="3">
        <v>994</v>
      </c>
      <c r="D10572" s="2" t="s">
        <v>10640</v>
      </c>
      <c r="E10572" s="3" t="s">
        <v>9849</v>
      </c>
      <c r="F10572" s="61">
        <v>6.26</v>
      </c>
      <c r="G10572" s="61">
        <v>6.26</v>
      </c>
    </row>
    <row r="10573" spans="1:7" ht="22.5">
      <c r="A10573" s="1" t="str">
        <f t="shared" si="167"/>
        <v>SINAPI-I 977</v>
      </c>
      <c r="B10573" s="3" t="s">
        <v>14774</v>
      </c>
      <c r="C10573" s="3">
        <v>977</v>
      </c>
      <c r="D10573" s="2" t="s">
        <v>10641</v>
      </c>
      <c r="E10573" s="3" t="s">
        <v>9849</v>
      </c>
      <c r="F10573" s="61">
        <v>74.12</v>
      </c>
      <c r="G10573" s="61">
        <v>74.12</v>
      </c>
    </row>
    <row r="10574" spans="1:7" ht="22.5">
      <c r="A10574" s="1" t="str">
        <f t="shared" si="167"/>
        <v>SINAPI-I 998</v>
      </c>
      <c r="B10574" s="3" t="s">
        <v>14774</v>
      </c>
      <c r="C10574" s="3">
        <v>998</v>
      </c>
      <c r="D10574" s="2" t="s">
        <v>10642</v>
      </c>
      <c r="E10574" s="3" t="s">
        <v>9849</v>
      </c>
      <c r="F10574" s="61">
        <v>96.23</v>
      </c>
      <c r="G10574" s="61">
        <v>96.23</v>
      </c>
    </row>
    <row r="10575" spans="1:7" ht="22.5">
      <c r="A10575" s="1" t="str">
        <f t="shared" si="167"/>
        <v>SINAPI-I 1006</v>
      </c>
      <c r="B10575" s="3" t="s">
        <v>14774</v>
      </c>
      <c r="C10575" s="3">
        <v>1006</v>
      </c>
      <c r="D10575" s="2" t="s">
        <v>10643</v>
      </c>
      <c r="E10575" s="3" t="s">
        <v>9849</v>
      </c>
      <c r="F10575" s="61">
        <v>127.51</v>
      </c>
      <c r="G10575" s="61">
        <v>127.51</v>
      </c>
    </row>
    <row r="10576" spans="1:7" ht="22.5">
      <c r="A10576" s="1" t="str">
        <f t="shared" si="167"/>
        <v>SINAPI-I 990</v>
      </c>
      <c r="B10576" s="3" t="s">
        <v>14774</v>
      </c>
      <c r="C10576" s="3">
        <v>990</v>
      </c>
      <c r="D10576" s="2" t="s">
        <v>10644</v>
      </c>
      <c r="E10576" s="3" t="s">
        <v>9849</v>
      </c>
      <c r="F10576" s="61">
        <v>169.55</v>
      </c>
      <c r="G10576" s="61">
        <v>169.55</v>
      </c>
    </row>
    <row r="10577" spans="1:7" ht="22.5">
      <c r="A10577" s="1" t="str">
        <f t="shared" si="167"/>
        <v>SINAPI-I 39241</v>
      </c>
      <c r="B10577" s="3" t="s">
        <v>14774</v>
      </c>
      <c r="C10577" s="3">
        <v>39241</v>
      </c>
      <c r="D10577" s="2" t="s">
        <v>10645</v>
      </c>
      <c r="E10577" s="3" t="s">
        <v>9849</v>
      </c>
      <c r="F10577" s="61">
        <v>16.690000000000001</v>
      </c>
      <c r="G10577" s="61">
        <v>16.690000000000001</v>
      </c>
    </row>
    <row r="10578" spans="1:7" ht="22.5">
      <c r="A10578" s="1" t="str">
        <f t="shared" si="167"/>
        <v>SINAPI-I 1005</v>
      </c>
      <c r="B10578" s="3" t="s">
        <v>14774</v>
      </c>
      <c r="C10578" s="3">
        <v>1005</v>
      </c>
      <c r="D10578" s="2" t="s">
        <v>10646</v>
      </c>
      <c r="E10578" s="3" t="s">
        <v>9849</v>
      </c>
      <c r="F10578" s="61">
        <v>211.1</v>
      </c>
      <c r="G10578" s="61">
        <v>211.1</v>
      </c>
    </row>
    <row r="10579" spans="1:7" ht="22.5">
      <c r="A10579" s="1" t="str">
        <f t="shared" si="167"/>
        <v>SINAPI-I 991</v>
      </c>
      <c r="B10579" s="3" t="s">
        <v>14774</v>
      </c>
      <c r="C10579" s="3">
        <v>991</v>
      </c>
      <c r="D10579" s="2" t="s">
        <v>10647</v>
      </c>
      <c r="E10579" s="3" t="s">
        <v>9849</v>
      </c>
      <c r="F10579" s="61">
        <v>276.5</v>
      </c>
      <c r="G10579" s="61">
        <v>276.5</v>
      </c>
    </row>
    <row r="10580" spans="1:7" ht="22.5">
      <c r="A10580" s="1" t="str">
        <f t="shared" si="167"/>
        <v>SINAPI-I 986</v>
      </c>
      <c r="B10580" s="3" t="s">
        <v>14774</v>
      </c>
      <c r="C10580" s="3">
        <v>986</v>
      </c>
      <c r="D10580" s="2" t="s">
        <v>10648</v>
      </c>
      <c r="E10580" s="3" t="s">
        <v>9849</v>
      </c>
      <c r="F10580" s="61">
        <v>26.37</v>
      </c>
      <c r="G10580" s="61">
        <v>26.37</v>
      </c>
    </row>
    <row r="10581" spans="1:7" ht="22.5">
      <c r="A10581" s="1" t="str">
        <f t="shared" si="167"/>
        <v>SINAPI-I 987</v>
      </c>
      <c r="B10581" s="3" t="s">
        <v>14774</v>
      </c>
      <c r="C10581" s="3">
        <v>987</v>
      </c>
      <c r="D10581" s="2" t="s">
        <v>10649</v>
      </c>
      <c r="E10581" s="3" t="s">
        <v>9849</v>
      </c>
      <c r="F10581" s="61">
        <v>36.1</v>
      </c>
      <c r="G10581" s="61">
        <v>36.1</v>
      </c>
    </row>
    <row r="10582" spans="1:7" ht="22.5">
      <c r="A10582" s="1" t="str">
        <f t="shared" si="167"/>
        <v>SINAPI-I 1007</v>
      </c>
      <c r="B10582" s="3" t="s">
        <v>14774</v>
      </c>
      <c r="C10582" s="3">
        <v>1007</v>
      </c>
      <c r="D10582" s="2" t="s">
        <v>10650</v>
      </c>
      <c r="E10582" s="3" t="s">
        <v>9849</v>
      </c>
      <c r="F10582" s="61">
        <v>49.97</v>
      </c>
      <c r="G10582" s="61">
        <v>49.97</v>
      </c>
    </row>
    <row r="10583" spans="1:7" ht="22.5">
      <c r="A10583" s="1" t="str">
        <f t="shared" si="167"/>
        <v>SINAPI-I 1008</v>
      </c>
      <c r="B10583" s="3" t="s">
        <v>14774</v>
      </c>
      <c r="C10583" s="3">
        <v>1008</v>
      </c>
      <c r="D10583" s="2" t="s">
        <v>10651</v>
      </c>
      <c r="E10583" s="3" t="s">
        <v>9849</v>
      </c>
      <c r="F10583" s="61">
        <v>6.34</v>
      </c>
      <c r="G10583" s="61">
        <v>6.34</v>
      </c>
    </row>
    <row r="10584" spans="1:7" ht="22.5">
      <c r="A10584" s="1" t="str">
        <f t="shared" si="167"/>
        <v>SINAPI-I 988</v>
      </c>
      <c r="B10584" s="3" t="s">
        <v>14774</v>
      </c>
      <c r="C10584" s="3">
        <v>988</v>
      </c>
      <c r="D10584" s="2" t="s">
        <v>10652</v>
      </c>
      <c r="E10584" s="3" t="s">
        <v>9849</v>
      </c>
      <c r="F10584" s="61">
        <v>68.91</v>
      </c>
      <c r="G10584" s="61">
        <v>68.91</v>
      </c>
    </row>
    <row r="10585" spans="1:7" ht="22.5">
      <c r="A10585" s="1" t="str">
        <f t="shared" si="167"/>
        <v>SINAPI-I 989</v>
      </c>
      <c r="B10585" s="3" t="s">
        <v>14774</v>
      </c>
      <c r="C10585" s="3">
        <v>989</v>
      </c>
      <c r="D10585" s="2" t="s">
        <v>10653</v>
      </c>
      <c r="E10585" s="3" t="s">
        <v>9849</v>
      </c>
      <c r="F10585" s="61">
        <v>95.11</v>
      </c>
      <c r="G10585" s="61">
        <v>95.11</v>
      </c>
    </row>
    <row r="10586" spans="1:7">
      <c r="A10586" s="1" t="str">
        <f t="shared" si="167"/>
        <v>SINAPI-I 43972</v>
      </c>
      <c r="B10586" s="3" t="s">
        <v>14774</v>
      </c>
      <c r="C10586" s="3">
        <v>43972</v>
      </c>
      <c r="D10586" s="2" t="s">
        <v>10654</v>
      </c>
      <c r="E10586" s="3" t="s">
        <v>9849</v>
      </c>
      <c r="F10586" s="61">
        <v>4.29</v>
      </c>
      <c r="G10586" s="61">
        <v>4.29</v>
      </c>
    </row>
    <row r="10587" spans="1:7">
      <c r="A10587" s="1" t="str">
        <f t="shared" si="167"/>
        <v>SINAPI-I 43971</v>
      </c>
      <c r="B10587" s="3" t="s">
        <v>14774</v>
      </c>
      <c r="C10587" s="3">
        <v>43971</v>
      </c>
      <c r="D10587" s="2" t="s">
        <v>10655</v>
      </c>
      <c r="E10587" s="3" t="s">
        <v>9849</v>
      </c>
      <c r="F10587" s="61">
        <v>3.28</v>
      </c>
      <c r="G10587" s="61">
        <v>3.28</v>
      </c>
    </row>
    <row r="10588" spans="1:7">
      <c r="A10588" s="1" t="str">
        <f t="shared" si="167"/>
        <v>SINAPI-I 39598</v>
      </c>
      <c r="B10588" s="3" t="s">
        <v>14774</v>
      </c>
      <c r="C10588" s="3">
        <v>39598</v>
      </c>
      <c r="D10588" s="2" t="s">
        <v>10656</v>
      </c>
      <c r="E10588" s="3" t="s">
        <v>9849</v>
      </c>
      <c r="F10588" s="61">
        <v>6.08</v>
      </c>
      <c r="G10588" s="61">
        <v>6.08</v>
      </c>
    </row>
    <row r="10589" spans="1:7">
      <c r="A10589" s="1" t="str">
        <f t="shared" si="167"/>
        <v>SINAPI-I 43973</v>
      </c>
      <c r="B10589" s="3" t="s">
        <v>14774</v>
      </c>
      <c r="C10589" s="3">
        <v>43973</v>
      </c>
      <c r="D10589" s="2" t="s">
        <v>10657</v>
      </c>
      <c r="E10589" s="3" t="s">
        <v>9849</v>
      </c>
      <c r="F10589" s="61">
        <v>4.49</v>
      </c>
      <c r="G10589" s="61">
        <v>4.49</v>
      </c>
    </row>
    <row r="10590" spans="1:7">
      <c r="A10590" s="1" t="str">
        <f t="shared" si="167"/>
        <v>SINAPI-I 39599</v>
      </c>
      <c r="B10590" s="3" t="s">
        <v>14774</v>
      </c>
      <c r="C10590" s="3">
        <v>39599</v>
      </c>
      <c r="D10590" s="2" t="s">
        <v>10658</v>
      </c>
      <c r="E10590" s="3" t="s">
        <v>9849</v>
      </c>
      <c r="F10590" s="61">
        <v>8.75</v>
      </c>
      <c r="G10590" s="61">
        <v>8.75</v>
      </c>
    </row>
    <row r="10591" spans="1:7">
      <c r="A10591" s="1" t="str">
        <f t="shared" si="167"/>
        <v>SINAPI-I 43832</v>
      </c>
      <c r="B10591" s="3" t="s">
        <v>14774</v>
      </c>
      <c r="C10591" s="3">
        <v>43832</v>
      </c>
      <c r="D10591" s="2" t="s">
        <v>10659</v>
      </c>
      <c r="E10591" s="3" t="s">
        <v>9849</v>
      </c>
      <c r="F10591" s="61">
        <v>23.05</v>
      </c>
      <c r="G10591" s="61">
        <v>23.05</v>
      </c>
    </row>
    <row r="10592" spans="1:7">
      <c r="A10592" s="1" t="str">
        <f t="shared" si="167"/>
        <v>SINAPI-I 34602</v>
      </c>
      <c r="B10592" s="3" t="s">
        <v>14774</v>
      </c>
      <c r="C10592" s="3">
        <v>34602</v>
      </c>
      <c r="D10592" s="2" t="s">
        <v>10660</v>
      </c>
      <c r="E10592" s="3" t="s">
        <v>9849</v>
      </c>
      <c r="F10592" s="61">
        <v>4.3600000000000003</v>
      </c>
      <c r="G10592" s="61">
        <v>4.3600000000000003</v>
      </c>
    </row>
    <row r="10593" spans="1:7">
      <c r="A10593" s="1" t="str">
        <f t="shared" si="167"/>
        <v>SINAPI-I 34607</v>
      </c>
      <c r="B10593" s="3" t="s">
        <v>14774</v>
      </c>
      <c r="C10593" s="3">
        <v>34607</v>
      </c>
      <c r="D10593" s="2" t="s">
        <v>10661</v>
      </c>
      <c r="E10593" s="3" t="s">
        <v>9849</v>
      </c>
      <c r="F10593" s="61">
        <v>10.69</v>
      </c>
      <c r="G10593" s="61">
        <v>10.69</v>
      </c>
    </row>
    <row r="10594" spans="1:7">
      <c r="A10594" s="1" t="str">
        <f t="shared" si="167"/>
        <v>SINAPI-I 34609</v>
      </c>
      <c r="B10594" s="3" t="s">
        <v>14774</v>
      </c>
      <c r="C10594" s="3">
        <v>34609</v>
      </c>
      <c r="D10594" s="2" t="s">
        <v>10662</v>
      </c>
      <c r="E10594" s="3" t="s">
        <v>9849</v>
      </c>
      <c r="F10594" s="61">
        <v>15.55</v>
      </c>
      <c r="G10594" s="61">
        <v>15.55</v>
      </c>
    </row>
    <row r="10595" spans="1:7">
      <c r="A10595" s="1" t="str">
        <f t="shared" si="167"/>
        <v>SINAPI-I 34618</v>
      </c>
      <c r="B10595" s="3" t="s">
        <v>14774</v>
      </c>
      <c r="C10595" s="3">
        <v>34618</v>
      </c>
      <c r="D10595" s="2" t="s">
        <v>10663</v>
      </c>
      <c r="E10595" s="3" t="s">
        <v>9849</v>
      </c>
      <c r="F10595" s="61">
        <v>5.95</v>
      </c>
      <c r="G10595" s="61">
        <v>5.95</v>
      </c>
    </row>
    <row r="10596" spans="1:7">
      <c r="A10596" s="1" t="str">
        <f t="shared" si="167"/>
        <v>SINAPI-I 34621</v>
      </c>
      <c r="B10596" s="3" t="s">
        <v>14774</v>
      </c>
      <c r="C10596" s="3">
        <v>34621</v>
      </c>
      <c r="D10596" s="2" t="s">
        <v>10664</v>
      </c>
      <c r="E10596" s="3" t="s">
        <v>9849</v>
      </c>
      <c r="F10596" s="61">
        <v>14.74</v>
      </c>
      <c r="G10596" s="61">
        <v>14.74</v>
      </c>
    </row>
    <row r="10597" spans="1:7">
      <c r="A10597" s="1" t="str">
        <f t="shared" si="167"/>
        <v>SINAPI-I 34622</v>
      </c>
      <c r="B10597" s="3" t="s">
        <v>14774</v>
      </c>
      <c r="C10597" s="3">
        <v>34622</v>
      </c>
      <c r="D10597" s="2" t="s">
        <v>10665</v>
      </c>
      <c r="E10597" s="3" t="s">
        <v>9849</v>
      </c>
      <c r="F10597" s="61">
        <v>21.9</v>
      </c>
      <c r="G10597" s="61">
        <v>21.9</v>
      </c>
    </row>
    <row r="10598" spans="1:7">
      <c r="A10598" s="1" t="str">
        <f t="shared" si="167"/>
        <v>SINAPI-I 34624</v>
      </c>
      <c r="B10598" s="3" t="s">
        <v>14774</v>
      </c>
      <c r="C10598" s="3">
        <v>34624</v>
      </c>
      <c r="D10598" s="2" t="s">
        <v>10666</v>
      </c>
      <c r="E10598" s="3" t="s">
        <v>9849</v>
      </c>
      <c r="F10598" s="61">
        <v>7.94</v>
      </c>
      <c r="G10598" s="61">
        <v>7.94</v>
      </c>
    </row>
    <row r="10599" spans="1:7">
      <c r="A10599" s="1" t="str">
        <f t="shared" si="167"/>
        <v>SINAPI-I 34627</v>
      </c>
      <c r="B10599" s="3" t="s">
        <v>14774</v>
      </c>
      <c r="C10599" s="3">
        <v>34627</v>
      </c>
      <c r="D10599" s="2" t="s">
        <v>10667</v>
      </c>
      <c r="E10599" s="3" t="s">
        <v>9849</v>
      </c>
      <c r="F10599" s="61">
        <v>19.149999999999999</v>
      </c>
      <c r="G10599" s="61">
        <v>19.149999999999999</v>
      </c>
    </row>
    <row r="10600" spans="1:7">
      <c r="A10600" s="1" t="str">
        <f t="shared" si="167"/>
        <v>SINAPI-I 34629</v>
      </c>
      <c r="B10600" s="3" t="s">
        <v>14774</v>
      </c>
      <c r="C10600" s="3">
        <v>34629</v>
      </c>
      <c r="D10600" s="2" t="s">
        <v>10668</v>
      </c>
      <c r="E10600" s="3" t="s">
        <v>9849</v>
      </c>
      <c r="F10600" s="61">
        <v>29.26</v>
      </c>
      <c r="G10600" s="61">
        <v>29.26</v>
      </c>
    </row>
    <row r="10601" spans="1:7" ht="22.5">
      <c r="A10601" s="1" t="str">
        <f t="shared" si="167"/>
        <v>SINAPI-I 39257</v>
      </c>
      <c r="B10601" s="3" t="s">
        <v>14774</v>
      </c>
      <c r="C10601" s="3">
        <v>39257</v>
      </c>
      <c r="D10601" s="2" t="s">
        <v>10669</v>
      </c>
      <c r="E10601" s="3" t="s">
        <v>9849</v>
      </c>
      <c r="F10601" s="61">
        <v>5.95</v>
      </c>
      <c r="G10601" s="61">
        <v>5.95</v>
      </c>
    </row>
    <row r="10602" spans="1:7" ht="22.5">
      <c r="A10602" s="1" t="str">
        <f t="shared" si="167"/>
        <v>SINAPI-I 39261</v>
      </c>
      <c r="B10602" s="3" t="s">
        <v>14774</v>
      </c>
      <c r="C10602" s="3">
        <v>39261</v>
      </c>
      <c r="D10602" s="2" t="s">
        <v>10670</v>
      </c>
      <c r="E10602" s="3" t="s">
        <v>9849</v>
      </c>
      <c r="F10602" s="61">
        <v>34.090000000000003</v>
      </c>
      <c r="G10602" s="61">
        <v>34.090000000000003</v>
      </c>
    </row>
    <row r="10603" spans="1:7" ht="22.5">
      <c r="A10603" s="1" t="str">
        <f t="shared" si="167"/>
        <v>SINAPI-I 39268</v>
      </c>
      <c r="B10603" s="3" t="s">
        <v>14774</v>
      </c>
      <c r="C10603" s="3">
        <v>39268</v>
      </c>
      <c r="D10603" s="2" t="s">
        <v>10671</v>
      </c>
      <c r="E10603" s="3" t="s">
        <v>9849</v>
      </c>
      <c r="F10603" s="61">
        <v>532.80999999999995</v>
      </c>
      <c r="G10603" s="61">
        <v>532.80999999999995</v>
      </c>
    </row>
    <row r="10604" spans="1:7" ht="22.5">
      <c r="A10604" s="1" t="str">
        <f t="shared" si="167"/>
        <v>SINAPI-I 39262</v>
      </c>
      <c r="B10604" s="3" t="s">
        <v>14774</v>
      </c>
      <c r="C10604" s="3">
        <v>39262</v>
      </c>
      <c r="D10604" s="2" t="s">
        <v>10672</v>
      </c>
      <c r="E10604" s="3" t="s">
        <v>9849</v>
      </c>
      <c r="F10604" s="61">
        <v>54.28</v>
      </c>
      <c r="G10604" s="61">
        <v>54.28</v>
      </c>
    </row>
    <row r="10605" spans="1:7" ht="22.5">
      <c r="A10605" s="1" t="str">
        <f t="shared" si="167"/>
        <v>SINAPI-I 39258</v>
      </c>
      <c r="B10605" s="3" t="s">
        <v>14774</v>
      </c>
      <c r="C10605" s="3">
        <v>39258</v>
      </c>
      <c r="D10605" s="2" t="s">
        <v>10673</v>
      </c>
      <c r="E10605" s="3" t="s">
        <v>9849</v>
      </c>
      <c r="F10605" s="61">
        <v>8.9700000000000006</v>
      </c>
      <c r="G10605" s="61">
        <v>8.9700000000000006</v>
      </c>
    </row>
    <row r="10606" spans="1:7" ht="22.5">
      <c r="A10606" s="1" t="str">
        <f t="shared" si="167"/>
        <v>SINAPI-I 39263</v>
      </c>
      <c r="B10606" s="3" t="s">
        <v>14774</v>
      </c>
      <c r="C10606" s="3">
        <v>39263</v>
      </c>
      <c r="D10606" s="2" t="s">
        <v>10674</v>
      </c>
      <c r="E10606" s="3" t="s">
        <v>9849</v>
      </c>
      <c r="F10606" s="61">
        <v>93.86</v>
      </c>
      <c r="G10606" s="61">
        <v>93.86</v>
      </c>
    </row>
    <row r="10607" spans="1:7" ht="22.5">
      <c r="A10607" s="1" t="str">
        <f t="shared" si="167"/>
        <v>SINAPI-I 39264</v>
      </c>
      <c r="B10607" s="3" t="s">
        <v>14774</v>
      </c>
      <c r="C10607" s="3">
        <v>39264</v>
      </c>
      <c r="D10607" s="2" t="s">
        <v>10675</v>
      </c>
      <c r="E10607" s="3" t="s">
        <v>9849</v>
      </c>
      <c r="F10607" s="61">
        <v>130.03</v>
      </c>
      <c r="G10607" s="61">
        <v>130.03</v>
      </c>
    </row>
    <row r="10608" spans="1:7" ht="22.5">
      <c r="A10608" s="1" t="str">
        <f t="shared" si="167"/>
        <v>SINAPI-I 39259</v>
      </c>
      <c r="B10608" s="3" t="s">
        <v>14774</v>
      </c>
      <c r="C10608" s="3">
        <v>39259</v>
      </c>
      <c r="D10608" s="2" t="s">
        <v>10676</v>
      </c>
      <c r="E10608" s="3" t="s">
        <v>9849</v>
      </c>
      <c r="F10608" s="61">
        <v>13.82</v>
      </c>
      <c r="G10608" s="61">
        <v>13.82</v>
      </c>
    </row>
    <row r="10609" spans="1:7" ht="22.5">
      <c r="A10609" s="1" t="str">
        <f t="shared" si="167"/>
        <v>SINAPI-I 39265</v>
      </c>
      <c r="B10609" s="3" t="s">
        <v>14774</v>
      </c>
      <c r="C10609" s="3">
        <v>39265</v>
      </c>
      <c r="D10609" s="2" t="s">
        <v>10677</v>
      </c>
      <c r="E10609" s="3" t="s">
        <v>9849</v>
      </c>
      <c r="F10609" s="61">
        <v>176.53</v>
      </c>
      <c r="G10609" s="61">
        <v>176.53</v>
      </c>
    </row>
    <row r="10610" spans="1:7" ht="22.5">
      <c r="A10610" s="1" t="str">
        <f t="shared" si="167"/>
        <v>SINAPI-I 39260</v>
      </c>
      <c r="B10610" s="3" t="s">
        <v>14774</v>
      </c>
      <c r="C10610" s="3">
        <v>39260</v>
      </c>
      <c r="D10610" s="2" t="s">
        <v>10678</v>
      </c>
      <c r="E10610" s="3" t="s">
        <v>9849</v>
      </c>
      <c r="F10610" s="61">
        <v>21.16</v>
      </c>
      <c r="G10610" s="61">
        <v>21.16</v>
      </c>
    </row>
    <row r="10611" spans="1:7" ht="22.5">
      <c r="A10611" s="1" t="str">
        <f t="shared" si="167"/>
        <v>SINAPI-I 39266</v>
      </c>
      <c r="B10611" s="3" t="s">
        <v>14774</v>
      </c>
      <c r="C10611" s="3">
        <v>39266</v>
      </c>
      <c r="D10611" s="2" t="s">
        <v>10679</v>
      </c>
      <c r="E10611" s="3" t="s">
        <v>9849</v>
      </c>
      <c r="F10611" s="61">
        <v>266.38</v>
      </c>
      <c r="G10611" s="61">
        <v>266.38</v>
      </c>
    </row>
    <row r="10612" spans="1:7" ht="22.5">
      <c r="A10612" s="1" t="str">
        <f t="shared" si="167"/>
        <v>SINAPI-I 39267</v>
      </c>
      <c r="B10612" s="3" t="s">
        <v>14774</v>
      </c>
      <c r="C10612" s="3">
        <v>39267</v>
      </c>
      <c r="D10612" s="2" t="s">
        <v>10680</v>
      </c>
      <c r="E10612" s="3" t="s">
        <v>9849</v>
      </c>
      <c r="F10612" s="61">
        <v>333.05</v>
      </c>
      <c r="G10612" s="61">
        <v>333.05</v>
      </c>
    </row>
    <row r="10613" spans="1:7">
      <c r="A10613" s="1" t="str">
        <f t="shared" si="167"/>
        <v>SINAPI-I 11901</v>
      </c>
      <c r="B10613" s="3" t="s">
        <v>14774</v>
      </c>
      <c r="C10613" s="3">
        <v>11901</v>
      </c>
      <c r="D10613" s="2" t="s">
        <v>10681</v>
      </c>
      <c r="E10613" s="3" t="s">
        <v>9849</v>
      </c>
      <c r="F10613" s="61">
        <v>0.79</v>
      </c>
      <c r="G10613" s="61">
        <v>0.79</v>
      </c>
    </row>
    <row r="10614" spans="1:7">
      <c r="A10614" s="1" t="str">
        <f t="shared" si="167"/>
        <v>SINAPI-I 11902</v>
      </c>
      <c r="B10614" s="3" t="s">
        <v>14774</v>
      </c>
      <c r="C10614" s="3">
        <v>11902</v>
      </c>
      <c r="D10614" s="2" t="s">
        <v>10682</v>
      </c>
      <c r="E10614" s="3" t="s">
        <v>9849</v>
      </c>
      <c r="F10614" s="61">
        <v>1.51</v>
      </c>
      <c r="G10614" s="61">
        <v>1.51</v>
      </c>
    </row>
    <row r="10615" spans="1:7">
      <c r="A10615" s="1" t="str">
        <f t="shared" si="167"/>
        <v>SINAPI-I 11903</v>
      </c>
      <c r="B10615" s="3" t="s">
        <v>14774</v>
      </c>
      <c r="C10615" s="3">
        <v>11903</v>
      </c>
      <c r="D10615" s="2" t="s">
        <v>10683</v>
      </c>
      <c r="E10615" s="3" t="s">
        <v>9849</v>
      </c>
      <c r="F10615" s="61">
        <v>1.59</v>
      </c>
      <c r="G10615" s="61">
        <v>1.59</v>
      </c>
    </row>
    <row r="10616" spans="1:7">
      <c r="A10616" s="1" t="str">
        <f t="shared" si="167"/>
        <v>SINAPI-I 11904</v>
      </c>
      <c r="B10616" s="3" t="s">
        <v>14774</v>
      </c>
      <c r="C10616" s="3">
        <v>11904</v>
      </c>
      <c r="D10616" s="2" t="s">
        <v>10684</v>
      </c>
      <c r="E10616" s="3" t="s">
        <v>9849</v>
      </c>
      <c r="F10616" s="61">
        <v>2.42</v>
      </c>
      <c r="G10616" s="61">
        <v>2.42</v>
      </c>
    </row>
    <row r="10617" spans="1:7">
      <c r="A10617" s="1" t="str">
        <f t="shared" si="167"/>
        <v>SINAPI-I 11905</v>
      </c>
      <c r="B10617" s="3" t="s">
        <v>14774</v>
      </c>
      <c r="C10617" s="3">
        <v>11905</v>
      </c>
      <c r="D10617" s="2" t="s">
        <v>10685</v>
      </c>
      <c r="E10617" s="3" t="s">
        <v>9849</v>
      </c>
      <c r="F10617" s="61">
        <v>2.95</v>
      </c>
      <c r="G10617" s="61">
        <v>2.95</v>
      </c>
    </row>
    <row r="10618" spans="1:7">
      <c r="A10618" s="1" t="str">
        <f t="shared" si="167"/>
        <v>SINAPI-I 11906</v>
      </c>
      <c r="B10618" s="3" t="s">
        <v>14774</v>
      </c>
      <c r="C10618" s="3">
        <v>11906</v>
      </c>
      <c r="D10618" s="2" t="s">
        <v>10686</v>
      </c>
      <c r="E10618" s="3" t="s">
        <v>9849</v>
      </c>
      <c r="F10618" s="61">
        <v>3.75</v>
      </c>
      <c r="G10618" s="61">
        <v>3.75</v>
      </c>
    </row>
    <row r="10619" spans="1:7">
      <c r="A10619" s="1" t="str">
        <f t="shared" si="167"/>
        <v>SINAPI-I 11919</v>
      </c>
      <c r="B10619" s="3" t="s">
        <v>14774</v>
      </c>
      <c r="C10619" s="3">
        <v>11919</v>
      </c>
      <c r="D10619" s="2" t="s">
        <v>10687</v>
      </c>
      <c r="E10619" s="3" t="s">
        <v>9849</v>
      </c>
      <c r="F10619" s="61">
        <v>6.88</v>
      </c>
      <c r="G10619" s="61">
        <v>6.88</v>
      </c>
    </row>
    <row r="10620" spans="1:7">
      <c r="A10620" s="1" t="str">
        <f t="shared" si="167"/>
        <v>SINAPI-I 11920</v>
      </c>
      <c r="B10620" s="3" t="s">
        <v>14774</v>
      </c>
      <c r="C10620" s="3">
        <v>11920</v>
      </c>
      <c r="D10620" s="2" t="s">
        <v>10688</v>
      </c>
      <c r="E10620" s="3" t="s">
        <v>9849</v>
      </c>
      <c r="F10620" s="61">
        <v>13.07</v>
      </c>
      <c r="G10620" s="61">
        <v>13.07</v>
      </c>
    </row>
    <row r="10621" spans="1:7">
      <c r="A10621" s="1" t="str">
        <f t="shared" si="167"/>
        <v>SINAPI-I 11924</v>
      </c>
      <c r="B10621" s="3" t="s">
        <v>14774</v>
      </c>
      <c r="C10621" s="3">
        <v>11924</v>
      </c>
      <c r="D10621" s="2" t="s">
        <v>10689</v>
      </c>
      <c r="E10621" s="3" t="s">
        <v>9849</v>
      </c>
      <c r="F10621" s="61">
        <v>109.73</v>
      </c>
      <c r="G10621" s="61">
        <v>109.73</v>
      </c>
    </row>
    <row r="10622" spans="1:7">
      <c r="A10622" s="1" t="str">
        <f t="shared" si="167"/>
        <v>SINAPI-I 11921</v>
      </c>
      <c r="B10622" s="3" t="s">
        <v>14774</v>
      </c>
      <c r="C10622" s="3">
        <v>11921</v>
      </c>
      <c r="D10622" s="2" t="s">
        <v>10690</v>
      </c>
      <c r="E10622" s="3" t="s">
        <v>9849</v>
      </c>
      <c r="F10622" s="61">
        <v>19.12</v>
      </c>
      <c r="G10622" s="61">
        <v>19.12</v>
      </c>
    </row>
    <row r="10623" spans="1:7">
      <c r="A10623" s="1" t="str">
        <f t="shared" si="167"/>
        <v>SINAPI-I 11922</v>
      </c>
      <c r="B10623" s="3" t="s">
        <v>14774</v>
      </c>
      <c r="C10623" s="3">
        <v>11922</v>
      </c>
      <c r="D10623" s="2" t="s">
        <v>10691</v>
      </c>
      <c r="E10623" s="3" t="s">
        <v>9849</v>
      </c>
      <c r="F10623" s="61">
        <v>30.93</v>
      </c>
      <c r="G10623" s="61">
        <v>30.93</v>
      </c>
    </row>
    <row r="10624" spans="1:7">
      <c r="A10624" s="1" t="str">
        <f t="shared" si="167"/>
        <v>SINAPI-I 11923</v>
      </c>
      <c r="B10624" s="3" t="s">
        <v>14774</v>
      </c>
      <c r="C10624" s="3">
        <v>11923</v>
      </c>
      <c r="D10624" s="2" t="s">
        <v>10692</v>
      </c>
      <c r="E10624" s="3" t="s">
        <v>9849</v>
      </c>
      <c r="F10624" s="61">
        <v>45.27</v>
      </c>
      <c r="G10624" s="61">
        <v>45.27</v>
      </c>
    </row>
    <row r="10625" spans="1:7">
      <c r="A10625" s="1" t="str">
        <f t="shared" si="167"/>
        <v>SINAPI-I 11916</v>
      </c>
      <c r="B10625" s="3" t="s">
        <v>14774</v>
      </c>
      <c r="C10625" s="3">
        <v>11916</v>
      </c>
      <c r="D10625" s="2" t="s">
        <v>10693</v>
      </c>
      <c r="E10625" s="3" t="s">
        <v>9849</v>
      </c>
      <c r="F10625" s="61">
        <v>9.41</v>
      </c>
      <c r="G10625" s="61">
        <v>9.41</v>
      </c>
    </row>
    <row r="10626" spans="1:7">
      <c r="A10626" s="1" t="str">
        <f t="shared" si="167"/>
        <v>SINAPI-I 11914</v>
      </c>
      <c r="B10626" s="3" t="s">
        <v>14774</v>
      </c>
      <c r="C10626" s="3">
        <v>11914</v>
      </c>
      <c r="D10626" s="2" t="s">
        <v>10694</v>
      </c>
      <c r="E10626" s="3" t="s">
        <v>9849</v>
      </c>
      <c r="F10626" s="61">
        <v>67.83</v>
      </c>
      <c r="G10626" s="61">
        <v>67.83</v>
      </c>
    </row>
    <row r="10627" spans="1:7">
      <c r="A10627" s="1" t="str">
        <f t="shared" si="167"/>
        <v>SINAPI-I 11917</v>
      </c>
      <c r="B10627" s="3" t="s">
        <v>14774</v>
      </c>
      <c r="C10627" s="3">
        <v>11917</v>
      </c>
      <c r="D10627" s="2" t="s">
        <v>10695</v>
      </c>
      <c r="E10627" s="3" t="s">
        <v>9849</v>
      </c>
      <c r="F10627" s="61">
        <v>16.579999999999998</v>
      </c>
      <c r="G10627" s="61">
        <v>16.579999999999998</v>
      </c>
    </row>
    <row r="10628" spans="1:7">
      <c r="A10628" s="1" t="str">
        <f t="shared" si="167"/>
        <v>SINAPI-I 11918</v>
      </c>
      <c r="B10628" s="3" t="s">
        <v>14774</v>
      </c>
      <c r="C10628" s="3">
        <v>11918</v>
      </c>
      <c r="D10628" s="2" t="s">
        <v>10696</v>
      </c>
      <c r="E10628" s="3" t="s">
        <v>9849</v>
      </c>
      <c r="F10628" s="61">
        <v>19.670000000000002</v>
      </c>
      <c r="G10628" s="61">
        <v>19.670000000000002</v>
      </c>
    </row>
    <row r="10629" spans="1:7">
      <c r="A10629" s="1" t="str">
        <f t="shared" si="167"/>
        <v>SINAPI-I 37734</v>
      </c>
      <c r="B10629" s="3" t="s">
        <v>14774</v>
      </c>
      <c r="C10629" s="3">
        <v>37734</v>
      </c>
      <c r="D10629" s="2" t="s">
        <v>10697</v>
      </c>
      <c r="E10629" s="3" t="s">
        <v>9848</v>
      </c>
      <c r="F10629" s="61">
        <v>81699.7</v>
      </c>
      <c r="G10629" s="61">
        <v>81699.7</v>
      </c>
    </row>
    <row r="10630" spans="1:7">
      <c r="A10630" s="1" t="str">
        <f t="shared" si="167"/>
        <v>SINAPI-I 42251</v>
      </c>
      <c r="B10630" s="3" t="s">
        <v>14774</v>
      </c>
      <c r="C10630" s="3">
        <v>42251</v>
      </c>
      <c r="D10630" s="2" t="s">
        <v>10698</v>
      </c>
      <c r="E10630" s="3" t="s">
        <v>9848</v>
      </c>
      <c r="F10630" s="61">
        <v>92775</v>
      </c>
      <c r="G10630" s="61">
        <v>92775</v>
      </c>
    </row>
    <row r="10631" spans="1:7">
      <c r="A10631" s="1" t="str">
        <f t="shared" si="167"/>
        <v>SINAPI-I 37733</v>
      </c>
      <c r="B10631" s="3" t="s">
        <v>14774</v>
      </c>
      <c r="C10631" s="3">
        <v>37733</v>
      </c>
      <c r="D10631" s="2" t="s">
        <v>10699</v>
      </c>
      <c r="E10631" s="3" t="s">
        <v>9848</v>
      </c>
      <c r="F10631" s="61">
        <v>61258.13</v>
      </c>
      <c r="G10631" s="61">
        <v>61258.13</v>
      </c>
    </row>
    <row r="10632" spans="1:7">
      <c r="A10632" s="1" t="str">
        <f t="shared" si="167"/>
        <v>SINAPI-I 37735</v>
      </c>
      <c r="B10632" s="3" t="s">
        <v>14774</v>
      </c>
      <c r="C10632" s="3">
        <v>37735</v>
      </c>
      <c r="D10632" s="2" t="s">
        <v>10700</v>
      </c>
      <c r="E10632" s="3" t="s">
        <v>9848</v>
      </c>
      <c r="F10632" s="61">
        <v>73816.05</v>
      </c>
      <c r="G10632" s="61">
        <v>73816.05</v>
      </c>
    </row>
    <row r="10633" spans="1:7" ht="22.5">
      <c r="A10633" s="1" t="str">
        <f t="shared" ref="A10633:A10696" si="168">CONCATENATE($B10633," ",$C10633)</f>
        <v>SINAPI-I 5090</v>
      </c>
      <c r="B10633" s="3" t="s">
        <v>14774</v>
      </c>
      <c r="C10633" s="3">
        <v>5090</v>
      </c>
      <c r="D10633" s="2" t="s">
        <v>10701</v>
      </c>
      <c r="E10633" s="3" t="s">
        <v>9848</v>
      </c>
      <c r="F10633" s="61">
        <v>20</v>
      </c>
      <c r="G10633" s="61">
        <v>20</v>
      </c>
    </row>
    <row r="10634" spans="1:7" ht="22.5">
      <c r="A10634" s="1" t="str">
        <f t="shared" si="168"/>
        <v>SINAPI-I 5085</v>
      </c>
      <c r="B10634" s="3" t="s">
        <v>14774</v>
      </c>
      <c r="C10634" s="3">
        <v>5085</v>
      </c>
      <c r="D10634" s="2" t="s">
        <v>10702</v>
      </c>
      <c r="E10634" s="3" t="s">
        <v>9848</v>
      </c>
      <c r="F10634" s="61">
        <v>29.77</v>
      </c>
      <c r="G10634" s="61">
        <v>29.77</v>
      </c>
    </row>
    <row r="10635" spans="1:7" ht="22.5">
      <c r="A10635" s="1" t="str">
        <f t="shared" si="168"/>
        <v>SINAPI-I 43603</v>
      </c>
      <c r="B10635" s="3" t="s">
        <v>14774</v>
      </c>
      <c r="C10635" s="3">
        <v>43603</v>
      </c>
      <c r="D10635" s="2" t="s">
        <v>10703</v>
      </c>
      <c r="E10635" s="3" t="s">
        <v>9848</v>
      </c>
      <c r="F10635" s="61">
        <v>42.53</v>
      </c>
      <c r="G10635" s="61">
        <v>42.53</v>
      </c>
    </row>
    <row r="10636" spans="1:7">
      <c r="A10636" s="1" t="str">
        <f t="shared" si="168"/>
        <v>SINAPI-I 38374</v>
      </c>
      <c r="B10636" s="3" t="s">
        <v>14774</v>
      </c>
      <c r="C10636" s="3">
        <v>38374</v>
      </c>
      <c r="D10636" s="2" t="s">
        <v>10704</v>
      </c>
      <c r="E10636" s="3" t="s">
        <v>9848</v>
      </c>
      <c r="F10636" s="61">
        <v>889.65</v>
      </c>
      <c r="G10636" s="61">
        <v>889.65</v>
      </c>
    </row>
    <row r="10637" spans="1:7">
      <c r="A10637" s="1" t="str">
        <f t="shared" si="168"/>
        <v>SINAPI-I 4513</v>
      </c>
      <c r="B10637" s="3" t="s">
        <v>14774</v>
      </c>
      <c r="C10637" s="3">
        <v>4513</v>
      </c>
      <c r="D10637" s="2" t="s">
        <v>10705</v>
      </c>
      <c r="E10637" s="3" t="s">
        <v>9849</v>
      </c>
      <c r="F10637" s="61">
        <v>5.73</v>
      </c>
      <c r="G10637" s="61">
        <v>5.73</v>
      </c>
    </row>
    <row r="10638" spans="1:7">
      <c r="A10638" s="1" t="str">
        <f t="shared" si="168"/>
        <v>SINAPI-I 20212</v>
      </c>
      <c r="B10638" s="3" t="s">
        <v>14774</v>
      </c>
      <c r="C10638" s="3">
        <v>20212</v>
      </c>
      <c r="D10638" s="2" t="s">
        <v>10706</v>
      </c>
      <c r="E10638" s="3" t="s">
        <v>9849</v>
      </c>
      <c r="F10638" s="61">
        <v>27.8</v>
      </c>
      <c r="G10638" s="61">
        <v>27.8</v>
      </c>
    </row>
    <row r="10639" spans="1:7">
      <c r="A10639" s="1" t="str">
        <f t="shared" si="168"/>
        <v>SINAPI-I 20209</v>
      </c>
      <c r="B10639" s="3" t="s">
        <v>14774</v>
      </c>
      <c r="C10639" s="3">
        <v>20209</v>
      </c>
      <c r="D10639" s="2" t="s">
        <v>10707</v>
      </c>
      <c r="E10639" s="3" t="s">
        <v>9849</v>
      </c>
      <c r="F10639" s="61">
        <v>33.21</v>
      </c>
      <c r="G10639" s="61">
        <v>33.21</v>
      </c>
    </row>
    <row r="10640" spans="1:7" ht="22.5">
      <c r="A10640" s="1" t="str">
        <f t="shared" si="168"/>
        <v>SINAPI-I 4430</v>
      </c>
      <c r="B10640" s="3" t="s">
        <v>14774</v>
      </c>
      <c r="C10640" s="3">
        <v>4430</v>
      </c>
      <c r="D10640" s="2" t="s">
        <v>10708</v>
      </c>
      <c r="E10640" s="3" t="s">
        <v>9849</v>
      </c>
      <c r="F10640" s="61">
        <v>16.27</v>
      </c>
      <c r="G10640" s="61">
        <v>16.27</v>
      </c>
    </row>
    <row r="10641" spans="1:7" ht="22.5">
      <c r="A10641" s="1" t="str">
        <f t="shared" si="168"/>
        <v>SINAPI-I 4433</v>
      </c>
      <c r="B10641" s="3" t="s">
        <v>14774</v>
      </c>
      <c r="C10641" s="3">
        <v>4433</v>
      </c>
      <c r="D10641" s="2" t="s">
        <v>10709</v>
      </c>
      <c r="E10641" s="3" t="s">
        <v>9849</v>
      </c>
      <c r="F10641" s="61">
        <v>31.81</v>
      </c>
      <c r="G10641" s="61">
        <v>31.81</v>
      </c>
    </row>
    <row r="10642" spans="1:7" ht="22.5">
      <c r="A10642" s="1" t="str">
        <f t="shared" si="168"/>
        <v>SINAPI-I 4400</v>
      </c>
      <c r="B10642" s="3" t="s">
        <v>14774</v>
      </c>
      <c r="C10642" s="3">
        <v>4400</v>
      </c>
      <c r="D10642" s="2" t="s">
        <v>10710</v>
      </c>
      <c r="E10642" s="3" t="s">
        <v>9849</v>
      </c>
      <c r="F10642" s="61">
        <v>25.89</v>
      </c>
      <c r="G10642" s="61">
        <v>25.89</v>
      </c>
    </row>
    <row r="10643" spans="1:7">
      <c r="A10643" s="1" t="str">
        <f t="shared" si="168"/>
        <v>SINAPI-I 2729</v>
      </c>
      <c r="B10643" s="3" t="s">
        <v>14774</v>
      </c>
      <c r="C10643" s="3">
        <v>2729</v>
      </c>
      <c r="D10643" s="2" t="s">
        <v>10711</v>
      </c>
      <c r="E10643" s="3" t="s">
        <v>9848</v>
      </c>
      <c r="F10643" s="61">
        <v>29.95</v>
      </c>
      <c r="G10643" s="61">
        <v>29.95</v>
      </c>
    </row>
    <row r="10644" spans="1:7">
      <c r="A10644" s="1" t="str">
        <f t="shared" si="168"/>
        <v>SINAPI-I 37106</v>
      </c>
      <c r="B10644" s="3" t="s">
        <v>14774</v>
      </c>
      <c r="C10644" s="3">
        <v>37106</v>
      </c>
      <c r="D10644" s="2" t="s">
        <v>10712</v>
      </c>
      <c r="E10644" s="3" t="s">
        <v>9848</v>
      </c>
      <c r="F10644" s="61">
        <v>4821.29</v>
      </c>
      <c r="G10644" s="61">
        <v>4821.29</v>
      </c>
    </row>
    <row r="10645" spans="1:7">
      <c r="A10645" s="1" t="str">
        <f t="shared" si="168"/>
        <v>SINAPI-I 11869</v>
      </c>
      <c r="B10645" s="3" t="s">
        <v>14774</v>
      </c>
      <c r="C10645" s="3">
        <v>11869</v>
      </c>
      <c r="D10645" s="2" t="s">
        <v>10713</v>
      </c>
      <c r="E10645" s="3" t="s">
        <v>9848</v>
      </c>
      <c r="F10645" s="61">
        <v>964.25</v>
      </c>
      <c r="G10645" s="61">
        <v>964.25</v>
      </c>
    </row>
    <row r="10646" spans="1:7">
      <c r="A10646" s="1" t="str">
        <f t="shared" si="168"/>
        <v>SINAPI-I 43981</v>
      </c>
      <c r="B10646" s="3" t="s">
        <v>14774</v>
      </c>
      <c r="C10646" s="3">
        <v>43981</v>
      </c>
      <c r="D10646" s="2" t="s">
        <v>10714</v>
      </c>
      <c r="E10646" s="3" t="s">
        <v>9848</v>
      </c>
      <c r="F10646" s="61">
        <v>7265.64</v>
      </c>
      <c r="G10646" s="61">
        <v>7265.64</v>
      </c>
    </row>
    <row r="10647" spans="1:7">
      <c r="A10647" s="1" t="str">
        <f t="shared" si="168"/>
        <v>SINAPI-I 37104</v>
      </c>
      <c r="B10647" s="3" t="s">
        <v>14774</v>
      </c>
      <c r="C10647" s="3">
        <v>37104</v>
      </c>
      <c r="D10647" s="2" t="s">
        <v>10715</v>
      </c>
      <c r="E10647" s="3" t="s">
        <v>9848</v>
      </c>
      <c r="F10647" s="61">
        <v>1210.1600000000001</v>
      </c>
      <c r="G10647" s="61">
        <v>1210.1600000000001</v>
      </c>
    </row>
    <row r="10648" spans="1:7">
      <c r="A10648" s="1" t="str">
        <f t="shared" si="168"/>
        <v>SINAPI-I 43982</v>
      </c>
      <c r="B10648" s="3" t="s">
        <v>14774</v>
      </c>
      <c r="C10648" s="3">
        <v>43982</v>
      </c>
      <c r="D10648" s="2" t="s">
        <v>10716</v>
      </c>
      <c r="E10648" s="3" t="s">
        <v>9848</v>
      </c>
      <c r="F10648" s="61">
        <v>11477.88</v>
      </c>
      <c r="G10648" s="61">
        <v>11477.88</v>
      </c>
    </row>
    <row r="10649" spans="1:7">
      <c r="A10649" s="1" t="str">
        <f t="shared" si="168"/>
        <v>SINAPI-I 43978</v>
      </c>
      <c r="B10649" s="3" t="s">
        <v>14774</v>
      </c>
      <c r="C10649" s="3">
        <v>43978</v>
      </c>
      <c r="D10649" s="2" t="s">
        <v>10717</v>
      </c>
      <c r="E10649" s="3" t="s">
        <v>9848</v>
      </c>
      <c r="F10649" s="61">
        <v>1793.43</v>
      </c>
      <c r="G10649" s="61">
        <v>1793.43</v>
      </c>
    </row>
    <row r="10650" spans="1:7">
      <c r="A10650" s="1" t="str">
        <f t="shared" si="168"/>
        <v>SINAPI-I 11871</v>
      </c>
      <c r="B10650" s="3" t="s">
        <v>14774</v>
      </c>
      <c r="C10650" s="3">
        <v>11871</v>
      </c>
      <c r="D10650" s="2" t="s">
        <v>10718</v>
      </c>
      <c r="E10650" s="3" t="s">
        <v>9848</v>
      </c>
      <c r="F10650" s="61">
        <v>449.49</v>
      </c>
      <c r="G10650" s="61">
        <v>449.49</v>
      </c>
    </row>
    <row r="10651" spans="1:7">
      <c r="A10651" s="1" t="str">
        <f t="shared" si="168"/>
        <v>SINAPI-I 37105</v>
      </c>
      <c r="B10651" s="3" t="s">
        <v>14774</v>
      </c>
      <c r="C10651" s="3">
        <v>37105</v>
      </c>
      <c r="D10651" s="2" t="s">
        <v>10719</v>
      </c>
      <c r="E10651" s="3" t="s">
        <v>9848</v>
      </c>
      <c r="F10651" s="61">
        <v>2765.68</v>
      </c>
      <c r="G10651" s="61">
        <v>2765.68</v>
      </c>
    </row>
    <row r="10652" spans="1:7">
      <c r="A10652" s="1" t="str">
        <f t="shared" si="168"/>
        <v>SINAPI-I 43980</v>
      </c>
      <c r="B10652" s="3" t="s">
        <v>14774</v>
      </c>
      <c r="C10652" s="3">
        <v>43980</v>
      </c>
      <c r="D10652" s="2" t="s">
        <v>10720</v>
      </c>
      <c r="E10652" s="3" t="s">
        <v>9848</v>
      </c>
      <c r="F10652" s="61">
        <v>3444.37</v>
      </c>
      <c r="G10652" s="61">
        <v>3444.37</v>
      </c>
    </row>
    <row r="10653" spans="1:7">
      <c r="A10653" s="1" t="str">
        <f t="shared" si="168"/>
        <v>SINAPI-I 43979</v>
      </c>
      <c r="B10653" s="3" t="s">
        <v>14774</v>
      </c>
      <c r="C10653" s="3">
        <v>43979</v>
      </c>
      <c r="D10653" s="2" t="s">
        <v>10721</v>
      </c>
      <c r="E10653" s="3" t="s">
        <v>9848</v>
      </c>
      <c r="F10653" s="61">
        <v>647.16</v>
      </c>
      <c r="G10653" s="61">
        <v>647.16</v>
      </c>
    </row>
    <row r="10654" spans="1:7">
      <c r="A10654" s="1" t="str">
        <f t="shared" si="168"/>
        <v>SINAPI-I 11868</v>
      </c>
      <c r="B10654" s="3" t="s">
        <v>14774</v>
      </c>
      <c r="C10654" s="3">
        <v>11868</v>
      </c>
      <c r="D10654" s="2" t="s">
        <v>10722</v>
      </c>
      <c r="E10654" s="3" t="s">
        <v>9848</v>
      </c>
      <c r="F10654" s="61">
        <v>625.87</v>
      </c>
      <c r="G10654" s="61">
        <v>625.87</v>
      </c>
    </row>
    <row r="10655" spans="1:7">
      <c r="A10655" s="1" t="str">
        <f t="shared" si="168"/>
        <v>SINAPI-I 34636</v>
      </c>
      <c r="B10655" s="3" t="s">
        <v>14774</v>
      </c>
      <c r="C10655" s="3">
        <v>34636</v>
      </c>
      <c r="D10655" s="2" t="s">
        <v>10723</v>
      </c>
      <c r="E10655" s="3" t="s">
        <v>9848</v>
      </c>
      <c r="F10655" s="61">
        <v>444.45</v>
      </c>
      <c r="G10655" s="61">
        <v>444.45</v>
      </c>
    </row>
    <row r="10656" spans="1:7">
      <c r="A10656" s="1" t="str">
        <f t="shared" si="168"/>
        <v>SINAPI-I 34639</v>
      </c>
      <c r="B10656" s="3" t="s">
        <v>14774</v>
      </c>
      <c r="C10656" s="3">
        <v>34639</v>
      </c>
      <c r="D10656" s="2" t="s">
        <v>10724</v>
      </c>
      <c r="E10656" s="3" t="s">
        <v>9848</v>
      </c>
      <c r="F10656" s="61">
        <v>1025.8699999999999</v>
      </c>
      <c r="G10656" s="61">
        <v>1025.8699999999999</v>
      </c>
    </row>
    <row r="10657" spans="1:7">
      <c r="A10657" s="1" t="str">
        <f t="shared" si="168"/>
        <v>SINAPI-I 34640</v>
      </c>
      <c r="B10657" s="3" t="s">
        <v>14774</v>
      </c>
      <c r="C10657" s="3">
        <v>34640</v>
      </c>
      <c r="D10657" s="2" t="s">
        <v>10725</v>
      </c>
      <c r="E10657" s="3" t="s">
        <v>9848</v>
      </c>
      <c r="F10657" s="61">
        <v>1163.69</v>
      </c>
      <c r="G10657" s="61">
        <v>1163.69</v>
      </c>
    </row>
    <row r="10658" spans="1:7">
      <c r="A10658" s="1" t="str">
        <f t="shared" si="168"/>
        <v>SINAPI-I 43977</v>
      </c>
      <c r="B10658" s="3" t="s">
        <v>14774</v>
      </c>
      <c r="C10658" s="3">
        <v>43977</v>
      </c>
      <c r="D10658" s="2" t="s">
        <v>10726</v>
      </c>
      <c r="E10658" s="3" t="s">
        <v>9848</v>
      </c>
      <c r="F10658" s="61">
        <v>2006.13</v>
      </c>
      <c r="G10658" s="61">
        <v>2006.13</v>
      </c>
    </row>
    <row r="10659" spans="1:7">
      <c r="A10659" s="1" t="str">
        <f t="shared" si="168"/>
        <v>SINAPI-I 34637</v>
      </c>
      <c r="B10659" s="3" t="s">
        <v>14774</v>
      </c>
      <c r="C10659" s="3">
        <v>34637</v>
      </c>
      <c r="D10659" s="2" t="s">
        <v>10727</v>
      </c>
      <c r="E10659" s="3" t="s">
        <v>9848</v>
      </c>
      <c r="F10659" s="61">
        <v>268.77999999999997</v>
      </c>
      <c r="G10659" s="61">
        <v>268.77999999999997</v>
      </c>
    </row>
    <row r="10660" spans="1:7">
      <c r="A10660" s="1" t="str">
        <f t="shared" si="168"/>
        <v>SINAPI-I 34638</v>
      </c>
      <c r="B10660" s="3" t="s">
        <v>14774</v>
      </c>
      <c r="C10660" s="3">
        <v>34638</v>
      </c>
      <c r="D10660" s="2" t="s">
        <v>10728</v>
      </c>
      <c r="E10660" s="3" t="s">
        <v>9848</v>
      </c>
      <c r="F10660" s="61">
        <v>415.75</v>
      </c>
      <c r="G10660" s="61">
        <v>415.75</v>
      </c>
    </row>
    <row r="10661" spans="1:7" ht="22.5">
      <c r="A10661" s="1" t="str">
        <f t="shared" si="168"/>
        <v>SINAPI-I 34641</v>
      </c>
      <c r="B10661" s="3" t="s">
        <v>14774</v>
      </c>
      <c r="C10661" s="3">
        <v>34641</v>
      </c>
      <c r="D10661" s="2" t="s">
        <v>10729</v>
      </c>
      <c r="E10661" s="3" t="s">
        <v>9848</v>
      </c>
      <c r="F10661" s="61">
        <v>141.76</v>
      </c>
      <c r="G10661" s="61">
        <v>141.76</v>
      </c>
    </row>
    <row r="10662" spans="1:7">
      <c r="A10662" s="1" t="str">
        <f t="shared" si="168"/>
        <v>SINAPI-I 43434</v>
      </c>
      <c r="B10662" s="3" t="s">
        <v>14774</v>
      </c>
      <c r="C10662" s="3">
        <v>43434</v>
      </c>
      <c r="D10662" s="2" t="s">
        <v>10730</v>
      </c>
      <c r="E10662" s="3" t="s">
        <v>9848</v>
      </c>
      <c r="F10662" s="61">
        <v>153.27000000000001</v>
      </c>
      <c r="G10662" s="61">
        <v>153.27000000000001</v>
      </c>
    </row>
    <row r="10663" spans="1:7">
      <c r="A10663" s="1" t="str">
        <f t="shared" si="168"/>
        <v>SINAPI-I 43435</v>
      </c>
      <c r="B10663" s="3" t="s">
        <v>14774</v>
      </c>
      <c r="C10663" s="3">
        <v>43435</v>
      </c>
      <c r="D10663" s="2" t="s">
        <v>10731</v>
      </c>
      <c r="E10663" s="3" t="s">
        <v>9848</v>
      </c>
      <c r="F10663" s="61">
        <v>281</v>
      </c>
      <c r="G10663" s="61">
        <v>281</v>
      </c>
    </row>
    <row r="10664" spans="1:7">
      <c r="A10664" s="1" t="str">
        <f t="shared" si="168"/>
        <v>SINAPI-I 43436</v>
      </c>
      <c r="B10664" s="3" t="s">
        <v>14774</v>
      </c>
      <c r="C10664" s="3">
        <v>43436</v>
      </c>
      <c r="D10664" s="2" t="s">
        <v>10732</v>
      </c>
      <c r="E10664" s="3" t="s">
        <v>9848</v>
      </c>
      <c r="F10664" s="61">
        <v>491.76</v>
      </c>
      <c r="G10664" s="61">
        <v>491.76</v>
      </c>
    </row>
    <row r="10665" spans="1:7">
      <c r="A10665" s="1" t="str">
        <f t="shared" si="168"/>
        <v>SINAPI-I 43437</v>
      </c>
      <c r="B10665" s="3" t="s">
        <v>14774</v>
      </c>
      <c r="C10665" s="3">
        <v>43437</v>
      </c>
      <c r="D10665" s="2" t="s">
        <v>10733</v>
      </c>
      <c r="E10665" s="3" t="s">
        <v>9848</v>
      </c>
      <c r="F10665" s="61">
        <v>891.56</v>
      </c>
      <c r="G10665" s="61">
        <v>891.56</v>
      </c>
    </row>
    <row r="10666" spans="1:7">
      <c r="A10666" s="1" t="str">
        <f t="shared" si="168"/>
        <v>SINAPI-I 43438</v>
      </c>
      <c r="B10666" s="3" t="s">
        <v>14774</v>
      </c>
      <c r="C10666" s="3">
        <v>43438</v>
      </c>
      <c r="D10666" s="2" t="s">
        <v>10734</v>
      </c>
      <c r="E10666" s="3" t="s">
        <v>9848</v>
      </c>
      <c r="F10666" s="61">
        <v>1596.63</v>
      </c>
      <c r="G10666" s="61">
        <v>1596.63</v>
      </c>
    </row>
    <row r="10667" spans="1:7">
      <c r="A10667" s="1" t="str">
        <f t="shared" si="168"/>
        <v>SINAPI-I 41627</v>
      </c>
      <c r="B10667" s="3" t="s">
        <v>14774</v>
      </c>
      <c r="C10667" s="3">
        <v>41627</v>
      </c>
      <c r="D10667" s="2" t="s">
        <v>10735</v>
      </c>
      <c r="E10667" s="3" t="s">
        <v>9848</v>
      </c>
      <c r="F10667" s="61">
        <v>236.3</v>
      </c>
      <c r="G10667" s="61">
        <v>236.3</v>
      </c>
    </row>
    <row r="10668" spans="1:7">
      <c r="A10668" s="1" t="str">
        <f t="shared" si="168"/>
        <v>SINAPI-I 41628</v>
      </c>
      <c r="B10668" s="3" t="s">
        <v>14774</v>
      </c>
      <c r="C10668" s="3">
        <v>41628</v>
      </c>
      <c r="D10668" s="2" t="s">
        <v>10736</v>
      </c>
      <c r="E10668" s="3" t="s">
        <v>9848</v>
      </c>
      <c r="F10668" s="61">
        <v>434.28</v>
      </c>
      <c r="G10668" s="61">
        <v>434.28</v>
      </c>
    </row>
    <row r="10669" spans="1:7">
      <c r="A10669" s="1" t="str">
        <f t="shared" si="168"/>
        <v>SINAPI-I 41629</v>
      </c>
      <c r="B10669" s="3" t="s">
        <v>14774</v>
      </c>
      <c r="C10669" s="3">
        <v>41629</v>
      </c>
      <c r="D10669" s="2" t="s">
        <v>10737</v>
      </c>
      <c r="E10669" s="3" t="s">
        <v>9848</v>
      </c>
      <c r="F10669" s="61">
        <v>551.79</v>
      </c>
      <c r="G10669" s="61">
        <v>551.79</v>
      </c>
    </row>
    <row r="10670" spans="1:7">
      <c r="A10670" s="1" t="str">
        <f t="shared" si="168"/>
        <v>SINAPI-I 43429</v>
      </c>
      <c r="B10670" s="3" t="s">
        <v>14774</v>
      </c>
      <c r="C10670" s="3">
        <v>43429</v>
      </c>
      <c r="D10670" s="2" t="s">
        <v>10738</v>
      </c>
      <c r="E10670" s="3" t="s">
        <v>9848</v>
      </c>
      <c r="F10670" s="61">
        <v>122.26</v>
      </c>
      <c r="G10670" s="61">
        <v>122.26</v>
      </c>
    </row>
    <row r="10671" spans="1:7">
      <c r="A10671" s="1" t="str">
        <f t="shared" si="168"/>
        <v>SINAPI-I 43430</v>
      </c>
      <c r="B10671" s="3" t="s">
        <v>14774</v>
      </c>
      <c r="C10671" s="3">
        <v>43430</v>
      </c>
      <c r="D10671" s="2" t="s">
        <v>10739</v>
      </c>
      <c r="E10671" s="3" t="s">
        <v>9848</v>
      </c>
      <c r="F10671" s="61">
        <v>203.09</v>
      </c>
      <c r="G10671" s="61">
        <v>203.09</v>
      </c>
    </row>
    <row r="10672" spans="1:7">
      <c r="A10672" s="1" t="str">
        <f t="shared" si="168"/>
        <v>SINAPI-I 43431</v>
      </c>
      <c r="B10672" s="3" t="s">
        <v>14774</v>
      </c>
      <c r="C10672" s="3">
        <v>43431</v>
      </c>
      <c r="D10672" s="2" t="s">
        <v>10740</v>
      </c>
      <c r="E10672" s="3" t="s">
        <v>9848</v>
      </c>
      <c r="F10672" s="61">
        <v>393.41</v>
      </c>
      <c r="G10672" s="61">
        <v>393.41</v>
      </c>
    </row>
    <row r="10673" spans="1:7">
      <c r="A10673" s="1" t="str">
        <f t="shared" si="168"/>
        <v>SINAPI-I 43432</v>
      </c>
      <c r="B10673" s="3" t="s">
        <v>14774</v>
      </c>
      <c r="C10673" s="3">
        <v>43432</v>
      </c>
      <c r="D10673" s="2" t="s">
        <v>10741</v>
      </c>
      <c r="E10673" s="3" t="s">
        <v>9848</v>
      </c>
      <c r="F10673" s="61">
        <v>817.47</v>
      </c>
      <c r="G10673" s="61">
        <v>817.47</v>
      </c>
    </row>
    <row r="10674" spans="1:7">
      <c r="A10674" s="1" t="str">
        <f t="shared" si="168"/>
        <v>SINAPI-I 43433</v>
      </c>
      <c r="B10674" s="3" t="s">
        <v>14774</v>
      </c>
      <c r="C10674" s="3">
        <v>43433</v>
      </c>
      <c r="D10674" s="2" t="s">
        <v>10742</v>
      </c>
      <c r="E10674" s="3" t="s">
        <v>9848</v>
      </c>
      <c r="F10674" s="61">
        <v>1288.8</v>
      </c>
      <c r="G10674" s="61">
        <v>1288.8</v>
      </c>
    </row>
    <row r="10675" spans="1:7" ht="22.5">
      <c r="A10675" s="1" t="str">
        <f t="shared" si="168"/>
        <v>SINAPI-I 43094</v>
      </c>
      <c r="B10675" s="3" t="s">
        <v>14774</v>
      </c>
      <c r="C10675" s="3">
        <v>43094</v>
      </c>
      <c r="D10675" s="2" t="s">
        <v>10743</v>
      </c>
      <c r="E10675" s="3" t="s">
        <v>9848</v>
      </c>
      <c r="F10675" s="61">
        <v>241.71</v>
      </c>
      <c r="G10675" s="61">
        <v>241.71</v>
      </c>
    </row>
    <row r="10676" spans="1:7" ht="22.5">
      <c r="A10676" s="1" t="str">
        <f t="shared" si="168"/>
        <v>SINAPI-I 43093</v>
      </c>
      <c r="B10676" s="3" t="s">
        <v>14774</v>
      </c>
      <c r="C10676" s="3">
        <v>43093</v>
      </c>
      <c r="D10676" s="2" t="s">
        <v>10744</v>
      </c>
      <c r="E10676" s="3" t="s">
        <v>9848</v>
      </c>
      <c r="F10676" s="61">
        <v>256.87</v>
      </c>
      <c r="G10676" s="61">
        <v>256.87</v>
      </c>
    </row>
    <row r="10677" spans="1:7" ht="22.5">
      <c r="A10677" s="1" t="str">
        <f t="shared" si="168"/>
        <v>SINAPI-I 11694</v>
      </c>
      <c r="B10677" s="3" t="s">
        <v>14774</v>
      </c>
      <c r="C10677" s="3">
        <v>11694</v>
      </c>
      <c r="D10677" s="2" t="s">
        <v>10745</v>
      </c>
      <c r="E10677" s="3" t="s">
        <v>9848</v>
      </c>
      <c r="F10677" s="61">
        <v>1094.8699999999999</v>
      </c>
      <c r="G10677" s="61">
        <v>1094.8699999999999</v>
      </c>
    </row>
    <row r="10678" spans="1:7" ht="22.5">
      <c r="A10678" s="1" t="str">
        <f t="shared" si="168"/>
        <v>SINAPI-I 1030</v>
      </c>
      <c r="B10678" s="3" t="s">
        <v>14774</v>
      </c>
      <c r="C10678" s="3">
        <v>1030</v>
      </c>
      <c r="D10678" s="2" t="s">
        <v>10746</v>
      </c>
      <c r="E10678" s="3" t="s">
        <v>9848</v>
      </c>
      <c r="F10678" s="61">
        <v>49.53</v>
      </c>
      <c r="G10678" s="61">
        <v>49.53</v>
      </c>
    </row>
    <row r="10679" spans="1:7" ht="22.5">
      <c r="A10679" s="1" t="str">
        <f t="shared" si="168"/>
        <v>SINAPI-I 11881</v>
      </c>
      <c r="B10679" s="3" t="s">
        <v>14774</v>
      </c>
      <c r="C10679" s="3">
        <v>11881</v>
      </c>
      <c r="D10679" s="2" t="s">
        <v>10747</v>
      </c>
      <c r="E10679" s="3" t="s">
        <v>9848</v>
      </c>
      <c r="F10679" s="61">
        <v>217.14</v>
      </c>
      <c r="G10679" s="61">
        <v>217.14</v>
      </c>
    </row>
    <row r="10680" spans="1:7" ht="22.5">
      <c r="A10680" s="1" t="str">
        <f t="shared" si="168"/>
        <v>SINAPI-I 35277</v>
      </c>
      <c r="B10680" s="3" t="s">
        <v>14774</v>
      </c>
      <c r="C10680" s="3">
        <v>35277</v>
      </c>
      <c r="D10680" s="2" t="s">
        <v>10748</v>
      </c>
      <c r="E10680" s="3" t="s">
        <v>9848</v>
      </c>
      <c r="F10680" s="61">
        <v>362.17</v>
      </c>
      <c r="G10680" s="61">
        <v>362.17</v>
      </c>
    </row>
    <row r="10681" spans="1:7" ht="33.75">
      <c r="A10681" s="1" t="str">
        <f t="shared" si="168"/>
        <v>SINAPI-I 10521</v>
      </c>
      <c r="B10681" s="3" t="s">
        <v>14774</v>
      </c>
      <c r="C10681" s="3">
        <v>10521</v>
      </c>
      <c r="D10681" s="2" t="s">
        <v>10749</v>
      </c>
      <c r="E10681" s="3" t="s">
        <v>9848</v>
      </c>
      <c r="F10681" s="61">
        <v>403.25</v>
      </c>
      <c r="G10681" s="61">
        <v>403.25</v>
      </c>
    </row>
    <row r="10682" spans="1:7" ht="33.75">
      <c r="A10682" s="1" t="str">
        <f t="shared" si="168"/>
        <v>SINAPI-I 10885</v>
      </c>
      <c r="B10682" s="3" t="s">
        <v>14774</v>
      </c>
      <c r="C10682" s="3">
        <v>10885</v>
      </c>
      <c r="D10682" s="2" t="s">
        <v>10750</v>
      </c>
      <c r="E10682" s="3" t="s">
        <v>9848</v>
      </c>
      <c r="F10682" s="61">
        <v>510.07</v>
      </c>
      <c r="G10682" s="61">
        <v>510.07</v>
      </c>
    </row>
    <row r="10683" spans="1:7" ht="33.75">
      <c r="A10683" s="1" t="str">
        <f t="shared" si="168"/>
        <v>SINAPI-I 20962</v>
      </c>
      <c r="B10683" s="3" t="s">
        <v>14774</v>
      </c>
      <c r="C10683" s="3">
        <v>20962</v>
      </c>
      <c r="D10683" s="2" t="s">
        <v>10751</v>
      </c>
      <c r="E10683" s="3" t="s">
        <v>9848</v>
      </c>
      <c r="F10683" s="61">
        <v>422.46</v>
      </c>
      <c r="G10683" s="61">
        <v>422.46</v>
      </c>
    </row>
    <row r="10684" spans="1:7" ht="33.75">
      <c r="A10684" s="1" t="str">
        <f t="shared" si="168"/>
        <v>SINAPI-I 20963</v>
      </c>
      <c r="B10684" s="3" t="s">
        <v>14774</v>
      </c>
      <c r="C10684" s="3">
        <v>20963</v>
      </c>
      <c r="D10684" s="2" t="s">
        <v>10752</v>
      </c>
      <c r="E10684" s="3" t="s">
        <v>9848</v>
      </c>
      <c r="F10684" s="61">
        <v>516.07000000000005</v>
      </c>
      <c r="G10684" s="61">
        <v>516.07000000000005</v>
      </c>
    </row>
    <row r="10685" spans="1:7" ht="22.5">
      <c r="A10685" s="1" t="str">
        <f t="shared" si="168"/>
        <v>SINAPI-I 34643</v>
      </c>
      <c r="B10685" s="3" t="s">
        <v>14774</v>
      </c>
      <c r="C10685" s="3">
        <v>34643</v>
      </c>
      <c r="D10685" s="2" t="s">
        <v>10753</v>
      </c>
      <c r="E10685" s="3" t="s">
        <v>9848</v>
      </c>
      <c r="F10685" s="61">
        <v>41.71</v>
      </c>
      <c r="G10685" s="61">
        <v>41.71</v>
      </c>
    </row>
    <row r="10686" spans="1:7" ht="22.5">
      <c r="A10686" s="1" t="str">
        <f t="shared" si="168"/>
        <v>SINAPI-I 41480</v>
      </c>
      <c r="B10686" s="3" t="s">
        <v>14774</v>
      </c>
      <c r="C10686" s="3">
        <v>41480</v>
      </c>
      <c r="D10686" s="2" t="s">
        <v>10754</v>
      </c>
      <c r="E10686" s="3" t="s">
        <v>9848</v>
      </c>
      <c r="F10686" s="61">
        <v>48.36</v>
      </c>
      <c r="G10686" s="61">
        <v>48.36</v>
      </c>
    </row>
    <row r="10687" spans="1:7" ht="22.5">
      <c r="A10687" s="1" t="str">
        <f t="shared" si="168"/>
        <v>SINAPI-I 41474</v>
      </c>
      <c r="B10687" s="3" t="s">
        <v>14774</v>
      </c>
      <c r="C10687" s="3">
        <v>41474</v>
      </c>
      <c r="D10687" s="2" t="s">
        <v>10755</v>
      </c>
      <c r="E10687" s="3" t="s">
        <v>9848</v>
      </c>
      <c r="F10687" s="61">
        <v>77.25</v>
      </c>
      <c r="G10687" s="61">
        <v>77.25</v>
      </c>
    </row>
    <row r="10688" spans="1:7" ht="22.5">
      <c r="A10688" s="1" t="str">
        <f t="shared" si="168"/>
        <v>SINAPI-I 41475</v>
      </c>
      <c r="B10688" s="3" t="s">
        <v>14774</v>
      </c>
      <c r="C10688" s="3">
        <v>41475</v>
      </c>
      <c r="D10688" s="2" t="s">
        <v>10756</v>
      </c>
      <c r="E10688" s="3" t="s">
        <v>9848</v>
      </c>
      <c r="F10688" s="61">
        <v>65.91</v>
      </c>
      <c r="G10688" s="61">
        <v>65.91</v>
      </c>
    </row>
    <row r="10689" spans="1:7" ht="22.5">
      <c r="A10689" s="1" t="str">
        <f t="shared" si="168"/>
        <v>SINAPI-I 41476</v>
      </c>
      <c r="B10689" s="3" t="s">
        <v>14774</v>
      </c>
      <c r="C10689" s="3">
        <v>41476</v>
      </c>
      <c r="D10689" s="2" t="s">
        <v>10757</v>
      </c>
      <c r="E10689" s="3" t="s">
        <v>9848</v>
      </c>
      <c r="F10689" s="61">
        <v>144.33000000000001</v>
      </c>
      <c r="G10689" s="61">
        <v>144.33000000000001</v>
      </c>
    </row>
    <row r="10690" spans="1:7">
      <c r="A10690" s="1" t="str">
        <f t="shared" si="168"/>
        <v>SINAPI-I 2555</v>
      </c>
      <c r="B10690" s="3" t="s">
        <v>14774</v>
      </c>
      <c r="C10690" s="3">
        <v>2555</v>
      </c>
      <c r="D10690" s="2" t="s">
        <v>10758</v>
      </c>
      <c r="E10690" s="3" t="s">
        <v>9848</v>
      </c>
      <c r="F10690" s="61">
        <v>1.25</v>
      </c>
      <c r="G10690" s="61">
        <v>1.25</v>
      </c>
    </row>
    <row r="10691" spans="1:7">
      <c r="A10691" s="1" t="str">
        <f t="shared" si="168"/>
        <v>SINAPI-I 2556</v>
      </c>
      <c r="B10691" s="3" t="s">
        <v>14774</v>
      </c>
      <c r="C10691" s="3">
        <v>2556</v>
      </c>
      <c r="D10691" s="2" t="s">
        <v>10759</v>
      </c>
      <c r="E10691" s="3" t="s">
        <v>9848</v>
      </c>
      <c r="F10691" s="61">
        <v>1.29</v>
      </c>
      <c r="G10691" s="61">
        <v>1.29</v>
      </c>
    </row>
    <row r="10692" spans="1:7">
      <c r="A10692" s="1" t="str">
        <f t="shared" si="168"/>
        <v>SINAPI-I 2557</v>
      </c>
      <c r="B10692" s="3" t="s">
        <v>14774</v>
      </c>
      <c r="C10692" s="3">
        <v>2557</v>
      </c>
      <c r="D10692" s="2" t="s">
        <v>10760</v>
      </c>
      <c r="E10692" s="3" t="s">
        <v>9848</v>
      </c>
      <c r="F10692" s="61">
        <v>2.73</v>
      </c>
      <c r="G10692" s="61">
        <v>2.73</v>
      </c>
    </row>
    <row r="10693" spans="1:7">
      <c r="A10693" s="1" t="str">
        <f t="shared" si="168"/>
        <v>SINAPI-I 10569</v>
      </c>
      <c r="B10693" s="3" t="s">
        <v>14774</v>
      </c>
      <c r="C10693" s="3">
        <v>10569</v>
      </c>
      <c r="D10693" s="2" t="s">
        <v>10761</v>
      </c>
      <c r="E10693" s="3" t="s">
        <v>9848</v>
      </c>
      <c r="F10693" s="61">
        <v>2.73</v>
      </c>
      <c r="G10693" s="61">
        <v>2.73</v>
      </c>
    </row>
    <row r="10694" spans="1:7" ht="22.5">
      <c r="A10694" s="1" t="str">
        <f t="shared" si="168"/>
        <v>SINAPI-I 39810</v>
      </c>
      <c r="B10694" s="3" t="s">
        <v>14774</v>
      </c>
      <c r="C10694" s="3">
        <v>39810</v>
      </c>
      <c r="D10694" s="2" t="s">
        <v>10762</v>
      </c>
      <c r="E10694" s="3" t="s">
        <v>9848</v>
      </c>
      <c r="F10694" s="61">
        <v>32.619999999999997</v>
      </c>
      <c r="G10694" s="61">
        <v>32.619999999999997</v>
      </c>
    </row>
    <row r="10695" spans="1:7" ht="22.5">
      <c r="A10695" s="1" t="str">
        <f t="shared" si="168"/>
        <v>SINAPI-I 39811</v>
      </c>
      <c r="B10695" s="3" t="s">
        <v>14774</v>
      </c>
      <c r="C10695" s="3">
        <v>39811</v>
      </c>
      <c r="D10695" s="2" t="s">
        <v>10763</v>
      </c>
      <c r="E10695" s="3" t="s">
        <v>9848</v>
      </c>
      <c r="F10695" s="61">
        <v>39.9</v>
      </c>
      <c r="G10695" s="61">
        <v>39.9</v>
      </c>
    </row>
    <row r="10696" spans="1:7" ht="22.5">
      <c r="A10696" s="1" t="str">
        <f t="shared" si="168"/>
        <v>SINAPI-I 39812</v>
      </c>
      <c r="B10696" s="3" t="s">
        <v>14774</v>
      </c>
      <c r="C10696" s="3">
        <v>39812</v>
      </c>
      <c r="D10696" s="2" t="s">
        <v>10764</v>
      </c>
      <c r="E10696" s="3" t="s">
        <v>9848</v>
      </c>
      <c r="F10696" s="61">
        <v>65.599999999999994</v>
      </c>
      <c r="G10696" s="61">
        <v>65.599999999999994</v>
      </c>
    </row>
    <row r="10697" spans="1:7" ht="22.5">
      <c r="A10697" s="1" t="str">
        <f t="shared" ref="A10697:A10760" si="169">CONCATENATE($B10697," ",$C10697)</f>
        <v>SINAPI-I 43096</v>
      </c>
      <c r="B10697" s="3" t="s">
        <v>14774</v>
      </c>
      <c r="C10697" s="3">
        <v>43096</v>
      </c>
      <c r="D10697" s="2" t="s">
        <v>10765</v>
      </c>
      <c r="E10697" s="3" t="s">
        <v>9848</v>
      </c>
      <c r="F10697" s="61">
        <v>217.46</v>
      </c>
      <c r="G10697" s="61">
        <v>217.46</v>
      </c>
    </row>
    <row r="10698" spans="1:7" ht="22.5">
      <c r="A10698" s="1" t="str">
        <f t="shared" si="169"/>
        <v>SINAPI-I 43102</v>
      </c>
      <c r="B10698" s="3" t="s">
        <v>14774</v>
      </c>
      <c r="C10698" s="3">
        <v>43102</v>
      </c>
      <c r="D10698" s="2" t="s">
        <v>10766</v>
      </c>
      <c r="E10698" s="3" t="s">
        <v>9848</v>
      </c>
      <c r="F10698" s="61">
        <v>132.22999999999999</v>
      </c>
      <c r="G10698" s="61">
        <v>132.22999999999999</v>
      </c>
    </row>
    <row r="10699" spans="1:7" ht="22.5">
      <c r="A10699" s="1" t="str">
        <f t="shared" si="169"/>
        <v>SINAPI-I 43103</v>
      </c>
      <c r="B10699" s="3" t="s">
        <v>14774</v>
      </c>
      <c r="C10699" s="3">
        <v>43103</v>
      </c>
      <c r="D10699" s="2" t="s">
        <v>10767</v>
      </c>
      <c r="E10699" s="3" t="s">
        <v>9848</v>
      </c>
      <c r="F10699" s="61">
        <v>194.71</v>
      </c>
      <c r="G10699" s="61">
        <v>194.71</v>
      </c>
    </row>
    <row r="10700" spans="1:7" ht="22.5">
      <c r="A10700" s="1" t="str">
        <f t="shared" si="169"/>
        <v>SINAPI-I 43098</v>
      </c>
      <c r="B10700" s="3" t="s">
        <v>14774</v>
      </c>
      <c r="C10700" s="3">
        <v>43098</v>
      </c>
      <c r="D10700" s="2" t="s">
        <v>10768</v>
      </c>
      <c r="E10700" s="3" t="s">
        <v>9848</v>
      </c>
      <c r="F10700" s="61">
        <v>73.66</v>
      </c>
      <c r="G10700" s="61">
        <v>73.66</v>
      </c>
    </row>
    <row r="10701" spans="1:7" ht="22.5">
      <c r="A10701" s="1" t="str">
        <f t="shared" si="169"/>
        <v>SINAPI-I 43097</v>
      </c>
      <c r="B10701" s="3" t="s">
        <v>14774</v>
      </c>
      <c r="C10701" s="3">
        <v>43097</v>
      </c>
      <c r="D10701" s="2" t="s">
        <v>10769</v>
      </c>
      <c r="E10701" s="3" t="s">
        <v>9848</v>
      </c>
      <c r="F10701" s="61">
        <v>43.64</v>
      </c>
      <c r="G10701" s="61">
        <v>43.64</v>
      </c>
    </row>
    <row r="10702" spans="1:7">
      <c r="A10702" s="1" t="str">
        <f t="shared" si="169"/>
        <v>SINAPI-I 43104</v>
      </c>
      <c r="B10702" s="3" t="s">
        <v>14774</v>
      </c>
      <c r="C10702" s="3">
        <v>43104</v>
      </c>
      <c r="D10702" s="2" t="s">
        <v>10770</v>
      </c>
      <c r="E10702" s="3" t="s">
        <v>9848</v>
      </c>
      <c r="F10702" s="61">
        <v>516.23</v>
      </c>
      <c r="G10702" s="61">
        <v>516.23</v>
      </c>
    </row>
    <row r="10703" spans="1:7">
      <c r="A10703" s="1" t="str">
        <f t="shared" si="169"/>
        <v>SINAPI-I 39771</v>
      </c>
      <c r="B10703" s="3" t="s">
        <v>14774</v>
      </c>
      <c r="C10703" s="3">
        <v>39771</v>
      </c>
      <c r="D10703" s="2" t="s">
        <v>10771</v>
      </c>
      <c r="E10703" s="3" t="s">
        <v>9848</v>
      </c>
      <c r="F10703" s="61">
        <v>26.29</v>
      </c>
      <c r="G10703" s="61">
        <v>26.29</v>
      </c>
    </row>
    <row r="10704" spans="1:7">
      <c r="A10704" s="1" t="str">
        <f t="shared" si="169"/>
        <v>SINAPI-I 39772</v>
      </c>
      <c r="B10704" s="3" t="s">
        <v>14774</v>
      </c>
      <c r="C10704" s="3">
        <v>39772</v>
      </c>
      <c r="D10704" s="2" t="s">
        <v>10772</v>
      </c>
      <c r="E10704" s="3" t="s">
        <v>9848</v>
      </c>
      <c r="F10704" s="61">
        <v>51.67</v>
      </c>
      <c r="G10704" s="61">
        <v>51.67</v>
      </c>
    </row>
    <row r="10705" spans="1:7">
      <c r="A10705" s="1" t="str">
        <f t="shared" si="169"/>
        <v>SINAPI-I 39773</v>
      </c>
      <c r="B10705" s="3" t="s">
        <v>14774</v>
      </c>
      <c r="C10705" s="3">
        <v>39773</v>
      </c>
      <c r="D10705" s="2" t="s">
        <v>10773</v>
      </c>
      <c r="E10705" s="3" t="s">
        <v>9848</v>
      </c>
      <c r="F10705" s="61">
        <v>83.05</v>
      </c>
      <c r="G10705" s="61">
        <v>83.05</v>
      </c>
    </row>
    <row r="10706" spans="1:7">
      <c r="A10706" s="1" t="str">
        <f t="shared" si="169"/>
        <v>SINAPI-I 39774</v>
      </c>
      <c r="B10706" s="3" t="s">
        <v>14774</v>
      </c>
      <c r="C10706" s="3">
        <v>39774</v>
      </c>
      <c r="D10706" s="2" t="s">
        <v>10774</v>
      </c>
      <c r="E10706" s="3" t="s">
        <v>9848</v>
      </c>
      <c r="F10706" s="61">
        <v>124.22</v>
      </c>
      <c r="G10706" s="61">
        <v>124.22</v>
      </c>
    </row>
    <row r="10707" spans="1:7">
      <c r="A10707" s="1" t="str">
        <f t="shared" si="169"/>
        <v>SINAPI-I 39775</v>
      </c>
      <c r="B10707" s="3" t="s">
        <v>14774</v>
      </c>
      <c r="C10707" s="3">
        <v>39775</v>
      </c>
      <c r="D10707" s="2" t="s">
        <v>10775</v>
      </c>
      <c r="E10707" s="3" t="s">
        <v>9848</v>
      </c>
      <c r="F10707" s="61">
        <v>165.8</v>
      </c>
      <c r="G10707" s="61">
        <v>165.8</v>
      </c>
    </row>
    <row r="10708" spans="1:7">
      <c r="A10708" s="1" t="str">
        <f t="shared" si="169"/>
        <v>SINAPI-I 39776</v>
      </c>
      <c r="B10708" s="3" t="s">
        <v>14774</v>
      </c>
      <c r="C10708" s="3">
        <v>39776</v>
      </c>
      <c r="D10708" s="2" t="s">
        <v>10776</v>
      </c>
      <c r="E10708" s="3" t="s">
        <v>9848</v>
      </c>
      <c r="F10708" s="61">
        <v>200.37</v>
      </c>
      <c r="G10708" s="61">
        <v>200.37</v>
      </c>
    </row>
    <row r="10709" spans="1:7">
      <c r="A10709" s="1" t="str">
        <f t="shared" si="169"/>
        <v>SINAPI-I 39777</v>
      </c>
      <c r="B10709" s="3" t="s">
        <v>14774</v>
      </c>
      <c r="C10709" s="3">
        <v>39777</v>
      </c>
      <c r="D10709" s="2" t="s">
        <v>10777</v>
      </c>
      <c r="E10709" s="3" t="s">
        <v>9848</v>
      </c>
      <c r="F10709" s="61">
        <v>253.96</v>
      </c>
      <c r="G10709" s="61">
        <v>253.96</v>
      </c>
    </row>
    <row r="10710" spans="1:7">
      <c r="A10710" s="1" t="str">
        <f t="shared" si="169"/>
        <v>SINAPI-I 20254</v>
      </c>
      <c r="B10710" s="3" t="s">
        <v>14774</v>
      </c>
      <c r="C10710" s="3">
        <v>20254</v>
      </c>
      <c r="D10710" s="2" t="s">
        <v>10778</v>
      </c>
      <c r="E10710" s="3" t="s">
        <v>9848</v>
      </c>
      <c r="F10710" s="61">
        <v>18.43</v>
      </c>
      <c r="G10710" s="61">
        <v>18.43</v>
      </c>
    </row>
    <row r="10711" spans="1:7">
      <c r="A10711" s="1" t="str">
        <f t="shared" si="169"/>
        <v>SINAPI-I 20253</v>
      </c>
      <c r="B10711" s="3" t="s">
        <v>14774</v>
      </c>
      <c r="C10711" s="3">
        <v>20253</v>
      </c>
      <c r="D10711" s="2" t="s">
        <v>10779</v>
      </c>
      <c r="E10711" s="3" t="s">
        <v>9848</v>
      </c>
      <c r="F10711" s="61">
        <v>60.53</v>
      </c>
      <c r="G10711" s="61">
        <v>60.53</v>
      </c>
    </row>
    <row r="10712" spans="1:7">
      <c r="A10712" s="1" t="str">
        <f t="shared" si="169"/>
        <v>SINAPI-I 1872</v>
      </c>
      <c r="B10712" s="3" t="s">
        <v>14774</v>
      </c>
      <c r="C10712" s="3">
        <v>1872</v>
      </c>
      <c r="D10712" s="2" t="s">
        <v>10780</v>
      </c>
      <c r="E10712" s="3" t="s">
        <v>9848</v>
      </c>
      <c r="F10712" s="61">
        <v>1.88</v>
      </c>
      <c r="G10712" s="61">
        <v>1.88</v>
      </c>
    </row>
    <row r="10713" spans="1:7">
      <c r="A10713" s="1" t="str">
        <f t="shared" si="169"/>
        <v>SINAPI-I 1873</v>
      </c>
      <c r="B10713" s="3" t="s">
        <v>14774</v>
      </c>
      <c r="C10713" s="3">
        <v>1873</v>
      </c>
      <c r="D10713" s="2" t="s">
        <v>10781</v>
      </c>
      <c r="E10713" s="3" t="s">
        <v>9848</v>
      </c>
      <c r="F10713" s="61">
        <v>3.73</v>
      </c>
      <c r="G10713" s="61">
        <v>3.73</v>
      </c>
    </row>
    <row r="10714" spans="1:7" ht="22.5">
      <c r="A10714" s="1" t="str">
        <f t="shared" si="169"/>
        <v>SINAPI-I 14055</v>
      </c>
      <c r="B10714" s="3" t="s">
        <v>14774</v>
      </c>
      <c r="C10714" s="3">
        <v>14055</v>
      </c>
      <c r="D10714" s="2" t="s">
        <v>10782</v>
      </c>
      <c r="E10714" s="3" t="s">
        <v>9848</v>
      </c>
      <c r="F10714" s="61">
        <v>553.13</v>
      </c>
      <c r="G10714" s="61">
        <v>553.13</v>
      </c>
    </row>
    <row r="10715" spans="1:7" ht="22.5">
      <c r="A10715" s="1" t="str">
        <f t="shared" si="169"/>
        <v>SINAPI-I 11247</v>
      </c>
      <c r="B10715" s="3" t="s">
        <v>14774</v>
      </c>
      <c r="C10715" s="3">
        <v>11247</v>
      </c>
      <c r="D10715" s="2" t="s">
        <v>10783</v>
      </c>
      <c r="E10715" s="3" t="s">
        <v>9848</v>
      </c>
      <c r="F10715" s="61">
        <v>1163.9100000000001</v>
      </c>
      <c r="G10715" s="61">
        <v>1163.9100000000001</v>
      </c>
    </row>
    <row r="10716" spans="1:7" ht="22.5">
      <c r="A10716" s="1" t="str">
        <f t="shared" si="169"/>
        <v>SINAPI-I 11250</v>
      </c>
      <c r="B10716" s="3" t="s">
        <v>14774</v>
      </c>
      <c r="C10716" s="3">
        <v>11250</v>
      </c>
      <c r="D10716" s="2" t="s">
        <v>10784</v>
      </c>
      <c r="E10716" s="3" t="s">
        <v>9848</v>
      </c>
      <c r="F10716" s="61">
        <v>50.11</v>
      </c>
      <c r="G10716" s="61">
        <v>50.11</v>
      </c>
    </row>
    <row r="10717" spans="1:7" ht="22.5">
      <c r="A10717" s="1" t="str">
        <f t="shared" si="169"/>
        <v>SINAPI-I 11249</v>
      </c>
      <c r="B10717" s="3" t="s">
        <v>14774</v>
      </c>
      <c r="C10717" s="3">
        <v>11249</v>
      </c>
      <c r="D10717" s="2" t="s">
        <v>10785</v>
      </c>
      <c r="E10717" s="3" t="s">
        <v>9848</v>
      </c>
      <c r="F10717" s="61">
        <v>2273.52</v>
      </c>
      <c r="G10717" s="61">
        <v>2273.52</v>
      </c>
    </row>
    <row r="10718" spans="1:7" ht="22.5">
      <c r="A10718" s="1" t="str">
        <f t="shared" si="169"/>
        <v>SINAPI-I 11251</v>
      </c>
      <c r="B10718" s="3" t="s">
        <v>14774</v>
      </c>
      <c r="C10718" s="3">
        <v>11251</v>
      </c>
      <c r="D10718" s="2" t="s">
        <v>10786</v>
      </c>
      <c r="E10718" s="3" t="s">
        <v>9848</v>
      </c>
      <c r="F10718" s="61">
        <v>110.99</v>
      </c>
      <c r="G10718" s="61">
        <v>110.99</v>
      </c>
    </row>
    <row r="10719" spans="1:7" ht="22.5">
      <c r="A10719" s="1" t="str">
        <f t="shared" si="169"/>
        <v>SINAPI-I 11253</v>
      </c>
      <c r="B10719" s="3" t="s">
        <v>14774</v>
      </c>
      <c r="C10719" s="3">
        <v>11253</v>
      </c>
      <c r="D10719" s="2" t="s">
        <v>10787</v>
      </c>
      <c r="E10719" s="3" t="s">
        <v>9848</v>
      </c>
      <c r="F10719" s="61">
        <v>183.92</v>
      </c>
      <c r="G10719" s="61">
        <v>183.92</v>
      </c>
    </row>
    <row r="10720" spans="1:7" ht="22.5">
      <c r="A10720" s="1" t="str">
        <f t="shared" si="169"/>
        <v>SINAPI-I 11255</v>
      </c>
      <c r="B10720" s="3" t="s">
        <v>14774</v>
      </c>
      <c r="C10720" s="3">
        <v>11255</v>
      </c>
      <c r="D10720" s="2" t="s">
        <v>10788</v>
      </c>
      <c r="E10720" s="3" t="s">
        <v>9848</v>
      </c>
      <c r="F10720" s="61">
        <v>274.95999999999998</v>
      </c>
      <c r="G10720" s="61">
        <v>274.95999999999998</v>
      </c>
    </row>
    <row r="10721" spans="1:7" ht="22.5">
      <c r="A10721" s="1" t="str">
        <f t="shared" si="169"/>
        <v>SINAPI-I 11256</v>
      </c>
      <c r="B10721" s="3" t="s">
        <v>14774</v>
      </c>
      <c r="C10721" s="3">
        <v>11256</v>
      </c>
      <c r="D10721" s="2" t="s">
        <v>10789</v>
      </c>
      <c r="E10721" s="3" t="s">
        <v>9848</v>
      </c>
      <c r="F10721" s="61">
        <v>344.42</v>
      </c>
      <c r="G10721" s="61">
        <v>344.42</v>
      </c>
    </row>
    <row r="10722" spans="1:7" ht="22.5">
      <c r="A10722" s="1" t="str">
        <f t="shared" si="169"/>
        <v>SINAPI-I 39693</v>
      </c>
      <c r="B10722" s="3" t="s">
        <v>14774</v>
      </c>
      <c r="C10722" s="3">
        <v>39693</v>
      </c>
      <c r="D10722" s="2" t="s">
        <v>10790</v>
      </c>
      <c r="E10722" s="3" t="s">
        <v>9848</v>
      </c>
      <c r="F10722" s="61">
        <v>2163.12</v>
      </c>
      <c r="G10722" s="61">
        <v>2163.12</v>
      </c>
    </row>
    <row r="10723" spans="1:7" ht="22.5">
      <c r="A10723" s="1" t="str">
        <f t="shared" si="169"/>
        <v>SINAPI-I 39692</v>
      </c>
      <c r="B10723" s="3" t="s">
        <v>14774</v>
      </c>
      <c r="C10723" s="3">
        <v>39692</v>
      </c>
      <c r="D10723" s="2" t="s">
        <v>10791</v>
      </c>
      <c r="E10723" s="3" t="s">
        <v>9848</v>
      </c>
      <c r="F10723" s="61">
        <v>692.15</v>
      </c>
      <c r="G10723" s="61">
        <v>692.15</v>
      </c>
    </row>
    <row r="10724" spans="1:7" ht="22.5">
      <c r="A10724" s="1" t="str">
        <f t="shared" si="169"/>
        <v>SINAPI-I 1062</v>
      </c>
      <c r="B10724" s="3" t="s">
        <v>14774</v>
      </c>
      <c r="C10724" s="3">
        <v>1062</v>
      </c>
      <c r="D10724" s="2" t="s">
        <v>10792</v>
      </c>
      <c r="E10724" s="3" t="s">
        <v>9848</v>
      </c>
      <c r="F10724" s="61">
        <v>219.35</v>
      </c>
      <c r="G10724" s="61">
        <v>219.35</v>
      </c>
    </row>
    <row r="10725" spans="1:7" ht="22.5">
      <c r="A10725" s="1" t="str">
        <f t="shared" si="169"/>
        <v>SINAPI-I 39686</v>
      </c>
      <c r="B10725" s="3" t="s">
        <v>14774</v>
      </c>
      <c r="C10725" s="3">
        <v>39686</v>
      </c>
      <c r="D10725" s="2" t="s">
        <v>10793</v>
      </c>
      <c r="E10725" s="3" t="s">
        <v>9848</v>
      </c>
      <c r="F10725" s="61">
        <v>355.18</v>
      </c>
      <c r="G10725" s="61">
        <v>355.18</v>
      </c>
    </row>
    <row r="10726" spans="1:7" ht="22.5">
      <c r="A10726" s="1" t="str">
        <f t="shared" si="169"/>
        <v>SINAPI-I 43095</v>
      </c>
      <c r="B10726" s="3" t="s">
        <v>14774</v>
      </c>
      <c r="C10726" s="3">
        <v>43095</v>
      </c>
      <c r="D10726" s="2" t="s">
        <v>10794</v>
      </c>
      <c r="E10726" s="3" t="s">
        <v>9848</v>
      </c>
      <c r="F10726" s="61">
        <v>143.30000000000001</v>
      </c>
      <c r="G10726" s="61">
        <v>143.30000000000001</v>
      </c>
    </row>
    <row r="10727" spans="1:7">
      <c r="A10727" s="1" t="str">
        <f t="shared" si="169"/>
        <v>SINAPI-I 1871</v>
      </c>
      <c r="B10727" s="3" t="s">
        <v>14774</v>
      </c>
      <c r="C10727" s="3">
        <v>1871</v>
      </c>
      <c r="D10727" s="2" t="s">
        <v>10795</v>
      </c>
      <c r="E10727" s="3" t="s">
        <v>9848</v>
      </c>
      <c r="F10727" s="61">
        <v>3.36</v>
      </c>
      <c r="G10727" s="61">
        <v>3.36</v>
      </c>
    </row>
    <row r="10728" spans="1:7">
      <c r="A10728" s="1" t="str">
        <f t="shared" si="169"/>
        <v>SINAPI-I 12001</v>
      </c>
      <c r="B10728" s="3" t="s">
        <v>14774</v>
      </c>
      <c r="C10728" s="3">
        <v>12001</v>
      </c>
      <c r="D10728" s="2" t="s">
        <v>10796</v>
      </c>
      <c r="E10728" s="3" t="s">
        <v>9848</v>
      </c>
      <c r="F10728" s="61">
        <v>4.8600000000000003</v>
      </c>
      <c r="G10728" s="61">
        <v>4.8600000000000003</v>
      </c>
    </row>
    <row r="10729" spans="1:7">
      <c r="A10729" s="1" t="str">
        <f t="shared" si="169"/>
        <v>SINAPI-I 11882</v>
      </c>
      <c r="B10729" s="3" t="s">
        <v>14774</v>
      </c>
      <c r="C10729" s="3">
        <v>11882</v>
      </c>
      <c r="D10729" s="2" t="s">
        <v>10797</v>
      </c>
      <c r="E10729" s="3" t="s">
        <v>9848</v>
      </c>
      <c r="F10729" s="61">
        <v>155.83000000000001</v>
      </c>
      <c r="G10729" s="61">
        <v>155.83000000000001</v>
      </c>
    </row>
    <row r="10730" spans="1:7" ht="22.5">
      <c r="A10730" s="1" t="str">
        <f t="shared" si="169"/>
        <v>SINAPI-I 1068</v>
      </c>
      <c r="B10730" s="3" t="s">
        <v>14774</v>
      </c>
      <c r="C10730" s="3">
        <v>1068</v>
      </c>
      <c r="D10730" s="2" t="s">
        <v>10798</v>
      </c>
      <c r="E10730" s="3" t="s">
        <v>9848</v>
      </c>
      <c r="F10730" s="61">
        <v>1446.86</v>
      </c>
      <c r="G10730" s="61">
        <v>1446.86</v>
      </c>
    </row>
    <row r="10731" spans="1:7" ht="22.5">
      <c r="A10731" s="1" t="str">
        <f t="shared" si="169"/>
        <v>SINAPI-I 39690</v>
      </c>
      <c r="B10731" s="3" t="s">
        <v>14774</v>
      </c>
      <c r="C10731" s="3">
        <v>39690</v>
      </c>
      <c r="D10731" s="2" t="s">
        <v>10799</v>
      </c>
      <c r="E10731" s="3" t="s">
        <v>9848</v>
      </c>
      <c r="F10731" s="61">
        <v>2427.36</v>
      </c>
      <c r="G10731" s="61">
        <v>2427.36</v>
      </c>
    </row>
    <row r="10732" spans="1:7" ht="22.5">
      <c r="A10732" s="1" t="str">
        <f t="shared" si="169"/>
        <v>SINAPI-I 39691</v>
      </c>
      <c r="B10732" s="3" t="s">
        <v>14774</v>
      </c>
      <c r="C10732" s="3">
        <v>39691</v>
      </c>
      <c r="D10732" s="2" t="s">
        <v>10800</v>
      </c>
      <c r="E10732" s="3" t="s">
        <v>9848</v>
      </c>
      <c r="F10732" s="61">
        <v>3052.94</v>
      </c>
      <c r="G10732" s="61">
        <v>3052.94</v>
      </c>
    </row>
    <row r="10733" spans="1:7" ht="22.5">
      <c r="A10733" s="1" t="str">
        <f t="shared" si="169"/>
        <v>SINAPI-I 39808</v>
      </c>
      <c r="B10733" s="3" t="s">
        <v>14774</v>
      </c>
      <c r="C10733" s="3">
        <v>39808</v>
      </c>
      <c r="D10733" s="2" t="s">
        <v>10801</v>
      </c>
      <c r="E10733" s="3" t="s">
        <v>9848</v>
      </c>
      <c r="F10733" s="61">
        <v>74.81</v>
      </c>
      <c r="G10733" s="61">
        <v>74.81</v>
      </c>
    </row>
    <row r="10734" spans="1:7" ht="22.5">
      <c r="A10734" s="1" t="str">
        <f t="shared" si="169"/>
        <v>SINAPI-I 39809</v>
      </c>
      <c r="B10734" s="3" t="s">
        <v>14774</v>
      </c>
      <c r="C10734" s="3">
        <v>39809</v>
      </c>
      <c r="D10734" s="2" t="s">
        <v>10802</v>
      </c>
      <c r="E10734" s="3" t="s">
        <v>9848</v>
      </c>
      <c r="F10734" s="61">
        <v>177.45</v>
      </c>
      <c r="G10734" s="61">
        <v>177.45</v>
      </c>
    </row>
    <row r="10735" spans="1:7" ht="22.5">
      <c r="A10735" s="1" t="str">
        <f t="shared" si="169"/>
        <v>SINAPI-I 43439</v>
      </c>
      <c r="B10735" s="3" t="s">
        <v>14774</v>
      </c>
      <c r="C10735" s="3">
        <v>43439</v>
      </c>
      <c r="D10735" s="2" t="s">
        <v>10803</v>
      </c>
      <c r="E10735" s="3" t="s">
        <v>9848</v>
      </c>
      <c r="F10735" s="61">
        <v>715.29</v>
      </c>
      <c r="G10735" s="61">
        <v>715.29</v>
      </c>
    </row>
    <row r="10736" spans="1:7">
      <c r="A10736" s="1" t="str">
        <f t="shared" si="169"/>
        <v>SINAPI-I 5103</v>
      </c>
      <c r="B10736" s="3" t="s">
        <v>14774</v>
      </c>
      <c r="C10736" s="3">
        <v>5103</v>
      </c>
      <c r="D10736" s="2" t="s">
        <v>10804</v>
      </c>
      <c r="E10736" s="3" t="s">
        <v>9848</v>
      </c>
      <c r="F10736" s="61">
        <v>22.93</v>
      </c>
      <c r="G10736" s="61">
        <v>22.93</v>
      </c>
    </row>
    <row r="10737" spans="1:7">
      <c r="A10737" s="1" t="str">
        <f t="shared" si="169"/>
        <v>SINAPI-I 11880</v>
      </c>
      <c r="B10737" s="3" t="s">
        <v>14774</v>
      </c>
      <c r="C10737" s="3">
        <v>11880</v>
      </c>
      <c r="D10737" s="2" t="s">
        <v>10805</v>
      </c>
      <c r="E10737" s="3" t="s">
        <v>9848</v>
      </c>
      <c r="F10737" s="61">
        <v>96.43</v>
      </c>
      <c r="G10737" s="61">
        <v>96.43</v>
      </c>
    </row>
    <row r="10738" spans="1:7">
      <c r="A10738" s="1" t="str">
        <f t="shared" si="169"/>
        <v>SINAPI-I 11714</v>
      </c>
      <c r="B10738" s="3" t="s">
        <v>14774</v>
      </c>
      <c r="C10738" s="3">
        <v>11714</v>
      </c>
      <c r="D10738" s="2" t="s">
        <v>10806</v>
      </c>
      <c r="E10738" s="3" t="s">
        <v>9848</v>
      </c>
      <c r="F10738" s="61">
        <v>65.7</v>
      </c>
      <c r="G10738" s="61">
        <v>65.7</v>
      </c>
    </row>
    <row r="10739" spans="1:7">
      <c r="A10739" s="1" t="str">
        <f t="shared" si="169"/>
        <v>SINAPI-I 11712</v>
      </c>
      <c r="B10739" s="3" t="s">
        <v>14774</v>
      </c>
      <c r="C10739" s="3">
        <v>11712</v>
      </c>
      <c r="D10739" s="2" t="s">
        <v>10807</v>
      </c>
      <c r="E10739" s="3" t="s">
        <v>9848</v>
      </c>
      <c r="F10739" s="61">
        <v>42.9</v>
      </c>
      <c r="G10739" s="61">
        <v>42.9</v>
      </c>
    </row>
    <row r="10740" spans="1:7">
      <c r="A10740" s="1" t="str">
        <f t="shared" si="169"/>
        <v>SINAPI-I 11717</v>
      </c>
      <c r="B10740" s="3" t="s">
        <v>14774</v>
      </c>
      <c r="C10740" s="3">
        <v>11717</v>
      </c>
      <c r="D10740" s="2" t="s">
        <v>10808</v>
      </c>
      <c r="E10740" s="3" t="s">
        <v>9848</v>
      </c>
      <c r="F10740" s="61">
        <v>51.71</v>
      </c>
      <c r="G10740" s="61">
        <v>51.71</v>
      </c>
    </row>
    <row r="10741" spans="1:7">
      <c r="A10741" s="1" t="str">
        <f t="shared" si="169"/>
        <v>SINAPI-I 1106</v>
      </c>
      <c r="B10741" s="3" t="s">
        <v>14774</v>
      </c>
      <c r="C10741" s="3">
        <v>1106</v>
      </c>
      <c r="D10741" s="2" t="s">
        <v>10809</v>
      </c>
      <c r="E10741" s="3" t="s">
        <v>9851</v>
      </c>
      <c r="F10741" s="61">
        <v>0.95</v>
      </c>
      <c r="G10741" s="61">
        <v>0.95</v>
      </c>
    </row>
    <row r="10742" spans="1:7">
      <c r="A10742" s="1" t="str">
        <f t="shared" si="169"/>
        <v>SINAPI-I 11161</v>
      </c>
      <c r="B10742" s="3" t="s">
        <v>14774</v>
      </c>
      <c r="C10742" s="3">
        <v>11161</v>
      </c>
      <c r="D10742" s="2" t="s">
        <v>10810</v>
      </c>
      <c r="E10742" s="3" t="s">
        <v>9851</v>
      </c>
      <c r="F10742" s="61">
        <v>1.58</v>
      </c>
      <c r="G10742" s="61">
        <v>1.58</v>
      </c>
    </row>
    <row r="10743" spans="1:7">
      <c r="A10743" s="1" t="str">
        <f t="shared" si="169"/>
        <v>SINAPI-I 1107</v>
      </c>
      <c r="B10743" s="3" t="s">
        <v>14774</v>
      </c>
      <c r="C10743" s="3">
        <v>1107</v>
      </c>
      <c r="D10743" s="2" t="s">
        <v>10811</v>
      </c>
      <c r="E10743" s="3" t="s">
        <v>9851</v>
      </c>
      <c r="F10743" s="61">
        <v>0.81</v>
      </c>
      <c r="G10743" s="61">
        <v>0.81</v>
      </c>
    </row>
    <row r="10744" spans="1:7">
      <c r="A10744" s="1" t="str">
        <f t="shared" si="169"/>
        <v>SINAPI-I 44479</v>
      </c>
      <c r="B10744" s="3" t="s">
        <v>14774</v>
      </c>
      <c r="C10744" s="3">
        <v>44479</v>
      </c>
      <c r="D10744" s="2" t="s">
        <v>10812</v>
      </c>
      <c r="E10744" s="3" t="s">
        <v>9851</v>
      </c>
      <c r="F10744" s="61">
        <v>0.12</v>
      </c>
      <c r="G10744" s="61">
        <v>0.12</v>
      </c>
    </row>
    <row r="10745" spans="1:7">
      <c r="A10745" s="1" t="str">
        <f t="shared" si="169"/>
        <v>SINAPI-I 4759</v>
      </c>
      <c r="B10745" s="3" t="s">
        <v>14774</v>
      </c>
      <c r="C10745" s="3">
        <v>4759</v>
      </c>
      <c r="D10745" s="2" t="s">
        <v>10813</v>
      </c>
      <c r="E10745" s="3" t="s">
        <v>9854</v>
      </c>
      <c r="F10745" s="61">
        <v>23.31</v>
      </c>
      <c r="G10745" s="61">
        <v>26.07</v>
      </c>
    </row>
    <row r="10746" spans="1:7">
      <c r="A10746" s="1" t="str">
        <f t="shared" si="169"/>
        <v>SINAPI-I 41068</v>
      </c>
      <c r="B10746" s="3" t="s">
        <v>14774</v>
      </c>
      <c r="C10746" s="3">
        <v>41068</v>
      </c>
      <c r="D10746" s="2" t="s">
        <v>10814</v>
      </c>
      <c r="E10746" s="3" t="s">
        <v>9855</v>
      </c>
      <c r="F10746" s="61">
        <v>4086.31</v>
      </c>
      <c r="G10746" s="61">
        <v>4570.13</v>
      </c>
    </row>
    <row r="10747" spans="1:7" ht="22.5">
      <c r="A10747" s="1" t="str">
        <f t="shared" si="169"/>
        <v>SINAPI-I 12618</v>
      </c>
      <c r="B10747" s="3" t="s">
        <v>14774</v>
      </c>
      <c r="C10747" s="3">
        <v>12618</v>
      </c>
      <c r="D10747" s="2" t="s">
        <v>10815</v>
      </c>
      <c r="E10747" s="3" t="s">
        <v>9848</v>
      </c>
      <c r="F10747" s="61">
        <v>181.27</v>
      </c>
      <c r="G10747" s="61">
        <v>181.27</v>
      </c>
    </row>
    <row r="10748" spans="1:7">
      <c r="A10748" s="1" t="str">
        <f t="shared" si="169"/>
        <v>SINAPI-I 1108</v>
      </c>
      <c r="B10748" s="3" t="s">
        <v>14774</v>
      </c>
      <c r="C10748" s="3">
        <v>1108</v>
      </c>
      <c r="D10748" s="2" t="s">
        <v>10816</v>
      </c>
      <c r="E10748" s="3" t="s">
        <v>9849</v>
      </c>
      <c r="F10748" s="61">
        <v>23.59</v>
      </c>
      <c r="G10748" s="61">
        <v>23.59</v>
      </c>
    </row>
    <row r="10749" spans="1:7">
      <c r="A10749" s="1" t="str">
        <f t="shared" si="169"/>
        <v>SINAPI-I 1117</v>
      </c>
      <c r="B10749" s="3" t="s">
        <v>14774</v>
      </c>
      <c r="C10749" s="3">
        <v>1117</v>
      </c>
      <c r="D10749" s="2" t="s">
        <v>10817</v>
      </c>
      <c r="E10749" s="3" t="s">
        <v>9849</v>
      </c>
      <c r="F10749" s="61">
        <v>23.78</v>
      </c>
      <c r="G10749" s="61">
        <v>23.78</v>
      </c>
    </row>
    <row r="10750" spans="1:7">
      <c r="A10750" s="1" t="str">
        <f t="shared" si="169"/>
        <v>SINAPI-I 1118</v>
      </c>
      <c r="B10750" s="3" t="s">
        <v>14774</v>
      </c>
      <c r="C10750" s="3">
        <v>1118</v>
      </c>
      <c r="D10750" s="2" t="s">
        <v>10818</v>
      </c>
      <c r="E10750" s="3" t="s">
        <v>9849</v>
      </c>
      <c r="F10750" s="61">
        <v>28.1</v>
      </c>
      <c r="G10750" s="61">
        <v>28.1</v>
      </c>
    </row>
    <row r="10751" spans="1:7">
      <c r="A10751" s="1" t="str">
        <f t="shared" si="169"/>
        <v>SINAPI-I 1110</v>
      </c>
      <c r="B10751" s="3" t="s">
        <v>14774</v>
      </c>
      <c r="C10751" s="3">
        <v>1110</v>
      </c>
      <c r="D10751" s="2" t="s">
        <v>10819</v>
      </c>
      <c r="E10751" s="3" t="s">
        <v>9849</v>
      </c>
      <c r="F10751" s="61">
        <v>28.1</v>
      </c>
      <c r="G10751" s="61">
        <v>28.1</v>
      </c>
    </row>
    <row r="10752" spans="1:7">
      <c r="A10752" s="1" t="str">
        <f t="shared" si="169"/>
        <v>SINAPI-I 40784</v>
      </c>
      <c r="B10752" s="3" t="s">
        <v>14774</v>
      </c>
      <c r="C10752" s="3">
        <v>40784</v>
      </c>
      <c r="D10752" s="2" t="s">
        <v>10820</v>
      </c>
      <c r="E10752" s="3" t="s">
        <v>9849</v>
      </c>
      <c r="F10752" s="61">
        <v>77.52</v>
      </c>
      <c r="G10752" s="61">
        <v>77.52</v>
      </c>
    </row>
    <row r="10753" spans="1:7">
      <c r="A10753" s="1" t="str">
        <f t="shared" si="169"/>
        <v>SINAPI-I 40782</v>
      </c>
      <c r="B10753" s="3" t="s">
        <v>14774</v>
      </c>
      <c r="C10753" s="3">
        <v>40782</v>
      </c>
      <c r="D10753" s="2" t="s">
        <v>10821</v>
      </c>
      <c r="E10753" s="3" t="s">
        <v>9849</v>
      </c>
      <c r="F10753" s="61">
        <v>30.42</v>
      </c>
      <c r="G10753" s="61">
        <v>30.42</v>
      </c>
    </row>
    <row r="10754" spans="1:7">
      <c r="A10754" s="1" t="str">
        <f t="shared" si="169"/>
        <v>SINAPI-I 40783</v>
      </c>
      <c r="B10754" s="3" t="s">
        <v>14774</v>
      </c>
      <c r="C10754" s="3">
        <v>40783</v>
      </c>
      <c r="D10754" s="2" t="s">
        <v>10822</v>
      </c>
      <c r="E10754" s="3" t="s">
        <v>9849</v>
      </c>
      <c r="F10754" s="61">
        <v>39.630000000000003</v>
      </c>
      <c r="G10754" s="61">
        <v>39.630000000000003</v>
      </c>
    </row>
    <row r="10755" spans="1:7">
      <c r="A10755" s="1" t="str">
        <f t="shared" si="169"/>
        <v>SINAPI-I 1109</v>
      </c>
      <c r="B10755" s="3" t="s">
        <v>14774</v>
      </c>
      <c r="C10755" s="3">
        <v>1109</v>
      </c>
      <c r="D10755" s="2" t="s">
        <v>10823</v>
      </c>
      <c r="E10755" s="3" t="s">
        <v>9849</v>
      </c>
      <c r="F10755" s="61">
        <v>23.59</v>
      </c>
      <c r="G10755" s="61">
        <v>23.59</v>
      </c>
    </row>
    <row r="10756" spans="1:7">
      <c r="A10756" s="1" t="str">
        <f t="shared" si="169"/>
        <v>SINAPI-I 1119</v>
      </c>
      <c r="B10756" s="3" t="s">
        <v>14774</v>
      </c>
      <c r="C10756" s="3">
        <v>1119</v>
      </c>
      <c r="D10756" s="2" t="s">
        <v>10824</v>
      </c>
      <c r="E10756" s="3" t="s">
        <v>9849</v>
      </c>
      <c r="F10756" s="61">
        <v>15.21</v>
      </c>
      <c r="G10756" s="61">
        <v>15.21</v>
      </c>
    </row>
    <row r="10757" spans="1:7">
      <c r="A10757" s="1" t="str">
        <f t="shared" si="169"/>
        <v>SINAPI-I 13115</v>
      </c>
      <c r="B10757" s="3" t="s">
        <v>14774</v>
      </c>
      <c r="C10757" s="3">
        <v>13115</v>
      </c>
      <c r="D10757" s="2" t="s">
        <v>10825</v>
      </c>
      <c r="E10757" s="3" t="s">
        <v>9849</v>
      </c>
      <c r="F10757" s="61">
        <v>27.56</v>
      </c>
      <c r="G10757" s="61">
        <v>27.56</v>
      </c>
    </row>
    <row r="10758" spans="1:7">
      <c r="A10758" s="1" t="str">
        <f t="shared" si="169"/>
        <v>SINAPI-I 10541</v>
      </c>
      <c r="B10758" s="3" t="s">
        <v>14774</v>
      </c>
      <c r="C10758" s="3">
        <v>10541</v>
      </c>
      <c r="D10758" s="2" t="s">
        <v>10826</v>
      </c>
      <c r="E10758" s="3" t="s">
        <v>9849</v>
      </c>
      <c r="F10758" s="61">
        <v>33.68</v>
      </c>
      <c r="G10758" s="61">
        <v>33.68</v>
      </c>
    </row>
    <row r="10759" spans="1:7">
      <c r="A10759" s="1" t="str">
        <f t="shared" si="169"/>
        <v>SINAPI-I 10542</v>
      </c>
      <c r="B10759" s="3" t="s">
        <v>14774</v>
      </c>
      <c r="C10759" s="3">
        <v>10542</v>
      </c>
      <c r="D10759" s="2" t="s">
        <v>10827</v>
      </c>
      <c r="E10759" s="3" t="s">
        <v>9849</v>
      </c>
      <c r="F10759" s="61">
        <v>44.05</v>
      </c>
      <c r="G10759" s="61">
        <v>44.05</v>
      </c>
    </row>
    <row r="10760" spans="1:7">
      <c r="A10760" s="1" t="str">
        <f t="shared" si="169"/>
        <v>SINAPI-I 10543</v>
      </c>
      <c r="B10760" s="3" t="s">
        <v>14774</v>
      </c>
      <c r="C10760" s="3">
        <v>10543</v>
      </c>
      <c r="D10760" s="2" t="s">
        <v>10828</v>
      </c>
      <c r="E10760" s="3" t="s">
        <v>9849</v>
      </c>
      <c r="F10760" s="61">
        <v>71.47</v>
      </c>
      <c r="G10760" s="61">
        <v>71.47</v>
      </c>
    </row>
    <row r="10761" spans="1:7">
      <c r="A10761" s="1" t="str">
        <f t="shared" ref="A10761:A10824" si="170">CONCATENATE($B10761," ",$C10761)</f>
        <v>SINAPI-I 10544</v>
      </c>
      <c r="B10761" s="3" t="s">
        <v>14774</v>
      </c>
      <c r="C10761" s="3">
        <v>10544</v>
      </c>
      <c r="D10761" s="2" t="s">
        <v>10829</v>
      </c>
      <c r="E10761" s="3" t="s">
        <v>9849</v>
      </c>
      <c r="F10761" s="61">
        <v>92.44</v>
      </c>
      <c r="G10761" s="61">
        <v>92.44</v>
      </c>
    </row>
    <row r="10762" spans="1:7">
      <c r="A10762" s="1" t="str">
        <f t="shared" si="170"/>
        <v>SINAPI-I 10545</v>
      </c>
      <c r="B10762" s="3" t="s">
        <v>14774</v>
      </c>
      <c r="C10762" s="3">
        <v>10545</v>
      </c>
      <c r="D10762" s="2" t="s">
        <v>10830</v>
      </c>
      <c r="E10762" s="3" t="s">
        <v>9849</v>
      </c>
      <c r="F10762" s="61">
        <v>172.75</v>
      </c>
      <c r="G10762" s="61">
        <v>172.75</v>
      </c>
    </row>
    <row r="10763" spans="1:7">
      <c r="A10763" s="1" t="str">
        <f t="shared" si="170"/>
        <v>SINAPI-I 38365</v>
      </c>
      <c r="B10763" s="3" t="s">
        <v>14774</v>
      </c>
      <c r="C10763" s="3">
        <v>38365</v>
      </c>
      <c r="D10763" s="2" t="s">
        <v>10831</v>
      </c>
      <c r="E10763" s="3" t="s">
        <v>9847</v>
      </c>
      <c r="F10763" s="61">
        <v>2.1800000000000002</v>
      </c>
      <c r="G10763" s="61">
        <v>2.1800000000000002</v>
      </c>
    </row>
    <row r="10764" spans="1:7" ht="22.5">
      <c r="A10764" s="1" t="str">
        <f t="shared" si="170"/>
        <v>SINAPI-I 44056</v>
      </c>
      <c r="B10764" s="3" t="s">
        <v>14774</v>
      </c>
      <c r="C10764" s="3">
        <v>44056</v>
      </c>
      <c r="D10764" s="2" t="s">
        <v>10832</v>
      </c>
      <c r="E10764" s="3" t="s">
        <v>9848</v>
      </c>
      <c r="F10764" s="61">
        <v>471700.88</v>
      </c>
      <c r="G10764" s="61">
        <v>471700.88</v>
      </c>
    </row>
    <row r="10765" spans="1:7" ht="22.5">
      <c r="A10765" s="1" t="str">
        <f t="shared" si="170"/>
        <v>SINAPI-I 44057</v>
      </c>
      <c r="B10765" s="3" t="s">
        <v>14774</v>
      </c>
      <c r="C10765" s="3">
        <v>44057</v>
      </c>
      <c r="D10765" s="2" t="s">
        <v>10833</v>
      </c>
      <c r="E10765" s="3" t="s">
        <v>9848</v>
      </c>
      <c r="F10765" s="61">
        <v>503450</v>
      </c>
      <c r="G10765" s="61">
        <v>503450</v>
      </c>
    </row>
    <row r="10766" spans="1:7" ht="22.5">
      <c r="A10766" s="1" t="str">
        <f t="shared" si="170"/>
        <v>SINAPI-I 37754</v>
      </c>
      <c r="B10766" s="3" t="s">
        <v>14774</v>
      </c>
      <c r="C10766" s="3">
        <v>37754</v>
      </c>
      <c r="D10766" s="2" t="s">
        <v>10834</v>
      </c>
      <c r="E10766" s="3" t="s">
        <v>9848</v>
      </c>
      <c r="F10766" s="61">
        <v>520503.81</v>
      </c>
      <c r="G10766" s="61">
        <v>520503.81</v>
      </c>
    </row>
    <row r="10767" spans="1:7" ht="22.5">
      <c r="A10767" s="1" t="str">
        <f t="shared" si="170"/>
        <v>SINAPI-I 37757</v>
      </c>
      <c r="B10767" s="3" t="s">
        <v>14774</v>
      </c>
      <c r="C10767" s="3">
        <v>37757</v>
      </c>
      <c r="D10767" s="2" t="s">
        <v>10835</v>
      </c>
      <c r="E10767" s="3" t="s">
        <v>9848</v>
      </c>
      <c r="F10767" s="61">
        <v>580554.97</v>
      </c>
      <c r="G10767" s="61">
        <v>580554.97</v>
      </c>
    </row>
    <row r="10768" spans="1:7" ht="22.5">
      <c r="A10768" s="1" t="str">
        <f t="shared" si="170"/>
        <v>SINAPI-I 44058</v>
      </c>
      <c r="B10768" s="3" t="s">
        <v>14774</v>
      </c>
      <c r="C10768" s="3">
        <v>44058</v>
      </c>
      <c r="D10768" s="2" t="s">
        <v>10836</v>
      </c>
      <c r="E10768" s="3" t="s">
        <v>9848</v>
      </c>
      <c r="F10768" s="61">
        <v>548805.86</v>
      </c>
      <c r="G10768" s="61">
        <v>548805.86</v>
      </c>
    </row>
    <row r="10769" spans="1:7" ht="22.5">
      <c r="A10769" s="1" t="str">
        <f t="shared" si="170"/>
        <v>SINAPI-I 37752</v>
      </c>
      <c r="B10769" s="3" t="s">
        <v>14774</v>
      </c>
      <c r="C10769" s="3">
        <v>37752</v>
      </c>
      <c r="D10769" s="2" t="s">
        <v>10837</v>
      </c>
      <c r="E10769" s="3" t="s">
        <v>9848</v>
      </c>
      <c r="F10769" s="61">
        <v>571483.76</v>
      </c>
      <c r="G10769" s="61">
        <v>571483.76</v>
      </c>
    </row>
    <row r="10770" spans="1:7" ht="22.5">
      <c r="A10770" s="1" t="str">
        <f t="shared" si="170"/>
        <v>SINAPI-I 44059</v>
      </c>
      <c r="B10770" s="3" t="s">
        <v>14774</v>
      </c>
      <c r="C10770" s="3">
        <v>44059</v>
      </c>
      <c r="D10770" s="2" t="s">
        <v>10838</v>
      </c>
      <c r="E10770" s="3" t="s">
        <v>9848</v>
      </c>
      <c r="F10770" s="61">
        <v>451744.32</v>
      </c>
      <c r="G10770" s="61">
        <v>451744.32</v>
      </c>
    </row>
    <row r="10771" spans="1:7" ht="22.5">
      <c r="A10771" s="1" t="str">
        <f t="shared" si="170"/>
        <v>SINAPI-I 37750</v>
      </c>
      <c r="B10771" s="3" t="s">
        <v>14774</v>
      </c>
      <c r="C10771" s="3">
        <v>37750</v>
      </c>
      <c r="D10771" s="2" t="s">
        <v>10839</v>
      </c>
      <c r="E10771" s="3" t="s">
        <v>9848</v>
      </c>
      <c r="F10771" s="61">
        <v>452651.44</v>
      </c>
      <c r="G10771" s="61">
        <v>452651.44</v>
      </c>
    </row>
    <row r="10772" spans="1:7" ht="22.5">
      <c r="A10772" s="1" t="str">
        <f t="shared" si="170"/>
        <v>SINAPI-I 37758</v>
      </c>
      <c r="B10772" s="3" t="s">
        <v>14774</v>
      </c>
      <c r="C10772" s="3">
        <v>37758</v>
      </c>
      <c r="D10772" s="2" t="s">
        <v>10840</v>
      </c>
      <c r="E10772" s="3" t="s">
        <v>9848</v>
      </c>
      <c r="F10772" s="61">
        <v>720250.97</v>
      </c>
      <c r="G10772" s="61">
        <v>720250.97</v>
      </c>
    </row>
    <row r="10773" spans="1:7" ht="22.5">
      <c r="A10773" s="1" t="str">
        <f t="shared" si="170"/>
        <v>SINAPI-I 44060</v>
      </c>
      <c r="B10773" s="3" t="s">
        <v>14774</v>
      </c>
      <c r="C10773" s="3">
        <v>44060</v>
      </c>
      <c r="D10773" s="2" t="s">
        <v>10841</v>
      </c>
      <c r="E10773" s="3" t="s">
        <v>9848</v>
      </c>
      <c r="F10773" s="61">
        <v>696665.95</v>
      </c>
      <c r="G10773" s="61">
        <v>696665.95</v>
      </c>
    </row>
    <row r="10774" spans="1:7" ht="22.5">
      <c r="A10774" s="1" t="str">
        <f t="shared" si="170"/>
        <v>SINAPI-I 37749</v>
      </c>
      <c r="B10774" s="3" t="s">
        <v>14774</v>
      </c>
      <c r="C10774" s="3">
        <v>37749</v>
      </c>
      <c r="D10774" s="2" t="s">
        <v>10842</v>
      </c>
      <c r="E10774" s="3" t="s">
        <v>9848</v>
      </c>
      <c r="F10774" s="61">
        <v>743836.04</v>
      </c>
      <c r="G10774" s="61">
        <v>743836.04</v>
      </c>
    </row>
    <row r="10775" spans="1:7" ht="22.5">
      <c r="A10775" s="1" t="str">
        <f t="shared" si="170"/>
        <v>SINAPI-I 44061</v>
      </c>
      <c r="B10775" s="3" t="s">
        <v>14774</v>
      </c>
      <c r="C10775" s="3">
        <v>44061</v>
      </c>
      <c r="D10775" s="2" t="s">
        <v>10843</v>
      </c>
      <c r="E10775" s="3" t="s">
        <v>9848</v>
      </c>
      <c r="F10775" s="61">
        <v>683059.21</v>
      </c>
      <c r="G10775" s="61">
        <v>683059.21</v>
      </c>
    </row>
    <row r="10776" spans="1:7">
      <c r="A10776" s="1" t="str">
        <f t="shared" si="170"/>
        <v>SINAPI-I 1159</v>
      </c>
      <c r="B10776" s="3" t="s">
        <v>14774</v>
      </c>
      <c r="C10776" s="3">
        <v>1159</v>
      </c>
      <c r="D10776" s="2" t="s">
        <v>10844</v>
      </c>
      <c r="E10776" s="3" t="s">
        <v>9848</v>
      </c>
      <c r="F10776" s="61">
        <v>275165.5</v>
      </c>
      <c r="G10776" s="61">
        <v>275165.5</v>
      </c>
    </row>
    <row r="10777" spans="1:7">
      <c r="A10777" s="1" t="str">
        <f t="shared" si="170"/>
        <v>SINAPI-I 12114</v>
      </c>
      <c r="B10777" s="3" t="s">
        <v>14774</v>
      </c>
      <c r="C10777" s="3">
        <v>12114</v>
      </c>
      <c r="D10777" s="2" t="s">
        <v>10845</v>
      </c>
      <c r="E10777" s="3" t="s">
        <v>9848</v>
      </c>
      <c r="F10777" s="61">
        <v>138.47</v>
      </c>
      <c r="G10777" s="61">
        <v>138.47</v>
      </c>
    </row>
    <row r="10778" spans="1:7">
      <c r="A10778" s="1" t="str">
        <f t="shared" si="170"/>
        <v>SINAPI-I 38106</v>
      </c>
      <c r="B10778" s="3" t="s">
        <v>14774</v>
      </c>
      <c r="C10778" s="3">
        <v>38106</v>
      </c>
      <c r="D10778" s="2" t="s">
        <v>10846</v>
      </c>
      <c r="E10778" s="3" t="s">
        <v>9848</v>
      </c>
      <c r="F10778" s="61">
        <v>18.82</v>
      </c>
      <c r="G10778" s="61">
        <v>18.82</v>
      </c>
    </row>
    <row r="10779" spans="1:7">
      <c r="A10779" s="1" t="str">
        <f t="shared" si="170"/>
        <v>SINAPI-I 38085</v>
      </c>
      <c r="B10779" s="3" t="s">
        <v>14774</v>
      </c>
      <c r="C10779" s="3">
        <v>38085</v>
      </c>
      <c r="D10779" s="2" t="s">
        <v>10847</v>
      </c>
      <c r="E10779" s="3" t="s">
        <v>9848</v>
      </c>
      <c r="F10779" s="61">
        <v>22.23</v>
      </c>
      <c r="G10779" s="61">
        <v>22.23</v>
      </c>
    </row>
    <row r="10780" spans="1:7">
      <c r="A10780" s="1" t="str">
        <f t="shared" si="170"/>
        <v>SINAPI-I 659</v>
      </c>
      <c r="B10780" s="3" t="s">
        <v>14774</v>
      </c>
      <c r="C10780" s="3">
        <v>659</v>
      </c>
      <c r="D10780" s="2" t="s">
        <v>10848</v>
      </c>
      <c r="E10780" s="3" t="s">
        <v>9848</v>
      </c>
      <c r="F10780" s="61">
        <v>2.78</v>
      </c>
      <c r="G10780" s="61">
        <v>2.78</v>
      </c>
    </row>
    <row r="10781" spans="1:7">
      <c r="A10781" s="1" t="str">
        <f t="shared" si="170"/>
        <v>SINAPI-I 660</v>
      </c>
      <c r="B10781" s="3" t="s">
        <v>14774</v>
      </c>
      <c r="C10781" s="3">
        <v>660</v>
      </c>
      <c r="D10781" s="2" t="s">
        <v>10849</v>
      </c>
      <c r="E10781" s="3" t="s">
        <v>9848</v>
      </c>
      <c r="F10781" s="61">
        <v>3.33</v>
      </c>
      <c r="G10781" s="61">
        <v>3.33</v>
      </c>
    </row>
    <row r="10782" spans="1:7">
      <c r="A10782" s="1" t="str">
        <f t="shared" si="170"/>
        <v>SINAPI-I 658</v>
      </c>
      <c r="B10782" s="3" t="s">
        <v>14774</v>
      </c>
      <c r="C10782" s="3">
        <v>658</v>
      </c>
      <c r="D10782" s="2" t="s">
        <v>10850</v>
      </c>
      <c r="E10782" s="3" t="s">
        <v>9848</v>
      </c>
      <c r="F10782" s="61">
        <v>1.88</v>
      </c>
      <c r="G10782" s="61">
        <v>1.88</v>
      </c>
    </row>
    <row r="10783" spans="1:7">
      <c r="A10783" s="1" t="str">
        <f t="shared" si="170"/>
        <v>SINAPI-I 38599</v>
      </c>
      <c r="B10783" s="3" t="s">
        <v>14774</v>
      </c>
      <c r="C10783" s="3">
        <v>38599</v>
      </c>
      <c r="D10783" s="2" t="s">
        <v>10851</v>
      </c>
      <c r="E10783" s="3" t="s">
        <v>9848</v>
      </c>
      <c r="F10783" s="61">
        <v>5.79</v>
      </c>
      <c r="G10783" s="61">
        <v>5.79</v>
      </c>
    </row>
    <row r="10784" spans="1:7">
      <c r="A10784" s="1" t="str">
        <f t="shared" si="170"/>
        <v>SINAPI-I 38596</v>
      </c>
      <c r="B10784" s="3" t="s">
        <v>14774</v>
      </c>
      <c r="C10784" s="3">
        <v>38596</v>
      </c>
      <c r="D10784" s="2" t="s">
        <v>10852</v>
      </c>
      <c r="E10784" s="3" t="s">
        <v>9848</v>
      </c>
      <c r="F10784" s="61">
        <v>4.8099999999999996</v>
      </c>
      <c r="G10784" s="61">
        <v>4.8099999999999996</v>
      </c>
    </row>
    <row r="10785" spans="1:7">
      <c r="A10785" s="1" t="str">
        <f t="shared" si="170"/>
        <v>SINAPI-I 38600</v>
      </c>
      <c r="B10785" s="3" t="s">
        <v>14774</v>
      </c>
      <c r="C10785" s="3">
        <v>38600</v>
      </c>
      <c r="D10785" s="2" t="s">
        <v>10853</v>
      </c>
      <c r="E10785" s="3" t="s">
        <v>9848</v>
      </c>
      <c r="F10785" s="61">
        <v>6.14</v>
      </c>
      <c r="G10785" s="61">
        <v>6.14</v>
      </c>
    </row>
    <row r="10786" spans="1:7">
      <c r="A10786" s="1" t="str">
        <f t="shared" si="170"/>
        <v>SINAPI-I 38597</v>
      </c>
      <c r="B10786" s="3" t="s">
        <v>14774</v>
      </c>
      <c r="C10786" s="3">
        <v>38597</v>
      </c>
      <c r="D10786" s="2" t="s">
        <v>10854</v>
      </c>
      <c r="E10786" s="3" t="s">
        <v>9848</v>
      </c>
      <c r="F10786" s="61">
        <v>4.84</v>
      </c>
      <c r="G10786" s="61">
        <v>4.84</v>
      </c>
    </row>
    <row r="10787" spans="1:7">
      <c r="A10787" s="1" t="str">
        <f t="shared" si="170"/>
        <v>SINAPI-I 38548</v>
      </c>
      <c r="B10787" s="3" t="s">
        <v>14774</v>
      </c>
      <c r="C10787" s="3">
        <v>38548</v>
      </c>
      <c r="D10787" s="2" t="s">
        <v>10855</v>
      </c>
      <c r="E10787" s="3" t="s">
        <v>9848</v>
      </c>
      <c r="F10787" s="61">
        <v>1.82</v>
      </c>
      <c r="G10787" s="61">
        <v>1.82</v>
      </c>
    </row>
    <row r="10788" spans="1:7">
      <c r="A10788" s="1" t="str">
        <f t="shared" si="170"/>
        <v>SINAPI-I 34649</v>
      </c>
      <c r="B10788" s="3" t="s">
        <v>14774</v>
      </c>
      <c r="C10788" s="3">
        <v>34649</v>
      </c>
      <c r="D10788" s="2" t="s">
        <v>10856</v>
      </c>
      <c r="E10788" s="3" t="s">
        <v>9848</v>
      </c>
      <c r="F10788" s="61">
        <v>2.66</v>
      </c>
      <c r="G10788" s="61">
        <v>2.66</v>
      </c>
    </row>
    <row r="10789" spans="1:7">
      <c r="A10789" s="1" t="str">
        <f t="shared" si="170"/>
        <v>SINAPI-I 34655</v>
      </c>
      <c r="B10789" s="3" t="s">
        <v>14774</v>
      </c>
      <c r="C10789" s="3">
        <v>34655</v>
      </c>
      <c r="D10789" s="2" t="s">
        <v>10857</v>
      </c>
      <c r="E10789" s="3" t="s">
        <v>9848</v>
      </c>
      <c r="F10789" s="61">
        <v>3.91</v>
      </c>
      <c r="G10789" s="61">
        <v>3.91</v>
      </c>
    </row>
    <row r="10790" spans="1:7">
      <c r="A10790" s="1" t="str">
        <f t="shared" si="170"/>
        <v>SINAPI-I 40607</v>
      </c>
      <c r="B10790" s="3" t="s">
        <v>14774</v>
      </c>
      <c r="C10790" s="3">
        <v>40607</v>
      </c>
      <c r="D10790" s="2" t="s">
        <v>10858</v>
      </c>
      <c r="E10790" s="3" t="s">
        <v>9848</v>
      </c>
      <c r="F10790" s="61">
        <v>5.99</v>
      </c>
      <c r="G10790" s="61">
        <v>5.99</v>
      </c>
    </row>
    <row r="10791" spans="1:7">
      <c r="A10791" s="1" t="str">
        <f t="shared" si="170"/>
        <v>SINAPI-I 567</v>
      </c>
      <c r="B10791" s="3" t="s">
        <v>14774</v>
      </c>
      <c r="C10791" s="3">
        <v>567</v>
      </c>
      <c r="D10791" s="2" t="s">
        <v>10859</v>
      </c>
      <c r="E10791" s="3" t="s">
        <v>9849</v>
      </c>
      <c r="F10791" s="61">
        <v>13.23</v>
      </c>
      <c r="G10791" s="61">
        <v>13.23</v>
      </c>
    </row>
    <row r="10792" spans="1:7">
      <c r="A10792" s="1" t="str">
        <f t="shared" si="170"/>
        <v>SINAPI-I 574</v>
      </c>
      <c r="B10792" s="3" t="s">
        <v>14774</v>
      </c>
      <c r="C10792" s="3">
        <v>574</v>
      </c>
      <c r="D10792" s="2" t="s">
        <v>10860</v>
      </c>
      <c r="E10792" s="3" t="s">
        <v>9849</v>
      </c>
      <c r="F10792" s="61">
        <v>34.770000000000003</v>
      </c>
      <c r="G10792" s="61">
        <v>34.770000000000003</v>
      </c>
    </row>
    <row r="10793" spans="1:7">
      <c r="A10793" s="1" t="str">
        <f t="shared" si="170"/>
        <v>SINAPI-I 568</v>
      </c>
      <c r="B10793" s="3" t="s">
        <v>14774</v>
      </c>
      <c r="C10793" s="3">
        <v>568</v>
      </c>
      <c r="D10793" s="2" t="s">
        <v>10861</v>
      </c>
      <c r="E10793" s="3" t="s">
        <v>9849</v>
      </c>
      <c r="F10793" s="61">
        <v>73.27</v>
      </c>
      <c r="G10793" s="61">
        <v>73.27</v>
      </c>
    </row>
    <row r="10794" spans="1:7">
      <c r="A10794" s="1" t="str">
        <f t="shared" si="170"/>
        <v>SINAPI-I 4777</v>
      </c>
      <c r="B10794" s="3" t="s">
        <v>14774</v>
      </c>
      <c r="C10794" s="3">
        <v>4777</v>
      </c>
      <c r="D10794" s="2" t="s">
        <v>10862</v>
      </c>
      <c r="E10794" s="3" t="s">
        <v>9851</v>
      </c>
      <c r="F10794" s="61">
        <v>8.02</v>
      </c>
      <c r="G10794" s="61">
        <v>8.02</v>
      </c>
    </row>
    <row r="10795" spans="1:7" ht="22.5">
      <c r="A10795" s="1" t="str">
        <f t="shared" si="170"/>
        <v>SINAPI-I 592</v>
      </c>
      <c r="B10795" s="3" t="s">
        <v>14774</v>
      </c>
      <c r="C10795" s="3">
        <v>592</v>
      </c>
      <c r="D10795" s="2" t="s">
        <v>10863</v>
      </c>
      <c r="E10795" s="3" t="s">
        <v>9851</v>
      </c>
      <c r="F10795" s="61">
        <v>36.9</v>
      </c>
      <c r="G10795" s="61">
        <v>36.9</v>
      </c>
    </row>
    <row r="10796" spans="1:7" ht="22.5">
      <c r="A10796" s="1" t="str">
        <f t="shared" si="170"/>
        <v>SINAPI-I 586</v>
      </c>
      <c r="B10796" s="3" t="s">
        <v>14774</v>
      </c>
      <c r="C10796" s="3">
        <v>586</v>
      </c>
      <c r="D10796" s="2" t="s">
        <v>10864</v>
      </c>
      <c r="E10796" s="3" t="s">
        <v>9849</v>
      </c>
      <c r="F10796" s="61">
        <v>21.69</v>
      </c>
      <c r="G10796" s="61">
        <v>21.69</v>
      </c>
    </row>
    <row r="10797" spans="1:7" ht="22.5">
      <c r="A10797" s="1" t="str">
        <f t="shared" si="170"/>
        <v>SINAPI-I 588</v>
      </c>
      <c r="B10797" s="3" t="s">
        <v>14774</v>
      </c>
      <c r="C10797" s="3">
        <v>588</v>
      </c>
      <c r="D10797" s="2" t="s">
        <v>10865</v>
      </c>
      <c r="E10797" s="3" t="s">
        <v>9849</v>
      </c>
      <c r="F10797" s="61">
        <v>34.31</v>
      </c>
      <c r="G10797" s="61">
        <v>34.31</v>
      </c>
    </row>
    <row r="10798" spans="1:7" ht="22.5">
      <c r="A10798" s="1" t="str">
        <f t="shared" si="170"/>
        <v>SINAPI-I 591</v>
      </c>
      <c r="B10798" s="3" t="s">
        <v>14774</v>
      </c>
      <c r="C10798" s="3">
        <v>591</v>
      </c>
      <c r="D10798" s="2" t="s">
        <v>10866</v>
      </c>
      <c r="E10798" s="3" t="s">
        <v>9851</v>
      </c>
      <c r="F10798" s="61">
        <v>34.43</v>
      </c>
      <c r="G10798" s="61">
        <v>34.43</v>
      </c>
    </row>
    <row r="10799" spans="1:7" ht="22.5">
      <c r="A10799" s="1" t="str">
        <f t="shared" si="170"/>
        <v>SINAPI-I 584</v>
      </c>
      <c r="B10799" s="3" t="s">
        <v>14774</v>
      </c>
      <c r="C10799" s="3">
        <v>584</v>
      </c>
      <c r="D10799" s="2" t="s">
        <v>10867</v>
      </c>
      <c r="E10799" s="3" t="s">
        <v>9849</v>
      </c>
      <c r="F10799" s="61">
        <v>36.65</v>
      </c>
      <c r="G10799" s="61">
        <v>36.65</v>
      </c>
    </row>
    <row r="10800" spans="1:7" ht="22.5">
      <c r="A10800" s="1" t="str">
        <f t="shared" si="170"/>
        <v>SINAPI-I 589</v>
      </c>
      <c r="B10800" s="3" t="s">
        <v>14774</v>
      </c>
      <c r="C10800" s="3">
        <v>589</v>
      </c>
      <c r="D10800" s="2" t="s">
        <v>10868</v>
      </c>
      <c r="E10800" s="3" t="s">
        <v>9849</v>
      </c>
      <c r="F10800" s="61">
        <v>58</v>
      </c>
      <c r="G10800" s="61">
        <v>58</v>
      </c>
    </row>
    <row r="10801" spans="1:7">
      <c r="A10801" s="1" t="str">
        <f t="shared" si="170"/>
        <v>SINAPI-I 1165</v>
      </c>
      <c r="B10801" s="3" t="s">
        <v>14774</v>
      </c>
      <c r="C10801" s="3">
        <v>1165</v>
      </c>
      <c r="D10801" s="2" t="s">
        <v>10869</v>
      </c>
      <c r="E10801" s="3" t="s">
        <v>9848</v>
      </c>
      <c r="F10801" s="61">
        <v>20</v>
      </c>
      <c r="G10801" s="61">
        <v>20</v>
      </c>
    </row>
    <row r="10802" spans="1:7">
      <c r="A10802" s="1" t="str">
        <f t="shared" si="170"/>
        <v>SINAPI-I 1164</v>
      </c>
      <c r="B10802" s="3" t="s">
        <v>14774</v>
      </c>
      <c r="C10802" s="3">
        <v>1164</v>
      </c>
      <c r="D10802" s="2" t="s">
        <v>10870</v>
      </c>
      <c r="E10802" s="3" t="s">
        <v>9848</v>
      </c>
      <c r="F10802" s="61">
        <v>16.2</v>
      </c>
      <c r="G10802" s="61">
        <v>16.2</v>
      </c>
    </row>
    <row r="10803" spans="1:7">
      <c r="A10803" s="1" t="str">
        <f t="shared" si="170"/>
        <v>SINAPI-I 1170</v>
      </c>
      <c r="B10803" s="3" t="s">
        <v>14774</v>
      </c>
      <c r="C10803" s="3">
        <v>1170</v>
      </c>
      <c r="D10803" s="2" t="s">
        <v>10871</v>
      </c>
      <c r="E10803" s="3" t="s">
        <v>9848</v>
      </c>
      <c r="F10803" s="61">
        <v>10.61</v>
      </c>
      <c r="G10803" s="61">
        <v>10.61</v>
      </c>
    </row>
    <row r="10804" spans="1:7">
      <c r="A10804" s="1" t="str">
        <f t="shared" si="170"/>
        <v>SINAPI-I 1162</v>
      </c>
      <c r="B10804" s="3" t="s">
        <v>14774</v>
      </c>
      <c r="C10804" s="3">
        <v>1162</v>
      </c>
      <c r="D10804" s="2" t="s">
        <v>10872</v>
      </c>
      <c r="E10804" s="3" t="s">
        <v>9848</v>
      </c>
      <c r="F10804" s="61">
        <v>5.63</v>
      </c>
      <c r="G10804" s="61">
        <v>5.63</v>
      </c>
    </row>
    <row r="10805" spans="1:7">
      <c r="A10805" s="1" t="str">
        <f t="shared" si="170"/>
        <v>SINAPI-I 12395</v>
      </c>
      <c r="B10805" s="3" t="s">
        <v>14774</v>
      </c>
      <c r="C10805" s="3">
        <v>12395</v>
      </c>
      <c r="D10805" s="2" t="s">
        <v>10873</v>
      </c>
      <c r="E10805" s="3" t="s">
        <v>9848</v>
      </c>
      <c r="F10805" s="61">
        <v>5.47</v>
      </c>
      <c r="G10805" s="61">
        <v>5.47</v>
      </c>
    </row>
    <row r="10806" spans="1:7">
      <c r="A10806" s="1" t="str">
        <f t="shared" si="170"/>
        <v>SINAPI-I 1169</v>
      </c>
      <c r="B10806" s="3" t="s">
        <v>14774</v>
      </c>
      <c r="C10806" s="3">
        <v>1169</v>
      </c>
      <c r="D10806" s="2" t="s">
        <v>10874</v>
      </c>
      <c r="E10806" s="3" t="s">
        <v>9848</v>
      </c>
      <c r="F10806" s="61">
        <v>52.1</v>
      </c>
      <c r="G10806" s="61">
        <v>52.1</v>
      </c>
    </row>
    <row r="10807" spans="1:7">
      <c r="A10807" s="1" t="str">
        <f t="shared" si="170"/>
        <v>SINAPI-I 1166</v>
      </c>
      <c r="B10807" s="3" t="s">
        <v>14774</v>
      </c>
      <c r="C10807" s="3">
        <v>1166</v>
      </c>
      <c r="D10807" s="2" t="s">
        <v>10875</v>
      </c>
      <c r="E10807" s="3" t="s">
        <v>9848</v>
      </c>
      <c r="F10807" s="61">
        <v>28.89</v>
      </c>
      <c r="G10807" s="61">
        <v>28.89</v>
      </c>
    </row>
    <row r="10808" spans="1:7">
      <c r="A10808" s="1" t="str">
        <f t="shared" si="170"/>
        <v>SINAPI-I 1168</v>
      </c>
      <c r="B10808" s="3" t="s">
        <v>14774</v>
      </c>
      <c r="C10808" s="3">
        <v>1168</v>
      </c>
      <c r="D10808" s="2" t="s">
        <v>10876</v>
      </c>
      <c r="E10808" s="3" t="s">
        <v>9848</v>
      </c>
      <c r="F10808" s="61">
        <v>74.28</v>
      </c>
      <c r="G10808" s="61">
        <v>74.28</v>
      </c>
    </row>
    <row r="10809" spans="1:7">
      <c r="A10809" s="1" t="str">
        <f t="shared" si="170"/>
        <v>SINAPI-I 1163</v>
      </c>
      <c r="B10809" s="3" t="s">
        <v>14774</v>
      </c>
      <c r="C10809" s="3">
        <v>1163</v>
      </c>
      <c r="D10809" s="2" t="s">
        <v>10877</v>
      </c>
      <c r="E10809" s="3" t="s">
        <v>9848</v>
      </c>
      <c r="F10809" s="61">
        <v>7.28</v>
      </c>
      <c r="G10809" s="61">
        <v>7.28</v>
      </c>
    </row>
    <row r="10810" spans="1:7">
      <c r="A10810" s="1" t="str">
        <f t="shared" si="170"/>
        <v>SINAPI-I 12396</v>
      </c>
      <c r="B10810" s="3" t="s">
        <v>14774</v>
      </c>
      <c r="C10810" s="3">
        <v>12396</v>
      </c>
      <c r="D10810" s="2" t="s">
        <v>10878</v>
      </c>
      <c r="E10810" s="3" t="s">
        <v>9848</v>
      </c>
      <c r="F10810" s="61">
        <v>5.47</v>
      </c>
      <c r="G10810" s="61">
        <v>5.47</v>
      </c>
    </row>
    <row r="10811" spans="1:7">
      <c r="A10811" s="1" t="str">
        <f t="shared" si="170"/>
        <v>SINAPI-I 1167</v>
      </c>
      <c r="B10811" s="3" t="s">
        <v>14774</v>
      </c>
      <c r="C10811" s="3">
        <v>1167</v>
      </c>
      <c r="D10811" s="2" t="s">
        <v>10879</v>
      </c>
      <c r="E10811" s="3" t="s">
        <v>9848</v>
      </c>
      <c r="F10811" s="61">
        <v>124.24</v>
      </c>
      <c r="G10811" s="61">
        <v>124.24</v>
      </c>
    </row>
    <row r="10812" spans="1:7">
      <c r="A10812" s="1" t="str">
        <f t="shared" si="170"/>
        <v>SINAPI-I 36331</v>
      </c>
      <c r="B10812" s="3" t="s">
        <v>14774</v>
      </c>
      <c r="C10812" s="3">
        <v>36331</v>
      </c>
      <c r="D10812" s="2" t="s">
        <v>10880</v>
      </c>
      <c r="E10812" s="3" t="s">
        <v>9848</v>
      </c>
      <c r="F10812" s="61">
        <v>2.5299999999999998</v>
      </c>
      <c r="G10812" s="61">
        <v>2.5299999999999998</v>
      </c>
    </row>
    <row r="10813" spans="1:7">
      <c r="A10813" s="1" t="str">
        <f t="shared" si="170"/>
        <v>SINAPI-I 36346</v>
      </c>
      <c r="B10813" s="3" t="s">
        <v>14774</v>
      </c>
      <c r="C10813" s="3">
        <v>36346</v>
      </c>
      <c r="D10813" s="2" t="s">
        <v>10881</v>
      </c>
      <c r="E10813" s="3" t="s">
        <v>9848</v>
      </c>
      <c r="F10813" s="61">
        <v>3.78</v>
      </c>
      <c r="G10813" s="61">
        <v>3.78</v>
      </c>
    </row>
    <row r="10814" spans="1:7">
      <c r="A10814" s="1" t="str">
        <f t="shared" si="170"/>
        <v>SINAPI-I 1202</v>
      </c>
      <c r="B10814" s="3" t="s">
        <v>14774</v>
      </c>
      <c r="C10814" s="3">
        <v>1202</v>
      </c>
      <c r="D10814" s="2" t="s">
        <v>10882</v>
      </c>
      <c r="E10814" s="3" t="s">
        <v>9848</v>
      </c>
      <c r="F10814" s="61">
        <v>5.21</v>
      </c>
      <c r="G10814" s="61">
        <v>5.21</v>
      </c>
    </row>
    <row r="10815" spans="1:7">
      <c r="A10815" s="1" t="str">
        <f t="shared" si="170"/>
        <v>SINAPI-I 1197</v>
      </c>
      <c r="B10815" s="3" t="s">
        <v>14774</v>
      </c>
      <c r="C10815" s="3">
        <v>1197</v>
      </c>
      <c r="D10815" s="2" t="s">
        <v>10883</v>
      </c>
      <c r="E10815" s="3" t="s">
        <v>9848</v>
      </c>
      <c r="F10815" s="61">
        <v>1.84</v>
      </c>
      <c r="G10815" s="61">
        <v>1.84</v>
      </c>
    </row>
    <row r="10816" spans="1:7">
      <c r="A10816" s="1" t="str">
        <f t="shared" si="170"/>
        <v>SINAPI-I 1198</v>
      </c>
      <c r="B10816" s="3" t="s">
        <v>14774</v>
      </c>
      <c r="C10816" s="3">
        <v>1198</v>
      </c>
      <c r="D10816" s="2" t="s">
        <v>10884</v>
      </c>
      <c r="E10816" s="3" t="s">
        <v>9848</v>
      </c>
      <c r="F10816" s="61">
        <v>2.4</v>
      </c>
      <c r="G10816" s="61">
        <v>2.4</v>
      </c>
    </row>
    <row r="10817" spans="1:7">
      <c r="A10817" s="1" t="str">
        <f t="shared" si="170"/>
        <v>SINAPI-I 20088</v>
      </c>
      <c r="B10817" s="3" t="s">
        <v>14774</v>
      </c>
      <c r="C10817" s="3">
        <v>20088</v>
      </c>
      <c r="D10817" s="2" t="s">
        <v>10885</v>
      </c>
      <c r="E10817" s="3" t="s">
        <v>9848</v>
      </c>
      <c r="F10817" s="61">
        <v>13.95</v>
      </c>
      <c r="G10817" s="61">
        <v>13.95</v>
      </c>
    </row>
    <row r="10818" spans="1:7">
      <c r="A10818" s="1" t="str">
        <f t="shared" si="170"/>
        <v>SINAPI-I 20089</v>
      </c>
      <c r="B10818" s="3" t="s">
        <v>14774</v>
      </c>
      <c r="C10818" s="3">
        <v>20089</v>
      </c>
      <c r="D10818" s="2" t="s">
        <v>10886</v>
      </c>
      <c r="E10818" s="3" t="s">
        <v>9848</v>
      </c>
      <c r="F10818" s="61">
        <v>68.37</v>
      </c>
      <c r="G10818" s="61">
        <v>68.37</v>
      </c>
    </row>
    <row r="10819" spans="1:7">
      <c r="A10819" s="1" t="str">
        <f t="shared" si="170"/>
        <v>SINAPI-I 20087</v>
      </c>
      <c r="B10819" s="3" t="s">
        <v>14774</v>
      </c>
      <c r="C10819" s="3">
        <v>20087</v>
      </c>
      <c r="D10819" s="2" t="s">
        <v>10887</v>
      </c>
      <c r="E10819" s="3" t="s">
        <v>9848</v>
      </c>
      <c r="F10819" s="61">
        <v>11.54</v>
      </c>
      <c r="G10819" s="61">
        <v>11.54</v>
      </c>
    </row>
    <row r="10820" spans="1:7">
      <c r="A10820" s="1" t="str">
        <f t="shared" si="170"/>
        <v>SINAPI-I 1191</v>
      </c>
      <c r="B10820" s="3" t="s">
        <v>14774</v>
      </c>
      <c r="C10820" s="3">
        <v>1191</v>
      </c>
      <c r="D10820" s="2" t="s">
        <v>10888</v>
      </c>
      <c r="E10820" s="3" t="s">
        <v>9848</v>
      </c>
      <c r="F10820" s="61">
        <v>1.31</v>
      </c>
      <c r="G10820" s="61">
        <v>1.31</v>
      </c>
    </row>
    <row r="10821" spans="1:7">
      <c r="A10821" s="1" t="str">
        <f t="shared" si="170"/>
        <v>SINAPI-I 1185</v>
      </c>
      <c r="B10821" s="3" t="s">
        <v>14774</v>
      </c>
      <c r="C10821" s="3">
        <v>1185</v>
      </c>
      <c r="D10821" s="2" t="s">
        <v>10889</v>
      </c>
      <c r="E10821" s="3" t="s">
        <v>9848</v>
      </c>
      <c r="F10821" s="61">
        <v>1.31</v>
      </c>
      <c r="G10821" s="61">
        <v>1.31</v>
      </c>
    </row>
    <row r="10822" spans="1:7">
      <c r="A10822" s="1" t="str">
        <f t="shared" si="170"/>
        <v>SINAPI-I 1189</v>
      </c>
      <c r="B10822" s="3" t="s">
        <v>14774</v>
      </c>
      <c r="C10822" s="3">
        <v>1189</v>
      </c>
      <c r="D10822" s="2" t="s">
        <v>10890</v>
      </c>
      <c r="E10822" s="3" t="s">
        <v>9848</v>
      </c>
      <c r="F10822" s="61">
        <v>2.14</v>
      </c>
      <c r="G10822" s="61">
        <v>2.14</v>
      </c>
    </row>
    <row r="10823" spans="1:7">
      <c r="A10823" s="1" t="str">
        <f t="shared" si="170"/>
        <v>SINAPI-I 1193</v>
      </c>
      <c r="B10823" s="3" t="s">
        <v>14774</v>
      </c>
      <c r="C10823" s="3">
        <v>1193</v>
      </c>
      <c r="D10823" s="2" t="s">
        <v>10891</v>
      </c>
      <c r="E10823" s="3" t="s">
        <v>9848</v>
      </c>
      <c r="F10823" s="61">
        <v>4.1100000000000003</v>
      </c>
      <c r="G10823" s="61">
        <v>4.1100000000000003</v>
      </c>
    </row>
    <row r="10824" spans="1:7">
      <c r="A10824" s="1" t="str">
        <f t="shared" si="170"/>
        <v>SINAPI-I 1194</v>
      </c>
      <c r="B10824" s="3" t="s">
        <v>14774</v>
      </c>
      <c r="C10824" s="3">
        <v>1194</v>
      </c>
      <c r="D10824" s="2" t="s">
        <v>10892</v>
      </c>
      <c r="E10824" s="3" t="s">
        <v>9848</v>
      </c>
      <c r="F10824" s="61">
        <v>7.43</v>
      </c>
      <c r="G10824" s="61">
        <v>7.43</v>
      </c>
    </row>
    <row r="10825" spans="1:7">
      <c r="A10825" s="1" t="str">
        <f t="shared" ref="A10825:A10888" si="171">CONCATENATE($B10825," ",$C10825)</f>
        <v>SINAPI-I 1195</v>
      </c>
      <c r="B10825" s="3" t="s">
        <v>14774</v>
      </c>
      <c r="C10825" s="3">
        <v>1195</v>
      </c>
      <c r="D10825" s="2" t="s">
        <v>10893</v>
      </c>
      <c r="E10825" s="3" t="s">
        <v>9848</v>
      </c>
      <c r="F10825" s="61">
        <v>12.51</v>
      </c>
      <c r="G10825" s="61">
        <v>12.51</v>
      </c>
    </row>
    <row r="10826" spans="1:7">
      <c r="A10826" s="1" t="str">
        <f t="shared" si="171"/>
        <v>SINAPI-I 1204</v>
      </c>
      <c r="B10826" s="3" t="s">
        <v>14774</v>
      </c>
      <c r="C10826" s="3">
        <v>1204</v>
      </c>
      <c r="D10826" s="2" t="s">
        <v>10894</v>
      </c>
      <c r="E10826" s="3" t="s">
        <v>9848</v>
      </c>
      <c r="F10826" s="61">
        <v>21.88</v>
      </c>
      <c r="G10826" s="61">
        <v>21.88</v>
      </c>
    </row>
    <row r="10827" spans="1:7">
      <c r="A10827" s="1" t="str">
        <f t="shared" si="171"/>
        <v>SINAPI-I 1200</v>
      </c>
      <c r="B10827" s="3" t="s">
        <v>14774</v>
      </c>
      <c r="C10827" s="3">
        <v>1200</v>
      </c>
      <c r="D10827" s="2" t="s">
        <v>10895</v>
      </c>
      <c r="E10827" s="3" t="s">
        <v>9848</v>
      </c>
      <c r="F10827" s="61">
        <v>10.48</v>
      </c>
      <c r="G10827" s="61">
        <v>10.48</v>
      </c>
    </row>
    <row r="10828" spans="1:7">
      <c r="A10828" s="1" t="str">
        <f t="shared" si="171"/>
        <v>SINAPI-I 12909</v>
      </c>
      <c r="B10828" s="3" t="s">
        <v>14774</v>
      </c>
      <c r="C10828" s="3">
        <v>12909</v>
      </c>
      <c r="D10828" s="2" t="s">
        <v>10896</v>
      </c>
      <c r="E10828" s="3" t="s">
        <v>9848</v>
      </c>
      <c r="F10828" s="61">
        <v>4.8600000000000003</v>
      </c>
      <c r="G10828" s="61">
        <v>4.8600000000000003</v>
      </c>
    </row>
    <row r="10829" spans="1:7">
      <c r="A10829" s="1" t="str">
        <f t="shared" si="171"/>
        <v>SINAPI-I 12910</v>
      </c>
      <c r="B10829" s="3" t="s">
        <v>14774</v>
      </c>
      <c r="C10829" s="3">
        <v>12910</v>
      </c>
      <c r="D10829" s="2" t="s">
        <v>10897</v>
      </c>
      <c r="E10829" s="3" t="s">
        <v>9848</v>
      </c>
      <c r="F10829" s="61">
        <v>8.74</v>
      </c>
      <c r="G10829" s="61">
        <v>8.74</v>
      </c>
    </row>
    <row r="10830" spans="1:7">
      <c r="A10830" s="1" t="str">
        <f t="shared" si="171"/>
        <v>SINAPI-I 1207</v>
      </c>
      <c r="B10830" s="3" t="s">
        <v>14774</v>
      </c>
      <c r="C10830" s="3">
        <v>1207</v>
      </c>
      <c r="D10830" s="2" t="s">
        <v>10898</v>
      </c>
      <c r="E10830" s="3" t="s">
        <v>9848</v>
      </c>
      <c r="F10830" s="61">
        <v>40.06</v>
      </c>
      <c r="G10830" s="61">
        <v>40.06</v>
      </c>
    </row>
    <row r="10831" spans="1:7">
      <c r="A10831" s="1" t="str">
        <f t="shared" si="171"/>
        <v>SINAPI-I 1206</v>
      </c>
      <c r="B10831" s="3" t="s">
        <v>14774</v>
      </c>
      <c r="C10831" s="3">
        <v>1206</v>
      </c>
      <c r="D10831" s="2" t="s">
        <v>10899</v>
      </c>
      <c r="E10831" s="3" t="s">
        <v>9848</v>
      </c>
      <c r="F10831" s="61">
        <v>10.039999999999999</v>
      </c>
      <c r="G10831" s="61">
        <v>10.039999999999999</v>
      </c>
    </row>
    <row r="10832" spans="1:7">
      <c r="A10832" s="1" t="str">
        <f t="shared" si="171"/>
        <v>SINAPI-I 1183</v>
      </c>
      <c r="B10832" s="3" t="s">
        <v>14774</v>
      </c>
      <c r="C10832" s="3">
        <v>1183</v>
      </c>
      <c r="D10832" s="2" t="s">
        <v>10900</v>
      </c>
      <c r="E10832" s="3" t="s">
        <v>9848</v>
      </c>
      <c r="F10832" s="61">
        <v>26.16</v>
      </c>
      <c r="G10832" s="61">
        <v>26.16</v>
      </c>
    </row>
    <row r="10833" spans="1:7">
      <c r="A10833" s="1" t="str">
        <f t="shared" si="171"/>
        <v>SINAPI-I 42685</v>
      </c>
      <c r="B10833" s="3" t="s">
        <v>14774</v>
      </c>
      <c r="C10833" s="3">
        <v>42685</v>
      </c>
      <c r="D10833" s="2" t="s">
        <v>10901</v>
      </c>
      <c r="E10833" s="3" t="s">
        <v>9848</v>
      </c>
      <c r="F10833" s="61">
        <v>70.849999999999994</v>
      </c>
      <c r="G10833" s="61">
        <v>70.849999999999994</v>
      </c>
    </row>
    <row r="10834" spans="1:7">
      <c r="A10834" s="1" t="str">
        <f t="shared" si="171"/>
        <v>SINAPI-I 42686</v>
      </c>
      <c r="B10834" s="3" t="s">
        <v>14774</v>
      </c>
      <c r="C10834" s="3">
        <v>42686</v>
      </c>
      <c r="D10834" s="2" t="s">
        <v>10902</v>
      </c>
      <c r="E10834" s="3" t="s">
        <v>9848</v>
      </c>
      <c r="F10834" s="61">
        <v>78.040000000000006</v>
      </c>
      <c r="G10834" s="61">
        <v>78.040000000000006</v>
      </c>
    </row>
    <row r="10835" spans="1:7">
      <c r="A10835" s="1" t="str">
        <f t="shared" si="171"/>
        <v>SINAPI-I 12894</v>
      </c>
      <c r="B10835" s="3" t="s">
        <v>14774</v>
      </c>
      <c r="C10835" s="3">
        <v>12894</v>
      </c>
      <c r="D10835" s="2" t="s">
        <v>10903</v>
      </c>
      <c r="E10835" s="3" t="s">
        <v>9848</v>
      </c>
      <c r="F10835" s="61">
        <v>23.09</v>
      </c>
      <c r="G10835" s="61">
        <v>23.09</v>
      </c>
    </row>
    <row r="10836" spans="1:7">
      <c r="A10836" s="1" t="str">
        <f t="shared" si="171"/>
        <v>SINAPI-I 12895</v>
      </c>
      <c r="B10836" s="3" t="s">
        <v>14774</v>
      </c>
      <c r="C10836" s="3">
        <v>12895</v>
      </c>
      <c r="D10836" s="2" t="s">
        <v>10904</v>
      </c>
      <c r="E10836" s="3" t="s">
        <v>9848</v>
      </c>
      <c r="F10836" s="61">
        <v>15.5</v>
      </c>
      <c r="G10836" s="61">
        <v>15.5</v>
      </c>
    </row>
    <row r="10837" spans="1:7" ht="22.5">
      <c r="A10837" s="1" t="str">
        <f t="shared" si="171"/>
        <v>SINAPI-I 1631</v>
      </c>
      <c r="B10837" s="3" t="s">
        <v>14774</v>
      </c>
      <c r="C10837" s="3">
        <v>1631</v>
      </c>
      <c r="D10837" s="2" t="s">
        <v>10905</v>
      </c>
      <c r="E10837" s="3" t="s">
        <v>9848</v>
      </c>
      <c r="F10837" s="61">
        <v>177.46</v>
      </c>
      <c r="G10837" s="61">
        <v>177.46</v>
      </c>
    </row>
    <row r="10838" spans="1:7" ht="22.5">
      <c r="A10838" s="1" t="str">
        <f t="shared" si="171"/>
        <v>SINAPI-I 1633</v>
      </c>
      <c r="B10838" s="3" t="s">
        <v>14774</v>
      </c>
      <c r="C10838" s="3">
        <v>1633</v>
      </c>
      <c r="D10838" s="2" t="s">
        <v>10906</v>
      </c>
      <c r="E10838" s="3" t="s">
        <v>9848</v>
      </c>
      <c r="F10838" s="61">
        <v>301.52</v>
      </c>
      <c r="G10838" s="61">
        <v>301.52</v>
      </c>
    </row>
    <row r="10839" spans="1:7">
      <c r="A10839" s="1" t="str">
        <f t="shared" si="171"/>
        <v>SINAPI-I 10818</v>
      </c>
      <c r="B10839" s="3" t="s">
        <v>14774</v>
      </c>
      <c r="C10839" s="3">
        <v>10818</v>
      </c>
      <c r="D10839" s="2" t="s">
        <v>10907</v>
      </c>
      <c r="E10839" s="3" t="s">
        <v>9851</v>
      </c>
      <c r="F10839" s="61">
        <v>58.81</v>
      </c>
      <c r="G10839" s="61">
        <v>58.81</v>
      </c>
    </row>
    <row r="10840" spans="1:7">
      <c r="A10840" s="1" t="str">
        <f t="shared" si="171"/>
        <v>SINAPI-I 41410</v>
      </c>
      <c r="B10840" s="3" t="s">
        <v>14774</v>
      </c>
      <c r="C10840" s="3">
        <v>41410</v>
      </c>
      <c r="D10840" s="2" t="s">
        <v>10908</v>
      </c>
      <c r="E10840" s="3" t="s">
        <v>9848</v>
      </c>
      <c r="F10840" s="61">
        <v>81.849999999999994</v>
      </c>
      <c r="G10840" s="61">
        <v>81.849999999999994</v>
      </c>
    </row>
    <row r="10841" spans="1:7">
      <c r="A10841" s="1" t="str">
        <f t="shared" si="171"/>
        <v>SINAPI-I 41411</v>
      </c>
      <c r="B10841" s="3" t="s">
        <v>14774</v>
      </c>
      <c r="C10841" s="3">
        <v>41411</v>
      </c>
      <c r="D10841" s="2" t="s">
        <v>10909</v>
      </c>
      <c r="E10841" s="3" t="s">
        <v>9848</v>
      </c>
      <c r="F10841" s="61">
        <v>74.209999999999994</v>
      </c>
      <c r="G10841" s="61">
        <v>74.209999999999994</v>
      </c>
    </row>
    <row r="10842" spans="1:7">
      <c r="A10842" s="1" t="str">
        <f t="shared" si="171"/>
        <v>SINAPI-I 41412</v>
      </c>
      <c r="B10842" s="3" t="s">
        <v>14774</v>
      </c>
      <c r="C10842" s="3">
        <v>41412</v>
      </c>
      <c r="D10842" s="2" t="s">
        <v>10910</v>
      </c>
      <c r="E10842" s="3" t="s">
        <v>9848</v>
      </c>
      <c r="F10842" s="61">
        <v>143.53</v>
      </c>
      <c r="G10842" s="61">
        <v>143.53</v>
      </c>
    </row>
    <row r="10843" spans="1:7">
      <c r="A10843" s="1" t="str">
        <f t="shared" si="171"/>
        <v>SINAPI-I 41413</v>
      </c>
      <c r="B10843" s="3" t="s">
        <v>14774</v>
      </c>
      <c r="C10843" s="3">
        <v>41413</v>
      </c>
      <c r="D10843" s="2" t="s">
        <v>10911</v>
      </c>
      <c r="E10843" s="3" t="s">
        <v>9848</v>
      </c>
      <c r="F10843" s="61">
        <v>129.15</v>
      </c>
      <c r="G10843" s="61">
        <v>129.15</v>
      </c>
    </row>
    <row r="10844" spans="1:7" ht="22.5">
      <c r="A10844" s="1" t="str">
        <f t="shared" si="171"/>
        <v>SINAPI-I 39359</v>
      </c>
      <c r="B10844" s="3" t="s">
        <v>14774</v>
      </c>
      <c r="C10844" s="3">
        <v>39359</v>
      </c>
      <c r="D10844" s="2" t="s">
        <v>10912</v>
      </c>
      <c r="E10844" s="3" t="s">
        <v>9848</v>
      </c>
      <c r="F10844" s="61">
        <v>39.33</v>
      </c>
      <c r="G10844" s="61">
        <v>39.33</v>
      </c>
    </row>
    <row r="10845" spans="1:7" ht="22.5">
      <c r="A10845" s="1" t="str">
        <f t="shared" si="171"/>
        <v>SINAPI-I 39360</v>
      </c>
      <c r="B10845" s="3" t="s">
        <v>14774</v>
      </c>
      <c r="C10845" s="3">
        <v>39360</v>
      </c>
      <c r="D10845" s="2" t="s">
        <v>10913</v>
      </c>
      <c r="E10845" s="3" t="s">
        <v>9848</v>
      </c>
      <c r="F10845" s="61">
        <v>39.33</v>
      </c>
      <c r="G10845" s="61">
        <v>39.33</v>
      </c>
    </row>
    <row r="10846" spans="1:7">
      <c r="A10846" s="1" t="str">
        <f t="shared" si="171"/>
        <v>SINAPI-I 10710</v>
      </c>
      <c r="B10846" s="3" t="s">
        <v>14774</v>
      </c>
      <c r="C10846" s="3">
        <v>10710</v>
      </c>
      <c r="D10846" s="2" t="s">
        <v>10914</v>
      </c>
      <c r="E10846" s="3" t="s">
        <v>9847</v>
      </c>
      <c r="F10846" s="61">
        <v>188</v>
      </c>
      <c r="G10846" s="61">
        <v>188</v>
      </c>
    </row>
    <row r="10847" spans="1:7">
      <c r="A10847" s="1" t="str">
        <f t="shared" si="171"/>
        <v>SINAPI-I 10709</v>
      </c>
      <c r="B10847" s="3" t="s">
        <v>14774</v>
      </c>
      <c r="C10847" s="3">
        <v>10709</v>
      </c>
      <c r="D10847" s="2" t="s">
        <v>10915</v>
      </c>
      <c r="E10847" s="3" t="s">
        <v>9847</v>
      </c>
      <c r="F10847" s="61">
        <v>230.97</v>
      </c>
      <c r="G10847" s="61">
        <v>230.97</v>
      </c>
    </row>
    <row r="10848" spans="1:7">
      <c r="A10848" s="1" t="str">
        <f t="shared" si="171"/>
        <v>SINAPI-I 39636</v>
      </c>
      <c r="B10848" s="3" t="s">
        <v>14774</v>
      </c>
      <c r="C10848" s="3">
        <v>39636</v>
      </c>
      <c r="D10848" s="2" t="s">
        <v>10916</v>
      </c>
      <c r="E10848" s="3" t="s">
        <v>9847</v>
      </c>
      <c r="F10848" s="61">
        <v>235.85</v>
      </c>
      <c r="G10848" s="61">
        <v>235.85</v>
      </c>
    </row>
    <row r="10849" spans="1:7">
      <c r="A10849" s="1" t="str">
        <f t="shared" si="171"/>
        <v>SINAPI-I 10708</v>
      </c>
      <c r="B10849" s="3" t="s">
        <v>14774</v>
      </c>
      <c r="C10849" s="3">
        <v>10708</v>
      </c>
      <c r="D10849" s="2" t="s">
        <v>10917</v>
      </c>
      <c r="E10849" s="3" t="s">
        <v>9847</v>
      </c>
      <c r="F10849" s="61">
        <v>72.78</v>
      </c>
      <c r="G10849" s="61">
        <v>72.78</v>
      </c>
    </row>
    <row r="10850" spans="1:7">
      <c r="A10850" s="1" t="str">
        <f t="shared" si="171"/>
        <v>SINAPI-I 39635</v>
      </c>
      <c r="B10850" s="3" t="s">
        <v>14774</v>
      </c>
      <c r="C10850" s="3">
        <v>39635</v>
      </c>
      <c r="D10850" s="2" t="s">
        <v>10918</v>
      </c>
      <c r="E10850" s="3" t="s">
        <v>9847</v>
      </c>
      <c r="F10850" s="61">
        <v>123.9</v>
      </c>
      <c r="G10850" s="61">
        <v>123.9</v>
      </c>
    </row>
    <row r="10851" spans="1:7">
      <c r="A10851" s="1" t="str">
        <f t="shared" si="171"/>
        <v>SINAPI-I 6117</v>
      </c>
      <c r="B10851" s="3" t="s">
        <v>14774</v>
      </c>
      <c r="C10851" s="3">
        <v>6117</v>
      </c>
      <c r="D10851" s="2" t="s">
        <v>10919</v>
      </c>
      <c r="E10851" s="3" t="s">
        <v>9854</v>
      </c>
      <c r="F10851" s="61">
        <v>21.35</v>
      </c>
      <c r="G10851" s="61">
        <v>23.87</v>
      </c>
    </row>
    <row r="10852" spans="1:7">
      <c r="A10852" s="1" t="str">
        <f t="shared" si="171"/>
        <v>SINAPI-I 40913</v>
      </c>
      <c r="B10852" s="3" t="s">
        <v>14774</v>
      </c>
      <c r="C10852" s="3">
        <v>40913</v>
      </c>
      <c r="D10852" s="2" t="s">
        <v>10920</v>
      </c>
      <c r="E10852" s="3" t="s">
        <v>9855</v>
      </c>
      <c r="F10852" s="61">
        <v>3739.55</v>
      </c>
      <c r="G10852" s="61">
        <v>4182.3100000000004</v>
      </c>
    </row>
    <row r="10853" spans="1:7">
      <c r="A10853" s="1" t="str">
        <f t="shared" si="171"/>
        <v>SINAPI-I 1214</v>
      </c>
      <c r="B10853" s="3" t="s">
        <v>14774</v>
      </c>
      <c r="C10853" s="3">
        <v>1214</v>
      </c>
      <c r="D10853" s="2" t="s">
        <v>10921</v>
      </c>
      <c r="E10853" s="3" t="s">
        <v>9854</v>
      </c>
      <c r="F10853" s="61">
        <v>23.33</v>
      </c>
      <c r="G10853" s="61">
        <v>26.09</v>
      </c>
    </row>
    <row r="10854" spans="1:7">
      <c r="A10854" s="1" t="str">
        <f t="shared" si="171"/>
        <v>SINAPI-I 40915</v>
      </c>
      <c r="B10854" s="3" t="s">
        <v>14774</v>
      </c>
      <c r="C10854" s="3">
        <v>40915</v>
      </c>
      <c r="D10854" s="2" t="s">
        <v>10922</v>
      </c>
      <c r="E10854" s="3" t="s">
        <v>9855</v>
      </c>
      <c r="F10854" s="61">
        <v>4086.34</v>
      </c>
      <c r="G10854" s="61">
        <v>4570.16</v>
      </c>
    </row>
    <row r="10855" spans="1:7">
      <c r="A10855" s="1" t="str">
        <f t="shared" si="171"/>
        <v>SINAPI-I 40914</v>
      </c>
      <c r="B10855" s="3" t="s">
        <v>14774</v>
      </c>
      <c r="C10855" s="3">
        <v>40914</v>
      </c>
      <c r="D10855" s="2" t="s">
        <v>10923</v>
      </c>
      <c r="E10855" s="3" t="s">
        <v>9855</v>
      </c>
      <c r="F10855" s="61">
        <v>4086.34</v>
      </c>
      <c r="G10855" s="61">
        <v>4570.16</v>
      </c>
    </row>
    <row r="10856" spans="1:7">
      <c r="A10856" s="1" t="str">
        <f t="shared" si="171"/>
        <v>SINAPI-I 1213</v>
      </c>
      <c r="B10856" s="3" t="s">
        <v>14774</v>
      </c>
      <c r="C10856" s="3">
        <v>1213</v>
      </c>
      <c r="D10856" s="2" t="s">
        <v>10924</v>
      </c>
      <c r="E10856" s="3" t="s">
        <v>9854</v>
      </c>
      <c r="F10856" s="61">
        <v>23.33</v>
      </c>
      <c r="G10856" s="61">
        <v>26.09</v>
      </c>
    </row>
    <row r="10857" spans="1:7">
      <c r="A10857" s="1" t="str">
        <f t="shared" si="171"/>
        <v>SINAPI-I 5091</v>
      </c>
      <c r="B10857" s="3" t="s">
        <v>14774</v>
      </c>
      <c r="C10857" s="3">
        <v>5091</v>
      </c>
      <c r="D10857" s="2" t="s">
        <v>10925</v>
      </c>
      <c r="E10857" s="3" t="s">
        <v>9848</v>
      </c>
      <c r="F10857" s="61">
        <v>19.53</v>
      </c>
      <c r="G10857" s="61">
        <v>19.53</v>
      </c>
    </row>
    <row r="10858" spans="1:7" ht="22.5">
      <c r="A10858" s="1" t="str">
        <f t="shared" si="171"/>
        <v>SINAPI-I 14615</v>
      </c>
      <c r="B10858" s="3" t="s">
        <v>14774</v>
      </c>
      <c r="C10858" s="3">
        <v>14615</v>
      </c>
      <c r="D10858" s="2" t="s">
        <v>10926</v>
      </c>
      <c r="E10858" s="3" t="s">
        <v>9848</v>
      </c>
      <c r="F10858" s="61">
        <v>3578.53</v>
      </c>
      <c r="G10858" s="61">
        <v>3578.53</v>
      </c>
    </row>
    <row r="10859" spans="1:7">
      <c r="A10859" s="1" t="str">
        <f t="shared" si="171"/>
        <v>SINAPI-I 2711</v>
      </c>
      <c r="B10859" s="3" t="s">
        <v>14774</v>
      </c>
      <c r="C10859" s="3">
        <v>2711</v>
      </c>
      <c r="D10859" s="2" t="s">
        <v>10927</v>
      </c>
      <c r="E10859" s="3" t="s">
        <v>9848</v>
      </c>
      <c r="F10859" s="61">
        <v>213.95</v>
      </c>
      <c r="G10859" s="61">
        <v>213.95</v>
      </c>
    </row>
    <row r="10860" spans="1:7" ht="22.5">
      <c r="A10860" s="1" t="str">
        <f t="shared" si="171"/>
        <v>SINAPI-I 45235</v>
      </c>
      <c r="B10860" s="3" t="s">
        <v>14774</v>
      </c>
      <c r="C10860" s="3">
        <v>45235</v>
      </c>
      <c r="D10860" s="2" t="s">
        <v>10928</v>
      </c>
      <c r="E10860" s="3" t="s">
        <v>9848</v>
      </c>
      <c r="F10860" s="61">
        <v>1378.43</v>
      </c>
      <c r="G10860" s="61">
        <v>1378.43</v>
      </c>
    </row>
    <row r="10861" spans="1:7" ht="22.5">
      <c r="A10861" s="1" t="str">
        <f t="shared" si="171"/>
        <v>SINAPI-I 37727</v>
      </c>
      <c r="B10861" s="3" t="s">
        <v>14774</v>
      </c>
      <c r="C10861" s="3">
        <v>37727</v>
      </c>
      <c r="D10861" s="2" t="s">
        <v>10929</v>
      </c>
      <c r="E10861" s="3" t="s">
        <v>9848</v>
      </c>
      <c r="F10861" s="61">
        <v>19043.29</v>
      </c>
      <c r="G10861" s="61">
        <v>19043.29</v>
      </c>
    </row>
    <row r="10862" spans="1:7" ht="22.5">
      <c r="A10862" s="1" t="str">
        <f t="shared" si="171"/>
        <v>SINAPI-I 37728</v>
      </c>
      <c r="B10862" s="3" t="s">
        <v>14774</v>
      </c>
      <c r="C10862" s="3">
        <v>37728</v>
      </c>
      <c r="D10862" s="2" t="s">
        <v>10930</v>
      </c>
      <c r="E10862" s="3" t="s">
        <v>9848</v>
      </c>
      <c r="F10862" s="61">
        <v>25834.95</v>
      </c>
      <c r="G10862" s="61">
        <v>25834.95</v>
      </c>
    </row>
    <row r="10863" spans="1:7" ht="22.5">
      <c r="A10863" s="1" t="str">
        <f t="shared" si="171"/>
        <v>SINAPI-I 37729</v>
      </c>
      <c r="B10863" s="3" t="s">
        <v>14774</v>
      </c>
      <c r="C10863" s="3">
        <v>37729</v>
      </c>
      <c r="D10863" s="2" t="s">
        <v>10931</v>
      </c>
      <c r="E10863" s="3" t="s">
        <v>9848</v>
      </c>
      <c r="F10863" s="61">
        <v>27965.67</v>
      </c>
      <c r="G10863" s="61">
        <v>27965.67</v>
      </c>
    </row>
    <row r="10864" spans="1:7" ht="22.5">
      <c r="A10864" s="1" t="str">
        <f t="shared" si="171"/>
        <v>SINAPI-I 37730</v>
      </c>
      <c r="B10864" s="3" t="s">
        <v>14774</v>
      </c>
      <c r="C10864" s="3">
        <v>37730</v>
      </c>
      <c r="D10864" s="2" t="s">
        <v>10932</v>
      </c>
      <c r="E10864" s="3" t="s">
        <v>9848</v>
      </c>
      <c r="F10864" s="61">
        <v>30096.38</v>
      </c>
      <c r="G10864" s="61">
        <v>30096.38</v>
      </c>
    </row>
    <row r="10865" spans="1:7" ht="22.5">
      <c r="A10865" s="1" t="str">
        <f t="shared" si="171"/>
        <v>SINAPI-I 37731</v>
      </c>
      <c r="B10865" s="3" t="s">
        <v>14774</v>
      </c>
      <c r="C10865" s="3">
        <v>37731</v>
      </c>
      <c r="D10865" s="2" t="s">
        <v>10933</v>
      </c>
      <c r="E10865" s="3" t="s">
        <v>9848</v>
      </c>
      <c r="F10865" s="61">
        <v>32227.1</v>
      </c>
      <c r="G10865" s="61">
        <v>32227.1</v>
      </c>
    </row>
    <row r="10866" spans="1:7" ht="22.5">
      <c r="A10866" s="1" t="str">
        <f t="shared" si="171"/>
        <v>SINAPI-I 37732</v>
      </c>
      <c r="B10866" s="3" t="s">
        <v>14774</v>
      </c>
      <c r="C10866" s="3">
        <v>37732</v>
      </c>
      <c r="D10866" s="2" t="s">
        <v>10934</v>
      </c>
      <c r="E10866" s="3" t="s">
        <v>9848</v>
      </c>
      <c r="F10866" s="61">
        <v>36754.879999999997</v>
      </c>
      <c r="G10866" s="61">
        <v>36754.879999999997</v>
      </c>
    </row>
    <row r="10867" spans="1:7">
      <c r="A10867" s="1" t="str">
        <f t="shared" si="171"/>
        <v>SINAPI-I 45194</v>
      </c>
      <c r="B10867" s="3" t="s">
        <v>14774</v>
      </c>
      <c r="C10867" s="3">
        <v>45194</v>
      </c>
      <c r="D10867" s="2" t="s">
        <v>10935</v>
      </c>
      <c r="E10867" s="3" t="s">
        <v>9848</v>
      </c>
      <c r="F10867" s="61">
        <v>200.68</v>
      </c>
      <c r="G10867" s="61">
        <v>200.68</v>
      </c>
    </row>
    <row r="10868" spans="1:7" ht="33.75">
      <c r="A10868" s="1" t="str">
        <f t="shared" si="171"/>
        <v>SINAPI-I 36496</v>
      </c>
      <c r="B10868" s="3" t="s">
        <v>14774</v>
      </c>
      <c r="C10868" s="3">
        <v>36496</v>
      </c>
      <c r="D10868" s="2" t="s">
        <v>10936</v>
      </c>
      <c r="E10868" s="3" t="s">
        <v>9848</v>
      </c>
      <c r="F10868" s="61">
        <v>9085.83</v>
      </c>
      <c r="G10868" s="61">
        <v>9085.83</v>
      </c>
    </row>
    <row r="10869" spans="1:7" ht="22.5">
      <c r="A10869" s="1" t="str">
        <f t="shared" si="171"/>
        <v>SINAPI-I 37762</v>
      </c>
      <c r="B10869" s="3" t="s">
        <v>14774</v>
      </c>
      <c r="C10869" s="3">
        <v>37762</v>
      </c>
      <c r="D10869" s="2" t="s">
        <v>10937</v>
      </c>
      <c r="E10869" s="3" t="s">
        <v>9848</v>
      </c>
      <c r="F10869" s="61">
        <v>732160.78</v>
      </c>
      <c r="G10869" s="61">
        <v>732160.78</v>
      </c>
    </row>
    <row r="10870" spans="1:7" ht="22.5">
      <c r="A10870" s="1" t="str">
        <f t="shared" si="171"/>
        <v>SINAPI-I 37763</v>
      </c>
      <c r="B10870" s="3" t="s">
        <v>14774</v>
      </c>
      <c r="C10870" s="3">
        <v>37763</v>
      </c>
      <c r="D10870" s="2" t="s">
        <v>10938</v>
      </c>
      <c r="E10870" s="3" t="s">
        <v>9848</v>
      </c>
      <c r="F10870" s="61">
        <v>741053.3</v>
      </c>
      <c r="G10870" s="61">
        <v>741053.3</v>
      </c>
    </row>
    <row r="10871" spans="1:7" ht="22.5">
      <c r="A10871" s="1" t="str">
        <f t="shared" si="171"/>
        <v>SINAPI-I 41992</v>
      </c>
      <c r="B10871" s="3" t="s">
        <v>14774</v>
      </c>
      <c r="C10871" s="3">
        <v>41992</v>
      </c>
      <c r="D10871" s="2" t="s">
        <v>10939</v>
      </c>
      <c r="E10871" s="3" t="s">
        <v>9848</v>
      </c>
      <c r="F10871" s="61">
        <v>842429.5</v>
      </c>
      <c r="G10871" s="61">
        <v>842429.5</v>
      </c>
    </row>
    <row r="10872" spans="1:7" ht="22.5">
      <c r="A10872" s="1" t="str">
        <f t="shared" si="171"/>
        <v>SINAPI-I 10630</v>
      </c>
      <c r="B10872" s="3" t="s">
        <v>14774</v>
      </c>
      <c r="C10872" s="3">
        <v>10630</v>
      </c>
      <c r="D10872" s="2" t="s">
        <v>10940</v>
      </c>
      <c r="E10872" s="3" t="s">
        <v>9848</v>
      </c>
      <c r="F10872" s="61">
        <v>853693.37</v>
      </c>
      <c r="G10872" s="61">
        <v>853693.37</v>
      </c>
    </row>
    <row r="10873" spans="1:7" ht="22.5">
      <c r="A10873" s="1" t="str">
        <f t="shared" si="171"/>
        <v>SINAPI-I 13215</v>
      </c>
      <c r="B10873" s="3" t="s">
        <v>14774</v>
      </c>
      <c r="C10873" s="3">
        <v>13215</v>
      </c>
      <c r="D10873" s="2" t="s">
        <v>10941</v>
      </c>
      <c r="E10873" s="3" t="s">
        <v>9848</v>
      </c>
      <c r="F10873" s="61">
        <v>1033028.33</v>
      </c>
      <c r="G10873" s="61">
        <v>1033028.33</v>
      </c>
    </row>
    <row r="10874" spans="1:7">
      <c r="A10874" s="1" t="str">
        <f t="shared" si="171"/>
        <v>SINAPI-I 4235</v>
      </c>
      <c r="B10874" s="3" t="s">
        <v>14774</v>
      </c>
      <c r="C10874" s="3">
        <v>4235</v>
      </c>
      <c r="D10874" s="2" t="s">
        <v>10942</v>
      </c>
      <c r="E10874" s="3" t="s">
        <v>9854</v>
      </c>
      <c r="F10874" s="61">
        <v>34.619999999999997</v>
      </c>
      <c r="G10874" s="61">
        <v>38.72</v>
      </c>
    </row>
    <row r="10875" spans="1:7">
      <c r="A10875" s="1" t="str">
        <f t="shared" si="171"/>
        <v>SINAPI-I 40976</v>
      </c>
      <c r="B10875" s="3" t="s">
        <v>14774</v>
      </c>
      <c r="C10875" s="3">
        <v>40976</v>
      </c>
      <c r="D10875" s="2" t="s">
        <v>10943</v>
      </c>
      <c r="E10875" s="3" t="s">
        <v>9855</v>
      </c>
      <c r="F10875" s="61">
        <v>6064.03</v>
      </c>
      <c r="G10875" s="61">
        <v>6782</v>
      </c>
    </row>
    <row r="10876" spans="1:7" ht="22.5">
      <c r="A10876" s="1" t="str">
        <f t="shared" si="171"/>
        <v>SINAPI-I 43091</v>
      </c>
      <c r="B10876" s="3" t="s">
        <v>14774</v>
      </c>
      <c r="C10876" s="3">
        <v>43091</v>
      </c>
      <c r="D10876" s="2" t="s">
        <v>10944</v>
      </c>
      <c r="E10876" s="3" t="s">
        <v>9848</v>
      </c>
      <c r="F10876" s="61">
        <v>5985.39</v>
      </c>
      <c r="G10876" s="61">
        <v>5985.39</v>
      </c>
    </row>
    <row r="10877" spans="1:7" ht="22.5">
      <c r="A10877" s="1" t="str">
        <f t="shared" si="171"/>
        <v>SINAPI-I 43092</v>
      </c>
      <c r="B10877" s="3" t="s">
        <v>14774</v>
      </c>
      <c r="C10877" s="3">
        <v>43092</v>
      </c>
      <c r="D10877" s="2" t="s">
        <v>10945</v>
      </c>
      <c r="E10877" s="3" t="s">
        <v>9848</v>
      </c>
      <c r="F10877" s="61">
        <v>7980.52</v>
      </c>
      <c r="G10877" s="61">
        <v>7980.52</v>
      </c>
    </row>
    <row r="10878" spans="1:7" ht="22.5">
      <c r="A10878" s="1" t="str">
        <f t="shared" si="171"/>
        <v>SINAPI-I 43089</v>
      </c>
      <c r="B10878" s="3" t="s">
        <v>14774</v>
      </c>
      <c r="C10878" s="3">
        <v>43089</v>
      </c>
      <c r="D10878" s="2" t="s">
        <v>10946</v>
      </c>
      <c r="E10878" s="3" t="s">
        <v>9848</v>
      </c>
      <c r="F10878" s="61">
        <v>1390.83</v>
      </c>
      <c r="G10878" s="61">
        <v>1390.83</v>
      </c>
    </row>
    <row r="10879" spans="1:7" ht="22.5">
      <c r="A10879" s="1" t="str">
        <f t="shared" si="171"/>
        <v>SINAPI-I 43090</v>
      </c>
      <c r="B10879" s="3" t="s">
        <v>14774</v>
      </c>
      <c r="C10879" s="3">
        <v>43090</v>
      </c>
      <c r="D10879" s="2" t="s">
        <v>10947</v>
      </c>
      <c r="E10879" s="3" t="s">
        <v>9848</v>
      </c>
      <c r="F10879" s="61">
        <v>3069.43</v>
      </c>
      <c r="G10879" s="61">
        <v>3069.43</v>
      </c>
    </row>
    <row r="10880" spans="1:7">
      <c r="A10880" s="1" t="str">
        <f t="shared" si="171"/>
        <v>SINAPI-I 41967</v>
      </c>
      <c r="B10880" s="3" t="s">
        <v>14774</v>
      </c>
      <c r="C10880" s="3">
        <v>41967</v>
      </c>
      <c r="D10880" s="2" t="s">
        <v>10948</v>
      </c>
      <c r="E10880" s="3" t="s">
        <v>9864</v>
      </c>
      <c r="F10880" s="61">
        <v>23.59</v>
      </c>
      <c r="G10880" s="61">
        <v>23.59</v>
      </c>
    </row>
    <row r="10881" spans="1:7">
      <c r="A10881" s="1" t="str">
        <f t="shared" si="171"/>
        <v>SINAPI-I 12760</v>
      </c>
      <c r="B10881" s="3" t="s">
        <v>14774</v>
      </c>
      <c r="C10881" s="3">
        <v>12760</v>
      </c>
      <c r="D10881" s="2" t="s">
        <v>10949</v>
      </c>
      <c r="E10881" s="3" t="s">
        <v>9847</v>
      </c>
      <c r="F10881" s="61">
        <v>1482.06</v>
      </c>
      <c r="G10881" s="61">
        <v>1482.06</v>
      </c>
    </row>
    <row r="10882" spans="1:7">
      <c r="A10882" s="1" t="str">
        <f t="shared" si="171"/>
        <v>SINAPI-I 12759</v>
      </c>
      <c r="B10882" s="3" t="s">
        <v>14774</v>
      </c>
      <c r="C10882" s="3">
        <v>12759</v>
      </c>
      <c r="D10882" s="2" t="s">
        <v>10950</v>
      </c>
      <c r="E10882" s="3" t="s">
        <v>9847</v>
      </c>
      <c r="F10882" s="61">
        <v>988.03</v>
      </c>
      <c r="G10882" s="61">
        <v>988.03</v>
      </c>
    </row>
    <row r="10883" spans="1:7" ht="22.5">
      <c r="A10883" s="1" t="str">
        <f t="shared" si="171"/>
        <v>SINAPI-I 43105</v>
      </c>
      <c r="B10883" s="3" t="s">
        <v>14774</v>
      </c>
      <c r="C10883" s="3">
        <v>43105</v>
      </c>
      <c r="D10883" s="2" t="s">
        <v>10951</v>
      </c>
      <c r="E10883" s="3" t="s">
        <v>9851</v>
      </c>
      <c r="F10883" s="61">
        <v>30.68</v>
      </c>
      <c r="G10883" s="61">
        <v>30.68</v>
      </c>
    </row>
    <row r="10884" spans="1:7">
      <c r="A10884" s="1" t="str">
        <f t="shared" si="171"/>
        <v>SINAPI-I 40424</v>
      </c>
      <c r="B10884" s="3" t="s">
        <v>14774</v>
      </c>
      <c r="C10884" s="3">
        <v>40424</v>
      </c>
      <c r="D10884" s="2" t="s">
        <v>10952</v>
      </c>
      <c r="E10884" s="3" t="s">
        <v>9851</v>
      </c>
      <c r="F10884" s="61">
        <v>7.79</v>
      </c>
      <c r="G10884" s="61">
        <v>7.79</v>
      </c>
    </row>
    <row r="10885" spans="1:7">
      <c r="A10885" s="1" t="str">
        <f t="shared" si="171"/>
        <v>SINAPI-I 1325</v>
      </c>
      <c r="B10885" s="3" t="s">
        <v>14774</v>
      </c>
      <c r="C10885" s="3">
        <v>1325</v>
      </c>
      <c r="D10885" s="2" t="s">
        <v>10953</v>
      </c>
      <c r="E10885" s="3" t="s">
        <v>9851</v>
      </c>
      <c r="F10885" s="61">
        <v>8.5399999999999991</v>
      </c>
      <c r="G10885" s="61">
        <v>8.5399999999999991</v>
      </c>
    </row>
    <row r="10886" spans="1:7">
      <c r="A10886" s="1" t="str">
        <f t="shared" si="171"/>
        <v>SINAPI-I 1327</v>
      </c>
      <c r="B10886" s="3" t="s">
        <v>14774</v>
      </c>
      <c r="C10886" s="3">
        <v>1327</v>
      </c>
      <c r="D10886" s="2" t="s">
        <v>10954</v>
      </c>
      <c r="E10886" s="3" t="s">
        <v>9851</v>
      </c>
      <c r="F10886" s="61">
        <v>9.09</v>
      </c>
      <c r="G10886" s="61">
        <v>9.09</v>
      </c>
    </row>
    <row r="10887" spans="1:7">
      <c r="A10887" s="1" t="str">
        <f t="shared" si="171"/>
        <v>SINAPI-I 1328</v>
      </c>
      <c r="B10887" s="3" t="s">
        <v>14774</v>
      </c>
      <c r="C10887" s="3">
        <v>1328</v>
      </c>
      <c r="D10887" s="2" t="s">
        <v>10955</v>
      </c>
      <c r="E10887" s="3" t="s">
        <v>9851</v>
      </c>
      <c r="F10887" s="61">
        <v>8.56</v>
      </c>
      <c r="G10887" s="61">
        <v>8.56</v>
      </c>
    </row>
    <row r="10888" spans="1:7">
      <c r="A10888" s="1" t="str">
        <f t="shared" si="171"/>
        <v>SINAPI-I 1321</v>
      </c>
      <c r="B10888" s="3" t="s">
        <v>14774</v>
      </c>
      <c r="C10888" s="3">
        <v>1321</v>
      </c>
      <c r="D10888" s="2" t="s">
        <v>10956</v>
      </c>
      <c r="E10888" s="3" t="s">
        <v>9851</v>
      </c>
      <c r="F10888" s="61">
        <v>7.92</v>
      </c>
      <c r="G10888" s="61">
        <v>7.92</v>
      </c>
    </row>
    <row r="10889" spans="1:7">
      <c r="A10889" s="1" t="str">
        <f t="shared" ref="A10889:A10952" si="172">CONCATENATE($B10889," ",$C10889)</f>
        <v>SINAPI-I 1318</v>
      </c>
      <c r="B10889" s="3" t="s">
        <v>14774</v>
      </c>
      <c r="C10889" s="3">
        <v>1318</v>
      </c>
      <c r="D10889" s="2" t="s">
        <v>10957</v>
      </c>
      <c r="E10889" s="3" t="s">
        <v>9851</v>
      </c>
      <c r="F10889" s="61">
        <v>7.93</v>
      </c>
      <c r="G10889" s="61">
        <v>7.93</v>
      </c>
    </row>
    <row r="10890" spans="1:7">
      <c r="A10890" s="1" t="str">
        <f t="shared" si="172"/>
        <v>SINAPI-I 1322</v>
      </c>
      <c r="B10890" s="3" t="s">
        <v>14774</v>
      </c>
      <c r="C10890" s="3">
        <v>1322</v>
      </c>
      <c r="D10890" s="2" t="s">
        <v>10958</v>
      </c>
      <c r="E10890" s="3" t="s">
        <v>9851</v>
      </c>
      <c r="F10890" s="61">
        <v>8.3800000000000008</v>
      </c>
      <c r="G10890" s="61">
        <v>8.3800000000000008</v>
      </c>
    </row>
    <row r="10891" spans="1:7">
      <c r="A10891" s="1" t="str">
        <f t="shared" si="172"/>
        <v>SINAPI-I 1323</v>
      </c>
      <c r="B10891" s="3" t="s">
        <v>14774</v>
      </c>
      <c r="C10891" s="3">
        <v>1323</v>
      </c>
      <c r="D10891" s="2" t="s">
        <v>10959</v>
      </c>
      <c r="E10891" s="3" t="s">
        <v>9851</v>
      </c>
      <c r="F10891" s="61">
        <v>8.3800000000000008</v>
      </c>
      <c r="G10891" s="61">
        <v>8.3800000000000008</v>
      </c>
    </row>
    <row r="10892" spans="1:7">
      <c r="A10892" s="1" t="str">
        <f t="shared" si="172"/>
        <v>SINAPI-I 1319</v>
      </c>
      <c r="B10892" s="3" t="s">
        <v>14774</v>
      </c>
      <c r="C10892" s="3">
        <v>1319</v>
      </c>
      <c r="D10892" s="2" t="s">
        <v>10960</v>
      </c>
      <c r="E10892" s="3" t="s">
        <v>9851</v>
      </c>
      <c r="F10892" s="61">
        <v>7.06</v>
      </c>
      <c r="G10892" s="61">
        <v>7.06</v>
      </c>
    </row>
    <row r="10893" spans="1:7">
      <c r="A10893" s="1" t="str">
        <f t="shared" si="172"/>
        <v>SINAPI-I 11026</v>
      </c>
      <c r="B10893" s="3" t="s">
        <v>14774</v>
      </c>
      <c r="C10893" s="3">
        <v>11026</v>
      </c>
      <c r="D10893" s="2" t="s">
        <v>10961</v>
      </c>
      <c r="E10893" s="3" t="s">
        <v>9851</v>
      </c>
      <c r="F10893" s="61">
        <v>9.7100000000000009</v>
      </c>
      <c r="G10893" s="61">
        <v>9.7100000000000009</v>
      </c>
    </row>
    <row r="10894" spans="1:7">
      <c r="A10894" s="1" t="str">
        <f t="shared" si="172"/>
        <v>SINAPI-I 11027</v>
      </c>
      <c r="B10894" s="3" t="s">
        <v>14774</v>
      </c>
      <c r="C10894" s="3">
        <v>11027</v>
      </c>
      <c r="D10894" s="2" t="s">
        <v>10962</v>
      </c>
      <c r="E10894" s="3" t="s">
        <v>9851</v>
      </c>
      <c r="F10894" s="61">
        <v>10.11</v>
      </c>
      <c r="G10894" s="61">
        <v>10.11</v>
      </c>
    </row>
    <row r="10895" spans="1:7">
      <c r="A10895" s="1" t="str">
        <f t="shared" si="172"/>
        <v>SINAPI-I 11046</v>
      </c>
      <c r="B10895" s="3" t="s">
        <v>14774</v>
      </c>
      <c r="C10895" s="3">
        <v>11046</v>
      </c>
      <c r="D10895" s="2" t="s">
        <v>10963</v>
      </c>
      <c r="E10895" s="3" t="s">
        <v>9851</v>
      </c>
      <c r="F10895" s="61">
        <v>9.68</v>
      </c>
      <c r="G10895" s="61">
        <v>9.68</v>
      </c>
    </row>
    <row r="10896" spans="1:7">
      <c r="A10896" s="1" t="str">
        <f t="shared" si="172"/>
        <v>SINAPI-I 11047</v>
      </c>
      <c r="B10896" s="3" t="s">
        <v>14774</v>
      </c>
      <c r="C10896" s="3">
        <v>11047</v>
      </c>
      <c r="D10896" s="2" t="s">
        <v>10964</v>
      </c>
      <c r="E10896" s="3" t="s">
        <v>9851</v>
      </c>
      <c r="F10896" s="61">
        <v>10.55</v>
      </c>
      <c r="G10896" s="61">
        <v>10.55</v>
      </c>
    </row>
    <row r="10897" spans="1:7">
      <c r="A10897" s="1" t="str">
        <f t="shared" si="172"/>
        <v>SINAPI-I 43668</v>
      </c>
      <c r="B10897" s="3" t="s">
        <v>14774</v>
      </c>
      <c r="C10897" s="3">
        <v>43668</v>
      </c>
      <c r="D10897" s="2" t="s">
        <v>10965</v>
      </c>
      <c r="E10897" s="3" t="s">
        <v>9851</v>
      </c>
      <c r="F10897" s="61">
        <v>9.31</v>
      </c>
      <c r="G10897" s="61">
        <v>9.31</v>
      </c>
    </row>
    <row r="10898" spans="1:7">
      <c r="A10898" s="1" t="str">
        <f t="shared" si="172"/>
        <v>SINAPI-I 11049</v>
      </c>
      <c r="B10898" s="3" t="s">
        <v>14774</v>
      </c>
      <c r="C10898" s="3">
        <v>11049</v>
      </c>
      <c r="D10898" s="2" t="s">
        <v>10966</v>
      </c>
      <c r="E10898" s="3" t="s">
        <v>9851</v>
      </c>
      <c r="F10898" s="61">
        <v>10.09</v>
      </c>
      <c r="G10898" s="61">
        <v>10.09</v>
      </c>
    </row>
    <row r="10899" spans="1:7">
      <c r="A10899" s="1" t="str">
        <f t="shared" si="172"/>
        <v>SINAPI-I 43106</v>
      </c>
      <c r="B10899" s="3" t="s">
        <v>14774</v>
      </c>
      <c r="C10899" s="3">
        <v>43106</v>
      </c>
      <c r="D10899" s="2" t="s">
        <v>10967</v>
      </c>
      <c r="E10899" s="3" t="s">
        <v>9851</v>
      </c>
      <c r="F10899" s="61">
        <v>10.15</v>
      </c>
      <c r="G10899" s="61">
        <v>10.15</v>
      </c>
    </row>
    <row r="10900" spans="1:7">
      <c r="A10900" s="1" t="str">
        <f t="shared" si="172"/>
        <v>SINAPI-I 11051</v>
      </c>
      <c r="B10900" s="3" t="s">
        <v>14774</v>
      </c>
      <c r="C10900" s="3">
        <v>11051</v>
      </c>
      <c r="D10900" s="2" t="s">
        <v>10968</v>
      </c>
      <c r="E10900" s="3" t="s">
        <v>9851</v>
      </c>
      <c r="F10900" s="61">
        <v>10.59</v>
      </c>
      <c r="G10900" s="61">
        <v>10.59</v>
      </c>
    </row>
    <row r="10901" spans="1:7">
      <c r="A10901" s="1" t="str">
        <f t="shared" si="172"/>
        <v>SINAPI-I 11061</v>
      </c>
      <c r="B10901" s="3" t="s">
        <v>14774</v>
      </c>
      <c r="C10901" s="3">
        <v>11061</v>
      </c>
      <c r="D10901" s="2" t="s">
        <v>10969</v>
      </c>
      <c r="E10901" s="3" t="s">
        <v>9851</v>
      </c>
      <c r="F10901" s="61">
        <v>12.71</v>
      </c>
      <c r="G10901" s="61">
        <v>12.71</v>
      </c>
    </row>
    <row r="10902" spans="1:7">
      <c r="A10902" s="1" t="str">
        <f t="shared" si="172"/>
        <v>SINAPI-I 43667</v>
      </c>
      <c r="B10902" s="3" t="s">
        <v>14774</v>
      </c>
      <c r="C10902" s="3">
        <v>43667</v>
      </c>
      <c r="D10902" s="2" t="s">
        <v>10970</v>
      </c>
      <c r="E10902" s="3" t="s">
        <v>9851</v>
      </c>
      <c r="F10902" s="61">
        <v>9.23</v>
      </c>
      <c r="G10902" s="61">
        <v>9.23</v>
      </c>
    </row>
    <row r="10903" spans="1:7">
      <c r="A10903" s="1" t="str">
        <f t="shared" si="172"/>
        <v>SINAPI-I 1333</v>
      </c>
      <c r="B10903" s="3" t="s">
        <v>14774</v>
      </c>
      <c r="C10903" s="3">
        <v>1333</v>
      </c>
      <c r="D10903" s="2" t="s">
        <v>10971</v>
      </c>
      <c r="E10903" s="3" t="s">
        <v>9851</v>
      </c>
      <c r="F10903" s="61">
        <v>7.69</v>
      </c>
      <c r="G10903" s="61">
        <v>7.69</v>
      </c>
    </row>
    <row r="10904" spans="1:7">
      <c r="A10904" s="1" t="str">
        <f t="shared" si="172"/>
        <v>SINAPI-I 1330</v>
      </c>
      <c r="B10904" s="3" t="s">
        <v>14774</v>
      </c>
      <c r="C10904" s="3">
        <v>1330</v>
      </c>
      <c r="D10904" s="2" t="s">
        <v>10972</v>
      </c>
      <c r="E10904" s="3" t="s">
        <v>9851</v>
      </c>
      <c r="F10904" s="61">
        <v>7.62</v>
      </c>
      <c r="G10904" s="61">
        <v>7.62</v>
      </c>
    </row>
    <row r="10905" spans="1:7">
      <c r="A10905" s="1" t="str">
        <f t="shared" si="172"/>
        <v>SINAPI-I 10957</v>
      </c>
      <c r="B10905" s="3" t="s">
        <v>14774</v>
      </c>
      <c r="C10905" s="3">
        <v>10957</v>
      </c>
      <c r="D10905" s="2" t="s">
        <v>10973</v>
      </c>
      <c r="E10905" s="3" t="s">
        <v>9851</v>
      </c>
      <c r="F10905" s="61">
        <v>8.7899999999999991</v>
      </c>
      <c r="G10905" s="61">
        <v>8.7899999999999991</v>
      </c>
    </row>
    <row r="10906" spans="1:7">
      <c r="A10906" s="1" t="str">
        <f t="shared" si="172"/>
        <v>SINAPI-I 1332</v>
      </c>
      <c r="B10906" s="3" t="s">
        <v>14774</v>
      </c>
      <c r="C10906" s="3">
        <v>1332</v>
      </c>
      <c r="D10906" s="2" t="s">
        <v>10974</v>
      </c>
      <c r="E10906" s="3" t="s">
        <v>9851</v>
      </c>
      <c r="F10906" s="61">
        <v>7.81</v>
      </c>
      <c r="G10906" s="61">
        <v>7.81</v>
      </c>
    </row>
    <row r="10907" spans="1:7">
      <c r="A10907" s="1" t="str">
        <f t="shared" si="172"/>
        <v>SINAPI-I 1334</v>
      </c>
      <c r="B10907" s="3" t="s">
        <v>14774</v>
      </c>
      <c r="C10907" s="3">
        <v>1334</v>
      </c>
      <c r="D10907" s="2" t="s">
        <v>10975</v>
      </c>
      <c r="E10907" s="3" t="s">
        <v>9851</v>
      </c>
      <c r="F10907" s="61">
        <v>8.67</v>
      </c>
      <c r="G10907" s="61">
        <v>8.67</v>
      </c>
    </row>
    <row r="10908" spans="1:7">
      <c r="A10908" s="1" t="str">
        <f t="shared" si="172"/>
        <v>SINAPI-I 1335</v>
      </c>
      <c r="B10908" s="3" t="s">
        <v>14774</v>
      </c>
      <c r="C10908" s="3">
        <v>1335</v>
      </c>
      <c r="D10908" s="2" t="s">
        <v>10976</v>
      </c>
      <c r="E10908" s="3" t="s">
        <v>9851</v>
      </c>
      <c r="F10908" s="61">
        <v>8.9499999999999993</v>
      </c>
      <c r="G10908" s="61">
        <v>8.9499999999999993</v>
      </c>
    </row>
    <row r="10909" spans="1:7">
      <c r="A10909" s="1" t="str">
        <f t="shared" si="172"/>
        <v>SINAPI-I 40425</v>
      </c>
      <c r="B10909" s="3" t="s">
        <v>14774</v>
      </c>
      <c r="C10909" s="3">
        <v>40425</v>
      </c>
      <c r="D10909" s="2" t="s">
        <v>10977</v>
      </c>
      <c r="E10909" s="3" t="s">
        <v>9851</v>
      </c>
      <c r="F10909" s="61">
        <v>7.66</v>
      </c>
      <c r="G10909" s="61">
        <v>7.66</v>
      </c>
    </row>
    <row r="10910" spans="1:7">
      <c r="A10910" s="1" t="str">
        <f t="shared" si="172"/>
        <v>SINAPI-I 1337</v>
      </c>
      <c r="B10910" s="3" t="s">
        <v>14774</v>
      </c>
      <c r="C10910" s="3">
        <v>1337</v>
      </c>
      <c r="D10910" s="2" t="s">
        <v>10978</v>
      </c>
      <c r="E10910" s="3" t="s">
        <v>9851</v>
      </c>
      <c r="F10910" s="61">
        <v>8.7899999999999991</v>
      </c>
      <c r="G10910" s="61">
        <v>8.7899999999999991</v>
      </c>
    </row>
    <row r="10911" spans="1:7">
      <c r="A10911" s="1" t="str">
        <f t="shared" si="172"/>
        <v>SINAPI-I 1338</v>
      </c>
      <c r="B10911" s="3" t="s">
        <v>14774</v>
      </c>
      <c r="C10911" s="3">
        <v>1338</v>
      </c>
      <c r="D10911" s="2" t="s">
        <v>10979</v>
      </c>
      <c r="E10911" s="3" t="s">
        <v>9847</v>
      </c>
      <c r="F10911" s="61">
        <v>38.71</v>
      </c>
      <c r="G10911" s="61">
        <v>38.71</v>
      </c>
    </row>
    <row r="10912" spans="1:7">
      <c r="A10912" s="1" t="str">
        <f t="shared" si="172"/>
        <v>SINAPI-I 1340</v>
      </c>
      <c r="B10912" s="3" t="s">
        <v>14774</v>
      </c>
      <c r="C10912" s="3">
        <v>1340</v>
      </c>
      <c r="D10912" s="2" t="s">
        <v>10980</v>
      </c>
      <c r="E10912" s="3" t="s">
        <v>9847</v>
      </c>
      <c r="F10912" s="61">
        <v>44.75</v>
      </c>
      <c r="G10912" s="61">
        <v>44.75</v>
      </c>
    </row>
    <row r="10913" spans="1:7">
      <c r="A10913" s="1" t="str">
        <f t="shared" si="172"/>
        <v>SINAPI-I 1341</v>
      </c>
      <c r="B10913" s="3" t="s">
        <v>14774</v>
      </c>
      <c r="C10913" s="3">
        <v>1341</v>
      </c>
      <c r="D10913" s="2" t="s">
        <v>10981</v>
      </c>
      <c r="E10913" s="3" t="s">
        <v>9847</v>
      </c>
      <c r="F10913" s="61">
        <v>43.1</v>
      </c>
      <c r="G10913" s="61">
        <v>43.1</v>
      </c>
    </row>
    <row r="10914" spans="1:7">
      <c r="A10914" s="1" t="str">
        <f t="shared" si="172"/>
        <v>SINAPI-I 34659</v>
      </c>
      <c r="B10914" s="3" t="s">
        <v>14774</v>
      </c>
      <c r="C10914" s="3">
        <v>34659</v>
      </c>
      <c r="D10914" s="2" t="s">
        <v>10982</v>
      </c>
      <c r="E10914" s="3" t="s">
        <v>9847</v>
      </c>
      <c r="F10914" s="61">
        <v>45.06</v>
      </c>
      <c r="G10914" s="61">
        <v>45.06</v>
      </c>
    </row>
    <row r="10915" spans="1:7">
      <c r="A10915" s="1" t="str">
        <f t="shared" si="172"/>
        <v>SINAPI-I 34514</v>
      </c>
      <c r="B10915" s="3" t="s">
        <v>14774</v>
      </c>
      <c r="C10915" s="3">
        <v>34514</v>
      </c>
      <c r="D10915" s="2" t="s">
        <v>10983</v>
      </c>
      <c r="E10915" s="3" t="s">
        <v>9847</v>
      </c>
      <c r="F10915" s="61">
        <v>49.91</v>
      </c>
      <c r="G10915" s="61">
        <v>49.91</v>
      </c>
    </row>
    <row r="10916" spans="1:7">
      <c r="A10916" s="1" t="str">
        <f t="shared" si="172"/>
        <v>SINAPI-I 34660</v>
      </c>
      <c r="B10916" s="3" t="s">
        <v>14774</v>
      </c>
      <c r="C10916" s="3">
        <v>34660</v>
      </c>
      <c r="D10916" s="2" t="s">
        <v>10984</v>
      </c>
      <c r="E10916" s="3" t="s">
        <v>9847</v>
      </c>
      <c r="F10916" s="61">
        <v>63.34</v>
      </c>
      <c r="G10916" s="61">
        <v>63.34</v>
      </c>
    </row>
    <row r="10917" spans="1:7">
      <c r="A10917" s="1" t="str">
        <f t="shared" si="172"/>
        <v>SINAPI-I 34661</v>
      </c>
      <c r="B10917" s="3" t="s">
        <v>14774</v>
      </c>
      <c r="C10917" s="3">
        <v>34661</v>
      </c>
      <c r="D10917" s="2" t="s">
        <v>10985</v>
      </c>
      <c r="E10917" s="3" t="s">
        <v>9847</v>
      </c>
      <c r="F10917" s="61">
        <v>90.97</v>
      </c>
      <c r="G10917" s="61">
        <v>90.97</v>
      </c>
    </row>
    <row r="10918" spans="1:7">
      <c r="A10918" s="1" t="str">
        <f t="shared" si="172"/>
        <v>SINAPI-I 34667</v>
      </c>
      <c r="B10918" s="3" t="s">
        <v>14774</v>
      </c>
      <c r="C10918" s="3">
        <v>34667</v>
      </c>
      <c r="D10918" s="2" t="s">
        <v>10986</v>
      </c>
      <c r="E10918" s="3" t="s">
        <v>9847</v>
      </c>
      <c r="F10918" s="61">
        <v>32.94</v>
      </c>
      <c r="G10918" s="61">
        <v>32.94</v>
      </c>
    </row>
    <row r="10919" spans="1:7">
      <c r="A10919" s="1" t="str">
        <f t="shared" si="172"/>
        <v>SINAPI-I 34668</v>
      </c>
      <c r="B10919" s="3" t="s">
        <v>14774</v>
      </c>
      <c r="C10919" s="3">
        <v>34668</v>
      </c>
      <c r="D10919" s="2" t="s">
        <v>10987</v>
      </c>
      <c r="E10919" s="3" t="s">
        <v>9847</v>
      </c>
      <c r="F10919" s="61">
        <v>43.05</v>
      </c>
      <c r="G10919" s="61">
        <v>43.05</v>
      </c>
    </row>
    <row r="10920" spans="1:7">
      <c r="A10920" s="1" t="str">
        <f t="shared" si="172"/>
        <v>SINAPI-I 34741</v>
      </c>
      <c r="B10920" s="3" t="s">
        <v>14774</v>
      </c>
      <c r="C10920" s="3">
        <v>34741</v>
      </c>
      <c r="D10920" s="2" t="s">
        <v>10988</v>
      </c>
      <c r="E10920" s="3" t="s">
        <v>9847</v>
      </c>
      <c r="F10920" s="61">
        <v>47.37</v>
      </c>
      <c r="G10920" s="61">
        <v>47.37</v>
      </c>
    </row>
    <row r="10921" spans="1:7">
      <c r="A10921" s="1" t="str">
        <f t="shared" si="172"/>
        <v>SINAPI-I 34664</v>
      </c>
      <c r="B10921" s="3" t="s">
        <v>14774</v>
      </c>
      <c r="C10921" s="3">
        <v>34664</v>
      </c>
      <c r="D10921" s="2" t="s">
        <v>10989</v>
      </c>
      <c r="E10921" s="3" t="s">
        <v>9847</v>
      </c>
      <c r="F10921" s="61">
        <v>51.69</v>
      </c>
      <c r="G10921" s="61">
        <v>51.69</v>
      </c>
    </row>
    <row r="10922" spans="1:7">
      <c r="A10922" s="1" t="str">
        <f t="shared" si="172"/>
        <v>SINAPI-I 34665</v>
      </c>
      <c r="B10922" s="3" t="s">
        <v>14774</v>
      </c>
      <c r="C10922" s="3">
        <v>34665</v>
      </c>
      <c r="D10922" s="2" t="s">
        <v>10990</v>
      </c>
      <c r="E10922" s="3" t="s">
        <v>9847</v>
      </c>
      <c r="F10922" s="61">
        <v>64.17</v>
      </c>
      <c r="G10922" s="61">
        <v>64.17</v>
      </c>
    </row>
    <row r="10923" spans="1:7">
      <c r="A10923" s="1" t="str">
        <f t="shared" si="172"/>
        <v>SINAPI-I 34666</v>
      </c>
      <c r="B10923" s="3" t="s">
        <v>14774</v>
      </c>
      <c r="C10923" s="3">
        <v>34666</v>
      </c>
      <c r="D10923" s="2" t="s">
        <v>10991</v>
      </c>
      <c r="E10923" s="3" t="s">
        <v>9847</v>
      </c>
      <c r="F10923" s="61">
        <v>96.92</v>
      </c>
      <c r="G10923" s="61">
        <v>96.92</v>
      </c>
    </row>
    <row r="10924" spans="1:7">
      <c r="A10924" s="1" t="str">
        <f t="shared" si="172"/>
        <v>SINAPI-I 34669</v>
      </c>
      <c r="B10924" s="3" t="s">
        <v>14774</v>
      </c>
      <c r="C10924" s="3">
        <v>34669</v>
      </c>
      <c r="D10924" s="2" t="s">
        <v>10992</v>
      </c>
      <c r="E10924" s="3" t="s">
        <v>9847</v>
      </c>
      <c r="F10924" s="61">
        <v>35.54</v>
      </c>
      <c r="G10924" s="61">
        <v>35.54</v>
      </c>
    </row>
    <row r="10925" spans="1:7">
      <c r="A10925" s="1" t="str">
        <f t="shared" si="172"/>
        <v>SINAPI-I 34670</v>
      </c>
      <c r="B10925" s="3" t="s">
        <v>14774</v>
      </c>
      <c r="C10925" s="3">
        <v>34670</v>
      </c>
      <c r="D10925" s="2" t="s">
        <v>10993</v>
      </c>
      <c r="E10925" s="3" t="s">
        <v>9847</v>
      </c>
      <c r="F10925" s="61">
        <v>43.46</v>
      </c>
      <c r="G10925" s="61">
        <v>43.46</v>
      </c>
    </row>
    <row r="10926" spans="1:7">
      <c r="A10926" s="1" t="str">
        <f t="shared" si="172"/>
        <v>SINAPI-I 34671</v>
      </c>
      <c r="B10926" s="3" t="s">
        <v>14774</v>
      </c>
      <c r="C10926" s="3">
        <v>34671</v>
      </c>
      <c r="D10926" s="2" t="s">
        <v>10994</v>
      </c>
      <c r="E10926" s="3" t="s">
        <v>9847</v>
      </c>
      <c r="F10926" s="61">
        <v>36.28</v>
      </c>
      <c r="G10926" s="61">
        <v>36.28</v>
      </c>
    </row>
    <row r="10927" spans="1:7">
      <c r="A10927" s="1" t="str">
        <f t="shared" si="172"/>
        <v>SINAPI-I 34672</v>
      </c>
      <c r="B10927" s="3" t="s">
        <v>14774</v>
      </c>
      <c r="C10927" s="3">
        <v>34672</v>
      </c>
      <c r="D10927" s="2" t="s">
        <v>10995</v>
      </c>
      <c r="E10927" s="3" t="s">
        <v>9847</v>
      </c>
      <c r="F10927" s="61">
        <v>38.26</v>
      </c>
      <c r="G10927" s="61">
        <v>38.26</v>
      </c>
    </row>
    <row r="10928" spans="1:7">
      <c r="A10928" s="1" t="str">
        <f t="shared" si="172"/>
        <v>SINAPI-I 34673</v>
      </c>
      <c r="B10928" s="3" t="s">
        <v>14774</v>
      </c>
      <c r="C10928" s="3">
        <v>34673</v>
      </c>
      <c r="D10928" s="2" t="s">
        <v>10996</v>
      </c>
      <c r="E10928" s="3" t="s">
        <v>9847</v>
      </c>
      <c r="F10928" s="61">
        <v>46.68</v>
      </c>
      <c r="G10928" s="61">
        <v>46.68</v>
      </c>
    </row>
    <row r="10929" spans="1:7">
      <c r="A10929" s="1" t="str">
        <f t="shared" si="172"/>
        <v>SINAPI-I 34674</v>
      </c>
      <c r="B10929" s="3" t="s">
        <v>14774</v>
      </c>
      <c r="C10929" s="3">
        <v>34674</v>
      </c>
      <c r="D10929" s="2" t="s">
        <v>10997</v>
      </c>
      <c r="E10929" s="3" t="s">
        <v>9847</v>
      </c>
      <c r="F10929" s="61">
        <v>62.06</v>
      </c>
      <c r="G10929" s="61">
        <v>62.06</v>
      </c>
    </row>
    <row r="10930" spans="1:7">
      <c r="A10930" s="1" t="str">
        <f t="shared" si="172"/>
        <v>SINAPI-I 34675</v>
      </c>
      <c r="B10930" s="3" t="s">
        <v>14774</v>
      </c>
      <c r="C10930" s="3">
        <v>34675</v>
      </c>
      <c r="D10930" s="2" t="s">
        <v>10998</v>
      </c>
      <c r="E10930" s="3" t="s">
        <v>9847</v>
      </c>
      <c r="F10930" s="61">
        <v>75.67</v>
      </c>
      <c r="G10930" s="61">
        <v>75.67</v>
      </c>
    </row>
    <row r="10931" spans="1:7">
      <c r="A10931" s="1" t="str">
        <f t="shared" si="172"/>
        <v>SINAPI-I 34676</v>
      </c>
      <c r="B10931" s="3" t="s">
        <v>14774</v>
      </c>
      <c r="C10931" s="3">
        <v>34676</v>
      </c>
      <c r="D10931" s="2" t="s">
        <v>10999</v>
      </c>
      <c r="E10931" s="3" t="s">
        <v>9847</v>
      </c>
      <c r="F10931" s="61">
        <v>21.78</v>
      </c>
      <c r="G10931" s="61">
        <v>21.78</v>
      </c>
    </row>
    <row r="10932" spans="1:7">
      <c r="A10932" s="1" t="str">
        <f t="shared" si="172"/>
        <v>SINAPI-I 34677</v>
      </c>
      <c r="B10932" s="3" t="s">
        <v>14774</v>
      </c>
      <c r="C10932" s="3">
        <v>34677</v>
      </c>
      <c r="D10932" s="2" t="s">
        <v>11000</v>
      </c>
      <c r="E10932" s="3" t="s">
        <v>9847</v>
      </c>
      <c r="F10932" s="61">
        <v>29.29</v>
      </c>
      <c r="G10932" s="61">
        <v>29.29</v>
      </c>
    </row>
    <row r="10933" spans="1:7" ht="22.5">
      <c r="A10933" s="1" t="str">
        <f t="shared" si="172"/>
        <v>SINAPI-I 43126</v>
      </c>
      <c r="B10933" s="3" t="s">
        <v>14774</v>
      </c>
      <c r="C10933" s="3">
        <v>43126</v>
      </c>
      <c r="D10933" s="2" t="s">
        <v>11001</v>
      </c>
      <c r="E10933" s="3" t="s">
        <v>9847</v>
      </c>
      <c r="F10933" s="61">
        <v>103.27</v>
      </c>
      <c r="G10933" s="61">
        <v>103.27</v>
      </c>
    </row>
    <row r="10934" spans="1:7" ht="22.5">
      <c r="A10934" s="1" t="str">
        <f t="shared" si="172"/>
        <v>SINAPI-I 43124</v>
      </c>
      <c r="B10934" s="3" t="s">
        <v>14774</v>
      </c>
      <c r="C10934" s="3">
        <v>43124</v>
      </c>
      <c r="D10934" s="2" t="s">
        <v>11002</v>
      </c>
      <c r="E10934" s="3" t="s">
        <v>9847</v>
      </c>
      <c r="F10934" s="61">
        <v>120.58</v>
      </c>
      <c r="G10934" s="61">
        <v>120.58</v>
      </c>
    </row>
    <row r="10935" spans="1:7" ht="22.5">
      <c r="A10935" s="1" t="str">
        <f t="shared" si="172"/>
        <v>SINAPI-I 43125</v>
      </c>
      <c r="B10935" s="3" t="s">
        <v>14774</v>
      </c>
      <c r="C10935" s="3">
        <v>43125</v>
      </c>
      <c r="D10935" s="2" t="s">
        <v>11003</v>
      </c>
      <c r="E10935" s="3" t="s">
        <v>9847</v>
      </c>
      <c r="F10935" s="61">
        <v>156.38</v>
      </c>
      <c r="G10935" s="61">
        <v>156.38</v>
      </c>
    </row>
    <row r="10936" spans="1:7" ht="22.5">
      <c r="A10936" s="1" t="str">
        <f t="shared" si="172"/>
        <v>SINAPI-I 40623</v>
      </c>
      <c r="B10936" s="3" t="s">
        <v>14774</v>
      </c>
      <c r="C10936" s="3">
        <v>40623</v>
      </c>
      <c r="D10936" s="2" t="s">
        <v>11004</v>
      </c>
      <c r="E10936" s="3" t="s">
        <v>14762</v>
      </c>
      <c r="F10936" s="61">
        <v>85.58</v>
      </c>
      <c r="G10936" s="61">
        <v>85.58</v>
      </c>
    </row>
    <row r="10937" spans="1:7">
      <c r="A10937" s="1" t="str">
        <f t="shared" si="172"/>
        <v>SINAPI-I 43701</v>
      </c>
      <c r="B10937" s="3" t="s">
        <v>14774</v>
      </c>
      <c r="C10937" s="3">
        <v>43701</v>
      </c>
      <c r="D10937" s="2" t="s">
        <v>11005</v>
      </c>
      <c r="E10937" s="3" t="s">
        <v>9851</v>
      </c>
      <c r="F10937" s="61">
        <v>41.5</v>
      </c>
      <c r="G10937" s="61">
        <v>41.5</v>
      </c>
    </row>
    <row r="10938" spans="1:7" ht="22.5">
      <c r="A10938" s="1" t="str">
        <f t="shared" si="172"/>
        <v>SINAPI-I 1345</v>
      </c>
      <c r="B10938" s="3" t="s">
        <v>14774</v>
      </c>
      <c r="C10938" s="3">
        <v>1345</v>
      </c>
      <c r="D10938" s="2" t="s">
        <v>11006</v>
      </c>
      <c r="E10938" s="3" t="s">
        <v>9847</v>
      </c>
      <c r="F10938" s="61">
        <v>71.31</v>
      </c>
      <c r="G10938" s="61">
        <v>71.31</v>
      </c>
    </row>
    <row r="10939" spans="1:7" ht="22.5">
      <c r="A10939" s="1" t="str">
        <f t="shared" si="172"/>
        <v>SINAPI-I 1346</v>
      </c>
      <c r="B10939" s="3" t="s">
        <v>14774</v>
      </c>
      <c r="C10939" s="3">
        <v>1346</v>
      </c>
      <c r="D10939" s="2" t="s">
        <v>11007</v>
      </c>
      <c r="E10939" s="3" t="s">
        <v>9847</v>
      </c>
      <c r="F10939" s="61">
        <v>41.48</v>
      </c>
      <c r="G10939" s="61">
        <v>41.48</v>
      </c>
    </row>
    <row r="10940" spans="1:7" ht="22.5">
      <c r="A10940" s="1" t="str">
        <f t="shared" si="172"/>
        <v>SINAPI-I 1347</v>
      </c>
      <c r="B10940" s="3" t="s">
        <v>14774</v>
      </c>
      <c r="C10940" s="3">
        <v>1347</v>
      </c>
      <c r="D10940" s="2" t="s">
        <v>11008</v>
      </c>
      <c r="E10940" s="3" t="s">
        <v>9847</v>
      </c>
      <c r="F10940" s="61">
        <v>51.39</v>
      </c>
      <c r="G10940" s="61">
        <v>51.39</v>
      </c>
    </row>
    <row r="10941" spans="1:7" ht="22.5">
      <c r="A10941" s="1" t="str">
        <f t="shared" si="172"/>
        <v>SINAPI-I 43678</v>
      </c>
      <c r="B10941" s="3" t="s">
        <v>14774</v>
      </c>
      <c r="C10941" s="3">
        <v>43678</v>
      </c>
      <c r="D10941" s="2" t="s">
        <v>11009</v>
      </c>
      <c r="E10941" s="3" t="s">
        <v>9847</v>
      </c>
      <c r="F10941" s="61">
        <v>59.62</v>
      </c>
      <c r="G10941" s="61">
        <v>59.62</v>
      </c>
    </row>
    <row r="10942" spans="1:7" ht="22.5">
      <c r="A10942" s="1" t="str">
        <f t="shared" si="172"/>
        <v>SINAPI-I 43680</v>
      </c>
      <c r="B10942" s="3" t="s">
        <v>14774</v>
      </c>
      <c r="C10942" s="3">
        <v>43680</v>
      </c>
      <c r="D10942" s="2" t="s">
        <v>11010</v>
      </c>
      <c r="E10942" s="3" t="s">
        <v>9847</v>
      </c>
      <c r="F10942" s="61">
        <v>85.88</v>
      </c>
      <c r="G10942" s="61">
        <v>85.88</v>
      </c>
    </row>
    <row r="10943" spans="1:7" ht="22.5">
      <c r="A10943" s="1" t="str">
        <f t="shared" si="172"/>
        <v>SINAPI-I 43679</v>
      </c>
      <c r="B10943" s="3" t="s">
        <v>14774</v>
      </c>
      <c r="C10943" s="3">
        <v>43679</v>
      </c>
      <c r="D10943" s="2" t="s">
        <v>11011</v>
      </c>
      <c r="E10943" s="3" t="s">
        <v>9847</v>
      </c>
      <c r="F10943" s="61">
        <v>30.14</v>
      </c>
      <c r="G10943" s="61">
        <v>30.14</v>
      </c>
    </row>
    <row r="10944" spans="1:7" ht="22.5">
      <c r="A10944" s="1" t="str">
        <f t="shared" si="172"/>
        <v>SINAPI-I 1355</v>
      </c>
      <c r="B10944" s="3" t="s">
        <v>14774</v>
      </c>
      <c r="C10944" s="3">
        <v>1355</v>
      </c>
      <c r="D10944" s="2" t="s">
        <v>11012</v>
      </c>
      <c r="E10944" s="3" t="s">
        <v>9847</v>
      </c>
      <c r="F10944" s="61">
        <v>34.299999999999997</v>
      </c>
      <c r="G10944" s="61">
        <v>34.299999999999997</v>
      </c>
    </row>
    <row r="10945" spans="1:7" ht="22.5">
      <c r="A10945" s="1" t="str">
        <f t="shared" si="172"/>
        <v>SINAPI-I 1358</v>
      </c>
      <c r="B10945" s="3" t="s">
        <v>14774</v>
      </c>
      <c r="C10945" s="3">
        <v>1358</v>
      </c>
      <c r="D10945" s="2" t="s">
        <v>11013</v>
      </c>
      <c r="E10945" s="3" t="s">
        <v>9847</v>
      </c>
      <c r="F10945" s="61">
        <v>42.11</v>
      </c>
      <c r="G10945" s="61">
        <v>42.11</v>
      </c>
    </row>
    <row r="10946" spans="1:7" ht="22.5">
      <c r="A10946" s="1" t="str">
        <f t="shared" si="172"/>
        <v>SINAPI-I 43677</v>
      </c>
      <c r="B10946" s="3" t="s">
        <v>14774</v>
      </c>
      <c r="C10946" s="3">
        <v>43677</v>
      </c>
      <c r="D10946" s="2" t="s">
        <v>11014</v>
      </c>
      <c r="E10946" s="3" t="s">
        <v>9847</v>
      </c>
      <c r="F10946" s="61">
        <v>52.24</v>
      </c>
      <c r="G10946" s="61">
        <v>52.24</v>
      </c>
    </row>
    <row r="10947" spans="1:7" ht="22.5">
      <c r="A10947" s="1" t="str">
        <f t="shared" si="172"/>
        <v>SINAPI-I 43682</v>
      </c>
      <c r="B10947" s="3" t="s">
        <v>14774</v>
      </c>
      <c r="C10947" s="3">
        <v>43682</v>
      </c>
      <c r="D10947" s="2" t="s">
        <v>11015</v>
      </c>
      <c r="E10947" s="3" t="s">
        <v>9847</v>
      </c>
      <c r="F10947" s="61">
        <v>16.010000000000002</v>
      </c>
      <c r="G10947" s="61">
        <v>16.010000000000002</v>
      </c>
    </row>
    <row r="10948" spans="1:7" ht="22.5">
      <c r="A10948" s="1" t="str">
        <f t="shared" si="172"/>
        <v>SINAPI-I 43681</v>
      </c>
      <c r="B10948" s="3" t="s">
        <v>14774</v>
      </c>
      <c r="C10948" s="3">
        <v>43681</v>
      </c>
      <c r="D10948" s="2" t="s">
        <v>11016</v>
      </c>
      <c r="E10948" s="3" t="s">
        <v>9847</v>
      </c>
      <c r="F10948" s="61">
        <v>26.53</v>
      </c>
      <c r="G10948" s="61">
        <v>26.53</v>
      </c>
    </row>
    <row r="10949" spans="1:7">
      <c r="A10949" s="1" t="str">
        <f t="shared" si="172"/>
        <v>SINAPI-I 45248</v>
      </c>
      <c r="B10949" s="3" t="s">
        <v>14774</v>
      </c>
      <c r="C10949" s="3">
        <v>45248</v>
      </c>
      <c r="D10949" s="2" t="s">
        <v>11017</v>
      </c>
      <c r="E10949" s="3" t="s">
        <v>9848</v>
      </c>
      <c r="F10949" s="61">
        <v>67.52</v>
      </c>
      <c r="G10949" s="61">
        <v>67.52</v>
      </c>
    </row>
    <row r="10950" spans="1:7">
      <c r="A10950" s="1" t="str">
        <f t="shared" si="172"/>
        <v>SINAPI-I 45243</v>
      </c>
      <c r="B10950" s="3" t="s">
        <v>14774</v>
      </c>
      <c r="C10950" s="3">
        <v>45243</v>
      </c>
      <c r="D10950" s="2" t="s">
        <v>11018</v>
      </c>
      <c r="E10950" s="3" t="s">
        <v>9848</v>
      </c>
      <c r="F10950" s="61">
        <v>218.35</v>
      </c>
      <c r="G10950" s="61">
        <v>218.35</v>
      </c>
    </row>
    <row r="10951" spans="1:7">
      <c r="A10951" s="1" t="str">
        <f t="shared" si="172"/>
        <v>SINAPI-I 45252</v>
      </c>
      <c r="B10951" s="3" t="s">
        <v>14774</v>
      </c>
      <c r="C10951" s="3">
        <v>45252</v>
      </c>
      <c r="D10951" s="2" t="s">
        <v>11019</v>
      </c>
      <c r="E10951" s="3" t="s">
        <v>9848</v>
      </c>
      <c r="F10951" s="61">
        <v>38.299999999999997</v>
      </c>
      <c r="G10951" s="61">
        <v>38.299999999999997</v>
      </c>
    </row>
    <row r="10952" spans="1:7">
      <c r="A10952" s="1" t="str">
        <f t="shared" si="172"/>
        <v>SINAPI-I 45246</v>
      </c>
      <c r="B10952" s="3" t="s">
        <v>14774</v>
      </c>
      <c r="C10952" s="3">
        <v>45246</v>
      </c>
      <c r="D10952" s="2" t="s">
        <v>11020</v>
      </c>
      <c r="E10952" s="3" t="s">
        <v>9848</v>
      </c>
      <c r="F10952" s="61">
        <v>177.47</v>
      </c>
      <c r="G10952" s="61">
        <v>177.47</v>
      </c>
    </row>
    <row r="10953" spans="1:7" ht="22.5">
      <c r="A10953" s="1" t="str">
        <f t="shared" ref="A10953:A11016" si="173">CONCATENATE($B10953," ",$C10953)</f>
        <v>SINAPI-I 20971</v>
      </c>
      <c r="B10953" s="3" t="s">
        <v>14774</v>
      </c>
      <c r="C10953" s="3">
        <v>20971</v>
      </c>
      <c r="D10953" s="2" t="s">
        <v>11021</v>
      </c>
      <c r="E10953" s="3" t="s">
        <v>9848</v>
      </c>
      <c r="F10953" s="61">
        <v>31.42</v>
      </c>
      <c r="G10953" s="61">
        <v>31.42</v>
      </c>
    </row>
    <row r="10954" spans="1:7">
      <c r="A10954" s="1" t="str">
        <f t="shared" si="173"/>
        <v>SINAPI-I 45247</v>
      </c>
      <c r="B10954" s="3" t="s">
        <v>14774</v>
      </c>
      <c r="C10954" s="3">
        <v>45247</v>
      </c>
      <c r="D10954" s="2" t="s">
        <v>11022</v>
      </c>
      <c r="E10954" s="3" t="s">
        <v>9848</v>
      </c>
      <c r="F10954" s="61">
        <v>25.74</v>
      </c>
      <c r="G10954" s="61">
        <v>25.74</v>
      </c>
    </row>
    <row r="10955" spans="1:7">
      <c r="A10955" s="1" t="str">
        <f t="shared" si="173"/>
        <v>SINAPI-I 39746</v>
      </c>
      <c r="B10955" s="3" t="s">
        <v>14774</v>
      </c>
      <c r="C10955" s="3">
        <v>39746</v>
      </c>
      <c r="D10955" s="2" t="s">
        <v>11023</v>
      </c>
      <c r="E10955" s="3" t="s">
        <v>9848</v>
      </c>
      <c r="F10955" s="61">
        <v>83.1</v>
      </c>
      <c r="G10955" s="61">
        <v>83.1</v>
      </c>
    </row>
    <row r="10956" spans="1:7">
      <c r="A10956" s="1" t="str">
        <f t="shared" si="173"/>
        <v>SINAPI-I 13279</v>
      </c>
      <c r="B10956" s="3" t="s">
        <v>14774</v>
      </c>
      <c r="C10956" s="3">
        <v>13279</v>
      </c>
      <c r="D10956" s="2" t="s">
        <v>11024</v>
      </c>
      <c r="E10956" s="3" t="s">
        <v>9851</v>
      </c>
      <c r="F10956" s="61">
        <v>21.04</v>
      </c>
      <c r="G10956" s="61">
        <v>21.04</v>
      </c>
    </row>
    <row r="10957" spans="1:7">
      <c r="A10957" s="1" t="str">
        <f t="shared" si="173"/>
        <v>SINAPI-I 11977</v>
      </c>
      <c r="B10957" s="3" t="s">
        <v>14774</v>
      </c>
      <c r="C10957" s="3">
        <v>11977</v>
      </c>
      <c r="D10957" s="2" t="s">
        <v>11025</v>
      </c>
      <c r="E10957" s="3" t="s">
        <v>9848</v>
      </c>
      <c r="F10957" s="61">
        <v>10.9</v>
      </c>
      <c r="G10957" s="61">
        <v>10.9</v>
      </c>
    </row>
    <row r="10958" spans="1:7">
      <c r="A10958" s="1" t="str">
        <f t="shared" si="173"/>
        <v>SINAPI-I 11976</v>
      </c>
      <c r="B10958" s="3" t="s">
        <v>14774</v>
      </c>
      <c r="C10958" s="3">
        <v>11976</v>
      </c>
      <c r="D10958" s="2" t="s">
        <v>11026</v>
      </c>
      <c r="E10958" s="3" t="s">
        <v>9848</v>
      </c>
      <c r="F10958" s="61">
        <v>1.22</v>
      </c>
      <c r="G10958" s="61">
        <v>1.22</v>
      </c>
    </row>
    <row r="10959" spans="1:7">
      <c r="A10959" s="1" t="str">
        <f t="shared" si="173"/>
        <v>SINAPI-I 11975</v>
      </c>
      <c r="B10959" s="3" t="s">
        <v>14774</v>
      </c>
      <c r="C10959" s="3">
        <v>11975</v>
      </c>
      <c r="D10959" s="2" t="s">
        <v>11027</v>
      </c>
      <c r="E10959" s="3" t="s">
        <v>9848</v>
      </c>
      <c r="F10959" s="61">
        <v>23.89</v>
      </c>
      <c r="G10959" s="61">
        <v>23.89</v>
      </c>
    </row>
    <row r="10960" spans="1:7">
      <c r="A10960" s="1" t="str">
        <f t="shared" si="173"/>
        <v>SINAPI-I 1368</v>
      </c>
      <c r="B10960" s="3" t="s">
        <v>14774</v>
      </c>
      <c r="C10960" s="3">
        <v>1368</v>
      </c>
      <c r="D10960" s="2" t="s">
        <v>11028</v>
      </c>
      <c r="E10960" s="3" t="s">
        <v>9848</v>
      </c>
      <c r="F10960" s="61">
        <v>99.9</v>
      </c>
      <c r="G10960" s="61">
        <v>99.9</v>
      </c>
    </row>
    <row r="10961" spans="1:7">
      <c r="A10961" s="1" t="str">
        <f t="shared" si="173"/>
        <v>SINAPI-I 1367</v>
      </c>
      <c r="B10961" s="3" t="s">
        <v>14774</v>
      </c>
      <c r="C10961" s="3">
        <v>1367</v>
      </c>
      <c r="D10961" s="2" t="s">
        <v>11029</v>
      </c>
      <c r="E10961" s="3" t="s">
        <v>9848</v>
      </c>
      <c r="F10961" s="61">
        <v>323.14999999999998</v>
      </c>
      <c r="G10961" s="61">
        <v>323.14999999999998</v>
      </c>
    </row>
    <row r="10962" spans="1:7">
      <c r="A10962" s="1" t="str">
        <f t="shared" si="173"/>
        <v>SINAPI-I 1380</v>
      </c>
      <c r="B10962" s="3" t="s">
        <v>14774</v>
      </c>
      <c r="C10962" s="3">
        <v>1380</v>
      </c>
      <c r="D10962" s="2" t="s">
        <v>11030</v>
      </c>
      <c r="E10962" s="3" t="s">
        <v>9851</v>
      </c>
      <c r="F10962" s="61">
        <v>4.1500000000000004</v>
      </c>
      <c r="G10962" s="61">
        <v>4.1500000000000004</v>
      </c>
    </row>
    <row r="10963" spans="1:7">
      <c r="A10963" s="1" t="str">
        <f t="shared" si="173"/>
        <v>SINAPI-I 1375</v>
      </c>
      <c r="B10963" s="3" t="s">
        <v>14774</v>
      </c>
      <c r="C10963" s="3">
        <v>1375</v>
      </c>
      <c r="D10963" s="2" t="s">
        <v>11031</v>
      </c>
      <c r="E10963" s="3" t="s">
        <v>9851</v>
      </c>
      <c r="F10963" s="61">
        <v>17.260000000000002</v>
      </c>
      <c r="G10963" s="61">
        <v>17.260000000000002</v>
      </c>
    </row>
    <row r="10964" spans="1:7">
      <c r="A10964" s="1" t="str">
        <f t="shared" si="173"/>
        <v>SINAPI-I 1379</v>
      </c>
      <c r="B10964" s="3" t="s">
        <v>14774</v>
      </c>
      <c r="C10964" s="3">
        <v>1379</v>
      </c>
      <c r="D10964" s="2" t="s">
        <v>11032</v>
      </c>
      <c r="E10964" s="3" t="s">
        <v>9851</v>
      </c>
      <c r="F10964" s="61">
        <v>0.62</v>
      </c>
      <c r="G10964" s="61">
        <v>0.62</v>
      </c>
    </row>
    <row r="10965" spans="1:7">
      <c r="A10965" s="1" t="str">
        <f t="shared" si="173"/>
        <v>SINAPI-I 13284</v>
      </c>
      <c r="B10965" s="3" t="s">
        <v>14774</v>
      </c>
      <c r="C10965" s="3">
        <v>13284</v>
      </c>
      <c r="D10965" s="2" t="s">
        <v>11033</v>
      </c>
      <c r="E10965" s="3" t="s">
        <v>9851</v>
      </c>
      <c r="F10965" s="61">
        <v>0.56000000000000005</v>
      </c>
      <c r="G10965" s="61">
        <v>0.56000000000000005</v>
      </c>
    </row>
    <row r="10966" spans="1:7">
      <c r="A10966" s="1" t="str">
        <f t="shared" si="173"/>
        <v>SINAPI-I 44528</v>
      </c>
      <c r="B10966" s="3" t="s">
        <v>14774</v>
      </c>
      <c r="C10966" s="3">
        <v>44528</v>
      </c>
      <c r="D10966" s="2" t="s">
        <v>11034</v>
      </c>
      <c r="E10966" s="3" t="s">
        <v>9851</v>
      </c>
      <c r="F10966" s="61">
        <v>3.3</v>
      </c>
      <c r="G10966" s="61">
        <v>3.3</v>
      </c>
    </row>
    <row r="10967" spans="1:7">
      <c r="A10967" s="1" t="str">
        <f t="shared" si="173"/>
        <v>SINAPI-I 34753</v>
      </c>
      <c r="B10967" s="3" t="s">
        <v>14774</v>
      </c>
      <c r="C10967" s="3">
        <v>34753</v>
      </c>
      <c r="D10967" s="2" t="s">
        <v>11035</v>
      </c>
      <c r="E10967" s="3" t="s">
        <v>9851</v>
      </c>
      <c r="F10967" s="61">
        <v>0.6</v>
      </c>
      <c r="G10967" s="61">
        <v>0.6</v>
      </c>
    </row>
    <row r="10968" spans="1:7" ht="22.5">
      <c r="A10968" s="1" t="str">
        <f t="shared" si="173"/>
        <v>SINAPI-I 420</v>
      </c>
      <c r="B10968" s="3" t="s">
        <v>14774</v>
      </c>
      <c r="C10968" s="3">
        <v>420</v>
      </c>
      <c r="D10968" s="2" t="s">
        <v>11036</v>
      </c>
      <c r="E10968" s="3" t="s">
        <v>9848</v>
      </c>
      <c r="F10968" s="61">
        <v>27.2</v>
      </c>
      <c r="G10968" s="61">
        <v>27.2</v>
      </c>
    </row>
    <row r="10969" spans="1:7" ht="22.5">
      <c r="A10969" s="1" t="str">
        <f t="shared" si="173"/>
        <v>SINAPI-I 12327</v>
      </c>
      <c r="B10969" s="3" t="s">
        <v>14774</v>
      </c>
      <c r="C10969" s="3">
        <v>12327</v>
      </c>
      <c r="D10969" s="2" t="s">
        <v>11037</v>
      </c>
      <c r="E10969" s="3" t="s">
        <v>9848</v>
      </c>
      <c r="F10969" s="61">
        <v>32.4</v>
      </c>
      <c r="G10969" s="61">
        <v>32.4</v>
      </c>
    </row>
    <row r="10970" spans="1:7">
      <c r="A10970" s="1" t="str">
        <f t="shared" si="173"/>
        <v>SINAPI-I 36148</v>
      </c>
      <c r="B10970" s="3" t="s">
        <v>14774</v>
      </c>
      <c r="C10970" s="3">
        <v>36148</v>
      </c>
      <c r="D10970" s="2" t="s">
        <v>11038</v>
      </c>
      <c r="E10970" s="3" t="s">
        <v>9848</v>
      </c>
      <c r="F10970" s="61">
        <v>170.81</v>
      </c>
      <c r="G10970" s="61">
        <v>170.81</v>
      </c>
    </row>
    <row r="10971" spans="1:7">
      <c r="A10971" s="1" t="str">
        <f t="shared" si="173"/>
        <v>SINAPI-I 12329</v>
      </c>
      <c r="B10971" s="3" t="s">
        <v>14774</v>
      </c>
      <c r="C10971" s="3">
        <v>12329</v>
      </c>
      <c r="D10971" s="2" t="s">
        <v>11039</v>
      </c>
      <c r="E10971" s="3" t="s">
        <v>9851</v>
      </c>
      <c r="F10971" s="61">
        <v>134.66999999999999</v>
      </c>
      <c r="G10971" s="61">
        <v>134.66999999999999</v>
      </c>
    </row>
    <row r="10972" spans="1:7">
      <c r="A10972" s="1" t="str">
        <f t="shared" si="173"/>
        <v>SINAPI-I 1339</v>
      </c>
      <c r="B10972" s="3" t="s">
        <v>14774</v>
      </c>
      <c r="C10972" s="3">
        <v>1339</v>
      </c>
      <c r="D10972" s="2" t="s">
        <v>11040</v>
      </c>
      <c r="E10972" s="3" t="s">
        <v>9851</v>
      </c>
      <c r="F10972" s="61">
        <v>38.81</v>
      </c>
      <c r="G10972" s="61">
        <v>38.81</v>
      </c>
    </row>
    <row r="10973" spans="1:7">
      <c r="A10973" s="1" t="str">
        <f t="shared" si="173"/>
        <v>SINAPI-I 44396</v>
      </c>
      <c r="B10973" s="3" t="s">
        <v>14774</v>
      </c>
      <c r="C10973" s="3">
        <v>44396</v>
      </c>
      <c r="D10973" s="2" t="s">
        <v>11041</v>
      </c>
      <c r="E10973" s="3" t="s">
        <v>9851</v>
      </c>
      <c r="F10973" s="61">
        <v>46.96</v>
      </c>
      <c r="G10973" s="61">
        <v>46.96</v>
      </c>
    </row>
    <row r="10974" spans="1:7">
      <c r="A10974" s="1" t="str">
        <f t="shared" si="173"/>
        <v>SINAPI-I 44327</v>
      </c>
      <c r="B10974" s="3" t="s">
        <v>14774</v>
      </c>
      <c r="C10974" s="3">
        <v>44327</v>
      </c>
      <c r="D10974" s="2" t="s">
        <v>11042</v>
      </c>
      <c r="E10974" s="3" t="s">
        <v>9864</v>
      </c>
      <c r="F10974" s="61">
        <v>159.71</v>
      </c>
      <c r="G10974" s="61">
        <v>159.71</v>
      </c>
    </row>
    <row r="10975" spans="1:7">
      <c r="A10975" s="1" t="str">
        <f t="shared" si="173"/>
        <v>SINAPI-I 37418</v>
      </c>
      <c r="B10975" s="3" t="s">
        <v>14774</v>
      </c>
      <c r="C10975" s="3">
        <v>37418</v>
      </c>
      <c r="D10975" s="2" t="s">
        <v>11043</v>
      </c>
      <c r="E10975" s="3" t="s">
        <v>9848</v>
      </c>
      <c r="F10975" s="61">
        <v>15.68</v>
      </c>
      <c r="G10975" s="61">
        <v>15.68</v>
      </c>
    </row>
    <row r="10976" spans="1:7">
      <c r="A10976" s="1" t="str">
        <f t="shared" si="173"/>
        <v>SINAPI-I 37419</v>
      </c>
      <c r="B10976" s="3" t="s">
        <v>14774</v>
      </c>
      <c r="C10976" s="3">
        <v>37419</v>
      </c>
      <c r="D10976" s="2" t="s">
        <v>11044</v>
      </c>
      <c r="E10976" s="3" t="s">
        <v>9848</v>
      </c>
      <c r="F10976" s="61">
        <v>16.100000000000001</v>
      </c>
      <c r="G10976" s="61">
        <v>16.100000000000001</v>
      </c>
    </row>
    <row r="10977" spans="1:7" ht="22.5">
      <c r="A10977" s="1" t="str">
        <f t="shared" si="173"/>
        <v>SINAPI-I 1427</v>
      </c>
      <c r="B10977" s="3" t="s">
        <v>14774</v>
      </c>
      <c r="C10977" s="3">
        <v>1427</v>
      </c>
      <c r="D10977" s="2" t="s">
        <v>11045</v>
      </c>
      <c r="E10977" s="3" t="s">
        <v>9848</v>
      </c>
      <c r="F10977" s="61">
        <v>23.56</v>
      </c>
      <c r="G10977" s="61">
        <v>23.56</v>
      </c>
    </row>
    <row r="10978" spans="1:7" ht="22.5">
      <c r="A10978" s="1" t="str">
        <f t="shared" si="173"/>
        <v>SINAPI-I 1402</v>
      </c>
      <c r="B10978" s="3" t="s">
        <v>14774</v>
      </c>
      <c r="C10978" s="3">
        <v>1402</v>
      </c>
      <c r="D10978" s="2" t="s">
        <v>11046</v>
      </c>
      <c r="E10978" s="3" t="s">
        <v>9848</v>
      </c>
      <c r="F10978" s="61">
        <v>8.15</v>
      </c>
      <c r="G10978" s="61">
        <v>8.15</v>
      </c>
    </row>
    <row r="10979" spans="1:7" ht="22.5">
      <c r="A10979" s="1" t="str">
        <f t="shared" si="173"/>
        <v>SINAPI-I 1420</v>
      </c>
      <c r="B10979" s="3" t="s">
        <v>14774</v>
      </c>
      <c r="C10979" s="3">
        <v>1420</v>
      </c>
      <c r="D10979" s="2" t="s">
        <v>11047</v>
      </c>
      <c r="E10979" s="3" t="s">
        <v>9848</v>
      </c>
      <c r="F10979" s="61">
        <v>10.49</v>
      </c>
      <c r="G10979" s="61">
        <v>10.49</v>
      </c>
    </row>
    <row r="10980" spans="1:7" ht="22.5">
      <c r="A10980" s="1" t="str">
        <f t="shared" si="173"/>
        <v>SINAPI-I 1419</v>
      </c>
      <c r="B10980" s="3" t="s">
        <v>14774</v>
      </c>
      <c r="C10980" s="3">
        <v>1419</v>
      </c>
      <c r="D10980" s="2" t="s">
        <v>11048</v>
      </c>
      <c r="E10980" s="3" t="s">
        <v>9848</v>
      </c>
      <c r="F10980" s="61">
        <v>12.66</v>
      </c>
      <c r="G10980" s="61">
        <v>12.66</v>
      </c>
    </row>
    <row r="10981" spans="1:7" ht="22.5">
      <c r="A10981" s="1" t="str">
        <f t="shared" si="173"/>
        <v>SINAPI-I 1414</v>
      </c>
      <c r="B10981" s="3" t="s">
        <v>14774</v>
      </c>
      <c r="C10981" s="3">
        <v>1414</v>
      </c>
      <c r="D10981" s="2" t="s">
        <v>11049</v>
      </c>
      <c r="E10981" s="3" t="s">
        <v>9848</v>
      </c>
      <c r="F10981" s="61">
        <v>12.39</v>
      </c>
      <c r="G10981" s="61">
        <v>12.39</v>
      </c>
    </row>
    <row r="10982" spans="1:7" ht="22.5">
      <c r="A10982" s="1" t="str">
        <f t="shared" si="173"/>
        <v>SINAPI-I 1413</v>
      </c>
      <c r="B10982" s="3" t="s">
        <v>14774</v>
      </c>
      <c r="C10982" s="3">
        <v>1413</v>
      </c>
      <c r="D10982" s="2" t="s">
        <v>11050</v>
      </c>
      <c r="E10982" s="3" t="s">
        <v>9848</v>
      </c>
      <c r="F10982" s="61">
        <v>18.3</v>
      </c>
      <c r="G10982" s="61">
        <v>18.3</v>
      </c>
    </row>
    <row r="10983" spans="1:7" ht="22.5">
      <c r="A10983" s="1" t="str">
        <f t="shared" si="173"/>
        <v>SINAPI-I 1412</v>
      </c>
      <c r="B10983" s="3" t="s">
        <v>14774</v>
      </c>
      <c r="C10983" s="3">
        <v>1412</v>
      </c>
      <c r="D10983" s="2" t="s">
        <v>11051</v>
      </c>
      <c r="E10983" s="3" t="s">
        <v>9848</v>
      </c>
      <c r="F10983" s="61">
        <v>15.51</v>
      </c>
      <c r="G10983" s="61">
        <v>15.51</v>
      </c>
    </row>
    <row r="10984" spans="1:7" ht="22.5">
      <c r="A10984" s="1" t="str">
        <f t="shared" si="173"/>
        <v>SINAPI-I 1406</v>
      </c>
      <c r="B10984" s="3" t="s">
        <v>14774</v>
      </c>
      <c r="C10984" s="3">
        <v>1406</v>
      </c>
      <c r="D10984" s="2" t="s">
        <v>11052</v>
      </c>
      <c r="E10984" s="3" t="s">
        <v>9848</v>
      </c>
      <c r="F10984" s="61">
        <v>18.71</v>
      </c>
      <c r="G10984" s="61">
        <v>18.71</v>
      </c>
    </row>
    <row r="10985" spans="1:7">
      <c r="A10985" s="1" t="str">
        <f t="shared" si="173"/>
        <v>SINAPI-I 45237</v>
      </c>
      <c r="B10985" s="3" t="s">
        <v>14774</v>
      </c>
      <c r="C10985" s="3">
        <v>45237</v>
      </c>
      <c r="D10985" s="2" t="s">
        <v>11053</v>
      </c>
      <c r="E10985" s="3" t="s">
        <v>9848</v>
      </c>
      <c r="F10985" s="61">
        <v>20.54</v>
      </c>
      <c r="G10985" s="61">
        <v>20.54</v>
      </c>
    </row>
    <row r="10986" spans="1:7" ht="33.75">
      <c r="A10986" s="1" t="str">
        <f t="shared" si="173"/>
        <v>SINAPI-I 11281</v>
      </c>
      <c r="B10986" s="3" t="s">
        <v>14774</v>
      </c>
      <c r="C10986" s="3">
        <v>11281</v>
      </c>
      <c r="D10986" s="2" t="s">
        <v>11054</v>
      </c>
      <c r="E10986" s="3" t="s">
        <v>9848</v>
      </c>
      <c r="F10986" s="61">
        <v>13990</v>
      </c>
      <c r="G10986" s="61">
        <v>13990</v>
      </c>
    </row>
    <row r="10987" spans="1:7" ht="33.75">
      <c r="A10987" s="1" t="str">
        <f t="shared" si="173"/>
        <v>SINAPI-I 1442</v>
      </c>
      <c r="B10987" s="3" t="s">
        <v>14774</v>
      </c>
      <c r="C10987" s="3">
        <v>1442</v>
      </c>
      <c r="D10987" s="2" t="s">
        <v>11055</v>
      </c>
      <c r="E10987" s="3" t="s">
        <v>9848</v>
      </c>
      <c r="F10987" s="61">
        <v>11744.5</v>
      </c>
      <c r="G10987" s="61">
        <v>11744.5</v>
      </c>
    </row>
    <row r="10988" spans="1:7" ht="33.75">
      <c r="A10988" s="1" t="str">
        <f t="shared" si="173"/>
        <v>SINAPI-I 13457</v>
      </c>
      <c r="B10988" s="3" t="s">
        <v>14774</v>
      </c>
      <c r="C10988" s="3">
        <v>13457</v>
      </c>
      <c r="D10988" s="2" t="s">
        <v>11056</v>
      </c>
      <c r="E10988" s="3" t="s">
        <v>9848</v>
      </c>
      <c r="F10988" s="61">
        <v>10137.68</v>
      </c>
      <c r="G10988" s="61">
        <v>10137.68</v>
      </c>
    </row>
    <row r="10989" spans="1:7" ht="33.75">
      <c r="A10989" s="1" t="str">
        <f t="shared" si="173"/>
        <v>SINAPI-I 40699</v>
      </c>
      <c r="B10989" s="3" t="s">
        <v>14774</v>
      </c>
      <c r="C10989" s="3">
        <v>40699</v>
      </c>
      <c r="D10989" s="2" t="s">
        <v>11057</v>
      </c>
      <c r="E10989" s="3" t="s">
        <v>9848</v>
      </c>
      <c r="F10989" s="61">
        <v>7836.81</v>
      </c>
      <c r="G10989" s="61">
        <v>7836.81</v>
      </c>
    </row>
    <row r="10990" spans="1:7" ht="33.75">
      <c r="A10990" s="1" t="str">
        <f t="shared" si="173"/>
        <v>SINAPI-I 40701</v>
      </c>
      <c r="B10990" s="3" t="s">
        <v>14774</v>
      </c>
      <c r="C10990" s="3">
        <v>40701</v>
      </c>
      <c r="D10990" s="2" t="s">
        <v>11058</v>
      </c>
      <c r="E10990" s="3" t="s">
        <v>9848</v>
      </c>
      <c r="F10990" s="61">
        <v>138565.57</v>
      </c>
      <c r="G10990" s="61">
        <v>138565.57</v>
      </c>
    </row>
    <row r="10991" spans="1:7" ht="33.75">
      <c r="A10991" s="1" t="str">
        <f t="shared" si="173"/>
        <v>SINAPI-I 40700</v>
      </c>
      <c r="B10991" s="3" t="s">
        <v>14774</v>
      </c>
      <c r="C10991" s="3">
        <v>40700</v>
      </c>
      <c r="D10991" s="2" t="s">
        <v>11059</v>
      </c>
      <c r="E10991" s="3" t="s">
        <v>9848</v>
      </c>
      <c r="F10991" s="61">
        <v>18243.07</v>
      </c>
      <c r="G10991" s="61">
        <v>18243.07</v>
      </c>
    </row>
    <row r="10992" spans="1:7">
      <c r="A10992" s="1" t="str">
        <f t="shared" si="173"/>
        <v>SINAPI-I 13458</v>
      </c>
      <c r="B10992" s="3" t="s">
        <v>14774</v>
      </c>
      <c r="C10992" s="3">
        <v>13458</v>
      </c>
      <c r="D10992" s="2" t="s">
        <v>11060</v>
      </c>
      <c r="E10992" s="3" t="s">
        <v>9848</v>
      </c>
      <c r="F10992" s="61">
        <v>17335.43</v>
      </c>
      <c r="G10992" s="61">
        <v>17335.43</v>
      </c>
    </row>
    <row r="10993" spans="1:7">
      <c r="A10993" s="1" t="str">
        <f t="shared" si="173"/>
        <v>SINAPI-I 11134</v>
      </c>
      <c r="B10993" s="3" t="s">
        <v>14774</v>
      </c>
      <c r="C10993" s="3">
        <v>11134</v>
      </c>
      <c r="D10993" s="2" t="s">
        <v>11061</v>
      </c>
      <c r="E10993" s="3" t="s">
        <v>9847</v>
      </c>
      <c r="F10993" s="61">
        <v>59.09</v>
      </c>
      <c r="G10993" s="61">
        <v>59.09</v>
      </c>
    </row>
    <row r="10994" spans="1:7">
      <c r="A10994" s="1" t="str">
        <f t="shared" si="173"/>
        <v>SINAPI-I 11135</v>
      </c>
      <c r="B10994" s="3" t="s">
        <v>14774</v>
      </c>
      <c r="C10994" s="3">
        <v>11135</v>
      </c>
      <c r="D10994" s="2" t="s">
        <v>11062</v>
      </c>
      <c r="E10994" s="3" t="s">
        <v>9847</v>
      </c>
      <c r="F10994" s="61">
        <v>63.8</v>
      </c>
      <c r="G10994" s="61">
        <v>63.8</v>
      </c>
    </row>
    <row r="10995" spans="1:7">
      <c r="A10995" s="1" t="str">
        <f t="shared" si="173"/>
        <v>SINAPI-I 11136</v>
      </c>
      <c r="B10995" s="3" t="s">
        <v>14774</v>
      </c>
      <c r="C10995" s="3">
        <v>11136</v>
      </c>
      <c r="D10995" s="2" t="s">
        <v>11063</v>
      </c>
      <c r="E10995" s="3" t="s">
        <v>9847</v>
      </c>
      <c r="F10995" s="61">
        <v>73.05</v>
      </c>
      <c r="G10995" s="61">
        <v>73.05</v>
      </c>
    </row>
    <row r="10996" spans="1:7">
      <c r="A10996" s="1" t="str">
        <f t="shared" si="173"/>
        <v>SINAPI-I 34743</v>
      </c>
      <c r="B10996" s="3" t="s">
        <v>14774</v>
      </c>
      <c r="C10996" s="3">
        <v>34743</v>
      </c>
      <c r="D10996" s="2" t="s">
        <v>11064</v>
      </c>
      <c r="E10996" s="3" t="s">
        <v>9847</v>
      </c>
      <c r="F10996" s="61">
        <v>88.14</v>
      </c>
      <c r="G10996" s="61">
        <v>88.14</v>
      </c>
    </row>
    <row r="10997" spans="1:7">
      <c r="A10997" s="1" t="str">
        <f t="shared" si="173"/>
        <v>SINAPI-I 11137</v>
      </c>
      <c r="B10997" s="3" t="s">
        <v>14774</v>
      </c>
      <c r="C10997" s="3">
        <v>11137</v>
      </c>
      <c r="D10997" s="2" t="s">
        <v>11065</v>
      </c>
      <c r="E10997" s="3" t="s">
        <v>9847</v>
      </c>
      <c r="F10997" s="61">
        <v>100.11</v>
      </c>
      <c r="G10997" s="61">
        <v>100.11</v>
      </c>
    </row>
    <row r="10998" spans="1:7">
      <c r="A10998" s="1" t="str">
        <f t="shared" si="173"/>
        <v>SINAPI-I 34745</v>
      </c>
      <c r="B10998" s="3" t="s">
        <v>14774</v>
      </c>
      <c r="C10998" s="3">
        <v>34745</v>
      </c>
      <c r="D10998" s="2" t="s">
        <v>11066</v>
      </c>
      <c r="E10998" s="3" t="s">
        <v>9847</v>
      </c>
      <c r="F10998" s="61">
        <v>119.05</v>
      </c>
      <c r="G10998" s="61">
        <v>119.05</v>
      </c>
    </row>
    <row r="10999" spans="1:7">
      <c r="A10999" s="1" t="str">
        <f t="shared" si="173"/>
        <v>SINAPI-I 34746</v>
      </c>
      <c r="B10999" s="3" t="s">
        <v>14774</v>
      </c>
      <c r="C10999" s="3">
        <v>34746</v>
      </c>
      <c r="D10999" s="2" t="s">
        <v>11067</v>
      </c>
      <c r="E10999" s="3" t="s">
        <v>9847</v>
      </c>
      <c r="F10999" s="61">
        <v>32.46</v>
      </c>
      <c r="G10999" s="61">
        <v>32.46</v>
      </c>
    </row>
    <row r="11000" spans="1:7">
      <c r="A11000" s="1" t="str">
        <f t="shared" si="173"/>
        <v>SINAPI-I 1360</v>
      </c>
      <c r="B11000" s="3" t="s">
        <v>14774</v>
      </c>
      <c r="C11000" s="3">
        <v>1360</v>
      </c>
      <c r="D11000" s="2" t="s">
        <v>11068</v>
      </c>
      <c r="E11000" s="3" t="s">
        <v>9847</v>
      </c>
      <c r="F11000" s="61">
        <v>37.880000000000003</v>
      </c>
      <c r="G11000" s="61">
        <v>37.880000000000003</v>
      </c>
    </row>
    <row r="11001" spans="1:7" ht="22.5">
      <c r="A11001" s="1" t="str">
        <f t="shared" si="173"/>
        <v>SINAPI-I 36524</v>
      </c>
      <c r="B11001" s="3" t="s">
        <v>14774</v>
      </c>
      <c r="C11001" s="3">
        <v>36524</v>
      </c>
      <c r="D11001" s="2" t="s">
        <v>11069</v>
      </c>
      <c r="E11001" s="3" t="s">
        <v>9848</v>
      </c>
      <c r="F11001" s="61">
        <v>194585.95</v>
      </c>
      <c r="G11001" s="61">
        <v>194585.95</v>
      </c>
    </row>
    <row r="11002" spans="1:7">
      <c r="A11002" s="1" t="str">
        <f t="shared" si="173"/>
        <v>SINAPI-I 45300</v>
      </c>
      <c r="B11002" s="3" t="s">
        <v>14774</v>
      </c>
      <c r="C11002" s="3">
        <v>45300</v>
      </c>
      <c r="D11002" s="2" t="s">
        <v>11070</v>
      </c>
      <c r="E11002" s="3" t="s">
        <v>9848</v>
      </c>
      <c r="F11002" s="61">
        <v>2338.73</v>
      </c>
      <c r="G11002" s="61">
        <v>2338.73</v>
      </c>
    </row>
    <row r="11003" spans="1:7" ht="22.5">
      <c r="A11003" s="1" t="str">
        <f t="shared" si="173"/>
        <v>SINAPI-I 36526</v>
      </c>
      <c r="B11003" s="3" t="s">
        <v>14774</v>
      </c>
      <c r="C11003" s="3">
        <v>36526</v>
      </c>
      <c r="D11003" s="2" t="s">
        <v>11071</v>
      </c>
      <c r="E11003" s="3" t="s">
        <v>9848</v>
      </c>
      <c r="F11003" s="61">
        <v>156805.28</v>
      </c>
      <c r="G11003" s="61">
        <v>156805.28</v>
      </c>
    </row>
    <row r="11004" spans="1:7" ht="22.5">
      <c r="A11004" s="1" t="str">
        <f t="shared" si="173"/>
        <v>SINAPI-I 36523</v>
      </c>
      <c r="B11004" s="3" t="s">
        <v>14774</v>
      </c>
      <c r="C11004" s="3">
        <v>36523</v>
      </c>
      <c r="D11004" s="2" t="s">
        <v>11072</v>
      </c>
      <c r="E11004" s="3" t="s">
        <v>9848</v>
      </c>
      <c r="F11004" s="61">
        <v>335698.96</v>
      </c>
      <c r="G11004" s="61">
        <v>335698.96</v>
      </c>
    </row>
    <row r="11005" spans="1:7" ht="22.5">
      <c r="A11005" s="1" t="str">
        <f t="shared" si="173"/>
        <v>SINAPI-I 36527</v>
      </c>
      <c r="B11005" s="3" t="s">
        <v>14774</v>
      </c>
      <c r="C11005" s="3">
        <v>36527</v>
      </c>
      <c r="D11005" s="2" t="s">
        <v>11073</v>
      </c>
      <c r="E11005" s="3" t="s">
        <v>9848</v>
      </c>
      <c r="F11005" s="61">
        <v>364638.21</v>
      </c>
      <c r="G11005" s="61">
        <v>364638.21</v>
      </c>
    </row>
    <row r="11006" spans="1:7" ht="22.5">
      <c r="A11006" s="1" t="str">
        <f t="shared" si="173"/>
        <v>SINAPI-I 38642</v>
      </c>
      <c r="B11006" s="3" t="s">
        <v>14774</v>
      </c>
      <c r="C11006" s="3">
        <v>38642</v>
      </c>
      <c r="D11006" s="2" t="s">
        <v>11074</v>
      </c>
      <c r="E11006" s="3" t="s">
        <v>9848</v>
      </c>
      <c r="F11006" s="61">
        <v>84897.13</v>
      </c>
      <c r="G11006" s="61">
        <v>84897.13</v>
      </c>
    </row>
    <row r="11007" spans="1:7" ht="22.5">
      <c r="A11007" s="1" t="str">
        <f t="shared" si="173"/>
        <v>SINAPI-I 36522</v>
      </c>
      <c r="B11007" s="3" t="s">
        <v>14774</v>
      </c>
      <c r="C11007" s="3">
        <v>36522</v>
      </c>
      <c r="D11007" s="2" t="s">
        <v>11075</v>
      </c>
      <c r="E11007" s="3" t="s">
        <v>9848</v>
      </c>
      <c r="F11007" s="61">
        <v>98734.35</v>
      </c>
      <c r="G11007" s="61">
        <v>98734.35</v>
      </c>
    </row>
    <row r="11008" spans="1:7" ht="22.5">
      <c r="A11008" s="1" t="str">
        <f t="shared" si="173"/>
        <v>SINAPI-I 36525</v>
      </c>
      <c r="B11008" s="3" t="s">
        <v>14774</v>
      </c>
      <c r="C11008" s="3">
        <v>36525</v>
      </c>
      <c r="D11008" s="2" t="s">
        <v>11076</v>
      </c>
      <c r="E11008" s="3" t="s">
        <v>9848</v>
      </c>
      <c r="F11008" s="61">
        <v>132228.35</v>
      </c>
      <c r="G11008" s="61">
        <v>132228.35</v>
      </c>
    </row>
    <row r="11009" spans="1:7" ht="22.5">
      <c r="A11009" s="1" t="str">
        <f t="shared" si="173"/>
        <v>SINAPI-I 13803</v>
      </c>
      <c r="B11009" s="3" t="s">
        <v>14774</v>
      </c>
      <c r="C11009" s="3">
        <v>13803</v>
      </c>
      <c r="D11009" s="2" t="s">
        <v>11077</v>
      </c>
      <c r="E11009" s="3" t="s">
        <v>9848</v>
      </c>
      <c r="F11009" s="61">
        <v>131850</v>
      </c>
      <c r="G11009" s="61">
        <v>131850</v>
      </c>
    </row>
    <row r="11010" spans="1:7">
      <c r="A11010" s="1" t="str">
        <f t="shared" si="173"/>
        <v>SINAPI-I 34348</v>
      </c>
      <c r="B11010" s="3" t="s">
        <v>14774</v>
      </c>
      <c r="C11010" s="3">
        <v>34348</v>
      </c>
      <c r="D11010" s="2" t="s">
        <v>11078</v>
      </c>
      <c r="E11010" s="3" t="s">
        <v>9849</v>
      </c>
      <c r="F11010" s="61">
        <v>22.69</v>
      </c>
      <c r="G11010" s="61">
        <v>22.69</v>
      </c>
    </row>
    <row r="11011" spans="1:7">
      <c r="A11011" s="1" t="str">
        <f t="shared" si="173"/>
        <v>SINAPI-I 34347</v>
      </c>
      <c r="B11011" s="3" t="s">
        <v>14774</v>
      </c>
      <c r="C11011" s="3">
        <v>34347</v>
      </c>
      <c r="D11011" s="2" t="s">
        <v>11079</v>
      </c>
      <c r="E11011" s="3" t="s">
        <v>9849</v>
      </c>
      <c r="F11011" s="61">
        <v>16.22</v>
      </c>
      <c r="G11011" s="61">
        <v>16.22</v>
      </c>
    </row>
    <row r="11012" spans="1:7" ht="22.5">
      <c r="A11012" s="1" t="str">
        <f t="shared" si="173"/>
        <v>SINAPI-I 11146</v>
      </c>
      <c r="B11012" s="3" t="s">
        <v>14774</v>
      </c>
      <c r="C11012" s="3">
        <v>11146</v>
      </c>
      <c r="D11012" s="2" t="s">
        <v>11080</v>
      </c>
      <c r="E11012" s="3" t="s">
        <v>9850</v>
      </c>
      <c r="F11012" s="61">
        <v>495.11</v>
      </c>
      <c r="G11012" s="61">
        <v>495.11</v>
      </c>
    </row>
    <row r="11013" spans="1:7" ht="22.5">
      <c r="A11013" s="1" t="str">
        <f t="shared" si="173"/>
        <v>SINAPI-I 11147</v>
      </c>
      <c r="B11013" s="3" t="s">
        <v>14774</v>
      </c>
      <c r="C11013" s="3">
        <v>11147</v>
      </c>
      <c r="D11013" s="2" t="s">
        <v>11081</v>
      </c>
      <c r="E11013" s="3" t="s">
        <v>9850</v>
      </c>
      <c r="F11013" s="61">
        <v>514.48</v>
      </c>
      <c r="G11013" s="61">
        <v>514.48</v>
      </c>
    </row>
    <row r="11014" spans="1:7" ht="22.5">
      <c r="A11014" s="1" t="str">
        <f t="shared" si="173"/>
        <v>SINAPI-I 34872</v>
      </c>
      <c r="B11014" s="3" t="s">
        <v>14774</v>
      </c>
      <c r="C11014" s="3">
        <v>34872</v>
      </c>
      <c r="D11014" s="2" t="s">
        <v>11082</v>
      </c>
      <c r="E11014" s="3" t="s">
        <v>9850</v>
      </c>
      <c r="F11014" s="61">
        <v>520.26</v>
      </c>
      <c r="G11014" s="61">
        <v>520.26</v>
      </c>
    </row>
    <row r="11015" spans="1:7" ht="22.5">
      <c r="A11015" s="1" t="str">
        <f t="shared" si="173"/>
        <v>SINAPI-I 34491</v>
      </c>
      <c r="B11015" s="3" t="s">
        <v>14774</v>
      </c>
      <c r="C11015" s="3">
        <v>34491</v>
      </c>
      <c r="D11015" s="2" t="s">
        <v>11083</v>
      </c>
      <c r="E11015" s="3" t="s">
        <v>9850</v>
      </c>
      <c r="F11015" s="61">
        <v>535.34</v>
      </c>
      <c r="G11015" s="61">
        <v>535.34</v>
      </c>
    </row>
    <row r="11016" spans="1:7" ht="22.5">
      <c r="A11016" s="1" t="str">
        <f t="shared" si="173"/>
        <v>SINAPI-I 34770</v>
      </c>
      <c r="B11016" s="3" t="s">
        <v>14774</v>
      </c>
      <c r="C11016" s="3">
        <v>34770</v>
      </c>
      <c r="D11016" s="2" t="s">
        <v>11084</v>
      </c>
      <c r="E11016" s="3" t="s">
        <v>9856</v>
      </c>
      <c r="F11016" s="61">
        <v>519.87</v>
      </c>
      <c r="G11016" s="61">
        <v>519.87</v>
      </c>
    </row>
    <row r="11017" spans="1:7" ht="22.5">
      <c r="A11017" s="1" t="str">
        <f t="shared" ref="A11017:A11080" si="174">CONCATENATE($B11017," ",$C11017)</f>
        <v>SINAPI-I 1518</v>
      </c>
      <c r="B11017" s="3" t="s">
        <v>14774</v>
      </c>
      <c r="C11017" s="3">
        <v>1518</v>
      </c>
      <c r="D11017" s="2" t="s">
        <v>11085</v>
      </c>
      <c r="E11017" s="3" t="s">
        <v>9856</v>
      </c>
      <c r="F11017" s="61">
        <v>530</v>
      </c>
      <c r="G11017" s="61">
        <v>530</v>
      </c>
    </row>
    <row r="11018" spans="1:7" ht="22.5">
      <c r="A11018" s="1" t="str">
        <f t="shared" si="174"/>
        <v>SINAPI-I 41965</v>
      </c>
      <c r="B11018" s="3" t="s">
        <v>14774</v>
      </c>
      <c r="C11018" s="3">
        <v>41965</v>
      </c>
      <c r="D11018" s="2" t="s">
        <v>11086</v>
      </c>
      <c r="E11018" s="3" t="s">
        <v>9856</v>
      </c>
      <c r="F11018" s="61">
        <v>464.72</v>
      </c>
      <c r="G11018" s="61">
        <v>464.72</v>
      </c>
    </row>
    <row r="11019" spans="1:7" ht="22.5">
      <c r="A11019" s="1" t="str">
        <f t="shared" si="174"/>
        <v>SINAPI-I 1524</v>
      </c>
      <c r="B11019" s="3" t="s">
        <v>14774</v>
      </c>
      <c r="C11019" s="3">
        <v>1524</v>
      </c>
      <c r="D11019" s="2" t="s">
        <v>11087</v>
      </c>
      <c r="E11019" s="3" t="s">
        <v>9850</v>
      </c>
      <c r="F11019" s="61">
        <v>475.02</v>
      </c>
      <c r="G11019" s="61">
        <v>475.02</v>
      </c>
    </row>
    <row r="11020" spans="1:7" ht="22.5">
      <c r="A11020" s="1" t="str">
        <f t="shared" si="174"/>
        <v>SINAPI-I 34492</v>
      </c>
      <c r="B11020" s="3" t="s">
        <v>14774</v>
      </c>
      <c r="C11020" s="3">
        <v>34492</v>
      </c>
      <c r="D11020" s="2" t="s">
        <v>11088</v>
      </c>
      <c r="E11020" s="3" t="s">
        <v>9850</v>
      </c>
      <c r="F11020" s="61">
        <v>440</v>
      </c>
      <c r="G11020" s="61">
        <v>440</v>
      </c>
    </row>
    <row r="11021" spans="1:7" ht="22.5">
      <c r="A11021" s="1" t="str">
        <f t="shared" si="174"/>
        <v>SINAPI-I 38404</v>
      </c>
      <c r="B11021" s="3" t="s">
        <v>14774</v>
      </c>
      <c r="C11021" s="3">
        <v>38404</v>
      </c>
      <c r="D11021" s="2" t="s">
        <v>11089</v>
      </c>
      <c r="E11021" s="3" t="s">
        <v>9850</v>
      </c>
      <c r="F11021" s="61">
        <v>455.75</v>
      </c>
      <c r="G11021" s="61">
        <v>455.75</v>
      </c>
    </row>
    <row r="11022" spans="1:7" ht="22.5">
      <c r="A11022" s="1" t="str">
        <f t="shared" si="174"/>
        <v>SINAPI-I 39849</v>
      </c>
      <c r="B11022" s="3" t="s">
        <v>14774</v>
      </c>
      <c r="C11022" s="3">
        <v>39849</v>
      </c>
      <c r="D11022" s="2" t="s">
        <v>11090</v>
      </c>
      <c r="E11022" s="3" t="s">
        <v>9850</v>
      </c>
      <c r="F11022" s="61">
        <v>522.29</v>
      </c>
      <c r="G11022" s="61">
        <v>522.29</v>
      </c>
    </row>
    <row r="11023" spans="1:7" ht="22.5">
      <c r="A11023" s="1" t="str">
        <f t="shared" si="174"/>
        <v>SINAPI-I 38464</v>
      </c>
      <c r="B11023" s="3" t="s">
        <v>14774</v>
      </c>
      <c r="C11023" s="3">
        <v>38464</v>
      </c>
      <c r="D11023" s="2" t="s">
        <v>11091</v>
      </c>
      <c r="E11023" s="3" t="s">
        <v>9850</v>
      </c>
      <c r="F11023" s="61">
        <v>529.87</v>
      </c>
      <c r="G11023" s="61">
        <v>529.87</v>
      </c>
    </row>
    <row r="11024" spans="1:7" ht="22.5">
      <c r="A11024" s="1" t="str">
        <f t="shared" si="174"/>
        <v>SINAPI-I 1527</v>
      </c>
      <c r="B11024" s="3" t="s">
        <v>14774</v>
      </c>
      <c r="C11024" s="3">
        <v>1527</v>
      </c>
      <c r="D11024" s="2" t="s">
        <v>11092</v>
      </c>
      <c r="E11024" s="3" t="s">
        <v>9850</v>
      </c>
      <c r="F11024" s="61">
        <v>490.1</v>
      </c>
      <c r="G11024" s="61">
        <v>490.1</v>
      </c>
    </row>
    <row r="11025" spans="1:7" ht="22.5">
      <c r="A11025" s="1" t="str">
        <f t="shared" si="174"/>
        <v>SINAPI-I 34493</v>
      </c>
      <c r="B11025" s="3" t="s">
        <v>14774</v>
      </c>
      <c r="C11025" s="3">
        <v>34493</v>
      </c>
      <c r="D11025" s="2" t="s">
        <v>11093</v>
      </c>
      <c r="E11025" s="3" t="s">
        <v>9850</v>
      </c>
      <c r="F11025" s="61">
        <v>452.4</v>
      </c>
      <c r="G11025" s="61">
        <v>452.4</v>
      </c>
    </row>
    <row r="11026" spans="1:7" ht="22.5">
      <c r="A11026" s="1" t="str">
        <f t="shared" si="174"/>
        <v>SINAPI-I 38405</v>
      </c>
      <c r="B11026" s="3" t="s">
        <v>14774</v>
      </c>
      <c r="C11026" s="3">
        <v>38405</v>
      </c>
      <c r="D11026" s="2" t="s">
        <v>11094</v>
      </c>
      <c r="E11026" s="3" t="s">
        <v>9850</v>
      </c>
      <c r="F11026" s="61">
        <v>469.81</v>
      </c>
      <c r="G11026" s="61">
        <v>469.81</v>
      </c>
    </row>
    <row r="11027" spans="1:7" ht="22.5">
      <c r="A11027" s="1" t="str">
        <f t="shared" si="174"/>
        <v>SINAPI-I 38408</v>
      </c>
      <c r="B11027" s="3" t="s">
        <v>14774</v>
      </c>
      <c r="C11027" s="3">
        <v>38408</v>
      </c>
      <c r="D11027" s="2" t="s">
        <v>11095</v>
      </c>
      <c r="E11027" s="3" t="s">
        <v>9850</v>
      </c>
      <c r="F11027" s="61">
        <v>520.03</v>
      </c>
      <c r="G11027" s="61">
        <v>520.03</v>
      </c>
    </row>
    <row r="11028" spans="1:7" ht="22.5">
      <c r="A11028" s="1" t="str">
        <f t="shared" si="174"/>
        <v>SINAPI-I 1525</v>
      </c>
      <c r="B11028" s="3" t="s">
        <v>14774</v>
      </c>
      <c r="C11028" s="3">
        <v>1525</v>
      </c>
      <c r="D11028" s="2" t="s">
        <v>11096</v>
      </c>
      <c r="E11028" s="3" t="s">
        <v>9850</v>
      </c>
      <c r="F11028" s="61">
        <v>505.18</v>
      </c>
      <c r="G11028" s="61">
        <v>505.18</v>
      </c>
    </row>
    <row r="11029" spans="1:7" ht="22.5">
      <c r="A11029" s="1" t="str">
        <f t="shared" si="174"/>
        <v>SINAPI-I 34494</v>
      </c>
      <c r="B11029" s="3" t="s">
        <v>14774</v>
      </c>
      <c r="C11029" s="3">
        <v>34494</v>
      </c>
      <c r="D11029" s="2" t="s">
        <v>11097</v>
      </c>
      <c r="E11029" s="3" t="s">
        <v>9850</v>
      </c>
      <c r="F11029" s="61">
        <v>467.48</v>
      </c>
      <c r="G11029" s="61">
        <v>467.48</v>
      </c>
    </row>
    <row r="11030" spans="1:7" ht="22.5">
      <c r="A11030" s="1" t="str">
        <f t="shared" si="174"/>
        <v>SINAPI-I 38406</v>
      </c>
      <c r="B11030" s="3" t="s">
        <v>14774</v>
      </c>
      <c r="C11030" s="3">
        <v>38406</v>
      </c>
      <c r="D11030" s="2" t="s">
        <v>11098</v>
      </c>
      <c r="E11030" s="3" t="s">
        <v>9850</v>
      </c>
      <c r="F11030" s="61">
        <v>496.09</v>
      </c>
      <c r="G11030" s="61">
        <v>496.09</v>
      </c>
    </row>
    <row r="11031" spans="1:7" ht="22.5">
      <c r="A11031" s="1" t="str">
        <f t="shared" si="174"/>
        <v>SINAPI-I 38409</v>
      </c>
      <c r="B11031" s="3" t="s">
        <v>14774</v>
      </c>
      <c r="C11031" s="3">
        <v>38409</v>
      </c>
      <c r="D11031" s="2" t="s">
        <v>11099</v>
      </c>
      <c r="E11031" s="3" t="s">
        <v>9850</v>
      </c>
      <c r="F11031" s="61">
        <v>523.58000000000004</v>
      </c>
      <c r="G11031" s="61">
        <v>523.58000000000004</v>
      </c>
    </row>
    <row r="11032" spans="1:7" ht="22.5">
      <c r="A11032" s="1" t="str">
        <f t="shared" si="174"/>
        <v>SINAPI-I 43360</v>
      </c>
      <c r="B11032" s="3" t="s">
        <v>14774</v>
      </c>
      <c r="C11032" s="3">
        <v>43360</v>
      </c>
      <c r="D11032" s="2" t="s">
        <v>11100</v>
      </c>
      <c r="E11032" s="3" t="s">
        <v>9850</v>
      </c>
      <c r="F11032" s="61">
        <v>545.94000000000005</v>
      </c>
      <c r="G11032" s="61">
        <v>545.94000000000005</v>
      </c>
    </row>
    <row r="11033" spans="1:7" ht="22.5">
      <c r="A11033" s="1" t="str">
        <f t="shared" si="174"/>
        <v>SINAPI-I 11145</v>
      </c>
      <c r="B11033" s="3" t="s">
        <v>14774</v>
      </c>
      <c r="C11033" s="3">
        <v>11145</v>
      </c>
      <c r="D11033" s="2" t="s">
        <v>11101</v>
      </c>
      <c r="E11033" s="3" t="s">
        <v>9850</v>
      </c>
      <c r="F11033" s="61">
        <v>520.26</v>
      </c>
      <c r="G11033" s="61">
        <v>520.26</v>
      </c>
    </row>
    <row r="11034" spans="1:7" ht="22.5">
      <c r="A11034" s="1" t="str">
        <f t="shared" si="174"/>
        <v>SINAPI-I 34495</v>
      </c>
      <c r="B11034" s="3" t="s">
        <v>14774</v>
      </c>
      <c r="C11034" s="3">
        <v>34495</v>
      </c>
      <c r="D11034" s="2" t="s">
        <v>11102</v>
      </c>
      <c r="E11034" s="3" t="s">
        <v>9850</v>
      </c>
      <c r="F11034" s="61">
        <v>482.56</v>
      </c>
      <c r="G11034" s="61">
        <v>482.56</v>
      </c>
    </row>
    <row r="11035" spans="1:7" ht="22.5">
      <c r="A11035" s="1" t="str">
        <f t="shared" si="174"/>
        <v>SINAPI-I 34479</v>
      </c>
      <c r="B11035" s="3" t="s">
        <v>14774</v>
      </c>
      <c r="C11035" s="3">
        <v>34479</v>
      </c>
      <c r="D11035" s="2" t="s">
        <v>11103</v>
      </c>
      <c r="E11035" s="3" t="s">
        <v>9850</v>
      </c>
      <c r="F11035" s="61">
        <v>535.34</v>
      </c>
      <c r="G11035" s="61">
        <v>535.34</v>
      </c>
    </row>
    <row r="11036" spans="1:7" ht="22.5">
      <c r="A11036" s="1" t="str">
        <f t="shared" si="174"/>
        <v>SINAPI-I 34496</v>
      </c>
      <c r="B11036" s="3" t="s">
        <v>14774</v>
      </c>
      <c r="C11036" s="3">
        <v>34496</v>
      </c>
      <c r="D11036" s="2" t="s">
        <v>11104</v>
      </c>
      <c r="E11036" s="3" t="s">
        <v>9850</v>
      </c>
      <c r="F11036" s="61">
        <v>503.39</v>
      </c>
      <c r="G11036" s="61">
        <v>503.39</v>
      </c>
    </row>
    <row r="11037" spans="1:7" ht="22.5">
      <c r="A11037" s="1" t="str">
        <f t="shared" si="174"/>
        <v>SINAPI-I 34481</v>
      </c>
      <c r="B11037" s="3" t="s">
        <v>14774</v>
      </c>
      <c r="C11037" s="3">
        <v>34481</v>
      </c>
      <c r="D11037" s="2" t="s">
        <v>11105</v>
      </c>
      <c r="E11037" s="3" t="s">
        <v>9850</v>
      </c>
      <c r="F11037" s="61">
        <v>559.36</v>
      </c>
      <c r="G11037" s="61">
        <v>559.36</v>
      </c>
    </row>
    <row r="11038" spans="1:7" ht="22.5">
      <c r="A11038" s="1" t="str">
        <f t="shared" si="174"/>
        <v>SINAPI-I 34483</v>
      </c>
      <c r="B11038" s="3" t="s">
        <v>14774</v>
      </c>
      <c r="C11038" s="3">
        <v>34483</v>
      </c>
      <c r="D11038" s="2" t="s">
        <v>11106</v>
      </c>
      <c r="E11038" s="3" t="s">
        <v>9850</v>
      </c>
      <c r="F11038" s="61">
        <v>597.64</v>
      </c>
      <c r="G11038" s="61">
        <v>597.64</v>
      </c>
    </row>
    <row r="11039" spans="1:7" ht="22.5">
      <c r="A11039" s="1" t="str">
        <f t="shared" si="174"/>
        <v>SINAPI-I 34485</v>
      </c>
      <c r="B11039" s="3" t="s">
        <v>14774</v>
      </c>
      <c r="C11039" s="3">
        <v>34485</v>
      </c>
      <c r="D11039" s="2" t="s">
        <v>11107</v>
      </c>
      <c r="E11039" s="3" t="s">
        <v>9850</v>
      </c>
      <c r="F11039" s="61">
        <v>639.11</v>
      </c>
      <c r="G11039" s="61">
        <v>639.11</v>
      </c>
    </row>
    <row r="11040" spans="1:7" ht="22.5">
      <c r="A11040" s="1" t="str">
        <f t="shared" si="174"/>
        <v>SINAPI-I 14041</v>
      </c>
      <c r="B11040" s="3" t="s">
        <v>14774</v>
      </c>
      <c r="C11040" s="3">
        <v>14041</v>
      </c>
      <c r="D11040" s="2" t="s">
        <v>11108</v>
      </c>
      <c r="E11040" s="3" t="s">
        <v>9850</v>
      </c>
      <c r="F11040" s="61">
        <v>415.45</v>
      </c>
      <c r="G11040" s="61">
        <v>415.45</v>
      </c>
    </row>
    <row r="11041" spans="1:7" ht="22.5">
      <c r="A11041" s="1" t="str">
        <f t="shared" si="174"/>
        <v>SINAPI-I 1523</v>
      </c>
      <c r="B11041" s="3" t="s">
        <v>14774</v>
      </c>
      <c r="C11041" s="3">
        <v>1523</v>
      </c>
      <c r="D11041" s="2" t="s">
        <v>11109</v>
      </c>
      <c r="E11041" s="3" t="s">
        <v>9850</v>
      </c>
      <c r="F11041" s="61">
        <v>422.24</v>
      </c>
      <c r="G11041" s="61">
        <v>422.24</v>
      </c>
    </row>
    <row r="11042" spans="1:7">
      <c r="A11042" s="1" t="str">
        <f t="shared" si="174"/>
        <v>SINAPI-I 14054</v>
      </c>
      <c r="B11042" s="3" t="s">
        <v>14774</v>
      </c>
      <c r="C11042" s="3">
        <v>14054</v>
      </c>
      <c r="D11042" s="2" t="s">
        <v>11110</v>
      </c>
      <c r="E11042" s="3" t="s">
        <v>9848</v>
      </c>
      <c r="F11042" s="61">
        <v>19.13</v>
      </c>
      <c r="G11042" s="61">
        <v>19.13</v>
      </c>
    </row>
    <row r="11043" spans="1:7">
      <c r="A11043" s="1" t="str">
        <f t="shared" si="174"/>
        <v>SINAPI-I 14052</v>
      </c>
      <c r="B11043" s="3" t="s">
        <v>14774</v>
      </c>
      <c r="C11043" s="3">
        <v>14052</v>
      </c>
      <c r="D11043" s="2" t="s">
        <v>11111</v>
      </c>
      <c r="E11043" s="3" t="s">
        <v>9848</v>
      </c>
      <c r="F11043" s="61">
        <v>14.71</v>
      </c>
      <c r="G11043" s="61">
        <v>14.71</v>
      </c>
    </row>
    <row r="11044" spans="1:7">
      <c r="A11044" s="1" t="str">
        <f t="shared" si="174"/>
        <v>SINAPI-I 14053</v>
      </c>
      <c r="B11044" s="3" t="s">
        <v>14774</v>
      </c>
      <c r="C11044" s="3">
        <v>14053</v>
      </c>
      <c r="D11044" s="2" t="s">
        <v>11112</v>
      </c>
      <c r="E11044" s="3" t="s">
        <v>9848</v>
      </c>
      <c r="F11044" s="61">
        <v>14.94</v>
      </c>
      <c r="G11044" s="61">
        <v>14.94</v>
      </c>
    </row>
    <row r="11045" spans="1:7">
      <c r="A11045" s="1" t="str">
        <f t="shared" si="174"/>
        <v>SINAPI-I 2560</v>
      </c>
      <c r="B11045" s="3" t="s">
        <v>14774</v>
      </c>
      <c r="C11045" s="3">
        <v>2560</v>
      </c>
      <c r="D11045" s="2" t="s">
        <v>11113</v>
      </c>
      <c r="E11045" s="3" t="s">
        <v>9848</v>
      </c>
      <c r="F11045" s="61">
        <v>19.79</v>
      </c>
      <c r="G11045" s="61">
        <v>19.79</v>
      </c>
    </row>
    <row r="11046" spans="1:7">
      <c r="A11046" s="1" t="str">
        <f t="shared" si="174"/>
        <v>SINAPI-I 2558</v>
      </c>
      <c r="B11046" s="3" t="s">
        <v>14774</v>
      </c>
      <c r="C11046" s="3">
        <v>2558</v>
      </c>
      <c r="D11046" s="2" t="s">
        <v>11114</v>
      </c>
      <c r="E11046" s="3" t="s">
        <v>9848</v>
      </c>
      <c r="F11046" s="61">
        <v>11.24</v>
      </c>
      <c r="G11046" s="61">
        <v>11.24</v>
      </c>
    </row>
    <row r="11047" spans="1:7">
      <c r="A11047" s="1" t="str">
        <f t="shared" si="174"/>
        <v>SINAPI-I 2559</v>
      </c>
      <c r="B11047" s="3" t="s">
        <v>14774</v>
      </c>
      <c r="C11047" s="3">
        <v>2559</v>
      </c>
      <c r="D11047" s="2" t="s">
        <v>11115</v>
      </c>
      <c r="E11047" s="3" t="s">
        <v>9848</v>
      </c>
      <c r="F11047" s="61">
        <v>15.83</v>
      </c>
      <c r="G11047" s="61">
        <v>15.83</v>
      </c>
    </row>
    <row r="11048" spans="1:7">
      <c r="A11048" s="1" t="str">
        <f t="shared" si="174"/>
        <v>SINAPI-I 2592</v>
      </c>
      <c r="B11048" s="3" t="s">
        <v>14774</v>
      </c>
      <c r="C11048" s="3">
        <v>2592</v>
      </c>
      <c r="D11048" s="2" t="s">
        <v>11116</v>
      </c>
      <c r="E11048" s="3" t="s">
        <v>9848</v>
      </c>
      <c r="F11048" s="61">
        <v>262.42</v>
      </c>
      <c r="G11048" s="61">
        <v>262.42</v>
      </c>
    </row>
    <row r="11049" spans="1:7">
      <c r="A11049" s="1" t="str">
        <f t="shared" si="174"/>
        <v>SINAPI-I 2589</v>
      </c>
      <c r="B11049" s="3" t="s">
        <v>14774</v>
      </c>
      <c r="C11049" s="3">
        <v>2589</v>
      </c>
      <c r="D11049" s="2" t="s">
        <v>11117</v>
      </c>
      <c r="E11049" s="3" t="s">
        <v>9848</v>
      </c>
      <c r="F11049" s="61">
        <v>35.1</v>
      </c>
      <c r="G11049" s="61">
        <v>35.1</v>
      </c>
    </row>
    <row r="11050" spans="1:7">
      <c r="A11050" s="1" t="str">
        <f t="shared" si="174"/>
        <v>SINAPI-I 2566</v>
      </c>
      <c r="B11050" s="3" t="s">
        <v>14774</v>
      </c>
      <c r="C11050" s="3">
        <v>2566</v>
      </c>
      <c r="D11050" s="2" t="s">
        <v>11118</v>
      </c>
      <c r="E11050" s="3" t="s">
        <v>9848</v>
      </c>
      <c r="F11050" s="61">
        <v>26.41</v>
      </c>
      <c r="G11050" s="61">
        <v>26.41</v>
      </c>
    </row>
    <row r="11051" spans="1:7">
      <c r="A11051" s="1" t="str">
        <f t="shared" si="174"/>
        <v>SINAPI-I 2590</v>
      </c>
      <c r="B11051" s="3" t="s">
        <v>14774</v>
      </c>
      <c r="C11051" s="3">
        <v>2590</v>
      </c>
      <c r="D11051" s="2" t="s">
        <v>11119</v>
      </c>
      <c r="E11051" s="3" t="s">
        <v>9848</v>
      </c>
      <c r="F11051" s="61">
        <v>21.54</v>
      </c>
      <c r="G11051" s="61">
        <v>21.54</v>
      </c>
    </row>
    <row r="11052" spans="1:7">
      <c r="A11052" s="1" t="str">
        <f t="shared" si="174"/>
        <v>SINAPI-I 2591</v>
      </c>
      <c r="B11052" s="3" t="s">
        <v>14774</v>
      </c>
      <c r="C11052" s="3">
        <v>2591</v>
      </c>
      <c r="D11052" s="2" t="s">
        <v>11120</v>
      </c>
      <c r="E11052" s="3" t="s">
        <v>9848</v>
      </c>
      <c r="F11052" s="61">
        <v>12.8</v>
      </c>
      <c r="G11052" s="61">
        <v>12.8</v>
      </c>
    </row>
    <row r="11053" spans="1:7">
      <c r="A11053" s="1" t="str">
        <f t="shared" si="174"/>
        <v>SINAPI-I 2567</v>
      </c>
      <c r="B11053" s="3" t="s">
        <v>14774</v>
      </c>
      <c r="C11053" s="3">
        <v>2567</v>
      </c>
      <c r="D11053" s="2" t="s">
        <v>11121</v>
      </c>
      <c r="E11053" s="3" t="s">
        <v>9848</v>
      </c>
      <c r="F11053" s="61">
        <v>51.49</v>
      </c>
      <c r="G11053" s="61">
        <v>51.49</v>
      </c>
    </row>
    <row r="11054" spans="1:7">
      <c r="A11054" s="1" t="str">
        <f t="shared" si="174"/>
        <v>SINAPI-I 2568</v>
      </c>
      <c r="B11054" s="3" t="s">
        <v>14774</v>
      </c>
      <c r="C11054" s="3">
        <v>2568</v>
      </c>
      <c r="D11054" s="2" t="s">
        <v>11122</v>
      </c>
      <c r="E11054" s="3" t="s">
        <v>9848</v>
      </c>
      <c r="F11054" s="61">
        <v>142.97999999999999</v>
      </c>
      <c r="G11054" s="61">
        <v>142.97999999999999</v>
      </c>
    </row>
    <row r="11055" spans="1:7">
      <c r="A11055" s="1" t="str">
        <f t="shared" si="174"/>
        <v>SINAPI-I 2565</v>
      </c>
      <c r="B11055" s="3" t="s">
        <v>14774</v>
      </c>
      <c r="C11055" s="3">
        <v>2565</v>
      </c>
      <c r="D11055" s="2" t="s">
        <v>11123</v>
      </c>
      <c r="E11055" s="3" t="s">
        <v>9848</v>
      </c>
      <c r="F11055" s="61">
        <v>12.82</v>
      </c>
      <c r="G11055" s="61">
        <v>12.82</v>
      </c>
    </row>
    <row r="11056" spans="1:7">
      <c r="A11056" s="1" t="str">
        <f t="shared" si="174"/>
        <v>SINAPI-I 2594</v>
      </c>
      <c r="B11056" s="3" t="s">
        <v>14774</v>
      </c>
      <c r="C11056" s="3">
        <v>2594</v>
      </c>
      <c r="D11056" s="2" t="s">
        <v>11124</v>
      </c>
      <c r="E11056" s="3" t="s">
        <v>9848</v>
      </c>
      <c r="F11056" s="61">
        <v>238.19</v>
      </c>
      <c r="G11056" s="61">
        <v>238.19</v>
      </c>
    </row>
    <row r="11057" spans="1:7">
      <c r="A11057" s="1" t="str">
        <f t="shared" si="174"/>
        <v>SINAPI-I 2587</v>
      </c>
      <c r="B11057" s="3" t="s">
        <v>14774</v>
      </c>
      <c r="C11057" s="3">
        <v>2587</v>
      </c>
      <c r="D11057" s="2" t="s">
        <v>11125</v>
      </c>
      <c r="E11057" s="3" t="s">
        <v>9848</v>
      </c>
      <c r="F11057" s="61">
        <v>40.590000000000003</v>
      </c>
      <c r="G11057" s="61">
        <v>40.590000000000003</v>
      </c>
    </row>
    <row r="11058" spans="1:7">
      <c r="A11058" s="1" t="str">
        <f t="shared" si="174"/>
        <v>SINAPI-I 2588</v>
      </c>
      <c r="B11058" s="3" t="s">
        <v>14774</v>
      </c>
      <c r="C11058" s="3">
        <v>2588</v>
      </c>
      <c r="D11058" s="2" t="s">
        <v>11126</v>
      </c>
      <c r="E11058" s="3" t="s">
        <v>9848</v>
      </c>
      <c r="F11058" s="61">
        <v>32.24</v>
      </c>
      <c r="G11058" s="61">
        <v>32.24</v>
      </c>
    </row>
    <row r="11059" spans="1:7">
      <c r="A11059" s="1" t="str">
        <f t="shared" si="174"/>
        <v>SINAPI-I 2570</v>
      </c>
      <c r="B11059" s="3" t="s">
        <v>14774</v>
      </c>
      <c r="C11059" s="3">
        <v>2570</v>
      </c>
      <c r="D11059" s="2" t="s">
        <v>11127</v>
      </c>
      <c r="E11059" s="3" t="s">
        <v>9848</v>
      </c>
      <c r="F11059" s="61">
        <v>20.83</v>
      </c>
      <c r="G11059" s="61">
        <v>20.83</v>
      </c>
    </row>
    <row r="11060" spans="1:7">
      <c r="A11060" s="1" t="str">
        <f t="shared" si="174"/>
        <v>SINAPI-I 2569</v>
      </c>
      <c r="B11060" s="3" t="s">
        <v>14774</v>
      </c>
      <c r="C11060" s="3">
        <v>2569</v>
      </c>
      <c r="D11060" s="2" t="s">
        <v>11128</v>
      </c>
      <c r="E11060" s="3" t="s">
        <v>9848</v>
      </c>
      <c r="F11060" s="61">
        <v>12.42</v>
      </c>
      <c r="G11060" s="61">
        <v>12.42</v>
      </c>
    </row>
    <row r="11061" spans="1:7">
      <c r="A11061" s="1" t="str">
        <f t="shared" si="174"/>
        <v>SINAPI-I 2571</v>
      </c>
      <c r="B11061" s="3" t="s">
        <v>14774</v>
      </c>
      <c r="C11061" s="3">
        <v>2571</v>
      </c>
      <c r="D11061" s="2" t="s">
        <v>11129</v>
      </c>
      <c r="E11061" s="3" t="s">
        <v>9848</v>
      </c>
      <c r="F11061" s="61">
        <v>61.83</v>
      </c>
      <c r="G11061" s="61">
        <v>61.83</v>
      </c>
    </row>
    <row r="11062" spans="1:7">
      <c r="A11062" s="1" t="str">
        <f t="shared" si="174"/>
        <v>SINAPI-I 2572</v>
      </c>
      <c r="B11062" s="3" t="s">
        <v>14774</v>
      </c>
      <c r="C11062" s="3">
        <v>2572</v>
      </c>
      <c r="D11062" s="2" t="s">
        <v>11130</v>
      </c>
      <c r="E11062" s="3" t="s">
        <v>9848</v>
      </c>
      <c r="F11062" s="61">
        <v>182.84</v>
      </c>
      <c r="G11062" s="61">
        <v>182.84</v>
      </c>
    </row>
    <row r="11063" spans="1:7">
      <c r="A11063" s="1" t="str">
        <f t="shared" si="174"/>
        <v>SINAPI-I 2593</v>
      </c>
      <c r="B11063" s="3" t="s">
        <v>14774</v>
      </c>
      <c r="C11063" s="3">
        <v>2593</v>
      </c>
      <c r="D11063" s="2" t="s">
        <v>11131</v>
      </c>
      <c r="E11063" s="3" t="s">
        <v>9848</v>
      </c>
      <c r="F11063" s="61">
        <v>13.25</v>
      </c>
      <c r="G11063" s="61">
        <v>13.25</v>
      </c>
    </row>
    <row r="11064" spans="1:7">
      <c r="A11064" s="1" t="str">
        <f t="shared" si="174"/>
        <v>SINAPI-I 2595</v>
      </c>
      <c r="B11064" s="3" t="s">
        <v>14774</v>
      </c>
      <c r="C11064" s="3">
        <v>2595</v>
      </c>
      <c r="D11064" s="2" t="s">
        <v>11132</v>
      </c>
      <c r="E11064" s="3" t="s">
        <v>9848</v>
      </c>
      <c r="F11064" s="61">
        <v>285.27</v>
      </c>
      <c r="G11064" s="61">
        <v>285.27</v>
      </c>
    </row>
    <row r="11065" spans="1:7">
      <c r="A11065" s="1" t="str">
        <f t="shared" si="174"/>
        <v>SINAPI-I 2576</v>
      </c>
      <c r="B11065" s="3" t="s">
        <v>14774</v>
      </c>
      <c r="C11065" s="3">
        <v>2576</v>
      </c>
      <c r="D11065" s="2" t="s">
        <v>11133</v>
      </c>
      <c r="E11065" s="3" t="s">
        <v>9848</v>
      </c>
      <c r="F11065" s="61">
        <v>48.63</v>
      </c>
      <c r="G11065" s="61">
        <v>48.63</v>
      </c>
    </row>
    <row r="11066" spans="1:7">
      <c r="A11066" s="1" t="str">
        <f t="shared" si="174"/>
        <v>SINAPI-I 2575</v>
      </c>
      <c r="B11066" s="3" t="s">
        <v>14774</v>
      </c>
      <c r="C11066" s="3">
        <v>2575</v>
      </c>
      <c r="D11066" s="2" t="s">
        <v>11134</v>
      </c>
      <c r="E11066" s="3" t="s">
        <v>9848</v>
      </c>
      <c r="F11066" s="61">
        <v>36.56</v>
      </c>
      <c r="G11066" s="61">
        <v>36.56</v>
      </c>
    </row>
    <row r="11067" spans="1:7">
      <c r="A11067" s="1" t="str">
        <f t="shared" si="174"/>
        <v>SINAPI-I 2586</v>
      </c>
      <c r="B11067" s="3" t="s">
        <v>14774</v>
      </c>
      <c r="C11067" s="3">
        <v>2586</v>
      </c>
      <c r="D11067" s="2" t="s">
        <v>11135</v>
      </c>
      <c r="E11067" s="3" t="s">
        <v>9848</v>
      </c>
      <c r="F11067" s="61">
        <v>24.61</v>
      </c>
      <c r="G11067" s="61">
        <v>24.61</v>
      </c>
    </row>
    <row r="11068" spans="1:7">
      <c r="A11068" s="1" t="str">
        <f t="shared" si="174"/>
        <v>SINAPI-I 2573</v>
      </c>
      <c r="B11068" s="3" t="s">
        <v>14774</v>
      </c>
      <c r="C11068" s="3">
        <v>2573</v>
      </c>
      <c r="D11068" s="2" t="s">
        <v>11136</v>
      </c>
      <c r="E11068" s="3" t="s">
        <v>9848</v>
      </c>
      <c r="F11068" s="61">
        <v>15.18</v>
      </c>
      <c r="G11068" s="61">
        <v>15.18</v>
      </c>
    </row>
    <row r="11069" spans="1:7">
      <c r="A11069" s="1" t="str">
        <f t="shared" si="174"/>
        <v>SINAPI-I 2577</v>
      </c>
      <c r="B11069" s="3" t="s">
        <v>14774</v>
      </c>
      <c r="C11069" s="3">
        <v>2577</v>
      </c>
      <c r="D11069" s="2" t="s">
        <v>11137</v>
      </c>
      <c r="E11069" s="3" t="s">
        <v>9848</v>
      </c>
      <c r="F11069" s="61">
        <v>65.89</v>
      </c>
      <c r="G11069" s="61">
        <v>65.89</v>
      </c>
    </row>
    <row r="11070" spans="1:7">
      <c r="A11070" s="1" t="str">
        <f t="shared" si="174"/>
        <v>SINAPI-I 2578</v>
      </c>
      <c r="B11070" s="3" t="s">
        <v>14774</v>
      </c>
      <c r="C11070" s="3">
        <v>2578</v>
      </c>
      <c r="D11070" s="2" t="s">
        <v>11138</v>
      </c>
      <c r="E11070" s="3" t="s">
        <v>9848</v>
      </c>
      <c r="F11070" s="61">
        <v>205.73</v>
      </c>
      <c r="G11070" s="61">
        <v>205.73</v>
      </c>
    </row>
    <row r="11071" spans="1:7">
      <c r="A11071" s="1" t="str">
        <f t="shared" si="174"/>
        <v>SINAPI-I 2574</v>
      </c>
      <c r="B11071" s="3" t="s">
        <v>14774</v>
      </c>
      <c r="C11071" s="3">
        <v>2574</v>
      </c>
      <c r="D11071" s="2" t="s">
        <v>11139</v>
      </c>
      <c r="E11071" s="3" t="s">
        <v>9848</v>
      </c>
      <c r="F11071" s="61">
        <v>15.28</v>
      </c>
      <c r="G11071" s="61">
        <v>15.28</v>
      </c>
    </row>
    <row r="11072" spans="1:7">
      <c r="A11072" s="1" t="str">
        <f t="shared" si="174"/>
        <v>SINAPI-I 2585</v>
      </c>
      <c r="B11072" s="3" t="s">
        <v>14774</v>
      </c>
      <c r="C11072" s="3">
        <v>2585</v>
      </c>
      <c r="D11072" s="2" t="s">
        <v>11140</v>
      </c>
      <c r="E11072" s="3" t="s">
        <v>9848</v>
      </c>
      <c r="F11072" s="61">
        <v>282.31</v>
      </c>
      <c r="G11072" s="61">
        <v>282.31</v>
      </c>
    </row>
    <row r="11073" spans="1:7">
      <c r="A11073" s="1" t="str">
        <f t="shared" si="174"/>
        <v>SINAPI-I 12008</v>
      </c>
      <c r="B11073" s="3" t="s">
        <v>14774</v>
      </c>
      <c r="C11073" s="3">
        <v>12008</v>
      </c>
      <c r="D11073" s="2" t="s">
        <v>11141</v>
      </c>
      <c r="E11073" s="3" t="s">
        <v>9848</v>
      </c>
      <c r="F11073" s="61">
        <v>151.47</v>
      </c>
      <c r="G11073" s="61">
        <v>151.47</v>
      </c>
    </row>
    <row r="11074" spans="1:7">
      <c r="A11074" s="1" t="str">
        <f t="shared" si="174"/>
        <v>SINAPI-I 2582</v>
      </c>
      <c r="B11074" s="3" t="s">
        <v>14774</v>
      </c>
      <c r="C11074" s="3">
        <v>2582</v>
      </c>
      <c r="D11074" s="2" t="s">
        <v>11142</v>
      </c>
      <c r="E11074" s="3" t="s">
        <v>9848</v>
      </c>
      <c r="F11074" s="61">
        <v>45.11</v>
      </c>
      <c r="G11074" s="61">
        <v>45.11</v>
      </c>
    </row>
    <row r="11075" spans="1:7">
      <c r="A11075" s="1" t="str">
        <f t="shared" si="174"/>
        <v>SINAPI-I 2597</v>
      </c>
      <c r="B11075" s="3" t="s">
        <v>14774</v>
      </c>
      <c r="C11075" s="3">
        <v>2597</v>
      </c>
      <c r="D11075" s="2" t="s">
        <v>11143</v>
      </c>
      <c r="E11075" s="3" t="s">
        <v>9848</v>
      </c>
      <c r="F11075" s="61">
        <v>38.659999999999997</v>
      </c>
      <c r="G11075" s="61">
        <v>38.659999999999997</v>
      </c>
    </row>
    <row r="11076" spans="1:7">
      <c r="A11076" s="1" t="str">
        <f t="shared" si="174"/>
        <v>SINAPI-I 2581</v>
      </c>
      <c r="B11076" s="3" t="s">
        <v>14774</v>
      </c>
      <c r="C11076" s="3">
        <v>2581</v>
      </c>
      <c r="D11076" s="2" t="s">
        <v>11144</v>
      </c>
      <c r="E11076" s="3" t="s">
        <v>9848</v>
      </c>
      <c r="F11076" s="61">
        <v>23.55</v>
      </c>
      <c r="G11076" s="61">
        <v>23.55</v>
      </c>
    </row>
    <row r="11077" spans="1:7">
      <c r="A11077" s="1" t="str">
        <f t="shared" si="174"/>
        <v>SINAPI-I 2579</v>
      </c>
      <c r="B11077" s="3" t="s">
        <v>14774</v>
      </c>
      <c r="C11077" s="3">
        <v>2579</v>
      </c>
      <c r="D11077" s="2" t="s">
        <v>11145</v>
      </c>
      <c r="E11077" s="3" t="s">
        <v>9848</v>
      </c>
      <c r="F11077" s="61">
        <v>18.399999999999999</v>
      </c>
      <c r="G11077" s="61">
        <v>18.399999999999999</v>
      </c>
    </row>
    <row r="11078" spans="1:7">
      <c r="A11078" s="1" t="str">
        <f t="shared" si="174"/>
        <v>SINAPI-I 2596</v>
      </c>
      <c r="B11078" s="3" t="s">
        <v>14774</v>
      </c>
      <c r="C11078" s="3">
        <v>2596</v>
      </c>
      <c r="D11078" s="2" t="s">
        <v>11146</v>
      </c>
      <c r="E11078" s="3" t="s">
        <v>9848</v>
      </c>
      <c r="F11078" s="61">
        <v>69.650000000000006</v>
      </c>
      <c r="G11078" s="61">
        <v>69.650000000000006</v>
      </c>
    </row>
    <row r="11079" spans="1:7">
      <c r="A11079" s="1" t="str">
        <f t="shared" si="174"/>
        <v>SINAPI-I 2583</v>
      </c>
      <c r="B11079" s="3" t="s">
        <v>14774</v>
      </c>
      <c r="C11079" s="3">
        <v>2583</v>
      </c>
      <c r="D11079" s="2" t="s">
        <v>11147</v>
      </c>
      <c r="E11079" s="3" t="s">
        <v>9848</v>
      </c>
      <c r="F11079" s="61">
        <v>169.41</v>
      </c>
      <c r="G11079" s="61">
        <v>169.41</v>
      </c>
    </row>
    <row r="11080" spans="1:7">
      <c r="A11080" s="1" t="str">
        <f t="shared" si="174"/>
        <v>SINAPI-I 2580</v>
      </c>
      <c r="B11080" s="3" t="s">
        <v>14774</v>
      </c>
      <c r="C11080" s="3">
        <v>2580</v>
      </c>
      <c r="D11080" s="2" t="s">
        <v>11148</v>
      </c>
      <c r="E11080" s="3" t="s">
        <v>9848</v>
      </c>
      <c r="F11080" s="61">
        <v>20.170000000000002</v>
      </c>
      <c r="G11080" s="61">
        <v>20.170000000000002</v>
      </c>
    </row>
    <row r="11081" spans="1:7">
      <c r="A11081" s="1" t="str">
        <f t="shared" ref="A11081:A11144" si="175">CONCATENATE($B11081," ",$C11081)</f>
        <v>SINAPI-I 2584</v>
      </c>
      <c r="B11081" s="3" t="s">
        <v>14774</v>
      </c>
      <c r="C11081" s="3">
        <v>2584</v>
      </c>
      <c r="D11081" s="2" t="s">
        <v>11149</v>
      </c>
      <c r="E11081" s="3" t="s">
        <v>9848</v>
      </c>
      <c r="F11081" s="61">
        <v>282.02</v>
      </c>
      <c r="G11081" s="61">
        <v>282.02</v>
      </c>
    </row>
    <row r="11082" spans="1:7">
      <c r="A11082" s="1" t="str">
        <f t="shared" si="175"/>
        <v>SINAPI-I 39329</v>
      </c>
      <c r="B11082" s="3" t="s">
        <v>14774</v>
      </c>
      <c r="C11082" s="3">
        <v>39329</v>
      </c>
      <c r="D11082" s="2" t="s">
        <v>11150</v>
      </c>
      <c r="E11082" s="3" t="s">
        <v>9848</v>
      </c>
      <c r="F11082" s="61">
        <v>8.26</v>
      </c>
      <c r="G11082" s="61">
        <v>8.26</v>
      </c>
    </row>
    <row r="11083" spans="1:7">
      <c r="A11083" s="1" t="str">
        <f t="shared" si="175"/>
        <v>SINAPI-I 12010</v>
      </c>
      <c r="B11083" s="3" t="s">
        <v>14774</v>
      </c>
      <c r="C11083" s="3">
        <v>12010</v>
      </c>
      <c r="D11083" s="2" t="s">
        <v>11151</v>
      </c>
      <c r="E11083" s="3" t="s">
        <v>9848</v>
      </c>
      <c r="F11083" s="61">
        <v>7.9</v>
      </c>
      <c r="G11083" s="61">
        <v>7.9</v>
      </c>
    </row>
    <row r="11084" spans="1:7">
      <c r="A11084" s="1" t="str">
        <f t="shared" si="175"/>
        <v>SINAPI-I 39332</v>
      </c>
      <c r="B11084" s="3" t="s">
        <v>14774</v>
      </c>
      <c r="C11084" s="3">
        <v>39332</v>
      </c>
      <c r="D11084" s="2" t="s">
        <v>11152</v>
      </c>
      <c r="E11084" s="3" t="s">
        <v>9848</v>
      </c>
      <c r="F11084" s="61">
        <v>9.7100000000000009</v>
      </c>
      <c r="G11084" s="61">
        <v>9.7100000000000009</v>
      </c>
    </row>
    <row r="11085" spans="1:7">
      <c r="A11085" s="1" t="str">
        <f t="shared" si="175"/>
        <v>SINAPI-I 39330</v>
      </c>
      <c r="B11085" s="3" t="s">
        <v>14774</v>
      </c>
      <c r="C11085" s="3">
        <v>39330</v>
      </c>
      <c r="D11085" s="2" t="s">
        <v>11153</v>
      </c>
      <c r="E11085" s="3" t="s">
        <v>9848</v>
      </c>
      <c r="F11085" s="61">
        <v>8.69</v>
      </c>
      <c r="G11085" s="61">
        <v>8.69</v>
      </c>
    </row>
    <row r="11086" spans="1:7">
      <c r="A11086" s="1" t="str">
        <f t="shared" si="175"/>
        <v>SINAPI-I 39331</v>
      </c>
      <c r="B11086" s="3" t="s">
        <v>14774</v>
      </c>
      <c r="C11086" s="3">
        <v>39331</v>
      </c>
      <c r="D11086" s="2" t="s">
        <v>11154</v>
      </c>
      <c r="E11086" s="3" t="s">
        <v>9848</v>
      </c>
      <c r="F11086" s="61">
        <v>7.73</v>
      </c>
      <c r="G11086" s="61">
        <v>7.73</v>
      </c>
    </row>
    <row r="11087" spans="1:7">
      <c r="A11087" s="1" t="str">
        <f t="shared" si="175"/>
        <v>SINAPI-I 39335</v>
      </c>
      <c r="B11087" s="3" t="s">
        <v>14774</v>
      </c>
      <c r="C11087" s="3">
        <v>39335</v>
      </c>
      <c r="D11087" s="2" t="s">
        <v>11155</v>
      </c>
      <c r="E11087" s="3" t="s">
        <v>9848</v>
      </c>
      <c r="F11087" s="61">
        <v>8.7200000000000006</v>
      </c>
      <c r="G11087" s="61">
        <v>8.7200000000000006</v>
      </c>
    </row>
    <row r="11088" spans="1:7">
      <c r="A11088" s="1" t="str">
        <f t="shared" si="175"/>
        <v>SINAPI-I 39333</v>
      </c>
      <c r="B11088" s="3" t="s">
        <v>14774</v>
      </c>
      <c r="C11088" s="3">
        <v>39333</v>
      </c>
      <c r="D11088" s="2" t="s">
        <v>11156</v>
      </c>
      <c r="E11088" s="3" t="s">
        <v>9848</v>
      </c>
      <c r="F11088" s="61">
        <v>7.54</v>
      </c>
      <c r="G11088" s="61">
        <v>7.54</v>
      </c>
    </row>
    <row r="11089" spans="1:7">
      <c r="A11089" s="1" t="str">
        <f t="shared" si="175"/>
        <v>SINAPI-I 39334</v>
      </c>
      <c r="B11089" s="3" t="s">
        <v>14774</v>
      </c>
      <c r="C11089" s="3">
        <v>39334</v>
      </c>
      <c r="D11089" s="2" t="s">
        <v>11157</v>
      </c>
      <c r="E11089" s="3" t="s">
        <v>9848</v>
      </c>
      <c r="F11089" s="61">
        <v>6.93</v>
      </c>
      <c r="G11089" s="61">
        <v>6.93</v>
      </c>
    </row>
    <row r="11090" spans="1:7">
      <c r="A11090" s="1" t="str">
        <f t="shared" si="175"/>
        <v>SINAPI-I 12015</v>
      </c>
      <c r="B11090" s="3" t="s">
        <v>14774</v>
      </c>
      <c r="C11090" s="3">
        <v>12015</v>
      </c>
      <c r="D11090" s="2" t="s">
        <v>11158</v>
      </c>
      <c r="E11090" s="3" t="s">
        <v>9848</v>
      </c>
      <c r="F11090" s="61">
        <v>10.130000000000001</v>
      </c>
      <c r="G11090" s="61">
        <v>10.130000000000001</v>
      </c>
    </row>
    <row r="11091" spans="1:7">
      <c r="A11091" s="1" t="str">
        <f t="shared" si="175"/>
        <v>SINAPI-I 12016</v>
      </c>
      <c r="B11091" s="3" t="s">
        <v>14774</v>
      </c>
      <c r="C11091" s="3">
        <v>12016</v>
      </c>
      <c r="D11091" s="2" t="s">
        <v>11159</v>
      </c>
      <c r="E11091" s="3" t="s">
        <v>9848</v>
      </c>
      <c r="F11091" s="61">
        <v>8.6999999999999993</v>
      </c>
      <c r="G11091" s="61">
        <v>8.6999999999999993</v>
      </c>
    </row>
    <row r="11092" spans="1:7">
      <c r="A11092" s="1" t="str">
        <f t="shared" si="175"/>
        <v>SINAPI-I 12019</v>
      </c>
      <c r="B11092" s="3" t="s">
        <v>14774</v>
      </c>
      <c r="C11092" s="3">
        <v>12019</v>
      </c>
      <c r="D11092" s="2" t="s">
        <v>11160</v>
      </c>
      <c r="E11092" s="3" t="s">
        <v>9848</v>
      </c>
      <c r="F11092" s="61">
        <v>10.130000000000001</v>
      </c>
      <c r="G11092" s="61">
        <v>10.130000000000001</v>
      </c>
    </row>
    <row r="11093" spans="1:7">
      <c r="A11093" s="1" t="str">
        <f t="shared" si="175"/>
        <v>SINAPI-I 12020</v>
      </c>
      <c r="B11093" s="3" t="s">
        <v>14774</v>
      </c>
      <c r="C11093" s="3">
        <v>12020</v>
      </c>
      <c r="D11093" s="2" t="s">
        <v>11161</v>
      </c>
      <c r="E11093" s="3" t="s">
        <v>9848</v>
      </c>
      <c r="F11093" s="61">
        <v>8.6999999999999993</v>
      </c>
      <c r="G11093" s="61">
        <v>8.6999999999999993</v>
      </c>
    </row>
    <row r="11094" spans="1:7">
      <c r="A11094" s="1" t="str">
        <f t="shared" si="175"/>
        <v>SINAPI-I 39338</v>
      </c>
      <c r="B11094" s="3" t="s">
        <v>14774</v>
      </c>
      <c r="C11094" s="3">
        <v>39338</v>
      </c>
      <c r="D11094" s="2" t="s">
        <v>11162</v>
      </c>
      <c r="E11094" s="3" t="s">
        <v>9848</v>
      </c>
      <c r="F11094" s="61">
        <v>9.7100000000000009</v>
      </c>
      <c r="G11094" s="61">
        <v>9.7100000000000009</v>
      </c>
    </row>
    <row r="11095" spans="1:7">
      <c r="A11095" s="1" t="str">
        <f t="shared" si="175"/>
        <v>SINAPI-I 39336</v>
      </c>
      <c r="B11095" s="3" t="s">
        <v>14774</v>
      </c>
      <c r="C11095" s="3">
        <v>39336</v>
      </c>
      <c r="D11095" s="2" t="s">
        <v>11163</v>
      </c>
      <c r="E11095" s="3" t="s">
        <v>9848</v>
      </c>
      <c r="F11095" s="61">
        <v>8.69</v>
      </c>
      <c r="G11095" s="61">
        <v>8.69</v>
      </c>
    </row>
    <row r="11096" spans="1:7">
      <c r="A11096" s="1" t="str">
        <f t="shared" si="175"/>
        <v>SINAPI-I 39337</v>
      </c>
      <c r="B11096" s="3" t="s">
        <v>14774</v>
      </c>
      <c r="C11096" s="3">
        <v>39337</v>
      </c>
      <c r="D11096" s="2" t="s">
        <v>11164</v>
      </c>
      <c r="E11096" s="3" t="s">
        <v>9848</v>
      </c>
      <c r="F11096" s="61">
        <v>7.73</v>
      </c>
      <c r="G11096" s="61">
        <v>7.73</v>
      </c>
    </row>
    <row r="11097" spans="1:7">
      <c r="A11097" s="1" t="str">
        <f t="shared" si="175"/>
        <v>SINAPI-I 39341</v>
      </c>
      <c r="B11097" s="3" t="s">
        <v>14774</v>
      </c>
      <c r="C11097" s="3">
        <v>39341</v>
      </c>
      <c r="D11097" s="2" t="s">
        <v>11165</v>
      </c>
      <c r="E11097" s="3" t="s">
        <v>9848</v>
      </c>
      <c r="F11097" s="61">
        <v>12.66</v>
      </c>
      <c r="G11097" s="61">
        <v>12.66</v>
      </c>
    </row>
    <row r="11098" spans="1:7">
      <c r="A11098" s="1" t="str">
        <f t="shared" si="175"/>
        <v>SINAPI-I 39340</v>
      </c>
      <c r="B11098" s="3" t="s">
        <v>14774</v>
      </c>
      <c r="C11098" s="3">
        <v>39340</v>
      </c>
      <c r="D11098" s="2" t="s">
        <v>11166</v>
      </c>
      <c r="E11098" s="3" t="s">
        <v>9848</v>
      </c>
      <c r="F11098" s="61">
        <v>9.2899999999999991</v>
      </c>
      <c r="G11098" s="61">
        <v>9.2899999999999991</v>
      </c>
    </row>
    <row r="11099" spans="1:7">
      <c r="A11099" s="1" t="str">
        <f t="shared" si="175"/>
        <v>SINAPI-I 39342</v>
      </c>
      <c r="B11099" s="3" t="s">
        <v>14774</v>
      </c>
      <c r="C11099" s="3">
        <v>39342</v>
      </c>
      <c r="D11099" s="2" t="s">
        <v>11167</v>
      </c>
      <c r="E11099" s="3" t="s">
        <v>9848</v>
      </c>
      <c r="F11099" s="61">
        <v>12.66</v>
      </c>
      <c r="G11099" s="61">
        <v>12.66</v>
      </c>
    </row>
    <row r="11100" spans="1:7">
      <c r="A11100" s="1" t="str">
        <f t="shared" si="175"/>
        <v>SINAPI-I 12025</v>
      </c>
      <c r="B11100" s="3" t="s">
        <v>14774</v>
      </c>
      <c r="C11100" s="3">
        <v>12025</v>
      </c>
      <c r="D11100" s="2" t="s">
        <v>11168</v>
      </c>
      <c r="E11100" s="3" t="s">
        <v>9848</v>
      </c>
      <c r="F11100" s="61">
        <v>9.6</v>
      </c>
      <c r="G11100" s="61">
        <v>9.6</v>
      </c>
    </row>
    <row r="11101" spans="1:7">
      <c r="A11101" s="1" t="str">
        <f t="shared" si="175"/>
        <v>SINAPI-I 39345</v>
      </c>
      <c r="B11101" s="3" t="s">
        <v>14774</v>
      </c>
      <c r="C11101" s="3">
        <v>39345</v>
      </c>
      <c r="D11101" s="2" t="s">
        <v>11169</v>
      </c>
      <c r="E11101" s="3" t="s">
        <v>9848</v>
      </c>
      <c r="F11101" s="61">
        <v>14.47</v>
      </c>
      <c r="G11101" s="61">
        <v>14.47</v>
      </c>
    </row>
    <row r="11102" spans="1:7">
      <c r="A11102" s="1" t="str">
        <f t="shared" si="175"/>
        <v>SINAPI-I 39343</v>
      </c>
      <c r="B11102" s="3" t="s">
        <v>14774</v>
      </c>
      <c r="C11102" s="3">
        <v>39343</v>
      </c>
      <c r="D11102" s="2" t="s">
        <v>11170</v>
      </c>
      <c r="E11102" s="3" t="s">
        <v>9848</v>
      </c>
      <c r="F11102" s="61">
        <v>10.69</v>
      </c>
      <c r="G11102" s="61">
        <v>10.69</v>
      </c>
    </row>
    <row r="11103" spans="1:7">
      <c r="A11103" s="1" t="str">
        <f t="shared" si="175"/>
        <v>SINAPI-I 39344</v>
      </c>
      <c r="B11103" s="3" t="s">
        <v>14774</v>
      </c>
      <c r="C11103" s="3">
        <v>39344</v>
      </c>
      <c r="D11103" s="2" t="s">
        <v>11171</v>
      </c>
      <c r="E11103" s="3" t="s">
        <v>9848</v>
      </c>
      <c r="F11103" s="61">
        <v>10.33</v>
      </c>
      <c r="G11103" s="61">
        <v>10.33</v>
      </c>
    </row>
    <row r="11104" spans="1:7">
      <c r="A11104" s="1" t="str">
        <f t="shared" si="175"/>
        <v>SINAPI-I 12623</v>
      </c>
      <c r="B11104" s="3" t="s">
        <v>14774</v>
      </c>
      <c r="C11104" s="3">
        <v>12623</v>
      </c>
      <c r="D11104" s="2" t="s">
        <v>11172</v>
      </c>
      <c r="E11104" s="3" t="s">
        <v>9849</v>
      </c>
      <c r="F11104" s="61">
        <v>47.79</v>
      </c>
      <c r="G11104" s="61">
        <v>47.79</v>
      </c>
    </row>
    <row r="11105" spans="1:7">
      <c r="A11105" s="1" t="str">
        <f t="shared" si="175"/>
        <v>SINAPI-I 34498</v>
      </c>
      <c r="B11105" s="3" t="s">
        <v>14774</v>
      </c>
      <c r="C11105" s="3">
        <v>34498</v>
      </c>
      <c r="D11105" s="2" t="s">
        <v>11173</v>
      </c>
      <c r="E11105" s="3" t="s">
        <v>9848</v>
      </c>
      <c r="F11105" s="61">
        <v>106.9</v>
      </c>
      <c r="G11105" s="61">
        <v>106.9</v>
      </c>
    </row>
    <row r="11106" spans="1:7">
      <c r="A11106" s="1" t="str">
        <f t="shared" si="175"/>
        <v>SINAPI-I 13244</v>
      </c>
      <c r="B11106" s="3" t="s">
        <v>14774</v>
      </c>
      <c r="C11106" s="3">
        <v>13244</v>
      </c>
      <c r="D11106" s="2" t="s">
        <v>11174</v>
      </c>
      <c r="E11106" s="3" t="s">
        <v>9848</v>
      </c>
      <c r="F11106" s="61">
        <v>45</v>
      </c>
      <c r="G11106" s="61">
        <v>45</v>
      </c>
    </row>
    <row r="11107" spans="1:7">
      <c r="A11107" s="1" t="str">
        <f t="shared" si="175"/>
        <v>SINAPI-I 38998</v>
      </c>
      <c r="B11107" s="3" t="s">
        <v>14774</v>
      </c>
      <c r="C11107" s="3">
        <v>38998</v>
      </c>
      <c r="D11107" s="2" t="s">
        <v>11175</v>
      </c>
      <c r="E11107" s="3" t="s">
        <v>9848</v>
      </c>
      <c r="F11107" s="61">
        <v>11.36</v>
      </c>
      <c r="G11107" s="61">
        <v>11.36</v>
      </c>
    </row>
    <row r="11108" spans="1:7">
      <c r="A11108" s="1" t="str">
        <f t="shared" si="175"/>
        <v>SINAPI-I 38999</v>
      </c>
      <c r="B11108" s="3" t="s">
        <v>14774</v>
      </c>
      <c r="C11108" s="3">
        <v>38999</v>
      </c>
      <c r="D11108" s="2" t="s">
        <v>11176</v>
      </c>
      <c r="E11108" s="3" t="s">
        <v>9848</v>
      </c>
      <c r="F11108" s="61">
        <v>28.73</v>
      </c>
      <c r="G11108" s="61">
        <v>28.73</v>
      </c>
    </row>
    <row r="11109" spans="1:7">
      <c r="A11109" s="1" t="str">
        <f t="shared" si="175"/>
        <v>SINAPI-I 38996</v>
      </c>
      <c r="B11109" s="3" t="s">
        <v>14774</v>
      </c>
      <c r="C11109" s="3">
        <v>38996</v>
      </c>
      <c r="D11109" s="2" t="s">
        <v>11177</v>
      </c>
      <c r="E11109" s="3" t="s">
        <v>9848</v>
      </c>
      <c r="F11109" s="61">
        <v>20.309999999999999</v>
      </c>
      <c r="G11109" s="61">
        <v>20.309999999999999</v>
      </c>
    </row>
    <row r="11110" spans="1:7">
      <c r="A11110" s="1" t="str">
        <f t="shared" si="175"/>
        <v>SINAPI-I 44173</v>
      </c>
      <c r="B11110" s="3" t="s">
        <v>14774</v>
      </c>
      <c r="C11110" s="3">
        <v>44173</v>
      </c>
      <c r="D11110" s="2" t="s">
        <v>11178</v>
      </c>
      <c r="E11110" s="3" t="s">
        <v>9848</v>
      </c>
      <c r="F11110" s="61">
        <v>19.75</v>
      </c>
      <c r="G11110" s="61">
        <v>19.75</v>
      </c>
    </row>
    <row r="11111" spans="1:7">
      <c r="A11111" s="1" t="str">
        <f t="shared" si="175"/>
        <v>SINAPI-I 44174</v>
      </c>
      <c r="B11111" s="3" t="s">
        <v>14774</v>
      </c>
      <c r="C11111" s="3">
        <v>44174</v>
      </c>
      <c r="D11111" s="2" t="s">
        <v>11179</v>
      </c>
      <c r="E11111" s="3" t="s">
        <v>9848</v>
      </c>
      <c r="F11111" s="61">
        <v>32.32</v>
      </c>
      <c r="G11111" s="61">
        <v>32.32</v>
      </c>
    </row>
    <row r="11112" spans="1:7">
      <c r="A11112" s="1" t="str">
        <f t="shared" si="175"/>
        <v>SINAPI-I 38997</v>
      </c>
      <c r="B11112" s="3" t="s">
        <v>14774</v>
      </c>
      <c r="C11112" s="3">
        <v>38997</v>
      </c>
      <c r="D11112" s="2" t="s">
        <v>11180</v>
      </c>
      <c r="E11112" s="3" t="s">
        <v>9848</v>
      </c>
      <c r="F11112" s="61">
        <v>29.05</v>
      </c>
      <c r="G11112" s="61">
        <v>29.05</v>
      </c>
    </row>
    <row r="11113" spans="1:7">
      <c r="A11113" s="1" t="str">
        <f t="shared" si="175"/>
        <v>SINAPI-I 39600</v>
      </c>
      <c r="B11113" s="3" t="s">
        <v>14774</v>
      </c>
      <c r="C11113" s="3">
        <v>39600</v>
      </c>
      <c r="D11113" s="2" t="s">
        <v>11181</v>
      </c>
      <c r="E11113" s="3" t="s">
        <v>9848</v>
      </c>
      <c r="F11113" s="61">
        <v>17.2</v>
      </c>
      <c r="G11113" s="61">
        <v>17.2</v>
      </c>
    </row>
    <row r="11114" spans="1:7">
      <c r="A11114" s="1" t="str">
        <f t="shared" si="175"/>
        <v>SINAPI-I 39601</v>
      </c>
      <c r="B11114" s="3" t="s">
        <v>14774</v>
      </c>
      <c r="C11114" s="3">
        <v>39601</v>
      </c>
      <c r="D11114" s="2" t="s">
        <v>11182</v>
      </c>
      <c r="E11114" s="3" t="s">
        <v>9848</v>
      </c>
      <c r="F11114" s="61">
        <v>36.479999999999997</v>
      </c>
      <c r="G11114" s="61">
        <v>36.479999999999997</v>
      </c>
    </row>
    <row r="11115" spans="1:7">
      <c r="A11115" s="1" t="str">
        <f t="shared" si="175"/>
        <v>SINAPI-I 39862</v>
      </c>
      <c r="B11115" s="3" t="s">
        <v>14774</v>
      </c>
      <c r="C11115" s="3">
        <v>39862</v>
      </c>
      <c r="D11115" s="2" t="s">
        <v>11183</v>
      </c>
      <c r="E11115" s="3" t="s">
        <v>9848</v>
      </c>
      <c r="F11115" s="61">
        <v>14.74</v>
      </c>
      <c r="G11115" s="61">
        <v>14.74</v>
      </c>
    </row>
    <row r="11116" spans="1:7">
      <c r="A11116" s="1" t="str">
        <f t="shared" si="175"/>
        <v>SINAPI-I 39863</v>
      </c>
      <c r="B11116" s="3" t="s">
        <v>14774</v>
      </c>
      <c r="C11116" s="3">
        <v>39863</v>
      </c>
      <c r="D11116" s="2" t="s">
        <v>11184</v>
      </c>
      <c r="E11116" s="3" t="s">
        <v>9848</v>
      </c>
      <c r="F11116" s="61">
        <v>14.95</v>
      </c>
      <c r="G11116" s="61">
        <v>14.95</v>
      </c>
    </row>
    <row r="11117" spans="1:7">
      <c r="A11117" s="1" t="str">
        <f t="shared" si="175"/>
        <v>SINAPI-I 39864</v>
      </c>
      <c r="B11117" s="3" t="s">
        <v>14774</v>
      </c>
      <c r="C11117" s="3">
        <v>39864</v>
      </c>
      <c r="D11117" s="2" t="s">
        <v>11185</v>
      </c>
      <c r="E11117" s="3" t="s">
        <v>9848</v>
      </c>
      <c r="F11117" s="61">
        <v>18.55</v>
      </c>
      <c r="G11117" s="61">
        <v>18.55</v>
      </c>
    </row>
    <row r="11118" spans="1:7">
      <c r="A11118" s="1" t="str">
        <f t="shared" si="175"/>
        <v>SINAPI-I 39865</v>
      </c>
      <c r="B11118" s="3" t="s">
        <v>14774</v>
      </c>
      <c r="C11118" s="3">
        <v>39865</v>
      </c>
      <c r="D11118" s="2" t="s">
        <v>11186</v>
      </c>
      <c r="E11118" s="3" t="s">
        <v>9848</v>
      </c>
      <c r="F11118" s="61">
        <v>26.14</v>
      </c>
      <c r="G11118" s="61">
        <v>26.14</v>
      </c>
    </row>
    <row r="11119" spans="1:7" ht="22.5">
      <c r="A11119" s="1" t="str">
        <f t="shared" si="175"/>
        <v>SINAPI-I 2517</v>
      </c>
      <c r="B11119" s="3" t="s">
        <v>14774</v>
      </c>
      <c r="C11119" s="3">
        <v>2517</v>
      </c>
      <c r="D11119" s="2" t="s">
        <v>11187</v>
      </c>
      <c r="E11119" s="3" t="s">
        <v>9848</v>
      </c>
      <c r="F11119" s="61">
        <v>28.1</v>
      </c>
      <c r="G11119" s="61">
        <v>28.1</v>
      </c>
    </row>
    <row r="11120" spans="1:7" ht="22.5">
      <c r="A11120" s="1" t="str">
        <f t="shared" si="175"/>
        <v>SINAPI-I 2522</v>
      </c>
      <c r="B11120" s="3" t="s">
        <v>14774</v>
      </c>
      <c r="C11120" s="3">
        <v>2522</v>
      </c>
      <c r="D11120" s="2" t="s">
        <v>11188</v>
      </c>
      <c r="E11120" s="3" t="s">
        <v>9848</v>
      </c>
      <c r="F11120" s="61">
        <v>18.16</v>
      </c>
      <c r="G11120" s="61">
        <v>18.16</v>
      </c>
    </row>
    <row r="11121" spans="1:7" ht="22.5">
      <c r="A11121" s="1" t="str">
        <f t="shared" si="175"/>
        <v>SINAPI-I 2516</v>
      </c>
      <c r="B11121" s="3" t="s">
        <v>14774</v>
      </c>
      <c r="C11121" s="3">
        <v>2516</v>
      </c>
      <c r="D11121" s="2" t="s">
        <v>11189</v>
      </c>
      <c r="E11121" s="3" t="s">
        <v>9848</v>
      </c>
      <c r="F11121" s="61">
        <v>14.58</v>
      </c>
      <c r="G11121" s="61">
        <v>14.58</v>
      </c>
    </row>
    <row r="11122" spans="1:7" ht="22.5">
      <c r="A11122" s="1" t="str">
        <f t="shared" si="175"/>
        <v>SINAPI-I 2548</v>
      </c>
      <c r="B11122" s="3" t="s">
        <v>14774</v>
      </c>
      <c r="C11122" s="3">
        <v>2548</v>
      </c>
      <c r="D11122" s="2" t="s">
        <v>11190</v>
      </c>
      <c r="E11122" s="3" t="s">
        <v>9848</v>
      </c>
      <c r="F11122" s="61">
        <v>11.17</v>
      </c>
      <c r="G11122" s="61">
        <v>11.17</v>
      </c>
    </row>
    <row r="11123" spans="1:7" ht="22.5">
      <c r="A11123" s="1" t="str">
        <f t="shared" si="175"/>
        <v>SINAPI-I 2518</v>
      </c>
      <c r="B11123" s="3" t="s">
        <v>14774</v>
      </c>
      <c r="C11123" s="3">
        <v>2518</v>
      </c>
      <c r="D11123" s="2" t="s">
        <v>11191</v>
      </c>
      <c r="E11123" s="3" t="s">
        <v>9848</v>
      </c>
      <c r="F11123" s="61">
        <v>133.75</v>
      </c>
      <c r="G11123" s="61">
        <v>133.75</v>
      </c>
    </row>
    <row r="11124" spans="1:7" ht="22.5">
      <c r="A11124" s="1" t="str">
        <f t="shared" si="175"/>
        <v>SINAPI-I 2521</v>
      </c>
      <c r="B11124" s="3" t="s">
        <v>14774</v>
      </c>
      <c r="C11124" s="3">
        <v>2521</v>
      </c>
      <c r="D11124" s="2" t="s">
        <v>11192</v>
      </c>
      <c r="E11124" s="3" t="s">
        <v>9848</v>
      </c>
      <c r="F11124" s="61">
        <v>56.93</v>
      </c>
      <c r="G11124" s="61">
        <v>56.93</v>
      </c>
    </row>
    <row r="11125" spans="1:7" ht="22.5">
      <c r="A11125" s="1" t="str">
        <f t="shared" si="175"/>
        <v>SINAPI-I 2519</v>
      </c>
      <c r="B11125" s="3" t="s">
        <v>14774</v>
      </c>
      <c r="C11125" s="3">
        <v>2519</v>
      </c>
      <c r="D11125" s="2" t="s">
        <v>11193</v>
      </c>
      <c r="E11125" s="3" t="s">
        <v>9848</v>
      </c>
      <c r="F11125" s="61">
        <v>161.27000000000001</v>
      </c>
      <c r="G11125" s="61">
        <v>161.27000000000001</v>
      </c>
    </row>
    <row r="11126" spans="1:7" ht="22.5">
      <c r="A11126" s="1" t="str">
        <f t="shared" si="175"/>
        <v>SINAPI-I 2515</v>
      </c>
      <c r="B11126" s="3" t="s">
        <v>14774</v>
      </c>
      <c r="C11126" s="3">
        <v>2515</v>
      </c>
      <c r="D11126" s="2" t="s">
        <v>11194</v>
      </c>
      <c r="E11126" s="3" t="s">
        <v>9848</v>
      </c>
      <c r="F11126" s="61">
        <v>12.13</v>
      </c>
      <c r="G11126" s="61">
        <v>12.13</v>
      </c>
    </row>
    <row r="11127" spans="1:7" ht="22.5">
      <c r="A11127" s="1" t="str">
        <f t="shared" si="175"/>
        <v>SINAPI-I 2520</v>
      </c>
      <c r="B11127" s="3" t="s">
        <v>14774</v>
      </c>
      <c r="C11127" s="3">
        <v>2520</v>
      </c>
      <c r="D11127" s="2" t="s">
        <v>11195</v>
      </c>
      <c r="E11127" s="3" t="s">
        <v>9848</v>
      </c>
      <c r="F11127" s="61">
        <v>296.83</v>
      </c>
      <c r="G11127" s="61">
        <v>296.83</v>
      </c>
    </row>
    <row r="11128" spans="1:7">
      <c r="A11128" s="1" t="str">
        <f t="shared" si="175"/>
        <v>SINAPI-I 1602</v>
      </c>
      <c r="B11128" s="3" t="s">
        <v>14774</v>
      </c>
      <c r="C11128" s="3">
        <v>1602</v>
      </c>
      <c r="D11128" s="2" t="s">
        <v>11196</v>
      </c>
      <c r="E11128" s="3" t="s">
        <v>9848</v>
      </c>
      <c r="F11128" s="61">
        <v>51.41</v>
      </c>
      <c r="G11128" s="61">
        <v>51.41</v>
      </c>
    </row>
    <row r="11129" spans="1:7">
      <c r="A11129" s="1" t="str">
        <f t="shared" si="175"/>
        <v>SINAPI-I 1601</v>
      </c>
      <c r="B11129" s="3" t="s">
        <v>14774</v>
      </c>
      <c r="C11129" s="3">
        <v>1601</v>
      </c>
      <c r="D11129" s="2" t="s">
        <v>11197</v>
      </c>
      <c r="E11129" s="3" t="s">
        <v>9848</v>
      </c>
      <c r="F11129" s="61">
        <v>45.82</v>
      </c>
      <c r="G11129" s="61">
        <v>45.82</v>
      </c>
    </row>
    <row r="11130" spans="1:7">
      <c r="A11130" s="1" t="str">
        <f t="shared" si="175"/>
        <v>SINAPI-I 1600</v>
      </c>
      <c r="B11130" s="3" t="s">
        <v>14774</v>
      </c>
      <c r="C11130" s="3">
        <v>1600</v>
      </c>
      <c r="D11130" s="2" t="s">
        <v>11198</v>
      </c>
      <c r="E11130" s="3" t="s">
        <v>9848</v>
      </c>
      <c r="F11130" s="61">
        <v>20.010000000000002</v>
      </c>
      <c r="G11130" s="61">
        <v>20.010000000000002</v>
      </c>
    </row>
    <row r="11131" spans="1:7">
      <c r="A11131" s="1" t="str">
        <f t="shared" si="175"/>
        <v>SINAPI-I 1598</v>
      </c>
      <c r="B11131" s="3" t="s">
        <v>14774</v>
      </c>
      <c r="C11131" s="3">
        <v>1598</v>
      </c>
      <c r="D11131" s="2" t="s">
        <v>11199</v>
      </c>
      <c r="E11131" s="3" t="s">
        <v>9848</v>
      </c>
      <c r="F11131" s="61">
        <v>13.56</v>
      </c>
      <c r="G11131" s="61">
        <v>13.56</v>
      </c>
    </row>
    <row r="11132" spans="1:7">
      <c r="A11132" s="1" t="str">
        <f t="shared" si="175"/>
        <v>SINAPI-I 1603</v>
      </c>
      <c r="B11132" s="3" t="s">
        <v>14774</v>
      </c>
      <c r="C11132" s="3">
        <v>1603</v>
      </c>
      <c r="D11132" s="2" t="s">
        <v>11200</v>
      </c>
      <c r="E11132" s="3" t="s">
        <v>9848</v>
      </c>
      <c r="F11132" s="61">
        <v>77.62</v>
      </c>
      <c r="G11132" s="61">
        <v>77.62</v>
      </c>
    </row>
    <row r="11133" spans="1:7">
      <c r="A11133" s="1" t="str">
        <f t="shared" si="175"/>
        <v>SINAPI-I 1599</v>
      </c>
      <c r="B11133" s="3" t="s">
        <v>14774</v>
      </c>
      <c r="C11133" s="3">
        <v>1599</v>
      </c>
      <c r="D11133" s="2" t="s">
        <v>11201</v>
      </c>
      <c r="E11133" s="3" t="s">
        <v>9848</v>
      </c>
      <c r="F11133" s="61">
        <v>15.73</v>
      </c>
      <c r="G11133" s="61">
        <v>15.73</v>
      </c>
    </row>
    <row r="11134" spans="1:7">
      <c r="A11134" s="1" t="str">
        <f t="shared" si="175"/>
        <v>SINAPI-I 1597</v>
      </c>
      <c r="B11134" s="3" t="s">
        <v>14774</v>
      </c>
      <c r="C11134" s="3">
        <v>1597</v>
      </c>
      <c r="D11134" s="2" t="s">
        <v>11202</v>
      </c>
      <c r="E11134" s="3" t="s">
        <v>9848</v>
      </c>
      <c r="F11134" s="61">
        <v>12.75</v>
      </c>
      <c r="G11134" s="61">
        <v>12.75</v>
      </c>
    </row>
    <row r="11135" spans="1:7">
      <c r="A11135" s="1" t="str">
        <f t="shared" si="175"/>
        <v>SINAPI-I 39602</v>
      </c>
      <c r="B11135" s="3" t="s">
        <v>14774</v>
      </c>
      <c r="C11135" s="3">
        <v>39602</v>
      </c>
      <c r="D11135" s="2" t="s">
        <v>11203</v>
      </c>
      <c r="E11135" s="3" t="s">
        <v>9848</v>
      </c>
      <c r="F11135" s="61">
        <v>1.82</v>
      </c>
      <c r="G11135" s="61">
        <v>1.82</v>
      </c>
    </row>
    <row r="11136" spans="1:7">
      <c r="A11136" s="1" t="str">
        <f t="shared" si="175"/>
        <v>SINAPI-I 39603</v>
      </c>
      <c r="B11136" s="3" t="s">
        <v>14774</v>
      </c>
      <c r="C11136" s="3">
        <v>39603</v>
      </c>
      <c r="D11136" s="2" t="s">
        <v>11204</v>
      </c>
      <c r="E11136" s="3" t="s">
        <v>9848</v>
      </c>
      <c r="F11136" s="61">
        <v>3.88</v>
      </c>
      <c r="G11136" s="61">
        <v>3.88</v>
      </c>
    </row>
    <row r="11137" spans="1:7" ht="22.5">
      <c r="A11137" s="1" t="str">
        <f t="shared" si="175"/>
        <v>SINAPI-I 11821</v>
      </c>
      <c r="B11137" s="3" t="s">
        <v>14774</v>
      </c>
      <c r="C11137" s="3">
        <v>11821</v>
      </c>
      <c r="D11137" s="2" t="s">
        <v>11205</v>
      </c>
      <c r="E11137" s="3" t="s">
        <v>9848</v>
      </c>
      <c r="F11137" s="61">
        <v>10.47</v>
      </c>
      <c r="G11137" s="61">
        <v>10.47</v>
      </c>
    </row>
    <row r="11138" spans="1:7" ht="22.5">
      <c r="A11138" s="1" t="str">
        <f t="shared" si="175"/>
        <v>SINAPI-I 1562</v>
      </c>
      <c r="B11138" s="3" t="s">
        <v>14774</v>
      </c>
      <c r="C11138" s="3">
        <v>1562</v>
      </c>
      <c r="D11138" s="2" t="s">
        <v>11206</v>
      </c>
      <c r="E11138" s="3" t="s">
        <v>9848</v>
      </c>
      <c r="F11138" s="61">
        <v>17.149999999999999</v>
      </c>
      <c r="G11138" s="61">
        <v>17.149999999999999</v>
      </c>
    </row>
    <row r="11139" spans="1:7" ht="22.5">
      <c r="A11139" s="1" t="str">
        <f t="shared" si="175"/>
        <v>SINAPI-I 1563</v>
      </c>
      <c r="B11139" s="3" t="s">
        <v>14774</v>
      </c>
      <c r="C11139" s="3">
        <v>1563</v>
      </c>
      <c r="D11139" s="2" t="s">
        <v>11207</v>
      </c>
      <c r="E11139" s="3" t="s">
        <v>9848</v>
      </c>
      <c r="F11139" s="61">
        <v>23.01</v>
      </c>
      <c r="G11139" s="61">
        <v>23.01</v>
      </c>
    </row>
    <row r="11140" spans="1:7">
      <c r="A11140" s="1" t="str">
        <f t="shared" si="175"/>
        <v>SINAPI-I 11856</v>
      </c>
      <c r="B11140" s="3" t="s">
        <v>14774</v>
      </c>
      <c r="C11140" s="3">
        <v>11856</v>
      </c>
      <c r="D11140" s="2" t="s">
        <v>11208</v>
      </c>
      <c r="E11140" s="3" t="s">
        <v>9848</v>
      </c>
      <c r="F11140" s="61">
        <v>6.86</v>
      </c>
      <c r="G11140" s="61">
        <v>6.86</v>
      </c>
    </row>
    <row r="11141" spans="1:7">
      <c r="A11141" s="1" t="str">
        <f t="shared" si="175"/>
        <v>SINAPI-I 11857</v>
      </c>
      <c r="B11141" s="3" t="s">
        <v>14774</v>
      </c>
      <c r="C11141" s="3">
        <v>11857</v>
      </c>
      <c r="D11141" s="2" t="s">
        <v>11209</v>
      </c>
      <c r="E11141" s="3" t="s">
        <v>9848</v>
      </c>
      <c r="F11141" s="61">
        <v>36.1</v>
      </c>
      <c r="G11141" s="61">
        <v>36.1</v>
      </c>
    </row>
    <row r="11142" spans="1:7">
      <c r="A11142" s="1" t="str">
        <f t="shared" si="175"/>
        <v>SINAPI-I 11858</v>
      </c>
      <c r="B11142" s="3" t="s">
        <v>14774</v>
      </c>
      <c r="C11142" s="3">
        <v>11858</v>
      </c>
      <c r="D11142" s="2" t="s">
        <v>11210</v>
      </c>
      <c r="E11142" s="3" t="s">
        <v>9848</v>
      </c>
      <c r="F11142" s="61">
        <v>44.81</v>
      </c>
      <c r="G11142" s="61">
        <v>44.81</v>
      </c>
    </row>
    <row r="11143" spans="1:7">
      <c r="A11143" s="1" t="str">
        <f t="shared" si="175"/>
        <v>SINAPI-I 1539</v>
      </c>
      <c r="B11143" s="3" t="s">
        <v>14774</v>
      </c>
      <c r="C11143" s="3">
        <v>1539</v>
      </c>
      <c r="D11143" s="2" t="s">
        <v>11211</v>
      </c>
      <c r="E11143" s="3" t="s">
        <v>9848</v>
      </c>
      <c r="F11143" s="61">
        <v>8.06</v>
      </c>
      <c r="G11143" s="61">
        <v>8.06</v>
      </c>
    </row>
    <row r="11144" spans="1:7">
      <c r="A11144" s="1" t="str">
        <f t="shared" si="175"/>
        <v>SINAPI-I 11859</v>
      </c>
      <c r="B11144" s="3" t="s">
        <v>14774</v>
      </c>
      <c r="C11144" s="3">
        <v>11859</v>
      </c>
      <c r="D11144" s="2" t="s">
        <v>11212</v>
      </c>
      <c r="E11144" s="3" t="s">
        <v>9848</v>
      </c>
      <c r="F11144" s="61">
        <v>60.96</v>
      </c>
      <c r="G11144" s="61">
        <v>60.96</v>
      </c>
    </row>
    <row r="11145" spans="1:7">
      <c r="A11145" s="1" t="str">
        <f t="shared" ref="A11145:A11208" si="176">CONCATENATE($B11145," ",$C11145)</f>
        <v>SINAPI-I 1550</v>
      </c>
      <c r="B11145" s="3" t="s">
        <v>14774</v>
      </c>
      <c r="C11145" s="3">
        <v>1550</v>
      </c>
      <c r="D11145" s="2" t="s">
        <v>11213</v>
      </c>
      <c r="E11145" s="3" t="s">
        <v>9848</v>
      </c>
      <c r="F11145" s="61">
        <v>8.5</v>
      </c>
      <c r="G11145" s="61">
        <v>8.5</v>
      </c>
    </row>
    <row r="11146" spans="1:7">
      <c r="A11146" s="1" t="str">
        <f t="shared" si="176"/>
        <v>SINAPI-I 11854</v>
      </c>
      <c r="B11146" s="3" t="s">
        <v>14774</v>
      </c>
      <c r="C11146" s="3">
        <v>11854</v>
      </c>
      <c r="D11146" s="2" t="s">
        <v>11214</v>
      </c>
      <c r="E11146" s="3" t="s">
        <v>9848</v>
      </c>
      <c r="F11146" s="61">
        <v>10.63</v>
      </c>
      <c r="G11146" s="61">
        <v>10.63</v>
      </c>
    </row>
    <row r="11147" spans="1:7">
      <c r="A11147" s="1" t="str">
        <f t="shared" si="176"/>
        <v>SINAPI-I 11862</v>
      </c>
      <c r="B11147" s="3" t="s">
        <v>14774</v>
      </c>
      <c r="C11147" s="3">
        <v>11862</v>
      </c>
      <c r="D11147" s="2" t="s">
        <v>11215</v>
      </c>
      <c r="E11147" s="3" t="s">
        <v>9848</v>
      </c>
      <c r="F11147" s="61">
        <v>14.91</v>
      </c>
      <c r="G11147" s="61">
        <v>14.91</v>
      </c>
    </row>
    <row r="11148" spans="1:7">
      <c r="A11148" s="1" t="str">
        <f t="shared" si="176"/>
        <v>SINAPI-I 11863</v>
      </c>
      <c r="B11148" s="3" t="s">
        <v>14774</v>
      </c>
      <c r="C11148" s="3">
        <v>11863</v>
      </c>
      <c r="D11148" s="2" t="s">
        <v>11216</v>
      </c>
      <c r="E11148" s="3" t="s">
        <v>9848</v>
      </c>
      <c r="F11148" s="61">
        <v>6.02</v>
      </c>
      <c r="G11148" s="61">
        <v>6.02</v>
      </c>
    </row>
    <row r="11149" spans="1:7">
      <c r="A11149" s="1" t="str">
        <f t="shared" si="176"/>
        <v>SINAPI-I 11855</v>
      </c>
      <c r="B11149" s="3" t="s">
        <v>14774</v>
      </c>
      <c r="C11149" s="3">
        <v>11855</v>
      </c>
      <c r="D11149" s="2" t="s">
        <v>11217</v>
      </c>
      <c r="E11149" s="3" t="s">
        <v>9848</v>
      </c>
      <c r="F11149" s="61">
        <v>22.25</v>
      </c>
      <c r="G11149" s="61">
        <v>22.25</v>
      </c>
    </row>
    <row r="11150" spans="1:7">
      <c r="A11150" s="1" t="str">
        <f t="shared" si="176"/>
        <v>SINAPI-I 11864</v>
      </c>
      <c r="B11150" s="3" t="s">
        <v>14774</v>
      </c>
      <c r="C11150" s="3">
        <v>11864</v>
      </c>
      <c r="D11150" s="2" t="s">
        <v>11218</v>
      </c>
      <c r="E11150" s="3" t="s">
        <v>9848</v>
      </c>
      <c r="F11150" s="61">
        <v>33.64</v>
      </c>
      <c r="G11150" s="61">
        <v>33.64</v>
      </c>
    </row>
    <row r="11151" spans="1:7" ht="22.5">
      <c r="A11151" s="1" t="str">
        <f t="shared" si="176"/>
        <v>SINAPI-I 2527</v>
      </c>
      <c r="B11151" s="3" t="s">
        <v>14774</v>
      </c>
      <c r="C11151" s="3">
        <v>2527</v>
      </c>
      <c r="D11151" s="2" t="s">
        <v>11219</v>
      </c>
      <c r="E11151" s="3" t="s">
        <v>9848</v>
      </c>
      <c r="F11151" s="61">
        <v>10.06</v>
      </c>
      <c r="G11151" s="61">
        <v>10.06</v>
      </c>
    </row>
    <row r="11152" spans="1:7" ht="22.5">
      <c r="A11152" s="1" t="str">
        <f t="shared" si="176"/>
        <v>SINAPI-I 2526</v>
      </c>
      <c r="B11152" s="3" t="s">
        <v>14774</v>
      </c>
      <c r="C11152" s="3">
        <v>2526</v>
      </c>
      <c r="D11152" s="2" t="s">
        <v>11220</v>
      </c>
      <c r="E11152" s="3" t="s">
        <v>9848</v>
      </c>
      <c r="F11152" s="61">
        <v>6.44</v>
      </c>
      <c r="G11152" s="61">
        <v>6.44</v>
      </c>
    </row>
    <row r="11153" spans="1:7" ht="22.5">
      <c r="A11153" s="1" t="str">
        <f t="shared" si="176"/>
        <v>SINAPI-I 2483</v>
      </c>
      <c r="B11153" s="3" t="s">
        <v>14774</v>
      </c>
      <c r="C11153" s="3">
        <v>2483</v>
      </c>
      <c r="D11153" s="2" t="s">
        <v>11221</v>
      </c>
      <c r="E11153" s="3" t="s">
        <v>9848</v>
      </c>
      <c r="F11153" s="61">
        <v>4.59</v>
      </c>
      <c r="G11153" s="61">
        <v>4.59</v>
      </c>
    </row>
    <row r="11154" spans="1:7" ht="22.5">
      <c r="A11154" s="1" t="str">
        <f t="shared" si="176"/>
        <v>SINAPI-I 2487</v>
      </c>
      <c r="B11154" s="3" t="s">
        <v>14774</v>
      </c>
      <c r="C11154" s="3">
        <v>2487</v>
      </c>
      <c r="D11154" s="2" t="s">
        <v>11222</v>
      </c>
      <c r="E11154" s="3" t="s">
        <v>9848</v>
      </c>
      <c r="F11154" s="61">
        <v>2.2000000000000002</v>
      </c>
      <c r="G11154" s="61">
        <v>2.2000000000000002</v>
      </c>
    </row>
    <row r="11155" spans="1:7" ht="22.5">
      <c r="A11155" s="1" t="str">
        <f t="shared" si="176"/>
        <v>SINAPI-I 2528</v>
      </c>
      <c r="B11155" s="3" t="s">
        <v>14774</v>
      </c>
      <c r="C11155" s="3">
        <v>2528</v>
      </c>
      <c r="D11155" s="2" t="s">
        <v>11223</v>
      </c>
      <c r="E11155" s="3" t="s">
        <v>9848</v>
      </c>
      <c r="F11155" s="61">
        <v>25.31</v>
      </c>
      <c r="G11155" s="61">
        <v>25.31</v>
      </c>
    </row>
    <row r="11156" spans="1:7" ht="22.5">
      <c r="A11156" s="1" t="str">
        <f t="shared" si="176"/>
        <v>SINAPI-I 2489</v>
      </c>
      <c r="B11156" s="3" t="s">
        <v>14774</v>
      </c>
      <c r="C11156" s="3">
        <v>2489</v>
      </c>
      <c r="D11156" s="2" t="s">
        <v>11224</v>
      </c>
      <c r="E11156" s="3" t="s">
        <v>9848</v>
      </c>
      <c r="F11156" s="61">
        <v>11.14</v>
      </c>
      <c r="G11156" s="61">
        <v>11.14</v>
      </c>
    </row>
    <row r="11157" spans="1:7" ht="22.5">
      <c r="A11157" s="1" t="str">
        <f t="shared" si="176"/>
        <v>SINAPI-I 2484</v>
      </c>
      <c r="B11157" s="3" t="s">
        <v>14774</v>
      </c>
      <c r="C11157" s="3">
        <v>2484</v>
      </c>
      <c r="D11157" s="2" t="s">
        <v>11225</v>
      </c>
      <c r="E11157" s="3" t="s">
        <v>9848</v>
      </c>
      <c r="F11157" s="61">
        <v>36.76</v>
      </c>
      <c r="G11157" s="61">
        <v>36.76</v>
      </c>
    </row>
    <row r="11158" spans="1:7" ht="22.5">
      <c r="A11158" s="1" t="str">
        <f t="shared" si="176"/>
        <v>SINAPI-I 2488</v>
      </c>
      <c r="B11158" s="3" t="s">
        <v>14774</v>
      </c>
      <c r="C11158" s="3">
        <v>2488</v>
      </c>
      <c r="D11158" s="2" t="s">
        <v>11226</v>
      </c>
      <c r="E11158" s="3" t="s">
        <v>9848</v>
      </c>
      <c r="F11158" s="61">
        <v>2.57</v>
      </c>
      <c r="G11158" s="61">
        <v>2.57</v>
      </c>
    </row>
    <row r="11159" spans="1:7" ht="22.5">
      <c r="A11159" s="1" t="str">
        <f t="shared" si="176"/>
        <v>SINAPI-I 2485</v>
      </c>
      <c r="B11159" s="3" t="s">
        <v>14774</v>
      </c>
      <c r="C11159" s="3">
        <v>2485</v>
      </c>
      <c r="D11159" s="2" t="s">
        <v>11227</v>
      </c>
      <c r="E11159" s="3" t="s">
        <v>9848</v>
      </c>
      <c r="F11159" s="61">
        <v>57.61</v>
      </c>
      <c r="G11159" s="61">
        <v>57.61</v>
      </c>
    </row>
    <row r="11160" spans="1:7">
      <c r="A11160" s="1" t="str">
        <f t="shared" si="176"/>
        <v>SINAPI-I 44247</v>
      </c>
      <c r="B11160" s="3" t="s">
        <v>14774</v>
      </c>
      <c r="C11160" s="3">
        <v>44247</v>
      </c>
      <c r="D11160" s="2" t="s">
        <v>11228</v>
      </c>
      <c r="E11160" s="3" t="s">
        <v>9848</v>
      </c>
      <c r="F11160" s="61">
        <v>1649.78</v>
      </c>
      <c r="G11160" s="61">
        <v>1649.78</v>
      </c>
    </row>
    <row r="11161" spans="1:7">
      <c r="A11161" s="1" t="str">
        <f t="shared" si="176"/>
        <v>SINAPI-I 38005</v>
      </c>
      <c r="B11161" s="3" t="s">
        <v>14774</v>
      </c>
      <c r="C11161" s="3">
        <v>38005</v>
      </c>
      <c r="D11161" s="2" t="s">
        <v>11229</v>
      </c>
      <c r="E11161" s="3" t="s">
        <v>9848</v>
      </c>
      <c r="F11161" s="61">
        <v>19.62</v>
      </c>
      <c r="G11161" s="61">
        <v>19.62</v>
      </c>
    </row>
    <row r="11162" spans="1:7">
      <c r="A11162" s="1" t="str">
        <f t="shared" si="176"/>
        <v>SINAPI-I 38006</v>
      </c>
      <c r="B11162" s="3" t="s">
        <v>14774</v>
      </c>
      <c r="C11162" s="3">
        <v>38006</v>
      </c>
      <c r="D11162" s="2" t="s">
        <v>11230</v>
      </c>
      <c r="E11162" s="3" t="s">
        <v>9848</v>
      </c>
      <c r="F11162" s="61">
        <v>26.07</v>
      </c>
      <c r="G11162" s="61">
        <v>26.07</v>
      </c>
    </row>
    <row r="11163" spans="1:7">
      <c r="A11163" s="1" t="str">
        <f t="shared" si="176"/>
        <v>SINAPI-I 38428</v>
      </c>
      <c r="B11163" s="3" t="s">
        <v>14774</v>
      </c>
      <c r="C11163" s="3">
        <v>38428</v>
      </c>
      <c r="D11163" s="2" t="s">
        <v>11231</v>
      </c>
      <c r="E11163" s="3" t="s">
        <v>9848</v>
      </c>
      <c r="F11163" s="61">
        <v>23.34</v>
      </c>
      <c r="G11163" s="61">
        <v>23.34</v>
      </c>
    </row>
    <row r="11164" spans="1:7">
      <c r="A11164" s="1" t="str">
        <f t="shared" si="176"/>
        <v>SINAPI-I 38007</v>
      </c>
      <c r="B11164" s="3" t="s">
        <v>14774</v>
      </c>
      <c r="C11164" s="3">
        <v>38007</v>
      </c>
      <c r="D11164" s="2" t="s">
        <v>11232</v>
      </c>
      <c r="E11164" s="3" t="s">
        <v>9848</v>
      </c>
      <c r="F11164" s="61">
        <v>30.08</v>
      </c>
      <c r="G11164" s="61">
        <v>30.08</v>
      </c>
    </row>
    <row r="11165" spans="1:7">
      <c r="A11165" s="1" t="str">
        <f t="shared" si="176"/>
        <v>SINAPI-I 38008</v>
      </c>
      <c r="B11165" s="3" t="s">
        <v>14774</v>
      </c>
      <c r="C11165" s="3">
        <v>38008</v>
      </c>
      <c r="D11165" s="2" t="s">
        <v>11233</v>
      </c>
      <c r="E11165" s="3" t="s">
        <v>9848</v>
      </c>
      <c r="F11165" s="61">
        <v>48.13</v>
      </c>
      <c r="G11165" s="61">
        <v>48.13</v>
      </c>
    </row>
    <row r="11166" spans="1:7">
      <c r="A11166" s="1" t="str">
        <f t="shared" si="176"/>
        <v>SINAPI-I 38009</v>
      </c>
      <c r="B11166" s="3" t="s">
        <v>14774</v>
      </c>
      <c r="C11166" s="3">
        <v>38009</v>
      </c>
      <c r="D11166" s="2" t="s">
        <v>11234</v>
      </c>
      <c r="E11166" s="3" t="s">
        <v>9848</v>
      </c>
      <c r="F11166" s="61">
        <v>58.92</v>
      </c>
      <c r="G11166" s="61">
        <v>58.92</v>
      </c>
    </row>
    <row r="11167" spans="1:7">
      <c r="A11167" s="1" t="str">
        <f t="shared" si="176"/>
        <v>SINAPI-I 44248</v>
      </c>
      <c r="B11167" s="3" t="s">
        <v>14774</v>
      </c>
      <c r="C11167" s="3">
        <v>44248</v>
      </c>
      <c r="D11167" s="2" t="s">
        <v>11235</v>
      </c>
      <c r="E11167" s="3" t="s">
        <v>9848</v>
      </c>
      <c r="F11167" s="61">
        <v>96.04</v>
      </c>
      <c r="G11167" s="61">
        <v>96.04</v>
      </c>
    </row>
    <row r="11168" spans="1:7">
      <c r="A11168" s="1" t="str">
        <f t="shared" si="176"/>
        <v>SINAPI-I 44249</v>
      </c>
      <c r="B11168" s="3" t="s">
        <v>14774</v>
      </c>
      <c r="C11168" s="3">
        <v>44249</v>
      </c>
      <c r="D11168" s="2" t="s">
        <v>11236</v>
      </c>
      <c r="E11168" s="3" t="s">
        <v>9848</v>
      </c>
      <c r="F11168" s="61">
        <v>370.52</v>
      </c>
      <c r="G11168" s="61">
        <v>370.52</v>
      </c>
    </row>
    <row r="11169" spans="1:7">
      <c r="A11169" s="1" t="str">
        <f t="shared" si="176"/>
        <v>SINAPI-I 44250</v>
      </c>
      <c r="B11169" s="3" t="s">
        <v>14774</v>
      </c>
      <c r="C11169" s="3">
        <v>44250</v>
      </c>
      <c r="D11169" s="2" t="s">
        <v>11237</v>
      </c>
      <c r="E11169" s="3" t="s">
        <v>9848</v>
      </c>
      <c r="F11169" s="61">
        <v>538.08000000000004</v>
      </c>
      <c r="G11169" s="61">
        <v>538.08000000000004</v>
      </c>
    </row>
    <row r="11170" spans="1:7" ht="22.5">
      <c r="A11170" s="1" t="str">
        <f t="shared" si="176"/>
        <v>SINAPI-I 39279</v>
      </c>
      <c r="B11170" s="3" t="s">
        <v>14774</v>
      </c>
      <c r="C11170" s="3">
        <v>39279</v>
      </c>
      <c r="D11170" s="2" t="s">
        <v>11238</v>
      </c>
      <c r="E11170" s="3" t="s">
        <v>9848</v>
      </c>
      <c r="F11170" s="61">
        <v>9.76</v>
      </c>
      <c r="G11170" s="61">
        <v>9.76</v>
      </c>
    </row>
    <row r="11171" spans="1:7" ht="22.5">
      <c r="A11171" s="1" t="str">
        <f t="shared" si="176"/>
        <v>SINAPI-I 39280</v>
      </c>
      <c r="B11171" s="3" t="s">
        <v>14774</v>
      </c>
      <c r="C11171" s="3">
        <v>39280</v>
      </c>
      <c r="D11171" s="2" t="s">
        <v>11239</v>
      </c>
      <c r="E11171" s="3" t="s">
        <v>9848</v>
      </c>
      <c r="F11171" s="61">
        <v>10.94</v>
      </c>
      <c r="G11171" s="61">
        <v>10.94</v>
      </c>
    </row>
    <row r="11172" spans="1:7" ht="22.5">
      <c r="A11172" s="1" t="str">
        <f t="shared" si="176"/>
        <v>SINAPI-I 39281</v>
      </c>
      <c r="B11172" s="3" t="s">
        <v>14774</v>
      </c>
      <c r="C11172" s="3">
        <v>39281</v>
      </c>
      <c r="D11172" s="2" t="s">
        <v>11240</v>
      </c>
      <c r="E11172" s="3" t="s">
        <v>9848</v>
      </c>
      <c r="F11172" s="61">
        <v>14.45</v>
      </c>
      <c r="G11172" s="61">
        <v>14.45</v>
      </c>
    </row>
    <row r="11173" spans="1:7" ht="22.5">
      <c r="A11173" s="1" t="str">
        <f t="shared" si="176"/>
        <v>SINAPI-I 39282</v>
      </c>
      <c r="B11173" s="3" t="s">
        <v>14774</v>
      </c>
      <c r="C11173" s="3">
        <v>39282</v>
      </c>
      <c r="D11173" s="2" t="s">
        <v>11241</v>
      </c>
      <c r="E11173" s="3" t="s">
        <v>9848</v>
      </c>
      <c r="F11173" s="61">
        <v>20.18</v>
      </c>
      <c r="G11173" s="61">
        <v>20.18</v>
      </c>
    </row>
    <row r="11174" spans="1:7" ht="22.5">
      <c r="A11174" s="1" t="str">
        <f t="shared" si="176"/>
        <v>SINAPI-I 38844</v>
      </c>
      <c r="B11174" s="3" t="s">
        <v>14774</v>
      </c>
      <c r="C11174" s="3">
        <v>38844</v>
      </c>
      <c r="D11174" s="2" t="s">
        <v>11242</v>
      </c>
      <c r="E11174" s="3" t="s">
        <v>9848</v>
      </c>
      <c r="F11174" s="61">
        <v>9.9</v>
      </c>
      <c r="G11174" s="61">
        <v>9.9</v>
      </c>
    </row>
    <row r="11175" spans="1:7" ht="22.5">
      <c r="A11175" s="1" t="str">
        <f t="shared" si="176"/>
        <v>SINAPI-I 38846</v>
      </c>
      <c r="B11175" s="3" t="s">
        <v>14774</v>
      </c>
      <c r="C11175" s="3">
        <v>38846</v>
      </c>
      <c r="D11175" s="2" t="s">
        <v>11243</v>
      </c>
      <c r="E11175" s="3" t="s">
        <v>9848</v>
      </c>
      <c r="F11175" s="61">
        <v>10.07</v>
      </c>
      <c r="G11175" s="61">
        <v>10.07</v>
      </c>
    </row>
    <row r="11176" spans="1:7" ht="22.5">
      <c r="A11176" s="1" t="str">
        <f t="shared" si="176"/>
        <v>SINAPI-I 38847</v>
      </c>
      <c r="B11176" s="3" t="s">
        <v>14774</v>
      </c>
      <c r="C11176" s="3">
        <v>38847</v>
      </c>
      <c r="D11176" s="2" t="s">
        <v>11244</v>
      </c>
      <c r="E11176" s="3" t="s">
        <v>9848</v>
      </c>
      <c r="F11176" s="61">
        <v>11.8</v>
      </c>
      <c r="G11176" s="61">
        <v>11.8</v>
      </c>
    </row>
    <row r="11177" spans="1:7" ht="22.5">
      <c r="A11177" s="1" t="str">
        <f t="shared" si="176"/>
        <v>SINAPI-I 38850</v>
      </c>
      <c r="B11177" s="3" t="s">
        <v>14774</v>
      </c>
      <c r="C11177" s="3">
        <v>38850</v>
      </c>
      <c r="D11177" s="2" t="s">
        <v>11245</v>
      </c>
      <c r="E11177" s="3" t="s">
        <v>9848</v>
      </c>
      <c r="F11177" s="61">
        <v>21.31</v>
      </c>
      <c r="G11177" s="61">
        <v>21.31</v>
      </c>
    </row>
    <row r="11178" spans="1:7" ht="22.5">
      <c r="A11178" s="1" t="str">
        <f t="shared" si="176"/>
        <v>SINAPI-I 38848</v>
      </c>
      <c r="B11178" s="3" t="s">
        <v>14774</v>
      </c>
      <c r="C11178" s="3">
        <v>38848</v>
      </c>
      <c r="D11178" s="2" t="s">
        <v>11246</v>
      </c>
      <c r="E11178" s="3" t="s">
        <v>9848</v>
      </c>
      <c r="F11178" s="61">
        <v>13.97</v>
      </c>
      <c r="G11178" s="61">
        <v>13.97</v>
      </c>
    </row>
    <row r="11179" spans="1:7" ht="22.5">
      <c r="A11179" s="1" t="str">
        <f t="shared" si="176"/>
        <v>SINAPI-I 38851</v>
      </c>
      <c r="B11179" s="3" t="s">
        <v>14774</v>
      </c>
      <c r="C11179" s="3">
        <v>38851</v>
      </c>
      <c r="D11179" s="2" t="s">
        <v>11247</v>
      </c>
      <c r="E11179" s="3" t="s">
        <v>9848</v>
      </c>
      <c r="F11179" s="61">
        <v>24.09</v>
      </c>
      <c r="G11179" s="61">
        <v>24.09</v>
      </c>
    </row>
    <row r="11180" spans="1:7" ht="22.5">
      <c r="A11180" s="1" t="str">
        <f t="shared" si="176"/>
        <v>SINAPI-I 38854</v>
      </c>
      <c r="B11180" s="3" t="s">
        <v>14774</v>
      </c>
      <c r="C11180" s="3">
        <v>38854</v>
      </c>
      <c r="D11180" s="2" t="s">
        <v>11248</v>
      </c>
      <c r="E11180" s="3" t="s">
        <v>9848</v>
      </c>
      <c r="F11180" s="61">
        <v>10.46</v>
      </c>
      <c r="G11180" s="61">
        <v>10.46</v>
      </c>
    </row>
    <row r="11181" spans="1:7" ht="33.75">
      <c r="A11181" s="1" t="str">
        <f t="shared" si="176"/>
        <v>SINAPI-I 3104</v>
      </c>
      <c r="B11181" s="3" t="s">
        <v>14774</v>
      </c>
      <c r="C11181" s="3">
        <v>3104</v>
      </c>
      <c r="D11181" s="2" t="s">
        <v>11249</v>
      </c>
      <c r="E11181" s="3" t="s">
        <v>14764</v>
      </c>
      <c r="F11181" s="61">
        <v>185.54</v>
      </c>
      <c r="G11181" s="61">
        <v>185.54</v>
      </c>
    </row>
    <row r="11182" spans="1:7" ht="22.5">
      <c r="A11182" s="1" t="str">
        <f t="shared" si="176"/>
        <v>SINAPI-I 1607</v>
      </c>
      <c r="B11182" s="3" t="s">
        <v>14774</v>
      </c>
      <c r="C11182" s="3">
        <v>1607</v>
      </c>
      <c r="D11182" s="2" t="s">
        <v>11250</v>
      </c>
      <c r="E11182" s="3" t="s">
        <v>14764</v>
      </c>
      <c r="F11182" s="61">
        <v>0.28000000000000003</v>
      </c>
      <c r="G11182" s="61">
        <v>0.28000000000000003</v>
      </c>
    </row>
    <row r="11183" spans="1:7" ht="22.5">
      <c r="A11183" s="1" t="str">
        <f t="shared" si="176"/>
        <v>SINAPI-I 38169</v>
      </c>
      <c r="B11183" s="3" t="s">
        <v>14774</v>
      </c>
      <c r="C11183" s="3">
        <v>38169</v>
      </c>
      <c r="D11183" s="2" t="s">
        <v>11251</v>
      </c>
      <c r="E11183" s="3" t="s">
        <v>14764</v>
      </c>
      <c r="F11183" s="61">
        <v>79.040000000000006</v>
      </c>
      <c r="G11183" s="61">
        <v>79.040000000000006</v>
      </c>
    </row>
    <row r="11184" spans="1:7" ht="22.5">
      <c r="A11184" s="1" t="str">
        <f t="shared" si="176"/>
        <v>SINAPI-I 6142</v>
      </c>
      <c r="B11184" s="3" t="s">
        <v>14774</v>
      </c>
      <c r="C11184" s="3">
        <v>6142</v>
      </c>
      <c r="D11184" s="2" t="s">
        <v>11252</v>
      </c>
      <c r="E11184" s="3" t="s">
        <v>9848</v>
      </c>
      <c r="F11184" s="61">
        <v>9.3699999999999992</v>
      </c>
      <c r="G11184" s="61">
        <v>9.3699999999999992</v>
      </c>
    </row>
    <row r="11185" spans="1:7" ht="22.5">
      <c r="A11185" s="1" t="str">
        <f t="shared" si="176"/>
        <v>SINAPI-I 11686</v>
      </c>
      <c r="B11185" s="3" t="s">
        <v>14774</v>
      </c>
      <c r="C11185" s="3">
        <v>11686</v>
      </c>
      <c r="D11185" s="2" t="s">
        <v>11253</v>
      </c>
      <c r="E11185" s="3" t="s">
        <v>9848</v>
      </c>
      <c r="F11185" s="61">
        <v>13</v>
      </c>
      <c r="G11185" s="61">
        <v>13</v>
      </c>
    </row>
    <row r="11186" spans="1:7">
      <c r="A11186" s="1" t="str">
        <f t="shared" si="176"/>
        <v>SINAPI-I 37598</v>
      </c>
      <c r="B11186" s="3" t="s">
        <v>14774</v>
      </c>
      <c r="C11186" s="3">
        <v>37598</v>
      </c>
      <c r="D11186" s="2" t="s">
        <v>11254</v>
      </c>
      <c r="E11186" s="3" t="s">
        <v>9848</v>
      </c>
      <c r="F11186" s="61">
        <v>38.11</v>
      </c>
      <c r="G11186" s="61">
        <v>38.11</v>
      </c>
    </row>
    <row r="11187" spans="1:7" ht="22.5">
      <c r="A11187" s="1" t="str">
        <f t="shared" si="176"/>
        <v>SINAPI-I 25398</v>
      </c>
      <c r="B11187" s="3" t="s">
        <v>14774</v>
      </c>
      <c r="C11187" s="3">
        <v>25398</v>
      </c>
      <c r="D11187" s="2" t="s">
        <v>11255</v>
      </c>
      <c r="E11187" s="3" t="s">
        <v>9848</v>
      </c>
      <c r="F11187" s="61">
        <v>3649.1</v>
      </c>
      <c r="G11187" s="61">
        <v>3649.1</v>
      </c>
    </row>
    <row r="11188" spans="1:7" ht="22.5">
      <c r="A11188" s="1" t="str">
        <f t="shared" si="176"/>
        <v>SINAPI-I 25399</v>
      </c>
      <c r="B11188" s="3" t="s">
        <v>14774</v>
      </c>
      <c r="C11188" s="3">
        <v>25399</v>
      </c>
      <c r="D11188" s="2" t="s">
        <v>11256</v>
      </c>
      <c r="E11188" s="3" t="s">
        <v>9848</v>
      </c>
      <c r="F11188" s="61">
        <v>2215.3200000000002</v>
      </c>
      <c r="G11188" s="61">
        <v>2215.3200000000002</v>
      </c>
    </row>
    <row r="11189" spans="1:7" ht="22.5">
      <c r="A11189" s="1" t="str">
        <f t="shared" si="176"/>
        <v>SINAPI-I 43440</v>
      </c>
      <c r="B11189" s="3" t="s">
        <v>14774</v>
      </c>
      <c r="C11189" s="3">
        <v>43440</v>
      </c>
      <c r="D11189" s="2" t="s">
        <v>11257</v>
      </c>
      <c r="E11189" s="3" t="s">
        <v>9848</v>
      </c>
      <c r="F11189" s="61">
        <v>616.94000000000005</v>
      </c>
      <c r="G11189" s="61">
        <v>616.94000000000005</v>
      </c>
    </row>
    <row r="11190" spans="1:7" ht="22.5">
      <c r="A11190" s="1" t="str">
        <f t="shared" si="176"/>
        <v>SINAPI-I 10667</v>
      </c>
      <c r="B11190" s="3" t="s">
        <v>14774</v>
      </c>
      <c r="C11190" s="3">
        <v>10667</v>
      </c>
      <c r="D11190" s="2" t="s">
        <v>11258</v>
      </c>
      <c r="E11190" s="3" t="s">
        <v>9848</v>
      </c>
      <c r="F11190" s="61">
        <v>19404</v>
      </c>
      <c r="G11190" s="61">
        <v>19404</v>
      </c>
    </row>
    <row r="11191" spans="1:7">
      <c r="A11191" s="1" t="str">
        <f t="shared" si="176"/>
        <v>SINAPI-I 1613</v>
      </c>
      <c r="B11191" s="3" t="s">
        <v>14774</v>
      </c>
      <c r="C11191" s="3">
        <v>1613</v>
      </c>
      <c r="D11191" s="2" t="s">
        <v>11259</v>
      </c>
      <c r="E11191" s="3" t="s">
        <v>9848</v>
      </c>
      <c r="F11191" s="61">
        <v>1781.14</v>
      </c>
      <c r="G11191" s="61">
        <v>1781.14</v>
      </c>
    </row>
    <row r="11192" spans="1:7">
      <c r="A11192" s="1" t="str">
        <f t="shared" si="176"/>
        <v>SINAPI-I 1626</v>
      </c>
      <c r="B11192" s="3" t="s">
        <v>14774</v>
      </c>
      <c r="C11192" s="3">
        <v>1626</v>
      </c>
      <c r="D11192" s="2" t="s">
        <v>11260</v>
      </c>
      <c r="E11192" s="3" t="s">
        <v>9848</v>
      </c>
      <c r="F11192" s="61">
        <v>2663.91</v>
      </c>
      <c r="G11192" s="61">
        <v>2663.91</v>
      </c>
    </row>
    <row r="11193" spans="1:7">
      <c r="A11193" s="1" t="str">
        <f t="shared" si="176"/>
        <v>SINAPI-I 1625</v>
      </c>
      <c r="B11193" s="3" t="s">
        <v>14774</v>
      </c>
      <c r="C11193" s="3">
        <v>1625</v>
      </c>
      <c r="D11193" s="2" t="s">
        <v>11261</v>
      </c>
      <c r="E11193" s="3" t="s">
        <v>9848</v>
      </c>
      <c r="F11193" s="61">
        <v>186.06</v>
      </c>
      <c r="G11193" s="61">
        <v>186.06</v>
      </c>
    </row>
    <row r="11194" spans="1:7">
      <c r="A11194" s="1" t="str">
        <f t="shared" si="176"/>
        <v>SINAPI-I 1622</v>
      </c>
      <c r="B11194" s="3" t="s">
        <v>14774</v>
      </c>
      <c r="C11194" s="3">
        <v>1622</v>
      </c>
      <c r="D11194" s="2" t="s">
        <v>11262</v>
      </c>
      <c r="E11194" s="3" t="s">
        <v>9848</v>
      </c>
      <c r="F11194" s="61">
        <v>6011.36</v>
      </c>
      <c r="G11194" s="61">
        <v>6011.36</v>
      </c>
    </row>
    <row r="11195" spans="1:7">
      <c r="A11195" s="1" t="str">
        <f t="shared" si="176"/>
        <v>SINAPI-I 1620</v>
      </c>
      <c r="B11195" s="3" t="s">
        <v>14774</v>
      </c>
      <c r="C11195" s="3">
        <v>1620</v>
      </c>
      <c r="D11195" s="2" t="s">
        <v>11263</v>
      </c>
      <c r="E11195" s="3" t="s">
        <v>9848</v>
      </c>
      <c r="F11195" s="61">
        <v>391.95</v>
      </c>
      <c r="G11195" s="61">
        <v>391.95</v>
      </c>
    </row>
    <row r="11196" spans="1:7">
      <c r="A11196" s="1" t="str">
        <f t="shared" si="176"/>
        <v>SINAPI-I 1629</v>
      </c>
      <c r="B11196" s="3" t="s">
        <v>14774</v>
      </c>
      <c r="C11196" s="3">
        <v>1629</v>
      </c>
      <c r="D11196" s="2" t="s">
        <v>11264</v>
      </c>
      <c r="E11196" s="3" t="s">
        <v>9848</v>
      </c>
      <c r="F11196" s="61">
        <v>14630.23</v>
      </c>
      <c r="G11196" s="61">
        <v>14630.23</v>
      </c>
    </row>
    <row r="11197" spans="1:7">
      <c r="A11197" s="1" t="str">
        <f t="shared" si="176"/>
        <v>SINAPI-I 1627</v>
      </c>
      <c r="B11197" s="3" t="s">
        <v>14774</v>
      </c>
      <c r="C11197" s="3">
        <v>1627</v>
      </c>
      <c r="D11197" s="2" t="s">
        <v>11265</v>
      </c>
      <c r="E11197" s="3" t="s">
        <v>9848</v>
      </c>
      <c r="F11197" s="61">
        <v>749.2</v>
      </c>
      <c r="G11197" s="61">
        <v>749.2</v>
      </c>
    </row>
    <row r="11198" spans="1:7">
      <c r="A11198" s="1" t="str">
        <f t="shared" si="176"/>
        <v>SINAPI-I 1623</v>
      </c>
      <c r="B11198" s="3" t="s">
        <v>14774</v>
      </c>
      <c r="C11198" s="3">
        <v>1623</v>
      </c>
      <c r="D11198" s="2" t="s">
        <v>11266</v>
      </c>
      <c r="E11198" s="3" t="s">
        <v>9848</v>
      </c>
      <c r="F11198" s="61">
        <v>151.74</v>
      </c>
      <c r="G11198" s="61">
        <v>151.74</v>
      </c>
    </row>
    <row r="11199" spans="1:7">
      <c r="A11199" s="1" t="str">
        <f t="shared" si="176"/>
        <v>SINAPI-I 1619</v>
      </c>
      <c r="B11199" s="3" t="s">
        <v>14774</v>
      </c>
      <c r="C11199" s="3">
        <v>1619</v>
      </c>
      <c r="D11199" s="2" t="s">
        <v>11267</v>
      </c>
      <c r="E11199" s="3" t="s">
        <v>9848</v>
      </c>
      <c r="F11199" s="61">
        <v>208.73</v>
      </c>
      <c r="G11199" s="61">
        <v>208.73</v>
      </c>
    </row>
    <row r="11200" spans="1:7">
      <c r="A11200" s="1" t="str">
        <f t="shared" si="176"/>
        <v>SINAPI-I 1630</v>
      </c>
      <c r="B11200" s="3" t="s">
        <v>14774</v>
      </c>
      <c r="C11200" s="3">
        <v>1630</v>
      </c>
      <c r="D11200" s="2" t="s">
        <v>11268</v>
      </c>
      <c r="E11200" s="3" t="s">
        <v>9848</v>
      </c>
      <c r="F11200" s="61">
        <v>4595.8100000000004</v>
      </c>
      <c r="G11200" s="61">
        <v>4595.8100000000004</v>
      </c>
    </row>
    <row r="11201" spans="1:7">
      <c r="A11201" s="1" t="str">
        <f t="shared" si="176"/>
        <v>SINAPI-I 1616</v>
      </c>
      <c r="B11201" s="3" t="s">
        <v>14774</v>
      </c>
      <c r="C11201" s="3">
        <v>1616</v>
      </c>
      <c r="D11201" s="2" t="s">
        <v>11269</v>
      </c>
      <c r="E11201" s="3" t="s">
        <v>9848</v>
      </c>
      <c r="F11201" s="61">
        <v>7068.44</v>
      </c>
      <c r="G11201" s="61">
        <v>7068.44</v>
      </c>
    </row>
    <row r="11202" spans="1:7">
      <c r="A11202" s="1" t="str">
        <f t="shared" si="176"/>
        <v>SINAPI-I 1614</v>
      </c>
      <c r="B11202" s="3" t="s">
        <v>14774</v>
      </c>
      <c r="C11202" s="3">
        <v>1614</v>
      </c>
      <c r="D11202" s="2" t="s">
        <v>11270</v>
      </c>
      <c r="E11202" s="3" t="s">
        <v>9848</v>
      </c>
      <c r="F11202" s="61">
        <v>323.05</v>
      </c>
      <c r="G11202" s="61">
        <v>323.05</v>
      </c>
    </row>
    <row r="11203" spans="1:7">
      <c r="A11203" s="1" t="str">
        <f t="shared" si="176"/>
        <v>SINAPI-I 1617</v>
      </c>
      <c r="B11203" s="3" t="s">
        <v>14774</v>
      </c>
      <c r="C11203" s="3">
        <v>1617</v>
      </c>
      <c r="D11203" s="2" t="s">
        <v>11271</v>
      </c>
      <c r="E11203" s="3" t="s">
        <v>9848</v>
      </c>
      <c r="F11203" s="61">
        <v>8438.19</v>
      </c>
      <c r="G11203" s="61">
        <v>8438.19</v>
      </c>
    </row>
    <row r="11204" spans="1:7">
      <c r="A11204" s="1" t="str">
        <f t="shared" si="176"/>
        <v>SINAPI-I 1621</v>
      </c>
      <c r="B11204" s="3" t="s">
        <v>14774</v>
      </c>
      <c r="C11204" s="3">
        <v>1621</v>
      </c>
      <c r="D11204" s="2" t="s">
        <v>11272</v>
      </c>
      <c r="E11204" s="3" t="s">
        <v>9848</v>
      </c>
      <c r="F11204" s="61">
        <v>577.77</v>
      </c>
      <c r="G11204" s="61">
        <v>577.77</v>
      </c>
    </row>
    <row r="11205" spans="1:7">
      <c r="A11205" s="1" t="str">
        <f t="shared" si="176"/>
        <v>SINAPI-I 1624</v>
      </c>
      <c r="B11205" s="3" t="s">
        <v>14774</v>
      </c>
      <c r="C11205" s="3">
        <v>1624</v>
      </c>
      <c r="D11205" s="2" t="s">
        <v>11273</v>
      </c>
      <c r="E11205" s="3" t="s">
        <v>9848</v>
      </c>
      <c r="F11205" s="61">
        <v>20741.48</v>
      </c>
      <c r="G11205" s="61">
        <v>20741.48</v>
      </c>
    </row>
    <row r="11206" spans="1:7">
      <c r="A11206" s="1" t="str">
        <f t="shared" si="176"/>
        <v>SINAPI-I 1615</v>
      </c>
      <c r="B11206" s="3" t="s">
        <v>14774</v>
      </c>
      <c r="C11206" s="3">
        <v>1615</v>
      </c>
      <c r="D11206" s="2" t="s">
        <v>11274</v>
      </c>
      <c r="E11206" s="3" t="s">
        <v>9848</v>
      </c>
      <c r="F11206" s="61">
        <v>1084.96</v>
      </c>
      <c r="G11206" s="61">
        <v>1084.96</v>
      </c>
    </row>
    <row r="11207" spans="1:7">
      <c r="A11207" s="1" t="str">
        <f t="shared" si="176"/>
        <v>SINAPI-I 1612</v>
      </c>
      <c r="B11207" s="3" t="s">
        <v>14774</v>
      </c>
      <c r="C11207" s="3">
        <v>1612</v>
      </c>
      <c r="D11207" s="2" t="s">
        <v>11275</v>
      </c>
      <c r="E11207" s="3" t="s">
        <v>9848</v>
      </c>
      <c r="F11207" s="61">
        <v>142.9</v>
      </c>
      <c r="G11207" s="61">
        <v>142.9</v>
      </c>
    </row>
    <row r="11208" spans="1:7">
      <c r="A11208" s="1" t="str">
        <f t="shared" si="176"/>
        <v>SINAPI-I 1618</v>
      </c>
      <c r="B11208" s="3" t="s">
        <v>14774</v>
      </c>
      <c r="C11208" s="3">
        <v>1618</v>
      </c>
      <c r="D11208" s="2" t="s">
        <v>11276</v>
      </c>
      <c r="E11208" s="3" t="s">
        <v>9848</v>
      </c>
      <c r="F11208" s="61">
        <v>1490.9</v>
      </c>
      <c r="G11208" s="61">
        <v>1490.9</v>
      </c>
    </row>
    <row r="11209" spans="1:7">
      <c r="A11209" s="1" t="str">
        <f t="shared" ref="A11209:A11272" si="177">CONCATENATE($B11209," ",$C11209)</f>
        <v>SINAPI-I 14211</v>
      </c>
      <c r="B11209" s="3" t="s">
        <v>14774</v>
      </c>
      <c r="C11209" s="3">
        <v>14211</v>
      </c>
      <c r="D11209" s="2" t="s">
        <v>11277</v>
      </c>
      <c r="E11209" s="3" t="s">
        <v>9848</v>
      </c>
      <c r="F11209" s="61">
        <v>45.53</v>
      </c>
      <c r="G11209" s="61">
        <v>45.53</v>
      </c>
    </row>
    <row r="11210" spans="1:7" ht="22.5">
      <c r="A11210" s="1" t="str">
        <f t="shared" si="177"/>
        <v>SINAPI-I 43657</v>
      </c>
      <c r="B11210" s="3" t="s">
        <v>14774</v>
      </c>
      <c r="C11210" s="3">
        <v>43657</v>
      </c>
      <c r="D11210" s="2" t="s">
        <v>11278</v>
      </c>
      <c r="E11210" s="3" t="s">
        <v>9849</v>
      </c>
      <c r="F11210" s="61">
        <v>8</v>
      </c>
      <c r="G11210" s="61">
        <v>8</v>
      </c>
    </row>
    <row r="11211" spans="1:7">
      <c r="A11211" s="1" t="str">
        <f t="shared" si="177"/>
        <v>SINAPI-I 38200</v>
      </c>
      <c r="B11211" s="3" t="s">
        <v>14774</v>
      </c>
      <c r="C11211" s="3">
        <v>38200</v>
      </c>
      <c r="D11211" s="2" t="s">
        <v>11279</v>
      </c>
      <c r="E11211" s="3" t="s">
        <v>14765</v>
      </c>
      <c r="F11211" s="61">
        <v>440.93</v>
      </c>
      <c r="G11211" s="61">
        <v>440.93</v>
      </c>
    </row>
    <row r="11212" spans="1:7">
      <c r="A11212" s="1" t="str">
        <f t="shared" si="177"/>
        <v>SINAPI-I 39269</v>
      </c>
      <c r="B11212" s="3" t="s">
        <v>14774</v>
      </c>
      <c r="C11212" s="3">
        <v>39269</v>
      </c>
      <c r="D11212" s="2" t="s">
        <v>11280</v>
      </c>
      <c r="E11212" s="3" t="s">
        <v>9849</v>
      </c>
      <c r="F11212" s="61">
        <v>1.42</v>
      </c>
      <c r="G11212" s="61">
        <v>1.42</v>
      </c>
    </row>
    <row r="11213" spans="1:7">
      <c r="A11213" s="1" t="str">
        <f t="shared" si="177"/>
        <v>SINAPI-I 11889</v>
      </c>
      <c r="B11213" s="3" t="s">
        <v>14774</v>
      </c>
      <c r="C11213" s="3">
        <v>11889</v>
      </c>
      <c r="D11213" s="2" t="s">
        <v>11281</v>
      </c>
      <c r="E11213" s="3" t="s">
        <v>9849</v>
      </c>
      <c r="F11213" s="61">
        <v>1.95</v>
      </c>
      <c r="G11213" s="61">
        <v>1.95</v>
      </c>
    </row>
    <row r="11214" spans="1:7">
      <c r="A11214" s="1" t="str">
        <f t="shared" si="177"/>
        <v>SINAPI-I 39270</v>
      </c>
      <c r="B11214" s="3" t="s">
        <v>14774</v>
      </c>
      <c r="C11214" s="3">
        <v>39270</v>
      </c>
      <c r="D11214" s="2" t="s">
        <v>11282</v>
      </c>
      <c r="E11214" s="3" t="s">
        <v>9849</v>
      </c>
      <c r="F11214" s="61">
        <v>2.5299999999999998</v>
      </c>
      <c r="G11214" s="61">
        <v>2.5299999999999998</v>
      </c>
    </row>
    <row r="11215" spans="1:7">
      <c r="A11215" s="1" t="str">
        <f t="shared" si="177"/>
        <v>SINAPI-I 11890</v>
      </c>
      <c r="B11215" s="3" t="s">
        <v>14774</v>
      </c>
      <c r="C11215" s="3">
        <v>11890</v>
      </c>
      <c r="D11215" s="2" t="s">
        <v>11283</v>
      </c>
      <c r="E11215" s="3" t="s">
        <v>9849</v>
      </c>
      <c r="F11215" s="61">
        <v>3.44</v>
      </c>
      <c r="G11215" s="61">
        <v>3.44</v>
      </c>
    </row>
    <row r="11216" spans="1:7">
      <c r="A11216" s="1" t="str">
        <f t="shared" si="177"/>
        <v>SINAPI-I 11891</v>
      </c>
      <c r="B11216" s="3" t="s">
        <v>14774</v>
      </c>
      <c r="C11216" s="3">
        <v>11891</v>
      </c>
      <c r="D11216" s="2" t="s">
        <v>11284</v>
      </c>
      <c r="E11216" s="3" t="s">
        <v>9849</v>
      </c>
      <c r="F11216" s="61">
        <v>5.59</v>
      </c>
      <c r="G11216" s="61">
        <v>5.59</v>
      </c>
    </row>
    <row r="11217" spans="1:7">
      <c r="A11217" s="1" t="str">
        <f t="shared" si="177"/>
        <v>SINAPI-I 11892</v>
      </c>
      <c r="B11217" s="3" t="s">
        <v>14774</v>
      </c>
      <c r="C11217" s="3">
        <v>11892</v>
      </c>
      <c r="D11217" s="2" t="s">
        <v>11285</v>
      </c>
      <c r="E11217" s="3" t="s">
        <v>9849</v>
      </c>
      <c r="F11217" s="61">
        <v>9.1300000000000008</v>
      </c>
      <c r="G11217" s="61">
        <v>9.1300000000000008</v>
      </c>
    </row>
    <row r="11218" spans="1:7">
      <c r="A11218" s="1" t="str">
        <f t="shared" si="177"/>
        <v>SINAPI-I 37601</v>
      </c>
      <c r="B11218" s="3" t="s">
        <v>14774</v>
      </c>
      <c r="C11218" s="3">
        <v>37601</v>
      </c>
      <c r="D11218" s="2" t="s">
        <v>11286</v>
      </c>
      <c r="E11218" s="3" t="s">
        <v>9849</v>
      </c>
      <c r="F11218" s="61">
        <v>8.4700000000000006</v>
      </c>
      <c r="G11218" s="61">
        <v>8.4700000000000006</v>
      </c>
    </row>
    <row r="11219" spans="1:7">
      <c r="A11219" s="1" t="str">
        <f t="shared" si="177"/>
        <v>SINAPI-I 1634</v>
      </c>
      <c r="B11219" s="3" t="s">
        <v>14774</v>
      </c>
      <c r="C11219" s="3">
        <v>1634</v>
      </c>
      <c r="D11219" s="2" t="s">
        <v>11287</v>
      </c>
      <c r="E11219" s="3" t="s">
        <v>9849</v>
      </c>
      <c r="F11219" s="61">
        <v>8.75</v>
      </c>
      <c r="G11219" s="61">
        <v>8.75</v>
      </c>
    </row>
    <row r="11220" spans="1:7">
      <c r="A11220" s="1" t="str">
        <f t="shared" si="177"/>
        <v>SINAPI-I 44274</v>
      </c>
      <c r="B11220" s="3" t="s">
        <v>14774</v>
      </c>
      <c r="C11220" s="3">
        <v>44274</v>
      </c>
      <c r="D11220" s="2" t="s">
        <v>11288</v>
      </c>
      <c r="E11220" s="3" t="s">
        <v>9848</v>
      </c>
      <c r="F11220" s="61">
        <v>706.97</v>
      </c>
      <c r="G11220" s="61">
        <v>706.97</v>
      </c>
    </row>
    <row r="11221" spans="1:7">
      <c r="A11221" s="1" t="str">
        <f t="shared" si="177"/>
        <v>SINAPI-I 5086</v>
      </c>
      <c r="B11221" s="3" t="s">
        <v>14774</v>
      </c>
      <c r="C11221" s="3">
        <v>5086</v>
      </c>
      <c r="D11221" s="2" t="s">
        <v>11289</v>
      </c>
      <c r="E11221" s="3" t="s">
        <v>9851</v>
      </c>
      <c r="F11221" s="61">
        <v>32.72</v>
      </c>
      <c r="G11221" s="61">
        <v>32.72</v>
      </c>
    </row>
    <row r="11222" spans="1:7">
      <c r="A11222" s="1" t="str">
        <f t="shared" si="177"/>
        <v>SINAPI-I 45244</v>
      </c>
      <c r="B11222" s="3" t="s">
        <v>14774</v>
      </c>
      <c r="C11222" s="3">
        <v>45244</v>
      </c>
      <c r="D11222" s="2" t="s">
        <v>11290</v>
      </c>
      <c r="E11222" s="3" t="s">
        <v>9848</v>
      </c>
      <c r="F11222" s="61">
        <v>101.38</v>
      </c>
      <c r="G11222" s="61">
        <v>101.38</v>
      </c>
    </row>
    <row r="11223" spans="1:7" ht="22.5">
      <c r="A11223" s="1" t="str">
        <f t="shared" si="177"/>
        <v>SINAPI-I 11280</v>
      </c>
      <c r="B11223" s="3" t="s">
        <v>14774</v>
      </c>
      <c r="C11223" s="3">
        <v>11280</v>
      </c>
      <c r="D11223" s="2" t="s">
        <v>11291</v>
      </c>
      <c r="E11223" s="3" t="s">
        <v>9848</v>
      </c>
      <c r="F11223" s="61">
        <v>5786.41</v>
      </c>
      <c r="G11223" s="61">
        <v>5786.41</v>
      </c>
    </row>
    <row r="11224" spans="1:7" ht="22.5">
      <c r="A11224" s="1" t="str">
        <f t="shared" si="177"/>
        <v>SINAPI-I 40519</v>
      </c>
      <c r="B11224" s="3" t="s">
        <v>14774</v>
      </c>
      <c r="C11224" s="3">
        <v>40519</v>
      </c>
      <c r="D11224" s="2" t="s">
        <v>11292</v>
      </c>
      <c r="E11224" s="3" t="s">
        <v>9848</v>
      </c>
      <c r="F11224" s="61">
        <v>131855.29</v>
      </c>
      <c r="G11224" s="61">
        <v>131855.29</v>
      </c>
    </row>
    <row r="11225" spans="1:7">
      <c r="A11225" s="1" t="str">
        <f t="shared" si="177"/>
        <v>SINAPI-I 3446</v>
      </c>
      <c r="B11225" s="3" t="s">
        <v>14774</v>
      </c>
      <c r="C11225" s="3">
        <v>3446</v>
      </c>
      <c r="D11225" s="2" t="s">
        <v>11293</v>
      </c>
      <c r="E11225" s="3" t="s">
        <v>9848</v>
      </c>
      <c r="F11225" s="61">
        <v>37.4</v>
      </c>
      <c r="G11225" s="61">
        <v>37.4</v>
      </c>
    </row>
    <row r="11226" spans="1:7">
      <c r="A11226" s="1" t="str">
        <f t="shared" si="177"/>
        <v>SINAPI-I 3445</v>
      </c>
      <c r="B11226" s="3" t="s">
        <v>14774</v>
      </c>
      <c r="C11226" s="3">
        <v>3445</v>
      </c>
      <c r="D11226" s="2" t="s">
        <v>11294</v>
      </c>
      <c r="E11226" s="3" t="s">
        <v>9848</v>
      </c>
      <c r="F11226" s="61">
        <v>30.54</v>
      </c>
      <c r="G11226" s="61">
        <v>30.54</v>
      </c>
    </row>
    <row r="11227" spans="1:7">
      <c r="A11227" s="1" t="str">
        <f t="shared" si="177"/>
        <v>SINAPI-I 3444</v>
      </c>
      <c r="B11227" s="3" t="s">
        <v>14774</v>
      </c>
      <c r="C11227" s="3">
        <v>3444</v>
      </c>
      <c r="D11227" s="2" t="s">
        <v>11295</v>
      </c>
      <c r="E11227" s="3" t="s">
        <v>9848</v>
      </c>
      <c r="F11227" s="61">
        <v>18.79</v>
      </c>
      <c r="G11227" s="61">
        <v>18.79</v>
      </c>
    </row>
    <row r="11228" spans="1:7">
      <c r="A11228" s="1" t="str">
        <f t="shared" si="177"/>
        <v>SINAPI-I 3441</v>
      </c>
      <c r="B11228" s="3" t="s">
        <v>14774</v>
      </c>
      <c r="C11228" s="3">
        <v>3441</v>
      </c>
      <c r="D11228" s="2" t="s">
        <v>11296</v>
      </c>
      <c r="E11228" s="3" t="s">
        <v>9848</v>
      </c>
      <c r="F11228" s="61">
        <v>8.6199999999999992</v>
      </c>
      <c r="G11228" s="61">
        <v>8.6199999999999992</v>
      </c>
    </row>
    <row r="11229" spans="1:7">
      <c r="A11229" s="1" t="str">
        <f t="shared" si="177"/>
        <v>SINAPI-I 12402</v>
      </c>
      <c r="B11229" s="3" t="s">
        <v>14774</v>
      </c>
      <c r="C11229" s="3">
        <v>12402</v>
      </c>
      <c r="D11229" s="2" t="s">
        <v>11297</v>
      </c>
      <c r="E11229" s="3" t="s">
        <v>9848</v>
      </c>
      <c r="F11229" s="61">
        <v>105.14</v>
      </c>
      <c r="G11229" s="61">
        <v>105.14</v>
      </c>
    </row>
    <row r="11230" spans="1:7">
      <c r="A11230" s="1" t="str">
        <f t="shared" si="177"/>
        <v>SINAPI-I 3447</v>
      </c>
      <c r="B11230" s="3" t="s">
        <v>14774</v>
      </c>
      <c r="C11230" s="3">
        <v>3447</v>
      </c>
      <c r="D11230" s="2" t="s">
        <v>11298</v>
      </c>
      <c r="E11230" s="3" t="s">
        <v>9848</v>
      </c>
      <c r="F11230" s="61">
        <v>54.39</v>
      </c>
      <c r="G11230" s="61">
        <v>54.39</v>
      </c>
    </row>
    <row r="11231" spans="1:7">
      <c r="A11231" s="1" t="str">
        <f t="shared" si="177"/>
        <v>SINAPI-I 3448</v>
      </c>
      <c r="B11231" s="3" t="s">
        <v>14774</v>
      </c>
      <c r="C11231" s="3">
        <v>3448</v>
      </c>
      <c r="D11231" s="2" t="s">
        <v>11299</v>
      </c>
      <c r="E11231" s="3" t="s">
        <v>9848</v>
      </c>
      <c r="F11231" s="61">
        <v>153.71</v>
      </c>
      <c r="G11231" s="61">
        <v>153.71</v>
      </c>
    </row>
    <row r="11232" spans="1:7">
      <c r="A11232" s="1" t="str">
        <f t="shared" si="177"/>
        <v>SINAPI-I 3442</v>
      </c>
      <c r="B11232" s="3" t="s">
        <v>14774</v>
      </c>
      <c r="C11232" s="3">
        <v>3442</v>
      </c>
      <c r="D11232" s="2" t="s">
        <v>11300</v>
      </c>
      <c r="E11232" s="3" t="s">
        <v>9848</v>
      </c>
      <c r="F11232" s="61">
        <v>12.89</v>
      </c>
      <c r="G11232" s="61">
        <v>12.89</v>
      </c>
    </row>
    <row r="11233" spans="1:7">
      <c r="A11233" s="1" t="str">
        <f t="shared" si="177"/>
        <v>SINAPI-I 3449</v>
      </c>
      <c r="B11233" s="3" t="s">
        <v>14774</v>
      </c>
      <c r="C11233" s="3">
        <v>3449</v>
      </c>
      <c r="D11233" s="2" t="s">
        <v>11301</v>
      </c>
      <c r="E11233" s="3" t="s">
        <v>9848</v>
      </c>
      <c r="F11233" s="61">
        <v>269.33999999999997</v>
      </c>
      <c r="G11233" s="61">
        <v>269.33999999999997</v>
      </c>
    </row>
    <row r="11234" spans="1:7">
      <c r="A11234" s="1" t="str">
        <f t="shared" si="177"/>
        <v>SINAPI-I 37438</v>
      </c>
      <c r="B11234" s="3" t="s">
        <v>14774</v>
      </c>
      <c r="C11234" s="3">
        <v>37438</v>
      </c>
      <c r="D11234" s="2" t="s">
        <v>11302</v>
      </c>
      <c r="E11234" s="3" t="s">
        <v>9848</v>
      </c>
      <c r="F11234" s="61">
        <v>246.08</v>
      </c>
      <c r="G11234" s="61">
        <v>246.08</v>
      </c>
    </row>
    <row r="11235" spans="1:7">
      <c r="A11235" s="1" t="str">
        <f t="shared" si="177"/>
        <v>SINAPI-I 37439</v>
      </c>
      <c r="B11235" s="3" t="s">
        <v>14774</v>
      </c>
      <c r="C11235" s="3">
        <v>37439</v>
      </c>
      <c r="D11235" s="2" t="s">
        <v>11303</v>
      </c>
      <c r="E11235" s="3" t="s">
        <v>9848</v>
      </c>
      <c r="F11235" s="61">
        <v>1608.84</v>
      </c>
      <c r="G11235" s="61">
        <v>1608.84</v>
      </c>
    </row>
    <row r="11236" spans="1:7">
      <c r="A11236" s="1" t="str">
        <f t="shared" si="177"/>
        <v>SINAPI-I 37435</v>
      </c>
      <c r="B11236" s="3" t="s">
        <v>14774</v>
      </c>
      <c r="C11236" s="3">
        <v>37435</v>
      </c>
      <c r="D11236" s="2" t="s">
        <v>11304</v>
      </c>
      <c r="E11236" s="3" t="s">
        <v>9848</v>
      </c>
      <c r="F11236" s="61">
        <v>28.92</v>
      </c>
      <c r="G11236" s="61">
        <v>28.92</v>
      </c>
    </row>
    <row r="11237" spans="1:7">
      <c r="A11237" s="1" t="str">
        <f t="shared" si="177"/>
        <v>SINAPI-I 37436</v>
      </c>
      <c r="B11237" s="3" t="s">
        <v>14774</v>
      </c>
      <c r="C11237" s="3">
        <v>37436</v>
      </c>
      <c r="D11237" s="2" t="s">
        <v>11305</v>
      </c>
      <c r="E11237" s="3" t="s">
        <v>9848</v>
      </c>
      <c r="F11237" s="61">
        <v>34.130000000000003</v>
      </c>
      <c r="G11237" s="61">
        <v>34.130000000000003</v>
      </c>
    </row>
    <row r="11238" spans="1:7">
      <c r="A11238" s="1" t="str">
        <f t="shared" si="177"/>
        <v>SINAPI-I 37437</v>
      </c>
      <c r="B11238" s="3" t="s">
        <v>14774</v>
      </c>
      <c r="C11238" s="3">
        <v>37437</v>
      </c>
      <c r="D11238" s="2" t="s">
        <v>11306</v>
      </c>
      <c r="E11238" s="3" t="s">
        <v>9848</v>
      </c>
      <c r="F11238" s="61">
        <v>49.36</v>
      </c>
      <c r="G11238" s="61">
        <v>49.36</v>
      </c>
    </row>
    <row r="11239" spans="1:7">
      <c r="A11239" s="1" t="str">
        <f t="shared" si="177"/>
        <v>SINAPI-I 3473</v>
      </c>
      <c r="B11239" s="3" t="s">
        <v>14774</v>
      </c>
      <c r="C11239" s="3">
        <v>3473</v>
      </c>
      <c r="D11239" s="2" t="s">
        <v>11307</v>
      </c>
      <c r="E11239" s="3" t="s">
        <v>9848</v>
      </c>
      <c r="F11239" s="61">
        <v>42.29</v>
      </c>
      <c r="G11239" s="61">
        <v>42.29</v>
      </c>
    </row>
    <row r="11240" spans="1:7">
      <c r="A11240" s="1" t="str">
        <f t="shared" si="177"/>
        <v>SINAPI-I 3474</v>
      </c>
      <c r="B11240" s="3" t="s">
        <v>14774</v>
      </c>
      <c r="C11240" s="3">
        <v>3474</v>
      </c>
      <c r="D11240" s="2" t="s">
        <v>11308</v>
      </c>
      <c r="E11240" s="3" t="s">
        <v>9848</v>
      </c>
      <c r="F11240" s="61">
        <v>34.86</v>
      </c>
      <c r="G11240" s="61">
        <v>34.86</v>
      </c>
    </row>
    <row r="11241" spans="1:7">
      <c r="A11241" s="1" t="str">
        <f t="shared" si="177"/>
        <v>SINAPI-I 3443</v>
      </c>
      <c r="B11241" s="3" t="s">
        <v>14774</v>
      </c>
      <c r="C11241" s="3">
        <v>3443</v>
      </c>
      <c r="D11241" s="2" t="s">
        <v>11309</v>
      </c>
      <c r="E11241" s="3" t="s">
        <v>9848</v>
      </c>
      <c r="F11241" s="61">
        <v>21.69</v>
      </c>
      <c r="G11241" s="61">
        <v>21.69</v>
      </c>
    </row>
    <row r="11242" spans="1:7">
      <c r="A11242" s="1" t="str">
        <f t="shared" si="177"/>
        <v>SINAPI-I 3450</v>
      </c>
      <c r="B11242" s="3" t="s">
        <v>14774</v>
      </c>
      <c r="C11242" s="3">
        <v>3450</v>
      </c>
      <c r="D11242" s="2" t="s">
        <v>11310</v>
      </c>
      <c r="E11242" s="3" t="s">
        <v>9848</v>
      </c>
      <c r="F11242" s="61">
        <v>10.1</v>
      </c>
      <c r="G11242" s="61">
        <v>10.1</v>
      </c>
    </row>
    <row r="11243" spans="1:7">
      <c r="A11243" s="1" t="str">
        <f t="shared" si="177"/>
        <v>SINAPI-I 3453</v>
      </c>
      <c r="B11243" s="3" t="s">
        <v>14774</v>
      </c>
      <c r="C11243" s="3">
        <v>3453</v>
      </c>
      <c r="D11243" s="2" t="s">
        <v>11311</v>
      </c>
      <c r="E11243" s="3" t="s">
        <v>9848</v>
      </c>
      <c r="F11243" s="61">
        <v>123.44</v>
      </c>
      <c r="G11243" s="61">
        <v>123.44</v>
      </c>
    </row>
    <row r="11244" spans="1:7">
      <c r="A11244" s="1" t="str">
        <f t="shared" si="177"/>
        <v>SINAPI-I 3452</v>
      </c>
      <c r="B11244" s="3" t="s">
        <v>14774</v>
      </c>
      <c r="C11244" s="3">
        <v>3452</v>
      </c>
      <c r="D11244" s="2" t="s">
        <v>11312</v>
      </c>
      <c r="E11244" s="3" t="s">
        <v>9848</v>
      </c>
      <c r="F11244" s="61">
        <v>60.93</v>
      </c>
      <c r="G11244" s="61">
        <v>60.93</v>
      </c>
    </row>
    <row r="11245" spans="1:7">
      <c r="A11245" s="1" t="str">
        <f t="shared" si="177"/>
        <v>SINAPI-I 3454</v>
      </c>
      <c r="B11245" s="3" t="s">
        <v>14774</v>
      </c>
      <c r="C11245" s="3">
        <v>3454</v>
      </c>
      <c r="D11245" s="2" t="s">
        <v>11313</v>
      </c>
      <c r="E11245" s="3" t="s">
        <v>9848</v>
      </c>
      <c r="F11245" s="61">
        <v>187.75</v>
      </c>
      <c r="G11245" s="61">
        <v>187.75</v>
      </c>
    </row>
    <row r="11246" spans="1:7">
      <c r="A11246" s="1" t="str">
        <f t="shared" si="177"/>
        <v>SINAPI-I 3451</v>
      </c>
      <c r="B11246" s="3" t="s">
        <v>14774</v>
      </c>
      <c r="C11246" s="3">
        <v>3451</v>
      </c>
      <c r="D11246" s="2" t="s">
        <v>11314</v>
      </c>
      <c r="E11246" s="3" t="s">
        <v>9848</v>
      </c>
      <c r="F11246" s="61">
        <v>12.09</v>
      </c>
      <c r="G11246" s="61">
        <v>12.09</v>
      </c>
    </row>
    <row r="11247" spans="1:7">
      <c r="A11247" s="1" t="str">
        <f t="shared" si="177"/>
        <v>SINAPI-I 3458</v>
      </c>
      <c r="B11247" s="3" t="s">
        <v>14774</v>
      </c>
      <c r="C11247" s="3">
        <v>3458</v>
      </c>
      <c r="D11247" s="2" t="s">
        <v>11315</v>
      </c>
      <c r="E11247" s="3" t="s">
        <v>9848</v>
      </c>
      <c r="F11247" s="61">
        <v>33.9</v>
      </c>
      <c r="G11247" s="61">
        <v>33.9</v>
      </c>
    </row>
    <row r="11248" spans="1:7">
      <c r="A11248" s="1" t="str">
        <f t="shared" si="177"/>
        <v>SINAPI-I 3457</v>
      </c>
      <c r="B11248" s="3" t="s">
        <v>14774</v>
      </c>
      <c r="C11248" s="3">
        <v>3457</v>
      </c>
      <c r="D11248" s="2" t="s">
        <v>11316</v>
      </c>
      <c r="E11248" s="3" t="s">
        <v>9848</v>
      </c>
      <c r="F11248" s="61">
        <v>25.45</v>
      </c>
      <c r="G11248" s="61">
        <v>25.45</v>
      </c>
    </row>
    <row r="11249" spans="1:7">
      <c r="A11249" s="1" t="str">
        <f t="shared" si="177"/>
        <v>SINAPI-I 3472</v>
      </c>
      <c r="B11249" s="3" t="s">
        <v>14774</v>
      </c>
      <c r="C11249" s="3">
        <v>3472</v>
      </c>
      <c r="D11249" s="2" t="s">
        <v>11317</v>
      </c>
      <c r="E11249" s="3" t="s">
        <v>9848</v>
      </c>
      <c r="F11249" s="61">
        <v>16.239999999999998</v>
      </c>
      <c r="G11249" s="61">
        <v>16.239999999999998</v>
      </c>
    </row>
    <row r="11250" spans="1:7">
      <c r="A11250" s="1" t="str">
        <f t="shared" si="177"/>
        <v>SINAPI-I 3455</v>
      </c>
      <c r="B11250" s="3" t="s">
        <v>14774</v>
      </c>
      <c r="C11250" s="3">
        <v>3455</v>
      </c>
      <c r="D11250" s="2" t="s">
        <v>11318</v>
      </c>
      <c r="E11250" s="3" t="s">
        <v>9848</v>
      </c>
      <c r="F11250" s="61">
        <v>7.23</v>
      </c>
      <c r="G11250" s="61">
        <v>7.23</v>
      </c>
    </row>
    <row r="11251" spans="1:7">
      <c r="A11251" s="1" t="str">
        <f t="shared" si="177"/>
        <v>SINAPI-I 3470</v>
      </c>
      <c r="B11251" s="3" t="s">
        <v>14774</v>
      </c>
      <c r="C11251" s="3">
        <v>3470</v>
      </c>
      <c r="D11251" s="2" t="s">
        <v>11319</v>
      </c>
      <c r="E11251" s="3" t="s">
        <v>9848</v>
      </c>
      <c r="F11251" s="61">
        <v>94.65</v>
      </c>
      <c r="G11251" s="61">
        <v>94.65</v>
      </c>
    </row>
    <row r="11252" spans="1:7">
      <c r="A11252" s="1" t="str">
        <f t="shared" si="177"/>
        <v>SINAPI-I 3471</v>
      </c>
      <c r="B11252" s="3" t="s">
        <v>14774</v>
      </c>
      <c r="C11252" s="3">
        <v>3471</v>
      </c>
      <c r="D11252" s="2" t="s">
        <v>11320</v>
      </c>
      <c r="E11252" s="3" t="s">
        <v>9848</v>
      </c>
      <c r="F11252" s="61">
        <v>52.01</v>
      </c>
      <c r="G11252" s="61">
        <v>52.01</v>
      </c>
    </row>
    <row r="11253" spans="1:7">
      <c r="A11253" s="1" t="str">
        <f t="shared" si="177"/>
        <v>SINAPI-I 3459</v>
      </c>
      <c r="B11253" s="3" t="s">
        <v>14774</v>
      </c>
      <c r="C11253" s="3">
        <v>3459</v>
      </c>
      <c r="D11253" s="2" t="s">
        <v>11321</v>
      </c>
      <c r="E11253" s="3" t="s">
        <v>9848</v>
      </c>
      <c r="F11253" s="61">
        <v>133.51</v>
      </c>
      <c r="G11253" s="61">
        <v>133.51</v>
      </c>
    </row>
    <row r="11254" spans="1:7">
      <c r="A11254" s="1" t="str">
        <f t="shared" si="177"/>
        <v>SINAPI-I 3456</v>
      </c>
      <c r="B11254" s="3" t="s">
        <v>14774</v>
      </c>
      <c r="C11254" s="3">
        <v>3456</v>
      </c>
      <c r="D11254" s="2" t="s">
        <v>11322</v>
      </c>
      <c r="E11254" s="3" t="s">
        <v>9848</v>
      </c>
      <c r="F11254" s="61">
        <v>10.81</v>
      </c>
      <c r="G11254" s="61">
        <v>10.81</v>
      </c>
    </row>
    <row r="11255" spans="1:7">
      <c r="A11255" s="1" t="str">
        <f t="shared" si="177"/>
        <v>SINAPI-I 3469</v>
      </c>
      <c r="B11255" s="3" t="s">
        <v>14774</v>
      </c>
      <c r="C11255" s="3">
        <v>3469</v>
      </c>
      <c r="D11255" s="2" t="s">
        <v>11323</v>
      </c>
      <c r="E11255" s="3" t="s">
        <v>9848</v>
      </c>
      <c r="F11255" s="61">
        <v>253.9</v>
      </c>
      <c r="G11255" s="61">
        <v>253.9</v>
      </c>
    </row>
    <row r="11256" spans="1:7">
      <c r="A11256" s="1" t="str">
        <f t="shared" si="177"/>
        <v>SINAPI-I 3460</v>
      </c>
      <c r="B11256" s="3" t="s">
        <v>14774</v>
      </c>
      <c r="C11256" s="3">
        <v>3460</v>
      </c>
      <c r="D11256" s="2" t="s">
        <v>11324</v>
      </c>
      <c r="E11256" s="3" t="s">
        <v>9848</v>
      </c>
      <c r="F11256" s="61">
        <v>370.48</v>
      </c>
      <c r="G11256" s="61">
        <v>370.48</v>
      </c>
    </row>
    <row r="11257" spans="1:7">
      <c r="A11257" s="1" t="str">
        <f t="shared" si="177"/>
        <v>SINAPI-I 3461</v>
      </c>
      <c r="B11257" s="3" t="s">
        <v>14774</v>
      </c>
      <c r="C11257" s="3">
        <v>3461</v>
      </c>
      <c r="D11257" s="2" t="s">
        <v>11325</v>
      </c>
      <c r="E11257" s="3" t="s">
        <v>9848</v>
      </c>
      <c r="F11257" s="61">
        <v>946.93</v>
      </c>
      <c r="G11257" s="61">
        <v>946.93</v>
      </c>
    </row>
    <row r="11258" spans="1:7">
      <c r="A11258" s="1" t="str">
        <f t="shared" si="177"/>
        <v>SINAPI-I 37433</v>
      </c>
      <c r="B11258" s="3" t="s">
        <v>14774</v>
      </c>
      <c r="C11258" s="3">
        <v>37433</v>
      </c>
      <c r="D11258" s="2" t="s">
        <v>11326</v>
      </c>
      <c r="E11258" s="3" t="s">
        <v>9848</v>
      </c>
      <c r="F11258" s="61">
        <v>246.08</v>
      </c>
      <c r="G11258" s="61">
        <v>246.08</v>
      </c>
    </row>
    <row r="11259" spans="1:7">
      <c r="A11259" s="1" t="str">
        <f t="shared" si="177"/>
        <v>SINAPI-I 37430</v>
      </c>
      <c r="B11259" s="3" t="s">
        <v>14774</v>
      </c>
      <c r="C11259" s="3">
        <v>37430</v>
      </c>
      <c r="D11259" s="2" t="s">
        <v>11327</v>
      </c>
      <c r="E11259" s="3" t="s">
        <v>9848</v>
      </c>
      <c r="F11259" s="61">
        <v>30.84</v>
      </c>
      <c r="G11259" s="61">
        <v>30.84</v>
      </c>
    </row>
    <row r="11260" spans="1:7">
      <c r="A11260" s="1" t="str">
        <f t="shared" si="177"/>
        <v>SINAPI-I 37434</v>
      </c>
      <c r="B11260" s="3" t="s">
        <v>14774</v>
      </c>
      <c r="C11260" s="3">
        <v>37434</v>
      </c>
      <c r="D11260" s="2" t="s">
        <v>11328</v>
      </c>
      <c r="E11260" s="3" t="s">
        <v>9848</v>
      </c>
      <c r="F11260" s="61">
        <v>2294.42</v>
      </c>
      <c r="G11260" s="61">
        <v>2294.42</v>
      </c>
    </row>
    <row r="11261" spans="1:7">
      <c r="A11261" s="1" t="str">
        <f t="shared" si="177"/>
        <v>SINAPI-I 37431</v>
      </c>
      <c r="B11261" s="3" t="s">
        <v>14774</v>
      </c>
      <c r="C11261" s="3">
        <v>37431</v>
      </c>
      <c r="D11261" s="2" t="s">
        <v>11329</v>
      </c>
      <c r="E11261" s="3" t="s">
        <v>9848</v>
      </c>
      <c r="F11261" s="61">
        <v>41.83</v>
      </c>
      <c r="G11261" s="61">
        <v>41.83</v>
      </c>
    </row>
    <row r="11262" spans="1:7">
      <c r="A11262" s="1" t="str">
        <f t="shared" si="177"/>
        <v>SINAPI-I 37432</v>
      </c>
      <c r="B11262" s="3" t="s">
        <v>14774</v>
      </c>
      <c r="C11262" s="3">
        <v>37432</v>
      </c>
      <c r="D11262" s="2" t="s">
        <v>11330</v>
      </c>
      <c r="E11262" s="3" t="s">
        <v>9848</v>
      </c>
      <c r="F11262" s="61">
        <v>77.16</v>
      </c>
      <c r="G11262" s="61">
        <v>77.16</v>
      </c>
    </row>
    <row r="11263" spans="1:7">
      <c r="A11263" s="1" t="str">
        <f t="shared" si="177"/>
        <v>SINAPI-I 39869</v>
      </c>
      <c r="B11263" s="3" t="s">
        <v>14774</v>
      </c>
      <c r="C11263" s="3">
        <v>39869</v>
      </c>
      <c r="D11263" s="2" t="s">
        <v>11331</v>
      </c>
      <c r="E11263" s="3" t="s">
        <v>9848</v>
      </c>
      <c r="F11263" s="61">
        <v>14.64</v>
      </c>
      <c r="G11263" s="61">
        <v>14.64</v>
      </c>
    </row>
    <row r="11264" spans="1:7">
      <c r="A11264" s="1" t="str">
        <f t="shared" si="177"/>
        <v>SINAPI-I 39870</v>
      </c>
      <c r="B11264" s="3" t="s">
        <v>14774</v>
      </c>
      <c r="C11264" s="3">
        <v>39870</v>
      </c>
      <c r="D11264" s="2" t="s">
        <v>11332</v>
      </c>
      <c r="E11264" s="3" t="s">
        <v>9848</v>
      </c>
      <c r="F11264" s="61">
        <v>22.39</v>
      </c>
      <c r="G11264" s="61">
        <v>22.39</v>
      </c>
    </row>
    <row r="11265" spans="1:7">
      <c r="A11265" s="1" t="str">
        <f t="shared" si="177"/>
        <v>SINAPI-I 39871</v>
      </c>
      <c r="B11265" s="3" t="s">
        <v>14774</v>
      </c>
      <c r="C11265" s="3">
        <v>39871</v>
      </c>
      <c r="D11265" s="2" t="s">
        <v>11333</v>
      </c>
      <c r="E11265" s="3" t="s">
        <v>9848</v>
      </c>
      <c r="F11265" s="61">
        <v>25.09</v>
      </c>
      <c r="G11265" s="61">
        <v>25.09</v>
      </c>
    </row>
    <row r="11266" spans="1:7">
      <c r="A11266" s="1" t="str">
        <f t="shared" si="177"/>
        <v>SINAPI-I 12722</v>
      </c>
      <c r="B11266" s="3" t="s">
        <v>14774</v>
      </c>
      <c r="C11266" s="3">
        <v>12722</v>
      </c>
      <c r="D11266" s="2" t="s">
        <v>11334</v>
      </c>
      <c r="E11266" s="3" t="s">
        <v>9848</v>
      </c>
      <c r="F11266" s="61">
        <v>839.77</v>
      </c>
      <c r="G11266" s="61">
        <v>839.77</v>
      </c>
    </row>
    <row r="11267" spans="1:7">
      <c r="A11267" s="1" t="str">
        <f t="shared" si="177"/>
        <v>SINAPI-I 12714</v>
      </c>
      <c r="B11267" s="3" t="s">
        <v>14774</v>
      </c>
      <c r="C11267" s="3">
        <v>12714</v>
      </c>
      <c r="D11267" s="2" t="s">
        <v>11335</v>
      </c>
      <c r="E11267" s="3" t="s">
        <v>9848</v>
      </c>
      <c r="F11267" s="61">
        <v>5.48</v>
      </c>
      <c r="G11267" s="61">
        <v>5.48</v>
      </c>
    </row>
    <row r="11268" spans="1:7">
      <c r="A11268" s="1" t="str">
        <f t="shared" si="177"/>
        <v>SINAPI-I 12715</v>
      </c>
      <c r="B11268" s="3" t="s">
        <v>14774</v>
      </c>
      <c r="C11268" s="3">
        <v>12715</v>
      </c>
      <c r="D11268" s="2" t="s">
        <v>11336</v>
      </c>
      <c r="E11268" s="3" t="s">
        <v>9848</v>
      </c>
      <c r="F11268" s="61">
        <v>12.37</v>
      </c>
      <c r="G11268" s="61">
        <v>12.37</v>
      </c>
    </row>
    <row r="11269" spans="1:7">
      <c r="A11269" s="1" t="str">
        <f t="shared" si="177"/>
        <v>SINAPI-I 12716</v>
      </c>
      <c r="B11269" s="3" t="s">
        <v>14774</v>
      </c>
      <c r="C11269" s="3">
        <v>12716</v>
      </c>
      <c r="D11269" s="2" t="s">
        <v>11337</v>
      </c>
      <c r="E11269" s="3" t="s">
        <v>9848</v>
      </c>
      <c r="F11269" s="61">
        <v>21.25</v>
      </c>
      <c r="G11269" s="61">
        <v>21.25</v>
      </c>
    </row>
    <row r="11270" spans="1:7">
      <c r="A11270" s="1" t="str">
        <f t="shared" si="177"/>
        <v>SINAPI-I 12717</v>
      </c>
      <c r="B11270" s="3" t="s">
        <v>14774</v>
      </c>
      <c r="C11270" s="3">
        <v>12717</v>
      </c>
      <c r="D11270" s="2" t="s">
        <v>11338</v>
      </c>
      <c r="E11270" s="3" t="s">
        <v>9848</v>
      </c>
      <c r="F11270" s="61">
        <v>41.78</v>
      </c>
      <c r="G11270" s="61">
        <v>41.78</v>
      </c>
    </row>
    <row r="11271" spans="1:7">
      <c r="A11271" s="1" t="str">
        <f t="shared" si="177"/>
        <v>SINAPI-I 12718</v>
      </c>
      <c r="B11271" s="3" t="s">
        <v>14774</v>
      </c>
      <c r="C11271" s="3">
        <v>12718</v>
      </c>
      <c r="D11271" s="2" t="s">
        <v>11339</v>
      </c>
      <c r="E11271" s="3" t="s">
        <v>9848</v>
      </c>
      <c r="F11271" s="61">
        <v>64.12</v>
      </c>
      <c r="G11271" s="61">
        <v>64.12</v>
      </c>
    </row>
    <row r="11272" spans="1:7">
      <c r="A11272" s="1" t="str">
        <f t="shared" si="177"/>
        <v>SINAPI-I 12719</v>
      </c>
      <c r="B11272" s="3" t="s">
        <v>14774</v>
      </c>
      <c r="C11272" s="3">
        <v>12719</v>
      </c>
      <c r="D11272" s="2" t="s">
        <v>11340</v>
      </c>
      <c r="E11272" s="3" t="s">
        <v>9848</v>
      </c>
      <c r="F11272" s="61">
        <v>101.78</v>
      </c>
      <c r="G11272" s="61">
        <v>101.78</v>
      </c>
    </row>
    <row r="11273" spans="1:7">
      <c r="A11273" s="1" t="str">
        <f t="shared" ref="A11273:A11336" si="178">CONCATENATE($B11273," ",$C11273)</f>
        <v>SINAPI-I 12720</v>
      </c>
      <c r="B11273" s="3" t="s">
        <v>14774</v>
      </c>
      <c r="C11273" s="3">
        <v>12720</v>
      </c>
      <c r="D11273" s="2" t="s">
        <v>11341</v>
      </c>
      <c r="E11273" s="3" t="s">
        <v>9848</v>
      </c>
      <c r="F11273" s="61">
        <v>354.41</v>
      </c>
      <c r="G11273" s="61">
        <v>354.41</v>
      </c>
    </row>
    <row r="11274" spans="1:7">
      <c r="A11274" s="1" t="str">
        <f t="shared" si="178"/>
        <v>SINAPI-I 12721</v>
      </c>
      <c r="B11274" s="3" t="s">
        <v>14774</v>
      </c>
      <c r="C11274" s="3">
        <v>12721</v>
      </c>
      <c r="D11274" s="2" t="s">
        <v>11342</v>
      </c>
      <c r="E11274" s="3" t="s">
        <v>9848</v>
      </c>
      <c r="F11274" s="61">
        <v>339.85</v>
      </c>
      <c r="G11274" s="61">
        <v>339.85</v>
      </c>
    </row>
    <row r="11275" spans="1:7">
      <c r="A11275" s="1" t="str">
        <f t="shared" si="178"/>
        <v>SINAPI-I 3468</v>
      </c>
      <c r="B11275" s="3" t="s">
        <v>14774</v>
      </c>
      <c r="C11275" s="3">
        <v>3468</v>
      </c>
      <c r="D11275" s="2" t="s">
        <v>11343</v>
      </c>
      <c r="E11275" s="3" t="s">
        <v>9848</v>
      </c>
      <c r="F11275" s="61">
        <v>44.25</v>
      </c>
      <c r="G11275" s="61">
        <v>44.25</v>
      </c>
    </row>
    <row r="11276" spans="1:7">
      <c r="A11276" s="1" t="str">
        <f t="shared" si="178"/>
        <v>SINAPI-I 3465</v>
      </c>
      <c r="B11276" s="3" t="s">
        <v>14774</v>
      </c>
      <c r="C11276" s="3">
        <v>3465</v>
      </c>
      <c r="D11276" s="2" t="s">
        <v>11344</v>
      </c>
      <c r="E11276" s="3" t="s">
        <v>9848</v>
      </c>
      <c r="F11276" s="61">
        <v>44.23</v>
      </c>
      <c r="G11276" s="61">
        <v>44.23</v>
      </c>
    </row>
    <row r="11277" spans="1:7">
      <c r="A11277" s="1" t="str">
        <f t="shared" si="178"/>
        <v>SINAPI-I 12403</v>
      </c>
      <c r="B11277" s="3" t="s">
        <v>14774</v>
      </c>
      <c r="C11277" s="3">
        <v>12403</v>
      </c>
      <c r="D11277" s="2" t="s">
        <v>11345</v>
      </c>
      <c r="E11277" s="3" t="s">
        <v>9848</v>
      </c>
      <c r="F11277" s="61">
        <v>31.53</v>
      </c>
      <c r="G11277" s="61">
        <v>31.53</v>
      </c>
    </row>
    <row r="11278" spans="1:7">
      <c r="A11278" s="1" t="str">
        <f t="shared" si="178"/>
        <v>SINAPI-I 3463</v>
      </c>
      <c r="B11278" s="3" t="s">
        <v>14774</v>
      </c>
      <c r="C11278" s="3">
        <v>3463</v>
      </c>
      <c r="D11278" s="2" t="s">
        <v>11346</v>
      </c>
      <c r="E11278" s="3" t="s">
        <v>9848</v>
      </c>
      <c r="F11278" s="61">
        <v>18.420000000000002</v>
      </c>
      <c r="G11278" s="61">
        <v>18.420000000000002</v>
      </c>
    </row>
    <row r="11279" spans="1:7">
      <c r="A11279" s="1" t="str">
        <f t="shared" si="178"/>
        <v>SINAPI-I 3464</v>
      </c>
      <c r="B11279" s="3" t="s">
        <v>14774</v>
      </c>
      <c r="C11279" s="3">
        <v>3464</v>
      </c>
      <c r="D11279" s="2" t="s">
        <v>11347</v>
      </c>
      <c r="E11279" s="3" t="s">
        <v>9848</v>
      </c>
      <c r="F11279" s="61">
        <v>18.420000000000002</v>
      </c>
      <c r="G11279" s="61">
        <v>18.420000000000002</v>
      </c>
    </row>
    <row r="11280" spans="1:7">
      <c r="A11280" s="1" t="str">
        <f t="shared" si="178"/>
        <v>SINAPI-I 3466</v>
      </c>
      <c r="B11280" s="3" t="s">
        <v>14774</v>
      </c>
      <c r="C11280" s="3">
        <v>3466</v>
      </c>
      <c r="D11280" s="2" t="s">
        <v>11348</v>
      </c>
      <c r="E11280" s="3" t="s">
        <v>9848</v>
      </c>
      <c r="F11280" s="61">
        <v>112.34</v>
      </c>
      <c r="G11280" s="61">
        <v>112.34</v>
      </c>
    </row>
    <row r="11281" spans="1:7">
      <c r="A11281" s="1" t="str">
        <f t="shared" si="178"/>
        <v>SINAPI-I 3467</v>
      </c>
      <c r="B11281" s="3" t="s">
        <v>14774</v>
      </c>
      <c r="C11281" s="3">
        <v>3467</v>
      </c>
      <c r="D11281" s="2" t="s">
        <v>11349</v>
      </c>
      <c r="E11281" s="3" t="s">
        <v>9848</v>
      </c>
      <c r="F11281" s="61">
        <v>63.45</v>
      </c>
      <c r="G11281" s="61">
        <v>63.45</v>
      </c>
    </row>
    <row r="11282" spans="1:7">
      <c r="A11282" s="1" t="str">
        <f t="shared" si="178"/>
        <v>SINAPI-I 3462</v>
      </c>
      <c r="B11282" s="3" t="s">
        <v>14774</v>
      </c>
      <c r="C11282" s="3">
        <v>3462</v>
      </c>
      <c r="D11282" s="2" t="s">
        <v>11350</v>
      </c>
      <c r="E11282" s="3" t="s">
        <v>9848</v>
      </c>
      <c r="F11282" s="61">
        <v>12.15</v>
      </c>
      <c r="G11282" s="61">
        <v>12.15</v>
      </c>
    </row>
    <row r="11283" spans="1:7" ht="22.5">
      <c r="A11283" s="1" t="str">
        <f t="shared" si="178"/>
        <v>SINAPI-I 37416</v>
      </c>
      <c r="B11283" s="3" t="s">
        <v>14774</v>
      </c>
      <c r="C11283" s="3">
        <v>37416</v>
      </c>
      <c r="D11283" s="2" t="s">
        <v>11351</v>
      </c>
      <c r="E11283" s="3" t="s">
        <v>9848</v>
      </c>
      <c r="F11283" s="61">
        <v>3.36</v>
      </c>
      <c r="G11283" s="61">
        <v>3.36</v>
      </c>
    </row>
    <row r="11284" spans="1:7" ht="22.5">
      <c r="A11284" s="1" t="str">
        <f t="shared" si="178"/>
        <v>SINAPI-I 37417</v>
      </c>
      <c r="B11284" s="3" t="s">
        <v>14774</v>
      </c>
      <c r="C11284" s="3">
        <v>37417</v>
      </c>
      <c r="D11284" s="2" t="s">
        <v>11352</v>
      </c>
      <c r="E11284" s="3" t="s">
        <v>9848</v>
      </c>
      <c r="F11284" s="61">
        <v>4.83</v>
      </c>
      <c r="G11284" s="61">
        <v>4.83</v>
      </c>
    </row>
    <row r="11285" spans="1:7" ht="22.5">
      <c r="A11285" s="1" t="str">
        <f t="shared" si="178"/>
        <v>SINAPI-I 37413</v>
      </c>
      <c r="B11285" s="3" t="s">
        <v>14774</v>
      </c>
      <c r="C11285" s="3">
        <v>37413</v>
      </c>
      <c r="D11285" s="2" t="s">
        <v>11353</v>
      </c>
      <c r="E11285" s="3" t="s">
        <v>9848</v>
      </c>
      <c r="F11285" s="61">
        <v>3.59</v>
      </c>
      <c r="G11285" s="61">
        <v>3.59</v>
      </c>
    </row>
    <row r="11286" spans="1:7" ht="22.5">
      <c r="A11286" s="1" t="str">
        <f t="shared" si="178"/>
        <v>SINAPI-I 37414</v>
      </c>
      <c r="B11286" s="3" t="s">
        <v>14774</v>
      </c>
      <c r="C11286" s="3">
        <v>37414</v>
      </c>
      <c r="D11286" s="2" t="s">
        <v>11354</v>
      </c>
      <c r="E11286" s="3" t="s">
        <v>9848</v>
      </c>
      <c r="F11286" s="61">
        <v>4.08</v>
      </c>
      <c r="G11286" s="61">
        <v>4.08</v>
      </c>
    </row>
    <row r="11287" spans="1:7" ht="22.5">
      <c r="A11287" s="1" t="str">
        <f t="shared" si="178"/>
        <v>SINAPI-I 37415</v>
      </c>
      <c r="B11287" s="3" t="s">
        <v>14774</v>
      </c>
      <c r="C11287" s="3">
        <v>37415</v>
      </c>
      <c r="D11287" s="2" t="s">
        <v>11355</v>
      </c>
      <c r="E11287" s="3" t="s">
        <v>9848</v>
      </c>
      <c r="F11287" s="61">
        <v>7.41</v>
      </c>
      <c r="G11287" s="61">
        <v>7.41</v>
      </c>
    </row>
    <row r="11288" spans="1:7" ht="22.5">
      <c r="A11288" s="1" t="str">
        <f t="shared" si="178"/>
        <v>SINAPI-I 43590</v>
      </c>
      <c r="B11288" s="3" t="s">
        <v>14774</v>
      </c>
      <c r="C11288" s="3">
        <v>43590</v>
      </c>
      <c r="D11288" s="2" t="s">
        <v>11356</v>
      </c>
      <c r="E11288" s="3" t="s">
        <v>9848</v>
      </c>
      <c r="F11288" s="61">
        <v>152.13</v>
      </c>
      <c r="G11288" s="61">
        <v>152.13</v>
      </c>
    </row>
    <row r="11289" spans="1:7" ht="22.5">
      <c r="A11289" s="1" t="str">
        <f t="shared" si="178"/>
        <v>SINAPI-I 43589</v>
      </c>
      <c r="B11289" s="3" t="s">
        <v>14774</v>
      </c>
      <c r="C11289" s="3">
        <v>43589</v>
      </c>
      <c r="D11289" s="2" t="s">
        <v>11357</v>
      </c>
      <c r="E11289" s="3" t="s">
        <v>9848</v>
      </c>
      <c r="F11289" s="61">
        <v>27.52</v>
      </c>
      <c r="G11289" s="61">
        <v>27.52</v>
      </c>
    </row>
    <row r="11290" spans="1:7">
      <c r="A11290" s="1" t="str">
        <f t="shared" si="178"/>
        <v>SINAPI-I 34519</v>
      </c>
      <c r="B11290" s="3" t="s">
        <v>14774</v>
      </c>
      <c r="C11290" s="3">
        <v>34519</v>
      </c>
      <c r="D11290" s="2" t="s">
        <v>11358</v>
      </c>
      <c r="E11290" s="3" t="s">
        <v>9848</v>
      </c>
      <c r="F11290" s="61">
        <v>82.84</v>
      </c>
      <c r="G11290" s="61">
        <v>82.84</v>
      </c>
    </row>
    <row r="11291" spans="1:7">
      <c r="A11291" s="1" t="str">
        <f t="shared" si="178"/>
        <v>SINAPI-I 1649</v>
      </c>
      <c r="B11291" s="3" t="s">
        <v>14774</v>
      </c>
      <c r="C11291" s="3">
        <v>1649</v>
      </c>
      <c r="D11291" s="2" t="s">
        <v>11359</v>
      </c>
      <c r="E11291" s="3" t="s">
        <v>9848</v>
      </c>
      <c r="F11291" s="61">
        <v>79.94</v>
      </c>
      <c r="G11291" s="61">
        <v>79.94</v>
      </c>
    </row>
    <row r="11292" spans="1:7">
      <c r="A11292" s="1" t="str">
        <f t="shared" si="178"/>
        <v>SINAPI-I 1653</v>
      </c>
      <c r="B11292" s="3" t="s">
        <v>14774</v>
      </c>
      <c r="C11292" s="3">
        <v>1653</v>
      </c>
      <c r="D11292" s="2" t="s">
        <v>11360</v>
      </c>
      <c r="E11292" s="3" t="s">
        <v>9848</v>
      </c>
      <c r="F11292" s="61">
        <v>62.62</v>
      </c>
      <c r="G11292" s="61">
        <v>62.62</v>
      </c>
    </row>
    <row r="11293" spans="1:7">
      <c r="A11293" s="1" t="str">
        <f t="shared" si="178"/>
        <v>SINAPI-I 1648</v>
      </c>
      <c r="B11293" s="3" t="s">
        <v>14774</v>
      </c>
      <c r="C11293" s="3">
        <v>1648</v>
      </c>
      <c r="D11293" s="2" t="s">
        <v>11361</v>
      </c>
      <c r="E11293" s="3" t="s">
        <v>9848</v>
      </c>
      <c r="F11293" s="61">
        <v>43.05</v>
      </c>
      <c r="G11293" s="61">
        <v>43.05</v>
      </c>
    </row>
    <row r="11294" spans="1:7">
      <c r="A11294" s="1" t="str">
        <f t="shared" si="178"/>
        <v>SINAPI-I 1647</v>
      </c>
      <c r="B11294" s="3" t="s">
        <v>14774</v>
      </c>
      <c r="C11294" s="3">
        <v>1647</v>
      </c>
      <c r="D11294" s="2" t="s">
        <v>11362</v>
      </c>
      <c r="E11294" s="3" t="s">
        <v>9848</v>
      </c>
      <c r="F11294" s="61">
        <v>22.42</v>
      </c>
      <c r="G11294" s="61">
        <v>22.42</v>
      </c>
    </row>
    <row r="11295" spans="1:7">
      <c r="A11295" s="1" t="str">
        <f t="shared" si="178"/>
        <v>SINAPI-I 1651</v>
      </c>
      <c r="B11295" s="3" t="s">
        <v>14774</v>
      </c>
      <c r="C11295" s="3">
        <v>1651</v>
      </c>
      <c r="D11295" s="2" t="s">
        <v>11363</v>
      </c>
      <c r="E11295" s="3" t="s">
        <v>9848</v>
      </c>
      <c r="F11295" s="61">
        <v>199.73</v>
      </c>
      <c r="G11295" s="61">
        <v>199.73</v>
      </c>
    </row>
    <row r="11296" spans="1:7">
      <c r="A11296" s="1" t="str">
        <f t="shared" si="178"/>
        <v>SINAPI-I 1650</v>
      </c>
      <c r="B11296" s="3" t="s">
        <v>14774</v>
      </c>
      <c r="C11296" s="3">
        <v>1650</v>
      </c>
      <c r="D11296" s="2" t="s">
        <v>11364</v>
      </c>
      <c r="E11296" s="3" t="s">
        <v>9848</v>
      </c>
      <c r="F11296" s="61">
        <v>110.4</v>
      </c>
      <c r="G11296" s="61">
        <v>110.4</v>
      </c>
    </row>
    <row r="11297" spans="1:7">
      <c r="A11297" s="1" t="str">
        <f t="shared" si="178"/>
        <v>SINAPI-I 1652</v>
      </c>
      <c r="B11297" s="3" t="s">
        <v>14774</v>
      </c>
      <c r="C11297" s="3">
        <v>1652</v>
      </c>
      <c r="D11297" s="2" t="s">
        <v>11365</v>
      </c>
      <c r="E11297" s="3" t="s">
        <v>9848</v>
      </c>
      <c r="F11297" s="61">
        <v>286.67</v>
      </c>
      <c r="G11297" s="61">
        <v>286.67</v>
      </c>
    </row>
    <row r="11298" spans="1:7">
      <c r="A11298" s="1" t="str">
        <f t="shared" si="178"/>
        <v>SINAPI-I 1654</v>
      </c>
      <c r="B11298" s="3" t="s">
        <v>14774</v>
      </c>
      <c r="C11298" s="3">
        <v>1654</v>
      </c>
      <c r="D11298" s="2" t="s">
        <v>11366</v>
      </c>
      <c r="E11298" s="3" t="s">
        <v>9848</v>
      </c>
      <c r="F11298" s="61">
        <v>30.78</v>
      </c>
      <c r="G11298" s="61">
        <v>30.78</v>
      </c>
    </row>
    <row r="11299" spans="1:7">
      <c r="A11299" s="1" t="str">
        <f t="shared" si="178"/>
        <v>SINAPI-I 10510</v>
      </c>
      <c r="B11299" s="3" t="s">
        <v>14774</v>
      </c>
      <c r="C11299" s="3">
        <v>10510</v>
      </c>
      <c r="D11299" s="2" t="s">
        <v>11367</v>
      </c>
      <c r="E11299" s="3" t="s">
        <v>9848</v>
      </c>
      <c r="F11299" s="61">
        <v>155.08000000000001</v>
      </c>
      <c r="G11299" s="61">
        <v>155.08000000000001</v>
      </c>
    </row>
    <row r="11300" spans="1:7">
      <c r="A11300" s="1" t="str">
        <f t="shared" si="178"/>
        <v>SINAPI-I 1744</v>
      </c>
      <c r="B11300" s="3" t="s">
        <v>14774</v>
      </c>
      <c r="C11300" s="3">
        <v>1744</v>
      </c>
      <c r="D11300" s="2" t="s">
        <v>11368</v>
      </c>
      <c r="E11300" s="3" t="s">
        <v>9848</v>
      </c>
      <c r="F11300" s="61">
        <v>140.82</v>
      </c>
      <c r="G11300" s="61">
        <v>140.82</v>
      </c>
    </row>
    <row r="11301" spans="1:7">
      <c r="A11301" s="1" t="str">
        <f t="shared" si="178"/>
        <v>SINAPI-I 1743</v>
      </c>
      <c r="B11301" s="3" t="s">
        <v>14774</v>
      </c>
      <c r="C11301" s="3">
        <v>1743</v>
      </c>
      <c r="D11301" s="2" t="s">
        <v>11369</v>
      </c>
      <c r="E11301" s="3" t="s">
        <v>9848</v>
      </c>
      <c r="F11301" s="61">
        <v>184.92</v>
      </c>
      <c r="G11301" s="61">
        <v>184.92</v>
      </c>
    </row>
    <row r="11302" spans="1:7">
      <c r="A11302" s="1" t="str">
        <f t="shared" si="178"/>
        <v>SINAPI-I 1747</v>
      </c>
      <c r="B11302" s="3" t="s">
        <v>14774</v>
      </c>
      <c r="C11302" s="3">
        <v>1747</v>
      </c>
      <c r="D11302" s="2" t="s">
        <v>11370</v>
      </c>
      <c r="E11302" s="3" t="s">
        <v>9848</v>
      </c>
      <c r="F11302" s="61">
        <v>203.3</v>
      </c>
      <c r="G11302" s="61">
        <v>203.3</v>
      </c>
    </row>
    <row r="11303" spans="1:7" ht="22.5">
      <c r="A11303" s="1" t="str">
        <f t="shared" si="178"/>
        <v>SINAPI-I 39640</v>
      </c>
      <c r="B11303" s="3" t="s">
        <v>14774</v>
      </c>
      <c r="C11303" s="3">
        <v>39640</v>
      </c>
      <c r="D11303" s="2" t="s">
        <v>11371</v>
      </c>
      <c r="E11303" s="3" t="s">
        <v>9848</v>
      </c>
      <c r="F11303" s="61">
        <v>11.29</v>
      </c>
      <c r="G11303" s="61">
        <v>11.29</v>
      </c>
    </row>
    <row r="11304" spans="1:7" ht="22.5">
      <c r="A11304" s="1" t="str">
        <f t="shared" si="178"/>
        <v>SINAPI-I 7216</v>
      </c>
      <c r="B11304" s="3" t="s">
        <v>14774</v>
      </c>
      <c r="C11304" s="3">
        <v>7216</v>
      </c>
      <c r="D11304" s="2" t="s">
        <v>11372</v>
      </c>
      <c r="E11304" s="3" t="s">
        <v>9848</v>
      </c>
      <c r="F11304" s="61">
        <v>60.67</v>
      </c>
      <c r="G11304" s="61">
        <v>60.67</v>
      </c>
    </row>
    <row r="11305" spans="1:7" ht="22.5">
      <c r="A11305" s="1" t="str">
        <f t="shared" si="178"/>
        <v>SINAPI-I 20235</v>
      </c>
      <c r="B11305" s="3" t="s">
        <v>14774</v>
      </c>
      <c r="C11305" s="3">
        <v>20235</v>
      </c>
      <c r="D11305" s="2" t="s">
        <v>11373</v>
      </c>
      <c r="E11305" s="3" t="s">
        <v>9848</v>
      </c>
      <c r="F11305" s="61">
        <v>48.78</v>
      </c>
      <c r="G11305" s="61">
        <v>48.78</v>
      </c>
    </row>
    <row r="11306" spans="1:7">
      <c r="A11306" s="1" t="str">
        <f t="shared" si="178"/>
        <v>SINAPI-I 7181</v>
      </c>
      <c r="B11306" s="3" t="s">
        <v>14774</v>
      </c>
      <c r="C11306" s="3">
        <v>7181</v>
      </c>
      <c r="D11306" s="2" t="s">
        <v>11374</v>
      </c>
      <c r="E11306" s="3" t="s">
        <v>9848</v>
      </c>
      <c r="F11306" s="61">
        <v>7.11</v>
      </c>
      <c r="G11306" s="61">
        <v>7.11</v>
      </c>
    </row>
    <row r="11307" spans="1:7">
      <c r="A11307" s="1" t="str">
        <f t="shared" si="178"/>
        <v>SINAPI-I 40742</v>
      </c>
      <c r="B11307" s="3" t="s">
        <v>14774</v>
      </c>
      <c r="C11307" s="3">
        <v>40742</v>
      </c>
      <c r="D11307" s="2" t="s">
        <v>11375</v>
      </c>
      <c r="E11307" s="3" t="s">
        <v>9848</v>
      </c>
      <c r="F11307" s="61">
        <v>11.26</v>
      </c>
      <c r="G11307" s="61">
        <v>11.26</v>
      </c>
    </row>
    <row r="11308" spans="1:7" ht="22.5">
      <c r="A11308" s="1" t="str">
        <f t="shared" si="178"/>
        <v>SINAPI-I 7214</v>
      </c>
      <c r="B11308" s="3" t="s">
        <v>14774</v>
      </c>
      <c r="C11308" s="3">
        <v>7214</v>
      </c>
      <c r="D11308" s="2" t="s">
        <v>11376</v>
      </c>
      <c r="E11308" s="3" t="s">
        <v>9848</v>
      </c>
      <c r="F11308" s="61">
        <v>59.25</v>
      </c>
      <c r="G11308" s="61">
        <v>59.25</v>
      </c>
    </row>
    <row r="11309" spans="1:7" ht="22.5">
      <c r="A11309" s="1" t="str">
        <f t="shared" si="178"/>
        <v>SINAPI-I 7219</v>
      </c>
      <c r="B11309" s="3" t="s">
        <v>14774</v>
      </c>
      <c r="C11309" s="3">
        <v>7219</v>
      </c>
      <c r="D11309" s="2" t="s">
        <v>11377</v>
      </c>
      <c r="E11309" s="3" t="s">
        <v>9848</v>
      </c>
      <c r="F11309" s="61">
        <v>52.55</v>
      </c>
      <c r="G11309" s="61">
        <v>52.55</v>
      </c>
    </row>
    <row r="11310" spans="1:7">
      <c r="A11310" s="1" t="str">
        <f t="shared" si="178"/>
        <v>SINAPI-I 2628</v>
      </c>
      <c r="B11310" s="3" t="s">
        <v>14774</v>
      </c>
      <c r="C11310" s="3">
        <v>2628</v>
      </c>
      <c r="D11310" s="2" t="s">
        <v>11378</v>
      </c>
      <c r="E11310" s="3" t="s">
        <v>9848</v>
      </c>
      <c r="F11310" s="61">
        <v>178.88</v>
      </c>
      <c r="G11310" s="61">
        <v>178.88</v>
      </c>
    </row>
    <row r="11311" spans="1:7" ht="22.5">
      <c r="A11311" s="1" t="str">
        <f t="shared" si="178"/>
        <v>SINAPI-I 2622</v>
      </c>
      <c r="B11311" s="3" t="s">
        <v>14774</v>
      </c>
      <c r="C11311" s="3">
        <v>2622</v>
      </c>
      <c r="D11311" s="2" t="s">
        <v>11379</v>
      </c>
      <c r="E11311" s="3" t="s">
        <v>9848</v>
      </c>
      <c r="F11311" s="61">
        <v>4.25</v>
      </c>
      <c r="G11311" s="61">
        <v>4.25</v>
      </c>
    </row>
    <row r="11312" spans="1:7" ht="22.5">
      <c r="A11312" s="1" t="str">
        <f t="shared" si="178"/>
        <v>SINAPI-I 2623</v>
      </c>
      <c r="B11312" s="3" t="s">
        <v>14774</v>
      </c>
      <c r="C11312" s="3">
        <v>2623</v>
      </c>
      <c r="D11312" s="2" t="s">
        <v>11380</v>
      </c>
      <c r="E11312" s="3" t="s">
        <v>9848</v>
      </c>
      <c r="F11312" s="61">
        <v>5.1100000000000003</v>
      </c>
      <c r="G11312" s="61">
        <v>5.1100000000000003</v>
      </c>
    </row>
    <row r="11313" spans="1:7" ht="22.5">
      <c r="A11313" s="1" t="str">
        <f t="shared" si="178"/>
        <v>SINAPI-I 2624</v>
      </c>
      <c r="B11313" s="3" t="s">
        <v>14774</v>
      </c>
      <c r="C11313" s="3">
        <v>2624</v>
      </c>
      <c r="D11313" s="2" t="s">
        <v>11381</v>
      </c>
      <c r="E11313" s="3" t="s">
        <v>9848</v>
      </c>
      <c r="F11313" s="61">
        <v>8.1300000000000008</v>
      </c>
      <c r="G11313" s="61">
        <v>8.1300000000000008</v>
      </c>
    </row>
    <row r="11314" spans="1:7" ht="22.5">
      <c r="A11314" s="1" t="str">
        <f t="shared" si="178"/>
        <v>SINAPI-I 2625</v>
      </c>
      <c r="B11314" s="3" t="s">
        <v>14774</v>
      </c>
      <c r="C11314" s="3">
        <v>2625</v>
      </c>
      <c r="D11314" s="2" t="s">
        <v>11382</v>
      </c>
      <c r="E11314" s="3" t="s">
        <v>9848</v>
      </c>
      <c r="F11314" s="61">
        <v>17.16</v>
      </c>
      <c r="G11314" s="61">
        <v>17.16</v>
      </c>
    </row>
    <row r="11315" spans="1:7" ht="22.5">
      <c r="A11315" s="1" t="str">
        <f t="shared" si="178"/>
        <v>SINAPI-I 2626</v>
      </c>
      <c r="B11315" s="3" t="s">
        <v>14774</v>
      </c>
      <c r="C11315" s="3">
        <v>2626</v>
      </c>
      <c r="D11315" s="2" t="s">
        <v>11383</v>
      </c>
      <c r="E11315" s="3" t="s">
        <v>9848</v>
      </c>
      <c r="F11315" s="61">
        <v>25.15</v>
      </c>
      <c r="G11315" s="61">
        <v>25.15</v>
      </c>
    </row>
    <row r="11316" spans="1:7">
      <c r="A11316" s="1" t="str">
        <f t="shared" si="178"/>
        <v>SINAPI-I 2630</v>
      </c>
      <c r="B11316" s="3" t="s">
        <v>14774</v>
      </c>
      <c r="C11316" s="3">
        <v>2630</v>
      </c>
      <c r="D11316" s="2" t="s">
        <v>11384</v>
      </c>
      <c r="E11316" s="3" t="s">
        <v>9848</v>
      </c>
      <c r="F11316" s="61">
        <v>38.25</v>
      </c>
      <c r="G11316" s="61">
        <v>38.25</v>
      </c>
    </row>
    <row r="11317" spans="1:7" ht="22.5">
      <c r="A11317" s="1" t="str">
        <f t="shared" si="178"/>
        <v>SINAPI-I 2627</v>
      </c>
      <c r="B11317" s="3" t="s">
        <v>14774</v>
      </c>
      <c r="C11317" s="3">
        <v>2627</v>
      </c>
      <c r="D11317" s="2" t="s">
        <v>11385</v>
      </c>
      <c r="E11317" s="3" t="s">
        <v>9848</v>
      </c>
      <c r="F11317" s="61">
        <v>67.38</v>
      </c>
      <c r="G11317" s="61">
        <v>67.38</v>
      </c>
    </row>
    <row r="11318" spans="1:7">
      <c r="A11318" s="1" t="str">
        <f t="shared" si="178"/>
        <v>SINAPI-I 2629</v>
      </c>
      <c r="B11318" s="3" t="s">
        <v>14774</v>
      </c>
      <c r="C11318" s="3">
        <v>2629</v>
      </c>
      <c r="D11318" s="2" t="s">
        <v>11386</v>
      </c>
      <c r="E11318" s="3" t="s">
        <v>9848</v>
      </c>
      <c r="F11318" s="61">
        <v>91.13</v>
      </c>
      <c r="G11318" s="61">
        <v>91.13</v>
      </c>
    </row>
    <row r="11319" spans="1:7">
      <c r="A11319" s="1" t="str">
        <f t="shared" si="178"/>
        <v>SINAPI-I 1880</v>
      </c>
      <c r="B11319" s="3" t="s">
        <v>14774</v>
      </c>
      <c r="C11319" s="3">
        <v>1880</v>
      </c>
      <c r="D11319" s="2" t="s">
        <v>11387</v>
      </c>
      <c r="E11319" s="3" t="s">
        <v>9848</v>
      </c>
      <c r="F11319" s="61">
        <v>2.58</v>
      </c>
      <c r="G11319" s="61">
        <v>2.58</v>
      </c>
    </row>
    <row r="11320" spans="1:7">
      <c r="A11320" s="1" t="str">
        <f t="shared" si="178"/>
        <v>SINAPI-I 39274</v>
      </c>
      <c r="B11320" s="3" t="s">
        <v>14774</v>
      </c>
      <c r="C11320" s="3">
        <v>39274</v>
      </c>
      <c r="D11320" s="2" t="s">
        <v>11388</v>
      </c>
      <c r="E11320" s="3" t="s">
        <v>9848</v>
      </c>
      <c r="F11320" s="61">
        <v>2</v>
      </c>
      <c r="G11320" s="61">
        <v>2</v>
      </c>
    </row>
    <row r="11321" spans="1:7">
      <c r="A11321" s="1" t="str">
        <f t="shared" si="178"/>
        <v>SINAPI-I 12033</v>
      </c>
      <c r="B11321" s="3" t="s">
        <v>14774</v>
      </c>
      <c r="C11321" s="3">
        <v>12033</v>
      </c>
      <c r="D11321" s="2" t="s">
        <v>11389</v>
      </c>
      <c r="E11321" s="3" t="s">
        <v>9848</v>
      </c>
      <c r="F11321" s="61">
        <v>8.25</v>
      </c>
      <c r="G11321" s="61">
        <v>8.25</v>
      </c>
    </row>
    <row r="11322" spans="1:7">
      <c r="A11322" s="1" t="str">
        <f t="shared" si="178"/>
        <v>SINAPI-I 40408</v>
      </c>
      <c r="B11322" s="3" t="s">
        <v>14774</v>
      </c>
      <c r="C11322" s="3">
        <v>40408</v>
      </c>
      <c r="D11322" s="2" t="s">
        <v>11390</v>
      </c>
      <c r="E11322" s="3" t="s">
        <v>9848</v>
      </c>
      <c r="F11322" s="61">
        <v>5.42</v>
      </c>
      <c r="G11322" s="61">
        <v>5.42</v>
      </c>
    </row>
    <row r="11323" spans="1:7">
      <c r="A11323" s="1" t="str">
        <f t="shared" si="178"/>
        <v>SINAPI-I 39276</v>
      </c>
      <c r="B11323" s="3" t="s">
        <v>14774</v>
      </c>
      <c r="C11323" s="3">
        <v>39276</v>
      </c>
      <c r="D11323" s="2" t="s">
        <v>11391</v>
      </c>
      <c r="E11323" s="3" t="s">
        <v>9848</v>
      </c>
      <c r="F11323" s="61">
        <v>4.88</v>
      </c>
      <c r="G11323" s="61">
        <v>4.88</v>
      </c>
    </row>
    <row r="11324" spans="1:7">
      <c r="A11324" s="1" t="str">
        <f t="shared" si="178"/>
        <v>SINAPI-I 40409</v>
      </c>
      <c r="B11324" s="3" t="s">
        <v>14774</v>
      </c>
      <c r="C11324" s="3">
        <v>40409</v>
      </c>
      <c r="D11324" s="2" t="s">
        <v>11392</v>
      </c>
      <c r="E11324" s="3" t="s">
        <v>9848</v>
      </c>
      <c r="F11324" s="61">
        <v>1.91</v>
      </c>
      <c r="G11324" s="61">
        <v>1.91</v>
      </c>
    </row>
    <row r="11325" spans="1:7">
      <c r="A11325" s="1" t="str">
        <f t="shared" si="178"/>
        <v>SINAPI-I 39277</v>
      </c>
      <c r="B11325" s="3" t="s">
        <v>14774</v>
      </c>
      <c r="C11325" s="3">
        <v>39277</v>
      </c>
      <c r="D11325" s="2" t="s">
        <v>11393</v>
      </c>
      <c r="E11325" s="3" t="s">
        <v>9848</v>
      </c>
      <c r="F11325" s="61">
        <v>13.18</v>
      </c>
      <c r="G11325" s="61">
        <v>13.18</v>
      </c>
    </row>
    <row r="11326" spans="1:7">
      <c r="A11326" s="1" t="str">
        <f t="shared" si="178"/>
        <v>SINAPI-I 12034</v>
      </c>
      <c r="B11326" s="3" t="s">
        <v>14774</v>
      </c>
      <c r="C11326" s="3">
        <v>12034</v>
      </c>
      <c r="D11326" s="2" t="s">
        <v>11394</v>
      </c>
      <c r="E11326" s="3" t="s">
        <v>9848</v>
      </c>
      <c r="F11326" s="61">
        <v>3.73</v>
      </c>
      <c r="G11326" s="61">
        <v>3.73</v>
      </c>
    </row>
    <row r="11327" spans="1:7">
      <c r="A11327" s="1" t="str">
        <f t="shared" si="178"/>
        <v>SINAPI-I 39879</v>
      </c>
      <c r="B11327" s="3" t="s">
        <v>14774</v>
      </c>
      <c r="C11327" s="3">
        <v>39879</v>
      </c>
      <c r="D11327" s="2" t="s">
        <v>11395</v>
      </c>
      <c r="E11327" s="3" t="s">
        <v>9848</v>
      </c>
      <c r="F11327" s="61">
        <v>5.45</v>
      </c>
      <c r="G11327" s="61">
        <v>5.45</v>
      </c>
    </row>
    <row r="11328" spans="1:7">
      <c r="A11328" s="1" t="str">
        <f t="shared" si="178"/>
        <v>SINAPI-I 39880</v>
      </c>
      <c r="B11328" s="3" t="s">
        <v>14774</v>
      </c>
      <c r="C11328" s="3">
        <v>39880</v>
      </c>
      <c r="D11328" s="2" t="s">
        <v>11396</v>
      </c>
      <c r="E11328" s="3" t="s">
        <v>9848</v>
      </c>
      <c r="F11328" s="61">
        <v>12.06</v>
      </c>
      <c r="G11328" s="61">
        <v>12.06</v>
      </c>
    </row>
    <row r="11329" spans="1:7">
      <c r="A11329" s="1" t="str">
        <f t="shared" si="178"/>
        <v>SINAPI-I 39881</v>
      </c>
      <c r="B11329" s="3" t="s">
        <v>14774</v>
      </c>
      <c r="C11329" s="3">
        <v>39881</v>
      </c>
      <c r="D11329" s="2" t="s">
        <v>11397</v>
      </c>
      <c r="E11329" s="3" t="s">
        <v>9848</v>
      </c>
      <c r="F11329" s="61">
        <v>19.37</v>
      </c>
      <c r="G11329" s="61">
        <v>19.37</v>
      </c>
    </row>
    <row r="11330" spans="1:7">
      <c r="A11330" s="1" t="str">
        <f t="shared" si="178"/>
        <v>SINAPI-I 39882</v>
      </c>
      <c r="B11330" s="3" t="s">
        <v>14774</v>
      </c>
      <c r="C11330" s="3">
        <v>39882</v>
      </c>
      <c r="D11330" s="2" t="s">
        <v>11398</v>
      </c>
      <c r="E11330" s="3" t="s">
        <v>9848</v>
      </c>
      <c r="F11330" s="61">
        <v>51.02</v>
      </c>
      <c r="G11330" s="61">
        <v>51.02</v>
      </c>
    </row>
    <row r="11331" spans="1:7">
      <c r="A11331" s="1" t="str">
        <f t="shared" si="178"/>
        <v>SINAPI-I 39883</v>
      </c>
      <c r="B11331" s="3" t="s">
        <v>14774</v>
      </c>
      <c r="C11331" s="3">
        <v>39883</v>
      </c>
      <c r="D11331" s="2" t="s">
        <v>11399</v>
      </c>
      <c r="E11331" s="3" t="s">
        <v>9848</v>
      </c>
      <c r="F11331" s="61">
        <v>81.47</v>
      </c>
      <c r="G11331" s="61">
        <v>81.47</v>
      </c>
    </row>
    <row r="11332" spans="1:7">
      <c r="A11332" s="1" t="str">
        <f t="shared" si="178"/>
        <v>SINAPI-I 39884</v>
      </c>
      <c r="B11332" s="3" t="s">
        <v>14774</v>
      </c>
      <c r="C11332" s="3">
        <v>39884</v>
      </c>
      <c r="D11332" s="2" t="s">
        <v>11400</v>
      </c>
      <c r="E11332" s="3" t="s">
        <v>9848</v>
      </c>
      <c r="F11332" s="61">
        <v>121</v>
      </c>
      <c r="G11332" s="61">
        <v>121</v>
      </c>
    </row>
    <row r="11333" spans="1:7">
      <c r="A11333" s="1" t="str">
        <f t="shared" si="178"/>
        <v>SINAPI-I 39885</v>
      </c>
      <c r="B11333" s="3" t="s">
        <v>14774</v>
      </c>
      <c r="C11333" s="3">
        <v>39885</v>
      </c>
      <c r="D11333" s="2" t="s">
        <v>11401</v>
      </c>
      <c r="E11333" s="3" t="s">
        <v>9848</v>
      </c>
      <c r="F11333" s="61">
        <v>287.58</v>
      </c>
      <c r="G11333" s="61">
        <v>287.58</v>
      </c>
    </row>
    <row r="11334" spans="1:7">
      <c r="A11334" s="1" t="str">
        <f t="shared" si="178"/>
        <v>SINAPI-I 1777</v>
      </c>
      <c r="B11334" s="3" t="s">
        <v>14774</v>
      </c>
      <c r="C11334" s="3">
        <v>1777</v>
      </c>
      <c r="D11334" s="2" t="s">
        <v>11402</v>
      </c>
      <c r="E11334" s="3" t="s">
        <v>9848</v>
      </c>
      <c r="F11334" s="61">
        <v>86.19</v>
      </c>
      <c r="G11334" s="61">
        <v>86.19</v>
      </c>
    </row>
    <row r="11335" spans="1:7">
      <c r="A11335" s="1" t="str">
        <f t="shared" si="178"/>
        <v>SINAPI-I 1819</v>
      </c>
      <c r="B11335" s="3" t="s">
        <v>14774</v>
      </c>
      <c r="C11335" s="3">
        <v>1819</v>
      </c>
      <c r="D11335" s="2" t="s">
        <v>11403</v>
      </c>
      <c r="E11335" s="3" t="s">
        <v>9848</v>
      </c>
      <c r="F11335" s="61">
        <v>62.71</v>
      </c>
      <c r="G11335" s="61">
        <v>62.71</v>
      </c>
    </row>
    <row r="11336" spans="1:7">
      <c r="A11336" s="1" t="str">
        <f t="shared" si="178"/>
        <v>SINAPI-I 1776</v>
      </c>
      <c r="B11336" s="3" t="s">
        <v>14774</v>
      </c>
      <c r="C11336" s="3">
        <v>1776</v>
      </c>
      <c r="D11336" s="2" t="s">
        <v>11404</v>
      </c>
      <c r="E11336" s="3" t="s">
        <v>9848</v>
      </c>
      <c r="F11336" s="61">
        <v>51.02</v>
      </c>
      <c r="G11336" s="61">
        <v>51.02</v>
      </c>
    </row>
    <row r="11337" spans="1:7">
      <c r="A11337" s="1" t="str">
        <f t="shared" ref="A11337:A11400" si="179">CONCATENATE($B11337," ",$C11337)</f>
        <v>SINAPI-I 1775</v>
      </c>
      <c r="B11337" s="3" t="s">
        <v>14774</v>
      </c>
      <c r="C11337" s="3">
        <v>1775</v>
      </c>
      <c r="D11337" s="2" t="s">
        <v>11405</v>
      </c>
      <c r="E11337" s="3" t="s">
        <v>9848</v>
      </c>
      <c r="F11337" s="61">
        <v>18.75</v>
      </c>
      <c r="G11337" s="61">
        <v>18.75</v>
      </c>
    </row>
    <row r="11338" spans="1:7">
      <c r="A11338" s="1" t="str">
        <f t="shared" si="179"/>
        <v>SINAPI-I 1778</v>
      </c>
      <c r="B11338" s="3" t="s">
        <v>14774</v>
      </c>
      <c r="C11338" s="3">
        <v>1778</v>
      </c>
      <c r="D11338" s="2" t="s">
        <v>11406</v>
      </c>
      <c r="E11338" s="3" t="s">
        <v>9848</v>
      </c>
      <c r="F11338" s="61">
        <v>208.64</v>
      </c>
      <c r="G11338" s="61">
        <v>208.64</v>
      </c>
    </row>
    <row r="11339" spans="1:7">
      <c r="A11339" s="1" t="str">
        <f t="shared" si="179"/>
        <v>SINAPI-I 1818</v>
      </c>
      <c r="B11339" s="3" t="s">
        <v>14774</v>
      </c>
      <c r="C11339" s="3">
        <v>1818</v>
      </c>
      <c r="D11339" s="2" t="s">
        <v>11407</v>
      </c>
      <c r="E11339" s="3" t="s">
        <v>9848</v>
      </c>
      <c r="F11339" s="61">
        <v>138.49</v>
      </c>
      <c r="G11339" s="61">
        <v>138.49</v>
      </c>
    </row>
    <row r="11340" spans="1:7">
      <c r="A11340" s="1" t="str">
        <f t="shared" si="179"/>
        <v>SINAPI-I 1779</v>
      </c>
      <c r="B11340" s="3" t="s">
        <v>14774</v>
      </c>
      <c r="C11340" s="3">
        <v>1779</v>
      </c>
      <c r="D11340" s="2" t="s">
        <v>11408</v>
      </c>
      <c r="E11340" s="3" t="s">
        <v>9848</v>
      </c>
      <c r="F11340" s="61">
        <v>303.43</v>
      </c>
      <c r="G11340" s="61">
        <v>303.43</v>
      </c>
    </row>
    <row r="11341" spans="1:7">
      <c r="A11341" s="1" t="str">
        <f t="shared" si="179"/>
        <v>SINAPI-I 1820</v>
      </c>
      <c r="B11341" s="3" t="s">
        <v>14774</v>
      </c>
      <c r="C11341" s="3">
        <v>1820</v>
      </c>
      <c r="D11341" s="2" t="s">
        <v>11409</v>
      </c>
      <c r="E11341" s="3" t="s">
        <v>9848</v>
      </c>
      <c r="F11341" s="61">
        <v>27.08</v>
      </c>
      <c r="G11341" s="61">
        <v>27.08</v>
      </c>
    </row>
    <row r="11342" spans="1:7">
      <c r="A11342" s="1" t="str">
        <f t="shared" si="179"/>
        <v>SINAPI-I 1780</v>
      </c>
      <c r="B11342" s="3" t="s">
        <v>14774</v>
      </c>
      <c r="C11342" s="3">
        <v>1780</v>
      </c>
      <c r="D11342" s="2" t="s">
        <v>11410</v>
      </c>
      <c r="E11342" s="3" t="s">
        <v>9848</v>
      </c>
      <c r="F11342" s="61">
        <v>625.53</v>
      </c>
      <c r="G11342" s="61">
        <v>625.53</v>
      </c>
    </row>
    <row r="11343" spans="1:7">
      <c r="A11343" s="1" t="str">
        <f t="shared" si="179"/>
        <v>SINAPI-I 1783</v>
      </c>
      <c r="B11343" s="3" t="s">
        <v>14774</v>
      </c>
      <c r="C11343" s="3">
        <v>1783</v>
      </c>
      <c r="D11343" s="2" t="s">
        <v>11411</v>
      </c>
      <c r="E11343" s="3" t="s">
        <v>9848</v>
      </c>
      <c r="F11343" s="61">
        <v>66.14</v>
      </c>
      <c r="G11343" s="61">
        <v>66.14</v>
      </c>
    </row>
    <row r="11344" spans="1:7">
      <c r="A11344" s="1" t="str">
        <f t="shared" si="179"/>
        <v>SINAPI-I 1782</v>
      </c>
      <c r="B11344" s="3" t="s">
        <v>14774</v>
      </c>
      <c r="C11344" s="3">
        <v>1782</v>
      </c>
      <c r="D11344" s="2" t="s">
        <v>11412</v>
      </c>
      <c r="E11344" s="3" t="s">
        <v>9848</v>
      </c>
      <c r="F11344" s="61">
        <v>52.29</v>
      </c>
      <c r="G11344" s="61">
        <v>52.29</v>
      </c>
    </row>
    <row r="11345" spans="1:7">
      <c r="A11345" s="1" t="str">
        <f t="shared" si="179"/>
        <v>SINAPI-I 1781</v>
      </c>
      <c r="B11345" s="3" t="s">
        <v>14774</v>
      </c>
      <c r="C11345" s="3">
        <v>1781</v>
      </c>
      <c r="D11345" s="2" t="s">
        <v>11413</v>
      </c>
      <c r="E11345" s="3" t="s">
        <v>9848</v>
      </c>
      <c r="F11345" s="61">
        <v>34.07</v>
      </c>
      <c r="G11345" s="61">
        <v>34.07</v>
      </c>
    </row>
    <row r="11346" spans="1:7">
      <c r="A11346" s="1" t="str">
        <f t="shared" si="179"/>
        <v>SINAPI-I 1817</v>
      </c>
      <c r="B11346" s="3" t="s">
        <v>14774</v>
      </c>
      <c r="C11346" s="3">
        <v>1817</v>
      </c>
      <c r="D11346" s="2" t="s">
        <v>11414</v>
      </c>
      <c r="E11346" s="3" t="s">
        <v>9848</v>
      </c>
      <c r="F11346" s="61">
        <v>15.58</v>
      </c>
      <c r="G11346" s="61">
        <v>15.58</v>
      </c>
    </row>
    <row r="11347" spans="1:7">
      <c r="A11347" s="1" t="str">
        <f t="shared" si="179"/>
        <v>SINAPI-I 1784</v>
      </c>
      <c r="B11347" s="3" t="s">
        <v>14774</v>
      </c>
      <c r="C11347" s="3">
        <v>1784</v>
      </c>
      <c r="D11347" s="2" t="s">
        <v>11415</v>
      </c>
      <c r="E11347" s="3" t="s">
        <v>9848</v>
      </c>
      <c r="F11347" s="61">
        <v>186.76</v>
      </c>
      <c r="G11347" s="61">
        <v>186.76</v>
      </c>
    </row>
    <row r="11348" spans="1:7">
      <c r="A11348" s="1" t="str">
        <f t="shared" si="179"/>
        <v>SINAPI-I 1810</v>
      </c>
      <c r="B11348" s="3" t="s">
        <v>14774</v>
      </c>
      <c r="C11348" s="3">
        <v>1810</v>
      </c>
      <c r="D11348" s="2" t="s">
        <v>11416</v>
      </c>
      <c r="E11348" s="3" t="s">
        <v>9848</v>
      </c>
      <c r="F11348" s="61">
        <v>103.59</v>
      </c>
      <c r="G11348" s="61">
        <v>103.59</v>
      </c>
    </row>
    <row r="11349" spans="1:7">
      <c r="A11349" s="1" t="str">
        <f t="shared" si="179"/>
        <v>SINAPI-I 1812</v>
      </c>
      <c r="B11349" s="3" t="s">
        <v>14774</v>
      </c>
      <c r="C11349" s="3">
        <v>1812</v>
      </c>
      <c r="D11349" s="2" t="s">
        <v>11417</v>
      </c>
      <c r="E11349" s="3" t="s">
        <v>9848</v>
      </c>
      <c r="F11349" s="61">
        <v>261.49</v>
      </c>
      <c r="G11349" s="61">
        <v>261.49</v>
      </c>
    </row>
    <row r="11350" spans="1:7">
      <c r="A11350" s="1" t="str">
        <f t="shared" si="179"/>
        <v>SINAPI-I 1811</v>
      </c>
      <c r="B11350" s="3" t="s">
        <v>14774</v>
      </c>
      <c r="C11350" s="3">
        <v>1811</v>
      </c>
      <c r="D11350" s="2" t="s">
        <v>11418</v>
      </c>
      <c r="E11350" s="3" t="s">
        <v>9848</v>
      </c>
      <c r="F11350" s="61">
        <v>22.41</v>
      </c>
      <c r="G11350" s="61">
        <v>22.41</v>
      </c>
    </row>
    <row r="11351" spans="1:7">
      <c r="A11351" s="1" t="str">
        <f t="shared" si="179"/>
        <v>SINAPI-I 40386</v>
      </c>
      <c r="B11351" s="3" t="s">
        <v>14774</v>
      </c>
      <c r="C11351" s="3">
        <v>40386</v>
      </c>
      <c r="D11351" s="2" t="s">
        <v>11419</v>
      </c>
      <c r="E11351" s="3" t="s">
        <v>9848</v>
      </c>
      <c r="F11351" s="61">
        <v>89.73</v>
      </c>
      <c r="G11351" s="61">
        <v>89.73</v>
      </c>
    </row>
    <row r="11352" spans="1:7">
      <c r="A11352" s="1" t="str">
        <f t="shared" si="179"/>
        <v>SINAPI-I 40384</v>
      </c>
      <c r="B11352" s="3" t="s">
        <v>14774</v>
      </c>
      <c r="C11352" s="3">
        <v>40384</v>
      </c>
      <c r="D11352" s="2" t="s">
        <v>11420</v>
      </c>
      <c r="E11352" s="3" t="s">
        <v>9848</v>
      </c>
      <c r="F11352" s="61">
        <v>61.43</v>
      </c>
      <c r="G11352" s="61">
        <v>61.43</v>
      </c>
    </row>
    <row r="11353" spans="1:7">
      <c r="A11353" s="1" t="str">
        <f t="shared" si="179"/>
        <v>SINAPI-I 40423</v>
      </c>
      <c r="B11353" s="3" t="s">
        <v>14774</v>
      </c>
      <c r="C11353" s="3">
        <v>40423</v>
      </c>
      <c r="D11353" s="2" t="s">
        <v>11421</v>
      </c>
      <c r="E11353" s="3" t="s">
        <v>9848</v>
      </c>
      <c r="F11353" s="61">
        <v>40.19</v>
      </c>
      <c r="G11353" s="61">
        <v>40.19</v>
      </c>
    </row>
    <row r="11354" spans="1:7">
      <c r="A11354" s="1" t="str">
        <f t="shared" si="179"/>
        <v>SINAPI-I 40379</v>
      </c>
      <c r="B11354" s="3" t="s">
        <v>14774</v>
      </c>
      <c r="C11354" s="3">
        <v>40379</v>
      </c>
      <c r="D11354" s="2" t="s">
        <v>11422</v>
      </c>
      <c r="E11354" s="3" t="s">
        <v>9848</v>
      </c>
      <c r="F11354" s="61">
        <v>21.24</v>
      </c>
      <c r="G11354" s="61">
        <v>21.24</v>
      </c>
    </row>
    <row r="11355" spans="1:7">
      <c r="A11355" s="1" t="str">
        <f t="shared" si="179"/>
        <v>SINAPI-I 40389</v>
      </c>
      <c r="B11355" s="3" t="s">
        <v>14774</v>
      </c>
      <c r="C11355" s="3">
        <v>40389</v>
      </c>
      <c r="D11355" s="2" t="s">
        <v>11423</v>
      </c>
      <c r="E11355" s="3" t="s">
        <v>9848</v>
      </c>
      <c r="F11355" s="61">
        <v>254.88</v>
      </c>
      <c r="G11355" s="61">
        <v>254.88</v>
      </c>
    </row>
    <row r="11356" spans="1:7">
      <c r="A11356" s="1" t="str">
        <f t="shared" si="179"/>
        <v>SINAPI-I 40388</v>
      </c>
      <c r="B11356" s="3" t="s">
        <v>14774</v>
      </c>
      <c r="C11356" s="3">
        <v>40388</v>
      </c>
      <c r="D11356" s="2" t="s">
        <v>11424</v>
      </c>
      <c r="E11356" s="3" t="s">
        <v>9848</v>
      </c>
      <c r="F11356" s="61">
        <v>127.58</v>
      </c>
      <c r="G11356" s="61">
        <v>127.58</v>
      </c>
    </row>
    <row r="11357" spans="1:7">
      <c r="A11357" s="1" t="str">
        <f t="shared" si="179"/>
        <v>SINAPI-I 40391</v>
      </c>
      <c r="B11357" s="3" t="s">
        <v>14774</v>
      </c>
      <c r="C11357" s="3">
        <v>40391</v>
      </c>
      <c r="D11357" s="2" t="s">
        <v>11425</v>
      </c>
      <c r="E11357" s="3" t="s">
        <v>9848</v>
      </c>
      <c r="F11357" s="61">
        <v>661.54</v>
      </c>
      <c r="G11357" s="61">
        <v>661.54</v>
      </c>
    </row>
    <row r="11358" spans="1:7">
      <c r="A11358" s="1" t="str">
        <f t="shared" si="179"/>
        <v>SINAPI-I 40381</v>
      </c>
      <c r="B11358" s="3" t="s">
        <v>14774</v>
      </c>
      <c r="C11358" s="3">
        <v>40381</v>
      </c>
      <c r="D11358" s="2" t="s">
        <v>11426</v>
      </c>
      <c r="E11358" s="3" t="s">
        <v>9848</v>
      </c>
      <c r="F11358" s="61">
        <v>28.32</v>
      </c>
      <c r="G11358" s="61">
        <v>28.32</v>
      </c>
    </row>
    <row r="11359" spans="1:7" ht="22.5">
      <c r="A11359" s="1" t="str">
        <f t="shared" si="179"/>
        <v>SINAPI-I 2609</v>
      </c>
      <c r="B11359" s="3" t="s">
        <v>14774</v>
      </c>
      <c r="C11359" s="3">
        <v>2609</v>
      </c>
      <c r="D11359" s="2" t="s">
        <v>11427</v>
      </c>
      <c r="E11359" s="3" t="s">
        <v>9848</v>
      </c>
      <c r="F11359" s="61">
        <v>3.99</v>
      </c>
      <c r="G11359" s="61">
        <v>3.99</v>
      </c>
    </row>
    <row r="11360" spans="1:7" ht="22.5">
      <c r="A11360" s="1" t="str">
        <f t="shared" si="179"/>
        <v>SINAPI-I 2634</v>
      </c>
      <c r="B11360" s="3" t="s">
        <v>14774</v>
      </c>
      <c r="C11360" s="3">
        <v>2634</v>
      </c>
      <c r="D11360" s="2" t="s">
        <v>11428</v>
      </c>
      <c r="E11360" s="3" t="s">
        <v>9848</v>
      </c>
      <c r="F11360" s="61">
        <v>5.24</v>
      </c>
      <c r="G11360" s="61">
        <v>5.24</v>
      </c>
    </row>
    <row r="11361" spans="1:7" ht="22.5">
      <c r="A11361" s="1" t="str">
        <f t="shared" si="179"/>
        <v>SINAPI-I 2611</v>
      </c>
      <c r="B11361" s="3" t="s">
        <v>14774</v>
      </c>
      <c r="C11361" s="3">
        <v>2611</v>
      </c>
      <c r="D11361" s="2" t="s">
        <v>11429</v>
      </c>
      <c r="E11361" s="3" t="s">
        <v>9848</v>
      </c>
      <c r="F11361" s="61">
        <v>14.77</v>
      </c>
      <c r="G11361" s="61">
        <v>14.77</v>
      </c>
    </row>
    <row r="11362" spans="1:7">
      <c r="A11362" s="1" t="str">
        <f t="shared" si="179"/>
        <v>SINAPI-I 40414</v>
      </c>
      <c r="B11362" s="3" t="s">
        <v>14774</v>
      </c>
      <c r="C11362" s="3">
        <v>40414</v>
      </c>
      <c r="D11362" s="2" t="s">
        <v>11430</v>
      </c>
      <c r="E11362" s="3" t="s">
        <v>9848</v>
      </c>
      <c r="F11362" s="61">
        <v>17.940000000000001</v>
      </c>
      <c r="G11362" s="61">
        <v>17.940000000000001</v>
      </c>
    </row>
    <row r="11363" spans="1:7">
      <c r="A11363" s="1" t="str">
        <f t="shared" si="179"/>
        <v>SINAPI-I 40416</v>
      </c>
      <c r="B11363" s="3" t="s">
        <v>14774</v>
      </c>
      <c r="C11363" s="3">
        <v>40416</v>
      </c>
      <c r="D11363" s="2" t="s">
        <v>11431</v>
      </c>
      <c r="E11363" s="3" t="s">
        <v>9848</v>
      </c>
      <c r="F11363" s="61">
        <v>24.79</v>
      </c>
      <c r="G11363" s="61">
        <v>24.79</v>
      </c>
    </row>
    <row r="11364" spans="1:7">
      <c r="A11364" s="1" t="str">
        <f t="shared" si="179"/>
        <v>SINAPI-I 40418</v>
      </c>
      <c r="B11364" s="3" t="s">
        <v>14774</v>
      </c>
      <c r="C11364" s="3">
        <v>40418</v>
      </c>
      <c r="D11364" s="2" t="s">
        <v>11432</v>
      </c>
      <c r="E11364" s="3" t="s">
        <v>9848</v>
      </c>
      <c r="F11364" s="61">
        <v>29.57</v>
      </c>
      <c r="G11364" s="61">
        <v>29.57</v>
      </c>
    </row>
    <row r="11365" spans="1:7">
      <c r="A11365" s="1" t="str">
        <f t="shared" si="179"/>
        <v>SINAPI-I 34359</v>
      </c>
      <c r="B11365" s="3" t="s">
        <v>14774</v>
      </c>
      <c r="C11365" s="3">
        <v>34359</v>
      </c>
      <c r="D11365" s="2" t="s">
        <v>11433</v>
      </c>
      <c r="E11365" s="3" t="s">
        <v>9848</v>
      </c>
      <c r="F11365" s="61">
        <v>10.94</v>
      </c>
      <c r="G11365" s="61">
        <v>10.94</v>
      </c>
    </row>
    <row r="11366" spans="1:7">
      <c r="A11366" s="1" t="str">
        <f t="shared" si="179"/>
        <v>SINAPI-I 1789</v>
      </c>
      <c r="B11366" s="3" t="s">
        <v>14774</v>
      </c>
      <c r="C11366" s="3">
        <v>1789</v>
      </c>
      <c r="D11366" s="2" t="s">
        <v>11434</v>
      </c>
      <c r="E11366" s="3" t="s">
        <v>9848</v>
      </c>
      <c r="F11366" s="61">
        <v>82.73</v>
      </c>
      <c r="G11366" s="61">
        <v>82.73</v>
      </c>
    </row>
    <row r="11367" spans="1:7">
      <c r="A11367" s="1" t="str">
        <f t="shared" si="179"/>
        <v>SINAPI-I 1788</v>
      </c>
      <c r="B11367" s="3" t="s">
        <v>14774</v>
      </c>
      <c r="C11367" s="3">
        <v>1788</v>
      </c>
      <c r="D11367" s="2" t="s">
        <v>11435</v>
      </c>
      <c r="E11367" s="3" t="s">
        <v>9848</v>
      </c>
      <c r="F11367" s="61">
        <v>66.31</v>
      </c>
      <c r="G11367" s="61">
        <v>66.31</v>
      </c>
    </row>
    <row r="11368" spans="1:7">
      <c r="A11368" s="1" t="str">
        <f t="shared" si="179"/>
        <v>SINAPI-I 1787</v>
      </c>
      <c r="B11368" s="3" t="s">
        <v>14774</v>
      </c>
      <c r="C11368" s="3">
        <v>1787</v>
      </c>
      <c r="D11368" s="2" t="s">
        <v>11436</v>
      </c>
      <c r="E11368" s="3" t="s">
        <v>9848</v>
      </c>
      <c r="F11368" s="61">
        <v>39.43</v>
      </c>
      <c r="G11368" s="61">
        <v>39.43</v>
      </c>
    </row>
    <row r="11369" spans="1:7">
      <c r="A11369" s="1" t="str">
        <f t="shared" si="179"/>
        <v>SINAPI-I 1786</v>
      </c>
      <c r="B11369" s="3" t="s">
        <v>14774</v>
      </c>
      <c r="C11369" s="3">
        <v>1786</v>
      </c>
      <c r="D11369" s="2" t="s">
        <v>11437</v>
      </c>
      <c r="E11369" s="3" t="s">
        <v>9848</v>
      </c>
      <c r="F11369" s="61">
        <v>16.46</v>
      </c>
      <c r="G11369" s="61">
        <v>16.46</v>
      </c>
    </row>
    <row r="11370" spans="1:7">
      <c r="A11370" s="1" t="str">
        <f t="shared" si="179"/>
        <v>SINAPI-I 1791</v>
      </c>
      <c r="B11370" s="3" t="s">
        <v>14774</v>
      </c>
      <c r="C11370" s="3">
        <v>1791</v>
      </c>
      <c r="D11370" s="2" t="s">
        <v>11438</v>
      </c>
      <c r="E11370" s="3" t="s">
        <v>9848</v>
      </c>
      <c r="F11370" s="61">
        <v>239.08</v>
      </c>
      <c r="G11370" s="61">
        <v>239.08</v>
      </c>
    </row>
    <row r="11371" spans="1:7">
      <c r="A11371" s="1" t="str">
        <f t="shared" si="179"/>
        <v>SINAPI-I 1790</v>
      </c>
      <c r="B11371" s="3" t="s">
        <v>14774</v>
      </c>
      <c r="C11371" s="3">
        <v>1790</v>
      </c>
      <c r="D11371" s="2" t="s">
        <v>11439</v>
      </c>
      <c r="E11371" s="3" t="s">
        <v>9848</v>
      </c>
      <c r="F11371" s="61">
        <v>137.77000000000001</v>
      </c>
      <c r="G11371" s="61">
        <v>137.77000000000001</v>
      </c>
    </row>
    <row r="11372" spans="1:7">
      <c r="A11372" s="1" t="str">
        <f t="shared" si="179"/>
        <v>SINAPI-I 1792</v>
      </c>
      <c r="B11372" s="3" t="s">
        <v>14774</v>
      </c>
      <c r="C11372" s="3">
        <v>1792</v>
      </c>
      <c r="D11372" s="2" t="s">
        <v>11440</v>
      </c>
      <c r="E11372" s="3" t="s">
        <v>9848</v>
      </c>
      <c r="F11372" s="61">
        <v>322.72000000000003</v>
      </c>
      <c r="G11372" s="61">
        <v>322.72000000000003</v>
      </c>
    </row>
    <row r="11373" spans="1:7">
      <c r="A11373" s="1" t="str">
        <f t="shared" si="179"/>
        <v>SINAPI-I 1813</v>
      </c>
      <c r="B11373" s="3" t="s">
        <v>14774</v>
      </c>
      <c r="C11373" s="3">
        <v>1813</v>
      </c>
      <c r="D11373" s="2" t="s">
        <v>11441</v>
      </c>
      <c r="E11373" s="3" t="s">
        <v>9848</v>
      </c>
      <c r="F11373" s="61">
        <v>26.13</v>
      </c>
      <c r="G11373" s="61">
        <v>26.13</v>
      </c>
    </row>
    <row r="11374" spans="1:7">
      <c r="A11374" s="1" t="str">
        <f t="shared" si="179"/>
        <v>SINAPI-I 1793</v>
      </c>
      <c r="B11374" s="3" t="s">
        <v>14774</v>
      </c>
      <c r="C11374" s="3">
        <v>1793</v>
      </c>
      <c r="D11374" s="2" t="s">
        <v>11442</v>
      </c>
      <c r="E11374" s="3" t="s">
        <v>9848</v>
      </c>
      <c r="F11374" s="61">
        <v>652.12</v>
      </c>
      <c r="G11374" s="61">
        <v>652.12</v>
      </c>
    </row>
    <row r="11375" spans="1:7">
      <c r="A11375" s="1" t="str">
        <f t="shared" si="179"/>
        <v>SINAPI-I 1797</v>
      </c>
      <c r="B11375" s="3" t="s">
        <v>14774</v>
      </c>
      <c r="C11375" s="3">
        <v>1797</v>
      </c>
      <c r="D11375" s="2" t="s">
        <v>11443</v>
      </c>
      <c r="E11375" s="3" t="s">
        <v>9848</v>
      </c>
      <c r="F11375" s="61">
        <v>93.93</v>
      </c>
      <c r="G11375" s="61">
        <v>93.93</v>
      </c>
    </row>
    <row r="11376" spans="1:7">
      <c r="A11376" s="1" t="str">
        <f t="shared" si="179"/>
        <v>SINAPI-I 1796</v>
      </c>
      <c r="B11376" s="3" t="s">
        <v>14774</v>
      </c>
      <c r="C11376" s="3">
        <v>1796</v>
      </c>
      <c r="D11376" s="2" t="s">
        <v>11444</v>
      </c>
      <c r="E11376" s="3" t="s">
        <v>9848</v>
      </c>
      <c r="F11376" s="61">
        <v>72.05</v>
      </c>
      <c r="G11376" s="61">
        <v>72.05</v>
      </c>
    </row>
    <row r="11377" spans="1:7">
      <c r="A11377" s="1" t="str">
        <f t="shared" si="179"/>
        <v>SINAPI-I 1816</v>
      </c>
      <c r="B11377" s="3" t="s">
        <v>14774</v>
      </c>
      <c r="C11377" s="3">
        <v>1816</v>
      </c>
      <c r="D11377" s="2" t="s">
        <v>11445</v>
      </c>
      <c r="E11377" s="3" t="s">
        <v>9848</v>
      </c>
      <c r="F11377" s="61">
        <v>38.78</v>
      </c>
      <c r="G11377" s="61">
        <v>38.78</v>
      </c>
    </row>
    <row r="11378" spans="1:7">
      <c r="A11378" s="1" t="str">
        <f t="shared" si="179"/>
        <v>SINAPI-I 1794</v>
      </c>
      <c r="B11378" s="3" t="s">
        <v>14774</v>
      </c>
      <c r="C11378" s="3">
        <v>1794</v>
      </c>
      <c r="D11378" s="2" t="s">
        <v>11446</v>
      </c>
      <c r="E11378" s="3" t="s">
        <v>9848</v>
      </c>
      <c r="F11378" s="61">
        <v>17.2</v>
      </c>
      <c r="G11378" s="61">
        <v>17.2</v>
      </c>
    </row>
    <row r="11379" spans="1:7">
      <c r="A11379" s="1" t="str">
        <f t="shared" si="179"/>
        <v>SINAPI-I 1815</v>
      </c>
      <c r="B11379" s="3" t="s">
        <v>14774</v>
      </c>
      <c r="C11379" s="3">
        <v>1815</v>
      </c>
      <c r="D11379" s="2" t="s">
        <v>11447</v>
      </c>
      <c r="E11379" s="3" t="s">
        <v>9848</v>
      </c>
      <c r="F11379" s="61">
        <v>297.83</v>
      </c>
      <c r="G11379" s="61">
        <v>297.83</v>
      </c>
    </row>
    <row r="11380" spans="1:7">
      <c r="A11380" s="1" t="str">
        <f t="shared" si="179"/>
        <v>SINAPI-I 1798</v>
      </c>
      <c r="B11380" s="3" t="s">
        <v>14774</v>
      </c>
      <c r="C11380" s="3">
        <v>1798</v>
      </c>
      <c r="D11380" s="2" t="s">
        <v>11448</v>
      </c>
      <c r="E11380" s="3" t="s">
        <v>9848</v>
      </c>
      <c r="F11380" s="61">
        <v>133.27000000000001</v>
      </c>
      <c r="G11380" s="61">
        <v>133.27000000000001</v>
      </c>
    </row>
    <row r="11381" spans="1:7">
      <c r="A11381" s="1" t="str">
        <f t="shared" si="179"/>
        <v>SINAPI-I 1799</v>
      </c>
      <c r="B11381" s="3" t="s">
        <v>14774</v>
      </c>
      <c r="C11381" s="3">
        <v>1799</v>
      </c>
      <c r="D11381" s="2" t="s">
        <v>11449</v>
      </c>
      <c r="E11381" s="3" t="s">
        <v>9848</v>
      </c>
      <c r="F11381" s="61">
        <v>387.9</v>
      </c>
      <c r="G11381" s="61">
        <v>387.9</v>
      </c>
    </row>
    <row r="11382" spans="1:7">
      <c r="A11382" s="1" t="str">
        <f t="shared" si="179"/>
        <v>SINAPI-I 1795</v>
      </c>
      <c r="B11382" s="3" t="s">
        <v>14774</v>
      </c>
      <c r="C11382" s="3">
        <v>1795</v>
      </c>
      <c r="D11382" s="2" t="s">
        <v>11450</v>
      </c>
      <c r="E11382" s="3" t="s">
        <v>9848</v>
      </c>
      <c r="F11382" s="61">
        <v>23.83</v>
      </c>
      <c r="G11382" s="61">
        <v>23.83</v>
      </c>
    </row>
    <row r="11383" spans="1:7">
      <c r="A11383" s="1" t="str">
        <f t="shared" si="179"/>
        <v>SINAPI-I 1800</v>
      </c>
      <c r="B11383" s="3" t="s">
        <v>14774</v>
      </c>
      <c r="C11383" s="3">
        <v>1800</v>
      </c>
      <c r="D11383" s="2" t="s">
        <v>11451</v>
      </c>
      <c r="E11383" s="3" t="s">
        <v>9848</v>
      </c>
      <c r="F11383" s="61">
        <v>740.57</v>
      </c>
      <c r="G11383" s="61">
        <v>740.57</v>
      </c>
    </row>
    <row r="11384" spans="1:7">
      <c r="A11384" s="1" t="str">
        <f t="shared" si="179"/>
        <v>SINAPI-I 1802</v>
      </c>
      <c r="B11384" s="3" t="s">
        <v>14774</v>
      </c>
      <c r="C11384" s="3">
        <v>1802</v>
      </c>
      <c r="D11384" s="2" t="s">
        <v>11452</v>
      </c>
      <c r="E11384" s="3" t="s">
        <v>9848</v>
      </c>
      <c r="F11384" s="61">
        <v>1852.45</v>
      </c>
      <c r="G11384" s="61">
        <v>1852.45</v>
      </c>
    </row>
    <row r="11385" spans="1:7">
      <c r="A11385" s="1" t="str">
        <f t="shared" si="179"/>
        <v>SINAPI-I 1809</v>
      </c>
      <c r="B11385" s="3" t="s">
        <v>14774</v>
      </c>
      <c r="C11385" s="3">
        <v>1809</v>
      </c>
      <c r="D11385" s="2" t="s">
        <v>11453</v>
      </c>
      <c r="E11385" s="3" t="s">
        <v>9848</v>
      </c>
      <c r="F11385" s="61">
        <v>77.56</v>
      </c>
      <c r="G11385" s="61">
        <v>77.56</v>
      </c>
    </row>
    <row r="11386" spans="1:7">
      <c r="A11386" s="1" t="str">
        <f t="shared" si="179"/>
        <v>SINAPI-I 1814</v>
      </c>
      <c r="B11386" s="3" t="s">
        <v>14774</v>
      </c>
      <c r="C11386" s="3">
        <v>1814</v>
      </c>
      <c r="D11386" s="2" t="s">
        <v>11454</v>
      </c>
      <c r="E11386" s="3" t="s">
        <v>9848</v>
      </c>
      <c r="F11386" s="61">
        <v>63.71</v>
      </c>
      <c r="G11386" s="61">
        <v>63.71</v>
      </c>
    </row>
    <row r="11387" spans="1:7">
      <c r="A11387" s="1" t="str">
        <f t="shared" si="179"/>
        <v>SINAPI-I 1805</v>
      </c>
      <c r="B11387" s="3" t="s">
        <v>14774</v>
      </c>
      <c r="C11387" s="3">
        <v>1805</v>
      </c>
      <c r="D11387" s="2" t="s">
        <v>11455</v>
      </c>
      <c r="E11387" s="3" t="s">
        <v>9848</v>
      </c>
      <c r="F11387" s="61">
        <v>36.979999999999997</v>
      </c>
      <c r="G11387" s="61">
        <v>36.979999999999997</v>
      </c>
    </row>
    <row r="11388" spans="1:7">
      <c r="A11388" s="1" t="str">
        <f t="shared" si="179"/>
        <v>SINAPI-I 1803</v>
      </c>
      <c r="B11388" s="3" t="s">
        <v>14774</v>
      </c>
      <c r="C11388" s="3">
        <v>1803</v>
      </c>
      <c r="D11388" s="2" t="s">
        <v>11456</v>
      </c>
      <c r="E11388" s="3" t="s">
        <v>9848</v>
      </c>
      <c r="F11388" s="61">
        <v>16.100000000000001</v>
      </c>
      <c r="G11388" s="61">
        <v>16.100000000000001</v>
      </c>
    </row>
    <row r="11389" spans="1:7">
      <c r="A11389" s="1" t="str">
        <f t="shared" si="179"/>
        <v>SINAPI-I 1821</v>
      </c>
      <c r="B11389" s="3" t="s">
        <v>14774</v>
      </c>
      <c r="C11389" s="3">
        <v>1821</v>
      </c>
      <c r="D11389" s="2" t="s">
        <v>11457</v>
      </c>
      <c r="E11389" s="3" t="s">
        <v>9848</v>
      </c>
      <c r="F11389" s="61">
        <v>218.44</v>
      </c>
      <c r="G11389" s="61">
        <v>218.44</v>
      </c>
    </row>
    <row r="11390" spans="1:7">
      <c r="A11390" s="1" t="str">
        <f t="shared" si="179"/>
        <v>SINAPI-I 1806</v>
      </c>
      <c r="B11390" s="3" t="s">
        <v>14774</v>
      </c>
      <c r="C11390" s="3">
        <v>1806</v>
      </c>
      <c r="D11390" s="2" t="s">
        <v>11458</v>
      </c>
      <c r="E11390" s="3" t="s">
        <v>9848</v>
      </c>
      <c r="F11390" s="61">
        <v>130.02000000000001</v>
      </c>
      <c r="G11390" s="61">
        <v>130.02000000000001</v>
      </c>
    </row>
    <row r="11391" spans="1:7">
      <c r="A11391" s="1" t="str">
        <f t="shared" si="179"/>
        <v>SINAPI-I 1807</v>
      </c>
      <c r="B11391" s="3" t="s">
        <v>14774</v>
      </c>
      <c r="C11391" s="3">
        <v>1807</v>
      </c>
      <c r="D11391" s="2" t="s">
        <v>11459</v>
      </c>
      <c r="E11391" s="3" t="s">
        <v>9848</v>
      </c>
      <c r="F11391" s="61">
        <v>312.39999999999998</v>
      </c>
      <c r="G11391" s="61">
        <v>312.39999999999998</v>
      </c>
    </row>
    <row r="11392" spans="1:7">
      <c r="A11392" s="1" t="str">
        <f t="shared" si="179"/>
        <v>SINAPI-I 1804</v>
      </c>
      <c r="B11392" s="3" t="s">
        <v>14774</v>
      </c>
      <c r="C11392" s="3">
        <v>1804</v>
      </c>
      <c r="D11392" s="2" t="s">
        <v>11460</v>
      </c>
      <c r="E11392" s="3" t="s">
        <v>9848</v>
      </c>
      <c r="F11392" s="61">
        <v>22.92</v>
      </c>
      <c r="G11392" s="61">
        <v>22.92</v>
      </c>
    </row>
    <row r="11393" spans="1:7">
      <c r="A11393" s="1" t="str">
        <f t="shared" si="179"/>
        <v>SINAPI-I 1808</v>
      </c>
      <c r="B11393" s="3" t="s">
        <v>14774</v>
      </c>
      <c r="C11393" s="3">
        <v>1808</v>
      </c>
      <c r="D11393" s="2" t="s">
        <v>11461</v>
      </c>
      <c r="E11393" s="3" t="s">
        <v>9848</v>
      </c>
      <c r="F11393" s="61">
        <v>626.29999999999995</v>
      </c>
      <c r="G11393" s="61">
        <v>626.29999999999995</v>
      </c>
    </row>
    <row r="11394" spans="1:7">
      <c r="A11394" s="1" t="str">
        <f t="shared" si="179"/>
        <v>SINAPI-I 40385</v>
      </c>
      <c r="B11394" s="3" t="s">
        <v>14774</v>
      </c>
      <c r="C11394" s="3">
        <v>40385</v>
      </c>
      <c r="D11394" s="2" t="s">
        <v>11462</v>
      </c>
      <c r="E11394" s="3" t="s">
        <v>9848</v>
      </c>
      <c r="F11394" s="61">
        <v>89.73</v>
      </c>
      <c r="G11394" s="61">
        <v>89.73</v>
      </c>
    </row>
    <row r="11395" spans="1:7">
      <c r="A11395" s="1" t="str">
        <f t="shared" si="179"/>
        <v>SINAPI-I 40383</v>
      </c>
      <c r="B11395" s="3" t="s">
        <v>14774</v>
      </c>
      <c r="C11395" s="3">
        <v>40383</v>
      </c>
      <c r="D11395" s="2" t="s">
        <v>11463</v>
      </c>
      <c r="E11395" s="3" t="s">
        <v>9848</v>
      </c>
      <c r="F11395" s="61">
        <v>61.43</v>
      </c>
      <c r="G11395" s="61">
        <v>61.43</v>
      </c>
    </row>
    <row r="11396" spans="1:7">
      <c r="A11396" s="1" t="str">
        <f t="shared" si="179"/>
        <v>SINAPI-I 40382</v>
      </c>
      <c r="B11396" s="3" t="s">
        <v>14774</v>
      </c>
      <c r="C11396" s="3">
        <v>40382</v>
      </c>
      <c r="D11396" s="2" t="s">
        <v>11464</v>
      </c>
      <c r="E11396" s="3" t="s">
        <v>9848</v>
      </c>
      <c r="F11396" s="61">
        <v>40.19</v>
      </c>
      <c r="G11396" s="61">
        <v>40.19</v>
      </c>
    </row>
    <row r="11397" spans="1:7">
      <c r="A11397" s="1" t="str">
        <f t="shared" si="179"/>
        <v>SINAPI-I 40378</v>
      </c>
      <c r="B11397" s="3" t="s">
        <v>14774</v>
      </c>
      <c r="C11397" s="3">
        <v>40378</v>
      </c>
      <c r="D11397" s="2" t="s">
        <v>11465</v>
      </c>
      <c r="E11397" s="3" t="s">
        <v>9848</v>
      </c>
      <c r="F11397" s="61">
        <v>21.24</v>
      </c>
      <c r="G11397" s="61">
        <v>21.24</v>
      </c>
    </row>
    <row r="11398" spans="1:7">
      <c r="A11398" s="1" t="str">
        <f t="shared" si="179"/>
        <v>SINAPI-I 40422</v>
      </c>
      <c r="B11398" s="3" t="s">
        <v>14774</v>
      </c>
      <c r="C11398" s="3">
        <v>40422</v>
      </c>
      <c r="D11398" s="2" t="s">
        <v>11466</v>
      </c>
      <c r="E11398" s="3" t="s">
        <v>9848</v>
      </c>
      <c r="F11398" s="61">
        <v>273.8</v>
      </c>
      <c r="G11398" s="61">
        <v>273.8</v>
      </c>
    </row>
    <row r="11399" spans="1:7">
      <c r="A11399" s="1" t="str">
        <f t="shared" si="179"/>
        <v>SINAPI-I 40387</v>
      </c>
      <c r="B11399" s="3" t="s">
        <v>14774</v>
      </c>
      <c r="C11399" s="3">
        <v>40387</v>
      </c>
      <c r="D11399" s="2" t="s">
        <v>11467</v>
      </c>
      <c r="E11399" s="3" t="s">
        <v>9848</v>
      </c>
      <c r="F11399" s="61">
        <v>139.41</v>
      </c>
      <c r="G11399" s="61">
        <v>139.41</v>
      </c>
    </row>
    <row r="11400" spans="1:7">
      <c r="A11400" s="1" t="str">
        <f t="shared" si="179"/>
        <v>SINAPI-I 40390</v>
      </c>
      <c r="B11400" s="3" t="s">
        <v>14774</v>
      </c>
      <c r="C11400" s="3">
        <v>40390</v>
      </c>
      <c r="D11400" s="2" t="s">
        <v>11468</v>
      </c>
      <c r="E11400" s="3" t="s">
        <v>9848</v>
      </c>
      <c r="F11400" s="61">
        <v>576.65</v>
      </c>
      <c r="G11400" s="61">
        <v>576.65</v>
      </c>
    </row>
    <row r="11401" spans="1:7">
      <c r="A11401" s="1" t="str">
        <f t="shared" ref="A11401:A11464" si="180">CONCATENATE($B11401," ",$C11401)</f>
        <v>SINAPI-I 40380</v>
      </c>
      <c r="B11401" s="3" t="s">
        <v>14774</v>
      </c>
      <c r="C11401" s="3">
        <v>40380</v>
      </c>
      <c r="D11401" s="2" t="s">
        <v>11469</v>
      </c>
      <c r="E11401" s="3" t="s">
        <v>9848</v>
      </c>
      <c r="F11401" s="61">
        <v>28.32</v>
      </c>
      <c r="G11401" s="61">
        <v>28.32</v>
      </c>
    </row>
    <row r="11402" spans="1:7">
      <c r="A11402" s="1" t="str">
        <f t="shared" si="180"/>
        <v>SINAPI-I 2621</v>
      </c>
      <c r="B11402" s="3" t="s">
        <v>14774</v>
      </c>
      <c r="C11402" s="3">
        <v>2621</v>
      </c>
      <c r="D11402" s="2" t="s">
        <v>11470</v>
      </c>
      <c r="E11402" s="3" t="s">
        <v>9848</v>
      </c>
      <c r="F11402" s="61">
        <v>126.39</v>
      </c>
      <c r="G11402" s="61">
        <v>126.39</v>
      </c>
    </row>
    <row r="11403" spans="1:7" ht="22.5">
      <c r="A11403" s="1" t="str">
        <f t="shared" si="180"/>
        <v>SINAPI-I 2616</v>
      </c>
      <c r="B11403" s="3" t="s">
        <v>14774</v>
      </c>
      <c r="C11403" s="3">
        <v>2616</v>
      </c>
      <c r="D11403" s="2" t="s">
        <v>11471</v>
      </c>
      <c r="E11403" s="3" t="s">
        <v>9848</v>
      </c>
      <c r="F11403" s="61">
        <v>3.57</v>
      </c>
      <c r="G11403" s="61">
        <v>3.57</v>
      </c>
    </row>
    <row r="11404" spans="1:7" ht="22.5">
      <c r="A11404" s="1" t="str">
        <f t="shared" si="180"/>
        <v>SINAPI-I 2633</v>
      </c>
      <c r="B11404" s="3" t="s">
        <v>14774</v>
      </c>
      <c r="C11404" s="3">
        <v>2633</v>
      </c>
      <c r="D11404" s="2" t="s">
        <v>11472</v>
      </c>
      <c r="E11404" s="3" t="s">
        <v>9848</v>
      </c>
      <c r="F11404" s="61">
        <v>4.04</v>
      </c>
      <c r="G11404" s="61">
        <v>4.04</v>
      </c>
    </row>
    <row r="11405" spans="1:7" ht="22.5">
      <c r="A11405" s="1" t="str">
        <f t="shared" si="180"/>
        <v>SINAPI-I 2617</v>
      </c>
      <c r="B11405" s="3" t="s">
        <v>14774</v>
      </c>
      <c r="C11405" s="3">
        <v>2617</v>
      </c>
      <c r="D11405" s="2" t="s">
        <v>11473</v>
      </c>
      <c r="E11405" s="3" t="s">
        <v>9848</v>
      </c>
      <c r="F11405" s="61">
        <v>5.5</v>
      </c>
      <c r="G11405" s="61">
        <v>5.5</v>
      </c>
    </row>
    <row r="11406" spans="1:7" ht="22.5">
      <c r="A11406" s="1" t="str">
        <f t="shared" si="180"/>
        <v>SINAPI-I 2618</v>
      </c>
      <c r="B11406" s="3" t="s">
        <v>14774</v>
      </c>
      <c r="C11406" s="3">
        <v>2618</v>
      </c>
      <c r="D11406" s="2" t="s">
        <v>11474</v>
      </c>
      <c r="E11406" s="3" t="s">
        <v>9848</v>
      </c>
      <c r="F11406" s="61">
        <v>12.52</v>
      </c>
      <c r="G11406" s="61">
        <v>12.52</v>
      </c>
    </row>
    <row r="11407" spans="1:7" ht="22.5">
      <c r="A11407" s="1" t="str">
        <f t="shared" si="180"/>
        <v>SINAPI-I 2632</v>
      </c>
      <c r="B11407" s="3" t="s">
        <v>14774</v>
      </c>
      <c r="C11407" s="3">
        <v>2632</v>
      </c>
      <c r="D11407" s="2" t="s">
        <v>11475</v>
      </c>
      <c r="E11407" s="3" t="s">
        <v>9848</v>
      </c>
      <c r="F11407" s="61">
        <v>15.27</v>
      </c>
      <c r="G11407" s="61">
        <v>15.27</v>
      </c>
    </row>
    <row r="11408" spans="1:7">
      <c r="A11408" s="1" t="str">
        <f t="shared" si="180"/>
        <v>SINAPI-I 2631</v>
      </c>
      <c r="B11408" s="3" t="s">
        <v>14774</v>
      </c>
      <c r="C11408" s="3">
        <v>2631</v>
      </c>
      <c r="D11408" s="2" t="s">
        <v>11476</v>
      </c>
      <c r="E11408" s="3" t="s">
        <v>9848</v>
      </c>
      <c r="F11408" s="61">
        <v>22.42</v>
      </c>
      <c r="G11408" s="61">
        <v>22.42</v>
      </c>
    </row>
    <row r="11409" spans="1:7" ht="22.5">
      <c r="A11409" s="1" t="str">
        <f t="shared" si="180"/>
        <v>SINAPI-I 2619</v>
      </c>
      <c r="B11409" s="3" t="s">
        <v>14774</v>
      </c>
      <c r="C11409" s="3">
        <v>2619</v>
      </c>
      <c r="D11409" s="2" t="s">
        <v>11477</v>
      </c>
      <c r="E11409" s="3" t="s">
        <v>9848</v>
      </c>
      <c r="F11409" s="61">
        <v>56.76</v>
      </c>
      <c r="G11409" s="61">
        <v>56.76</v>
      </c>
    </row>
    <row r="11410" spans="1:7">
      <c r="A11410" s="1" t="str">
        <f t="shared" si="180"/>
        <v>SINAPI-I 2620</v>
      </c>
      <c r="B11410" s="3" t="s">
        <v>14774</v>
      </c>
      <c r="C11410" s="3">
        <v>2620</v>
      </c>
      <c r="D11410" s="2" t="s">
        <v>11478</v>
      </c>
      <c r="E11410" s="3" t="s">
        <v>9848</v>
      </c>
      <c r="F11410" s="61">
        <v>74.52</v>
      </c>
      <c r="G11410" s="61">
        <v>74.52</v>
      </c>
    </row>
    <row r="11411" spans="1:7">
      <c r="A11411" s="1" t="str">
        <f t="shared" si="180"/>
        <v>SINAPI-I 40413</v>
      </c>
      <c r="B11411" s="3" t="s">
        <v>14774</v>
      </c>
      <c r="C11411" s="3">
        <v>40413</v>
      </c>
      <c r="D11411" s="2" t="s">
        <v>11479</v>
      </c>
      <c r="E11411" s="3" t="s">
        <v>9848</v>
      </c>
      <c r="F11411" s="61">
        <v>19.48</v>
      </c>
      <c r="G11411" s="61">
        <v>19.48</v>
      </c>
    </row>
    <row r="11412" spans="1:7">
      <c r="A11412" s="1" t="str">
        <f t="shared" si="180"/>
        <v>SINAPI-I 40415</v>
      </c>
      <c r="B11412" s="3" t="s">
        <v>14774</v>
      </c>
      <c r="C11412" s="3">
        <v>40415</v>
      </c>
      <c r="D11412" s="2" t="s">
        <v>11480</v>
      </c>
      <c r="E11412" s="3" t="s">
        <v>9848</v>
      </c>
      <c r="F11412" s="61">
        <v>27.77</v>
      </c>
      <c r="G11412" s="61">
        <v>27.77</v>
      </c>
    </row>
    <row r="11413" spans="1:7">
      <c r="A11413" s="1" t="str">
        <f t="shared" si="180"/>
        <v>SINAPI-I 40417</v>
      </c>
      <c r="B11413" s="3" t="s">
        <v>14774</v>
      </c>
      <c r="C11413" s="3">
        <v>40417</v>
      </c>
      <c r="D11413" s="2" t="s">
        <v>11481</v>
      </c>
      <c r="E11413" s="3" t="s">
        <v>9848</v>
      </c>
      <c r="F11413" s="61">
        <v>32.76</v>
      </c>
      <c r="G11413" s="61">
        <v>32.76</v>
      </c>
    </row>
    <row r="11414" spans="1:7">
      <c r="A11414" s="1" t="str">
        <f t="shared" si="180"/>
        <v>SINAPI-I 39273</v>
      </c>
      <c r="B11414" s="3" t="s">
        <v>14774</v>
      </c>
      <c r="C11414" s="3">
        <v>39273</v>
      </c>
      <c r="D11414" s="2" t="s">
        <v>11482</v>
      </c>
      <c r="E11414" s="3" t="s">
        <v>9848</v>
      </c>
      <c r="F11414" s="61">
        <v>2.82</v>
      </c>
      <c r="G11414" s="61">
        <v>2.82</v>
      </c>
    </row>
    <row r="11415" spans="1:7">
      <c r="A11415" s="1" t="str">
        <f t="shared" si="180"/>
        <v>SINAPI-I 39271</v>
      </c>
      <c r="B11415" s="3" t="s">
        <v>14774</v>
      </c>
      <c r="C11415" s="3">
        <v>39271</v>
      </c>
      <c r="D11415" s="2" t="s">
        <v>11483</v>
      </c>
      <c r="E11415" s="3" t="s">
        <v>9848</v>
      </c>
      <c r="F11415" s="61">
        <v>1.66</v>
      </c>
      <c r="G11415" s="61">
        <v>1.66</v>
      </c>
    </row>
    <row r="11416" spans="1:7">
      <c r="A11416" s="1" t="str">
        <f t="shared" si="180"/>
        <v>SINAPI-I 39272</v>
      </c>
      <c r="B11416" s="3" t="s">
        <v>14774</v>
      </c>
      <c r="C11416" s="3">
        <v>39272</v>
      </c>
      <c r="D11416" s="2" t="s">
        <v>11484</v>
      </c>
      <c r="E11416" s="3" t="s">
        <v>9848</v>
      </c>
      <c r="F11416" s="61">
        <v>2.04</v>
      </c>
      <c r="G11416" s="61">
        <v>2.04</v>
      </c>
    </row>
    <row r="11417" spans="1:7">
      <c r="A11417" s="1" t="str">
        <f t="shared" si="180"/>
        <v>SINAPI-I 1875</v>
      </c>
      <c r="B11417" s="3" t="s">
        <v>14774</v>
      </c>
      <c r="C11417" s="3">
        <v>1875</v>
      </c>
      <c r="D11417" s="2" t="s">
        <v>11485</v>
      </c>
      <c r="E11417" s="3" t="s">
        <v>9848</v>
      </c>
      <c r="F11417" s="61">
        <v>4.51</v>
      </c>
      <c r="G11417" s="61">
        <v>4.51</v>
      </c>
    </row>
    <row r="11418" spans="1:7">
      <c r="A11418" s="1" t="str">
        <f t="shared" si="180"/>
        <v>SINAPI-I 1874</v>
      </c>
      <c r="B11418" s="3" t="s">
        <v>14774</v>
      </c>
      <c r="C11418" s="3">
        <v>1874</v>
      </c>
      <c r="D11418" s="2" t="s">
        <v>11486</v>
      </c>
      <c r="E11418" s="3" t="s">
        <v>9848</v>
      </c>
      <c r="F11418" s="61">
        <v>3.72</v>
      </c>
      <c r="G11418" s="61">
        <v>3.72</v>
      </c>
    </row>
    <row r="11419" spans="1:7">
      <c r="A11419" s="1" t="str">
        <f t="shared" si="180"/>
        <v>SINAPI-I 1884</v>
      </c>
      <c r="B11419" s="3" t="s">
        <v>14774</v>
      </c>
      <c r="C11419" s="3">
        <v>1884</v>
      </c>
      <c r="D11419" s="2" t="s">
        <v>11487</v>
      </c>
      <c r="E11419" s="3" t="s">
        <v>9848</v>
      </c>
      <c r="F11419" s="61">
        <v>3.3</v>
      </c>
      <c r="G11419" s="61">
        <v>3.3</v>
      </c>
    </row>
    <row r="11420" spans="1:7">
      <c r="A11420" s="1" t="str">
        <f t="shared" si="180"/>
        <v>SINAPI-I 1870</v>
      </c>
      <c r="B11420" s="3" t="s">
        <v>14774</v>
      </c>
      <c r="C11420" s="3">
        <v>1870</v>
      </c>
      <c r="D11420" s="2" t="s">
        <v>11488</v>
      </c>
      <c r="E11420" s="3" t="s">
        <v>9848</v>
      </c>
      <c r="F11420" s="61">
        <v>2.15</v>
      </c>
      <c r="G11420" s="61">
        <v>2.15</v>
      </c>
    </row>
    <row r="11421" spans="1:7">
      <c r="A11421" s="1" t="str">
        <f t="shared" si="180"/>
        <v>SINAPI-I 1887</v>
      </c>
      <c r="B11421" s="3" t="s">
        <v>14774</v>
      </c>
      <c r="C11421" s="3">
        <v>1887</v>
      </c>
      <c r="D11421" s="2" t="s">
        <v>11489</v>
      </c>
      <c r="E11421" s="3" t="s">
        <v>9848</v>
      </c>
      <c r="F11421" s="61">
        <v>18.690000000000001</v>
      </c>
      <c r="G11421" s="61">
        <v>18.690000000000001</v>
      </c>
    </row>
    <row r="11422" spans="1:7">
      <c r="A11422" s="1" t="str">
        <f t="shared" si="180"/>
        <v>SINAPI-I 1876</v>
      </c>
      <c r="B11422" s="3" t="s">
        <v>14774</v>
      </c>
      <c r="C11422" s="3">
        <v>1876</v>
      </c>
      <c r="D11422" s="2" t="s">
        <v>11490</v>
      </c>
      <c r="E11422" s="3" t="s">
        <v>9848</v>
      </c>
      <c r="F11422" s="61">
        <v>7.32</v>
      </c>
      <c r="G11422" s="61">
        <v>7.32</v>
      </c>
    </row>
    <row r="11423" spans="1:7">
      <c r="A11423" s="1" t="str">
        <f t="shared" si="180"/>
        <v>SINAPI-I 1877</v>
      </c>
      <c r="B11423" s="3" t="s">
        <v>14774</v>
      </c>
      <c r="C11423" s="3">
        <v>1877</v>
      </c>
      <c r="D11423" s="2" t="s">
        <v>11491</v>
      </c>
      <c r="E11423" s="3" t="s">
        <v>9848</v>
      </c>
      <c r="F11423" s="61">
        <v>18.72</v>
      </c>
      <c r="G11423" s="61">
        <v>18.72</v>
      </c>
    </row>
    <row r="11424" spans="1:7">
      <c r="A11424" s="1" t="str">
        <f t="shared" si="180"/>
        <v>SINAPI-I 1879</v>
      </c>
      <c r="B11424" s="3" t="s">
        <v>14774</v>
      </c>
      <c r="C11424" s="3">
        <v>1879</v>
      </c>
      <c r="D11424" s="2" t="s">
        <v>11492</v>
      </c>
      <c r="E11424" s="3" t="s">
        <v>9848</v>
      </c>
      <c r="F11424" s="61">
        <v>2.1800000000000002</v>
      </c>
      <c r="G11424" s="61">
        <v>2.1800000000000002</v>
      </c>
    </row>
    <row r="11425" spans="1:7">
      <c r="A11425" s="1" t="str">
        <f t="shared" si="180"/>
        <v>SINAPI-I 1878</v>
      </c>
      <c r="B11425" s="3" t="s">
        <v>14774</v>
      </c>
      <c r="C11425" s="3">
        <v>1878</v>
      </c>
      <c r="D11425" s="2" t="s">
        <v>11493</v>
      </c>
      <c r="E11425" s="3" t="s">
        <v>9848</v>
      </c>
      <c r="F11425" s="61">
        <v>37.6</v>
      </c>
      <c r="G11425" s="61">
        <v>37.6</v>
      </c>
    </row>
    <row r="11426" spans="1:7">
      <c r="A11426" s="1" t="str">
        <f t="shared" si="180"/>
        <v>SINAPI-I 37971</v>
      </c>
      <c r="B11426" s="3" t="s">
        <v>14774</v>
      </c>
      <c r="C11426" s="3">
        <v>37971</v>
      </c>
      <c r="D11426" s="2" t="s">
        <v>11494</v>
      </c>
      <c r="E11426" s="3" t="s">
        <v>9848</v>
      </c>
      <c r="F11426" s="61">
        <v>5.33</v>
      </c>
      <c r="G11426" s="61">
        <v>5.33</v>
      </c>
    </row>
    <row r="11427" spans="1:7">
      <c r="A11427" s="1" t="str">
        <f t="shared" si="180"/>
        <v>SINAPI-I 37972</v>
      </c>
      <c r="B11427" s="3" t="s">
        <v>14774</v>
      </c>
      <c r="C11427" s="3">
        <v>37972</v>
      </c>
      <c r="D11427" s="2" t="s">
        <v>11495</v>
      </c>
      <c r="E11427" s="3" t="s">
        <v>9848</v>
      </c>
      <c r="F11427" s="61">
        <v>7.56</v>
      </c>
      <c r="G11427" s="61">
        <v>7.56</v>
      </c>
    </row>
    <row r="11428" spans="1:7">
      <c r="A11428" s="1" t="str">
        <f t="shared" si="180"/>
        <v>SINAPI-I 37973</v>
      </c>
      <c r="B11428" s="3" t="s">
        <v>14774</v>
      </c>
      <c r="C11428" s="3">
        <v>37973</v>
      </c>
      <c r="D11428" s="2" t="s">
        <v>11496</v>
      </c>
      <c r="E11428" s="3" t="s">
        <v>9848</v>
      </c>
      <c r="F11428" s="61">
        <v>14.21</v>
      </c>
      <c r="G11428" s="61">
        <v>14.21</v>
      </c>
    </row>
    <row r="11429" spans="1:7">
      <c r="A11429" s="1" t="str">
        <f t="shared" si="180"/>
        <v>SINAPI-I 1926</v>
      </c>
      <c r="B11429" s="3" t="s">
        <v>14774</v>
      </c>
      <c r="C11429" s="3">
        <v>1926</v>
      </c>
      <c r="D11429" s="2" t="s">
        <v>11497</v>
      </c>
      <c r="E11429" s="3" t="s">
        <v>9848</v>
      </c>
      <c r="F11429" s="61">
        <v>2.29</v>
      </c>
      <c r="G11429" s="61">
        <v>2.29</v>
      </c>
    </row>
    <row r="11430" spans="1:7">
      <c r="A11430" s="1" t="str">
        <f t="shared" si="180"/>
        <v>SINAPI-I 1927</v>
      </c>
      <c r="B11430" s="3" t="s">
        <v>14774</v>
      </c>
      <c r="C11430" s="3">
        <v>1927</v>
      </c>
      <c r="D11430" s="2" t="s">
        <v>11498</v>
      </c>
      <c r="E11430" s="3" t="s">
        <v>9848</v>
      </c>
      <c r="F11430" s="61">
        <v>2.57</v>
      </c>
      <c r="G11430" s="61">
        <v>2.57</v>
      </c>
    </row>
    <row r="11431" spans="1:7">
      <c r="A11431" s="1" t="str">
        <f t="shared" si="180"/>
        <v>SINAPI-I 1923</v>
      </c>
      <c r="B11431" s="3" t="s">
        <v>14774</v>
      </c>
      <c r="C11431" s="3">
        <v>1923</v>
      </c>
      <c r="D11431" s="2" t="s">
        <v>11499</v>
      </c>
      <c r="E11431" s="3" t="s">
        <v>9848</v>
      </c>
      <c r="F11431" s="61">
        <v>4.68</v>
      </c>
      <c r="G11431" s="61">
        <v>4.68</v>
      </c>
    </row>
    <row r="11432" spans="1:7">
      <c r="A11432" s="1" t="str">
        <f t="shared" si="180"/>
        <v>SINAPI-I 1929</v>
      </c>
      <c r="B11432" s="3" t="s">
        <v>14774</v>
      </c>
      <c r="C11432" s="3">
        <v>1929</v>
      </c>
      <c r="D11432" s="2" t="s">
        <v>11500</v>
      </c>
      <c r="E11432" s="3" t="s">
        <v>9848</v>
      </c>
      <c r="F11432" s="61">
        <v>5.68</v>
      </c>
      <c r="G11432" s="61">
        <v>5.68</v>
      </c>
    </row>
    <row r="11433" spans="1:7">
      <c r="A11433" s="1" t="str">
        <f t="shared" si="180"/>
        <v>SINAPI-I 1930</v>
      </c>
      <c r="B11433" s="3" t="s">
        <v>14774</v>
      </c>
      <c r="C11433" s="3">
        <v>1930</v>
      </c>
      <c r="D11433" s="2" t="s">
        <v>11501</v>
      </c>
      <c r="E11433" s="3" t="s">
        <v>9848</v>
      </c>
      <c r="F11433" s="61">
        <v>9.7100000000000009</v>
      </c>
      <c r="G11433" s="61">
        <v>9.7100000000000009</v>
      </c>
    </row>
    <row r="11434" spans="1:7">
      <c r="A11434" s="1" t="str">
        <f t="shared" si="180"/>
        <v>SINAPI-I 1924</v>
      </c>
      <c r="B11434" s="3" t="s">
        <v>14774</v>
      </c>
      <c r="C11434" s="3">
        <v>1924</v>
      </c>
      <c r="D11434" s="2" t="s">
        <v>11502</v>
      </c>
      <c r="E11434" s="3" t="s">
        <v>9848</v>
      </c>
      <c r="F11434" s="61">
        <v>15.68</v>
      </c>
      <c r="G11434" s="61">
        <v>15.68</v>
      </c>
    </row>
    <row r="11435" spans="1:7">
      <c r="A11435" s="1" t="str">
        <f t="shared" si="180"/>
        <v>SINAPI-I 1922</v>
      </c>
      <c r="B11435" s="3" t="s">
        <v>14774</v>
      </c>
      <c r="C11435" s="3">
        <v>1922</v>
      </c>
      <c r="D11435" s="2" t="s">
        <v>11503</v>
      </c>
      <c r="E11435" s="3" t="s">
        <v>9848</v>
      </c>
      <c r="F11435" s="61">
        <v>32.42</v>
      </c>
      <c r="G11435" s="61">
        <v>32.42</v>
      </c>
    </row>
    <row r="11436" spans="1:7">
      <c r="A11436" s="1" t="str">
        <f t="shared" si="180"/>
        <v>SINAPI-I 1953</v>
      </c>
      <c r="B11436" s="3" t="s">
        <v>14774</v>
      </c>
      <c r="C11436" s="3">
        <v>1953</v>
      </c>
      <c r="D11436" s="2" t="s">
        <v>11504</v>
      </c>
      <c r="E11436" s="3" t="s">
        <v>9848</v>
      </c>
      <c r="F11436" s="61">
        <v>39.58</v>
      </c>
      <c r="G11436" s="61">
        <v>39.58</v>
      </c>
    </row>
    <row r="11437" spans="1:7">
      <c r="A11437" s="1" t="str">
        <f t="shared" si="180"/>
        <v>SINAPI-I 1962</v>
      </c>
      <c r="B11437" s="3" t="s">
        <v>14774</v>
      </c>
      <c r="C11437" s="3">
        <v>1962</v>
      </c>
      <c r="D11437" s="2" t="s">
        <v>11505</v>
      </c>
      <c r="E11437" s="3" t="s">
        <v>9848</v>
      </c>
      <c r="F11437" s="61">
        <v>192.29</v>
      </c>
      <c r="G11437" s="61">
        <v>192.29</v>
      </c>
    </row>
    <row r="11438" spans="1:7">
      <c r="A11438" s="1" t="str">
        <f t="shared" si="180"/>
        <v>SINAPI-I 1955</v>
      </c>
      <c r="B11438" s="3" t="s">
        <v>14774</v>
      </c>
      <c r="C11438" s="3">
        <v>1955</v>
      </c>
      <c r="D11438" s="2" t="s">
        <v>11506</v>
      </c>
      <c r="E11438" s="3" t="s">
        <v>9848</v>
      </c>
      <c r="F11438" s="61">
        <v>2.21</v>
      </c>
      <c r="G11438" s="61">
        <v>2.21</v>
      </c>
    </row>
    <row r="11439" spans="1:7">
      <c r="A11439" s="1" t="str">
        <f t="shared" si="180"/>
        <v>SINAPI-I 1956</v>
      </c>
      <c r="B11439" s="3" t="s">
        <v>14774</v>
      </c>
      <c r="C11439" s="3">
        <v>1956</v>
      </c>
      <c r="D11439" s="2" t="s">
        <v>11507</v>
      </c>
      <c r="E11439" s="3" t="s">
        <v>9848</v>
      </c>
      <c r="F11439" s="61">
        <v>3.13</v>
      </c>
      <c r="G11439" s="61">
        <v>3.13</v>
      </c>
    </row>
    <row r="11440" spans="1:7">
      <c r="A11440" s="1" t="str">
        <f t="shared" si="180"/>
        <v>SINAPI-I 1957</v>
      </c>
      <c r="B11440" s="3" t="s">
        <v>14774</v>
      </c>
      <c r="C11440" s="3">
        <v>1957</v>
      </c>
      <c r="D11440" s="2" t="s">
        <v>11508</v>
      </c>
      <c r="E11440" s="3" t="s">
        <v>9848</v>
      </c>
      <c r="F11440" s="61">
        <v>6.76</v>
      </c>
      <c r="G11440" s="61">
        <v>6.76</v>
      </c>
    </row>
    <row r="11441" spans="1:7">
      <c r="A11441" s="1" t="str">
        <f t="shared" si="180"/>
        <v>SINAPI-I 1958</v>
      </c>
      <c r="B11441" s="3" t="s">
        <v>14774</v>
      </c>
      <c r="C11441" s="3">
        <v>1958</v>
      </c>
      <c r="D11441" s="2" t="s">
        <v>11509</v>
      </c>
      <c r="E11441" s="3" t="s">
        <v>9848</v>
      </c>
      <c r="F11441" s="61">
        <v>12.59</v>
      </c>
      <c r="G11441" s="61">
        <v>12.59</v>
      </c>
    </row>
    <row r="11442" spans="1:7">
      <c r="A11442" s="1" t="str">
        <f t="shared" si="180"/>
        <v>SINAPI-I 1959</v>
      </c>
      <c r="B11442" s="3" t="s">
        <v>14774</v>
      </c>
      <c r="C11442" s="3">
        <v>1959</v>
      </c>
      <c r="D11442" s="2" t="s">
        <v>11510</v>
      </c>
      <c r="E11442" s="3" t="s">
        <v>9848</v>
      </c>
      <c r="F11442" s="61">
        <v>13.66</v>
      </c>
      <c r="G11442" s="61">
        <v>13.66</v>
      </c>
    </row>
    <row r="11443" spans="1:7">
      <c r="A11443" s="1" t="str">
        <f t="shared" si="180"/>
        <v>SINAPI-I 1925</v>
      </c>
      <c r="B11443" s="3" t="s">
        <v>14774</v>
      </c>
      <c r="C11443" s="3">
        <v>1925</v>
      </c>
      <c r="D11443" s="2" t="s">
        <v>11511</v>
      </c>
      <c r="E11443" s="3" t="s">
        <v>9848</v>
      </c>
      <c r="F11443" s="61">
        <v>35.71</v>
      </c>
      <c r="G11443" s="61">
        <v>35.71</v>
      </c>
    </row>
    <row r="11444" spans="1:7">
      <c r="A11444" s="1" t="str">
        <f t="shared" si="180"/>
        <v>SINAPI-I 1960</v>
      </c>
      <c r="B11444" s="3" t="s">
        <v>14774</v>
      </c>
      <c r="C11444" s="3">
        <v>1960</v>
      </c>
      <c r="D11444" s="2" t="s">
        <v>11512</v>
      </c>
      <c r="E11444" s="3" t="s">
        <v>9848</v>
      </c>
      <c r="F11444" s="61">
        <v>54.83</v>
      </c>
      <c r="G11444" s="61">
        <v>54.83</v>
      </c>
    </row>
    <row r="11445" spans="1:7">
      <c r="A11445" s="1" t="str">
        <f t="shared" si="180"/>
        <v>SINAPI-I 1961</v>
      </c>
      <c r="B11445" s="3" t="s">
        <v>14774</v>
      </c>
      <c r="C11445" s="3">
        <v>1961</v>
      </c>
      <c r="D11445" s="2" t="s">
        <v>11513</v>
      </c>
      <c r="E11445" s="3" t="s">
        <v>9848</v>
      </c>
      <c r="F11445" s="61">
        <v>70.25</v>
      </c>
      <c r="G11445" s="61">
        <v>70.25</v>
      </c>
    </row>
    <row r="11446" spans="1:7">
      <c r="A11446" s="1" t="str">
        <f t="shared" si="180"/>
        <v>SINAPI-I 38423</v>
      </c>
      <c r="B11446" s="3" t="s">
        <v>14774</v>
      </c>
      <c r="C11446" s="3">
        <v>38423</v>
      </c>
      <c r="D11446" s="2" t="s">
        <v>11514</v>
      </c>
      <c r="E11446" s="3" t="s">
        <v>9848</v>
      </c>
      <c r="F11446" s="61">
        <v>38.5</v>
      </c>
      <c r="G11446" s="61">
        <v>38.5</v>
      </c>
    </row>
    <row r="11447" spans="1:7">
      <c r="A11447" s="1" t="str">
        <f t="shared" si="180"/>
        <v>SINAPI-I 39866</v>
      </c>
      <c r="B11447" s="3" t="s">
        <v>14774</v>
      </c>
      <c r="C11447" s="3">
        <v>39866</v>
      </c>
      <c r="D11447" s="2" t="s">
        <v>11515</v>
      </c>
      <c r="E11447" s="3" t="s">
        <v>9848</v>
      </c>
      <c r="F11447" s="61">
        <v>19.39</v>
      </c>
      <c r="G11447" s="61">
        <v>19.39</v>
      </c>
    </row>
    <row r="11448" spans="1:7">
      <c r="A11448" s="1" t="str">
        <f t="shared" si="180"/>
        <v>SINAPI-I 39867</v>
      </c>
      <c r="B11448" s="3" t="s">
        <v>14774</v>
      </c>
      <c r="C11448" s="3">
        <v>39867</v>
      </c>
      <c r="D11448" s="2" t="s">
        <v>11516</v>
      </c>
      <c r="E11448" s="3" t="s">
        <v>9848</v>
      </c>
      <c r="F11448" s="61">
        <v>43.1</v>
      </c>
      <c r="G11448" s="61">
        <v>43.1</v>
      </c>
    </row>
    <row r="11449" spans="1:7">
      <c r="A11449" s="1" t="str">
        <f t="shared" si="180"/>
        <v>SINAPI-I 39868</v>
      </c>
      <c r="B11449" s="3" t="s">
        <v>14774</v>
      </c>
      <c r="C11449" s="3">
        <v>39868</v>
      </c>
      <c r="D11449" s="2" t="s">
        <v>11517</v>
      </c>
      <c r="E11449" s="3" t="s">
        <v>9848</v>
      </c>
      <c r="F11449" s="61">
        <v>77.64</v>
      </c>
      <c r="G11449" s="61">
        <v>77.64</v>
      </c>
    </row>
    <row r="11450" spans="1:7">
      <c r="A11450" s="1" t="str">
        <f t="shared" si="180"/>
        <v>SINAPI-I 37999</v>
      </c>
      <c r="B11450" s="3" t="s">
        <v>14774</v>
      </c>
      <c r="C11450" s="3">
        <v>37999</v>
      </c>
      <c r="D11450" s="2" t="s">
        <v>11518</v>
      </c>
      <c r="E11450" s="3" t="s">
        <v>9848</v>
      </c>
      <c r="F11450" s="61">
        <v>8.98</v>
      </c>
      <c r="G11450" s="61">
        <v>8.98</v>
      </c>
    </row>
    <row r="11451" spans="1:7">
      <c r="A11451" s="1" t="str">
        <f t="shared" si="180"/>
        <v>SINAPI-I 38000</v>
      </c>
      <c r="B11451" s="3" t="s">
        <v>14774</v>
      </c>
      <c r="C11451" s="3">
        <v>38000</v>
      </c>
      <c r="D11451" s="2" t="s">
        <v>11519</v>
      </c>
      <c r="E11451" s="3" t="s">
        <v>9848</v>
      </c>
      <c r="F11451" s="61">
        <v>10.49</v>
      </c>
      <c r="G11451" s="61">
        <v>10.49</v>
      </c>
    </row>
    <row r="11452" spans="1:7">
      <c r="A11452" s="1" t="str">
        <f t="shared" si="180"/>
        <v>SINAPI-I 38129</v>
      </c>
      <c r="B11452" s="3" t="s">
        <v>14774</v>
      </c>
      <c r="C11452" s="3">
        <v>38129</v>
      </c>
      <c r="D11452" s="2" t="s">
        <v>11520</v>
      </c>
      <c r="E11452" s="3" t="s">
        <v>9848</v>
      </c>
      <c r="F11452" s="61">
        <v>5.16</v>
      </c>
      <c r="G11452" s="61">
        <v>5.16</v>
      </c>
    </row>
    <row r="11453" spans="1:7">
      <c r="A11453" s="1" t="str">
        <f t="shared" si="180"/>
        <v>SINAPI-I 38025</v>
      </c>
      <c r="B11453" s="3" t="s">
        <v>14774</v>
      </c>
      <c r="C11453" s="3">
        <v>38025</v>
      </c>
      <c r="D11453" s="2" t="s">
        <v>11521</v>
      </c>
      <c r="E11453" s="3" t="s">
        <v>9848</v>
      </c>
      <c r="F11453" s="61">
        <v>7</v>
      </c>
      <c r="G11453" s="61">
        <v>7</v>
      </c>
    </row>
    <row r="11454" spans="1:7">
      <c r="A11454" s="1" t="str">
        <f t="shared" si="180"/>
        <v>SINAPI-I 38026</v>
      </c>
      <c r="B11454" s="3" t="s">
        <v>14774</v>
      </c>
      <c r="C11454" s="3">
        <v>38026</v>
      </c>
      <c r="D11454" s="2" t="s">
        <v>11522</v>
      </c>
      <c r="E11454" s="3" t="s">
        <v>9848</v>
      </c>
      <c r="F11454" s="61">
        <v>17.28</v>
      </c>
      <c r="G11454" s="61">
        <v>17.28</v>
      </c>
    </row>
    <row r="11455" spans="1:7">
      <c r="A11455" s="1" t="str">
        <f t="shared" si="180"/>
        <v>SINAPI-I 1858</v>
      </c>
      <c r="B11455" s="3" t="s">
        <v>14774</v>
      </c>
      <c r="C11455" s="3">
        <v>1858</v>
      </c>
      <c r="D11455" s="2" t="s">
        <v>11523</v>
      </c>
      <c r="E11455" s="3" t="s">
        <v>9848</v>
      </c>
      <c r="F11455" s="61">
        <v>59.66</v>
      </c>
      <c r="G11455" s="61">
        <v>59.66</v>
      </c>
    </row>
    <row r="11456" spans="1:7">
      <c r="A11456" s="1" t="str">
        <f t="shared" si="180"/>
        <v>SINAPI-I 1844</v>
      </c>
      <c r="B11456" s="3" t="s">
        <v>14774</v>
      </c>
      <c r="C11456" s="3">
        <v>1844</v>
      </c>
      <c r="D11456" s="2" t="s">
        <v>11524</v>
      </c>
      <c r="E11456" s="3" t="s">
        <v>9848</v>
      </c>
      <c r="F11456" s="61">
        <v>136.62</v>
      </c>
      <c r="G11456" s="61">
        <v>136.62</v>
      </c>
    </row>
    <row r="11457" spans="1:7">
      <c r="A11457" s="1" t="str">
        <f t="shared" si="180"/>
        <v>SINAPI-I 1863</v>
      </c>
      <c r="B11457" s="3" t="s">
        <v>14774</v>
      </c>
      <c r="C11457" s="3">
        <v>1863</v>
      </c>
      <c r="D11457" s="2" t="s">
        <v>11525</v>
      </c>
      <c r="E11457" s="3" t="s">
        <v>9848</v>
      </c>
      <c r="F11457" s="61">
        <v>63.48</v>
      </c>
      <c r="G11457" s="61">
        <v>63.48</v>
      </c>
    </row>
    <row r="11458" spans="1:7">
      <c r="A11458" s="1" t="str">
        <f t="shared" si="180"/>
        <v>SINAPI-I 1865</v>
      </c>
      <c r="B11458" s="3" t="s">
        <v>14774</v>
      </c>
      <c r="C11458" s="3">
        <v>1865</v>
      </c>
      <c r="D11458" s="2" t="s">
        <v>11526</v>
      </c>
      <c r="E11458" s="3" t="s">
        <v>9848</v>
      </c>
      <c r="F11458" s="61">
        <v>165.41</v>
      </c>
      <c r="G11458" s="61">
        <v>165.41</v>
      </c>
    </row>
    <row r="11459" spans="1:7">
      <c r="A11459" s="1" t="str">
        <f t="shared" si="180"/>
        <v>SINAPI-I 36355</v>
      </c>
      <c r="B11459" s="3" t="s">
        <v>14774</v>
      </c>
      <c r="C11459" s="3">
        <v>36355</v>
      </c>
      <c r="D11459" s="2" t="s">
        <v>11527</v>
      </c>
      <c r="E11459" s="3" t="s">
        <v>9848</v>
      </c>
      <c r="F11459" s="61">
        <v>10.78</v>
      </c>
      <c r="G11459" s="61">
        <v>10.78</v>
      </c>
    </row>
    <row r="11460" spans="1:7">
      <c r="A11460" s="1" t="str">
        <f t="shared" si="180"/>
        <v>SINAPI-I 36356</v>
      </c>
      <c r="B11460" s="3" t="s">
        <v>14774</v>
      </c>
      <c r="C11460" s="3">
        <v>36356</v>
      </c>
      <c r="D11460" s="2" t="s">
        <v>11528</v>
      </c>
      <c r="E11460" s="3" t="s">
        <v>9848</v>
      </c>
      <c r="F11460" s="61">
        <v>17.350000000000001</v>
      </c>
      <c r="G11460" s="61">
        <v>17.350000000000001</v>
      </c>
    </row>
    <row r="11461" spans="1:7">
      <c r="A11461" s="1" t="str">
        <f t="shared" si="180"/>
        <v>SINAPI-I 1940</v>
      </c>
      <c r="B11461" s="3" t="s">
        <v>14774</v>
      </c>
      <c r="C11461" s="3">
        <v>1940</v>
      </c>
      <c r="D11461" s="2" t="s">
        <v>11529</v>
      </c>
      <c r="E11461" s="3" t="s">
        <v>9848</v>
      </c>
      <c r="F11461" s="61">
        <v>34.89</v>
      </c>
      <c r="G11461" s="61">
        <v>34.89</v>
      </c>
    </row>
    <row r="11462" spans="1:7">
      <c r="A11462" s="1" t="str">
        <f t="shared" si="180"/>
        <v>SINAPI-I 1939</v>
      </c>
      <c r="B11462" s="3" t="s">
        <v>14774</v>
      </c>
      <c r="C11462" s="3">
        <v>1939</v>
      </c>
      <c r="D11462" s="2" t="s">
        <v>11530</v>
      </c>
      <c r="E11462" s="3" t="s">
        <v>9848</v>
      </c>
      <c r="F11462" s="61">
        <v>9.57</v>
      </c>
      <c r="G11462" s="61">
        <v>9.57</v>
      </c>
    </row>
    <row r="11463" spans="1:7">
      <c r="A11463" s="1" t="str">
        <f t="shared" si="180"/>
        <v>SINAPI-I 1937</v>
      </c>
      <c r="B11463" s="3" t="s">
        <v>14774</v>
      </c>
      <c r="C11463" s="3">
        <v>1937</v>
      </c>
      <c r="D11463" s="2" t="s">
        <v>11531</v>
      </c>
      <c r="E11463" s="3" t="s">
        <v>9848</v>
      </c>
      <c r="F11463" s="61">
        <v>5.89</v>
      </c>
      <c r="G11463" s="61">
        <v>5.89</v>
      </c>
    </row>
    <row r="11464" spans="1:7">
      <c r="A11464" s="1" t="str">
        <f t="shared" si="180"/>
        <v>SINAPI-I 1938</v>
      </c>
      <c r="B11464" s="3" t="s">
        <v>14774</v>
      </c>
      <c r="C11464" s="3">
        <v>1938</v>
      </c>
      <c r="D11464" s="2" t="s">
        <v>11532</v>
      </c>
      <c r="E11464" s="3" t="s">
        <v>9848</v>
      </c>
      <c r="F11464" s="61">
        <v>6.69</v>
      </c>
      <c r="G11464" s="61">
        <v>6.69</v>
      </c>
    </row>
    <row r="11465" spans="1:7">
      <c r="A11465" s="1" t="str">
        <f t="shared" ref="A11465:A11528" si="181">CONCATENATE($B11465," ",$C11465)</f>
        <v>SINAPI-I 1966</v>
      </c>
      <c r="B11465" s="3" t="s">
        <v>14774</v>
      </c>
      <c r="C11465" s="3">
        <v>1966</v>
      </c>
      <c r="D11465" s="2" t="s">
        <v>11533</v>
      </c>
      <c r="E11465" s="3" t="s">
        <v>9848</v>
      </c>
      <c r="F11465" s="61">
        <v>25.31</v>
      </c>
      <c r="G11465" s="61">
        <v>25.31</v>
      </c>
    </row>
    <row r="11466" spans="1:7">
      <c r="A11466" s="1" t="str">
        <f t="shared" si="181"/>
        <v>SINAPI-I 1933</v>
      </c>
      <c r="B11466" s="3" t="s">
        <v>14774</v>
      </c>
      <c r="C11466" s="3">
        <v>1933</v>
      </c>
      <c r="D11466" s="2" t="s">
        <v>11534</v>
      </c>
      <c r="E11466" s="3" t="s">
        <v>9848</v>
      </c>
      <c r="F11466" s="61">
        <v>5.45</v>
      </c>
      <c r="G11466" s="61">
        <v>5.45</v>
      </c>
    </row>
    <row r="11467" spans="1:7">
      <c r="A11467" s="1" t="str">
        <f t="shared" si="181"/>
        <v>SINAPI-I 1932</v>
      </c>
      <c r="B11467" s="3" t="s">
        <v>14774</v>
      </c>
      <c r="C11467" s="3">
        <v>1932</v>
      </c>
      <c r="D11467" s="2" t="s">
        <v>11535</v>
      </c>
      <c r="E11467" s="3" t="s">
        <v>9848</v>
      </c>
      <c r="F11467" s="61">
        <v>12.48</v>
      </c>
      <c r="G11467" s="61">
        <v>12.48</v>
      </c>
    </row>
    <row r="11468" spans="1:7">
      <c r="A11468" s="1" t="str">
        <f t="shared" si="181"/>
        <v>SINAPI-I 1951</v>
      </c>
      <c r="B11468" s="3" t="s">
        <v>14774</v>
      </c>
      <c r="C11468" s="3">
        <v>1951</v>
      </c>
      <c r="D11468" s="2" t="s">
        <v>11536</v>
      </c>
      <c r="E11468" s="3" t="s">
        <v>9848</v>
      </c>
      <c r="F11468" s="61">
        <v>26.05</v>
      </c>
      <c r="G11468" s="61">
        <v>26.05</v>
      </c>
    </row>
    <row r="11469" spans="1:7">
      <c r="A11469" s="1" t="str">
        <f t="shared" si="181"/>
        <v>SINAPI-I 1970</v>
      </c>
      <c r="B11469" s="3" t="s">
        <v>14774</v>
      </c>
      <c r="C11469" s="3">
        <v>1970</v>
      </c>
      <c r="D11469" s="2" t="s">
        <v>11537</v>
      </c>
      <c r="E11469" s="3" t="s">
        <v>9848</v>
      </c>
      <c r="F11469" s="61">
        <v>63.28</v>
      </c>
      <c r="G11469" s="61">
        <v>63.28</v>
      </c>
    </row>
    <row r="11470" spans="1:7">
      <c r="A11470" s="1" t="str">
        <f t="shared" si="181"/>
        <v>SINAPI-I 1967</v>
      </c>
      <c r="B11470" s="3" t="s">
        <v>14774</v>
      </c>
      <c r="C11470" s="3">
        <v>1967</v>
      </c>
      <c r="D11470" s="2" t="s">
        <v>11538</v>
      </c>
      <c r="E11470" s="3" t="s">
        <v>9848</v>
      </c>
      <c r="F11470" s="61">
        <v>7.51</v>
      </c>
      <c r="G11470" s="61">
        <v>7.51</v>
      </c>
    </row>
    <row r="11471" spans="1:7">
      <c r="A11471" s="1" t="str">
        <f t="shared" si="181"/>
        <v>SINAPI-I 1968</v>
      </c>
      <c r="B11471" s="3" t="s">
        <v>14774</v>
      </c>
      <c r="C11471" s="3">
        <v>1968</v>
      </c>
      <c r="D11471" s="2" t="s">
        <v>11539</v>
      </c>
      <c r="E11471" s="3" t="s">
        <v>9848</v>
      </c>
      <c r="F11471" s="61">
        <v>14.85</v>
      </c>
      <c r="G11471" s="61">
        <v>14.85</v>
      </c>
    </row>
    <row r="11472" spans="1:7">
      <c r="A11472" s="1" t="str">
        <f t="shared" si="181"/>
        <v>SINAPI-I 1969</v>
      </c>
      <c r="B11472" s="3" t="s">
        <v>14774</v>
      </c>
      <c r="C11472" s="3">
        <v>1969</v>
      </c>
      <c r="D11472" s="2" t="s">
        <v>11540</v>
      </c>
      <c r="E11472" s="3" t="s">
        <v>9848</v>
      </c>
      <c r="F11472" s="61">
        <v>48.35</v>
      </c>
      <c r="G11472" s="61">
        <v>48.35</v>
      </c>
    </row>
    <row r="11473" spans="1:7">
      <c r="A11473" s="1" t="str">
        <f t="shared" si="181"/>
        <v>SINAPI-I 1827</v>
      </c>
      <c r="B11473" s="3" t="s">
        <v>14774</v>
      </c>
      <c r="C11473" s="3">
        <v>1827</v>
      </c>
      <c r="D11473" s="2" t="s">
        <v>11541</v>
      </c>
      <c r="E11473" s="3" t="s">
        <v>9848</v>
      </c>
      <c r="F11473" s="61">
        <v>167.2</v>
      </c>
      <c r="G11473" s="61">
        <v>167.2</v>
      </c>
    </row>
    <row r="11474" spans="1:7">
      <c r="A11474" s="1" t="str">
        <f t="shared" si="181"/>
        <v>SINAPI-I 1831</v>
      </c>
      <c r="B11474" s="3" t="s">
        <v>14774</v>
      </c>
      <c r="C11474" s="3">
        <v>1831</v>
      </c>
      <c r="D11474" s="2" t="s">
        <v>11542</v>
      </c>
      <c r="E11474" s="3" t="s">
        <v>9848</v>
      </c>
      <c r="F11474" s="61">
        <v>36.5</v>
      </c>
      <c r="G11474" s="61">
        <v>36.5</v>
      </c>
    </row>
    <row r="11475" spans="1:7">
      <c r="A11475" s="1" t="str">
        <f t="shared" si="181"/>
        <v>SINAPI-I 1825</v>
      </c>
      <c r="B11475" s="3" t="s">
        <v>14774</v>
      </c>
      <c r="C11475" s="3">
        <v>1825</v>
      </c>
      <c r="D11475" s="2" t="s">
        <v>11543</v>
      </c>
      <c r="E11475" s="3" t="s">
        <v>9848</v>
      </c>
      <c r="F11475" s="61">
        <v>90.08</v>
      </c>
      <c r="G11475" s="61">
        <v>90.08</v>
      </c>
    </row>
    <row r="11476" spans="1:7">
      <c r="A11476" s="1" t="str">
        <f t="shared" si="181"/>
        <v>SINAPI-I 1828</v>
      </c>
      <c r="B11476" s="3" t="s">
        <v>14774</v>
      </c>
      <c r="C11476" s="3">
        <v>1828</v>
      </c>
      <c r="D11476" s="2" t="s">
        <v>11544</v>
      </c>
      <c r="E11476" s="3" t="s">
        <v>9848</v>
      </c>
      <c r="F11476" s="61">
        <v>204.04</v>
      </c>
      <c r="G11476" s="61">
        <v>204.04</v>
      </c>
    </row>
    <row r="11477" spans="1:7">
      <c r="A11477" s="1" t="str">
        <f t="shared" si="181"/>
        <v>SINAPI-I 1845</v>
      </c>
      <c r="B11477" s="3" t="s">
        <v>14774</v>
      </c>
      <c r="C11477" s="3">
        <v>1845</v>
      </c>
      <c r="D11477" s="2" t="s">
        <v>11545</v>
      </c>
      <c r="E11477" s="3" t="s">
        <v>9848</v>
      </c>
      <c r="F11477" s="61">
        <v>45.74</v>
      </c>
      <c r="G11477" s="61">
        <v>45.74</v>
      </c>
    </row>
    <row r="11478" spans="1:7">
      <c r="A11478" s="1" t="str">
        <f t="shared" si="181"/>
        <v>SINAPI-I 1824</v>
      </c>
      <c r="B11478" s="3" t="s">
        <v>14774</v>
      </c>
      <c r="C11478" s="3">
        <v>1824</v>
      </c>
      <c r="D11478" s="2" t="s">
        <v>11546</v>
      </c>
      <c r="E11478" s="3" t="s">
        <v>9848</v>
      </c>
      <c r="F11478" s="61">
        <v>107.99</v>
      </c>
      <c r="G11478" s="61">
        <v>107.99</v>
      </c>
    </row>
    <row r="11479" spans="1:7">
      <c r="A11479" s="1" t="str">
        <f t="shared" si="181"/>
        <v>SINAPI-I 42693</v>
      </c>
      <c r="B11479" s="3" t="s">
        <v>14774</v>
      </c>
      <c r="C11479" s="3">
        <v>42693</v>
      </c>
      <c r="D11479" s="2" t="s">
        <v>11547</v>
      </c>
      <c r="E11479" s="3" t="s">
        <v>9848</v>
      </c>
      <c r="F11479" s="61">
        <v>464.66</v>
      </c>
      <c r="G11479" s="61">
        <v>464.66</v>
      </c>
    </row>
    <row r="11480" spans="1:7">
      <c r="A11480" s="1" t="str">
        <f t="shared" si="181"/>
        <v>SINAPI-I 42695</v>
      </c>
      <c r="B11480" s="3" t="s">
        <v>14774</v>
      </c>
      <c r="C11480" s="3">
        <v>42695</v>
      </c>
      <c r="D11480" s="2" t="s">
        <v>11548</v>
      </c>
      <c r="E11480" s="3" t="s">
        <v>9848</v>
      </c>
      <c r="F11480" s="61">
        <v>324.63</v>
      </c>
      <c r="G11480" s="61">
        <v>324.63</v>
      </c>
    </row>
    <row r="11481" spans="1:7">
      <c r="A11481" s="1" t="str">
        <f t="shared" si="181"/>
        <v>SINAPI-I 42694</v>
      </c>
      <c r="B11481" s="3" t="s">
        <v>14774</v>
      </c>
      <c r="C11481" s="3">
        <v>42694</v>
      </c>
      <c r="D11481" s="2" t="s">
        <v>11549</v>
      </c>
      <c r="E11481" s="3" t="s">
        <v>9848</v>
      </c>
      <c r="F11481" s="61">
        <v>621.80999999999995</v>
      </c>
      <c r="G11481" s="61">
        <v>621.80999999999995</v>
      </c>
    </row>
    <row r="11482" spans="1:7">
      <c r="A11482" s="1" t="str">
        <f t="shared" si="181"/>
        <v>SINAPI-I 20097</v>
      </c>
      <c r="B11482" s="3" t="s">
        <v>14774</v>
      </c>
      <c r="C11482" s="3">
        <v>20097</v>
      </c>
      <c r="D11482" s="2" t="s">
        <v>11550</v>
      </c>
      <c r="E11482" s="3" t="s">
        <v>9848</v>
      </c>
      <c r="F11482" s="61">
        <v>26.96</v>
      </c>
      <c r="G11482" s="61">
        <v>26.96</v>
      </c>
    </row>
    <row r="11483" spans="1:7">
      <c r="A11483" s="1" t="str">
        <f t="shared" si="181"/>
        <v>SINAPI-I 20098</v>
      </c>
      <c r="B11483" s="3" t="s">
        <v>14774</v>
      </c>
      <c r="C11483" s="3">
        <v>20098</v>
      </c>
      <c r="D11483" s="2" t="s">
        <v>11551</v>
      </c>
      <c r="E11483" s="3" t="s">
        <v>9848</v>
      </c>
      <c r="F11483" s="61">
        <v>110.19</v>
      </c>
      <c r="G11483" s="61">
        <v>110.19</v>
      </c>
    </row>
    <row r="11484" spans="1:7">
      <c r="A11484" s="1" t="str">
        <f t="shared" si="181"/>
        <v>SINAPI-I 20096</v>
      </c>
      <c r="B11484" s="3" t="s">
        <v>14774</v>
      </c>
      <c r="C11484" s="3">
        <v>20096</v>
      </c>
      <c r="D11484" s="2" t="s">
        <v>11552</v>
      </c>
      <c r="E11484" s="3" t="s">
        <v>9848</v>
      </c>
      <c r="F11484" s="61">
        <v>27.91</v>
      </c>
      <c r="G11484" s="61">
        <v>27.91</v>
      </c>
    </row>
    <row r="11485" spans="1:7">
      <c r="A11485" s="1" t="str">
        <f t="shared" si="181"/>
        <v>SINAPI-I 44472</v>
      </c>
      <c r="B11485" s="3" t="s">
        <v>14774</v>
      </c>
      <c r="C11485" s="3">
        <v>44472</v>
      </c>
      <c r="D11485" s="2" t="s">
        <v>11553</v>
      </c>
      <c r="E11485" s="3" t="s">
        <v>9848</v>
      </c>
      <c r="F11485" s="61">
        <v>50.25</v>
      </c>
      <c r="G11485" s="61">
        <v>50.25</v>
      </c>
    </row>
    <row r="11486" spans="1:7">
      <c r="A11486" s="1" t="str">
        <f t="shared" si="181"/>
        <v>SINAPI-I 38369</v>
      </c>
      <c r="B11486" s="3" t="s">
        <v>14774</v>
      </c>
      <c r="C11486" s="3">
        <v>38369</v>
      </c>
      <c r="D11486" s="2" t="s">
        <v>11554</v>
      </c>
      <c r="E11486" s="3" t="s">
        <v>9848</v>
      </c>
      <c r="F11486" s="61">
        <v>19.97</v>
      </c>
      <c r="G11486" s="61">
        <v>19.97</v>
      </c>
    </row>
    <row r="11487" spans="1:7">
      <c r="A11487" s="1" t="str">
        <f t="shared" si="181"/>
        <v>SINAPI-I 38370</v>
      </c>
      <c r="B11487" s="3" t="s">
        <v>14774</v>
      </c>
      <c r="C11487" s="3">
        <v>38370</v>
      </c>
      <c r="D11487" s="2" t="s">
        <v>11555</v>
      </c>
      <c r="E11487" s="3" t="s">
        <v>9848</v>
      </c>
      <c r="F11487" s="61">
        <v>13.47</v>
      </c>
      <c r="G11487" s="61">
        <v>13.47</v>
      </c>
    </row>
    <row r="11488" spans="1:7">
      <c r="A11488" s="1" t="str">
        <f t="shared" si="181"/>
        <v>SINAPI-I 45199</v>
      </c>
      <c r="B11488" s="3" t="s">
        <v>14774</v>
      </c>
      <c r="C11488" s="3">
        <v>45199</v>
      </c>
      <c r="D11488" s="2" t="s">
        <v>11556</v>
      </c>
      <c r="E11488" s="3" t="s">
        <v>9848</v>
      </c>
      <c r="F11488" s="61">
        <v>34.1</v>
      </c>
      <c r="G11488" s="61">
        <v>34.1</v>
      </c>
    </row>
    <row r="11489" spans="1:7">
      <c r="A11489" s="1" t="str">
        <f t="shared" si="181"/>
        <v>SINAPI-I 38372</v>
      </c>
      <c r="B11489" s="3" t="s">
        <v>14774</v>
      </c>
      <c r="C11489" s="3">
        <v>38372</v>
      </c>
      <c r="D11489" s="2" t="s">
        <v>11557</v>
      </c>
      <c r="E11489" s="3" t="s">
        <v>9848</v>
      </c>
      <c r="F11489" s="61">
        <v>13.37</v>
      </c>
      <c r="G11489" s="61">
        <v>13.37</v>
      </c>
    </row>
    <row r="11490" spans="1:7">
      <c r="A11490" s="1" t="str">
        <f t="shared" si="181"/>
        <v>SINAPI-I 2358</v>
      </c>
      <c r="B11490" s="3" t="s">
        <v>14774</v>
      </c>
      <c r="C11490" s="3">
        <v>2358</v>
      </c>
      <c r="D11490" s="2" t="s">
        <v>11558</v>
      </c>
      <c r="E11490" s="3" t="s">
        <v>9854</v>
      </c>
      <c r="F11490" s="61">
        <v>55.51</v>
      </c>
      <c r="G11490" s="61">
        <v>62.07</v>
      </c>
    </row>
    <row r="11491" spans="1:7">
      <c r="A11491" s="1" t="str">
        <f t="shared" si="181"/>
        <v>SINAPI-I 40807</v>
      </c>
      <c r="B11491" s="3" t="s">
        <v>14774</v>
      </c>
      <c r="C11491" s="3">
        <v>40807</v>
      </c>
      <c r="D11491" s="2" t="s">
        <v>11559</v>
      </c>
      <c r="E11491" s="3" t="s">
        <v>9855</v>
      </c>
      <c r="F11491" s="61">
        <v>9722.5499999999993</v>
      </c>
      <c r="G11491" s="61">
        <v>10873.69</v>
      </c>
    </row>
    <row r="11492" spans="1:7">
      <c r="A11492" s="1" t="str">
        <f t="shared" si="181"/>
        <v>SINAPI-I 44330</v>
      </c>
      <c r="B11492" s="3" t="s">
        <v>14774</v>
      </c>
      <c r="C11492" s="3">
        <v>44330</v>
      </c>
      <c r="D11492" s="2" t="s">
        <v>11560</v>
      </c>
      <c r="E11492" s="3" t="s">
        <v>9864</v>
      </c>
      <c r="F11492" s="61">
        <v>10.66</v>
      </c>
      <c r="G11492" s="61">
        <v>10.66</v>
      </c>
    </row>
    <row r="11493" spans="1:7">
      <c r="A11493" s="1" t="str">
        <f t="shared" si="181"/>
        <v>SINAPI-I 43144</v>
      </c>
      <c r="B11493" s="3" t="s">
        <v>14774</v>
      </c>
      <c r="C11493" s="3">
        <v>43144</v>
      </c>
      <c r="D11493" s="2" t="s">
        <v>11561</v>
      </c>
      <c r="E11493" s="3" t="s">
        <v>9851</v>
      </c>
      <c r="F11493" s="61">
        <v>38.299999999999997</v>
      </c>
      <c r="G11493" s="61">
        <v>38.299999999999997</v>
      </c>
    </row>
    <row r="11494" spans="1:7">
      <c r="A11494" s="1" t="str">
        <f t="shared" si="181"/>
        <v>SINAPI-I 39397</v>
      </c>
      <c r="B11494" s="3" t="s">
        <v>14774</v>
      </c>
      <c r="C11494" s="3">
        <v>39397</v>
      </c>
      <c r="D11494" s="2" t="s">
        <v>11562</v>
      </c>
      <c r="E11494" s="3" t="s">
        <v>9864</v>
      </c>
      <c r="F11494" s="61">
        <v>17.46</v>
      </c>
      <c r="G11494" s="61">
        <v>17.46</v>
      </c>
    </row>
    <row r="11495" spans="1:7">
      <c r="A11495" s="1" t="str">
        <f t="shared" si="181"/>
        <v>SINAPI-I 2692</v>
      </c>
      <c r="B11495" s="3" t="s">
        <v>14774</v>
      </c>
      <c r="C11495" s="3">
        <v>2692</v>
      </c>
      <c r="D11495" s="2" t="s">
        <v>11563</v>
      </c>
      <c r="E11495" s="3" t="s">
        <v>9864</v>
      </c>
      <c r="F11495" s="61">
        <v>7.04</v>
      </c>
      <c r="G11495" s="61">
        <v>7.04</v>
      </c>
    </row>
    <row r="11496" spans="1:7">
      <c r="A11496" s="1" t="str">
        <f t="shared" si="181"/>
        <v>SINAPI-I 45299</v>
      </c>
      <c r="B11496" s="3" t="s">
        <v>14774</v>
      </c>
      <c r="C11496" s="3">
        <v>45299</v>
      </c>
      <c r="D11496" s="2" t="s">
        <v>11564</v>
      </c>
      <c r="E11496" s="3" t="s">
        <v>9848</v>
      </c>
      <c r="F11496" s="61">
        <v>74.56</v>
      </c>
      <c r="G11496" s="61">
        <v>74.56</v>
      </c>
    </row>
    <row r="11497" spans="1:7">
      <c r="A11497" s="1" t="str">
        <f t="shared" si="181"/>
        <v>SINAPI-I 44329</v>
      </c>
      <c r="B11497" s="3" t="s">
        <v>14774</v>
      </c>
      <c r="C11497" s="3">
        <v>44329</v>
      </c>
      <c r="D11497" s="2" t="s">
        <v>11565</v>
      </c>
      <c r="E11497" s="3" t="s">
        <v>9864</v>
      </c>
      <c r="F11497" s="61">
        <v>13.98</v>
      </c>
      <c r="G11497" s="61">
        <v>13.98</v>
      </c>
    </row>
    <row r="11498" spans="1:7">
      <c r="A11498" s="1" t="str">
        <f t="shared" si="181"/>
        <v>SINAPI-I 5318</v>
      </c>
      <c r="B11498" s="3" t="s">
        <v>14774</v>
      </c>
      <c r="C11498" s="3">
        <v>5318</v>
      </c>
      <c r="D11498" s="2" t="s">
        <v>11566</v>
      </c>
      <c r="E11498" s="3" t="s">
        <v>9864</v>
      </c>
      <c r="F11498" s="61">
        <v>22.6</v>
      </c>
      <c r="G11498" s="61">
        <v>22.6</v>
      </c>
    </row>
    <row r="11499" spans="1:7">
      <c r="A11499" s="1" t="str">
        <f t="shared" si="181"/>
        <v>SINAPI-I 5330</v>
      </c>
      <c r="B11499" s="3" t="s">
        <v>14774</v>
      </c>
      <c r="C11499" s="3">
        <v>5330</v>
      </c>
      <c r="D11499" s="2" t="s">
        <v>11567</v>
      </c>
      <c r="E11499" s="3" t="s">
        <v>9864</v>
      </c>
      <c r="F11499" s="61">
        <v>51.51</v>
      </c>
      <c r="G11499" s="61">
        <v>51.51</v>
      </c>
    </row>
    <row r="11500" spans="1:7">
      <c r="A11500" s="1" t="str">
        <f t="shared" si="181"/>
        <v>SINAPI-I 44532</v>
      </c>
      <c r="B11500" s="3" t="s">
        <v>14774</v>
      </c>
      <c r="C11500" s="3">
        <v>44532</v>
      </c>
      <c r="D11500" s="2" t="s">
        <v>11568</v>
      </c>
      <c r="E11500" s="3" t="s">
        <v>9848</v>
      </c>
      <c r="F11500" s="61">
        <v>20.48</v>
      </c>
      <c r="G11500" s="61">
        <v>20.48</v>
      </c>
    </row>
    <row r="11501" spans="1:7">
      <c r="A11501" s="1" t="str">
        <f t="shared" si="181"/>
        <v>SINAPI-I 44531</v>
      </c>
      <c r="B11501" s="3" t="s">
        <v>14774</v>
      </c>
      <c r="C11501" s="3">
        <v>44531</v>
      </c>
      <c r="D11501" s="2" t="s">
        <v>11569</v>
      </c>
      <c r="E11501" s="3" t="s">
        <v>9848</v>
      </c>
      <c r="F11501" s="61">
        <v>70.209999999999994</v>
      </c>
      <c r="G11501" s="61">
        <v>70.209999999999994</v>
      </c>
    </row>
    <row r="11502" spans="1:7" ht="22.5">
      <c r="A11502" s="1" t="str">
        <f t="shared" si="181"/>
        <v>SINAPI-I 13887</v>
      </c>
      <c r="B11502" s="3" t="s">
        <v>14774</v>
      </c>
      <c r="C11502" s="3">
        <v>13887</v>
      </c>
      <c r="D11502" s="2" t="s">
        <v>11570</v>
      </c>
      <c r="E11502" s="3" t="s">
        <v>9848</v>
      </c>
      <c r="F11502" s="61">
        <v>305.88</v>
      </c>
      <c r="G11502" s="61">
        <v>305.88</v>
      </c>
    </row>
    <row r="11503" spans="1:7">
      <c r="A11503" s="1" t="str">
        <f t="shared" si="181"/>
        <v>SINAPI-I 38140</v>
      </c>
      <c r="B11503" s="3" t="s">
        <v>14774</v>
      </c>
      <c r="C11503" s="3">
        <v>38140</v>
      </c>
      <c r="D11503" s="2" t="s">
        <v>11571</v>
      </c>
      <c r="E11503" s="3" t="s">
        <v>9848</v>
      </c>
      <c r="F11503" s="61">
        <v>25.05</v>
      </c>
      <c r="G11503" s="61">
        <v>25.05</v>
      </c>
    </row>
    <row r="11504" spans="1:7">
      <c r="A11504" s="1" t="str">
        <f t="shared" si="181"/>
        <v>SINAPI-I 44495</v>
      </c>
      <c r="B11504" s="3" t="s">
        <v>14774</v>
      </c>
      <c r="C11504" s="3">
        <v>44495</v>
      </c>
      <c r="D11504" s="2" t="s">
        <v>11572</v>
      </c>
      <c r="E11504" s="3" t="s">
        <v>9848</v>
      </c>
      <c r="F11504" s="61">
        <v>26.49</v>
      </c>
      <c r="G11504" s="61">
        <v>26.49</v>
      </c>
    </row>
    <row r="11505" spans="1:7">
      <c r="A11505" s="1" t="str">
        <f t="shared" si="181"/>
        <v>SINAPI-I 44533</v>
      </c>
      <c r="B11505" s="3" t="s">
        <v>14774</v>
      </c>
      <c r="C11505" s="3">
        <v>44533</v>
      </c>
      <c r="D11505" s="2" t="s">
        <v>11573</v>
      </c>
      <c r="E11505" s="3" t="s">
        <v>9848</v>
      </c>
      <c r="F11505" s="61">
        <v>26.87</v>
      </c>
      <c r="G11505" s="61">
        <v>26.87</v>
      </c>
    </row>
    <row r="11506" spans="1:7">
      <c r="A11506" s="1" t="str">
        <f t="shared" si="181"/>
        <v>SINAPI-I 44534</v>
      </c>
      <c r="B11506" s="3" t="s">
        <v>14774</v>
      </c>
      <c r="C11506" s="3">
        <v>44534</v>
      </c>
      <c r="D11506" s="2" t="s">
        <v>11574</v>
      </c>
      <c r="E11506" s="3" t="s">
        <v>9848</v>
      </c>
      <c r="F11506" s="61">
        <v>5.27</v>
      </c>
      <c r="G11506" s="61">
        <v>5.27</v>
      </c>
    </row>
    <row r="11507" spans="1:7">
      <c r="A11507" s="1" t="str">
        <f t="shared" si="181"/>
        <v>SINAPI-I 34729</v>
      </c>
      <c r="B11507" s="3" t="s">
        <v>14774</v>
      </c>
      <c r="C11507" s="3">
        <v>34729</v>
      </c>
      <c r="D11507" s="2" t="s">
        <v>11575</v>
      </c>
      <c r="E11507" s="3" t="s">
        <v>9848</v>
      </c>
      <c r="F11507" s="61">
        <v>1066.6500000000001</v>
      </c>
      <c r="G11507" s="61">
        <v>1066.6500000000001</v>
      </c>
    </row>
    <row r="11508" spans="1:7">
      <c r="A11508" s="1" t="str">
        <f t="shared" si="181"/>
        <v>SINAPI-I 34734</v>
      </c>
      <c r="B11508" s="3" t="s">
        <v>14774</v>
      </c>
      <c r="C11508" s="3">
        <v>34734</v>
      </c>
      <c r="D11508" s="2" t="s">
        <v>11576</v>
      </c>
      <c r="E11508" s="3" t="s">
        <v>9848</v>
      </c>
      <c r="F11508" s="61">
        <v>1651.51</v>
      </c>
      <c r="G11508" s="61">
        <v>1651.51</v>
      </c>
    </row>
    <row r="11509" spans="1:7">
      <c r="A11509" s="1" t="str">
        <f t="shared" si="181"/>
        <v>SINAPI-I 34738</v>
      </c>
      <c r="B11509" s="3" t="s">
        <v>14774</v>
      </c>
      <c r="C11509" s="3">
        <v>34738</v>
      </c>
      <c r="D11509" s="2" t="s">
        <v>11577</v>
      </c>
      <c r="E11509" s="3" t="s">
        <v>9848</v>
      </c>
      <c r="F11509" s="61">
        <v>3858.45</v>
      </c>
      <c r="G11509" s="61">
        <v>3858.45</v>
      </c>
    </row>
    <row r="11510" spans="1:7">
      <c r="A11510" s="1" t="str">
        <f t="shared" si="181"/>
        <v>SINAPI-I 34623</v>
      </c>
      <c r="B11510" s="3" t="s">
        <v>14774</v>
      </c>
      <c r="C11510" s="3">
        <v>34623</v>
      </c>
      <c r="D11510" s="2" t="s">
        <v>11578</v>
      </c>
      <c r="E11510" s="3" t="s">
        <v>9848</v>
      </c>
      <c r="F11510" s="61">
        <v>46.24</v>
      </c>
      <c r="G11510" s="61">
        <v>46.24</v>
      </c>
    </row>
    <row r="11511" spans="1:7">
      <c r="A11511" s="1" t="str">
        <f t="shared" si="181"/>
        <v>SINAPI-I 34616</v>
      </c>
      <c r="B11511" s="3" t="s">
        <v>14774</v>
      </c>
      <c r="C11511" s="3">
        <v>34616</v>
      </c>
      <c r="D11511" s="2" t="s">
        <v>11579</v>
      </c>
      <c r="E11511" s="3" t="s">
        <v>9848</v>
      </c>
      <c r="F11511" s="61">
        <v>46.96</v>
      </c>
      <c r="G11511" s="61">
        <v>46.96</v>
      </c>
    </row>
    <row r="11512" spans="1:7">
      <c r="A11512" s="1" t="str">
        <f t="shared" si="181"/>
        <v>SINAPI-I 34628</v>
      </c>
      <c r="B11512" s="3" t="s">
        <v>14774</v>
      </c>
      <c r="C11512" s="3">
        <v>34628</v>
      </c>
      <c r="D11512" s="2" t="s">
        <v>11580</v>
      </c>
      <c r="E11512" s="3" t="s">
        <v>9848</v>
      </c>
      <c r="F11512" s="61">
        <v>66.23</v>
      </c>
      <c r="G11512" s="61">
        <v>66.23</v>
      </c>
    </row>
    <row r="11513" spans="1:7">
      <c r="A11513" s="1" t="str">
        <f t="shared" si="181"/>
        <v>SINAPI-I 34686</v>
      </c>
      <c r="B11513" s="3" t="s">
        <v>14774</v>
      </c>
      <c r="C11513" s="3">
        <v>34686</v>
      </c>
      <c r="D11513" s="2" t="s">
        <v>11581</v>
      </c>
      <c r="E11513" s="3" t="s">
        <v>9848</v>
      </c>
      <c r="F11513" s="61">
        <v>12.14</v>
      </c>
      <c r="G11513" s="61">
        <v>12.14</v>
      </c>
    </row>
    <row r="11514" spans="1:7">
      <c r="A11514" s="1" t="str">
        <f t="shared" si="181"/>
        <v>SINAPI-I 34653</v>
      </c>
      <c r="B11514" s="3" t="s">
        <v>14774</v>
      </c>
      <c r="C11514" s="3">
        <v>34653</v>
      </c>
      <c r="D11514" s="2" t="s">
        <v>11582</v>
      </c>
      <c r="E11514" s="3" t="s">
        <v>9848</v>
      </c>
      <c r="F11514" s="61">
        <v>8.19</v>
      </c>
      <c r="G11514" s="61">
        <v>8.19</v>
      </c>
    </row>
    <row r="11515" spans="1:7">
      <c r="A11515" s="1" t="str">
        <f t="shared" si="181"/>
        <v>SINAPI-I 34688</v>
      </c>
      <c r="B11515" s="3" t="s">
        <v>14774</v>
      </c>
      <c r="C11515" s="3">
        <v>34688</v>
      </c>
      <c r="D11515" s="2" t="s">
        <v>11583</v>
      </c>
      <c r="E11515" s="3" t="s">
        <v>9848</v>
      </c>
      <c r="F11515" s="61">
        <v>14.84</v>
      </c>
      <c r="G11515" s="61">
        <v>14.84</v>
      </c>
    </row>
    <row r="11516" spans="1:7">
      <c r="A11516" s="1" t="str">
        <f t="shared" si="181"/>
        <v>SINAPI-I 34709</v>
      </c>
      <c r="B11516" s="3" t="s">
        <v>14774</v>
      </c>
      <c r="C11516" s="3">
        <v>34709</v>
      </c>
      <c r="D11516" s="2" t="s">
        <v>11584</v>
      </c>
      <c r="E11516" s="3" t="s">
        <v>9848</v>
      </c>
      <c r="F11516" s="61">
        <v>57.53</v>
      </c>
      <c r="G11516" s="61">
        <v>57.53</v>
      </c>
    </row>
    <row r="11517" spans="1:7">
      <c r="A11517" s="1" t="str">
        <f t="shared" si="181"/>
        <v>SINAPI-I 34714</v>
      </c>
      <c r="B11517" s="3" t="s">
        <v>14774</v>
      </c>
      <c r="C11517" s="3">
        <v>34714</v>
      </c>
      <c r="D11517" s="2" t="s">
        <v>11585</v>
      </c>
      <c r="E11517" s="3" t="s">
        <v>9848</v>
      </c>
      <c r="F11517" s="61">
        <v>68.709999999999994</v>
      </c>
      <c r="G11517" s="61">
        <v>68.709999999999994</v>
      </c>
    </row>
    <row r="11518" spans="1:7">
      <c r="A11518" s="1" t="str">
        <f t="shared" si="181"/>
        <v>SINAPI-I 2391</v>
      </c>
      <c r="B11518" s="3" t="s">
        <v>14774</v>
      </c>
      <c r="C11518" s="3">
        <v>2391</v>
      </c>
      <c r="D11518" s="2" t="s">
        <v>11586</v>
      </c>
      <c r="E11518" s="3" t="s">
        <v>9848</v>
      </c>
      <c r="F11518" s="61">
        <v>313.82</v>
      </c>
      <c r="G11518" s="61">
        <v>313.82</v>
      </c>
    </row>
    <row r="11519" spans="1:7">
      <c r="A11519" s="1" t="str">
        <f t="shared" si="181"/>
        <v>SINAPI-I 2374</v>
      </c>
      <c r="B11519" s="3" t="s">
        <v>14774</v>
      </c>
      <c r="C11519" s="3">
        <v>2374</v>
      </c>
      <c r="D11519" s="2" t="s">
        <v>11587</v>
      </c>
      <c r="E11519" s="3" t="s">
        <v>9848</v>
      </c>
      <c r="F11519" s="61">
        <v>356.02</v>
      </c>
      <c r="G11519" s="61">
        <v>356.02</v>
      </c>
    </row>
    <row r="11520" spans="1:7">
      <c r="A11520" s="1" t="str">
        <f t="shared" si="181"/>
        <v>SINAPI-I 2377</v>
      </c>
      <c r="B11520" s="3" t="s">
        <v>14774</v>
      </c>
      <c r="C11520" s="3">
        <v>2377</v>
      </c>
      <c r="D11520" s="2" t="s">
        <v>11588</v>
      </c>
      <c r="E11520" s="3" t="s">
        <v>9848</v>
      </c>
      <c r="F11520" s="61">
        <v>499.63</v>
      </c>
      <c r="G11520" s="61">
        <v>499.63</v>
      </c>
    </row>
    <row r="11521" spans="1:7">
      <c r="A11521" s="1" t="str">
        <f t="shared" si="181"/>
        <v>SINAPI-I 2393</v>
      </c>
      <c r="B11521" s="3" t="s">
        <v>14774</v>
      </c>
      <c r="C11521" s="3">
        <v>2393</v>
      </c>
      <c r="D11521" s="2" t="s">
        <v>11589</v>
      </c>
      <c r="E11521" s="3" t="s">
        <v>9848</v>
      </c>
      <c r="F11521" s="61">
        <v>836.7</v>
      </c>
      <c r="G11521" s="61">
        <v>836.7</v>
      </c>
    </row>
    <row r="11522" spans="1:7">
      <c r="A11522" s="1" t="str">
        <f t="shared" si="181"/>
        <v>SINAPI-I 34705</v>
      </c>
      <c r="B11522" s="3" t="s">
        <v>14774</v>
      </c>
      <c r="C11522" s="3">
        <v>34705</v>
      </c>
      <c r="D11522" s="2" t="s">
        <v>11590</v>
      </c>
      <c r="E11522" s="3" t="s">
        <v>9848</v>
      </c>
      <c r="F11522" s="61">
        <v>731.82</v>
      </c>
      <c r="G11522" s="61">
        <v>731.82</v>
      </c>
    </row>
    <row r="11523" spans="1:7">
      <c r="A11523" s="1" t="str">
        <f t="shared" si="181"/>
        <v>SINAPI-I 34707</v>
      </c>
      <c r="B11523" s="3" t="s">
        <v>14774</v>
      </c>
      <c r="C11523" s="3">
        <v>34707</v>
      </c>
      <c r="D11523" s="2" t="s">
        <v>11591</v>
      </c>
      <c r="E11523" s="3" t="s">
        <v>9848</v>
      </c>
      <c r="F11523" s="61">
        <v>1356.07</v>
      </c>
      <c r="G11523" s="61">
        <v>1356.07</v>
      </c>
    </row>
    <row r="11524" spans="1:7">
      <c r="A11524" s="1" t="str">
        <f t="shared" si="181"/>
        <v>SINAPI-I 34544</v>
      </c>
      <c r="B11524" s="3" t="s">
        <v>14774</v>
      </c>
      <c r="C11524" s="3">
        <v>34544</v>
      </c>
      <c r="D11524" s="2" t="s">
        <v>11592</v>
      </c>
      <c r="E11524" s="3" t="s">
        <v>9848</v>
      </c>
      <c r="F11524" s="61">
        <v>1355.93</v>
      </c>
      <c r="G11524" s="61">
        <v>1355.93</v>
      </c>
    </row>
    <row r="11525" spans="1:7">
      <c r="A11525" s="1" t="str">
        <f t="shared" si="181"/>
        <v>SINAPI-I 2378</v>
      </c>
      <c r="B11525" s="3" t="s">
        <v>14774</v>
      </c>
      <c r="C11525" s="3">
        <v>2378</v>
      </c>
      <c r="D11525" s="2" t="s">
        <v>11593</v>
      </c>
      <c r="E11525" s="3" t="s">
        <v>9848</v>
      </c>
      <c r="F11525" s="61">
        <v>1149.32</v>
      </c>
      <c r="G11525" s="61">
        <v>1149.32</v>
      </c>
    </row>
    <row r="11526" spans="1:7">
      <c r="A11526" s="1" t="str">
        <f t="shared" si="181"/>
        <v>SINAPI-I 2379</v>
      </c>
      <c r="B11526" s="3" t="s">
        <v>14774</v>
      </c>
      <c r="C11526" s="3">
        <v>2379</v>
      </c>
      <c r="D11526" s="2" t="s">
        <v>11594</v>
      </c>
      <c r="E11526" s="3" t="s">
        <v>9848</v>
      </c>
      <c r="F11526" s="61">
        <v>1149.32</v>
      </c>
      <c r="G11526" s="61">
        <v>1149.32</v>
      </c>
    </row>
    <row r="11527" spans="1:7">
      <c r="A11527" s="1" t="str">
        <f t="shared" si="181"/>
        <v>SINAPI-I 2376</v>
      </c>
      <c r="B11527" s="3" t="s">
        <v>14774</v>
      </c>
      <c r="C11527" s="3">
        <v>2376</v>
      </c>
      <c r="D11527" s="2" t="s">
        <v>11595</v>
      </c>
      <c r="E11527" s="3" t="s">
        <v>9848</v>
      </c>
      <c r="F11527" s="61">
        <v>1892.93</v>
      </c>
      <c r="G11527" s="61">
        <v>1892.93</v>
      </c>
    </row>
    <row r="11528" spans="1:7">
      <c r="A11528" s="1" t="str">
        <f t="shared" si="181"/>
        <v>SINAPI-I 2394</v>
      </c>
      <c r="B11528" s="3" t="s">
        <v>14774</v>
      </c>
      <c r="C11528" s="3">
        <v>2394</v>
      </c>
      <c r="D11528" s="2" t="s">
        <v>11596</v>
      </c>
      <c r="E11528" s="3" t="s">
        <v>9848</v>
      </c>
      <c r="F11528" s="61">
        <v>4046.74</v>
      </c>
      <c r="G11528" s="61">
        <v>4046.74</v>
      </c>
    </row>
    <row r="11529" spans="1:7">
      <c r="A11529" s="1" t="str">
        <f t="shared" ref="A11529:A11592" si="182">CONCATENATE($B11529," ",$C11529)</f>
        <v>SINAPI-I 2388</v>
      </c>
      <c r="B11529" s="3" t="s">
        <v>14774</v>
      </c>
      <c r="C11529" s="3">
        <v>2388</v>
      </c>
      <c r="D11529" s="2" t="s">
        <v>11597</v>
      </c>
      <c r="E11529" s="3" t="s">
        <v>9848</v>
      </c>
      <c r="F11529" s="61">
        <v>57.1</v>
      </c>
      <c r="G11529" s="61">
        <v>57.1</v>
      </c>
    </row>
    <row r="11530" spans="1:7">
      <c r="A11530" s="1" t="str">
        <f t="shared" si="182"/>
        <v>SINAPI-I 34606</v>
      </c>
      <c r="B11530" s="3" t="s">
        <v>14774</v>
      </c>
      <c r="C11530" s="3">
        <v>34606</v>
      </c>
      <c r="D11530" s="2" t="s">
        <v>11598</v>
      </c>
      <c r="E11530" s="3" t="s">
        <v>9848</v>
      </c>
      <c r="F11530" s="61">
        <v>87.59</v>
      </c>
      <c r="G11530" s="61">
        <v>87.59</v>
      </c>
    </row>
    <row r="11531" spans="1:7">
      <c r="A11531" s="1" t="str">
        <f t="shared" si="182"/>
        <v>SINAPI-I 2370</v>
      </c>
      <c r="B11531" s="3" t="s">
        <v>14774</v>
      </c>
      <c r="C11531" s="3">
        <v>2370</v>
      </c>
      <c r="D11531" s="2" t="s">
        <v>11599</v>
      </c>
      <c r="E11531" s="3" t="s">
        <v>9848</v>
      </c>
      <c r="F11531" s="61">
        <v>10.61</v>
      </c>
      <c r="G11531" s="61">
        <v>10.61</v>
      </c>
    </row>
    <row r="11532" spans="1:7">
      <c r="A11532" s="1" t="str">
        <f t="shared" si="182"/>
        <v>SINAPI-I 2386</v>
      </c>
      <c r="B11532" s="3" t="s">
        <v>14774</v>
      </c>
      <c r="C11532" s="3">
        <v>2386</v>
      </c>
      <c r="D11532" s="2" t="s">
        <v>11600</v>
      </c>
      <c r="E11532" s="3" t="s">
        <v>9848</v>
      </c>
      <c r="F11532" s="61">
        <v>17.8</v>
      </c>
      <c r="G11532" s="61">
        <v>17.8</v>
      </c>
    </row>
    <row r="11533" spans="1:7">
      <c r="A11533" s="1" t="str">
        <f t="shared" si="182"/>
        <v>SINAPI-I 34689</v>
      </c>
      <c r="B11533" s="3" t="s">
        <v>14774</v>
      </c>
      <c r="C11533" s="3">
        <v>34689</v>
      </c>
      <c r="D11533" s="2" t="s">
        <v>11601</v>
      </c>
      <c r="E11533" s="3" t="s">
        <v>9848</v>
      </c>
      <c r="F11533" s="61">
        <v>27.88</v>
      </c>
      <c r="G11533" s="61">
        <v>27.88</v>
      </c>
    </row>
    <row r="11534" spans="1:7">
      <c r="A11534" s="1" t="str">
        <f t="shared" si="182"/>
        <v>SINAPI-I 2392</v>
      </c>
      <c r="B11534" s="3" t="s">
        <v>14774</v>
      </c>
      <c r="C11534" s="3">
        <v>2392</v>
      </c>
      <c r="D11534" s="2" t="s">
        <v>11602</v>
      </c>
      <c r="E11534" s="3" t="s">
        <v>9848</v>
      </c>
      <c r="F11534" s="61">
        <v>71.22</v>
      </c>
      <c r="G11534" s="61">
        <v>71.22</v>
      </c>
    </row>
    <row r="11535" spans="1:7">
      <c r="A11535" s="1" t="str">
        <f t="shared" si="182"/>
        <v>SINAPI-I 2373</v>
      </c>
      <c r="B11535" s="3" t="s">
        <v>14774</v>
      </c>
      <c r="C11535" s="3">
        <v>2373</v>
      </c>
      <c r="D11535" s="2" t="s">
        <v>11603</v>
      </c>
      <c r="E11535" s="3" t="s">
        <v>9848</v>
      </c>
      <c r="F11535" s="61">
        <v>100.34</v>
      </c>
      <c r="G11535" s="61">
        <v>100.34</v>
      </c>
    </row>
    <row r="11536" spans="1:7">
      <c r="A11536" s="1" t="str">
        <f t="shared" si="182"/>
        <v>SINAPI-I 39465</v>
      </c>
      <c r="B11536" s="3" t="s">
        <v>14774</v>
      </c>
      <c r="C11536" s="3">
        <v>39465</v>
      </c>
      <c r="D11536" s="2" t="s">
        <v>11604</v>
      </c>
      <c r="E11536" s="3" t="s">
        <v>9848</v>
      </c>
      <c r="F11536" s="61">
        <v>61.3</v>
      </c>
      <c r="G11536" s="61">
        <v>61.3</v>
      </c>
    </row>
    <row r="11537" spans="1:7">
      <c r="A11537" s="1" t="str">
        <f t="shared" si="182"/>
        <v>SINAPI-I 39466</v>
      </c>
      <c r="B11537" s="3" t="s">
        <v>14774</v>
      </c>
      <c r="C11537" s="3">
        <v>39466</v>
      </c>
      <c r="D11537" s="2" t="s">
        <v>11605</v>
      </c>
      <c r="E11537" s="3" t="s">
        <v>9848</v>
      </c>
      <c r="F11537" s="61">
        <v>68.959999999999994</v>
      </c>
      <c r="G11537" s="61">
        <v>68.959999999999994</v>
      </c>
    </row>
    <row r="11538" spans="1:7">
      <c r="A11538" s="1" t="str">
        <f t="shared" si="182"/>
        <v>SINAPI-I 39467</v>
      </c>
      <c r="B11538" s="3" t="s">
        <v>14774</v>
      </c>
      <c r="C11538" s="3">
        <v>39467</v>
      </c>
      <c r="D11538" s="2" t="s">
        <v>11606</v>
      </c>
      <c r="E11538" s="3" t="s">
        <v>9848</v>
      </c>
      <c r="F11538" s="61">
        <v>88.21</v>
      </c>
      <c r="G11538" s="61">
        <v>88.21</v>
      </c>
    </row>
    <row r="11539" spans="1:7">
      <c r="A11539" s="1" t="str">
        <f t="shared" si="182"/>
        <v>SINAPI-I 39468</v>
      </c>
      <c r="B11539" s="3" t="s">
        <v>14774</v>
      </c>
      <c r="C11539" s="3">
        <v>39468</v>
      </c>
      <c r="D11539" s="2" t="s">
        <v>11607</v>
      </c>
      <c r="E11539" s="3" t="s">
        <v>9848</v>
      </c>
      <c r="F11539" s="61">
        <v>156.79</v>
      </c>
      <c r="G11539" s="61">
        <v>156.79</v>
      </c>
    </row>
    <row r="11540" spans="1:7">
      <c r="A11540" s="1" t="str">
        <f t="shared" si="182"/>
        <v>SINAPI-I 39469</v>
      </c>
      <c r="B11540" s="3" t="s">
        <v>14774</v>
      </c>
      <c r="C11540" s="3">
        <v>39469</v>
      </c>
      <c r="D11540" s="2" t="s">
        <v>11608</v>
      </c>
      <c r="E11540" s="3" t="s">
        <v>9848</v>
      </c>
      <c r="F11540" s="61">
        <v>63.87</v>
      </c>
      <c r="G11540" s="61">
        <v>63.87</v>
      </c>
    </row>
    <row r="11541" spans="1:7">
      <c r="A11541" s="1" t="str">
        <f t="shared" si="182"/>
        <v>SINAPI-I 39470</v>
      </c>
      <c r="B11541" s="3" t="s">
        <v>14774</v>
      </c>
      <c r="C11541" s="3">
        <v>39470</v>
      </c>
      <c r="D11541" s="2" t="s">
        <v>11609</v>
      </c>
      <c r="E11541" s="3" t="s">
        <v>9848</v>
      </c>
      <c r="F11541" s="61">
        <v>78.47</v>
      </c>
      <c r="G11541" s="61">
        <v>78.47</v>
      </c>
    </row>
    <row r="11542" spans="1:7">
      <c r="A11542" s="1" t="str">
        <f t="shared" si="182"/>
        <v>SINAPI-I 39471</v>
      </c>
      <c r="B11542" s="3" t="s">
        <v>14774</v>
      </c>
      <c r="C11542" s="3">
        <v>39471</v>
      </c>
      <c r="D11542" s="2" t="s">
        <v>11610</v>
      </c>
      <c r="E11542" s="3" t="s">
        <v>9848</v>
      </c>
      <c r="F11542" s="61">
        <v>94.31</v>
      </c>
      <c r="G11542" s="61">
        <v>94.31</v>
      </c>
    </row>
    <row r="11543" spans="1:7">
      <c r="A11543" s="1" t="str">
        <f t="shared" si="182"/>
        <v>SINAPI-I 39472</v>
      </c>
      <c r="B11543" s="3" t="s">
        <v>14774</v>
      </c>
      <c r="C11543" s="3">
        <v>39472</v>
      </c>
      <c r="D11543" s="2" t="s">
        <v>11611</v>
      </c>
      <c r="E11543" s="3" t="s">
        <v>9848</v>
      </c>
      <c r="F11543" s="61">
        <v>163.86</v>
      </c>
      <c r="G11543" s="61">
        <v>163.86</v>
      </c>
    </row>
    <row r="11544" spans="1:7">
      <c r="A11544" s="1" t="str">
        <f t="shared" si="182"/>
        <v>SINAPI-I 39473</v>
      </c>
      <c r="B11544" s="3" t="s">
        <v>14774</v>
      </c>
      <c r="C11544" s="3">
        <v>39473</v>
      </c>
      <c r="D11544" s="2" t="s">
        <v>11612</v>
      </c>
      <c r="E11544" s="3" t="s">
        <v>9848</v>
      </c>
      <c r="F11544" s="61">
        <v>105.85</v>
      </c>
      <c r="G11544" s="61">
        <v>105.85</v>
      </c>
    </row>
    <row r="11545" spans="1:7">
      <c r="A11545" s="1" t="str">
        <f t="shared" si="182"/>
        <v>SINAPI-I 39474</v>
      </c>
      <c r="B11545" s="3" t="s">
        <v>14774</v>
      </c>
      <c r="C11545" s="3">
        <v>39474</v>
      </c>
      <c r="D11545" s="2" t="s">
        <v>11613</v>
      </c>
      <c r="E11545" s="3" t="s">
        <v>9848</v>
      </c>
      <c r="F11545" s="61">
        <v>112.84</v>
      </c>
      <c r="G11545" s="61">
        <v>112.84</v>
      </c>
    </row>
    <row r="11546" spans="1:7">
      <c r="A11546" s="1" t="str">
        <f t="shared" si="182"/>
        <v>SINAPI-I 39475</v>
      </c>
      <c r="B11546" s="3" t="s">
        <v>14774</v>
      </c>
      <c r="C11546" s="3">
        <v>39475</v>
      </c>
      <c r="D11546" s="2" t="s">
        <v>11614</v>
      </c>
      <c r="E11546" s="3" t="s">
        <v>9848</v>
      </c>
      <c r="F11546" s="61">
        <v>128.03</v>
      </c>
      <c r="G11546" s="61">
        <v>128.03</v>
      </c>
    </row>
    <row r="11547" spans="1:7">
      <c r="A11547" s="1" t="str">
        <f t="shared" si="182"/>
        <v>SINAPI-I 39476</v>
      </c>
      <c r="B11547" s="3" t="s">
        <v>14774</v>
      </c>
      <c r="C11547" s="3">
        <v>39476</v>
      </c>
      <c r="D11547" s="2" t="s">
        <v>11615</v>
      </c>
      <c r="E11547" s="3" t="s">
        <v>9848</v>
      </c>
      <c r="F11547" s="61">
        <v>241.02</v>
      </c>
      <c r="G11547" s="61">
        <v>241.02</v>
      </c>
    </row>
    <row r="11548" spans="1:7">
      <c r="A11548" s="1" t="str">
        <f t="shared" si="182"/>
        <v>SINAPI-I 39477</v>
      </c>
      <c r="B11548" s="3" t="s">
        <v>14774</v>
      </c>
      <c r="C11548" s="3">
        <v>39477</v>
      </c>
      <c r="D11548" s="2" t="s">
        <v>11616</v>
      </c>
      <c r="E11548" s="3" t="s">
        <v>9848</v>
      </c>
      <c r="F11548" s="61">
        <v>118.09</v>
      </c>
      <c r="G11548" s="61">
        <v>118.09</v>
      </c>
    </row>
    <row r="11549" spans="1:7">
      <c r="A11549" s="1" t="str">
        <f t="shared" si="182"/>
        <v>SINAPI-I 39478</v>
      </c>
      <c r="B11549" s="3" t="s">
        <v>14774</v>
      </c>
      <c r="C11549" s="3">
        <v>39478</v>
      </c>
      <c r="D11549" s="2" t="s">
        <v>11617</v>
      </c>
      <c r="E11549" s="3" t="s">
        <v>9848</v>
      </c>
      <c r="F11549" s="61">
        <v>121.74</v>
      </c>
      <c r="G11549" s="61">
        <v>121.74</v>
      </c>
    </row>
    <row r="11550" spans="1:7">
      <c r="A11550" s="1" t="str">
        <f t="shared" si="182"/>
        <v>SINAPI-I 39479</v>
      </c>
      <c r="B11550" s="3" t="s">
        <v>14774</v>
      </c>
      <c r="C11550" s="3">
        <v>39479</v>
      </c>
      <c r="D11550" s="2" t="s">
        <v>11618</v>
      </c>
      <c r="E11550" s="3" t="s">
        <v>9848</v>
      </c>
      <c r="F11550" s="61">
        <v>143.44</v>
      </c>
      <c r="G11550" s="61">
        <v>143.44</v>
      </c>
    </row>
    <row r="11551" spans="1:7">
      <c r="A11551" s="1" t="str">
        <f t="shared" si="182"/>
        <v>SINAPI-I 39480</v>
      </c>
      <c r="B11551" s="3" t="s">
        <v>14774</v>
      </c>
      <c r="C11551" s="3">
        <v>39480</v>
      </c>
      <c r="D11551" s="2" t="s">
        <v>11619</v>
      </c>
      <c r="E11551" s="3" t="s">
        <v>9848</v>
      </c>
      <c r="F11551" s="61">
        <v>295.99</v>
      </c>
      <c r="G11551" s="61">
        <v>295.99</v>
      </c>
    </row>
    <row r="11552" spans="1:7">
      <c r="A11552" s="1" t="str">
        <f t="shared" si="182"/>
        <v>SINAPI-I 39459</v>
      </c>
      <c r="B11552" s="3" t="s">
        <v>14774</v>
      </c>
      <c r="C11552" s="3">
        <v>39459</v>
      </c>
      <c r="D11552" s="2" t="s">
        <v>11620</v>
      </c>
      <c r="E11552" s="3" t="s">
        <v>9848</v>
      </c>
      <c r="F11552" s="61">
        <v>251.22</v>
      </c>
      <c r="G11552" s="61">
        <v>251.22</v>
      </c>
    </row>
    <row r="11553" spans="1:7">
      <c r="A11553" s="1" t="str">
        <f t="shared" si="182"/>
        <v>SINAPI-I 39445</v>
      </c>
      <c r="B11553" s="3" t="s">
        <v>14774</v>
      </c>
      <c r="C11553" s="3">
        <v>39445</v>
      </c>
      <c r="D11553" s="2" t="s">
        <v>11621</v>
      </c>
      <c r="E11553" s="3" t="s">
        <v>9848</v>
      </c>
      <c r="F11553" s="61">
        <v>126.14</v>
      </c>
      <c r="G11553" s="61">
        <v>126.14</v>
      </c>
    </row>
    <row r="11554" spans="1:7">
      <c r="A11554" s="1" t="str">
        <f t="shared" si="182"/>
        <v>SINAPI-I 39446</v>
      </c>
      <c r="B11554" s="3" t="s">
        <v>14774</v>
      </c>
      <c r="C11554" s="3">
        <v>39446</v>
      </c>
      <c r="D11554" s="2" t="s">
        <v>11622</v>
      </c>
      <c r="E11554" s="3" t="s">
        <v>9848</v>
      </c>
      <c r="F11554" s="61">
        <v>128.38</v>
      </c>
      <c r="G11554" s="61">
        <v>128.38</v>
      </c>
    </row>
    <row r="11555" spans="1:7">
      <c r="A11555" s="1" t="str">
        <f t="shared" si="182"/>
        <v>SINAPI-I 39447</v>
      </c>
      <c r="B11555" s="3" t="s">
        <v>14774</v>
      </c>
      <c r="C11555" s="3">
        <v>39447</v>
      </c>
      <c r="D11555" s="2" t="s">
        <v>11623</v>
      </c>
      <c r="E11555" s="3" t="s">
        <v>9848</v>
      </c>
      <c r="F11555" s="61">
        <v>137.29</v>
      </c>
      <c r="G11555" s="61">
        <v>137.29</v>
      </c>
    </row>
    <row r="11556" spans="1:7">
      <c r="A11556" s="1" t="str">
        <f t="shared" si="182"/>
        <v>SINAPI-I 39448</v>
      </c>
      <c r="B11556" s="3" t="s">
        <v>14774</v>
      </c>
      <c r="C11556" s="3">
        <v>39448</v>
      </c>
      <c r="D11556" s="2" t="s">
        <v>11624</v>
      </c>
      <c r="E11556" s="3" t="s">
        <v>9848</v>
      </c>
      <c r="F11556" s="61">
        <v>234.1</v>
      </c>
      <c r="G11556" s="61">
        <v>234.1</v>
      </c>
    </row>
    <row r="11557" spans="1:7">
      <c r="A11557" s="1" t="str">
        <f t="shared" si="182"/>
        <v>SINAPI-I 39450</v>
      </c>
      <c r="B11557" s="3" t="s">
        <v>14774</v>
      </c>
      <c r="C11557" s="3">
        <v>39450</v>
      </c>
      <c r="D11557" s="2" t="s">
        <v>11625</v>
      </c>
      <c r="E11557" s="3" t="s">
        <v>9848</v>
      </c>
      <c r="F11557" s="61">
        <v>142.83000000000001</v>
      </c>
      <c r="G11557" s="61">
        <v>142.83000000000001</v>
      </c>
    </row>
    <row r="11558" spans="1:7">
      <c r="A11558" s="1" t="str">
        <f t="shared" si="182"/>
        <v>SINAPI-I 39451</v>
      </c>
      <c r="B11558" s="3" t="s">
        <v>14774</v>
      </c>
      <c r="C11558" s="3">
        <v>39451</v>
      </c>
      <c r="D11558" s="2" t="s">
        <v>11626</v>
      </c>
      <c r="E11558" s="3" t="s">
        <v>9848</v>
      </c>
      <c r="F11558" s="61">
        <v>155.79</v>
      </c>
      <c r="G11558" s="61">
        <v>155.79</v>
      </c>
    </row>
    <row r="11559" spans="1:7">
      <c r="A11559" s="1" t="str">
        <f t="shared" si="182"/>
        <v>SINAPI-I 39452</v>
      </c>
      <c r="B11559" s="3" t="s">
        <v>14774</v>
      </c>
      <c r="C11559" s="3">
        <v>39452</v>
      </c>
      <c r="D11559" s="2" t="s">
        <v>11627</v>
      </c>
      <c r="E11559" s="3" t="s">
        <v>9848</v>
      </c>
      <c r="F11559" s="61">
        <v>156.72</v>
      </c>
      <c r="G11559" s="61">
        <v>156.72</v>
      </c>
    </row>
    <row r="11560" spans="1:7">
      <c r="A11560" s="1" t="str">
        <f t="shared" si="182"/>
        <v>SINAPI-I 39523</v>
      </c>
      <c r="B11560" s="3" t="s">
        <v>14774</v>
      </c>
      <c r="C11560" s="3">
        <v>39523</v>
      </c>
      <c r="D11560" s="2" t="s">
        <v>11628</v>
      </c>
      <c r="E11560" s="3" t="s">
        <v>9848</v>
      </c>
      <c r="F11560" s="61">
        <v>262.26</v>
      </c>
      <c r="G11560" s="61">
        <v>262.26</v>
      </c>
    </row>
    <row r="11561" spans="1:7">
      <c r="A11561" s="1" t="str">
        <f t="shared" si="182"/>
        <v>SINAPI-I 39449</v>
      </c>
      <c r="B11561" s="3" t="s">
        <v>14774</v>
      </c>
      <c r="C11561" s="3">
        <v>39449</v>
      </c>
      <c r="D11561" s="2" t="s">
        <v>11629</v>
      </c>
      <c r="E11561" s="3" t="s">
        <v>9848</v>
      </c>
      <c r="F11561" s="61">
        <v>290.44</v>
      </c>
      <c r="G11561" s="61">
        <v>290.44</v>
      </c>
    </row>
    <row r="11562" spans="1:7">
      <c r="A11562" s="1" t="str">
        <f t="shared" si="182"/>
        <v>SINAPI-I 39455</v>
      </c>
      <c r="B11562" s="3" t="s">
        <v>14774</v>
      </c>
      <c r="C11562" s="3">
        <v>39455</v>
      </c>
      <c r="D11562" s="2" t="s">
        <v>11630</v>
      </c>
      <c r="E11562" s="3" t="s">
        <v>9848</v>
      </c>
      <c r="F11562" s="61">
        <v>143.71</v>
      </c>
      <c r="G11562" s="61">
        <v>143.71</v>
      </c>
    </row>
    <row r="11563" spans="1:7">
      <c r="A11563" s="1" t="str">
        <f t="shared" si="182"/>
        <v>SINAPI-I 39456</v>
      </c>
      <c r="B11563" s="3" t="s">
        <v>14774</v>
      </c>
      <c r="C11563" s="3">
        <v>39456</v>
      </c>
      <c r="D11563" s="2" t="s">
        <v>11631</v>
      </c>
      <c r="E11563" s="3" t="s">
        <v>9848</v>
      </c>
      <c r="F11563" s="61">
        <v>143.82</v>
      </c>
      <c r="G11563" s="61">
        <v>143.82</v>
      </c>
    </row>
    <row r="11564" spans="1:7">
      <c r="A11564" s="1" t="str">
        <f t="shared" si="182"/>
        <v>SINAPI-I 39457</v>
      </c>
      <c r="B11564" s="3" t="s">
        <v>14774</v>
      </c>
      <c r="C11564" s="3">
        <v>39457</v>
      </c>
      <c r="D11564" s="2" t="s">
        <v>11632</v>
      </c>
      <c r="E11564" s="3" t="s">
        <v>9848</v>
      </c>
      <c r="F11564" s="61">
        <v>156.79</v>
      </c>
      <c r="G11564" s="61">
        <v>156.79</v>
      </c>
    </row>
    <row r="11565" spans="1:7">
      <c r="A11565" s="1" t="str">
        <f t="shared" si="182"/>
        <v>SINAPI-I 39458</v>
      </c>
      <c r="B11565" s="3" t="s">
        <v>14774</v>
      </c>
      <c r="C11565" s="3">
        <v>39458</v>
      </c>
      <c r="D11565" s="2" t="s">
        <v>11633</v>
      </c>
      <c r="E11565" s="3" t="s">
        <v>9848</v>
      </c>
      <c r="F11565" s="61">
        <v>292.58</v>
      </c>
      <c r="G11565" s="61">
        <v>292.58</v>
      </c>
    </row>
    <row r="11566" spans="1:7">
      <c r="A11566" s="1" t="str">
        <f t="shared" si="182"/>
        <v>SINAPI-I 39464</v>
      </c>
      <c r="B11566" s="3" t="s">
        <v>14774</v>
      </c>
      <c r="C11566" s="3">
        <v>39464</v>
      </c>
      <c r="D11566" s="2" t="s">
        <v>11634</v>
      </c>
      <c r="E11566" s="3" t="s">
        <v>9848</v>
      </c>
      <c r="F11566" s="61">
        <v>470.49</v>
      </c>
      <c r="G11566" s="61">
        <v>470.49</v>
      </c>
    </row>
    <row r="11567" spans="1:7">
      <c r="A11567" s="1" t="str">
        <f t="shared" si="182"/>
        <v>SINAPI-I 39460</v>
      </c>
      <c r="B11567" s="3" t="s">
        <v>14774</v>
      </c>
      <c r="C11567" s="3">
        <v>39460</v>
      </c>
      <c r="D11567" s="2" t="s">
        <v>11635</v>
      </c>
      <c r="E11567" s="3" t="s">
        <v>9848</v>
      </c>
      <c r="F11567" s="61">
        <v>178.44</v>
      </c>
      <c r="G11567" s="61">
        <v>178.44</v>
      </c>
    </row>
    <row r="11568" spans="1:7">
      <c r="A11568" s="1" t="str">
        <f t="shared" si="182"/>
        <v>SINAPI-I 39461</v>
      </c>
      <c r="B11568" s="3" t="s">
        <v>14774</v>
      </c>
      <c r="C11568" s="3">
        <v>39461</v>
      </c>
      <c r="D11568" s="2" t="s">
        <v>11636</v>
      </c>
      <c r="E11568" s="3" t="s">
        <v>9848</v>
      </c>
      <c r="F11568" s="61">
        <v>209.09</v>
      </c>
      <c r="G11568" s="61">
        <v>209.09</v>
      </c>
    </row>
    <row r="11569" spans="1:7">
      <c r="A11569" s="1" t="str">
        <f t="shared" si="182"/>
        <v>SINAPI-I 39462</v>
      </c>
      <c r="B11569" s="3" t="s">
        <v>14774</v>
      </c>
      <c r="C11569" s="3">
        <v>39462</v>
      </c>
      <c r="D11569" s="2" t="s">
        <v>11637</v>
      </c>
      <c r="E11569" s="3" t="s">
        <v>9848</v>
      </c>
      <c r="F11569" s="61">
        <v>201.51</v>
      </c>
      <c r="G11569" s="61">
        <v>201.51</v>
      </c>
    </row>
    <row r="11570" spans="1:7">
      <c r="A11570" s="1" t="str">
        <f t="shared" si="182"/>
        <v>SINAPI-I 39463</v>
      </c>
      <c r="B11570" s="3" t="s">
        <v>14774</v>
      </c>
      <c r="C11570" s="3">
        <v>39463</v>
      </c>
      <c r="D11570" s="2" t="s">
        <v>11638</v>
      </c>
      <c r="E11570" s="3" t="s">
        <v>9848</v>
      </c>
      <c r="F11570" s="61">
        <v>466.84</v>
      </c>
      <c r="G11570" s="61">
        <v>466.84</v>
      </c>
    </row>
    <row r="11571" spans="1:7">
      <c r="A11571" s="1" t="str">
        <f t="shared" si="182"/>
        <v>SINAPI-I 26039</v>
      </c>
      <c r="B11571" s="3" t="s">
        <v>14774</v>
      </c>
      <c r="C11571" s="3">
        <v>26039</v>
      </c>
      <c r="D11571" s="2" t="s">
        <v>11639</v>
      </c>
      <c r="E11571" s="3" t="s">
        <v>9848</v>
      </c>
      <c r="F11571" s="61">
        <v>473543.63</v>
      </c>
      <c r="G11571" s="61">
        <v>473543.63</v>
      </c>
    </row>
    <row r="11572" spans="1:7">
      <c r="A11572" s="1" t="str">
        <f t="shared" si="182"/>
        <v>SINAPI-I 2401</v>
      </c>
      <c r="B11572" s="3" t="s">
        <v>14774</v>
      </c>
      <c r="C11572" s="3">
        <v>2401</v>
      </c>
      <c r="D11572" s="2" t="s">
        <v>11640</v>
      </c>
      <c r="E11572" s="3" t="s">
        <v>9848</v>
      </c>
      <c r="F11572" s="61">
        <v>108920.28</v>
      </c>
      <c r="G11572" s="61">
        <v>108920.28</v>
      </c>
    </row>
    <row r="11573" spans="1:7" ht="22.5">
      <c r="A11573" s="1" t="str">
        <f t="shared" si="182"/>
        <v>SINAPI-I 38870</v>
      </c>
      <c r="B11573" s="3" t="s">
        <v>14774</v>
      </c>
      <c r="C11573" s="3">
        <v>38870</v>
      </c>
      <c r="D11573" s="2" t="s">
        <v>11641</v>
      </c>
      <c r="E11573" s="3" t="s">
        <v>9848</v>
      </c>
      <c r="F11573" s="61">
        <v>34.49</v>
      </c>
      <c r="G11573" s="61">
        <v>34.49</v>
      </c>
    </row>
    <row r="11574" spans="1:7" ht="22.5">
      <c r="A11574" s="1" t="str">
        <f t="shared" si="182"/>
        <v>SINAPI-I 38869</v>
      </c>
      <c r="B11574" s="3" t="s">
        <v>14774</v>
      </c>
      <c r="C11574" s="3">
        <v>38869</v>
      </c>
      <c r="D11574" s="2" t="s">
        <v>11642</v>
      </c>
      <c r="E11574" s="3" t="s">
        <v>9848</v>
      </c>
      <c r="F11574" s="61">
        <v>23.28</v>
      </c>
      <c r="G11574" s="61">
        <v>23.28</v>
      </c>
    </row>
    <row r="11575" spans="1:7" ht="22.5">
      <c r="A11575" s="1" t="str">
        <f t="shared" si="182"/>
        <v>SINAPI-I 38872</v>
      </c>
      <c r="B11575" s="3" t="s">
        <v>14774</v>
      </c>
      <c r="C11575" s="3">
        <v>38872</v>
      </c>
      <c r="D11575" s="2" t="s">
        <v>11643</v>
      </c>
      <c r="E11575" s="3" t="s">
        <v>9848</v>
      </c>
      <c r="F11575" s="61">
        <v>43.94</v>
      </c>
      <c r="G11575" s="61">
        <v>43.94</v>
      </c>
    </row>
    <row r="11576" spans="1:7" ht="22.5">
      <c r="A11576" s="1" t="str">
        <f t="shared" si="182"/>
        <v>SINAPI-I 38871</v>
      </c>
      <c r="B11576" s="3" t="s">
        <v>14774</v>
      </c>
      <c r="C11576" s="3">
        <v>38871</v>
      </c>
      <c r="D11576" s="2" t="s">
        <v>11644</v>
      </c>
      <c r="E11576" s="3" t="s">
        <v>9848</v>
      </c>
      <c r="F11576" s="61">
        <v>30.37</v>
      </c>
      <c r="G11576" s="61">
        <v>30.37</v>
      </c>
    </row>
    <row r="11577" spans="1:7" ht="22.5">
      <c r="A11577" s="1" t="str">
        <f t="shared" si="182"/>
        <v>SINAPI-I 39283</v>
      </c>
      <c r="B11577" s="3" t="s">
        <v>14774</v>
      </c>
      <c r="C11577" s="3">
        <v>39283</v>
      </c>
      <c r="D11577" s="2" t="s">
        <v>11645</v>
      </c>
      <c r="E11577" s="3" t="s">
        <v>9848</v>
      </c>
      <c r="F11577" s="61">
        <v>142.32</v>
      </c>
      <c r="G11577" s="61">
        <v>142.32</v>
      </c>
    </row>
    <row r="11578" spans="1:7" ht="22.5">
      <c r="A11578" s="1" t="str">
        <f t="shared" si="182"/>
        <v>SINAPI-I 39285</v>
      </c>
      <c r="B11578" s="3" t="s">
        <v>14774</v>
      </c>
      <c r="C11578" s="3">
        <v>39285</v>
      </c>
      <c r="D11578" s="2" t="s">
        <v>11646</v>
      </c>
      <c r="E11578" s="3" t="s">
        <v>9848</v>
      </c>
      <c r="F11578" s="61">
        <v>162.66</v>
      </c>
      <c r="G11578" s="61">
        <v>162.66</v>
      </c>
    </row>
    <row r="11579" spans="1:7" ht="22.5">
      <c r="A11579" s="1" t="str">
        <f t="shared" si="182"/>
        <v>SINAPI-I 39286</v>
      </c>
      <c r="B11579" s="3" t="s">
        <v>14774</v>
      </c>
      <c r="C11579" s="3">
        <v>39286</v>
      </c>
      <c r="D11579" s="2" t="s">
        <v>11647</v>
      </c>
      <c r="E11579" s="3" t="s">
        <v>9848</v>
      </c>
      <c r="F11579" s="61">
        <v>155.88999999999999</v>
      </c>
      <c r="G11579" s="61">
        <v>155.88999999999999</v>
      </c>
    </row>
    <row r="11580" spans="1:7" ht="22.5">
      <c r="A11580" s="1" t="str">
        <f t="shared" si="182"/>
        <v>SINAPI-I 39288</v>
      </c>
      <c r="B11580" s="3" t="s">
        <v>14774</v>
      </c>
      <c r="C11580" s="3">
        <v>39288</v>
      </c>
      <c r="D11580" s="2" t="s">
        <v>11648</v>
      </c>
      <c r="E11580" s="3" t="s">
        <v>9848</v>
      </c>
      <c r="F11580" s="61">
        <v>189.75</v>
      </c>
      <c r="G11580" s="61">
        <v>189.75</v>
      </c>
    </row>
    <row r="11581" spans="1:7" ht="22.5">
      <c r="A11581" s="1" t="str">
        <f t="shared" si="182"/>
        <v>SINAPI-I 44476</v>
      </c>
      <c r="B11581" s="3" t="s">
        <v>14774</v>
      </c>
      <c r="C11581" s="3">
        <v>44476</v>
      </c>
      <c r="D11581" s="2" t="s">
        <v>11649</v>
      </c>
      <c r="E11581" s="3" t="s">
        <v>9847</v>
      </c>
      <c r="F11581" s="61">
        <v>752.83</v>
      </c>
      <c r="G11581" s="61">
        <v>752.83</v>
      </c>
    </row>
    <row r="11582" spans="1:7">
      <c r="A11582" s="1" t="str">
        <f t="shared" si="182"/>
        <v>SINAPI-I 10629</v>
      </c>
      <c r="B11582" s="3" t="s">
        <v>14774</v>
      </c>
      <c r="C11582" s="3">
        <v>10629</v>
      </c>
      <c r="D11582" s="2" t="s">
        <v>11650</v>
      </c>
      <c r="E11582" s="3" t="s">
        <v>9847</v>
      </c>
      <c r="F11582" s="61">
        <v>814.47</v>
      </c>
      <c r="G11582" s="61">
        <v>814.47</v>
      </c>
    </row>
    <row r="11583" spans="1:7">
      <c r="A11583" s="1" t="str">
        <f t="shared" si="182"/>
        <v>SINAPI-I 10698</v>
      </c>
      <c r="B11583" s="3" t="s">
        <v>14774</v>
      </c>
      <c r="C11583" s="3">
        <v>10698</v>
      </c>
      <c r="D11583" s="2" t="s">
        <v>11651</v>
      </c>
      <c r="E11583" s="3" t="s">
        <v>9847</v>
      </c>
      <c r="F11583" s="61">
        <v>226.69</v>
      </c>
      <c r="G11583" s="61">
        <v>226.69</v>
      </c>
    </row>
    <row r="11584" spans="1:7" ht="22.5">
      <c r="A11584" s="1" t="str">
        <f t="shared" si="182"/>
        <v>SINAPI-I 40521</v>
      </c>
      <c r="B11584" s="3" t="s">
        <v>14774</v>
      </c>
      <c r="C11584" s="3">
        <v>40521</v>
      </c>
      <c r="D11584" s="2" t="s">
        <v>11652</v>
      </c>
      <c r="E11584" s="3" t="s">
        <v>9848</v>
      </c>
      <c r="F11584" s="61">
        <v>143009.21</v>
      </c>
      <c r="G11584" s="61">
        <v>143009.21</v>
      </c>
    </row>
    <row r="11585" spans="1:7" ht="22.5">
      <c r="A11585" s="1" t="str">
        <f t="shared" si="182"/>
        <v>SINAPI-I 2432</v>
      </c>
      <c r="B11585" s="3" t="s">
        <v>14774</v>
      </c>
      <c r="C11585" s="3">
        <v>2432</v>
      </c>
      <c r="D11585" s="2" t="s">
        <v>11653</v>
      </c>
      <c r="E11585" s="3" t="s">
        <v>9848</v>
      </c>
      <c r="F11585" s="61">
        <v>35.85</v>
      </c>
      <c r="G11585" s="61">
        <v>35.85</v>
      </c>
    </row>
    <row r="11586" spans="1:7" ht="22.5">
      <c r="A11586" s="1" t="str">
        <f t="shared" si="182"/>
        <v>SINAPI-I 2418</v>
      </c>
      <c r="B11586" s="3" t="s">
        <v>14774</v>
      </c>
      <c r="C11586" s="3">
        <v>2418</v>
      </c>
      <c r="D11586" s="2" t="s">
        <v>11654</v>
      </c>
      <c r="E11586" s="3" t="s">
        <v>9848</v>
      </c>
      <c r="F11586" s="61">
        <v>16.63</v>
      </c>
      <c r="G11586" s="61">
        <v>16.63</v>
      </c>
    </row>
    <row r="11587" spans="1:7" ht="22.5">
      <c r="A11587" s="1" t="str">
        <f t="shared" si="182"/>
        <v>SINAPI-I 2433</v>
      </c>
      <c r="B11587" s="3" t="s">
        <v>14774</v>
      </c>
      <c r="C11587" s="3">
        <v>2433</v>
      </c>
      <c r="D11587" s="2" t="s">
        <v>11655</v>
      </c>
      <c r="E11587" s="3" t="s">
        <v>9848</v>
      </c>
      <c r="F11587" s="61">
        <v>12.14</v>
      </c>
      <c r="G11587" s="61">
        <v>12.14</v>
      </c>
    </row>
    <row r="11588" spans="1:7" ht="22.5">
      <c r="A11588" s="1" t="str">
        <f t="shared" si="182"/>
        <v>SINAPI-I 2420</v>
      </c>
      <c r="B11588" s="3" t="s">
        <v>14774</v>
      </c>
      <c r="C11588" s="3">
        <v>2420</v>
      </c>
      <c r="D11588" s="2" t="s">
        <v>11656</v>
      </c>
      <c r="E11588" s="3" t="s">
        <v>9848</v>
      </c>
      <c r="F11588" s="61">
        <v>20.86</v>
      </c>
      <c r="G11588" s="61">
        <v>20.86</v>
      </c>
    </row>
    <row r="11589" spans="1:7">
      <c r="A11589" s="1" t="str">
        <f t="shared" si="182"/>
        <v>SINAPI-I 11447</v>
      </c>
      <c r="B11589" s="3" t="s">
        <v>14774</v>
      </c>
      <c r="C11589" s="3">
        <v>11447</v>
      </c>
      <c r="D11589" s="2" t="s">
        <v>11657</v>
      </c>
      <c r="E11589" s="3" t="s">
        <v>9848</v>
      </c>
      <c r="F11589" s="61">
        <v>41.22</v>
      </c>
      <c r="G11589" s="61">
        <v>41.22</v>
      </c>
    </row>
    <row r="11590" spans="1:7">
      <c r="A11590" s="1" t="str">
        <f t="shared" si="182"/>
        <v>SINAPI-I 11451</v>
      </c>
      <c r="B11590" s="3" t="s">
        <v>14774</v>
      </c>
      <c r="C11590" s="3">
        <v>11451</v>
      </c>
      <c r="D11590" s="2" t="s">
        <v>11658</v>
      </c>
      <c r="E11590" s="3" t="s">
        <v>9848</v>
      </c>
      <c r="F11590" s="61">
        <v>110.5</v>
      </c>
      <c r="G11590" s="61">
        <v>110.5</v>
      </c>
    </row>
    <row r="11591" spans="1:7" ht="22.5">
      <c r="A11591" s="1" t="str">
        <f t="shared" si="182"/>
        <v>SINAPI-I 11116</v>
      </c>
      <c r="B11591" s="3" t="s">
        <v>14774</v>
      </c>
      <c r="C11591" s="3">
        <v>11116</v>
      </c>
      <c r="D11591" s="2" t="s">
        <v>11659</v>
      </c>
      <c r="E11591" s="3" t="s">
        <v>9848</v>
      </c>
      <c r="F11591" s="61">
        <v>653.72</v>
      </c>
      <c r="G11591" s="61">
        <v>653.72</v>
      </c>
    </row>
    <row r="11592" spans="1:7">
      <c r="A11592" s="1" t="str">
        <f t="shared" si="182"/>
        <v>SINAPI-I 38411</v>
      </c>
      <c r="B11592" s="3" t="s">
        <v>14774</v>
      </c>
      <c r="C11592" s="3">
        <v>38411</v>
      </c>
      <c r="D11592" s="2" t="s">
        <v>11660</v>
      </c>
      <c r="E11592" s="3" t="s">
        <v>9848</v>
      </c>
      <c r="F11592" s="61">
        <v>1628.08</v>
      </c>
      <c r="G11592" s="61">
        <v>1628.08</v>
      </c>
    </row>
    <row r="11593" spans="1:7">
      <c r="A11593" s="1" t="str">
        <f t="shared" ref="A11593:A11656" si="183">CONCATENATE($B11593," ",$C11593)</f>
        <v>SINAPI-I 38189</v>
      </c>
      <c r="B11593" s="3" t="s">
        <v>14774</v>
      </c>
      <c r="C11593" s="3">
        <v>38189</v>
      </c>
      <c r="D11593" s="2" t="s">
        <v>11661</v>
      </c>
      <c r="E11593" s="3" t="s">
        <v>9848</v>
      </c>
      <c r="F11593" s="61">
        <v>150.80000000000001</v>
      </c>
      <c r="G11593" s="61">
        <v>150.80000000000001</v>
      </c>
    </row>
    <row r="11594" spans="1:7">
      <c r="A11594" s="1" t="str">
        <f t="shared" si="183"/>
        <v>SINAPI-I 38190</v>
      </c>
      <c r="B11594" s="3" t="s">
        <v>14774</v>
      </c>
      <c r="C11594" s="3">
        <v>38190</v>
      </c>
      <c r="D11594" s="2" t="s">
        <v>11662</v>
      </c>
      <c r="E11594" s="3" t="s">
        <v>9848</v>
      </c>
      <c r="F11594" s="61">
        <v>317.7</v>
      </c>
      <c r="G11594" s="61">
        <v>317.7</v>
      </c>
    </row>
    <row r="11595" spans="1:7">
      <c r="A11595" s="1" t="str">
        <f t="shared" si="183"/>
        <v>SINAPI-I 7608</v>
      </c>
      <c r="B11595" s="3" t="s">
        <v>14774</v>
      </c>
      <c r="C11595" s="3">
        <v>7608</v>
      </c>
      <c r="D11595" s="2" t="s">
        <v>11663</v>
      </c>
      <c r="E11595" s="3" t="s">
        <v>9848</v>
      </c>
      <c r="F11595" s="61">
        <v>11.73</v>
      </c>
      <c r="G11595" s="61">
        <v>11.73</v>
      </c>
    </row>
    <row r="11596" spans="1:7">
      <c r="A11596" s="1" t="str">
        <f t="shared" si="183"/>
        <v>SINAPI-I 1370</v>
      </c>
      <c r="B11596" s="3" t="s">
        <v>14774</v>
      </c>
      <c r="C11596" s="3">
        <v>1370</v>
      </c>
      <c r="D11596" s="2" t="s">
        <v>11664</v>
      </c>
      <c r="E11596" s="3" t="s">
        <v>9848</v>
      </c>
      <c r="F11596" s="61">
        <v>136.04</v>
      </c>
      <c r="G11596" s="61">
        <v>136.04</v>
      </c>
    </row>
    <row r="11597" spans="1:7">
      <c r="A11597" s="1" t="str">
        <f t="shared" si="183"/>
        <v>SINAPI-I 36516</v>
      </c>
      <c r="B11597" s="3" t="s">
        <v>14774</v>
      </c>
      <c r="C11597" s="3">
        <v>36516</v>
      </c>
      <c r="D11597" s="2" t="s">
        <v>11665</v>
      </c>
      <c r="E11597" s="3" t="s">
        <v>9848</v>
      </c>
      <c r="F11597" s="61">
        <v>139929.88</v>
      </c>
      <c r="G11597" s="61">
        <v>139929.88</v>
      </c>
    </row>
    <row r="11598" spans="1:7" ht="22.5">
      <c r="A11598" s="1" t="str">
        <f t="shared" si="183"/>
        <v>SINAPI-I 11649</v>
      </c>
      <c r="B11598" s="3" t="s">
        <v>14774</v>
      </c>
      <c r="C11598" s="3">
        <v>11649</v>
      </c>
      <c r="D11598" s="2" t="s">
        <v>11666</v>
      </c>
      <c r="E11598" s="3" t="s">
        <v>9848</v>
      </c>
      <c r="F11598" s="61">
        <v>407.09</v>
      </c>
      <c r="G11598" s="61">
        <v>407.09</v>
      </c>
    </row>
    <row r="11599" spans="1:7" ht="22.5">
      <c r="A11599" s="1" t="str">
        <f t="shared" si="183"/>
        <v>SINAPI-I 11650</v>
      </c>
      <c r="B11599" s="3" t="s">
        <v>14774</v>
      </c>
      <c r="C11599" s="3">
        <v>11650</v>
      </c>
      <c r="D11599" s="2" t="s">
        <v>11667</v>
      </c>
      <c r="E11599" s="3" t="s">
        <v>9848</v>
      </c>
      <c r="F11599" s="61">
        <v>693.87</v>
      </c>
      <c r="G11599" s="61">
        <v>693.87</v>
      </c>
    </row>
    <row r="11600" spans="1:7">
      <c r="A11600" s="1" t="str">
        <f t="shared" si="183"/>
        <v>SINAPI-I 34777</v>
      </c>
      <c r="B11600" s="3" t="s">
        <v>14774</v>
      </c>
      <c r="C11600" s="3">
        <v>34777</v>
      </c>
      <c r="D11600" s="2" t="s">
        <v>11668</v>
      </c>
      <c r="E11600" s="3" t="s">
        <v>9848</v>
      </c>
      <c r="F11600" s="61">
        <v>2.99</v>
      </c>
      <c r="G11600" s="61">
        <v>2.99</v>
      </c>
    </row>
    <row r="11601" spans="1:7">
      <c r="A11601" s="1" t="str">
        <f t="shared" si="183"/>
        <v>SINAPI-I 7272</v>
      </c>
      <c r="B11601" s="3" t="s">
        <v>14774</v>
      </c>
      <c r="C11601" s="3">
        <v>7272</v>
      </c>
      <c r="D11601" s="2" t="s">
        <v>11669</v>
      </c>
      <c r="E11601" s="3" t="s">
        <v>9848</v>
      </c>
      <c r="F11601" s="61">
        <v>2.25</v>
      </c>
      <c r="G11601" s="61">
        <v>2.25</v>
      </c>
    </row>
    <row r="11602" spans="1:7">
      <c r="A11602" s="1" t="str">
        <f t="shared" si="183"/>
        <v>SINAPI-I 10605</v>
      </c>
      <c r="B11602" s="3" t="s">
        <v>14774</v>
      </c>
      <c r="C11602" s="3">
        <v>10605</v>
      </c>
      <c r="D11602" s="2" t="s">
        <v>11670</v>
      </c>
      <c r="E11602" s="3" t="s">
        <v>9848</v>
      </c>
      <c r="F11602" s="61">
        <v>5.27</v>
      </c>
      <c r="G11602" s="61">
        <v>5.27</v>
      </c>
    </row>
    <row r="11603" spans="1:7">
      <c r="A11603" s="1" t="str">
        <f t="shared" si="183"/>
        <v>SINAPI-I 10604</v>
      </c>
      <c r="B11603" s="3" t="s">
        <v>14774</v>
      </c>
      <c r="C11603" s="3">
        <v>10604</v>
      </c>
      <c r="D11603" s="2" t="s">
        <v>11671</v>
      </c>
      <c r="E11603" s="3" t="s">
        <v>9848</v>
      </c>
      <c r="F11603" s="61">
        <v>12.28</v>
      </c>
      <c r="G11603" s="61">
        <v>12.28</v>
      </c>
    </row>
    <row r="11604" spans="1:7">
      <c r="A11604" s="1" t="str">
        <f t="shared" si="183"/>
        <v>SINAPI-I 672</v>
      </c>
      <c r="B11604" s="3" t="s">
        <v>14774</v>
      </c>
      <c r="C11604" s="3">
        <v>672</v>
      </c>
      <c r="D11604" s="2" t="s">
        <v>11672</v>
      </c>
      <c r="E11604" s="3" t="s">
        <v>9848</v>
      </c>
      <c r="F11604" s="61">
        <v>16.89</v>
      </c>
      <c r="G11604" s="61">
        <v>16.89</v>
      </c>
    </row>
    <row r="11605" spans="1:7">
      <c r="A11605" s="1" t="str">
        <f t="shared" si="183"/>
        <v>SINAPI-I 668</v>
      </c>
      <c r="B11605" s="3" t="s">
        <v>14774</v>
      </c>
      <c r="C11605" s="3">
        <v>668</v>
      </c>
      <c r="D11605" s="2" t="s">
        <v>11673</v>
      </c>
      <c r="E11605" s="3" t="s">
        <v>9848</v>
      </c>
      <c r="F11605" s="61">
        <v>20.39</v>
      </c>
      <c r="G11605" s="61">
        <v>20.39</v>
      </c>
    </row>
    <row r="11606" spans="1:7">
      <c r="A11606" s="1" t="str">
        <f t="shared" si="183"/>
        <v>SINAPI-I 10578</v>
      </c>
      <c r="B11606" s="3" t="s">
        <v>14774</v>
      </c>
      <c r="C11606" s="3">
        <v>10578</v>
      </c>
      <c r="D11606" s="2" t="s">
        <v>11674</v>
      </c>
      <c r="E11606" s="3" t="s">
        <v>9848</v>
      </c>
      <c r="F11606" s="61">
        <v>23.75</v>
      </c>
      <c r="G11606" s="61">
        <v>23.75</v>
      </c>
    </row>
    <row r="11607" spans="1:7">
      <c r="A11607" s="1" t="str">
        <f t="shared" si="183"/>
        <v>SINAPI-I 666</v>
      </c>
      <c r="B11607" s="3" t="s">
        <v>14774</v>
      </c>
      <c r="C11607" s="3">
        <v>666</v>
      </c>
      <c r="D11607" s="2" t="s">
        <v>11675</v>
      </c>
      <c r="E11607" s="3" t="s">
        <v>9848</v>
      </c>
      <c r="F11607" s="61">
        <v>26.41</v>
      </c>
      <c r="G11607" s="61">
        <v>26.41</v>
      </c>
    </row>
    <row r="11608" spans="1:7">
      <c r="A11608" s="1" t="str">
        <f t="shared" si="183"/>
        <v>SINAPI-I 665</v>
      </c>
      <c r="B11608" s="3" t="s">
        <v>14774</v>
      </c>
      <c r="C11608" s="3">
        <v>665</v>
      </c>
      <c r="D11608" s="2" t="s">
        <v>11676</v>
      </c>
      <c r="E11608" s="3" t="s">
        <v>9848</v>
      </c>
      <c r="F11608" s="61">
        <v>35.32</v>
      </c>
      <c r="G11608" s="61">
        <v>35.32</v>
      </c>
    </row>
    <row r="11609" spans="1:7">
      <c r="A11609" s="1" t="str">
        <f t="shared" si="183"/>
        <v>SINAPI-I 10577</v>
      </c>
      <c r="B11609" s="3" t="s">
        <v>14774</v>
      </c>
      <c r="C11609" s="3">
        <v>10577</v>
      </c>
      <c r="D11609" s="2" t="s">
        <v>11677</v>
      </c>
      <c r="E11609" s="3" t="s">
        <v>9848</v>
      </c>
      <c r="F11609" s="61">
        <v>31.32</v>
      </c>
      <c r="G11609" s="61">
        <v>31.32</v>
      </c>
    </row>
    <row r="11610" spans="1:7">
      <c r="A11610" s="1" t="str">
        <f t="shared" si="183"/>
        <v>SINAPI-I 10583</v>
      </c>
      <c r="B11610" s="3" t="s">
        <v>14774</v>
      </c>
      <c r="C11610" s="3">
        <v>10583</v>
      </c>
      <c r="D11610" s="2" t="s">
        <v>11678</v>
      </c>
      <c r="E11610" s="3" t="s">
        <v>9848</v>
      </c>
      <c r="F11610" s="61">
        <v>16.27</v>
      </c>
      <c r="G11610" s="61">
        <v>16.27</v>
      </c>
    </row>
    <row r="11611" spans="1:7">
      <c r="A11611" s="1" t="str">
        <f t="shared" si="183"/>
        <v>SINAPI-I 10579</v>
      </c>
      <c r="B11611" s="3" t="s">
        <v>14774</v>
      </c>
      <c r="C11611" s="3">
        <v>10579</v>
      </c>
      <c r="D11611" s="2" t="s">
        <v>11679</v>
      </c>
      <c r="E11611" s="3" t="s">
        <v>9848</v>
      </c>
      <c r="F11611" s="61">
        <v>28.36</v>
      </c>
      <c r="G11611" s="61">
        <v>28.36</v>
      </c>
    </row>
    <row r="11612" spans="1:7">
      <c r="A11612" s="1" t="str">
        <f t="shared" si="183"/>
        <v>SINAPI-I 10582</v>
      </c>
      <c r="B11612" s="3" t="s">
        <v>14774</v>
      </c>
      <c r="C11612" s="3">
        <v>10582</v>
      </c>
      <c r="D11612" s="2" t="s">
        <v>11680</v>
      </c>
      <c r="E11612" s="3" t="s">
        <v>9848</v>
      </c>
      <c r="F11612" s="61">
        <v>14.33</v>
      </c>
      <c r="G11612" s="61">
        <v>14.33</v>
      </c>
    </row>
    <row r="11613" spans="1:7">
      <c r="A11613" s="1" t="str">
        <f t="shared" si="183"/>
        <v>SINAPI-I 2436</v>
      </c>
      <c r="B11613" s="3" t="s">
        <v>14774</v>
      </c>
      <c r="C11613" s="3">
        <v>2436</v>
      </c>
      <c r="D11613" s="2" t="s">
        <v>11681</v>
      </c>
      <c r="E11613" s="3" t="s">
        <v>9854</v>
      </c>
      <c r="F11613" s="61">
        <v>30.36</v>
      </c>
      <c r="G11613" s="61">
        <v>33.950000000000003</v>
      </c>
    </row>
    <row r="11614" spans="1:7">
      <c r="A11614" s="1" t="str">
        <f t="shared" si="183"/>
        <v>SINAPI-I 40918</v>
      </c>
      <c r="B11614" s="3" t="s">
        <v>14774</v>
      </c>
      <c r="C11614" s="3">
        <v>40918</v>
      </c>
      <c r="D11614" s="2" t="s">
        <v>11682</v>
      </c>
      <c r="E11614" s="3" t="s">
        <v>9855</v>
      </c>
      <c r="F11614" s="61">
        <v>5317.99</v>
      </c>
      <c r="G11614" s="61">
        <v>5947.63</v>
      </c>
    </row>
    <row r="11615" spans="1:7">
      <c r="A11615" s="1" t="str">
        <f t="shared" si="183"/>
        <v>SINAPI-I 10998</v>
      </c>
      <c r="B11615" s="3" t="s">
        <v>14774</v>
      </c>
      <c r="C11615" s="3">
        <v>10998</v>
      </c>
      <c r="D11615" s="2" t="s">
        <v>11683</v>
      </c>
      <c r="E11615" s="3" t="s">
        <v>9851</v>
      </c>
      <c r="F11615" s="61">
        <v>54.34</v>
      </c>
      <c r="G11615" s="61">
        <v>54.34</v>
      </c>
    </row>
    <row r="11616" spans="1:7">
      <c r="A11616" s="1" t="str">
        <f t="shared" si="183"/>
        <v>SINAPI-I 11002</v>
      </c>
      <c r="B11616" s="3" t="s">
        <v>14774</v>
      </c>
      <c r="C11616" s="3">
        <v>11002</v>
      </c>
      <c r="D11616" s="2" t="s">
        <v>11684</v>
      </c>
      <c r="E11616" s="3" t="s">
        <v>9851</v>
      </c>
      <c r="F11616" s="61">
        <v>49.78</v>
      </c>
      <c r="G11616" s="61">
        <v>49.78</v>
      </c>
    </row>
    <row r="11617" spans="1:7">
      <c r="A11617" s="1" t="str">
        <f t="shared" si="183"/>
        <v>SINAPI-I 10999</v>
      </c>
      <c r="B11617" s="3" t="s">
        <v>14774</v>
      </c>
      <c r="C11617" s="3">
        <v>10999</v>
      </c>
      <c r="D11617" s="2" t="s">
        <v>11685</v>
      </c>
      <c r="E11617" s="3" t="s">
        <v>9851</v>
      </c>
      <c r="F11617" s="61">
        <v>47.83</v>
      </c>
      <c r="G11617" s="61">
        <v>47.83</v>
      </c>
    </row>
    <row r="11618" spans="1:7">
      <c r="A11618" s="1" t="str">
        <f t="shared" si="183"/>
        <v>SINAPI-I 10997</v>
      </c>
      <c r="B11618" s="3" t="s">
        <v>14774</v>
      </c>
      <c r="C11618" s="3">
        <v>10997</v>
      </c>
      <c r="D11618" s="2" t="s">
        <v>11686</v>
      </c>
      <c r="E11618" s="3" t="s">
        <v>9851</v>
      </c>
      <c r="F11618" s="61">
        <v>51.84</v>
      </c>
      <c r="G11618" s="61">
        <v>51.84</v>
      </c>
    </row>
    <row r="11619" spans="1:7">
      <c r="A11619" s="1" t="str">
        <f t="shared" si="183"/>
        <v>SINAPI-I 2680</v>
      </c>
      <c r="B11619" s="3" t="s">
        <v>14774</v>
      </c>
      <c r="C11619" s="3">
        <v>2680</v>
      </c>
      <c r="D11619" s="2" t="s">
        <v>11687</v>
      </c>
      <c r="E11619" s="3" t="s">
        <v>9849</v>
      </c>
      <c r="F11619" s="61">
        <v>9.7100000000000009</v>
      </c>
      <c r="G11619" s="61">
        <v>9.7100000000000009</v>
      </c>
    </row>
    <row r="11620" spans="1:7">
      <c r="A11620" s="1" t="str">
        <f t="shared" si="183"/>
        <v>SINAPI-I 2684</v>
      </c>
      <c r="B11620" s="3" t="s">
        <v>14774</v>
      </c>
      <c r="C11620" s="3">
        <v>2684</v>
      </c>
      <c r="D11620" s="2" t="s">
        <v>11688</v>
      </c>
      <c r="E11620" s="3" t="s">
        <v>9849</v>
      </c>
      <c r="F11620" s="61">
        <v>8.83</v>
      </c>
      <c r="G11620" s="61">
        <v>8.83</v>
      </c>
    </row>
    <row r="11621" spans="1:7">
      <c r="A11621" s="1" t="str">
        <f t="shared" si="183"/>
        <v>SINAPI-I 2685</v>
      </c>
      <c r="B11621" s="3" t="s">
        <v>14774</v>
      </c>
      <c r="C11621" s="3">
        <v>2685</v>
      </c>
      <c r="D11621" s="2" t="s">
        <v>11689</v>
      </c>
      <c r="E11621" s="3" t="s">
        <v>9849</v>
      </c>
      <c r="F11621" s="61">
        <v>6.63</v>
      </c>
      <c r="G11621" s="61">
        <v>6.63</v>
      </c>
    </row>
    <row r="11622" spans="1:7">
      <c r="A11622" s="1" t="str">
        <f t="shared" si="183"/>
        <v>SINAPI-I 2673</v>
      </c>
      <c r="B11622" s="3" t="s">
        <v>14774</v>
      </c>
      <c r="C11622" s="3">
        <v>2673</v>
      </c>
      <c r="D11622" s="2" t="s">
        <v>11690</v>
      </c>
      <c r="E11622" s="3" t="s">
        <v>9849</v>
      </c>
      <c r="F11622" s="61">
        <v>3.41</v>
      </c>
      <c r="G11622" s="61">
        <v>3.41</v>
      </c>
    </row>
    <row r="11623" spans="1:7">
      <c r="A11623" s="1" t="str">
        <f t="shared" si="183"/>
        <v>SINAPI-I 2682</v>
      </c>
      <c r="B11623" s="3" t="s">
        <v>14774</v>
      </c>
      <c r="C11623" s="3">
        <v>2682</v>
      </c>
      <c r="D11623" s="2" t="s">
        <v>11691</v>
      </c>
      <c r="E11623" s="3" t="s">
        <v>9849</v>
      </c>
      <c r="F11623" s="61">
        <v>23.15</v>
      </c>
      <c r="G11623" s="61">
        <v>23.15</v>
      </c>
    </row>
    <row r="11624" spans="1:7">
      <c r="A11624" s="1" t="str">
        <f t="shared" si="183"/>
        <v>SINAPI-I 2681</v>
      </c>
      <c r="B11624" s="3" t="s">
        <v>14774</v>
      </c>
      <c r="C11624" s="3">
        <v>2681</v>
      </c>
      <c r="D11624" s="2" t="s">
        <v>11692</v>
      </c>
      <c r="E11624" s="3" t="s">
        <v>9849</v>
      </c>
      <c r="F11624" s="61">
        <v>15.87</v>
      </c>
      <c r="G11624" s="61">
        <v>15.87</v>
      </c>
    </row>
    <row r="11625" spans="1:7">
      <c r="A11625" s="1" t="str">
        <f t="shared" si="183"/>
        <v>SINAPI-I 2686</v>
      </c>
      <c r="B11625" s="3" t="s">
        <v>14774</v>
      </c>
      <c r="C11625" s="3">
        <v>2686</v>
      </c>
      <c r="D11625" s="2" t="s">
        <v>11693</v>
      </c>
      <c r="E11625" s="3" t="s">
        <v>9849</v>
      </c>
      <c r="F11625" s="61">
        <v>29.03</v>
      </c>
      <c r="G11625" s="61">
        <v>29.03</v>
      </c>
    </row>
    <row r="11626" spans="1:7">
      <c r="A11626" s="1" t="str">
        <f t="shared" si="183"/>
        <v>SINAPI-I 2674</v>
      </c>
      <c r="B11626" s="3" t="s">
        <v>14774</v>
      </c>
      <c r="C11626" s="3">
        <v>2674</v>
      </c>
      <c r="D11626" s="2" t="s">
        <v>11694</v>
      </c>
      <c r="E11626" s="3" t="s">
        <v>9849</v>
      </c>
      <c r="F11626" s="61">
        <v>4.24</v>
      </c>
      <c r="G11626" s="61">
        <v>4.24</v>
      </c>
    </row>
    <row r="11627" spans="1:7">
      <c r="A11627" s="1" t="str">
        <f t="shared" si="183"/>
        <v>SINAPI-I 2683</v>
      </c>
      <c r="B11627" s="3" t="s">
        <v>14774</v>
      </c>
      <c r="C11627" s="3">
        <v>2683</v>
      </c>
      <c r="D11627" s="2" t="s">
        <v>11695</v>
      </c>
      <c r="E11627" s="3" t="s">
        <v>9849</v>
      </c>
      <c r="F11627" s="61">
        <v>45.74</v>
      </c>
      <c r="G11627" s="61">
        <v>45.74</v>
      </c>
    </row>
    <row r="11628" spans="1:7">
      <c r="A11628" s="1" t="str">
        <f t="shared" si="183"/>
        <v>SINAPI-I 2676</v>
      </c>
      <c r="B11628" s="3" t="s">
        <v>14774</v>
      </c>
      <c r="C11628" s="3">
        <v>2676</v>
      </c>
      <c r="D11628" s="2" t="s">
        <v>11696</v>
      </c>
      <c r="E11628" s="3" t="s">
        <v>9849</v>
      </c>
      <c r="F11628" s="61">
        <v>1.98</v>
      </c>
      <c r="G11628" s="61">
        <v>1.98</v>
      </c>
    </row>
    <row r="11629" spans="1:7">
      <c r="A11629" s="1" t="str">
        <f t="shared" si="183"/>
        <v>SINAPI-I 2678</v>
      </c>
      <c r="B11629" s="3" t="s">
        <v>14774</v>
      </c>
      <c r="C11629" s="3">
        <v>2678</v>
      </c>
      <c r="D11629" s="2" t="s">
        <v>11697</v>
      </c>
      <c r="E11629" s="3" t="s">
        <v>9849</v>
      </c>
      <c r="F11629" s="61">
        <v>2.48</v>
      </c>
      <c r="G11629" s="61">
        <v>2.48</v>
      </c>
    </row>
    <row r="11630" spans="1:7">
      <c r="A11630" s="1" t="str">
        <f t="shared" si="183"/>
        <v>SINAPI-I 2679</v>
      </c>
      <c r="B11630" s="3" t="s">
        <v>14774</v>
      </c>
      <c r="C11630" s="3">
        <v>2679</v>
      </c>
      <c r="D11630" s="2" t="s">
        <v>11698</v>
      </c>
      <c r="E11630" s="3" t="s">
        <v>9849</v>
      </c>
      <c r="F11630" s="61">
        <v>3.83</v>
      </c>
      <c r="G11630" s="61">
        <v>3.83</v>
      </c>
    </row>
    <row r="11631" spans="1:7">
      <c r="A11631" s="1" t="str">
        <f t="shared" si="183"/>
        <v>SINAPI-I 12070</v>
      </c>
      <c r="B11631" s="3" t="s">
        <v>14774</v>
      </c>
      <c r="C11631" s="3">
        <v>12070</v>
      </c>
      <c r="D11631" s="2" t="s">
        <v>11699</v>
      </c>
      <c r="E11631" s="3" t="s">
        <v>9849</v>
      </c>
      <c r="F11631" s="61">
        <v>5.33</v>
      </c>
      <c r="G11631" s="61">
        <v>5.33</v>
      </c>
    </row>
    <row r="11632" spans="1:7">
      <c r="A11632" s="1" t="str">
        <f t="shared" si="183"/>
        <v>SINAPI-I 2675</v>
      </c>
      <c r="B11632" s="3" t="s">
        <v>14774</v>
      </c>
      <c r="C11632" s="3">
        <v>2675</v>
      </c>
      <c r="D11632" s="2" t="s">
        <v>11700</v>
      </c>
      <c r="E11632" s="3" t="s">
        <v>9849</v>
      </c>
      <c r="F11632" s="61">
        <v>6.92</v>
      </c>
      <c r="G11632" s="61">
        <v>6.92</v>
      </c>
    </row>
    <row r="11633" spans="1:7">
      <c r="A11633" s="1" t="str">
        <f t="shared" si="183"/>
        <v>SINAPI-I 12067</v>
      </c>
      <c r="B11633" s="3" t="s">
        <v>14774</v>
      </c>
      <c r="C11633" s="3">
        <v>12067</v>
      </c>
      <c r="D11633" s="2" t="s">
        <v>11701</v>
      </c>
      <c r="E11633" s="3" t="s">
        <v>9849</v>
      </c>
      <c r="F11633" s="61">
        <v>9.4</v>
      </c>
      <c r="G11633" s="61">
        <v>9.4</v>
      </c>
    </row>
    <row r="11634" spans="1:7">
      <c r="A11634" s="1" t="str">
        <f t="shared" si="183"/>
        <v>SINAPI-I 21128</v>
      </c>
      <c r="B11634" s="3" t="s">
        <v>14774</v>
      </c>
      <c r="C11634" s="3">
        <v>21128</v>
      </c>
      <c r="D11634" s="2" t="s">
        <v>11702</v>
      </c>
      <c r="E11634" s="3" t="s">
        <v>9849</v>
      </c>
      <c r="F11634" s="61">
        <v>8.2799999999999994</v>
      </c>
      <c r="G11634" s="61">
        <v>8.2799999999999994</v>
      </c>
    </row>
    <row r="11635" spans="1:7">
      <c r="A11635" s="1" t="str">
        <f t="shared" si="183"/>
        <v>SINAPI-I 40400</v>
      </c>
      <c r="B11635" s="3" t="s">
        <v>14774</v>
      </c>
      <c r="C11635" s="3">
        <v>40400</v>
      </c>
      <c r="D11635" s="2" t="s">
        <v>11703</v>
      </c>
      <c r="E11635" s="3" t="s">
        <v>9849</v>
      </c>
      <c r="F11635" s="61">
        <v>1.73</v>
      </c>
      <c r="G11635" s="61">
        <v>1.73</v>
      </c>
    </row>
    <row r="11636" spans="1:7">
      <c r="A11636" s="1" t="str">
        <f t="shared" si="183"/>
        <v>SINAPI-I 40401</v>
      </c>
      <c r="B11636" s="3" t="s">
        <v>14774</v>
      </c>
      <c r="C11636" s="3">
        <v>40401</v>
      </c>
      <c r="D11636" s="2" t="s">
        <v>11704</v>
      </c>
      <c r="E11636" s="3" t="s">
        <v>9849</v>
      </c>
      <c r="F11636" s="61">
        <v>2.56</v>
      </c>
      <c r="G11636" s="61">
        <v>2.56</v>
      </c>
    </row>
    <row r="11637" spans="1:7">
      <c r="A11637" s="1" t="str">
        <f t="shared" si="183"/>
        <v>SINAPI-I 40402</v>
      </c>
      <c r="B11637" s="3" t="s">
        <v>14774</v>
      </c>
      <c r="C11637" s="3">
        <v>40402</v>
      </c>
      <c r="D11637" s="2" t="s">
        <v>11705</v>
      </c>
      <c r="E11637" s="3" t="s">
        <v>9849</v>
      </c>
      <c r="F11637" s="61">
        <v>3.28</v>
      </c>
      <c r="G11637" s="61">
        <v>3.28</v>
      </c>
    </row>
    <row r="11638" spans="1:7" ht="22.5">
      <c r="A11638" s="1" t="str">
        <f t="shared" si="183"/>
        <v>SINAPI-I 21137</v>
      </c>
      <c r="B11638" s="3" t="s">
        <v>14774</v>
      </c>
      <c r="C11638" s="3">
        <v>21137</v>
      </c>
      <c r="D11638" s="2" t="s">
        <v>11706</v>
      </c>
      <c r="E11638" s="3" t="s">
        <v>9849</v>
      </c>
      <c r="F11638" s="61">
        <v>8.4700000000000006</v>
      </c>
      <c r="G11638" s="61">
        <v>8.4700000000000006</v>
      </c>
    </row>
    <row r="11639" spans="1:7" ht="22.5">
      <c r="A11639" s="1" t="str">
        <f t="shared" si="183"/>
        <v>SINAPI-I 2504</v>
      </c>
      <c r="B11639" s="3" t="s">
        <v>14774</v>
      </c>
      <c r="C11639" s="3">
        <v>2504</v>
      </c>
      <c r="D11639" s="2" t="s">
        <v>11707</v>
      </c>
      <c r="E11639" s="3" t="s">
        <v>9849</v>
      </c>
      <c r="F11639" s="61">
        <v>9.18</v>
      </c>
      <c r="G11639" s="61">
        <v>9.18</v>
      </c>
    </row>
    <row r="11640" spans="1:7" ht="22.5">
      <c r="A11640" s="1" t="str">
        <f t="shared" si="183"/>
        <v>SINAPI-I 2501</v>
      </c>
      <c r="B11640" s="3" t="s">
        <v>14774</v>
      </c>
      <c r="C11640" s="3">
        <v>2501</v>
      </c>
      <c r="D11640" s="2" t="s">
        <v>11708</v>
      </c>
      <c r="E11640" s="3" t="s">
        <v>9849</v>
      </c>
      <c r="F11640" s="61">
        <v>12.05</v>
      </c>
      <c r="G11640" s="61">
        <v>12.05</v>
      </c>
    </row>
    <row r="11641" spans="1:7" ht="22.5">
      <c r="A11641" s="1" t="str">
        <f t="shared" si="183"/>
        <v>SINAPI-I 2502</v>
      </c>
      <c r="B11641" s="3" t="s">
        <v>14774</v>
      </c>
      <c r="C11641" s="3">
        <v>2502</v>
      </c>
      <c r="D11641" s="2" t="s">
        <v>11709</v>
      </c>
      <c r="E11641" s="3" t="s">
        <v>9849</v>
      </c>
      <c r="F11641" s="61">
        <v>18.18</v>
      </c>
      <c r="G11641" s="61">
        <v>18.18</v>
      </c>
    </row>
    <row r="11642" spans="1:7" ht="22.5">
      <c r="A11642" s="1" t="str">
        <f t="shared" si="183"/>
        <v>SINAPI-I 2503</v>
      </c>
      <c r="B11642" s="3" t="s">
        <v>14774</v>
      </c>
      <c r="C11642" s="3">
        <v>2503</v>
      </c>
      <c r="D11642" s="2" t="s">
        <v>11710</v>
      </c>
      <c r="E11642" s="3" t="s">
        <v>9849</v>
      </c>
      <c r="F11642" s="61">
        <v>23.39</v>
      </c>
      <c r="G11642" s="61">
        <v>23.39</v>
      </c>
    </row>
    <row r="11643" spans="1:7" ht="22.5">
      <c r="A11643" s="1" t="str">
        <f t="shared" si="183"/>
        <v>SINAPI-I 2500</v>
      </c>
      <c r="B11643" s="3" t="s">
        <v>14774</v>
      </c>
      <c r="C11643" s="3">
        <v>2500</v>
      </c>
      <c r="D11643" s="2" t="s">
        <v>11711</v>
      </c>
      <c r="E11643" s="3" t="s">
        <v>9849</v>
      </c>
      <c r="F11643" s="61">
        <v>31.16</v>
      </c>
      <c r="G11643" s="61">
        <v>31.16</v>
      </c>
    </row>
    <row r="11644" spans="1:7" ht="22.5">
      <c r="A11644" s="1" t="str">
        <f t="shared" si="183"/>
        <v>SINAPI-I 2505</v>
      </c>
      <c r="B11644" s="3" t="s">
        <v>14774</v>
      </c>
      <c r="C11644" s="3">
        <v>2505</v>
      </c>
      <c r="D11644" s="2" t="s">
        <v>11712</v>
      </c>
      <c r="E11644" s="3" t="s">
        <v>9849</v>
      </c>
      <c r="F11644" s="61">
        <v>48.57</v>
      </c>
      <c r="G11644" s="61">
        <v>48.57</v>
      </c>
    </row>
    <row r="11645" spans="1:7">
      <c r="A11645" s="1" t="str">
        <f t="shared" si="183"/>
        <v>SINAPI-I 12056</v>
      </c>
      <c r="B11645" s="3" t="s">
        <v>14774</v>
      </c>
      <c r="C11645" s="3">
        <v>12056</v>
      </c>
      <c r="D11645" s="2" t="s">
        <v>11713</v>
      </c>
      <c r="E11645" s="3" t="s">
        <v>9849</v>
      </c>
      <c r="F11645" s="61">
        <v>19.62</v>
      </c>
      <c r="G11645" s="61">
        <v>19.62</v>
      </c>
    </row>
    <row r="11646" spans="1:7">
      <c r="A11646" s="1" t="str">
        <f t="shared" si="183"/>
        <v>SINAPI-I 12057</v>
      </c>
      <c r="B11646" s="3" t="s">
        <v>14774</v>
      </c>
      <c r="C11646" s="3">
        <v>12057</v>
      </c>
      <c r="D11646" s="2" t="s">
        <v>11714</v>
      </c>
      <c r="E11646" s="3" t="s">
        <v>9849</v>
      </c>
      <c r="F11646" s="61">
        <v>16.670000000000002</v>
      </c>
      <c r="G11646" s="61">
        <v>16.670000000000002</v>
      </c>
    </row>
    <row r="11647" spans="1:7">
      <c r="A11647" s="1" t="str">
        <f t="shared" si="183"/>
        <v>SINAPI-I 12058</v>
      </c>
      <c r="B11647" s="3" t="s">
        <v>14774</v>
      </c>
      <c r="C11647" s="3">
        <v>12058</v>
      </c>
      <c r="D11647" s="2" t="s">
        <v>11715</v>
      </c>
      <c r="E11647" s="3" t="s">
        <v>9849</v>
      </c>
      <c r="F11647" s="61">
        <v>10.39</v>
      </c>
      <c r="G11647" s="61">
        <v>10.39</v>
      </c>
    </row>
    <row r="11648" spans="1:7">
      <c r="A11648" s="1" t="str">
        <f t="shared" si="183"/>
        <v>SINAPI-I 12059</v>
      </c>
      <c r="B11648" s="3" t="s">
        <v>14774</v>
      </c>
      <c r="C11648" s="3">
        <v>12059</v>
      </c>
      <c r="D11648" s="2" t="s">
        <v>11716</v>
      </c>
      <c r="E11648" s="3" t="s">
        <v>9849</v>
      </c>
      <c r="F11648" s="61">
        <v>5.85</v>
      </c>
      <c r="G11648" s="61">
        <v>5.85</v>
      </c>
    </row>
    <row r="11649" spans="1:7">
      <c r="A11649" s="1" t="str">
        <f t="shared" si="183"/>
        <v>SINAPI-I 12060</v>
      </c>
      <c r="B11649" s="3" t="s">
        <v>14774</v>
      </c>
      <c r="C11649" s="3">
        <v>12060</v>
      </c>
      <c r="D11649" s="2" t="s">
        <v>11717</v>
      </c>
      <c r="E11649" s="3" t="s">
        <v>9849</v>
      </c>
      <c r="F11649" s="61">
        <v>43.31</v>
      </c>
      <c r="G11649" s="61">
        <v>43.31</v>
      </c>
    </row>
    <row r="11650" spans="1:7">
      <c r="A11650" s="1" t="str">
        <f t="shared" si="183"/>
        <v>SINAPI-I 12061</v>
      </c>
      <c r="B11650" s="3" t="s">
        <v>14774</v>
      </c>
      <c r="C11650" s="3">
        <v>12061</v>
      </c>
      <c r="D11650" s="2" t="s">
        <v>11718</v>
      </c>
      <c r="E11650" s="3" t="s">
        <v>9849</v>
      </c>
      <c r="F11650" s="61">
        <v>26.44</v>
      </c>
      <c r="G11650" s="61">
        <v>26.44</v>
      </c>
    </row>
    <row r="11651" spans="1:7">
      <c r="A11651" s="1" t="str">
        <f t="shared" si="183"/>
        <v>SINAPI-I 12062</v>
      </c>
      <c r="B11651" s="3" t="s">
        <v>14774</v>
      </c>
      <c r="C11651" s="3">
        <v>12062</v>
      </c>
      <c r="D11651" s="2" t="s">
        <v>11719</v>
      </c>
      <c r="E11651" s="3" t="s">
        <v>9849</v>
      </c>
      <c r="F11651" s="61">
        <v>48.77</v>
      </c>
      <c r="G11651" s="61">
        <v>48.77</v>
      </c>
    </row>
    <row r="11652" spans="1:7">
      <c r="A11652" s="1" t="str">
        <f t="shared" si="183"/>
        <v>SINAPI-I 2687</v>
      </c>
      <c r="B11652" s="3" t="s">
        <v>14774</v>
      </c>
      <c r="C11652" s="3">
        <v>2687</v>
      </c>
      <c r="D11652" s="2" t="s">
        <v>11720</v>
      </c>
      <c r="E11652" s="3" t="s">
        <v>9849</v>
      </c>
      <c r="F11652" s="61">
        <v>1.73</v>
      </c>
      <c r="G11652" s="61">
        <v>1.73</v>
      </c>
    </row>
    <row r="11653" spans="1:7">
      <c r="A11653" s="1" t="str">
        <f t="shared" si="183"/>
        <v>SINAPI-I 2689</v>
      </c>
      <c r="B11653" s="3" t="s">
        <v>14774</v>
      </c>
      <c r="C11653" s="3">
        <v>2689</v>
      </c>
      <c r="D11653" s="2" t="s">
        <v>11721</v>
      </c>
      <c r="E11653" s="3" t="s">
        <v>9849</v>
      </c>
      <c r="F11653" s="61">
        <v>2.06</v>
      </c>
      <c r="G11653" s="61">
        <v>2.06</v>
      </c>
    </row>
    <row r="11654" spans="1:7">
      <c r="A11654" s="1" t="str">
        <f t="shared" si="183"/>
        <v>SINAPI-I 2688</v>
      </c>
      <c r="B11654" s="3" t="s">
        <v>14774</v>
      </c>
      <c r="C11654" s="3">
        <v>2688</v>
      </c>
      <c r="D11654" s="2" t="s">
        <v>11722</v>
      </c>
      <c r="E11654" s="3" t="s">
        <v>9849</v>
      </c>
      <c r="F11654" s="61">
        <v>2.23</v>
      </c>
      <c r="G11654" s="61">
        <v>2.23</v>
      </c>
    </row>
    <row r="11655" spans="1:7">
      <c r="A11655" s="1" t="str">
        <f t="shared" si="183"/>
        <v>SINAPI-I 2690</v>
      </c>
      <c r="B11655" s="3" t="s">
        <v>14774</v>
      </c>
      <c r="C11655" s="3">
        <v>2690</v>
      </c>
      <c r="D11655" s="2" t="s">
        <v>11723</v>
      </c>
      <c r="E11655" s="3" t="s">
        <v>9849</v>
      </c>
      <c r="F11655" s="61">
        <v>3.82</v>
      </c>
      <c r="G11655" s="61">
        <v>3.82</v>
      </c>
    </row>
    <row r="11656" spans="1:7">
      <c r="A11656" s="1" t="str">
        <f t="shared" si="183"/>
        <v>SINAPI-I 39243</v>
      </c>
      <c r="B11656" s="3" t="s">
        <v>14774</v>
      </c>
      <c r="C11656" s="3">
        <v>39243</v>
      </c>
      <c r="D11656" s="2" t="s">
        <v>11724</v>
      </c>
      <c r="E11656" s="3" t="s">
        <v>9849</v>
      </c>
      <c r="F11656" s="61">
        <v>2.52</v>
      </c>
      <c r="G11656" s="61">
        <v>2.52</v>
      </c>
    </row>
    <row r="11657" spans="1:7">
      <c r="A11657" s="1" t="str">
        <f t="shared" ref="A11657:A11720" si="184">CONCATENATE($B11657," ",$C11657)</f>
        <v>SINAPI-I 39244</v>
      </c>
      <c r="B11657" s="3" t="s">
        <v>14774</v>
      </c>
      <c r="C11657" s="3">
        <v>39244</v>
      </c>
      <c r="D11657" s="2" t="s">
        <v>11725</v>
      </c>
      <c r="E11657" s="3" t="s">
        <v>9849</v>
      </c>
      <c r="F11657" s="61">
        <v>3.4</v>
      </c>
      <c r="G11657" s="61">
        <v>3.4</v>
      </c>
    </row>
    <row r="11658" spans="1:7">
      <c r="A11658" s="1" t="str">
        <f t="shared" si="184"/>
        <v>SINAPI-I 39245</v>
      </c>
      <c r="B11658" s="3" t="s">
        <v>14774</v>
      </c>
      <c r="C11658" s="3">
        <v>39245</v>
      </c>
      <c r="D11658" s="2" t="s">
        <v>11726</v>
      </c>
      <c r="E11658" s="3" t="s">
        <v>9849</v>
      </c>
      <c r="F11658" s="61">
        <v>6.55</v>
      </c>
      <c r="G11658" s="61">
        <v>6.55</v>
      </c>
    </row>
    <row r="11659" spans="1:7">
      <c r="A11659" s="1" t="str">
        <f t="shared" si="184"/>
        <v>SINAPI-I 39255</v>
      </c>
      <c r="B11659" s="3" t="s">
        <v>14774</v>
      </c>
      <c r="C11659" s="3">
        <v>39255</v>
      </c>
      <c r="D11659" s="2" t="s">
        <v>11727</v>
      </c>
      <c r="E11659" s="3" t="s">
        <v>9849</v>
      </c>
      <c r="F11659" s="61">
        <v>18.12</v>
      </c>
      <c r="G11659" s="61">
        <v>18.12</v>
      </c>
    </row>
    <row r="11660" spans="1:7">
      <c r="A11660" s="1" t="str">
        <f t="shared" si="184"/>
        <v>SINAPI-I 39254</v>
      </c>
      <c r="B11660" s="3" t="s">
        <v>14774</v>
      </c>
      <c r="C11660" s="3">
        <v>39254</v>
      </c>
      <c r="D11660" s="2" t="s">
        <v>11728</v>
      </c>
      <c r="E11660" s="3" t="s">
        <v>9849</v>
      </c>
      <c r="F11660" s="61">
        <v>9.7899999999999991</v>
      </c>
      <c r="G11660" s="61">
        <v>9.7899999999999991</v>
      </c>
    </row>
    <row r="11661" spans="1:7">
      <c r="A11661" s="1" t="str">
        <f t="shared" si="184"/>
        <v>SINAPI-I 39253</v>
      </c>
      <c r="B11661" s="3" t="s">
        <v>14774</v>
      </c>
      <c r="C11661" s="3">
        <v>39253</v>
      </c>
      <c r="D11661" s="2" t="s">
        <v>11729</v>
      </c>
      <c r="E11661" s="3" t="s">
        <v>9849</v>
      </c>
      <c r="F11661" s="61">
        <v>12.48</v>
      </c>
      <c r="G11661" s="61">
        <v>12.48</v>
      </c>
    </row>
    <row r="11662" spans="1:7" ht="22.5">
      <c r="A11662" s="1" t="str">
        <f t="shared" si="184"/>
        <v>SINAPI-I 39246</v>
      </c>
      <c r="B11662" s="3" t="s">
        <v>14774</v>
      </c>
      <c r="C11662" s="3">
        <v>39246</v>
      </c>
      <c r="D11662" s="2" t="s">
        <v>11730</v>
      </c>
      <c r="E11662" s="3" t="s">
        <v>9849</v>
      </c>
      <c r="F11662" s="61">
        <v>4.4400000000000004</v>
      </c>
      <c r="G11662" s="61">
        <v>4.4400000000000004</v>
      </c>
    </row>
    <row r="11663" spans="1:7" ht="22.5">
      <c r="A11663" s="1" t="str">
        <f t="shared" si="184"/>
        <v>SINAPI-I 39247</v>
      </c>
      <c r="B11663" s="3" t="s">
        <v>14774</v>
      </c>
      <c r="C11663" s="3">
        <v>39247</v>
      </c>
      <c r="D11663" s="2" t="s">
        <v>11731</v>
      </c>
      <c r="E11663" s="3" t="s">
        <v>9849</v>
      </c>
      <c r="F11663" s="61">
        <v>3.87</v>
      </c>
      <c r="G11663" s="61">
        <v>3.87</v>
      </c>
    </row>
    <row r="11664" spans="1:7" ht="22.5">
      <c r="A11664" s="1" t="str">
        <f t="shared" si="184"/>
        <v>SINAPI-I 2446</v>
      </c>
      <c r="B11664" s="3" t="s">
        <v>14774</v>
      </c>
      <c r="C11664" s="3">
        <v>2446</v>
      </c>
      <c r="D11664" s="2" t="s">
        <v>11732</v>
      </c>
      <c r="E11664" s="3" t="s">
        <v>9849</v>
      </c>
      <c r="F11664" s="61">
        <v>6.38</v>
      </c>
      <c r="G11664" s="61">
        <v>6.38</v>
      </c>
    </row>
    <row r="11665" spans="1:7" ht="22.5">
      <c r="A11665" s="1" t="str">
        <f t="shared" si="184"/>
        <v>SINAPI-I 2442</v>
      </c>
      <c r="B11665" s="3" t="s">
        <v>14774</v>
      </c>
      <c r="C11665" s="3">
        <v>2442</v>
      </c>
      <c r="D11665" s="2" t="s">
        <v>11733</v>
      </c>
      <c r="E11665" s="3" t="s">
        <v>9849</v>
      </c>
      <c r="F11665" s="61">
        <v>8.94</v>
      </c>
      <c r="G11665" s="61">
        <v>8.94</v>
      </c>
    </row>
    <row r="11666" spans="1:7" ht="22.5">
      <c r="A11666" s="1" t="str">
        <f t="shared" si="184"/>
        <v>SINAPI-I 39248</v>
      </c>
      <c r="B11666" s="3" t="s">
        <v>14774</v>
      </c>
      <c r="C11666" s="3">
        <v>39248</v>
      </c>
      <c r="D11666" s="2" t="s">
        <v>11734</v>
      </c>
      <c r="E11666" s="3" t="s">
        <v>9849</v>
      </c>
      <c r="F11666" s="61">
        <v>12.45</v>
      </c>
      <c r="G11666" s="61">
        <v>12.45</v>
      </c>
    </row>
    <row r="11667" spans="1:7">
      <c r="A11667" s="1" t="str">
        <f t="shared" si="184"/>
        <v>SINAPI-I 2438</v>
      </c>
      <c r="B11667" s="3" t="s">
        <v>14774</v>
      </c>
      <c r="C11667" s="3">
        <v>2438</v>
      </c>
      <c r="D11667" s="2" t="s">
        <v>11735</v>
      </c>
      <c r="E11667" s="3" t="s">
        <v>9854</v>
      </c>
      <c r="F11667" s="61">
        <v>35.72</v>
      </c>
      <c r="G11667" s="61">
        <v>39.94</v>
      </c>
    </row>
    <row r="11668" spans="1:7">
      <c r="A11668" s="1" t="str">
        <f t="shared" si="184"/>
        <v>SINAPI-I 40922</v>
      </c>
      <c r="B11668" s="3" t="s">
        <v>14774</v>
      </c>
      <c r="C11668" s="3">
        <v>40922</v>
      </c>
      <c r="D11668" s="2" t="s">
        <v>11736</v>
      </c>
      <c r="E11668" s="3" t="s">
        <v>9855</v>
      </c>
      <c r="F11668" s="61">
        <v>6257.76</v>
      </c>
      <c r="G11668" s="61">
        <v>6998.67</v>
      </c>
    </row>
    <row r="11669" spans="1:7" ht="22.5">
      <c r="A11669" s="1" t="str">
        <f t="shared" si="184"/>
        <v>SINAPI-I 36486</v>
      </c>
      <c r="B11669" s="3" t="s">
        <v>14774</v>
      </c>
      <c r="C11669" s="3">
        <v>36486</v>
      </c>
      <c r="D11669" s="2" t="s">
        <v>11737</v>
      </c>
      <c r="E11669" s="3" t="s">
        <v>9848</v>
      </c>
      <c r="F11669" s="61">
        <v>72198.990000000005</v>
      </c>
      <c r="G11669" s="61">
        <v>72198.990000000005</v>
      </c>
    </row>
    <row r="11670" spans="1:7" ht="22.5">
      <c r="A11670" s="1" t="str">
        <f t="shared" si="184"/>
        <v>SINAPI-I 37777</v>
      </c>
      <c r="B11670" s="3" t="s">
        <v>14774</v>
      </c>
      <c r="C11670" s="3">
        <v>37777</v>
      </c>
      <c r="D11670" s="2" t="s">
        <v>11738</v>
      </c>
      <c r="E11670" s="3" t="s">
        <v>9848</v>
      </c>
      <c r="F11670" s="61">
        <v>339911.48</v>
      </c>
      <c r="G11670" s="61">
        <v>339911.48</v>
      </c>
    </row>
    <row r="11671" spans="1:7">
      <c r="A11671" s="1" t="str">
        <f t="shared" si="184"/>
        <v>SINAPI-I 12624</v>
      </c>
      <c r="B11671" s="3" t="s">
        <v>14774</v>
      </c>
      <c r="C11671" s="3">
        <v>12624</v>
      </c>
      <c r="D11671" s="2" t="s">
        <v>11739</v>
      </c>
      <c r="E11671" s="3" t="s">
        <v>9848</v>
      </c>
      <c r="F11671" s="61">
        <v>34.81</v>
      </c>
      <c r="G11671" s="61">
        <v>34.81</v>
      </c>
    </row>
    <row r="11672" spans="1:7">
      <c r="A11672" s="1" t="str">
        <f t="shared" si="184"/>
        <v>SINAPI-I 517</v>
      </c>
      <c r="B11672" s="3" t="s">
        <v>14774</v>
      </c>
      <c r="C11672" s="3">
        <v>517</v>
      </c>
      <c r="D11672" s="2" t="s">
        <v>11740</v>
      </c>
      <c r="E11672" s="3" t="s">
        <v>9864</v>
      </c>
      <c r="F11672" s="61">
        <v>8.7200000000000006</v>
      </c>
      <c r="G11672" s="61">
        <v>8.7200000000000006</v>
      </c>
    </row>
    <row r="11673" spans="1:7">
      <c r="A11673" s="1" t="str">
        <f t="shared" si="184"/>
        <v>SINAPI-I 37534</v>
      </c>
      <c r="B11673" s="3" t="s">
        <v>14774</v>
      </c>
      <c r="C11673" s="3">
        <v>37534</v>
      </c>
      <c r="D11673" s="2" t="s">
        <v>11741</v>
      </c>
      <c r="E11673" s="3" t="s">
        <v>9851</v>
      </c>
      <c r="F11673" s="61">
        <v>18.600000000000001</v>
      </c>
      <c r="G11673" s="61">
        <v>18.600000000000001</v>
      </c>
    </row>
    <row r="11674" spans="1:7">
      <c r="A11674" s="1" t="str">
        <f t="shared" si="184"/>
        <v>SINAPI-I 37535</v>
      </c>
      <c r="B11674" s="3" t="s">
        <v>14774</v>
      </c>
      <c r="C11674" s="3">
        <v>37535</v>
      </c>
      <c r="D11674" s="2" t="s">
        <v>11742</v>
      </c>
      <c r="E11674" s="3" t="s">
        <v>9851</v>
      </c>
      <c r="F11674" s="61">
        <v>18.600000000000001</v>
      </c>
      <c r="G11674" s="61">
        <v>18.600000000000001</v>
      </c>
    </row>
    <row r="11675" spans="1:7">
      <c r="A11675" s="1" t="str">
        <f t="shared" si="184"/>
        <v>SINAPI-I 37533</v>
      </c>
      <c r="B11675" s="3" t="s">
        <v>14774</v>
      </c>
      <c r="C11675" s="3">
        <v>37533</v>
      </c>
      <c r="D11675" s="2" t="s">
        <v>11743</v>
      </c>
      <c r="E11675" s="3" t="s">
        <v>9851</v>
      </c>
      <c r="F11675" s="61">
        <v>18.600000000000001</v>
      </c>
      <c r="G11675" s="61">
        <v>18.600000000000001</v>
      </c>
    </row>
    <row r="11676" spans="1:7">
      <c r="A11676" s="1" t="str">
        <f t="shared" si="184"/>
        <v>SINAPI-I 37537</v>
      </c>
      <c r="B11676" s="3" t="s">
        <v>14774</v>
      </c>
      <c r="C11676" s="3">
        <v>37537</v>
      </c>
      <c r="D11676" s="2" t="s">
        <v>11744</v>
      </c>
      <c r="E11676" s="3" t="s">
        <v>9851</v>
      </c>
      <c r="F11676" s="61">
        <v>14.08</v>
      </c>
      <c r="G11676" s="61">
        <v>14.08</v>
      </c>
    </row>
    <row r="11677" spans="1:7">
      <c r="A11677" s="1" t="str">
        <f t="shared" si="184"/>
        <v>SINAPI-I 37536</v>
      </c>
      <c r="B11677" s="3" t="s">
        <v>14774</v>
      </c>
      <c r="C11677" s="3">
        <v>37536</v>
      </c>
      <c r="D11677" s="2" t="s">
        <v>11745</v>
      </c>
      <c r="E11677" s="3" t="s">
        <v>9851</v>
      </c>
      <c r="F11677" s="61">
        <v>14.08</v>
      </c>
      <c r="G11677" s="61">
        <v>14.08</v>
      </c>
    </row>
    <row r="11678" spans="1:7">
      <c r="A11678" s="1" t="str">
        <f t="shared" si="184"/>
        <v>SINAPI-I 37532</v>
      </c>
      <c r="B11678" s="3" t="s">
        <v>14774</v>
      </c>
      <c r="C11678" s="3">
        <v>37532</v>
      </c>
      <c r="D11678" s="2" t="s">
        <v>11746</v>
      </c>
      <c r="E11678" s="3" t="s">
        <v>9851</v>
      </c>
      <c r="F11678" s="61">
        <v>14.08</v>
      </c>
      <c r="G11678" s="61">
        <v>14.08</v>
      </c>
    </row>
    <row r="11679" spans="1:7">
      <c r="A11679" s="1" t="str">
        <f t="shared" si="184"/>
        <v>SINAPI-I 2696</v>
      </c>
      <c r="B11679" s="3" t="s">
        <v>14774</v>
      </c>
      <c r="C11679" s="3">
        <v>2696</v>
      </c>
      <c r="D11679" s="2" t="s">
        <v>11747</v>
      </c>
      <c r="E11679" s="3" t="s">
        <v>9854</v>
      </c>
      <c r="F11679" s="61">
        <v>27.96</v>
      </c>
      <c r="G11679" s="61">
        <v>31.26</v>
      </c>
    </row>
    <row r="11680" spans="1:7">
      <c r="A11680" s="1" t="str">
        <f t="shared" si="184"/>
        <v>SINAPI-I 40928</v>
      </c>
      <c r="B11680" s="3" t="s">
        <v>14774</v>
      </c>
      <c r="C11680" s="3">
        <v>40928</v>
      </c>
      <c r="D11680" s="2" t="s">
        <v>11748</v>
      </c>
      <c r="E11680" s="3" t="s">
        <v>9855</v>
      </c>
      <c r="F11680" s="61">
        <v>4896.1899999999996</v>
      </c>
      <c r="G11680" s="61">
        <v>5475.89</v>
      </c>
    </row>
    <row r="11681" spans="1:7">
      <c r="A11681" s="1" t="str">
        <f t="shared" si="184"/>
        <v>SINAPI-I 4083</v>
      </c>
      <c r="B11681" s="3" t="s">
        <v>14774</v>
      </c>
      <c r="C11681" s="3">
        <v>4083</v>
      </c>
      <c r="D11681" s="2" t="s">
        <v>11749</v>
      </c>
      <c r="E11681" s="3" t="s">
        <v>9854</v>
      </c>
      <c r="F11681" s="61">
        <v>41.23</v>
      </c>
      <c r="G11681" s="61">
        <v>46.11</v>
      </c>
    </row>
    <row r="11682" spans="1:7">
      <c r="A11682" s="1" t="str">
        <f t="shared" si="184"/>
        <v>SINAPI-I 40818</v>
      </c>
      <c r="B11682" s="3" t="s">
        <v>14774</v>
      </c>
      <c r="C11682" s="3">
        <v>40818</v>
      </c>
      <c r="D11682" s="2" t="s">
        <v>11750</v>
      </c>
      <c r="E11682" s="3" t="s">
        <v>9855</v>
      </c>
      <c r="F11682" s="61">
        <v>7221.13</v>
      </c>
      <c r="G11682" s="61">
        <v>8076.1</v>
      </c>
    </row>
    <row r="11683" spans="1:7">
      <c r="A11683" s="1" t="str">
        <f t="shared" si="184"/>
        <v>SINAPI-I 43146</v>
      </c>
      <c r="B11683" s="3" t="s">
        <v>14774</v>
      </c>
      <c r="C11683" s="3">
        <v>43146</v>
      </c>
      <c r="D11683" s="2" t="s">
        <v>11751</v>
      </c>
      <c r="E11683" s="3" t="s">
        <v>9851</v>
      </c>
      <c r="F11683" s="61">
        <v>9.02</v>
      </c>
      <c r="G11683" s="61">
        <v>9.02</v>
      </c>
    </row>
    <row r="11684" spans="1:7">
      <c r="A11684" s="1" t="str">
        <f t="shared" si="184"/>
        <v>SINAPI-I 2705</v>
      </c>
      <c r="B11684" s="3" t="s">
        <v>14774</v>
      </c>
      <c r="C11684" s="3">
        <v>2705</v>
      </c>
      <c r="D11684" s="2" t="s">
        <v>11752</v>
      </c>
      <c r="E11684" s="3" t="s">
        <v>14766</v>
      </c>
      <c r="F11684" s="61">
        <v>0.87</v>
      </c>
      <c r="G11684" s="61">
        <v>0.87</v>
      </c>
    </row>
    <row r="11685" spans="1:7" ht="22.5">
      <c r="A11685" s="1" t="str">
        <f t="shared" si="184"/>
        <v>SINAPI-I 14250</v>
      </c>
      <c r="B11685" s="3" t="s">
        <v>14774</v>
      </c>
      <c r="C11685" s="3">
        <v>14250</v>
      </c>
      <c r="D11685" s="2" t="s">
        <v>11753</v>
      </c>
      <c r="E11685" s="3" t="s">
        <v>14766</v>
      </c>
      <c r="F11685" s="61">
        <v>0.89</v>
      </c>
      <c r="G11685" s="61">
        <v>0.89</v>
      </c>
    </row>
    <row r="11686" spans="1:7">
      <c r="A11686" s="1" t="str">
        <f t="shared" si="184"/>
        <v>SINAPI-I 11683</v>
      </c>
      <c r="B11686" s="3" t="s">
        <v>14774</v>
      </c>
      <c r="C11686" s="3">
        <v>11683</v>
      </c>
      <c r="D11686" s="2" t="s">
        <v>11754</v>
      </c>
      <c r="E11686" s="3" t="s">
        <v>9848</v>
      </c>
      <c r="F11686" s="61">
        <v>44.45</v>
      </c>
      <c r="G11686" s="61">
        <v>44.45</v>
      </c>
    </row>
    <row r="11687" spans="1:7">
      <c r="A11687" s="1" t="str">
        <f t="shared" si="184"/>
        <v>SINAPI-I 11684</v>
      </c>
      <c r="B11687" s="3" t="s">
        <v>14774</v>
      </c>
      <c r="C11687" s="3">
        <v>11684</v>
      </c>
      <c r="D11687" s="2" t="s">
        <v>11755</v>
      </c>
      <c r="E11687" s="3" t="s">
        <v>9848</v>
      </c>
      <c r="F11687" s="61">
        <v>48.66</v>
      </c>
      <c r="G11687" s="61">
        <v>48.66</v>
      </c>
    </row>
    <row r="11688" spans="1:7">
      <c r="A11688" s="1" t="str">
        <f t="shared" si="184"/>
        <v>SINAPI-I 6141</v>
      </c>
      <c r="B11688" s="3" t="s">
        <v>14774</v>
      </c>
      <c r="C11688" s="3">
        <v>6141</v>
      </c>
      <c r="D11688" s="2" t="s">
        <v>11756</v>
      </c>
      <c r="E11688" s="3" t="s">
        <v>9848</v>
      </c>
      <c r="F11688" s="61">
        <v>6.59</v>
      </c>
      <c r="G11688" s="61">
        <v>6.59</v>
      </c>
    </row>
    <row r="11689" spans="1:7">
      <c r="A11689" s="1" t="str">
        <f t="shared" si="184"/>
        <v>SINAPI-I 11681</v>
      </c>
      <c r="B11689" s="3" t="s">
        <v>14774</v>
      </c>
      <c r="C11689" s="3">
        <v>11681</v>
      </c>
      <c r="D11689" s="2" t="s">
        <v>11757</v>
      </c>
      <c r="E11689" s="3" t="s">
        <v>9848</v>
      </c>
      <c r="F11689" s="61">
        <v>8.31</v>
      </c>
      <c r="G11689" s="61">
        <v>8.31</v>
      </c>
    </row>
    <row r="11690" spans="1:7">
      <c r="A11690" s="1" t="str">
        <f t="shared" si="184"/>
        <v>SINAPI-I 2706</v>
      </c>
      <c r="B11690" s="3" t="s">
        <v>14774</v>
      </c>
      <c r="C11690" s="3">
        <v>2706</v>
      </c>
      <c r="D11690" s="2" t="s">
        <v>11758</v>
      </c>
      <c r="E11690" s="3" t="s">
        <v>9854</v>
      </c>
      <c r="F11690" s="61">
        <v>113.01</v>
      </c>
      <c r="G11690" s="61">
        <v>126.37</v>
      </c>
    </row>
    <row r="11691" spans="1:7">
      <c r="A11691" s="1" t="str">
        <f t="shared" si="184"/>
        <v>SINAPI-I 40811</v>
      </c>
      <c r="B11691" s="3" t="s">
        <v>14774</v>
      </c>
      <c r="C11691" s="3">
        <v>40811</v>
      </c>
      <c r="D11691" s="2" t="s">
        <v>11759</v>
      </c>
      <c r="E11691" s="3" t="s">
        <v>9855</v>
      </c>
      <c r="F11691" s="61">
        <v>19790.62</v>
      </c>
      <c r="G11691" s="61">
        <v>22133.8</v>
      </c>
    </row>
    <row r="11692" spans="1:7">
      <c r="A11692" s="1" t="str">
        <f t="shared" si="184"/>
        <v>SINAPI-I 2707</v>
      </c>
      <c r="B11692" s="3" t="s">
        <v>14774</v>
      </c>
      <c r="C11692" s="3">
        <v>2707</v>
      </c>
      <c r="D11692" s="2" t="s">
        <v>11760</v>
      </c>
      <c r="E11692" s="3" t="s">
        <v>9854</v>
      </c>
      <c r="F11692" s="61">
        <v>114.96</v>
      </c>
      <c r="G11692" s="61">
        <v>128.55000000000001</v>
      </c>
    </row>
    <row r="11693" spans="1:7">
      <c r="A11693" s="1" t="str">
        <f t="shared" si="184"/>
        <v>SINAPI-I 40813</v>
      </c>
      <c r="B11693" s="3" t="s">
        <v>14774</v>
      </c>
      <c r="C11693" s="3">
        <v>40813</v>
      </c>
      <c r="D11693" s="2" t="s">
        <v>11761</v>
      </c>
      <c r="E11693" s="3" t="s">
        <v>9855</v>
      </c>
      <c r="F11693" s="61">
        <v>20132.27</v>
      </c>
      <c r="G11693" s="61">
        <v>22515.91</v>
      </c>
    </row>
    <row r="11694" spans="1:7">
      <c r="A11694" s="1" t="str">
        <f t="shared" si="184"/>
        <v>SINAPI-I 2708</v>
      </c>
      <c r="B11694" s="3" t="s">
        <v>14774</v>
      </c>
      <c r="C11694" s="3">
        <v>2708</v>
      </c>
      <c r="D11694" s="2" t="s">
        <v>11762</v>
      </c>
      <c r="E11694" s="3" t="s">
        <v>9854</v>
      </c>
      <c r="F11694" s="61">
        <v>161.03</v>
      </c>
      <c r="G11694" s="61">
        <v>180.07</v>
      </c>
    </row>
    <row r="11695" spans="1:7">
      <c r="A11695" s="1" t="str">
        <f t="shared" si="184"/>
        <v>SINAPI-I 40814</v>
      </c>
      <c r="B11695" s="3" t="s">
        <v>14774</v>
      </c>
      <c r="C11695" s="3">
        <v>40814</v>
      </c>
      <c r="D11695" s="2" t="s">
        <v>11763</v>
      </c>
      <c r="E11695" s="3" t="s">
        <v>9855</v>
      </c>
      <c r="F11695" s="61">
        <v>28201.21</v>
      </c>
      <c r="G11695" s="61">
        <v>31540.2</v>
      </c>
    </row>
    <row r="11696" spans="1:7">
      <c r="A11696" s="1" t="str">
        <f t="shared" si="184"/>
        <v>SINAPI-I 38403</v>
      </c>
      <c r="B11696" s="3" t="s">
        <v>14774</v>
      </c>
      <c r="C11696" s="3">
        <v>38403</v>
      </c>
      <c r="D11696" s="2" t="s">
        <v>11764</v>
      </c>
      <c r="E11696" s="3" t="s">
        <v>9848</v>
      </c>
      <c r="F11696" s="61">
        <v>68.69</v>
      </c>
      <c r="G11696" s="61">
        <v>68.69</v>
      </c>
    </row>
    <row r="11697" spans="1:7">
      <c r="A11697" s="1" t="str">
        <f t="shared" si="184"/>
        <v>SINAPI-I 43482</v>
      </c>
      <c r="B11697" s="3" t="s">
        <v>14774</v>
      </c>
      <c r="C11697" s="3">
        <v>43482</v>
      </c>
      <c r="D11697" s="2" t="s">
        <v>11765</v>
      </c>
      <c r="E11697" s="3" t="s">
        <v>9854</v>
      </c>
      <c r="F11697" s="61">
        <v>0.81</v>
      </c>
      <c r="G11697" s="61">
        <v>0.81</v>
      </c>
    </row>
    <row r="11698" spans="1:7">
      <c r="A11698" s="1" t="str">
        <f t="shared" si="184"/>
        <v>SINAPI-I 43494</v>
      </c>
      <c r="B11698" s="3" t="s">
        <v>14774</v>
      </c>
      <c r="C11698" s="3">
        <v>43494</v>
      </c>
      <c r="D11698" s="2" t="s">
        <v>11766</v>
      </c>
      <c r="E11698" s="3" t="s">
        <v>9855</v>
      </c>
      <c r="F11698" s="61">
        <v>153.54</v>
      </c>
      <c r="G11698" s="61">
        <v>153.54</v>
      </c>
    </row>
    <row r="11699" spans="1:7">
      <c r="A11699" s="1" t="str">
        <f t="shared" si="184"/>
        <v>SINAPI-I 43483</v>
      </c>
      <c r="B11699" s="3" t="s">
        <v>14774</v>
      </c>
      <c r="C11699" s="3">
        <v>43483</v>
      </c>
      <c r="D11699" s="2" t="s">
        <v>11767</v>
      </c>
      <c r="E11699" s="3" t="s">
        <v>9854</v>
      </c>
      <c r="F11699" s="61">
        <v>1.43</v>
      </c>
      <c r="G11699" s="61">
        <v>1.43</v>
      </c>
    </row>
    <row r="11700" spans="1:7">
      <c r="A11700" s="1" t="str">
        <f t="shared" si="184"/>
        <v>SINAPI-I 43495</v>
      </c>
      <c r="B11700" s="3" t="s">
        <v>14774</v>
      </c>
      <c r="C11700" s="3">
        <v>43495</v>
      </c>
      <c r="D11700" s="2" t="s">
        <v>11768</v>
      </c>
      <c r="E11700" s="3" t="s">
        <v>9855</v>
      </c>
      <c r="F11700" s="61">
        <v>270.51</v>
      </c>
      <c r="G11700" s="61">
        <v>270.51</v>
      </c>
    </row>
    <row r="11701" spans="1:7">
      <c r="A11701" s="1" t="str">
        <f t="shared" si="184"/>
        <v>SINAPI-I 43484</v>
      </c>
      <c r="B11701" s="3" t="s">
        <v>14774</v>
      </c>
      <c r="C11701" s="3">
        <v>43484</v>
      </c>
      <c r="D11701" s="2" t="s">
        <v>11769</v>
      </c>
      <c r="E11701" s="3" t="s">
        <v>9854</v>
      </c>
      <c r="F11701" s="61">
        <v>1.26</v>
      </c>
      <c r="G11701" s="61">
        <v>1.26</v>
      </c>
    </row>
    <row r="11702" spans="1:7">
      <c r="A11702" s="1" t="str">
        <f t="shared" si="184"/>
        <v>SINAPI-I 43496</v>
      </c>
      <c r="B11702" s="3" t="s">
        <v>14774</v>
      </c>
      <c r="C11702" s="3">
        <v>43496</v>
      </c>
      <c r="D11702" s="2" t="s">
        <v>11770</v>
      </c>
      <c r="E11702" s="3" t="s">
        <v>9855</v>
      </c>
      <c r="F11702" s="61">
        <v>238.02</v>
      </c>
      <c r="G11702" s="61">
        <v>238.02</v>
      </c>
    </row>
    <row r="11703" spans="1:7">
      <c r="A11703" s="1" t="str">
        <f t="shared" si="184"/>
        <v>SINAPI-I 43485</v>
      </c>
      <c r="B11703" s="3" t="s">
        <v>14774</v>
      </c>
      <c r="C11703" s="3">
        <v>43485</v>
      </c>
      <c r="D11703" s="2" t="s">
        <v>11771</v>
      </c>
      <c r="E11703" s="3" t="s">
        <v>9854</v>
      </c>
      <c r="F11703" s="61">
        <v>1.1299999999999999</v>
      </c>
      <c r="G11703" s="61">
        <v>1.1299999999999999</v>
      </c>
    </row>
    <row r="11704" spans="1:7">
      <c r="A11704" s="1" t="str">
        <f t="shared" si="184"/>
        <v>SINAPI-I 43497</v>
      </c>
      <c r="B11704" s="3" t="s">
        <v>14774</v>
      </c>
      <c r="C11704" s="3">
        <v>43497</v>
      </c>
      <c r="D11704" s="2" t="s">
        <v>11772</v>
      </c>
      <c r="E11704" s="3" t="s">
        <v>9855</v>
      </c>
      <c r="F11704" s="61">
        <v>212.45</v>
      </c>
      <c r="G11704" s="61">
        <v>212.45</v>
      </c>
    </row>
    <row r="11705" spans="1:7">
      <c r="A11705" s="1" t="str">
        <f t="shared" si="184"/>
        <v>SINAPI-I 43487</v>
      </c>
      <c r="B11705" s="3" t="s">
        <v>14774</v>
      </c>
      <c r="C11705" s="3">
        <v>43487</v>
      </c>
      <c r="D11705" s="2" t="s">
        <v>11773</v>
      </c>
      <c r="E11705" s="3" t="s">
        <v>9854</v>
      </c>
      <c r="F11705" s="61">
        <v>1.28</v>
      </c>
      <c r="G11705" s="61">
        <v>1.28</v>
      </c>
    </row>
    <row r="11706" spans="1:7">
      <c r="A11706" s="1" t="str">
        <f t="shared" si="184"/>
        <v>SINAPI-I 43499</v>
      </c>
      <c r="B11706" s="3" t="s">
        <v>14774</v>
      </c>
      <c r="C11706" s="3">
        <v>43499</v>
      </c>
      <c r="D11706" s="2" t="s">
        <v>11774</v>
      </c>
      <c r="E11706" s="3" t="s">
        <v>9855</v>
      </c>
      <c r="F11706" s="61">
        <v>241.99</v>
      </c>
      <c r="G11706" s="61">
        <v>241.99</v>
      </c>
    </row>
    <row r="11707" spans="1:7">
      <c r="A11707" s="1" t="str">
        <f t="shared" si="184"/>
        <v>SINAPI-I 43486</v>
      </c>
      <c r="B11707" s="3" t="s">
        <v>14774</v>
      </c>
      <c r="C11707" s="3">
        <v>43486</v>
      </c>
      <c r="D11707" s="2" t="s">
        <v>11775</v>
      </c>
      <c r="E11707" s="3" t="s">
        <v>9854</v>
      </c>
      <c r="F11707" s="61">
        <v>0.77</v>
      </c>
      <c r="G11707" s="61">
        <v>0.77</v>
      </c>
    </row>
    <row r="11708" spans="1:7">
      <c r="A11708" s="1" t="str">
        <f t="shared" si="184"/>
        <v>SINAPI-I 43498</v>
      </c>
      <c r="B11708" s="3" t="s">
        <v>14774</v>
      </c>
      <c r="C11708" s="3">
        <v>43498</v>
      </c>
      <c r="D11708" s="2" t="s">
        <v>11776</v>
      </c>
      <c r="E11708" s="3" t="s">
        <v>9855</v>
      </c>
      <c r="F11708" s="61">
        <v>146</v>
      </c>
      <c r="G11708" s="61">
        <v>146</v>
      </c>
    </row>
    <row r="11709" spans="1:7">
      <c r="A11709" s="1" t="str">
        <f t="shared" si="184"/>
        <v>SINAPI-I 43488</v>
      </c>
      <c r="B11709" s="3" t="s">
        <v>14774</v>
      </c>
      <c r="C11709" s="3">
        <v>43488</v>
      </c>
      <c r="D11709" s="2" t="s">
        <v>11777</v>
      </c>
      <c r="E11709" s="3" t="s">
        <v>9854</v>
      </c>
      <c r="F11709" s="61">
        <v>0.89</v>
      </c>
      <c r="G11709" s="61">
        <v>0.89</v>
      </c>
    </row>
    <row r="11710" spans="1:7">
      <c r="A11710" s="1" t="str">
        <f t="shared" si="184"/>
        <v>SINAPI-I 43500</v>
      </c>
      <c r="B11710" s="3" t="s">
        <v>14774</v>
      </c>
      <c r="C11710" s="3">
        <v>43500</v>
      </c>
      <c r="D11710" s="2" t="s">
        <v>11778</v>
      </c>
      <c r="E11710" s="3" t="s">
        <v>9855</v>
      </c>
      <c r="F11710" s="61">
        <v>167.95</v>
      </c>
      <c r="G11710" s="61">
        <v>167.95</v>
      </c>
    </row>
    <row r="11711" spans="1:7">
      <c r="A11711" s="1" t="str">
        <f t="shared" si="184"/>
        <v>SINAPI-I 43489</v>
      </c>
      <c r="B11711" s="3" t="s">
        <v>14774</v>
      </c>
      <c r="C11711" s="3">
        <v>43489</v>
      </c>
      <c r="D11711" s="2" t="s">
        <v>11779</v>
      </c>
      <c r="E11711" s="3" t="s">
        <v>9854</v>
      </c>
      <c r="F11711" s="61">
        <v>1.31</v>
      </c>
      <c r="G11711" s="61">
        <v>1.31</v>
      </c>
    </row>
    <row r="11712" spans="1:7">
      <c r="A11712" s="1" t="str">
        <f t="shared" si="184"/>
        <v>SINAPI-I 43501</v>
      </c>
      <c r="B11712" s="3" t="s">
        <v>14774</v>
      </c>
      <c r="C11712" s="3">
        <v>43501</v>
      </c>
      <c r="D11712" s="2" t="s">
        <v>11780</v>
      </c>
      <c r="E11712" s="3" t="s">
        <v>9855</v>
      </c>
      <c r="F11712" s="61">
        <v>247.11</v>
      </c>
      <c r="G11712" s="61">
        <v>247.11</v>
      </c>
    </row>
    <row r="11713" spans="1:7">
      <c r="A11713" s="1" t="str">
        <f t="shared" si="184"/>
        <v>SINAPI-I 43490</v>
      </c>
      <c r="B11713" s="3" t="s">
        <v>14774</v>
      </c>
      <c r="C11713" s="3">
        <v>43490</v>
      </c>
      <c r="D11713" s="2" t="s">
        <v>11781</v>
      </c>
      <c r="E11713" s="3" t="s">
        <v>9854</v>
      </c>
      <c r="F11713" s="61">
        <v>1.85</v>
      </c>
      <c r="G11713" s="61">
        <v>1.85</v>
      </c>
    </row>
    <row r="11714" spans="1:7">
      <c r="A11714" s="1" t="str">
        <f t="shared" si="184"/>
        <v>SINAPI-I 43502</v>
      </c>
      <c r="B11714" s="3" t="s">
        <v>14774</v>
      </c>
      <c r="C11714" s="3">
        <v>43502</v>
      </c>
      <c r="D11714" s="2" t="s">
        <v>11782</v>
      </c>
      <c r="E11714" s="3" t="s">
        <v>9855</v>
      </c>
      <c r="F11714" s="61">
        <v>348.39</v>
      </c>
      <c r="G11714" s="61">
        <v>348.39</v>
      </c>
    </row>
    <row r="11715" spans="1:7">
      <c r="A11715" s="1" t="str">
        <f t="shared" si="184"/>
        <v>SINAPI-I 43491</v>
      </c>
      <c r="B11715" s="3" t="s">
        <v>14774</v>
      </c>
      <c r="C11715" s="3">
        <v>43491</v>
      </c>
      <c r="D11715" s="2" t="s">
        <v>11783</v>
      </c>
      <c r="E11715" s="3" t="s">
        <v>9854</v>
      </c>
      <c r="F11715" s="61">
        <v>1.39</v>
      </c>
      <c r="G11715" s="61">
        <v>1.39</v>
      </c>
    </row>
    <row r="11716" spans="1:7">
      <c r="A11716" s="1" t="str">
        <f t="shared" si="184"/>
        <v>SINAPI-I 43503</v>
      </c>
      <c r="B11716" s="3" t="s">
        <v>14774</v>
      </c>
      <c r="C11716" s="3">
        <v>43503</v>
      </c>
      <c r="D11716" s="2" t="s">
        <v>11784</v>
      </c>
      <c r="E11716" s="3" t="s">
        <v>9855</v>
      </c>
      <c r="F11716" s="61">
        <v>261.93</v>
      </c>
      <c r="G11716" s="61">
        <v>261.93</v>
      </c>
    </row>
    <row r="11717" spans="1:7">
      <c r="A11717" s="1" t="str">
        <f t="shared" si="184"/>
        <v>SINAPI-I 43492</v>
      </c>
      <c r="B11717" s="3" t="s">
        <v>14774</v>
      </c>
      <c r="C11717" s="3">
        <v>43492</v>
      </c>
      <c r="D11717" s="2" t="s">
        <v>11785</v>
      </c>
      <c r="E11717" s="3" t="s">
        <v>9854</v>
      </c>
      <c r="F11717" s="61">
        <v>1.82</v>
      </c>
      <c r="G11717" s="61">
        <v>1.82</v>
      </c>
    </row>
    <row r="11718" spans="1:7">
      <c r="A11718" s="1" t="str">
        <f t="shared" si="184"/>
        <v>SINAPI-I 43504</v>
      </c>
      <c r="B11718" s="3" t="s">
        <v>14774</v>
      </c>
      <c r="C11718" s="3">
        <v>43504</v>
      </c>
      <c r="D11718" s="2" t="s">
        <v>11786</v>
      </c>
      <c r="E11718" s="3" t="s">
        <v>9855</v>
      </c>
      <c r="F11718" s="61">
        <v>342.83</v>
      </c>
      <c r="G11718" s="61">
        <v>342.83</v>
      </c>
    </row>
    <row r="11719" spans="1:7">
      <c r="A11719" s="1" t="str">
        <f t="shared" si="184"/>
        <v>SINAPI-I 43493</v>
      </c>
      <c r="B11719" s="3" t="s">
        <v>14774</v>
      </c>
      <c r="C11719" s="3">
        <v>43493</v>
      </c>
      <c r="D11719" s="2" t="s">
        <v>11787</v>
      </c>
      <c r="E11719" s="3" t="s">
        <v>9854</v>
      </c>
      <c r="F11719" s="61">
        <v>0.74</v>
      </c>
      <c r="G11719" s="61">
        <v>0.74</v>
      </c>
    </row>
    <row r="11720" spans="1:7">
      <c r="A11720" s="1" t="str">
        <f t="shared" si="184"/>
        <v>SINAPI-I 43505</v>
      </c>
      <c r="B11720" s="3" t="s">
        <v>14774</v>
      </c>
      <c r="C11720" s="3">
        <v>43505</v>
      </c>
      <c r="D11720" s="2" t="s">
        <v>11788</v>
      </c>
      <c r="E11720" s="3" t="s">
        <v>9855</v>
      </c>
      <c r="F11720" s="61">
        <v>138.97999999999999</v>
      </c>
      <c r="G11720" s="61">
        <v>138.97999999999999</v>
      </c>
    </row>
    <row r="11721" spans="1:7" ht="22.5">
      <c r="A11721" s="1" t="str">
        <f t="shared" ref="A11721:A11784" si="185">CONCATENATE($B11721," ",$C11721)</f>
        <v>SINAPI-I 37774</v>
      </c>
      <c r="B11721" s="3" t="s">
        <v>14774</v>
      </c>
      <c r="C11721" s="3">
        <v>37774</v>
      </c>
      <c r="D11721" s="2" t="s">
        <v>11789</v>
      </c>
      <c r="E11721" s="3" t="s">
        <v>9848</v>
      </c>
      <c r="F11721" s="61">
        <v>565124.71</v>
      </c>
      <c r="G11721" s="61">
        <v>565124.71</v>
      </c>
    </row>
    <row r="11722" spans="1:7" ht="33.75">
      <c r="A11722" s="1" t="str">
        <f t="shared" si="185"/>
        <v>SINAPI-I 38629</v>
      </c>
      <c r="B11722" s="3" t="s">
        <v>14774</v>
      </c>
      <c r="C11722" s="3">
        <v>38629</v>
      </c>
      <c r="D11722" s="2" t="s">
        <v>11790</v>
      </c>
      <c r="E11722" s="3" t="s">
        <v>9848</v>
      </c>
      <c r="F11722" s="61">
        <v>2901126.21</v>
      </c>
      <c r="G11722" s="61">
        <v>2901126.21</v>
      </c>
    </row>
    <row r="11723" spans="1:7" ht="33.75">
      <c r="A11723" s="1" t="str">
        <f t="shared" si="185"/>
        <v>SINAPI-I 38630</v>
      </c>
      <c r="B11723" s="3" t="s">
        <v>14774</v>
      </c>
      <c r="C11723" s="3">
        <v>38630</v>
      </c>
      <c r="D11723" s="2" t="s">
        <v>11791</v>
      </c>
      <c r="E11723" s="3" t="s">
        <v>9848</v>
      </c>
      <c r="F11723" s="61">
        <v>1948961.71</v>
      </c>
      <c r="G11723" s="61">
        <v>1948961.71</v>
      </c>
    </row>
    <row r="11724" spans="1:7" ht="22.5">
      <c r="A11724" s="1" t="str">
        <f t="shared" si="185"/>
        <v>SINAPI-I 38476</v>
      </c>
      <c r="B11724" s="3" t="s">
        <v>14774</v>
      </c>
      <c r="C11724" s="3">
        <v>38476</v>
      </c>
      <c r="D11724" s="2" t="s">
        <v>11792</v>
      </c>
      <c r="E11724" s="3" t="s">
        <v>9848</v>
      </c>
      <c r="F11724" s="61">
        <v>262.88</v>
      </c>
      <c r="G11724" s="61">
        <v>262.88</v>
      </c>
    </row>
    <row r="11725" spans="1:7" ht="22.5">
      <c r="A11725" s="1" t="str">
        <f t="shared" si="185"/>
        <v>SINAPI-I 38477</v>
      </c>
      <c r="B11725" s="3" t="s">
        <v>14774</v>
      </c>
      <c r="C11725" s="3">
        <v>38477</v>
      </c>
      <c r="D11725" s="2" t="s">
        <v>11793</v>
      </c>
      <c r="E11725" s="3" t="s">
        <v>9848</v>
      </c>
      <c r="F11725" s="61">
        <v>697.05</v>
      </c>
      <c r="G11725" s="61">
        <v>697.05</v>
      </c>
    </row>
    <row r="11726" spans="1:7" ht="22.5">
      <c r="A11726" s="1" t="str">
        <f t="shared" si="185"/>
        <v>SINAPI-I 45112</v>
      </c>
      <c r="B11726" s="3" t="s">
        <v>14774</v>
      </c>
      <c r="C11726" s="3">
        <v>45112</v>
      </c>
      <c r="D11726" s="2" t="s">
        <v>11794</v>
      </c>
      <c r="E11726" s="3" t="s">
        <v>9848</v>
      </c>
      <c r="F11726" s="61">
        <v>1113823.77</v>
      </c>
      <c r="G11726" s="61">
        <v>1113823.77</v>
      </c>
    </row>
    <row r="11727" spans="1:7" ht="22.5">
      <c r="A11727" s="1" t="str">
        <f t="shared" si="185"/>
        <v>SINAPI-I 14525</v>
      </c>
      <c r="B11727" s="3" t="s">
        <v>14774</v>
      </c>
      <c r="C11727" s="3">
        <v>14525</v>
      </c>
      <c r="D11727" s="2" t="s">
        <v>11795</v>
      </c>
      <c r="E11727" s="3" t="s">
        <v>9848</v>
      </c>
      <c r="F11727" s="61">
        <v>968363.6</v>
      </c>
      <c r="G11727" s="61">
        <v>968363.6</v>
      </c>
    </row>
    <row r="11728" spans="1:7" ht="22.5">
      <c r="A11728" s="1" t="str">
        <f t="shared" si="185"/>
        <v>SINAPI-I 36408</v>
      </c>
      <c r="B11728" s="3" t="s">
        <v>14774</v>
      </c>
      <c r="C11728" s="3">
        <v>36408</v>
      </c>
      <c r="D11728" s="2" t="s">
        <v>11796</v>
      </c>
      <c r="E11728" s="3" t="s">
        <v>9848</v>
      </c>
      <c r="F11728" s="61">
        <v>1182184.9099999999</v>
      </c>
      <c r="G11728" s="61">
        <v>1182184.9099999999</v>
      </c>
    </row>
    <row r="11729" spans="1:7">
      <c r="A11729" s="1" t="str">
        <f t="shared" si="185"/>
        <v>SINAPI-I 2723</v>
      </c>
      <c r="B11729" s="3" t="s">
        <v>14774</v>
      </c>
      <c r="C11729" s="3">
        <v>2723</v>
      </c>
      <c r="D11729" s="2" t="s">
        <v>11797</v>
      </c>
      <c r="E11729" s="3" t="s">
        <v>9848</v>
      </c>
      <c r="F11729" s="61">
        <v>719590.77</v>
      </c>
      <c r="G11729" s="61">
        <v>719590.77</v>
      </c>
    </row>
    <row r="11730" spans="1:7">
      <c r="A11730" s="1" t="str">
        <f t="shared" si="185"/>
        <v>SINAPI-I 10685</v>
      </c>
      <c r="B11730" s="3" t="s">
        <v>14774</v>
      </c>
      <c r="C11730" s="3">
        <v>10685</v>
      </c>
      <c r="D11730" s="2" t="s">
        <v>11798</v>
      </c>
      <c r="E11730" s="3" t="s">
        <v>9848</v>
      </c>
      <c r="F11730" s="61">
        <v>855799.07</v>
      </c>
      <c r="G11730" s="61">
        <v>855799.07</v>
      </c>
    </row>
    <row r="11731" spans="1:7" ht="22.5">
      <c r="A11731" s="1" t="str">
        <f t="shared" si="185"/>
        <v>SINAPI-I 40636</v>
      </c>
      <c r="B11731" s="3" t="s">
        <v>14774</v>
      </c>
      <c r="C11731" s="3">
        <v>40636</v>
      </c>
      <c r="D11731" s="2" t="s">
        <v>11799</v>
      </c>
      <c r="E11731" s="3" t="s">
        <v>9848</v>
      </c>
      <c r="F11731" s="61">
        <v>1185066.6399999999</v>
      </c>
      <c r="G11731" s="61">
        <v>1185066.6399999999</v>
      </c>
    </row>
    <row r="11732" spans="1:7">
      <c r="A11732" s="1" t="str">
        <f t="shared" si="185"/>
        <v>SINAPI-I 4111</v>
      </c>
      <c r="B11732" s="3" t="s">
        <v>14774</v>
      </c>
      <c r="C11732" s="3">
        <v>4111</v>
      </c>
      <c r="D11732" s="2" t="s">
        <v>11800</v>
      </c>
      <c r="E11732" s="3" t="s">
        <v>9848</v>
      </c>
      <c r="F11732" s="61">
        <v>50.86</v>
      </c>
      <c r="G11732" s="61">
        <v>50.86</v>
      </c>
    </row>
    <row r="11733" spans="1:7">
      <c r="A11733" s="1" t="str">
        <f t="shared" si="185"/>
        <v>SINAPI-I 44538</v>
      </c>
      <c r="B11733" s="3" t="s">
        <v>14774</v>
      </c>
      <c r="C11733" s="3">
        <v>44538</v>
      </c>
      <c r="D11733" s="2" t="s">
        <v>11801</v>
      </c>
      <c r="E11733" s="3" t="s">
        <v>9848</v>
      </c>
      <c r="F11733" s="61">
        <v>57.83</v>
      </c>
      <c r="G11733" s="61">
        <v>57.83</v>
      </c>
    </row>
    <row r="11734" spans="1:7">
      <c r="A11734" s="1" t="str">
        <f t="shared" si="185"/>
        <v>SINAPI-I 12</v>
      </c>
      <c r="B11734" s="3" t="s">
        <v>14774</v>
      </c>
      <c r="C11734" s="3">
        <v>12</v>
      </c>
      <c r="D11734" s="2" t="s">
        <v>11802</v>
      </c>
      <c r="E11734" s="3" t="s">
        <v>9848</v>
      </c>
      <c r="F11734" s="61">
        <v>7.29</v>
      </c>
      <c r="G11734" s="61">
        <v>7.29</v>
      </c>
    </row>
    <row r="11735" spans="1:7">
      <c r="A11735" s="1" t="str">
        <f t="shared" si="185"/>
        <v>SINAPI-I 37554</v>
      </c>
      <c r="B11735" s="3" t="s">
        <v>14774</v>
      </c>
      <c r="C11735" s="3">
        <v>37554</v>
      </c>
      <c r="D11735" s="2" t="s">
        <v>11803</v>
      </c>
      <c r="E11735" s="3" t="s">
        <v>9848</v>
      </c>
      <c r="F11735" s="61">
        <v>387.54</v>
      </c>
      <c r="G11735" s="61">
        <v>387.54</v>
      </c>
    </row>
    <row r="11736" spans="1:7">
      <c r="A11736" s="1" t="str">
        <f t="shared" si="185"/>
        <v>SINAPI-I 37555</v>
      </c>
      <c r="B11736" s="3" t="s">
        <v>14774</v>
      </c>
      <c r="C11736" s="3">
        <v>37555</v>
      </c>
      <c r="D11736" s="2" t="s">
        <v>11804</v>
      </c>
      <c r="E11736" s="3" t="s">
        <v>9848</v>
      </c>
      <c r="F11736" s="61">
        <v>471.42</v>
      </c>
      <c r="G11736" s="61">
        <v>471.42</v>
      </c>
    </row>
    <row r="11737" spans="1:7" ht="22.5">
      <c r="A11737" s="1" t="str">
        <f t="shared" si="185"/>
        <v>SINAPI-I 10902</v>
      </c>
      <c r="B11737" s="3" t="s">
        <v>14774</v>
      </c>
      <c r="C11737" s="3">
        <v>10902</v>
      </c>
      <c r="D11737" s="2" t="s">
        <v>11805</v>
      </c>
      <c r="E11737" s="3" t="s">
        <v>9848</v>
      </c>
      <c r="F11737" s="61">
        <v>118.29</v>
      </c>
      <c r="G11737" s="61">
        <v>118.29</v>
      </c>
    </row>
    <row r="11738" spans="1:7" ht="22.5">
      <c r="A11738" s="1" t="str">
        <f t="shared" si="185"/>
        <v>SINAPI-I 20965</v>
      </c>
      <c r="B11738" s="3" t="s">
        <v>14774</v>
      </c>
      <c r="C11738" s="3">
        <v>20965</v>
      </c>
      <c r="D11738" s="2" t="s">
        <v>11806</v>
      </c>
      <c r="E11738" s="3" t="s">
        <v>9848</v>
      </c>
      <c r="F11738" s="61">
        <v>119.39</v>
      </c>
      <c r="G11738" s="61">
        <v>119.39</v>
      </c>
    </row>
    <row r="11739" spans="1:7" ht="22.5">
      <c r="A11739" s="1" t="str">
        <f t="shared" si="185"/>
        <v>SINAPI-I 20966</v>
      </c>
      <c r="B11739" s="3" t="s">
        <v>14774</v>
      </c>
      <c r="C11739" s="3">
        <v>20966</v>
      </c>
      <c r="D11739" s="2" t="s">
        <v>11807</v>
      </c>
      <c r="E11739" s="3" t="s">
        <v>9848</v>
      </c>
      <c r="F11739" s="61">
        <v>128.55000000000001</v>
      </c>
      <c r="G11739" s="61">
        <v>128.55000000000001</v>
      </c>
    </row>
    <row r="11740" spans="1:7" ht="22.5">
      <c r="A11740" s="1" t="str">
        <f t="shared" si="185"/>
        <v>SINAPI-I 10903</v>
      </c>
      <c r="B11740" s="3" t="s">
        <v>14774</v>
      </c>
      <c r="C11740" s="3">
        <v>10903</v>
      </c>
      <c r="D11740" s="2" t="s">
        <v>11808</v>
      </c>
      <c r="E11740" s="3" t="s">
        <v>9848</v>
      </c>
      <c r="F11740" s="61">
        <v>194.85</v>
      </c>
      <c r="G11740" s="61">
        <v>194.85</v>
      </c>
    </row>
    <row r="11741" spans="1:7" ht="22.5">
      <c r="A11741" s="1" t="str">
        <f t="shared" si="185"/>
        <v>SINAPI-I 20967</v>
      </c>
      <c r="B11741" s="3" t="s">
        <v>14774</v>
      </c>
      <c r="C11741" s="3">
        <v>20967</v>
      </c>
      <c r="D11741" s="2" t="s">
        <v>11809</v>
      </c>
      <c r="E11741" s="3" t="s">
        <v>9848</v>
      </c>
      <c r="F11741" s="61">
        <v>194.85</v>
      </c>
      <c r="G11741" s="61">
        <v>194.85</v>
      </c>
    </row>
    <row r="11742" spans="1:7" ht="22.5">
      <c r="A11742" s="1" t="str">
        <f t="shared" si="185"/>
        <v>SINAPI-I 20968</v>
      </c>
      <c r="B11742" s="3" t="s">
        <v>14774</v>
      </c>
      <c r="C11742" s="3">
        <v>20968</v>
      </c>
      <c r="D11742" s="2" t="s">
        <v>11810</v>
      </c>
      <c r="E11742" s="3" t="s">
        <v>9848</v>
      </c>
      <c r="F11742" s="61">
        <v>213.71</v>
      </c>
      <c r="G11742" s="61">
        <v>213.71</v>
      </c>
    </row>
    <row r="11743" spans="1:7">
      <c r="A11743" s="1" t="str">
        <f t="shared" si="185"/>
        <v>SINAPI-I 11359</v>
      </c>
      <c r="B11743" s="3" t="s">
        <v>14774</v>
      </c>
      <c r="C11743" s="3">
        <v>11359</v>
      </c>
      <c r="D11743" s="2" t="s">
        <v>11811</v>
      </c>
      <c r="E11743" s="3" t="s">
        <v>9848</v>
      </c>
      <c r="F11743" s="61">
        <v>644.89</v>
      </c>
      <c r="G11743" s="61">
        <v>644.89</v>
      </c>
    </row>
    <row r="11744" spans="1:7" ht="22.5">
      <c r="A11744" s="1" t="str">
        <f t="shared" si="185"/>
        <v>SINAPI-I 39017</v>
      </c>
      <c r="B11744" s="3" t="s">
        <v>14774</v>
      </c>
      <c r="C11744" s="3">
        <v>39017</v>
      </c>
      <c r="D11744" s="2" t="s">
        <v>11812</v>
      </c>
      <c r="E11744" s="3" t="s">
        <v>9848</v>
      </c>
      <c r="F11744" s="61">
        <v>0.22</v>
      </c>
      <c r="G11744" s="61">
        <v>0.22</v>
      </c>
    </row>
    <row r="11745" spans="1:7" ht="22.5">
      <c r="A11745" s="1" t="str">
        <f t="shared" si="185"/>
        <v>SINAPI-I 39315</v>
      </c>
      <c r="B11745" s="3" t="s">
        <v>14774</v>
      </c>
      <c r="C11745" s="3">
        <v>39315</v>
      </c>
      <c r="D11745" s="2" t="s">
        <v>11813</v>
      </c>
      <c r="E11745" s="3" t="s">
        <v>9848</v>
      </c>
      <c r="F11745" s="61">
        <v>0.36</v>
      </c>
      <c r="G11745" s="61">
        <v>0.36</v>
      </c>
    </row>
    <row r="11746" spans="1:7">
      <c r="A11746" s="1" t="str">
        <f t="shared" si="185"/>
        <v>SINAPI-I 39016</v>
      </c>
      <c r="B11746" s="3" t="s">
        <v>14774</v>
      </c>
      <c r="C11746" s="3">
        <v>39016</v>
      </c>
      <c r="D11746" s="2" t="s">
        <v>11814</v>
      </c>
      <c r="E11746" s="3" t="s">
        <v>9848</v>
      </c>
      <c r="F11746" s="61">
        <v>0.37</v>
      </c>
      <c r="G11746" s="61">
        <v>0.37</v>
      </c>
    </row>
    <row r="11747" spans="1:7" ht="22.5">
      <c r="A11747" s="1" t="str">
        <f t="shared" si="185"/>
        <v>SINAPI-I 39481</v>
      </c>
      <c r="B11747" s="3" t="s">
        <v>14774</v>
      </c>
      <c r="C11747" s="3">
        <v>39481</v>
      </c>
      <c r="D11747" s="2" t="s">
        <v>11815</v>
      </c>
      <c r="E11747" s="3" t="s">
        <v>9848</v>
      </c>
      <c r="F11747" s="61">
        <v>1.79</v>
      </c>
      <c r="G11747" s="61">
        <v>1.79</v>
      </c>
    </row>
    <row r="11748" spans="1:7" ht="22.5">
      <c r="A11748" s="1" t="str">
        <f t="shared" si="185"/>
        <v>SINAPI-I 39013</v>
      </c>
      <c r="B11748" s="3" t="s">
        <v>14774</v>
      </c>
      <c r="C11748" s="3">
        <v>39013</v>
      </c>
      <c r="D11748" s="2" t="s">
        <v>11816</v>
      </c>
      <c r="E11748" s="3" t="s">
        <v>9848</v>
      </c>
      <c r="F11748" s="61">
        <v>1.53</v>
      </c>
      <c r="G11748" s="61">
        <v>1.53</v>
      </c>
    </row>
    <row r="11749" spans="1:7" ht="22.5">
      <c r="A11749" s="1" t="str">
        <f t="shared" si="185"/>
        <v>SINAPI-I 44919</v>
      </c>
      <c r="B11749" s="3" t="s">
        <v>14774</v>
      </c>
      <c r="C11749" s="3">
        <v>44919</v>
      </c>
      <c r="D11749" s="2" t="s">
        <v>11817</v>
      </c>
      <c r="E11749" s="3" t="s">
        <v>9848</v>
      </c>
      <c r="F11749" s="61">
        <v>2.85</v>
      </c>
      <c r="G11749" s="61">
        <v>2.85</v>
      </c>
    </row>
    <row r="11750" spans="1:7">
      <c r="A11750" s="1" t="str">
        <f t="shared" si="185"/>
        <v>SINAPI-I 40433</v>
      </c>
      <c r="B11750" s="3" t="s">
        <v>14774</v>
      </c>
      <c r="C11750" s="3">
        <v>40433</v>
      </c>
      <c r="D11750" s="2" t="s">
        <v>11818</v>
      </c>
      <c r="E11750" s="3" t="s">
        <v>9848</v>
      </c>
      <c r="F11750" s="61">
        <v>1.58</v>
      </c>
      <c r="G11750" s="61">
        <v>1.58</v>
      </c>
    </row>
    <row r="11751" spans="1:7" ht="22.5">
      <c r="A11751" s="1" t="str">
        <f t="shared" si="185"/>
        <v>SINAPI-I 20219</v>
      </c>
      <c r="B11751" s="3" t="s">
        <v>14774</v>
      </c>
      <c r="C11751" s="3">
        <v>20219</v>
      </c>
      <c r="D11751" s="2" t="s">
        <v>11819</v>
      </c>
      <c r="E11751" s="3" t="s">
        <v>9848</v>
      </c>
      <c r="F11751" s="61">
        <v>140400</v>
      </c>
      <c r="G11751" s="61">
        <v>140400</v>
      </c>
    </row>
    <row r="11752" spans="1:7" ht="22.5">
      <c r="A11752" s="1" t="str">
        <f t="shared" si="185"/>
        <v>SINAPI-I 36484</v>
      </c>
      <c r="B11752" s="3" t="s">
        <v>14774</v>
      </c>
      <c r="C11752" s="3">
        <v>36484</v>
      </c>
      <c r="D11752" s="2" t="s">
        <v>11820</v>
      </c>
      <c r="E11752" s="3" t="s">
        <v>9848</v>
      </c>
      <c r="F11752" s="61">
        <v>298043.63</v>
      </c>
      <c r="G11752" s="61">
        <v>298043.63</v>
      </c>
    </row>
    <row r="11753" spans="1:7">
      <c r="A11753" s="1" t="str">
        <f t="shared" si="185"/>
        <v>SINAPI-I 38368</v>
      </c>
      <c r="B11753" s="3" t="s">
        <v>14774</v>
      </c>
      <c r="C11753" s="3">
        <v>38368</v>
      </c>
      <c r="D11753" s="2" t="s">
        <v>11821</v>
      </c>
      <c r="E11753" s="3" t="s">
        <v>9848</v>
      </c>
      <c r="F11753" s="61">
        <v>7.89</v>
      </c>
      <c r="G11753" s="61">
        <v>7.89</v>
      </c>
    </row>
    <row r="11754" spans="1:7">
      <c r="A11754" s="1" t="str">
        <f t="shared" si="185"/>
        <v>SINAPI-I 38367</v>
      </c>
      <c r="B11754" s="3" t="s">
        <v>14774</v>
      </c>
      <c r="C11754" s="3">
        <v>38367</v>
      </c>
      <c r="D11754" s="2" t="s">
        <v>11822</v>
      </c>
      <c r="E11754" s="3" t="s">
        <v>9848</v>
      </c>
      <c r="F11754" s="61">
        <v>13.01</v>
      </c>
      <c r="G11754" s="61">
        <v>13.01</v>
      </c>
    </row>
    <row r="11755" spans="1:7">
      <c r="A11755" s="1" t="str">
        <f t="shared" si="185"/>
        <v>SINAPI-I 38091</v>
      </c>
      <c r="B11755" s="3" t="s">
        <v>14774</v>
      </c>
      <c r="C11755" s="3">
        <v>38091</v>
      </c>
      <c r="D11755" s="2" t="s">
        <v>11823</v>
      </c>
      <c r="E11755" s="3" t="s">
        <v>9848</v>
      </c>
      <c r="F11755" s="61">
        <v>2.48</v>
      </c>
      <c r="G11755" s="61">
        <v>2.48</v>
      </c>
    </row>
    <row r="11756" spans="1:7">
      <c r="A11756" s="1" t="str">
        <f t="shared" si="185"/>
        <v>SINAPI-I 38095</v>
      </c>
      <c r="B11756" s="3" t="s">
        <v>14774</v>
      </c>
      <c r="C11756" s="3">
        <v>38095</v>
      </c>
      <c r="D11756" s="2" t="s">
        <v>11824</v>
      </c>
      <c r="E11756" s="3" t="s">
        <v>9848</v>
      </c>
      <c r="F11756" s="61">
        <v>5.24</v>
      </c>
      <c r="G11756" s="61">
        <v>5.24</v>
      </c>
    </row>
    <row r="11757" spans="1:7">
      <c r="A11757" s="1" t="str">
        <f t="shared" si="185"/>
        <v>SINAPI-I 38092</v>
      </c>
      <c r="B11757" s="3" t="s">
        <v>14774</v>
      </c>
      <c r="C11757" s="3">
        <v>38092</v>
      </c>
      <c r="D11757" s="2" t="s">
        <v>11825</v>
      </c>
      <c r="E11757" s="3" t="s">
        <v>9848</v>
      </c>
      <c r="F11757" s="61">
        <v>2.35</v>
      </c>
      <c r="G11757" s="61">
        <v>2.35</v>
      </c>
    </row>
    <row r="11758" spans="1:7">
      <c r="A11758" s="1" t="str">
        <f t="shared" si="185"/>
        <v>SINAPI-I 38093</v>
      </c>
      <c r="B11758" s="3" t="s">
        <v>14774</v>
      </c>
      <c r="C11758" s="3">
        <v>38093</v>
      </c>
      <c r="D11758" s="2" t="s">
        <v>11826</v>
      </c>
      <c r="E11758" s="3" t="s">
        <v>9848</v>
      </c>
      <c r="F11758" s="61">
        <v>2.4300000000000002</v>
      </c>
      <c r="G11758" s="61">
        <v>2.4300000000000002</v>
      </c>
    </row>
    <row r="11759" spans="1:7">
      <c r="A11759" s="1" t="str">
        <f t="shared" si="185"/>
        <v>SINAPI-I 38096</v>
      </c>
      <c r="B11759" s="3" t="s">
        <v>14774</v>
      </c>
      <c r="C11759" s="3">
        <v>38096</v>
      </c>
      <c r="D11759" s="2" t="s">
        <v>11827</v>
      </c>
      <c r="E11759" s="3" t="s">
        <v>9848</v>
      </c>
      <c r="F11759" s="61">
        <v>5.64</v>
      </c>
      <c r="G11759" s="61">
        <v>5.64</v>
      </c>
    </row>
    <row r="11760" spans="1:7">
      <c r="A11760" s="1" t="str">
        <f t="shared" si="185"/>
        <v>SINAPI-I 38094</v>
      </c>
      <c r="B11760" s="3" t="s">
        <v>14774</v>
      </c>
      <c r="C11760" s="3">
        <v>38094</v>
      </c>
      <c r="D11760" s="2" t="s">
        <v>11828</v>
      </c>
      <c r="E11760" s="3" t="s">
        <v>9848</v>
      </c>
      <c r="F11760" s="61">
        <v>2.97</v>
      </c>
      <c r="G11760" s="61">
        <v>2.97</v>
      </c>
    </row>
    <row r="11761" spans="1:7">
      <c r="A11761" s="1" t="str">
        <f t="shared" si="185"/>
        <v>SINAPI-I 38097</v>
      </c>
      <c r="B11761" s="3" t="s">
        <v>14774</v>
      </c>
      <c r="C11761" s="3">
        <v>38097</v>
      </c>
      <c r="D11761" s="2" t="s">
        <v>11829</v>
      </c>
      <c r="E11761" s="3" t="s">
        <v>9848</v>
      </c>
      <c r="F11761" s="61">
        <v>6.04</v>
      </c>
      <c r="G11761" s="61">
        <v>6.04</v>
      </c>
    </row>
    <row r="11762" spans="1:7">
      <c r="A11762" s="1" t="str">
        <f t="shared" si="185"/>
        <v>SINAPI-I 38098</v>
      </c>
      <c r="B11762" s="3" t="s">
        <v>14774</v>
      </c>
      <c r="C11762" s="3">
        <v>38098</v>
      </c>
      <c r="D11762" s="2" t="s">
        <v>11830</v>
      </c>
      <c r="E11762" s="3" t="s">
        <v>9848</v>
      </c>
      <c r="F11762" s="61">
        <v>6.04</v>
      </c>
      <c r="G11762" s="61">
        <v>6.04</v>
      </c>
    </row>
    <row r="11763" spans="1:7">
      <c r="A11763" s="1" t="str">
        <f t="shared" si="185"/>
        <v>SINAPI-I 11186</v>
      </c>
      <c r="B11763" s="3" t="s">
        <v>14774</v>
      </c>
      <c r="C11763" s="3">
        <v>11186</v>
      </c>
      <c r="D11763" s="2" t="s">
        <v>11831</v>
      </c>
      <c r="E11763" s="3" t="s">
        <v>9847</v>
      </c>
      <c r="F11763" s="61">
        <v>516</v>
      </c>
      <c r="G11763" s="61">
        <v>516</v>
      </c>
    </row>
    <row r="11764" spans="1:7" ht="22.5">
      <c r="A11764" s="1" t="str">
        <f t="shared" si="185"/>
        <v>SINAPI-I 11558</v>
      </c>
      <c r="B11764" s="3" t="s">
        <v>14774</v>
      </c>
      <c r="C11764" s="3">
        <v>11558</v>
      </c>
      <c r="D11764" s="2" t="s">
        <v>11832</v>
      </c>
      <c r="E11764" s="3" t="s">
        <v>14762</v>
      </c>
      <c r="F11764" s="61">
        <v>14.34</v>
      </c>
      <c r="G11764" s="61">
        <v>14.34</v>
      </c>
    </row>
    <row r="11765" spans="1:7" ht="22.5">
      <c r="A11765" s="1" t="str">
        <f t="shared" si="185"/>
        <v>SINAPI-I 11557</v>
      </c>
      <c r="B11765" s="3" t="s">
        <v>14774</v>
      </c>
      <c r="C11765" s="3">
        <v>11557</v>
      </c>
      <c r="D11765" s="2" t="s">
        <v>11833</v>
      </c>
      <c r="E11765" s="3" t="s">
        <v>14762</v>
      </c>
      <c r="F11765" s="61">
        <v>36.29</v>
      </c>
      <c r="G11765" s="61">
        <v>36.29</v>
      </c>
    </row>
    <row r="11766" spans="1:7">
      <c r="A11766" s="1" t="str">
        <f t="shared" si="185"/>
        <v>SINAPI-I 2759</v>
      </c>
      <c r="B11766" s="3" t="s">
        <v>14774</v>
      </c>
      <c r="C11766" s="3">
        <v>2759</v>
      </c>
      <c r="D11766" s="2" t="s">
        <v>11834</v>
      </c>
      <c r="E11766" s="3" t="s">
        <v>9848</v>
      </c>
      <c r="F11766" s="61">
        <v>9.68</v>
      </c>
      <c r="G11766" s="61">
        <v>9.68</v>
      </c>
    </row>
    <row r="11767" spans="1:7">
      <c r="A11767" s="1" t="str">
        <f t="shared" si="185"/>
        <v>SINAPI-I 38124</v>
      </c>
      <c r="B11767" s="3" t="s">
        <v>14774</v>
      </c>
      <c r="C11767" s="3">
        <v>38124</v>
      </c>
      <c r="D11767" s="2" t="s">
        <v>11835</v>
      </c>
      <c r="E11767" s="3" t="s">
        <v>9848</v>
      </c>
      <c r="F11767" s="61">
        <v>28</v>
      </c>
      <c r="G11767" s="61">
        <v>28</v>
      </c>
    </row>
    <row r="11768" spans="1:7">
      <c r="A11768" s="1" t="str">
        <f t="shared" si="185"/>
        <v>SINAPI-I 38380</v>
      </c>
      <c r="B11768" s="3" t="s">
        <v>14774</v>
      </c>
      <c r="C11768" s="3">
        <v>38380</v>
      </c>
      <c r="D11768" s="2" t="s">
        <v>11836</v>
      </c>
      <c r="E11768" s="3" t="s">
        <v>9848</v>
      </c>
      <c r="F11768" s="61">
        <v>21.65</v>
      </c>
      <c r="G11768" s="61">
        <v>21.65</v>
      </c>
    </row>
    <row r="11769" spans="1:7">
      <c r="A11769" s="1" t="str">
        <f t="shared" si="185"/>
        <v>SINAPI-I 45278</v>
      </c>
      <c r="B11769" s="3" t="s">
        <v>14774</v>
      </c>
      <c r="C11769" s="3">
        <v>45278</v>
      </c>
      <c r="D11769" s="2" t="s">
        <v>11837</v>
      </c>
      <c r="E11769" s="3" t="s">
        <v>9848</v>
      </c>
      <c r="F11769" s="61">
        <v>112.37</v>
      </c>
      <c r="G11769" s="61">
        <v>112.37</v>
      </c>
    </row>
    <row r="11770" spans="1:7" ht="22.5">
      <c r="A11770" s="1" t="str">
        <f t="shared" si="185"/>
        <v>SINAPI-I 42429</v>
      </c>
      <c r="B11770" s="3" t="s">
        <v>14774</v>
      </c>
      <c r="C11770" s="3">
        <v>42429</v>
      </c>
      <c r="D11770" s="2" t="s">
        <v>11838</v>
      </c>
      <c r="E11770" s="3" t="s">
        <v>9848</v>
      </c>
      <c r="F11770" s="61">
        <v>6025.1</v>
      </c>
      <c r="G11770" s="61">
        <v>6025.1</v>
      </c>
    </row>
    <row r="11771" spans="1:7">
      <c r="A11771" s="1" t="str">
        <f t="shared" si="185"/>
        <v>SINAPI-I 39616</v>
      </c>
      <c r="B11771" s="3" t="s">
        <v>14774</v>
      </c>
      <c r="C11771" s="3">
        <v>39616</v>
      </c>
      <c r="D11771" s="2" t="s">
        <v>11839</v>
      </c>
      <c r="E11771" s="3" t="s">
        <v>9848</v>
      </c>
      <c r="F11771" s="61">
        <v>407.55</v>
      </c>
      <c r="G11771" s="61">
        <v>407.55</v>
      </c>
    </row>
    <row r="11772" spans="1:7">
      <c r="A11772" s="1" t="str">
        <f t="shared" si="185"/>
        <v>SINAPI-I 39618</v>
      </c>
      <c r="B11772" s="3" t="s">
        <v>14774</v>
      </c>
      <c r="C11772" s="3">
        <v>39618</v>
      </c>
      <c r="D11772" s="2" t="s">
        <v>11840</v>
      </c>
      <c r="E11772" s="3" t="s">
        <v>9848</v>
      </c>
      <c r="F11772" s="61">
        <v>739.23</v>
      </c>
      <c r="G11772" s="61">
        <v>739.23</v>
      </c>
    </row>
    <row r="11773" spans="1:7">
      <c r="A11773" s="1" t="str">
        <f t="shared" si="185"/>
        <v>SINAPI-I 39619</v>
      </c>
      <c r="B11773" s="3" t="s">
        <v>14774</v>
      </c>
      <c r="C11773" s="3">
        <v>39619</v>
      </c>
      <c r="D11773" s="2" t="s">
        <v>11841</v>
      </c>
      <c r="E11773" s="3" t="s">
        <v>9848</v>
      </c>
      <c r="F11773" s="61">
        <v>1012.44</v>
      </c>
      <c r="G11773" s="61">
        <v>1012.44</v>
      </c>
    </row>
    <row r="11774" spans="1:7">
      <c r="A11774" s="1" t="str">
        <f t="shared" si="185"/>
        <v>SINAPI-I 39613</v>
      </c>
      <c r="B11774" s="3" t="s">
        <v>14774</v>
      </c>
      <c r="C11774" s="3">
        <v>39613</v>
      </c>
      <c r="D11774" s="2" t="s">
        <v>11842</v>
      </c>
      <c r="E11774" s="3" t="s">
        <v>9848</v>
      </c>
      <c r="F11774" s="61">
        <v>161.88999999999999</v>
      </c>
      <c r="G11774" s="61">
        <v>161.88999999999999</v>
      </c>
    </row>
    <row r="11775" spans="1:7">
      <c r="A11775" s="1" t="str">
        <f t="shared" si="185"/>
        <v>SINAPI-I 39614</v>
      </c>
      <c r="B11775" s="3" t="s">
        <v>14774</v>
      </c>
      <c r="C11775" s="3">
        <v>39614</v>
      </c>
      <c r="D11775" s="2" t="s">
        <v>11843</v>
      </c>
      <c r="E11775" s="3" t="s">
        <v>9848</v>
      </c>
      <c r="F11775" s="61">
        <v>236.18</v>
      </c>
      <c r="G11775" s="61">
        <v>236.18</v>
      </c>
    </row>
    <row r="11776" spans="1:7" ht="22.5">
      <c r="A11776" s="1" t="str">
        <f t="shared" si="185"/>
        <v>SINAPI-I 38538</v>
      </c>
      <c r="B11776" s="3" t="s">
        <v>14774</v>
      </c>
      <c r="C11776" s="3">
        <v>38538</v>
      </c>
      <c r="D11776" s="2" t="s">
        <v>11844</v>
      </c>
      <c r="E11776" s="3" t="s">
        <v>9849</v>
      </c>
      <c r="F11776" s="61">
        <v>86</v>
      </c>
      <c r="G11776" s="61">
        <v>86</v>
      </c>
    </row>
    <row r="11777" spans="1:7" ht="22.5">
      <c r="A11777" s="1" t="str">
        <f t="shared" si="185"/>
        <v>SINAPI-I 38539</v>
      </c>
      <c r="B11777" s="3" t="s">
        <v>14774</v>
      </c>
      <c r="C11777" s="3">
        <v>38539</v>
      </c>
      <c r="D11777" s="2" t="s">
        <v>11845</v>
      </c>
      <c r="E11777" s="3" t="s">
        <v>9849</v>
      </c>
      <c r="F11777" s="61">
        <v>116.95</v>
      </c>
      <c r="G11777" s="61">
        <v>116.95</v>
      </c>
    </row>
    <row r="11778" spans="1:7" ht="22.5">
      <c r="A11778" s="1" t="str">
        <f t="shared" si="185"/>
        <v>SINAPI-I 38540</v>
      </c>
      <c r="B11778" s="3" t="s">
        <v>14774</v>
      </c>
      <c r="C11778" s="3">
        <v>38540</v>
      </c>
      <c r="D11778" s="2" t="s">
        <v>11846</v>
      </c>
      <c r="E11778" s="3" t="s">
        <v>9849</v>
      </c>
      <c r="F11778" s="61">
        <v>299.70999999999998</v>
      </c>
      <c r="G11778" s="61">
        <v>299.70999999999998</v>
      </c>
    </row>
    <row r="11779" spans="1:7">
      <c r="A11779" s="1" t="str">
        <f t="shared" si="185"/>
        <v>SINAPI-I 38384</v>
      </c>
      <c r="B11779" s="3" t="s">
        <v>14774</v>
      </c>
      <c r="C11779" s="3">
        <v>38384</v>
      </c>
      <c r="D11779" s="2" t="s">
        <v>11847</v>
      </c>
      <c r="E11779" s="3" t="s">
        <v>9848</v>
      </c>
      <c r="F11779" s="61">
        <v>15.59</v>
      </c>
      <c r="G11779" s="61">
        <v>15.59</v>
      </c>
    </row>
    <row r="11780" spans="1:7">
      <c r="A11780" s="1" t="str">
        <f t="shared" si="185"/>
        <v>SINAPI-I 13</v>
      </c>
      <c r="B11780" s="3" t="s">
        <v>14774</v>
      </c>
      <c r="C11780" s="3">
        <v>13</v>
      </c>
      <c r="D11780" s="2" t="s">
        <v>11848</v>
      </c>
      <c r="E11780" s="3" t="s">
        <v>9851</v>
      </c>
      <c r="F11780" s="61">
        <v>20.92</v>
      </c>
      <c r="G11780" s="61">
        <v>20.92</v>
      </c>
    </row>
    <row r="11781" spans="1:7">
      <c r="A11781" s="1" t="str">
        <f t="shared" si="185"/>
        <v>SINAPI-I 2762</v>
      </c>
      <c r="B11781" s="3" t="s">
        <v>14774</v>
      </c>
      <c r="C11781" s="3">
        <v>2762</v>
      </c>
      <c r="D11781" s="2" t="s">
        <v>11849</v>
      </c>
      <c r="E11781" s="3" t="s">
        <v>9849</v>
      </c>
      <c r="F11781" s="61">
        <v>12.1</v>
      </c>
      <c r="G11781" s="61">
        <v>12.1</v>
      </c>
    </row>
    <row r="11782" spans="1:7" ht="22.5">
      <c r="A11782" s="1" t="str">
        <f t="shared" si="185"/>
        <v>SINAPI-I 21142</v>
      </c>
      <c r="B11782" s="3" t="s">
        <v>14774</v>
      </c>
      <c r="C11782" s="3">
        <v>21142</v>
      </c>
      <c r="D11782" s="2" t="s">
        <v>11850</v>
      </c>
      <c r="E11782" s="3" t="s">
        <v>9848</v>
      </c>
      <c r="F11782" s="61">
        <v>34.880000000000003</v>
      </c>
      <c r="G11782" s="61">
        <v>34.880000000000003</v>
      </c>
    </row>
    <row r="11783" spans="1:7">
      <c r="A11783" s="1" t="str">
        <f t="shared" si="185"/>
        <v>SINAPI-I 4223</v>
      </c>
      <c r="B11783" s="3" t="s">
        <v>14774</v>
      </c>
      <c r="C11783" s="3">
        <v>4223</v>
      </c>
      <c r="D11783" s="2" t="s">
        <v>11851</v>
      </c>
      <c r="E11783" s="3" t="s">
        <v>9864</v>
      </c>
      <c r="F11783" s="61">
        <v>3.97</v>
      </c>
      <c r="G11783" s="61">
        <v>3.97</v>
      </c>
    </row>
    <row r="11784" spans="1:7">
      <c r="A11784" s="1" t="str">
        <f t="shared" si="185"/>
        <v>SINAPI-I 37372</v>
      </c>
      <c r="B11784" s="3" t="s">
        <v>14774</v>
      </c>
      <c r="C11784" s="3">
        <v>37372</v>
      </c>
      <c r="D11784" s="2" t="s">
        <v>11852</v>
      </c>
      <c r="E11784" s="3" t="s">
        <v>9854</v>
      </c>
      <c r="F11784" s="61">
        <v>1.43</v>
      </c>
      <c r="G11784" s="61">
        <v>1.43</v>
      </c>
    </row>
    <row r="11785" spans="1:7">
      <c r="A11785" s="1" t="str">
        <f t="shared" ref="A11785:A11848" si="186">CONCATENATE($B11785," ",$C11785)</f>
        <v>SINAPI-I 40863</v>
      </c>
      <c r="B11785" s="3" t="s">
        <v>14774</v>
      </c>
      <c r="C11785" s="3">
        <v>40863</v>
      </c>
      <c r="D11785" s="2" t="s">
        <v>11853</v>
      </c>
      <c r="E11785" s="3" t="s">
        <v>9855</v>
      </c>
      <c r="F11785" s="61">
        <v>270.51</v>
      </c>
      <c r="G11785" s="61">
        <v>270.51</v>
      </c>
    </row>
    <row r="11786" spans="1:7">
      <c r="A11786" s="1" t="str">
        <f t="shared" si="186"/>
        <v>SINAPI-I 38475</v>
      </c>
      <c r="B11786" s="3" t="s">
        <v>14774</v>
      </c>
      <c r="C11786" s="3">
        <v>38475</v>
      </c>
      <c r="D11786" s="2" t="s">
        <v>11854</v>
      </c>
      <c r="E11786" s="3" t="s">
        <v>9848</v>
      </c>
      <c r="F11786" s="61">
        <v>59.34</v>
      </c>
      <c r="G11786" s="61">
        <v>59.34</v>
      </c>
    </row>
    <row r="11787" spans="1:7">
      <c r="A11787" s="1" t="str">
        <f t="shared" si="186"/>
        <v>SINAPI-I 38474</v>
      </c>
      <c r="B11787" s="3" t="s">
        <v>14774</v>
      </c>
      <c r="C11787" s="3">
        <v>38474</v>
      </c>
      <c r="D11787" s="2" t="s">
        <v>11855</v>
      </c>
      <c r="E11787" s="3" t="s">
        <v>9848</v>
      </c>
      <c r="F11787" s="61">
        <v>60.16</v>
      </c>
      <c r="G11787" s="61">
        <v>60.16</v>
      </c>
    </row>
    <row r="11788" spans="1:7">
      <c r="A11788" s="1" t="str">
        <f t="shared" si="186"/>
        <v>SINAPI-I 10886</v>
      </c>
      <c r="B11788" s="3" t="s">
        <v>14774</v>
      </c>
      <c r="C11788" s="3">
        <v>10886</v>
      </c>
      <c r="D11788" s="2" t="s">
        <v>11856</v>
      </c>
      <c r="E11788" s="3" t="s">
        <v>9848</v>
      </c>
      <c r="F11788" s="61">
        <v>201.25</v>
      </c>
      <c r="G11788" s="61">
        <v>201.25</v>
      </c>
    </row>
    <row r="11789" spans="1:7">
      <c r="A11789" s="1" t="str">
        <f t="shared" si="186"/>
        <v>SINAPI-I 10888</v>
      </c>
      <c r="B11789" s="3" t="s">
        <v>14774</v>
      </c>
      <c r="C11789" s="3">
        <v>10888</v>
      </c>
      <c r="D11789" s="2" t="s">
        <v>11857</v>
      </c>
      <c r="E11789" s="3" t="s">
        <v>9848</v>
      </c>
      <c r="F11789" s="61">
        <v>636.91999999999996</v>
      </c>
      <c r="G11789" s="61">
        <v>636.91999999999996</v>
      </c>
    </row>
    <row r="11790" spans="1:7">
      <c r="A11790" s="1" t="str">
        <f t="shared" si="186"/>
        <v>SINAPI-I 10889</v>
      </c>
      <c r="B11790" s="3" t="s">
        <v>14774</v>
      </c>
      <c r="C11790" s="3">
        <v>10889</v>
      </c>
      <c r="D11790" s="2" t="s">
        <v>11858</v>
      </c>
      <c r="E11790" s="3" t="s">
        <v>9848</v>
      </c>
      <c r="F11790" s="61">
        <v>690</v>
      </c>
      <c r="G11790" s="61">
        <v>690</v>
      </c>
    </row>
    <row r="11791" spans="1:7">
      <c r="A11791" s="1" t="str">
        <f t="shared" si="186"/>
        <v>SINAPI-I 10890</v>
      </c>
      <c r="B11791" s="3" t="s">
        <v>14774</v>
      </c>
      <c r="C11791" s="3">
        <v>10890</v>
      </c>
      <c r="D11791" s="2" t="s">
        <v>11859</v>
      </c>
      <c r="E11791" s="3" t="s">
        <v>9848</v>
      </c>
      <c r="F11791" s="61">
        <v>318.45999999999998</v>
      </c>
      <c r="G11791" s="61">
        <v>318.45999999999998</v>
      </c>
    </row>
    <row r="11792" spans="1:7">
      <c r="A11792" s="1" t="str">
        <f t="shared" si="186"/>
        <v>SINAPI-I 10891</v>
      </c>
      <c r="B11792" s="3" t="s">
        <v>14774</v>
      </c>
      <c r="C11792" s="3">
        <v>10891</v>
      </c>
      <c r="D11792" s="2" t="s">
        <v>11860</v>
      </c>
      <c r="E11792" s="3" t="s">
        <v>9848</v>
      </c>
      <c r="F11792" s="61">
        <v>194.61</v>
      </c>
      <c r="G11792" s="61">
        <v>194.61</v>
      </c>
    </row>
    <row r="11793" spans="1:7">
      <c r="A11793" s="1" t="str">
        <f t="shared" si="186"/>
        <v>SINAPI-I 10892</v>
      </c>
      <c r="B11793" s="3" t="s">
        <v>14774</v>
      </c>
      <c r="C11793" s="3">
        <v>10892</v>
      </c>
      <c r="D11793" s="2" t="s">
        <v>11861</v>
      </c>
      <c r="E11793" s="3" t="s">
        <v>9848</v>
      </c>
      <c r="F11793" s="61">
        <v>230</v>
      </c>
      <c r="G11793" s="61">
        <v>230</v>
      </c>
    </row>
    <row r="11794" spans="1:7">
      <c r="A11794" s="1" t="str">
        <f t="shared" si="186"/>
        <v>SINAPI-I 20977</v>
      </c>
      <c r="B11794" s="3" t="s">
        <v>14774</v>
      </c>
      <c r="C11794" s="3">
        <v>20977</v>
      </c>
      <c r="D11794" s="2" t="s">
        <v>11862</v>
      </c>
      <c r="E11794" s="3" t="s">
        <v>9848</v>
      </c>
      <c r="F11794" s="61">
        <v>274.23</v>
      </c>
      <c r="G11794" s="61">
        <v>274.23</v>
      </c>
    </row>
    <row r="11795" spans="1:7">
      <c r="A11795" s="1" t="str">
        <f t="shared" si="186"/>
        <v>SINAPI-I 3073</v>
      </c>
      <c r="B11795" s="3" t="s">
        <v>14774</v>
      </c>
      <c r="C11795" s="3">
        <v>3073</v>
      </c>
      <c r="D11795" s="2" t="s">
        <v>11863</v>
      </c>
      <c r="E11795" s="3" t="s">
        <v>9848</v>
      </c>
      <c r="F11795" s="61">
        <v>245.92</v>
      </c>
      <c r="G11795" s="61">
        <v>245.92</v>
      </c>
    </row>
    <row r="11796" spans="1:7">
      <c r="A11796" s="1" t="str">
        <f t="shared" si="186"/>
        <v>SINAPI-I 3074</v>
      </c>
      <c r="B11796" s="3" t="s">
        <v>14774</v>
      </c>
      <c r="C11796" s="3">
        <v>3074</v>
      </c>
      <c r="D11796" s="2" t="s">
        <v>11864</v>
      </c>
      <c r="E11796" s="3" t="s">
        <v>9848</v>
      </c>
      <c r="F11796" s="61">
        <v>155.26</v>
      </c>
      <c r="G11796" s="61">
        <v>155.26</v>
      </c>
    </row>
    <row r="11797" spans="1:7">
      <c r="A11797" s="1" t="str">
        <f t="shared" si="186"/>
        <v>SINAPI-I 3076</v>
      </c>
      <c r="B11797" s="3" t="s">
        <v>14774</v>
      </c>
      <c r="C11797" s="3">
        <v>3076</v>
      </c>
      <c r="D11797" s="2" t="s">
        <v>11865</v>
      </c>
      <c r="E11797" s="3" t="s">
        <v>9848</v>
      </c>
      <c r="F11797" s="61">
        <v>202.17</v>
      </c>
      <c r="G11797" s="61">
        <v>202.17</v>
      </c>
    </row>
    <row r="11798" spans="1:7">
      <c r="A11798" s="1" t="str">
        <f t="shared" si="186"/>
        <v>SINAPI-I 3075</v>
      </c>
      <c r="B11798" s="3" t="s">
        <v>14774</v>
      </c>
      <c r="C11798" s="3">
        <v>3075</v>
      </c>
      <c r="D11798" s="2" t="s">
        <v>11866</v>
      </c>
      <c r="E11798" s="3" t="s">
        <v>9848</v>
      </c>
      <c r="F11798" s="61">
        <v>127.76</v>
      </c>
      <c r="G11798" s="61">
        <v>127.76</v>
      </c>
    </row>
    <row r="11799" spans="1:7">
      <c r="A11799" s="1" t="str">
        <f t="shared" si="186"/>
        <v>SINAPI-I 10781</v>
      </c>
      <c r="B11799" s="3" t="s">
        <v>14774</v>
      </c>
      <c r="C11799" s="3">
        <v>10781</v>
      </c>
      <c r="D11799" s="2" t="s">
        <v>11867</v>
      </c>
      <c r="E11799" s="3" t="s">
        <v>9848</v>
      </c>
      <c r="F11799" s="61">
        <v>17.32</v>
      </c>
      <c r="G11799" s="61">
        <v>17.32</v>
      </c>
    </row>
    <row r="11800" spans="1:7" ht="22.5">
      <c r="A11800" s="1" t="str">
        <f t="shared" si="186"/>
        <v>SINAPI-I 11480</v>
      </c>
      <c r="B11800" s="3" t="s">
        <v>14774</v>
      </c>
      <c r="C11800" s="3">
        <v>11480</v>
      </c>
      <c r="D11800" s="2" t="s">
        <v>11868</v>
      </c>
      <c r="E11800" s="3" t="s">
        <v>14764</v>
      </c>
      <c r="F11800" s="61">
        <v>148.88999999999999</v>
      </c>
      <c r="G11800" s="61">
        <v>148.88999999999999</v>
      </c>
    </row>
    <row r="11801" spans="1:7" ht="22.5">
      <c r="A11801" s="1" t="str">
        <f t="shared" si="186"/>
        <v>SINAPI-I 43612</v>
      </c>
      <c r="B11801" s="3" t="s">
        <v>14774</v>
      </c>
      <c r="C11801" s="3">
        <v>43612</v>
      </c>
      <c r="D11801" s="2" t="s">
        <v>11869</v>
      </c>
      <c r="E11801" s="3" t="s">
        <v>14764</v>
      </c>
      <c r="F11801" s="61">
        <v>117.19</v>
      </c>
      <c r="G11801" s="61">
        <v>117.19</v>
      </c>
    </row>
    <row r="11802" spans="1:7" ht="22.5">
      <c r="A11802" s="1" t="str">
        <f t="shared" si="186"/>
        <v>SINAPI-I 43613</v>
      </c>
      <c r="B11802" s="3" t="s">
        <v>14774</v>
      </c>
      <c r="C11802" s="3">
        <v>43613</v>
      </c>
      <c r="D11802" s="2" t="s">
        <v>11870</v>
      </c>
      <c r="E11802" s="3" t="s">
        <v>14764</v>
      </c>
      <c r="F11802" s="61">
        <v>97.02</v>
      </c>
      <c r="G11802" s="61">
        <v>97.02</v>
      </c>
    </row>
    <row r="11803" spans="1:7" ht="33.75">
      <c r="A11803" s="1" t="str">
        <f t="shared" si="186"/>
        <v>SINAPI-I 11469</v>
      </c>
      <c r="B11803" s="3" t="s">
        <v>14774</v>
      </c>
      <c r="C11803" s="3">
        <v>11469</v>
      </c>
      <c r="D11803" s="2" t="s">
        <v>11871</v>
      </c>
      <c r="E11803" s="3" t="s">
        <v>9848</v>
      </c>
      <c r="F11803" s="61">
        <v>15.89</v>
      </c>
      <c r="G11803" s="61">
        <v>15.89</v>
      </c>
    </row>
    <row r="11804" spans="1:7" ht="22.5">
      <c r="A11804" s="1" t="str">
        <f t="shared" si="186"/>
        <v>SINAPI-I 11468</v>
      </c>
      <c r="B11804" s="3" t="s">
        <v>14774</v>
      </c>
      <c r="C11804" s="3">
        <v>11468</v>
      </c>
      <c r="D11804" s="2" t="s">
        <v>11872</v>
      </c>
      <c r="E11804" s="3" t="s">
        <v>9848</v>
      </c>
      <c r="F11804" s="61">
        <v>15.9</v>
      </c>
      <c r="G11804" s="61">
        <v>15.9</v>
      </c>
    </row>
    <row r="11805" spans="1:7" ht="22.5">
      <c r="A11805" s="1" t="str">
        <f t="shared" si="186"/>
        <v>SINAPI-I 11484</v>
      </c>
      <c r="B11805" s="3" t="s">
        <v>14774</v>
      </c>
      <c r="C11805" s="3">
        <v>11484</v>
      </c>
      <c r="D11805" s="2" t="s">
        <v>11873</v>
      </c>
      <c r="E11805" s="3" t="s">
        <v>9848</v>
      </c>
      <c r="F11805" s="61">
        <v>69.849999999999994</v>
      </c>
      <c r="G11805" s="61">
        <v>69.849999999999994</v>
      </c>
    </row>
    <row r="11806" spans="1:7" ht="22.5">
      <c r="A11806" s="1" t="str">
        <f t="shared" si="186"/>
        <v>SINAPI-I 38155</v>
      </c>
      <c r="B11806" s="3" t="s">
        <v>14774</v>
      </c>
      <c r="C11806" s="3">
        <v>38155</v>
      </c>
      <c r="D11806" s="2" t="s">
        <v>11874</v>
      </c>
      <c r="E11806" s="3" t="s">
        <v>9848</v>
      </c>
      <c r="F11806" s="61">
        <v>108.45</v>
      </c>
      <c r="G11806" s="61">
        <v>108.45</v>
      </c>
    </row>
    <row r="11807" spans="1:7" ht="22.5">
      <c r="A11807" s="1" t="str">
        <f t="shared" si="186"/>
        <v>SINAPI-I 11467</v>
      </c>
      <c r="B11807" s="3" t="s">
        <v>14774</v>
      </c>
      <c r="C11807" s="3">
        <v>11467</v>
      </c>
      <c r="D11807" s="2" t="s">
        <v>11875</v>
      </c>
      <c r="E11807" s="3" t="s">
        <v>9848</v>
      </c>
      <c r="F11807" s="61">
        <v>24.78</v>
      </c>
      <c r="G11807" s="61">
        <v>24.78</v>
      </c>
    </row>
    <row r="11808" spans="1:7" ht="33.75">
      <c r="A11808" s="1" t="str">
        <f t="shared" si="186"/>
        <v>SINAPI-I 38153</v>
      </c>
      <c r="B11808" s="3" t="s">
        <v>14774</v>
      </c>
      <c r="C11808" s="3">
        <v>38153</v>
      </c>
      <c r="D11808" s="2" t="s">
        <v>11876</v>
      </c>
      <c r="E11808" s="3" t="s">
        <v>14764</v>
      </c>
      <c r="F11808" s="61">
        <v>63.3</v>
      </c>
      <c r="G11808" s="61">
        <v>63.3</v>
      </c>
    </row>
    <row r="11809" spans="1:7" ht="33.75">
      <c r="A11809" s="1" t="str">
        <f t="shared" si="186"/>
        <v>SINAPI-I 43607</v>
      </c>
      <c r="B11809" s="3" t="s">
        <v>14774</v>
      </c>
      <c r="C11809" s="3">
        <v>43607</v>
      </c>
      <c r="D11809" s="2" t="s">
        <v>11877</v>
      </c>
      <c r="E11809" s="3" t="s">
        <v>14764</v>
      </c>
      <c r="F11809" s="61">
        <v>119.73</v>
      </c>
      <c r="G11809" s="61">
        <v>119.73</v>
      </c>
    </row>
    <row r="11810" spans="1:7" ht="33.75">
      <c r="A11810" s="1" t="str">
        <f t="shared" si="186"/>
        <v>SINAPI-I 3080</v>
      </c>
      <c r="B11810" s="3" t="s">
        <v>14774</v>
      </c>
      <c r="C11810" s="3">
        <v>3080</v>
      </c>
      <c r="D11810" s="2" t="s">
        <v>11878</v>
      </c>
      <c r="E11810" s="3" t="s">
        <v>14764</v>
      </c>
      <c r="F11810" s="61">
        <v>80.5</v>
      </c>
      <c r="G11810" s="61">
        <v>80.5</v>
      </c>
    </row>
    <row r="11811" spans="1:7" ht="33.75">
      <c r="A11811" s="1" t="str">
        <f t="shared" si="186"/>
        <v>SINAPI-I 3081</v>
      </c>
      <c r="B11811" s="3" t="s">
        <v>14774</v>
      </c>
      <c r="C11811" s="3">
        <v>3081</v>
      </c>
      <c r="D11811" s="2" t="s">
        <v>11879</v>
      </c>
      <c r="E11811" s="3" t="s">
        <v>14764</v>
      </c>
      <c r="F11811" s="61">
        <v>159.27000000000001</v>
      </c>
      <c r="G11811" s="61">
        <v>159.27000000000001</v>
      </c>
    </row>
    <row r="11812" spans="1:7" ht="33.75">
      <c r="A11812" s="1" t="str">
        <f t="shared" si="186"/>
        <v>SINAPI-I 3090</v>
      </c>
      <c r="B11812" s="3" t="s">
        <v>14774</v>
      </c>
      <c r="C11812" s="3">
        <v>3090</v>
      </c>
      <c r="D11812" s="2" t="s">
        <v>11880</v>
      </c>
      <c r="E11812" s="3" t="s">
        <v>14764</v>
      </c>
      <c r="F11812" s="61">
        <v>71.849999999999994</v>
      </c>
      <c r="G11812" s="61">
        <v>71.849999999999994</v>
      </c>
    </row>
    <row r="11813" spans="1:7" ht="33.75">
      <c r="A11813" s="1" t="str">
        <f t="shared" si="186"/>
        <v>SINAPI-I 43611</v>
      </c>
      <c r="B11813" s="3" t="s">
        <v>14774</v>
      </c>
      <c r="C11813" s="3">
        <v>43611</v>
      </c>
      <c r="D11813" s="2" t="s">
        <v>11881</v>
      </c>
      <c r="E11813" s="3" t="s">
        <v>14764</v>
      </c>
      <c r="F11813" s="61">
        <v>119.23</v>
      </c>
      <c r="G11813" s="61">
        <v>119.23</v>
      </c>
    </row>
    <row r="11814" spans="1:7" ht="22.5">
      <c r="A11814" s="1" t="str">
        <f t="shared" si="186"/>
        <v>SINAPI-I 3103</v>
      </c>
      <c r="B11814" s="3" t="s">
        <v>14774</v>
      </c>
      <c r="C11814" s="3">
        <v>3103</v>
      </c>
      <c r="D11814" s="2" t="s">
        <v>11882</v>
      </c>
      <c r="E11814" s="3" t="s">
        <v>9848</v>
      </c>
      <c r="F11814" s="61">
        <v>59.57</v>
      </c>
      <c r="G11814" s="61">
        <v>59.57</v>
      </c>
    </row>
    <row r="11815" spans="1:7" ht="33.75">
      <c r="A11815" s="1" t="str">
        <f t="shared" si="186"/>
        <v>SINAPI-I 3097</v>
      </c>
      <c r="B11815" s="3" t="s">
        <v>14774</v>
      </c>
      <c r="C11815" s="3">
        <v>3097</v>
      </c>
      <c r="D11815" s="2" t="s">
        <v>11883</v>
      </c>
      <c r="E11815" s="3" t="s">
        <v>14764</v>
      </c>
      <c r="F11815" s="61">
        <v>90.13</v>
      </c>
      <c r="G11815" s="61">
        <v>90.13</v>
      </c>
    </row>
    <row r="11816" spans="1:7" ht="33.75">
      <c r="A11816" s="1" t="str">
        <f t="shared" si="186"/>
        <v>SINAPI-I 3099</v>
      </c>
      <c r="B11816" s="3" t="s">
        <v>14774</v>
      </c>
      <c r="C11816" s="3">
        <v>3099</v>
      </c>
      <c r="D11816" s="2" t="s">
        <v>11884</v>
      </c>
      <c r="E11816" s="3" t="s">
        <v>14764</v>
      </c>
      <c r="F11816" s="61">
        <v>144.32</v>
      </c>
      <c r="G11816" s="61">
        <v>144.32</v>
      </c>
    </row>
    <row r="11817" spans="1:7" ht="33.75">
      <c r="A11817" s="1" t="str">
        <f t="shared" si="186"/>
        <v>SINAPI-I 38151</v>
      </c>
      <c r="B11817" s="3" t="s">
        <v>14774</v>
      </c>
      <c r="C11817" s="3">
        <v>38151</v>
      </c>
      <c r="D11817" s="2" t="s">
        <v>11885</v>
      </c>
      <c r="E11817" s="3" t="s">
        <v>14764</v>
      </c>
      <c r="F11817" s="61">
        <v>104.63</v>
      </c>
      <c r="G11817" s="61">
        <v>104.63</v>
      </c>
    </row>
    <row r="11818" spans="1:7" ht="33.75">
      <c r="A11818" s="1" t="str">
        <f t="shared" si="186"/>
        <v>SINAPI-I 38152</v>
      </c>
      <c r="B11818" s="3" t="s">
        <v>14774</v>
      </c>
      <c r="C11818" s="3">
        <v>38152</v>
      </c>
      <c r="D11818" s="2" t="s">
        <v>11886</v>
      </c>
      <c r="E11818" s="3" t="s">
        <v>14764</v>
      </c>
      <c r="F11818" s="61">
        <v>168.78</v>
      </c>
      <c r="G11818" s="61">
        <v>168.78</v>
      </c>
    </row>
    <row r="11819" spans="1:7" ht="33.75">
      <c r="A11819" s="1" t="str">
        <f t="shared" si="186"/>
        <v>SINAPI-I 43610</v>
      </c>
      <c r="B11819" s="3" t="s">
        <v>14774</v>
      </c>
      <c r="C11819" s="3">
        <v>43610</v>
      </c>
      <c r="D11819" s="2" t="s">
        <v>11887</v>
      </c>
      <c r="E11819" s="3" t="s">
        <v>14764</v>
      </c>
      <c r="F11819" s="61">
        <v>89.43</v>
      </c>
      <c r="G11819" s="61">
        <v>89.43</v>
      </c>
    </row>
    <row r="11820" spans="1:7" ht="33.75">
      <c r="A11820" s="1" t="str">
        <f t="shared" si="186"/>
        <v>SINAPI-I 3093</v>
      </c>
      <c r="B11820" s="3" t="s">
        <v>14774</v>
      </c>
      <c r="C11820" s="3">
        <v>3093</v>
      </c>
      <c r="D11820" s="2" t="s">
        <v>11888</v>
      </c>
      <c r="E11820" s="3" t="s">
        <v>14764</v>
      </c>
      <c r="F11820" s="61">
        <v>144.32</v>
      </c>
      <c r="G11820" s="61">
        <v>144.32</v>
      </c>
    </row>
    <row r="11821" spans="1:7" ht="22.5">
      <c r="A11821" s="1" t="str">
        <f t="shared" si="186"/>
        <v>SINAPI-I 38165</v>
      </c>
      <c r="B11821" s="3" t="s">
        <v>14774</v>
      </c>
      <c r="C11821" s="3">
        <v>38165</v>
      </c>
      <c r="D11821" s="2" t="s">
        <v>11889</v>
      </c>
      <c r="E11821" s="3" t="s">
        <v>14764</v>
      </c>
      <c r="F11821" s="61">
        <v>68.97</v>
      </c>
      <c r="G11821" s="61">
        <v>68.97</v>
      </c>
    </row>
    <row r="11822" spans="1:7">
      <c r="A11822" s="1" t="str">
        <f t="shared" si="186"/>
        <v>SINAPI-I 38177</v>
      </c>
      <c r="B11822" s="3" t="s">
        <v>14774</v>
      </c>
      <c r="C11822" s="3">
        <v>38177</v>
      </c>
      <c r="D11822" s="2" t="s">
        <v>11890</v>
      </c>
      <c r="E11822" s="3" t="s">
        <v>9848</v>
      </c>
      <c r="F11822" s="61">
        <v>20.49</v>
      </c>
      <c r="G11822" s="61">
        <v>20.49</v>
      </c>
    </row>
    <row r="11823" spans="1:7">
      <c r="A11823" s="1" t="str">
        <f t="shared" si="186"/>
        <v>SINAPI-I 11458</v>
      </c>
      <c r="B11823" s="3" t="s">
        <v>14774</v>
      </c>
      <c r="C11823" s="3">
        <v>11458</v>
      </c>
      <c r="D11823" s="2" t="s">
        <v>11891</v>
      </c>
      <c r="E11823" s="3" t="s">
        <v>9848</v>
      </c>
      <c r="F11823" s="61">
        <v>24.47</v>
      </c>
      <c r="G11823" s="61">
        <v>24.47</v>
      </c>
    </row>
    <row r="11824" spans="1:7" ht="33.75">
      <c r="A11824" s="1" t="str">
        <f t="shared" si="186"/>
        <v>SINAPI-I 3108</v>
      </c>
      <c r="B11824" s="3" t="s">
        <v>14774</v>
      </c>
      <c r="C11824" s="3">
        <v>3108</v>
      </c>
      <c r="D11824" s="2" t="s">
        <v>11892</v>
      </c>
      <c r="E11824" s="3" t="s">
        <v>9848</v>
      </c>
      <c r="F11824" s="61">
        <v>104.01</v>
      </c>
      <c r="G11824" s="61">
        <v>104.01</v>
      </c>
    </row>
    <row r="11825" spans="1:7" ht="33.75">
      <c r="A11825" s="1" t="str">
        <f t="shared" si="186"/>
        <v>SINAPI-I 3105</v>
      </c>
      <c r="B11825" s="3" t="s">
        <v>14774</v>
      </c>
      <c r="C11825" s="3">
        <v>3105</v>
      </c>
      <c r="D11825" s="2" t="s">
        <v>11893</v>
      </c>
      <c r="E11825" s="3" t="s">
        <v>9848</v>
      </c>
      <c r="F11825" s="61">
        <v>136.04</v>
      </c>
      <c r="G11825" s="61">
        <v>136.04</v>
      </c>
    </row>
    <row r="11826" spans="1:7" ht="22.5">
      <c r="A11826" s="1" t="str">
        <f t="shared" si="186"/>
        <v>SINAPI-I 38178</v>
      </c>
      <c r="B11826" s="3" t="s">
        <v>14774</v>
      </c>
      <c r="C11826" s="3">
        <v>38178</v>
      </c>
      <c r="D11826" s="2" t="s">
        <v>11894</v>
      </c>
      <c r="E11826" s="3" t="s">
        <v>9848</v>
      </c>
      <c r="F11826" s="61">
        <v>22.55</v>
      </c>
      <c r="G11826" s="61">
        <v>22.55</v>
      </c>
    </row>
    <row r="11827" spans="1:7" ht="22.5">
      <c r="A11827" s="1" t="str">
        <f t="shared" si="186"/>
        <v>SINAPI-I 43575</v>
      </c>
      <c r="B11827" s="3" t="s">
        <v>14774</v>
      </c>
      <c r="C11827" s="3">
        <v>43575</v>
      </c>
      <c r="D11827" s="2" t="s">
        <v>11895</v>
      </c>
      <c r="E11827" s="3" t="s">
        <v>9848</v>
      </c>
      <c r="F11827" s="61">
        <v>48.86</v>
      </c>
      <c r="G11827" s="61">
        <v>48.86</v>
      </c>
    </row>
    <row r="11828" spans="1:7" ht="22.5">
      <c r="A11828" s="1" t="str">
        <f t="shared" si="186"/>
        <v>SINAPI-I 43577</v>
      </c>
      <c r="B11828" s="3" t="s">
        <v>14774</v>
      </c>
      <c r="C11828" s="3">
        <v>43577</v>
      </c>
      <c r="D11828" s="2" t="s">
        <v>11896</v>
      </c>
      <c r="E11828" s="3" t="s">
        <v>9848</v>
      </c>
      <c r="F11828" s="61">
        <v>84.94</v>
      </c>
      <c r="G11828" s="61">
        <v>84.94</v>
      </c>
    </row>
    <row r="11829" spans="1:7">
      <c r="A11829" s="1" t="str">
        <f t="shared" si="186"/>
        <v>SINAPI-I 43458</v>
      </c>
      <c r="B11829" s="3" t="s">
        <v>14774</v>
      </c>
      <c r="C11829" s="3">
        <v>43458</v>
      </c>
      <c r="D11829" s="2" t="s">
        <v>11897</v>
      </c>
      <c r="E11829" s="3" t="s">
        <v>9854</v>
      </c>
      <c r="F11829" s="61">
        <v>0.06</v>
      </c>
      <c r="G11829" s="61">
        <v>0.06</v>
      </c>
    </row>
    <row r="11830" spans="1:7">
      <c r="A11830" s="1" t="str">
        <f t="shared" si="186"/>
        <v>SINAPI-I 43470</v>
      </c>
      <c r="B11830" s="3" t="s">
        <v>14774</v>
      </c>
      <c r="C11830" s="3">
        <v>43470</v>
      </c>
      <c r="D11830" s="2" t="s">
        <v>11898</v>
      </c>
      <c r="E11830" s="3" t="s">
        <v>9855</v>
      </c>
      <c r="F11830" s="61">
        <v>11.14</v>
      </c>
      <c r="G11830" s="61">
        <v>11.14</v>
      </c>
    </row>
    <row r="11831" spans="1:7">
      <c r="A11831" s="1" t="str">
        <f t="shared" si="186"/>
        <v>SINAPI-I 43459</v>
      </c>
      <c r="B11831" s="3" t="s">
        <v>14774</v>
      </c>
      <c r="C11831" s="3">
        <v>43459</v>
      </c>
      <c r="D11831" s="2" t="s">
        <v>11899</v>
      </c>
      <c r="E11831" s="3" t="s">
        <v>9854</v>
      </c>
      <c r="F11831" s="61">
        <v>0.44</v>
      </c>
      <c r="G11831" s="61">
        <v>0.44</v>
      </c>
    </row>
    <row r="11832" spans="1:7">
      <c r="A11832" s="1" t="str">
        <f t="shared" si="186"/>
        <v>SINAPI-I 43471</v>
      </c>
      <c r="B11832" s="3" t="s">
        <v>14774</v>
      </c>
      <c r="C11832" s="3">
        <v>43471</v>
      </c>
      <c r="D11832" s="2" t="s">
        <v>11900</v>
      </c>
      <c r="E11832" s="3" t="s">
        <v>9855</v>
      </c>
      <c r="F11832" s="61">
        <v>82.31</v>
      </c>
      <c r="G11832" s="61">
        <v>82.31</v>
      </c>
    </row>
    <row r="11833" spans="1:7">
      <c r="A11833" s="1" t="str">
        <f t="shared" si="186"/>
        <v>SINAPI-I 43460</v>
      </c>
      <c r="B11833" s="3" t="s">
        <v>14774</v>
      </c>
      <c r="C11833" s="3">
        <v>43460</v>
      </c>
      <c r="D11833" s="2" t="s">
        <v>11901</v>
      </c>
      <c r="E11833" s="3" t="s">
        <v>9854</v>
      </c>
      <c r="F11833" s="61">
        <v>0.86</v>
      </c>
      <c r="G11833" s="61">
        <v>0.86</v>
      </c>
    </row>
    <row r="11834" spans="1:7">
      <c r="A11834" s="1" t="str">
        <f t="shared" si="186"/>
        <v>SINAPI-I 43472</v>
      </c>
      <c r="B11834" s="3" t="s">
        <v>14774</v>
      </c>
      <c r="C11834" s="3">
        <v>43472</v>
      </c>
      <c r="D11834" s="2" t="s">
        <v>11902</v>
      </c>
      <c r="E11834" s="3" t="s">
        <v>9855</v>
      </c>
      <c r="F11834" s="61">
        <v>161.72999999999999</v>
      </c>
      <c r="G11834" s="61">
        <v>161.72999999999999</v>
      </c>
    </row>
    <row r="11835" spans="1:7">
      <c r="A11835" s="1" t="str">
        <f t="shared" si="186"/>
        <v>SINAPI-I 43461</v>
      </c>
      <c r="B11835" s="3" t="s">
        <v>14774</v>
      </c>
      <c r="C11835" s="3">
        <v>43461</v>
      </c>
      <c r="D11835" s="2" t="s">
        <v>11903</v>
      </c>
      <c r="E11835" s="3" t="s">
        <v>9854</v>
      </c>
      <c r="F11835" s="61">
        <v>0.31</v>
      </c>
      <c r="G11835" s="61">
        <v>0.31</v>
      </c>
    </row>
    <row r="11836" spans="1:7">
      <c r="A11836" s="1" t="str">
        <f t="shared" si="186"/>
        <v>SINAPI-I 43473</v>
      </c>
      <c r="B11836" s="3" t="s">
        <v>14774</v>
      </c>
      <c r="C11836" s="3">
        <v>43473</v>
      </c>
      <c r="D11836" s="2" t="s">
        <v>11904</v>
      </c>
      <c r="E11836" s="3" t="s">
        <v>9855</v>
      </c>
      <c r="F11836" s="61">
        <v>59.01</v>
      </c>
      <c r="G11836" s="61">
        <v>59.01</v>
      </c>
    </row>
    <row r="11837" spans="1:7">
      <c r="A11837" s="1" t="str">
        <f t="shared" si="186"/>
        <v>SINAPI-I 43463</v>
      </c>
      <c r="B11837" s="3" t="s">
        <v>14774</v>
      </c>
      <c r="C11837" s="3">
        <v>43463</v>
      </c>
      <c r="D11837" s="2" t="s">
        <v>11905</v>
      </c>
      <c r="E11837" s="3" t="s">
        <v>9854</v>
      </c>
      <c r="F11837" s="61">
        <v>0.08</v>
      </c>
      <c r="G11837" s="61">
        <v>0.08</v>
      </c>
    </row>
    <row r="11838" spans="1:7">
      <c r="A11838" s="1" t="str">
        <f t="shared" si="186"/>
        <v>SINAPI-I 43475</v>
      </c>
      <c r="B11838" s="3" t="s">
        <v>14774</v>
      </c>
      <c r="C11838" s="3">
        <v>43475</v>
      </c>
      <c r="D11838" s="2" t="s">
        <v>11906</v>
      </c>
      <c r="E11838" s="3" t="s">
        <v>9855</v>
      </c>
      <c r="F11838" s="61">
        <v>15.46</v>
      </c>
      <c r="G11838" s="61">
        <v>15.46</v>
      </c>
    </row>
    <row r="11839" spans="1:7">
      <c r="A11839" s="1" t="str">
        <f t="shared" si="186"/>
        <v>SINAPI-I 43462</v>
      </c>
      <c r="B11839" s="3" t="s">
        <v>14774</v>
      </c>
      <c r="C11839" s="3">
        <v>43462</v>
      </c>
      <c r="D11839" s="2" t="s">
        <v>11907</v>
      </c>
      <c r="E11839" s="3" t="s">
        <v>9854</v>
      </c>
      <c r="F11839" s="61">
        <v>0.01</v>
      </c>
      <c r="G11839" s="61">
        <v>0.01</v>
      </c>
    </row>
    <row r="11840" spans="1:7">
      <c r="A11840" s="1" t="str">
        <f t="shared" si="186"/>
        <v>SINAPI-I 43474</v>
      </c>
      <c r="B11840" s="3" t="s">
        <v>14774</v>
      </c>
      <c r="C11840" s="3">
        <v>43474</v>
      </c>
      <c r="D11840" s="2" t="s">
        <v>11908</v>
      </c>
      <c r="E11840" s="3" t="s">
        <v>9855</v>
      </c>
      <c r="F11840" s="61">
        <v>2.35</v>
      </c>
      <c r="G11840" s="61">
        <v>2.35</v>
      </c>
    </row>
    <row r="11841" spans="1:7">
      <c r="A11841" s="1" t="str">
        <f t="shared" si="186"/>
        <v>SINAPI-I 43464</v>
      </c>
      <c r="B11841" s="3" t="s">
        <v>14774</v>
      </c>
      <c r="C11841" s="3">
        <v>43464</v>
      </c>
      <c r="D11841" s="2" t="s">
        <v>11909</v>
      </c>
      <c r="E11841" s="3" t="s">
        <v>9854</v>
      </c>
      <c r="F11841" s="61">
        <v>0.01</v>
      </c>
      <c r="G11841" s="61">
        <v>0.01</v>
      </c>
    </row>
    <row r="11842" spans="1:7">
      <c r="A11842" s="1" t="str">
        <f t="shared" si="186"/>
        <v>SINAPI-I 43476</v>
      </c>
      <c r="B11842" s="3" t="s">
        <v>14774</v>
      </c>
      <c r="C11842" s="3">
        <v>43476</v>
      </c>
      <c r="D11842" s="2" t="s">
        <v>11910</v>
      </c>
      <c r="E11842" s="3" t="s">
        <v>9855</v>
      </c>
      <c r="F11842" s="61">
        <v>0.01</v>
      </c>
      <c r="G11842" s="61">
        <v>0.01</v>
      </c>
    </row>
    <row r="11843" spans="1:7">
      <c r="A11843" s="1" t="str">
        <f t="shared" si="186"/>
        <v>SINAPI-I 43465</v>
      </c>
      <c r="B11843" s="3" t="s">
        <v>14774</v>
      </c>
      <c r="C11843" s="3">
        <v>43465</v>
      </c>
      <c r="D11843" s="2" t="s">
        <v>11911</v>
      </c>
      <c r="E11843" s="3" t="s">
        <v>9854</v>
      </c>
      <c r="F11843" s="61">
        <v>0.78</v>
      </c>
      <c r="G11843" s="61">
        <v>0.78</v>
      </c>
    </row>
    <row r="11844" spans="1:7">
      <c r="A11844" s="1" t="str">
        <f t="shared" si="186"/>
        <v>SINAPI-I 43477</v>
      </c>
      <c r="B11844" s="3" t="s">
        <v>14774</v>
      </c>
      <c r="C11844" s="3">
        <v>43477</v>
      </c>
      <c r="D11844" s="2" t="s">
        <v>11912</v>
      </c>
      <c r="E11844" s="3" t="s">
        <v>9855</v>
      </c>
      <c r="F11844" s="61">
        <v>147.87</v>
      </c>
      <c r="G11844" s="61">
        <v>147.87</v>
      </c>
    </row>
    <row r="11845" spans="1:7">
      <c r="A11845" s="1" t="str">
        <f t="shared" si="186"/>
        <v>SINAPI-I 43466</v>
      </c>
      <c r="B11845" s="3" t="s">
        <v>14774</v>
      </c>
      <c r="C11845" s="3">
        <v>43466</v>
      </c>
      <c r="D11845" s="2" t="s">
        <v>11913</v>
      </c>
      <c r="E11845" s="3" t="s">
        <v>9854</v>
      </c>
      <c r="F11845" s="61">
        <v>2.0499999999999998</v>
      </c>
      <c r="G11845" s="61">
        <v>2.0499999999999998</v>
      </c>
    </row>
    <row r="11846" spans="1:7">
      <c r="A11846" s="1" t="str">
        <f t="shared" si="186"/>
        <v>SINAPI-I 43478</v>
      </c>
      <c r="B11846" s="3" t="s">
        <v>14774</v>
      </c>
      <c r="C11846" s="3">
        <v>43478</v>
      </c>
      <c r="D11846" s="2" t="s">
        <v>11914</v>
      </c>
      <c r="E11846" s="3" t="s">
        <v>9855</v>
      </c>
      <c r="F11846" s="61">
        <v>387.36</v>
      </c>
      <c r="G11846" s="61">
        <v>387.36</v>
      </c>
    </row>
    <row r="11847" spans="1:7">
      <c r="A11847" s="1" t="str">
        <f t="shared" si="186"/>
        <v>SINAPI-I 43467</v>
      </c>
      <c r="B11847" s="3" t="s">
        <v>14774</v>
      </c>
      <c r="C11847" s="3">
        <v>43467</v>
      </c>
      <c r="D11847" s="2" t="s">
        <v>11915</v>
      </c>
      <c r="E11847" s="3" t="s">
        <v>9854</v>
      </c>
      <c r="F11847" s="61">
        <v>0.61</v>
      </c>
      <c r="G11847" s="61">
        <v>0.61</v>
      </c>
    </row>
    <row r="11848" spans="1:7">
      <c r="A11848" s="1" t="str">
        <f t="shared" si="186"/>
        <v>SINAPI-I 43479</v>
      </c>
      <c r="B11848" s="3" t="s">
        <v>14774</v>
      </c>
      <c r="C11848" s="3">
        <v>43479</v>
      </c>
      <c r="D11848" s="2" t="s">
        <v>11916</v>
      </c>
      <c r="E11848" s="3" t="s">
        <v>9855</v>
      </c>
      <c r="F11848" s="61">
        <v>114.77</v>
      </c>
      <c r="G11848" s="61">
        <v>114.77</v>
      </c>
    </row>
    <row r="11849" spans="1:7">
      <c r="A11849" s="1" t="str">
        <f t="shared" ref="A11849:A11912" si="187">CONCATENATE($B11849," ",$C11849)</f>
        <v>SINAPI-I 43468</v>
      </c>
      <c r="B11849" s="3" t="s">
        <v>14774</v>
      </c>
      <c r="C11849" s="3">
        <v>43468</v>
      </c>
      <c r="D11849" s="2" t="s">
        <v>11917</v>
      </c>
      <c r="E11849" s="3" t="s">
        <v>9854</v>
      </c>
      <c r="F11849" s="61">
        <v>1.21</v>
      </c>
      <c r="G11849" s="61">
        <v>1.21</v>
      </c>
    </row>
    <row r="11850" spans="1:7">
      <c r="A11850" s="1" t="str">
        <f t="shared" si="187"/>
        <v>SINAPI-I 43480</v>
      </c>
      <c r="B11850" s="3" t="s">
        <v>14774</v>
      </c>
      <c r="C11850" s="3">
        <v>43480</v>
      </c>
      <c r="D11850" s="2" t="s">
        <v>11918</v>
      </c>
      <c r="E11850" s="3" t="s">
        <v>9855</v>
      </c>
      <c r="F11850" s="61">
        <v>228.92</v>
      </c>
      <c r="G11850" s="61">
        <v>228.92</v>
      </c>
    </row>
    <row r="11851" spans="1:7">
      <c r="A11851" s="1" t="str">
        <f t="shared" si="187"/>
        <v>SINAPI-I 43469</v>
      </c>
      <c r="B11851" s="3" t="s">
        <v>14774</v>
      </c>
      <c r="C11851" s="3">
        <v>43469</v>
      </c>
      <c r="D11851" s="2" t="s">
        <v>11919</v>
      </c>
      <c r="E11851" s="3" t="s">
        <v>9854</v>
      </c>
      <c r="F11851" s="61">
        <v>0.05</v>
      </c>
      <c r="G11851" s="61">
        <v>0.05</v>
      </c>
    </row>
    <row r="11852" spans="1:7">
      <c r="A11852" s="1" t="str">
        <f t="shared" si="187"/>
        <v>SINAPI-I 43481</v>
      </c>
      <c r="B11852" s="3" t="s">
        <v>14774</v>
      </c>
      <c r="C11852" s="3">
        <v>43481</v>
      </c>
      <c r="D11852" s="2" t="s">
        <v>11920</v>
      </c>
      <c r="E11852" s="3" t="s">
        <v>9855</v>
      </c>
      <c r="F11852" s="61">
        <v>9.89</v>
      </c>
      <c r="G11852" s="61">
        <v>9.89</v>
      </c>
    </row>
    <row r="11853" spans="1:7">
      <c r="A11853" s="1" t="str">
        <f t="shared" si="187"/>
        <v>SINAPI-I 45204</v>
      </c>
      <c r="B11853" s="3" t="s">
        <v>14774</v>
      </c>
      <c r="C11853" s="3">
        <v>45204</v>
      </c>
      <c r="D11853" s="2" t="s">
        <v>11921</v>
      </c>
      <c r="E11853" s="3" t="s">
        <v>9848</v>
      </c>
      <c r="F11853" s="61">
        <v>43.9</v>
      </c>
      <c r="G11853" s="61">
        <v>43.9</v>
      </c>
    </row>
    <row r="11854" spans="1:7" ht="22.5">
      <c r="A11854" s="1" t="str">
        <f t="shared" si="187"/>
        <v>SINAPI-I 3119</v>
      </c>
      <c r="B11854" s="3" t="s">
        <v>14774</v>
      </c>
      <c r="C11854" s="3">
        <v>3119</v>
      </c>
      <c r="D11854" s="2" t="s">
        <v>11922</v>
      </c>
      <c r="E11854" s="3" t="s">
        <v>9848</v>
      </c>
      <c r="F11854" s="61">
        <v>2.65</v>
      </c>
      <c r="G11854" s="61">
        <v>2.65</v>
      </c>
    </row>
    <row r="11855" spans="1:7" ht="22.5">
      <c r="A11855" s="1" t="str">
        <f t="shared" si="187"/>
        <v>SINAPI-I 3122</v>
      </c>
      <c r="B11855" s="3" t="s">
        <v>14774</v>
      </c>
      <c r="C11855" s="3">
        <v>3122</v>
      </c>
      <c r="D11855" s="2" t="s">
        <v>11923</v>
      </c>
      <c r="E11855" s="3" t="s">
        <v>9848</v>
      </c>
      <c r="F11855" s="61">
        <v>5.39</v>
      </c>
      <c r="G11855" s="61">
        <v>5.39</v>
      </c>
    </row>
    <row r="11856" spans="1:7" ht="22.5">
      <c r="A11856" s="1" t="str">
        <f t="shared" si="187"/>
        <v>SINAPI-I 3121</v>
      </c>
      <c r="B11856" s="3" t="s">
        <v>14774</v>
      </c>
      <c r="C11856" s="3">
        <v>3121</v>
      </c>
      <c r="D11856" s="2" t="s">
        <v>11924</v>
      </c>
      <c r="E11856" s="3" t="s">
        <v>9848</v>
      </c>
      <c r="F11856" s="61">
        <v>6.11</v>
      </c>
      <c r="G11856" s="61">
        <v>6.11</v>
      </c>
    </row>
    <row r="11857" spans="1:7" ht="22.5">
      <c r="A11857" s="1" t="str">
        <f t="shared" si="187"/>
        <v>SINAPI-I 3120</v>
      </c>
      <c r="B11857" s="3" t="s">
        <v>14774</v>
      </c>
      <c r="C11857" s="3">
        <v>3120</v>
      </c>
      <c r="D11857" s="2" t="s">
        <v>11925</v>
      </c>
      <c r="E11857" s="3" t="s">
        <v>9848</v>
      </c>
      <c r="F11857" s="61">
        <v>11.58</v>
      </c>
      <c r="G11857" s="61">
        <v>11.58</v>
      </c>
    </row>
    <row r="11858" spans="1:7" ht="22.5">
      <c r="A11858" s="1" t="str">
        <f t="shared" si="187"/>
        <v>SINAPI-I 11455</v>
      </c>
      <c r="B11858" s="3" t="s">
        <v>14774</v>
      </c>
      <c r="C11858" s="3">
        <v>11455</v>
      </c>
      <c r="D11858" s="2" t="s">
        <v>11926</v>
      </c>
      <c r="E11858" s="3" t="s">
        <v>9848</v>
      </c>
      <c r="F11858" s="61">
        <v>16.75</v>
      </c>
      <c r="G11858" s="61">
        <v>16.75</v>
      </c>
    </row>
    <row r="11859" spans="1:7" ht="22.5">
      <c r="A11859" s="1" t="str">
        <f t="shared" si="187"/>
        <v>SINAPI-I 11456</v>
      </c>
      <c r="B11859" s="3" t="s">
        <v>14774</v>
      </c>
      <c r="C11859" s="3">
        <v>11456</v>
      </c>
      <c r="D11859" s="2" t="s">
        <v>11927</v>
      </c>
      <c r="E11859" s="3" t="s">
        <v>9848</v>
      </c>
      <c r="F11859" s="61">
        <v>20.02</v>
      </c>
      <c r="G11859" s="61">
        <v>20.02</v>
      </c>
    </row>
    <row r="11860" spans="1:7" ht="33.75">
      <c r="A11860" s="1" t="str">
        <f t="shared" si="187"/>
        <v>SINAPI-I 3107</v>
      </c>
      <c r="B11860" s="3" t="s">
        <v>14774</v>
      </c>
      <c r="C11860" s="3">
        <v>3107</v>
      </c>
      <c r="D11860" s="2" t="s">
        <v>11928</v>
      </c>
      <c r="E11860" s="3" t="s">
        <v>9848</v>
      </c>
      <c r="F11860" s="61">
        <v>8.44</v>
      </c>
      <c r="G11860" s="61">
        <v>8.44</v>
      </c>
    </row>
    <row r="11861" spans="1:7" ht="33.75">
      <c r="A11861" s="1" t="str">
        <f t="shared" si="187"/>
        <v>SINAPI-I 43583</v>
      </c>
      <c r="B11861" s="3" t="s">
        <v>14774</v>
      </c>
      <c r="C11861" s="3">
        <v>43583</v>
      </c>
      <c r="D11861" s="2" t="s">
        <v>11929</v>
      </c>
      <c r="E11861" s="3" t="s">
        <v>9848</v>
      </c>
      <c r="F11861" s="61">
        <v>9.52</v>
      </c>
      <c r="G11861" s="61">
        <v>9.52</v>
      </c>
    </row>
    <row r="11862" spans="1:7" ht="22.5">
      <c r="A11862" s="1" t="str">
        <f t="shared" si="187"/>
        <v>SINAPI-I 43586</v>
      </c>
      <c r="B11862" s="3" t="s">
        <v>14774</v>
      </c>
      <c r="C11862" s="3">
        <v>43586</v>
      </c>
      <c r="D11862" s="2" t="s">
        <v>11930</v>
      </c>
      <c r="E11862" s="3" t="s">
        <v>9848</v>
      </c>
      <c r="F11862" s="61">
        <v>9.76</v>
      </c>
      <c r="G11862" s="61">
        <v>9.76</v>
      </c>
    </row>
    <row r="11863" spans="1:7" ht="33.75">
      <c r="A11863" s="1" t="str">
        <f t="shared" si="187"/>
        <v>SINAPI-I 11461</v>
      </c>
      <c r="B11863" s="3" t="s">
        <v>14774</v>
      </c>
      <c r="C11863" s="3">
        <v>11461</v>
      </c>
      <c r="D11863" s="2" t="s">
        <v>11931</v>
      </c>
      <c r="E11863" s="3" t="s">
        <v>9848</v>
      </c>
      <c r="F11863" s="61">
        <v>10.64</v>
      </c>
      <c r="G11863" s="61">
        <v>10.64</v>
      </c>
    </row>
    <row r="11864" spans="1:7" ht="22.5">
      <c r="A11864" s="1" t="str">
        <f t="shared" si="187"/>
        <v>SINAPI-I 43587</v>
      </c>
      <c r="B11864" s="3" t="s">
        <v>14774</v>
      </c>
      <c r="C11864" s="3">
        <v>43587</v>
      </c>
      <c r="D11864" s="2" t="s">
        <v>11932</v>
      </c>
      <c r="E11864" s="3" t="s">
        <v>9848</v>
      </c>
      <c r="F11864" s="61">
        <v>12.27</v>
      </c>
      <c r="G11864" s="61">
        <v>12.27</v>
      </c>
    </row>
    <row r="11865" spans="1:7" ht="33.75">
      <c r="A11865" s="1" t="str">
        <f t="shared" si="187"/>
        <v>SINAPI-I 3106</v>
      </c>
      <c r="B11865" s="3" t="s">
        <v>14774</v>
      </c>
      <c r="C11865" s="3">
        <v>3106</v>
      </c>
      <c r="D11865" s="2" t="s">
        <v>11933</v>
      </c>
      <c r="E11865" s="3" t="s">
        <v>9848</v>
      </c>
      <c r="F11865" s="61">
        <v>15.57</v>
      </c>
      <c r="G11865" s="61">
        <v>15.57</v>
      </c>
    </row>
    <row r="11866" spans="1:7">
      <c r="A11866" s="1" t="str">
        <f t="shared" si="187"/>
        <v>SINAPI-I 44539</v>
      </c>
      <c r="B11866" s="3" t="s">
        <v>14774</v>
      </c>
      <c r="C11866" s="3">
        <v>44539</v>
      </c>
      <c r="D11866" s="2" t="s">
        <v>11934</v>
      </c>
      <c r="E11866" s="3" t="s">
        <v>9851</v>
      </c>
      <c r="F11866" s="61">
        <v>3.08</v>
      </c>
      <c r="G11866" s="61">
        <v>3.08</v>
      </c>
    </row>
    <row r="11867" spans="1:7">
      <c r="A11867" s="1" t="str">
        <f t="shared" si="187"/>
        <v>SINAPI-I 3123</v>
      </c>
      <c r="B11867" s="3" t="s">
        <v>14774</v>
      </c>
      <c r="C11867" s="3">
        <v>3123</v>
      </c>
      <c r="D11867" s="2" t="s">
        <v>11935</v>
      </c>
      <c r="E11867" s="3" t="s">
        <v>9851</v>
      </c>
      <c r="F11867" s="61">
        <v>2.87</v>
      </c>
      <c r="G11867" s="61">
        <v>2.87</v>
      </c>
    </row>
    <row r="11868" spans="1:7">
      <c r="A11868" s="1" t="str">
        <f t="shared" si="187"/>
        <v>SINAPI-I 38125</v>
      </c>
      <c r="B11868" s="3" t="s">
        <v>14774</v>
      </c>
      <c r="C11868" s="3">
        <v>38125</v>
      </c>
      <c r="D11868" s="2" t="s">
        <v>11936</v>
      </c>
      <c r="E11868" s="3" t="s">
        <v>9851</v>
      </c>
      <c r="F11868" s="61">
        <v>1.71</v>
      </c>
      <c r="G11868" s="61">
        <v>1.71</v>
      </c>
    </row>
    <row r="11869" spans="1:7" ht="22.5">
      <c r="A11869" s="1" t="str">
        <f t="shared" si="187"/>
        <v>SINAPI-I 39014</v>
      </c>
      <c r="B11869" s="3" t="s">
        <v>14774</v>
      </c>
      <c r="C11869" s="3">
        <v>39014</v>
      </c>
      <c r="D11869" s="2" t="s">
        <v>11937</v>
      </c>
      <c r="E11869" s="3" t="s">
        <v>9851</v>
      </c>
      <c r="F11869" s="61">
        <v>9.32</v>
      </c>
      <c r="G11869" s="61">
        <v>9.32</v>
      </c>
    </row>
    <row r="11870" spans="1:7">
      <c r="A11870" s="1" t="str">
        <f t="shared" si="187"/>
        <v>SINAPI-I 39365</v>
      </c>
      <c r="B11870" s="3" t="s">
        <v>14774</v>
      </c>
      <c r="C11870" s="3">
        <v>39365</v>
      </c>
      <c r="D11870" s="2" t="s">
        <v>11938</v>
      </c>
      <c r="E11870" s="3" t="s">
        <v>9848</v>
      </c>
      <c r="F11870" s="61">
        <v>1905.91</v>
      </c>
      <c r="G11870" s="61">
        <v>1905.91</v>
      </c>
    </row>
    <row r="11871" spans="1:7">
      <c r="A11871" s="1" t="str">
        <f t="shared" si="187"/>
        <v>SINAPI-I 39366</v>
      </c>
      <c r="B11871" s="3" t="s">
        <v>14774</v>
      </c>
      <c r="C11871" s="3">
        <v>39366</v>
      </c>
      <c r="D11871" s="2" t="s">
        <v>11939</v>
      </c>
      <c r="E11871" s="3" t="s">
        <v>9848</v>
      </c>
      <c r="F11871" s="61">
        <v>2891.58</v>
      </c>
      <c r="G11871" s="61">
        <v>2891.58</v>
      </c>
    </row>
    <row r="11872" spans="1:7">
      <c r="A11872" s="1" t="str">
        <f t="shared" si="187"/>
        <v>SINAPI-I 39367</v>
      </c>
      <c r="B11872" s="3" t="s">
        <v>14774</v>
      </c>
      <c r="C11872" s="3">
        <v>39367</v>
      </c>
      <c r="D11872" s="2" t="s">
        <v>11940</v>
      </c>
      <c r="E11872" s="3" t="s">
        <v>9848</v>
      </c>
      <c r="F11872" s="61">
        <v>4954.53</v>
      </c>
      <c r="G11872" s="61">
        <v>4954.53</v>
      </c>
    </row>
    <row r="11873" spans="1:7">
      <c r="A11873" s="1" t="str">
        <f t="shared" si="187"/>
        <v>SINAPI-I 45263</v>
      </c>
      <c r="B11873" s="3" t="s">
        <v>14774</v>
      </c>
      <c r="C11873" s="3">
        <v>45263</v>
      </c>
      <c r="D11873" s="2" t="s">
        <v>11941</v>
      </c>
      <c r="E11873" s="3" t="s">
        <v>9848</v>
      </c>
      <c r="F11873" s="61">
        <v>19.29</v>
      </c>
      <c r="G11873" s="61">
        <v>19.29</v>
      </c>
    </row>
    <row r="11874" spans="1:7">
      <c r="A11874" s="1" t="str">
        <f t="shared" si="187"/>
        <v>SINAPI-I 37394</v>
      </c>
      <c r="B11874" s="3" t="s">
        <v>14774</v>
      </c>
      <c r="C11874" s="3">
        <v>37394</v>
      </c>
      <c r="D11874" s="2" t="s">
        <v>11942</v>
      </c>
      <c r="E11874" s="3" t="s">
        <v>14767</v>
      </c>
      <c r="F11874" s="61">
        <v>44.15</v>
      </c>
      <c r="G11874" s="61">
        <v>44.15</v>
      </c>
    </row>
    <row r="11875" spans="1:7">
      <c r="A11875" s="1" t="str">
        <f t="shared" si="187"/>
        <v>SINAPI-I 14146</v>
      </c>
      <c r="B11875" s="3" t="s">
        <v>14774</v>
      </c>
      <c r="C11875" s="3">
        <v>14146</v>
      </c>
      <c r="D11875" s="2" t="s">
        <v>11943</v>
      </c>
      <c r="E11875" s="3" t="s">
        <v>14767</v>
      </c>
      <c r="F11875" s="61">
        <v>71</v>
      </c>
      <c r="G11875" s="61">
        <v>71</v>
      </c>
    </row>
    <row r="11876" spans="1:7">
      <c r="A11876" s="1" t="str">
        <f t="shared" si="187"/>
        <v>SINAPI-I 938</v>
      </c>
      <c r="B11876" s="3" t="s">
        <v>14774</v>
      </c>
      <c r="C11876" s="3">
        <v>938</v>
      </c>
      <c r="D11876" s="2" t="s">
        <v>11944</v>
      </c>
      <c r="E11876" s="3" t="s">
        <v>9849</v>
      </c>
      <c r="F11876" s="61">
        <v>1.63</v>
      </c>
      <c r="G11876" s="61">
        <v>1.63</v>
      </c>
    </row>
    <row r="11877" spans="1:7">
      <c r="A11877" s="1" t="str">
        <f t="shared" si="187"/>
        <v>SINAPI-I 937</v>
      </c>
      <c r="B11877" s="3" t="s">
        <v>14774</v>
      </c>
      <c r="C11877" s="3">
        <v>937</v>
      </c>
      <c r="D11877" s="2" t="s">
        <v>11945</v>
      </c>
      <c r="E11877" s="3" t="s">
        <v>9849</v>
      </c>
      <c r="F11877" s="61">
        <v>9.51</v>
      </c>
      <c r="G11877" s="61">
        <v>9.51</v>
      </c>
    </row>
    <row r="11878" spans="1:7">
      <c r="A11878" s="1" t="str">
        <f t="shared" si="187"/>
        <v>SINAPI-I 939</v>
      </c>
      <c r="B11878" s="3" t="s">
        <v>14774</v>
      </c>
      <c r="C11878" s="3">
        <v>939</v>
      </c>
      <c r="D11878" s="2" t="s">
        <v>11946</v>
      </c>
      <c r="E11878" s="3" t="s">
        <v>9849</v>
      </c>
      <c r="F11878" s="61">
        <v>2.64</v>
      </c>
      <c r="G11878" s="61">
        <v>2.64</v>
      </c>
    </row>
    <row r="11879" spans="1:7">
      <c r="A11879" s="1" t="str">
        <f t="shared" si="187"/>
        <v>SINAPI-I 944</v>
      </c>
      <c r="B11879" s="3" t="s">
        <v>14774</v>
      </c>
      <c r="C11879" s="3">
        <v>944</v>
      </c>
      <c r="D11879" s="2" t="s">
        <v>11947</v>
      </c>
      <c r="E11879" s="3" t="s">
        <v>9849</v>
      </c>
      <c r="F11879" s="61">
        <v>4.17</v>
      </c>
      <c r="G11879" s="61">
        <v>4.17</v>
      </c>
    </row>
    <row r="11880" spans="1:7">
      <c r="A11880" s="1" t="str">
        <f t="shared" si="187"/>
        <v>SINAPI-I 940</v>
      </c>
      <c r="B11880" s="3" t="s">
        <v>14774</v>
      </c>
      <c r="C11880" s="3">
        <v>940</v>
      </c>
      <c r="D11880" s="2" t="s">
        <v>11948</v>
      </c>
      <c r="E11880" s="3" t="s">
        <v>9849</v>
      </c>
      <c r="F11880" s="61">
        <v>6.02</v>
      </c>
      <c r="G11880" s="61">
        <v>6.02</v>
      </c>
    </row>
    <row r="11881" spans="1:7">
      <c r="A11881" s="1" t="str">
        <f t="shared" si="187"/>
        <v>SINAPI-I 44397</v>
      </c>
      <c r="B11881" s="3" t="s">
        <v>14774</v>
      </c>
      <c r="C11881" s="3">
        <v>44397</v>
      </c>
      <c r="D11881" s="2" t="s">
        <v>11949</v>
      </c>
      <c r="E11881" s="3" t="s">
        <v>9849</v>
      </c>
      <c r="F11881" s="61">
        <v>4.13</v>
      </c>
      <c r="G11881" s="61">
        <v>4.13</v>
      </c>
    </row>
    <row r="11882" spans="1:7">
      <c r="A11882" s="1" t="str">
        <f t="shared" si="187"/>
        <v>SINAPI-I 406</v>
      </c>
      <c r="B11882" s="3" t="s">
        <v>14774</v>
      </c>
      <c r="C11882" s="3">
        <v>406</v>
      </c>
      <c r="D11882" s="2" t="s">
        <v>11950</v>
      </c>
      <c r="E11882" s="3" t="s">
        <v>9848</v>
      </c>
      <c r="F11882" s="61">
        <v>87.85</v>
      </c>
      <c r="G11882" s="61">
        <v>87.85</v>
      </c>
    </row>
    <row r="11883" spans="1:7">
      <c r="A11883" s="1" t="str">
        <f t="shared" si="187"/>
        <v>SINAPI-I 42529</v>
      </c>
      <c r="B11883" s="3" t="s">
        <v>14774</v>
      </c>
      <c r="C11883" s="3">
        <v>42529</v>
      </c>
      <c r="D11883" s="2" t="s">
        <v>11951</v>
      </c>
      <c r="E11883" s="3" t="s">
        <v>9849</v>
      </c>
      <c r="F11883" s="61">
        <v>1.35</v>
      </c>
      <c r="G11883" s="61">
        <v>1.35</v>
      </c>
    </row>
    <row r="11884" spans="1:7" ht="22.5">
      <c r="A11884" s="1" t="str">
        <f t="shared" si="187"/>
        <v>SINAPI-I 39634</v>
      </c>
      <c r="B11884" s="3" t="s">
        <v>14774</v>
      </c>
      <c r="C11884" s="3">
        <v>39634</v>
      </c>
      <c r="D11884" s="2" t="s">
        <v>11952</v>
      </c>
      <c r="E11884" s="3" t="s">
        <v>9849</v>
      </c>
      <c r="F11884" s="61">
        <v>5.0599999999999996</v>
      </c>
      <c r="G11884" s="61">
        <v>5.0599999999999996</v>
      </c>
    </row>
    <row r="11885" spans="1:7">
      <c r="A11885" s="1" t="str">
        <f t="shared" si="187"/>
        <v>SINAPI-I 39701</v>
      </c>
      <c r="B11885" s="3" t="s">
        <v>14774</v>
      </c>
      <c r="C11885" s="3">
        <v>39701</v>
      </c>
      <c r="D11885" s="2" t="s">
        <v>11953</v>
      </c>
      <c r="E11885" s="3" t="s">
        <v>9848</v>
      </c>
      <c r="F11885" s="61">
        <v>101.02</v>
      </c>
      <c r="G11885" s="61">
        <v>101.02</v>
      </c>
    </row>
    <row r="11886" spans="1:7">
      <c r="A11886" s="1" t="str">
        <f t="shared" si="187"/>
        <v>SINAPI-I 12815</v>
      </c>
      <c r="B11886" s="3" t="s">
        <v>14774</v>
      </c>
      <c r="C11886" s="3">
        <v>12815</v>
      </c>
      <c r="D11886" s="2" t="s">
        <v>11954</v>
      </c>
      <c r="E11886" s="3" t="s">
        <v>9848</v>
      </c>
      <c r="F11886" s="61">
        <v>14.7</v>
      </c>
      <c r="G11886" s="61">
        <v>14.7</v>
      </c>
    </row>
    <row r="11887" spans="1:7">
      <c r="A11887" s="1" t="str">
        <f t="shared" si="187"/>
        <v>SINAPI-I 39431</v>
      </c>
      <c r="B11887" s="3" t="s">
        <v>14774</v>
      </c>
      <c r="C11887" s="3">
        <v>39431</v>
      </c>
      <c r="D11887" s="2" t="s">
        <v>11955</v>
      </c>
      <c r="E11887" s="3" t="s">
        <v>9849</v>
      </c>
      <c r="F11887" s="61">
        <v>0.31</v>
      </c>
      <c r="G11887" s="61">
        <v>0.31</v>
      </c>
    </row>
    <row r="11888" spans="1:7">
      <c r="A11888" s="1" t="str">
        <f t="shared" si="187"/>
        <v>SINAPI-I 39432</v>
      </c>
      <c r="B11888" s="3" t="s">
        <v>14774</v>
      </c>
      <c r="C11888" s="3">
        <v>39432</v>
      </c>
      <c r="D11888" s="2" t="s">
        <v>11956</v>
      </c>
      <c r="E11888" s="3" t="s">
        <v>9849</v>
      </c>
      <c r="F11888" s="61">
        <v>2.75</v>
      </c>
      <c r="G11888" s="61">
        <v>2.75</v>
      </c>
    </row>
    <row r="11889" spans="1:7">
      <c r="A11889" s="1" t="str">
        <f t="shared" si="187"/>
        <v>SINAPI-I 20111</v>
      </c>
      <c r="B11889" s="3" t="s">
        <v>14774</v>
      </c>
      <c r="C11889" s="3">
        <v>20111</v>
      </c>
      <c r="D11889" s="2" t="s">
        <v>11957</v>
      </c>
      <c r="E11889" s="3" t="s">
        <v>9848</v>
      </c>
      <c r="F11889" s="61">
        <v>21</v>
      </c>
      <c r="G11889" s="61">
        <v>21</v>
      </c>
    </row>
    <row r="11890" spans="1:7">
      <c r="A11890" s="1" t="str">
        <f t="shared" si="187"/>
        <v>SINAPI-I 21127</v>
      </c>
      <c r="B11890" s="3" t="s">
        <v>14774</v>
      </c>
      <c r="C11890" s="3">
        <v>21127</v>
      </c>
      <c r="D11890" s="2" t="s">
        <v>11958</v>
      </c>
      <c r="E11890" s="3" t="s">
        <v>9848</v>
      </c>
      <c r="F11890" s="61">
        <v>7.94</v>
      </c>
      <c r="G11890" s="61">
        <v>7.94</v>
      </c>
    </row>
    <row r="11891" spans="1:7">
      <c r="A11891" s="1" t="str">
        <f t="shared" si="187"/>
        <v>SINAPI-I 404</v>
      </c>
      <c r="B11891" s="3" t="s">
        <v>14774</v>
      </c>
      <c r="C11891" s="3">
        <v>404</v>
      </c>
      <c r="D11891" s="2" t="s">
        <v>11959</v>
      </c>
      <c r="E11891" s="3" t="s">
        <v>9849</v>
      </c>
      <c r="F11891" s="61">
        <v>2.86</v>
      </c>
      <c r="G11891" s="61">
        <v>2.86</v>
      </c>
    </row>
    <row r="11892" spans="1:7">
      <c r="A11892" s="1" t="str">
        <f t="shared" si="187"/>
        <v>SINAPI-I 14151</v>
      </c>
      <c r="B11892" s="3" t="s">
        <v>14774</v>
      </c>
      <c r="C11892" s="3">
        <v>14151</v>
      </c>
      <c r="D11892" s="2" t="s">
        <v>11960</v>
      </c>
      <c r="E11892" s="3" t="s">
        <v>9848</v>
      </c>
      <c r="F11892" s="61">
        <v>51.03</v>
      </c>
      <c r="G11892" s="61">
        <v>51.03</v>
      </c>
    </row>
    <row r="11893" spans="1:7">
      <c r="A11893" s="1" t="str">
        <f t="shared" si="187"/>
        <v>SINAPI-I 14153</v>
      </c>
      <c r="B11893" s="3" t="s">
        <v>14774</v>
      </c>
      <c r="C11893" s="3">
        <v>14153</v>
      </c>
      <c r="D11893" s="2" t="s">
        <v>11961</v>
      </c>
      <c r="E11893" s="3" t="s">
        <v>9848</v>
      </c>
      <c r="F11893" s="61">
        <v>57.68</v>
      </c>
      <c r="G11893" s="61">
        <v>57.68</v>
      </c>
    </row>
    <row r="11894" spans="1:7">
      <c r="A11894" s="1" t="str">
        <f t="shared" si="187"/>
        <v>SINAPI-I 14152</v>
      </c>
      <c r="B11894" s="3" t="s">
        <v>14774</v>
      </c>
      <c r="C11894" s="3">
        <v>14152</v>
      </c>
      <c r="D11894" s="2" t="s">
        <v>11962</v>
      </c>
      <c r="E11894" s="3" t="s">
        <v>9848</v>
      </c>
      <c r="F11894" s="61">
        <v>44.28</v>
      </c>
      <c r="G11894" s="61">
        <v>44.28</v>
      </c>
    </row>
    <row r="11895" spans="1:7">
      <c r="A11895" s="1" t="str">
        <f t="shared" si="187"/>
        <v>SINAPI-I 14154</v>
      </c>
      <c r="B11895" s="3" t="s">
        <v>14774</v>
      </c>
      <c r="C11895" s="3">
        <v>14154</v>
      </c>
      <c r="D11895" s="2" t="s">
        <v>11963</v>
      </c>
      <c r="E11895" s="3" t="s">
        <v>9848</v>
      </c>
      <c r="F11895" s="61">
        <v>155</v>
      </c>
      <c r="G11895" s="61">
        <v>155</v>
      </c>
    </row>
    <row r="11896" spans="1:7">
      <c r="A11896" s="1" t="str">
        <f t="shared" si="187"/>
        <v>SINAPI-I 3146</v>
      </c>
      <c r="B11896" s="3" t="s">
        <v>14774</v>
      </c>
      <c r="C11896" s="3">
        <v>3146</v>
      </c>
      <c r="D11896" s="2" t="s">
        <v>11964</v>
      </c>
      <c r="E11896" s="3" t="s">
        <v>9848</v>
      </c>
      <c r="F11896" s="61">
        <v>2.6</v>
      </c>
      <c r="G11896" s="61">
        <v>2.6</v>
      </c>
    </row>
    <row r="11897" spans="1:7">
      <c r="A11897" s="1" t="str">
        <f t="shared" si="187"/>
        <v>SINAPI-I 3143</v>
      </c>
      <c r="B11897" s="3" t="s">
        <v>14774</v>
      </c>
      <c r="C11897" s="3">
        <v>3143</v>
      </c>
      <c r="D11897" s="2" t="s">
        <v>11965</v>
      </c>
      <c r="E11897" s="3" t="s">
        <v>9848</v>
      </c>
      <c r="F11897" s="61">
        <v>5.91</v>
      </c>
      <c r="G11897" s="61">
        <v>5.91</v>
      </c>
    </row>
    <row r="11898" spans="1:7">
      <c r="A11898" s="1" t="str">
        <f t="shared" si="187"/>
        <v>SINAPI-I 3148</v>
      </c>
      <c r="B11898" s="3" t="s">
        <v>14774</v>
      </c>
      <c r="C11898" s="3">
        <v>3148</v>
      </c>
      <c r="D11898" s="2" t="s">
        <v>11966</v>
      </c>
      <c r="E11898" s="3" t="s">
        <v>9848</v>
      </c>
      <c r="F11898" s="61">
        <v>9.58</v>
      </c>
      <c r="G11898" s="61">
        <v>9.58</v>
      </c>
    </row>
    <row r="11899" spans="1:7">
      <c r="A11899" s="1" t="str">
        <f t="shared" si="187"/>
        <v>SINAPI-I 4310</v>
      </c>
      <c r="B11899" s="3" t="s">
        <v>14774</v>
      </c>
      <c r="C11899" s="3">
        <v>4310</v>
      </c>
      <c r="D11899" s="2" t="s">
        <v>11967</v>
      </c>
      <c r="E11899" s="3" t="s">
        <v>9848</v>
      </c>
      <c r="F11899" s="61">
        <v>3.33</v>
      </c>
      <c r="G11899" s="61">
        <v>3.33</v>
      </c>
    </row>
    <row r="11900" spans="1:7">
      <c r="A11900" s="1" t="str">
        <f t="shared" si="187"/>
        <v>SINAPI-I 4311</v>
      </c>
      <c r="B11900" s="3" t="s">
        <v>14774</v>
      </c>
      <c r="C11900" s="3">
        <v>4311</v>
      </c>
      <c r="D11900" s="2" t="s">
        <v>11968</v>
      </c>
      <c r="E11900" s="3" t="s">
        <v>9848</v>
      </c>
      <c r="F11900" s="61">
        <v>2.34</v>
      </c>
      <c r="G11900" s="61">
        <v>2.34</v>
      </c>
    </row>
    <row r="11901" spans="1:7">
      <c r="A11901" s="1" t="str">
        <f t="shared" si="187"/>
        <v>SINAPI-I 4312</v>
      </c>
      <c r="B11901" s="3" t="s">
        <v>14774</v>
      </c>
      <c r="C11901" s="3">
        <v>4312</v>
      </c>
      <c r="D11901" s="2" t="s">
        <v>11969</v>
      </c>
      <c r="E11901" s="3" t="s">
        <v>9848</v>
      </c>
      <c r="F11901" s="61">
        <v>3.28</v>
      </c>
      <c r="G11901" s="61">
        <v>3.28</v>
      </c>
    </row>
    <row r="11902" spans="1:7">
      <c r="A11902" s="1" t="str">
        <f t="shared" si="187"/>
        <v>SINAPI-I 13261</v>
      </c>
      <c r="B11902" s="3" t="s">
        <v>14774</v>
      </c>
      <c r="C11902" s="3">
        <v>13261</v>
      </c>
      <c r="D11902" s="2" t="s">
        <v>11970</v>
      </c>
      <c r="E11902" s="3" t="s">
        <v>9848</v>
      </c>
      <c r="F11902" s="61">
        <v>2.66</v>
      </c>
      <c r="G11902" s="61">
        <v>2.66</v>
      </c>
    </row>
    <row r="11903" spans="1:7">
      <c r="A11903" s="1" t="str">
        <f t="shared" si="187"/>
        <v>SINAPI-I 3272</v>
      </c>
      <c r="B11903" s="3" t="s">
        <v>14774</v>
      </c>
      <c r="C11903" s="3">
        <v>3272</v>
      </c>
      <c r="D11903" s="2" t="s">
        <v>11971</v>
      </c>
      <c r="E11903" s="3" t="s">
        <v>9848</v>
      </c>
      <c r="F11903" s="61">
        <v>55.12</v>
      </c>
      <c r="G11903" s="61">
        <v>55.12</v>
      </c>
    </row>
    <row r="11904" spans="1:7">
      <c r="A11904" s="1" t="str">
        <f t="shared" si="187"/>
        <v>SINAPI-I 3265</v>
      </c>
      <c r="B11904" s="3" t="s">
        <v>14774</v>
      </c>
      <c r="C11904" s="3">
        <v>3265</v>
      </c>
      <c r="D11904" s="2" t="s">
        <v>11972</v>
      </c>
      <c r="E11904" s="3" t="s">
        <v>9848</v>
      </c>
      <c r="F11904" s="61">
        <v>43.79</v>
      </c>
      <c r="G11904" s="61">
        <v>43.79</v>
      </c>
    </row>
    <row r="11905" spans="1:7">
      <c r="A11905" s="1" t="str">
        <f t="shared" si="187"/>
        <v>SINAPI-I 3264</v>
      </c>
      <c r="B11905" s="3" t="s">
        <v>14774</v>
      </c>
      <c r="C11905" s="3">
        <v>3264</v>
      </c>
      <c r="D11905" s="2" t="s">
        <v>11973</v>
      </c>
      <c r="E11905" s="3" t="s">
        <v>9848</v>
      </c>
      <c r="F11905" s="61">
        <v>31.49</v>
      </c>
      <c r="G11905" s="61">
        <v>31.49</v>
      </c>
    </row>
    <row r="11906" spans="1:7">
      <c r="A11906" s="1" t="str">
        <f t="shared" si="187"/>
        <v>SINAPI-I 3262</v>
      </c>
      <c r="B11906" s="3" t="s">
        <v>14774</v>
      </c>
      <c r="C11906" s="3">
        <v>3262</v>
      </c>
      <c r="D11906" s="2" t="s">
        <v>11974</v>
      </c>
      <c r="E11906" s="3" t="s">
        <v>9848</v>
      </c>
      <c r="F11906" s="61">
        <v>19.170000000000002</v>
      </c>
      <c r="G11906" s="61">
        <v>19.170000000000002</v>
      </c>
    </row>
    <row r="11907" spans="1:7">
      <c r="A11907" s="1" t="str">
        <f t="shared" si="187"/>
        <v>SINAPI-I 3267</v>
      </c>
      <c r="B11907" s="3" t="s">
        <v>14774</v>
      </c>
      <c r="C11907" s="3">
        <v>3267</v>
      </c>
      <c r="D11907" s="2" t="s">
        <v>11975</v>
      </c>
      <c r="E11907" s="3" t="s">
        <v>9848</v>
      </c>
      <c r="F11907" s="61">
        <v>102.84</v>
      </c>
      <c r="G11907" s="61">
        <v>102.84</v>
      </c>
    </row>
    <row r="11908" spans="1:7">
      <c r="A11908" s="1" t="str">
        <f t="shared" si="187"/>
        <v>SINAPI-I 3266</v>
      </c>
      <c r="B11908" s="3" t="s">
        <v>14774</v>
      </c>
      <c r="C11908" s="3">
        <v>3266</v>
      </c>
      <c r="D11908" s="2" t="s">
        <v>11976</v>
      </c>
      <c r="E11908" s="3" t="s">
        <v>9848</v>
      </c>
      <c r="F11908" s="61">
        <v>65.430000000000007</v>
      </c>
      <c r="G11908" s="61">
        <v>65.430000000000007</v>
      </c>
    </row>
    <row r="11909" spans="1:7">
      <c r="A11909" s="1" t="str">
        <f t="shared" si="187"/>
        <v>SINAPI-I 3268</v>
      </c>
      <c r="B11909" s="3" t="s">
        <v>14774</v>
      </c>
      <c r="C11909" s="3">
        <v>3268</v>
      </c>
      <c r="D11909" s="2" t="s">
        <v>11977</v>
      </c>
      <c r="E11909" s="3" t="s">
        <v>9848</v>
      </c>
      <c r="F11909" s="61">
        <v>139.04</v>
      </c>
      <c r="G11909" s="61">
        <v>139.04</v>
      </c>
    </row>
    <row r="11910" spans="1:7">
      <c r="A11910" s="1" t="str">
        <f t="shared" si="187"/>
        <v>SINAPI-I 3263</v>
      </c>
      <c r="B11910" s="3" t="s">
        <v>14774</v>
      </c>
      <c r="C11910" s="3">
        <v>3263</v>
      </c>
      <c r="D11910" s="2" t="s">
        <v>11978</v>
      </c>
      <c r="E11910" s="3" t="s">
        <v>9848</v>
      </c>
      <c r="F11910" s="61">
        <v>26.18</v>
      </c>
      <c r="G11910" s="61">
        <v>26.18</v>
      </c>
    </row>
    <row r="11911" spans="1:7">
      <c r="A11911" s="1" t="str">
        <f t="shared" si="187"/>
        <v>SINAPI-I 3271</v>
      </c>
      <c r="B11911" s="3" t="s">
        <v>14774</v>
      </c>
      <c r="C11911" s="3">
        <v>3271</v>
      </c>
      <c r="D11911" s="2" t="s">
        <v>11979</v>
      </c>
      <c r="E11911" s="3" t="s">
        <v>9848</v>
      </c>
      <c r="F11911" s="61">
        <v>205.56</v>
      </c>
      <c r="G11911" s="61">
        <v>205.56</v>
      </c>
    </row>
    <row r="11912" spans="1:7">
      <c r="A11912" s="1" t="str">
        <f t="shared" si="187"/>
        <v>SINAPI-I 3270</v>
      </c>
      <c r="B11912" s="3" t="s">
        <v>14774</v>
      </c>
      <c r="C11912" s="3">
        <v>3270</v>
      </c>
      <c r="D11912" s="2" t="s">
        <v>11980</v>
      </c>
      <c r="E11912" s="3" t="s">
        <v>9848</v>
      </c>
      <c r="F11912" s="61">
        <v>345.35</v>
      </c>
      <c r="G11912" s="61">
        <v>345.35</v>
      </c>
    </row>
    <row r="11913" spans="1:7">
      <c r="A11913" s="1" t="str">
        <f t="shared" ref="A11913:A11976" si="188">CONCATENATE($B11913," ",$C11913)</f>
        <v>SINAPI-I 45256</v>
      </c>
      <c r="B11913" s="3" t="s">
        <v>14774</v>
      </c>
      <c r="C11913" s="3">
        <v>45256</v>
      </c>
      <c r="D11913" s="2" t="s">
        <v>11981</v>
      </c>
      <c r="E11913" s="3" t="s">
        <v>9848</v>
      </c>
      <c r="F11913" s="61">
        <v>27.14</v>
      </c>
      <c r="G11913" s="61">
        <v>27.14</v>
      </c>
    </row>
    <row r="11914" spans="1:7" ht="22.5">
      <c r="A11914" s="1" t="str">
        <f t="shared" si="188"/>
        <v>SINAPI-I 3275</v>
      </c>
      <c r="B11914" s="3" t="s">
        <v>14774</v>
      </c>
      <c r="C11914" s="3">
        <v>3275</v>
      </c>
      <c r="D11914" s="2" t="s">
        <v>11982</v>
      </c>
      <c r="E11914" s="3" t="s">
        <v>9847</v>
      </c>
      <c r="F11914" s="61">
        <v>127.05</v>
      </c>
      <c r="G11914" s="61">
        <v>127.05</v>
      </c>
    </row>
    <row r="11915" spans="1:7" ht="22.5">
      <c r="A11915" s="1" t="str">
        <f t="shared" si="188"/>
        <v>SINAPI-I 39512</v>
      </c>
      <c r="B11915" s="3" t="s">
        <v>14774</v>
      </c>
      <c r="C11915" s="3">
        <v>39512</v>
      </c>
      <c r="D11915" s="2" t="s">
        <v>11983</v>
      </c>
      <c r="E11915" s="3" t="s">
        <v>9847</v>
      </c>
      <c r="F11915" s="61">
        <v>124.42</v>
      </c>
      <c r="G11915" s="61">
        <v>124.42</v>
      </c>
    </row>
    <row r="11916" spans="1:7" ht="22.5">
      <c r="A11916" s="1" t="str">
        <f t="shared" si="188"/>
        <v>SINAPI-I 39511</v>
      </c>
      <c r="B11916" s="3" t="s">
        <v>14774</v>
      </c>
      <c r="C11916" s="3">
        <v>39511</v>
      </c>
      <c r="D11916" s="2" t="s">
        <v>11984</v>
      </c>
      <c r="E11916" s="3" t="s">
        <v>9847</v>
      </c>
      <c r="F11916" s="61">
        <v>135.71</v>
      </c>
      <c r="G11916" s="61">
        <v>135.71</v>
      </c>
    </row>
    <row r="11917" spans="1:7" ht="22.5">
      <c r="A11917" s="1" t="str">
        <f t="shared" si="188"/>
        <v>SINAPI-I 39513</v>
      </c>
      <c r="B11917" s="3" t="s">
        <v>14774</v>
      </c>
      <c r="C11917" s="3">
        <v>39513</v>
      </c>
      <c r="D11917" s="2" t="s">
        <v>11985</v>
      </c>
      <c r="E11917" s="3" t="s">
        <v>9847</v>
      </c>
      <c r="F11917" s="61">
        <v>145.56</v>
      </c>
      <c r="G11917" s="61">
        <v>145.56</v>
      </c>
    </row>
    <row r="11918" spans="1:7" ht="22.5">
      <c r="A11918" s="1" t="str">
        <f t="shared" si="188"/>
        <v>SINAPI-I 3286</v>
      </c>
      <c r="B11918" s="3" t="s">
        <v>14774</v>
      </c>
      <c r="C11918" s="3">
        <v>3286</v>
      </c>
      <c r="D11918" s="2" t="s">
        <v>11986</v>
      </c>
      <c r="E11918" s="3" t="s">
        <v>9847</v>
      </c>
      <c r="F11918" s="61">
        <v>99.26</v>
      </c>
      <c r="G11918" s="61">
        <v>99.26</v>
      </c>
    </row>
    <row r="11919" spans="1:7" ht="22.5">
      <c r="A11919" s="1" t="str">
        <f t="shared" si="188"/>
        <v>SINAPI-I 3287</v>
      </c>
      <c r="B11919" s="3" t="s">
        <v>14774</v>
      </c>
      <c r="C11919" s="3">
        <v>3287</v>
      </c>
      <c r="D11919" s="2" t="s">
        <v>11987</v>
      </c>
      <c r="E11919" s="3" t="s">
        <v>9847</v>
      </c>
      <c r="F11919" s="61">
        <v>150</v>
      </c>
      <c r="G11919" s="61">
        <v>150</v>
      </c>
    </row>
    <row r="11920" spans="1:7" ht="22.5">
      <c r="A11920" s="1" t="str">
        <f t="shared" si="188"/>
        <v>SINAPI-I 3283</v>
      </c>
      <c r="B11920" s="3" t="s">
        <v>14774</v>
      </c>
      <c r="C11920" s="3">
        <v>3283</v>
      </c>
      <c r="D11920" s="2" t="s">
        <v>11988</v>
      </c>
      <c r="E11920" s="3" t="s">
        <v>9847</v>
      </c>
      <c r="F11920" s="61">
        <v>31.51</v>
      </c>
      <c r="G11920" s="61">
        <v>31.51</v>
      </c>
    </row>
    <row r="11921" spans="1:7" ht="22.5">
      <c r="A11921" s="1" t="str">
        <f t="shared" si="188"/>
        <v>SINAPI-I 11587</v>
      </c>
      <c r="B11921" s="3" t="s">
        <v>14774</v>
      </c>
      <c r="C11921" s="3">
        <v>11587</v>
      </c>
      <c r="D11921" s="2" t="s">
        <v>11989</v>
      </c>
      <c r="E11921" s="3" t="s">
        <v>9847</v>
      </c>
      <c r="F11921" s="61">
        <v>87.12</v>
      </c>
      <c r="G11921" s="61">
        <v>87.12</v>
      </c>
    </row>
    <row r="11922" spans="1:7" ht="22.5">
      <c r="A11922" s="1" t="str">
        <f t="shared" si="188"/>
        <v>SINAPI-I 36225</v>
      </c>
      <c r="B11922" s="3" t="s">
        <v>14774</v>
      </c>
      <c r="C11922" s="3">
        <v>36225</v>
      </c>
      <c r="D11922" s="2" t="s">
        <v>11990</v>
      </c>
      <c r="E11922" s="3" t="s">
        <v>9847</v>
      </c>
      <c r="F11922" s="61">
        <v>35.39</v>
      </c>
      <c r="G11922" s="61">
        <v>35.39</v>
      </c>
    </row>
    <row r="11923" spans="1:7" ht="22.5">
      <c r="A11923" s="1" t="str">
        <f t="shared" si="188"/>
        <v>SINAPI-I 36230</v>
      </c>
      <c r="B11923" s="3" t="s">
        <v>14774</v>
      </c>
      <c r="C11923" s="3">
        <v>36230</v>
      </c>
      <c r="D11923" s="2" t="s">
        <v>11991</v>
      </c>
      <c r="E11923" s="3" t="s">
        <v>9847</v>
      </c>
      <c r="F11923" s="61">
        <v>26</v>
      </c>
      <c r="G11923" s="61">
        <v>26</v>
      </c>
    </row>
    <row r="11924" spans="1:7" ht="22.5">
      <c r="A11924" s="1" t="str">
        <f t="shared" si="188"/>
        <v>SINAPI-I 36238</v>
      </c>
      <c r="B11924" s="3" t="s">
        <v>14774</v>
      </c>
      <c r="C11924" s="3">
        <v>36238</v>
      </c>
      <c r="D11924" s="2" t="s">
        <v>11992</v>
      </c>
      <c r="E11924" s="3" t="s">
        <v>9847</v>
      </c>
      <c r="F11924" s="61">
        <v>25.41</v>
      </c>
      <c r="G11924" s="61">
        <v>25.41</v>
      </c>
    </row>
    <row r="11925" spans="1:7" ht="22.5">
      <c r="A11925" s="1" t="str">
        <f t="shared" si="188"/>
        <v>SINAPI-I 39363</v>
      </c>
      <c r="B11925" s="3" t="s">
        <v>14774</v>
      </c>
      <c r="C11925" s="3">
        <v>39363</v>
      </c>
      <c r="D11925" s="2" t="s">
        <v>11993</v>
      </c>
      <c r="E11925" s="3" t="s">
        <v>9848</v>
      </c>
      <c r="F11925" s="61">
        <v>5617.98</v>
      </c>
      <c r="G11925" s="61">
        <v>5617.98</v>
      </c>
    </row>
    <row r="11926" spans="1:7" ht="22.5">
      <c r="A11926" s="1" t="str">
        <f t="shared" si="188"/>
        <v>SINAPI-I 39361</v>
      </c>
      <c r="B11926" s="3" t="s">
        <v>14774</v>
      </c>
      <c r="C11926" s="3">
        <v>39361</v>
      </c>
      <c r="D11926" s="2" t="s">
        <v>11994</v>
      </c>
      <c r="E11926" s="3" t="s">
        <v>9848</v>
      </c>
      <c r="F11926" s="61">
        <v>1716.33</v>
      </c>
      <c r="G11926" s="61">
        <v>1716.33</v>
      </c>
    </row>
    <row r="11927" spans="1:7" ht="22.5">
      <c r="A11927" s="1" t="str">
        <f t="shared" si="188"/>
        <v>SINAPI-I 39362</v>
      </c>
      <c r="B11927" s="3" t="s">
        <v>14774</v>
      </c>
      <c r="C11927" s="3">
        <v>39362</v>
      </c>
      <c r="D11927" s="2" t="s">
        <v>11995</v>
      </c>
      <c r="E11927" s="3" t="s">
        <v>9848</v>
      </c>
      <c r="F11927" s="61">
        <v>3031.99</v>
      </c>
      <c r="G11927" s="61">
        <v>3031.99</v>
      </c>
    </row>
    <row r="11928" spans="1:7" ht="22.5">
      <c r="A11928" s="1" t="str">
        <f t="shared" si="188"/>
        <v>SINAPI-I 39364</v>
      </c>
      <c r="B11928" s="3" t="s">
        <v>14774</v>
      </c>
      <c r="C11928" s="3">
        <v>39364</v>
      </c>
      <c r="D11928" s="2" t="s">
        <v>11996</v>
      </c>
      <c r="E11928" s="3" t="s">
        <v>9848</v>
      </c>
      <c r="F11928" s="61">
        <v>11849.81</v>
      </c>
      <c r="G11928" s="61">
        <v>11849.81</v>
      </c>
    </row>
    <row r="11929" spans="1:7">
      <c r="A11929" s="1" t="str">
        <f t="shared" si="188"/>
        <v>SINAPI-I 14576</v>
      </c>
      <c r="B11929" s="3" t="s">
        <v>14774</v>
      </c>
      <c r="C11929" s="3">
        <v>14576</v>
      </c>
      <c r="D11929" s="2" t="s">
        <v>11997</v>
      </c>
      <c r="E11929" s="3" t="s">
        <v>9848</v>
      </c>
      <c r="F11929" s="61">
        <v>5500565.4500000002</v>
      </c>
      <c r="G11929" s="61">
        <v>5500565.4500000002</v>
      </c>
    </row>
    <row r="11930" spans="1:7">
      <c r="A11930" s="1" t="str">
        <f t="shared" si="188"/>
        <v>SINAPI-I 13877</v>
      </c>
      <c r="B11930" s="3" t="s">
        <v>14774</v>
      </c>
      <c r="C11930" s="3">
        <v>13877</v>
      </c>
      <c r="D11930" s="2" t="s">
        <v>11998</v>
      </c>
      <c r="E11930" s="3" t="s">
        <v>9848</v>
      </c>
      <c r="F11930" s="61">
        <v>2354710.0299999998</v>
      </c>
      <c r="G11930" s="61">
        <v>2354710.0299999998</v>
      </c>
    </row>
    <row r="11931" spans="1:7">
      <c r="A11931" s="1" t="str">
        <f t="shared" si="188"/>
        <v>SINAPI-I 7307</v>
      </c>
      <c r="B11931" s="3" t="s">
        <v>14774</v>
      </c>
      <c r="C11931" s="3">
        <v>7307</v>
      </c>
      <c r="D11931" s="2" t="s">
        <v>11999</v>
      </c>
      <c r="E11931" s="3" t="s">
        <v>9864</v>
      </c>
      <c r="F11931" s="61">
        <v>49.88</v>
      </c>
      <c r="G11931" s="61">
        <v>49.88</v>
      </c>
    </row>
    <row r="11932" spans="1:7">
      <c r="A11932" s="1" t="str">
        <f t="shared" si="188"/>
        <v>SINAPI-I 38122</v>
      </c>
      <c r="B11932" s="3" t="s">
        <v>14774</v>
      </c>
      <c r="C11932" s="3">
        <v>38122</v>
      </c>
      <c r="D11932" s="2" t="s">
        <v>12000</v>
      </c>
      <c r="E11932" s="3" t="s">
        <v>9864</v>
      </c>
      <c r="F11932" s="61">
        <v>21.59</v>
      </c>
      <c r="G11932" s="61">
        <v>21.59</v>
      </c>
    </row>
    <row r="11933" spans="1:7">
      <c r="A11933" s="1" t="str">
        <f t="shared" si="188"/>
        <v>SINAPI-I 43653</v>
      </c>
      <c r="B11933" s="3" t="s">
        <v>14774</v>
      </c>
      <c r="C11933" s="3">
        <v>43653</v>
      </c>
      <c r="D11933" s="2" t="s">
        <v>12001</v>
      </c>
      <c r="E11933" s="3" t="s">
        <v>9864</v>
      </c>
      <c r="F11933" s="61">
        <v>39.35</v>
      </c>
      <c r="G11933" s="61">
        <v>39.35</v>
      </c>
    </row>
    <row r="11934" spans="1:7">
      <c r="A11934" s="1" t="str">
        <f t="shared" si="188"/>
        <v>SINAPI-I 45301</v>
      </c>
      <c r="B11934" s="3" t="s">
        <v>14774</v>
      </c>
      <c r="C11934" s="3">
        <v>45301</v>
      </c>
      <c r="D11934" s="2" t="s">
        <v>12002</v>
      </c>
      <c r="E11934" s="3" t="s">
        <v>9848</v>
      </c>
      <c r="F11934" s="61">
        <v>234.62</v>
      </c>
      <c r="G11934" s="61">
        <v>234.62</v>
      </c>
    </row>
    <row r="11935" spans="1:7" ht="22.5">
      <c r="A11935" s="1" t="str">
        <f t="shared" si="188"/>
        <v>SINAPI-I 45334</v>
      </c>
      <c r="B11935" s="3" t="s">
        <v>14774</v>
      </c>
      <c r="C11935" s="3">
        <v>45334</v>
      </c>
      <c r="D11935" s="2" t="s">
        <v>12003</v>
      </c>
      <c r="E11935" s="3" t="s">
        <v>9848</v>
      </c>
      <c r="F11935" s="61">
        <v>28.48</v>
      </c>
      <c r="G11935" s="61">
        <v>28.48</v>
      </c>
    </row>
    <row r="11936" spans="1:7" ht="22.5">
      <c r="A11936" s="1" t="str">
        <f t="shared" si="188"/>
        <v>SINAPI-I 12344</v>
      </c>
      <c r="B11936" s="3" t="s">
        <v>14774</v>
      </c>
      <c r="C11936" s="3">
        <v>12344</v>
      </c>
      <c r="D11936" s="2" t="s">
        <v>12004</v>
      </c>
      <c r="E11936" s="3" t="s">
        <v>9848</v>
      </c>
      <c r="F11936" s="61">
        <v>4.49</v>
      </c>
      <c r="G11936" s="61">
        <v>4.49</v>
      </c>
    </row>
    <row r="11937" spans="1:7" ht="22.5">
      <c r="A11937" s="1" t="str">
        <f t="shared" si="188"/>
        <v>SINAPI-I 12343</v>
      </c>
      <c r="B11937" s="3" t="s">
        <v>14774</v>
      </c>
      <c r="C11937" s="3">
        <v>12343</v>
      </c>
      <c r="D11937" s="2" t="s">
        <v>12005</v>
      </c>
      <c r="E11937" s="3" t="s">
        <v>9848</v>
      </c>
      <c r="F11937" s="61">
        <v>6.96</v>
      </c>
      <c r="G11937" s="61">
        <v>6.96</v>
      </c>
    </row>
    <row r="11938" spans="1:7">
      <c r="A11938" s="1" t="str">
        <f t="shared" si="188"/>
        <v>SINAPI-I 3295</v>
      </c>
      <c r="B11938" s="3" t="s">
        <v>14774</v>
      </c>
      <c r="C11938" s="3">
        <v>3295</v>
      </c>
      <c r="D11938" s="2" t="s">
        <v>12006</v>
      </c>
      <c r="E11938" s="3" t="s">
        <v>9848</v>
      </c>
      <c r="F11938" s="61">
        <v>24.33</v>
      </c>
      <c r="G11938" s="61">
        <v>24.33</v>
      </c>
    </row>
    <row r="11939" spans="1:7">
      <c r="A11939" s="1" t="str">
        <f t="shared" si="188"/>
        <v>SINAPI-I 3302</v>
      </c>
      <c r="B11939" s="3" t="s">
        <v>14774</v>
      </c>
      <c r="C11939" s="3">
        <v>3302</v>
      </c>
      <c r="D11939" s="2" t="s">
        <v>12007</v>
      </c>
      <c r="E11939" s="3" t="s">
        <v>9848</v>
      </c>
      <c r="F11939" s="61">
        <v>25.44</v>
      </c>
      <c r="G11939" s="61">
        <v>25.44</v>
      </c>
    </row>
    <row r="11940" spans="1:7">
      <c r="A11940" s="1" t="str">
        <f t="shared" si="188"/>
        <v>SINAPI-I 3297</v>
      </c>
      <c r="B11940" s="3" t="s">
        <v>14774</v>
      </c>
      <c r="C11940" s="3">
        <v>3297</v>
      </c>
      <c r="D11940" s="2" t="s">
        <v>12008</v>
      </c>
      <c r="E11940" s="3" t="s">
        <v>9848</v>
      </c>
      <c r="F11940" s="61">
        <v>27.15</v>
      </c>
      <c r="G11940" s="61">
        <v>27.15</v>
      </c>
    </row>
    <row r="11941" spans="1:7">
      <c r="A11941" s="1" t="str">
        <f t="shared" si="188"/>
        <v>SINAPI-I 3294</v>
      </c>
      <c r="B11941" s="3" t="s">
        <v>14774</v>
      </c>
      <c r="C11941" s="3">
        <v>3294</v>
      </c>
      <c r="D11941" s="2" t="s">
        <v>12009</v>
      </c>
      <c r="E11941" s="3" t="s">
        <v>9848</v>
      </c>
      <c r="F11941" s="61">
        <v>27.57</v>
      </c>
      <c r="G11941" s="61">
        <v>27.57</v>
      </c>
    </row>
    <row r="11942" spans="1:7">
      <c r="A11942" s="1" t="str">
        <f t="shared" si="188"/>
        <v>SINAPI-I 3292</v>
      </c>
      <c r="B11942" s="3" t="s">
        <v>14774</v>
      </c>
      <c r="C11942" s="3">
        <v>3292</v>
      </c>
      <c r="D11942" s="2" t="s">
        <v>12010</v>
      </c>
      <c r="E11942" s="3" t="s">
        <v>9848</v>
      </c>
      <c r="F11942" s="61">
        <v>25.9</v>
      </c>
      <c r="G11942" s="61">
        <v>25.9</v>
      </c>
    </row>
    <row r="11943" spans="1:7">
      <c r="A11943" s="1" t="str">
        <f t="shared" si="188"/>
        <v>SINAPI-I 3298</v>
      </c>
      <c r="B11943" s="3" t="s">
        <v>14774</v>
      </c>
      <c r="C11943" s="3">
        <v>3298</v>
      </c>
      <c r="D11943" s="2" t="s">
        <v>12011</v>
      </c>
      <c r="E11943" s="3" t="s">
        <v>9848</v>
      </c>
      <c r="F11943" s="61">
        <v>60.7</v>
      </c>
      <c r="G11943" s="61">
        <v>60.7</v>
      </c>
    </row>
    <row r="11944" spans="1:7" ht="22.5">
      <c r="A11944" s="1" t="str">
        <f t="shared" si="188"/>
        <v>SINAPI-I 34802</v>
      </c>
      <c r="B11944" s="3" t="s">
        <v>14774</v>
      </c>
      <c r="C11944" s="3">
        <v>34802</v>
      </c>
      <c r="D11944" s="2" t="s">
        <v>12012</v>
      </c>
      <c r="E11944" s="3" t="s">
        <v>9848</v>
      </c>
      <c r="F11944" s="61">
        <v>1262.8699999999999</v>
      </c>
      <c r="G11944" s="61">
        <v>1262.8699999999999</v>
      </c>
    </row>
    <row r="11945" spans="1:7" ht="22.5">
      <c r="A11945" s="1" t="str">
        <f t="shared" si="188"/>
        <v>SINAPI-I 11588</v>
      </c>
      <c r="B11945" s="3" t="s">
        <v>14774</v>
      </c>
      <c r="C11945" s="3">
        <v>11588</v>
      </c>
      <c r="D11945" s="2" t="s">
        <v>12013</v>
      </c>
      <c r="E11945" s="3" t="s">
        <v>9848</v>
      </c>
      <c r="F11945" s="61">
        <v>1362.43</v>
      </c>
      <c r="G11945" s="61">
        <v>1362.43</v>
      </c>
    </row>
    <row r="11946" spans="1:7" ht="22.5">
      <c r="A11946" s="1" t="str">
        <f t="shared" si="188"/>
        <v>SINAPI-I 34383</v>
      </c>
      <c r="B11946" s="3" t="s">
        <v>14774</v>
      </c>
      <c r="C11946" s="3">
        <v>34383</v>
      </c>
      <c r="D11946" s="2" t="s">
        <v>12014</v>
      </c>
      <c r="E11946" s="3" t="s">
        <v>9848</v>
      </c>
      <c r="F11946" s="61">
        <v>1498.78</v>
      </c>
      <c r="G11946" s="61">
        <v>1498.78</v>
      </c>
    </row>
    <row r="11947" spans="1:7" ht="22.5">
      <c r="A11947" s="1" t="str">
        <f t="shared" si="188"/>
        <v>SINAPI-I 40451</v>
      </c>
      <c r="B11947" s="3" t="s">
        <v>14774</v>
      </c>
      <c r="C11947" s="3">
        <v>40451</v>
      </c>
      <c r="D11947" s="2" t="s">
        <v>12015</v>
      </c>
      <c r="E11947" s="3" t="s">
        <v>9847</v>
      </c>
      <c r="F11947" s="61">
        <v>121.15</v>
      </c>
      <c r="G11947" s="61">
        <v>121.15</v>
      </c>
    </row>
    <row r="11948" spans="1:7" ht="22.5">
      <c r="A11948" s="1" t="str">
        <f t="shared" si="188"/>
        <v>SINAPI-I 40453</v>
      </c>
      <c r="B11948" s="3" t="s">
        <v>14774</v>
      </c>
      <c r="C11948" s="3">
        <v>40453</v>
      </c>
      <c r="D11948" s="2" t="s">
        <v>12016</v>
      </c>
      <c r="E11948" s="3" t="s">
        <v>9847</v>
      </c>
      <c r="F11948" s="61">
        <v>131.08000000000001</v>
      </c>
      <c r="G11948" s="61">
        <v>131.08000000000001</v>
      </c>
    </row>
    <row r="11949" spans="1:7" ht="22.5">
      <c r="A11949" s="1" t="str">
        <f t="shared" si="188"/>
        <v>SINAPI-I 40452</v>
      </c>
      <c r="B11949" s="3" t="s">
        <v>14774</v>
      </c>
      <c r="C11949" s="3">
        <v>40452</v>
      </c>
      <c r="D11949" s="2" t="s">
        <v>12017</v>
      </c>
      <c r="E11949" s="3" t="s">
        <v>9847</v>
      </c>
      <c r="F11949" s="61">
        <v>143.78</v>
      </c>
      <c r="G11949" s="61">
        <v>143.78</v>
      </c>
    </row>
    <row r="11950" spans="1:7" ht="22.5">
      <c r="A11950" s="1" t="str">
        <f t="shared" si="188"/>
        <v>SINAPI-I 11594</v>
      </c>
      <c r="B11950" s="3" t="s">
        <v>14774</v>
      </c>
      <c r="C11950" s="3">
        <v>11594</v>
      </c>
      <c r="D11950" s="2" t="s">
        <v>12018</v>
      </c>
      <c r="E11950" s="3" t="s">
        <v>9848</v>
      </c>
      <c r="F11950" s="61">
        <v>434.25</v>
      </c>
      <c r="G11950" s="61">
        <v>434.25</v>
      </c>
    </row>
    <row r="11951" spans="1:7">
      <c r="A11951" s="1" t="str">
        <f t="shared" si="188"/>
        <v>SINAPI-I 3311</v>
      </c>
      <c r="B11951" s="3" t="s">
        <v>14774</v>
      </c>
      <c r="C11951" s="3">
        <v>3311</v>
      </c>
      <c r="D11951" s="2" t="s">
        <v>12019</v>
      </c>
      <c r="E11951" s="3" t="s">
        <v>9850</v>
      </c>
      <c r="F11951" s="61">
        <v>434.25</v>
      </c>
      <c r="G11951" s="61">
        <v>434.25</v>
      </c>
    </row>
    <row r="11952" spans="1:7">
      <c r="A11952" s="1" t="str">
        <f t="shared" si="188"/>
        <v>SINAPI-I 11599</v>
      </c>
      <c r="B11952" s="3" t="s">
        <v>14774</v>
      </c>
      <c r="C11952" s="3">
        <v>11599</v>
      </c>
      <c r="D11952" s="2" t="s">
        <v>12020</v>
      </c>
      <c r="E11952" s="3" t="s">
        <v>9848</v>
      </c>
      <c r="F11952" s="61">
        <v>577.5</v>
      </c>
      <c r="G11952" s="61">
        <v>577.5</v>
      </c>
    </row>
    <row r="11953" spans="1:7" ht="22.5">
      <c r="A11953" s="1" t="str">
        <f t="shared" si="188"/>
        <v>SINAPI-I 11593</v>
      </c>
      <c r="B11953" s="3" t="s">
        <v>14774</v>
      </c>
      <c r="C11953" s="3">
        <v>11593</v>
      </c>
      <c r="D11953" s="2" t="s">
        <v>12021</v>
      </c>
      <c r="E11953" s="3" t="s">
        <v>9848</v>
      </c>
      <c r="F11953" s="61">
        <v>809.62</v>
      </c>
      <c r="G11953" s="61">
        <v>809.62</v>
      </c>
    </row>
    <row r="11954" spans="1:7">
      <c r="A11954" s="1" t="str">
        <f t="shared" si="188"/>
        <v>SINAPI-I 3314</v>
      </c>
      <c r="B11954" s="3" t="s">
        <v>14774</v>
      </c>
      <c r="C11954" s="3">
        <v>3314</v>
      </c>
      <c r="D11954" s="2" t="s">
        <v>12022</v>
      </c>
      <c r="E11954" s="3" t="s">
        <v>9850</v>
      </c>
      <c r="F11954" s="61">
        <v>579.04</v>
      </c>
      <c r="G11954" s="61">
        <v>579.04</v>
      </c>
    </row>
    <row r="11955" spans="1:7">
      <c r="A11955" s="1" t="str">
        <f t="shared" si="188"/>
        <v>SINAPI-I 11597</v>
      </c>
      <c r="B11955" s="3" t="s">
        <v>14774</v>
      </c>
      <c r="C11955" s="3">
        <v>11597</v>
      </c>
      <c r="D11955" s="2" t="s">
        <v>12023</v>
      </c>
      <c r="E11955" s="3" t="s">
        <v>9848</v>
      </c>
      <c r="F11955" s="61">
        <v>673.35</v>
      </c>
      <c r="G11955" s="61">
        <v>673.35</v>
      </c>
    </row>
    <row r="11956" spans="1:7">
      <c r="A11956" s="1" t="str">
        <f t="shared" si="188"/>
        <v>SINAPI-I 3309</v>
      </c>
      <c r="B11956" s="3" t="s">
        <v>14774</v>
      </c>
      <c r="C11956" s="3">
        <v>3309</v>
      </c>
      <c r="D11956" s="2" t="s">
        <v>12024</v>
      </c>
      <c r="E11956" s="3" t="s">
        <v>9850</v>
      </c>
      <c r="F11956" s="61">
        <v>459.84</v>
      </c>
      <c r="G11956" s="61">
        <v>459.84</v>
      </c>
    </row>
    <row r="11957" spans="1:7" ht="22.5">
      <c r="A11957" s="1" t="str">
        <f t="shared" si="188"/>
        <v>SINAPI-I 40440</v>
      </c>
      <c r="B11957" s="3" t="s">
        <v>14774</v>
      </c>
      <c r="C11957" s="3">
        <v>40440</v>
      </c>
      <c r="D11957" s="2" t="s">
        <v>12025</v>
      </c>
      <c r="E11957" s="3" t="s">
        <v>9850</v>
      </c>
      <c r="F11957" s="61">
        <v>603.13</v>
      </c>
      <c r="G11957" s="61">
        <v>603.13</v>
      </c>
    </row>
    <row r="11958" spans="1:7" ht="22.5">
      <c r="A11958" s="1" t="str">
        <f t="shared" si="188"/>
        <v>SINAPI-I 40441</v>
      </c>
      <c r="B11958" s="3" t="s">
        <v>14774</v>
      </c>
      <c r="C11958" s="3">
        <v>40441</v>
      </c>
      <c r="D11958" s="2" t="s">
        <v>12026</v>
      </c>
      <c r="E11958" s="3" t="s">
        <v>9850</v>
      </c>
      <c r="F11958" s="61">
        <v>385.06</v>
      </c>
      <c r="G11958" s="61">
        <v>385.06</v>
      </c>
    </row>
    <row r="11959" spans="1:7" ht="22.5">
      <c r="A11959" s="1" t="str">
        <f t="shared" si="188"/>
        <v>SINAPI-I 34612</v>
      </c>
      <c r="B11959" s="3" t="s">
        <v>14774</v>
      </c>
      <c r="C11959" s="3">
        <v>34612</v>
      </c>
      <c r="D11959" s="2" t="s">
        <v>12027</v>
      </c>
      <c r="E11959" s="3" t="s">
        <v>9848</v>
      </c>
      <c r="F11959" s="61">
        <v>832.82</v>
      </c>
      <c r="G11959" s="61">
        <v>832.82</v>
      </c>
    </row>
    <row r="11960" spans="1:7" ht="22.5">
      <c r="A11960" s="1" t="str">
        <f t="shared" si="188"/>
        <v>SINAPI-I 34635</v>
      </c>
      <c r="B11960" s="3" t="s">
        <v>14774</v>
      </c>
      <c r="C11960" s="3">
        <v>34635</v>
      </c>
      <c r="D11960" s="2" t="s">
        <v>12028</v>
      </c>
      <c r="E11960" s="3" t="s">
        <v>9848</v>
      </c>
      <c r="F11960" s="61">
        <v>1070.97</v>
      </c>
      <c r="G11960" s="61">
        <v>1070.97</v>
      </c>
    </row>
    <row r="11961" spans="1:7" ht="22.5">
      <c r="A11961" s="1" t="str">
        <f t="shared" si="188"/>
        <v>SINAPI-I 34633</v>
      </c>
      <c r="B11961" s="3" t="s">
        <v>14774</v>
      </c>
      <c r="C11961" s="3">
        <v>34633</v>
      </c>
      <c r="D11961" s="2" t="s">
        <v>12029</v>
      </c>
      <c r="E11961" s="3" t="s">
        <v>9848</v>
      </c>
      <c r="F11961" s="61">
        <v>1180.49</v>
      </c>
      <c r="G11961" s="61">
        <v>1180.49</v>
      </c>
    </row>
    <row r="11962" spans="1:7" ht="22.5">
      <c r="A11962" s="1" t="str">
        <f t="shared" si="188"/>
        <v>SINAPI-I 40449</v>
      </c>
      <c r="B11962" s="3" t="s">
        <v>14774</v>
      </c>
      <c r="C11962" s="3">
        <v>40449</v>
      </c>
      <c r="D11962" s="2" t="s">
        <v>12030</v>
      </c>
      <c r="E11962" s="3" t="s">
        <v>9850</v>
      </c>
      <c r="F11962" s="61">
        <v>323.70999999999998</v>
      </c>
      <c r="G11962" s="61">
        <v>323.70999999999998</v>
      </c>
    </row>
    <row r="11963" spans="1:7" ht="22.5">
      <c r="A11963" s="1" t="str">
        <f t="shared" si="188"/>
        <v>SINAPI-I 11592</v>
      </c>
      <c r="B11963" s="3" t="s">
        <v>14774</v>
      </c>
      <c r="C11963" s="3">
        <v>11592</v>
      </c>
      <c r="D11963" s="2" t="s">
        <v>12031</v>
      </c>
      <c r="E11963" s="3" t="s">
        <v>9848</v>
      </c>
      <c r="F11963" s="61">
        <v>579.04</v>
      </c>
      <c r="G11963" s="61">
        <v>579.04</v>
      </c>
    </row>
    <row r="11964" spans="1:7" ht="22.5">
      <c r="A11964" s="1" t="str">
        <f t="shared" si="188"/>
        <v>SINAPI-I 34800</v>
      </c>
      <c r="B11964" s="3" t="s">
        <v>14774</v>
      </c>
      <c r="C11964" s="3">
        <v>34800</v>
      </c>
      <c r="D11964" s="2" t="s">
        <v>12032</v>
      </c>
      <c r="E11964" s="3" t="s">
        <v>9850</v>
      </c>
      <c r="F11964" s="61">
        <v>404.8</v>
      </c>
      <c r="G11964" s="61">
        <v>404.8</v>
      </c>
    </row>
    <row r="11965" spans="1:7">
      <c r="A11965" s="1" t="str">
        <f t="shared" si="188"/>
        <v>SINAPI-I 11596</v>
      </c>
      <c r="B11965" s="3" t="s">
        <v>14774</v>
      </c>
      <c r="C11965" s="3">
        <v>11596</v>
      </c>
      <c r="D11965" s="2" t="s">
        <v>12033</v>
      </c>
      <c r="E11965" s="3" t="s">
        <v>9848</v>
      </c>
      <c r="F11965" s="61">
        <v>459.84</v>
      </c>
      <c r="G11965" s="61">
        <v>459.84</v>
      </c>
    </row>
    <row r="11966" spans="1:7">
      <c r="A11966" s="1" t="str">
        <f t="shared" si="188"/>
        <v>SINAPI-I 40438</v>
      </c>
      <c r="B11966" s="3" t="s">
        <v>14774</v>
      </c>
      <c r="C11966" s="3">
        <v>40438</v>
      </c>
      <c r="D11966" s="2" t="s">
        <v>12034</v>
      </c>
      <c r="E11966" s="3" t="s">
        <v>9850</v>
      </c>
      <c r="F11966" s="61">
        <v>269.69</v>
      </c>
      <c r="G11966" s="61">
        <v>269.69</v>
      </c>
    </row>
    <row r="11967" spans="1:7">
      <c r="A11967" s="1" t="str">
        <f t="shared" si="188"/>
        <v>SINAPI-I 40436</v>
      </c>
      <c r="B11967" s="3" t="s">
        <v>14774</v>
      </c>
      <c r="C11967" s="3">
        <v>40436</v>
      </c>
      <c r="D11967" s="2" t="s">
        <v>12035</v>
      </c>
      <c r="E11967" s="3" t="s">
        <v>9850</v>
      </c>
      <c r="F11967" s="61">
        <v>336.28</v>
      </c>
      <c r="G11967" s="61">
        <v>336.28</v>
      </c>
    </row>
    <row r="11968" spans="1:7" ht="22.5">
      <c r="A11968" s="1" t="str">
        <f t="shared" si="188"/>
        <v>SINAPI-I 4315</v>
      </c>
      <c r="B11968" s="3" t="s">
        <v>14774</v>
      </c>
      <c r="C11968" s="3">
        <v>4315</v>
      </c>
      <c r="D11968" s="2" t="s">
        <v>12036</v>
      </c>
      <c r="E11968" s="3" t="s">
        <v>9848</v>
      </c>
      <c r="F11968" s="61">
        <v>2.41</v>
      </c>
      <c r="G11968" s="61">
        <v>2.41</v>
      </c>
    </row>
    <row r="11969" spans="1:7">
      <c r="A11969" s="1" t="str">
        <f t="shared" si="188"/>
        <v>SINAPI-I 402</v>
      </c>
      <c r="B11969" s="3" t="s">
        <v>14774</v>
      </c>
      <c r="C11969" s="3">
        <v>402</v>
      </c>
      <c r="D11969" s="2" t="s">
        <v>12037</v>
      </c>
      <c r="E11969" s="3" t="s">
        <v>9848</v>
      </c>
      <c r="F11969" s="61">
        <v>12.11</v>
      </c>
      <c r="G11969" s="61">
        <v>12.11</v>
      </c>
    </row>
    <row r="11970" spans="1:7">
      <c r="A11970" s="1" t="str">
        <f t="shared" si="188"/>
        <v>SINAPI-I 4226</v>
      </c>
      <c r="B11970" s="3" t="s">
        <v>14774</v>
      </c>
      <c r="C11970" s="3">
        <v>4226</v>
      </c>
      <c r="D11970" s="2" t="s">
        <v>12038</v>
      </c>
      <c r="E11970" s="3" t="s">
        <v>9851</v>
      </c>
      <c r="F11970" s="61">
        <v>8.4499999999999993</v>
      </c>
      <c r="G11970" s="61">
        <v>8.4499999999999993</v>
      </c>
    </row>
    <row r="11971" spans="1:7">
      <c r="A11971" s="1" t="str">
        <f t="shared" si="188"/>
        <v>SINAPI-I 4222</v>
      </c>
      <c r="B11971" s="3" t="s">
        <v>14774</v>
      </c>
      <c r="C11971" s="3">
        <v>4222</v>
      </c>
      <c r="D11971" s="2" t="s">
        <v>12039</v>
      </c>
      <c r="E11971" s="3" t="s">
        <v>9864</v>
      </c>
      <c r="F11971" s="61">
        <v>6.04</v>
      </c>
      <c r="G11971" s="61">
        <v>6.04</v>
      </c>
    </row>
    <row r="11972" spans="1:7" ht="22.5">
      <c r="A11972" s="1" t="str">
        <f t="shared" si="188"/>
        <v>SINAPI-I 34804</v>
      </c>
      <c r="B11972" s="3" t="s">
        <v>14774</v>
      </c>
      <c r="C11972" s="3">
        <v>34804</v>
      </c>
      <c r="D11972" s="2" t="s">
        <v>12040</v>
      </c>
      <c r="E11972" s="3" t="s">
        <v>9847</v>
      </c>
      <c r="F11972" s="61">
        <v>48.88</v>
      </c>
      <c r="G11972" s="61">
        <v>48.88</v>
      </c>
    </row>
    <row r="11973" spans="1:7">
      <c r="A11973" s="1" t="str">
        <f t="shared" si="188"/>
        <v>SINAPI-I 4013</v>
      </c>
      <c r="B11973" s="3" t="s">
        <v>14774</v>
      </c>
      <c r="C11973" s="3">
        <v>4013</v>
      </c>
      <c r="D11973" s="2" t="s">
        <v>12041</v>
      </c>
      <c r="E11973" s="3" t="s">
        <v>9847</v>
      </c>
      <c r="F11973" s="61">
        <v>7.12</v>
      </c>
      <c r="G11973" s="61">
        <v>7.12</v>
      </c>
    </row>
    <row r="11974" spans="1:7">
      <c r="A11974" s="1" t="str">
        <f t="shared" si="188"/>
        <v>SINAPI-I 4011</v>
      </c>
      <c r="B11974" s="3" t="s">
        <v>14774</v>
      </c>
      <c r="C11974" s="3">
        <v>4011</v>
      </c>
      <c r="D11974" s="2" t="s">
        <v>12042</v>
      </c>
      <c r="E11974" s="3" t="s">
        <v>9847</v>
      </c>
      <c r="F11974" s="61">
        <v>7.96</v>
      </c>
      <c r="G11974" s="61">
        <v>7.96</v>
      </c>
    </row>
    <row r="11975" spans="1:7">
      <c r="A11975" s="1" t="str">
        <f t="shared" si="188"/>
        <v>SINAPI-I 4021</v>
      </c>
      <c r="B11975" s="3" t="s">
        <v>14774</v>
      </c>
      <c r="C11975" s="3">
        <v>4021</v>
      </c>
      <c r="D11975" s="2" t="s">
        <v>12043</v>
      </c>
      <c r="E11975" s="3" t="s">
        <v>9847</v>
      </c>
      <c r="F11975" s="61">
        <v>9.92</v>
      </c>
      <c r="G11975" s="61">
        <v>9.92</v>
      </c>
    </row>
    <row r="11976" spans="1:7">
      <c r="A11976" s="1" t="str">
        <f t="shared" si="188"/>
        <v>SINAPI-I 4019</v>
      </c>
      <c r="B11976" s="3" t="s">
        <v>14774</v>
      </c>
      <c r="C11976" s="3">
        <v>4019</v>
      </c>
      <c r="D11976" s="2" t="s">
        <v>12044</v>
      </c>
      <c r="E11976" s="3" t="s">
        <v>9847</v>
      </c>
      <c r="F11976" s="61">
        <v>11.91</v>
      </c>
      <c r="G11976" s="61">
        <v>11.91</v>
      </c>
    </row>
    <row r="11977" spans="1:7">
      <c r="A11977" s="1" t="str">
        <f t="shared" ref="A11977:A12040" si="189">CONCATENATE($B11977," ",$C11977)</f>
        <v>SINAPI-I 4012</v>
      </c>
      <c r="B11977" s="3" t="s">
        <v>14774</v>
      </c>
      <c r="C11977" s="3">
        <v>4012</v>
      </c>
      <c r="D11977" s="2" t="s">
        <v>12045</v>
      </c>
      <c r="E11977" s="3" t="s">
        <v>9847</v>
      </c>
      <c r="F11977" s="61">
        <v>15.97</v>
      </c>
      <c r="G11977" s="61">
        <v>15.97</v>
      </c>
    </row>
    <row r="11978" spans="1:7">
      <c r="A11978" s="1" t="str">
        <f t="shared" si="189"/>
        <v>SINAPI-I 4020</v>
      </c>
      <c r="B11978" s="3" t="s">
        <v>14774</v>
      </c>
      <c r="C11978" s="3">
        <v>4020</v>
      </c>
      <c r="D11978" s="2" t="s">
        <v>12046</v>
      </c>
      <c r="E11978" s="3" t="s">
        <v>9847</v>
      </c>
      <c r="F11978" s="61">
        <v>19.989999999999998</v>
      </c>
      <c r="G11978" s="61">
        <v>19.989999999999998</v>
      </c>
    </row>
    <row r="11979" spans="1:7">
      <c r="A11979" s="1" t="str">
        <f t="shared" si="189"/>
        <v>SINAPI-I 4018</v>
      </c>
      <c r="B11979" s="3" t="s">
        <v>14774</v>
      </c>
      <c r="C11979" s="3">
        <v>4018</v>
      </c>
      <c r="D11979" s="2" t="s">
        <v>12047</v>
      </c>
      <c r="E11979" s="3" t="s">
        <v>9847</v>
      </c>
      <c r="F11979" s="61">
        <v>23.95</v>
      </c>
      <c r="G11979" s="61">
        <v>23.95</v>
      </c>
    </row>
    <row r="11980" spans="1:7">
      <c r="A11980" s="1" t="str">
        <f t="shared" si="189"/>
        <v>SINAPI-I 36498</v>
      </c>
      <c r="B11980" s="3" t="s">
        <v>14774</v>
      </c>
      <c r="C11980" s="3">
        <v>36498</v>
      </c>
      <c r="D11980" s="2" t="s">
        <v>12048</v>
      </c>
      <c r="E11980" s="3" t="s">
        <v>9848</v>
      </c>
      <c r="F11980" s="61">
        <v>9377.68</v>
      </c>
      <c r="G11980" s="61">
        <v>9377.68</v>
      </c>
    </row>
    <row r="11981" spans="1:7">
      <c r="A11981" s="1" t="str">
        <f t="shared" si="189"/>
        <v>SINAPI-I 12872</v>
      </c>
      <c r="B11981" s="3" t="s">
        <v>14774</v>
      </c>
      <c r="C11981" s="3">
        <v>12872</v>
      </c>
      <c r="D11981" s="2" t="s">
        <v>12049</v>
      </c>
      <c r="E11981" s="3" t="s">
        <v>9854</v>
      </c>
      <c r="F11981" s="61">
        <v>23.33</v>
      </c>
      <c r="G11981" s="61">
        <v>26.09</v>
      </c>
    </row>
    <row r="11982" spans="1:7">
      <c r="A11982" s="1" t="str">
        <f t="shared" si="189"/>
        <v>SINAPI-I 41075</v>
      </c>
      <c r="B11982" s="3" t="s">
        <v>14774</v>
      </c>
      <c r="C11982" s="3">
        <v>41075</v>
      </c>
      <c r="D11982" s="2" t="s">
        <v>12050</v>
      </c>
      <c r="E11982" s="3" t="s">
        <v>9855</v>
      </c>
      <c r="F11982" s="61">
        <v>4086.34</v>
      </c>
      <c r="G11982" s="61">
        <v>4570.16</v>
      </c>
    </row>
    <row r="11983" spans="1:7">
      <c r="A11983" s="1" t="str">
        <f t="shared" si="189"/>
        <v>SINAPI-I 44324</v>
      </c>
      <c r="B11983" s="3" t="s">
        <v>14774</v>
      </c>
      <c r="C11983" s="3">
        <v>44324</v>
      </c>
      <c r="D11983" s="2" t="s">
        <v>12051</v>
      </c>
      <c r="E11983" s="3" t="s">
        <v>9851</v>
      </c>
      <c r="F11983" s="61">
        <v>2.72</v>
      </c>
      <c r="G11983" s="61">
        <v>2.72</v>
      </c>
    </row>
    <row r="11984" spans="1:7">
      <c r="A11984" s="1" t="str">
        <f t="shared" si="189"/>
        <v>SINAPI-I 3315</v>
      </c>
      <c r="B11984" s="3" t="s">
        <v>14774</v>
      </c>
      <c r="C11984" s="3">
        <v>3315</v>
      </c>
      <c r="D11984" s="2" t="s">
        <v>12052</v>
      </c>
      <c r="E11984" s="3" t="s">
        <v>9851</v>
      </c>
      <c r="F11984" s="61">
        <v>0.79</v>
      </c>
      <c r="G11984" s="61">
        <v>0.79</v>
      </c>
    </row>
    <row r="11985" spans="1:7">
      <c r="A11985" s="1" t="str">
        <f t="shared" si="189"/>
        <v>SINAPI-I 36870</v>
      </c>
      <c r="B11985" s="3" t="s">
        <v>14774</v>
      </c>
      <c r="C11985" s="3">
        <v>36870</v>
      </c>
      <c r="D11985" s="2" t="s">
        <v>12053</v>
      </c>
      <c r="E11985" s="3" t="s">
        <v>9851</v>
      </c>
      <c r="F11985" s="61">
        <v>0.61</v>
      </c>
      <c r="G11985" s="61">
        <v>0.61</v>
      </c>
    </row>
    <row r="11986" spans="1:7" ht="22.5">
      <c r="A11986" s="1" t="str">
        <f t="shared" si="189"/>
        <v>SINAPI-I 5092</v>
      </c>
      <c r="B11986" s="3" t="s">
        <v>14774</v>
      </c>
      <c r="C11986" s="3">
        <v>5092</v>
      </c>
      <c r="D11986" s="2" t="s">
        <v>12054</v>
      </c>
      <c r="E11986" s="3" t="s">
        <v>14762</v>
      </c>
      <c r="F11986" s="61">
        <v>17.55</v>
      </c>
      <c r="G11986" s="61">
        <v>17.55</v>
      </c>
    </row>
    <row r="11987" spans="1:7">
      <c r="A11987" s="1" t="str">
        <f t="shared" si="189"/>
        <v>SINAPI-I 11462</v>
      </c>
      <c r="B11987" s="3" t="s">
        <v>14774</v>
      </c>
      <c r="C11987" s="3">
        <v>11462</v>
      </c>
      <c r="D11987" s="2" t="s">
        <v>12055</v>
      </c>
      <c r="E11987" s="3" t="s">
        <v>14762</v>
      </c>
      <c r="F11987" s="61">
        <v>17.940000000000001</v>
      </c>
      <c r="G11987" s="61">
        <v>17.940000000000001</v>
      </c>
    </row>
    <row r="11988" spans="1:7">
      <c r="A11988" s="1" t="str">
        <f t="shared" si="189"/>
        <v>SINAPI-I 36529</v>
      </c>
      <c r="B11988" s="3" t="s">
        <v>14774</v>
      </c>
      <c r="C11988" s="3">
        <v>36529</v>
      </c>
      <c r="D11988" s="2" t="s">
        <v>12056</v>
      </c>
      <c r="E11988" s="3" t="s">
        <v>9848</v>
      </c>
      <c r="F11988" s="61">
        <v>62627.55</v>
      </c>
      <c r="G11988" s="61">
        <v>62627.55</v>
      </c>
    </row>
    <row r="11989" spans="1:7">
      <c r="A11989" s="1" t="str">
        <f t="shared" si="189"/>
        <v>SINAPI-I 3318</v>
      </c>
      <c r="B11989" s="3" t="s">
        <v>14774</v>
      </c>
      <c r="C11989" s="3">
        <v>3318</v>
      </c>
      <c r="D11989" s="2" t="s">
        <v>12057</v>
      </c>
      <c r="E11989" s="3" t="s">
        <v>9848</v>
      </c>
      <c r="F11989" s="61">
        <v>49100</v>
      </c>
      <c r="G11989" s="61">
        <v>49100</v>
      </c>
    </row>
    <row r="11990" spans="1:7">
      <c r="A11990" s="1" t="str">
        <f t="shared" si="189"/>
        <v>SINAPI-I 3324</v>
      </c>
      <c r="B11990" s="3" t="s">
        <v>14774</v>
      </c>
      <c r="C11990" s="3">
        <v>3324</v>
      </c>
      <c r="D11990" s="2" t="s">
        <v>12058</v>
      </c>
      <c r="E11990" s="3" t="s">
        <v>9847</v>
      </c>
      <c r="F11990" s="61">
        <v>12.78</v>
      </c>
      <c r="G11990" s="61">
        <v>12.78</v>
      </c>
    </row>
    <row r="11991" spans="1:7">
      <c r="A11991" s="1" t="str">
        <f t="shared" si="189"/>
        <v>SINAPI-I 3322</v>
      </c>
      <c r="B11991" s="3" t="s">
        <v>14774</v>
      </c>
      <c r="C11991" s="3">
        <v>3322</v>
      </c>
      <c r="D11991" s="2" t="s">
        <v>12059</v>
      </c>
      <c r="E11991" s="3" t="s">
        <v>9847</v>
      </c>
      <c r="F11991" s="61">
        <v>17.899999999999999</v>
      </c>
      <c r="G11991" s="61">
        <v>17.899999999999999</v>
      </c>
    </row>
    <row r="11992" spans="1:7">
      <c r="A11992" s="1" t="str">
        <f t="shared" si="189"/>
        <v>SINAPI-I 5076</v>
      </c>
      <c r="B11992" s="3" t="s">
        <v>14774</v>
      </c>
      <c r="C11992" s="3">
        <v>5076</v>
      </c>
      <c r="D11992" s="2" t="s">
        <v>12060</v>
      </c>
      <c r="E11992" s="3" t="s">
        <v>9851</v>
      </c>
      <c r="F11992" s="61">
        <v>12.33</v>
      </c>
      <c r="G11992" s="61">
        <v>12.33</v>
      </c>
    </row>
    <row r="11993" spans="1:7">
      <c r="A11993" s="1" t="str">
        <f t="shared" si="189"/>
        <v>SINAPI-I 5077</v>
      </c>
      <c r="B11993" s="3" t="s">
        <v>14774</v>
      </c>
      <c r="C11993" s="3">
        <v>5077</v>
      </c>
      <c r="D11993" s="2" t="s">
        <v>12061</v>
      </c>
      <c r="E11993" s="3" t="s">
        <v>9851</v>
      </c>
      <c r="F11993" s="61">
        <v>13.62</v>
      </c>
      <c r="G11993" s="61">
        <v>13.62</v>
      </c>
    </row>
    <row r="11994" spans="1:7">
      <c r="A11994" s="1" t="str">
        <f t="shared" si="189"/>
        <v>SINAPI-I 45242</v>
      </c>
      <c r="B11994" s="3" t="s">
        <v>14774</v>
      </c>
      <c r="C11994" s="3">
        <v>45242</v>
      </c>
      <c r="D11994" s="2" t="s">
        <v>12062</v>
      </c>
      <c r="E11994" s="3" t="s">
        <v>9848</v>
      </c>
      <c r="F11994" s="61">
        <v>63.3</v>
      </c>
      <c r="G11994" s="61">
        <v>63.3</v>
      </c>
    </row>
    <row r="11995" spans="1:7" ht="22.5">
      <c r="A11995" s="1" t="str">
        <f t="shared" si="189"/>
        <v>SINAPI-I 11837</v>
      </c>
      <c r="B11995" s="3" t="s">
        <v>14774</v>
      </c>
      <c r="C11995" s="3">
        <v>11837</v>
      </c>
      <c r="D11995" s="2" t="s">
        <v>12063</v>
      </c>
      <c r="E11995" s="3" t="s">
        <v>9848</v>
      </c>
      <c r="F11995" s="61">
        <v>71.8</v>
      </c>
      <c r="G11995" s="61">
        <v>71.8</v>
      </c>
    </row>
    <row r="11996" spans="1:7">
      <c r="A11996" s="1" t="str">
        <f t="shared" si="189"/>
        <v>SINAPI-I 415</v>
      </c>
      <c r="B11996" s="3" t="s">
        <v>14774</v>
      </c>
      <c r="C11996" s="3">
        <v>415</v>
      </c>
      <c r="D11996" s="2" t="s">
        <v>12064</v>
      </c>
      <c r="E11996" s="3" t="s">
        <v>9848</v>
      </c>
      <c r="F11996" s="61">
        <v>29.44</v>
      </c>
      <c r="G11996" s="61">
        <v>29.44</v>
      </c>
    </row>
    <row r="11997" spans="1:7">
      <c r="A11997" s="1" t="str">
        <f t="shared" si="189"/>
        <v>SINAPI-I 38055</v>
      </c>
      <c r="B11997" s="3" t="s">
        <v>14774</v>
      </c>
      <c r="C11997" s="3">
        <v>38055</v>
      </c>
      <c r="D11997" s="2" t="s">
        <v>12065</v>
      </c>
      <c r="E11997" s="3" t="s">
        <v>9848</v>
      </c>
      <c r="F11997" s="61">
        <v>6.51</v>
      </c>
      <c r="G11997" s="61">
        <v>6.51</v>
      </c>
    </row>
    <row r="11998" spans="1:7">
      <c r="A11998" s="1" t="str">
        <f t="shared" si="189"/>
        <v>SINAPI-I 416</v>
      </c>
      <c r="B11998" s="3" t="s">
        <v>14774</v>
      </c>
      <c r="C11998" s="3">
        <v>416</v>
      </c>
      <c r="D11998" s="2" t="s">
        <v>12066</v>
      </c>
      <c r="E11998" s="3" t="s">
        <v>9848</v>
      </c>
      <c r="F11998" s="61">
        <v>10.78</v>
      </c>
      <c r="G11998" s="61">
        <v>10.78</v>
      </c>
    </row>
    <row r="11999" spans="1:7">
      <c r="A11999" s="1" t="str">
        <f t="shared" si="189"/>
        <v>SINAPI-I 425</v>
      </c>
      <c r="B11999" s="3" t="s">
        <v>14774</v>
      </c>
      <c r="C11999" s="3">
        <v>425</v>
      </c>
      <c r="D11999" s="2" t="s">
        <v>12067</v>
      </c>
      <c r="E11999" s="3" t="s">
        <v>9848</v>
      </c>
      <c r="F11999" s="61">
        <v>6.68</v>
      </c>
      <c r="G11999" s="61">
        <v>6.68</v>
      </c>
    </row>
    <row r="12000" spans="1:7">
      <c r="A12000" s="1" t="str">
        <f t="shared" si="189"/>
        <v>SINAPI-I 426</v>
      </c>
      <c r="B12000" s="3" t="s">
        <v>14774</v>
      </c>
      <c r="C12000" s="3">
        <v>426</v>
      </c>
      <c r="D12000" s="2" t="s">
        <v>12068</v>
      </c>
      <c r="E12000" s="3" t="s">
        <v>9848</v>
      </c>
      <c r="F12000" s="61">
        <v>36.799999999999997</v>
      </c>
      <c r="G12000" s="61">
        <v>36.799999999999997</v>
      </c>
    </row>
    <row r="12001" spans="1:7">
      <c r="A12001" s="1" t="str">
        <f t="shared" si="189"/>
        <v>SINAPI-I 38056</v>
      </c>
      <c r="B12001" s="3" t="s">
        <v>14774</v>
      </c>
      <c r="C12001" s="3">
        <v>38056</v>
      </c>
      <c r="D12001" s="2" t="s">
        <v>12069</v>
      </c>
      <c r="E12001" s="3" t="s">
        <v>9848</v>
      </c>
      <c r="F12001" s="61">
        <v>35.94</v>
      </c>
      <c r="G12001" s="61">
        <v>35.94</v>
      </c>
    </row>
    <row r="12002" spans="1:7">
      <c r="A12002" s="1" t="str">
        <f t="shared" si="189"/>
        <v>SINAPI-I 1564</v>
      </c>
      <c r="B12002" s="3" t="s">
        <v>14774</v>
      </c>
      <c r="C12002" s="3">
        <v>1564</v>
      </c>
      <c r="D12002" s="2" t="s">
        <v>12070</v>
      </c>
      <c r="E12002" s="3" t="s">
        <v>9848</v>
      </c>
      <c r="F12002" s="61">
        <v>13.71</v>
      </c>
      <c r="G12002" s="61">
        <v>13.71</v>
      </c>
    </row>
    <row r="12003" spans="1:7">
      <c r="A12003" s="1" t="str">
        <f t="shared" si="189"/>
        <v>SINAPI-I 11032</v>
      </c>
      <c r="B12003" s="3" t="s">
        <v>14774</v>
      </c>
      <c r="C12003" s="3">
        <v>11032</v>
      </c>
      <c r="D12003" s="2" t="s">
        <v>12071</v>
      </c>
      <c r="E12003" s="3" t="s">
        <v>9848</v>
      </c>
      <c r="F12003" s="61">
        <v>13.62</v>
      </c>
      <c r="G12003" s="61">
        <v>13.62</v>
      </c>
    </row>
    <row r="12004" spans="1:7">
      <c r="A12004" s="1" t="str">
        <f t="shared" si="189"/>
        <v>SINAPI-I 36786</v>
      </c>
      <c r="B12004" s="3" t="s">
        <v>14774</v>
      </c>
      <c r="C12004" s="3">
        <v>36786</v>
      </c>
      <c r="D12004" s="2" t="s">
        <v>12072</v>
      </c>
      <c r="E12004" s="3" t="s">
        <v>14768</v>
      </c>
      <c r="F12004" s="61">
        <v>137.86000000000001</v>
      </c>
      <c r="G12004" s="61">
        <v>137.86000000000001</v>
      </c>
    </row>
    <row r="12005" spans="1:7">
      <c r="A12005" s="1" t="str">
        <f t="shared" si="189"/>
        <v>SINAPI-I 36785</v>
      </c>
      <c r="B12005" s="3" t="s">
        <v>14774</v>
      </c>
      <c r="C12005" s="3">
        <v>36785</v>
      </c>
      <c r="D12005" s="2" t="s">
        <v>12073</v>
      </c>
      <c r="E12005" s="3" t="s">
        <v>14768</v>
      </c>
      <c r="F12005" s="61">
        <v>119.79</v>
      </c>
      <c r="G12005" s="61">
        <v>119.79</v>
      </c>
    </row>
    <row r="12006" spans="1:7">
      <c r="A12006" s="1" t="str">
        <f t="shared" si="189"/>
        <v>SINAPI-I 36782</v>
      </c>
      <c r="B12006" s="3" t="s">
        <v>14774</v>
      </c>
      <c r="C12006" s="3">
        <v>36782</v>
      </c>
      <c r="D12006" s="2" t="s">
        <v>12074</v>
      </c>
      <c r="E12006" s="3" t="s">
        <v>14768</v>
      </c>
      <c r="F12006" s="61">
        <v>142.99</v>
      </c>
      <c r="G12006" s="61">
        <v>142.99</v>
      </c>
    </row>
    <row r="12007" spans="1:7">
      <c r="A12007" s="1" t="str">
        <f t="shared" si="189"/>
        <v>SINAPI-I 44481</v>
      </c>
      <c r="B12007" s="3" t="s">
        <v>14774</v>
      </c>
      <c r="C12007" s="3">
        <v>44481</v>
      </c>
      <c r="D12007" s="2" t="s">
        <v>12075</v>
      </c>
      <c r="E12007" s="3" t="s">
        <v>14768</v>
      </c>
      <c r="F12007" s="61">
        <v>161.07</v>
      </c>
      <c r="G12007" s="61">
        <v>161.07</v>
      </c>
    </row>
    <row r="12008" spans="1:7" ht="22.5">
      <c r="A12008" s="1" t="str">
        <f t="shared" si="189"/>
        <v>SINAPI-I 4824</v>
      </c>
      <c r="B12008" s="3" t="s">
        <v>14774</v>
      </c>
      <c r="C12008" s="3">
        <v>4824</v>
      </c>
      <c r="D12008" s="2" t="s">
        <v>12076</v>
      </c>
      <c r="E12008" s="3" t="s">
        <v>9851</v>
      </c>
      <c r="F12008" s="61">
        <v>0.75</v>
      </c>
      <c r="G12008" s="61">
        <v>0.75</v>
      </c>
    </row>
    <row r="12009" spans="1:7" ht="22.5">
      <c r="A12009" s="1" t="str">
        <f t="shared" si="189"/>
        <v>SINAPI-I 11795</v>
      </c>
      <c r="B12009" s="3" t="s">
        <v>14774</v>
      </c>
      <c r="C12009" s="3">
        <v>11795</v>
      </c>
      <c r="D12009" s="2" t="s">
        <v>12077</v>
      </c>
      <c r="E12009" s="3" t="s">
        <v>9847</v>
      </c>
      <c r="F12009" s="61">
        <v>679.24</v>
      </c>
      <c r="G12009" s="61">
        <v>679.24</v>
      </c>
    </row>
    <row r="12010" spans="1:7">
      <c r="A12010" s="1" t="str">
        <f t="shared" si="189"/>
        <v>SINAPI-I 134</v>
      </c>
      <c r="B12010" s="3" t="s">
        <v>14774</v>
      </c>
      <c r="C12010" s="3">
        <v>134</v>
      </c>
      <c r="D12010" s="2" t="s">
        <v>12078</v>
      </c>
      <c r="E12010" s="3" t="s">
        <v>9851</v>
      </c>
      <c r="F12010" s="61">
        <v>1.72</v>
      </c>
      <c r="G12010" s="61">
        <v>1.72</v>
      </c>
    </row>
    <row r="12011" spans="1:7" ht="22.5">
      <c r="A12011" s="1" t="str">
        <f t="shared" si="189"/>
        <v>SINAPI-I 4229</v>
      </c>
      <c r="B12011" s="3" t="s">
        <v>14774</v>
      </c>
      <c r="C12011" s="3">
        <v>4229</v>
      </c>
      <c r="D12011" s="2" t="s">
        <v>12079</v>
      </c>
      <c r="E12011" s="3" t="s">
        <v>9851</v>
      </c>
      <c r="F12011" s="61">
        <v>44.76</v>
      </c>
      <c r="G12011" s="61">
        <v>44.76</v>
      </c>
    </row>
    <row r="12012" spans="1:7">
      <c r="A12012" s="1" t="str">
        <f t="shared" si="189"/>
        <v>SINAPI-I 11731</v>
      </c>
      <c r="B12012" s="3" t="s">
        <v>14774</v>
      </c>
      <c r="C12012" s="3">
        <v>11731</v>
      </c>
      <c r="D12012" s="2" t="s">
        <v>12080</v>
      </c>
      <c r="E12012" s="3" t="s">
        <v>9848</v>
      </c>
      <c r="F12012" s="61">
        <v>9.7899999999999991</v>
      </c>
      <c r="G12012" s="61">
        <v>9.7899999999999991</v>
      </c>
    </row>
    <row r="12013" spans="1:7">
      <c r="A12013" s="1" t="str">
        <f t="shared" si="189"/>
        <v>SINAPI-I 11732</v>
      </c>
      <c r="B12013" s="3" t="s">
        <v>14774</v>
      </c>
      <c r="C12013" s="3">
        <v>11732</v>
      </c>
      <c r="D12013" s="2" t="s">
        <v>12081</v>
      </c>
      <c r="E12013" s="3" t="s">
        <v>9848</v>
      </c>
      <c r="F12013" s="61">
        <v>25.68</v>
      </c>
      <c r="G12013" s="61">
        <v>25.68</v>
      </c>
    </row>
    <row r="12014" spans="1:7">
      <c r="A12014" s="1" t="str">
        <f t="shared" si="189"/>
        <v>SINAPI-I 11244</v>
      </c>
      <c r="B12014" s="3" t="s">
        <v>14774</v>
      </c>
      <c r="C12014" s="3">
        <v>11244</v>
      </c>
      <c r="D12014" s="2" t="s">
        <v>12082</v>
      </c>
      <c r="E12014" s="3" t="s">
        <v>9848</v>
      </c>
      <c r="F12014" s="61">
        <v>238.92</v>
      </c>
      <c r="G12014" s="61">
        <v>238.92</v>
      </c>
    </row>
    <row r="12015" spans="1:7">
      <c r="A12015" s="1" t="str">
        <f t="shared" si="189"/>
        <v>SINAPI-I 11235</v>
      </c>
      <c r="B12015" s="3" t="s">
        <v>14774</v>
      </c>
      <c r="C12015" s="3">
        <v>11235</v>
      </c>
      <c r="D12015" s="2" t="s">
        <v>12083</v>
      </c>
      <c r="E12015" s="3" t="s">
        <v>9848</v>
      </c>
      <c r="F12015" s="61">
        <v>182.32</v>
      </c>
      <c r="G12015" s="61">
        <v>182.32</v>
      </c>
    </row>
    <row r="12016" spans="1:7">
      <c r="A12016" s="1" t="str">
        <f t="shared" si="189"/>
        <v>SINAPI-I 11236</v>
      </c>
      <c r="B12016" s="3" t="s">
        <v>14774</v>
      </c>
      <c r="C12016" s="3">
        <v>11236</v>
      </c>
      <c r="D12016" s="2" t="s">
        <v>12084</v>
      </c>
      <c r="E12016" s="3" t="s">
        <v>9848</v>
      </c>
      <c r="F12016" s="61">
        <v>231.7</v>
      </c>
      <c r="G12016" s="61">
        <v>231.7</v>
      </c>
    </row>
    <row r="12017" spans="1:7" ht="22.5">
      <c r="A12017" s="1" t="str">
        <f t="shared" si="189"/>
        <v>SINAPI-I 11245</v>
      </c>
      <c r="B12017" s="3" t="s">
        <v>14774</v>
      </c>
      <c r="C12017" s="3">
        <v>11245</v>
      </c>
      <c r="D12017" s="2" t="s">
        <v>12085</v>
      </c>
      <c r="E12017" s="3" t="s">
        <v>9848</v>
      </c>
      <c r="F12017" s="61">
        <v>330.46</v>
      </c>
      <c r="G12017" s="61">
        <v>330.46</v>
      </c>
    </row>
    <row r="12018" spans="1:7">
      <c r="A12018" s="1" t="str">
        <f t="shared" si="189"/>
        <v>SINAPI-I 36494</v>
      </c>
      <c r="B12018" s="3" t="s">
        <v>14774</v>
      </c>
      <c r="C12018" s="3">
        <v>36494</v>
      </c>
      <c r="D12018" s="2" t="s">
        <v>12086</v>
      </c>
      <c r="E12018" s="3" t="s">
        <v>9848</v>
      </c>
      <c r="F12018" s="61">
        <v>740761.71</v>
      </c>
      <c r="G12018" s="61">
        <v>740761.71</v>
      </c>
    </row>
    <row r="12019" spans="1:7">
      <c r="A12019" s="1" t="str">
        <f t="shared" si="189"/>
        <v>SINAPI-I 36493</v>
      </c>
      <c r="B12019" s="3" t="s">
        <v>14774</v>
      </c>
      <c r="C12019" s="3">
        <v>36493</v>
      </c>
      <c r="D12019" s="2" t="s">
        <v>12087</v>
      </c>
      <c r="E12019" s="3" t="s">
        <v>9848</v>
      </c>
      <c r="F12019" s="61">
        <v>839252.93</v>
      </c>
      <c r="G12019" s="61">
        <v>839252.93</v>
      </c>
    </row>
    <row r="12020" spans="1:7">
      <c r="A12020" s="1" t="str">
        <f t="shared" si="189"/>
        <v>SINAPI-I 36492</v>
      </c>
      <c r="B12020" s="3" t="s">
        <v>14774</v>
      </c>
      <c r="C12020" s="3">
        <v>36492</v>
      </c>
      <c r="D12020" s="2" t="s">
        <v>12088</v>
      </c>
      <c r="E12020" s="3" t="s">
        <v>9848</v>
      </c>
      <c r="F12020" s="61">
        <v>1559013.67</v>
      </c>
      <c r="G12020" s="61">
        <v>1559013.67</v>
      </c>
    </row>
    <row r="12021" spans="1:7">
      <c r="A12021" s="1" t="str">
        <f t="shared" si="189"/>
        <v>SINAPI-I 36499</v>
      </c>
      <c r="B12021" s="3" t="s">
        <v>14774</v>
      </c>
      <c r="C12021" s="3">
        <v>36499</v>
      </c>
      <c r="D12021" s="2" t="s">
        <v>12089</v>
      </c>
      <c r="E12021" s="3" t="s">
        <v>9848</v>
      </c>
      <c r="F12021" s="61">
        <v>5063.9399999999996</v>
      </c>
      <c r="G12021" s="61">
        <v>5063.9399999999996</v>
      </c>
    </row>
    <row r="12022" spans="1:7" ht="22.5">
      <c r="A12022" s="1" t="str">
        <f t="shared" si="189"/>
        <v>SINAPI-I 13533</v>
      </c>
      <c r="B12022" s="3" t="s">
        <v>14774</v>
      </c>
      <c r="C12022" s="3">
        <v>13533</v>
      </c>
      <c r="D12022" s="2" t="s">
        <v>12090</v>
      </c>
      <c r="E12022" s="3" t="s">
        <v>9848</v>
      </c>
      <c r="F12022" s="61">
        <v>232133.52</v>
      </c>
      <c r="G12022" s="61">
        <v>232133.52</v>
      </c>
    </row>
    <row r="12023" spans="1:7" ht="22.5">
      <c r="A12023" s="1" t="str">
        <f t="shared" si="189"/>
        <v>SINAPI-I 13333</v>
      </c>
      <c r="B12023" s="3" t="s">
        <v>14774</v>
      </c>
      <c r="C12023" s="3">
        <v>13333</v>
      </c>
      <c r="D12023" s="2" t="s">
        <v>12091</v>
      </c>
      <c r="E12023" s="3" t="s">
        <v>9848</v>
      </c>
      <c r="F12023" s="61">
        <v>259689.46</v>
      </c>
      <c r="G12023" s="61">
        <v>259689.46</v>
      </c>
    </row>
    <row r="12024" spans="1:7" ht="22.5">
      <c r="A12024" s="1" t="str">
        <f t="shared" si="189"/>
        <v>SINAPI-I 39585</v>
      </c>
      <c r="B12024" s="3" t="s">
        <v>14774</v>
      </c>
      <c r="C12024" s="3">
        <v>39585</v>
      </c>
      <c r="D12024" s="2" t="s">
        <v>12092</v>
      </c>
      <c r="E12024" s="3" t="s">
        <v>9848</v>
      </c>
      <c r="F12024" s="61">
        <v>167681.47</v>
      </c>
      <c r="G12024" s="61">
        <v>167681.47</v>
      </c>
    </row>
    <row r="12025" spans="1:7" ht="22.5">
      <c r="A12025" s="1" t="str">
        <f t="shared" si="189"/>
        <v>SINAPI-I 39586</v>
      </c>
      <c r="B12025" s="3" t="s">
        <v>14774</v>
      </c>
      <c r="C12025" s="3">
        <v>39586</v>
      </c>
      <c r="D12025" s="2" t="s">
        <v>12093</v>
      </c>
      <c r="E12025" s="3" t="s">
        <v>9848</v>
      </c>
      <c r="F12025" s="61">
        <v>196679.01</v>
      </c>
      <c r="G12025" s="61">
        <v>196679.01</v>
      </c>
    </row>
    <row r="12026" spans="1:7" ht="22.5">
      <c r="A12026" s="1" t="str">
        <f t="shared" si="189"/>
        <v>SINAPI-I 39587</v>
      </c>
      <c r="B12026" s="3" t="s">
        <v>14774</v>
      </c>
      <c r="C12026" s="3">
        <v>39587</v>
      </c>
      <c r="D12026" s="2" t="s">
        <v>12094</v>
      </c>
      <c r="E12026" s="3" t="s">
        <v>9848</v>
      </c>
      <c r="F12026" s="61">
        <v>239544.95999999999</v>
      </c>
      <c r="G12026" s="61">
        <v>239544.95999999999</v>
      </c>
    </row>
    <row r="12027" spans="1:7" ht="22.5">
      <c r="A12027" s="1" t="str">
        <f t="shared" si="189"/>
        <v>SINAPI-I 39588</v>
      </c>
      <c r="B12027" s="3" t="s">
        <v>14774</v>
      </c>
      <c r="C12027" s="3">
        <v>39588</v>
      </c>
      <c r="D12027" s="2" t="s">
        <v>12095</v>
      </c>
      <c r="E12027" s="3" t="s">
        <v>9848</v>
      </c>
      <c r="F12027" s="61">
        <v>277367.84000000003</v>
      </c>
      <c r="G12027" s="61">
        <v>277367.84000000003</v>
      </c>
    </row>
    <row r="12028" spans="1:7" ht="22.5">
      <c r="A12028" s="1" t="str">
        <f t="shared" si="189"/>
        <v>SINAPI-I 39584</v>
      </c>
      <c r="B12028" s="3" t="s">
        <v>14774</v>
      </c>
      <c r="C12028" s="3">
        <v>39584</v>
      </c>
      <c r="D12028" s="2" t="s">
        <v>12096</v>
      </c>
      <c r="E12028" s="3" t="s">
        <v>9848</v>
      </c>
      <c r="F12028" s="61">
        <v>149324.76</v>
      </c>
      <c r="G12028" s="61">
        <v>149324.76</v>
      </c>
    </row>
    <row r="12029" spans="1:7" ht="22.5">
      <c r="A12029" s="1" t="str">
        <f t="shared" si="189"/>
        <v>SINAPI-I 39590</v>
      </c>
      <c r="B12029" s="3" t="s">
        <v>14774</v>
      </c>
      <c r="C12029" s="3">
        <v>39590</v>
      </c>
      <c r="D12029" s="2" t="s">
        <v>12097</v>
      </c>
      <c r="E12029" s="3" t="s">
        <v>9848</v>
      </c>
      <c r="F12029" s="61">
        <v>145744.20000000001</v>
      </c>
      <c r="G12029" s="61">
        <v>145744.20000000001</v>
      </c>
    </row>
    <row r="12030" spans="1:7" ht="22.5">
      <c r="A12030" s="1" t="str">
        <f t="shared" si="189"/>
        <v>SINAPI-I 39592</v>
      </c>
      <c r="B12030" s="3" t="s">
        <v>14774</v>
      </c>
      <c r="C12030" s="3">
        <v>39592</v>
      </c>
      <c r="D12030" s="2" t="s">
        <v>12098</v>
      </c>
      <c r="E12030" s="3" t="s">
        <v>9848</v>
      </c>
      <c r="F12030" s="61">
        <v>209437.93</v>
      </c>
      <c r="G12030" s="61">
        <v>209437.93</v>
      </c>
    </row>
    <row r="12031" spans="1:7" ht="22.5">
      <c r="A12031" s="1" t="str">
        <f t="shared" si="189"/>
        <v>SINAPI-I 39593</v>
      </c>
      <c r="B12031" s="3" t="s">
        <v>14774</v>
      </c>
      <c r="C12031" s="3">
        <v>39593</v>
      </c>
      <c r="D12031" s="2" t="s">
        <v>12099</v>
      </c>
      <c r="E12031" s="3" t="s">
        <v>9848</v>
      </c>
      <c r="F12031" s="61">
        <v>239544.95999999999</v>
      </c>
      <c r="G12031" s="61">
        <v>239544.95999999999</v>
      </c>
    </row>
    <row r="12032" spans="1:7" ht="22.5">
      <c r="A12032" s="1" t="str">
        <f t="shared" si="189"/>
        <v>SINAPI-I 14254</v>
      </c>
      <c r="B12032" s="3" t="s">
        <v>14774</v>
      </c>
      <c r="C12032" s="3">
        <v>14254</v>
      </c>
      <c r="D12032" s="2" t="s">
        <v>12100</v>
      </c>
      <c r="E12032" s="3" t="s">
        <v>9848</v>
      </c>
      <c r="F12032" s="61">
        <v>136162.4</v>
      </c>
      <c r="G12032" s="61">
        <v>136162.4</v>
      </c>
    </row>
    <row r="12033" spans="1:7">
      <c r="A12033" s="1" t="str">
        <f t="shared" si="189"/>
        <v>SINAPI-I 44494</v>
      </c>
      <c r="B12033" s="3" t="s">
        <v>14774</v>
      </c>
      <c r="C12033" s="3">
        <v>44494</v>
      </c>
      <c r="D12033" s="2" t="s">
        <v>12101</v>
      </c>
      <c r="E12033" s="3" t="s">
        <v>9848</v>
      </c>
      <c r="F12033" s="61">
        <v>113706.46</v>
      </c>
      <c r="G12033" s="61">
        <v>113706.46</v>
      </c>
    </row>
    <row r="12034" spans="1:7">
      <c r="A12034" s="1" t="str">
        <f t="shared" si="189"/>
        <v>SINAPI-I 25019</v>
      </c>
      <c r="B12034" s="3" t="s">
        <v>14774</v>
      </c>
      <c r="C12034" s="3">
        <v>25019</v>
      </c>
      <c r="D12034" s="2" t="s">
        <v>12102</v>
      </c>
      <c r="E12034" s="3" t="s">
        <v>9848</v>
      </c>
      <c r="F12034" s="61">
        <v>194905.59</v>
      </c>
      <c r="G12034" s="61">
        <v>194905.59</v>
      </c>
    </row>
    <row r="12035" spans="1:7">
      <c r="A12035" s="1" t="str">
        <f t="shared" si="189"/>
        <v>SINAPI-I 36501</v>
      </c>
      <c r="B12035" s="3" t="s">
        <v>14774</v>
      </c>
      <c r="C12035" s="3">
        <v>36501</v>
      </c>
      <c r="D12035" s="2" t="s">
        <v>12103</v>
      </c>
      <c r="E12035" s="3" t="s">
        <v>9848</v>
      </c>
      <c r="F12035" s="61">
        <v>173533.15</v>
      </c>
      <c r="G12035" s="61">
        <v>173533.15</v>
      </c>
    </row>
    <row r="12036" spans="1:7">
      <c r="A12036" s="1" t="str">
        <f t="shared" si="189"/>
        <v>SINAPI-I 44493</v>
      </c>
      <c r="B12036" s="3" t="s">
        <v>14774</v>
      </c>
      <c r="C12036" s="3">
        <v>44493</v>
      </c>
      <c r="D12036" s="2" t="s">
        <v>12104</v>
      </c>
      <c r="E12036" s="3" t="s">
        <v>9848</v>
      </c>
      <c r="F12036" s="61">
        <v>208620.09</v>
      </c>
      <c r="G12036" s="61">
        <v>208620.09</v>
      </c>
    </row>
    <row r="12037" spans="1:7">
      <c r="A12037" s="1" t="str">
        <f t="shared" si="189"/>
        <v>SINAPI-I 36500</v>
      </c>
      <c r="B12037" s="3" t="s">
        <v>14774</v>
      </c>
      <c r="C12037" s="3">
        <v>36500</v>
      </c>
      <c r="D12037" s="2" t="s">
        <v>12105</v>
      </c>
      <c r="E12037" s="3" t="s">
        <v>9848</v>
      </c>
      <c r="F12037" s="61">
        <v>122631.13</v>
      </c>
      <c r="G12037" s="61">
        <v>122631.13</v>
      </c>
    </row>
    <row r="12038" spans="1:7" ht="22.5">
      <c r="A12038" s="1" t="str">
        <f t="shared" si="189"/>
        <v>SINAPI-I 20017</v>
      </c>
      <c r="B12038" s="3" t="s">
        <v>14774</v>
      </c>
      <c r="C12038" s="3">
        <v>20017</v>
      </c>
      <c r="D12038" s="2" t="s">
        <v>12106</v>
      </c>
      <c r="E12038" s="3" t="s">
        <v>9849</v>
      </c>
      <c r="F12038" s="61">
        <v>10.18</v>
      </c>
      <c r="G12038" s="61">
        <v>10.18</v>
      </c>
    </row>
    <row r="12039" spans="1:7" ht="22.5">
      <c r="A12039" s="1" t="str">
        <f t="shared" si="189"/>
        <v>SINAPI-I 20007</v>
      </c>
      <c r="B12039" s="3" t="s">
        <v>14774</v>
      </c>
      <c r="C12039" s="3">
        <v>20007</v>
      </c>
      <c r="D12039" s="2" t="s">
        <v>12107</v>
      </c>
      <c r="E12039" s="3" t="s">
        <v>9849</v>
      </c>
      <c r="F12039" s="61">
        <v>6.07</v>
      </c>
      <c r="G12039" s="61">
        <v>6.07</v>
      </c>
    </row>
    <row r="12040" spans="1:7">
      <c r="A12040" s="1" t="str">
        <f t="shared" si="189"/>
        <v>SINAPI-I 39831</v>
      </c>
      <c r="B12040" s="3" t="s">
        <v>14774</v>
      </c>
      <c r="C12040" s="3">
        <v>39831</v>
      </c>
      <c r="D12040" s="2" t="s">
        <v>12108</v>
      </c>
      <c r="E12040" s="3" t="s">
        <v>14763</v>
      </c>
      <c r="F12040" s="61">
        <v>321.63</v>
      </c>
      <c r="G12040" s="61">
        <v>321.63</v>
      </c>
    </row>
    <row r="12041" spans="1:7" ht="22.5">
      <c r="A12041" s="1" t="str">
        <f t="shared" ref="A12041:A12104" si="190">CONCATENATE($B12041," ",$C12041)</f>
        <v>SINAPI-I 36888</v>
      </c>
      <c r="B12041" s="3" t="s">
        <v>14774</v>
      </c>
      <c r="C12041" s="3">
        <v>36888</v>
      </c>
      <c r="D12041" s="2" t="s">
        <v>12109</v>
      </c>
      <c r="E12041" s="3" t="s">
        <v>9849</v>
      </c>
      <c r="F12041" s="61">
        <v>30.5</v>
      </c>
      <c r="G12041" s="61">
        <v>30.5</v>
      </c>
    </row>
    <row r="12042" spans="1:7" ht="22.5">
      <c r="A12042" s="1" t="str">
        <f t="shared" si="190"/>
        <v>SINAPI-I 39836</v>
      </c>
      <c r="B12042" s="3" t="s">
        <v>14774</v>
      </c>
      <c r="C12042" s="3">
        <v>39836</v>
      </c>
      <c r="D12042" s="2" t="s">
        <v>12110</v>
      </c>
      <c r="E12042" s="3" t="s">
        <v>14763</v>
      </c>
      <c r="F12042" s="61">
        <v>282.61</v>
      </c>
      <c r="G12042" s="61">
        <v>282.61</v>
      </c>
    </row>
    <row r="12043" spans="1:7">
      <c r="A12043" s="1" t="str">
        <f t="shared" si="190"/>
        <v>SINAPI-I 39830</v>
      </c>
      <c r="B12043" s="3" t="s">
        <v>14774</v>
      </c>
      <c r="C12043" s="3">
        <v>39830</v>
      </c>
      <c r="D12043" s="2" t="s">
        <v>12111</v>
      </c>
      <c r="E12043" s="3" t="s">
        <v>14763</v>
      </c>
      <c r="F12043" s="61">
        <v>322.31</v>
      </c>
      <c r="G12043" s="61">
        <v>322.31</v>
      </c>
    </row>
    <row r="12044" spans="1:7">
      <c r="A12044" s="1" t="str">
        <f t="shared" si="190"/>
        <v>SINAPI-I 36497</v>
      </c>
      <c r="B12044" s="3" t="s">
        <v>14774</v>
      </c>
      <c r="C12044" s="3">
        <v>36497</v>
      </c>
      <c r="D12044" s="2" t="s">
        <v>12112</v>
      </c>
      <c r="E12044" s="3" t="s">
        <v>9848</v>
      </c>
      <c r="F12044" s="61">
        <v>2666.5</v>
      </c>
      <c r="G12044" s="61">
        <v>2666.5</v>
      </c>
    </row>
    <row r="12045" spans="1:7">
      <c r="A12045" s="1" t="str">
        <f t="shared" si="190"/>
        <v>SINAPI-I 40527</v>
      </c>
      <c r="B12045" s="3" t="s">
        <v>14774</v>
      </c>
      <c r="C12045" s="3">
        <v>40527</v>
      </c>
      <c r="D12045" s="2" t="s">
        <v>12113</v>
      </c>
      <c r="E12045" s="3" t="s">
        <v>9848</v>
      </c>
      <c r="F12045" s="61">
        <v>2335.7399999999998</v>
      </c>
      <c r="G12045" s="61">
        <v>2335.7399999999998</v>
      </c>
    </row>
    <row r="12046" spans="1:7">
      <c r="A12046" s="1" t="str">
        <f t="shared" si="190"/>
        <v>SINAPI-I 36487</v>
      </c>
      <c r="B12046" s="3" t="s">
        <v>14774</v>
      </c>
      <c r="C12046" s="3">
        <v>36487</v>
      </c>
      <c r="D12046" s="2" t="s">
        <v>12114</v>
      </c>
      <c r="E12046" s="3" t="s">
        <v>9848</v>
      </c>
      <c r="F12046" s="61">
        <v>4642.79</v>
      </c>
      <c r="G12046" s="61">
        <v>4642.79</v>
      </c>
    </row>
    <row r="12047" spans="1:7" ht="22.5">
      <c r="A12047" s="1" t="str">
        <f t="shared" si="190"/>
        <v>SINAPI-I 44475</v>
      </c>
      <c r="B12047" s="3" t="s">
        <v>14774</v>
      </c>
      <c r="C12047" s="3">
        <v>44475</v>
      </c>
      <c r="D12047" s="2" t="s">
        <v>12115</v>
      </c>
      <c r="E12047" s="3" t="s">
        <v>9848</v>
      </c>
      <c r="F12047" s="61">
        <v>1295335.74</v>
      </c>
      <c r="G12047" s="61">
        <v>1295335.74</v>
      </c>
    </row>
    <row r="12048" spans="1:7" ht="22.5">
      <c r="A12048" s="1" t="str">
        <f t="shared" si="190"/>
        <v>SINAPI-I 44474</v>
      </c>
      <c r="B12048" s="3" t="s">
        <v>14774</v>
      </c>
      <c r="C12048" s="3">
        <v>44474</v>
      </c>
      <c r="D12048" s="2" t="s">
        <v>12116</v>
      </c>
      <c r="E12048" s="3" t="s">
        <v>9848</v>
      </c>
      <c r="F12048" s="61">
        <v>2491030.2799999998</v>
      </c>
      <c r="G12048" s="61">
        <v>2491030.2799999998</v>
      </c>
    </row>
    <row r="12049" spans="1:7" ht="22.5">
      <c r="A12049" s="1" t="str">
        <f t="shared" si="190"/>
        <v>SINAPI-I 44490</v>
      </c>
      <c r="B12049" s="3" t="s">
        <v>14774</v>
      </c>
      <c r="C12049" s="3">
        <v>44490</v>
      </c>
      <c r="D12049" s="2" t="s">
        <v>12117</v>
      </c>
      <c r="E12049" s="3" t="s">
        <v>9848</v>
      </c>
      <c r="F12049" s="61">
        <v>4234751.46</v>
      </c>
      <c r="G12049" s="61">
        <v>4234751.46</v>
      </c>
    </row>
    <row r="12050" spans="1:7" ht="33.75">
      <c r="A12050" s="1" t="str">
        <f t="shared" si="190"/>
        <v>SINAPI-I 37776</v>
      </c>
      <c r="B12050" s="3" t="s">
        <v>14774</v>
      </c>
      <c r="C12050" s="3">
        <v>37776</v>
      </c>
      <c r="D12050" s="2" t="s">
        <v>12118</v>
      </c>
      <c r="E12050" s="3" t="s">
        <v>9848</v>
      </c>
      <c r="F12050" s="61">
        <v>259536.14</v>
      </c>
      <c r="G12050" s="61">
        <v>259536.14</v>
      </c>
    </row>
    <row r="12051" spans="1:7" ht="33.75">
      <c r="A12051" s="1" t="str">
        <f t="shared" si="190"/>
        <v>SINAPI-I 37775</v>
      </c>
      <c r="B12051" s="3" t="s">
        <v>14774</v>
      </c>
      <c r="C12051" s="3">
        <v>37775</v>
      </c>
      <c r="D12051" s="2" t="s">
        <v>12119</v>
      </c>
      <c r="E12051" s="3" t="s">
        <v>9848</v>
      </c>
      <c r="F12051" s="61">
        <v>408789.06</v>
      </c>
      <c r="G12051" s="61">
        <v>408789.06</v>
      </c>
    </row>
    <row r="12052" spans="1:7" ht="33.75">
      <c r="A12052" s="1" t="str">
        <f t="shared" si="190"/>
        <v>SINAPI-I 36491</v>
      </c>
      <c r="B12052" s="3" t="s">
        <v>14774</v>
      </c>
      <c r="C12052" s="3">
        <v>36491</v>
      </c>
      <c r="D12052" s="2" t="s">
        <v>12120</v>
      </c>
      <c r="E12052" s="3" t="s">
        <v>9848</v>
      </c>
      <c r="F12052" s="61">
        <v>1513867.18</v>
      </c>
      <c r="G12052" s="61">
        <v>1513867.18</v>
      </c>
    </row>
    <row r="12053" spans="1:7" ht="33.75">
      <c r="A12053" s="1" t="str">
        <f t="shared" si="190"/>
        <v>SINAPI-I 10712</v>
      </c>
      <c r="B12053" s="3" t="s">
        <v>14774</v>
      </c>
      <c r="C12053" s="3">
        <v>10712</v>
      </c>
      <c r="D12053" s="2" t="s">
        <v>12121</v>
      </c>
      <c r="E12053" s="3" t="s">
        <v>9848</v>
      </c>
      <c r="F12053" s="61">
        <v>102197.26</v>
      </c>
      <c r="G12053" s="61">
        <v>102197.26</v>
      </c>
    </row>
    <row r="12054" spans="1:7" ht="33.75">
      <c r="A12054" s="1" t="str">
        <f t="shared" si="190"/>
        <v>SINAPI-I 3363</v>
      </c>
      <c r="B12054" s="3" t="s">
        <v>14774</v>
      </c>
      <c r="C12054" s="3">
        <v>3363</v>
      </c>
      <c r="D12054" s="2" t="s">
        <v>12122</v>
      </c>
      <c r="E12054" s="3" t="s">
        <v>9848</v>
      </c>
      <c r="F12054" s="61">
        <v>143750</v>
      </c>
      <c r="G12054" s="61">
        <v>143750</v>
      </c>
    </row>
    <row r="12055" spans="1:7" ht="33.75">
      <c r="A12055" s="1" t="str">
        <f t="shared" si="190"/>
        <v>SINAPI-I 3365</v>
      </c>
      <c r="B12055" s="3" t="s">
        <v>14774</v>
      </c>
      <c r="C12055" s="3">
        <v>3365</v>
      </c>
      <c r="D12055" s="2" t="s">
        <v>12123</v>
      </c>
      <c r="E12055" s="3" t="s">
        <v>9848</v>
      </c>
      <c r="F12055" s="61">
        <v>336015.62</v>
      </c>
      <c r="G12055" s="61">
        <v>336015.62</v>
      </c>
    </row>
    <row r="12056" spans="1:7">
      <c r="A12056" s="1" t="str">
        <f t="shared" si="190"/>
        <v>SINAPI-I 7569</v>
      </c>
      <c r="B12056" s="3" t="s">
        <v>14774</v>
      </c>
      <c r="C12056" s="3">
        <v>7569</v>
      </c>
      <c r="D12056" s="2" t="s">
        <v>12124</v>
      </c>
      <c r="E12056" s="3" t="s">
        <v>9848</v>
      </c>
      <c r="F12056" s="61">
        <v>56.58</v>
      </c>
      <c r="G12056" s="61">
        <v>56.58</v>
      </c>
    </row>
    <row r="12057" spans="1:7" ht="22.5">
      <c r="A12057" s="1" t="str">
        <f t="shared" si="190"/>
        <v>SINAPI-I 3378</v>
      </c>
      <c r="B12057" s="3" t="s">
        <v>14774</v>
      </c>
      <c r="C12057" s="3">
        <v>3378</v>
      </c>
      <c r="D12057" s="2" t="s">
        <v>12125</v>
      </c>
      <c r="E12057" s="3" t="s">
        <v>9848</v>
      </c>
      <c r="F12057" s="61">
        <v>104.22</v>
      </c>
      <c r="G12057" s="61">
        <v>104.22</v>
      </c>
    </row>
    <row r="12058" spans="1:7" ht="22.5">
      <c r="A12058" s="1" t="str">
        <f t="shared" si="190"/>
        <v>SINAPI-I 3380</v>
      </c>
      <c r="B12058" s="3" t="s">
        <v>14774</v>
      </c>
      <c r="C12058" s="3">
        <v>3380</v>
      </c>
      <c r="D12058" s="2" t="s">
        <v>12126</v>
      </c>
      <c r="E12058" s="3" t="s">
        <v>9848</v>
      </c>
      <c r="F12058" s="61">
        <v>72.959999999999994</v>
      </c>
      <c r="G12058" s="61">
        <v>72.959999999999994</v>
      </c>
    </row>
    <row r="12059" spans="1:7" ht="22.5">
      <c r="A12059" s="1" t="str">
        <f t="shared" si="190"/>
        <v>SINAPI-I 3379</v>
      </c>
      <c r="B12059" s="3" t="s">
        <v>14774</v>
      </c>
      <c r="C12059" s="3">
        <v>3379</v>
      </c>
      <c r="D12059" s="2" t="s">
        <v>12127</v>
      </c>
      <c r="E12059" s="3" t="s">
        <v>9848</v>
      </c>
      <c r="F12059" s="61">
        <v>70.44</v>
      </c>
      <c r="G12059" s="61">
        <v>70.44</v>
      </c>
    </row>
    <row r="12060" spans="1:7" ht="22.5">
      <c r="A12060" s="1" t="str">
        <f t="shared" si="190"/>
        <v>SINAPI-I 11991</v>
      </c>
      <c r="B12060" s="3" t="s">
        <v>14774</v>
      </c>
      <c r="C12060" s="3">
        <v>11991</v>
      </c>
      <c r="D12060" s="2" t="s">
        <v>12128</v>
      </c>
      <c r="E12060" s="3" t="s">
        <v>9848</v>
      </c>
      <c r="F12060" s="61">
        <v>81.78</v>
      </c>
      <c r="G12060" s="61">
        <v>81.78</v>
      </c>
    </row>
    <row r="12061" spans="1:7">
      <c r="A12061" s="1" t="str">
        <f t="shared" si="190"/>
        <v>SINAPI-I 44305</v>
      </c>
      <c r="B12061" s="3" t="s">
        <v>14774</v>
      </c>
      <c r="C12061" s="3">
        <v>44305</v>
      </c>
      <c r="D12061" s="2" t="s">
        <v>12129</v>
      </c>
      <c r="E12061" s="3" t="s">
        <v>9848</v>
      </c>
      <c r="F12061" s="61">
        <v>1924.43</v>
      </c>
      <c r="G12061" s="61">
        <v>1924.43</v>
      </c>
    </row>
    <row r="12062" spans="1:7" ht="22.5">
      <c r="A12062" s="1" t="str">
        <f t="shared" si="190"/>
        <v>SINAPI-I 34349</v>
      </c>
      <c r="B12062" s="3" t="s">
        <v>14774</v>
      </c>
      <c r="C12062" s="3">
        <v>34349</v>
      </c>
      <c r="D12062" s="2" t="s">
        <v>12130</v>
      </c>
      <c r="E12062" s="3" t="s">
        <v>9848</v>
      </c>
      <c r="F12062" s="61">
        <v>27.77</v>
      </c>
      <c r="G12062" s="61">
        <v>27.77</v>
      </c>
    </row>
    <row r="12063" spans="1:7" ht="22.5">
      <c r="A12063" s="1" t="str">
        <f t="shared" si="190"/>
        <v>SINAPI-I 11029</v>
      </c>
      <c r="B12063" s="3" t="s">
        <v>14774</v>
      </c>
      <c r="C12063" s="3">
        <v>11029</v>
      </c>
      <c r="D12063" s="2" t="s">
        <v>12131</v>
      </c>
      <c r="E12063" s="3" t="s">
        <v>14764</v>
      </c>
      <c r="F12063" s="61">
        <v>2.09</v>
      </c>
      <c r="G12063" s="61">
        <v>2.09</v>
      </c>
    </row>
    <row r="12064" spans="1:7" ht="22.5">
      <c r="A12064" s="1" t="str">
        <f t="shared" si="190"/>
        <v>SINAPI-I 4316</v>
      </c>
      <c r="B12064" s="3" t="s">
        <v>14774</v>
      </c>
      <c r="C12064" s="3">
        <v>4316</v>
      </c>
      <c r="D12064" s="2" t="s">
        <v>12132</v>
      </c>
      <c r="E12064" s="3" t="s">
        <v>9848</v>
      </c>
      <c r="F12064" s="61">
        <v>2.11</v>
      </c>
      <c r="G12064" s="61">
        <v>2.11</v>
      </c>
    </row>
    <row r="12065" spans="1:7" ht="22.5">
      <c r="A12065" s="1" t="str">
        <f t="shared" si="190"/>
        <v>SINAPI-I 4313</v>
      </c>
      <c r="B12065" s="3" t="s">
        <v>14774</v>
      </c>
      <c r="C12065" s="3">
        <v>4313</v>
      </c>
      <c r="D12065" s="2" t="s">
        <v>12133</v>
      </c>
      <c r="E12065" s="3" t="s">
        <v>14764</v>
      </c>
      <c r="F12065" s="61">
        <v>3.03</v>
      </c>
      <c r="G12065" s="61">
        <v>3.03</v>
      </c>
    </row>
    <row r="12066" spans="1:7" ht="22.5">
      <c r="A12066" s="1" t="str">
        <f t="shared" si="190"/>
        <v>SINAPI-I 4317</v>
      </c>
      <c r="B12066" s="3" t="s">
        <v>14774</v>
      </c>
      <c r="C12066" s="3">
        <v>4317</v>
      </c>
      <c r="D12066" s="2" t="s">
        <v>12134</v>
      </c>
      <c r="E12066" s="3" t="s">
        <v>9848</v>
      </c>
      <c r="F12066" s="61">
        <v>3.45</v>
      </c>
      <c r="G12066" s="61">
        <v>3.45</v>
      </c>
    </row>
    <row r="12067" spans="1:7" ht="22.5">
      <c r="A12067" s="1" t="str">
        <f t="shared" si="190"/>
        <v>SINAPI-I 4314</v>
      </c>
      <c r="B12067" s="3" t="s">
        <v>14774</v>
      </c>
      <c r="C12067" s="3">
        <v>4314</v>
      </c>
      <c r="D12067" s="2" t="s">
        <v>12135</v>
      </c>
      <c r="E12067" s="3" t="s">
        <v>14764</v>
      </c>
      <c r="F12067" s="61">
        <v>4.04</v>
      </c>
      <c r="G12067" s="61">
        <v>4.04</v>
      </c>
    </row>
    <row r="12068" spans="1:7" ht="22.5">
      <c r="A12068" s="1" t="str">
        <f t="shared" si="190"/>
        <v>SINAPI-I 10921</v>
      </c>
      <c r="B12068" s="3" t="s">
        <v>14774</v>
      </c>
      <c r="C12068" s="3">
        <v>10921</v>
      </c>
      <c r="D12068" s="2" t="s">
        <v>12136</v>
      </c>
      <c r="E12068" s="3" t="s">
        <v>9848</v>
      </c>
      <c r="F12068" s="61">
        <v>5406.25</v>
      </c>
      <c r="G12068" s="61">
        <v>5406.25</v>
      </c>
    </row>
    <row r="12069" spans="1:7" ht="22.5">
      <c r="A12069" s="1" t="str">
        <f t="shared" si="190"/>
        <v>SINAPI-I 10922</v>
      </c>
      <c r="B12069" s="3" t="s">
        <v>14774</v>
      </c>
      <c r="C12069" s="3">
        <v>10922</v>
      </c>
      <c r="D12069" s="2" t="s">
        <v>12137</v>
      </c>
      <c r="E12069" s="3" t="s">
        <v>9848</v>
      </c>
      <c r="F12069" s="61">
        <v>4896.84</v>
      </c>
      <c r="G12069" s="61">
        <v>4896.84</v>
      </c>
    </row>
    <row r="12070" spans="1:7">
      <c r="A12070" s="1" t="str">
        <f t="shared" si="190"/>
        <v>SINAPI-I 10923</v>
      </c>
      <c r="B12070" s="3" t="s">
        <v>14774</v>
      </c>
      <c r="C12070" s="3">
        <v>10923</v>
      </c>
      <c r="D12070" s="2" t="s">
        <v>12138</v>
      </c>
      <c r="E12070" s="3" t="s">
        <v>9848</v>
      </c>
      <c r="F12070" s="61">
        <v>2894.24</v>
      </c>
      <c r="G12070" s="61">
        <v>2894.24</v>
      </c>
    </row>
    <row r="12071" spans="1:7">
      <c r="A12071" s="1" t="str">
        <f t="shared" si="190"/>
        <v>SINAPI-I 10924</v>
      </c>
      <c r="B12071" s="3" t="s">
        <v>14774</v>
      </c>
      <c r="C12071" s="3">
        <v>10924</v>
      </c>
      <c r="D12071" s="2" t="s">
        <v>12139</v>
      </c>
      <c r="E12071" s="3" t="s">
        <v>9848</v>
      </c>
      <c r="F12071" s="61">
        <v>3048.2</v>
      </c>
      <c r="G12071" s="61">
        <v>3048.2</v>
      </c>
    </row>
    <row r="12072" spans="1:7" ht="22.5">
      <c r="A12072" s="1" t="str">
        <f t="shared" si="190"/>
        <v>SINAPI-I 37772</v>
      </c>
      <c r="B12072" s="3" t="s">
        <v>14774</v>
      </c>
      <c r="C12072" s="3">
        <v>37772</v>
      </c>
      <c r="D12072" s="2" t="s">
        <v>12140</v>
      </c>
      <c r="E12072" s="3" t="s">
        <v>9848</v>
      </c>
      <c r="F12072" s="61">
        <v>342998.8</v>
      </c>
      <c r="G12072" s="61">
        <v>342998.8</v>
      </c>
    </row>
    <row r="12073" spans="1:7" ht="33.75">
      <c r="A12073" s="1" t="str">
        <f t="shared" si="190"/>
        <v>SINAPI-I 37771</v>
      </c>
      <c r="B12073" s="3" t="s">
        <v>14774</v>
      </c>
      <c r="C12073" s="3">
        <v>37771</v>
      </c>
      <c r="D12073" s="2" t="s">
        <v>12141</v>
      </c>
      <c r="E12073" s="3" t="s">
        <v>9848</v>
      </c>
      <c r="F12073" s="61">
        <v>364896.09</v>
      </c>
      <c r="G12073" s="61">
        <v>364896.09</v>
      </c>
    </row>
    <row r="12074" spans="1:7" ht="22.5">
      <c r="A12074" s="1" t="str">
        <f t="shared" si="190"/>
        <v>SINAPI-I 12772</v>
      </c>
      <c r="B12074" s="3" t="s">
        <v>14774</v>
      </c>
      <c r="C12074" s="3">
        <v>12772</v>
      </c>
      <c r="D12074" s="2" t="s">
        <v>12142</v>
      </c>
      <c r="E12074" s="3" t="s">
        <v>9848</v>
      </c>
      <c r="F12074" s="61">
        <v>906.69</v>
      </c>
      <c r="G12074" s="61">
        <v>906.69</v>
      </c>
    </row>
    <row r="12075" spans="1:7" ht="22.5">
      <c r="A12075" s="1" t="str">
        <f t="shared" si="190"/>
        <v>SINAPI-I 12770</v>
      </c>
      <c r="B12075" s="3" t="s">
        <v>14774</v>
      </c>
      <c r="C12075" s="3">
        <v>12770</v>
      </c>
      <c r="D12075" s="2" t="s">
        <v>12143</v>
      </c>
      <c r="E12075" s="3" t="s">
        <v>9848</v>
      </c>
      <c r="F12075" s="61">
        <v>545.54999999999995</v>
      </c>
      <c r="G12075" s="61">
        <v>545.54999999999995</v>
      </c>
    </row>
    <row r="12076" spans="1:7" ht="22.5">
      <c r="A12076" s="1" t="str">
        <f t="shared" si="190"/>
        <v>SINAPI-I 12775</v>
      </c>
      <c r="B12076" s="3" t="s">
        <v>14774</v>
      </c>
      <c r="C12076" s="3">
        <v>12775</v>
      </c>
      <c r="D12076" s="2" t="s">
        <v>12144</v>
      </c>
      <c r="E12076" s="3" t="s">
        <v>9848</v>
      </c>
      <c r="F12076" s="61">
        <v>399.55</v>
      </c>
      <c r="G12076" s="61">
        <v>399.55</v>
      </c>
    </row>
    <row r="12077" spans="1:7" ht="22.5">
      <c r="A12077" s="1" t="str">
        <f t="shared" si="190"/>
        <v>SINAPI-I 12768</v>
      </c>
      <c r="B12077" s="3" t="s">
        <v>14774</v>
      </c>
      <c r="C12077" s="3">
        <v>12768</v>
      </c>
      <c r="D12077" s="2" t="s">
        <v>12145</v>
      </c>
      <c r="E12077" s="3" t="s">
        <v>9848</v>
      </c>
      <c r="F12077" s="61">
        <v>1275.51</v>
      </c>
      <c r="G12077" s="61">
        <v>1275.51</v>
      </c>
    </row>
    <row r="12078" spans="1:7" ht="22.5">
      <c r="A12078" s="1" t="str">
        <f t="shared" si="190"/>
        <v>SINAPI-I 12769</v>
      </c>
      <c r="B12078" s="3" t="s">
        <v>14774</v>
      </c>
      <c r="C12078" s="3">
        <v>12769</v>
      </c>
      <c r="D12078" s="2" t="s">
        <v>12146</v>
      </c>
      <c r="E12078" s="3" t="s">
        <v>9848</v>
      </c>
      <c r="F12078" s="61">
        <v>104.5</v>
      </c>
      <c r="G12078" s="61">
        <v>104.5</v>
      </c>
    </row>
    <row r="12079" spans="1:7" ht="22.5">
      <c r="A12079" s="1" t="str">
        <f t="shared" si="190"/>
        <v>SINAPI-I 12773</v>
      </c>
      <c r="B12079" s="3" t="s">
        <v>14774</v>
      </c>
      <c r="C12079" s="3">
        <v>12773</v>
      </c>
      <c r="D12079" s="2" t="s">
        <v>12147</v>
      </c>
      <c r="E12079" s="3" t="s">
        <v>9848</v>
      </c>
      <c r="F12079" s="61">
        <v>112.18</v>
      </c>
      <c r="G12079" s="61">
        <v>112.18</v>
      </c>
    </row>
    <row r="12080" spans="1:7" ht="22.5">
      <c r="A12080" s="1" t="str">
        <f t="shared" si="190"/>
        <v>SINAPI-I 12774</v>
      </c>
      <c r="B12080" s="3" t="s">
        <v>14774</v>
      </c>
      <c r="C12080" s="3">
        <v>12774</v>
      </c>
      <c r="D12080" s="2" t="s">
        <v>12148</v>
      </c>
      <c r="E12080" s="3" t="s">
        <v>9848</v>
      </c>
      <c r="F12080" s="61">
        <v>138.30000000000001</v>
      </c>
      <c r="G12080" s="61">
        <v>138.30000000000001</v>
      </c>
    </row>
    <row r="12081" spans="1:7" ht="22.5">
      <c r="A12081" s="1" t="str">
        <f t="shared" si="190"/>
        <v>SINAPI-I 12776</v>
      </c>
      <c r="B12081" s="3" t="s">
        <v>14774</v>
      </c>
      <c r="C12081" s="3">
        <v>12776</v>
      </c>
      <c r="D12081" s="2" t="s">
        <v>12149</v>
      </c>
      <c r="E12081" s="3" t="s">
        <v>9848</v>
      </c>
      <c r="F12081" s="61">
        <v>2059.2600000000002</v>
      </c>
      <c r="G12081" s="61">
        <v>2059.2600000000002</v>
      </c>
    </row>
    <row r="12082" spans="1:7" ht="22.5">
      <c r="A12082" s="1" t="str">
        <f t="shared" si="190"/>
        <v>SINAPI-I 12777</v>
      </c>
      <c r="B12082" s="3" t="s">
        <v>14774</v>
      </c>
      <c r="C12082" s="3">
        <v>12777</v>
      </c>
      <c r="D12082" s="2" t="s">
        <v>12150</v>
      </c>
      <c r="E12082" s="3" t="s">
        <v>9848</v>
      </c>
      <c r="F12082" s="61">
        <v>2689.33</v>
      </c>
      <c r="G12082" s="61">
        <v>2689.33</v>
      </c>
    </row>
    <row r="12083" spans="1:7">
      <c r="A12083" s="1" t="str">
        <f t="shared" si="190"/>
        <v>SINAPI-I 12873</v>
      </c>
      <c r="B12083" s="3" t="s">
        <v>14774</v>
      </c>
      <c r="C12083" s="3">
        <v>12873</v>
      </c>
      <c r="D12083" s="2" t="s">
        <v>12151</v>
      </c>
      <c r="E12083" s="3" t="s">
        <v>9854</v>
      </c>
      <c r="F12083" s="61">
        <v>23.33</v>
      </c>
      <c r="G12083" s="61">
        <v>26.09</v>
      </c>
    </row>
    <row r="12084" spans="1:7">
      <c r="A12084" s="1" t="str">
        <f t="shared" si="190"/>
        <v>SINAPI-I 41076</v>
      </c>
      <c r="B12084" s="3" t="s">
        <v>14774</v>
      </c>
      <c r="C12084" s="3">
        <v>41076</v>
      </c>
      <c r="D12084" s="2" t="s">
        <v>12152</v>
      </c>
      <c r="E12084" s="3" t="s">
        <v>9855</v>
      </c>
      <c r="F12084" s="61">
        <v>4086.34</v>
      </c>
      <c r="G12084" s="61">
        <v>4570.16</v>
      </c>
    </row>
    <row r="12085" spans="1:7">
      <c r="A12085" s="1" t="str">
        <f t="shared" si="190"/>
        <v>SINAPI-I 140</v>
      </c>
      <c r="B12085" s="3" t="s">
        <v>14774</v>
      </c>
      <c r="C12085" s="3">
        <v>140</v>
      </c>
      <c r="D12085" s="2" t="s">
        <v>12153</v>
      </c>
      <c r="E12085" s="3" t="s">
        <v>9851</v>
      </c>
      <c r="F12085" s="61">
        <v>19.27</v>
      </c>
      <c r="G12085" s="61">
        <v>19.27</v>
      </c>
    </row>
    <row r="12086" spans="1:7" ht="22.5">
      <c r="A12086" s="1" t="str">
        <f t="shared" si="190"/>
        <v>SINAPI-I 151</v>
      </c>
      <c r="B12086" s="3" t="s">
        <v>14774</v>
      </c>
      <c r="C12086" s="3">
        <v>151</v>
      </c>
      <c r="D12086" s="2" t="s">
        <v>12154</v>
      </c>
      <c r="E12086" s="3" t="s">
        <v>9864</v>
      </c>
      <c r="F12086" s="61">
        <v>28.44</v>
      </c>
      <c r="G12086" s="61">
        <v>28.44</v>
      </c>
    </row>
    <row r="12087" spans="1:7">
      <c r="A12087" s="1" t="str">
        <f t="shared" si="190"/>
        <v>SINAPI-I 7340</v>
      </c>
      <c r="B12087" s="3" t="s">
        <v>14774</v>
      </c>
      <c r="C12087" s="3">
        <v>7340</v>
      </c>
      <c r="D12087" s="2" t="s">
        <v>12155</v>
      </c>
      <c r="E12087" s="3" t="s">
        <v>9864</v>
      </c>
      <c r="F12087" s="61">
        <v>26.86</v>
      </c>
      <c r="G12087" s="61">
        <v>26.86</v>
      </c>
    </row>
    <row r="12088" spans="1:7">
      <c r="A12088" s="1" t="str">
        <f t="shared" si="190"/>
        <v>SINAPI-I 40929</v>
      </c>
      <c r="B12088" s="3" t="s">
        <v>14774</v>
      </c>
      <c r="C12088" s="3">
        <v>40929</v>
      </c>
      <c r="D12088" s="2" t="s">
        <v>12156</v>
      </c>
      <c r="E12088" s="3" t="s">
        <v>9855</v>
      </c>
      <c r="F12088" s="61">
        <v>5318.19</v>
      </c>
      <c r="G12088" s="61">
        <v>5947.85</v>
      </c>
    </row>
    <row r="12089" spans="1:7">
      <c r="A12089" s="1" t="str">
        <f t="shared" si="190"/>
        <v>SINAPI-I 2701</v>
      </c>
      <c r="B12089" s="3" t="s">
        <v>14774</v>
      </c>
      <c r="C12089" s="3">
        <v>2701</v>
      </c>
      <c r="D12089" s="2" t="s">
        <v>12157</v>
      </c>
      <c r="E12089" s="3" t="s">
        <v>9854</v>
      </c>
      <c r="F12089" s="61">
        <v>30.36</v>
      </c>
      <c r="G12089" s="61">
        <v>33.950000000000003</v>
      </c>
    </row>
    <row r="12090" spans="1:7">
      <c r="A12090" s="1" t="str">
        <f t="shared" si="190"/>
        <v>SINAPI-I 38064</v>
      </c>
      <c r="B12090" s="3" t="s">
        <v>14774</v>
      </c>
      <c r="C12090" s="3">
        <v>38064</v>
      </c>
      <c r="D12090" s="2" t="s">
        <v>12158</v>
      </c>
      <c r="E12090" s="3" t="s">
        <v>9848</v>
      </c>
      <c r="F12090" s="61">
        <v>20.34</v>
      </c>
      <c r="G12090" s="61">
        <v>20.34</v>
      </c>
    </row>
    <row r="12091" spans="1:7">
      <c r="A12091" s="1" t="str">
        <f t="shared" si="190"/>
        <v>SINAPI-I 38114</v>
      </c>
      <c r="B12091" s="3" t="s">
        <v>14774</v>
      </c>
      <c r="C12091" s="3">
        <v>38114</v>
      </c>
      <c r="D12091" s="2" t="s">
        <v>12159</v>
      </c>
      <c r="E12091" s="3" t="s">
        <v>9848</v>
      </c>
      <c r="F12091" s="61">
        <v>18.190000000000001</v>
      </c>
      <c r="G12091" s="61">
        <v>18.190000000000001</v>
      </c>
    </row>
    <row r="12092" spans="1:7">
      <c r="A12092" s="1" t="str">
        <f t="shared" si="190"/>
        <v>SINAPI-I 38115</v>
      </c>
      <c r="B12092" s="3" t="s">
        <v>14774</v>
      </c>
      <c r="C12092" s="3">
        <v>38115</v>
      </c>
      <c r="D12092" s="2" t="s">
        <v>12160</v>
      </c>
      <c r="E12092" s="3" t="s">
        <v>9848</v>
      </c>
      <c r="F12092" s="61">
        <v>19.420000000000002</v>
      </c>
      <c r="G12092" s="61">
        <v>19.420000000000002</v>
      </c>
    </row>
    <row r="12093" spans="1:7" ht="22.5">
      <c r="A12093" s="1" t="str">
        <f t="shared" si="190"/>
        <v>SINAPI-I 38065</v>
      </c>
      <c r="B12093" s="3" t="s">
        <v>14774</v>
      </c>
      <c r="C12093" s="3">
        <v>38065</v>
      </c>
      <c r="D12093" s="2" t="s">
        <v>12161</v>
      </c>
      <c r="E12093" s="3" t="s">
        <v>9848</v>
      </c>
      <c r="F12093" s="61">
        <v>28.86</v>
      </c>
      <c r="G12093" s="61">
        <v>28.86</v>
      </c>
    </row>
    <row r="12094" spans="1:7" ht="22.5">
      <c r="A12094" s="1" t="str">
        <f t="shared" si="190"/>
        <v>SINAPI-I 38078</v>
      </c>
      <c r="B12094" s="3" t="s">
        <v>14774</v>
      </c>
      <c r="C12094" s="3">
        <v>38078</v>
      </c>
      <c r="D12094" s="2" t="s">
        <v>12162</v>
      </c>
      <c r="E12094" s="3" t="s">
        <v>9848</v>
      </c>
      <c r="F12094" s="61">
        <v>16.84</v>
      </c>
      <c r="G12094" s="61">
        <v>16.84</v>
      </c>
    </row>
    <row r="12095" spans="1:7">
      <c r="A12095" s="1" t="str">
        <f t="shared" si="190"/>
        <v>SINAPI-I 38113</v>
      </c>
      <c r="B12095" s="3" t="s">
        <v>14774</v>
      </c>
      <c r="C12095" s="3">
        <v>38113</v>
      </c>
      <c r="D12095" s="2" t="s">
        <v>12163</v>
      </c>
      <c r="E12095" s="3" t="s">
        <v>9848</v>
      </c>
      <c r="F12095" s="61">
        <v>9.14</v>
      </c>
      <c r="G12095" s="61">
        <v>9.14</v>
      </c>
    </row>
    <row r="12096" spans="1:7">
      <c r="A12096" s="1" t="str">
        <f t="shared" si="190"/>
        <v>SINAPI-I 38063</v>
      </c>
      <c r="B12096" s="3" t="s">
        <v>14774</v>
      </c>
      <c r="C12096" s="3">
        <v>38063</v>
      </c>
      <c r="D12096" s="2" t="s">
        <v>12164</v>
      </c>
      <c r="E12096" s="3" t="s">
        <v>9848</v>
      </c>
      <c r="F12096" s="61">
        <v>9.81</v>
      </c>
      <c r="G12096" s="61">
        <v>9.81</v>
      </c>
    </row>
    <row r="12097" spans="1:7" ht="22.5">
      <c r="A12097" s="1" t="str">
        <f t="shared" si="190"/>
        <v>SINAPI-I 38073</v>
      </c>
      <c r="B12097" s="3" t="s">
        <v>14774</v>
      </c>
      <c r="C12097" s="3">
        <v>38073</v>
      </c>
      <c r="D12097" s="2" t="s">
        <v>12165</v>
      </c>
      <c r="E12097" s="3" t="s">
        <v>9848</v>
      </c>
      <c r="F12097" s="61">
        <v>23.81</v>
      </c>
      <c r="G12097" s="61">
        <v>23.81</v>
      </c>
    </row>
    <row r="12098" spans="1:7" ht="22.5">
      <c r="A12098" s="1" t="str">
        <f t="shared" si="190"/>
        <v>SINAPI-I 38080</v>
      </c>
      <c r="B12098" s="3" t="s">
        <v>14774</v>
      </c>
      <c r="C12098" s="3">
        <v>38080</v>
      </c>
      <c r="D12098" s="2" t="s">
        <v>12166</v>
      </c>
      <c r="E12098" s="3" t="s">
        <v>9848</v>
      </c>
      <c r="F12098" s="61">
        <v>29.24</v>
      </c>
      <c r="G12098" s="61">
        <v>29.24</v>
      </c>
    </row>
    <row r="12099" spans="1:7" ht="22.5">
      <c r="A12099" s="1" t="str">
        <f t="shared" si="190"/>
        <v>SINAPI-I 38069</v>
      </c>
      <c r="B12099" s="3" t="s">
        <v>14774</v>
      </c>
      <c r="C12099" s="3">
        <v>38069</v>
      </c>
      <c r="D12099" s="2" t="s">
        <v>12167</v>
      </c>
      <c r="E12099" s="3" t="s">
        <v>9848</v>
      </c>
      <c r="F12099" s="61">
        <v>15.99</v>
      </c>
      <c r="G12099" s="61">
        <v>15.99</v>
      </c>
    </row>
    <row r="12100" spans="1:7" ht="22.5">
      <c r="A12100" s="1" t="str">
        <f t="shared" si="190"/>
        <v>SINAPI-I 38077</v>
      </c>
      <c r="B12100" s="3" t="s">
        <v>14774</v>
      </c>
      <c r="C12100" s="3">
        <v>38077</v>
      </c>
      <c r="D12100" s="2" t="s">
        <v>12168</v>
      </c>
      <c r="E12100" s="3" t="s">
        <v>9848</v>
      </c>
      <c r="F12100" s="61">
        <v>15.63</v>
      </c>
      <c r="G12100" s="61">
        <v>15.63</v>
      </c>
    </row>
    <row r="12101" spans="1:7">
      <c r="A12101" s="1" t="str">
        <f t="shared" si="190"/>
        <v>SINAPI-I 38112</v>
      </c>
      <c r="B12101" s="3" t="s">
        <v>14774</v>
      </c>
      <c r="C12101" s="3">
        <v>38112</v>
      </c>
      <c r="D12101" s="2" t="s">
        <v>12169</v>
      </c>
      <c r="E12101" s="3" t="s">
        <v>9848</v>
      </c>
      <c r="F12101" s="61">
        <v>7.02</v>
      </c>
      <c r="G12101" s="61">
        <v>7.02</v>
      </c>
    </row>
    <row r="12102" spans="1:7">
      <c r="A12102" s="1" t="str">
        <f t="shared" si="190"/>
        <v>SINAPI-I 38062</v>
      </c>
      <c r="B12102" s="3" t="s">
        <v>14774</v>
      </c>
      <c r="C12102" s="3">
        <v>38062</v>
      </c>
      <c r="D12102" s="2" t="s">
        <v>12170</v>
      </c>
      <c r="E12102" s="3" t="s">
        <v>9848</v>
      </c>
      <c r="F12102" s="61">
        <v>7.21</v>
      </c>
      <c r="G12102" s="61">
        <v>7.21</v>
      </c>
    </row>
    <row r="12103" spans="1:7">
      <c r="A12103" s="1" t="str">
        <f t="shared" si="190"/>
        <v>SINAPI-I 12129</v>
      </c>
      <c r="B12103" s="3" t="s">
        <v>14774</v>
      </c>
      <c r="C12103" s="3">
        <v>12129</v>
      </c>
      <c r="D12103" s="2" t="s">
        <v>12171</v>
      </c>
      <c r="E12103" s="3" t="s">
        <v>9848</v>
      </c>
      <c r="F12103" s="61">
        <v>12.73</v>
      </c>
      <c r="G12103" s="61">
        <v>12.73</v>
      </c>
    </row>
    <row r="12104" spans="1:7">
      <c r="A12104" s="1" t="str">
        <f t="shared" si="190"/>
        <v>SINAPI-I 12128</v>
      </c>
      <c r="B12104" s="3" t="s">
        <v>14774</v>
      </c>
      <c r="C12104" s="3">
        <v>12128</v>
      </c>
      <c r="D12104" s="2" t="s">
        <v>12172</v>
      </c>
      <c r="E12104" s="3" t="s">
        <v>9848</v>
      </c>
      <c r="F12104" s="61">
        <v>9.6300000000000008</v>
      </c>
      <c r="G12104" s="61">
        <v>9.6300000000000008</v>
      </c>
    </row>
    <row r="12105" spans="1:7" ht="22.5">
      <c r="A12105" s="1" t="str">
        <f t="shared" ref="A12105:A12168" si="191">CONCATENATE($B12105," ",$C12105)</f>
        <v>SINAPI-I 38081</v>
      </c>
      <c r="B12105" s="3" t="s">
        <v>14774</v>
      </c>
      <c r="C12105" s="3">
        <v>38081</v>
      </c>
      <c r="D12105" s="2" t="s">
        <v>12173</v>
      </c>
      <c r="E12105" s="3" t="s">
        <v>9848</v>
      </c>
      <c r="F12105" s="61">
        <v>24.8</v>
      </c>
      <c r="G12105" s="61">
        <v>24.8</v>
      </c>
    </row>
    <row r="12106" spans="1:7" ht="22.5">
      <c r="A12106" s="1" t="str">
        <f t="shared" si="191"/>
        <v>SINAPI-I 38070</v>
      </c>
      <c r="B12106" s="3" t="s">
        <v>14774</v>
      </c>
      <c r="C12106" s="3">
        <v>38070</v>
      </c>
      <c r="D12106" s="2" t="s">
        <v>12174</v>
      </c>
      <c r="E12106" s="3" t="s">
        <v>9848</v>
      </c>
      <c r="F12106" s="61">
        <v>17.09</v>
      </c>
      <c r="G12106" s="61">
        <v>17.09</v>
      </c>
    </row>
    <row r="12107" spans="1:7" ht="22.5">
      <c r="A12107" s="1" t="str">
        <f t="shared" si="191"/>
        <v>SINAPI-I 38074</v>
      </c>
      <c r="B12107" s="3" t="s">
        <v>14774</v>
      </c>
      <c r="C12107" s="3">
        <v>38074</v>
      </c>
      <c r="D12107" s="2" t="s">
        <v>12175</v>
      </c>
      <c r="E12107" s="3" t="s">
        <v>9848</v>
      </c>
      <c r="F12107" s="61">
        <v>25.99</v>
      </c>
      <c r="G12107" s="61">
        <v>25.99</v>
      </c>
    </row>
    <row r="12108" spans="1:7" ht="22.5">
      <c r="A12108" s="1" t="str">
        <f t="shared" si="191"/>
        <v>SINAPI-I 38072</v>
      </c>
      <c r="B12108" s="3" t="s">
        <v>14774</v>
      </c>
      <c r="C12108" s="3">
        <v>38072</v>
      </c>
      <c r="D12108" s="2" t="s">
        <v>12176</v>
      </c>
      <c r="E12108" s="3" t="s">
        <v>9848</v>
      </c>
      <c r="F12108" s="61">
        <v>21.43</v>
      </c>
      <c r="G12108" s="61">
        <v>21.43</v>
      </c>
    </row>
    <row r="12109" spans="1:7" ht="22.5">
      <c r="A12109" s="1" t="str">
        <f t="shared" si="191"/>
        <v>SINAPI-I 38079</v>
      </c>
      <c r="B12109" s="3" t="s">
        <v>14774</v>
      </c>
      <c r="C12109" s="3">
        <v>38079</v>
      </c>
      <c r="D12109" s="2" t="s">
        <v>12177</v>
      </c>
      <c r="E12109" s="3" t="s">
        <v>9848</v>
      </c>
      <c r="F12109" s="61">
        <v>22.31</v>
      </c>
      <c r="G12109" s="61">
        <v>22.31</v>
      </c>
    </row>
    <row r="12110" spans="1:7" ht="22.5">
      <c r="A12110" s="1" t="str">
        <f t="shared" si="191"/>
        <v>SINAPI-I 38068</v>
      </c>
      <c r="B12110" s="3" t="s">
        <v>14774</v>
      </c>
      <c r="C12110" s="3">
        <v>38068</v>
      </c>
      <c r="D12110" s="2" t="s">
        <v>12178</v>
      </c>
      <c r="E12110" s="3" t="s">
        <v>9848</v>
      </c>
      <c r="F12110" s="61">
        <v>14.8</v>
      </c>
      <c r="G12110" s="61">
        <v>14.8</v>
      </c>
    </row>
    <row r="12111" spans="1:7" ht="22.5">
      <c r="A12111" s="1" t="str">
        <f t="shared" si="191"/>
        <v>SINAPI-I 38071</v>
      </c>
      <c r="B12111" s="3" t="s">
        <v>14774</v>
      </c>
      <c r="C12111" s="3">
        <v>38071</v>
      </c>
      <c r="D12111" s="2" t="s">
        <v>12179</v>
      </c>
      <c r="E12111" s="3" t="s">
        <v>9848</v>
      </c>
      <c r="F12111" s="61">
        <v>17.690000000000001</v>
      </c>
      <c r="G12111" s="61">
        <v>17.690000000000001</v>
      </c>
    </row>
    <row r="12112" spans="1:7" ht="22.5">
      <c r="A12112" s="1" t="str">
        <f t="shared" si="191"/>
        <v>SINAPI-I 45279</v>
      </c>
      <c r="B12112" s="3" t="s">
        <v>14774</v>
      </c>
      <c r="C12112" s="3">
        <v>45279</v>
      </c>
      <c r="D12112" s="2" t="s">
        <v>12180</v>
      </c>
      <c r="E12112" s="3" t="s">
        <v>9848</v>
      </c>
      <c r="F12112" s="61">
        <v>972.18</v>
      </c>
      <c r="G12112" s="61">
        <v>972.18</v>
      </c>
    </row>
    <row r="12113" spans="1:7" ht="22.5">
      <c r="A12113" s="1" t="str">
        <f t="shared" si="191"/>
        <v>SINAPI-I 45280</v>
      </c>
      <c r="B12113" s="3" t="s">
        <v>14774</v>
      </c>
      <c r="C12113" s="3">
        <v>45280</v>
      </c>
      <c r="D12113" s="2" t="s">
        <v>12181</v>
      </c>
      <c r="E12113" s="3" t="s">
        <v>9848</v>
      </c>
      <c r="F12113" s="61">
        <v>2436.12</v>
      </c>
      <c r="G12113" s="61">
        <v>2436.12</v>
      </c>
    </row>
    <row r="12114" spans="1:7">
      <c r="A12114" s="1" t="str">
        <f t="shared" si="191"/>
        <v>SINAPI-I 3405</v>
      </c>
      <c r="B12114" s="3" t="s">
        <v>14774</v>
      </c>
      <c r="C12114" s="3">
        <v>3405</v>
      </c>
      <c r="D12114" s="2" t="s">
        <v>12182</v>
      </c>
      <c r="E12114" s="3" t="s">
        <v>9848</v>
      </c>
      <c r="F12114" s="61">
        <v>88.21</v>
      </c>
      <c r="G12114" s="61">
        <v>88.21</v>
      </c>
    </row>
    <row r="12115" spans="1:7">
      <c r="A12115" s="1" t="str">
        <f t="shared" si="191"/>
        <v>SINAPI-I 3394</v>
      </c>
      <c r="B12115" s="3" t="s">
        <v>14774</v>
      </c>
      <c r="C12115" s="3">
        <v>3394</v>
      </c>
      <c r="D12115" s="2" t="s">
        <v>12183</v>
      </c>
      <c r="E12115" s="3" t="s">
        <v>9848</v>
      </c>
      <c r="F12115" s="61">
        <v>465.62</v>
      </c>
      <c r="G12115" s="61">
        <v>465.62</v>
      </c>
    </row>
    <row r="12116" spans="1:7">
      <c r="A12116" s="1" t="str">
        <f t="shared" si="191"/>
        <v>SINAPI-I 3393</v>
      </c>
      <c r="B12116" s="3" t="s">
        <v>14774</v>
      </c>
      <c r="C12116" s="3">
        <v>3393</v>
      </c>
      <c r="D12116" s="2" t="s">
        <v>12184</v>
      </c>
      <c r="E12116" s="3" t="s">
        <v>9848</v>
      </c>
      <c r="F12116" s="61">
        <v>792.78</v>
      </c>
      <c r="G12116" s="61">
        <v>792.78</v>
      </c>
    </row>
    <row r="12117" spans="1:7">
      <c r="A12117" s="1" t="str">
        <f t="shared" si="191"/>
        <v>SINAPI-I 3406</v>
      </c>
      <c r="B12117" s="3" t="s">
        <v>14774</v>
      </c>
      <c r="C12117" s="3">
        <v>3406</v>
      </c>
      <c r="D12117" s="2" t="s">
        <v>12185</v>
      </c>
      <c r="E12117" s="3" t="s">
        <v>9848</v>
      </c>
      <c r="F12117" s="61">
        <v>27</v>
      </c>
      <c r="G12117" s="61">
        <v>27</v>
      </c>
    </row>
    <row r="12118" spans="1:7">
      <c r="A12118" s="1" t="str">
        <f t="shared" si="191"/>
        <v>SINAPI-I 3395</v>
      </c>
      <c r="B12118" s="3" t="s">
        <v>14774</v>
      </c>
      <c r="C12118" s="3">
        <v>3395</v>
      </c>
      <c r="D12118" s="2" t="s">
        <v>12186</v>
      </c>
      <c r="E12118" s="3" t="s">
        <v>9848</v>
      </c>
      <c r="F12118" s="61">
        <v>113.9</v>
      </c>
      <c r="G12118" s="61">
        <v>113.9</v>
      </c>
    </row>
    <row r="12119" spans="1:7">
      <c r="A12119" s="1" t="str">
        <f t="shared" si="191"/>
        <v>SINAPI-I 3398</v>
      </c>
      <c r="B12119" s="3" t="s">
        <v>14774</v>
      </c>
      <c r="C12119" s="3">
        <v>3398</v>
      </c>
      <c r="D12119" s="2" t="s">
        <v>12187</v>
      </c>
      <c r="E12119" s="3" t="s">
        <v>9848</v>
      </c>
      <c r="F12119" s="61">
        <v>5.41</v>
      </c>
      <c r="G12119" s="61">
        <v>5.41</v>
      </c>
    </row>
    <row r="12120" spans="1:7" ht="33.75">
      <c r="A12120" s="1" t="str">
        <f t="shared" si="191"/>
        <v>SINAPI-I 40662</v>
      </c>
      <c r="B12120" s="3" t="s">
        <v>14774</v>
      </c>
      <c r="C12120" s="3">
        <v>40662</v>
      </c>
      <c r="D12120" s="2" t="s">
        <v>12188</v>
      </c>
      <c r="E12120" s="3" t="s">
        <v>9848</v>
      </c>
      <c r="F12120" s="61">
        <v>190.41</v>
      </c>
      <c r="G12120" s="61">
        <v>190.41</v>
      </c>
    </row>
    <row r="12121" spans="1:7" ht="33.75">
      <c r="A12121" s="1" t="str">
        <f t="shared" si="191"/>
        <v>SINAPI-I 3437</v>
      </c>
      <c r="B12121" s="3" t="s">
        <v>14774</v>
      </c>
      <c r="C12121" s="3">
        <v>3437</v>
      </c>
      <c r="D12121" s="2" t="s">
        <v>12189</v>
      </c>
      <c r="E12121" s="3" t="s">
        <v>9847</v>
      </c>
      <c r="F12121" s="61">
        <v>528.91999999999996</v>
      </c>
      <c r="G12121" s="61">
        <v>528.91999999999996</v>
      </c>
    </row>
    <row r="12122" spans="1:7">
      <c r="A12122" s="1" t="str">
        <f t="shared" si="191"/>
        <v>SINAPI-I 11190</v>
      </c>
      <c r="B12122" s="3" t="s">
        <v>14774</v>
      </c>
      <c r="C12122" s="3">
        <v>11190</v>
      </c>
      <c r="D12122" s="2" t="s">
        <v>12190</v>
      </c>
      <c r="E12122" s="3" t="s">
        <v>9848</v>
      </c>
      <c r="F12122" s="61">
        <v>184.69</v>
      </c>
      <c r="G12122" s="61">
        <v>184.69</v>
      </c>
    </row>
    <row r="12123" spans="1:7" ht="22.5">
      <c r="A12123" s="1" t="str">
        <f t="shared" si="191"/>
        <v>SINAPI-I 34377</v>
      </c>
      <c r="B12123" s="3" t="s">
        <v>14774</v>
      </c>
      <c r="C12123" s="3">
        <v>34377</v>
      </c>
      <c r="D12123" s="2" t="s">
        <v>12191</v>
      </c>
      <c r="E12123" s="3" t="s">
        <v>9848</v>
      </c>
      <c r="F12123" s="61">
        <v>214.81</v>
      </c>
      <c r="G12123" s="61">
        <v>214.81</v>
      </c>
    </row>
    <row r="12124" spans="1:7" ht="45">
      <c r="A12124" s="1" t="str">
        <f t="shared" si="191"/>
        <v>SINAPI-I 40659</v>
      </c>
      <c r="B12124" s="3" t="s">
        <v>14774</v>
      </c>
      <c r="C12124" s="3">
        <v>40659</v>
      </c>
      <c r="D12124" s="2" t="s">
        <v>12192</v>
      </c>
      <c r="E12124" s="3" t="s">
        <v>9847</v>
      </c>
      <c r="F12124" s="61">
        <v>748.34</v>
      </c>
      <c r="G12124" s="61">
        <v>748.34</v>
      </c>
    </row>
    <row r="12125" spans="1:7" ht="33.75">
      <c r="A12125" s="1" t="str">
        <f t="shared" si="191"/>
        <v>SINAPI-I 40660</v>
      </c>
      <c r="B12125" s="3" t="s">
        <v>14774</v>
      </c>
      <c r="C12125" s="3">
        <v>40660</v>
      </c>
      <c r="D12125" s="2" t="s">
        <v>12193</v>
      </c>
      <c r="E12125" s="3" t="s">
        <v>9847</v>
      </c>
      <c r="F12125" s="61">
        <v>948.43</v>
      </c>
      <c r="G12125" s="61">
        <v>948.43</v>
      </c>
    </row>
    <row r="12126" spans="1:7" ht="33.75">
      <c r="A12126" s="1" t="str">
        <f t="shared" si="191"/>
        <v>SINAPI-I 40661</v>
      </c>
      <c r="B12126" s="3" t="s">
        <v>14774</v>
      </c>
      <c r="C12126" s="3">
        <v>40661</v>
      </c>
      <c r="D12126" s="2" t="s">
        <v>12194</v>
      </c>
      <c r="E12126" s="3" t="s">
        <v>9847</v>
      </c>
      <c r="F12126" s="61">
        <v>583.12</v>
      </c>
      <c r="G12126" s="61">
        <v>583.12</v>
      </c>
    </row>
    <row r="12127" spans="1:7" ht="33.75">
      <c r="A12127" s="1" t="str">
        <f t="shared" si="191"/>
        <v>SINAPI-I 3428</v>
      </c>
      <c r="B12127" s="3" t="s">
        <v>14774</v>
      </c>
      <c r="C12127" s="3">
        <v>3428</v>
      </c>
      <c r="D12127" s="2" t="s">
        <v>12195</v>
      </c>
      <c r="E12127" s="3" t="s">
        <v>9847</v>
      </c>
      <c r="F12127" s="61">
        <v>784.56</v>
      </c>
      <c r="G12127" s="61">
        <v>784.56</v>
      </c>
    </row>
    <row r="12128" spans="1:7" ht="33.75">
      <c r="A12128" s="1" t="str">
        <f t="shared" si="191"/>
        <v>SINAPI-I 3429</v>
      </c>
      <c r="B12128" s="3" t="s">
        <v>14774</v>
      </c>
      <c r="C12128" s="3">
        <v>3429</v>
      </c>
      <c r="D12128" s="2" t="s">
        <v>12196</v>
      </c>
      <c r="E12128" s="3" t="s">
        <v>9847</v>
      </c>
      <c r="F12128" s="61">
        <v>448.25</v>
      </c>
      <c r="G12128" s="61">
        <v>448.25</v>
      </c>
    </row>
    <row r="12129" spans="1:7" ht="22.5">
      <c r="A12129" s="1" t="str">
        <f t="shared" si="191"/>
        <v>SINAPI-I 11199</v>
      </c>
      <c r="B12129" s="3" t="s">
        <v>14774</v>
      </c>
      <c r="C12129" s="3">
        <v>11199</v>
      </c>
      <c r="D12129" s="2" t="s">
        <v>12197</v>
      </c>
      <c r="E12129" s="3" t="s">
        <v>9848</v>
      </c>
      <c r="F12129" s="61">
        <v>1020.01</v>
      </c>
      <c r="G12129" s="61">
        <v>1020.01</v>
      </c>
    </row>
    <row r="12130" spans="1:7" ht="22.5">
      <c r="A12130" s="1" t="str">
        <f t="shared" si="191"/>
        <v>SINAPI-I 36896</v>
      </c>
      <c r="B12130" s="3" t="s">
        <v>14774</v>
      </c>
      <c r="C12130" s="3">
        <v>36896</v>
      </c>
      <c r="D12130" s="2" t="s">
        <v>12198</v>
      </c>
      <c r="E12130" s="3" t="s">
        <v>9848</v>
      </c>
      <c r="F12130" s="61">
        <v>416.04</v>
      </c>
      <c r="G12130" s="61">
        <v>416.04</v>
      </c>
    </row>
    <row r="12131" spans="1:7" ht="22.5">
      <c r="A12131" s="1" t="str">
        <f t="shared" si="191"/>
        <v>SINAPI-I 34367</v>
      </c>
      <c r="B12131" s="3" t="s">
        <v>14774</v>
      </c>
      <c r="C12131" s="3">
        <v>34367</v>
      </c>
      <c r="D12131" s="2" t="s">
        <v>12199</v>
      </c>
      <c r="E12131" s="3" t="s">
        <v>9848</v>
      </c>
      <c r="F12131" s="61">
        <v>536.21</v>
      </c>
      <c r="G12131" s="61">
        <v>536.21</v>
      </c>
    </row>
    <row r="12132" spans="1:7" ht="22.5">
      <c r="A12132" s="1" t="str">
        <f t="shared" si="191"/>
        <v>SINAPI-I 36897</v>
      </c>
      <c r="B12132" s="3" t="s">
        <v>14774</v>
      </c>
      <c r="C12132" s="3">
        <v>36897</v>
      </c>
      <c r="D12132" s="2" t="s">
        <v>12200</v>
      </c>
      <c r="E12132" s="3" t="s">
        <v>9848</v>
      </c>
      <c r="F12132" s="61">
        <v>649.22</v>
      </c>
      <c r="G12132" s="61">
        <v>649.22</v>
      </c>
    </row>
    <row r="12133" spans="1:7" ht="22.5">
      <c r="A12133" s="1" t="str">
        <f t="shared" si="191"/>
        <v>SINAPI-I 34369</v>
      </c>
      <c r="B12133" s="3" t="s">
        <v>14774</v>
      </c>
      <c r="C12133" s="3">
        <v>34369</v>
      </c>
      <c r="D12133" s="2" t="s">
        <v>12201</v>
      </c>
      <c r="E12133" s="3" t="s">
        <v>9848</v>
      </c>
      <c r="F12133" s="61">
        <v>747.13</v>
      </c>
      <c r="G12133" s="61">
        <v>747.13</v>
      </c>
    </row>
    <row r="12134" spans="1:7" ht="22.5">
      <c r="A12134" s="1" t="str">
        <f t="shared" si="191"/>
        <v>SINAPI-I 34364</v>
      </c>
      <c r="B12134" s="3" t="s">
        <v>14774</v>
      </c>
      <c r="C12134" s="3">
        <v>34364</v>
      </c>
      <c r="D12134" s="2" t="s">
        <v>12202</v>
      </c>
      <c r="E12134" s="3" t="s">
        <v>9848</v>
      </c>
      <c r="F12134" s="61">
        <v>704.83</v>
      </c>
      <c r="G12134" s="61">
        <v>704.83</v>
      </c>
    </row>
    <row r="12135" spans="1:7" ht="33.75">
      <c r="A12135" s="1" t="str">
        <f t="shared" si="191"/>
        <v>SINAPI-I 3421</v>
      </c>
      <c r="B12135" s="3" t="s">
        <v>14774</v>
      </c>
      <c r="C12135" s="3">
        <v>3421</v>
      </c>
      <c r="D12135" s="2" t="s">
        <v>12203</v>
      </c>
      <c r="E12135" s="3" t="s">
        <v>9847</v>
      </c>
      <c r="F12135" s="61">
        <v>587.58000000000004</v>
      </c>
      <c r="G12135" s="61">
        <v>587.58000000000004</v>
      </c>
    </row>
    <row r="12136" spans="1:7" ht="22.5">
      <c r="A12136" s="1" t="str">
        <f t="shared" si="191"/>
        <v>SINAPI-I 599</v>
      </c>
      <c r="B12136" s="3" t="s">
        <v>14774</v>
      </c>
      <c r="C12136" s="3">
        <v>599</v>
      </c>
      <c r="D12136" s="2" t="s">
        <v>12204</v>
      </c>
      <c r="E12136" s="3" t="s">
        <v>9847</v>
      </c>
      <c r="F12136" s="61">
        <v>758.76</v>
      </c>
      <c r="G12136" s="61">
        <v>758.76</v>
      </c>
    </row>
    <row r="12137" spans="1:7" ht="33.75">
      <c r="A12137" s="1" t="str">
        <f t="shared" si="191"/>
        <v>SINAPI-I 44053</v>
      </c>
      <c r="B12137" s="3" t="s">
        <v>14774</v>
      </c>
      <c r="C12137" s="3">
        <v>44053</v>
      </c>
      <c r="D12137" s="2" t="s">
        <v>12205</v>
      </c>
      <c r="E12137" s="3" t="s">
        <v>9848</v>
      </c>
      <c r="F12137" s="61">
        <v>1684.11</v>
      </c>
      <c r="G12137" s="61">
        <v>1684.11</v>
      </c>
    </row>
    <row r="12138" spans="1:7" ht="33.75">
      <c r="A12138" s="1" t="str">
        <f t="shared" si="191"/>
        <v>SINAPI-I 3423</v>
      </c>
      <c r="B12138" s="3" t="s">
        <v>14774</v>
      </c>
      <c r="C12138" s="3">
        <v>3423</v>
      </c>
      <c r="D12138" s="2" t="s">
        <v>12206</v>
      </c>
      <c r="E12138" s="3" t="s">
        <v>9847</v>
      </c>
      <c r="F12138" s="61">
        <v>828.63</v>
      </c>
      <c r="G12138" s="61">
        <v>828.63</v>
      </c>
    </row>
    <row r="12139" spans="1:7" ht="22.5">
      <c r="A12139" s="1" t="str">
        <f t="shared" si="191"/>
        <v>SINAPI-I 34797</v>
      </c>
      <c r="B12139" s="3" t="s">
        <v>14774</v>
      </c>
      <c r="C12139" s="3">
        <v>34797</v>
      </c>
      <c r="D12139" s="2" t="s">
        <v>12207</v>
      </c>
      <c r="E12139" s="3" t="s">
        <v>9848</v>
      </c>
      <c r="F12139" s="61">
        <v>402.28</v>
      </c>
      <c r="G12139" s="61">
        <v>402.28</v>
      </c>
    </row>
    <row r="12140" spans="1:7" ht="22.5">
      <c r="A12140" s="1" t="str">
        <f t="shared" si="191"/>
        <v>SINAPI-I 34381</v>
      </c>
      <c r="B12140" s="3" t="s">
        <v>14774</v>
      </c>
      <c r="C12140" s="3">
        <v>34381</v>
      </c>
      <c r="D12140" s="2" t="s">
        <v>12208</v>
      </c>
      <c r="E12140" s="3" t="s">
        <v>9848</v>
      </c>
      <c r="F12140" s="61">
        <v>306.37</v>
      </c>
      <c r="G12140" s="61">
        <v>306.37</v>
      </c>
    </row>
    <row r="12141" spans="1:7" ht="22.5">
      <c r="A12141" s="1" t="str">
        <f t="shared" si="191"/>
        <v>SINAPI-I 44054</v>
      </c>
      <c r="B12141" s="3" t="s">
        <v>14774</v>
      </c>
      <c r="C12141" s="3">
        <v>44054</v>
      </c>
      <c r="D12141" s="2" t="s">
        <v>12209</v>
      </c>
      <c r="E12141" s="3" t="s">
        <v>9848</v>
      </c>
      <c r="F12141" s="61">
        <v>604.15</v>
      </c>
      <c r="G12141" s="61">
        <v>604.15</v>
      </c>
    </row>
    <row r="12142" spans="1:7" ht="22.5">
      <c r="A12142" s="1" t="str">
        <f t="shared" si="191"/>
        <v>SINAPI-I 44399</v>
      </c>
      <c r="B12142" s="3" t="s">
        <v>14774</v>
      </c>
      <c r="C12142" s="3">
        <v>44399</v>
      </c>
      <c r="D12142" s="2" t="s">
        <v>12210</v>
      </c>
      <c r="E12142" s="3" t="s">
        <v>9848</v>
      </c>
      <c r="F12142" s="61">
        <v>825.47</v>
      </c>
      <c r="G12142" s="61">
        <v>825.47</v>
      </c>
    </row>
    <row r="12143" spans="1:7">
      <c r="A12143" s="1" t="str">
        <f t="shared" si="191"/>
        <v>SINAPI-I 44503</v>
      </c>
      <c r="B12143" s="3" t="s">
        <v>14774</v>
      </c>
      <c r="C12143" s="3">
        <v>44503</v>
      </c>
      <c r="D12143" s="2" t="s">
        <v>12211</v>
      </c>
      <c r="E12143" s="3" t="s">
        <v>9854</v>
      </c>
      <c r="F12143" s="61">
        <v>20.54</v>
      </c>
      <c r="G12143" s="61">
        <v>22.97</v>
      </c>
    </row>
    <row r="12144" spans="1:7">
      <c r="A12144" s="1" t="str">
        <f t="shared" si="191"/>
        <v>SINAPI-I 41077</v>
      </c>
      <c r="B12144" s="3" t="s">
        <v>14774</v>
      </c>
      <c r="C12144" s="3">
        <v>41077</v>
      </c>
      <c r="D12144" s="2" t="s">
        <v>12212</v>
      </c>
      <c r="E12144" s="3" t="s">
        <v>9855</v>
      </c>
      <c r="F12144" s="61">
        <v>3599.41</v>
      </c>
      <c r="G12144" s="61">
        <v>4025.58</v>
      </c>
    </row>
    <row r="12145" spans="1:7">
      <c r="A12145" s="1" t="str">
        <f t="shared" si="191"/>
        <v>SINAPI-I 37963</v>
      </c>
      <c r="B12145" s="3" t="s">
        <v>14774</v>
      </c>
      <c r="C12145" s="3">
        <v>37963</v>
      </c>
      <c r="D12145" s="2" t="s">
        <v>12213</v>
      </c>
      <c r="E12145" s="3" t="s">
        <v>9848</v>
      </c>
      <c r="F12145" s="61">
        <v>4.6500000000000004</v>
      </c>
      <c r="G12145" s="61">
        <v>4.6500000000000004</v>
      </c>
    </row>
    <row r="12146" spans="1:7">
      <c r="A12146" s="1" t="str">
        <f t="shared" si="191"/>
        <v>SINAPI-I 37964</v>
      </c>
      <c r="B12146" s="3" t="s">
        <v>14774</v>
      </c>
      <c r="C12146" s="3">
        <v>37964</v>
      </c>
      <c r="D12146" s="2" t="s">
        <v>12214</v>
      </c>
      <c r="E12146" s="3" t="s">
        <v>9848</v>
      </c>
      <c r="F12146" s="61">
        <v>6.22</v>
      </c>
      <c r="G12146" s="61">
        <v>6.22</v>
      </c>
    </row>
    <row r="12147" spans="1:7">
      <c r="A12147" s="1" t="str">
        <f t="shared" si="191"/>
        <v>SINAPI-I 37965</v>
      </c>
      <c r="B12147" s="3" t="s">
        <v>14774</v>
      </c>
      <c r="C12147" s="3">
        <v>37965</v>
      </c>
      <c r="D12147" s="2" t="s">
        <v>12215</v>
      </c>
      <c r="E12147" s="3" t="s">
        <v>9848</v>
      </c>
      <c r="F12147" s="61">
        <v>8.98</v>
      </c>
      <c r="G12147" s="61">
        <v>8.98</v>
      </c>
    </row>
    <row r="12148" spans="1:7">
      <c r="A12148" s="1" t="str">
        <f t="shared" si="191"/>
        <v>SINAPI-I 37966</v>
      </c>
      <c r="B12148" s="3" t="s">
        <v>14774</v>
      </c>
      <c r="C12148" s="3">
        <v>37966</v>
      </c>
      <c r="D12148" s="2" t="s">
        <v>12216</v>
      </c>
      <c r="E12148" s="3" t="s">
        <v>9848</v>
      </c>
      <c r="F12148" s="61">
        <v>15.76</v>
      </c>
      <c r="G12148" s="61">
        <v>15.76</v>
      </c>
    </row>
    <row r="12149" spans="1:7">
      <c r="A12149" s="1" t="str">
        <f t="shared" si="191"/>
        <v>SINAPI-I 37967</v>
      </c>
      <c r="B12149" s="3" t="s">
        <v>14774</v>
      </c>
      <c r="C12149" s="3">
        <v>37967</v>
      </c>
      <c r="D12149" s="2" t="s">
        <v>12217</v>
      </c>
      <c r="E12149" s="3" t="s">
        <v>9848</v>
      </c>
      <c r="F12149" s="61">
        <v>26.49</v>
      </c>
      <c r="G12149" s="61">
        <v>26.49</v>
      </c>
    </row>
    <row r="12150" spans="1:7">
      <c r="A12150" s="1" t="str">
        <f t="shared" si="191"/>
        <v>SINAPI-I 37968</v>
      </c>
      <c r="B12150" s="3" t="s">
        <v>14774</v>
      </c>
      <c r="C12150" s="3">
        <v>37968</v>
      </c>
      <c r="D12150" s="2" t="s">
        <v>12218</v>
      </c>
      <c r="E12150" s="3" t="s">
        <v>9848</v>
      </c>
      <c r="F12150" s="61">
        <v>56.24</v>
      </c>
      <c r="G12150" s="61">
        <v>56.24</v>
      </c>
    </row>
    <row r="12151" spans="1:7">
      <c r="A12151" s="1" t="str">
        <f t="shared" si="191"/>
        <v>SINAPI-I 37969</v>
      </c>
      <c r="B12151" s="3" t="s">
        <v>14774</v>
      </c>
      <c r="C12151" s="3">
        <v>37969</v>
      </c>
      <c r="D12151" s="2" t="s">
        <v>12219</v>
      </c>
      <c r="E12151" s="3" t="s">
        <v>9848</v>
      </c>
      <c r="F12151" s="61">
        <v>142.12</v>
      </c>
      <c r="G12151" s="61">
        <v>142.12</v>
      </c>
    </row>
    <row r="12152" spans="1:7">
      <c r="A12152" s="1" t="str">
        <f t="shared" si="191"/>
        <v>SINAPI-I 37970</v>
      </c>
      <c r="B12152" s="3" t="s">
        <v>14774</v>
      </c>
      <c r="C12152" s="3">
        <v>37970</v>
      </c>
      <c r="D12152" s="2" t="s">
        <v>12220</v>
      </c>
      <c r="E12152" s="3" t="s">
        <v>9848</v>
      </c>
      <c r="F12152" s="61">
        <v>205.61</v>
      </c>
      <c r="G12152" s="61">
        <v>205.61</v>
      </c>
    </row>
    <row r="12153" spans="1:7">
      <c r="A12153" s="1" t="str">
        <f t="shared" si="191"/>
        <v>SINAPI-I 44251</v>
      </c>
      <c r="B12153" s="3" t="s">
        <v>14774</v>
      </c>
      <c r="C12153" s="3">
        <v>44251</v>
      </c>
      <c r="D12153" s="2" t="s">
        <v>12221</v>
      </c>
      <c r="E12153" s="3" t="s">
        <v>9848</v>
      </c>
      <c r="F12153" s="61">
        <v>237.5</v>
      </c>
      <c r="G12153" s="61">
        <v>237.5</v>
      </c>
    </row>
    <row r="12154" spans="1:7">
      <c r="A12154" s="1" t="str">
        <f t="shared" si="191"/>
        <v>SINAPI-I 21118</v>
      </c>
      <c r="B12154" s="3" t="s">
        <v>14774</v>
      </c>
      <c r="C12154" s="3">
        <v>21118</v>
      </c>
      <c r="D12154" s="2" t="s">
        <v>12222</v>
      </c>
      <c r="E12154" s="3" t="s">
        <v>9848</v>
      </c>
      <c r="F12154" s="61">
        <v>3.7</v>
      </c>
      <c r="G12154" s="61">
        <v>3.7</v>
      </c>
    </row>
    <row r="12155" spans="1:7">
      <c r="A12155" s="1" t="str">
        <f t="shared" si="191"/>
        <v>SINAPI-I 37956</v>
      </c>
      <c r="B12155" s="3" t="s">
        <v>14774</v>
      </c>
      <c r="C12155" s="3">
        <v>37956</v>
      </c>
      <c r="D12155" s="2" t="s">
        <v>12223</v>
      </c>
      <c r="E12155" s="3" t="s">
        <v>9848</v>
      </c>
      <c r="F12155" s="61">
        <v>4.54</v>
      </c>
      <c r="G12155" s="61">
        <v>4.54</v>
      </c>
    </row>
    <row r="12156" spans="1:7">
      <c r="A12156" s="1" t="str">
        <f t="shared" si="191"/>
        <v>SINAPI-I 37957</v>
      </c>
      <c r="B12156" s="3" t="s">
        <v>14774</v>
      </c>
      <c r="C12156" s="3">
        <v>37957</v>
      </c>
      <c r="D12156" s="2" t="s">
        <v>12224</v>
      </c>
      <c r="E12156" s="3" t="s">
        <v>9848</v>
      </c>
      <c r="F12156" s="61">
        <v>9.67</v>
      </c>
      <c r="G12156" s="61">
        <v>9.67</v>
      </c>
    </row>
    <row r="12157" spans="1:7">
      <c r="A12157" s="1" t="str">
        <f t="shared" si="191"/>
        <v>SINAPI-I 37958</v>
      </c>
      <c r="B12157" s="3" t="s">
        <v>14774</v>
      </c>
      <c r="C12157" s="3">
        <v>37958</v>
      </c>
      <c r="D12157" s="2" t="s">
        <v>12225</v>
      </c>
      <c r="E12157" s="3" t="s">
        <v>9848</v>
      </c>
      <c r="F12157" s="61">
        <v>17.48</v>
      </c>
      <c r="G12157" s="61">
        <v>17.48</v>
      </c>
    </row>
    <row r="12158" spans="1:7">
      <c r="A12158" s="1" t="str">
        <f t="shared" si="191"/>
        <v>SINAPI-I 37959</v>
      </c>
      <c r="B12158" s="3" t="s">
        <v>14774</v>
      </c>
      <c r="C12158" s="3">
        <v>37959</v>
      </c>
      <c r="D12158" s="2" t="s">
        <v>12226</v>
      </c>
      <c r="E12158" s="3" t="s">
        <v>9848</v>
      </c>
      <c r="F12158" s="61">
        <v>26.91</v>
      </c>
      <c r="G12158" s="61">
        <v>26.91</v>
      </c>
    </row>
    <row r="12159" spans="1:7">
      <c r="A12159" s="1" t="str">
        <f t="shared" si="191"/>
        <v>SINAPI-I 37960</v>
      </c>
      <c r="B12159" s="3" t="s">
        <v>14774</v>
      </c>
      <c r="C12159" s="3">
        <v>37960</v>
      </c>
      <c r="D12159" s="2" t="s">
        <v>12227</v>
      </c>
      <c r="E12159" s="3" t="s">
        <v>9848</v>
      </c>
      <c r="F12159" s="61">
        <v>68.760000000000005</v>
      </c>
      <c r="G12159" s="61">
        <v>68.760000000000005</v>
      </c>
    </row>
    <row r="12160" spans="1:7">
      <c r="A12160" s="1" t="str">
        <f t="shared" si="191"/>
        <v>SINAPI-I 37961</v>
      </c>
      <c r="B12160" s="3" t="s">
        <v>14774</v>
      </c>
      <c r="C12160" s="3">
        <v>37961</v>
      </c>
      <c r="D12160" s="2" t="s">
        <v>12228</v>
      </c>
      <c r="E12160" s="3" t="s">
        <v>9848</v>
      </c>
      <c r="F12160" s="61">
        <v>147.78</v>
      </c>
      <c r="G12160" s="61">
        <v>147.78</v>
      </c>
    </row>
    <row r="12161" spans="1:7">
      <c r="A12161" s="1" t="str">
        <f t="shared" si="191"/>
        <v>SINAPI-I 37962</v>
      </c>
      <c r="B12161" s="3" t="s">
        <v>14774</v>
      </c>
      <c r="C12161" s="3">
        <v>37962</v>
      </c>
      <c r="D12161" s="2" t="s">
        <v>12229</v>
      </c>
      <c r="E12161" s="3" t="s">
        <v>9848</v>
      </c>
      <c r="F12161" s="61">
        <v>170.37</v>
      </c>
      <c r="G12161" s="61">
        <v>170.37</v>
      </c>
    </row>
    <row r="12162" spans="1:7">
      <c r="A12162" s="1" t="str">
        <f t="shared" si="191"/>
        <v>SINAPI-I 3533</v>
      </c>
      <c r="B12162" s="3" t="s">
        <v>14774</v>
      </c>
      <c r="C12162" s="3">
        <v>3533</v>
      </c>
      <c r="D12162" s="2" t="s">
        <v>12230</v>
      </c>
      <c r="E12162" s="3" t="s">
        <v>9848</v>
      </c>
      <c r="F12162" s="61">
        <v>2.87</v>
      </c>
      <c r="G12162" s="61">
        <v>2.87</v>
      </c>
    </row>
    <row r="12163" spans="1:7">
      <c r="A12163" s="1" t="str">
        <f t="shared" si="191"/>
        <v>SINAPI-I 3538</v>
      </c>
      <c r="B12163" s="3" t="s">
        <v>14774</v>
      </c>
      <c r="C12163" s="3">
        <v>3538</v>
      </c>
      <c r="D12163" s="2" t="s">
        <v>12231</v>
      </c>
      <c r="E12163" s="3" t="s">
        <v>9848</v>
      </c>
      <c r="F12163" s="61">
        <v>5.42</v>
      </c>
      <c r="G12163" s="61">
        <v>5.42</v>
      </c>
    </row>
    <row r="12164" spans="1:7">
      <c r="A12164" s="1" t="str">
        <f t="shared" si="191"/>
        <v>SINAPI-I 3498</v>
      </c>
      <c r="B12164" s="3" t="s">
        <v>14774</v>
      </c>
      <c r="C12164" s="3">
        <v>3498</v>
      </c>
      <c r="D12164" s="2" t="s">
        <v>12232</v>
      </c>
      <c r="E12164" s="3" t="s">
        <v>9848</v>
      </c>
      <c r="F12164" s="61">
        <v>5.26</v>
      </c>
      <c r="G12164" s="61">
        <v>5.26</v>
      </c>
    </row>
    <row r="12165" spans="1:7">
      <c r="A12165" s="1" t="str">
        <f t="shared" si="191"/>
        <v>SINAPI-I 3496</v>
      </c>
      <c r="B12165" s="3" t="s">
        <v>14774</v>
      </c>
      <c r="C12165" s="3">
        <v>3496</v>
      </c>
      <c r="D12165" s="2" t="s">
        <v>12233</v>
      </c>
      <c r="E12165" s="3" t="s">
        <v>9848</v>
      </c>
      <c r="F12165" s="61">
        <v>3.52</v>
      </c>
      <c r="G12165" s="61">
        <v>3.52</v>
      </c>
    </row>
    <row r="12166" spans="1:7">
      <c r="A12166" s="1" t="str">
        <f t="shared" si="191"/>
        <v>SINAPI-I 38429</v>
      </c>
      <c r="B12166" s="3" t="s">
        <v>14774</v>
      </c>
      <c r="C12166" s="3">
        <v>38429</v>
      </c>
      <c r="D12166" s="2" t="s">
        <v>12234</v>
      </c>
      <c r="E12166" s="3" t="s">
        <v>9848</v>
      </c>
      <c r="F12166" s="61">
        <v>12.58</v>
      </c>
      <c r="G12166" s="61">
        <v>12.58</v>
      </c>
    </row>
    <row r="12167" spans="1:7">
      <c r="A12167" s="1" t="str">
        <f t="shared" si="191"/>
        <v>SINAPI-I 38431</v>
      </c>
      <c r="B12167" s="3" t="s">
        <v>14774</v>
      </c>
      <c r="C12167" s="3">
        <v>38431</v>
      </c>
      <c r="D12167" s="2" t="s">
        <v>12235</v>
      </c>
      <c r="E12167" s="3" t="s">
        <v>9848</v>
      </c>
      <c r="F12167" s="61">
        <v>15.78</v>
      </c>
      <c r="G12167" s="61">
        <v>15.78</v>
      </c>
    </row>
    <row r="12168" spans="1:7">
      <c r="A12168" s="1" t="str">
        <f t="shared" si="191"/>
        <v>SINAPI-I 38430</v>
      </c>
      <c r="B12168" s="3" t="s">
        <v>14774</v>
      </c>
      <c r="C12168" s="3">
        <v>38430</v>
      </c>
      <c r="D12168" s="2" t="s">
        <v>12236</v>
      </c>
      <c r="E12168" s="3" t="s">
        <v>9848</v>
      </c>
      <c r="F12168" s="61">
        <v>24.47</v>
      </c>
      <c r="G12168" s="61">
        <v>24.47</v>
      </c>
    </row>
    <row r="12169" spans="1:7">
      <c r="A12169" s="1" t="str">
        <f t="shared" ref="A12169:A12232" si="192">CONCATENATE($B12169," ",$C12169)</f>
        <v>SINAPI-I 36348</v>
      </c>
      <c r="B12169" s="3" t="s">
        <v>14774</v>
      </c>
      <c r="C12169" s="3">
        <v>36348</v>
      </c>
      <c r="D12169" s="2" t="s">
        <v>12237</v>
      </c>
      <c r="E12169" s="3" t="s">
        <v>9848</v>
      </c>
      <c r="F12169" s="61">
        <v>2.23</v>
      </c>
      <c r="G12169" s="61">
        <v>2.23</v>
      </c>
    </row>
    <row r="12170" spans="1:7">
      <c r="A12170" s="1" t="str">
        <f t="shared" si="192"/>
        <v>SINAPI-I 36349</v>
      </c>
      <c r="B12170" s="3" t="s">
        <v>14774</v>
      </c>
      <c r="C12170" s="3">
        <v>36349</v>
      </c>
      <c r="D12170" s="2" t="s">
        <v>12238</v>
      </c>
      <c r="E12170" s="3" t="s">
        <v>9848</v>
      </c>
      <c r="F12170" s="61">
        <v>3.08</v>
      </c>
      <c r="G12170" s="61">
        <v>3.08</v>
      </c>
    </row>
    <row r="12171" spans="1:7">
      <c r="A12171" s="1" t="str">
        <f t="shared" si="192"/>
        <v>SINAPI-I 38987</v>
      </c>
      <c r="B12171" s="3" t="s">
        <v>14774</v>
      </c>
      <c r="C12171" s="3">
        <v>38987</v>
      </c>
      <c r="D12171" s="2" t="s">
        <v>12239</v>
      </c>
      <c r="E12171" s="3" t="s">
        <v>9848</v>
      </c>
      <c r="F12171" s="61">
        <v>14.8</v>
      </c>
      <c r="G12171" s="61">
        <v>14.8</v>
      </c>
    </row>
    <row r="12172" spans="1:7">
      <c r="A12172" s="1" t="str">
        <f t="shared" si="192"/>
        <v>SINAPI-I 38988</v>
      </c>
      <c r="B12172" s="3" t="s">
        <v>14774</v>
      </c>
      <c r="C12172" s="3">
        <v>38988</v>
      </c>
      <c r="D12172" s="2" t="s">
        <v>12240</v>
      </c>
      <c r="E12172" s="3" t="s">
        <v>9848</v>
      </c>
      <c r="F12172" s="61">
        <v>24.11</v>
      </c>
      <c r="G12172" s="61">
        <v>24.11</v>
      </c>
    </row>
    <row r="12173" spans="1:7">
      <c r="A12173" s="1" t="str">
        <f t="shared" si="192"/>
        <v>SINAPI-I 38989</v>
      </c>
      <c r="B12173" s="3" t="s">
        <v>14774</v>
      </c>
      <c r="C12173" s="3">
        <v>38989</v>
      </c>
      <c r="D12173" s="2" t="s">
        <v>12241</v>
      </c>
      <c r="E12173" s="3" t="s">
        <v>9848</v>
      </c>
      <c r="F12173" s="61">
        <v>40.57</v>
      </c>
      <c r="G12173" s="61">
        <v>40.57</v>
      </c>
    </row>
    <row r="12174" spans="1:7">
      <c r="A12174" s="1" t="str">
        <f t="shared" si="192"/>
        <v>SINAPI-I 38990</v>
      </c>
      <c r="B12174" s="3" t="s">
        <v>14774</v>
      </c>
      <c r="C12174" s="3">
        <v>38990</v>
      </c>
      <c r="D12174" s="2" t="s">
        <v>12242</v>
      </c>
      <c r="E12174" s="3" t="s">
        <v>9848</v>
      </c>
      <c r="F12174" s="61">
        <v>81.06</v>
      </c>
      <c r="G12174" s="61">
        <v>81.06</v>
      </c>
    </row>
    <row r="12175" spans="1:7">
      <c r="A12175" s="1" t="str">
        <f t="shared" si="192"/>
        <v>SINAPI-I 38991</v>
      </c>
      <c r="B12175" s="3" t="s">
        <v>14774</v>
      </c>
      <c r="C12175" s="3">
        <v>38991</v>
      </c>
      <c r="D12175" s="2" t="s">
        <v>12243</v>
      </c>
      <c r="E12175" s="3" t="s">
        <v>9848</v>
      </c>
      <c r="F12175" s="61">
        <v>145.87</v>
      </c>
      <c r="G12175" s="61">
        <v>145.87</v>
      </c>
    </row>
    <row r="12176" spans="1:7">
      <c r="A12176" s="1" t="str">
        <f t="shared" si="192"/>
        <v>SINAPI-I 38433</v>
      </c>
      <c r="B12176" s="3" t="s">
        <v>14774</v>
      </c>
      <c r="C12176" s="3">
        <v>38433</v>
      </c>
      <c r="D12176" s="2" t="s">
        <v>12244</v>
      </c>
      <c r="E12176" s="3" t="s">
        <v>9848</v>
      </c>
      <c r="F12176" s="61">
        <v>7.54</v>
      </c>
      <c r="G12176" s="61">
        <v>7.54</v>
      </c>
    </row>
    <row r="12177" spans="1:7">
      <c r="A12177" s="1" t="str">
        <f t="shared" si="192"/>
        <v>SINAPI-I 38440</v>
      </c>
      <c r="B12177" s="3" t="s">
        <v>14774</v>
      </c>
      <c r="C12177" s="3">
        <v>38440</v>
      </c>
      <c r="D12177" s="2" t="s">
        <v>12245</v>
      </c>
      <c r="E12177" s="3" t="s">
        <v>9848</v>
      </c>
      <c r="F12177" s="61">
        <v>317.89999999999998</v>
      </c>
      <c r="G12177" s="61">
        <v>317.89999999999998</v>
      </c>
    </row>
    <row r="12178" spans="1:7">
      <c r="A12178" s="1" t="str">
        <f t="shared" si="192"/>
        <v>SINAPI-I 36359</v>
      </c>
      <c r="B12178" s="3" t="s">
        <v>14774</v>
      </c>
      <c r="C12178" s="3">
        <v>36359</v>
      </c>
      <c r="D12178" s="2" t="s">
        <v>12246</v>
      </c>
      <c r="E12178" s="3" t="s">
        <v>9848</v>
      </c>
      <c r="F12178" s="61">
        <v>1.98</v>
      </c>
      <c r="G12178" s="61">
        <v>1.98</v>
      </c>
    </row>
    <row r="12179" spans="1:7">
      <c r="A12179" s="1" t="str">
        <f t="shared" si="192"/>
        <v>SINAPI-I 36360</v>
      </c>
      <c r="B12179" s="3" t="s">
        <v>14774</v>
      </c>
      <c r="C12179" s="3">
        <v>36360</v>
      </c>
      <c r="D12179" s="2" t="s">
        <v>12247</v>
      </c>
      <c r="E12179" s="3" t="s">
        <v>9848</v>
      </c>
      <c r="F12179" s="61">
        <v>2.66</v>
      </c>
      <c r="G12179" s="61">
        <v>2.66</v>
      </c>
    </row>
    <row r="12180" spans="1:7">
      <c r="A12180" s="1" t="str">
        <f t="shared" si="192"/>
        <v>SINAPI-I 38434</v>
      </c>
      <c r="B12180" s="3" t="s">
        <v>14774</v>
      </c>
      <c r="C12180" s="3">
        <v>38434</v>
      </c>
      <c r="D12180" s="2" t="s">
        <v>12248</v>
      </c>
      <c r="E12180" s="3" t="s">
        <v>9848</v>
      </c>
      <c r="F12180" s="61">
        <v>4.0599999999999996</v>
      </c>
      <c r="G12180" s="61">
        <v>4.0599999999999996</v>
      </c>
    </row>
    <row r="12181" spans="1:7">
      <c r="A12181" s="1" t="str">
        <f t="shared" si="192"/>
        <v>SINAPI-I 38435</v>
      </c>
      <c r="B12181" s="3" t="s">
        <v>14774</v>
      </c>
      <c r="C12181" s="3">
        <v>38435</v>
      </c>
      <c r="D12181" s="2" t="s">
        <v>12249</v>
      </c>
      <c r="E12181" s="3" t="s">
        <v>9848</v>
      </c>
      <c r="F12181" s="61">
        <v>9.14</v>
      </c>
      <c r="G12181" s="61">
        <v>9.14</v>
      </c>
    </row>
    <row r="12182" spans="1:7">
      <c r="A12182" s="1" t="str">
        <f t="shared" si="192"/>
        <v>SINAPI-I 38436</v>
      </c>
      <c r="B12182" s="3" t="s">
        <v>14774</v>
      </c>
      <c r="C12182" s="3">
        <v>38436</v>
      </c>
      <c r="D12182" s="2" t="s">
        <v>12250</v>
      </c>
      <c r="E12182" s="3" t="s">
        <v>9848</v>
      </c>
      <c r="F12182" s="61">
        <v>15.16</v>
      </c>
      <c r="G12182" s="61">
        <v>15.16</v>
      </c>
    </row>
    <row r="12183" spans="1:7">
      <c r="A12183" s="1" t="str">
        <f t="shared" si="192"/>
        <v>SINAPI-I 38437</v>
      </c>
      <c r="B12183" s="3" t="s">
        <v>14774</v>
      </c>
      <c r="C12183" s="3">
        <v>38437</v>
      </c>
      <c r="D12183" s="2" t="s">
        <v>12251</v>
      </c>
      <c r="E12183" s="3" t="s">
        <v>9848</v>
      </c>
      <c r="F12183" s="61">
        <v>24.59</v>
      </c>
      <c r="G12183" s="61">
        <v>24.59</v>
      </c>
    </row>
    <row r="12184" spans="1:7">
      <c r="A12184" s="1" t="str">
        <f t="shared" si="192"/>
        <v>SINAPI-I 38438</v>
      </c>
      <c r="B12184" s="3" t="s">
        <v>14774</v>
      </c>
      <c r="C12184" s="3">
        <v>38438</v>
      </c>
      <c r="D12184" s="2" t="s">
        <v>12252</v>
      </c>
      <c r="E12184" s="3" t="s">
        <v>9848</v>
      </c>
      <c r="F12184" s="61">
        <v>71.319999999999993</v>
      </c>
      <c r="G12184" s="61">
        <v>71.319999999999993</v>
      </c>
    </row>
    <row r="12185" spans="1:7">
      <c r="A12185" s="1" t="str">
        <f t="shared" si="192"/>
        <v>SINAPI-I 38439</v>
      </c>
      <c r="B12185" s="3" t="s">
        <v>14774</v>
      </c>
      <c r="C12185" s="3">
        <v>38439</v>
      </c>
      <c r="D12185" s="2" t="s">
        <v>12253</v>
      </c>
      <c r="E12185" s="3" t="s">
        <v>9848</v>
      </c>
      <c r="F12185" s="61">
        <v>90.62</v>
      </c>
      <c r="G12185" s="61">
        <v>90.62</v>
      </c>
    </row>
    <row r="12186" spans="1:7">
      <c r="A12186" s="1" t="str">
        <f t="shared" si="192"/>
        <v>SINAPI-I 10836</v>
      </c>
      <c r="B12186" s="3" t="s">
        <v>14774</v>
      </c>
      <c r="C12186" s="3">
        <v>10836</v>
      </c>
      <c r="D12186" s="2" t="s">
        <v>12254</v>
      </c>
      <c r="E12186" s="3" t="s">
        <v>9848</v>
      </c>
      <c r="F12186" s="61">
        <v>22.04</v>
      </c>
      <c r="G12186" s="61">
        <v>22.04</v>
      </c>
    </row>
    <row r="12187" spans="1:7">
      <c r="A12187" s="1" t="str">
        <f t="shared" si="192"/>
        <v>SINAPI-I 3510</v>
      </c>
      <c r="B12187" s="3" t="s">
        <v>14774</v>
      </c>
      <c r="C12187" s="3">
        <v>3510</v>
      </c>
      <c r="D12187" s="2" t="s">
        <v>12255</v>
      </c>
      <c r="E12187" s="3" t="s">
        <v>9848</v>
      </c>
      <c r="F12187" s="61">
        <v>13.2</v>
      </c>
      <c r="G12187" s="61">
        <v>13.2</v>
      </c>
    </row>
    <row r="12188" spans="1:7">
      <c r="A12188" s="1" t="str">
        <f t="shared" si="192"/>
        <v>SINAPI-I 10835</v>
      </c>
      <c r="B12188" s="3" t="s">
        <v>14774</v>
      </c>
      <c r="C12188" s="3">
        <v>10835</v>
      </c>
      <c r="D12188" s="2" t="s">
        <v>12256</v>
      </c>
      <c r="E12188" s="3" t="s">
        <v>9848</v>
      </c>
      <c r="F12188" s="61">
        <v>6.15</v>
      </c>
      <c r="G12188" s="61">
        <v>6.15</v>
      </c>
    </row>
    <row r="12189" spans="1:7">
      <c r="A12189" s="1" t="str">
        <f t="shared" si="192"/>
        <v>SINAPI-I 3485</v>
      </c>
      <c r="B12189" s="3" t="s">
        <v>14774</v>
      </c>
      <c r="C12189" s="3">
        <v>3485</v>
      </c>
      <c r="D12189" s="2" t="s">
        <v>12257</v>
      </c>
      <c r="E12189" s="3" t="s">
        <v>9848</v>
      </c>
      <c r="F12189" s="61">
        <v>13.88</v>
      </c>
      <c r="G12189" s="61">
        <v>13.88</v>
      </c>
    </row>
    <row r="12190" spans="1:7">
      <c r="A12190" s="1" t="str">
        <f t="shared" si="192"/>
        <v>SINAPI-I 3475</v>
      </c>
      <c r="B12190" s="3" t="s">
        <v>14774</v>
      </c>
      <c r="C12190" s="3">
        <v>3475</v>
      </c>
      <c r="D12190" s="2" t="s">
        <v>12258</v>
      </c>
      <c r="E12190" s="3" t="s">
        <v>9848</v>
      </c>
      <c r="F12190" s="61">
        <v>5.0199999999999996</v>
      </c>
      <c r="G12190" s="61">
        <v>5.0199999999999996</v>
      </c>
    </row>
    <row r="12191" spans="1:7">
      <c r="A12191" s="1" t="str">
        <f t="shared" si="192"/>
        <v>SINAPI-I 3534</v>
      </c>
      <c r="B12191" s="3" t="s">
        <v>14774</v>
      </c>
      <c r="C12191" s="3">
        <v>3534</v>
      </c>
      <c r="D12191" s="2" t="s">
        <v>12259</v>
      </c>
      <c r="E12191" s="3" t="s">
        <v>9848</v>
      </c>
      <c r="F12191" s="61">
        <v>7.96</v>
      </c>
      <c r="G12191" s="61">
        <v>7.96</v>
      </c>
    </row>
    <row r="12192" spans="1:7">
      <c r="A12192" s="1" t="str">
        <f t="shared" si="192"/>
        <v>SINAPI-I 3482</v>
      </c>
      <c r="B12192" s="3" t="s">
        <v>14774</v>
      </c>
      <c r="C12192" s="3">
        <v>3482</v>
      </c>
      <c r="D12192" s="2" t="s">
        <v>12260</v>
      </c>
      <c r="E12192" s="3" t="s">
        <v>9848</v>
      </c>
      <c r="F12192" s="61">
        <v>5.69</v>
      </c>
      <c r="G12192" s="61">
        <v>5.69</v>
      </c>
    </row>
    <row r="12193" spans="1:7">
      <c r="A12193" s="1" t="str">
        <f t="shared" si="192"/>
        <v>SINAPI-I 3543</v>
      </c>
      <c r="B12193" s="3" t="s">
        <v>14774</v>
      </c>
      <c r="C12193" s="3">
        <v>3543</v>
      </c>
      <c r="D12193" s="2" t="s">
        <v>12261</v>
      </c>
      <c r="E12193" s="3" t="s">
        <v>9848</v>
      </c>
      <c r="F12193" s="61">
        <v>1.85</v>
      </c>
      <c r="G12193" s="61">
        <v>1.85</v>
      </c>
    </row>
    <row r="12194" spans="1:7">
      <c r="A12194" s="1" t="str">
        <f t="shared" si="192"/>
        <v>SINAPI-I 3505</v>
      </c>
      <c r="B12194" s="3" t="s">
        <v>14774</v>
      </c>
      <c r="C12194" s="3">
        <v>3505</v>
      </c>
      <c r="D12194" s="2" t="s">
        <v>12262</v>
      </c>
      <c r="E12194" s="3" t="s">
        <v>9848</v>
      </c>
      <c r="F12194" s="61">
        <v>2.75</v>
      </c>
      <c r="G12194" s="61">
        <v>2.75</v>
      </c>
    </row>
    <row r="12195" spans="1:7">
      <c r="A12195" s="1" t="str">
        <f t="shared" si="192"/>
        <v>SINAPI-I 3521</v>
      </c>
      <c r="B12195" s="3" t="s">
        <v>14774</v>
      </c>
      <c r="C12195" s="3">
        <v>3521</v>
      </c>
      <c r="D12195" s="2" t="s">
        <v>12263</v>
      </c>
      <c r="E12195" s="3" t="s">
        <v>9848</v>
      </c>
      <c r="F12195" s="61">
        <v>2.0699999999999998</v>
      </c>
      <c r="G12195" s="61">
        <v>2.0699999999999998</v>
      </c>
    </row>
    <row r="12196" spans="1:7">
      <c r="A12196" s="1" t="str">
        <f t="shared" si="192"/>
        <v>SINAPI-I 3531</v>
      </c>
      <c r="B12196" s="3" t="s">
        <v>14774</v>
      </c>
      <c r="C12196" s="3">
        <v>3531</v>
      </c>
      <c r="D12196" s="2" t="s">
        <v>12264</v>
      </c>
      <c r="E12196" s="3" t="s">
        <v>9848</v>
      </c>
      <c r="F12196" s="61">
        <v>3.94</v>
      </c>
      <c r="G12196" s="61">
        <v>3.94</v>
      </c>
    </row>
    <row r="12197" spans="1:7">
      <c r="A12197" s="1" t="str">
        <f t="shared" si="192"/>
        <v>SINAPI-I 3522</v>
      </c>
      <c r="B12197" s="3" t="s">
        <v>14774</v>
      </c>
      <c r="C12197" s="3">
        <v>3522</v>
      </c>
      <c r="D12197" s="2" t="s">
        <v>12265</v>
      </c>
      <c r="E12197" s="3" t="s">
        <v>9848</v>
      </c>
      <c r="F12197" s="61">
        <v>2.54</v>
      </c>
      <c r="G12197" s="61">
        <v>2.54</v>
      </c>
    </row>
    <row r="12198" spans="1:7">
      <c r="A12198" s="1" t="str">
        <f t="shared" si="192"/>
        <v>SINAPI-I 3527</v>
      </c>
      <c r="B12198" s="3" t="s">
        <v>14774</v>
      </c>
      <c r="C12198" s="3">
        <v>3527</v>
      </c>
      <c r="D12198" s="2" t="s">
        <v>12266</v>
      </c>
      <c r="E12198" s="3" t="s">
        <v>9848</v>
      </c>
      <c r="F12198" s="61">
        <v>13.38</v>
      </c>
      <c r="G12198" s="61">
        <v>13.38</v>
      </c>
    </row>
    <row r="12199" spans="1:7">
      <c r="A12199" s="1" t="str">
        <f t="shared" si="192"/>
        <v>SINAPI-I 3530</v>
      </c>
      <c r="B12199" s="3" t="s">
        <v>14774</v>
      </c>
      <c r="C12199" s="3">
        <v>3530</v>
      </c>
      <c r="D12199" s="2" t="s">
        <v>12267</v>
      </c>
      <c r="E12199" s="3" t="s">
        <v>9848</v>
      </c>
      <c r="F12199" s="61">
        <v>216.63</v>
      </c>
      <c r="G12199" s="61">
        <v>216.63</v>
      </c>
    </row>
    <row r="12200" spans="1:7">
      <c r="A12200" s="1" t="str">
        <f t="shared" si="192"/>
        <v>SINAPI-I 3542</v>
      </c>
      <c r="B12200" s="3" t="s">
        <v>14774</v>
      </c>
      <c r="C12200" s="3">
        <v>3542</v>
      </c>
      <c r="D12200" s="2" t="s">
        <v>12268</v>
      </c>
      <c r="E12200" s="3" t="s">
        <v>9848</v>
      </c>
      <c r="F12200" s="61">
        <v>0.62</v>
      </c>
      <c r="G12200" s="61">
        <v>0.62</v>
      </c>
    </row>
    <row r="12201" spans="1:7">
      <c r="A12201" s="1" t="str">
        <f t="shared" si="192"/>
        <v>SINAPI-I 3529</v>
      </c>
      <c r="B12201" s="3" t="s">
        <v>14774</v>
      </c>
      <c r="C12201" s="3">
        <v>3529</v>
      </c>
      <c r="D12201" s="2" t="s">
        <v>12269</v>
      </c>
      <c r="E12201" s="3" t="s">
        <v>9848</v>
      </c>
      <c r="F12201" s="61">
        <v>0.76</v>
      </c>
      <c r="G12201" s="61">
        <v>0.76</v>
      </c>
    </row>
    <row r="12202" spans="1:7">
      <c r="A12202" s="1" t="str">
        <f t="shared" si="192"/>
        <v>SINAPI-I 3536</v>
      </c>
      <c r="B12202" s="3" t="s">
        <v>14774</v>
      </c>
      <c r="C12202" s="3">
        <v>3536</v>
      </c>
      <c r="D12202" s="2" t="s">
        <v>12270</v>
      </c>
      <c r="E12202" s="3" t="s">
        <v>9848</v>
      </c>
      <c r="F12202" s="61">
        <v>2.54</v>
      </c>
      <c r="G12202" s="61">
        <v>2.54</v>
      </c>
    </row>
    <row r="12203" spans="1:7">
      <c r="A12203" s="1" t="str">
        <f t="shared" si="192"/>
        <v>SINAPI-I 3535</v>
      </c>
      <c r="B12203" s="3" t="s">
        <v>14774</v>
      </c>
      <c r="C12203" s="3">
        <v>3535</v>
      </c>
      <c r="D12203" s="2" t="s">
        <v>12271</v>
      </c>
      <c r="E12203" s="3" t="s">
        <v>9848</v>
      </c>
      <c r="F12203" s="61">
        <v>6.18</v>
      </c>
      <c r="G12203" s="61">
        <v>6.18</v>
      </c>
    </row>
    <row r="12204" spans="1:7">
      <c r="A12204" s="1" t="str">
        <f t="shared" si="192"/>
        <v>SINAPI-I 3540</v>
      </c>
      <c r="B12204" s="3" t="s">
        <v>14774</v>
      </c>
      <c r="C12204" s="3">
        <v>3540</v>
      </c>
      <c r="D12204" s="2" t="s">
        <v>12272</v>
      </c>
      <c r="E12204" s="3" t="s">
        <v>9848</v>
      </c>
      <c r="F12204" s="61">
        <v>5.23</v>
      </c>
      <c r="G12204" s="61">
        <v>5.23</v>
      </c>
    </row>
    <row r="12205" spans="1:7">
      <c r="A12205" s="1" t="str">
        <f t="shared" si="192"/>
        <v>SINAPI-I 3539</v>
      </c>
      <c r="B12205" s="3" t="s">
        <v>14774</v>
      </c>
      <c r="C12205" s="3">
        <v>3539</v>
      </c>
      <c r="D12205" s="2" t="s">
        <v>12273</v>
      </c>
      <c r="E12205" s="3" t="s">
        <v>9848</v>
      </c>
      <c r="F12205" s="61">
        <v>30.32</v>
      </c>
      <c r="G12205" s="61">
        <v>30.32</v>
      </c>
    </row>
    <row r="12206" spans="1:7">
      <c r="A12206" s="1" t="str">
        <f t="shared" si="192"/>
        <v>SINAPI-I 3513</v>
      </c>
      <c r="B12206" s="3" t="s">
        <v>14774</v>
      </c>
      <c r="C12206" s="3">
        <v>3513</v>
      </c>
      <c r="D12206" s="2" t="s">
        <v>12274</v>
      </c>
      <c r="E12206" s="3" t="s">
        <v>9848</v>
      </c>
      <c r="F12206" s="61">
        <v>106.91</v>
      </c>
      <c r="G12206" s="61">
        <v>106.91</v>
      </c>
    </row>
    <row r="12207" spans="1:7">
      <c r="A12207" s="1" t="str">
        <f t="shared" si="192"/>
        <v>SINAPI-I 3516</v>
      </c>
      <c r="B12207" s="3" t="s">
        <v>14774</v>
      </c>
      <c r="C12207" s="3">
        <v>3516</v>
      </c>
      <c r="D12207" s="2" t="s">
        <v>12275</v>
      </c>
      <c r="E12207" s="3" t="s">
        <v>9848</v>
      </c>
      <c r="F12207" s="61">
        <v>2.54</v>
      </c>
      <c r="G12207" s="61">
        <v>2.54</v>
      </c>
    </row>
    <row r="12208" spans="1:7">
      <c r="A12208" s="1" t="str">
        <f t="shared" si="192"/>
        <v>SINAPI-I 3517</v>
      </c>
      <c r="B12208" s="3" t="s">
        <v>14774</v>
      </c>
      <c r="C12208" s="3">
        <v>3517</v>
      </c>
      <c r="D12208" s="2" t="s">
        <v>12276</v>
      </c>
      <c r="E12208" s="3" t="s">
        <v>9848</v>
      </c>
      <c r="F12208" s="61">
        <v>2.29</v>
      </c>
      <c r="G12208" s="61">
        <v>2.29</v>
      </c>
    </row>
    <row r="12209" spans="1:7">
      <c r="A12209" s="1" t="str">
        <f t="shared" si="192"/>
        <v>SINAPI-I 3515</v>
      </c>
      <c r="B12209" s="3" t="s">
        <v>14774</v>
      </c>
      <c r="C12209" s="3">
        <v>3515</v>
      </c>
      <c r="D12209" s="2" t="s">
        <v>12277</v>
      </c>
      <c r="E12209" s="3" t="s">
        <v>9848</v>
      </c>
      <c r="F12209" s="61">
        <v>6.82</v>
      </c>
      <c r="G12209" s="61">
        <v>6.82</v>
      </c>
    </row>
    <row r="12210" spans="1:7">
      <c r="A12210" s="1" t="str">
        <f t="shared" si="192"/>
        <v>SINAPI-I 20147</v>
      </c>
      <c r="B12210" s="3" t="s">
        <v>14774</v>
      </c>
      <c r="C12210" s="3">
        <v>20147</v>
      </c>
      <c r="D12210" s="2" t="s">
        <v>12278</v>
      </c>
      <c r="E12210" s="3" t="s">
        <v>9848</v>
      </c>
      <c r="F12210" s="61">
        <v>5.61</v>
      </c>
      <c r="G12210" s="61">
        <v>5.61</v>
      </c>
    </row>
    <row r="12211" spans="1:7">
      <c r="A12211" s="1" t="str">
        <f t="shared" si="192"/>
        <v>SINAPI-I 3524</v>
      </c>
      <c r="B12211" s="3" t="s">
        <v>14774</v>
      </c>
      <c r="C12211" s="3">
        <v>3524</v>
      </c>
      <c r="D12211" s="2" t="s">
        <v>12279</v>
      </c>
      <c r="E12211" s="3" t="s">
        <v>9848</v>
      </c>
      <c r="F12211" s="61">
        <v>8.44</v>
      </c>
      <c r="G12211" s="61">
        <v>8.44</v>
      </c>
    </row>
    <row r="12212" spans="1:7">
      <c r="A12212" s="1" t="str">
        <f t="shared" si="192"/>
        <v>SINAPI-I 3532</v>
      </c>
      <c r="B12212" s="3" t="s">
        <v>14774</v>
      </c>
      <c r="C12212" s="3">
        <v>3532</v>
      </c>
      <c r="D12212" s="2" t="s">
        <v>12280</v>
      </c>
      <c r="E12212" s="3" t="s">
        <v>9848</v>
      </c>
      <c r="F12212" s="61">
        <v>19.510000000000002</v>
      </c>
      <c r="G12212" s="61">
        <v>19.510000000000002</v>
      </c>
    </row>
    <row r="12213" spans="1:7">
      <c r="A12213" s="1" t="str">
        <f t="shared" si="192"/>
        <v>SINAPI-I 3528</v>
      </c>
      <c r="B12213" s="3" t="s">
        <v>14774</v>
      </c>
      <c r="C12213" s="3">
        <v>3528</v>
      </c>
      <c r="D12213" s="2" t="s">
        <v>12281</v>
      </c>
      <c r="E12213" s="3" t="s">
        <v>9848</v>
      </c>
      <c r="F12213" s="61">
        <v>9.93</v>
      </c>
      <c r="G12213" s="61">
        <v>9.93</v>
      </c>
    </row>
    <row r="12214" spans="1:7">
      <c r="A12214" s="1" t="str">
        <f t="shared" si="192"/>
        <v>SINAPI-I 37952</v>
      </c>
      <c r="B12214" s="3" t="s">
        <v>14774</v>
      </c>
      <c r="C12214" s="3">
        <v>37952</v>
      </c>
      <c r="D12214" s="2" t="s">
        <v>12282</v>
      </c>
      <c r="E12214" s="3" t="s">
        <v>9848</v>
      </c>
      <c r="F12214" s="61">
        <v>71.13</v>
      </c>
      <c r="G12214" s="61">
        <v>71.13</v>
      </c>
    </row>
    <row r="12215" spans="1:7">
      <c r="A12215" s="1" t="str">
        <f t="shared" si="192"/>
        <v>SINAPI-I 37951</v>
      </c>
      <c r="B12215" s="3" t="s">
        <v>14774</v>
      </c>
      <c r="C12215" s="3">
        <v>37951</v>
      </c>
      <c r="D12215" s="2" t="s">
        <v>12283</v>
      </c>
      <c r="E12215" s="3" t="s">
        <v>9848</v>
      </c>
      <c r="F12215" s="61">
        <v>2.67</v>
      </c>
      <c r="G12215" s="61">
        <v>2.67</v>
      </c>
    </row>
    <row r="12216" spans="1:7">
      <c r="A12216" s="1" t="str">
        <f t="shared" si="192"/>
        <v>SINAPI-I 3518</v>
      </c>
      <c r="B12216" s="3" t="s">
        <v>14774</v>
      </c>
      <c r="C12216" s="3">
        <v>3518</v>
      </c>
      <c r="D12216" s="2" t="s">
        <v>12284</v>
      </c>
      <c r="E12216" s="3" t="s">
        <v>9848</v>
      </c>
      <c r="F12216" s="61">
        <v>4.1100000000000003</v>
      </c>
      <c r="G12216" s="61">
        <v>4.1100000000000003</v>
      </c>
    </row>
    <row r="12217" spans="1:7">
      <c r="A12217" s="1" t="str">
        <f t="shared" si="192"/>
        <v>SINAPI-I 3519</v>
      </c>
      <c r="B12217" s="3" t="s">
        <v>14774</v>
      </c>
      <c r="C12217" s="3">
        <v>3519</v>
      </c>
      <c r="D12217" s="2" t="s">
        <v>12285</v>
      </c>
      <c r="E12217" s="3" t="s">
        <v>9848</v>
      </c>
      <c r="F12217" s="61">
        <v>8.61</v>
      </c>
      <c r="G12217" s="61">
        <v>8.61</v>
      </c>
    </row>
    <row r="12218" spans="1:7">
      <c r="A12218" s="1" t="str">
        <f t="shared" si="192"/>
        <v>SINAPI-I 3520</v>
      </c>
      <c r="B12218" s="3" t="s">
        <v>14774</v>
      </c>
      <c r="C12218" s="3">
        <v>3520</v>
      </c>
      <c r="D12218" s="2" t="s">
        <v>12286</v>
      </c>
      <c r="E12218" s="3" t="s">
        <v>9848</v>
      </c>
      <c r="F12218" s="61">
        <v>9.02</v>
      </c>
      <c r="G12218" s="61">
        <v>9.02</v>
      </c>
    </row>
    <row r="12219" spans="1:7">
      <c r="A12219" s="1" t="str">
        <f t="shared" si="192"/>
        <v>SINAPI-I 37950</v>
      </c>
      <c r="B12219" s="3" t="s">
        <v>14774</v>
      </c>
      <c r="C12219" s="3">
        <v>37950</v>
      </c>
      <c r="D12219" s="2" t="s">
        <v>12287</v>
      </c>
      <c r="E12219" s="3" t="s">
        <v>9848</v>
      </c>
      <c r="F12219" s="61">
        <v>65.48</v>
      </c>
      <c r="G12219" s="61">
        <v>65.48</v>
      </c>
    </row>
    <row r="12220" spans="1:7">
      <c r="A12220" s="1" t="str">
        <f t="shared" si="192"/>
        <v>SINAPI-I 37949</v>
      </c>
      <c r="B12220" s="3" t="s">
        <v>14774</v>
      </c>
      <c r="C12220" s="3">
        <v>37949</v>
      </c>
      <c r="D12220" s="2" t="s">
        <v>12288</v>
      </c>
      <c r="E12220" s="3" t="s">
        <v>9848</v>
      </c>
      <c r="F12220" s="61">
        <v>2.41</v>
      </c>
      <c r="G12220" s="61">
        <v>2.41</v>
      </c>
    </row>
    <row r="12221" spans="1:7">
      <c r="A12221" s="1" t="str">
        <f t="shared" si="192"/>
        <v>SINAPI-I 3526</v>
      </c>
      <c r="B12221" s="3" t="s">
        <v>14774</v>
      </c>
      <c r="C12221" s="3">
        <v>3526</v>
      </c>
      <c r="D12221" s="2" t="s">
        <v>12289</v>
      </c>
      <c r="E12221" s="3" t="s">
        <v>9848</v>
      </c>
      <c r="F12221" s="61">
        <v>3.32</v>
      </c>
      <c r="G12221" s="61">
        <v>3.32</v>
      </c>
    </row>
    <row r="12222" spans="1:7">
      <c r="A12222" s="1" t="str">
        <f t="shared" si="192"/>
        <v>SINAPI-I 3509</v>
      </c>
      <c r="B12222" s="3" t="s">
        <v>14774</v>
      </c>
      <c r="C12222" s="3">
        <v>3509</v>
      </c>
      <c r="D12222" s="2" t="s">
        <v>12290</v>
      </c>
      <c r="E12222" s="3" t="s">
        <v>9848</v>
      </c>
      <c r="F12222" s="61">
        <v>7.55</v>
      </c>
      <c r="G12222" s="61">
        <v>7.55</v>
      </c>
    </row>
    <row r="12223" spans="1:7">
      <c r="A12223" s="1" t="str">
        <f t="shared" si="192"/>
        <v>SINAPI-I 20151</v>
      </c>
      <c r="B12223" s="3" t="s">
        <v>14774</v>
      </c>
      <c r="C12223" s="3">
        <v>20151</v>
      </c>
      <c r="D12223" s="2" t="s">
        <v>12291</v>
      </c>
      <c r="E12223" s="3" t="s">
        <v>9848</v>
      </c>
      <c r="F12223" s="61">
        <v>22.18</v>
      </c>
      <c r="G12223" s="61">
        <v>22.18</v>
      </c>
    </row>
    <row r="12224" spans="1:7">
      <c r="A12224" s="1" t="str">
        <f t="shared" si="192"/>
        <v>SINAPI-I 20152</v>
      </c>
      <c r="B12224" s="3" t="s">
        <v>14774</v>
      </c>
      <c r="C12224" s="3">
        <v>20152</v>
      </c>
      <c r="D12224" s="2" t="s">
        <v>12292</v>
      </c>
      <c r="E12224" s="3" t="s">
        <v>9848</v>
      </c>
      <c r="F12224" s="61">
        <v>80.27</v>
      </c>
      <c r="G12224" s="61">
        <v>80.27</v>
      </c>
    </row>
    <row r="12225" spans="1:7">
      <c r="A12225" s="1" t="str">
        <f t="shared" si="192"/>
        <v>SINAPI-I 20148</v>
      </c>
      <c r="B12225" s="3" t="s">
        <v>14774</v>
      </c>
      <c r="C12225" s="3">
        <v>20148</v>
      </c>
      <c r="D12225" s="2" t="s">
        <v>12293</v>
      </c>
      <c r="E12225" s="3" t="s">
        <v>9848</v>
      </c>
      <c r="F12225" s="61">
        <v>4.3600000000000003</v>
      </c>
      <c r="G12225" s="61">
        <v>4.3600000000000003</v>
      </c>
    </row>
    <row r="12226" spans="1:7">
      <c r="A12226" s="1" t="str">
        <f t="shared" si="192"/>
        <v>SINAPI-I 20149</v>
      </c>
      <c r="B12226" s="3" t="s">
        <v>14774</v>
      </c>
      <c r="C12226" s="3">
        <v>20149</v>
      </c>
      <c r="D12226" s="2" t="s">
        <v>12294</v>
      </c>
      <c r="E12226" s="3" t="s">
        <v>9848</v>
      </c>
      <c r="F12226" s="61">
        <v>7.28</v>
      </c>
      <c r="G12226" s="61">
        <v>7.28</v>
      </c>
    </row>
    <row r="12227" spans="1:7">
      <c r="A12227" s="1" t="str">
        <f t="shared" si="192"/>
        <v>SINAPI-I 20150</v>
      </c>
      <c r="B12227" s="3" t="s">
        <v>14774</v>
      </c>
      <c r="C12227" s="3">
        <v>20150</v>
      </c>
      <c r="D12227" s="2" t="s">
        <v>12295</v>
      </c>
      <c r="E12227" s="3" t="s">
        <v>9848</v>
      </c>
      <c r="F12227" s="61">
        <v>18.77</v>
      </c>
      <c r="G12227" s="61">
        <v>18.77</v>
      </c>
    </row>
    <row r="12228" spans="1:7">
      <c r="A12228" s="1" t="str">
        <f t="shared" si="192"/>
        <v>SINAPI-I 20157</v>
      </c>
      <c r="B12228" s="3" t="s">
        <v>14774</v>
      </c>
      <c r="C12228" s="3">
        <v>20157</v>
      </c>
      <c r="D12228" s="2" t="s">
        <v>12296</v>
      </c>
      <c r="E12228" s="3" t="s">
        <v>9848</v>
      </c>
      <c r="F12228" s="61">
        <v>21.07</v>
      </c>
      <c r="G12228" s="61">
        <v>21.07</v>
      </c>
    </row>
    <row r="12229" spans="1:7">
      <c r="A12229" s="1" t="str">
        <f t="shared" si="192"/>
        <v>SINAPI-I 20158</v>
      </c>
      <c r="B12229" s="3" t="s">
        <v>14774</v>
      </c>
      <c r="C12229" s="3">
        <v>20158</v>
      </c>
      <c r="D12229" s="2" t="s">
        <v>12297</v>
      </c>
      <c r="E12229" s="3" t="s">
        <v>9848</v>
      </c>
      <c r="F12229" s="61">
        <v>83.67</v>
      </c>
      <c r="G12229" s="61">
        <v>83.67</v>
      </c>
    </row>
    <row r="12230" spans="1:7">
      <c r="A12230" s="1" t="str">
        <f t="shared" si="192"/>
        <v>SINAPI-I 20154</v>
      </c>
      <c r="B12230" s="3" t="s">
        <v>14774</v>
      </c>
      <c r="C12230" s="3">
        <v>20154</v>
      </c>
      <c r="D12230" s="2" t="s">
        <v>12298</v>
      </c>
      <c r="E12230" s="3" t="s">
        <v>9848</v>
      </c>
      <c r="F12230" s="61">
        <v>4.2699999999999996</v>
      </c>
      <c r="G12230" s="61">
        <v>4.2699999999999996</v>
      </c>
    </row>
    <row r="12231" spans="1:7">
      <c r="A12231" s="1" t="str">
        <f t="shared" si="192"/>
        <v>SINAPI-I 20155</v>
      </c>
      <c r="B12231" s="3" t="s">
        <v>14774</v>
      </c>
      <c r="C12231" s="3">
        <v>20155</v>
      </c>
      <c r="D12231" s="2" t="s">
        <v>12299</v>
      </c>
      <c r="E12231" s="3" t="s">
        <v>9848</v>
      </c>
      <c r="F12231" s="61">
        <v>6.5</v>
      </c>
      <c r="G12231" s="61">
        <v>6.5</v>
      </c>
    </row>
    <row r="12232" spans="1:7">
      <c r="A12232" s="1" t="str">
        <f t="shared" si="192"/>
        <v>SINAPI-I 20156</v>
      </c>
      <c r="B12232" s="3" t="s">
        <v>14774</v>
      </c>
      <c r="C12232" s="3">
        <v>20156</v>
      </c>
      <c r="D12232" s="2" t="s">
        <v>12300</v>
      </c>
      <c r="E12232" s="3" t="s">
        <v>9848</v>
      </c>
      <c r="F12232" s="61">
        <v>18.28</v>
      </c>
      <c r="G12232" s="61">
        <v>18.28</v>
      </c>
    </row>
    <row r="12233" spans="1:7">
      <c r="A12233" s="1" t="str">
        <f t="shared" ref="A12233:A12296" si="193">CONCATENATE($B12233," ",$C12233)</f>
        <v>SINAPI-I 3499</v>
      </c>
      <c r="B12233" s="3" t="s">
        <v>14774</v>
      </c>
      <c r="C12233" s="3">
        <v>3499</v>
      </c>
      <c r="D12233" s="2" t="s">
        <v>12301</v>
      </c>
      <c r="E12233" s="3" t="s">
        <v>9848</v>
      </c>
      <c r="F12233" s="61">
        <v>1.18</v>
      </c>
      <c r="G12233" s="61">
        <v>1.18</v>
      </c>
    </row>
    <row r="12234" spans="1:7">
      <c r="A12234" s="1" t="str">
        <f t="shared" si="193"/>
        <v>SINAPI-I 3500</v>
      </c>
      <c r="B12234" s="3" t="s">
        <v>14774</v>
      </c>
      <c r="C12234" s="3">
        <v>3500</v>
      </c>
      <c r="D12234" s="2" t="s">
        <v>12302</v>
      </c>
      <c r="E12234" s="3" t="s">
        <v>9848</v>
      </c>
      <c r="F12234" s="61">
        <v>1.57</v>
      </c>
      <c r="G12234" s="61">
        <v>1.57</v>
      </c>
    </row>
    <row r="12235" spans="1:7">
      <c r="A12235" s="1" t="str">
        <f t="shared" si="193"/>
        <v>SINAPI-I 3501</v>
      </c>
      <c r="B12235" s="3" t="s">
        <v>14774</v>
      </c>
      <c r="C12235" s="3">
        <v>3501</v>
      </c>
      <c r="D12235" s="2" t="s">
        <v>12303</v>
      </c>
      <c r="E12235" s="3" t="s">
        <v>9848</v>
      </c>
      <c r="F12235" s="61">
        <v>4.34</v>
      </c>
      <c r="G12235" s="61">
        <v>4.34</v>
      </c>
    </row>
    <row r="12236" spans="1:7">
      <c r="A12236" s="1" t="str">
        <f t="shared" si="193"/>
        <v>SINAPI-I 3502</v>
      </c>
      <c r="B12236" s="3" t="s">
        <v>14774</v>
      </c>
      <c r="C12236" s="3">
        <v>3502</v>
      </c>
      <c r="D12236" s="2" t="s">
        <v>12304</v>
      </c>
      <c r="E12236" s="3" t="s">
        <v>9848</v>
      </c>
      <c r="F12236" s="61">
        <v>6.24</v>
      </c>
      <c r="G12236" s="61">
        <v>6.24</v>
      </c>
    </row>
    <row r="12237" spans="1:7">
      <c r="A12237" s="1" t="str">
        <f t="shared" si="193"/>
        <v>SINAPI-I 3503</v>
      </c>
      <c r="B12237" s="3" t="s">
        <v>14774</v>
      </c>
      <c r="C12237" s="3">
        <v>3503</v>
      </c>
      <c r="D12237" s="2" t="s">
        <v>12305</v>
      </c>
      <c r="E12237" s="3" t="s">
        <v>9848</v>
      </c>
      <c r="F12237" s="61">
        <v>7.84</v>
      </c>
      <c r="G12237" s="61">
        <v>7.84</v>
      </c>
    </row>
    <row r="12238" spans="1:7">
      <c r="A12238" s="1" t="str">
        <f t="shared" si="193"/>
        <v>SINAPI-I 3477</v>
      </c>
      <c r="B12238" s="3" t="s">
        <v>14774</v>
      </c>
      <c r="C12238" s="3">
        <v>3477</v>
      </c>
      <c r="D12238" s="2" t="s">
        <v>12306</v>
      </c>
      <c r="E12238" s="3" t="s">
        <v>9848</v>
      </c>
      <c r="F12238" s="61">
        <v>28.49</v>
      </c>
      <c r="G12238" s="61">
        <v>28.49</v>
      </c>
    </row>
    <row r="12239" spans="1:7">
      <c r="A12239" s="1" t="str">
        <f t="shared" si="193"/>
        <v>SINAPI-I 3478</v>
      </c>
      <c r="B12239" s="3" t="s">
        <v>14774</v>
      </c>
      <c r="C12239" s="3">
        <v>3478</v>
      </c>
      <c r="D12239" s="2" t="s">
        <v>12307</v>
      </c>
      <c r="E12239" s="3" t="s">
        <v>9848</v>
      </c>
      <c r="F12239" s="61">
        <v>68.31</v>
      </c>
      <c r="G12239" s="61">
        <v>68.31</v>
      </c>
    </row>
    <row r="12240" spans="1:7">
      <c r="A12240" s="1" t="str">
        <f t="shared" si="193"/>
        <v>SINAPI-I 3525</v>
      </c>
      <c r="B12240" s="3" t="s">
        <v>14774</v>
      </c>
      <c r="C12240" s="3">
        <v>3525</v>
      </c>
      <c r="D12240" s="2" t="s">
        <v>12308</v>
      </c>
      <c r="E12240" s="3" t="s">
        <v>9848</v>
      </c>
      <c r="F12240" s="61">
        <v>84.3</v>
      </c>
      <c r="G12240" s="61">
        <v>84.3</v>
      </c>
    </row>
    <row r="12241" spans="1:7">
      <c r="A12241" s="1" t="str">
        <f t="shared" si="193"/>
        <v>SINAPI-I 3511</v>
      </c>
      <c r="B12241" s="3" t="s">
        <v>14774</v>
      </c>
      <c r="C12241" s="3">
        <v>3511</v>
      </c>
      <c r="D12241" s="2" t="s">
        <v>12309</v>
      </c>
      <c r="E12241" s="3" t="s">
        <v>9848</v>
      </c>
      <c r="F12241" s="61">
        <v>89.42</v>
      </c>
      <c r="G12241" s="61">
        <v>89.42</v>
      </c>
    </row>
    <row r="12242" spans="1:7" ht="22.5">
      <c r="A12242" s="1" t="str">
        <f t="shared" si="193"/>
        <v>SINAPI-I 38913</v>
      </c>
      <c r="B12242" s="3" t="s">
        <v>14774</v>
      </c>
      <c r="C12242" s="3">
        <v>38913</v>
      </c>
      <c r="D12242" s="2" t="s">
        <v>12310</v>
      </c>
      <c r="E12242" s="3" t="s">
        <v>9848</v>
      </c>
      <c r="F12242" s="61">
        <v>11.01</v>
      </c>
      <c r="G12242" s="61">
        <v>11.01</v>
      </c>
    </row>
    <row r="12243" spans="1:7" ht="22.5">
      <c r="A12243" s="1" t="str">
        <f t="shared" si="193"/>
        <v>SINAPI-I 38914</v>
      </c>
      <c r="B12243" s="3" t="s">
        <v>14774</v>
      </c>
      <c r="C12243" s="3">
        <v>38914</v>
      </c>
      <c r="D12243" s="2" t="s">
        <v>12311</v>
      </c>
      <c r="E12243" s="3" t="s">
        <v>9848</v>
      </c>
      <c r="F12243" s="61">
        <v>13.52</v>
      </c>
      <c r="G12243" s="61">
        <v>13.52</v>
      </c>
    </row>
    <row r="12244" spans="1:7" ht="22.5">
      <c r="A12244" s="1" t="str">
        <f t="shared" si="193"/>
        <v>SINAPI-I 38915</v>
      </c>
      <c r="B12244" s="3" t="s">
        <v>14774</v>
      </c>
      <c r="C12244" s="3">
        <v>38915</v>
      </c>
      <c r="D12244" s="2" t="s">
        <v>12312</v>
      </c>
      <c r="E12244" s="3" t="s">
        <v>9848</v>
      </c>
      <c r="F12244" s="61">
        <v>26.06</v>
      </c>
      <c r="G12244" s="61">
        <v>26.06</v>
      </c>
    </row>
    <row r="12245" spans="1:7" ht="22.5">
      <c r="A12245" s="1" t="str">
        <f t="shared" si="193"/>
        <v>SINAPI-I 38916</v>
      </c>
      <c r="B12245" s="3" t="s">
        <v>14774</v>
      </c>
      <c r="C12245" s="3">
        <v>38916</v>
      </c>
      <c r="D12245" s="2" t="s">
        <v>12313</v>
      </c>
      <c r="E12245" s="3" t="s">
        <v>9848</v>
      </c>
      <c r="F12245" s="61">
        <v>36.06</v>
      </c>
      <c r="G12245" s="61">
        <v>36.06</v>
      </c>
    </row>
    <row r="12246" spans="1:7" ht="22.5">
      <c r="A12246" s="1" t="str">
        <f t="shared" si="193"/>
        <v>SINAPI-I 39300</v>
      </c>
      <c r="B12246" s="3" t="s">
        <v>14774</v>
      </c>
      <c r="C12246" s="3">
        <v>39300</v>
      </c>
      <c r="D12246" s="2" t="s">
        <v>12314</v>
      </c>
      <c r="E12246" s="3" t="s">
        <v>9848</v>
      </c>
      <c r="F12246" s="61">
        <v>9.83</v>
      </c>
      <c r="G12246" s="61">
        <v>9.83</v>
      </c>
    </row>
    <row r="12247" spans="1:7" ht="22.5">
      <c r="A12247" s="1" t="str">
        <f t="shared" si="193"/>
        <v>SINAPI-I 39301</v>
      </c>
      <c r="B12247" s="3" t="s">
        <v>14774</v>
      </c>
      <c r="C12247" s="3">
        <v>39301</v>
      </c>
      <c r="D12247" s="2" t="s">
        <v>12315</v>
      </c>
      <c r="E12247" s="3" t="s">
        <v>9848</v>
      </c>
      <c r="F12247" s="61">
        <v>13.16</v>
      </c>
      <c r="G12247" s="61">
        <v>13.16</v>
      </c>
    </row>
    <row r="12248" spans="1:7" ht="22.5">
      <c r="A12248" s="1" t="str">
        <f t="shared" si="193"/>
        <v>SINAPI-I 39302</v>
      </c>
      <c r="B12248" s="3" t="s">
        <v>14774</v>
      </c>
      <c r="C12248" s="3">
        <v>39302</v>
      </c>
      <c r="D12248" s="2" t="s">
        <v>12316</v>
      </c>
      <c r="E12248" s="3" t="s">
        <v>9848</v>
      </c>
      <c r="F12248" s="61">
        <v>23.93</v>
      </c>
      <c r="G12248" s="61">
        <v>23.93</v>
      </c>
    </row>
    <row r="12249" spans="1:7" ht="22.5">
      <c r="A12249" s="1" t="str">
        <f t="shared" si="193"/>
        <v>SINAPI-I 38941</v>
      </c>
      <c r="B12249" s="3" t="s">
        <v>14774</v>
      </c>
      <c r="C12249" s="3">
        <v>38941</v>
      </c>
      <c r="D12249" s="2" t="s">
        <v>12317</v>
      </c>
      <c r="E12249" s="3" t="s">
        <v>9848</v>
      </c>
      <c r="F12249" s="61">
        <v>17.77</v>
      </c>
      <c r="G12249" s="61">
        <v>17.77</v>
      </c>
    </row>
    <row r="12250" spans="1:7" ht="22.5">
      <c r="A12250" s="1" t="str">
        <f t="shared" si="193"/>
        <v>SINAPI-I 38923</v>
      </c>
      <c r="B12250" s="3" t="s">
        <v>14774</v>
      </c>
      <c r="C12250" s="3">
        <v>38923</v>
      </c>
      <c r="D12250" s="2" t="s">
        <v>12318</v>
      </c>
      <c r="E12250" s="3" t="s">
        <v>9848</v>
      </c>
      <c r="F12250" s="61">
        <v>11.78</v>
      </c>
      <c r="G12250" s="61">
        <v>11.78</v>
      </c>
    </row>
    <row r="12251" spans="1:7" ht="22.5">
      <c r="A12251" s="1" t="str">
        <f t="shared" si="193"/>
        <v>SINAPI-I 38925</v>
      </c>
      <c r="B12251" s="3" t="s">
        <v>14774</v>
      </c>
      <c r="C12251" s="3">
        <v>38925</v>
      </c>
      <c r="D12251" s="2" t="s">
        <v>12319</v>
      </c>
      <c r="E12251" s="3" t="s">
        <v>9848</v>
      </c>
      <c r="F12251" s="61">
        <v>13.67</v>
      </c>
      <c r="G12251" s="61">
        <v>13.67</v>
      </c>
    </row>
    <row r="12252" spans="1:7" ht="22.5">
      <c r="A12252" s="1" t="str">
        <f t="shared" si="193"/>
        <v>SINAPI-I 38926</v>
      </c>
      <c r="B12252" s="3" t="s">
        <v>14774</v>
      </c>
      <c r="C12252" s="3">
        <v>38926</v>
      </c>
      <c r="D12252" s="2" t="s">
        <v>12320</v>
      </c>
      <c r="E12252" s="3" t="s">
        <v>9848</v>
      </c>
      <c r="F12252" s="61">
        <v>16.22</v>
      </c>
      <c r="G12252" s="61">
        <v>16.22</v>
      </c>
    </row>
    <row r="12253" spans="1:7" ht="22.5">
      <c r="A12253" s="1" t="str">
        <f t="shared" si="193"/>
        <v>SINAPI-I 38927</v>
      </c>
      <c r="B12253" s="3" t="s">
        <v>14774</v>
      </c>
      <c r="C12253" s="3">
        <v>38927</v>
      </c>
      <c r="D12253" s="2" t="s">
        <v>12321</v>
      </c>
      <c r="E12253" s="3" t="s">
        <v>9848</v>
      </c>
      <c r="F12253" s="61">
        <v>20.48</v>
      </c>
      <c r="G12253" s="61">
        <v>20.48</v>
      </c>
    </row>
    <row r="12254" spans="1:7" ht="22.5">
      <c r="A12254" s="1" t="str">
        <f t="shared" si="193"/>
        <v>SINAPI-I 39304</v>
      </c>
      <c r="B12254" s="3" t="s">
        <v>14774</v>
      </c>
      <c r="C12254" s="3">
        <v>39304</v>
      </c>
      <c r="D12254" s="2" t="s">
        <v>12322</v>
      </c>
      <c r="E12254" s="3" t="s">
        <v>9848</v>
      </c>
      <c r="F12254" s="61">
        <v>11.63</v>
      </c>
      <c r="G12254" s="61">
        <v>11.63</v>
      </c>
    </row>
    <row r="12255" spans="1:7" ht="22.5">
      <c r="A12255" s="1" t="str">
        <f t="shared" si="193"/>
        <v>SINAPI-I 39305</v>
      </c>
      <c r="B12255" s="3" t="s">
        <v>14774</v>
      </c>
      <c r="C12255" s="3">
        <v>39305</v>
      </c>
      <c r="D12255" s="2" t="s">
        <v>12323</v>
      </c>
      <c r="E12255" s="3" t="s">
        <v>9848</v>
      </c>
      <c r="F12255" s="61">
        <v>12.76</v>
      </c>
      <c r="G12255" s="61">
        <v>12.76</v>
      </c>
    </row>
    <row r="12256" spans="1:7" ht="22.5">
      <c r="A12256" s="1" t="str">
        <f t="shared" si="193"/>
        <v>SINAPI-I 39306</v>
      </c>
      <c r="B12256" s="3" t="s">
        <v>14774</v>
      </c>
      <c r="C12256" s="3">
        <v>39306</v>
      </c>
      <c r="D12256" s="2" t="s">
        <v>12324</v>
      </c>
      <c r="E12256" s="3" t="s">
        <v>9848</v>
      </c>
      <c r="F12256" s="61">
        <v>17.149999999999999</v>
      </c>
      <c r="G12256" s="61">
        <v>17.149999999999999</v>
      </c>
    </row>
    <row r="12257" spans="1:7" ht="22.5">
      <c r="A12257" s="1" t="str">
        <f t="shared" si="193"/>
        <v>SINAPI-I 38928</v>
      </c>
      <c r="B12257" s="3" t="s">
        <v>14774</v>
      </c>
      <c r="C12257" s="3">
        <v>38928</v>
      </c>
      <c r="D12257" s="2" t="s">
        <v>12325</v>
      </c>
      <c r="E12257" s="3" t="s">
        <v>9848</v>
      </c>
      <c r="F12257" s="61">
        <v>22.67</v>
      </c>
      <c r="G12257" s="61">
        <v>22.67</v>
      </c>
    </row>
    <row r="12258" spans="1:7" ht="22.5">
      <c r="A12258" s="1" t="str">
        <f t="shared" si="193"/>
        <v>SINAPI-I 38917</v>
      </c>
      <c r="B12258" s="3" t="s">
        <v>14774</v>
      </c>
      <c r="C12258" s="3">
        <v>38917</v>
      </c>
      <c r="D12258" s="2" t="s">
        <v>12326</v>
      </c>
      <c r="E12258" s="3" t="s">
        <v>9848</v>
      </c>
      <c r="F12258" s="61">
        <v>12.67</v>
      </c>
      <c r="G12258" s="61">
        <v>12.67</v>
      </c>
    </row>
    <row r="12259" spans="1:7" ht="22.5">
      <c r="A12259" s="1" t="str">
        <f t="shared" si="193"/>
        <v>SINAPI-I 38919</v>
      </c>
      <c r="B12259" s="3" t="s">
        <v>14774</v>
      </c>
      <c r="C12259" s="3">
        <v>38919</v>
      </c>
      <c r="D12259" s="2" t="s">
        <v>12327</v>
      </c>
      <c r="E12259" s="3" t="s">
        <v>9848</v>
      </c>
      <c r="F12259" s="61">
        <v>14.87</v>
      </c>
      <c r="G12259" s="61">
        <v>14.87</v>
      </c>
    </row>
    <row r="12260" spans="1:7" ht="22.5">
      <c r="A12260" s="1" t="str">
        <f t="shared" si="193"/>
        <v>SINAPI-I 38922</v>
      </c>
      <c r="B12260" s="3" t="s">
        <v>14774</v>
      </c>
      <c r="C12260" s="3">
        <v>38922</v>
      </c>
      <c r="D12260" s="2" t="s">
        <v>12328</v>
      </c>
      <c r="E12260" s="3" t="s">
        <v>9848</v>
      </c>
      <c r="F12260" s="61">
        <v>19.95</v>
      </c>
      <c r="G12260" s="61">
        <v>19.95</v>
      </c>
    </row>
    <row r="12261" spans="1:7">
      <c r="A12261" s="1" t="str">
        <f t="shared" si="193"/>
        <v>SINAPI-I 45198</v>
      </c>
      <c r="B12261" s="3" t="s">
        <v>14774</v>
      </c>
      <c r="C12261" s="3">
        <v>45198</v>
      </c>
      <c r="D12261" s="2" t="s">
        <v>12329</v>
      </c>
      <c r="E12261" s="3" t="s">
        <v>9848</v>
      </c>
      <c r="F12261" s="61">
        <v>51.74</v>
      </c>
      <c r="G12261" s="61">
        <v>51.74</v>
      </c>
    </row>
    <row r="12262" spans="1:7">
      <c r="A12262" s="1" t="str">
        <f t="shared" si="193"/>
        <v>SINAPI-I 45196</v>
      </c>
      <c r="B12262" s="3" t="s">
        <v>14774</v>
      </c>
      <c r="C12262" s="3">
        <v>45196</v>
      </c>
      <c r="D12262" s="2" t="s">
        <v>12330</v>
      </c>
      <c r="E12262" s="3" t="s">
        <v>9848</v>
      </c>
      <c r="F12262" s="61">
        <v>106.67</v>
      </c>
      <c r="G12262" s="61">
        <v>106.67</v>
      </c>
    </row>
    <row r="12263" spans="1:7" ht="22.5">
      <c r="A12263" s="1" t="str">
        <f t="shared" si="193"/>
        <v>SINAPI-I 12032</v>
      </c>
      <c r="B12263" s="3" t="s">
        <v>14774</v>
      </c>
      <c r="C12263" s="3">
        <v>12032</v>
      </c>
      <c r="D12263" s="2" t="s">
        <v>12331</v>
      </c>
      <c r="E12263" s="3" t="s">
        <v>14763</v>
      </c>
      <c r="F12263" s="61">
        <v>54.61</v>
      </c>
      <c r="G12263" s="61">
        <v>54.61</v>
      </c>
    </row>
    <row r="12264" spans="1:7" ht="22.5">
      <c r="A12264" s="1" t="str">
        <f t="shared" si="193"/>
        <v>SINAPI-I 12030</v>
      </c>
      <c r="B12264" s="3" t="s">
        <v>14774</v>
      </c>
      <c r="C12264" s="3">
        <v>12030</v>
      </c>
      <c r="D12264" s="2" t="s">
        <v>12332</v>
      </c>
      <c r="E12264" s="3" t="s">
        <v>14763</v>
      </c>
      <c r="F12264" s="61">
        <v>51.31</v>
      </c>
      <c r="G12264" s="61">
        <v>51.31</v>
      </c>
    </row>
    <row r="12265" spans="1:7">
      <c r="A12265" s="1" t="str">
        <f t="shared" si="193"/>
        <v>SINAPI-I 45207</v>
      </c>
      <c r="B12265" s="3" t="s">
        <v>14774</v>
      </c>
      <c r="C12265" s="3">
        <v>45207</v>
      </c>
      <c r="D12265" s="2" t="s">
        <v>12333</v>
      </c>
      <c r="E12265" s="3" t="s">
        <v>9848</v>
      </c>
      <c r="F12265" s="61">
        <v>340.75</v>
      </c>
      <c r="G12265" s="61">
        <v>340.75</v>
      </c>
    </row>
    <row r="12266" spans="1:7">
      <c r="A12266" s="1" t="str">
        <f t="shared" si="193"/>
        <v>SINAPI-I 14157</v>
      </c>
      <c r="B12266" s="3" t="s">
        <v>14774</v>
      </c>
      <c r="C12266" s="3">
        <v>14157</v>
      </c>
      <c r="D12266" s="2" t="s">
        <v>12334</v>
      </c>
      <c r="E12266" s="3" t="s">
        <v>9848</v>
      </c>
      <c r="F12266" s="61">
        <v>1.32</v>
      </c>
      <c r="G12266" s="61">
        <v>1.32</v>
      </c>
    </row>
    <row r="12267" spans="1:7">
      <c r="A12267" s="1" t="str">
        <f t="shared" si="193"/>
        <v>SINAPI-I 10908</v>
      </c>
      <c r="B12267" s="3" t="s">
        <v>14774</v>
      </c>
      <c r="C12267" s="3">
        <v>10908</v>
      </c>
      <c r="D12267" s="2" t="s">
        <v>12335</v>
      </c>
      <c r="E12267" s="3" t="s">
        <v>9848</v>
      </c>
      <c r="F12267" s="61">
        <v>20.71</v>
      </c>
      <c r="G12267" s="61">
        <v>20.71</v>
      </c>
    </row>
    <row r="12268" spans="1:7">
      <c r="A12268" s="1" t="str">
        <f t="shared" si="193"/>
        <v>SINAPI-I 10909</v>
      </c>
      <c r="B12268" s="3" t="s">
        <v>14774</v>
      </c>
      <c r="C12268" s="3">
        <v>10909</v>
      </c>
      <c r="D12268" s="2" t="s">
        <v>12336</v>
      </c>
      <c r="E12268" s="3" t="s">
        <v>9848</v>
      </c>
      <c r="F12268" s="61">
        <v>24.09</v>
      </c>
      <c r="G12268" s="61">
        <v>24.09</v>
      </c>
    </row>
    <row r="12269" spans="1:7">
      <c r="A12269" s="1" t="str">
        <f t="shared" si="193"/>
        <v>SINAPI-I 3669</v>
      </c>
      <c r="B12269" s="3" t="s">
        <v>14774</v>
      </c>
      <c r="C12269" s="3">
        <v>3669</v>
      </c>
      <c r="D12269" s="2" t="s">
        <v>12337</v>
      </c>
      <c r="E12269" s="3" t="s">
        <v>9848</v>
      </c>
      <c r="F12269" s="61">
        <v>14.8</v>
      </c>
      <c r="G12269" s="61">
        <v>14.8</v>
      </c>
    </row>
    <row r="12270" spans="1:7">
      <c r="A12270" s="1" t="str">
        <f t="shared" si="193"/>
        <v>SINAPI-I 20139</v>
      </c>
      <c r="B12270" s="3" t="s">
        <v>14774</v>
      </c>
      <c r="C12270" s="3">
        <v>20139</v>
      </c>
      <c r="D12270" s="2" t="s">
        <v>12338</v>
      </c>
      <c r="E12270" s="3" t="s">
        <v>9848</v>
      </c>
      <c r="F12270" s="61">
        <v>127.29</v>
      </c>
      <c r="G12270" s="61">
        <v>127.29</v>
      </c>
    </row>
    <row r="12271" spans="1:7">
      <c r="A12271" s="1" t="str">
        <f t="shared" si="193"/>
        <v>SINAPI-I 3668</v>
      </c>
      <c r="B12271" s="3" t="s">
        <v>14774</v>
      </c>
      <c r="C12271" s="3">
        <v>3668</v>
      </c>
      <c r="D12271" s="2" t="s">
        <v>12339</v>
      </c>
      <c r="E12271" s="3" t="s">
        <v>9848</v>
      </c>
      <c r="F12271" s="61">
        <v>45.47</v>
      </c>
      <c r="G12271" s="61">
        <v>45.47</v>
      </c>
    </row>
    <row r="12272" spans="1:7">
      <c r="A12272" s="1" t="str">
        <f t="shared" si="193"/>
        <v>SINAPI-I 10911</v>
      </c>
      <c r="B12272" s="3" t="s">
        <v>14774</v>
      </c>
      <c r="C12272" s="3">
        <v>10911</v>
      </c>
      <c r="D12272" s="2" t="s">
        <v>12340</v>
      </c>
      <c r="E12272" s="3" t="s">
        <v>9848</v>
      </c>
      <c r="F12272" s="61">
        <v>19.93</v>
      </c>
      <c r="G12272" s="61">
        <v>19.93</v>
      </c>
    </row>
    <row r="12273" spans="1:7">
      <c r="A12273" s="1" t="str">
        <f t="shared" si="193"/>
        <v>SINAPI-I 3659</v>
      </c>
      <c r="B12273" s="3" t="s">
        <v>14774</v>
      </c>
      <c r="C12273" s="3">
        <v>3659</v>
      </c>
      <c r="D12273" s="2" t="s">
        <v>12341</v>
      </c>
      <c r="E12273" s="3" t="s">
        <v>9848</v>
      </c>
      <c r="F12273" s="61">
        <v>20.309999999999999</v>
      </c>
      <c r="G12273" s="61">
        <v>20.309999999999999</v>
      </c>
    </row>
    <row r="12274" spans="1:7">
      <c r="A12274" s="1" t="str">
        <f t="shared" si="193"/>
        <v>SINAPI-I 3660</v>
      </c>
      <c r="B12274" s="3" t="s">
        <v>14774</v>
      </c>
      <c r="C12274" s="3">
        <v>3660</v>
      </c>
      <c r="D12274" s="2" t="s">
        <v>12342</v>
      </c>
      <c r="E12274" s="3" t="s">
        <v>9848</v>
      </c>
      <c r="F12274" s="61">
        <v>26.26</v>
      </c>
      <c r="G12274" s="61">
        <v>26.26</v>
      </c>
    </row>
    <row r="12275" spans="1:7">
      <c r="A12275" s="1" t="str">
        <f t="shared" si="193"/>
        <v>SINAPI-I 20144</v>
      </c>
      <c r="B12275" s="3" t="s">
        <v>14774</v>
      </c>
      <c r="C12275" s="3">
        <v>20144</v>
      </c>
      <c r="D12275" s="2" t="s">
        <v>12343</v>
      </c>
      <c r="E12275" s="3" t="s">
        <v>9848</v>
      </c>
      <c r="F12275" s="61">
        <v>58.81</v>
      </c>
      <c r="G12275" s="61">
        <v>58.81</v>
      </c>
    </row>
    <row r="12276" spans="1:7">
      <c r="A12276" s="1" t="str">
        <f t="shared" si="193"/>
        <v>SINAPI-I 20143</v>
      </c>
      <c r="B12276" s="3" t="s">
        <v>14774</v>
      </c>
      <c r="C12276" s="3">
        <v>20143</v>
      </c>
      <c r="D12276" s="2" t="s">
        <v>12344</v>
      </c>
      <c r="E12276" s="3" t="s">
        <v>9848</v>
      </c>
      <c r="F12276" s="61">
        <v>75.25</v>
      </c>
      <c r="G12276" s="61">
        <v>75.25</v>
      </c>
    </row>
    <row r="12277" spans="1:7">
      <c r="A12277" s="1" t="str">
        <f t="shared" si="193"/>
        <v>SINAPI-I 20145</v>
      </c>
      <c r="B12277" s="3" t="s">
        <v>14774</v>
      </c>
      <c r="C12277" s="3">
        <v>20145</v>
      </c>
      <c r="D12277" s="2" t="s">
        <v>12345</v>
      </c>
      <c r="E12277" s="3" t="s">
        <v>9848</v>
      </c>
      <c r="F12277" s="61">
        <v>145.15</v>
      </c>
      <c r="G12277" s="61">
        <v>145.15</v>
      </c>
    </row>
    <row r="12278" spans="1:7">
      <c r="A12278" s="1" t="str">
        <f t="shared" si="193"/>
        <v>SINAPI-I 20146</v>
      </c>
      <c r="B12278" s="3" t="s">
        <v>14774</v>
      </c>
      <c r="C12278" s="3">
        <v>20146</v>
      </c>
      <c r="D12278" s="2" t="s">
        <v>12346</v>
      </c>
      <c r="E12278" s="3" t="s">
        <v>9848</v>
      </c>
      <c r="F12278" s="61">
        <v>198.42</v>
      </c>
      <c r="G12278" s="61">
        <v>198.42</v>
      </c>
    </row>
    <row r="12279" spans="1:7">
      <c r="A12279" s="1" t="str">
        <f t="shared" si="193"/>
        <v>SINAPI-I 20140</v>
      </c>
      <c r="B12279" s="3" t="s">
        <v>14774</v>
      </c>
      <c r="C12279" s="3">
        <v>20140</v>
      </c>
      <c r="D12279" s="2" t="s">
        <v>12347</v>
      </c>
      <c r="E12279" s="3" t="s">
        <v>9848</v>
      </c>
      <c r="F12279" s="61">
        <v>9.31</v>
      </c>
      <c r="G12279" s="61">
        <v>9.31</v>
      </c>
    </row>
    <row r="12280" spans="1:7">
      <c r="A12280" s="1" t="str">
        <f t="shared" si="193"/>
        <v>SINAPI-I 20141</v>
      </c>
      <c r="B12280" s="3" t="s">
        <v>14774</v>
      </c>
      <c r="C12280" s="3">
        <v>20141</v>
      </c>
      <c r="D12280" s="2" t="s">
        <v>12348</v>
      </c>
      <c r="E12280" s="3" t="s">
        <v>9848</v>
      </c>
      <c r="F12280" s="61">
        <v>22.8</v>
      </c>
      <c r="G12280" s="61">
        <v>22.8</v>
      </c>
    </row>
    <row r="12281" spans="1:7">
      <c r="A12281" s="1" t="str">
        <f t="shared" si="193"/>
        <v>SINAPI-I 20142</v>
      </c>
      <c r="B12281" s="3" t="s">
        <v>14774</v>
      </c>
      <c r="C12281" s="3">
        <v>20142</v>
      </c>
      <c r="D12281" s="2" t="s">
        <v>12349</v>
      </c>
      <c r="E12281" s="3" t="s">
        <v>9848</v>
      </c>
      <c r="F12281" s="61">
        <v>40.1</v>
      </c>
      <c r="G12281" s="61">
        <v>40.1</v>
      </c>
    </row>
    <row r="12282" spans="1:7">
      <c r="A12282" s="1" t="str">
        <f t="shared" si="193"/>
        <v>SINAPI-I 3670</v>
      </c>
      <c r="B12282" s="3" t="s">
        <v>14774</v>
      </c>
      <c r="C12282" s="3">
        <v>3670</v>
      </c>
      <c r="D12282" s="2" t="s">
        <v>12350</v>
      </c>
      <c r="E12282" s="3" t="s">
        <v>9848</v>
      </c>
      <c r="F12282" s="61">
        <v>26.08</v>
      </c>
      <c r="G12282" s="61">
        <v>26.08</v>
      </c>
    </row>
    <row r="12283" spans="1:7">
      <c r="A12283" s="1" t="str">
        <f t="shared" si="193"/>
        <v>SINAPI-I 3666</v>
      </c>
      <c r="B12283" s="3" t="s">
        <v>14774</v>
      </c>
      <c r="C12283" s="3">
        <v>3666</v>
      </c>
      <c r="D12283" s="2" t="s">
        <v>12351</v>
      </c>
      <c r="E12283" s="3" t="s">
        <v>9848</v>
      </c>
      <c r="F12283" s="61">
        <v>4.0999999999999996</v>
      </c>
      <c r="G12283" s="61">
        <v>4.0999999999999996</v>
      </c>
    </row>
    <row r="12284" spans="1:7">
      <c r="A12284" s="1" t="str">
        <f t="shared" si="193"/>
        <v>SINAPI-I 3662</v>
      </c>
      <c r="B12284" s="3" t="s">
        <v>14774</v>
      </c>
      <c r="C12284" s="3">
        <v>3662</v>
      </c>
      <c r="D12284" s="2" t="s">
        <v>12352</v>
      </c>
      <c r="E12284" s="3" t="s">
        <v>9848</v>
      </c>
      <c r="F12284" s="61">
        <v>10.7</v>
      </c>
      <c r="G12284" s="61">
        <v>10.7</v>
      </c>
    </row>
    <row r="12285" spans="1:7">
      <c r="A12285" s="1" t="str">
        <f t="shared" si="193"/>
        <v>SINAPI-I 3658</v>
      </c>
      <c r="B12285" s="3" t="s">
        <v>14774</v>
      </c>
      <c r="C12285" s="3">
        <v>3658</v>
      </c>
      <c r="D12285" s="2" t="s">
        <v>12353</v>
      </c>
      <c r="E12285" s="3" t="s">
        <v>9848</v>
      </c>
      <c r="F12285" s="61">
        <v>20.27</v>
      </c>
      <c r="G12285" s="61">
        <v>20.27</v>
      </c>
    </row>
    <row r="12286" spans="1:7">
      <c r="A12286" s="1" t="str">
        <f t="shared" si="193"/>
        <v>SINAPI-I 42696</v>
      </c>
      <c r="B12286" s="3" t="s">
        <v>14774</v>
      </c>
      <c r="C12286" s="3">
        <v>42696</v>
      </c>
      <c r="D12286" s="2" t="s">
        <v>12354</v>
      </c>
      <c r="E12286" s="3" t="s">
        <v>9848</v>
      </c>
      <c r="F12286" s="61">
        <v>160.78</v>
      </c>
      <c r="G12286" s="61">
        <v>160.78</v>
      </c>
    </row>
    <row r="12287" spans="1:7">
      <c r="A12287" s="1" t="str">
        <f t="shared" si="193"/>
        <v>SINAPI-I 39875</v>
      </c>
      <c r="B12287" s="3" t="s">
        <v>14774</v>
      </c>
      <c r="C12287" s="3">
        <v>39875</v>
      </c>
      <c r="D12287" s="2" t="s">
        <v>12355</v>
      </c>
      <c r="E12287" s="3" t="s">
        <v>9848</v>
      </c>
      <c r="F12287" s="61">
        <v>689.33</v>
      </c>
      <c r="G12287" s="61">
        <v>689.33</v>
      </c>
    </row>
    <row r="12288" spans="1:7">
      <c r="A12288" s="1" t="str">
        <f t="shared" si="193"/>
        <v>SINAPI-I 39876</v>
      </c>
      <c r="B12288" s="3" t="s">
        <v>14774</v>
      </c>
      <c r="C12288" s="3">
        <v>39876</v>
      </c>
      <c r="D12288" s="2" t="s">
        <v>12356</v>
      </c>
      <c r="E12288" s="3" t="s">
        <v>9848</v>
      </c>
      <c r="F12288" s="61">
        <v>863.04</v>
      </c>
      <c r="G12288" s="61">
        <v>863.04</v>
      </c>
    </row>
    <row r="12289" spans="1:7">
      <c r="A12289" s="1" t="str">
        <f t="shared" si="193"/>
        <v>SINAPI-I 39877</v>
      </c>
      <c r="B12289" s="3" t="s">
        <v>14774</v>
      </c>
      <c r="C12289" s="3">
        <v>39877</v>
      </c>
      <c r="D12289" s="2" t="s">
        <v>12357</v>
      </c>
      <c r="E12289" s="3" t="s">
        <v>9848</v>
      </c>
      <c r="F12289" s="61">
        <v>1197</v>
      </c>
      <c r="G12289" s="61">
        <v>1197</v>
      </c>
    </row>
    <row r="12290" spans="1:7">
      <c r="A12290" s="1" t="str">
        <f t="shared" si="193"/>
        <v>SINAPI-I 39878</v>
      </c>
      <c r="B12290" s="3" t="s">
        <v>14774</v>
      </c>
      <c r="C12290" s="3">
        <v>39878</v>
      </c>
      <c r="D12290" s="2" t="s">
        <v>12358</v>
      </c>
      <c r="E12290" s="3" t="s">
        <v>9848</v>
      </c>
      <c r="F12290" s="61">
        <v>1581.04</v>
      </c>
      <c r="G12290" s="61">
        <v>1581.04</v>
      </c>
    </row>
    <row r="12291" spans="1:7">
      <c r="A12291" s="1" t="str">
        <f t="shared" si="193"/>
        <v>SINAPI-I 39872</v>
      </c>
      <c r="B12291" s="3" t="s">
        <v>14774</v>
      </c>
      <c r="C12291" s="3">
        <v>39872</v>
      </c>
      <c r="D12291" s="2" t="s">
        <v>12359</v>
      </c>
      <c r="E12291" s="3" t="s">
        <v>9848</v>
      </c>
      <c r="F12291" s="61">
        <v>472.72</v>
      </c>
      <c r="G12291" s="61">
        <v>472.72</v>
      </c>
    </row>
    <row r="12292" spans="1:7">
      <c r="A12292" s="1" t="str">
        <f t="shared" si="193"/>
        <v>SINAPI-I 39873</v>
      </c>
      <c r="B12292" s="3" t="s">
        <v>14774</v>
      </c>
      <c r="C12292" s="3">
        <v>39873</v>
      </c>
      <c r="D12292" s="2" t="s">
        <v>12360</v>
      </c>
      <c r="E12292" s="3" t="s">
        <v>9848</v>
      </c>
      <c r="F12292" s="61">
        <v>548.33000000000004</v>
      </c>
      <c r="G12292" s="61">
        <v>548.33000000000004</v>
      </c>
    </row>
    <row r="12293" spans="1:7">
      <c r="A12293" s="1" t="str">
        <f t="shared" si="193"/>
        <v>SINAPI-I 39874</v>
      </c>
      <c r="B12293" s="3" t="s">
        <v>14774</v>
      </c>
      <c r="C12293" s="3">
        <v>39874</v>
      </c>
      <c r="D12293" s="2" t="s">
        <v>12361</v>
      </c>
      <c r="E12293" s="3" t="s">
        <v>9848</v>
      </c>
      <c r="F12293" s="61">
        <v>602.27</v>
      </c>
      <c r="G12293" s="61">
        <v>602.27</v>
      </c>
    </row>
    <row r="12294" spans="1:7">
      <c r="A12294" s="1" t="str">
        <f t="shared" si="193"/>
        <v>SINAPI-I 3674</v>
      </c>
      <c r="B12294" s="3" t="s">
        <v>14774</v>
      </c>
      <c r="C12294" s="3">
        <v>3674</v>
      </c>
      <c r="D12294" s="2" t="s">
        <v>12362</v>
      </c>
      <c r="E12294" s="3" t="s">
        <v>9849</v>
      </c>
      <c r="F12294" s="61">
        <v>91.92</v>
      </c>
      <c r="G12294" s="61">
        <v>91.92</v>
      </c>
    </row>
    <row r="12295" spans="1:7">
      <c r="A12295" s="1" t="str">
        <f t="shared" si="193"/>
        <v>SINAPI-I 3681</v>
      </c>
      <c r="B12295" s="3" t="s">
        <v>14774</v>
      </c>
      <c r="C12295" s="3">
        <v>3681</v>
      </c>
      <c r="D12295" s="2" t="s">
        <v>12363</v>
      </c>
      <c r="E12295" s="3" t="s">
        <v>9849</v>
      </c>
      <c r="F12295" s="61">
        <v>136.77000000000001</v>
      </c>
      <c r="G12295" s="61">
        <v>136.77000000000001</v>
      </c>
    </row>
    <row r="12296" spans="1:7">
      <c r="A12296" s="1" t="str">
        <f t="shared" si="193"/>
        <v>SINAPI-I 3676</v>
      </c>
      <c r="B12296" s="3" t="s">
        <v>14774</v>
      </c>
      <c r="C12296" s="3">
        <v>3676</v>
      </c>
      <c r="D12296" s="2" t="s">
        <v>12364</v>
      </c>
      <c r="E12296" s="3" t="s">
        <v>9849</v>
      </c>
      <c r="F12296" s="61">
        <v>514.72</v>
      </c>
      <c r="G12296" s="61">
        <v>514.72</v>
      </c>
    </row>
    <row r="12297" spans="1:7">
      <c r="A12297" s="1" t="str">
        <f t="shared" ref="A12297:A12360" si="194">CONCATENATE($B12297," ",$C12297)</f>
        <v>SINAPI-I 3679</v>
      </c>
      <c r="B12297" s="3" t="s">
        <v>14774</v>
      </c>
      <c r="C12297" s="3">
        <v>3679</v>
      </c>
      <c r="D12297" s="2" t="s">
        <v>12365</v>
      </c>
      <c r="E12297" s="3" t="s">
        <v>9849</v>
      </c>
      <c r="F12297" s="61">
        <v>425.84</v>
      </c>
      <c r="G12297" s="61">
        <v>425.84</v>
      </c>
    </row>
    <row r="12298" spans="1:7">
      <c r="A12298" s="1" t="str">
        <f t="shared" si="194"/>
        <v>SINAPI-I 3672</v>
      </c>
      <c r="B12298" s="3" t="s">
        <v>14774</v>
      </c>
      <c r="C12298" s="3">
        <v>3672</v>
      </c>
      <c r="D12298" s="2" t="s">
        <v>12366</v>
      </c>
      <c r="E12298" s="3" t="s">
        <v>9849</v>
      </c>
      <c r="F12298" s="61">
        <v>1.45</v>
      </c>
      <c r="G12298" s="61">
        <v>1.45</v>
      </c>
    </row>
    <row r="12299" spans="1:7">
      <c r="A12299" s="1" t="str">
        <f t="shared" si="194"/>
        <v>SINAPI-I 3671</v>
      </c>
      <c r="B12299" s="3" t="s">
        <v>14774</v>
      </c>
      <c r="C12299" s="3">
        <v>3671</v>
      </c>
      <c r="D12299" s="2" t="s">
        <v>12367</v>
      </c>
      <c r="E12299" s="3" t="s">
        <v>9849</v>
      </c>
      <c r="F12299" s="61">
        <v>1.37</v>
      </c>
      <c r="G12299" s="61">
        <v>1.37</v>
      </c>
    </row>
    <row r="12300" spans="1:7">
      <c r="A12300" s="1" t="str">
        <f t="shared" si="194"/>
        <v>SINAPI-I 3673</v>
      </c>
      <c r="B12300" s="3" t="s">
        <v>14774</v>
      </c>
      <c r="C12300" s="3">
        <v>3673</v>
      </c>
      <c r="D12300" s="2" t="s">
        <v>12368</v>
      </c>
      <c r="E12300" s="3" t="s">
        <v>9849</v>
      </c>
      <c r="F12300" s="61">
        <v>2.15</v>
      </c>
      <c r="G12300" s="61">
        <v>2.15</v>
      </c>
    </row>
    <row r="12301" spans="1:7" ht="22.5">
      <c r="A12301" s="1" t="str">
        <f t="shared" si="194"/>
        <v>SINAPI-I 38394</v>
      </c>
      <c r="B12301" s="3" t="s">
        <v>14774</v>
      </c>
      <c r="C12301" s="3">
        <v>38394</v>
      </c>
      <c r="D12301" s="2" t="s">
        <v>12369</v>
      </c>
      <c r="E12301" s="3" t="s">
        <v>9848</v>
      </c>
      <c r="F12301" s="61">
        <v>200.52</v>
      </c>
      <c r="G12301" s="61">
        <v>200.52</v>
      </c>
    </row>
    <row r="12302" spans="1:7">
      <c r="A12302" s="1" t="str">
        <f t="shared" si="194"/>
        <v>SINAPI-I 3729</v>
      </c>
      <c r="B12302" s="3" t="s">
        <v>14774</v>
      </c>
      <c r="C12302" s="3">
        <v>3729</v>
      </c>
      <c r="D12302" s="2" t="s">
        <v>12370</v>
      </c>
      <c r="E12302" s="3" t="s">
        <v>9848</v>
      </c>
      <c r="F12302" s="61">
        <v>145.25</v>
      </c>
      <c r="G12302" s="61">
        <v>145.25</v>
      </c>
    </row>
    <row r="12303" spans="1:7" ht="33.75">
      <c r="A12303" s="1" t="str">
        <f t="shared" si="194"/>
        <v>SINAPI-I 39357</v>
      </c>
      <c r="B12303" s="3" t="s">
        <v>14774</v>
      </c>
      <c r="C12303" s="3">
        <v>39357</v>
      </c>
      <c r="D12303" s="2" t="s">
        <v>12371</v>
      </c>
      <c r="E12303" s="3" t="s">
        <v>9848</v>
      </c>
      <c r="F12303" s="61">
        <v>61.02</v>
      </c>
      <c r="G12303" s="61">
        <v>61.02</v>
      </c>
    </row>
    <row r="12304" spans="1:7" ht="33.75">
      <c r="A12304" s="1" t="str">
        <f t="shared" si="194"/>
        <v>SINAPI-I 39358</v>
      </c>
      <c r="B12304" s="3" t="s">
        <v>14774</v>
      </c>
      <c r="C12304" s="3">
        <v>39358</v>
      </c>
      <c r="D12304" s="2" t="s">
        <v>12372</v>
      </c>
      <c r="E12304" s="3" t="s">
        <v>9848</v>
      </c>
      <c r="F12304" s="61">
        <v>61.02</v>
      </c>
      <c r="G12304" s="61">
        <v>61.02</v>
      </c>
    </row>
    <row r="12305" spans="1:7" ht="33.75">
      <c r="A12305" s="1" t="str">
        <f t="shared" si="194"/>
        <v>SINAPI-I 39355</v>
      </c>
      <c r="B12305" s="3" t="s">
        <v>14774</v>
      </c>
      <c r="C12305" s="3">
        <v>39355</v>
      </c>
      <c r="D12305" s="2" t="s">
        <v>12373</v>
      </c>
      <c r="E12305" s="3" t="s">
        <v>9848</v>
      </c>
      <c r="F12305" s="61">
        <v>88.91</v>
      </c>
      <c r="G12305" s="61">
        <v>88.91</v>
      </c>
    </row>
    <row r="12306" spans="1:7" ht="33.75">
      <c r="A12306" s="1" t="str">
        <f t="shared" si="194"/>
        <v>SINAPI-I 39356</v>
      </c>
      <c r="B12306" s="3" t="s">
        <v>14774</v>
      </c>
      <c r="C12306" s="3">
        <v>39356</v>
      </c>
      <c r="D12306" s="2" t="s">
        <v>12374</v>
      </c>
      <c r="E12306" s="3" t="s">
        <v>9848</v>
      </c>
      <c r="F12306" s="61">
        <v>84.86</v>
      </c>
      <c r="G12306" s="61">
        <v>84.86</v>
      </c>
    </row>
    <row r="12307" spans="1:7" ht="22.5">
      <c r="A12307" s="1" t="str">
        <f t="shared" si="194"/>
        <v>SINAPI-I 39353</v>
      </c>
      <c r="B12307" s="3" t="s">
        <v>14774</v>
      </c>
      <c r="C12307" s="3">
        <v>39353</v>
      </c>
      <c r="D12307" s="2" t="s">
        <v>12375</v>
      </c>
      <c r="E12307" s="3" t="s">
        <v>9848</v>
      </c>
      <c r="F12307" s="61">
        <v>194.8</v>
      </c>
      <c r="G12307" s="61">
        <v>194.8</v>
      </c>
    </row>
    <row r="12308" spans="1:7" ht="22.5">
      <c r="A12308" s="1" t="str">
        <f t="shared" si="194"/>
        <v>SINAPI-I 39354</v>
      </c>
      <c r="B12308" s="3" t="s">
        <v>14774</v>
      </c>
      <c r="C12308" s="3">
        <v>39354</v>
      </c>
      <c r="D12308" s="2" t="s">
        <v>12376</v>
      </c>
      <c r="E12308" s="3" t="s">
        <v>9848</v>
      </c>
      <c r="F12308" s="61">
        <v>410.99</v>
      </c>
      <c r="G12308" s="61">
        <v>410.99</v>
      </c>
    </row>
    <row r="12309" spans="1:7">
      <c r="A12309" s="1" t="str">
        <f t="shared" si="194"/>
        <v>SINAPI-I 39398</v>
      </c>
      <c r="B12309" s="3" t="s">
        <v>14774</v>
      </c>
      <c r="C12309" s="3">
        <v>39398</v>
      </c>
      <c r="D12309" s="2" t="s">
        <v>12377</v>
      </c>
      <c r="E12309" s="3" t="s">
        <v>9848</v>
      </c>
      <c r="F12309" s="61">
        <v>121.27</v>
      </c>
      <c r="G12309" s="61">
        <v>121.27</v>
      </c>
    </row>
    <row r="12310" spans="1:7" ht="22.5">
      <c r="A12310" s="1" t="str">
        <f t="shared" si="194"/>
        <v>SINAPI-I 13343</v>
      </c>
      <c r="B12310" s="3" t="s">
        <v>14774</v>
      </c>
      <c r="C12310" s="3">
        <v>13343</v>
      </c>
      <c r="D12310" s="2" t="s">
        <v>12378</v>
      </c>
      <c r="E12310" s="3" t="s">
        <v>9848</v>
      </c>
      <c r="F12310" s="61">
        <v>45.33</v>
      </c>
      <c r="G12310" s="61">
        <v>45.33</v>
      </c>
    </row>
    <row r="12311" spans="1:7" ht="22.5">
      <c r="A12311" s="1" t="str">
        <f t="shared" si="194"/>
        <v>SINAPI-I 12118</v>
      </c>
      <c r="B12311" s="3" t="s">
        <v>14774</v>
      </c>
      <c r="C12311" s="3">
        <v>12118</v>
      </c>
      <c r="D12311" s="2" t="s">
        <v>12379</v>
      </c>
      <c r="E12311" s="3" t="s">
        <v>9848</v>
      </c>
      <c r="F12311" s="61">
        <v>23.11</v>
      </c>
      <c r="G12311" s="61">
        <v>23.11</v>
      </c>
    </row>
    <row r="12312" spans="1:7" ht="33.75">
      <c r="A12312" s="1" t="str">
        <f t="shared" si="194"/>
        <v>SINAPI-I 39482</v>
      </c>
      <c r="B12312" s="3" t="s">
        <v>14774</v>
      </c>
      <c r="C12312" s="3">
        <v>39482</v>
      </c>
      <c r="D12312" s="2" t="s">
        <v>12380</v>
      </c>
      <c r="E12312" s="3" t="s">
        <v>9848</v>
      </c>
      <c r="F12312" s="61">
        <v>687.44</v>
      </c>
      <c r="G12312" s="61">
        <v>687.44</v>
      </c>
    </row>
    <row r="12313" spans="1:7" ht="33.75">
      <c r="A12313" s="1" t="str">
        <f t="shared" si="194"/>
        <v>SINAPI-I 39486</v>
      </c>
      <c r="B12313" s="3" t="s">
        <v>14774</v>
      </c>
      <c r="C12313" s="3">
        <v>39486</v>
      </c>
      <c r="D12313" s="2" t="s">
        <v>12381</v>
      </c>
      <c r="E12313" s="3" t="s">
        <v>9848</v>
      </c>
      <c r="F12313" s="61">
        <v>561.04999999999995</v>
      </c>
      <c r="G12313" s="61">
        <v>561.04999999999995</v>
      </c>
    </row>
    <row r="12314" spans="1:7" ht="33.75">
      <c r="A12314" s="1" t="str">
        <f t="shared" si="194"/>
        <v>SINAPI-I 39484</v>
      </c>
      <c r="B12314" s="3" t="s">
        <v>14774</v>
      </c>
      <c r="C12314" s="3">
        <v>39484</v>
      </c>
      <c r="D12314" s="2" t="s">
        <v>12382</v>
      </c>
      <c r="E12314" s="3" t="s">
        <v>9848</v>
      </c>
      <c r="F12314" s="61">
        <v>687.44</v>
      </c>
      <c r="G12314" s="61">
        <v>687.44</v>
      </c>
    </row>
    <row r="12315" spans="1:7" ht="33.75">
      <c r="A12315" s="1" t="str">
        <f t="shared" si="194"/>
        <v>SINAPI-I 39488</v>
      </c>
      <c r="B12315" s="3" t="s">
        <v>14774</v>
      </c>
      <c r="C12315" s="3">
        <v>39488</v>
      </c>
      <c r="D12315" s="2" t="s">
        <v>12383</v>
      </c>
      <c r="E12315" s="3" t="s">
        <v>9848</v>
      </c>
      <c r="F12315" s="61">
        <v>570.24</v>
      </c>
      <c r="G12315" s="61">
        <v>570.24</v>
      </c>
    </row>
    <row r="12316" spans="1:7" ht="33.75">
      <c r="A12316" s="1" t="str">
        <f t="shared" si="194"/>
        <v>SINAPI-I 39485</v>
      </c>
      <c r="B12316" s="3" t="s">
        <v>14774</v>
      </c>
      <c r="C12316" s="3">
        <v>39485</v>
      </c>
      <c r="D12316" s="2" t="s">
        <v>12384</v>
      </c>
      <c r="E12316" s="3" t="s">
        <v>9848</v>
      </c>
      <c r="F12316" s="61">
        <v>687.44</v>
      </c>
      <c r="G12316" s="61">
        <v>687.44</v>
      </c>
    </row>
    <row r="12317" spans="1:7" ht="33.75">
      <c r="A12317" s="1" t="str">
        <f t="shared" si="194"/>
        <v>SINAPI-I 39489</v>
      </c>
      <c r="B12317" s="3" t="s">
        <v>14774</v>
      </c>
      <c r="C12317" s="3">
        <v>39489</v>
      </c>
      <c r="D12317" s="2" t="s">
        <v>12385</v>
      </c>
      <c r="E12317" s="3" t="s">
        <v>9848</v>
      </c>
      <c r="F12317" s="61">
        <v>579.9</v>
      </c>
      <c r="G12317" s="61">
        <v>579.9</v>
      </c>
    </row>
    <row r="12318" spans="1:7" ht="33.75">
      <c r="A12318" s="1" t="str">
        <f t="shared" si="194"/>
        <v>SINAPI-I 39490</v>
      </c>
      <c r="B12318" s="3" t="s">
        <v>14774</v>
      </c>
      <c r="C12318" s="3">
        <v>39490</v>
      </c>
      <c r="D12318" s="2" t="s">
        <v>12386</v>
      </c>
      <c r="E12318" s="3" t="s">
        <v>9848</v>
      </c>
      <c r="F12318" s="61">
        <v>864.13</v>
      </c>
      <c r="G12318" s="61">
        <v>864.13</v>
      </c>
    </row>
    <row r="12319" spans="1:7" ht="33.75">
      <c r="A12319" s="1" t="str">
        <f t="shared" si="194"/>
        <v>SINAPI-I 39494</v>
      </c>
      <c r="B12319" s="3" t="s">
        <v>14774</v>
      </c>
      <c r="C12319" s="3">
        <v>39494</v>
      </c>
      <c r="D12319" s="2" t="s">
        <v>12387</v>
      </c>
      <c r="E12319" s="3" t="s">
        <v>9848</v>
      </c>
      <c r="F12319" s="61">
        <v>620.52</v>
      </c>
      <c r="G12319" s="61">
        <v>620.52</v>
      </c>
    </row>
    <row r="12320" spans="1:7" ht="33.75">
      <c r="A12320" s="1" t="str">
        <f t="shared" si="194"/>
        <v>SINAPI-I 39495</v>
      </c>
      <c r="B12320" s="3" t="s">
        <v>14774</v>
      </c>
      <c r="C12320" s="3">
        <v>39495</v>
      </c>
      <c r="D12320" s="2" t="s">
        <v>12388</v>
      </c>
      <c r="E12320" s="3" t="s">
        <v>9848</v>
      </c>
      <c r="F12320" s="61">
        <v>699.24</v>
      </c>
      <c r="G12320" s="61">
        <v>699.24</v>
      </c>
    </row>
    <row r="12321" spans="1:7" ht="33.75">
      <c r="A12321" s="1" t="str">
        <f t="shared" si="194"/>
        <v>SINAPI-I 39496</v>
      </c>
      <c r="B12321" s="3" t="s">
        <v>14774</v>
      </c>
      <c r="C12321" s="3">
        <v>39496</v>
      </c>
      <c r="D12321" s="2" t="s">
        <v>12389</v>
      </c>
      <c r="E12321" s="3" t="s">
        <v>9848</v>
      </c>
      <c r="F12321" s="61">
        <v>769.16</v>
      </c>
      <c r="G12321" s="61">
        <v>769.16</v>
      </c>
    </row>
    <row r="12322" spans="1:7" ht="33.75">
      <c r="A12322" s="1" t="str">
        <f t="shared" si="194"/>
        <v>SINAPI-I 39492</v>
      </c>
      <c r="B12322" s="3" t="s">
        <v>14774</v>
      </c>
      <c r="C12322" s="3">
        <v>39492</v>
      </c>
      <c r="D12322" s="2" t="s">
        <v>12390</v>
      </c>
      <c r="E12322" s="3" t="s">
        <v>9848</v>
      </c>
      <c r="F12322" s="61">
        <v>890.48</v>
      </c>
      <c r="G12322" s="61">
        <v>890.48</v>
      </c>
    </row>
    <row r="12323" spans="1:7" ht="33.75">
      <c r="A12323" s="1" t="str">
        <f t="shared" si="194"/>
        <v>SINAPI-I 39497</v>
      </c>
      <c r="B12323" s="3" t="s">
        <v>14774</v>
      </c>
      <c r="C12323" s="3">
        <v>39497</v>
      </c>
      <c r="D12323" s="2" t="s">
        <v>12391</v>
      </c>
      <c r="E12323" s="3" t="s">
        <v>9848</v>
      </c>
      <c r="F12323" s="61">
        <v>804.34</v>
      </c>
      <c r="G12323" s="61">
        <v>804.34</v>
      </c>
    </row>
    <row r="12324" spans="1:7" ht="33.75">
      <c r="A12324" s="1" t="str">
        <f t="shared" si="194"/>
        <v>SINAPI-I 39493</v>
      </c>
      <c r="B12324" s="3" t="s">
        <v>14774</v>
      </c>
      <c r="C12324" s="3">
        <v>39493</v>
      </c>
      <c r="D12324" s="2" t="s">
        <v>12392</v>
      </c>
      <c r="E12324" s="3" t="s">
        <v>9848</v>
      </c>
      <c r="F12324" s="61">
        <v>955.13</v>
      </c>
      <c r="G12324" s="61">
        <v>955.13</v>
      </c>
    </row>
    <row r="12325" spans="1:7" ht="33.75">
      <c r="A12325" s="1" t="str">
        <f t="shared" si="194"/>
        <v>SINAPI-I 43628</v>
      </c>
      <c r="B12325" s="3" t="s">
        <v>14774</v>
      </c>
      <c r="C12325" s="3">
        <v>43628</v>
      </c>
      <c r="D12325" s="2" t="s">
        <v>12393</v>
      </c>
      <c r="E12325" s="3" t="s">
        <v>9848</v>
      </c>
      <c r="F12325" s="61">
        <v>1013.08</v>
      </c>
      <c r="G12325" s="61">
        <v>1013.08</v>
      </c>
    </row>
    <row r="12326" spans="1:7" ht="33.75">
      <c r="A12326" s="1" t="str">
        <f t="shared" si="194"/>
        <v>SINAPI-I 39500</v>
      </c>
      <c r="B12326" s="3" t="s">
        <v>14774</v>
      </c>
      <c r="C12326" s="3">
        <v>39500</v>
      </c>
      <c r="D12326" s="2" t="s">
        <v>12394</v>
      </c>
      <c r="E12326" s="3" t="s">
        <v>9848</v>
      </c>
      <c r="F12326" s="61">
        <v>1042.1199999999999</v>
      </c>
      <c r="G12326" s="61">
        <v>1042.1199999999999</v>
      </c>
    </row>
    <row r="12327" spans="1:7" ht="33.75">
      <c r="A12327" s="1" t="str">
        <f t="shared" si="194"/>
        <v>SINAPI-I 39498</v>
      </c>
      <c r="B12327" s="3" t="s">
        <v>14774</v>
      </c>
      <c r="C12327" s="3">
        <v>39498</v>
      </c>
      <c r="D12327" s="2" t="s">
        <v>12395</v>
      </c>
      <c r="E12327" s="3" t="s">
        <v>9848</v>
      </c>
      <c r="F12327" s="61">
        <v>1285.28</v>
      </c>
      <c r="G12327" s="61">
        <v>1285.28</v>
      </c>
    </row>
    <row r="12328" spans="1:7" ht="33.75">
      <c r="A12328" s="1" t="str">
        <f t="shared" si="194"/>
        <v>SINAPI-I 43621</v>
      </c>
      <c r="B12328" s="3" t="s">
        <v>14774</v>
      </c>
      <c r="C12328" s="3">
        <v>43621</v>
      </c>
      <c r="D12328" s="2" t="s">
        <v>12396</v>
      </c>
      <c r="E12328" s="3" t="s">
        <v>9848</v>
      </c>
      <c r="F12328" s="61">
        <v>1076.3900000000001</v>
      </c>
      <c r="G12328" s="61">
        <v>1076.3900000000001</v>
      </c>
    </row>
    <row r="12329" spans="1:7" ht="33.75">
      <c r="A12329" s="1" t="str">
        <f t="shared" si="194"/>
        <v>SINAPI-I 39501</v>
      </c>
      <c r="B12329" s="3" t="s">
        <v>14774</v>
      </c>
      <c r="C12329" s="3">
        <v>39501</v>
      </c>
      <c r="D12329" s="2" t="s">
        <v>12397</v>
      </c>
      <c r="E12329" s="3" t="s">
        <v>9848</v>
      </c>
      <c r="F12329" s="61">
        <v>1070.3399999999999</v>
      </c>
      <c r="G12329" s="61">
        <v>1070.3399999999999</v>
      </c>
    </row>
    <row r="12330" spans="1:7" ht="33.75">
      <c r="A12330" s="1" t="str">
        <f t="shared" si="194"/>
        <v>SINAPI-I 39499</v>
      </c>
      <c r="B12330" s="3" t="s">
        <v>14774</v>
      </c>
      <c r="C12330" s="3">
        <v>39499</v>
      </c>
      <c r="D12330" s="2" t="s">
        <v>12398</v>
      </c>
      <c r="E12330" s="3" t="s">
        <v>9848</v>
      </c>
      <c r="F12330" s="61">
        <v>1303.53</v>
      </c>
      <c r="G12330" s="61">
        <v>1303.53</v>
      </c>
    </row>
    <row r="12331" spans="1:7">
      <c r="A12331" s="1" t="str">
        <f t="shared" si="194"/>
        <v>SINAPI-I 3733</v>
      </c>
      <c r="B12331" s="3" t="s">
        <v>14774</v>
      </c>
      <c r="C12331" s="3">
        <v>3733</v>
      </c>
      <c r="D12331" s="2" t="s">
        <v>12399</v>
      </c>
      <c r="E12331" s="3" t="s">
        <v>9847</v>
      </c>
      <c r="F12331" s="61">
        <v>113.12</v>
      </c>
      <c r="G12331" s="61">
        <v>113.12</v>
      </c>
    </row>
    <row r="12332" spans="1:7">
      <c r="A12332" s="1" t="str">
        <f t="shared" si="194"/>
        <v>SINAPI-I 3731</v>
      </c>
      <c r="B12332" s="3" t="s">
        <v>14774</v>
      </c>
      <c r="C12332" s="3">
        <v>3731</v>
      </c>
      <c r="D12332" s="2" t="s">
        <v>12400</v>
      </c>
      <c r="E12332" s="3" t="s">
        <v>9847</v>
      </c>
      <c r="F12332" s="61">
        <v>101.21</v>
      </c>
      <c r="G12332" s="61">
        <v>101.21</v>
      </c>
    </row>
    <row r="12333" spans="1:7">
      <c r="A12333" s="1" t="str">
        <f t="shared" si="194"/>
        <v>SINAPI-I 38137</v>
      </c>
      <c r="B12333" s="3" t="s">
        <v>14774</v>
      </c>
      <c r="C12333" s="3">
        <v>38137</v>
      </c>
      <c r="D12333" s="2" t="s">
        <v>12401</v>
      </c>
      <c r="E12333" s="3" t="s">
        <v>9847</v>
      </c>
      <c r="F12333" s="61">
        <v>121.06</v>
      </c>
      <c r="G12333" s="61">
        <v>121.06</v>
      </c>
    </row>
    <row r="12334" spans="1:7">
      <c r="A12334" s="1" t="str">
        <f t="shared" si="194"/>
        <v>SINAPI-I 38138</v>
      </c>
      <c r="B12334" s="3" t="s">
        <v>14774</v>
      </c>
      <c r="C12334" s="3">
        <v>38138</v>
      </c>
      <c r="D12334" s="2" t="s">
        <v>12402</v>
      </c>
      <c r="E12334" s="3" t="s">
        <v>9847</v>
      </c>
      <c r="F12334" s="61">
        <v>125.69</v>
      </c>
      <c r="G12334" s="61">
        <v>125.69</v>
      </c>
    </row>
    <row r="12335" spans="1:7" ht="22.5">
      <c r="A12335" s="1" t="str">
        <f t="shared" si="194"/>
        <v>SINAPI-I 3736</v>
      </c>
      <c r="B12335" s="3" t="s">
        <v>14774</v>
      </c>
      <c r="C12335" s="3">
        <v>3736</v>
      </c>
      <c r="D12335" s="2" t="s">
        <v>12403</v>
      </c>
      <c r="E12335" s="3" t="s">
        <v>9847</v>
      </c>
      <c r="F12335" s="61">
        <v>49.08</v>
      </c>
      <c r="G12335" s="61">
        <v>49.08</v>
      </c>
    </row>
    <row r="12336" spans="1:7" ht="22.5">
      <c r="A12336" s="1" t="str">
        <f t="shared" si="194"/>
        <v>SINAPI-I 3741</v>
      </c>
      <c r="B12336" s="3" t="s">
        <v>14774</v>
      </c>
      <c r="C12336" s="3">
        <v>3741</v>
      </c>
      <c r="D12336" s="2" t="s">
        <v>12404</v>
      </c>
      <c r="E12336" s="3" t="s">
        <v>9847</v>
      </c>
      <c r="F12336" s="61">
        <v>51.16</v>
      </c>
      <c r="G12336" s="61">
        <v>51.16</v>
      </c>
    </row>
    <row r="12337" spans="1:7" ht="22.5">
      <c r="A12337" s="1" t="str">
        <f t="shared" si="194"/>
        <v>SINAPI-I 3743</v>
      </c>
      <c r="B12337" s="3" t="s">
        <v>14774</v>
      </c>
      <c r="C12337" s="3">
        <v>3743</v>
      </c>
      <c r="D12337" s="2" t="s">
        <v>12405</v>
      </c>
      <c r="E12337" s="3" t="s">
        <v>9847</v>
      </c>
      <c r="F12337" s="61">
        <v>50.98</v>
      </c>
      <c r="G12337" s="61">
        <v>50.98</v>
      </c>
    </row>
    <row r="12338" spans="1:7" ht="22.5">
      <c r="A12338" s="1" t="str">
        <f t="shared" si="194"/>
        <v>SINAPI-I 3737</v>
      </c>
      <c r="B12338" s="3" t="s">
        <v>14774</v>
      </c>
      <c r="C12338" s="3">
        <v>3737</v>
      </c>
      <c r="D12338" s="2" t="s">
        <v>12406</v>
      </c>
      <c r="E12338" s="3" t="s">
        <v>9847</v>
      </c>
      <c r="F12338" s="61">
        <v>61.82</v>
      </c>
      <c r="G12338" s="61">
        <v>61.82</v>
      </c>
    </row>
    <row r="12339" spans="1:7" ht="22.5">
      <c r="A12339" s="1" t="str">
        <f t="shared" si="194"/>
        <v>SINAPI-I 3742</v>
      </c>
      <c r="B12339" s="3" t="s">
        <v>14774</v>
      </c>
      <c r="C12339" s="3">
        <v>3742</v>
      </c>
      <c r="D12339" s="2" t="s">
        <v>12407</v>
      </c>
      <c r="E12339" s="3" t="s">
        <v>9847</v>
      </c>
      <c r="F12339" s="61">
        <v>74</v>
      </c>
      <c r="G12339" s="61">
        <v>74</v>
      </c>
    </row>
    <row r="12340" spans="1:7" ht="22.5">
      <c r="A12340" s="1" t="str">
        <f t="shared" si="194"/>
        <v>SINAPI-I 3746</v>
      </c>
      <c r="B12340" s="3" t="s">
        <v>14774</v>
      </c>
      <c r="C12340" s="3">
        <v>3746</v>
      </c>
      <c r="D12340" s="2" t="s">
        <v>12408</v>
      </c>
      <c r="E12340" s="3" t="s">
        <v>9847</v>
      </c>
      <c r="F12340" s="61">
        <v>86.4</v>
      </c>
      <c r="G12340" s="61">
        <v>86.4</v>
      </c>
    </row>
    <row r="12341" spans="1:7" ht="22.5">
      <c r="A12341" s="1" t="str">
        <f t="shared" si="194"/>
        <v>SINAPI-I 21106</v>
      </c>
      <c r="B12341" s="3" t="s">
        <v>14774</v>
      </c>
      <c r="C12341" s="3">
        <v>21106</v>
      </c>
      <c r="D12341" s="2" t="s">
        <v>12409</v>
      </c>
      <c r="E12341" s="3" t="s">
        <v>9851</v>
      </c>
      <c r="F12341" s="61">
        <v>41.02</v>
      </c>
      <c r="G12341" s="61">
        <v>41.02</v>
      </c>
    </row>
    <row r="12342" spans="1:7">
      <c r="A12342" s="1" t="str">
        <f t="shared" si="194"/>
        <v>SINAPI-I 38194</v>
      </c>
      <c r="B12342" s="3" t="s">
        <v>14774</v>
      </c>
      <c r="C12342" s="3">
        <v>38194</v>
      </c>
      <c r="D12342" s="2" t="s">
        <v>12410</v>
      </c>
      <c r="E12342" s="3" t="s">
        <v>9848</v>
      </c>
      <c r="F12342" s="61">
        <v>4.5999999999999996</v>
      </c>
      <c r="G12342" s="61">
        <v>4.5999999999999996</v>
      </c>
    </row>
    <row r="12343" spans="1:7">
      <c r="A12343" s="1" t="str">
        <f t="shared" si="194"/>
        <v>SINAPI-I 38193</v>
      </c>
      <c r="B12343" s="3" t="s">
        <v>14774</v>
      </c>
      <c r="C12343" s="3">
        <v>38193</v>
      </c>
      <c r="D12343" s="2" t="s">
        <v>12411</v>
      </c>
      <c r="E12343" s="3" t="s">
        <v>9848</v>
      </c>
      <c r="F12343" s="61">
        <v>3.99</v>
      </c>
      <c r="G12343" s="61">
        <v>3.99</v>
      </c>
    </row>
    <row r="12344" spans="1:7">
      <c r="A12344" s="1" t="str">
        <f t="shared" si="194"/>
        <v>SINAPI-I 39388</v>
      </c>
      <c r="B12344" s="3" t="s">
        <v>14774</v>
      </c>
      <c r="C12344" s="3">
        <v>39388</v>
      </c>
      <c r="D12344" s="2" t="s">
        <v>12412</v>
      </c>
      <c r="E12344" s="3" t="s">
        <v>9848</v>
      </c>
      <c r="F12344" s="61">
        <v>5.65</v>
      </c>
      <c r="G12344" s="61">
        <v>5.65</v>
      </c>
    </row>
    <row r="12345" spans="1:7">
      <c r="A12345" s="1" t="str">
        <f t="shared" si="194"/>
        <v>SINAPI-I 39387</v>
      </c>
      <c r="B12345" s="3" t="s">
        <v>14774</v>
      </c>
      <c r="C12345" s="3">
        <v>39387</v>
      </c>
      <c r="D12345" s="2" t="s">
        <v>12413</v>
      </c>
      <c r="E12345" s="3" t="s">
        <v>9848</v>
      </c>
      <c r="F12345" s="61">
        <v>8.82</v>
      </c>
      <c r="G12345" s="61">
        <v>8.82</v>
      </c>
    </row>
    <row r="12346" spans="1:7">
      <c r="A12346" s="1" t="str">
        <f t="shared" si="194"/>
        <v>SINAPI-I 39386</v>
      </c>
      <c r="B12346" s="3" t="s">
        <v>14774</v>
      </c>
      <c r="C12346" s="3">
        <v>39386</v>
      </c>
      <c r="D12346" s="2" t="s">
        <v>12414</v>
      </c>
      <c r="E12346" s="3" t="s">
        <v>9848</v>
      </c>
      <c r="F12346" s="61">
        <v>6.15</v>
      </c>
      <c r="G12346" s="61">
        <v>6.15</v>
      </c>
    </row>
    <row r="12347" spans="1:7">
      <c r="A12347" s="1" t="str">
        <f t="shared" si="194"/>
        <v>SINAPI-I 45229</v>
      </c>
      <c r="B12347" s="3" t="s">
        <v>14774</v>
      </c>
      <c r="C12347" s="3">
        <v>45229</v>
      </c>
      <c r="D12347" s="2" t="s">
        <v>12415</v>
      </c>
      <c r="E12347" s="3" t="s">
        <v>9848</v>
      </c>
      <c r="F12347" s="61">
        <v>2.67</v>
      </c>
      <c r="G12347" s="61">
        <v>2.67</v>
      </c>
    </row>
    <row r="12348" spans="1:7" ht="22.5">
      <c r="A12348" s="1" t="str">
        <f t="shared" si="194"/>
        <v>SINAPI-I 746</v>
      </c>
      <c r="B12348" s="3" t="s">
        <v>14774</v>
      </c>
      <c r="C12348" s="3">
        <v>746</v>
      </c>
      <c r="D12348" s="2" t="s">
        <v>12416</v>
      </c>
      <c r="E12348" s="3" t="s">
        <v>9848</v>
      </c>
      <c r="F12348" s="61">
        <v>2287</v>
      </c>
      <c r="G12348" s="61">
        <v>2287</v>
      </c>
    </row>
    <row r="12349" spans="1:7">
      <c r="A12349" s="1" t="str">
        <f t="shared" si="194"/>
        <v>SINAPI-I 20269</v>
      </c>
      <c r="B12349" s="3" t="s">
        <v>14774</v>
      </c>
      <c r="C12349" s="3">
        <v>20269</v>
      </c>
      <c r="D12349" s="2" t="s">
        <v>12417</v>
      </c>
      <c r="E12349" s="3" t="s">
        <v>9848</v>
      </c>
      <c r="F12349" s="61">
        <v>93.61</v>
      </c>
      <c r="G12349" s="61">
        <v>93.61</v>
      </c>
    </row>
    <row r="12350" spans="1:7">
      <c r="A12350" s="1" t="str">
        <f t="shared" si="194"/>
        <v>SINAPI-I 20270</v>
      </c>
      <c r="B12350" s="3" t="s">
        <v>14774</v>
      </c>
      <c r="C12350" s="3">
        <v>20270</v>
      </c>
      <c r="D12350" s="2" t="s">
        <v>12418</v>
      </c>
      <c r="E12350" s="3" t="s">
        <v>9848</v>
      </c>
      <c r="F12350" s="61">
        <v>103.44</v>
      </c>
      <c r="G12350" s="61">
        <v>103.44</v>
      </c>
    </row>
    <row r="12351" spans="1:7">
      <c r="A12351" s="1" t="str">
        <f t="shared" si="194"/>
        <v>SINAPI-I 11696</v>
      </c>
      <c r="B12351" s="3" t="s">
        <v>14774</v>
      </c>
      <c r="C12351" s="3">
        <v>11696</v>
      </c>
      <c r="D12351" s="2" t="s">
        <v>12419</v>
      </c>
      <c r="E12351" s="3" t="s">
        <v>9848</v>
      </c>
      <c r="F12351" s="61">
        <v>165.59</v>
      </c>
      <c r="G12351" s="61">
        <v>165.59</v>
      </c>
    </row>
    <row r="12352" spans="1:7">
      <c r="A12352" s="1" t="str">
        <f t="shared" si="194"/>
        <v>SINAPI-I 10427</v>
      </c>
      <c r="B12352" s="3" t="s">
        <v>14774</v>
      </c>
      <c r="C12352" s="3">
        <v>10427</v>
      </c>
      <c r="D12352" s="2" t="s">
        <v>12420</v>
      </c>
      <c r="E12352" s="3" t="s">
        <v>9848</v>
      </c>
      <c r="F12352" s="61">
        <v>463.38</v>
      </c>
      <c r="G12352" s="61">
        <v>463.38</v>
      </c>
    </row>
    <row r="12353" spans="1:7" ht="22.5">
      <c r="A12353" s="1" t="str">
        <f t="shared" si="194"/>
        <v>SINAPI-I 10428</v>
      </c>
      <c r="B12353" s="3" t="s">
        <v>14774</v>
      </c>
      <c r="C12353" s="3">
        <v>10428</v>
      </c>
      <c r="D12353" s="2" t="s">
        <v>12421</v>
      </c>
      <c r="E12353" s="3" t="s">
        <v>9848</v>
      </c>
      <c r="F12353" s="61">
        <v>477.43</v>
      </c>
      <c r="G12353" s="61">
        <v>477.43</v>
      </c>
    </row>
    <row r="12354" spans="1:7">
      <c r="A12354" s="1" t="str">
        <f t="shared" si="194"/>
        <v>SINAPI-I 36521</v>
      </c>
      <c r="B12354" s="3" t="s">
        <v>14774</v>
      </c>
      <c r="C12354" s="3">
        <v>36521</v>
      </c>
      <c r="D12354" s="2" t="s">
        <v>12422</v>
      </c>
      <c r="E12354" s="3" t="s">
        <v>9848</v>
      </c>
      <c r="F12354" s="61">
        <v>148.96</v>
      </c>
      <c r="G12354" s="61">
        <v>148.96</v>
      </c>
    </row>
    <row r="12355" spans="1:7">
      <c r="A12355" s="1" t="str">
        <f t="shared" si="194"/>
        <v>SINAPI-I 36794</v>
      </c>
      <c r="B12355" s="3" t="s">
        <v>14774</v>
      </c>
      <c r="C12355" s="3">
        <v>36794</v>
      </c>
      <c r="D12355" s="2" t="s">
        <v>12423</v>
      </c>
      <c r="E12355" s="3" t="s">
        <v>9848</v>
      </c>
      <c r="F12355" s="61">
        <v>158.58000000000001</v>
      </c>
      <c r="G12355" s="61">
        <v>158.58000000000001</v>
      </c>
    </row>
    <row r="12356" spans="1:7">
      <c r="A12356" s="1" t="str">
        <f t="shared" si="194"/>
        <v>SINAPI-I 10426</v>
      </c>
      <c r="B12356" s="3" t="s">
        <v>14774</v>
      </c>
      <c r="C12356" s="3">
        <v>10426</v>
      </c>
      <c r="D12356" s="2" t="s">
        <v>12424</v>
      </c>
      <c r="E12356" s="3" t="s">
        <v>9848</v>
      </c>
      <c r="F12356" s="61">
        <v>177.58</v>
      </c>
      <c r="G12356" s="61">
        <v>177.58</v>
      </c>
    </row>
    <row r="12357" spans="1:7">
      <c r="A12357" s="1" t="str">
        <f t="shared" si="194"/>
        <v>SINAPI-I 10425</v>
      </c>
      <c r="B12357" s="3" t="s">
        <v>14774</v>
      </c>
      <c r="C12357" s="3">
        <v>10425</v>
      </c>
      <c r="D12357" s="2" t="s">
        <v>12425</v>
      </c>
      <c r="E12357" s="3" t="s">
        <v>9848</v>
      </c>
      <c r="F12357" s="61">
        <v>90.09</v>
      </c>
      <c r="G12357" s="61">
        <v>90.09</v>
      </c>
    </row>
    <row r="12358" spans="1:7">
      <c r="A12358" s="1" t="str">
        <f t="shared" si="194"/>
        <v>SINAPI-I 10431</v>
      </c>
      <c r="B12358" s="3" t="s">
        <v>14774</v>
      </c>
      <c r="C12358" s="3">
        <v>10431</v>
      </c>
      <c r="D12358" s="2" t="s">
        <v>12426</v>
      </c>
      <c r="E12358" s="3" t="s">
        <v>9848</v>
      </c>
      <c r="F12358" s="61">
        <v>308.44</v>
      </c>
      <c r="G12358" s="61">
        <v>308.44</v>
      </c>
    </row>
    <row r="12359" spans="1:7">
      <c r="A12359" s="1" t="str">
        <f t="shared" si="194"/>
        <v>SINAPI-I 10429</v>
      </c>
      <c r="B12359" s="3" t="s">
        <v>14774</v>
      </c>
      <c r="C12359" s="3">
        <v>10429</v>
      </c>
      <c r="D12359" s="2" t="s">
        <v>12427</v>
      </c>
      <c r="E12359" s="3" t="s">
        <v>9848</v>
      </c>
      <c r="F12359" s="61">
        <v>152.16</v>
      </c>
      <c r="G12359" s="61">
        <v>152.16</v>
      </c>
    </row>
    <row r="12360" spans="1:7">
      <c r="A12360" s="1" t="str">
        <f t="shared" si="194"/>
        <v>SINAPI-I 10853</v>
      </c>
      <c r="B12360" s="3" t="s">
        <v>14774</v>
      </c>
      <c r="C12360" s="3">
        <v>10853</v>
      </c>
      <c r="D12360" s="2" t="s">
        <v>12428</v>
      </c>
      <c r="E12360" s="3" t="s">
        <v>9848</v>
      </c>
      <c r="F12360" s="61">
        <v>103.81</v>
      </c>
      <c r="G12360" s="61">
        <v>103.81</v>
      </c>
    </row>
    <row r="12361" spans="1:7">
      <c r="A12361" s="1" t="str">
        <f t="shared" ref="A12361:A12424" si="195">CONCATENATE($B12361," ",$C12361)</f>
        <v>SINAPI-I 5093</v>
      </c>
      <c r="B12361" s="3" t="s">
        <v>14774</v>
      </c>
      <c r="C12361" s="3">
        <v>5093</v>
      </c>
      <c r="D12361" s="2" t="s">
        <v>12429</v>
      </c>
      <c r="E12361" s="3" t="s">
        <v>14762</v>
      </c>
      <c r="F12361" s="61">
        <v>17.36</v>
      </c>
      <c r="G12361" s="61">
        <v>17.36</v>
      </c>
    </row>
    <row r="12362" spans="1:7">
      <c r="A12362" s="1" t="str">
        <f t="shared" si="195"/>
        <v>SINAPI-I 45254</v>
      </c>
      <c r="B12362" s="3" t="s">
        <v>14774</v>
      </c>
      <c r="C12362" s="3">
        <v>45254</v>
      </c>
      <c r="D12362" s="2" t="s">
        <v>12430</v>
      </c>
      <c r="E12362" s="3" t="s">
        <v>9848</v>
      </c>
      <c r="F12362" s="61">
        <v>32.119999999999997</v>
      </c>
      <c r="G12362" s="61">
        <v>32.119999999999997</v>
      </c>
    </row>
    <row r="12363" spans="1:7">
      <c r="A12363" s="1" t="str">
        <f t="shared" si="195"/>
        <v>SINAPI-I 45253</v>
      </c>
      <c r="B12363" s="3" t="s">
        <v>14774</v>
      </c>
      <c r="C12363" s="3">
        <v>45253</v>
      </c>
      <c r="D12363" s="2" t="s">
        <v>12431</v>
      </c>
      <c r="E12363" s="3" t="s">
        <v>9848</v>
      </c>
      <c r="F12363" s="61">
        <v>41.63</v>
      </c>
      <c r="G12363" s="61">
        <v>41.63</v>
      </c>
    </row>
    <row r="12364" spans="1:7">
      <c r="A12364" s="1" t="str">
        <f t="shared" si="195"/>
        <v>SINAPI-I 44331</v>
      </c>
      <c r="B12364" s="3" t="s">
        <v>14774</v>
      </c>
      <c r="C12364" s="3">
        <v>44331</v>
      </c>
      <c r="D12364" s="2" t="s">
        <v>12432</v>
      </c>
      <c r="E12364" s="3" t="s">
        <v>9864</v>
      </c>
      <c r="F12364" s="61">
        <v>55.67</v>
      </c>
      <c r="G12364" s="61">
        <v>55.67</v>
      </c>
    </row>
    <row r="12365" spans="1:7" ht="22.5">
      <c r="A12365" s="1" t="str">
        <f t="shared" si="195"/>
        <v>SINAPI-I 37768</v>
      </c>
      <c r="B12365" s="3" t="s">
        <v>14774</v>
      </c>
      <c r="C12365" s="3">
        <v>37768</v>
      </c>
      <c r="D12365" s="2" t="s">
        <v>12433</v>
      </c>
      <c r="E12365" s="3" t="s">
        <v>9848</v>
      </c>
      <c r="F12365" s="61">
        <v>295000</v>
      </c>
      <c r="G12365" s="61">
        <v>295000</v>
      </c>
    </row>
    <row r="12366" spans="1:7" ht="22.5">
      <c r="A12366" s="1" t="str">
        <f t="shared" si="195"/>
        <v>SINAPI-I 37773</v>
      </c>
      <c r="B12366" s="3" t="s">
        <v>14774</v>
      </c>
      <c r="C12366" s="3">
        <v>37773</v>
      </c>
      <c r="D12366" s="2" t="s">
        <v>12434</v>
      </c>
      <c r="E12366" s="3" t="s">
        <v>9848</v>
      </c>
      <c r="F12366" s="61">
        <v>250504.73</v>
      </c>
      <c r="G12366" s="61">
        <v>250504.73</v>
      </c>
    </row>
    <row r="12367" spans="1:7">
      <c r="A12367" s="1" t="str">
        <f t="shared" si="195"/>
        <v>SINAPI-I 37769</v>
      </c>
      <c r="B12367" s="3" t="s">
        <v>14774</v>
      </c>
      <c r="C12367" s="3">
        <v>37769</v>
      </c>
      <c r="D12367" s="2" t="s">
        <v>12435</v>
      </c>
      <c r="E12367" s="3" t="s">
        <v>9848</v>
      </c>
      <c r="F12367" s="61">
        <v>419376.48</v>
      </c>
      <c r="G12367" s="61">
        <v>419376.48</v>
      </c>
    </row>
    <row r="12368" spans="1:7" ht="22.5">
      <c r="A12368" s="1" t="str">
        <f t="shared" si="195"/>
        <v>SINAPI-I 37770</v>
      </c>
      <c r="B12368" s="3" t="s">
        <v>14774</v>
      </c>
      <c r="C12368" s="3">
        <v>37770</v>
      </c>
      <c r="D12368" s="2" t="s">
        <v>12436</v>
      </c>
      <c r="E12368" s="3" t="s">
        <v>9848</v>
      </c>
      <c r="F12368" s="61">
        <v>711748.8</v>
      </c>
      <c r="G12368" s="61">
        <v>711748.8</v>
      </c>
    </row>
    <row r="12369" spans="1:7">
      <c r="A12369" s="1" t="str">
        <f t="shared" si="195"/>
        <v>SINAPI-I 38382</v>
      </c>
      <c r="B12369" s="3" t="s">
        <v>14774</v>
      </c>
      <c r="C12369" s="3">
        <v>38382</v>
      </c>
      <c r="D12369" s="2" t="s">
        <v>12437</v>
      </c>
      <c r="E12369" s="3" t="s">
        <v>9848</v>
      </c>
      <c r="F12369" s="61">
        <v>15.33</v>
      </c>
      <c r="G12369" s="61">
        <v>15.33</v>
      </c>
    </row>
    <row r="12370" spans="1:7">
      <c r="A12370" s="1" t="str">
        <f t="shared" si="195"/>
        <v>SINAPI-I 38383</v>
      </c>
      <c r="B12370" s="3" t="s">
        <v>14774</v>
      </c>
      <c r="C12370" s="3">
        <v>38383</v>
      </c>
      <c r="D12370" s="2" t="s">
        <v>12438</v>
      </c>
      <c r="E12370" s="3" t="s">
        <v>9848</v>
      </c>
      <c r="F12370" s="61">
        <v>2.44</v>
      </c>
      <c r="G12370" s="61">
        <v>2.44</v>
      </c>
    </row>
    <row r="12371" spans="1:7">
      <c r="A12371" s="1" t="str">
        <f t="shared" si="195"/>
        <v>SINAPI-I 3768</v>
      </c>
      <c r="B12371" s="3" t="s">
        <v>14774</v>
      </c>
      <c r="C12371" s="3">
        <v>3768</v>
      </c>
      <c r="D12371" s="2" t="s">
        <v>12439</v>
      </c>
      <c r="E12371" s="3" t="s">
        <v>9848</v>
      </c>
      <c r="F12371" s="61">
        <v>4.04</v>
      </c>
      <c r="G12371" s="61">
        <v>4.04</v>
      </c>
    </row>
    <row r="12372" spans="1:7">
      <c r="A12372" s="1" t="str">
        <f t="shared" si="195"/>
        <v>SINAPI-I 3767</v>
      </c>
      <c r="B12372" s="3" t="s">
        <v>14774</v>
      </c>
      <c r="C12372" s="3">
        <v>3767</v>
      </c>
      <c r="D12372" s="2" t="s">
        <v>12440</v>
      </c>
      <c r="E12372" s="3" t="s">
        <v>9848</v>
      </c>
      <c r="F12372" s="61">
        <v>1.35</v>
      </c>
      <c r="G12372" s="61">
        <v>1.35</v>
      </c>
    </row>
    <row r="12373" spans="1:7">
      <c r="A12373" s="1" t="str">
        <f t="shared" si="195"/>
        <v>SINAPI-I 13192</v>
      </c>
      <c r="B12373" s="3" t="s">
        <v>14774</v>
      </c>
      <c r="C12373" s="3">
        <v>13192</v>
      </c>
      <c r="D12373" s="2" t="s">
        <v>12441</v>
      </c>
      <c r="E12373" s="3" t="s">
        <v>9848</v>
      </c>
      <c r="F12373" s="61">
        <v>2415.1999999999998</v>
      </c>
      <c r="G12373" s="61">
        <v>2415.1999999999998</v>
      </c>
    </row>
    <row r="12374" spans="1:7">
      <c r="A12374" s="1" t="str">
        <f t="shared" si="195"/>
        <v>SINAPI-I 38413</v>
      </c>
      <c r="B12374" s="3" t="s">
        <v>14774</v>
      </c>
      <c r="C12374" s="3">
        <v>38413</v>
      </c>
      <c r="D12374" s="2" t="s">
        <v>12442</v>
      </c>
      <c r="E12374" s="3" t="s">
        <v>9848</v>
      </c>
      <c r="F12374" s="61">
        <v>924.17</v>
      </c>
      <c r="G12374" s="61">
        <v>924.17</v>
      </c>
    </row>
    <row r="12375" spans="1:7" ht="22.5">
      <c r="A12375" s="1" t="str">
        <f t="shared" si="195"/>
        <v>SINAPI-I 42440</v>
      </c>
      <c r="B12375" s="3" t="s">
        <v>14774</v>
      </c>
      <c r="C12375" s="3">
        <v>42440</v>
      </c>
      <c r="D12375" s="2" t="s">
        <v>12443</v>
      </c>
      <c r="E12375" s="3" t="s">
        <v>9848</v>
      </c>
      <c r="F12375" s="61">
        <v>1235.9100000000001</v>
      </c>
      <c r="G12375" s="61">
        <v>1235.9100000000001</v>
      </c>
    </row>
    <row r="12376" spans="1:7" ht="33.75">
      <c r="A12376" s="1" t="str">
        <f t="shared" si="195"/>
        <v>SINAPI-I 20193</v>
      </c>
      <c r="B12376" s="3" t="s">
        <v>14774</v>
      </c>
      <c r="C12376" s="3">
        <v>20193</v>
      </c>
      <c r="D12376" s="2" t="s">
        <v>12444</v>
      </c>
      <c r="E12376" s="3" t="s">
        <v>14769</v>
      </c>
      <c r="F12376" s="61">
        <v>22.5</v>
      </c>
      <c r="G12376" s="61">
        <v>22.5</v>
      </c>
    </row>
    <row r="12377" spans="1:7" ht="33.75">
      <c r="A12377" s="1" t="str">
        <f t="shared" si="195"/>
        <v>SINAPI-I 10527</v>
      </c>
      <c r="B12377" s="3" t="s">
        <v>14774</v>
      </c>
      <c r="C12377" s="3">
        <v>10527</v>
      </c>
      <c r="D12377" s="2" t="s">
        <v>12445</v>
      </c>
      <c r="E12377" s="3" t="s">
        <v>14770</v>
      </c>
      <c r="F12377" s="61">
        <v>30</v>
      </c>
      <c r="G12377" s="61">
        <v>30</v>
      </c>
    </row>
    <row r="12378" spans="1:7" ht="22.5">
      <c r="A12378" s="1" t="str">
        <f t="shared" si="195"/>
        <v>SINAPI-I 41805</v>
      </c>
      <c r="B12378" s="3" t="s">
        <v>14774</v>
      </c>
      <c r="C12378" s="3">
        <v>41805</v>
      </c>
      <c r="D12378" s="2" t="s">
        <v>12446</v>
      </c>
      <c r="E12378" s="3" t="s">
        <v>9855</v>
      </c>
      <c r="F12378" s="61">
        <v>862.5</v>
      </c>
      <c r="G12378" s="61">
        <v>862.5</v>
      </c>
    </row>
    <row r="12379" spans="1:7" ht="22.5">
      <c r="A12379" s="1" t="str">
        <f t="shared" si="195"/>
        <v>SINAPI-I 40271</v>
      </c>
      <c r="B12379" s="3" t="s">
        <v>14774</v>
      </c>
      <c r="C12379" s="3">
        <v>40271</v>
      </c>
      <c r="D12379" s="2" t="s">
        <v>12447</v>
      </c>
      <c r="E12379" s="3" t="s">
        <v>14771</v>
      </c>
      <c r="F12379" s="61">
        <v>22.96</v>
      </c>
      <c r="G12379" s="61">
        <v>22.96</v>
      </c>
    </row>
    <row r="12380" spans="1:7" ht="22.5">
      <c r="A12380" s="1" t="str">
        <f t="shared" si="195"/>
        <v>SINAPI-I 40287</v>
      </c>
      <c r="B12380" s="3" t="s">
        <v>14774</v>
      </c>
      <c r="C12380" s="3">
        <v>40287</v>
      </c>
      <c r="D12380" s="2" t="s">
        <v>12448</v>
      </c>
      <c r="E12380" s="3" t="s">
        <v>9855</v>
      </c>
      <c r="F12380" s="61">
        <v>8.84</v>
      </c>
      <c r="G12380" s="61">
        <v>8.84</v>
      </c>
    </row>
    <row r="12381" spans="1:7" ht="33.75">
      <c r="A12381" s="1" t="str">
        <f t="shared" si="195"/>
        <v>SINAPI-I 4084</v>
      </c>
      <c r="B12381" s="3" t="s">
        <v>14774</v>
      </c>
      <c r="C12381" s="3">
        <v>4084</v>
      </c>
      <c r="D12381" s="2" t="s">
        <v>12449</v>
      </c>
      <c r="E12381" s="3" t="s">
        <v>9854</v>
      </c>
      <c r="F12381" s="61">
        <v>2.64</v>
      </c>
      <c r="G12381" s="61">
        <v>2.64</v>
      </c>
    </row>
    <row r="12382" spans="1:7" ht="33.75">
      <c r="A12382" s="1" t="str">
        <f t="shared" si="195"/>
        <v>SINAPI-I 743</v>
      </c>
      <c r="B12382" s="3" t="s">
        <v>14774</v>
      </c>
      <c r="C12382" s="3">
        <v>743</v>
      </c>
      <c r="D12382" s="2" t="s">
        <v>12450</v>
      </c>
      <c r="E12382" s="3" t="s">
        <v>9854</v>
      </c>
      <c r="F12382" s="61">
        <v>2.64</v>
      </c>
      <c r="G12382" s="61">
        <v>2.64</v>
      </c>
    </row>
    <row r="12383" spans="1:7" ht="33.75">
      <c r="A12383" s="1" t="str">
        <f t="shared" si="195"/>
        <v>SINAPI-I 40293</v>
      </c>
      <c r="B12383" s="3" t="s">
        <v>14774</v>
      </c>
      <c r="C12383" s="3">
        <v>40293</v>
      </c>
      <c r="D12383" s="2" t="s">
        <v>12451</v>
      </c>
      <c r="E12383" s="3" t="s">
        <v>9854</v>
      </c>
      <c r="F12383" s="61">
        <v>3.16</v>
      </c>
      <c r="G12383" s="61">
        <v>3.16</v>
      </c>
    </row>
    <row r="12384" spans="1:7" ht="33.75">
      <c r="A12384" s="1" t="str">
        <f t="shared" si="195"/>
        <v>SINAPI-I 40294</v>
      </c>
      <c r="B12384" s="3" t="s">
        <v>14774</v>
      </c>
      <c r="C12384" s="3">
        <v>40294</v>
      </c>
      <c r="D12384" s="2" t="s">
        <v>12452</v>
      </c>
      <c r="E12384" s="3" t="s">
        <v>9854</v>
      </c>
      <c r="F12384" s="61">
        <v>2.64</v>
      </c>
      <c r="G12384" s="61">
        <v>2.64</v>
      </c>
    </row>
    <row r="12385" spans="1:7" ht="33.75">
      <c r="A12385" s="1" t="str">
        <f t="shared" si="195"/>
        <v>SINAPI-I 4085</v>
      </c>
      <c r="B12385" s="3" t="s">
        <v>14774</v>
      </c>
      <c r="C12385" s="3">
        <v>4085</v>
      </c>
      <c r="D12385" s="2" t="s">
        <v>12453</v>
      </c>
      <c r="E12385" s="3" t="s">
        <v>9854</v>
      </c>
      <c r="F12385" s="61">
        <v>3.69</v>
      </c>
      <c r="G12385" s="61">
        <v>3.69</v>
      </c>
    </row>
    <row r="12386" spans="1:7" ht="22.5">
      <c r="A12386" s="1" t="str">
        <f t="shared" si="195"/>
        <v>SINAPI-I 10779</v>
      </c>
      <c r="B12386" s="3" t="s">
        <v>14774</v>
      </c>
      <c r="C12386" s="3">
        <v>10779</v>
      </c>
      <c r="D12386" s="2" t="s">
        <v>12454</v>
      </c>
      <c r="E12386" s="3" t="s">
        <v>9855</v>
      </c>
      <c r="F12386" s="61">
        <v>1059.3699999999999</v>
      </c>
      <c r="G12386" s="61">
        <v>1059.3699999999999</v>
      </c>
    </row>
    <row r="12387" spans="1:7" ht="22.5">
      <c r="A12387" s="1" t="str">
        <f t="shared" si="195"/>
        <v>SINAPI-I 10777</v>
      </c>
      <c r="B12387" s="3" t="s">
        <v>14774</v>
      </c>
      <c r="C12387" s="3">
        <v>10777</v>
      </c>
      <c r="D12387" s="2" t="s">
        <v>12455</v>
      </c>
      <c r="E12387" s="3" t="s">
        <v>9855</v>
      </c>
      <c r="F12387" s="61">
        <v>962.26</v>
      </c>
      <c r="G12387" s="61">
        <v>962.26</v>
      </c>
    </row>
    <row r="12388" spans="1:7" ht="22.5">
      <c r="A12388" s="1" t="str">
        <f t="shared" si="195"/>
        <v>SINAPI-I 10775</v>
      </c>
      <c r="B12388" s="3" t="s">
        <v>14774</v>
      </c>
      <c r="C12388" s="3">
        <v>10775</v>
      </c>
      <c r="D12388" s="2" t="s">
        <v>12456</v>
      </c>
      <c r="E12388" s="3" t="s">
        <v>9855</v>
      </c>
      <c r="F12388" s="61">
        <v>847.5</v>
      </c>
      <c r="G12388" s="61">
        <v>847.5</v>
      </c>
    </row>
    <row r="12389" spans="1:7" ht="22.5">
      <c r="A12389" s="1" t="str">
        <f t="shared" si="195"/>
        <v>SINAPI-I 10776</v>
      </c>
      <c r="B12389" s="3" t="s">
        <v>14774</v>
      </c>
      <c r="C12389" s="3">
        <v>10776</v>
      </c>
      <c r="D12389" s="2" t="s">
        <v>12457</v>
      </c>
      <c r="E12389" s="3" t="s">
        <v>9855</v>
      </c>
      <c r="F12389" s="61">
        <v>662.1</v>
      </c>
      <c r="G12389" s="61">
        <v>662.1</v>
      </c>
    </row>
    <row r="12390" spans="1:7" ht="22.5">
      <c r="A12390" s="1" t="str">
        <f t="shared" si="195"/>
        <v>SINAPI-I 10778</v>
      </c>
      <c r="B12390" s="3" t="s">
        <v>14774</v>
      </c>
      <c r="C12390" s="3">
        <v>10778</v>
      </c>
      <c r="D12390" s="2" t="s">
        <v>12458</v>
      </c>
      <c r="E12390" s="3" t="s">
        <v>9855</v>
      </c>
      <c r="F12390" s="61">
        <v>1059.3699999999999</v>
      </c>
      <c r="G12390" s="61">
        <v>1059.3699999999999</v>
      </c>
    </row>
    <row r="12391" spans="1:7" ht="22.5">
      <c r="A12391" s="1" t="str">
        <f t="shared" si="195"/>
        <v>SINAPI-I 40339</v>
      </c>
      <c r="B12391" s="3" t="s">
        <v>14774</v>
      </c>
      <c r="C12391" s="3">
        <v>40339</v>
      </c>
      <c r="D12391" s="2" t="s">
        <v>12459</v>
      </c>
      <c r="E12391" s="3" t="s">
        <v>14771</v>
      </c>
      <c r="F12391" s="61">
        <v>8.0500000000000007</v>
      </c>
      <c r="G12391" s="61">
        <v>8.0500000000000007</v>
      </c>
    </row>
    <row r="12392" spans="1:7" ht="22.5">
      <c r="A12392" s="1" t="str">
        <f t="shared" si="195"/>
        <v>SINAPI-I 10749</v>
      </c>
      <c r="B12392" s="3" t="s">
        <v>14774</v>
      </c>
      <c r="C12392" s="3">
        <v>10749</v>
      </c>
      <c r="D12392" s="2" t="s">
        <v>12460</v>
      </c>
      <c r="E12392" s="3" t="s">
        <v>14771</v>
      </c>
      <c r="F12392" s="61">
        <v>26.62</v>
      </c>
      <c r="G12392" s="61">
        <v>26.62</v>
      </c>
    </row>
    <row r="12393" spans="1:7">
      <c r="A12393" s="1" t="str">
        <f t="shared" si="195"/>
        <v>SINAPI-I 40290</v>
      </c>
      <c r="B12393" s="3" t="s">
        <v>14774</v>
      </c>
      <c r="C12393" s="3">
        <v>40290</v>
      </c>
      <c r="D12393" s="2" t="s">
        <v>12461</v>
      </c>
      <c r="E12393" s="3" t="s">
        <v>14771</v>
      </c>
      <c r="F12393" s="61">
        <v>14.4</v>
      </c>
      <c r="G12393" s="61">
        <v>14.4</v>
      </c>
    </row>
    <row r="12394" spans="1:7">
      <c r="A12394" s="1" t="str">
        <f t="shared" si="195"/>
        <v>SINAPI-I 3346</v>
      </c>
      <c r="B12394" s="3" t="s">
        <v>14774</v>
      </c>
      <c r="C12394" s="3">
        <v>3346</v>
      </c>
      <c r="D12394" s="2" t="s">
        <v>12462</v>
      </c>
      <c r="E12394" s="3" t="s">
        <v>9854</v>
      </c>
      <c r="F12394" s="61">
        <v>24.72</v>
      </c>
      <c r="G12394" s="61">
        <v>24.72</v>
      </c>
    </row>
    <row r="12395" spans="1:7">
      <c r="A12395" s="1" t="str">
        <f t="shared" si="195"/>
        <v>SINAPI-I 3348</v>
      </c>
      <c r="B12395" s="3" t="s">
        <v>14774</v>
      </c>
      <c r="C12395" s="3">
        <v>3348</v>
      </c>
      <c r="D12395" s="2" t="s">
        <v>12463</v>
      </c>
      <c r="E12395" s="3" t="s">
        <v>9854</v>
      </c>
      <c r="F12395" s="61">
        <v>29.57</v>
      </c>
      <c r="G12395" s="61">
        <v>29.57</v>
      </c>
    </row>
    <row r="12396" spans="1:7">
      <c r="A12396" s="1" t="str">
        <f t="shared" si="195"/>
        <v>SINAPI-I 39833</v>
      </c>
      <c r="B12396" s="3" t="s">
        <v>14774</v>
      </c>
      <c r="C12396" s="3">
        <v>39833</v>
      </c>
      <c r="D12396" s="2" t="s">
        <v>12464</v>
      </c>
      <c r="E12396" s="3" t="s">
        <v>9854</v>
      </c>
      <c r="F12396" s="61">
        <v>40.5</v>
      </c>
      <c r="G12396" s="61">
        <v>40.5</v>
      </c>
    </row>
    <row r="12397" spans="1:7">
      <c r="A12397" s="1" t="str">
        <f t="shared" si="195"/>
        <v>SINAPI-I 7252</v>
      </c>
      <c r="B12397" s="3" t="s">
        <v>14774</v>
      </c>
      <c r="C12397" s="3">
        <v>7252</v>
      </c>
      <c r="D12397" s="2" t="s">
        <v>12465</v>
      </c>
      <c r="E12397" s="3" t="s">
        <v>9854</v>
      </c>
      <c r="F12397" s="61">
        <v>2.25</v>
      </c>
      <c r="G12397" s="61">
        <v>2.25</v>
      </c>
    </row>
    <row r="12398" spans="1:7">
      <c r="A12398" s="1" t="str">
        <f t="shared" si="195"/>
        <v>SINAPI-I 7247</v>
      </c>
      <c r="B12398" s="3" t="s">
        <v>14774</v>
      </c>
      <c r="C12398" s="3">
        <v>7247</v>
      </c>
      <c r="D12398" s="2" t="s">
        <v>12466</v>
      </c>
      <c r="E12398" s="3" t="s">
        <v>9854</v>
      </c>
      <c r="F12398" s="61">
        <v>2.25</v>
      </c>
      <c r="G12398" s="61">
        <v>2.25</v>
      </c>
    </row>
    <row r="12399" spans="1:7" ht="22.5">
      <c r="A12399" s="1" t="str">
        <f t="shared" si="195"/>
        <v>SINAPI-I 40291</v>
      </c>
      <c r="B12399" s="3" t="s">
        <v>14774</v>
      </c>
      <c r="C12399" s="3">
        <v>40291</v>
      </c>
      <c r="D12399" s="2" t="s">
        <v>12467</v>
      </c>
      <c r="E12399" s="3" t="s">
        <v>14771</v>
      </c>
      <c r="F12399" s="61">
        <v>750</v>
      </c>
      <c r="G12399" s="61">
        <v>750</v>
      </c>
    </row>
    <row r="12400" spans="1:7" ht="22.5">
      <c r="A12400" s="1" t="str">
        <f t="shared" si="195"/>
        <v>SINAPI-I 40275</v>
      </c>
      <c r="B12400" s="3" t="s">
        <v>14774</v>
      </c>
      <c r="C12400" s="3">
        <v>40275</v>
      </c>
      <c r="D12400" s="2" t="s">
        <v>12468</v>
      </c>
      <c r="E12400" s="3" t="s">
        <v>14771</v>
      </c>
      <c r="F12400" s="61">
        <v>24</v>
      </c>
      <c r="G12400" s="61">
        <v>24</v>
      </c>
    </row>
    <row r="12401" spans="1:7">
      <c r="A12401" s="1" t="str">
        <f t="shared" si="195"/>
        <v>SINAPI-I 42408</v>
      </c>
      <c r="B12401" s="3" t="s">
        <v>14774</v>
      </c>
      <c r="C12401" s="3">
        <v>42408</v>
      </c>
      <c r="D12401" s="2" t="s">
        <v>12469</v>
      </c>
      <c r="E12401" s="3" t="s">
        <v>9847</v>
      </c>
      <c r="F12401" s="61">
        <v>2.33</v>
      </c>
      <c r="G12401" s="61">
        <v>2.33</v>
      </c>
    </row>
    <row r="12402" spans="1:7">
      <c r="A12402" s="1" t="str">
        <f t="shared" si="195"/>
        <v>SINAPI-I 3777</v>
      </c>
      <c r="B12402" s="3" t="s">
        <v>14774</v>
      </c>
      <c r="C12402" s="3">
        <v>3777</v>
      </c>
      <c r="D12402" s="2" t="s">
        <v>12470</v>
      </c>
      <c r="E12402" s="3" t="s">
        <v>9847</v>
      </c>
      <c r="F12402" s="61">
        <v>2.0499999999999998</v>
      </c>
      <c r="G12402" s="61">
        <v>2.0499999999999998</v>
      </c>
    </row>
    <row r="12403" spans="1:7" ht="22.5">
      <c r="A12403" s="1" t="str">
        <f t="shared" si="195"/>
        <v>SINAPI-I 44699</v>
      </c>
      <c r="B12403" s="3" t="s">
        <v>14774</v>
      </c>
      <c r="C12403" s="3">
        <v>44699</v>
      </c>
      <c r="D12403" s="2" t="s">
        <v>12471</v>
      </c>
      <c r="E12403" s="3" t="s">
        <v>9851</v>
      </c>
      <c r="F12403" s="61">
        <v>47.99</v>
      </c>
      <c r="G12403" s="61">
        <v>47.99</v>
      </c>
    </row>
    <row r="12404" spans="1:7">
      <c r="A12404" s="1" t="str">
        <f t="shared" si="195"/>
        <v>SINAPI-I 3798</v>
      </c>
      <c r="B12404" s="3" t="s">
        <v>14774</v>
      </c>
      <c r="C12404" s="3">
        <v>3798</v>
      </c>
      <c r="D12404" s="2" t="s">
        <v>12472</v>
      </c>
      <c r="E12404" s="3" t="s">
        <v>9848</v>
      </c>
      <c r="F12404" s="61">
        <v>83.57</v>
      </c>
      <c r="G12404" s="61">
        <v>83.57</v>
      </c>
    </row>
    <row r="12405" spans="1:7" ht="22.5">
      <c r="A12405" s="1" t="str">
        <f t="shared" si="195"/>
        <v>SINAPI-I 38769</v>
      </c>
      <c r="B12405" s="3" t="s">
        <v>14774</v>
      </c>
      <c r="C12405" s="3">
        <v>38769</v>
      </c>
      <c r="D12405" s="2" t="s">
        <v>12473</v>
      </c>
      <c r="E12405" s="3" t="s">
        <v>9848</v>
      </c>
      <c r="F12405" s="61">
        <v>65.27</v>
      </c>
      <c r="G12405" s="61">
        <v>65.27</v>
      </c>
    </row>
    <row r="12406" spans="1:7">
      <c r="A12406" s="1" t="str">
        <f t="shared" si="195"/>
        <v>SINAPI-I 38774</v>
      </c>
      <c r="B12406" s="3" t="s">
        <v>14774</v>
      </c>
      <c r="C12406" s="3">
        <v>38774</v>
      </c>
      <c r="D12406" s="2" t="s">
        <v>12474</v>
      </c>
      <c r="E12406" s="3" t="s">
        <v>9848</v>
      </c>
      <c r="F12406" s="61">
        <v>11.55</v>
      </c>
      <c r="G12406" s="61">
        <v>11.55</v>
      </c>
    </row>
    <row r="12407" spans="1:7">
      <c r="A12407" s="1" t="str">
        <f t="shared" si="195"/>
        <v>SINAPI-I 42247</v>
      </c>
      <c r="B12407" s="3" t="s">
        <v>14774</v>
      </c>
      <c r="C12407" s="3">
        <v>42247</v>
      </c>
      <c r="D12407" s="2" t="s">
        <v>12475</v>
      </c>
      <c r="E12407" s="3" t="s">
        <v>9848</v>
      </c>
      <c r="F12407" s="61">
        <v>394.44</v>
      </c>
      <c r="G12407" s="61">
        <v>394.44</v>
      </c>
    </row>
    <row r="12408" spans="1:7">
      <c r="A12408" s="1" t="str">
        <f t="shared" si="195"/>
        <v>SINAPI-I 42248</v>
      </c>
      <c r="B12408" s="3" t="s">
        <v>14774</v>
      </c>
      <c r="C12408" s="3">
        <v>42248</v>
      </c>
      <c r="D12408" s="2" t="s">
        <v>12476</v>
      </c>
      <c r="E12408" s="3" t="s">
        <v>9848</v>
      </c>
      <c r="F12408" s="61">
        <v>458.17</v>
      </c>
      <c r="G12408" s="61">
        <v>458.17</v>
      </c>
    </row>
    <row r="12409" spans="1:7">
      <c r="A12409" s="1" t="str">
        <f t="shared" si="195"/>
        <v>SINAPI-I 42249</v>
      </c>
      <c r="B12409" s="3" t="s">
        <v>14774</v>
      </c>
      <c r="C12409" s="3">
        <v>42249</v>
      </c>
      <c r="D12409" s="2" t="s">
        <v>12477</v>
      </c>
      <c r="E12409" s="3" t="s">
        <v>9848</v>
      </c>
      <c r="F12409" s="61">
        <v>759.03</v>
      </c>
      <c r="G12409" s="61">
        <v>759.03</v>
      </c>
    </row>
    <row r="12410" spans="1:7">
      <c r="A12410" s="1" t="str">
        <f t="shared" si="195"/>
        <v>SINAPI-I 42244</v>
      </c>
      <c r="B12410" s="3" t="s">
        <v>14774</v>
      </c>
      <c r="C12410" s="3">
        <v>42244</v>
      </c>
      <c r="D12410" s="2" t="s">
        <v>12478</v>
      </c>
      <c r="E12410" s="3" t="s">
        <v>9848</v>
      </c>
      <c r="F12410" s="61">
        <v>118.54</v>
      </c>
      <c r="G12410" s="61">
        <v>118.54</v>
      </c>
    </row>
    <row r="12411" spans="1:7">
      <c r="A12411" s="1" t="str">
        <f t="shared" si="195"/>
        <v>SINAPI-I 42245</v>
      </c>
      <c r="B12411" s="3" t="s">
        <v>14774</v>
      </c>
      <c r="C12411" s="3">
        <v>42245</v>
      </c>
      <c r="D12411" s="2" t="s">
        <v>12479</v>
      </c>
      <c r="E12411" s="3" t="s">
        <v>9848</v>
      </c>
      <c r="F12411" s="61">
        <v>218.74</v>
      </c>
      <c r="G12411" s="61">
        <v>218.74</v>
      </c>
    </row>
    <row r="12412" spans="1:7">
      <c r="A12412" s="1" t="str">
        <f t="shared" si="195"/>
        <v>SINAPI-I 42246</v>
      </c>
      <c r="B12412" s="3" t="s">
        <v>14774</v>
      </c>
      <c r="C12412" s="3">
        <v>42246</v>
      </c>
      <c r="D12412" s="2" t="s">
        <v>12480</v>
      </c>
      <c r="E12412" s="3" t="s">
        <v>9848</v>
      </c>
      <c r="F12412" s="61">
        <v>242.13</v>
      </c>
      <c r="G12412" s="61">
        <v>242.13</v>
      </c>
    </row>
    <row r="12413" spans="1:7">
      <c r="A12413" s="1" t="str">
        <f t="shared" si="195"/>
        <v>SINAPI-I 42243</v>
      </c>
      <c r="B12413" s="3" t="s">
        <v>14774</v>
      </c>
      <c r="C12413" s="3">
        <v>42243</v>
      </c>
      <c r="D12413" s="2" t="s">
        <v>12481</v>
      </c>
      <c r="E12413" s="3" t="s">
        <v>9848</v>
      </c>
      <c r="F12413" s="61">
        <v>291.97000000000003</v>
      </c>
      <c r="G12413" s="61">
        <v>291.97000000000003</v>
      </c>
    </row>
    <row r="12414" spans="1:7" ht="22.5">
      <c r="A12414" s="1" t="str">
        <f t="shared" si="195"/>
        <v>SINAPI-I 38889</v>
      </c>
      <c r="B12414" s="3" t="s">
        <v>14774</v>
      </c>
      <c r="C12414" s="3">
        <v>38889</v>
      </c>
      <c r="D12414" s="2" t="s">
        <v>12482</v>
      </c>
      <c r="E12414" s="3" t="s">
        <v>9848</v>
      </c>
      <c r="F12414" s="61">
        <v>50.02</v>
      </c>
      <c r="G12414" s="61">
        <v>50.02</v>
      </c>
    </row>
    <row r="12415" spans="1:7" ht="22.5">
      <c r="A12415" s="1" t="str">
        <f t="shared" si="195"/>
        <v>SINAPI-I 38784</v>
      </c>
      <c r="B12415" s="3" t="s">
        <v>14774</v>
      </c>
      <c r="C12415" s="3">
        <v>38784</v>
      </c>
      <c r="D12415" s="2" t="s">
        <v>12483</v>
      </c>
      <c r="E12415" s="3" t="s">
        <v>9848</v>
      </c>
      <c r="F12415" s="61">
        <v>66.92</v>
      </c>
      <c r="G12415" s="61">
        <v>66.92</v>
      </c>
    </row>
    <row r="12416" spans="1:7" ht="22.5">
      <c r="A12416" s="1" t="str">
        <f t="shared" si="195"/>
        <v>SINAPI-I 3780</v>
      </c>
      <c r="B12416" s="3" t="s">
        <v>14774</v>
      </c>
      <c r="C12416" s="3">
        <v>3780</v>
      </c>
      <c r="D12416" s="2" t="s">
        <v>12484</v>
      </c>
      <c r="E12416" s="3" t="s">
        <v>9848</v>
      </c>
      <c r="F12416" s="61">
        <v>102.9</v>
      </c>
      <c r="G12416" s="61">
        <v>102.9</v>
      </c>
    </row>
    <row r="12417" spans="1:7" ht="22.5">
      <c r="A12417" s="1" t="str">
        <f t="shared" si="195"/>
        <v>SINAPI-I 38773</v>
      </c>
      <c r="B12417" s="3" t="s">
        <v>14774</v>
      </c>
      <c r="C12417" s="3">
        <v>38773</v>
      </c>
      <c r="D12417" s="2" t="s">
        <v>12485</v>
      </c>
      <c r="E12417" s="3" t="s">
        <v>9848</v>
      </c>
      <c r="F12417" s="61">
        <v>6.56</v>
      </c>
      <c r="G12417" s="61">
        <v>6.56</v>
      </c>
    </row>
    <row r="12418" spans="1:7">
      <c r="A12418" s="1" t="str">
        <f t="shared" si="195"/>
        <v>SINAPI-I 12271</v>
      </c>
      <c r="B12418" s="3" t="s">
        <v>14774</v>
      </c>
      <c r="C12418" s="3">
        <v>12271</v>
      </c>
      <c r="D12418" s="2" t="s">
        <v>12486</v>
      </c>
      <c r="E12418" s="3" t="s">
        <v>9848</v>
      </c>
      <c r="F12418" s="61">
        <v>365.99</v>
      </c>
      <c r="G12418" s="61">
        <v>365.99</v>
      </c>
    </row>
    <row r="12419" spans="1:7">
      <c r="A12419" s="1" t="str">
        <f t="shared" si="195"/>
        <v>SINAPI-I 39385</v>
      </c>
      <c r="B12419" s="3" t="s">
        <v>14774</v>
      </c>
      <c r="C12419" s="3">
        <v>39385</v>
      </c>
      <c r="D12419" s="2" t="s">
        <v>12487</v>
      </c>
      <c r="E12419" s="3" t="s">
        <v>9848</v>
      </c>
      <c r="F12419" s="61">
        <v>10.57</v>
      </c>
      <c r="G12419" s="61">
        <v>10.57</v>
      </c>
    </row>
    <row r="12420" spans="1:7">
      <c r="A12420" s="1" t="str">
        <f t="shared" si="195"/>
        <v>SINAPI-I 39389</v>
      </c>
      <c r="B12420" s="3" t="s">
        <v>14774</v>
      </c>
      <c r="C12420" s="3">
        <v>39389</v>
      </c>
      <c r="D12420" s="2" t="s">
        <v>12488</v>
      </c>
      <c r="E12420" s="3" t="s">
        <v>9848</v>
      </c>
      <c r="F12420" s="61">
        <v>11.46</v>
      </c>
      <c r="G12420" s="61">
        <v>11.46</v>
      </c>
    </row>
    <row r="12421" spans="1:7">
      <c r="A12421" s="1" t="str">
        <f t="shared" si="195"/>
        <v>SINAPI-I 39390</v>
      </c>
      <c r="B12421" s="3" t="s">
        <v>14774</v>
      </c>
      <c r="C12421" s="3">
        <v>39390</v>
      </c>
      <c r="D12421" s="2" t="s">
        <v>12489</v>
      </c>
      <c r="E12421" s="3" t="s">
        <v>9848</v>
      </c>
      <c r="F12421" s="61">
        <v>24.04</v>
      </c>
      <c r="G12421" s="61">
        <v>24.04</v>
      </c>
    </row>
    <row r="12422" spans="1:7">
      <c r="A12422" s="1" t="str">
        <f t="shared" si="195"/>
        <v>SINAPI-I 39391</v>
      </c>
      <c r="B12422" s="3" t="s">
        <v>14774</v>
      </c>
      <c r="C12422" s="3">
        <v>39391</v>
      </c>
      <c r="D12422" s="2" t="s">
        <v>12490</v>
      </c>
      <c r="E12422" s="3" t="s">
        <v>9848</v>
      </c>
      <c r="F12422" s="61">
        <v>26.98</v>
      </c>
      <c r="G12422" s="61">
        <v>26.98</v>
      </c>
    </row>
    <row r="12423" spans="1:7" ht="22.5">
      <c r="A12423" s="1" t="str">
        <f t="shared" si="195"/>
        <v>SINAPI-I 3803</v>
      </c>
      <c r="B12423" s="3" t="s">
        <v>14774</v>
      </c>
      <c r="C12423" s="3">
        <v>3803</v>
      </c>
      <c r="D12423" s="2" t="s">
        <v>12491</v>
      </c>
      <c r="E12423" s="3" t="s">
        <v>9848</v>
      </c>
      <c r="F12423" s="61">
        <v>61.89</v>
      </c>
      <c r="G12423" s="61">
        <v>61.89</v>
      </c>
    </row>
    <row r="12424" spans="1:7" ht="22.5">
      <c r="A12424" s="1" t="str">
        <f t="shared" si="195"/>
        <v>SINAPI-I 38770</v>
      </c>
      <c r="B12424" s="3" t="s">
        <v>14774</v>
      </c>
      <c r="C12424" s="3">
        <v>38770</v>
      </c>
      <c r="D12424" s="2" t="s">
        <v>12492</v>
      </c>
      <c r="E12424" s="3" t="s">
        <v>9848</v>
      </c>
      <c r="F12424" s="61">
        <v>71.66</v>
      </c>
      <c r="G12424" s="61">
        <v>71.66</v>
      </c>
    </row>
    <row r="12425" spans="1:7">
      <c r="A12425" s="1" t="str">
        <f t="shared" ref="A12425:A12488" si="196">CONCATENATE($B12425," ",$C12425)</f>
        <v>SINAPI-I 12267</v>
      </c>
      <c r="B12425" s="3" t="s">
        <v>14774</v>
      </c>
      <c r="C12425" s="3">
        <v>12267</v>
      </c>
      <c r="D12425" s="2" t="s">
        <v>12493</v>
      </c>
      <c r="E12425" s="3" t="s">
        <v>9848</v>
      </c>
      <c r="F12425" s="61">
        <v>210</v>
      </c>
      <c r="G12425" s="61">
        <v>210</v>
      </c>
    </row>
    <row r="12426" spans="1:7" ht="45">
      <c r="A12426" s="1" t="str">
        <f t="shared" si="196"/>
        <v>SINAPI-I 43265</v>
      </c>
      <c r="B12426" s="3" t="s">
        <v>14774</v>
      </c>
      <c r="C12426" s="3">
        <v>43265</v>
      </c>
      <c r="D12426" s="2" t="s">
        <v>12494</v>
      </c>
      <c r="E12426" s="3" t="s">
        <v>9848</v>
      </c>
      <c r="F12426" s="61">
        <v>33.049999999999997</v>
      </c>
      <c r="G12426" s="61">
        <v>33.049999999999997</v>
      </c>
    </row>
    <row r="12427" spans="1:7" ht="22.5">
      <c r="A12427" s="1" t="str">
        <f t="shared" si="196"/>
        <v>SINAPI-I 12266</v>
      </c>
      <c r="B12427" s="3" t="s">
        <v>14774</v>
      </c>
      <c r="C12427" s="3">
        <v>12266</v>
      </c>
      <c r="D12427" s="2" t="s">
        <v>12495</v>
      </c>
      <c r="E12427" s="3" t="s">
        <v>9848</v>
      </c>
      <c r="F12427" s="61">
        <v>107.48</v>
      </c>
      <c r="G12427" s="61">
        <v>107.48</v>
      </c>
    </row>
    <row r="12428" spans="1:7" ht="22.5">
      <c r="A12428" s="1" t="str">
        <f t="shared" si="196"/>
        <v>SINAPI-I 39378</v>
      </c>
      <c r="B12428" s="3" t="s">
        <v>14774</v>
      </c>
      <c r="C12428" s="3">
        <v>39378</v>
      </c>
      <c r="D12428" s="2" t="s">
        <v>12496</v>
      </c>
      <c r="E12428" s="3" t="s">
        <v>9848</v>
      </c>
      <c r="F12428" s="61">
        <v>76.2</v>
      </c>
      <c r="G12428" s="61">
        <v>76.2</v>
      </c>
    </row>
    <row r="12429" spans="1:7" ht="22.5">
      <c r="A12429" s="1" t="str">
        <f t="shared" si="196"/>
        <v>SINAPI-I 43543</v>
      </c>
      <c r="B12429" s="3" t="s">
        <v>14774</v>
      </c>
      <c r="C12429" s="3">
        <v>43543</v>
      </c>
      <c r="D12429" s="2" t="s">
        <v>12497</v>
      </c>
      <c r="E12429" s="3" t="s">
        <v>9848</v>
      </c>
      <c r="F12429" s="61">
        <v>158.76</v>
      </c>
      <c r="G12429" s="61">
        <v>158.76</v>
      </c>
    </row>
    <row r="12430" spans="1:7" ht="22.5">
      <c r="A12430" s="1" t="str">
        <f t="shared" si="196"/>
        <v>SINAPI-I 38775</v>
      </c>
      <c r="B12430" s="3" t="s">
        <v>14774</v>
      </c>
      <c r="C12430" s="3">
        <v>38775</v>
      </c>
      <c r="D12430" s="2" t="s">
        <v>12498</v>
      </c>
      <c r="E12430" s="3" t="s">
        <v>9848</v>
      </c>
      <c r="F12430" s="61">
        <v>80.790000000000006</v>
      </c>
      <c r="G12430" s="61">
        <v>80.790000000000006</v>
      </c>
    </row>
    <row r="12431" spans="1:7">
      <c r="A12431" s="1" t="str">
        <f t="shared" si="196"/>
        <v>SINAPI-I 44252</v>
      </c>
      <c r="B12431" s="3" t="s">
        <v>14774</v>
      </c>
      <c r="C12431" s="3">
        <v>44252</v>
      </c>
      <c r="D12431" s="2" t="s">
        <v>12499</v>
      </c>
      <c r="E12431" s="3" t="s">
        <v>9848</v>
      </c>
      <c r="F12431" s="61">
        <v>194.37</v>
      </c>
      <c r="G12431" s="61">
        <v>194.37</v>
      </c>
    </row>
    <row r="12432" spans="1:7">
      <c r="A12432" s="1" t="str">
        <f t="shared" si="196"/>
        <v>SINAPI-I 21119</v>
      </c>
      <c r="B12432" s="3" t="s">
        <v>14774</v>
      </c>
      <c r="C12432" s="3">
        <v>21119</v>
      </c>
      <c r="D12432" s="2" t="s">
        <v>12500</v>
      </c>
      <c r="E12432" s="3" t="s">
        <v>9848</v>
      </c>
      <c r="F12432" s="61">
        <v>1.95</v>
      </c>
      <c r="G12432" s="61">
        <v>1.95</v>
      </c>
    </row>
    <row r="12433" spans="1:7">
      <c r="A12433" s="1" t="str">
        <f t="shared" si="196"/>
        <v>SINAPI-I 37974</v>
      </c>
      <c r="B12433" s="3" t="s">
        <v>14774</v>
      </c>
      <c r="C12433" s="3">
        <v>37974</v>
      </c>
      <c r="D12433" s="2" t="s">
        <v>12501</v>
      </c>
      <c r="E12433" s="3" t="s">
        <v>9848</v>
      </c>
      <c r="F12433" s="61">
        <v>2.52</v>
      </c>
      <c r="G12433" s="61">
        <v>2.52</v>
      </c>
    </row>
    <row r="12434" spans="1:7">
      <c r="A12434" s="1" t="str">
        <f t="shared" si="196"/>
        <v>SINAPI-I 37975</v>
      </c>
      <c r="B12434" s="3" t="s">
        <v>14774</v>
      </c>
      <c r="C12434" s="3">
        <v>37975</v>
      </c>
      <c r="D12434" s="2" t="s">
        <v>12502</v>
      </c>
      <c r="E12434" s="3" t="s">
        <v>9848</v>
      </c>
      <c r="F12434" s="61">
        <v>5.61</v>
      </c>
      <c r="G12434" s="61">
        <v>5.61</v>
      </c>
    </row>
    <row r="12435" spans="1:7">
      <c r="A12435" s="1" t="str">
        <f t="shared" si="196"/>
        <v>SINAPI-I 37976</v>
      </c>
      <c r="B12435" s="3" t="s">
        <v>14774</v>
      </c>
      <c r="C12435" s="3">
        <v>37976</v>
      </c>
      <c r="D12435" s="2" t="s">
        <v>12503</v>
      </c>
      <c r="E12435" s="3" t="s">
        <v>9848</v>
      </c>
      <c r="F12435" s="61">
        <v>12.5</v>
      </c>
      <c r="G12435" s="61">
        <v>12.5</v>
      </c>
    </row>
    <row r="12436" spans="1:7">
      <c r="A12436" s="1" t="str">
        <f t="shared" si="196"/>
        <v>SINAPI-I 37977</v>
      </c>
      <c r="B12436" s="3" t="s">
        <v>14774</v>
      </c>
      <c r="C12436" s="3">
        <v>37977</v>
      </c>
      <c r="D12436" s="2" t="s">
        <v>12504</v>
      </c>
      <c r="E12436" s="3" t="s">
        <v>9848</v>
      </c>
      <c r="F12436" s="61">
        <v>17.29</v>
      </c>
      <c r="G12436" s="61">
        <v>17.29</v>
      </c>
    </row>
    <row r="12437" spans="1:7">
      <c r="A12437" s="1" t="str">
        <f t="shared" si="196"/>
        <v>SINAPI-I 37978</v>
      </c>
      <c r="B12437" s="3" t="s">
        <v>14774</v>
      </c>
      <c r="C12437" s="3">
        <v>37978</v>
      </c>
      <c r="D12437" s="2" t="s">
        <v>12505</v>
      </c>
      <c r="E12437" s="3" t="s">
        <v>9848</v>
      </c>
      <c r="F12437" s="61">
        <v>34.29</v>
      </c>
      <c r="G12437" s="61">
        <v>34.29</v>
      </c>
    </row>
    <row r="12438" spans="1:7">
      <c r="A12438" s="1" t="str">
        <f t="shared" si="196"/>
        <v>SINAPI-I 37979</v>
      </c>
      <c r="B12438" s="3" t="s">
        <v>14774</v>
      </c>
      <c r="C12438" s="3">
        <v>37979</v>
      </c>
      <c r="D12438" s="2" t="s">
        <v>12506</v>
      </c>
      <c r="E12438" s="3" t="s">
        <v>9848</v>
      </c>
      <c r="F12438" s="61">
        <v>145.51</v>
      </c>
      <c r="G12438" s="61">
        <v>145.51</v>
      </c>
    </row>
    <row r="12439" spans="1:7">
      <c r="A12439" s="1" t="str">
        <f t="shared" si="196"/>
        <v>SINAPI-I 37980</v>
      </c>
      <c r="B12439" s="3" t="s">
        <v>14774</v>
      </c>
      <c r="C12439" s="3">
        <v>37980</v>
      </c>
      <c r="D12439" s="2" t="s">
        <v>12507</v>
      </c>
      <c r="E12439" s="3" t="s">
        <v>9848</v>
      </c>
      <c r="F12439" s="61">
        <v>167.15</v>
      </c>
      <c r="G12439" s="61">
        <v>167.15</v>
      </c>
    </row>
    <row r="12440" spans="1:7">
      <c r="A12440" s="1" t="str">
        <f t="shared" si="196"/>
        <v>SINAPI-I 36147</v>
      </c>
      <c r="B12440" s="3" t="s">
        <v>14774</v>
      </c>
      <c r="C12440" s="3">
        <v>36147</v>
      </c>
      <c r="D12440" s="2" t="s">
        <v>12508</v>
      </c>
      <c r="E12440" s="3" t="s">
        <v>14762</v>
      </c>
      <c r="F12440" s="61">
        <v>295.39</v>
      </c>
      <c r="G12440" s="61">
        <v>295.39</v>
      </c>
    </row>
    <row r="12441" spans="1:7">
      <c r="A12441" s="1" t="str">
        <f t="shared" si="196"/>
        <v>SINAPI-I 12731</v>
      </c>
      <c r="B12441" s="3" t="s">
        <v>14774</v>
      </c>
      <c r="C12441" s="3">
        <v>12731</v>
      </c>
      <c r="D12441" s="2" t="s">
        <v>12509</v>
      </c>
      <c r="E12441" s="3" t="s">
        <v>9848</v>
      </c>
      <c r="F12441" s="61">
        <v>393.4</v>
      </c>
      <c r="G12441" s="61">
        <v>393.4</v>
      </c>
    </row>
    <row r="12442" spans="1:7">
      <c r="A12442" s="1" t="str">
        <f t="shared" si="196"/>
        <v>SINAPI-I 12723</v>
      </c>
      <c r="B12442" s="3" t="s">
        <v>14774</v>
      </c>
      <c r="C12442" s="3">
        <v>12723</v>
      </c>
      <c r="D12442" s="2" t="s">
        <v>12510</v>
      </c>
      <c r="E12442" s="3" t="s">
        <v>9848</v>
      </c>
      <c r="F12442" s="61">
        <v>3.05</v>
      </c>
      <c r="G12442" s="61">
        <v>3.05</v>
      </c>
    </row>
    <row r="12443" spans="1:7">
      <c r="A12443" s="1" t="str">
        <f t="shared" si="196"/>
        <v>SINAPI-I 12724</v>
      </c>
      <c r="B12443" s="3" t="s">
        <v>14774</v>
      </c>
      <c r="C12443" s="3">
        <v>12724</v>
      </c>
      <c r="D12443" s="2" t="s">
        <v>12511</v>
      </c>
      <c r="E12443" s="3" t="s">
        <v>9848</v>
      </c>
      <c r="F12443" s="61">
        <v>5.86</v>
      </c>
      <c r="G12443" s="61">
        <v>5.86</v>
      </c>
    </row>
    <row r="12444" spans="1:7">
      <c r="A12444" s="1" t="str">
        <f t="shared" si="196"/>
        <v>SINAPI-I 12725</v>
      </c>
      <c r="B12444" s="3" t="s">
        <v>14774</v>
      </c>
      <c r="C12444" s="3">
        <v>12725</v>
      </c>
      <c r="D12444" s="2" t="s">
        <v>12512</v>
      </c>
      <c r="E12444" s="3" t="s">
        <v>9848</v>
      </c>
      <c r="F12444" s="61">
        <v>11.76</v>
      </c>
      <c r="G12444" s="61">
        <v>11.76</v>
      </c>
    </row>
    <row r="12445" spans="1:7">
      <c r="A12445" s="1" t="str">
        <f t="shared" si="196"/>
        <v>SINAPI-I 12726</v>
      </c>
      <c r="B12445" s="3" t="s">
        <v>14774</v>
      </c>
      <c r="C12445" s="3">
        <v>12726</v>
      </c>
      <c r="D12445" s="2" t="s">
        <v>12513</v>
      </c>
      <c r="E12445" s="3" t="s">
        <v>9848</v>
      </c>
      <c r="F12445" s="61">
        <v>25.95</v>
      </c>
      <c r="G12445" s="61">
        <v>25.95</v>
      </c>
    </row>
    <row r="12446" spans="1:7">
      <c r="A12446" s="1" t="str">
        <f t="shared" si="196"/>
        <v>SINAPI-I 12727</v>
      </c>
      <c r="B12446" s="3" t="s">
        <v>14774</v>
      </c>
      <c r="C12446" s="3">
        <v>12727</v>
      </c>
      <c r="D12446" s="2" t="s">
        <v>12514</v>
      </c>
      <c r="E12446" s="3" t="s">
        <v>9848</v>
      </c>
      <c r="F12446" s="61">
        <v>32.909999999999997</v>
      </c>
      <c r="G12446" s="61">
        <v>32.909999999999997</v>
      </c>
    </row>
    <row r="12447" spans="1:7">
      <c r="A12447" s="1" t="str">
        <f t="shared" si="196"/>
        <v>SINAPI-I 12728</v>
      </c>
      <c r="B12447" s="3" t="s">
        <v>14774</v>
      </c>
      <c r="C12447" s="3">
        <v>12728</v>
      </c>
      <c r="D12447" s="2" t="s">
        <v>12515</v>
      </c>
      <c r="E12447" s="3" t="s">
        <v>9848</v>
      </c>
      <c r="F12447" s="61">
        <v>53.76</v>
      </c>
      <c r="G12447" s="61">
        <v>53.76</v>
      </c>
    </row>
    <row r="12448" spans="1:7">
      <c r="A12448" s="1" t="str">
        <f t="shared" si="196"/>
        <v>SINAPI-I 12729</v>
      </c>
      <c r="B12448" s="3" t="s">
        <v>14774</v>
      </c>
      <c r="C12448" s="3">
        <v>12729</v>
      </c>
      <c r="D12448" s="2" t="s">
        <v>12516</v>
      </c>
      <c r="E12448" s="3" t="s">
        <v>9848</v>
      </c>
      <c r="F12448" s="61">
        <v>176.21</v>
      </c>
      <c r="G12448" s="61">
        <v>176.21</v>
      </c>
    </row>
    <row r="12449" spans="1:7">
      <c r="A12449" s="1" t="str">
        <f t="shared" si="196"/>
        <v>SINAPI-I 12730</v>
      </c>
      <c r="B12449" s="3" t="s">
        <v>14774</v>
      </c>
      <c r="C12449" s="3">
        <v>12730</v>
      </c>
      <c r="D12449" s="2" t="s">
        <v>12517</v>
      </c>
      <c r="E12449" s="3" t="s">
        <v>9848</v>
      </c>
      <c r="F12449" s="61">
        <v>269.77999999999997</v>
      </c>
      <c r="G12449" s="61">
        <v>269.77999999999997</v>
      </c>
    </row>
    <row r="12450" spans="1:7">
      <c r="A12450" s="1" t="str">
        <f t="shared" si="196"/>
        <v>SINAPI-I 3840</v>
      </c>
      <c r="B12450" s="3" t="s">
        <v>14774</v>
      </c>
      <c r="C12450" s="3">
        <v>3840</v>
      </c>
      <c r="D12450" s="2" t="s">
        <v>12518</v>
      </c>
      <c r="E12450" s="3" t="s">
        <v>9848</v>
      </c>
      <c r="F12450" s="61">
        <v>64.650000000000006</v>
      </c>
      <c r="G12450" s="61">
        <v>64.650000000000006</v>
      </c>
    </row>
    <row r="12451" spans="1:7">
      <c r="A12451" s="1" t="str">
        <f t="shared" si="196"/>
        <v>SINAPI-I 3838</v>
      </c>
      <c r="B12451" s="3" t="s">
        <v>14774</v>
      </c>
      <c r="C12451" s="3">
        <v>3838</v>
      </c>
      <c r="D12451" s="2" t="s">
        <v>12519</v>
      </c>
      <c r="E12451" s="3" t="s">
        <v>9848</v>
      </c>
      <c r="F12451" s="61">
        <v>142.68</v>
      </c>
      <c r="G12451" s="61">
        <v>142.68</v>
      </c>
    </row>
    <row r="12452" spans="1:7">
      <c r="A12452" s="1" t="str">
        <f t="shared" si="196"/>
        <v>SINAPI-I 3844</v>
      </c>
      <c r="B12452" s="3" t="s">
        <v>14774</v>
      </c>
      <c r="C12452" s="3">
        <v>3844</v>
      </c>
      <c r="D12452" s="2" t="s">
        <v>12520</v>
      </c>
      <c r="E12452" s="3" t="s">
        <v>9848</v>
      </c>
      <c r="F12452" s="61">
        <v>254.51</v>
      </c>
      <c r="G12452" s="61">
        <v>254.51</v>
      </c>
    </row>
    <row r="12453" spans="1:7">
      <c r="A12453" s="1" t="str">
        <f t="shared" si="196"/>
        <v>SINAPI-I 3839</v>
      </c>
      <c r="B12453" s="3" t="s">
        <v>14774</v>
      </c>
      <c r="C12453" s="3">
        <v>3839</v>
      </c>
      <c r="D12453" s="2" t="s">
        <v>12521</v>
      </c>
      <c r="E12453" s="3" t="s">
        <v>9848</v>
      </c>
      <c r="F12453" s="61">
        <v>463.57</v>
      </c>
      <c r="G12453" s="61">
        <v>463.57</v>
      </c>
    </row>
    <row r="12454" spans="1:7">
      <c r="A12454" s="1" t="str">
        <f t="shared" si="196"/>
        <v>SINAPI-I 3843</v>
      </c>
      <c r="B12454" s="3" t="s">
        <v>14774</v>
      </c>
      <c r="C12454" s="3">
        <v>3843</v>
      </c>
      <c r="D12454" s="2" t="s">
        <v>12522</v>
      </c>
      <c r="E12454" s="3" t="s">
        <v>9848</v>
      </c>
      <c r="F12454" s="61">
        <v>636.26</v>
      </c>
      <c r="G12454" s="61">
        <v>636.26</v>
      </c>
    </row>
    <row r="12455" spans="1:7">
      <c r="A12455" s="1" t="str">
        <f t="shared" si="196"/>
        <v>SINAPI-I 3900</v>
      </c>
      <c r="B12455" s="3" t="s">
        <v>14774</v>
      </c>
      <c r="C12455" s="3">
        <v>3900</v>
      </c>
      <c r="D12455" s="2" t="s">
        <v>12523</v>
      </c>
      <c r="E12455" s="3" t="s">
        <v>9848</v>
      </c>
      <c r="F12455" s="61">
        <v>48.84</v>
      </c>
      <c r="G12455" s="61">
        <v>48.84</v>
      </c>
    </row>
    <row r="12456" spans="1:7">
      <c r="A12456" s="1" t="str">
        <f t="shared" si="196"/>
        <v>SINAPI-I 3846</v>
      </c>
      <c r="B12456" s="3" t="s">
        <v>14774</v>
      </c>
      <c r="C12456" s="3">
        <v>3846</v>
      </c>
      <c r="D12456" s="2" t="s">
        <v>12524</v>
      </c>
      <c r="E12456" s="3" t="s">
        <v>9848</v>
      </c>
      <c r="F12456" s="61">
        <v>14.67</v>
      </c>
      <c r="G12456" s="61">
        <v>14.67</v>
      </c>
    </row>
    <row r="12457" spans="1:7">
      <c r="A12457" s="1" t="str">
        <f t="shared" si="196"/>
        <v>SINAPI-I 3886</v>
      </c>
      <c r="B12457" s="3" t="s">
        <v>14774</v>
      </c>
      <c r="C12457" s="3">
        <v>3886</v>
      </c>
      <c r="D12457" s="2" t="s">
        <v>12525</v>
      </c>
      <c r="E12457" s="3" t="s">
        <v>9848</v>
      </c>
      <c r="F12457" s="61">
        <v>19.48</v>
      </c>
      <c r="G12457" s="61">
        <v>19.48</v>
      </c>
    </row>
    <row r="12458" spans="1:7">
      <c r="A12458" s="1" t="str">
        <f t="shared" si="196"/>
        <v>SINAPI-I 3854</v>
      </c>
      <c r="B12458" s="3" t="s">
        <v>14774</v>
      </c>
      <c r="C12458" s="3">
        <v>3854</v>
      </c>
      <c r="D12458" s="2" t="s">
        <v>12526</v>
      </c>
      <c r="E12458" s="3" t="s">
        <v>9848</v>
      </c>
      <c r="F12458" s="61">
        <v>11.1</v>
      </c>
      <c r="G12458" s="61">
        <v>11.1</v>
      </c>
    </row>
    <row r="12459" spans="1:7">
      <c r="A12459" s="1" t="str">
        <f t="shared" si="196"/>
        <v>SINAPI-I 3873</v>
      </c>
      <c r="B12459" s="3" t="s">
        <v>14774</v>
      </c>
      <c r="C12459" s="3">
        <v>3873</v>
      </c>
      <c r="D12459" s="2" t="s">
        <v>12527</v>
      </c>
      <c r="E12459" s="3" t="s">
        <v>9848</v>
      </c>
      <c r="F12459" s="61">
        <v>12.93</v>
      </c>
      <c r="G12459" s="61">
        <v>12.93</v>
      </c>
    </row>
    <row r="12460" spans="1:7">
      <c r="A12460" s="1" t="str">
        <f t="shared" si="196"/>
        <v>SINAPI-I 38021</v>
      </c>
      <c r="B12460" s="3" t="s">
        <v>14774</v>
      </c>
      <c r="C12460" s="3">
        <v>38021</v>
      </c>
      <c r="D12460" s="2" t="s">
        <v>12528</v>
      </c>
      <c r="E12460" s="3" t="s">
        <v>9848</v>
      </c>
      <c r="F12460" s="61">
        <v>22.95</v>
      </c>
      <c r="G12460" s="61">
        <v>22.95</v>
      </c>
    </row>
    <row r="12461" spans="1:7">
      <c r="A12461" s="1" t="str">
        <f t="shared" si="196"/>
        <v>SINAPI-I 43838</v>
      </c>
      <c r="B12461" s="3" t="s">
        <v>14774</v>
      </c>
      <c r="C12461" s="3">
        <v>43838</v>
      </c>
      <c r="D12461" s="2" t="s">
        <v>12529</v>
      </c>
      <c r="E12461" s="3" t="s">
        <v>9848</v>
      </c>
      <c r="F12461" s="61">
        <v>29.66</v>
      </c>
      <c r="G12461" s="61">
        <v>29.66</v>
      </c>
    </row>
    <row r="12462" spans="1:7">
      <c r="A12462" s="1" t="str">
        <f t="shared" si="196"/>
        <v>SINAPI-I 3847</v>
      </c>
      <c r="B12462" s="3" t="s">
        <v>14774</v>
      </c>
      <c r="C12462" s="3">
        <v>3847</v>
      </c>
      <c r="D12462" s="2" t="s">
        <v>12530</v>
      </c>
      <c r="E12462" s="3" t="s">
        <v>9848</v>
      </c>
      <c r="F12462" s="61">
        <v>29.91</v>
      </c>
      <c r="G12462" s="61">
        <v>29.91</v>
      </c>
    </row>
    <row r="12463" spans="1:7">
      <c r="A12463" s="1" t="str">
        <f t="shared" si="196"/>
        <v>SINAPI-I 38022</v>
      </c>
      <c r="B12463" s="3" t="s">
        <v>14774</v>
      </c>
      <c r="C12463" s="3">
        <v>38022</v>
      </c>
      <c r="D12463" s="2" t="s">
        <v>12531</v>
      </c>
      <c r="E12463" s="3" t="s">
        <v>9848</v>
      </c>
      <c r="F12463" s="61">
        <v>41.12</v>
      </c>
      <c r="G12463" s="61">
        <v>41.12</v>
      </c>
    </row>
    <row r="12464" spans="1:7">
      <c r="A12464" s="1" t="str">
        <f t="shared" si="196"/>
        <v>SINAPI-I 3826</v>
      </c>
      <c r="B12464" s="3" t="s">
        <v>14774</v>
      </c>
      <c r="C12464" s="3">
        <v>3826</v>
      </c>
      <c r="D12464" s="2" t="s">
        <v>12532</v>
      </c>
      <c r="E12464" s="3" t="s">
        <v>9848</v>
      </c>
      <c r="F12464" s="61">
        <v>64.150000000000006</v>
      </c>
      <c r="G12464" s="61">
        <v>64.150000000000006</v>
      </c>
    </row>
    <row r="12465" spans="1:7">
      <c r="A12465" s="1" t="str">
        <f t="shared" si="196"/>
        <v>SINAPI-I 3825</v>
      </c>
      <c r="B12465" s="3" t="s">
        <v>14774</v>
      </c>
      <c r="C12465" s="3">
        <v>3825</v>
      </c>
      <c r="D12465" s="2" t="s">
        <v>12533</v>
      </c>
      <c r="E12465" s="3" t="s">
        <v>9848</v>
      </c>
      <c r="F12465" s="61">
        <v>18.45</v>
      </c>
      <c r="G12465" s="61">
        <v>18.45</v>
      </c>
    </row>
    <row r="12466" spans="1:7">
      <c r="A12466" s="1" t="str">
        <f t="shared" si="196"/>
        <v>SINAPI-I 3827</v>
      </c>
      <c r="B12466" s="3" t="s">
        <v>14774</v>
      </c>
      <c r="C12466" s="3">
        <v>3827</v>
      </c>
      <c r="D12466" s="2" t="s">
        <v>12534</v>
      </c>
      <c r="E12466" s="3" t="s">
        <v>9848</v>
      </c>
      <c r="F12466" s="61">
        <v>40.31</v>
      </c>
      <c r="G12466" s="61">
        <v>40.31</v>
      </c>
    </row>
    <row r="12467" spans="1:7">
      <c r="A12467" s="1" t="str">
        <f t="shared" si="196"/>
        <v>SINAPI-I 3830</v>
      </c>
      <c r="B12467" s="3" t="s">
        <v>14774</v>
      </c>
      <c r="C12467" s="3">
        <v>3830</v>
      </c>
      <c r="D12467" s="2" t="s">
        <v>12535</v>
      </c>
      <c r="E12467" s="3" t="s">
        <v>9848</v>
      </c>
      <c r="F12467" s="61">
        <v>214.6</v>
      </c>
      <c r="G12467" s="61">
        <v>214.6</v>
      </c>
    </row>
    <row r="12468" spans="1:7">
      <c r="A12468" s="1" t="str">
        <f t="shared" si="196"/>
        <v>SINAPI-I 37981</v>
      </c>
      <c r="B12468" s="3" t="s">
        <v>14774</v>
      </c>
      <c r="C12468" s="3">
        <v>37981</v>
      </c>
      <c r="D12468" s="2" t="s">
        <v>12536</v>
      </c>
      <c r="E12468" s="3" t="s">
        <v>9848</v>
      </c>
      <c r="F12468" s="61">
        <v>7.28</v>
      </c>
      <c r="G12468" s="61">
        <v>7.28</v>
      </c>
    </row>
    <row r="12469" spans="1:7">
      <c r="A12469" s="1" t="str">
        <f t="shared" si="196"/>
        <v>SINAPI-I 37982</v>
      </c>
      <c r="B12469" s="3" t="s">
        <v>14774</v>
      </c>
      <c r="C12469" s="3">
        <v>37982</v>
      </c>
      <c r="D12469" s="2" t="s">
        <v>12537</v>
      </c>
      <c r="E12469" s="3" t="s">
        <v>9848</v>
      </c>
      <c r="F12469" s="61">
        <v>10.57</v>
      </c>
      <c r="G12469" s="61">
        <v>10.57</v>
      </c>
    </row>
    <row r="12470" spans="1:7">
      <c r="A12470" s="1" t="str">
        <f t="shared" si="196"/>
        <v>SINAPI-I 37983</v>
      </c>
      <c r="B12470" s="3" t="s">
        <v>14774</v>
      </c>
      <c r="C12470" s="3">
        <v>37983</v>
      </c>
      <c r="D12470" s="2" t="s">
        <v>12538</v>
      </c>
      <c r="E12470" s="3" t="s">
        <v>9848</v>
      </c>
      <c r="F12470" s="61">
        <v>15.62</v>
      </c>
      <c r="G12470" s="61">
        <v>15.62</v>
      </c>
    </row>
    <row r="12471" spans="1:7">
      <c r="A12471" s="1" t="str">
        <f t="shared" si="196"/>
        <v>SINAPI-I 37984</v>
      </c>
      <c r="B12471" s="3" t="s">
        <v>14774</v>
      </c>
      <c r="C12471" s="3">
        <v>37984</v>
      </c>
      <c r="D12471" s="2" t="s">
        <v>12539</v>
      </c>
      <c r="E12471" s="3" t="s">
        <v>9848</v>
      </c>
      <c r="F12471" s="61">
        <v>21.94</v>
      </c>
      <c r="G12471" s="61">
        <v>21.94</v>
      </c>
    </row>
    <row r="12472" spans="1:7">
      <c r="A12472" s="1" t="str">
        <f t="shared" si="196"/>
        <v>SINAPI-I 37985</v>
      </c>
      <c r="B12472" s="3" t="s">
        <v>14774</v>
      </c>
      <c r="C12472" s="3">
        <v>37985</v>
      </c>
      <c r="D12472" s="2" t="s">
        <v>12540</v>
      </c>
      <c r="E12472" s="3" t="s">
        <v>9848</v>
      </c>
      <c r="F12472" s="61">
        <v>31.17</v>
      </c>
      <c r="G12472" s="61">
        <v>31.17</v>
      </c>
    </row>
    <row r="12473" spans="1:7">
      <c r="A12473" s="1" t="str">
        <f t="shared" si="196"/>
        <v>SINAPI-I 20165</v>
      </c>
      <c r="B12473" s="3" t="s">
        <v>14774</v>
      </c>
      <c r="C12473" s="3">
        <v>20165</v>
      </c>
      <c r="D12473" s="2" t="s">
        <v>12541</v>
      </c>
      <c r="E12473" s="3" t="s">
        <v>9848</v>
      </c>
      <c r="F12473" s="61">
        <v>26.6</v>
      </c>
      <c r="G12473" s="61">
        <v>26.6</v>
      </c>
    </row>
    <row r="12474" spans="1:7">
      <c r="A12474" s="1" t="str">
        <f t="shared" si="196"/>
        <v>SINAPI-I 20166</v>
      </c>
      <c r="B12474" s="3" t="s">
        <v>14774</v>
      </c>
      <c r="C12474" s="3">
        <v>20166</v>
      </c>
      <c r="D12474" s="2" t="s">
        <v>12542</v>
      </c>
      <c r="E12474" s="3" t="s">
        <v>9848</v>
      </c>
      <c r="F12474" s="61">
        <v>81.25</v>
      </c>
      <c r="G12474" s="61">
        <v>81.25</v>
      </c>
    </row>
    <row r="12475" spans="1:7">
      <c r="A12475" s="1" t="str">
        <f t="shared" si="196"/>
        <v>SINAPI-I 20164</v>
      </c>
      <c r="B12475" s="3" t="s">
        <v>14774</v>
      </c>
      <c r="C12475" s="3">
        <v>20164</v>
      </c>
      <c r="D12475" s="2" t="s">
        <v>12543</v>
      </c>
      <c r="E12475" s="3" t="s">
        <v>9848</v>
      </c>
      <c r="F12475" s="61">
        <v>12.78</v>
      </c>
      <c r="G12475" s="61">
        <v>12.78</v>
      </c>
    </row>
    <row r="12476" spans="1:7">
      <c r="A12476" s="1" t="str">
        <f t="shared" si="196"/>
        <v>SINAPI-I 3893</v>
      </c>
      <c r="B12476" s="3" t="s">
        <v>14774</v>
      </c>
      <c r="C12476" s="3">
        <v>3893</v>
      </c>
      <c r="D12476" s="2" t="s">
        <v>12544</v>
      </c>
      <c r="E12476" s="3" t="s">
        <v>9848</v>
      </c>
      <c r="F12476" s="61">
        <v>20.03</v>
      </c>
      <c r="G12476" s="61">
        <v>20.03</v>
      </c>
    </row>
    <row r="12477" spans="1:7">
      <c r="A12477" s="1" t="str">
        <f t="shared" si="196"/>
        <v>SINAPI-I 3848</v>
      </c>
      <c r="B12477" s="3" t="s">
        <v>14774</v>
      </c>
      <c r="C12477" s="3">
        <v>3848</v>
      </c>
      <c r="D12477" s="2" t="s">
        <v>12545</v>
      </c>
      <c r="E12477" s="3" t="s">
        <v>9848</v>
      </c>
      <c r="F12477" s="61">
        <v>12.21</v>
      </c>
      <c r="G12477" s="61">
        <v>12.21</v>
      </c>
    </row>
    <row r="12478" spans="1:7">
      <c r="A12478" s="1" t="str">
        <f t="shared" si="196"/>
        <v>SINAPI-I 3895</v>
      </c>
      <c r="B12478" s="3" t="s">
        <v>14774</v>
      </c>
      <c r="C12478" s="3">
        <v>3895</v>
      </c>
      <c r="D12478" s="2" t="s">
        <v>12546</v>
      </c>
      <c r="E12478" s="3" t="s">
        <v>9848</v>
      </c>
      <c r="F12478" s="61">
        <v>13.56</v>
      </c>
      <c r="G12478" s="61">
        <v>13.56</v>
      </c>
    </row>
    <row r="12479" spans="1:7">
      <c r="A12479" s="1" t="str">
        <f t="shared" si="196"/>
        <v>SINAPI-I 12404</v>
      </c>
      <c r="B12479" s="3" t="s">
        <v>14774</v>
      </c>
      <c r="C12479" s="3">
        <v>12404</v>
      </c>
      <c r="D12479" s="2" t="s">
        <v>12547</v>
      </c>
      <c r="E12479" s="3" t="s">
        <v>9848</v>
      </c>
      <c r="F12479" s="61">
        <v>11.6</v>
      </c>
      <c r="G12479" s="61">
        <v>11.6</v>
      </c>
    </row>
    <row r="12480" spans="1:7">
      <c r="A12480" s="1" t="str">
        <f t="shared" si="196"/>
        <v>SINAPI-I 3939</v>
      </c>
      <c r="B12480" s="3" t="s">
        <v>14774</v>
      </c>
      <c r="C12480" s="3">
        <v>3939</v>
      </c>
      <c r="D12480" s="2" t="s">
        <v>12548</v>
      </c>
      <c r="E12480" s="3" t="s">
        <v>9848</v>
      </c>
      <c r="F12480" s="61">
        <v>23.91</v>
      </c>
      <c r="G12480" s="61">
        <v>23.91</v>
      </c>
    </row>
    <row r="12481" spans="1:7">
      <c r="A12481" s="1" t="str">
        <f t="shared" si="196"/>
        <v>SINAPI-I 3911</v>
      </c>
      <c r="B12481" s="3" t="s">
        <v>14774</v>
      </c>
      <c r="C12481" s="3">
        <v>3911</v>
      </c>
      <c r="D12481" s="2" t="s">
        <v>12549</v>
      </c>
      <c r="E12481" s="3" t="s">
        <v>9848</v>
      </c>
      <c r="F12481" s="61">
        <v>19.53</v>
      </c>
      <c r="G12481" s="61">
        <v>19.53</v>
      </c>
    </row>
    <row r="12482" spans="1:7">
      <c r="A12482" s="1" t="str">
        <f t="shared" si="196"/>
        <v>SINAPI-I 3910</v>
      </c>
      <c r="B12482" s="3" t="s">
        <v>14774</v>
      </c>
      <c r="C12482" s="3">
        <v>3910</v>
      </c>
      <c r="D12482" s="2" t="s">
        <v>12550</v>
      </c>
      <c r="E12482" s="3" t="s">
        <v>9848</v>
      </c>
      <c r="F12482" s="61">
        <v>13.97</v>
      </c>
      <c r="G12482" s="61">
        <v>13.97</v>
      </c>
    </row>
    <row r="12483" spans="1:7">
      <c r="A12483" s="1" t="str">
        <f t="shared" si="196"/>
        <v>SINAPI-I 3908</v>
      </c>
      <c r="B12483" s="3" t="s">
        <v>14774</v>
      </c>
      <c r="C12483" s="3">
        <v>3908</v>
      </c>
      <c r="D12483" s="2" t="s">
        <v>12551</v>
      </c>
      <c r="E12483" s="3" t="s">
        <v>9848</v>
      </c>
      <c r="F12483" s="61">
        <v>6.31</v>
      </c>
      <c r="G12483" s="61">
        <v>6.31</v>
      </c>
    </row>
    <row r="12484" spans="1:7">
      <c r="A12484" s="1" t="str">
        <f t="shared" si="196"/>
        <v>SINAPI-I 3913</v>
      </c>
      <c r="B12484" s="3" t="s">
        <v>14774</v>
      </c>
      <c r="C12484" s="3">
        <v>3913</v>
      </c>
      <c r="D12484" s="2" t="s">
        <v>12552</v>
      </c>
      <c r="E12484" s="3" t="s">
        <v>9848</v>
      </c>
      <c r="F12484" s="61">
        <v>66.790000000000006</v>
      </c>
      <c r="G12484" s="61">
        <v>66.790000000000006</v>
      </c>
    </row>
    <row r="12485" spans="1:7">
      <c r="A12485" s="1" t="str">
        <f t="shared" si="196"/>
        <v>SINAPI-I 3912</v>
      </c>
      <c r="B12485" s="3" t="s">
        <v>14774</v>
      </c>
      <c r="C12485" s="3">
        <v>3912</v>
      </c>
      <c r="D12485" s="2" t="s">
        <v>12553</v>
      </c>
      <c r="E12485" s="3" t="s">
        <v>9848</v>
      </c>
      <c r="F12485" s="61">
        <v>36.61</v>
      </c>
      <c r="G12485" s="61">
        <v>36.61</v>
      </c>
    </row>
    <row r="12486" spans="1:7">
      <c r="A12486" s="1" t="str">
        <f t="shared" si="196"/>
        <v>SINAPI-I 3914</v>
      </c>
      <c r="B12486" s="3" t="s">
        <v>14774</v>
      </c>
      <c r="C12486" s="3">
        <v>3914</v>
      </c>
      <c r="D12486" s="2" t="s">
        <v>12554</v>
      </c>
      <c r="E12486" s="3" t="s">
        <v>9848</v>
      </c>
      <c r="F12486" s="61">
        <v>100.76</v>
      </c>
      <c r="G12486" s="61">
        <v>100.76</v>
      </c>
    </row>
    <row r="12487" spans="1:7">
      <c r="A12487" s="1" t="str">
        <f t="shared" si="196"/>
        <v>SINAPI-I 3909</v>
      </c>
      <c r="B12487" s="3" t="s">
        <v>14774</v>
      </c>
      <c r="C12487" s="3">
        <v>3909</v>
      </c>
      <c r="D12487" s="2" t="s">
        <v>12555</v>
      </c>
      <c r="E12487" s="3" t="s">
        <v>9848</v>
      </c>
      <c r="F12487" s="61">
        <v>8.59</v>
      </c>
      <c r="G12487" s="61">
        <v>8.59</v>
      </c>
    </row>
    <row r="12488" spans="1:7">
      <c r="A12488" s="1" t="str">
        <f t="shared" si="196"/>
        <v>SINAPI-I 3915</v>
      </c>
      <c r="B12488" s="3" t="s">
        <v>14774</v>
      </c>
      <c r="C12488" s="3">
        <v>3915</v>
      </c>
      <c r="D12488" s="2" t="s">
        <v>12556</v>
      </c>
      <c r="E12488" s="3" t="s">
        <v>9848</v>
      </c>
      <c r="F12488" s="61">
        <v>158.9</v>
      </c>
      <c r="G12488" s="61">
        <v>158.9</v>
      </c>
    </row>
    <row r="12489" spans="1:7">
      <c r="A12489" s="1" t="str">
        <f t="shared" ref="A12489:A12552" si="197">CONCATENATE($B12489," ",$C12489)</f>
        <v>SINAPI-I 3916</v>
      </c>
      <c r="B12489" s="3" t="s">
        <v>14774</v>
      </c>
      <c r="C12489" s="3">
        <v>3916</v>
      </c>
      <c r="D12489" s="2" t="s">
        <v>12557</v>
      </c>
      <c r="E12489" s="3" t="s">
        <v>9848</v>
      </c>
      <c r="F12489" s="61">
        <v>289.48</v>
      </c>
      <c r="G12489" s="61">
        <v>289.48</v>
      </c>
    </row>
    <row r="12490" spans="1:7">
      <c r="A12490" s="1" t="str">
        <f t="shared" si="197"/>
        <v>SINAPI-I 3917</v>
      </c>
      <c r="B12490" s="3" t="s">
        <v>14774</v>
      </c>
      <c r="C12490" s="3">
        <v>3917</v>
      </c>
      <c r="D12490" s="2" t="s">
        <v>12558</v>
      </c>
      <c r="E12490" s="3" t="s">
        <v>9848</v>
      </c>
      <c r="F12490" s="61">
        <v>477.46</v>
      </c>
      <c r="G12490" s="61">
        <v>477.46</v>
      </c>
    </row>
    <row r="12491" spans="1:7">
      <c r="A12491" s="1" t="str">
        <f t="shared" si="197"/>
        <v>SINAPI-I 45266</v>
      </c>
      <c r="B12491" s="3" t="s">
        <v>14774</v>
      </c>
      <c r="C12491" s="3">
        <v>45266</v>
      </c>
      <c r="D12491" s="2" t="s">
        <v>12559</v>
      </c>
      <c r="E12491" s="3" t="s">
        <v>14762</v>
      </c>
      <c r="F12491" s="61">
        <v>3.3</v>
      </c>
      <c r="G12491" s="61">
        <v>3.3</v>
      </c>
    </row>
    <row r="12492" spans="1:7">
      <c r="A12492" s="1" t="str">
        <f t="shared" si="197"/>
        <v>SINAPI-I 1904</v>
      </c>
      <c r="B12492" s="3" t="s">
        <v>14774</v>
      </c>
      <c r="C12492" s="3">
        <v>1904</v>
      </c>
      <c r="D12492" s="2" t="s">
        <v>12560</v>
      </c>
      <c r="E12492" s="3" t="s">
        <v>9848</v>
      </c>
      <c r="F12492" s="61">
        <v>0.74</v>
      </c>
      <c r="G12492" s="61">
        <v>0.74</v>
      </c>
    </row>
    <row r="12493" spans="1:7">
      <c r="A12493" s="1" t="str">
        <f t="shared" si="197"/>
        <v>SINAPI-I 1899</v>
      </c>
      <c r="B12493" s="3" t="s">
        <v>14774</v>
      </c>
      <c r="C12493" s="3">
        <v>1899</v>
      </c>
      <c r="D12493" s="2" t="s">
        <v>12561</v>
      </c>
      <c r="E12493" s="3" t="s">
        <v>9848</v>
      </c>
      <c r="F12493" s="61">
        <v>0.84</v>
      </c>
      <c r="G12493" s="61">
        <v>0.84</v>
      </c>
    </row>
    <row r="12494" spans="1:7">
      <c r="A12494" s="1" t="str">
        <f t="shared" si="197"/>
        <v>SINAPI-I 1900</v>
      </c>
      <c r="B12494" s="3" t="s">
        <v>14774</v>
      </c>
      <c r="C12494" s="3">
        <v>1900</v>
      </c>
      <c r="D12494" s="2" t="s">
        <v>12562</v>
      </c>
      <c r="E12494" s="3" t="s">
        <v>9848</v>
      </c>
      <c r="F12494" s="61">
        <v>1.37</v>
      </c>
      <c r="G12494" s="61">
        <v>1.37</v>
      </c>
    </row>
    <row r="12495" spans="1:7">
      <c r="A12495" s="1" t="str">
        <f t="shared" si="197"/>
        <v>SINAPI-I 12407</v>
      </c>
      <c r="B12495" s="3" t="s">
        <v>14774</v>
      </c>
      <c r="C12495" s="3">
        <v>12407</v>
      </c>
      <c r="D12495" s="2" t="s">
        <v>12563</v>
      </c>
      <c r="E12495" s="3" t="s">
        <v>9848</v>
      </c>
      <c r="F12495" s="61">
        <v>36.15</v>
      </c>
      <c r="G12495" s="61">
        <v>36.15</v>
      </c>
    </row>
    <row r="12496" spans="1:7">
      <c r="A12496" s="1" t="str">
        <f t="shared" si="197"/>
        <v>SINAPI-I 12408</v>
      </c>
      <c r="B12496" s="3" t="s">
        <v>14774</v>
      </c>
      <c r="C12496" s="3">
        <v>12408</v>
      </c>
      <c r="D12496" s="2" t="s">
        <v>12564</v>
      </c>
      <c r="E12496" s="3" t="s">
        <v>9848</v>
      </c>
      <c r="F12496" s="61">
        <v>20.399999999999999</v>
      </c>
      <c r="G12496" s="61">
        <v>20.399999999999999</v>
      </c>
    </row>
    <row r="12497" spans="1:7">
      <c r="A12497" s="1" t="str">
        <f t="shared" si="197"/>
        <v>SINAPI-I 12409</v>
      </c>
      <c r="B12497" s="3" t="s">
        <v>14774</v>
      </c>
      <c r="C12497" s="3">
        <v>12409</v>
      </c>
      <c r="D12497" s="2" t="s">
        <v>12565</v>
      </c>
      <c r="E12497" s="3" t="s">
        <v>9848</v>
      </c>
      <c r="F12497" s="61">
        <v>20.399999999999999</v>
      </c>
      <c r="G12497" s="61">
        <v>20.399999999999999</v>
      </c>
    </row>
    <row r="12498" spans="1:7">
      <c r="A12498" s="1" t="str">
        <f t="shared" si="197"/>
        <v>SINAPI-I 12410</v>
      </c>
      <c r="B12498" s="3" t="s">
        <v>14774</v>
      </c>
      <c r="C12498" s="3">
        <v>12410</v>
      </c>
      <c r="D12498" s="2" t="s">
        <v>12566</v>
      </c>
      <c r="E12498" s="3" t="s">
        <v>9848</v>
      </c>
      <c r="F12498" s="61">
        <v>14.05</v>
      </c>
      <c r="G12498" s="61">
        <v>14.05</v>
      </c>
    </row>
    <row r="12499" spans="1:7">
      <c r="A12499" s="1" t="str">
        <f t="shared" si="197"/>
        <v>SINAPI-I 3936</v>
      </c>
      <c r="B12499" s="3" t="s">
        <v>14774</v>
      </c>
      <c r="C12499" s="3">
        <v>3936</v>
      </c>
      <c r="D12499" s="2" t="s">
        <v>12567</v>
      </c>
      <c r="E12499" s="3" t="s">
        <v>9848</v>
      </c>
      <c r="F12499" s="61">
        <v>25.39</v>
      </c>
      <c r="G12499" s="61">
        <v>25.39</v>
      </c>
    </row>
    <row r="12500" spans="1:7">
      <c r="A12500" s="1" t="str">
        <f t="shared" si="197"/>
        <v>SINAPI-I 3924</v>
      </c>
      <c r="B12500" s="3" t="s">
        <v>14774</v>
      </c>
      <c r="C12500" s="3">
        <v>3924</v>
      </c>
      <c r="D12500" s="2" t="s">
        <v>12568</v>
      </c>
      <c r="E12500" s="3" t="s">
        <v>9848</v>
      </c>
      <c r="F12500" s="61">
        <v>25.39</v>
      </c>
      <c r="G12500" s="61">
        <v>25.39</v>
      </c>
    </row>
    <row r="12501" spans="1:7">
      <c r="A12501" s="1" t="str">
        <f t="shared" si="197"/>
        <v>SINAPI-I 3922</v>
      </c>
      <c r="B12501" s="3" t="s">
        <v>14774</v>
      </c>
      <c r="C12501" s="3">
        <v>3922</v>
      </c>
      <c r="D12501" s="2" t="s">
        <v>12569</v>
      </c>
      <c r="E12501" s="3" t="s">
        <v>9848</v>
      </c>
      <c r="F12501" s="61">
        <v>23.36</v>
      </c>
      <c r="G12501" s="61">
        <v>23.36</v>
      </c>
    </row>
    <row r="12502" spans="1:7">
      <c r="A12502" s="1" t="str">
        <f t="shared" si="197"/>
        <v>SINAPI-I 3923</v>
      </c>
      <c r="B12502" s="3" t="s">
        <v>14774</v>
      </c>
      <c r="C12502" s="3">
        <v>3923</v>
      </c>
      <c r="D12502" s="2" t="s">
        <v>12570</v>
      </c>
      <c r="E12502" s="3" t="s">
        <v>9848</v>
      </c>
      <c r="F12502" s="61">
        <v>25.39</v>
      </c>
      <c r="G12502" s="61">
        <v>25.39</v>
      </c>
    </row>
    <row r="12503" spans="1:7">
      <c r="A12503" s="1" t="str">
        <f t="shared" si="197"/>
        <v>SINAPI-I 3921</v>
      </c>
      <c r="B12503" s="3" t="s">
        <v>14774</v>
      </c>
      <c r="C12503" s="3">
        <v>3921</v>
      </c>
      <c r="D12503" s="2" t="s">
        <v>12571</v>
      </c>
      <c r="E12503" s="3" t="s">
        <v>9848</v>
      </c>
      <c r="F12503" s="61">
        <v>20.96</v>
      </c>
      <c r="G12503" s="61">
        <v>20.96</v>
      </c>
    </row>
    <row r="12504" spans="1:7">
      <c r="A12504" s="1" t="str">
        <f t="shared" si="197"/>
        <v>SINAPI-I 3937</v>
      </c>
      <c r="B12504" s="3" t="s">
        <v>14774</v>
      </c>
      <c r="C12504" s="3">
        <v>3937</v>
      </c>
      <c r="D12504" s="2" t="s">
        <v>12572</v>
      </c>
      <c r="E12504" s="3" t="s">
        <v>9848</v>
      </c>
      <c r="F12504" s="61">
        <v>20.95</v>
      </c>
      <c r="G12504" s="61">
        <v>20.95</v>
      </c>
    </row>
    <row r="12505" spans="1:7">
      <c r="A12505" s="1" t="str">
        <f t="shared" si="197"/>
        <v>SINAPI-I 3920</v>
      </c>
      <c r="B12505" s="3" t="s">
        <v>14774</v>
      </c>
      <c r="C12505" s="3">
        <v>3920</v>
      </c>
      <c r="D12505" s="2" t="s">
        <v>12573</v>
      </c>
      <c r="E12505" s="3" t="s">
        <v>9848</v>
      </c>
      <c r="F12505" s="61">
        <v>20.95</v>
      </c>
      <c r="G12505" s="61">
        <v>20.95</v>
      </c>
    </row>
    <row r="12506" spans="1:7">
      <c r="A12506" s="1" t="str">
        <f t="shared" si="197"/>
        <v>SINAPI-I 3938</v>
      </c>
      <c r="B12506" s="3" t="s">
        <v>14774</v>
      </c>
      <c r="C12506" s="3">
        <v>3938</v>
      </c>
      <c r="D12506" s="2" t="s">
        <v>12574</v>
      </c>
      <c r="E12506" s="3" t="s">
        <v>9848</v>
      </c>
      <c r="F12506" s="61">
        <v>13.81</v>
      </c>
      <c r="G12506" s="61">
        <v>13.81</v>
      </c>
    </row>
    <row r="12507" spans="1:7">
      <c r="A12507" s="1" t="str">
        <f t="shared" si="197"/>
        <v>SINAPI-I 3919</v>
      </c>
      <c r="B12507" s="3" t="s">
        <v>14774</v>
      </c>
      <c r="C12507" s="3">
        <v>3919</v>
      </c>
      <c r="D12507" s="2" t="s">
        <v>12575</v>
      </c>
      <c r="E12507" s="3" t="s">
        <v>9848</v>
      </c>
      <c r="F12507" s="61">
        <v>14.08</v>
      </c>
      <c r="G12507" s="61">
        <v>14.08</v>
      </c>
    </row>
    <row r="12508" spans="1:7">
      <c r="A12508" s="1" t="str">
        <f t="shared" si="197"/>
        <v>SINAPI-I 3927</v>
      </c>
      <c r="B12508" s="3" t="s">
        <v>14774</v>
      </c>
      <c r="C12508" s="3">
        <v>3927</v>
      </c>
      <c r="D12508" s="2" t="s">
        <v>12576</v>
      </c>
      <c r="E12508" s="3" t="s">
        <v>9848</v>
      </c>
      <c r="F12508" s="61">
        <v>71.319999999999993</v>
      </c>
      <c r="G12508" s="61">
        <v>71.319999999999993</v>
      </c>
    </row>
    <row r="12509" spans="1:7">
      <c r="A12509" s="1" t="str">
        <f t="shared" si="197"/>
        <v>SINAPI-I 3928</v>
      </c>
      <c r="B12509" s="3" t="s">
        <v>14774</v>
      </c>
      <c r="C12509" s="3">
        <v>3928</v>
      </c>
      <c r="D12509" s="2" t="s">
        <v>12577</v>
      </c>
      <c r="E12509" s="3" t="s">
        <v>9848</v>
      </c>
      <c r="F12509" s="61">
        <v>71.319999999999993</v>
      </c>
      <c r="G12509" s="61">
        <v>71.319999999999993</v>
      </c>
    </row>
    <row r="12510" spans="1:7">
      <c r="A12510" s="1" t="str">
        <f t="shared" si="197"/>
        <v>SINAPI-I 3926</v>
      </c>
      <c r="B12510" s="3" t="s">
        <v>14774</v>
      </c>
      <c r="C12510" s="3">
        <v>3926</v>
      </c>
      <c r="D12510" s="2" t="s">
        <v>12578</v>
      </c>
      <c r="E12510" s="3" t="s">
        <v>9848</v>
      </c>
      <c r="F12510" s="61">
        <v>40.659999999999997</v>
      </c>
      <c r="G12510" s="61">
        <v>40.659999999999997</v>
      </c>
    </row>
    <row r="12511" spans="1:7">
      <c r="A12511" s="1" t="str">
        <f t="shared" si="197"/>
        <v>SINAPI-I 3935</v>
      </c>
      <c r="B12511" s="3" t="s">
        <v>14774</v>
      </c>
      <c r="C12511" s="3">
        <v>3935</v>
      </c>
      <c r="D12511" s="2" t="s">
        <v>12579</v>
      </c>
      <c r="E12511" s="3" t="s">
        <v>9848</v>
      </c>
      <c r="F12511" s="61">
        <v>40.659999999999997</v>
      </c>
      <c r="G12511" s="61">
        <v>40.659999999999997</v>
      </c>
    </row>
    <row r="12512" spans="1:7">
      <c r="A12512" s="1" t="str">
        <f t="shared" si="197"/>
        <v>SINAPI-I 3925</v>
      </c>
      <c r="B12512" s="3" t="s">
        <v>14774</v>
      </c>
      <c r="C12512" s="3">
        <v>3925</v>
      </c>
      <c r="D12512" s="2" t="s">
        <v>12580</v>
      </c>
      <c r="E12512" s="3" t="s">
        <v>9848</v>
      </c>
      <c r="F12512" s="61">
        <v>40.659999999999997</v>
      </c>
      <c r="G12512" s="61">
        <v>40.659999999999997</v>
      </c>
    </row>
    <row r="12513" spans="1:7">
      <c r="A12513" s="1" t="str">
        <f t="shared" si="197"/>
        <v>SINAPI-I 3929</v>
      </c>
      <c r="B12513" s="3" t="s">
        <v>14774</v>
      </c>
      <c r="C12513" s="3">
        <v>3929</v>
      </c>
      <c r="D12513" s="2" t="s">
        <v>12581</v>
      </c>
      <c r="E12513" s="3" t="s">
        <v>9848</v>
      </c>
      <c r="F12513" s="61">
        <v>108.66</v>
      </c>
      <c r="G12513" s="61">
        <v>108.66</v>
      </c>
    </row>
    <row r="12514" spans="1:7">
      <c r="A12514" s="1" t="str">
        <f t="shared" si="197"/>
        <v>SINAPI-I 3931</v>
      </c>
      <c r="B12514" s="3" t="s">
        <v>14774</v>
      </c>
      <c r="C12514" s="3">
        <v>3931</v>
      </c>
      <c r="D12514" s="2" t="s">
        <v>12582</v>
      </c>
      <c r="E12514" s="3" t="s">
        <v>9848</v>
      </c>
      <c r="F12514" s="61">
        <v>108.66</v>
      </c>
      <c r="G12514" s="61">
        <v>108.66</v>
      </c>
    </row>
    <row r="12515" spans="1:7">
      <c r="A12515" s="1" t="str">
        <f t="shared" si="197"/>
        <v>SINAPI-I 3930</v>
      </c>
      <c r="B12515" s="3" t="s">
        <v>14774</v>
      </c>
      <c r="C12515" s="3">
        <v>3930</v>
      </c>
      <c r="D12515" s="2" t="s">
        <v>12583</v>
      </c>
      <c r="E12515" s="3" t="s">
        <v>9848</v>
      </c>
      <c r="F12515" s="61">
        <v>108.66</v>
      </c>
      <c r="G12515" s="61">
        <v>108.66</v>
      </c>
    </row>
    <row r="12516" spans="1:7">
      <c r="A12516" s="1" t="str">
        <f t="shared" si="197"/>
        <v>SINAPI-I 12406</v>
      </c>
      <c r="B12516" s="3" t="s">
        <v>14774</v>
      </c>
      <c r="C12516" s="3">
        <v>12406</v>
      </c>
      <c r="D12516" s="2" t="s">
        <v>12584</v>
      </c>
      <c r="E12516" s="3" t="s">
        <v>9848</v>
      </c>
      <c r="F12516" s="61">
        <v>9.98</v>
      </c>
      <c r="G12516" s="61">
        <v>9.98</v>
      </c>
    </row>
    <row r="12517" spans="1:7">
      <c r="A12517" s="1" t="str">
        <f t="shared" si="197"/>
        <v>SINAPI-I 3932</v>
      </c>
      <c r="B12517" s="3" t="s">
        <v>14774</v>
      </c>
      <c r="C12517" s="3">
        <v>3932</v>
      </c>
      <c r="D12517" s="2" t="s">
        <v>12585</v>
      </c>
      <c r="E12517" s="3" t="s">
        <v>9848</v>
      </c>
      <c r="F12517" s="61">
        <v>187.63</v>
      </c>
      <c r="G12517" s="61">
        <v>187.63</v>
      </c>
    </row>
    <row r="12518" spans="1:7">
      <c r="A12518" s="1" t="str">
        <f t="shared" si="197"/>
        <v>SINAPI-I 3933</v>
      </c>
      <c r="B12518" s="3" t="s">
        <v>14774</v>
      </c>
      <c r="C12518" s="3">
        <v>3933</v>
      </c>
      <c r="D12518" s="2" t="s">
        <v>12586</v>
      </c>
      <c r="E12518" s="3" t="s">
        <v>9848</v>
      </c>
      <c r="F12518" s="61">
        <v>187.63</v>
      </c>
      <c r="G12518" s="61">
        <v>187.63</v>
      </c>
    </row>
    <row r="12519" spans="1:7">
      <c r="A12519" s="1" t="str">
        <f t="shared" si="197"/>
        <v>SINAPI-I 3934</v>
      </c>
      <c r="B12519" s="3" t="s">
        <v>14774</v>
      </c>
      <c r="C12519" s="3">
        <v>3934</v>
      </c>
      <c r="D12519" s="2" t="s">
        <v>12587</v>
      </c>
      <c r="E12519" s="3" t="s">
        <v>9848</v>
      </c>
      <c r="F12519" s="61">
        <v>187.63</v>
      </c>
      <c r="G12519" s="61">
        <v>187.63</v>
      </c>
    </row>
    <row r="12520" spans="1:7">
      <c r="A12520" s="1" t="str">
        <f t="shared" si="197"/>
        <v>SINAPI-I 40355</v>
      </c>
      <c r="B12520" s="3" t="s">
        <v>14774</v>
      </c>
      <c r="C12520" s="3">
        <v>40355</v>
      </c>
      <c r="D12520" s="2" t="s">
        <v>12588</v>
      </c>
      <c r="E12520" s="3" t="s">
        <v>9848</v>
      </c>
      <c r="F12520" s="61">
        <v>12.72</v>
      </c>
      <c r="G12520" s="61">
        <v>12.72</v>
      </c>
    </row>
    <row r="12521" spans="1:7">
      <c r="A12521" s="1" t="str">
        <f t="shared" si="197"/>
        <v>SINAPI-I 40364</v>
      </c>
      <c r="B12521" s="3" t="s">
        <v>14774</v>
      </c>
      <c r="C12521" s="3">
        <v>40364</v>
      </c>
      <c r="D12521" s="2" t="s">
        <v>12589</v>
      </c>
      <c r="E12521" s="3" t="s">
        <v>9848</v>
      </c>
      <c r="F12521" s="61">
        <v>59.6</v>
      </c>
      <c r="G12521" s="61">
        <v>59.6</v>
      </c>
    </row>
    <row r="12522" spans="1:7">
      <c r="A12522" s="1" t="str">
        <f t="shared" si="197"/>
        <v>SINAPI-I 40361</v>
      </c>
      <c r="B12522" s="3" t="s">
        <v>14774</v>
      </c>
      <c r="C12522" s="3">
        <v>40361</v>
      </c>
      <c r="D12522" s="2" t="s">
        <v>12590</v>
      </c>
      <c r="E12522" s="3" t="s">
        <v>9848</v>
      </c>
      <c r="F12522" s="61">
        <v>46.6</v>
      </c>
      <c r="G12522" s="61">
        <v>46.6</v>
      </c>
    </row>
    <row r="12523" spans="1:7">
      <c r="A12523" s="1" t="str">
        <f t="shared" si="197"/>
        <v>SINAPI-I 40358</v>
      </c>
      <c r="B12523" s="3" t="s">
        <v>14774</v>
      </c>
      <c r="C12523" s="3">
        <v>40358</v>
      </c>
      <c r="D12523" s="2" t="s">
        <v>12591</v>
      </c>
      <c r="E12523" s="3" t="s">
        <v>9848</v>
      </c>
      <c r="F12523" s="61">
        <v>17.760000000000002</v>
      </c>
      <c r="G12523" s="61">
        <v>17.760000000000002</v>
      </c>
    </row>
    <row r="12524" spans="1:7">
      <c r="A12524" s="1" t="str">
        <f t="shared" si="197"/>
        <v>SINAPI-I 40370</v>
      </c>
      <c r="B12524" s="3" t="s">
        <v>14774</v>
      </c>
      <c r="C12524" s="3">
        <v>40370</v>
      </c>
      <c r="D12524" s="2" t="s">
        <v>12592</v>
      </c>
      <c r="E12524" s="3" t="s">
        <v>9848</v>
      </c>
      <c r="F12524" s="61">
        <v>189.1</v>
      </c>
      <c r="G12524" s="61">
        <v>189.1</v>
      </c>
    </row>
    <row r="12525" spans="1:7">
      <c r="A12525" s="1" t="str">
        <f t="shared" si="197"/>
        <v>SINAPI-I 40367</v>
      </c>
      <c r="B12525" s="3" t="s">
        <v>14774</v>
      </c>
      <c r="C12525" s="3">
        <v>40367</v>
      </c>
      <c r="D12525" s="2" t="s">
        <v>12593</v>
      </c>
      <c r="E12525" s="3" t="s">
        <v>9848</v>
      </c>
      <c r="F12525" s="61">
        <v>93.99</v>
      </c>
      <c r="G12525" s="61">
        <v>93.99</v>
      </c>
    </row>
    <row r="12526" spans="1:7">
      <c r="A12526" s="1" t="str">
        <f t="shared" si="197"/>
        <v>SINAPI-I 40373</v>
      </c>
      <c r="B12526" s="3" t="s">
        <v>14774</v>
      </c>
      <c r="C12526" s="3">
        <v>40373</v>
      </c>
      <c r="D12526" s="2" t="s">
        <v>12594</v>
      </c>
      <c r="E12526" s="3" t="s">
        <v>9848</v>
      </c>
      <c r="F12526" s="61">
        <v>255.72</v>
      </c>
      <c r="G12526" s="61">
        <v>255.72</v>
      </c>
    </row>
    <row r="12527" spans="1:7">
      <c r="A12527" s="1" t="str">
        <f t="shared" si="197"/>
        <v>SINAPI-I 3907</v>
      </c>
      <c r="B12527" s="3" t="s">
        <v>14774</v>
      </c>
      <c r="C12527" s="3">
        <v>3907</v>
      </c>
      <c r="D12527" s="2" t="s">
        <v>12595</v>
      </c>
      <c r="E12527" s="3" t="s">
        <v>9848</v>
      </c>
      <c r="F12527" s="61">
        <v>5.62</v>
      </c>
      <c r="G12527" s="61">
        <v>5.62</v>
      </c>
    </row>
    <row r="12528" spans="1:7">
      <c r="A12528" s="1" t="str">
        <f t="shared" si="197"/>
        <v>SINAPI-I 3889</v>
      </c>
      <c r="B12528" s="3" t="s">
        <v>14774</v>
      </c>
      <c r="C12528" s="3">
        <v>3889</v>
      </c>
      <c r="D12528" s="2" t="s">
        <v>12596</v>
      </c>
      <c r="E12528" s="3" t="s">
        <v>9848</v>
      </c>
      <c r="F12528" s="61">
        <v>4</v>
      </c>
      <c r="G12528" s="61">
        <v>4</v>
      </c>
    </row>
    <row r="12529" spans="1:7">
      <c r="A12529" s="1" t="str">
        <f t="shared" si="197"/>
        <v>SINAPI-I 3868</v>
      </c>
      <c r="B12529" s="3" t="s">
        <v>14774</v>
      </c>
      <c r="C12529" s="3">
        <v>3868</v>
      </c>
      <c r="D12529" s="2" t="s">
        <v>12597</v>
      </c>
      <c r="E12529" s="3" t="s">
        <v>9848</v>
      </c>
      <c r="F12529" s="61">
        <v>1.47</v>
      </c>
      <c r="G12529" s="61">
        <v>1.47</v>
      </c>
    </row>
    <row r="12530" spans="1:7">
      <c r="A12530" s="1" t="str">
        <f t="shared" si="197"/>
        <v>SINAPI-I 3869</v>
      </c>
      <c r="B12530" s="3" t="s">
        <v>14774</v>
      </c>
      <c r="C12530" s="3">
        <v>3869</v>
      </c>
      <c r="D12530" s="2" t="s">
        <v>12598</v>
      </c>
      <c r="E12530" s="3" t="s">
        <v>9848</v>
      </c>
      <c r="F12530" s="61">
        <v>3.25</v>
      </c>
      <c r="G12530" s="61">
        <v>3.25</v>
      </c>
    </row>
    <row r="12531" spans="1:7">
      <c r="A12531" s="1" t="str">
        <f t="shared" si="197"/>
        <v>SINAPI-I 3872</v>
      </c>
      <c r="B12531" s="3" t="s">
        <v>14774</v>
      </c>
      <c r="C12531" s="3">
        <v>3872</v>
      </c>
      <c r="D12531" s="2" t="s">
        <v>12599</v>
      </c>
      <c r="E12531" s="3" t="s">
        <v>9848</v>
      </c>
      <c r="F12531" s="61">
        <v>5.55</v>
      </c>
      <c r="G12531" s="61">
        <v>5.55</v>
      </c>
    </row>
    <row r="12532" spans="1:7">
      <c r="A12532" s="1" t="str">
        <f t="shared" si="197"/>
        <v>SINAPI-I 3850</v>
      </c>
      <c r="B12532" s="3" t="s">
        <v>14774</v>
      </c>
      <c r="C12532" s="3">
        <v>3850</v>
      </c>
      <c r="D12532" s="2" t="s">
        <v>12600</v>
      </c>
      <c r="E12532" s="3" t="s">
        <v>9848</v>
      </c>
      <c r="F12532" s="61">
        <v>12.81</v>
      </c>
      <c r="G12532" s="61">
        <v>12.81</v>
      </c>
    </row>
    <row r="12533" spans="1:7">
      <c r="A12533" s="1" t="str">
        <f t="shared" si="197"/>
        <v>SINAPI-I 38023</v>
      </c>
      <c r="B12533" s="3" t="s">
        <v>14774</v>
      </c>
      <c r="C12533" s="3">
        <v>38023</v>
      </c>
      <c r="D12533" s="2" t="s">
        <v>12601</v>
      </c>
      <c r="E12533" s="3" t="s">
        <v>9848</v>
      </c>
      <c r="F12533" s="61">
        <v>6.52</v>
      </c>
      <c r="G12533" s="61">
        <v>6.52</v>
      </c>
    </row>
    <row r="12534" spans="1:7">
      <c r="A12534" s="1" t="str">
        <f t="shared" si="197"/>
        <v>SINAPI-I 37986</v>
      </c>
      <c r="B12534" s="3" t="s">
        <v>14774</v>
      </c>
      <c r="C12534" s="3">
        <v>37986</v>
      </c>
      <c r="D12534" s="2" t="s">
        <v>12602</v>
      </c>
      <c r="E12534" s="3" t="s">
        <v>9848</v>
      </c>
      <c r="F12534" s="61">
        <v>2.48</v>
      </c>
      <c r="G12534" s="61">
        <v>2.48</v>
      </c>
    </row>
    <row r="12535" spans="1:7">
      <c r="A12535" s="1" t="str">
        <f t="shared" si="197"/>
        <v>SINAPI-I 21120</v>
      </c>
      <c r="B12535" s="3" t="s">
        <v>14774</v>
      </c>
      <c r="C12535" s="3">
        <v>21120</v>
      </c>
      <c r="D12535" s="2" t="s">
        <v>12603</v>
      </c>
      <c r="E12535" s="3" t="s">
        <v>9848</v>
      </c>
      <c r="F12535" s="61">
        <v>12.68</v>
      </c>
      <c r="G12535" s="61">
        <v>12.68</v>
      </c>
    </row>
    <row r="12536" spans="1:7">
      <c r="A12536" s="1" t="str">
        <f t="shared" si="197"/>
        <v>SINAPI-I 39318</v>
      </c>
      <c r="B12536" s="3" t="s">
        <v>14774</v>
      </c>
      <c r="C12536" s="3">
        <v>39318</v>
      </c>
      <c r="D12536" s="2" t="s">
        <v>12604</v>
      </c>
      <c r="E12536" s="3" t="s">
        <v>9848</v>
      </c>
      <c r="F12536" s="61">
        <v>11.79</v>
      </c>
      <c r="G12536" s="61">
        <v>11.79</v>
      </c>
    </row>
    <row r="12537" spans="1:7">
      <c r="A12537" s="1" t="str">
        <f t="shared" si="197"/>
        <v>SINAPI-I 37987</v>
      </c>
      <c r="B12537" s="3" t="s">
        <v>14774</v>
      </c>
      <c r="C12537" s="3">
        <v>37987</v>
      </c>
      <c r="D12537" s="2" t="s">
        <v>12605</v>
      </c>
      <c r="E12537" s="3" t="s">
        <v>9848</v>
      </c>
      <c r="F12537" s="61">
        <v>123.99</v>
      </c>
      <c r="G12537" s="61">
        <v>123.99</v>
      </c>
    </row>
    <row r="12538" spans="1:7">
      <c r="A12538" s="1" t="str">
        <f t="shared" si="197"/>
        <v>SINAPI-I 37988</v>
      </c>
      <c r="B12538" s="3" t="s">
        <v>14774</v>
      </c>
      <c r="C12538" s="3">
        <v>37988</v>
      </c>
      <c r="D12538" s="2" t="s">
        <v>12606</v>
      </c>
      <c r="E12538" s="3" t="s">
        <v>9848</v>
      </c>
      <c r="F12538" s="61">
        <v>197.03</v>
      </c>
      <c r="G12538" s="61">
        <v>197.03</v>
      </c>
    </row>
    <row r="12539" spans="1:7">
      <c r="A12539" s="1" t="str">
        <f t="shared" si="197"/>
        <v>SINAPI-I 40366</v>
      </c>
      <c r="B12539" s="3" t="s">
        <v>14774</v>
      </c>
      <c r="C12539" s="3">
        <v>40366</v>
      </c>
      <c r="D12539" s="2" t="s">
        <v>12607</v>
      </c>
      <c r="E12539" s="3" t="s">
        <v>9848</v>
      </c>
      <c r="F12539" s="61">
        <v>46.49</v>
      </c>
      <c r="G12539" s="61">
        <v>46.49</v>
      </c>
    </row>
    <row r="12540" spans="1:7">
      <c r="A12540" s="1" t="str">
        <f t="shared" si="197"/>
        <v>SINAPI-I 40363</v>
      </c>
      <c r="B12540" s="3" t="s">
        <v>14774</v>
      </c>
      <c r="C12540" s="3">
        <v>40363</v>
      </c>
      <c r="D12540" s="2" t="s">
        <v>12608</v>
      </c>
      <c r="E12540" s="3" t="s">
        <v>9848</v>
      </c>
      <c r="F12540" s="61">
        <v>36.36</v>
      </c>
      <c r="G12540" s="61">
        <v>36.36</v>
      </c>
    </row>
    <row r="12541" spans="1:7">
      <c r="A12541" s="1" t="str">
        <f t="shared" si="197"/>
        <v>SINAPI-I 40360</v>
      </c>
      <c r="B12541" s="3" t="s">
        <v>14774</v>
      </c>
      <c r="C12541" s="3">
        <v>40360</v>
      </c>
      <c r="D12541" s="2" t="s">
        <v>12609</v>
      </c>
      <c r="E12541" s="3" t="s">
        <v>9848</v>
      </c>
      <c r="F12541" s="61">
        <v>23.84</v>
      </c>
      <c r="G12541" s="61">
        <v>23.84</v>
      </c>
    </row>
    <row r="12542" spans="1:7">
      <c r="A12542" s="1" t="str">
        <f t="shared" si="197"/>
        <v>SINAPI-I 40354</v>
      </c>
      <c r="B12542" s="3" t="s">
        <v>14774</v>
      </c>
      <c r="C12542" s="3">
        <v>40354</v>
      </c>
      <c r="D12542" s="2" t="s">
        <v>12610</v>
      </c>
      <c r="E12542" s="3" t="s">
        <v>9848</v>
      </c>
      <c r="F12542" s="61">
        <v>15.83</v>
      </c>
      <c r="G12542" s="61">
        <v>15.83</v>
      </c>
    </row>
    <row r="12543" spans="1:7">
      <c r="A12543" s="1" t="str">
        <f t="shared" si="197"/>
        <v>SINAPI-I 40372</v>
      </c>
      <c r="B12543" s="3" t="s">
        <v>14774</v>
      </c>
      <c r="C12543" s="3">
        <v>40372</v>
      </c>
      <c r="D12543" s="2" t="s">
        <v>12611</v>
      </c>
      <c r="E12543" s="3" t="s">
        <v>9848</v>
      </c>
      <c r="F12543" s="61">
        <v>147.19999999999999</v>
      </c>
      <c r="G12543" s="61">
        <v>147.19999999999999</v>
      </c>
    </row>
    <row r="12544" spans="1:7">
      <c r="A12544" s="1" t="str">
        <f t="shared" si="197"/>
        <v>SINAPI-I 40369</v>
      </c>
      <c r="B12544" s="3" t="s">
        <v>14774</v>
      </c>
      <c r="C12544" s="3">
        <v>40369</v>
      </c>
      <c r="D12544" s="2" t="s">
        <v>12612</v>
      </c>
      <c r="E12544" s="3" t="s">
        <v>9848</v>
      </c>
      <c r="F12544" s="61">
        <v>73.260000000000005</v>
      </c>
      <c r="G12544" s="61">
        <v>73.260000000000005</v>
      </c>
    </row>
    <row r="12545" spans="1:7">
      <c r="A12545" s="1" t="str">
        <f t="shared" si="197"/>
        <v>SINAPI-I 40375</v>
      </c>
      <c r="B12545" s="3" t="s">
        <v>14774</v>
      </c>
      <c r="C12545" s="3">
        <v>40375</v>
      </c>
      <c r="D12545" s="2" t="s">
        <v>12613</v>
      </c>
      <c r="E12545" s="3" t="s">
        <v>9848</v>
      </c>
      <c r="F12545" s="61">
        <v>199.28</v>
      </c>
      <c r="G12545" s="61">
        <v>199.28</v>
      </c>
    </row>
    <row r="12546" spans="1:7">
      <c r="A12546" s="1" t="str">
        <f t="shared" si="197"/>
        <v>SINAPI-I 40357</v>
      </c>
      <c r="B12546" s="3" t="s">
        <v>14774</v>
      </c>
      <c r="C12546" s="3">
        <v>40357</v>
      </c>
      <c r="D12546" s="2" t="s">
        <v>12614</v>
      </c>
      <c r="E12546" s="3" t="s">
        <v>9848</v>
      </c>
      <c r="F12546" s="61">
        <v>17.760000000000002</v>
      </c>
      <c r="G12546" s="61">
        <v>17.760000000000002</v>
      </c>
    </row>
    <row r="12547" spans="1:7">
      <c r="A12547" s="1" t="str">
        <f t="shared" si="197"/>
        <v>SINAPI-I 1893</v>
      </c>
      <c r="B12547" s="3" t="s">
        <v>14774</v>
      </c>
      <c r="C12547" s="3">
        <v>1893</v>
      </c>
      <c r="D12547" s="2" t="s">
        <v>12615</v>
      </c>
      <c r="E12547" s="3" t="s">
        <v>9848</v>
      </c>
      <c r="F12547" s="61">
        <v>2.81</v>
      </c>
      <c r="G12547" s="61">
        <v>2.81</v>
      </c>
    </row>
    <row r="12548" spans="1:7">
      <c r="A12548" s="1" t="str">
        <f t="shared" si="197"/>
        <v>SINAPI-I 1902</v>
      </c>
      <c r="B12548" s="3" t="s">
        <v>14774</v>
      </c>
      <c r="C12548" s="3">
        <v>1902</v>
      </c>
      <c r="D12548" s="2" t="s">
        <v>12616</v>
      </c>
      <c r="E12548" s="3" t="s">
        <v>9848</v>
      </c>
      <c r="F12548" s="61">
        <v>2.0499999999999998</v>
      </c>
      <c r="G12548" s="61">
        <v>2.0499999999999998</v>
      </c>
    </row>
    <row r="12549" spans="1:7">
      <c r="A12549" s="1" t="str">
        <f t="shared" si="197"/>
        <v>SINAPI-I 1892</v>
      </c>
      <c r="B12549" s="3" t="s">
        <v>14774</v>
      </c>
      <c r="C12549" s="3">
        <v>1892</v>
      </c>
      <c r="D12549" s="2" t="s">
        <v>12617</v>
      </c>
      <c r="E12549" s="3" t="s">
        <v>9848</v>
      </c>
      <c r="F12549" s="61">
        <v>1.32</v>
      </c>
      <c r="G12549" s="61">
        <v>1.32</v>
      </c>
    </row>
    <row r="12550" spans="1:7">
      <c r="A12550" s="1" t="str">
        <f t="shared" si="197"/>
        <v>SINAPI-I 1901</v>
      </c>
      <c r="B12550" s="3" t="s">
        <v>14774</v>
      </c>
      <c r="C12550" s="3">
        <v>1901</v>
      </c>
      <c r="D12550" s="2" t="s">
        <v>12618</v>
      </c>
      <c r="E12550" s="3" t="s">
        <v>9848</v>
      </c>
      <c r="F12550" s="61">
        <v>0.64</v>
      </c>
      <c r="G12550" s="61">
        <v>0.64</v>
      </c>
    </row>
    <row r="12551" spans="1:7">
      <c r="A12551" s="1" t="str">
        <f t="shared" si="197"/>
        <v>SINAPI-I 1907</v>
      </c>
      <c r="B12551" s="3" t="s">
        <v>14774</v>
      </c>
      <c r="C12551" s="3">
        <v>1907</v>
      </c>
      <c r="D12551" s="2" t="s">
        <v>12619</v>
      </c>
      <c r="E12551" s="3" t="s">
        <v>9848</v>
      </c>
      <c r="F12551" s="61">
        <v>9.06</v>
      </c>
      <c r="G12551" s="61">
        <v>9.06</v>
      </c>
    </row>
    <row r="12552" spans="1:7">
      <c r="A12552" s="1" t="str">
        <f t="shared" si="197"/>
        <v>SINAPI-I 1894</v>
      </c>
      <c r="B12552" s="3" t="s">
        <v>14774</v>
      </c>
      <c r="C12552" s="3">
        <v>1894</v>
      </c>
      <c r="D12552" s="2" t="s">
        <v>12620</v>
      </c>
      <c r="E12552" s="3" t="s">
        <v>9848</v>
      </c>
      <c r="F12552" s="61">
        <v>4.07</v>
      </c>
      <c r="G12552" s="61">
        <v>4.07</v>
      </c>
    </row>
    <row r="12553" spans="1:7">
      <c r="A12553" s="1" t="str">
        <f t="shared" ref="A12553:A12616" si="198">CONCATENATE($B12553," ",$C12553)</f>
        <v>SINAPI-I 1896</v>
      </c>
      <c r="B12553" s="3" t="s">
        <v>14774</v>
      </c>
      <c r="C12553" s="3">
        <v>1896</v>
      </c>
      <c r="D12553" s="2" t="s">
        <v>12621</v>
      </c>
      <c r="E12553" s="3" t="s">
        <v>9848</v>
      </c>
      <c r="F12553" s="61">
        <v>12.16</v>
      </c>
      <c r="G12553" s="61">
        <v>12.16</v>
      </c>
    </row>
    <row r="12554" spans="1:7">
      <c r="A12554" s="1" t="str">
        <f t="shared" si="198"/>
        <v>SINAPI-I 1891</v>
      </c>
      <c r="B12554" s="3" t="s">
        <v>14774</v>
      </c>
      <c r="C12554" s="3">
        <v>1891</v>
      </c>
      <c r="D12554" s="2" t="s">
        <v>12622</v>
      </c>
      <c r="E12554" s="3" t="s">
        <v>9848</v>
      </c>
      <c r="F12554" s="61">
        <v>0.94</v>
      </c>
      <c r="G12554" s="61">
        <v>0.94</v>
      </c>
    </row>
    <row r="12555" spans="1:7">
      <c r="A12555" s="1" t="str">
        <f t="shared" si="198"/>
        <v>SINAPI-I 1895</v>
      </c>
      <c r="B12555" s="3" t="s">
        <v>14774</v>
      </c>
      <c r="C12555" s="3">
        <v>1895</v>
      </c>
      <c r="D12555" s="2" t="s">
        <v>12623</v>
      </c>
      <c r="E12555" s="3" t="s">
        <v>9848</v>
      </c>
      <c r="F12555" s="61">
        <v>21.37</v>
      </c>
      <c r="G12555" s="61">
        <v>21.37</v>
      </c>
    </row>
    <row r="12556" spans="1:7">
      <c r="A12556" s="1" t="str">
        <f t="shared" si="198"/>
        <v>SINAPI-I 2641</v>
      </c>
      <c r="B12556" s="3" t="s">
        <v>14774</v>
      </c>
      <c r="C12556" s="3">
        <v>2641</v>
      </c>
      <c r="D12556" s="2" t="s">
        <v>12624</v>
      </c>
      <c r="E12556" s="3" t="s">
        <v>9848</v>
      </c>
      <c r="F12556" s="61">
        <v>22.25</v>
      </c>
      <c r="G12556" s="61">
        <v>22.25</v>
      </c>
    </row>
    <row r="12557" spans="1:7">
      <c r="A12557" s="1" t="str">
        <f t="shared" si="198"/>
        <v>SINAPI-I 2636</v>
      </c>
      <c r="B12557" s="3" t="s">
        <v>14774</v>
      </c>
      <c r="C12557" s="3">
        <v>2636</v>
      </c>
      <c r="D12557" s="2" t="s">
        <v>12625</v>
      </c>
      <c r="E12557" s="3" t="s">
        <v>9848</v>
      </c>
      <c r="F12557" s="61">
        <v>1.43</v>
      </c>
      <c r="G12557" s="61">
        <v>1.43</v>
      </c>
    </row>
    <row r="12558" spans="1:7">
      <c r="A12558" s="1" t="str">
        <f t="shared" si="198"/>
        <v>SINAPI-I 2637</v>
      </c>
      <c r="B12558" s="3" t="s">
        <v>14774</v>
      </c>
      <c r="C12558" s="3">
        <v>2637</v>
      </c>
      <c r="D12558" s="2" t="s">
        <v>12626</v>
      </c>
      <c r="E12558" s="3" t="s">
        <v>9848</v>
      </c>
      <c r="F12558" s="61">
        <v>1.52</v>
      </c>
      <c r="G12558" s="61">
        <v>1.52</v>
      </c>
    </row>
    <row r="12559" spans="1:7">
      <c r="A12559" s="1" t="str">
        <f t="shared" si="198"/>
        <v>SINAPI-I 2638</v>
      </c>
      <c r="B12559" s="3" t="s">
        <v>14774</v>
      </c>
      <c r="C12559" s="3">
        <v>2638</v>
      </c>
      <c r="D12559" s="2" t="s">
        <v>12627</v>
      </c>
      <c r="E12559" s="3" t="s">
        <v>9848</v>
      </c>
      <c r="F12559" s="61">
        <v>1.77</v>
      </c>
      <c r="G12559" s="61">
        <v>1.77</v>
      </c>
    </row>
    <row r="12560" spans="1:7">
      <c r="A12560" s="1" t="str">
        <f t="shared" si="198"/>
        <v>SINAPI-I 2639</v>
      </c>
      <c r="B12560" s="3" t="s">
        <v>14774</v>
      </c>
      <c r="C12560" s="3">
        <v>2639</v>
      </c>
      <c r="D12560" s="2" t="s">
        <v>12628</v>
      </c>
      <c r="E12560" s="3" t="s">
        <v>9848</v>
      </c>
      <c r="F12560" s="61">
        <v>3.14</v>
      </c>
      <c r="G12560" s="61">
        <v>3.14</v>
      </c>
    </row>
    <row r="12561" spans="1:7">
      <c r="A12561" s="1" t="str">
        <f t="shared" si="198"/>
        <v>SINAPI-I 2644</v>
      </c>
      <c r="B12561" s="3" t="s">
        <v>14774</v>
      </c>
      <c r="C12561" s="3">
        <v>2644</v>
      </c>
      <c r="D12561" s="2" t="s">
        <v>12629</v>
      </c>
      <c r="E12561" s="3" t="s">
        <v>9848</v>
      </c>
      <c r="F12561" s="61">
        <v>4.55</v>
      </c>
      <c r="G12561" s="61">
        <v>4.55</v>
      </c>
    </row>
    <row r="12562" spans="1:7">
      <c r="A12562" s="1" t="str">
        <f t="shared" si="198"/>
        <v>SINAPI-I 2640</v>
      </c>
      <c r="B12562" s="3" t="s">
        <v>14774</v>
      </c>
      <c r="C12562" s="3">
        <v>2640</v>
      </c>
      <c r="D12562" s="2" t="s">
        <v>12630</v>
      </c>
      <c r="E12562" s="3" t="s">
        <v>9848</v>
      </c>
      <c r="F12562" s="61">
        <v>9.26</v>
      </c>
      <c r="G12562" s="61">
        <v>9.26</v>
      </c>
    </row>
    <row r="12563" spans="1:7">
      <c r="A12563" s="1" t="str">
        <f t="shared" si="198"/>
        <v>SINAPI-I 2642</v>
      </c>
      <c r="B12563" s="3" t="s">
        <v>14774</v>
      </c>
      <c r="C12563" s="3">
        <v>2642</v>
      </c>
      <c r="D12563" s="2" t="s">
        <v>12631</v>
      </c>
      <c r="E12563" s="3" t="s">
        <v>9848</v>
      </c>
      <c r="F12563" s="61">
        <v>14.1</v>
      </c>
      <c r="G12563" s="61">
        <v>14.1</v>
      </c>
    </row>
    <row r="12564" spans="1:7">
      <c r="A12564" s="1" t="str">
        <f t="shared" si="198"/>
        <v>SINAPI-I 2643</v>
      </c>
      <c r="B12564" s="3" t="s">
        <v>14774</v>
      </c>
      <c r="C12564" s="3">
        <v>2643</v>
      </c>
      <c r="D12564" s="2" t="s">
        <v>12632</v>
      </c>
      <c r="E12564" s="3" t="s">
        <v>9848</v>
      </c>
      <c r="F12564" s="61">
        <v>6.34</v>
      </c>
      <c r="G12564" s="61">
        <v>6.34</v>
      </c>
    </row>
    <row r="12565" spans="1:7">
      <c r="A12565" s="1" t="str">
        <f t="shared" si="198"/>
        <v>SINAPI-I 44281</v>
      </c>
      <c r="B12565" s="3" t="s">
        <v>14774</v>
      </c>
      <c r="C12565" s="3">
        <v>44281</v>
      </c>
      <c r="D12565" s="2" t="s">
        <v>12633</v>
      </c>
      <c r="E12565" s="3" t="s">
        <v>9848</v>
      </c>
      <c r="F12565" s="61">
        <v>274.19</v>
      </c>
      <c r="G12565" s="61">
        <v>274.19</v>
      </c>
    </row>
    <row r="12566" spans="1:7">
      <c r="A12566" s="1" t="str">
        <f t="shared" si="198"/>
        <v>SINAPI-I 39855</v>
      </c>
      <c r="B12566" s="3" t="s">
        <v>14774</v>
      </c>
      <c r="C12566" s="3">
        <v>39855</v>
      </c>
      <c r="D12566" s="2" t="s">
        <v>12634</v>
      </c>
      <c r="E12566" s="3" t="s">
        <v>9848</v>
      </c>
      <c r="F12566" s="61">
        <v>3.08</v>
      </c>
      <c r="G12566" s="61">
        <v>3.08</v>
      </c>
    </row>
    <row r="12567" spans="1:7">
      <c r="A12567" s="1" t="str">
        <f t="shared" si="198"/>
        <v>SINAPI-I 39856</v>
      </c>
      <c r="B12567" s="3" t="s">
        <v>14774</v>
      </c>
      <c r="C12567" s="3">
        <v>39856</v>
      </c>
      <c r="D12567" s="2" t="s">
        <v>12635</v>
      </c>
      <c r="E12567" s="3" t="s">
        <v>9848</v>
      </c>
      <c r="F12567" s="61">
        <v>7.26</v>
      </c>
      <c r="G12567" s="61">
        <v>7.26</v>
      </c>
    </row>
    <row r="12568" spans="1:7">
      <c r="A12568" s="1" t="str">
        <f t="shared" si="198"/>
        <v>SINAPI-I 39857</v>
      </c>
      <c r="B12568" s="3" t="s">
        <v>14774</v>
      </c>
      <c r="C12568" s="3">
        <v>39857</v>
      </c>
      <c r="D12568" s="2" t="s">
        <v>12636</v>
      </c>
      <c r="E12568" s="3" t="s">
        <v>9848</v>
      </c>
      <c r="F12568" s="61">
        <v>11.76</v>
      </c>
      <c r="G12568" s="61">
        <v>11.76</v>
      </c>
    </row>
    <row r="12569" spans="1:7">
      <c r="A12569" s="1" t="str">
        <f t="shared" si="198"/>
        <v>SINAPI-I 39858</v>
      </c>
      <c r="B12569" s="3" t="s">
        <v>14774</v>
      </c>
      <c r="C12569" s="3">
        <v>39858</v>
      </c>
      <c r="D12569" s="2" t="s">
        <v>12637</v>
      </c>
      <c r="E12569" s="3" t="s">
        <v>9848</v>
      </c>
      <c r="F12569" s="61">
        <v>26.09</v>
      </c>
      <c r="G12569" s="61">
        <v>26.09</v>
      </c>
    </row>
    <row r="12570" spans="1:7">
      <c r="A12570" s="1" t="str">
        <f t="shared" si="198"/>
        <v>SINAPI-I 39859</v>
      </c>
      <c r="B12570" s="3" t="s">
        <v>14774</v>
      </c>
      <c r="C12570" s="3">
        <v>39859</v>
      </c>
      <c r="D12570" s="2" t="s">
        <v>12638</v>
      </c>
      <c r="E12570" s="3" t="s">
        <v>9848</v>
      </c>
      <c r="F12570" s="61">
        <v>40.22</v>
      </c>
      <c r="G12570" s="61">
        <v>40.22</v>
      </c>
    </row>
    <row r="12571" spans="1:7">
      <c r="A12571" s="1" t="str">
        <f t="shared" si="198"/>
        <v>SINAPI-I 39860</v>
      </c>
      <c r="B12571" s="3" t="s">
        <v>14774</v>
      </c>
      <c r="C12571" s="3">
        <v>39860</v>
      </c>
      <c r="D12571" s="2" t="s">
        <v>12639</v>
      </c>
      <c r="E12571" s="3" t="s">
        <v>9848</v>
      </c>
      <c r="F12571" s="61">
        <v>61.72</v>
      </c>
      <c r="G12571" s="61">
        <v>61.72</v>
      </c>
    </row>
    <row r="12572" spans="1:7">
      <c r="A12572" s="1" t="str">
        <f t="shared" si="198"/>
        <v>SINAPI-I 39861</v>
      </c>
      <c r="B12572" s="3" t="s">
        <v>14774</v>
      </c>
      <c r="C12572" s="3">
        <v>39861</v>
      </c>
      <c r="D12572" s="2" t="s">
        <v>12640</v>
      </c>
      <c r="E12572" s="3" t="s">
        <v>9848</v>
      </c>
      <c r="F12572" s="61">
        <v>176.21</v>
      </c>
      <c r="G12572" s="61">
        <v>176.21</v>
      </c>
    </row>
    <row r="12573" spans="1:7">
      <c r="A12573" s="1" t="str">
        <f t="shared" si="198"/>
        <v>SINAPI-I 3867</v>
      </c>
      <c r="B12573" s="3" t="s">
        <v>14774</v>
      </c>
      <c r="C12573" s="3">
        <v>3867</v>
      </c>
      <c r="D12573" s="2" t="s">
        <v>12641</v>
      </c>
      <c r="E12573" s="3" t="s">
        <v>9848</v>
      </c>
      <c r="F12573" s="61">
        <v>78</v>
      </c>
      <c r="G12573" s="61">
        <v>78</v>
      </c>
    </row>
    <row r="12574" spans="1:7">
      <c r="A12574" s="1" t="str">
        <f t="shared" si="198"/>
        <v>SINAPI-I 3861</v>
      </c>
      <c r="B12574" s="3" t="s">
        <v>14774</v>
      </c>
      <c r="C12574" s="3">
        <v>3861</v>
      </c>
      <c r="D12574" s="2" t="s">
        <v>12642</v>
      </c>
      <c r="E12574" s="3" t="s">
        <v>9848</v>
      </c>
      <c r="F12574" s="61">
        <v>0.81</v>
      </c>
      <c r="G12574" s="61">
        <v>0.81</v>
      </c>
    </row>
    <row r="12575" spans="1:7">
      <c r="A12575" s="1" t="str">
        <f t="shared" si="198"/>
        <v>SINAPI-I 3904</v>
      </c>
      <c r="B12575" s="3" t="s">
        <v>14774</v>
      </c>
      <c r="C12575" s="3">
        <v>3904</v>
      </c>
      <c r="D12575" s="2" t="s">
        <v>12643</v>
      </c>
      <c r="E12575" s="3" t="s">
        <v>9848</v>
      </c>
      <c r="F12575" s="61">
        <v>0.86</v>
      </c>
      <c r="G12575" s="61">
        <v>0.86</v>
      </c>
    </row>
    <row r="12576" spans="1:7">
      <c r="A12576" s="1" t="str">
        <f t="shared" si="198"/>
        <v>SINAPI-I 3903</v>
      </c>
      <c r="B12576" s="3" t="s">
        <v>14774</v>
      </c>
      <c r="C12576" s="3">
        <v>3903</v>
      </c>
      <c r="D12576" s="2" t="s">
        <v>12644</v>
      </c>
      <c r="E12576" s="3" t="s">
        <v>9848</v>
      </c>
      <c r="F12576" s="61">
        <v>2.09</v>
      </c>
      <c r="G12576" s="61">
        <v>2.09</v>
      </c>
    </row>
    <row r="12577" spans="1:7">
      <c r="A12577" s="1" t="str">
        <f t="shared" si="198"/>
        <v>SINAPI-I 3862</v>
      </c>
      <c r="B12577" s="3" t="s">
        <v>14774</v>
      </c>
      <c r="C12577" s="3">
        <v>3862</v>
      </c>
      <c r="D12577" s="2" t="s">
        <v>12645</v>
      </c>
      <c r="E12577" s="3" t="s">
        <v>9848</v>
      </c>
      <c r="F12577" s="61">
        <v>4.46</v>
      </c>
      <c r="G12577" s="61">
        <v>4.46</v>
      </c>
    </row>
    <row r="12578" spans="1:7">
      <c r="A12578" s="1" t="str">
        <f t="shared" si="198"/>
        <v>SINAPI-I 3863</v>
      </c>
      <c r="B12578" s="3" t="s">
        <v>14774</v>
      </c>
      <c r="C12578" s="3">
        <v>3863</v>
      </c>
      <c r="D12578" s="2" t="s">
        <v>12646</v>
      </c>
      <c r="E12578" s="3" t="s">
        <v>9848</v>
      </c>
      <c r="F12578" s="61">
        <v>4.57</v>
      </c>
      <c r="G12578" s="61">
        <v>4.57</v>
      </c>
    </row>
    <row r="12579" spans="1:7">
      <c r="A12579" s="1" t="str">
        <f t="shared" si="198"/>
        <v>SINAPI-I 3864</v>
      </c>
      <c r="B12579" s="3" t="s">
        <v>14774</v>
      </c>
      <c r="C12579" s="3">
        <v>3864</v>
      </c>
      <c r="D12579" s="2" t="s">
        <v>12647</v>
      </c>
      <c r="E12579" s="3" t="s">
        <v>9848</v>
      </c>
      <c r="F12579" s="61">
        <v>13.99</v>
      </c>
      <c r="G12579" s="61">
        <v>13.99</v>
      </c>
    </row>
    <row r="12580" spans="1:7">
      <c r="A12580" s="1" t="str">
        <f t="shared" si="198"/>
        <v>SINAPI-I 3865</v>
      </c>
      <c r="B12580" s="3" t="s">
        <v>14774</v>
      </c>
      <c r="C12580" s="3">
        <v>3865</v>
      </c>
      <c r="D12580" s="2" t="s">
        <v>12648</v>
      </c>
      <c r="E12580" s="3" t="s">
        <v>9848</v>
      </c>
      <c r="F12580" s="61">
        <v>20.46</v>
      </c>
      <c r="G12580" s="61">
        <v>20.46</v>
      </c>
    </row>
    <row r="12581" spans="1:7">
      <c r="A12581" s="1" t="str">
        <f t="shared" si="198"/>
        <v>SINAPI-I 3866</v>
      </c>
      <c r="B12581" s="3" t="s">
        <v>14774</v>
      </c>
      <c r="C12581" s="3">
        <v>3866</v>
      </c>
      <c r="D12581" s="2" t="s">
        <v>12649</v>
      </c>
      <c r="E12581" s="3" t="s">
        <v>9848</v>
      </c>
      <c r="F12581" s="61">
        <v>45.93</v>
      </c>
      <c r="G12581" s="61">
        <v>45.93</v>
      </c>
    </row>
    <row r="12582" spans="1:7">
      <c r="A12582" s="1" t="str">
        <f t="shared" si="198"/>
        <v>SINAPI-I 3878</v>
      </c>
      <c r="B12582" s="3" t="s">
        <v>14774</v>
      </c>
      <c r="C12582" s="3">
        <v>3878</v>
      </c>
      <c r="D12582" s="2" t="s">
        <v>12650</v>
      </c>
      <c r="E12582" s="3" t="s">
        <v>9848</v>
      </c>
      <c r="F12582" s="61">
        <v>12.52</v>
      </c>
      <c r="G12582" s="61">
        <v>12.52</v>
      </c>
    </row>
    <row r="12583" spans="1:7">
      <c r="A12583" s="1" t="str">
        <f t="shared" si="198"/>
        <v>SINAPI-I 3876</v>
      </c>
      <c r="B12583" s="3" t="s">
        <v>14774</v>
      </c>
      <c r="C12583" s="3">
        <v>3876</v>
      </c>
      <c r="D12583" s="2" t="s">
        <v>12651</v>
      </c>
      <c r="E12583" s="3" t="s">
        <v>9848</v>
      </c>
      <c r="F12583" s="61">
        <v>4.9800000000000004</v>
      </c>
      <c r="G12583" s="61">
        <v>4.9800000000000004</v>
      </c>
    </row>
    <row r="12584" spans="1:7">
      <c r="A12584" s="1" t="str">
        <f t="shared" si="198"/>
        <v>SINAPI-I 3883</v>
      </c>
      <c r="B12584" s="3" t="s">
        <v>14774</v>
      </c>
      <c r="C12584" s="3">
        <v>3883</v>
      </c>
      <c r="D12584" s="2" t="s">
        <v>12652</v>
      </c>
      <c r="E12584" s="3" t="s">
        <v>9848</v>
      </c>
      <c r="F12584" s="61">
        <v>1.6</v>
      </c>
      <c r="G12584" s="61">
        <v>1.6</v>
      </c>
    </row>
    <row r="12585" spans="1:7">
      <c r="A12585" s="1" t="str">
        <f t="shared" si="198"/>
        <v>SINAPI-I 3884</v>
      </c>
      <c r="B12585" s="3" t="s">
        <v>14774</v>
      </c>
      <c r="C12585" s="3">
        <v>3884</v>
      </c>
      <c r="D12585" s="2" t="s">
        <v>12653</v>
      </c>
      <c r="E12585" s="3" t="s">
        <v>9848</v>
      </c>
      <c r="F12585" s="61">
        <v>2.5299999999999998</v>
      </c>
      <c r="G12585" s="61">
        <v>2.5299999999999998</v>
      </c>
    </row>
    <row r="12586" spans="1:7">
      <c r="A12586" s="1" t="str">
        <f t="shared" si="198"/>
        <v>SINAPI-I 12892</v>
      </c>
      <c r="B12586" s="3" t="s">
        <v>14774</v>
      </c>
      <c r="C12586" s="3">
        <v>12892</v>
      </c>
      <c r="D12586" s="2" t="s">
        <v>12654</v>
      </c>
      <c r="E12586" s="3" t="s">
        <v>14762</v>
      </c>
      <c r="F12586" s="61">
        <v>12.49</v>
      </c>
      <c r="G12586" s="61">
        <v>12.49</v>
      </c>
    </row>
    <row r="12587" spans="1:7">
      <c r="A12587" s="1" t="str">
        <f t="shared" si="198"/>
        <v>SINAPI-I 38447</v>
      </c>
      <c r="B12587" s="3" t="s">
        <v>14774</v>
      </c>
      <c r="C12587" s="3">
        <v>38447</v>
      </c>
      <c r="D12587" s="2" t="s">
        <v>12655</v>
      </c>
      <c r="E12587" s="3" t="s">
        <v>9848</v>
      </c>
      <c r="F12587" s="61">
        <v>93.06</v>
      </c>
      <c r="G12587" s="61">
        <v>93.06</v>
      </c>
    </row>
    <row r="12588" spans="1:7">
      <c r="A12588" s="1" t="str">
        <f t="shared" si="198"/>
        <v>SINAPI-I 36320</v>
      </c>
      <c r="B12588" s="3" t="s">
        <v>14774</v>
      </c>
      <c r="C12588" s="3">
        <v>36320</v>
      </c>
      <c r="D12588" s="2" t="s">
        <v>12656</v>
      </c>
      <c r="E12588" s="3" t="s">
        <v>9848</v>
      </c>
      <c r="F12588" s="61">
        <v>2.5</v>
      </c>
      <c r="G12588" s="61">
        <v>2.5</v>
      </c>
    </row>
    <row r="12589" spans="1:7">
      <c r="A12589" s="1" t="str">
        <f t="shared" si="198"/>
        <v>SINAPI-I 36324</v>
      </c>
      <c r="B12589" s="3" t="s">
        <v>14774</v>
      </c>
      <c r="C12589" s="3">
        <v>36324</v>
      </c>
      <c r="D12589" s="2" t="s">
        <v>12657</v>
      </c>
      <c r="E12589" s="3" t="s">
        <v>9848</v>
      </c>
      <c r="F12589" s="61">
        <v>2.2799999999999998</v>
      </c>
      <c r="G12589" s="61">
        <v>2.2799999999999998</v>
      </c>
    </row>
    <row r="12590" spans="1:7">
      <c r="A12590" s="1" t="str">
        <f t="shared" si="198"/>
        <v>SINAPI-I 38441</v>
      </c>
      <c r="B12590" s="3" t="s">
        <v>14774</v>
      </c>
      <c r="C12590" s="3">
        <v>38441</v>
      </c>
      <c r="D12590" s="2" t="s">
        <v>12658</v>
      </c>
      <c r="E12590" s="3" t="s">
        <v>9848</v>
      </c>
      <c r="F12590" s="61">
        <v>4.09</v>
      </c>
      <c r="G12590" s="61">
        <v>4.09</v>
      </c>
    </row>
    <row r="12591" spans="1:7">
      <c r="A12591" s="1" t="str">
        <f t="shared" si="198"/>
        <v>SINAPI-I 38442</v>
      </c>
      <c r="B12591" s="3" t="s">
        <v>14774</v>
      </c>
      <c r="C12591" s="3">
        <v>38442</v>
      </c>
      <c r="D12591" s="2" t="s">
        <v>12659</v>
      </c>
      <c r="E12591" s="3" t="s">
        <v>9848</v>
      </c>
      <c r="F12591" s="61">
        <v>11.63</v>
      </c>
      <c r="G12591" s="61">
        <v>11.63</v>
      </c>
    </row>
    <row r="12592" spans="1:7">
      <c r="A12592" s="1" t="str">
        <f t="shared" si="198"/>
        <v>SINAPI-I 38443</v>
      </c>
      <c r="B12592" s="3" t="s">
        <v>14774</v>
      </c>
      <c r="C12592" s="3">
        <v>38443</v>
      </c>
      <c r="D12592" s="2" t="s">
        <v>12660</v>
      </c>
      <c r="E12592" s="3" t="s">
        <v>9848</v>
      </c>
      <c r="F12592" s="61">
        <v>14.11</v>
      </c>
      <c r="G12592" s="61">
        <v>14.11</v>
      </c>
    </row>
    <row r="12593" spans="1:7">
      <c r="A12593" s="1" t="str">
        <f t="shared" si="198"/>
        <v>SINAPI-I 38444</v>
      </c>
      <c r="B12593" s="3" t="s">
        <v>14774</v>
      </c>
      <c r="C12593" s="3">
        <v>38444</v>
      </c>
      <c r="D12593" s="2" t="s">
        <v>12661</v>
      </c>
      <c r="E12593" s="3" t="s">
        <v>9848</v>
      </c>
      <c r="F12593" s="61">
        <v>23.69</v>
      </c>
      <c r="G12593" s="61">
        <v>23.69</v>
      </c>
    </row>
    <row r="12594" spans="1:7">
      <c r="A12594" s="1" t="str">
        <f t="shared" si="198"/>
        <v>SINAPI-I 38445</v>
      </c>
      <c r="B12594" s="3" t="s">
        <v>14774</v>
      </c>
      <c r="C12594" s="3">
        <v>38445</v>
      </c>
      <c r="D12594" s="2" t="s">
        <v>12662</v>
      </c>
      <c r="E12594" s="3" t="s">
        <v>9848</v>
      </c>
      <c r="F12594" s="61">
        <v>43.93</v>
      </c>
      <c r="G12594" s="61">
        <v>43.93</v>
      </c>
    </row>
    <row r="12595" spans="1:7">
      <c r="A12595" s="1" t="str">
        <f t="shared" si="198"/>
        <v>SINAPI-I 38446</v>
      </c>
      <c r="B12595" s="3" t="s">
        <v>14774</v>
      </c>
      <c r="C12595" s="3">
        <v>38446</v>
      </c>
      <c r="D12595" s="2" t="s">
        <v>12663</v>
      </c>
      <c r="E12595" s="3" t="s">
        <v>9848</v>
      </c>
      <c r="F12595" s="61">
        <v>71.900000000000006</v>
      </c>
      <c r="G12595" s="61">
        <v>71.900000000000006</v>
      </c>
    </row>
    <row r="12596" spans="1:7">
      <c r="A12596" s="1" t="str">
        <f t="shared" si="198"/>
        <v>SINAPI-I 3837</v>
      </c>
      <c r="B12596" s="3" t="s">
        <v>14774</v>
      </c>
      <c r="C12596" s="3">
        <v>3837</v>
      </c>
      <c r="D12596" s="2" t="s">
        <v>12664</v>
      </c>
      <c r="E12596" s="3" t="s">
        <v>9848</v>
      </c>
      <c r="F12596" s="61">
        <v>55.69</v>
      </c>
      <c r="G12596" s="61">
        <v>55.69</v>
      </c>
    </row>
    <row r="12597" spans="1:7">
      <c r="A12597" s="1" t="str">
        <f t="shared" si="198"/>
        <v>SINAPI-I 3845</v>
      </c>
      <c r="B12597" s="3" t="s">
        <v>14774</v>
      </c>
      <c r="C12597" s="3">
        <v>3845</v>
      </c>
      <c r="D12597" s="2" t="s">
        <v>12665</v>
      </c>
      <c r="E12597" s="3" t="s">
        <v>9848</v>
      </c>
      <c r="F12597" s="61">
        <v>20.34</v>
      </c>
      <c r="G12597" s="61">
        <v>20.34</v>
      </c>
    </row>
    <row r="12598" spans="1:7">
      <c r="A12598" s="1" t="str">
        <f t="shared" si="198"/>
        <v>SINAPI-I 11045</v>
      </c>
      <c r="B12598" s="3" t="s">
        <v>14774</v>
      </c>
      <c r="C12598" s="3">
        <v>11045</v>
      </c>
      <c r="D12598" s="2" t="s">
        <v>12666</v>
      </c>
      <c r="E12598" s="3" t="s">
        <v>9848</v>
      </c>
      <c r="F12598" s="61">
        <v>39.24</v>
      </c>
      <c r="G12598" s="61">
        <v>39.24</v>
      </c>
    </row>
    <row r="12599" spans="1:7">
      <c r="A12599" s="1" t="str">
        <f t="shared" si="198"/>
        <v>SINAPI-I 20170</v>
      </c>
      <c r="B12599" s="3" t="s">
        <v>14774</v>
      </c>
      <c r="C12599" s="3">
        <v>20170</v>
      </c>
      <c r="D12599" s="2" t="s">
        <v>12667</v>
      </c>
      <c r="E12599" s="3" t="s">
        <v>9848</v>
      </c>
      <c r="F12599" s="61">
        <v>14.74</v>
      </c>
      <c r="G12599" s="61">
        <v>14.74</v>
      </c>
    </row>
    <row r="12600" spans="1:7">
      <c r="A12600" s="1" t="str">
        <f t="shared" si="198"/>
        <v>SINAPI-I 20171</v>
      </c>
      <c r="B12600" s="3" t="s">
        <v>14774</v>
      </c>
      <c r="C12600" s="3">
        <v>20171</v>
      </c>
      <c r="D12600" s="2" t="s">
        <v>12668</v>
      </c>
      <c r="E12600" s="3" t="s">
        <v>9848</v>
      </c>
      <c r="F12600" s="61">
        <v>42.49</v>
      </c>
      <c r="G12600" s="61">
        <v>42.49</v>
      </c>
    </row>
    <row r="12601" spans="1:7">
      <c r="A12601" s="1" t="str">
        <f t="shared" si="198"/>
        <v>SINAPI-I 20167</v>
      </c>
      <c r="B12601" s="3" t="s">
        <v>14774</v>
      </c>
      <c r="C12601" s="3">
        <v>20167</v>
      </c>
      <c r="D12601" s="2" t="s">
        <v>12669</v>
      </c>
      <c r="E12601" s="3" t="s">
        <v>9848</v>
      </c>
      <c r="F12601" s="61">
        <v>5.34</v>
      </c>
      <c r="G12601" s="61">
        <v>5.34</v>
      </c>
    </row>
    <row r="12602" spans="1:7">
      <c r="A12602" s="1" t="str">
        <f t="shared" si="198"/>
        <v>SINAPI-I 20168</v>
      </c>
      <c r="B12602" s="3" t="s">
        <v>14774</v>
      </c>
      <c r="C12602" s="3">
        <v>20168</v>
      </c>
      <c r="D12602" s="2" t="s">
        <v>12670</v>
      </c>
      <c r="E12602" s="3" t="s">
        <v>9848</v>
      </c>
      <c r="F12602" s="61">
        <v>11</v>
      </c>
      <c r="G12602" s="61">
        <v>11</v>
      </c>
    </row>
    <row r="12603" spans="1:7">
      <c r="A12603" s="1" t="str">
        <f t="shared" si="198"/>
        <v>SINAPI-I 20169</v>
      </c>
      <c r="B12603" s="3" t="s">
        <v>14774</v>
      </c>
      <c r="C12603" s="3">
        <v>20169</v>
      </c>
      <c r="D12603" s="2" t="s">
        <v>12671</v>
      </c>
      <c r="E12603" s="3" t="s">
        <v>9848</v>
      </c>
      <c r="F12603" s="61">
        <v>12.83</v>
      </c>
      <c r="G12603" s="61">
        <v>12.83</v>
      </c>
    </row>
    <row r="12604" spans="1:7">
      <c r="A12604" s="1" t="str">
        <f t="shared" si="198"/>
        <v>SINAPI-I 3899</v>
      </c>
      <c r="B12604" s="3" t="s">
        <v>14774</v>
      </c>
      <c r="C12604" s="3">
        <v>3899</v>
      </c>
      <c r="D12604" s="2" t="s">
        <v>12672</v>
      </c>
      <c r="E12604" s="3" t="s">
        <v>9848</v>
      </c>
      <c r="F12604" s="61">
        <v>7.12</v>
      </c>
      <c r="G12604" s="61">
        <v>7.12</v>
      </c>
    </row>
    <row r="12605" spans="1:7">
      <c r="A12605" s="1" t="str">
        <f t="shared" si="198"/>
        <v>SINAPI-I 38676</v>
      </c>
      <c r="B12605" s="3" t="s">
        <v>14774</v>
      </c>
      <c r="C12605" s="3">
        <v>38676</v>
      </c>
      <c r="D12605" s="2" t="s">
        <v>12673</v>
      </c>
      <c r="E12605" s="3" t="s">
        <v>9848</v>
      </c>
      <c r="F12605" s="61">
        <v>35.61</v>
      </c>
      <c r="G12605" s="61">
        <v>35.61</v>
      </c>
    </row>
    <row r="12606" spans="1:7">
      <c r="A12606" s="1" t="str">
        <f t="shared" si="198"/>
        <v>SINAPI-I 3897</v>
      </c>
      <c r="B12606" s="3" t="s">
        <v>14774</v>
      </c>
      <c r="C12606" s="3">
        <v>3897</v>
      </c>
      <c r="D12606" s="2" t="s">
        <v>12674</v>
      </c>
      <c r="E12606" s="3" t="s">
        <v>9848</v>
      </c>
      <c r="F12606" s="61">
        <v>1.74</v>
      </c>
      <c r="G12606" s="61">
        <v>1.74</v>
      </c>
    </row>
    <row r="12607" spans="1:7">
      <c r="A12607" s="1" t="str">
        <f t="shared" si="198"/>
        <v>SINAPI-I 3875</v>
      </c>
      <c r="B12607" s="3" t="s">
        <v>14774</v>
      </c>
      <c r="C12607" s="3">
        <v>3875</v>
      </c>
      <c r="D12607" s="2" t="s">
        <v>12675</v>
      </c>
      <c r="E12607" s="3" t="s">
        <v>9848</v>
      </c>
      <c r="F12607" s="61">
        <v>3.59</v>
      </c>
      <c r="G12607" s="61">
        <v>3.59</v>
      </c>
    </row>
    <row r="12608" spans="1:7">
      <c r="A12608" s="1" t="str">
        <f t="shared" si="198"/>
        <v>SINAPI-I 3898</v>
      </c>
      <c r="B12608" s="3" t="s">
        <v>14774</v>
      </c>
      <c r="C12608" s="3">
        <v>3898</v>
      </c>
      <c r="D12608" s="2" t="s">
        <v>12676</v>
      </c>
      <c r="E12608" s="3" t="s">
        <v>9848</v>
      </c>
      <c r="F12608" s="61">
        <v>7.28</v>
      </c>
      <c r="G12608" s="61">
        <v>7.28</v>
      </c>
    </row>
    <row r="12609" spans="1:7">
      <c r="A12609" s="1" t="str">
        <f t="shared" si="198"/>
        <v>SINAPI-I 3855</v>
      </c>
      <c r="B12609" s="3" t="s">
        <v>14774</v>
      </c>
      <c r="C12609" s="3">
        <v>3855</v>
      </c>
      <c r="D12609" s="2" t="s">
        <v>12677</v>
      </c>
      <c r="E12609" s="3" t="s">
        <v>9848</v>
      </c>
      <c r="F12609" s="61">
        <v>5.41</v>
      </c>
      <c r="G12609" s="61">
        <v>5.41</v>
      </c>
    </row>
    <row r="12610" spans="1:7">
      <c r="A12610" s="1" t="str">
        <f t="shared" si="198"/>
        <v>SINAPI-I 3874</v>
      </c>
      <c r="B12610" s="3" t="s">
        <v>14774</v>
      </c>
      <c r="C12610" s="3">
        <v>3874</v>
      </c>
      <c r="D12610" s="2" t="s">
        <v>12678</v>
      </c>
      <c r="E12610" s="3" t="s">
        <v>9848</v>
      </c>
      <c r="F12610" s="61">
        <v>6.27</v>
      </c>
      <c r="G12610" s="61">
        <v>6.27</v>
      </c>
    </row>
    <row r="12611" spans="1:7">
      <c r="A12611" s="1" t="str">
        <f t="shared" si="198"/>
        <v>SINAPI-I 3870</v>
      </c>
      <c r="B12611" s="3" t="s">
        <v>14774</v>
      </c>
      <c r="C12611" s="3">
        <v>3870</v>
      </c>
      <c r="D12611" s="2" t="s">
        <v>12679</v>
      </c>
      <c r="E12611" s="3" t="s">
        <v>9848</v>
      </c>
      <c r="F12611" s="61">
        <v>6.88</v>
      </c>
      <c r="G12611" s="61">
        <v>6.88</v>
      </c>
    </row>
    <row r="12612" spans="1:7">
      <c r="A12612" s="1" t="str">
        <f t="shared" si="198"/>
        <v>SINAPI-I 38678</v>
      </c>
      <c r="B12612" s="3" t="s">
        <v>14774</v>
      </c>
      <c r="C12612" s="3">
        <v>38678</v>
      </c>
      <c r="D12612" s="2" t="s">
        <v>12680</v>
      </c>
      <c r="E12612" s="3" t="s">
        <v>9848</v>
      </c>
      <c r="F12612" s="61">
        <v>18.2</v>
      </c>
      <c r="G12612" s="61">
        <v>18.2</v>
      </c>
    </row>
    <row r="12613" spans="1:7">
      <c r="A12613" s="1" t="str">
        <f t="shared" si="198"/>
        <v>SINAPI-I 3859</v>
      </c>
      <c r="B12613" s="3" t="s">
        <v>14774</v>
      </c>
      <c r="C12613" s="3">
        <v>3859</v>
      </c>
      <c r="D12613" s="2" t="s">
        <v>12681</v>
      </c>
      <c r="E12613" s="3" t="s">
        <v>9848</v>
      </c>
      <c r="F12613" s="61">
        <v>1.39</v>
      </c>
      <c r="G12613" s="61">
        <v>1.39</v>
      </c>
    </row>
    <row r="12614" spans="1:7">
      <c r="A12614" s="1" t="str">
        <f t="shared" si="198"/>
        <v>SINAPI-I 3856</v>
      </c>
      <c r="B12614" s="3" t="s">
        <v>14774</v>
      </c>
      <c r="C12614" s="3">
        <v>3856</v>
      </c>
      <c r="D12614" s="2" t="s">
        <v>12682</v>
      </c>
      <c r="E12614" s="3" t="s">
        <v>9848</v>
      </c>
      <c r="F12614" s="61">
        <v>1.92</v>
      </c>
      <c r="G12614" s="61">
        <v>1.92</v>
      </c>
    </row>
    <row r="12615" spans="1:7">
      <c r="A12615" s="1" t="str">
        <f t="shared" si="198"/>
        <v>SINAPI-I 3906</v>
      </c>
      <c r="B12615" s="3" t="s">
        <v>14774</v>
      </c>
      <c r="C12615" s="3">
        <v>3906</v>
      </c>
      <c r="D12615" s="2" t="s">
        <v>12683</v>
      </c>
      <c r="E12615" s="3" t="s">
        <v>9848</v>
      </c>
      <c r="F12615" s="61">
        <v>1.59</v>
      </c>
      <c r="G12615" s="61">
        <v>1.59</v>
      </c>
    </row>
    <row r="12616" spans="1:7">
      <c r="A12616" s="1" t="str">
        <f t="shared" si="198"/>
        <v>SINAPI-I 3860</v>
      </c>
      <c r="B12616" s="3" t="s">
        <v>14774</v>
      </c>
      <c r="C12616" s="3">
        <v>3860</v>
      </c>
      <c r="D12616" s="2" t="s">
        <v>12684</v>
      </c>
      <c r="E12616" s="3" t="s">
        <v>9848</v>
      </c>
      <c r="F12616" s="61">
        <v>4.72</v>
      </c>
      <c r="G12616" s="61">
        <v>4.72</v>
      </c>
    </row>
    <row r="12617" spans="1:7">
      <c r="A12617" s="1" t="str">
        <f t="shared" ref="A12617:A12680" si="199">CONCATENATE($B12617," ",$C12617)</f>
        <v>SINAPI-I 3905</v>
      </c>
      <c r="B12617" s="3" t="s">
        <v>14774</v>
      </c>
      <c r="C12617" s="3">
        <v>3905</v>
      </c>
      <c r="D12617" s="2" t="s">
        <v>12685</v>
      </c>
      <c r="E12617" s="3" t="s">
        <v>9848</v>
      </c>
      <c r="F12617" s="61">
        <v>10.81</v>
      </c>
      <c r="G12617" s="61">
        <v>10.81</v>
      </c>
    </row>
    <row r="12618" spans="1:7">
      <c r="A12618" s="1" t="str">
        <f t="shared" si="199"/>
        <v>SINAPI-I 3871</v>
      </c>
      <c r="B12618" s="3" t="s">
        <v>14774</v>
      </c>
      <c r="C12618" s="3">
        <v>3871</v>
      </c>
      <c r="D12618" s="2" t="s">
        <v>12686</v>
      </c>
      <c r="E12618" s="3" t="s">
        <v>9848</v>
      </c>
      <c r="F12618" s="61">
        <v>19.14</v>
      </c>
      <c r="G12618" s="61">
        <v>19.14</v>
      </c>
    </row>
    <row r="12619" spans="1:7">
      <c r="A12619" s="1" t="str">
        <f t="shared" si="199"/>
        <v>SINAPI-I 37427</v>
      </c>
      <c r="B12619" s="3" t="s">
        <v>14774</v>
      </c>
      <c r="C12619" s="3">
        <v>37427</v>
      </c>
      <c r="D12619" s="2" t="s">
        <v>12687</v>
      </c>
      <c r="E12619" s="3" t="s">
        <v>9848</v>
      </c>
      <c r="F12619" s="61">
        <v>64.819999999999993</v>
      </c>
      <c r="G12619" s="61">
        <v>64.819999999999993</v>
      </c>
    </row>
    <row r="12620" spans="1:7">
      <c r="A12620" s="1" t="str">
        <f t="shared" si="199"/>
        <v>SINAPI-I 37424</v>
      </c>
      <c r="B12620" s="3" t="s">
        <v>14774</v>
      </c>
      <c r="C12620" s="3">
        <v>37424</v>
      </c>
      <c r="D12620" s="2" t="s">
        <v>12688</v>
      </c>
      <c r="E12620" s="3" t="s">
        <v>9848</v>
      </c>
      <c r="F12620" s="61">
        <v>12.49</v>
      </c>
      <c r="G12620" s="61">
        <v>12.49</v>
      </c>
    </row>
    <row r="12621" spans="1:7">
      <c r="A12621" s="1" t="str">
        <f t="shared" si="199"/>
        <v>SINAPI-I 37428</v>
      </c>
      <c r="B12621" s="3" t="s">
        <v>14774</v>
      </c>
      <c r="C12621" s="3">
        <v>37428</v>
      </c>
      <c r="D12621" s="2" t="s">
        <v>12689</v>
      </c>
      <c r="E12621" s="3" t="s">
        <v>9848</v>
      </c>
      <c r="F12621" s="61">
        <v>223.39</v>
      </c>
      <c r="G12621" s="61">
        <v>223.39</v>
      </c>
    </row>
    <row r="12622" spans="1:7">
      <c r="A12622" s="1" t="str">
        <f t="shared" si="199"/>
        <v>SINAPI-I 37425</v>
      </c>
      <c r="B12622" s="3" t="s">
        <v>14774</v>
      </c>
      <c r="C12622" s="3">
        <v>37425</v>
      </c>
      <c r="D12622" s="2" t="s">
        <v>12690</v>
      </c>
      <c r="E12622" s="3" t="s">
        <v>9848</v>
      </c>
      <c r="F12622" s="61">
        <v>13.46</v>
      </c>
      <c r="G12622" s="61">
        <v>13.46</v>
      </c>
    </row>
    <row r="12623" spans="1:7">
      <c r="A12623" s="1" t="str">
        <f t="shared" si="199"/>
        <v>SINAPI-I 37429</v>
      </c>
      <c r="B12623" s="3" t="s">
        <v>14774</v>
      </c>
      <c r="C12623" s="3">
        <v>37429</v>
      </c>
      <c r="D12623" s="2" t="s">
        <v>12691</v>
      </c>
      <c r="E12623" s="3" t="s">
        <v>9848</v>
      </c>
      <c r="F12623" s="61">
        <v>2824.89</v>
      </c>
      <c r="G12623" s="61">
        <v>2824.89</v>
      </c>
    </row>
    <row r="12624" spans="1:7">
      <c r="A12624" s="1" t="str">
        <f t="shared" si="199"/>
        <v>SINAPI-I 37426</v>
      </c>
      <c r="B12624" s="3" t="s">
        <v>14774</v>
      </c>
      <c r="C12624" s="3">
        <v>37426</v>
      </c>
      <c r="D12624" s="2" t="s">
        <v>12692</v>
      </c>
      <c r="E12624" s="3" t="s">
        <v>9848</v>
      </c>
      <c r="F12624" s="61">
        <v>27.17</v>
      </c>
      <c r="G12624" s="61">
        <v>27.17</v>
      </c>
    </row>
    <row r="12625" spans="1:7" ht="22.5">
      <c r="A12625" s="1" t="str">
        <f t="shared" si="199"/>
        <v>SINAPI-I 39292</v>
      </c>
      <c r="B12625" s="3" t="s">
        <v>14774</v>
      </c>
      <c r="C12625" s="3">
        <v>39292</v>
      </c>
      <c r="D12625" s="2" t="s">
        <v>12693</v>
      </c>
      <c r="E12625" s="3" t="s">
        <v>9848</v>
      </c>
      <c r="F12625" s="61">
        <v>8.86</v>
      </c>
      <c r="G12625" s="61">
        <v>8.86</v>
      </c>
    </row>
    <row r="12626" spans="1:7" ht="22.5">
      <c r="A12626" s="1" t="str">
        <f t="shared" si="199"/>
        <v>SINAPI-I 39293</v>
      </c>
      <c r="B12626" s="3" t="s">
        <v>14774</v>
      </c>
      <c r="C12626" s="3">
        <v>39293</v>
      </c>
      <c r="D12626" s="2" t="s">
        <v>12694</v>
      </c>
      <c r="E12626" s="3" t="s">
        <v>9848</v>
      </c>
      <c r="F12626" s="61">
        <v>13.77</v>
      </c>
      <c r="G12626" s="61">
        <v>13.77</v>
      </c>
    </row>
    <row r="12627" spans="1:7" ht="22.5">
      <c r="A12627" s="1" t="str">
        <f t="shared" si="199"/>
        <v>SINAPI-I 39294</v>
      </c>
      <c r="B12627" s="3" t="s">
        <v>14774</v>
      </c>
      <c r="C12627" s="3">
        <v>39294</v>
      </c>
      <c r="D12627" s="2" t="s">
        <v>12695</v>
      </c>
      <c r="E12627" s="3" t="s">
        <v>9848</v>
      </c>
      <c r="F12627" s="61">
        <v>14.72</v>
      </c>
      <c r="G12627" s="61">
        <v>14.72</v>
      </c>
    </row>
    <row r="12628" spans="1:7" ht="22.5">
      <c r="A12628" s="1" t="str">
        <f t="shared" si="199"/>
        <v>SINAPI-I 39295</v>
      </c>
      <c r="B12628" s="3" t="s">
        <v>14774</v>
      </c>
      <c r="C12628" s="3">
        <v>39295</v>
      </c>
      <c r="D12628" s="2" t="s">
        <v>12696</v>
      </c>
      <c r="E12628" s="3" t="s">
        <v>9848</v>
      </c>
      <c r="F12628" s="61">
        <v>20.239999999999998</v>
      </c>
      <c r="G12628" s="61">
        <v>20.239999999999998</v>
      </c>
    </row>
    <row r="12629" spans="1:7" ht="22.5">
      <c r="A12629" s="1" t="str">
        <f t="shared" si="199"/>
        <v>SINAPI-I 39312</v>
      </c>
      <c r="B12629" s="3" t="s">
        <v>14774</v>
      </c>
      <c r="C12629" s="3">
        <v>39312</v>
      </c>
      <c r="D12629" s="2" t="s">
        <v>12697</v>
      </c>
      <c r="E12629" s="3" t="s">
        <v>9848</v>
      </c>
      <c r="F12629" s="61">
        <v>13.59</v>
      </c>
      <c r="G12629" s="61">
        <v>13.59</v>
      </c>
    </row>
    <row r="12630" spans="1:7" ht="22.5">
      <c r="A12630" s="1" t="str">
        <f t="shared" si="199"/>
        <v>SINAPI-I 39313</v>
      </c>
      <c r="B12630" s="3" t="s">
        <v>14774</v>
      </c>
      <c r="C12630" s="3">
        <v>39313</v>
      </c>
      <c r="D12630" s="2" t="s">
        <v>12698</v>
      </c>
      <c r="E12630" s="3" t="s">
        <v>9848</v>
      </c>
      <c r="F12630" s="61">
        <v>18.25</v>
      </c>
      <c r="G12630" s="61">
        <v>18.25</v>
      </c>
    </row>
    <row r="12631" spans="1:7" ht="22.5">
      <c r="A12631" s="1" t="str">
        <f t="shared" si="199"/>
        <v>SINAPI-I 39314</v>
      </c>
      <c r="B12631" s="3" t="s">
        <v>14774</v>
      </c>
      <c r="C12631" s="3">
        <v>39314</v>
      </c>
      <c r="D12631" s="2" t="s">
        <v>12699</v>
      </c>
      <c r="E12631" s="3" t="s">
        <v>9848</v>
      </c>
      <c r="F12631" s="61">
        <v>26.85</v>
      </c>
      <c r="G12631" s="61">
        <v>26.85</v>
      </c>
    </row>
    <row r="12632" spans="1:7" ht="22.5">
      <c r="A12632" s="1" t="str">
        <f t="shared" si="199"/>
        <v>SINAPI-I 39296</v>
      </c>
      <c r="B12632" s="3" t="s">
        <v>14774</v>
      </c>
      <c r="C12632" s="3">
        <v>39296</v>
      </c>
      <c r="D12632" s="2" t="s">
        <v>12700</v>
      </c>
      <c r="E12632" s="3" t="s">
        <v>9848</v>
      </c>
      <c r="F12632" s="61">
        <v>8.08</v>
      </c>
      <c r="G12632" s="61">
        <v>8.08</v>
      </c>
    </row>
    <row r="12633" spans="1:7" ht="22.5">
      <c r="A12633" s="1" t="str">
        <f t="shared" si="199"/>
        <v>SINAPI-I 39297</v>
      </c>
      <c r="B12633" s="3" t="s">
        <v>14774</v>
      </c>
      <c r="C12633" s="3">
        <v>39297</v>
      </c>
      <c r="D12633" s="2" t="s">
        <v>12701</v>
      </c>
      <c r="E12633" s="3" t="s">
        <v>9848</v>
      </c>
      <c r="F12633" s="61">
        <v>10.95</v>
      </c>
      <c r="G12633" s="61">
        <v>10.95</v>
      </c>
    </row>
    <row r="12634" spans="1:7" ht="22.5">
      <c r="A12634" s="1" t="str">
        <f t="shared" si="199"/>
        <v>SINAPI-I 39298</v>
      </c>
      <c r="B12634" s="3" t="s">
        <v>14774</v>
      </c>
      <c r="C12634" s="3">
        <v>39298</v>
      </c>
      <c r="D12634" s="2" t="s">
        <v>12702</v>
      </c>
      <c r="E12634" s="3" t="s">
        <v>9848</v>
      </c>
      <c r="F12634" s="61">
        <v>21.03</v>
      </c>
      <c r="G12634" s="61">
        <v>21.03</v>
      </c>
    </row>
    <row r="12635" spans="1:7" ht="22.5">
      <c r="A12635" s="1" t="str">
        <f t="shared" si="199"/>
        <v>SINAPI-I 39299</v>
      </c>
      <c r="B12635" s="3" t="s">
        <v>14774</v>
      </c>
      <c r="C12635" s="3">
        <v>39299</v>
      </c>
      <c r="D12635" s="2" t="s">
        <v>12703</v>
      </c>
      <c r="E12635" s="3" t="s">
        <v>9848</v>
      </c>
      <c r="F12635" s="61">
        <v>24.92</v>
      </c>
      <c r="G12635" s="61">
        <v>24.92</v>
      </c>
    </row>
    <row r="12636" spans="1:7">
      <c r="A12636" s="1" t="str">
        <f t="shared" si="199"/>
        <v>SINAPI-I 39308</v>
      </c>
      <c r="B12636" s="3" t="s">
        <v>14774</v>
      </c>
      <c r="C12636" s="3">
        <v>39308</v>
      </c>
      <c r="D12636" s="2" t="s">
        <v>12704</v>
      </c>
      <c r="E12636" s="3" t="s">
        <v>9848</v>
      </c>
      <c r="F12636" s="61">
        <v>6.74</v>
      </c>
      <c r="G12636" s="61">
        <v>6.74</v>
      </c>
    </row>
    <row r="12637" spans="1:7">
      <c r="A12637" s="1" t="str">
        <f t="shared" si="199"/>
        <v>SINAPI-I 39309</v>
      </c>
      <c r="B12637" s="3" t="s">
        <v>14774</v>
      </c>
      <c r="C12637" s="3">
        <v>39309</v>
      </c>
      <c r="D12637" s="2" t="s">
        <v>12705</v>
      </c>
      <c r="E12637" s="3" t="s">
        <v>9848</v>
      </c>
      <c r="F12637" s="61">
        <v>7.68</v>
      </c>
      <c r="G12637" s="61">
        <v>7.68</v>
      </c>
    </row>
    <row r="12638" spans="1:7">
      <c r="A12638" s="1" t="str">
        <f t="shared" si="199"/>
        <v>SINAPI-I 39310</v>
      </c>
      <c r="B12638" s="3" t="s">
        <v>14774</v>
      </c>
      <c r="C12638" s="3">
        <v>39310</v>
      </c>
      <c r="D12638" s="2" t="s">
        <v>12706</v>
      </c>
      <c r="E12638" s="3" t="s">
        <v>9848</v>
      </c>
      <c r="F12638" s="61">
        <v>14.34</v>
      </c>
      <c r="G12638" s="61">
        <v>14.34</v>
      </c>
    </row>
    <row r="12639" spans="1:7">
      <c r="A12639" s="1" t="str">
        <f t="shared" si="199"/>
        <v>SINAPI-I 39311</v>
      </c>
      <c r="B12639" s="3" t="s">
        <v>14774</v>
      </c>
      <c r="C12639" s="3">
        <v>39311</v>
      </c>
      <c r="D12639" s="2" t="s">
        <v>12707</v>
      </c>
      <c r="E12639" s="3" t="s">
        <v>9848</v>
      </c>
      <c r="F12639" s="61">
        <v>20.309999999999999</v>
      </c>
      <c r="G12639" s="61">
        <v>20.309999999999999</v>
      </c>
    </row>
    <row r="12640" spans="1:7" ht="22.5">
      <c r="A12640" s="1" t="str">
        <f t="shared" si="199"/>
        <v>SINAPI-I 45261</v>
      </c>
      <c r="B12640" s="3" t="s">
        <v>14774</v>
      </c>
      <c r="C12640" s="3">
        <v>45261</v>
      </c>
      <c r="D12640" s="2" t="s">
        <v>12708</v>
      </c>
      <c r="E12640" s="3" t="s">
        <v>14762</v>
      </c>
      <c r="F12640" s="61">
        <v>21.8</v>
      </c>
      <c r="G12640" s="61">
        <v>21.8</v>
      </c>
    </row>
    <row r="12641" spans="1:7">
      <c r="A12641" s="1" t="str">
        <f t="shared" si="199"/>
        <v>SINAPI-I 11519</v>
      </c>
      <c r="B12641" s="3" t="s">
        <v>14774</v>
      </c>
      <c r="C12641" s="3">
        <v>11519</v>
      </c>
      <c r="D12641" s="2" t="s">
        <v>12709</v>
      </c>
      <c r="E12641" s="3" t="s">
        <v>14762</v>
      </c>
      <c r="F12641" s="61">
        <v>60.25</v>
      </c>
      <c r="G12641" s="61">
        <v>60.25</v>
      </c>
    </row>
    <row r="12642" spans="1:7" ht="22.5">
      <c r="A12642" s="1" t="str">
        <f t="shared" si="199"/>
        <v>SINAPI-I 11520</v>
      </c>
      <c r="B12642" s="3" t="s">
        <v>14774</v>
      </c>
      <c r="C12642" s="3">
        <v>11520</v>
      </c>
      <c r="D12642" s="2" t="s">
        <v>12710</v>
      </c>
      <c r="E12642" s="3" t="s">
        <v>14762</v>
      </c>
      <c r="F12642" s="61">
        <v>27.85</v>
      </c>
      <c r="G12642" s="61">
        <v>27.85</v>
      </c>
    </row>
    <row r="12643" spans="1:7">
      <c r="A12643" s="1" t="str">
        <f t="shared" si="199"/>
        <v>SINAPI-I 11518</v>
      </c>
      <c r="B12643" s="3" t="s">
        <v>14774</v>
      </c>
      <c r="C12643" s="3">
        <v>11518</v>
      </c>
      <c r="D12643" s="2" t="s">
        <v>12711</v>
      </c>
      <c r="E12643" s="3" t="s">
        <v>14762</v>
      </c>
      <c r="F12643" s="61">
        <v>101.27</v>
      </c>
      <c r="G12643" s="61">
        <v>101.27</v>
      </c>
    </row>
    <row r="12644" spans="1:7">
      <c r="A12644" s="1" t="str">
        <f t="shared" si="199"/>
        <v>SINAPI-I 38473</v>
      </c>
      <c r="B12644" s="3" t="s">
        <v>14774</v>
      </c>
      <c r="C12644" s="3">
        <v>38473</v>
      </c>
      <c r="D12644" s="2" t="s">
        <v>12712</v>
      </c>
      <c r="E12644" s="3" t="s">
        <v>9848</v>
      </c>
      <c r="F12644" s="61">
        <v>280.31</v>
      </c>
      <c r="G12644" s="61">
        <v>280.31</v>
      </c>
    </row>
    <row r="12645" spans="1:7">
      <c r="A12645" s="1" t="str">
        <f t="shared" si="199"/>
        <v>SINAPI-I 4244</v>
      </c>
      <c r="B12645" s="3" t="s">
        <v>14774</v>
      </c>
      <c r="C12645" s="3">
        <v>4244</v>
      </c>
      <c r="D12645" s="2" t="s">
        <v>12713</v>
      </c>
      <c r="E12645" s="3" t="s">
        <v>9854</v>
      </c>
      <c r="F12645" s="61">
        <v>25.7</v>
      </c>
      <c r="G12645" s="61">
        <v>28.74</v>
      </c>
    </row>
    <row r="12646" spans="1:7">
      <c r="A12646" s="1" t="str">
        <f t="shared" si="199"/>
        <v>SINAPI-I 40977</v>
      </c>
      <c r="B12646" s="3" t="s">
        <v>14774</v>
      </c>
      <c r="C12646" s="3">
        <v>40977</v>
      </c>
      <c r="D12646" s="2" t="s">
        <v>12714</v>
      </c>
      <c r="E12646" s="3" t="s">
        <v>9855</v>
      </c>
      <c r="F12646" s="61">
        <v>4504.6400000000003</v>
      </c>
      <c r="G12646" s="61">
        <v>5037.99</v>
      </c>
    </row>
    <row r="12647" spans="1:7">
      <c r="A12647" s="1" t="str">
        <f t="shared" si="199"/>
        <v>SINAPI-I 4115</v>
      </c>
      <c r="B12647" s="3" t="s">
        <v>14774</v>
      </c>
      <c r="C12647" s="3">
        <v>4115</v>
      </c>
      <c r="D12647" s="2" t="s">
        <v>12715</v>
      </c>
      <c r="E12647" s="3" t="s">
        <v>9849</v>
      </c>
      <c r="F12647" s="61">
        <v>29.31</v>
      </c>
      <c r="G12647" s="61">
        <v>29.31</v>
      </c>
    </row>
    <row r="12648" spans="1:7">
      <c r="A12648" s="1" t="str">
        <f t="shared" si="199"/>
        <v>SINAPI-I 4119</v>
      </c>
      <c r="B12648" s="3" t="s">
        <v>14774</v>
      </c>
      <c r="C12648" s="3">
        <v>4119</v>
      </c>
      <c r="D12648" s="2" t="s">
        <v>12716</v>
      </c>
      <c r="E12648" s="3" t="s">
        <v>9849</v>
      </c>
      <c r="F12648" s="61">
        <v>59.19</v>
      </c>
      <c r="G12648" s="61">
        <v>59.19</v>
      </c>
    </row>
    <row r="12649" spans="1:7">
      <c r="A12649" s="1" t="str">
        <f t="shared" si="199"/>
        <v>SINAPI-I 2794</v>
      </c>
      <c r="B12649" s="3" t="s">
        <v>14774</v>
      </c>
      <c r="C12649" s="3">
        <v>2794</v>
      </c>
      <c r="D12649" s="2" t="s">
        <v>12717</v>
      </c>
      <c r="E12649" s="3" t="s">
        <v>9849</v>
      </c>
      <c r="F12649" s="61">
        <v>157.02000000000001</v>
      </c>
      <c r="G12649" s="61">
        <v>157.02000000000001</v>
      </c>
    </row>
    <row r="12650" spans="1:7">
      <c r="A12650" s="1" t="str">
        <f t="shared" si="199"/>
        <v>SINAPI-I 2788</v>
      </c>
      <c r="B12650" s="3" t="s">
        <v>14774</v>
      </c>
      <c r="C12650" s="3">
        <v>2788</v>
      </c>
      <c r="D12650" s="2" t="s">
        <v>12718</v>
      </c>
      <c r="E12650" s="3" t="s">
        <v>9849</v>
      </c>
      <c r="F12650" s="61">
        <v>228.75</v>
      </c>
      <c r="G12650" s="61">
        <v>228.75</v>
      </c>
    </row>
    <row r="12651" spans="1:7">
      <c r="A12651" s="1" t="str">
        <f t="shared" si="199"/>
        <v>SINAPI-I 4006</v>
      </c>
      <c r="B12651" s="3" t="s">
        <v>14774</v>
      </c>
      <c r="C12651" s="3">
        <v>4006</v>
      </c>
      <c r="D12651" s="2" t="s">
        <v>12719</v>
      </c>
      <c r="E12651" s="3" t="s">
        <v>9850</v>
      </c>
      <c r="F12651" s="61">
        <v>1832.51</v>
      </c>
      <c r="G12651" s="61">
        <v>1832.51</v>
      </c>
    </row>
    <row r="12652" spans="1:7">
      <c r="A12652" s="1" t="str">
        <f t="shared" si="199"/>
        <v>SINAPI-I 45395</v>
      </c>
      <c r="B12652" s="3" t="s">
        <v>14774</v>
      </c>
      <c r="C12652" s="3">
        <v>45395</v>
      </c>
      <c r="D12652" s="2" t="s">
        <v>12720</v>
      </c>
      <c r="E12652" s="3" t="s">
        <v>14762</v>
      </c>
      <c r="F12652" s="61">
        <v>33.07</v>
      </c>
      <c r="G12652" s="61">
        <v>33.07</v>
      </c>
    </row>
    <row r="12653" spans="1:7" ht="22.5">
      <c r="A12653" s="1" t="str">
        <f t="shared" si="199"/>
        <v>SINAPI-I 37461</v>
      </c>
      <c r="B12653" s="3" t="s">
        <v>14774</v>
      </c>
      <c r="C12653" s="3">
        <v>37461</v>
      </c>
      <c r="D12653" s="2" t="s">
        <v>12721</v>
      </c>
      <c r="E12653" s="3" t="s">
        <v>9849</v>
      </c>
      <c r="F12653" s="61">
        <v>14.37</v>
      </c>
      <c r="G12653" s="61">
        <v>14.37</v>
      </c>
    </row>
    <row r="12654" spans="1:7">
      <c r="A12654" s="1" t="str">
        <f t="shared" si="199"/>
        <v>SINAPI-I 37460</v>
      </c>
      <c r="B12654" s="3" t="s">
        <v>14774</v>
      </c>
      <c r="C12654" s="3">
        <v>37460</v>
      </c>
      <c r="D12654" s="2" t="s">
        <v>12722</v>
      </c>
      <c r="E12654" s="3" t="s">
        <v>9849</v>
      </c>
      <c r="F12654" s="61">
        <v>25.23</v>
      </c>
      <c r="G12654" s="61">
        <v>25.23</v>
      </c>
    </row>
    <row r="12655" spans="1:7">
      <c r="A12655" s="1" t="str">
        <f t="shared" si="199"/>
        <v>SINAPI-I 37458</v>
      </c>
      <c r="B12655" s="3" t="s">
        <v>14774</v>
      </c>
      <c r="C12655" s="3">
        <v>37458</v>
      </c>
      <c r="D12655" s="2" t="s">
        <v>12723</v>
      </c>
      <c r="E12655" s="3" t="s">
        <v>9849</v>
      </c>
      <c r="F12655" s="61">
        <v>5.85</v>
      </c>
      <c r="G12655" s="61">
        <v>5.85</v>
      </c>
    </row>
    <row r="12656" spans="1:7">
      <c r="A12656" s="1" t="str">
        <f t="shared" si="199"/>
        <v>SINAPI-I 37454</v>
      </c>
      <c r="B12656" s="3" t="s">
        <v>14774</v>
      </c>
      <c r="C12656" s="3">
        <v>37454</v>
      </c>
      <c r="D12656" s="2" t="s">
        <v>12724</v>
      </c>
      <c r="E12656" s="3" t="s">
        <v>9849</v>
      </c>
      <c r="F12656" s="61">
        <v>1.83</v>
      </c>
      <c r="G12656" s="61">
        <v>1.83</v>
      </c>
    </row>
    <row r="12657" spans="1:7">
      <c r="A12657" s="1" t="str">
        <f t="shared" si="199"/>
        <v>SINAPI-I 37455</v>
      </c>
      <c r="B12657" s="3" t="s">
        <v>14774</v>
      </c>
      <c r="C12657" s="3">
        <v>37455</v>
      </c>
      <c r="D12657" s="2" t="s">
        <v>12725</v>
      </c>
      <c r="E12657" s="3" t="s">
        <v>9849</v>
      </c>
      <c r="F12657" s="61">
        <v>3.05</v>
      </c>
      <c r="G12657" s="61">
        <v>3.05</v>
      </c>
    </row>
    <row r="12658" spans="1:7">
      <c r="A12658" s="1" t="str">
        <f t="shared" si="199"/>
        <v>SINAPI-I 37459</v>
      </c>
      <c r="B12658" s="3" t="s">
        <v>14774</v>
      </c>
      <c r="C12658" s="3">
        <v>37459</v>
      </c>
      <c r="D12658" s="2" t="s">
        <v>12726</v>
      </c>
      <c r="E12658" s="3" t="s">
        <v>9849</v>
      </c>
      <c r="F12658" s="61">
        <v>9.74</v>
      </c>
      <c r="G12658" s="61">
        <v>9.74</v>
      </c>
    </row>
    <row r="12659" spans="1:7">
      <c r="A12659" s="1" t="str">
        <f t="shared" si="199"/>
        <v>SINAPI-I 37457</v>
      </c>
      <c r="B12659" s="3" t="s">
        <v>14774</v>
      </c>
      <c r="C12659" s="3">
        <v>37457</v>
      </c>
      <c r="D12659" s="2" t="s">
        <v>12727</v>
      </c>
      <c r="E12659" s="3" t="s">
        <v>9849</v>
      </c>
      <c r="F12659" s="61">
        <v>3.36</v>
      </c>
      <c r="G12659" s="61">
        <v>3.36</v>
      </c>
    </row>
    <row r="12660" spans="1:7">
      <c r="A12660" s="1" t="str">
        <f t="shared" si="199"/>
        <v>SINAPI-I 37456</v>
      </c>
      <c r="B12660" s="3" t="s">
        <v>14774</v>
      </c>
      <c r="C12660" s="3">
        <v>37456</v>
      </c>
      <c r="D12660" s="2" t="s">
        <v>12728</v>
      </c>
      <c r="E12660" s="3" t="s">
        <v>9849</v>
      </c>
      <c r="F12660" s="61">
        <v>2.2999999999999998</v>
      </c>
      <c r="G12660" s="61">
        <v>2.2999999999999998</v>
      </c>
    </row>
    <row r="12661" spans="1:7" ht="22.5">
      <c r="A12661" s="1" t="str">
        <f t="shared" si="199"/>
        <v>SINAPI-I 21029</v>
      </c>
      <c r="B12661" s="3" t="s">
        <v>14774</v>
      </c>
      <c r="C12661" s="3">
        <v>21029</v>
      </c>
      <c r="D12661" s="2" t="s">
        <v>12729</v>
      </c>
      <c r="E12661" s="3" t="s">
        <v>9848</v>
      </c>
      <c r="F12661" s="61">
        <v>355.42</v>
      </c>
      <c r="G12661" s="61">
        <v>355.42</v>
      </c>
    </row>
    <row r="12662" spans="1:7" ht="22.5">
      <c r="A12662" s="1" t="str">
        <f t="shared" si="199"/>
        <v>SINAPI-I 21030</v>
      </c>
      <c r="B12662" s="3" t="s">
        <v>14774</v>
      </c>
      <c r="C12662" s="3">
        <v>21030</v>
      </c>
      <c r="D12662" s="2" t="s">
        <v>12730</v>
      </c>
      <c r="E12662" s="3" t="s">
        <v>9848</v>
      </c>
      <c r="F12662" s="61">
        <v>438.11</v>
      </c>
      <c r="G12662" s="61">
        <v>438.11</v>
      </c>
    </row>
    <row r="12663" spans="1:7" ht="22.5">
      <c r="A12663" s="1" t="str">
        <f t="shared" si="199"/>
        <v>SINAPI-I 21031</v>
      </c>
      <c r="B12663" s="3" t="s">
        <v>14774</v>
      </c>
      <c r="C12663" s="3">
        <v>21031</v>
      </c>
      <c r="D12663" s="2" t="s">
        <v>12731</v>
      </c>
      <c r="E12663" s="3" t="s">
        <v>9848</v>
      </c>
      <c r="F12663" s="61">
        <v>545.44000000000005</v>
      </c>
      <c r="G12663" s="61">
        <v>545.44000000000005</v>
      </c>
    </row>
    <row r="12664" spans="1:7" ht="22.5">
      <c r="A12664" s="1" t="str">
        <f t="shared" si="199"/>
        <v>SINAPI-I 21032</v>
      </c>
      <c r="B12664" s="3" t="s">
        <v>14774</v>
      </c>
      <c r="C12664" s="3">
        <v>21032</v>
      </c>
      <c r="D12664" s="2" t="s">
        <v>12732</v>
      </c>
      <c r="E12664" s="3" t="s">
        <v>9848</v>
      </c>
      <c r="F12664" s="61">
        <v>582.39</v>
      </c>
      <c r="G12664" s="61">
        <v>582.39</v>
      </c>
    </row>
    <row r="12665" spans="1:7" ht="22.5">
      <c r="A12665" s="1" t="str">
        <f t="shared" si="199"/>
        <v>SINAPI-I 37527</v>
      </c>
      <c r="B12665" s="3" t="s">
        <v>14774</v>
      </c>
      <c r="C12665" s="3">
        <v>37527</v>
      </c>
      <c r="D12665" s="2" t="s">
        <v>12733</v>
      </c>
      <c r="E12665" s="3" t="s">
        <v>9848</v>
      </c>
      <c r="F12665" s="61">
        <v>526.09</v>
      </c>
      <c r="G12665" s="61">
        <v>526.09</v>
      </c>
    </row>
    <row r="12666" spans="1:7" ht="22.5">
      <c r="A12666" s="1" t="str">
        <f t="shared" si="199"/>
        <v>SINAPI-I 37528</v>
      </c>
      <c r="B12666" s="3" t="s">
        <v>14774</v>
      </c>
      <c r="C12666" s="3">
        <v>37528</v>
      </c>
      <c r="D12666" s="2" t="s">
        <v>12734</v>
      </c>
      <c r="E12666" s="3" t="s">
        <v>9848</v>
      </c>
      <c r="F12666" s="61">
        <v>627.26</v>
      </c>
      <c r="G12666" s="61">
        <v>627.26</v>
      </c>
    </row>
    <row r="12667" spans="1:7" ht="22.5">
      <c r="A12667" s="1" t="str">
        <f t="shared" si="199"/>
        <v>SINAPI-I 37529</v>
      </c>
      <c r="B12667" s="3" t="s">
        <v>14774</v>
      </c>
      <c r="C12667" s="3">
        <v>37529</v>
      </c>
      <c r="D12667" s="2" t="s">
        <v>12735</v>
      </c>
      <c r="E12667" s="3" t="s">
        <v>9848</v>
      </c>
      <c r="F12667" s="61">
        <v>633.41999999999996</v>
      </c>
      <c r="G12667" s="61">
        <v>633.41999999999996</v>
      </c>
    </row>
    <row r="12668" spans="1:7" ht="22.5">
      <c r="A12668" s="1" t="str">
        <f t="shared" si="199"/>
        <v>SINAPI-I 37530</v>
      </c>
      <c r="B12668" s="3" t="s">
        <v>14774</v>
      </c>
      <c r="C12668" s="3">
        <v>37530</v>
      </c>
      <c r="D12668" s="2" t="s">
        <v>12736</v>
      </c>
      <c r="E12668" s="3" t="s">
        <v>9848</v>
      </c>
      <c r="F12668" s="61">
        <v>826.96</v>
      </c>
      <c r="G12668" s="61">
        <v>826.96</v>
      </c>
    </row>
    <row r="12669" spans="1:7" ht="22.5">
      <c r="A12669" s="1" t="str">
        <f t="shared" si="199"/>
        <v>SINAPI-I 21034</v>
      </c>
      <c r="B12669" s="3" t="s">
        <v>14774</v>
      </c>
      <c r="C12669" s="3">
        <v>21034</v>
      </c>
      <c r="D12669" s="2" t="s">
        <v>12737</v>
      </c>
      <c r="E12669" s="3" t="s">
        <v>9848</v>
      </c>
      <c r="F12669" s="61">
        <v>705.56</v>
      </c>
      <c r="G12669" s="61">
        <v>705.56</v>
      </c>
    </row>
    <row r="12670" spans="1:7" ht="22.5">
      <c r="A12670" s="1" t="str">
        <f t="shared" si="199"/>
        <v>SINAPI-I 37531</v>
      </c>
      <c r="B12670" s="3" t="s">
        <v>14774</v>
      </c>
      <c r="C12670" s="3">
        <v>37531</v>
      </c>
      <c r="D12670" s="2" t="s">
        <v>12738</v>
      </c>
      <c r="E12670" s="3" t="s">
        <v>9848</v>
      </c>
      <c r="F12670" s="61">
        <v>888.55</v>
      </c>
      <c r="G12670" s="61">
        <v>888.55</v>
      </c>
    </row>
    <row r="12671" spans="1:7" ht="22.5">
      <c r="A12671" s="1" t="str">
        <f t="shared" si="199"/>
        <v>SINAPI-I 21036</v>
      </c>
      <c r="B12671" s="3" t="s">
        <v>14774</v>
      </c>
      <c r="C12671" s="3">
        <v>21036</v>
      </c>
      <c r="D12671" s="2" t="s">
        <v>12739</v>
      </c>
      <c r="E12671" s="3" t="s">
        <v>9848</v>
      </c>
      <c r="F12671" s="61">
        <v>1080.33</v>
      </c>
      <c r="G12671" s="61">
        <v>1080.33</v>
      </c>
    </row>
    <row r="12672" spans="1:7" ht="22.5">
      <c r="A12672" s="1" t="str">
        <f t="shared" si="199"/>
        <v>SINAPI-I 21037</v>
      </c>
      <c r="B12672" s="3" t="s">
        <v>14774</v>
      </c>
      <c r="C12672" s="3">
        <v>21037</v>
      </c>
      <c r="D12672" s="2" t="s">
        <v>12740</v>
      </c>
      <c r="E12672" s="3" t="s">
        <v>9848</v>
      </c>
      <c r="F12672" s="61">
        <v>1231.6500000000001</v>
      </c>
      <c r="G12672" s="61">
        <v>1231.6500000000001</v>
      </c>
    </row>
    <row r="12673" spans="1:7" ht="22.5">
      <c r="A12673" s="1" t="str">
        <f t="shared" si="199"/>
        <v>SINAPI-I 20185</v>
      </c>
      <c r="B12673" s="3" t="s">
        <v>14774</v>
      </c>
      <c r="C12673" s="3">
        <v>20185</v>
      </c>
      <c r="D12673" s="2" t="s">
        <v>12741</v>
      </c>
      <c r="E12673" s="3" t="s">
        <v>9849</v>
      </c>
      <c r="F12673" s="61">
        <v>15.5</v>
      </c>
      <c r="G12673" s="61">
        <v>15.5</v>
      </c>
    </row>
    <row r="12674" spans="1:7" ht="22.5">
      <c r="A12674" s="1" t="str">
        <f t="shared" si="199"/>
        <v>SINAPI-I 44909</v>
      </c>
      <c r="B12674" s="3" t="s">
        <v>14774</v>
      </c>
      <c r="C12674" s="3">
        <v>44909</v>
      </c>
      <c r="D12674" s="2" t="s">
        <v>12742</v>
      </c>
      <c r="E12674" s="3" t="s">
        <v>9849</v>
      </c>
      <c r="F12674" s="61">
        <v>17.47</v>
      </c>
      <c r="G12674" s="61">
        <v>17.47</v>
      </c>
    </row>
    <row r="12675" spans="1:7" ht="22.5">
      <c r="A12675" s="1" t="str">
        <f t="shared" si="199"/>
        <v>SINAPI-I 44115</v>
      </c>
      <c r="B12675" s="3" t="s">
        <v>14774</v>
      </c>
      <c r="C12675" s="3">
        <v>44115</v>
      </c>
      <c r="D12675" s="2" t="s">
        <v>12743</v>
      </c>
      <c r="E12675" s="3" t="s">
        <v>9849</v>
      </c>
      <c r="F12675" s="61">
        <v>32.15</v>
      </c>
      <c r="G12675" s="61">
        <v>32.15</v>
      </c>
    </row>
    <row r="12676" spans="1:7" ht="22.5">
      <c r="A12676" s="1" t="str">
        <f t="shared" si="199"/>
        <v>SINAPI-I 44333</v>
      </c>
      <c r="B12676" s="3" t="s">
        <v>14774</v>
      </c>
      <c r="C12676" s="3">
        <v>44333</v>
      </c>
      <c r="D12676" s="2" t="s">
        <v>12744</v>
      </c>
      <c r="E12676" s="3" t="s">
        <v>9849</v>
      </c>
      <c r="F12676" s="61">
        <v>105.59</v>
      </c>
      <c r="G12676" s="61">
        <v>105.59</v>
      </c>
    </row>
    <row r="12677" spans="1:7">
      <c r="A12677" s="1" t="str">
        <f t="shared" si="199"/>
        <v>SINAPI-I 44907</v>
      </c>
      <c r="B12677" s="3" t="s">
        <v>14774</v>
      </c>
      <c r="C12677" s="3">
        <v>44907</v>
      </c>
      <c r="D12677" s="2" t="s">
        <v>12745</v>
      </c>
      <c r="E12677" s="3" t="s">
        <v>9849</v>
      </c>
      <c r="F12677" s="61">
        <v>18.52</v>
      </c>
      <c r="G12677" s="61">
        <v>18.52</v>
      </c>
    </row>
    <row r="12678" spans="1:7">
      <c r="A12678" s="1" t="str">
        <f t="shared" si="199"/>
        <v>SINAPI-I 20260</v>
      </c>
      <c r="B12678" s="3" t="s">
        <v>14774</v>
      </c>
      <c r="C12678" s="3">
        <v>20260</v>
      </c>
      <c r="D12678" s="2" t="s">
        <v>12746</v>
      </c>
      <c r="E12678" s="3" t="s">
        <v>9848</v>
      </c>
      <c r="F12678" s="61">
        <v>16.98</v>
      </c>
      <c r="G12678" s="61">
        <v>16.98</v>
      </c>
    </row>
    <row r="12679" spans="1:7" ht="22.5">
      <c r="A12679" s="1" t="str">
        <f t="shared" si="199"/>
        <v>SINAPI-I 37523</v>
      </c>
      <c r="B12679" s="3" t="s">
        <v>14774</v>
      </c>
      <c r="C12679" s="3">
        <v>37523</v>
      </c>
      <c r="D12679" s="2" t="s">
        <v>12747</v>
      </c>
      <c r="E12679" s="3" t="s">
        <v>9848</v>
      </c>
      <c r="F12679" s="61">
        <v>686294.27</v>
      </c>
      <c r="G12679" s="61">
        <v>686294.27</v>
      </c>
    </row>
    <row r="12680" spans="1:7" ht="22.5">
      <c r="A12680" s="1" t="str">
        <f t="shared" si="199"/>
        <v>SINAPI-I 37515</v>
      </c>
      <c r="B12680" s="3" t="s">
        <v>14774</v>
      </c>
      <c r="C12680" s="3">
        <v>37515</v>
      </c>
      <c r="D12680" s="2" t="s">
        <v>12748</v>
      </c>
      <c r="E12680" s="3" t="s">
        <v>9848</v>
      </c>
      <c r="F12680" s="61">
        <v>610150.69999999995</v>
      </c>
      <c r="G12680" s="61">
        <v>610150.69999999995</v>
      </c>
    </row>
    <row r="12681" spans="1:7" ht="22.5">
      <c r="A12681" s="1" t="str">
        <f t="shared" ref="A12681:A12744" si="200">CONCATENATE($B12681," ",$C12681)</f>
        <v>SINAPI-I 12899</v>
      </c>
      <c r="B12681" s="3" t="s">
        <v>14774</v>
      </c>
      <c r="C12681" s="3">
        <v>12899</v>
      </c>
      <c r="D12681" s="2" t="s">
        <v>12749</v>
      </c>
      <c r="E12681" s="3" t="s">
        <v>9848</v>
      </c>
      <c r="F12681" s="61">
        <v>133.65</v>
      </c>
      <c r="G12681" s="61">
        <v>133.65</v>
      </c>
    </row>
    <row r="12682" spans="1:7" ht="22.5">
      <c r="A12682" s="1" t="str">
        <f t="shared" si="200"/>
        <v>SINAPI-I 12898</v>
      </c>
      <c r="B12682" s="3" t="s">
        <v>14774</v>
      </c>
      <c r="C12682" s="3">
        <v>12898</v>
      </c>
      <c r="D12682" s="2" t="s">
        <v>12750</v>
      </c>
      <c r="E12682" s="3" t="s">
        <v>9848</v>
      </c>
      <c r="F12682" s="61">
        <v>212</v>
      </c>
      <c r="G12682" s="61">
        <v>212</v>
      </c>
    </row>
    <row r="12683" spans="1:7">
      <c r="A12683" s="1" t="str">
        <f t="shared" si="200"/>
        <v>SINAPI-I 39699</v>
      </c>
      <c r="B12683" s="3" t="s">
        <v>14774</v>
      </c>
      <c r="C12683" s="3">
        <v>39699</v>
      </c>
      <c r="D12683" s="2" t="s">
        <v>12751</v>
      </c>
      <c r="E12683" s="3" t="s">
        <v>9847</v>
      </c>
      <c r="F12683" s="61">
        <v>16.39</v>
      </c>
      <c r="G12683" s="61">
        <v>16.39</v>
      </c>
    </row>
    <row r="12684" spans="1:7">
      <c r="A12684" s="1" t="str">
        <f t="shared" si="200"/>
        <v>SINAPI-I 39696</v>
      </c>
      <c r="B12684" s="3" t="s">
        <v>14774</v>
      </c>
      <c r="C12684" s="3">
        <v>39696</v>
      </c>
      <c r="D12684" s="2" t="s">
        <v>12752</v>
      </c>
      <c r="E12684" s="3" t="s">
        <v>9847</v>
      </c>
      <c r="F12684" s="61">
        <v>6.43</v>
      </c>
      <c r="G12684" s="61">
        <v>6.43</v>
      </c>
    </row>
    <row r="12685" spans="1:7">
      <c r="A12685" s="1" t="str">
        <f t="shared" si="200"/>
        <v>SINAPI-I 42528</v>
      </c>
      <c r="B12685" s="3" t="s">
        <v>14774</v>
      </c>
      <c r="C12685" s="3">
        <v>42528</v>
      </c>
      <c r="D12685" s="2" t="s">
        <v>12753</v>
      </c>
      <c r="E12685" s="3" t="s">
        <v>9847</v>
      </c>
      <c r="F12685" s="61">
        <v>9.14</v>
      </c>
      <c r="G12685" s="61">
        <v>9.14</v>
      </c>
    </row>
    <row r="12686" spans="1:7">
      <c r="A12686" s="1" t="str">
        <f t="shared" si="200"/>
        <v>SINAPI-I 39700</v>
      </c>
      <c r="B12686" s="3" t="s">
        <v>14774</v>
      </c>
      <c r="C12686" s="3">
        <v>39700</v>
      </c>
      <c r="D12686" s="2" t="s">
        <v>12754</v>
      </c>
      <c r="E12686" s="3" t="s">
        <v>9847</v>
      </c>
      <c r="F12686" s="61">
        <v>27.37</v>
      </c>
      <c r="G12686" s="61">
        <v>27.37</v>
      </c>
    </row>
    <row r="12687" spans="1:7">
      <c r="A12687" s="1" t="str">
        <f t="shared" si="200"/>
        <v>SINAPI-I 4014</v>
      </c>
      <c r="B12687" s="3" t="s">
        <v>14774</v>
      </c>
      <c r="C12687" s="3">
        <v>4014</v>
      </c>
      <c r="D12687" s="2" t="s">
        <v>12755</v>
      </c>
      <c r="E12687" s="3" t="s">
        <v>9847</v>
      </c>
      <c r="F12687" s="61">
        <v>56.35</v>
      </c>
      <c r="G12687" s="61">
        <v>56.35</v>
      </c>
    </row>
    <row r="12688" spans="1:7">
      <c r="A12688" s="1" t="str">
        <f t="shared" si="200"/>
        <v>SINAPI-I 4015</v>
      </c>
      <c r="B12688" s="3" t="s">
        <v>14774</v>
      </c>
      <c r="C12688" s="3">
        <v>4015</v>
      </c>
      <c r="D12688" s="2" t="s">
        <v>12756</v>
      </c>
      <c r="E12688" s="3" t="s">
        <v>9847</v>
      </c>
      <c r="F12688" s="61">
        <v>69.2</v>
      </c>
      <c r="G12688" s="61">
        <v>69.2</v>
      </c>
    </row>
    <row r="12689" spans="1:7">
      <c r="A12689" s="1" t="str">
        <f t="shared" si="200"/>
        <v>SINAPI-I 4017</v>
      </c>
      <c r="B12689" s="3" t="s">
        <v>14774</v>
      </c>
      <c r="C12689" s="3">
        <v>4017</v>
      </c>
      <c r="D12689" s="2" t="s">
        <v>12757</v>
      </c>
      <c r="E12689" s="3" t="s">
        <v>9847</v>
      </c>
      <c r="F12689" s="61">
        <v>100.69</v>
      </c>
      <c r="G12689" s="61">
        <v>100.69</v>
      </c>
    </row>
    <row r="12690" spans="1:7">
      <c r="A12690" s="1" t="str">
        <f t="shared" si="200"/>
        <v>SINAPI-I 11621</v>
      </c>
      <c r="B12690" s="3" t="s">
        <v>14774</v>
      </c>
      <c r="C12690" s="3">
        <v>11621</v>
      </c>
      <c r="D12690" s="2" t="s">
        <v>12758</v>
      </c>
      <c r="E12690" s="3" t="s">
        <v>9847</v>
      </c>
      <c r="F12690" s="61">
        <v>54.46</v>
      </c>
      <c r="G12690" s="61">
        <v>54.46</v>
      </c>
    </row>
    <row r="12691" spans="1:7">
      <c r="A12691" s="1" t="str">
        <f t="shared" si="200"/>
        <v>SINAPI-I 4016</v>
      </c>
      <c r="B12691" s="3" t="s">
        <v>14774</v>
      </c>
      <c r="C12691" s="3">
        <v>4016</v>
      </c>
      <c r="D12691" s="2" t="s">
        <v>12759</v>
      </c>
      <c r="E12691" s="3" t="s">
        <v>9847</v>
      </c>
      <c r="F12691" s="61">
        <v>39.770000000000003</v>
      </c>
      <c r="G12691" s="61">
        <v>39.770000000000003</v>
      </c>
    </row>
    <row r="12692" spans="1:7">
      <c r="A12692" s="1" t="str">
        <f t="shared" si="200"/>
        <v>SINAPI-I 38544</v>
      </c>
      <c r="B12692" s="3" t="s">
        <v>14774</v>
      </c>
      <c r="C12692" s="3">
        <v>38544</v>
      </c>
      <c r="D12692" s="2" t="s">
        <v>12760</v>
      </c>
      <c r="E12692" s="3" t="s">
        <v>9847</v>
      </c>
      <c r="F12692" s="61">
        <v>10.199999999999999</v>
      </c>
      <c r="G12692" s="61">
        <v>10.199999999999999</v>
      </c>
    </row>
    <row r="12693" spans="1:7">
      <c r="A12693" s="1" t="str">
        <f t="shared" si="200"/>
        <v>SINAPI-I 38545</v>
      </c>
      <c r="B12693" s="3" t="s">
        <v>14774</v>
      </c>
      <c r="C12693" s="3">
        <v>38545</v>
      </c>
      <c r="D12693" s="2" t="s">
        <v>12761</v>
      </c>
      <c r="E12693" s="3" t="s">
        <v>9847</v>
      </c>
      <c r="F12693" s="61">
        <v>6.56</v>
      </c>
      <c r="G12693" s="61">
        <v>6.56</v>
      </c>
    </row>
    <row r="12694" spans="1:7">
      <c r="A12694" s="1" t="str">
        <f t="shared" si="200"/>
        <v>SINAPI-I 42527</v>
      </c>
      <c r="B12694" s="3" t="s">
        <v>14774</v>
      </c>
      <c r="C12694" s="3">
        <v>42527</v>
      </c>
      <c r="D12694" s="2" t="s">
        <v>12762</v>
      </c>
      <c r="E12694" s="3" t="s">
        <v>9847</v>
      </c>
      <c r="F12694" s="61">
        <v>24.16</v>
      </c>
      <c r="G12694" s="61">
        <v>24.16</v>
      </c>
    </row>
    <row r="12695" spans="1:7">
      <c r="A12695" s="1" t="str">
        <f t="shared" si="200"/>
        <v>SINAPI-I 39323</v>
      </c>
      <c r="B12695" s="3" t="s">
        <v>14774</v>
      </c>
      <c r="C12695" s="3">
        <v>39323</v>
      </c>
      <c r="D12695" s="2" t="s">
        <v>12763</v>
      </c>
      <c r="E12695" s="3" t="s">
        <v>9847</v>
      </c>
      <c r="F12695" s="61">
        <v>25.02</v>
      </c>
      <c r="G12695" s="61">
        <v>25.02</v>
      </c>
    </row>
    <row r="12696" spans="1:7" ht="22.5">
      <c r="A12696" s="1" t="str">
        <f t="shared" si="200"/>
        <v>SINAPI-I 626</v>
      </c>
      <c r="B12696" s="3" t="s">
        <v>14774</v>
      </c>
      <c r="C12696" s="3">
        <v>626</v>
      </c>
      <c r="D12696" s="2" t="s">
        <v>12764</v>
      </c>
      <c r="E12696" s="3" t="s">
        <v>9851</v>
      </c>
      <c r="F12696" s="61">
        <v>17.77</v>
      </c>
      <c r="G12696" s="61">
        <v>17.77</v>
      </c>
    </row>
    <row r="12697" spans="1:7">
      <c r="A12697" s="1" t="str">
        <f t="shared" si="200"/>
        <v>SINAPI-I 44504</v>
      </c>
      <c r="B12697" s="3" t="s">
        <v>14774</v>
      </c>
      <c r="C12697" s="3">
        <v>44504</v>
      </c>
      <c r="D12697" s="2" t="s">
        <v>12765</v>
      </c>
      <c r="E12697" s="3" t="s">
        <v>9847</v>
      </c>
      <c r="F12697" s="61">
        <v>14.26</v>
      </c>
      <c r="G12697" s="61">
        <v>14.26</v>
      </c>
    </row>
    <row r="12698" spans="1:7">
      <c r="A12698" s="1" t="str">
        <f t="shared" si="200"/>
        <v>SINAPI-I 44505</v>
      </c>
      <c r="B12698" s="3" t="s">
        <v>14774</v>
      </c>
      <c r="C12698" s="3">
        <v>44505</v>
      </c>
      <c r="D12698" s="2" t="s">
        <v>12766</v>
      </c>
      <c r="E12698" s="3" t="s">
        <v>9847</v>
      </c>
      <c r="F12698" s="61">
        <v>21.51</v>
      </c>
      <c r="G12698" s="61">
        <v>21.51</v>
      </c>
    </row>
    <row r="12699" spans="1:7">
      <c r="A12699" s="1" t="str">
        <f t="shared" si="200"/>
        <v>SINAPI-I 44506</v>
      </c>
      <c r="B12699" s="3" t="s">
        <v>14774</v>
      </c>
      <c r="C12699" s="3">
        <v>44506</v>
      </c>
      <c r="D12699" s="2" t="s">
        <v>12767</v>
      </c>
      <c r="E12699" s="3" t="s">
        <v>9847</v>
      </c>
      <c r="F12699" s="61">
        <v>22.83</v>
      </c>
      <c r="G12699" s="61">
        <v>22.83</v>
      </c>
    </row>
    <row r="12700" spans="1:7">
      <c r="A12700" s="1" t="str">
        <f t="shared" si="200"/>
        <v>SINAPI-I 44507</v>
      </c>
      <c r="B12700" s="3" t="s">
        <v>14774</v>
      </c>
      <c r="C12700" s="3">
        <v>44507</v>
      </c>
      <c r="D12700" s="2" t="s">
        <v>12768</v>
      </c>
      <c r="E12700" s="3" t="s">
        <v>9847</v>
      </c>
      <c r="F12700" s="61">
        <v>28.54</v>
      </c>
      <c r="G12700" s="61">
        <v>28.54</v>
      </c>
    </row>
    <row r="12701" spans="1:7">
      <c r="A12701" s="1" t="str">
        <f t="shared" si="200"/>
        <v>SINAPI-I 44508</v>
      </c>
      <c r="B12701" s="3" t="s">
        <v>14774</v>
      </c>
      <c r="C12701" s="3">
        <v>44508</v>
      </c>
      <c r="D12701" s="2" t="s">
        <v>12769</v>
      </c>
      <c r="E12701" s="3" t="s">
        <v>9847</v>
      </c>
      <c r="F12701" s="61">
        <v>42.8</v>
      </c>
      <c r="G12701" s="61">
        <v>42.8</v>
      </c>
    </row>
    <row r="12702" spans="1:7">
      <c r="A12702" s="1" t="str">
        <f t="shared" si="200"/>
        <v>SINAPI-I 44509</v>
      </c>
      <c r="B12702" s="3" t="s">
        <v>14774</v>
      </c>
      <c r="C12702" s="3">
        <v>44509</v>
      </c>
      <c r="D12702" s="2" t="s">
        <v>12770</v>
      </c>
      <c r="E12702" s="3" t="s">
        <v>9847</v>
      </c>
      <c r="F12702" s="61">
        <v>57.34</v>
      </c>
      <c r="G12702" s="61">
        <v>57.34</v>
      </c>
    </row>
    <row r="12703" spans="1:7">
      <c r="A12703" s="1" t="str">
        <f t="shared" si="200"/>
        <v>SINAPI-I 44510</v>
      </c>
      <c r="B12703" s="3" t="s">
        <v>14774</v>
      </c>
      <c r="C12703" s="3">
        <v>44510</v>
      </c>
      <c r="D12703" s="2" t="s">
        <v>12771</v>
      </c>
      <c r="E12703" s="3" t="s">
        <v>9847</v>
      </c>
      <c r="F12703" s="61">
        <v>71.2</v>
      </c>
      <c r="G12703" s="61">
        <v>71.2</v>
      </c>
    </row>
    <row r="12704" spans="1:7">
      <c r="A12704" s="1" t="str">
        <f t="shared" si="200"/>
        <v>SINAPI-I 44512</v>
      </c>
      <c r="B12704" s="3" t="s">
        <v>14774</v>
      </c>
      <c r="C12704" s="3">
        <v>44512</v>
      </c>
      <c r="D12704" s="2" t="s">
        <v>12772</v>
      </c>
      <c r="E12704" s="3" t="s">
        <v>9847</v>
      </c>
      <c r="F12704" s="61">
        <v>15.89</v>
      </c>
      <c r="G12704" s="61">
        <v>15.89</v>
      </c>
    </row>
    <row r="12705" spans="1:7">
      <c r="A12705" s="1" t="str">
        <f t="shared" si="200"/>
        <v>SINAPI-I 44513</v>
      </c>
      <c r="B12705" s="3" t="s">
        <v>14774</v>
      </c>
      <c r="C12705" s="3">
        <v>44513</v>
      </c>
      <c r="D12705" s="2" t="s">
        <v>12773</v>
      </c>
      <c r="E12705" s="3" t="s">
        <v>9847</v>
      </c>
      <c r="F12705" s="61">
        <v>22.43</v>
      </c>
      <c r="G12705" s="61">
        <v>22.43</v>
      </c>
    </row>
    <row r="12706" spans="1:7">
      <c r="A12706" s="1" t="str">
        <f t="shared" si="200"/>
        <v>SINAPI-I 44514</v>
      </c>
      <c r="B12706" s="3" t="s">
        <v>14774</v>
      </c>
      <c r="C12706" s="3">
        <v>44514</v>
      </c>
      <c r="D12706" s="2" t="s">
        <v>12774</v>
      </c>
      <c r="E12706" s="3" t="s">
        <v>9847</v>
      </c>
      <c r="F12706" s="61">
        <v>25.43</v>
      </c>
      <c r="G12706" s="61">
        <v>25.43</v>
      </c>
    </row>
    <row r="12707" spans="1:7">
      <c r="A12707" s="1" t="str">
        <f t="shared" si="200"/>
        <v>SINAPI-I 44515</v>
      </c>
      <c r="B12707" s="3" t="s">
        <v>14774</v>
      </c>
      <c r="C12707" s="3">
        <v>44515</v>
      </c>
      <c r="D12707" s="2" t="s">
        <v>12775</v>
      </c>
      <c r="E12707" s="3" t="s">
        <v>9847</v>
      </c>
      <c r="F12707" s="61">
        <v>31.22</v>
      </c>
      <c r="G12707" s="61">
        <v>31.22</v>
      </c>
    </row>
    <row r="12708" spans="1:7">
      <c r="A12708" s="1" t="str">
        <f t="shared" si="200"/>
        <v>SINAPI-I 44511</v>
      </c>
      <c r="B12708" s="3" t="s">
        <v>14774</v>
      </c>
      <c r="C12708" s="3">
        <v>44511</v>
      </c>
      <c r="D12708" s="2" t="s">
        <v>12776</v>
      </c>
      <c r="E12708" s="3" t="s">
        <v>9847</v>
      </c>
      <c r="F12708" s="61">
        <v>46.22</v>
      </c>
      <c r="G12708" s="61">
        <v>46.22</v>
      </c>
    </row>
    <row r="12709" spans="1:7">
      <c r="A12709" s="1" t="str">
        <f t="shared" si="200"/>
        <v>SINAPI-I 44516</v>
      </c>
      <c r="B12709" s="3" t="s">
        <v>14774</v>
      </c>
      <c r="C12709" s="3">
        <v>44516</v>
      </c>
      <c r="D12709" s="2" t="s">
        <v>12777</v>
      </c>
      <c r="E12709" s="3" t="s">
        <v>9847</v>
      </c>
      <c r="F12709" s="61">
        <v>62.46</v>
      </c>
      <c r="G12709" s="61">
        <v>62.46</v>
      </c>
    </row>
    <row r="12710" spans="1:7">
      <c r="A12710" s="1" t="str">
        <f t="shared" si="200"/>
        <v>SINAPI-I 44517</v>
      </c>
      <c r="B12710" s="3" t="s">
        <v>14774</v>
      </c>
      <c r="C12710" s="3">
        <v>44517</v>
      </c>
      <c r="D12710" s="2" t="s">
        <v>12778</v>
      </c>
      <c r="E12710" s="3" t="s">
        <v>9847</v>
      </c>
      <c r="F12710" s="61">
        <v>77.91</v>
      </c>
      <c r="G12710" s="61">
        <v>77.91</v>
      </c>
    </row>
    <row r="12711" spans="1:7">
      <c r="A12711" s="1" t="str">
        <f t="shared" si="200"/>
        <v>SINAPI-I 11479</v>
      </c>
      <c r="B12711" s="3" t="s">
        <v>14774</v>
      </c>
      <c r="C12711" s="3">
        <v>11479</v>
      </c>
      <c r="D12711" s="2" t="s">
        <v>12779</v>
      </c>
      <c r="E12711" s="3" t="s">
        <v>9848</v>
      </c>
      <c r="F12711" s="61">
        <v>42.3</v>
      </c>
      <c r="G12711" s="61">
        <v>42.3</v>
      </c>
    </row>
    <row r="12712" spans="1:7">
      <c r="A12712" s="1" t="str">
        <f t="shared" si="200"/>
        <v>SINAPI-I 11481</v>
      </c>
      <c r="B12712" s="3" t="s">
        <v>14774</v>
      </c>
      <c r="C12712" s="3">
        <v>11481</v>
      </c>
      <c r="D12712" s="2" t="s">
        <v>12780</v>
      </c>
      <c r="E12712" s="3" t="s">
        <v>9848</v>
      </c>
      <c r="F12712" s="61">
        <v>38.270000000000003</v>
      </c>
      <c r="G12712" s="61">
        <v>38.270000000000003</v>
      </c>
    </row>
    <row r="12713" spans="1:7">
      <c r="A12713" s="1" t="str">
        <f t="shared" si="200"/>
        <v>SINAPI-I 43609</v>
      </c>
      <c r="B12713" s="3" t="s">
        <v>14774</v>
      </c>
      <c r="C12713" s="3">
        <v>43609</v>
      </c>
      <c r="D12713" s="2" t="s">
        <v>12781</v>
      </c>
      <c r="E12713" s="3" t="s">
        <v>9848</v>
      </c>
      <c r="F12713" s="61">
        <v>38.270000000000003</v>
      </c>
      <c r="G12713" s="61">
        <v>38.270000000000003</v>
      </c>
    </row>
    <row r="12714" spans="1:7">
      <c r="A12714" s="1" t="str">
        <f t="shared" si="200"/>
        <v>SINAPI-I 11478</v>
      </c>
      <c r="B12714" s="3" t="s">
        <v>14774</v>
      </c>
      <c r="C12714" s="3">
        <v>11478</v>
      </c>
      <c r="D12714" s="2" t="s">
        <v>12782</v>
      </c>
      <c r="E12714" s="3" t="s">
        <v>9848</v>
      </c>
      <c r="F12714" s="61">
        <v>72.58</v>
      </c>
      <c r="G12714" s="61">
        <v>72.58</v>
      </c>
    </row>
    <row r="12715" spans="1:7">
      <c r="A12715" s="1" t="str">
        <f t="shared" si="200"/>
        <v>SINAPI-I 43608</v>
      </c>
      <c r="B12715" s="3" t="s">
        <v>14774</v>
      </c>
      <c r="C12715" s="3">
        <v>43608</v>
      </c>
      <c r="D12715" s="2" t="s">
        <v>12783</v>
      </c>
      <c r="E12715" s="3" t="s">
        <v>9848</v>
      </c>
      <c r="F12715" s="61">
        <v>55.38</v>
      </c>
      <c r="G12715" s="61">
        <v>55.38</v>
      </c>
    </row>
    <row r="12716" spans="1:7">
      <c r="A12716" s="1" t="str">
        <f t="shared" si="200"/>
        <v>SINAPI-I 11476</v>
      </c>
      <c r="B12716" s="3" t="s">
        <v>14774</v>
      </c>
      <c r="C12716" s="3">
        <v>11476</v>
      </c>
      <c r="D12716" s="2" t="s">
        <v>12784</v>
      </c>
      <c r="E12716" s="3" t="s">
        <v>9848</v>
      </c>
      <c r="F12716" s="61">
        <v>55.38</v>
      </c>
      <c r="G12716" s="61">
        <v>55.38</v>
      </c>
    </row>
    <row r="12717" spans="1:7">
      <c r="A12717" s="1" t="str">
        <f t="shared" si="200"/>
        <v>SINAPI-I 40637</v>
      </c>
      <c r="B12717" s="3" t="s">
        <v>14774</v>
      </c>
      <c r="C12717" s="3">
        <v>40637</v>
      </c>
      <c r="D12717" s="2" t="s">
        <v>12785</v>
      </c>
      <c r="E12717" s="3" t="s">
        <v>9848</v>
      </c>
      <c r="F12717" s="61">
        <v>959890.6</v>
      </c>
      <c r="G12717" s="61">
        <v>959890.6</v>
      </c>
    </row>
    <row r="12718" spans="1:7">
      <c r="A12718" s="1" t="str">
        <f t="shared" si="200"/>
        <v>SINAPI-I 13836</v>
      </c>
      <c r="B12718" s="3" t="s">
        <v>14774</v>
      </c>
      <c r="C12718" s="3">
        <v>13836</v>
      </c>
      <c r="D12718" s="2" t="s">
        <v>12786</v>
      </c>
      <c r="E12718" s="3" t="s">
        <v>9848</v>
      </c>
      <c r="F12718" s="61">
        <v>68434.17</v>
      </c>
      <c r="G12718" s="61">
        <v>68434.17</v>
      </c>
    </row>
    <row r="12719" spans="1:7" ht="22.5">
      <c r="A12719" s="1" t="str">
        <f t="shared" si="200"/>
        <v>SINAPI-I 14534</v>
      </c>
      <c r="B12719" s="3" t="s">
        <v>14774</v>
      </c>
      <c r="C12719" s="3">
        <v>14534</v>
      </c>
      <c r="D12719" s="2" t="s">
        <v>12787</v>
      </c>
      <c r="E12719" s="3" t="s">
        <v>9848</v>
      </c>
      <c r="F12719" s="61">
        <v>28648.36</v>
      </c>
      <c r="G12719" s="61">
        <v>28648.36</v>
      </c>
    </row>
    <row r="12720" spans="1:7" ht="22.5">
      <c r="A12720" s="1" t="str">
        <f t="shared" si="200"/>
        <v>SINAPI-I 14535</v>
      </c>
      <c r="B12720" s="3" t="s">
        <v>14774</v>
      </c>
      <c r="C12720" s="3">
        <v>14535</v>
      </c>
      <c r="D12720" s="2" t="s">
        <v>12788</v>
      </c>
      <c r="E12720" s="3" t="s">
        <v>9848</v>
      </c>
      <c r="F12720" s="61">
        <v>284337.68</v>
      </c>
      <c r="G12720" s="61">
        <v>284337.68</v>
      </c>
    </row>
    <row r="12721" spans="1:7" ht="33.75">
      <c r="A12721" s="1" t="str">
        <f t="shared" si="200"/>
        <v>SINAPI-I 39813</v>
      </c>
      <c r="B12721" s="3" t="s">
        <v>14774</v>
      </c>
      <c r="C12721" s="3">
        <v>39813</v>
      </c>
      <c r="D12721" s="2" t="s">
        <v>12789</v>
      </c>
      <c r="E12721" s="3" t="s">
        <v>9848</v>
      </c>
      <c r="F12721" s="61">
        <v>38997.879999999997</v>
      </c>
      <c r="G12721" s="61">
        <v>38997.879999999997</v>
      </c>
    </row>
    <row r="12722" spans="1:7">
      <c r="A12722" s="1" t="str">
        <f t="shared" si="200"/>
        <v>SINAPI-I 12868</v>
      </c>
      <c r="B12722" s="3" t="s">
        <v>14774</v>
      </c>
      <c r="C12722" s="3">
        <v>12868</v>
      </c>
      <c r="D12722" s="2" t="s">
        <v>12790</v>
      </c>
      <c r="E12722" s="3" t="s">
        <v>9854</v>
      </c>
      <c r="F12722" s="61">
        <v>23.33</v>
      </c>
      <c r="G12722" s="61">
        <v>26.09</v>
      </c>
    </row>
    <row r="12723" spans="1:7">
      <c r="A12723" s="1" t="str">
        <f t="shared" si="200"/>
        <v>SINAPI-I 40916</v>
      </c>
      <c r="B12723" s="3" t="s">
        <v>14774</v>
      </c>
      <c r="C12723" s="3">
        <v>40916</v>
      </c>
      <c r="D12723" s="2" t="s">
        <v>12791</v>
      </c>
      <c r="E12723" s="3" t="s">
        <v>9855</v>
      </c>
      <c r="F12723" s="61">
        <v>4086.34</v>
      </c>
      <c r="G12723" s="61">
        <v>4570.16</v>
      </c>
    </row>
    <row r="12724" spans="1:7">
      <c r="A12724" s="1" t="str">
        <f t="shared" si="200"/>
        <v>SINAPI-I 4755</v>
      </c>
      <c r="B12724" s="3" t="s">
        <v>14774</v>
      </c>
      <c r="C12724" s="3">
        <v>4755</v>
      </c>
      <c r="D12724" s="2" t="s">
        <v>12792</v>
      </c>
      <c r="E12724" s="3" t="s">
        <v>9854</v>
      </c>
      <c r="F12724" s="61">
        <v>24.16</v>
      </c>
      <c r="G12724" s="61">
        <v>27.02</v>
      </c>
    </row>
    <row r="12725" spans="1:7">
      <c r="A12725" s="1" t="str">
        <f t="shared" si="200"/>
        <v>SINAPI-I 41067</v>
      </c>
      <c r="B12725" s="3" t="s">
        <v>14774</v>
      </c>
      <c r="C12725" s="3">
        <v>41067</v>
      </c>
      <c r="D12725" s="2" t="s">
        <v>12793</v>
      </c>
      <c r="E12725" s="3" t="s">
        <v>9855</v>
      </c>
      <c r="F12725" s="61">
        <v>4234.46</v>
      </c>
      <c r="G12725" s="61">
        <v>4735.82</v>
      </c>
    </row>
    <row r="12726" spans="1:7">
      <c r="A12726" s="1" t="str">
        <f t="shared" si="200"/>
        <v>SINAPI-I 45240</v>
      </c>
      <c r="B12726" s="3" t="s">
        <v>14774</v>
      </c>
      <c r="C12726" s="3">
        <v>45240</v>
      </c>
      <c r="D12726" s="2" t="s">
        <v>12794</v>
      </c>
      <c r="E12726" s="3" t="s">
        <v>9848</v>
      </c>
      <c r="F12726" s="61">
        <v>32.03</v>
      </c>
      <c r="G12726" s="61">
        <v>32.03</v>
      </c>
    </row>
    <row r="12727" spans="1:7">
      <c r="A12727" s="1" t="str">
        <f t="shared" si="200"/>
        <v>SINAPI-I 45228</v>
      </c>
      <c r="B12727" s="3" t="s">
        <v>14774</v>
      </c>
      <c r="C12727" s="3">
        <v>45228</v>
      </c>
      <c r="D12727" s="2" t="s">
        <v>12795</v>
      </c>
      <c r="E12727" s="3" t="s">
        <v>9848</v>
      </c>
      <c r="F12727" s="61">
        <v>27.37</v>
      </c>
      <c r="G12727" s="61">
        <v>27.37</v>
      </c>
    </row>
    <row r="12728" spans="1:7">
      <c r="A12728" s="1" t="str">
        <f t="shared" si="200"/>
        <v>SINAPI-I 45241</v>
      </c>
      <c r="B12728" s="3" t="s">
        <v>14774</v>
      </c>
      <c r="C12728" s="3">
        <v>45241</v>
      </c>
      <c r="D12728" s="2" t="s">
        <v>12796</v>
      </c>
      <c r="E12728" s="3" t="s">
        <v>9848</v>
      </c>
      <c r="F12728" s="61">
        <v>39.380000000000003</v>
      </c>
      <c r="G12728" s="61">
        <v>39.380000000000003</v>
      </c>
    </row>
    <row r="12729" spans="1:7">
      <c r="A12729" s="1" t="str">
        <f t="shared" si="200"/>
        <v>SINAPI-I 38463</v>
      </c>
      <c r="B12729" s="3" t="s">
        <v>14774</v>
      </c>
      <c r="C12729" s="3">
        <v>38463</v>
      </c>
      <c r="D12729" s="2" t="s">
        <v>12797</v>
      </c>
      <c r="E12729" s="3" t="s">
        <v>9848</v>
      </c>
      <c r="F12729" s="61">
        <v>46.02</v>
      </c>
      <c r="G12729" s="61">
        <v>46.02</v>
      </c>
    </row>
    <row r="12730" spans="1:7" ht="22.5">
      <c r="A12730" s="1" t="str">
        <f t="shared" si="200"/>
        <v>SINAPI-I 40703</v>
      </c>
      <c r="B12730" s="3" t="s">
        <v>14774</v>
      </c>
      <c r="C12730" s="3">
        <v>40703</v>
      </c>
      <c r="D12730" s="2" t="s">
        <v>12798</v>
      </c>
      <c r="E12730" s="3" t="s">
        <v>9848</v>
      </c>
      <c r="F12730" s="61">
        <v>10038.450000000001</v>
      </c>
      <c r="G12730" s="61">
        <v>10038.450000000001</v>
      </c>
    </row>
    <row r="12731" spans="1:7">
      <c r="A12731" s="1" t="str">
        <f t="shared" si="200"/>
        <v>SINAPI-I 14531</v>
      </c>
      <c r="B12731" s="3" t="s">
        <v>14774</v>
      </c>
      <c r="C12731" s="3">
        <v>14531</v>
      </c>
      <c r="D12731" s="2" t="s">
        <v>12799</v>
      </c>
      <c r="E12731" s="3" t="s">
        <v>9848</v>
      </c>
      <c r="F12731" s="61">
        <v>13193.49</v>
      </c>
      <c r="G12731" s="61">
        <v>13193.49</v>
      </c>
    </row>
    <row r="12732" spans="1:7">
      <c r="A12732" s="1" t="str">
        <f t="shared" si="200"/>
        <v>SINAPI-I 36533</v>
      </c>
      <c r="B12732" s="3" t="s">
        <v>14774</v>
      </c>
      <c r="C12732" s="3">
        <v>36533</v>
      </c>
      <c r="D12732" s="2" t="s">
        <v>12800</v>
      </c>
      <c r="E12732" s="3" t="s">
        <v>9848</v>
      </c>
      <c r="F12732" s="61">
        <v>14894.46</v>
      </c>
      <c r="G12732" s="61">
        <v>14894.46</v>
      </c>
    </row>
    <row r="12733" spans="1:7">
      <c r="A12733" s="1" t="str">
        <f t="shared" si="200"/>
        <v>SINAPI-I 11616</v>
      </c>
      <c r="B12733" s="3" t="s">
        <v>14774</v>
      </c>
      <c r="C12733" s="3">
        <v>11616</v>
      </c>
      <c r="D12733" s="2" t="s">
        <v>12801</v>
      </c>
      <c r="E12733" s="3" t="s">
        <v>9848</v>
      </c>
      <c r="F12733" s="61">
        <v>11990.46</v>
      </c>
      <c r="G12733" s="61">
        <v>11990.46</v>
      </c>
    </row>
    <row r="12734" spans="1:7">
      <c r="A12734" s="1" t="str">
        <f t="shared" si="200"/>
        <v>SINAPI-I 41898</v>
      </c>
      <c r="B12734" s="3" t="s">
        <v>14774</v>
      </c>
      <c r="C12734" s="3">
        <v>41898</v>
      </c>
      <c r="D12734" s="2" t="s">
        <v>12802</v>
      </c>
      <c r="E12734" s="3" t="s">
        <v>9848</v>
      </c>
      <c r="F12734" s="61">
        <v>5921.94</v>
      </c>
      <c r="G12734" s="61">
        <v>5921.94</v>
      </c>
    </row>
    <row r="12735" spans="1:7">
      <c r="A12735" s="1" t="str">
        <f t="shared" si="200"/>
        <v>SINAPI-I 45303</v>
      </c>
      <c r="B12735" s="3" t="s">
        <v>14774</v>
      </c>
      <c r="C12735" s="3">
        <v>45303</v>
      </c>
      <c r="D12735" s="2" t="s">
        <v>12803</v>
      </c>
      <c r="E12735" s="3" t="s">
        <v>9848</v>
      </c>
      <c r="F12735" s="61">
        <v>38150.39</v>
      </c>
      <c r="G12735" s="61">
        <v>38150.39</v>
      </c>
    </row>
    <row r="12736" spans="1:7">
      <c r="A12736" s="1" t="str">
        <f t="shared" si="200"/>
        <v>SINAPI-I 45304</v>
      </c>
      <c r="B12736" s="3" t="s">
        <v>14774</v>
      </c>
      <c r="C12736" s="3">
        <v>45304</v>
      </c>
      <c r="D12736" s="2" t="s">
        <v>12804</v>
      </c>
      <c r="E12736" s="3" t="s">
        <v>9848</v>
      </c>
      <c r="F12736" s="61">
        <v>10187.51</v>
      </c>
      <c r="G12736" s="61">
        <v>10187.51</v>
      </c>
    </row>
    <row r="12737" spans="1:7">
      <c r="A12737" s="1" t="str">
        <f t="shared" si="200"/>
        <v>SINAPI-I 10747</v>
      </c>
      <c r="B12737" s="3" t="s">
        <v>14774</v>
      </c>
      <c r="C12737" s="3">
        <v>10747</v>
      </c>
      <c r="D12737" s="2" t="s">
        <v>12805</v>
      </c>
      <c r="E12737" s="3" t="s">
        <v>9848</v>
      </c>
      <c r="F12737" s="61">
        <v>16417.77</v>
      </c>
      <c r="G12737" s="61">
        <v>16417.77</v>
      </c>
    </row>
    <row r="12738" spans="1:7">
      <c r="A12738" s="1" t="str">
        <f t="shared" si="200"/>
        <v>SINAPI-I 45302</v>
      </c>
      <c r="B12738" s="3" t="s">
        <v>14774</v>
      </c>
      <c r="C12738" s="3">
        <v>45302</v>
      </c>
      <c r="D12738" s="2" t="s">
        <v>12806</v>
      </c>
      <c r="E12738" s="3" t="s">
        <v>9848</v>
      </c>
      <c r="F12738" s="61">
        <v>6434.61</v>
      </c>
      <c r="G12738" s="61">
        <v>6434.61</v>
      </c>
    </row>
    <row r="12739" spans="1:7">
      <c r="A12739" s="1" t="str">
        <f t="shared" si="200"/>
        <v>SINAPI-I 36141</v>
      </c>
      <c r="B12739" s="3" t="s">
        <v>14774</v>
      </c>
      <c r="C12739" s="3">
        <v>36141</v>
      </c>
      <c r="D12739" s="2" t="s">
        <v>12807</v>
      </c>
      <c r="E12739" s="3" t="s">
        <v>9848</v>
      </c>
      <c r="F12739" s="61">
        <v>103.89</v>
      </c>
      <c r="G12739" s="61">
        <v>103.89</v>
      </c>
    </row>
    <row r="12740" spans="1:7">
      <c r="A12740" s="1" t="str">
        <f t="shared" si="200"/>
        <v>SINAPI-I 45211</v>
      </c>
      <c r="B12740" s="3" t="s">
        <v>14774</v>
      </c>
      <c r="C12740" s="3">
        <v>45211</v>
      </c>
      <c r="D12740" s="2" t="s">
        <v>12808</v>
      </c>
      <c r="E12740" s="3" t="s">
        <v>9848</v>
      </c>
      <c r="F12740" s="61">
        <v>94.42</v>
      </c>
      <c r="G12740" s="61">
        <v>94.42</v>
      </c>
    </row>
    <row r="12741" spans="1:7">
      <c r="A12741" s="1" t="str">
        <f t="shared" si="200"/>
        <v>SINAPI-I 43651</v>
      </c>
      <c r="B12741" s="3" t="s">
        <v>14774</v>
      </c>
      <c r="C12741" s="3">
        <v>43651</v>
      </c>
      <c r="D12741" s="2" t="s">
        <v>12809</v>
      </c>
      <c r="E12741" s="3" t="s">
        <v>9851</v>
      </c>
      <c r="F12741" s="61">
        <v>7.19</v>
      </c>
      <c r="G12741" s="61">
        <v>7.19</v>
      </c>
    </row>
    <row r="12742" spans="1:7">
      <c r="A12742" s="1" t="str">
        <f t="shared" si="200"/>
        <v>SINAPI-I 43626</v>
      </c>
      <c r="B12742" s="3" t="s">
        <v>14774</v>
      </c>
      <c r="C12742" s="3">
        <v>43626</v>
      </c>
      <c r="D12742" s="2" t="s">
        <v>12810</v>
      </c>
      <c r="E12742" s="3" t="s">
        <v>9851</v>
      </c>
      <c r="F12742" s="61">
        <v>4</v>
      </c>
      <c r="G12742" s="61">
        <v>4</v>
      </c>
    </row>
    <row r="12743" spans="1:7" ht="22.5">
      <c r="A12743" s="1" t="str">
        <f t="shared" si="200"/>
        <v>SINAPI-I 39434</v>
      </c>
      <c r="B12743" s="3" t="s">
        <v>14774</v>
      </c>
      <c r="C12743" s="3">
        <v>39434</v>
      </c>
      <c r="D12743" s="2" t="s">
        <v>12811</v>
      </c>
      <c r="E12743" s="3" t="s">
        <v>9851</v>
      </c>
      <c r="F12743" s="61">
        <v>3.44</v>
      </c>
      <c r="G12743" s="61">
        <v>3.44</v>
      </c>
    </row>
    <row r="12744" spans="1:7" ht="22.5">
      <c r="A12744" s="1" t="str">
        <f t="shared" si="200"/>
        <v>SINAPI-I 39433</v>
      </c>
      <c r="B12744" s="3" t="s">
        <v>14774</v>
      </c>
      <c r="C12744" s="3">
        <v>39433</v>
      </c>
      <c r="D12744" s="2" t="s">
        <v>12812</v>
      </c>
      <c r="E12744" s="3" t="s">
        <v>9851</v>
      </c>
      <c r="F12744" s="61">
        <v>2.73</v>
      </c>
      <c r="G12744" s="61">
        <v>2.73</v>
      </c>
    </row>
    <row r="12745" spans="1:7">
      <c r="A12745" s="1" t="str">
        <f t="shared" ref="A12745:A12808" si="201">CONCATENATE($B12745," ",$C12745)</f>
        <v>SINAPI-I 4049</v>
      </c>
      <c r="B12745" s="3" t="s">
        <v>14774</v>
      </c>
      <c r="C12745" s="3">
        <v>4049</v>
      </c>
      <c r="D12745" s="2" t="s">
        <v>12813</v>
      </c>
      <c r="E12745" s="3" t="s">
        <v>9864</v>
      </c>
      <c r="F12745" s="61">
        <v>80.28</v>
      </c>
      <c r="G12745" s="61">
        <v>80.28</v>
      </c>
    </row>
    <row r="12746" spans="1:7">
      <c r="A12746" s="1" t="str">
        <f t="shared" si="201"/>
        <v>SINAPI-I 38120</v>
      </c>
      <c r="B12746" s="3" t="s">
        <v>14774</v>
      </c>
      <c r="C12746" s="3">
        <v>38120</v>
      </c>
      <c r="D12746" s="2" t="s">
        <v>12814</v>
      </c>
      <c r="E12746" s="3" t="s">
        <v>9851</v>
      </c>
      <c r="F12746" s="61">
        <v>126.46</v>
      </c>
      <c r="G12746" s="61">
        <v>126.46</v>
      </c>
    </row>
    <row r="12747" spans="1:7">
      <c r="A12747" s="1" t="str">
        <f t="shared" si="201"/>
        <v>SINAPI-I 43652</v>
      </c>
      <c r="B12747" s="3" t="s">
        <v>14774</v>
      </c>
      <c r="C12747" s="3">
        <v>43652</v>
      </c>
      <c r="D12747" s="2" t="s">
        <v>12815</v>
      </c>
      <c r="E12747" s="3" t="s">
        <v>9851</v>
      </c>
      <c r="F12747" s="61">
        <v>16.12</v>
      </c>
      <c r="G12747" s="61">
        <v>16.12</v>
      </c>
    </row>
    <row r="12748" spans="1:7">
      <c r="A12748" s="1" t="str">
        <f t="shared" si="201"/>
        <v>SINAPI-I 10498</v>
      </c>
      <c r="B12748" s="3" t="s">
        <v>14774</v>
      </c>
      <c r="C12748" s="3">
        <v>10498</v>
      </c>
      <c r="D12748" s="2" t="s">
        <v>12816</v>
      </c>
      <c r="E12748" s="3" t="s">
        <v>9851</v>
      </c>
      <c r="F12748" s="61">
        <v>11.46</v>
      </c>
      <c r="G12748" s="61">
        <v>11.46</v>
      </c>
    </row>
    <row r="12749" spans="1:7">
      <c r="A12749" s="1" t="str">
        <f t="shared" si="201"/>
        <v>SINAPI-I 4823</v>
      </c>
      <c r="B12749" s="3" t="s">
        <v>14774</v>
      </c>
      <c r="C12749" s="3">
        <v>4823</v>
      </c>
      <c r="D12749" s="2" t="s">
        <v>12817</v>
      </c>
      <c r="E12749" s="3" t="s">
        <v>9851</v>
      </c>
      <c r="F12749" s="61">
        <v>35.76</v>
      </c>
      <c r="G12749" s="61">
        <v>35.76</v>
      </c>
    </row>
    <row r="12750" spans="1:7">
      <c r="A12750" s="1" t="str">
        <f t="shared" si="201"/>
        <v>SINAPI-I 38877</v>
      </c>
      <c r="B12750" s="3" t="s">
        <v>14774</v>
      </c>
      <c r="C12750" s="3">
        <v>38877</v>
      </c>
      <c r="D12750" s="2" t="s">
        <v>12818</v>
      </c>
      <c r="E12750" s="3" t="s">
        <v>9851</v>
      </c>
      <c r="F12750" s="61">
        <v>7.7</v>
      </c>
      <c r="G12750" s="61">
        <v>7.7</v>
      </c>
    </row>
    <row r="12751" spans="1:7">
      <c r="A12751" s="1" t="str">
        <f t="shared" si="201"/>
        <v>SINAPI-I 34546</v>
      </c>
      <c r="B12751" s="3" t="s">
        <v>14774</v>
      </c>
      <c r="C12751" s="3">
        <v>34546</v>
      </c>
      <c r="D12751" s="2" t="s">
        <v>12819</v>
      </c>
      <c r="E12751" s="3" t="s">
        <v>9851</v>
      </c>
      <c r="F12751" s="61">
        <v>7.92</v>
      </c>
      <c r="G12751" s="61">
        <v>7.92</v>
      </c>
    </row>
    <row r="12752" spans="1:7">
      <c r="A12752" s="1" t="str">
        <f t="shared" si="201"/>
        <v>SINAPI-I 41387</v>
      </c>
      <c r="B12752" s="3" t="s">
        <v>14774</v>
      </c>
      <c r="C12752" s="3">
        <v>41387</v>
      </c>
      <c r="D12752" s="2" t="s">
        <v>12820</v>
      </c>
      <c r="E12752" s="3" t="s">
        <v>9849</v>
      </c>
      <c r="F12752" s="61">
        <v>57.04</v>
      </c>
      <c r="G12752" s="61">
        <v>57.04</v>
      </c>
    </row>
    <row r="12753" spans="1:7">
      <c r="A12753" s="1" t="str">
        <f t="shared" si="201"/>
        <v>SINAPI-I 41388</v>
      </c>
      <c r="B12753" s="3" t="s">
        <v>14774</v>
      </c>
      <c r="C12753" s="3">
        <v>41388</v>
      </c>
      <c r="D12753" s="2" t="s">
        <v>12821</v>
      </c>
      <c r="E12753" s="3" t="s">
        <v>9849</v>
      </c>
      <c r="F12753" s="61">
        <v>68.44</v>
      </c>
      <c r="G12753" s="61">
        <v>68.44</v>
      </c>
    </row>
    <row r="12754" spans="1:7">
      <c r="A12754" s="1" t="str">
        <f t="shared" si="201"/>
        <v>SINAPI-I 41380</v>
      </c>
      <c r="B12754" s="3" t="s">
        <v>14774</v>
      </c>
      <c r="C12754" s="3">
        <v>41380</v>
      </c>
      <c r="D12754" s="2" t="s">
        <v>12822</v>
      </c>
      <c r="E12754" s="3" t="s">
        <v>9848</v>
      </c>
      <c r="F12754" s="61">
        <v>455.36</v>
      </c>
      <c r="G12754" s="61">
        <v>455.36</v>
      </c>
    </row>
    <row r="12755" spans="1:7">
      <c r="A12755" s="1" t="str">
        <f t="shared" si="201"/>
        <v>SINAPI-I 41381</v>
      </c>
      <c r="B12755" s="3" t="s">
        <v>14774</v>
      </c>
      <c r="C12755" s="3">
        <v>41381</v>
      </c>
      <c r="D12755" s="2" t="s">
        <v>12823</v>
      </c>
      <c r="E12755" s="3" t="s">
        <v>9848</v>
      </c>
      <c r="F12755" s="61">
        <v>477.05</v>
      </c>
      <c r="G12755" s="61">
        <v>477.05</v>
      </c>
    </row>
    <row r="12756" spans="1:7">
      <c r="A12756" s="1" t="str">
        <f t="shared" si="201"/>
        <v>SINAPI-I 41382</v>
      </c>
      <c r="B12756" s="3" t="s">
        <v>14774</v>
      </c>
      <c r="C12756" s="3">
        <v>41382</v>
      </c>
      <c r="D12756" s="2" t="s">
        <v>12824</v>
      </c>
      <c r="E12756" s="3" t="s">
        <v>9848</v>
      </c>
      <c r="F12756" s="61">
        <v>461.75</v>
      </c>
      <c r="G12756" s="61">
        <v>461.75</v>
      </c>
    </row>
    <row r="12757" spans="1:7">
      <c r="A12757" s="1" t="str">
        <f t="shared" si="201"/>
        <v>SINAPI-I 41383</v>
      </c>
      <c r="B12757" s="3" t="s">
        <v>14774</v>
      </c>
      <c r="C12757" s="3">
        <v>41383</v>
      </c>
      <c r="D12757" s="2" t="s">
        <v>12825</v>
      </c>
      <c r="E12757" s="3" t="s">
        <v>9848</v>
      </c>
      <c r="F12757" s="61">
        <v>626.74</v>
      </c>
      <c r="G12757" s="61">
        <v>626.74</v>
      </c>
    </row>
    <row r="12758" spans="1:7">
      <c r="A12758" s="1" t="str">
        <f t="shared" si="201"/>
        <v>SINAPI-I 41385</v>
      </c>
      <c r="B12758" s="3" t="s">
        <v>14774</v>
      </c>
      <c r="C12758" s="3">
        <v>41385</v>
      </c>
      <c r="D12758" s="2" t="s">
        <v>12826</v>
      </c>
      <c r="E12758" s="3" t="s">
        <v>9848</v>
      </c>
      <c r="F12758" s="61">
        <v>779.89</v>
      </c>
      <c r="G12758" s="61">
        <v>779.89</v>
      </c>
    </row>
    <row r="12759" spans="1:7">
      <c r="A12759" s="1" t="str">
        <f t="shared" si="201"/>
        <v>SINAPI-I 4058</v>
      </c>
      <c r="B12759" s="3" t="s">
        <v>14774</v>
      </c>
      <c r="C12759" s="3">
        <v>4058</v>
      </c>
      <c r="D12759" s="2" t="s">
        <v>12827</v>
      </c>
      <c r="E12759" s="3" t="s">
        <v>9854</v>
      </c>
      <c r="F12759" s="61">
        <v>37.36</v>
      </c>
      <c r="G12759" s="61">
        <v>41.78</v>
      </c>
    </row>
    <row r="12760" spans="1:7">
      <c r="A12760" s="1" t="str">
        <f t="shared" si="201"/>
        <v>SINAPI-I 40974</v>
      </c>
      <c r="B12760" s="3" t="s">
        <v>14774</v>
      </c>
      <c r="C12760" s="3">
        <v>40974</v>
      </c>
      <c r="D12760" s="2" t="s">
        <v>12828</v>
      </c>
      <c r="E12760" s="3" t="s">
        <v>9855</v>
      </c>
      <c r="F12760" s="61">
        <v>6544.6</v>
      </c>
      <c r="G12760" s="61">
        <v>7319.47</v>
      </c>
    </row>
    <row r="12761" spans="1:7">
      <c r="A12761" s="1" t="str">
        <f t="shared" si="201"/>
        <v>SINAPI-I 34794</v>
      </c>
      <c r="B12761" s="3" t="s">
        <v>14774</v>
      </c>
      <c r="C12761" s="3">
        <v>34794</v>
      </c>
      <c r="D12761" s="2" t="s">
        <v>12829</v>
      </c>
      <c r="E12761" s="3" t="s">
        <v>9854</v>
      </c>
      <c r="F12761" s="61">
        <v>30.38</v>
      </c>
      <c r="G12761" s="61">
        <v>33.979999999999997</v>
      </c>
    </row>
    <row r="12762" spans="1:7">
      <c r="A12762" s="1" t="str">
        <f t="shared" si="201"/>
        <v>SINAPI-I 40925</v>
      </c>
      <c r="B12762" s="3" t="s">
        <v>14774</v>
      </c>
      <c r="C12762" s="3">
        <v>40925</v>
      </c>
      <c r="D12762" s="2" t="s">
        <v>12830</v>
      </c>
      <c r="E12762" s="3" t="s">
        <v>9855</v>
      </c>
      <c r="F12762" s="61">
        <v>5324.37</v>
      </c>
      <c r="G12762" s="61">
        <v>5954.77</v>
      </c>
    </row>
    <row r="12763" spans="1:7">
      <c r="A12763" s="1" t="str">
        <f t="shared" si="201"/>
        <v>SINAPI-I 13741</v>
      </c>
      <c r="B12763" s="3" t="s">
        <v>14774</v>
      </c>
      <c r="C12763" s="3">
        <v>13741</v>
      </c>
      <c r="D12763" s="2" t="s">
        <v>12831</v>
      </c>
      <c r="E12763" s="3" t="s">
        <v>9848</v>
      </c>
      <c r="F12763" s="61">
        <v>2323.13</v>
      </c>
      <c r="G12763" s="61">
        <v>2323.13</v>
      </c>
    </row>
    <row r="12764" spans="1:7" ht="22.5">
      <c r="A12764" s="1" t="str">
        <f t="shared" si="201"/>
        <v>SINAPI-I 3288</v>
      </c>
      <c r="B12764" s="3" t="s">
        <v>14774</v>
      </c>
      <c r="C12764" s="3">
        <v>3288</v>
      </c>
      <c r="D12764" s="2" t="s">
        <v>12832</v>
      </c>
      <c r="E12764" s="3" t="s">
        <v>9849</v>
      </c>
      <c r="F12764" s="61">
        <v>7.5</v>
      </c>
      <c r="G12764" s="61">
        <v>7.5</v>
      </c>
    </row>
    <row r="12765" spans="1:7">
      <c r="A12765" s="1" t="str">
        <f t="shared" si="201"/>
        <v>SINAPI-I 13587</v>
      </c>
      <c r="B12765" s="3" t="s">
        <v>14774</v>
      </c>
      <c r="C12765" s="3">
        <v>13587</v>
      </c>
      <c r="D12765" s="2" t="s">
        <v>12833</v>
      </c>
      <c r="E12765" s="3" t="s">
        <v>9849</v>
      </c>
      <c r="F12765" s="61">
        <v>4.53</v>
      </c>
      <c r="G12765" s="61">
        <v>4.53</v>
      </c>
    </row>
    <row r="12766" spans="1:7">
      <c r="A12766" s="1" t="str">
        <f t="shared" si="201"/>
        <v>SINAPI-I 38598</v>
      </c>
      <c r="B12766" s="3" t="s">
        <v>14774</v>
      </c>
      <c r="C12766" s="3">
        <v>38598</v>
      </c>
      <c r="D12766" s="2" t="s">
        <v>12834</v>
      </c>
      <c r="E12766" s="3" t="s">
        <v>9848</v>
      </c>
      <c r="F12766" s="61">
        <v>3.41</v>
      </c>
      <c r="G12766" s="61">
        <v>3.41</v>
      </c>
    </row>
    <row r="12767" spans="1:7">
      <c r="A12767" s="1" t="str">
        <f t="shared" si="201"/>
        <v>SINAPI-I 38595</v>
      </c>
      <c r="B12767" s="3" t="s">
        <v>14774</v>
      </c>
      <c r="C12767" s="3">
        <v>38595</v>
      </c>
      <c r="D12767" s="2" t="s">
        <v>12835</v>
      </c>
      <c r="E12767" s="3" t="s">
        <v>9848</v>
      </c>
      <c r="F12767" s="61">
        <v>2.89</v>
      </c>
      <c r="G12767" s="61">
        <v>2.89</v>
      </c>
    </row>
    <row r="12768" spans="1:7">
      <c r="A12768" s="1" t="str">
        <f t="shared" si="201"/>
        <v>SINAPI-I 38592</v>
      </c>
      <c r="B12768" s="3" t="s">
        <v>14774</v>
      </c>
      <c r="C12768" s="3">
        <v>38592</v>
      </c>
      <c r="D12768" s="2" t="s">
        <v>12836</v>
      </c>
      <c r="E12768" s="3" t="s">
        <v>9848</v>
      </c>
      <c r="F12768" s="61">
        <v>2.92</v>
      </c>
      <c r="G12768" s="61">
        <v>2.92</v>
      </c>
    </row>
    <row r="12769" spans="1:7">
      <c r="A12769" s="1" t="str">
        <f t="shared" si="201"/>
        <v>SINAPI-I 38588</v>
      </c>
      <c r="B12769" s="3" t="s">
        <v>14774</v>
      </c>
      <c r="C12769" s="3">
        <v>38588</v>
      </c>
      <c r="D12769" s="2" t="s">
        <v>12837</v>
      </c>
      <c r="E12769" s="3" t="s">
        <v>9848</v>
      </c>
      <c r="F12769" s="61">
        <v>2.34</v>
      </c>
      <c r="G12769" s="61">
        <v>2.34</v>
      </c>
    </row>
    <row r="12770" spans="1:7">
      <c r="A12770" s="1" t="str">
        <f t="shared" si="201"/>
        <v>SINAPI-I 38593</v>
      </c>
      <c r="B12770" s="3" t="s">
        <v>14774</v>
      </c>
      <c r="C12770" s="3">
        <v>38593</v>
      </c>
      <c r="D12770" s="2" t="s">
        <v>12838</v>
      </c>
      <c r="E12770" s="3" t="s">
        <v>9848</v>
      </c>
      <c r="F12770" s="61">
        <v>3.23</v>
      </c>
      <c r="G12770" s="61">
        <v>3.23</v>
      </c>
    </row>
    <row r="12771" spans="1:7">
      <c r="A12771" s="1" t="str">
        <f t="shared" si="201"/>
        <v>SINAPI-I 38589</v>
      </c>
      <c r="B12771" s="3" t="s">
        <v>14774</v>
      </c>
      <c r="C12771" s="3">
        <v>38589</v>
      </c>
      <c r="D12771" s="2" t="s">
        <v>12839</v>
      </c>
      <c r="E12771" s="3" t="s">
        <v>9848</v>
      </c>
      <c r="F12771" s="61">
        <v>2.4500000000000002</v>
      </c>
      <c r="G12771" s="61">
        <v>2.4500000000000002</v>
      </c>
    </row>
    <row r="12772" spans="1:7">
      <c r="A12772" s="1" t="str">
        <f t="shared" si="201"/>
        <v>SINAPI-I 38594</v>
      </c>
      <c r="B12772" s="3" t="s">
        <v>14774</v>
      </c>
      <c r="C12772" s="3">
        <v>38594</v>
      </c>
      <c r="D12772" s="2" t="s">
        <v>12840</v>
      </c>
      <c r="E12772" s="3" t="s">
        <v>9848</v>
      </c>
      <c r="F12772" s="61">
        <v>5.09</v>
      </c>
      <c r="G12772" s="61">
        <v>5.09</v>
      </c>
    </row>
    <row r="12773" spans="1:7">
      <c r="A12773" s="1" t="str">
        <f t="shared" si="201"/>
        <v>SINAPI-I 34774</v>
      </c>
      <c r="B12773" s="3" t="s">
        <v>14774</v>
      </c>
      <c r="C12773" s="3">
        <v>34774</v>
      </c>
      <c r="D12773" s="2" t="s">
        <v>12841</v>
      </c>
      <c r="E12773" s="3" t="s">
        <v>9848</v>
      </c>
      <c r="F12773" s="61">
        <v>2.29</v>
      </c>
      <c r="G12773" s="61">
        <v>2.29</v>
      </c>
    </row>
    <row r="12774" spans="1:7">
      <c r="A12774" s="1" t="str">
        <f t="shared" si="201"/>
        <v>SINAPI-I 34771</v>
      </c>
      <c r="B12774" s="3" t="s">
        <v>14774</v>
      </c>
      <c r="C12774" s="3">
        <v>34771</v>
      </c>
      <c r="D12774" s="2" t="s">
        <v>12842</v>
      </c>
      <c r="E12774" s="3" t="s">
        <v>9848</v>
      </c>
      <c r="F12774" s="61">
        <v>2.76</v>
      </c>
      <c r="G12774" s="61">
        <v>2.76</v>
      </c>
    </row>
    <row r="12775" spans="1:7">
      <c r="A12775" s="1" t="str">
        <f t="shared" si="201"/>
        <v>SINAPI-I 34764</v>
      </c>
      <c r="B12775" s="3" t="s">
        <v>14774</v>
      </c>
      <c r="C12775" s="3">
        <v>34764</v>
      </c>
      <c r="D12775" s="2" t="s">
        <v>12843</v>
      </c>
      <c r="E12775" s="3" t="s">
        <v>9848</v>
      </c>
      <c r="F12775" s="61">
        <v>1.81</v>
      </c>
      <c r="G12775" s="61">
        <v>1.81</v>
      </c>
    </row>
    <row r="12776" spans="1:7">
      <c r="A12776" s="1" t="str">
        <f t="shared" si="201"/>
        <v>SINAPI-I 34773</v>
      </c>
      <c r="B12776" s="3" t="s">
        <v>14774</v>
      </c>
      <c r="C12776" s="3">
        <v>34773</v>
      </c>
      <c r="D12776" s="2" t="s">
        <v>12844</v>
      </c>
      <c r="E12776" s="3" t="s">
        <v>9848</v>
      </c>
      <c r="F12776" s="61">
        <v>2.41</v>
      </c>
      <c r="G12776" s="61">
        <v>2.41</v>
      </c>
    </row>
    <row r="12777" spans="1:7">
      <c r="A12777" s="1" t="str">
        <f t="shared" si="201"/>
        <v>SINAPI-I 34769</v>
      </c>
      <c r="B12777" s="3" t="s">
        <v>14774</v>
      </c>
      <c r="C12777" s="3">
        <v>34769</v>
      </c>
      <c r="D12777" s="2" t="s">
        <v>12845</v>
      </c>
      <c r="E12777" s="3" t="s">
        <v>9848</v>
      </c>
      <c r="F12777" s="61">
        <v>2.98</v>
      </c>
      <c r="G12777" s="61">
        <v>2.98</v>
      </c>
    </row>
    <row r="12778" spans="1:7">
      <c r="A12778" s="1" t="str">
        <f t="shared" si="201"/>
        <v>SINAPI-I 34763</v>
      </c>
      <c r="B12778" s="3" t="s">
        <v>14774</v>
      </c>
      <c r="C12778" s="3">
        <v>34763</v>
      </c>
      <c r="D12778" s="2" t="s">
        <v>12846</v>
      </c>
      <c r="E12778" s="3" t="s">
        <v>9848</v>
      </c>
      <c r="F12778" s="61">
        <v>1.84</v>
      </c>
      <c r="G12778" s="61">
        <v>1.84</v>
      </c>
    </row>
    <row r="12779" spans="1:7">
      <c r="A12779" s="1" t="str">
        <f t="shared" si="201"/>
        <v>SINAPI-I 34788</v>
      </c>
      <c r="B12779" s="3" t="s">
        <v>14774</v>
      </c>
      <c r="C12779" s="3">
        <v>34788</v>
      </c>
      <c r="D12779" s="2" t="s">
        <v>12847</v>
      </c>
      <c r="E12779" s="3" t="s">
        <v>9848</v>
      </c>
      <c r="F12779" s="61">
        <v>1.23</v>
      </c>
      <c r="G12779" s="61">
        <v>1.23</v>
      </c>
    </row>
    <row r="12780" spans="1:7">
      <c r="A12780" s="1" t="str">
        <f t="shared" si="201"/>
        <v>SINAPI-I 34781</v>
      </c>
      <c r="B12780" s="3" t="s">
        <v>14774</v>
      </c>
      <c r="C12780" s="3">
        <v>34781</v>
      </c>
      <c r="D12780" s="2" t="s">
        <v>12848</v>
      </c>
      <c r="E12780" s="3" t="s">
        <v>9848</v>
      </c>
      <c r="F12780" s="61">
        <v>1.69</v>
      </c>
      <c r="G12780" s="61">
        <v>1.69</v>
      </c>
    </row>
    <row r="12781" spans="1:7">
      <c r="A12781" s="1" t="str">
        <f t="shared" si="201"/>
        <v>SINAPI-I 41682</v>
      </c>
      <c r="B12781" s="3" t="s">
        <v>14774</v>
      </c>
      <c r="C12781" s="3">
        <v>41682</v>
      </c>
      <c r="D12781" s="2" t="s">
        <v>12849</v>
      </c>
      <c r="E12781" s="3" t="s">
        <v>9848</v>
      </c>
      <c r="F12781" s="61">
        <v>31.5</v>
      </c>
      <c r="G12781" s="61">
        <v>31.5</v>
      </c>
    </row>
    <row r="12782" spans="1:7">
      <c r="A12782" s="1" t="str">
        <f t="shared" si="201"/>
        <v>SINAPI-I 41683</v>
      </c>
      <c r="B12782" s="3" t="s">
        <v>14774</v>
      </c>
      <c r="C12782" s="3">
        <v>41683</v>
      </c>
      <c r="D12782" s="2" t="s">
        <v>12850</v>
      </c>
      <c r="E12782" s="3" t="s">
        <v>9848</v>
      </c>
      <c r="F12782" s="61">
        <v>23.17</v>
      </c>
      <c r="G12782" s="61">
        <v>23.17</v>
      </c>
    </row>
    <row r="12783" spans="1:7">
      <c r="A12783" s="1" t="str">
        <f t="shared" si="201"/>
        <v>SINAPI-I 41680</v>
      </c>
      <c r="B12783" s="3" t="s">
        <v>14774</v>
      </c>
      <c r="C12783" s="3">
        <v>41680</v>
      </c>
      <c r="D12783" s="2" t="s">
        <v>12851</v>
      </c>
      <c r="E12783" s="3" t="s">
        <v>9848</v>
      </c>
      <c r="F12783" s="61">
        <v>12.48</v>
      </c>
      <c r="G12783" s="61">
        <v>12.48</v>
      </c>
    </row>
    <row r="12784" spans="1:7">
      <c r="A12784" s="1" t="str">
        <f t="shared" si="201"/>
        <v>SINAPI-I 41679</v>
      </c>
      <c r="B12784" s="3" t="s">
        <v>14774</v>
      </c>
      <c r="C12784" s="3">
        <v>41679</v>
      </c>
      <c r="D12784" s="2" t="s">
        <v>12852</v>
      </c>
      <c r="E12784" s="3" t="s">
        <v>9848</v>
      </c>
      <c r="F12784" s="61">
        <v>28.52</v>
      </c>
      <c r="G12784" s="61">
        <v>28.52</v>
      </c>
    </row>
    <row r="12785" spans="1:7">
      <c r="A12785" s="1" t="str">
        <f t="shared" si="201"/>
        <v>SINAPI-I 41681</v>
      </c>
      <c r="B12785" s="3" t="s">
        <v>14774</v>
      </c>
      <c r="C12785" s="3">
        <v>41681</v>
      </c>
      <c r="D12785" s="2" t="s">
        <v>12853</v>
      </c>
      <c r="E12785" s="3" t="s">
        <v>9848</v>
      </c>
      <c r="F12785" s="61">
        <v>19.52</v>
      </c>
      <c r="G12785" s="61">
        <v>19.52</v>
      </c>
    </row>
    <row r="12786" spans="1:7" ht="22.5">
      <c r="A12786" s="1" t="str">
        <f t="shared" si="201"/>
        <v>SINAPI-I 43386</v>
      </c>
      <c r="B12786" s="3" t="s">
        <v>14774</v>
      </c>
      <c r="C12786" s="3">
        <v>43386</v>
      </c>
      <c r="D12786" s="2" t="s">
        <v>12854</v>
      </c>
      <c r="E12786" s="3" t="s">
        <v>9848</v>
      </c>
      <c r="F12786" s="61">
        <v>44.57</v>
      </c>
      <c r="G12786" s="61">
        <v>44.57</v>
      </c>
    </row>
    <row r="12787" spans="1:7">
      <c r="A12787" s="1" t="str">
        <f t="shared" si="201"/>
        <v>SINAPI-I 4059</v>
      </c>
      <c r="B12787" s="3" t="s">
        <v>14774</v>
      </c>
      <c r="C12787" s="3">
        <v>4059</v>
      </c>
      <c r="D12787" s="2" t="s">
        <v>12855</v>
      </c>
      <c r="E12787" s="3" t="s">
        <v>9849</v>
      </c>
      <c r="F12787" s="61">
        <v>31.5</v>
      </c>
      <c r="G12787" s="61">
        <v>31.5</v>
      </c>
    </row>
    <row r="12788" spans="1:7">
      <c r="A12788" s="1" t="str">
        <f t="shared" si="201"/>
        <v>SINAPI-I 4062</v>
      </c>
      <c r="B12788" s="3" t="s">
        <v>14774</v>
      </c>
      <c r="C12788" s="3">
        <v>4062</v>
      </c>
      <c r="D12788" s="2" t="s">
        <v>12856</v>
      </c>
      <c r="E12788" s="3" t="s">
        <v>9848</v>
      </c>
      <c r="F12788" s="61">
        <v>31.5</v>
      </c>
      <c r="G12788" s="61">
        <v>31.5</v>
      </c>
    </row>
    <row r="12789" spans="1:7">
      <c r="A12789" s="1" t="str">
        <f t="shared" si="201"/>
        <v>SINAPI-I 4061</v>
      </c>
      <c r="B12789" s="3" t="s">
        <v>14774</v>
      </c>
      <c r="C12789" s="3">
        <v>4061</v>
      </c>
      <c r="D12789" s="2" t="s">
        <v>12857</v>
      </c>
      <c r="E12789" s="3" t="s">
        <v>9848</v>
      </c>
      <c r="F12789" s="61">
        <v>39.22</v>
      </c>
      <c r="G12789" s="61">
        <v>39.22</v>
      </c>
    </row>
    <row r="12790" spans="1:7">
      <c r="A12790" s="1" t="str">
        <f t="shared" si="201"/>
        <v>SINAPI-I 41315</v>
      </c>
      <c r="B12790" s="3" t="s">
        <v>14774</v>
      </c>
      <c r="C12790" s="3">
        <v>41315</v>
      </c>
      <c r="D12790" s="2" t="s">
        <v>12858</v>
      </c>
      <c r="E12790" s="3" t="s">
        <v>9851</v>
      </c>
      <c r="F12790" s="61">
        <v>89.82</v>
      </c>
      <c r="G12790" s="61">
        <v>89.82</v>
      </c>
    </row>
    <row r="12791" spans="1:7">
      <c r="A12791" s="1" t="str">
        <f t="shared" si="201"/>
        <v>SINAPI-I 43148</v>
      </c>
      <c r="B12791" s="3" t="s">
        <v>14774</v>
      </c>
      <c r="C12791" s="3">
        <v>43148</v>
      </c>
      <c r="D12791" s="2" t="s">
        <v>12859</v>
      </c>
      <c r="E12791" s="3" t="s">
        <v>9851</v>
      </c>
      <c r="F12791" s="61">
        <v>60.97</v>
      </c>
      <c r="G12791" s="61">
        <v>60.97</v>
      </c>
    </row>
    <row r="12792" spans="1:7">
      <c r="A12792" s="1" t="str">
        <f t="shared" si="201"/>
        <v>SINAPI-I 43147</v>
      </c>
      <c r="B12792" s="3" t="s">
        <v>14774</v>
      </c>
      <c r="C12792" s="3">
        <v>43147</v>
      </c>
      <c r="D12792" s="2" t="s">
        <v>12860</v>
      </c>
      <c r="E12792" s="3" t="s">
        <v>9851</v>
      </c>
      <c r="F12792" s="61">
        <v>23.61</v>
      </c>
      <c r="G12792" s="61">
        <v>23.61</v>
      </c>
    </row>
    <row r="12793" spans="1:7">
      <c r="A12793" s="1" t="str">
        <f t="shared" si="201"/>
        <v>SINAPI-I 10608</v>
      </c>
      <c r="B12793" s="3" t="s">
        <v>14774</v>
      </c>
      <c r="C12793" s="3">
        <v>10608</v>
      </c>
      <c r="D12793" s="2" t="s">
        <v>12861</v>
      </c>
      <c r="E12793" s="3" t="s">
        <v>9848</v>
      </c>
      <c r="F12793" s="61">
        <v>9789.7999999999993</v>
      </c>
      <c r="G12793" s="61">
        <v>9789.7999999999993</v>
      </c>
    </row>
    <row r="12794" spans="1:7">
      <c r="A12794" s="1" t="str">
        <f t="shared" si="201"/>
        <v>SINAPI-I 4069</v>
      </c>
      <c r="B12794" s="3" t="s">
        <v>14774</v>
      </c>
      <c r="C12794" s="3">
        <v>4069</v>
      </c>
      <c r="D12794" s="2" t="s">
        <v>12862</v>
      </c>
      <c r="E12794" s="3" t="s">
        <v>9854</v>
      </c>
      <c r="F12794" s="61">
        <v>67.25</v>
      </c>
      <c r="G12794" s="61">
        <v>75.2</v>
      </c>
    </row>
    <row r="12795" spans="1:7">
      <c r="A12795" s="1" t="str">
        <f t="shared" si="201"/>
        <v>SINAPI-I 40819</v>
      </c>
      <c r="B12795" s="3" t="s">
        <v>14774</v>
      </c>
      <c r="C12795" s="3">
        <v>40819</v>
      </c>
      <c r="D12795" s="2" t="s">
        <v>12863</v>
      </c>
      <c r="E12795" s="3" t="s">
        <v>9855</v>
      </c>
      <c r="F12795" s="61">
        <v>11779.41</v>
      </c>
      <c r="G12795" s="61">
        <v>13174.08</v>
      </c>
    </row>
    <row r="12796" spans="1:7">
      <c r="A12796" s="1" t="str">
        <f t="shared" si="201"/>
        <v>SINAPI-I 34361</v>
      </c>
      <c r="B12796" s="3" t="s">
        <v>14774</v>
      </c>
      <c r="C12796" s="3">
        <v>34361</v>
      </c>
      <c r="D12796" s="2" t="s">
        <v>12864</v>
      </c>
      <c r="E12796" s="3" t="s">
        <v>9851</v>
      </c>
      <c r="F12796" s="61">
        <v>17.190000000000001</v>
      </c>
      <c r="G12796" s="61">
        <v>17.190000000000001</v>
      </c>
    </row>
    <row r="12797" spans="1:7">
      <c r="A12797" s="1" t="str">
        <f t="shared" si="201"/>
        <v>SINAPI-I 36512</v>
      </c>
      <c r="B12797" s="3" t="s">
        <v>14774</v>
      </c>
      <c r="C12797" s="3">
        <v>36512</v>
      </c>
      <c r="D12797" s="2" t="s">
        <v>12865</v>
      </c>
      <c r="E12797" s="3" t="s">
        <v>9848</v>
      </c>
      <c r="F12797" s="61">
        <v>20679.88</v>
      </c>
      <c r="G12797" s="61">
        <v>20679.88</v>
      </c>
    </row>
    <row r="12798" spans="1:7">
      <c r="A12798" s="1" t="str">
        <f t="shared" si="201"/>
        <v>SINAPI-I 44478</v>
      </c>
      <c r="B12798" s="3" t="s">
        <v>14774</v>
      </c>
      <c r="C12798" s="3">
        <v>44478</v>
      </c>
      <c r="D12798" s="2" t="s">
        <v>12866</v>
      </c>
      <c r="E12798" s="3" t="s">
        <v>9851</v>
      </c>
      <c r="F12798" s="61">
        <v>14.99</v>
      </c>
      <c r="G12798" s="61">
        <v>14.99</v>
      </c>
    </row>
    <row r="12799" spans="1:7">
      <c r="A12799" s="1" t="str">
        <f t="shared" si="201"/>
        <v>SINAPI-I 44477</v>
      </c>
      <c r="B12799" s="3" t="s">
        <v>14774</v>
      </c>
      <c r="C12799" s="3">
        <v>44477</v>
      </c>
      <c r="D12799" s="2" t="s">
        <v>12867</v>
      </c>
      <c r="E12799" s="3" t="s">
        <v>9851</v>
      </c>
      <c r="F12799" s="61">
        <v>14.99</v>
      </c>
      <c r="G12799" s="61">
        <v>14.99</v>
      </c>
    </row>
    <row r="12800" spans="1:7">
      <c r="A12800" s="1" t="str">
        <f t="shared" si="201"/>
        <v>SINAPI-I 11697</v>
      </c>
      <c r="B12800" s="3" t="s">
        <v>14774</v>
      </c>
      <c r="C12800" s="3">
        <v>11697</v>
      </c>
      <c r="D12800" s="2" t="s">
        <v>12868</v>
      </c>
      <c r="E12800" s="3" t="s">
        <v>9848</v>
      </c>
      <c r="F12800" s="61">
        <v>710.3</v>
      </c>
      <c r="G12800" s="61">
        <v>710.3</v>
      </c>
    </row>
    <row r="12801" spans="1:7">
      <c r="A12801" s="1" t="str">
        <f t="shared" si="201"/>
        <v>SINAPI-I 11698</v>
      </c>
      <c r="B12801" s="3" t="s">
        <v>14774</v>
      </c>
      <c r="C12801" s="3">
        <v>11698</v>
      </c>
      <c r="D12801" s="2" t="s">
        <v>12869</v>
      </c>
      <c r="E12801" s="3" t="s">
        <v>9848</v>
      </c>
      <c r="F12801" s="61">
        <v>847.34</v>
      </c>
      <c r="G12801" s="61">
        <v>847.34</v>
      </c>
    </row>
    <row r="12802" spans="1:7">
      <c r="A12802" s="1" t="str">
        <f t="shared" si="201"/>
        <v>SINAPI-I 11699</v>
      </c>
      <c r="B12802" s="3" t="s">
        <v>14774</v>
      </c>
      <c r="C12802" s="3">
        <v>11699</v>
      </c>
      <c r="D12802" s="2" t="s">
        <v>12870</v>
      </c>
      <c r="E12802" s="3" t="s">
        <v>9848</v>
      </c>
      <c r="F12802" s="61">
        <v>936.51</v>
      </c>
      <c r="G12802" s="61">
        <v>936.51</v>
      </c>
    </row>
    <row r="12803" spans="1:7">
      <c r="A12803" s="1" t="str">
        <f t="shared" si="201"/>
        <v>SINAPI-I 10432</v>
      </c>
      <c r="B12803" s="3" t="s">
        <v>14774</v>
      </c>
      <c r="C12803" s="3">
        <v>10432</v>
      </c>
      <c r="D12803" s="2" t="s">
        <v>12871</v>
      </c>
      <c r="E12803" s="3" t="s">
        <v>9848</v>
      </c>
      <c r="F12803" s="61">
        <v>346.45</v>
      </c>
      <c r="G12803" s="61">
        <v>346.45</v>
      </c>
    </row>
    <row r="12804" spans="1:7">
      <c r="A12804" s="1" t="str">
        <f t="shared" si="201"/>
        <v>SINAPI-I 44020</v>
      </c>
      <c r="B12804" s="3" t="s">
        <v>14774</v>
      </c>
      <c r="C12804" s="3">
        <v>44020</v>
      </c>
      <c r="D12804" s="2" t="s">
        <v>12872</v>
      </c>
      <c r="E12804" s="3" t="s">
        <v>9848</v>
      </c>
      <c r="F12804" s="61">
        <v>854.75</v>
      </c>
      <c r="G12804" s="61">
        <v>854.75</v>
      </c>
    </row>
    <row r="12805" spans="1:7">
      <c r="A12805" s="1" t="str">
        <f t="shared" si="201"/>
        <v>SINAPI-I 41419</v>
      </c>
      <c r="B12805" s="3" t="s">
        <v>14774</v>
      </c>
      <c r="C12805" s="3">
        <v>41419</v>
      </c>
      <c r="D12805" s="2" t="s">
        <v>12873</v>
      </c>
      <c r="E12805" s="3" t="s">
        <v>9848</v>
      </c>
      <c r="F12805" s="61">
        <v>8.5299999999999994</v>
      </c>
      <c r="G12805" s="61">
        <v>8.5299999999999994</v>
      </c>
    </row>
    <row r="12806" spans="1:7">
      <c r="A12806" s="1" t="str">
        <f t="shared" si="201"/>
        <v>SINAPI-I 41420</v>
      </c>
      <c r="B12806" s="3" t="s">
        <v>14774</v>
      </c>
      <c r="C12806" s="3">
        <v>41420</v>
      </c>
      <c r="D12806" s="2" t="s">
        <v>12874</v>
      </c>
      <c r="E12806" s="3" t="s">
        <v>9848</v>
      </c>
      <c r="F12806" s="61">
        <v>11.61</v>
      </c>
      <c r="G12806" s="61">
        <v>11.61</v>
      </c>
    </row>
    <row r="12807" spans="1:7" ht="22.5">
      <c r="A12807" s="1" t="str">
        <f t="shared" si="201"/>
        <v>SINAPI-I 41421</v>
      </c>
      <c r="B12807" s="3" t="s">
        <v>14774</v>
      </c>
      <c r="C12807" s="3">
        <v>41421</v>
      </c>
      <c r="D12807" s="2" t="s">
        <v>12875</v>
      </c>
      <c r="E12807" s="3" t="s">
        <v>9848</v>
      </c>
      <c r="F12807" s="61">
        <v>11.58</v>
      </c>
      <c r="G12807" s="61">
        <v>11.58</v>
      </c>
    </row>
    <row r="12808" spans="1:7" ht="22.5">
      <c r="A12808" s="1" t="str">
        <f t="shared" si="201"/>
        <v>SINAPI-I 41422</v>
      </c>
      <c r="B12808" s="3" t="s">
        <v>14774</v>
      </c>
      <c r="C12808" s="3">
        <v>41422</v>
      </c>
      <c r="D12808" s="2" t="s">
        <v>12876</v>
      </c>
      <c r="E12808" s="3" t="s">
        <v>9848</v>
      </c>
      <c r="F12808" s="61">
        <v>15.85</v>
      </c>
      <c r="G12808" s="61">
        <v>15.85</v>
      </c>
    </row>
    <row r="12809" spans="1:7" ht="22.5">
      <c r="A12809" s="1" t="str">
        <f t="shared" ref="A12809:A12872" si="202">CONCATENATE($B12809," ",$C12809)</f>
        <v>SINAPI-I 41425</v>
      </c>
      <c r="B12809" s="3" t="s">
        <v>14774</v>
      </c>
      <c r="C12809" s="3">
        <v>41425</v>
      </c>
      <c r="D12809" s="2" t="s">
        <v>12877</v>
      </c>
      <c r="E12809" s="3" t="s">
        <v>9848</v>
      </c>
      <c r="F12809" s="61">
        <v>8.11</v>
      </c>
      <c r="G12809" s="61">
        <v>8.11</v>
      </c>
    </row>
    <row r="12810" spans="1:7" ht="22.5">
      <c r="A12810" s="1" t="str">
        <f t="shared" si="202"/>
        <v>SINAPI-I 41426</v>
      </c>
      <c r="B12810" s="3" t="s">
        <v>14774</v>
      </c>
      <c r="C12810" s="3">
        <v>41426</v>
      </c>
      <c r="D12810" s="2" t="s">
        <v>12878</v>
      </c>
      <c r="E12810" s="3" t="s">
        <v>9848</v>
      </c>
      <c r="F12810" s="61">
        <v>14.63</v>
      </c>
      <c r="G12810" s="61">
        <v>14.63</v>
      </c>
    </row>
    <row r="12811" spans="1:7">
      <c r="A12811" s="1" t="str">
        <f t="shared" si="202"/>
        <v>SINAPI-I 41414</v>
      </c>
      <c r="B12811" s="3" t="s">
        <v>14774</v>
      </c>
      <c r="C12811" s="3">
        <v>41414</v>
      </c>
      <c r="D12811" s="2" t="s">
        <v>12879</v>
      </c>
      <c r="E12811" s="3" t="s">
        <v>9848</v>
      </c>
      <c r="F12811" s="61">
        <v>26.85</v>
      </c>
      <c r="G12811" s="61">
        <v>26.85</v>
      </c>
    </row>
    <row r="12812" spans="1:7">
      <c r="A12812" s="1" t="str">
        <f t="shared" si="202"/>
        <v>SINAPI-I 41415</v>
      </c>
      <c r="B12812" s="3" t="s">
        <v>14774</v>
      </c>
      <c r="C12812" s="3">
        <v>41415</v>
      </c>
      <c r="D12812" s="2" t="s">
        <v>12880</v>
      </c>
      <c r="E12812" s="3" t="s">
        <v>9848</v>
      </c>
      <c r="F12812" s="61">
        <v>31.27</v>
      </c>
      <c r="G12812" s="61">
        <v>31.27</v>
      </c>
    </row>
    <row r="12813" spans="1:7" ht="22.5">
      <c r="A12813" s="1" t="str">
        <f t="shared" si="202"/>
        <v>SINAPI-I 37514</v>
      </c>
      <c r="B12813" s="3" t="s">
        <v>14774</v>
      </c>
      <c r="C12813" s="3">
        <v>37514</v>
      </c>
      <c r="D12813" s="2" t="s">
        <v>12881</v>
      </c>
      <c r="E12813" s="3" t="s">
        <v>9848</v>
      </c>
      <c r="F12813" s="61">
        <v>360000</v>
      </c>
      <c r="G12813" s="61">
        <v>360000</v>
      </c>
    </row>
    <row r="12814" spans="1:7" ht="22.5">
      <c r="A12814" s="1" t="str">
        <f t="shared" si="202"/>
        <v>SINAPI-I 37519</v>
      </c>
      <c r="B12814" s="3" t="s">
        <v>14774</v>
      </c>
      <c r="C12814" s="3">
        <v>37519</v>
      </c>
      <c r="D12814" s="2" t="s">
        <v>12882</v>
      </c>
      <c r="E12814" s="3" t="s">
        <v>9848</v>
      </c>
      <c r="F12814" s="61">
        <v>555585.62</v>
      </c>
      <c r="G12814" s="61">
        <v>555585.62</v>
      </c>
    </row>
    <row r="12815" spans="1:7">
      <c r="A12815" s="1" t="str">
        <f t="shared" si="202"/>
        <v>SINAPI-I 37520</v>
      </c>
      <c r="B12815" s="3" t="s">
        <v>14774</v>
      </c>
      <c r="C12815" s="3">
        <v>37520</v>
      </c>
      <c r="D12815" s="2" t="s">
        <v>12883</v>
      </c>
      <c r="E12815" s="3" t="s">
        <v>9848</v>
      </c>
      <c r="F12815" s="61">
        <v>546477.66</v>
      </c>
      <c r="G12815" s="61">
        <v>546477.66</v>
      </c>
    </row>
    <row r="12816" spans="1:7">
      <c r="A12816" s="1" t="str">
        <f t="shared" si="202"/>
        <v>SINAPI-I 37521</v>
      </c>
      <c r="B12816" s="3" t="s">
        <v>14774</v>
      </c>
      <c r="C12816" s="3">
        <v>37521</v>
      </c>
      <c r="D12816" s="2" t="s">
        <v>12884</v>
      </c>
      <c r="E12816" s="3" t="s">
        <v>9848</v>
      </c>
      <c r="F12816" s="61">
        <v>666702.75</v>
      </c>
      <c r="G12816" s="61">
        <v>666702.75</v>
      </c>
    </row>
    <row r="12817" spans="1:7">
      <c r="A12817" s="1" t="str">
        <f t="shared" si="202"/>
        <v>SINAPI-I 37522</v>
      </c>
      <c r="B12817" s="3" t="s">
        <v>14774</v>
      </c>
      <c r="C12817" s="3">
        <v>37522</v>
      </c>
      <c r="D12817" s="2" t="s">
        <v>12885</v>
      </c>
      <c r="E12817" s="3" t="s">
        <v>9848</v>
      </c>
      <c r="F12817" s="61">
        <v>686761.02</v>
      </c>
      <c r="G12817" s="61">
        <v>686761.02</v>
      </c>
    </row>
    <row r="12818" spans="1:7" ht="22.5">
      <c r="A12818" s="1" t="str">
        <f t="shared" si="202"/>
        <v>SINAPI-I 37546</v>
      </c>
      <c r="B12818" s="3" t="s">
        <v>14774</v>
      </c>
      <c r="C12818" s="3">
        <v>37546</v>
      </c>
      <c r="D12818" s="2" t="s">
        <v>12886</v>
      </c>
      <c r="E12818" s="3" t="s">
        <v>9848</v>
      </c>
      <c r="F12818" s="61">
        <v>12314.54</v>
      </c>
      <c r="G12818" s="61">
        <v>12314.54</v>
      </c>
    </row>
    <row r="12819" spans="1:7" ht="22.5">
      <c r="A12819" s="1" t="str">
        <f t="shared" si="202"/>
        <v>SINAPI-I 37544</v>
      </c>
      <c r="B12819" s="3" t="s">
        <v>14774</v>
      </c>
      <c r="C12819" s="3">
        <v>37544</v>
      </c>
      <c r="D12819" s="2" t="s">
        <v>12887</v>
      </c>
      <c r="E12819" s="3" t="s">
        <v>9848</v>
      </c>
      <c r="F12819" s="61">
        <v>13024.69</v>
      </c>
      <c r="G12819" s="61">
        <v>13024.69</v>
      </c>
    </row>
    <row r="12820" spans="1:7" ht="22.5">
      <c r="A12820" s="1" t="str">
        <f t="shared" si="202"/>
        <v>SINAPI-I 37545</v>
      </c>
      <c r="B12820" s="3" t="s">
        <v>14774</v>
      </c>
      <c r="C12820" s="3">
        <v>37545</v>
      </c>
      <c r="D12820" s="2" t="s">
        <v>12888</v>
      </c>
      <c r="E12820" s="3" t="s">
        <v>9848</v>
      </c>
      <c r="F12820" s="61">
        <v>15497.64</v>
      </c>
      <c r="G12820" s="61">
        <v>15497.64</v>
      </c>
    </row>
    <row r="12821" spans="1:7">
      <c r="A12821" s="1" t="str">
        <f t="shared" si="202"/>
        <v>SINAPI-I 36793</v>
      </c>
      <c r="B12821" s="3" t="s">
        <v>14774</v>
      </c>
      <c r="C12821" s="3">
        <v>36793</v>
      </c>
      <c r="D12821" s="2" t="s">
        <v>12889</v>
      </c>
      <c r="E12821" s="3" t="s">
        <v>9848</v>
      </c>
      <c r="F12821" s="61">
        <v>767.86</v>
      </c>
      <c r="G12821" s="61">
        <v>767.86</v>
      </c>
    </row>
    <row r="12822" spans="1:7">
      <c r="A12822" s="1" t="str">
        <f t="shared" si="202"/>
        <v>SINAPI-I 11769</v>
      </c>
      <c r="B12822" s="3" t="s">
        <v>14774</v>
      </c>
      <c r="C12822" s="3">
        <v>11769</v>
      </c>
      <c r="D12822" s="2" t="s">
        <v>12890</v>
      </c>
      <c r="E12822" s="3" t="s">
        <v>9848</v>
      </c>
      <c r="F12822" s="61">
        <v>339.34</v>
      </c>
      <c r="G12822" s="61">
        <v>339.34</v>
      </c>
    </row>
    <row r="12823" spans="1:7">
      <c r="A12823" s="1" t="str">
        <f t="shared" si="202"/>
        <v>SINAPI-I 11771</v>
      </c>
      <c r="B12823" s="3" t="s">
        <v>14774</v>
      </c>
      <c r="C12823" s="3">
        <v>11771</v>
      </c>
      <c r="D12823" s="2" t="s">
        <v>12891</v>
      </c>
      <c r="E12823" s="3" t="s">
        <v>9848</v>
      </c>
      <c r="F12823" s="61">
        <v>415.64</v>
      </c>
      <c r="G12823" s="61">
        <v>415.64</v>
      </c>
    </row>
    <row r="12824" spans="1:7" ht="22.5">
      <c r="A12824" s="1" t="str">
        <f t="shared" si="202"/>
        <v>SINAPI-I 39919</v>
      </c>
      <c r="B12824" s="3" t="s">
        <v>14774</v>
      </c>
      <c r="C12824" s="3">
        <v>39919</v>
      </c>
      <c r="D12824" s="2" t="s">
        <v>12892</v>
      </c>
      <c r="E12824" s="3" t="s">
        <v>9848</v>
      </c>
      <c r="F12824" s="61">
        <v>61641.07</v>
      </c>
      <c r="G12824" s="61">
        <v>61641.07</v>
      </c>
    </row>
    <row r="12825" spans="1:7">
      <c r="A12825" s="1" t="str">
        <f t="shared" si="202"/>
        <v>SINAPI-I 38385</v>
      </c>
      <c r="B12825" s="3" t="s">
        <v>14774</v>
      </c>
      <c r="C12825" s="3">
        <v>38385</v>
      </c>
      <c r="D12825" s="2" t="s">
        <v>12893</v>
      </c>
      <c r="E12825" s="3" t="s">
        <v>9848</v>
      </c>
      <c r="F12825" s="61">
        <v>37.32</v>
      </c>
      <c r="G12825" s="61">
        <v>37.32</v>
      </c>
    </row>
    <row r="12826" spans="1:7" ht="22.5">
      <c r="A12826" s="1" t="str">
        <f t="shared" si="202"/>
        <v>SINAPI-I 36800</v>
      </c>
      <c r="B12826" s="3" t="s">
        <v>14774</v>
      </c>
      <c r="C12826" s="3">
        <v>36800</v>
      </c>
      <c r="D12826" s="2" t="s">
        <v>12894</v>
      </c>
      <c r="E12826" s="3" t="s">
        <v>9848</v>
      </c>
      <c r="F12826" s="61">
        <v>203.9</v>
      </c>
      <c r="G12826" s="61">
        <v>203.9</v>
      </c>
    </row>
    <row r="12827" spans="1:7">
      <c r="A12827" s="1" t="str">
        <f t="shared" si="202"/>
        <v>SINAPI-I 37587</v>
      </c>
      <c r="B12827" s="3" t="s">
        <v>14774</v>
      </c>
      <c r="C12827" s="3">
        <v>37587</v>
      </c>
      <c r="D12827" s="2" t="s">
        <v>12895</v>
      </c>
      <c r="E12827" s="3" t="s">
        <v>9848</v>
      </c>
      <c r="F12827" s="61">
        <v>447.97</v>
      </c>
      <c r="G12827" s="61">
        <v>447.97</v>
      </c>
    </row>
    <row r="12828" spans="1:7" ht="22.5">
      <c r="A12828" s="1" t="str">
        <f t="shared" si="202"/>
        <v>SINAPI-I 11561</v>
      </c>
      <c r="B12828" s="3" t="s">
        <v>14774</v>
      </c>
      <c r="C12828" s="3">
        <v>11561</v>
      </c>
      <c r="D12828" s="2" t="s">
        <v>12896</v>
      </c>
      <c r="E12828" s="3" t="s">
        <v>9848</v>
      </c>
      <c r="F12828" s="61">
        <v>231.59</v>
      </c>
      <c r="G12828" s="61">
        <v>231.59</v>
      </c>
    </row>
    <row r="12829" spans="1:7" ht="22.5">
      <c r="A12829" s="1" t="str">
        <f t="shared" si="202"/>
        <v>SINAPI-I 43604</v>
      </c>
      <c r="B12829" s="3" t="s">
        <v>14774</v>
      </c>
      <c r="C12829" s="3">
        <v>43604</v>
      </c>
      <c r="D12829" s="2" t="s">
        <v>12897</v>
      </c>
      <c r="E12829" s="3" t="s">
        <v>9848</v>
      </c>
      <c r="F12829" s="61">
        <v>123.46</v>
      </c>
      <c r="G12829" s="61">
        <v>123.46</v>
      </c>
    </row>
    <row r="12830" spans="1:7" ht="22.5">
      <c r="A12830" s="1" t="str">
        <f t="shared" si="202"/>
        <v>SINAPI-I 11560</v>
      </c>
      <c r="B12830" s="3" t="s">
        <v>14774</v>
      </c>
      <c r="C12830" s="3">
        <v>11560</v>
      </c>
      <c r="D12830" s="2" t="s">
        <v>12898</v>
      </c>
      <c r="E12830" s="3" t="s">
        <v>9848</v>
      </c>
      <c r="F12830" s="61">
        <v>178.75</v>
      </c>
      <c r="G12830" s="61">
        <v>178.75</v>
      </c>
    </row>
    <row r="12831" spans="1:7">
      <c r="A12831" s="1" t="str">
        <f t="shared" si="202"/>
        <v>SINAPI-I 11499</v>
      </c>
      <c r="B12831" s="3" t="s">
        <v>14774</v>
      </c>
      <c r="C12831" s="3">
        <v>11499</v>
      </c>
      <c r="D12831" s="2" t="s">
        <v>12899</v>
      </c>
      <c r="E12831" s="3" t="s">
        <v>9848</v>
      </c>
      <c r="F12831" s="61">
        <v>999.9</v>
      </c>
      <c r="G12831" s="61">
        <v>999.9</v>
      </c>
    </row>
    <row r="12832" spans="1:7">
      <c r="A12832" s="1" t="str">
        <f t="shared" si="202"/>
        <v>SINAPI-I 34761</v>
      </c>
      <c r="B12832" s="3" t="s">
        <v>14774</v>
      </c>
      <c r="C12832" s="3">
        <v>34761</v>
      </c>
      <c r="D12832" s="2" t="s">
        <v>12900</v>
      </c>
      <c r="E12832" s="3" t="s">
        <v>9854</v>
      </c>
      <c r="F12832" s="61">
        <v>30</v>
      </c>
      <c r="G12832" s="61">
        <v>33.549999999999997</v>
      </c>
    </row>
    <row r="12833" spans="1:7">
      <c r="A12833" s="1" t="str">
        <f t="shared" si="202"/>
        <v>SINAPI-I 40924</v>
      </c>
      <c r="B12833" s="3" t="s">
        <v>14774</v>
      </c>
      <c r="C12833" s="3">
        <v>40924</v>
      </c>
      <c r="D12833" s="2" t="s">
        <v>12901</v>
      </c>
      <c r="E12833" s="3" t="s">
        <v>9855</v>
      </c>
      <c r="F12833" s="61">
        <v>5253.9</v>
      </c>
      <c r="G12833" s="61">
        <v>5875.96</v>
      </c>
    </row>
    <row r="12834" spans="1:7">
      <c r="A12834" s="1" t="str">
        <f t="shared" si="202"/>
        <v>SINAPI-I 40983</v>
      </c>
      <c r="B12834" s="3" t="s">
        <v>14774</v>
      </c>
      <c r="C12834" s="3">
        <v>40983</v>
      </c>
      <c r="D12834" s="2" t="s">
        <v>12902</v>
      </c>
      <c r="E12834" s="3" t="s">
        <v>9855</v>
      </c>
      <c r="F12834" s="61">
        <v>4158.6000000000004</v>
      </c>
      <c r="G12834" s="61">
        <v>4650.9799999999996</v>
      </c>
    </row>
    <row r="12835" spans="1:7">
      <c r="A12835" s="1" t="str">
        <f t="shared" si="202"/>
        <v>SINAPI-I 44497</v>
      </c>
      <c r="B12835" s="3" t="s">
        <v>14774</v>
      </c>
      <c r="C12835" s="3">
        <v>44497</v>
      </c>
      <c r="D12835" s="2" t="s">
        <v>12903</v>
      </c>
      <c r="E12835" s="3" t="s">
        <v>9854</v>
      </c>
      <c r="F12835" s="61">
        <v>23.74</v>
      </c>
      <c r="G12835" s="61">
        <v>26.54</v>
      </c>
    </row>
    <row r="12836" spans="1:7">
      <c r="A12836" s="1" t="str">
        <f t="shared" si="202"/>
        <v>SINAPI-I 2437</v>
      </c>
      <c r="B12836" s="3" t="s">
        <v>14774</v>
      </c>
      <c r="C12836" s="3">
        <v>2437</v>
      </c>
      <c r="D12836" s="2" t="s">
        <v>12904</v>
      </c>
      <c r="E12836" s="3" t="s">
        <v>9854</v>
      </c>
      <c r="F12836" s="61">
        <v>28.44</v>
      </c>
      <c r="G12836" s="61">
        <v>31.8</v>
      </c>
    </row>
    <row r="12837" spans="1:7">
      <c r="A12837" s="1" t="str">
        <f t="shared" si="202"/>
        <v>SINAPI-I 40921</v>
      </c>
      <c r="B12837" s="3" t="s">
        <v>14774</v>
      </c>
      <c r="C12837" s="3">
        <v>40921</v>
      </c>
      <c r="D12837" s="2" t="s">
        <v>12905</v>
      </c>
      <c r="E12837" s="3" t="s">
        <v>9855</v>
      </c>
      <c r="F12837" s="61">
        <v>4983.28</v>
      </c>
      <c r="G12837" s="61">
        <v>5573.3</v>
      </c>
    </row>
    <row r="12838" spans="1:7" ht="22.5">
      <c r="A12838" s="1" t="str">
        <f t="shared" si="202"/>
        <v>SINAPI-I 14252</v>
      </c>
      <c r="B12838" s="3" t="s">
        <v>14774</v>
      </c>
      <c r="C12838" s="3">
        <v>14252</v>
      </c>
      <c r="D12838" s="2" t="s">
        <v>12906</v>
      </c>
      <c r="E12838" s="3" t="s">
        <v>9848</v>
      </c>
      <c r="F12838" s="61">
        <v>3145.99</v>
      </c>
      <c r="G12838" s="61">
        <v>3145.99</v>
      </c>
    </row>
    <row r="12839" spans="1:7" ht="22.5">
      <c r="A12839" s="1" t="str">
        <f t="shared" si="202"/>
        <v>SINAPI-I 730</v>
      </c>
      <c r="B12839" s="3" t="s">
        <v>14774</v>
      </c>
      <c r="C12839" s="3">
        <v>730</v>
      </c>
      <c r="D12839" s="2" t="s">
        <v>12907</v>
      </c>
      <c r="E12839" s="3" t="s">
        <v>9848</v>
      </c>
      <c r="F12839" s="61">
        <v>8405.49</v>
      </c>
      <c r="G12839" s="61">
        <v>8405.49</v>
      </c>
    </row>
    <row r="12840" spans="1:7" ht="22.5">
      <c r="A12840" s="1" t="str">
        <f t="shared" si="202"/>
        <v>SINAPI-I 723</v>
      </c>
      <c r="B12840" s="3" t="s">
        <v>14774</v>
      </c>
      <c r="C12840" s="3">
        <v>723</v>
      </c>
      <c r="D12840" s="2" t="s">
        <v>12908</v>
      </c>
      <c r="E12840" s="3" t="s">
        <v>9848</v>
      </c>
      <c r="F12840" s="61">
        <v>4177.82</v>
      </c>
      <c r="G12840" s="61">
        <v>4177.82</v>
      </c>
    </row>
    <row r="12841" spans="1:7" ht="22.5">
      <c r="A12841" s="1" t="str">
        <f t="shared" si="202"/>
        <v>SINAPI-I 36502</v>
      </c>
      <c r="B12841" s="3" t="s">
        <v>14774</v>
      </c>
      <c r="C12841" s="3">
        <v>36502</v>
      </c>
      <c r="D12841" s="2" t="s">
        <v>12909</v>
      </c>
      <c r="E12841" s="3" t="s">
        <v>9848</v>
      </c>
      <c r="F12841" s="61">
        <v>3926.66</v>
      </c>
      <c r="G12841" s="61">
        <v>3926.66</v>
      </c>
    </row>
    <row r="12842" spans="1:7" ht="22.5">
      <c r="A12842" s="1" t="str">
        <f t="shared" si="202"/>
        <v>SINAPI-I 36503</v>
      </c>
      <c r="B12842" s="3" t="s">
        <v>14774</v>
      </c>
      <c r="C12842" s="3">
        <v>36503</v>
      </c>
      <c r="D12842" s="2" t="s">
        <v>12910</v>
      </c>
      <c r="E12842" s="3" t="s">
        <v>9848</v>
      </c>
      <c r="F12842" s="61">
        <v>4842.03</v>
      </c>
      <c r="G12842" s="61">
        <v>4842.03</v>
      </c>
    </row>
    <row r="12843" spans="1:7" ht="22.5">
      <c r="A12843" s="1" t="str">
        <f t="shared" si="202"/>
        <v>SINAPI-I 4090</v>
      </c>
      <c r="B12843" s="3" t="s">
        <v>14774</v>
      </c>
      <c r="C12843" s="3">
        <v>4090</v>
      </c>
      <c r="D12843" s="2" t="s">
        <v>12911</v>
      </c>
      <c r="E12843" s="3" t="s">
        <v>9848</v>
      </c>
      <c r="F12843" s="61">
        <v>1170000</v>
      </c>
      <c r="G12843" s="61">
        <v>1170000</v>
      </c>
    </row>
    <row r="12844" spans="1:7" ht="22.5">
      <c r="A12844" s="1" t="str">
        <f t="shared" si="202"/>
        <v>SINAPI-I 13227</v>
      </c>
      <c r="B12844" s="3" t="s">
        <v>14774</v>
      </c>
      <c r="C12844" s="3">
        <v>13227</v>
      </c>
      <c r="D12844" s="2" t="s">
        <v>12912</v>
      </c>
      <c r="E12844" s="3" t="s">
        <v>9848</v>
      </c>
      <c r="F12844" s="61">
        <v>1453870.89</v>
      </c>
      <c r="G12844" s="61">
        <v>1453870.89</v>
      </c>
    </row>
    <row r="12845" spans="1:7" ht="22.5">
      <c r="A12845" s="1" t="str">
        <f t="shared" si="202"/>
        <v>SINAPI-I 10597</v>
      </c>
      <c r="B12845" s="3" t="s">
        <v>14774</v>
      </c>
      <c r="C12845" s="3">
        <v>10597</v>
      </c>
      <c r="D12845" s="2" t="s">
        <v>12913</v>
      </c>
      <c r="E12845" s="3" t="s">
        <v>9848</v>
      </c>
      <c r="F12845" s="61">
        <v>1530386.67</v>
      </c>
      <c r="G12845" s="61">
        <v>1530386.67</v>
      </c>
    </row>
    <row r="12846" spans="1:7">
      <c r="A12846" s="1" t="str">
        <f t="shared" si="202"/>
        <v>SINAPI-I 39628</v>
      </c>
      <c r="B12846" s="3" t="s">
        <v>14774</v>
      </c>
      <c r="C12846" s="3">
        <v>39628</v>
      </c>
      <c r="D12846" s="2" t="s">
        <v>12914</v>
      </c>
      <c r="E12846" s="3" t="s">
        <v>9848</v>
      </c>
      <c r="F12846" s="61">
        <v>4729.2700000000004</v>
      </c>
      <c r="G12846" s="61">
        <v>4729.2700000000004</v>
      </c>
    </row>
    <row r="12847" spans="1:7">
      <c r="A12847" s="1" t="str">
        <f t="shared" si="202"/>
        <v>SINAPI-I 39404</v>
      </c>
      <c r="B12847" s="3" t="s">
        <v>14774</v>
      </c>
      <c r="C12847" s="3">
        <v>39404</v>
      </c>
      <c r="D12847" s="2" t="s">
        <v>12915</v>
      </c>
      <c r="E12847" s="3" t="s">
        <v>9848</v>
      </c>
      <c r="F12847" s="61">
        <v>2345.09</v>
      </c>
      <c r="G12847" s="61">
        <v>2345.09</v>
      </c>
    </row>
    <row r="12848" spans="1:7">
      <c r="A12848" s="1" t="str">
        <f t="shared" si="202"/>
        <v>SINAPI-I 39402</v>
      </c>
      <c r="B12848" s="3" t="s">
        <v>14774</v>
      </c>
      <c r="C12848" s="3">
        <v>39402</v>
      </c>
      <c r="D12848" s="2" t="s">
        <v>12916</v>
      </c>
      <c r="E12848" s="3" t="s">
        <v>9848</v>
      </c>
      <c r="F12848" s="61">
        <v>1931.91</v>
      </c>
      <c r="G12848" s="61">
        <v>1931.91</v>
      </c>
    </row>
    <row r="12849" spans="1:7">
      <c r="A12849" s="1" t="str">
        <f t="shared" si="202"/>
        <v>SINAPI-I 39403</v>
      </c>
      <c r="B12849" s="3" t="s">
        <v>14774</v>
      </c>
      <c r="C12849" s="3">
        <v>39403</v>
      </c>
      <c r="D12849" s="2" t="s">
        <v>12917</v>
      </c>
      <c r="E12849" s="3" t="s">
        <v>9848</v>
      </c>
      <c r="F12849" s="61">
        <v>1889.89</v>
      </c>
      <c r="G12849" s="61">
        <v>1889.89</v>
      </c>
    </row>
    <row r="12850" spans="1:7">
      <c r="A12850" s="1" t="str">
        <f t="shared" si="202"/>
        <v>SINAPI-I 4093</v>
      </c>
      <c r="B12850" s="3" t="s">
        <v>14774</v>
      </c>
      <c r="C12850" s="3">
        <v>4093</v>
      </c>
      <c r="D12850" s="2" t="s">
        <v>12918</v>
      </c>
      <c r="E12850" s="3" t="s">
        <v>9854</v>
      </c>
      <c r="F12850" s="61">
        <v>25.97</v>
      </c>
      <c r="G12850" s="61">
        <v>29.04</v>
      </c>
    </row>
    <row r="12851" spans="1:7">
      <c r="A12851" s="1" t="str">
        <f t="shared" si="202"/>
        <v>SINAPI-I 10512</v>
      </c>
      <c r="B12851" s="3" t="s">
        <v>14774</v>
      </c>
      <c r="C12851" s="3">
        <v>10512</v>
      </c>
      <c r="D12851" s="2" t="s">
        <v>12919</v>
      </c>
      <c r="E12851" s="3" t="s">
        <v>9855</v>
      </c>
      <c r="F12851" s="61">
        <v>4548.63</v>
      </c>
      <c r="G12851" s="61">
        <v>5087.1899999999996</v>
      </c>
    </row>
    <row r="12852" spans="1:7">
      <c r="A12852" s="1" t="str">
        <f t="shared" si="202"/>
        <v>SINAPI-I 4243</v>
      </c>
      <c r="B12852" s="3" t="s">
        <v>14774</v>
      </c>
      <c r="C12852" s="3">
        <v>4243</v>
      </c>
      <c r="D12852" s="2" t="s">
        <v>12920</v>
      </c>
      <c r="E12852" s="3" t="s">
        <v>9854</v>
      </c>
      <c r="F12852" s="61">
        <v>25.62</v>
      </c>
      <c r="G12852" s="61">
        <v>28.65</v>
      </c>
    </row>
    <row r="12853" spans="1:7">
      <c r="A12853" s="1" t="str">
        <f t="shared" si="202"/>
        <v>SINAPI-I 20020</v>
      </c>
      <c r="B12853" s="3" t="s">
        <v>14774</v>
      </c>
      <c r="C12853" s="3">
        <v>20020</v>
      </c>
      <c r="D12853" s="2" t="s">
        <v>12921</v>
      </c>
      <c r="E12853" s="3" t="s">
        <v>9854</v>
      </c>
      <c r="F12853" s="61">
        <v>26.97</v>
      </c>
      <c r="G12853" s="61">
        <v>30.16</v>
      </c>
    </row>
    <row r="12854" spans="1:7">
      <c r="A12854" s="1" t="str">
        <f t="shared" si="202"/>
        <v>SINAPI-I 41038</v>
      </c>
      <c r="B12854" s="3" t="s">
        <v>14774</v>
      </c>
      <c r="C12854" s="3">
        <v>41038</v>
      </c>
      <c r="D12854" s="2" t="s">
        <v>12922</v>
      </c>
      <c r="E12854" s="3" t="s">
        <v>9855</v>
      </c>
      <c r="F12854" s="61">
        <v>4726.95</v>
      </c>
      <c r="G12854" s="61">
        <v>5286.62</v>
      </c>
    </row>
    <row r="12855" spans="1:7">
      <c r="A12855" s="1" t="str">
        <f t="shared" si="202"/>
        <v>SINAPI-I 4094</v>
      </c>
      <c r="B12855" s="3" t="s">
        <v>14774</v>
      </c>
      <c r="C12855" s="3">
        <v>4094</v>
      </c>
      <c r="D12855" s="2" t="s">
        <v>12923</v>
      </c>
      <c r="E12855" s="3" t="s">
        <v>9854</v>
      </c>
      <c r="F12855" s="61">
        <v>32.29</v>
      </c>
      <c r="G12855" s="61">
        <v>36.11</v>
      </c>
    </row>
    <row r="12856" spans="1:7">
      <c r="A12856" s="1" t="str">
        <f t="shared" si="202"/>
        <v>SINAPI-I 40988</v>
      </c>
      <c r="B12856" s="3" t="s">
        <v>14774</v>
      </c>
      <c r="C12856" s="3">
        <v>40988</v>
      </c>
      <c r="D12856" s="2" t="s">
        <v>12924</v>
      </c>
      <c r="E12856" s="3" t="s">
        <v>9855</v>
      </c>
      <c r="F12856" s="61">
        <v>5657.69</v>
      </c>
      <c r="G12856" s="61">
        <v>6327.56</v>
      </c>
    </row>
    <row r="12857" spans="1:7">
      <c r="A12857" s="1" t="str">
        <f t="shared" si="202"/>
        <v>SINAPI-I 4095</v>
      </c>
      <c r="B12857" s="3" t="s">
        <v>14774</v>
      </c>
      <c r="C12857" s="3">
        <v>4095</v>
      </c>
      <c r="D12857" s="2" t="s">
        <v>12925</v>
      </c>
      <c r="E12857" s="3" t="s">
        <v>9854</v>
      </c>
      <c r="F12857" s="61">
        <v>21.62</v>
      </c>
      <c r="G12857" s="61">
        <v>24.17</v>
      </c>
    </row>
    <row r="12858" spans="1:7">
      <c r="A12858" s="1" t="str">
        <f t="shared" si="202"/>
        <v>SINAPI-I 40990</v>
      </c>
      <c r="B12858" s="3" t="s">
        <v>14774</v>
      </c>
      <c r="C12858" s="3">
        <v>40990</v>
      </c>
      <c r="D12858" s="2" t="s">
        <v>12926</v>
      </c>
      <c r="E12858" s="3" t="s">
        <v>9855</v>
      </c>
      <c r="F12858" s="61">
        <v>3788.9</v>
      </c>
      <c r="G12858" s="61">
        <v>4237.5</v>
      </c>
    </row>
    <row r="12859" spans="1:7">
      <c r="A12859" s="1" t="str">
        <f t="shared" si="202"/>
        <v>SINAPI-I 4096</v>
      </c>
      <c r="B12859" s="3" t="s">
        <v>14774</v>
      </c>
      <c r="C12859" s="3">
        <v>4096</v>
      </c>
      <c r="D12859" s="2" t="s">
        <v>12927</v>
      </c>
      <c r="E12859" s="3" t="s">
        <v>9854</v>
      </c>
      <c r="F12859" s="61">
        <v>29.11</v>
      </c>
      <c r="G12859" s="61">
        <v>32.549999999999997</v>
      </c>
    </row>
    <row r="12860" spans="1:7">
      <c r="A12860" s="1" t="str">
        <f t="shared" si="202"/>
        <v>SINAPI-I 40992</v>
      </c>
      <c r="B12860" s="3" t="s">
        <v>14774</v>
      </c>
      <c r="C12860" s="3">
        <v>40992</v>
      </c>
      <c r="D12860" s="2" t="s">
        <v>12928</v>
      </c>
      <c r="E12860" s="3" t="s">
        <v>9855</v>
      </c>
      <c r="F12860" s="61">
        <v>5100.71</v>
      </c>
      <c r="G12860" s="61">
        <v>5704.63</v>
      </c>
    </row>
    <row r="12861" spans="1:7">
      <c r="A12861" s="1" t="str">
        <f t="shared" si="202"/>
        <v>SINAPI-I 4114</v>
      </c>
      <c r="B12861" s="3" t="s">
        <v>14774</v>
      </c>
      <c r="C12861" s="3">
        <v>4114</v>
      </c>
      <c r="D12861" s="2" t="s">
        <v>12929</v>
      </c>
      <c r="E12861" s="3" t="s">
        <v>9848</v>
      </c>
      <c r="F12861" s="61">
        <v>72.2</v>
      </c>
      <c r="G12861" s="61">
        <v>72.2</v>
      </c>
    </row>
    <row r="12862" spans="1:7">
      <c r="A12862" s="1" t="str">
        <f t="shared" si="202"/>
        <v>SINAPI-I 36797</v>
      </c>
      <c r="B12862" s="3" t="s">
        <v>14774</v>
      </c>
      <c r="C12862" s="3">
        <v>36797</v>
      </c>
      <c r="D12862" s="2" t="s">
        <v>12930</v>
      </c>
      <c r="E12862" s="3" t="s">
        <v>9848</v>
      </c>
      <c r="F12862" s="61">
        <v>64.290000000000006</v>
      </c>
      <c r="G12862" s="61">
        <v>64.290000000000006</v>
      </c>
    </row>
    <row r="12863" spans="1:7">
      <c r="A12863" s="1" t="str">
        <f t="shared" si="202"/>
        <v>SINAPI-I 4107</v>
      </c>
      <c r="B12863" s="3" t="s">
        <v>14774</v>
      </c>
      <c r="C12863" s="3">
        <v>4107</v>
      </c>
      <c r="D12863" s="2" t="s">
        <v>12931</v>
      </c>
      <c r="E12863" s="3" t="s">
        <v>9848</v>
      </c>
      <c r="F12863" s="61">
        <v>60.61</v>
      </c>
      <c r="G12863" s="61">
        <v>60.61</v>
      </c>
    </row>
    <row r="12864" spans="1:7">
      <c r="A12864" s="1" t="str">
        <f t="shared" si="202"/>
        <v>SINAPI-I 4102</v>
      </c>
      <c r="B12864" s="3" t="s">
        <v>14774</v>
      </c>
      <c r="C12864" s="3">
        <v>4102</v>
      </c>
      <c r="D12864" s="2" t="s">
        <v>12932</v>
      </c>
      <c r="E12864" s="3" t="s">
        <v>9848</v>
      </c>
      <c r="F12864" s="61">
        <v>73.989999999999995</v>
      </c>
      <c r="G12864" s="61">
        <v>73.989999999999995</v>
      </c>
    </row>
    <row r="12865" spans="1:7">
      <c r="A12865" s="1" t="str">
        <f t="shared" si="202"/>
        <v>SINAPI-I 36799</v>
      </c>
      <c r="B12865" s="3" t="s">
        <v>14774</v>
      </c>
      <c r="C12865" s="3">
        <v>36799</v>
      </c>
      <c r="D12865" s="2" t="s">
        <v>12933</v>
      </c>
      <c r="E12865" s="3" t="s">
        <v>9848</v>
      </c>
      <c r="F12865" s="61">
        <v>62.4</v>
      </c>
      <c r="G12865" s="61">
        <v>62.4</v>
      </c>
    </row>
    <row r="12866" spans="1:7" ht="22.5">
      <c r="A12866" s="1" t="str">
        <f t="shared" si="202"/>
        <v>SINAPI-I 2747</v>
      </c>
      <c r="B12866" s="3" t="s">
        <v>14774</v>
      </c>
      <c r="C12866" s="3">
        <v>2747</v>
      </c>
      <c r="D12866" s="2" t="s">
        <v>12934</v>
      </c>
      <c r="E12866" s="3" t="s">
        <v>9849</v>
      </c>
      <c r="F12866" s="61">
        <v>33.22</v>
      </c>
      <c r="G12866" s="61">
        <v>33.22</v>
      </c>
    </row>
    <row r="12867" spans="1:7" ht="22.5">
      <c r="A12867" s="1" t="str">
        <f t="shared" si="202"/>
        <v>SINAPI-I 21138</v>
      </c>
      <c r="B12867" s="3" t="s">
        <v>14774</v>
      </c>
      <c r="C12867" s="3">
        <v>21138</v>
      </c>
      <c r="D12867" s="2" t="s">
        <v>12935</v>
      </c>
      <c r="E12867" s="3" t="s">
        <v>9849</v>
      </c>
      <c r="F12867" s="61">
        <v>10.53</v>
      </c>
      <c r="G12867" s="61">
        <v>10.53</v>
      </c>
    </row>
    <row r="12868" spans="1:7" ht="22.5">
      <c r="A12868" s="1" t="str">
        <f t="shared" si="202"/>
        <v>SINAPI-I 10826</v>
      </c>
      <c r="B12868" s="3" t="s">
        <v>14774</v>
      </c>
      <c r="C12868" s="3">
        <v>10826</v>
      </c>
      <c r="D12868" s="2" t="s">
        <v>12936</v>
      </c>
      <c r="E12868" s="3" t="s">
        <v>9848</v>
      </c>
      <c r="F12868" s="61">
        <v>75.86</v>
      </c>
      <c r="G12868" s="61">
        <v>75.86</v>
      </c>
    </row>
    <row r="12869" spans="1:7">
      <c r="A12869" s="1" t="str">
        <f t="shared" si="202"/>
        <v>SINAPI-I 365</v>
      </c>
      <c r="B12869" s="3" t="s">
        <v>14774</v>
      </c>
      <c r="C12869" s="3">
        <v>365</v>
      </c>
      <c r="D12869" s="2" t="s">
        <v>12937</v>
      </c>
      <c r="E12869" s="3" t="s">
        <v>9848</v>
      </c>
      <c r="F12869" s="61">
        <v>47.03</v>
      </c>
      <c r="G12869" s="61">
        <v>47.03</v>
      </c>
    </row>
    <row r="12870" spans="1:7">
      <c r="A12870" s="1" t="str">
        <f t="shared" si="202"/>
        <v>SINAPI-I 38639</v>
      </c>
      <c r="B12870" s="3" t="s">
        <v>14774</v>
      </c>
      <c r="C12870" s="3">
        <v>38639</v>
      </c>
      <c r="D12870" s="2" t="s">
        <v>12938</v>
      </c>
      <c r="E12870" s="3" t="s">
        <v>9848</v>
      </c>
      <c r="F12870" s="61">
        <v>182.06</v>
      </c>
      <c r="G12870" s="61">
        <v>182.06</v>
      </c>
    </row>
    <row r="12871" spans="1:7">
      <c r="A12871" s="1" t="str">
        <f t="shared" si="202"/>
        <v>SINAPI-I 38640</v>
      </c>
      <c r="B12871" s="3" t="s">
        <v>14774</v>
      </c>
      <c r="C12871" s="3">
        <v>38640</v>
      </c>
      <c r="D12871" s="2" t="s">
        <v>12939</v>
      </c>
      <c r="E12871" s="3" t="s">
        <v>9848</v>
      </c>
      <c r="F12871" s="61">
        <v>2.73</v>
      </c>
      <c r="G12871" s="61">
        <v>2.73</v>
      </c>
    </row>
    <row r="12872" spans="1:7" ht="22.5">
      <c r="A12872" s="1" t="str">
        <f t="shared" si="202"/>
        <v>SINAPI-I 358</v>
      </c>
      <c r="B12872" s="3" t="s">
        <v>14774</v>
      </c>
      <c r="C12872" s="3">
        <v>358</v>
      </c>
      <c r="D12872" s="2" t="s">
        <v>12940</v>
      </c>
      <c r="E12872" s="3" t="s">
        <v>9848</v>
      </c>
      <c r="F12872" s="61">
        <v>56.13</v>
      </c>
      <c r="G12872" s="61">
        <v>56.13</v>
      </c>
    </row>
    <row r="12873" spans="1:7" ht="22.5">
      <c r="A12873" s="1" t="str">
        <f t="shared" ref="A12873:A12936" si="203">CONCATENATE($B12873," ",$C12873)</f>
        <v>SINAPI-I 359</v>
      </c>
      <c r="B12873" s="3" t="s">
        <v>14774</v>
      </c>
      <c r="C12873" s="3">
        <v>359</v>
      </c>
      <c r="D12873" s="2" t="s">
        <v>12941</v>
      </c>
      <c r="E12873" s="3" t="s">
        <v>9848</v>
      </c>
      <c r="F12873" s="61">
        <v>115.31</v>
      </c>
      <c r="G12873" s="61">
        <v>115.31</v>
      </c>
    </row>
    <row r="12874" spans="1:7">
      <c r="A12874" s="1" t="str">
        <f t="shared" si="203"/>
        <v>SINAPI-I 38641</v>
      </c>
      <c r="B12874" s="3" t="s">
        <v>14774</v>
      </c>
      <c r="C12874" s="3">
        <v>38641</v>
      </c>
      <c r="D12874" s="2" t="s">
        <v>12942</v>
      </c>
      <c r="E12874" s="3" t="s">
        <v>9848</v>
      </c>
      <c r="F12874" s="61">
        <v>113.79</v>
      </c>
      <c r="G12874" s="61">
        <v>113.79</v>
      </c>
    </row>
    <row r="12875" spans="1:7" ht="22.5">
      <c r="A12875" s="1" t="str">
        <f t="shared" si="203"/>
        <v>SINAPI-I 360</v>
      </c>
      <c r="B12875" s="3" t="s">
        <v>14774</v>
      </c>
      <c r="C12875" s="3">
        <v>360</v>
      </c>
      <c r="D12875" s="2" t="s">
        <v>12943</v>
      </c>
      <c r="E12875" s="3" t="s">
        <v>9848</v>
      </c>
      <c r="F12875" s="61">
        <v>2.64</v>
      </c>
      <c r="G12875" s="61">
        <v>2.64</v>
      </c>
    </row>
    <row r="12876" spans="1:7" ht="22.5">
      <c r="A12876" s="1" t="str">
        <f t="shared" si="203"/>
        <v>SINAPI-I 42430</v>
      </c>
      <c r="B12876" s="3" t="s">
        <v>14774</v>
      </c>
      <c r="C12876" s="3">
        <v>42430</v>
      </c>
      <c r="D12876" s="2" t="s">
        <v>12944</v>
      </c>
      <c r="E12876" s="3" t="s">
        <v>9848</v>
      </c>
      <c r="F12876" s="61">
        <v>6434.22</v>
      </c>
      <c r="G12876" s="61">
        <v>6434.22</v>
      </c>
    </row>
    <row r="12877" spans="1:7">
      <c r="A12877" s="1" t="str">
        <f t="shared" si="203"/>
        <v>SINAPI-I 4209</v>
      </c>
      <c r="B12877" s="3" t="s">
        <v>14774</v>
      </c>
      <c r="C12877" s="3">
        <v>4209</v>
      </c>
      <c r="D12877" s="2" t="s">
        <v>12945</v>
      </c>
      <c r="E12877" s="3" t="s">
        <v>9848</v>
      </c>
      <c r="F12877" s="61">
        <v>23.56</v>
      </c>
      <c r="G12877" s="61">
        <v>23.56</v>
      </c>
    </row>
    <row r="12878" spans="1:7">
      <c r="A12878" s="1" t="str">
        <f t="shared" si="203"/>
        <v>SINAPI-I 4180</v>
      </c>
      <c r="B12878" s="3" t="s">
        <v>14774</v>
      </c>
      <c r="C12878" s="3">
        <v>4180</v>
      </c>
      <c r="D12878" s="2" t="s">
        <v>12946</v>
      </c>
      <c r="E12878" s="3" t="s">
        <v>9848</v>
      </c>
      <c r="F12878" s="61">
        <v>17.739999999999998</v>
      </c>
      <c r="G12878" s="61">
        <v>17.739999999999998</v>
      </c>
    </row>
    <row r="12879" spans="1:7">
      <c r="A12879" s="1" t="str">
        <f t="shared" si="203"/>
        <v>SINAPI-I 4179</v>
      </c>
      <c r="B12879" s="3" t="s">
        <v>14774</v>
      </c>
      <c r="C12879" s="3">
        <v>4179</v>
      </c>
      <c r="D12879" s="2" t="s">
        <v>12947</v>
      </c>
      <c r="E12879" s="3" t="s">
        <v>9848</v>
      </c>
      <c r="F12879" s="61">
        <v>12.05</v>
      </c>
      <c r="G12879" s="61">
        <v>12.05</v>
      </c>
    </row>
    <row r="12880" spans="1:7">
      <c r="A12880" s="1" t="str">
        <f t="shared" si="203"/>
        <v>SINAPI-I 4177</v>
      </c>
      <c r="B12880" s="3" t="s">
        <v>14774</v>
      </c>
      <c r="C12880" s="3">
        <v>4177</v>
      </c>
      <c r="D12880" s="2" t="s">
        <v>12948</v>
      </c>
      <c r="E12880" s="3" t="s">
        <v>9848</v>
      </c>
      <c r="F12880" s="61">
        <v>5.89</v>
      </c>
      <c r="G12880" s="61">
        <v>5.89</v>
      </c>
    </row>
    <row r="12881" spans="1:7">
      <c r="A12881" s="1" t="str">
        <f t="shared" si="203"/>
        <v>SINAPI-I 4208</v>
      </c>
      <c r="B12881" s="3" t="s">
        <v>14774</v>
      </c>
      <c r="C12881" s="3">
        <v>4208</v>
      </c>
      <c r="D12881" s="2" t="s">
        <v>12949</v>
      </c>
      <c r="E12881" s="3" t="s">
        <v>9848</v>
      </c>
      <c r="F12881" s="61">
        <v>56.08</v>
      </c>
      <c r="G12881" s="61">
        <v>56.08</v>
      </c>
    </row>
    <row r="12882" spans="1:7">
      <c r="A12882" s="1" t="str">
        <f t="shared" si="203"/>
        <v>SINAPI-I 4181</v>
      </c>
      <c r="B12882" s="3" t="s">
        <v>14774</v>
      </c>
      <c r="C12882" s="3">
        <v>4181</v>
      </c>
      <c r="D12882" s="2" t="s">
        <v>12950</v>
      </c>
      <c r="E12882" s="3" t="s">
        <v>9848</v>
      </c>
      <c r="F12882" s="61">
        <v>36.64</v>
      </c>
      <c r="G12882" s="61">
        <v>36.64</v>
      </c>
    </row>
    <row r="12883" spans="1:7">
      <c r="A12883" s="1" t="str">
        <f t="shared" si="203"/>
        <v>SINAPI-I 4182</v>
      </c>
      <c r="B12883" s="3" t="s">
        <v>14774</v>
      </c>
      <c r="C12883" s="3">
        <v>4182</v>
      </c>
      <c r="D12883" s="2" t="s">
        <v>12951</v>
      </c>
      <c r="E12883" s="3" t="s">
        <v>9848</v>
      </c>
      <c r="F12883" s="61">
        <v>91.23</v>
      </c>
      <c r="G12883" s="61">
        <v>91.23</v>
      </c>
    </row>
    <row r="12884" spans="1:7">
      <c r="A12884" s="1" t="str">
        <f t="shared" si="203"/>
        <v>SINAPI-I 4178</v>
      </c>
      <c r="B12884" s="3" t="s">
        <v>14774</v>
      </c>
      <c r="C12884" s="3">
        <v>4178</v>
      </c>
      <c r="D12884" s="2" t="s">
        <v>12952</v>
      </c>
      <c r="E12884" s="3" t="s">
        <v>9848</v>
      </c>
      <c r="F12884" s="61">
        <v>8.16</v>
      </c>
      <c r="G12884" s="61">
        <v>8.16</v>
      </c>
    </row>
    <row r="12885" spans="1:7">
      <c r="A12885" s="1" t="str">
        <f t="shared" si="203"/>
        <v>SINAPI-I 4183</v>
      </c>
      <c r="B12885" s="3" t="s">
        <v>14774</v>
      </c>
      <c r="C12885" s="3">
        <v>4183</v>
      </c>
      <c r="D12885" s="2" t="s">
        <v>12953</v>
      </c>
      <c r="E12885" s="3" t="s">
        <v>9848</v>
      </c>
      <c r="F12885" s="61">
        <v>146.87</v>
      </c>
      <c r="G12885" s="61">
        <v>146.87</v>
      </c>
    </row>
    <row r="12886" spans="1:7">
      <c r="A12886" s="1" t="str">
        <f t="shared" si="203"/>
        <v>SINAPI-I 4184</v>
      </c>
      <c r="B12886" s="3" t="s">
        <v>14774</v>
      </c>
      <c r="C12886" s="3">
        <v>4184</v>
      </c>
      <c r="D12886" s="2" t="s">
        <v>12954</v>
      </c>
      <c r="E12886" s="3" t="s">
        <v>9848</v>
      </c>
      <c r="F12886" s="61">
        <v>324.20999999999998</v>
      </c>
      <c r="G12886" s="61">
        <v>324.20999999999998</v>
      </c>
    </row>
    <row r="12887" spans="1:7">
      <c r="A12887" s="1" t="str">
        <f t="shared" si="203"/>
        <v>SINAPI-I 4185</v>
      </c>
      <c r="B12887" s="3" t="s">
        <v>14774</v>
      </c>
      <c r="C12887" s="3">
        <v>4185</v>
      </c>
      <c r="D12887" s="2" t="s">
        <v>12955</v>
      </c>
      <c r="E12887" s="3" t="s">
        <v>9848</v>
      </c>
      <c r="F12887" s="61">
        <v>538.69000000000005</v>
      </c>
      <c r="G12887" s="61">
        <v>538.69000000000005</v>
      </c>
    </row>
    <row r="12888" spans="1:7">
      <c r="A12888" s="1" t="str">
        <f t="shared" si="203"/>
        <v>SINAPI-I 4205</v>
      </c>
      <c r="B12888" s="3" t="s">
        <v>14774</v>
      </c>
      <c r="C12888" s="3">
        <v>4205</v>
      </c>
      <c r="D12888" s="2" t="s">
        <v>12956</v>
      </c>
      <c r="E12888" s="3" t="s">
        <v>9848</v>
      </c>
      <c r="F12888" s="61">
        <v>31.11</v>
      </c>
      <c r="G12888" s="61">
        <v>31.11</v>
      </c>
    </row>
    <row r="12889" spans="1:7">
      <c r="A12889" s="1" t="str">
        <f t="shared" si="203"/>
        <v>SINAPI-I 4192</v>
      </c>
      <c r="B12889" s="3" t="s">
        <v>14774</v>
      </c>
      <c r="C12889" s="3">
        <v>4192</v>
      </c>
      <c r="D12889" s="2" t="s">
        <v>12957</v>
      </c>
      <c r="E12889" s="3" t="s">
        <v>9848</v>
      </c>
      <c r="F12889" s="61">
        <v>31.11</v>
      </c>
      <c r="G12889" s="61">
        <v>31.11</v>
      </c>
    </row>
    <row r="12890" spans="1:7">
      <c r="A12890" s="1" t="str">
        <f t="shared" si="203"/>
        <v>SINAPI-I 4191</v>
      </c>
      <c r="B12890" s="3" t="s">
        <v>14774</v>
      </c>
      <c r="C12890" s="3">
        <v>4191</v>
      </c>
      <c r="D12890" s="2" t="s">
        <v>12958</v>
      </c>
      <c r="E12890" s="3" t="s">
        <v>9848</v>
      </c>
      <c r="F12890" s="61">
        <v>31.11</v>
      </c>
      <c r="G12890" s="61">
        <v>31.11</v>
      </c>
    </row>
    <row r="12891" spans="1:7">
      <c r="A12891" s="1" t="str">
        <f t="shared" si="203"/>
        <v>SINAPI-I 4206</v>
      </c>
      <c r="B12891" s="3" t="s">
        <v>14774</v>
      </c>
      <c r="C12891" s="3">
        <v>4206</v>
      </c>
      <c r="D12891" s="2" t="s">
        <v>12959</v>
      </c>
      <c r="E12891" s="3" t="s">
        <v>9848</v>
      </c>
      <c r="F12891" s="61">
        <v>24.31</v>
      </c>
      <c r="G12891" s="61">
        <v>24.31</v>
      </c>
    </row>
    <row r="12892" spans="1:7">
      <c r="A12892" s="1" t="str">
        <f t="shared" si="203"/>
        <v>SINAPI-I 4207</v>
      </c>
      <c r="B12892" s="3" t="s">
        <v>14774</v>
      </c>
      <c r="C12892" s="3">
        <v>4207</v>
      </c>
      <c r="D12892" s="2" t="s">
        <v>12960</v>
      </c>
      <c r="E12892" s="3" t="s">
        <v>9848</v>
      </c>
      <c r="F12892" s="61">
        <v>25.03</v>
      </c>
      <c r="G12892" s="61">
        <v>25.03</v>
      </c>
    </row>
    <row r="12893" spans="1:7">
      <c r="A12893" s="1" t="str">
        <f t="shared" si="203"/>
        <v>SINAPI-I 4190</v>
      </c>
      <c r="B12893" s="3" t="s">
        <v>14774</v>
      </c>
      <c r="C12893" s="3">
        <v>4190</v>
      </c>
      <c r="D12893" s="2" t="s">
        <v>12961</v>
      </c>
      <c r="E12893" s="3" t="s">
        <v>9848</v>
      </c>
      <c r="F12893" s="61">
        <v>24.31</v>
      </c>
      <c r="G12893" s="61">
        <v>24.31</v>
      </c>
    </row>
    <row r="12894" spans="1:7">
      <c r="A12894" s="1" t="str">
        <f t="shared" si="203"/>
        <v>SINAPI-I 4188</v>
      </c>
      <c r="B12894" s="3" t="s">
        <v>14774</v>
      </c>
      <c r="C12894" s="3">
        <v>4188</v>
      </c>
      <c r="D12894" s="2" t="s">
        <v>12962</v>
      </c>
      <c r="E12894" s="3" t="s">
        <v>9848</v>
      </c>
      <c r="F12894" s="61">
        <v>14.67</v>
      </c>
      <c r="G12894" s="61">
        <v>14.67</v>
      </c>
    </row>
    <row r="12895" spans="1:7">
      <c r="A12895" s="1" t="str">
        <f t="shared" si="203"/>
        <v>SINAPI-I 4189</v>
      </c>
      <c r="B12895" s="3" t="s">
        <v>14774</v>
      </c>
      <c r="C12895" s="3">
        <v>4189</v>
      </c>
      <c r="D12895" s="2" t="s">
        <v>12963</v>
      </c>
      <c r="E12895" s="3" t="s">
        <v>9848</v>
      </c>
      <c r="F12895" s="61">
        <v>14.67</v>
      </c>
      <c r="G12895" s="61">
        <v>14.67</v>
      </c>
    </row>
    <row r="12896" spans="1:7">
      <c r="A12896" s="1" t="str">
        <f t="shared" si="203"/>
        <v>SINAPI-I 4186</v>
      </c>
      <c r="B12896" s="3" t="s">
        <v>14774</v>
      </c>
      <c r="C12896" s="3">
        <v>4186</v>
      </c>
      <c r="D12896" s="2" t="s">
        <v>12964</v>
      </c>
      <c r="E12896" s="3" t="s">
        <v>9848</v>
      </c>
      <c r="F12896" s="61">
        <v>7.18</v>
      </c>
      <c r="G12896" s="61">
        <v>7.18</v>
      </c>
    </row>
    <row r="12897" spans="1:7">
      <c r="A12897" s="1" t="str">
        <f t="shared" si="203"/>
        <v>SINAPI-I 4197</v>
      </c>
      <c r="B12897" s="3" t="s">
        <v>14774</v>
      </c>
      <c r="C12897" s="3">
        <v>4197</v>
      </c>
      <c r="D12897" s="2" t="s">
        <v>12965</v>
      </c>
      <c r="E12897" s="3" t="s">
        <v>9848</v>
      </c>
      <c r="F12897" s="61">
        <v>77.680000000000007</v>
      </c>
      <c r="G12897" s="61">
        <v>77.680000000000007</v>
      </c>
    </row>
    <row r="12898" spans="1:7">
      <c r="A12898" s="1" t="str">
        <f t="shared" si="203"/>
        <v>SINAPI-I 4194</v>
      </c>
      <c r="B12898" s="3" t="s">
        <v>14774</v>
      </c>
      <c r="C12898" s="3">
        <v>4194</v>
      </c>
      <c r="D12898" s="2" t="s">
        <v>12966</v>
      </c>
      <c r="E12898" s="3" t="s">
        <v>9848</v>
      </c>
      <c r="F12898" s="61">
        <v>46.94</v>
      </c>
      <c r="G12898" s="61">
        <v>46.94</v>
      </c>
    </row>
    <row r="12899" spans="1:7">
      <c r="A12899" s="1" t="str">
        <f t="shared" si="203"/>
        <v>SINAPI-I 4193</v>
      </c>
      <c r="B12899" s="3" t="s">
        <v>14774</v>
      </c>
      <c r="C12899" s="3">
        <v>4193</v>
      </c>
      <c r="D12899" s="2" t="s">
        <v>12967</v>
      </c>
      <c r="E12899" s="3" t="s">
        <v>9848</v>
      </c>
      <c r="F12899" s="61">
        <v>46.94</v>
      </c>
      <c r="G12899" s="61">
        <v>46.94</v>
      </c>
    </row>
    <row r="12900" spans="1:7">
      <c r="A12900" s="1" t="str">
        <f t="shared" si="203"/>
        <v>SINAPI-I 4204</v>
      </c>
      <c r="B12900" s="3" t="s">
        <v>14774</v>
      </c>
      <c r="C12900" s="3">
        <v>4204</v>
      </c>
      <c r="D12900" s="2" t="s">
        <v>12968</v>
      </c>
      <c r="E12900" s="3" t="s">
        <v>9848</v>
      </c>
      <c r="F12900" s="61">
        <v>46.94</v>
      </c>
      <c r="G12900" s="61">
        <v>46.94</v>
      </c>
    </row>
    <row r="12901" spans="1:7">
      <c r="A12901" s="1" t="str">
        <f t="shared" si="203"/>
        <v>SINAPI-I 4202</v>
      </c>
      <c r="B12901" s="3" t="s">
        <v>14774</v>
      </c>
      <c r="C12901" s="3">
        <v>4202</v>
      </c>
      <c r="D12901" s="2" t="s">
        <v>12969</v>
      </c>
      <c r="E12901" s="3" t="s">
        <v>9848</v>
      </c>
      <c r="F12901" s="61">
        <v>141.86000000000001</v>
      </c>
      <c r="G12901" s="61">
        <v>141.86000000000001</v>
      </c>
    </row>
    <row r="12902" spans="1:7">
      <c r="A12902" s="1" t="str">
        <f t="shared" si="203"/>
        <v>SINAPI-I 4203</v>
      </c>
      <c r="B12902" s="3" t="s">
        <v>14774</v>
      </c>
      <c r="C12902" s="3">
        <v>4203</v>
      </c>
      <c r="D12902" s="2" t="s">
        <v>12970</v>
      </c>
      <c r="E12902" s="3" t="s">
        <v>9848</v>
      </c>
      <c r="F12902" s="61">
        <v>125.29</v>
      </c>
      <c r="G12902" s="61">
        <v>125.29</v>
      </c>
    </row>
    <row r="12903" spans="1:7">
      <c r="A12903" s="1" t="str">
        <f t="shared" si="203"/>
        <v>SINAPI-I 4187</v>
      </c>
      <c r="B12903" s="3" t="s">
        <v>14774</v>
      </c>
      <c r="C12903" s="3">
        <v>4187</v>
      </c>
      <c r="D12903" s="2" t="s">
        <v>12971</v>
      </c>
      <c r="E12903" s="3" t="s">
        <v>9848</v>
      </c>
      <c r="F12903" s="61">
        <v>9.35</v>
      </c>
      <c r="G12903" s="61">
        <v>9.35</v>
      </c>
    </row>
    <row r="12904" spans="1:7">
      <c r="A12904" s="1" t="str">
        <f t="shared" si="203"/>
        <v>SINAPI-I 40368</v>
      </c>
      <c r="B12904" s="3" t="s">
        <v>14774</v>
      </c>
      <c r="C12904" s="3">
        <v>40368</v>
      </c>
      <c r="D12904" s="2" t="s">
        <v>12972</v>
      </c>
      <c r="E12904" s="3" t="s">
        <v>9848</v>
      </c>
      <c r="F12904" s="61">
        <v>56.95</v>
      </c>
      <c r="G12904" s="61">
        <v>56.95</v>
      </c>
    </row>
    <row r="12905" spans="1:7">
      <c r="A12905" s="1" t="str">
        <f t="shared" si="203"/>
        <v>SINAPI-I 40365</v>
      </c>
      <c r="B12905" s="3" t="s">
        <v>14774</v>
      </c>
      <c r="C12905" s="3">
        <v>40365</v>
      </c>
      <c r="D12905" s="2" t="s">
        <v>12973</v>
      </c>
      <c r="E12905" s="3" t="s">
        <v>9848</v>
      </c>
      <c r="F12905" s="61">
        <v>38.42</v>
      </c>
      <c r="G12905" s="61">
        <v>38.42</v>
      </c>
    </row>
    <row r="12906" spans="1:7">
      <c r="A12906" s="1" t="str">
        <f t="shared" si="203"/>
        <v>SINAPI-I 40362</v>
      </c>
      <c r="B12906" s="3" t="s">
        <v>14774</v>
      </c>
      <c r="C12906" s="3">
        <v>40362</v>
      </c>
      <c r="D12906" s="2" t="s">
        <v>12974</v>
      </c>
      <c r="E12906" s="3" t="s">
        <v>9848</v>
      </c>
      <c r="F12906" s="61">
        <v>25.45</v>
      </c>
      <c r="G12906" s="61">
        <v>25.45</v>
      </c>
    </row>
    <row r="12907" spans="1:7">
      <c r="A12907" s="1" t="str">
        <f t="shared" si="203"/>
        <v>SINAPI-I 40356</v>
      </c>
      <c r="B12907" s="3" t="s">
        <v>14774</v>
      </c>
      <c r="C12907" s="3">
        <v>40356</v>
      </c>
      <c r="D12907" s="2" t="s">
        <v>12975</v>
      </c>
      <c r="E12907" s="3" t="s">
        <v>9848</v>
      </c>
      <c r="F12907" s="61">
        <v>13.13</v>
      </c>
      <c r="G12907" s="61">
        <v>13.13</v>
      </c>
    </row>
    <row r="12908" spans="1:7">
      <c r="A12908" s="1" t="str">
        <f t="shared" si="203"/>
        <v>SINAPI-I 40374</v>
      </c>
      <c r="B12908" s="3" t="s">
        <v>14774</v>
      </c>
      <c r="C12908" s="3">
        <v>40374</v>
      </c>
      <c r="D12908" s="2" t="s">
        <v>12976</v>
      </c>
      <c r="E12908" s="3" t="s">
        <v>9848</v>
      </c>
      <c r="F12908" s="61">
        <v>148.85</v>
      </c>
      <c r="G12908" s="61">
        <v>148.85</v>
      </c>
    </row>
    <row r="12909" spans="1:7">
      <c r="A12909" s="1" t="str">
        <f t="shared" si="203"/>
        <v>SINAPI-I 40371</v>
      </c>
      <c r="B12909" s="3" t="s">
        <v>14774</v>
      </c>
      <c r="C12909" s="3">
        <v>40371</v>
      </c>
      <c r="D12909" s="2" t="s">
        <v>12977</v>
      </c>
      <c r="E12909" s="3" t="s">
        <v>9848</v>
      </c>
      <c r="F12909" s="61">
        <v>93.7</v>
      </c>
      <c r="G12909" s="61">
        <v>93.7</v>
      </c>
    </row>
    <row r="12910" spans="1:7">
      <c r="A12910" s="1" t="str">
        <f t="shared" si="203"/>
        <v>SINAPI-I 40359</v>
      </c>
      <c r="B12910" s="3" t="s">
        <v>14774</v>
      </c>
      <c r="C12910" s="3">
        <v>40359</v>
      </c>
      <c r="D12910" s="2" t="s">
        <v>12978</v>
      </c>
      <c r="E12910" s="3" t="s">
        <v>9848</v>
      </c>
      <c r="F12910" s="61">
        <v>16.96</v>
      </c>
      <c r="G12910" s="61">
        <v>16.96</v>
      </c>
    </row>
    <row r="12911" spans="1:7">
      <c r="A12911" s="1" t="str">
        <f t="shared" si="203"/>
        <v>SINAPI-I 45201</v>
      </c>
      <c r="B12911" s="3" t="s">
        <v>14774</v>
      </c>
      <c r="C12911" s="3">
        <v>45201</v>
      </c>
      <c r="D12911" s="2" t="s">
        <v>12979</v>
      </c>
      <c r="E12911" s="3" t="s">
        <v>9848</v>
      </c>
      <c r="F12911" s="61">
        <v>60.58</v>
      </c>
      <c r="G12911" s="61">
        <v>60.58</v>
      </c>
    </row>
    <row r="12912" spans="1:7">
      <c r="A12912" s="1" t="str">
        <f t="shared" si="203"/>
        <v>SINAPI-I 7595</v>
      </c>
      <c r="B12912" s="3" t="s">
        <v>14774</v>
      </c>
      <c r="C12912" s="3">
        <v>7595</v>
      </c>
      <c r="D12912" s="2" t="s">
        <v>12980</v>
      </c>
      <c r="E12912" s="3" t="s">
        <v>9854</v>
      </c>
      <c r="F12912" s="61">
        <v>21.35</v>
      </c>
      <c r="G12912" s="61">
        <v>23.87</v>
      </c>
    </row>
    <row r="12913" spans="1:7">
      <c r="A12913" s="1" t="str">
        <f t="shared" si="203"/>
        <v>SINAPI-I 41094</v>
      </c>
      <c r="B12913" s="3" t="s">
        <v>14774</v>
      </c>
      <c r="C12913" s="3">
        <v>41094</v>
      </c>
      <c r="D12913" s="2" t="s">
        <v>12981</v>
      </c>
      <c r="E12913" s="3" t="s">
        <v>9855</v>
      </c>
      <c r="F12913" s="61">
        <v>3739.55</v>
      </c>
      <c r="G12913" s="61">
        <v>4182.3100000000004</v>
      </c>
    </row>
    <row r="12914" spans="1:7">
      <c r="A12914" s="1" t="str">
        <f t="shared" si="203"/>
        <v>SINAPI-I 39609</v>
      </c>
      <c r="B12914" s="3" t="s">
        <v>14774</v>
      </c>
      <c r="C12914" s="3">
        <v>39609</v>
      </c>
      <c r="D12914" s="2" t="s">
        <v>12982</v>
      </c>
      <c r="E12914" s="3" t="s">
        <v>9848</v>
      </c>
      <c r="F12914" s="61">
        <v>56450.32</v>
      </c>
      <c r="G12914" s="61">
        <v>56450.32</v>
      </c>
    </row>
    <row r="12915" spans="1:7">
      <c r="A12915" s="1" t="str">
        <f t="shared" si="203"/>
        <v>SINAPI-I 39610</v>
      </c>
      <c r="B12915" s="3" t="s">
        <v>14774</v>
      </c>
      <c r="C12915" s="3">
        <v>39610</v>
      </c>
      <c r="D12915" s="2" t="s">
        <v>12983</v>
      </c>
      <c r="E12915" s="3" t="s">
        <v>9848</v>
      </c>
      <c r="F12915" s="61">
        <v>82399.850000000006</v>
      </c>
      <c r="G12915" s="61">
        <v>82399.850000000006</v>
      </c>
    </row>
    <row r="12916" spans="1:7">
      <c r="A12916" s="1" t="str">
        <f t="shared" si="203"/>
        <v>SINAPI-I 39611</v>
      </c>
      <c r="B12916" s="3" t="s">
        <v>14774</v>
      </c>
      <c r="C12916" s="3">
        <v>39611</v>
      </c>
      <c r="D12916" s="2" t="s">
        <v>12984</v>
      </c>
      <c r="E12916" s="3" t="s">
        <v>9848</v>
      </c>
      <c r="F12916" s="61">
        <v>99717.31</v>
      </c>
      <c r="G12916" s="61">
        <v>99717.31</v>
      </c>
    </row>
    <row r="12917" spans="1:7">
      <c r="A12917" s="1" t="str">
        <f t="shared" si="203"/>
        <v>SINAPI-I 39612</v>
      </c>
      <c r="B12917" s="3" t="s">
        <v>14774</v>
      </c>
      <c r="C12917" s="3">
        <v>39612</v>
      </c>
      <c r="D12917" s="2" t="s">
        <v>12985</v>
      </c>
      <c r="E12917" s="3" t="s">
        <v>9848</v>
      </c>
      <c r="F12917" s="61">
        <v>156209.41</v>
      </c>
      <c r="G12917" s="61">
        <v>156209.41</v>
      </c>
    </row>
    <row r="12918" spans="1:7">
      <c r="A12918" s="1" t="str">
        <f t="shared" si="203"/>
        <v>SINAPI-I 39608</v>
      </c>
      <c r="B12918" s="3" t="s">
        <v>14774</v>
      </c>
      <c r="C12918" s="3">
        <v>39608</v>
      </c>
      <c r="D12918" s="2" t="s">
        <v>12986</v>
      </c>
      <c r="E12918" s="3" t="s">
        <v>9848</v>
      </c>
      <c r="F12918" s="61">
        <v>45137.08</v>
      </c>
      <c r="G12918" s="61">
        <v>45137.08</v>
      </c>
    </row>
    <row r="12919" spans="1:7" ht="22.5">
      <c r="A12919" s="1" t="str">
        <f t="shared" si="203"/>
        <v>SINAPI-I 38175</v>
      </c>
      <c r="B12919" s="3" t="s">
        <v>14774</v>
      </c>
      <c r="C12919" s="3">
        <v>38175</v>
      </c>
      <c r="D12919" s="2" t="s">
        <v>12987</v>
      </c>
      <c r="E12919" s="3" t="s">
        <v>9848</v>
      </c>
      <c r="F12919" s="61">
        <v>4.6399999999999997</v>
      </c>
      <c r="G12919" s="61">
        <v>4.6399999999999997</v>
      </c>
    </row>
    <row r="12920" spans="1:7" ht="22.5">
      <c r="A12920" s="1" t="str">
        <f t="shared" si="203"/>
        <v>SINAPI-I 38176</v>
      </c>
      <c r="B12920" s="3" t="s">
        <v>14774</v>
      </c>
      <c r="C12920" s="3">
        <v>38176</v>
      </c>
      <c r="D12920" s="2" t="s">
        <v>12988</v>
      </c>
      <c r="E12920" s="3" t="s">
        <v>9848</v>
      </c>
      <c r="F12920" s="61">
        <v>13.66</v>
      </c>
      <c r="G12920" s="61">
        <v>13.66</v>
      </c>
    </row>
    <row r="12921" spans="1:7">
      <c r="A12921" s="1" t="str">
        <f t="shared" si="203"/>
        <v>SINAPI-I 36152</v>
      </c>
      <c r="B12921" s="3" t="s">
        <v>14774</v>
      </c>
      <c r="C12921" s="3">
        <v>36152</v>
      </c>
      <c r="D12921" s="2" t="s">
        <v>12989</v>
      </c>
      <c r="E12921" s="3" t="s">
        <v>9848</v>
      </c>
      <c r="F12921" s="61">
        <v>5.95</v>
      </c>
      <c r="G12921" s="61">
        <v>5.95</v>
      </c>
    </row>
    <row r="12922" spans="1:7">
      <c r="A12922" s="1" t="str">
        <f t="shared" si="203"/>
        <v>SINAPI-I 45212</v>
      </c>
      <c r="B12922" s="3" t="s">
        <v>14774</v>
      </c>
      <c r="C12922" s="3">
        <v>45212</v>
      </c>
      <c r="D12922" s="2" t="s">
        <v>12990</v>
      </c>
      <c r="E12922" s="3" t="s">
        <v>9848</v>
      </c>
      <c r="F12922" s="61">
        <v>59.56</v>
      </c>
      <c r="G12922" s="61">
        <v>59.56</v>
      </c>
    </row>
    <row r="12923" spans="1:7">
      <c r="A12923" s="1" t="str">
        <f t="shared" si="203"/>
        <v>SINAPI-I 4221</v>
      </c>
      <c r="B12923" s="3" t="s">
        <v>14774</v>
      </c>
      <c r="C12923" s="3">
        <v>4221</v>
      </c>
      <c r="D12923" s="2" t="s">
        <v>12991</v>
      </c>
      <c r="E12923" s="3" t="s">
        <v>9864</v>
      </c>
      <c r="F12923" s="61">
        <v>6.01</v>
      </c>
      <c r="G12923" s="61">
        <v>6.01</v>
      </c>
    </row>
    <row r="12924" spans="1:7" ht="22.5">
      <c r="A12924" s="1" t="str">
        <f t="shared" si="203"/>
        <v>SINAPI-I 4227</v>
      </c>
      <c r="B12924" s="3" t="s">
        <v>14774</v>
      </c>
      <c r="C12924" s="3">
        <v>4227</v>
      </c>
      <c r="D12924" s="2" t="s">
        <v>12992</v>
      </c>
      <c r="E12924" s="3" t="s">
        <v>9864</v>
      </c>
      <c r="F12924" s="61">
        <v>28.02</v>
      </c>
      <c r="G12924" s="61">
        <v>28.02</v>
      </c>
    </row>
    <row r="12925" spans="1:7" ht="22.5">
      <c r="A12925" s="1" t="str">
        <f t="shared" si="203"/>
        <v>SINAPI-I 38170</v>
      </c>
      <c r="B12925" s="3" t="s">
        <v>14774</v>
      </c>
      <c r="C12925" s="3">
        <v>38170</v>
      </c>
      <c r="D12925" s="2" t="s">
        <v>12993</v>
      </c>
      <c r="E12925" s="3" t="s">
        <v>9848</v>
      </c>
      <c r="F12925" s="61">
        <v>20.3</v>
      </c>
      <c r="G12925" s="61">
        <v>20.3</v>
      </c>
    </row>
    <row r="12926" spans="1:7">
      <c r="A12926" s="1" t="str">
        <f t="shared" si="203"/>
        <v>SINAPI-I 4252</v>
      </c>
      <c r="B12926" s="3" t="s">
        <v>14774</v>
      </c>
      <c r="C12926" s="3">
        <v>4252</v>
      </c>
      <c r="D12926" s="2" t="s">
        <v>12994</v>
      </c>
      <c r="E12926" s="3" t="s">
        <v>9854</v>
      </c>
      <c r="F12926" s="61">
        <v>27.84</v>
      </c>
      <c r="G12926" s="61">
        <v>31.13</v>
      </c>
    </row>
    <row r="12927" spans="1:7">
      <c r="A12927" s="1" t="str">
        <f t="shared" si="203"/>
        <v>SINAPI-I 40980</v>
      </c>
      <c r="B12927" s="3" t="s">
        <v>14774</v>
      </c>
      <c r="C12927" s="3">
        <v>40980</v>
      </c>
      <c r="D12927" s="2" t="s">
        <v>12995</v>
      </c>
      <c r="E12927" s="3" t="s">
        <v>9855</v>
      </c>
      <c r="F12927" s="61">
        <v>4876.8500000000004</v>
      </c>
      <c r="G12927" s="61">
        <v>5454.26</v>
      </c>
    </row>
    <row r="12928" spans="1:7">
      <c r="A12928" s="1" t="str">
        <f t="shared" si="203"/>
        <v>SINAPI-I 41031</v>
      </c>
      <c r="B12928" s="3" t="s">
        <v>14774</v>
      </c>
      <c r="C12928" s="3">
        <v>41031</v>
      </c>
      <c r="D12928" s="2" t="s">
        <v>12996</v>
      </c>
      <c r="E12928" s="3" t="s">
        <v>9855</v>
      </c>
      <c r="F12928" s="61">
        <v>4489.8</v>
      </c>
      <c r="G12928" s="61">
        <v>5021.38</v>
      </c>
    </row>
    <row r="12929" spans="1:7">
      <c r="A12929" s="1" t="str">
        <f t="shared" si="203"/>
        <v>SINAPI-I 37666</v>
      </c>
      <c r="B12929" s="3" t="s">
        <v>14774</v>
      </c>
      <c r="C12929" s="3">
        <v>37666</v>
      </c>
      <c r="D12929" s="2" t="s">
        <v>12997</v>
      </c>
      <c r="E12929" s="3" t="s">
        <v>9854</v>
      </c>
      <c r="F12929" s="61">
        <v>23.23</v>
      </c>
      <c r="G12929" s="61">
        <v>25.98</v>
      </c>
    </row>
    <row r="12930" spans="1:7">
      <c r="A12930" s="1" t="str">
        <f t="shared" si="203"/>
        <v>SINAPI-I 40986</v>
      </c>
      <c r="B12930" s="3" t="s">
        <v>14774</v>
      </c>
      <c r="C12930" s="3">
        <v>40986</v>
      </c>
      <c r="D12930" s="2" t="s">
        <v>12998</v>
      </c>
      <c r="E12930" s="3" t="s">
        <v>9855</v>
      </c>
      <c r="F12930" s="61">
        <v>4071.18</v>
      </c>
      <c r="G12930" s="61">
        <v>4553.2</v>
      </c>
    </row>
    <row r="12931" spans="1:7">
      <c r="A12931" s="1" t="str">
        <f t="shared" si="203"/>
        <v>SINAPI-I 4250</v>
      </c>
      <c r="B12931" s="3" t="s">
        <v>14774</v>
      </c>
      <c r="C12931" s="3">
        <v>4250</v>
      </c>
      <c r="D12931" s="2" t="s">
        <v>12999</v>
      </c>
      <c r="E12931" s="3" t="s">
        <v>9854</v>
      </c>
      <c r="F12931" s="61">
        <v>21.75</v>
      </c>
      <c r="G12931" s="61">
        <v>24.32</v>
      </c>
    </row>
    <row r="12932" spans="1:7">
      <c r="A12932" s="1" t="str">
        <f t="shared" si="203"/>
        <v>SINAPI-I 40978</v>
      </c>
      <c r="B12932" s="3" t="s">
        <v>14774</v>
      </c>
      <c r="C12932" s="3">
        <v>40978</v>
      </c>
      <c r="D12932" s="2" t="s">
        <v>13000</v>
      </c>
      <c r="E12932" s="3" t="s">
        <v>9855</v>
      </c>
      <c r="F12932" s="61">
        <v>3812.13</v>
      </c>
      <c r="G12932" s="61">
        <v>4263.4799999999996</v>
      </c>
    </row>
    <row r="12933" spans="1:7">
      <c r="A12933" s="1" t="str">
        <f t="shared" si="203"/>
        <v>SINAPI-I 44501</v>
      </c>
      <c r="B12933" s="3" t="s">
        <v>14774</v>
      </c>
      <c r="C12933" s="3">
        <v>44501</v>
      </c>
      <c r="D12933" s="2" t="s">
        <v>13001</v>
      </c>
      <c r="E12933" s="3" t="s">
        <v>9854</v>
      </c>
      <c r="F12933" s="61">
        <v>25.62</v>
      </c>
      <c r="G12933" s="61">
        <v>28.65</v>
      </c>
    </row>
    <row r="12934" spans="1:7">
      <c r="A12934" s="1" t="str">
        <f t="shared" si="203"/>
        <v>SINAPI-I 41043</v>
      </c>
      <c r="B12934" s="3" t="s">
        <v>14774</v>
      </c>
      <c r="C12934" s="3">
        <v>41043</v>
      </c>
      <c r="D12934" s="2" t="s">
        <v>13002</v>
      </c>
      <c r="E12934" s="3" t="s">
        <v>9855</v>
      </c>
      <c r="F12934" s="61">
        <v>4489.8</v>
      </c>
      <c r="G12934" s="61">
        <v>5021.38</v>
      </c>
    </row>
    <row r="12935" spans="1:7">
      <c r="A12935" s="1" t="str">
        <f t="shared" si="203"/>
        <v>SINAPI-I 4234</v>
      </c>
      <c r="B12935" s="3" t="s">
        <v>14774</v>
      </c>
      <c r="C12935" s="3">
        <v>4234</v>
      </c>
      <c r="D12935" s="2" t="s">
        <v>13003</v>
      </c>
      <c r="E12935" s="3" t="s">
        <v>9854</v>
      </c>
      <c r="F12935" s="61">
        <v>34.200000000000003</v>
      </c>
      <c r="G12935" s="61">
        <v>38.24</v>
      </c>
    </row>
    <row r="12936" spans="1:7">
      <c r="A12936" s="1" t="str">
        <f t="shared" si="203"/>
        <v>SINAPI-I 40987</v>
      </c>
      <c r="B12936" s="3" t="s">
        <v>14774</v>
      </c>
      <c r="C12936" s="3">
        <v>40987</v>
      </c>
      <c r="D12936" s="2" t="s">
        <v>13004</v>
      </c>
      <c r="E12936" s="3" t="s">
        <v>9855</v>
      </c>
      <c r="F12936" s="61">
        <v>5989.48</v>
      </c>
      <c r="G12936" s="61">
        <v>6698.63</v>
      </c>
    </row>
    <row r="12937" spans="1:7">
      <c r="A12937" s="1" t="str">
        <f t="shared" ref="A12937:A13000" si="204">CONCATENATE($B12937," ",$C12937)</f>
        <v>SINAPI-I 4253</v>
      </c>
      <c r="B12937" s="3" t="s">
        <v>14774</v>
      </c>
      <c r="C12937" s="3">
        <v>4253</v>
      </c>
      <c r="D12937" s="2" t="s">
        <v>13005</v>
      </c>
      <c r="E12937" s="3" t="s">
        <v>9854</v>
      </c>
      <c r="F12937" s="61">
        <v>23.74</v>
      </c>
      <c r="G12937" s="61">
        <v>26.54</v>
      </c>
    </row>
    <row r="12938" spans="1:7">
      <c r="A12938" s="1" t="str">
        <f t="shared" si="204"/>
        <v>SINAPI-I 40981</v>
      </c>
      <c r="B12938" s="3" t="s">
        <v>14774</v>
      </c>
      <c r="C12938" s="3">
        <v>40981</v>
      </c>
      <c r="D12938" s="2" t="s">
        <v>13006</v>
      </c>
      <c r="E12938" s="3" t="s">
        <v>9855</v>
      </c>
      <c r="F12938" s="61">
        <v>4158.6000000000004</v>
      </c>
      <c r="G12938" s="61">
        <v>4650.9799999999996</v>
      </c>
    </row>
    <row r="12939" spans="1:7">
      <c r="A12939" s="1" t="str">
        <f t="shared" si="204"/>
        <v>SINAPI-I 4254</v>
      </c>
      <c r="B12939" s="3" t="s">
        <v>14774</v>
      </c>
      <c r="C12939" s="3">
        <v>4254</v>
      </c>
      <c r="D12939" s="2" t="s">
        <v>13007</v>
      </c>
      <c r="E12939" s="3" t="s">
        <v>9854</v>
      </c>
      <c r="F12939" s="61">
        <v>24.54</v>
      </c>
      <c r="G12939" s="61">
        <v>27.45</v>
      </c>
    </row>
    <row r="12940" spans="1:7">
      <c r="A12940" s="1" t="str">
        <f t="shared" si="204"/>
        <v>SINAPI-I 41036</v>
      </c>
      <c r="B12940" s="3" t="s">
        <v>14774</v>
      </c>
      <c r="C12940" s="3">
        <v>41036</v>
      </c>
      <c r="D12940" s="2" t="s">
        <v>13008</v>
      </c>
      <c r="E12940" s="3" t="s">
        <v>9855</v>
      </c>
      <c r="F12940" s="61">
        <v>4301.6000000000004</v>
      </c>
      <c r="G12940" s="61">
        <v>4810.8999999999996</v>
      </c>
    </row>
    <row r="12941" spans="1:7">
      <c r="A12941" s="1" t="str">
        <f t="shared" si="204"/>
        <v>SINAPI-I 4251</v>
      </c>
      <c r="B12941" s="3" t="s">
        <v>14774</v>
      </c>
      <c r="C12941" s="3">
        <v>4251</v>
      </c>
      <c r="D12941" s="2" t="s">
        <v>13009</v>
      </c>
      <c r="E12941" s="3" t="s">
        <v>9854</v>
      </c>
      <c r="F12941" s="61">
        <v>19.010000000000002</v>
      </c>
      <c r="G12941" s="61">
        <v>21.26</v>
      </c>
    </row>
    <row r="12942" spans="1:7">
      <c r="A12942" s="1" t="str">
        <f t="shared" si="204"/>
        <v>SINAPI-I 40979</v>
      </c>
      <c r="B12942" s="3" t="s">
        <v>14774</v>
      </c>
      <c r="C12942" s="3">
        <v>40979</v>
      </c>
      <c r="D12942" s="2" t="s">
        <v>13010</v>
      </c>
      <c r="E12942" s="3" t="s">
        <v>9855</v>
      </c>
      <c r="F12942" s="61">
        <v>3332.71</v>
      </c>
      <c r="G12942" s="61">
        <v>3727.3</v>
      </c>
    </row>
    <row r="12943" spans="1:7">
      <c r="A12943" s="1" t="str">
        <f t="shared" si="204"/>
        <v>SINAPI-I 4230</v>
      </c>
      <c r="B12943" s="3" t="s">
        <v>14774</v>
      </c>
      <c r="C12943" s="3">
        <v>4230</v>
      </c>
      <c r="D12943" s="2" t="s">
        <v>13011</v>
      </c>
      <c r="E12943" s="3" t="s">
        <v>9854</v>
      </c>
      <c r="F12943" s="61">
        <v>27.49</v>
      </c>
      <c r="G12943" s="61">
        <v>30.74</v>
      </c>
    </row>
    <row r="12944" spans="1:7">
      <c r="A12944" s="1" t="str">
        <f t="shared" si="204"/>
        <v>SINAPI-I 40998</v>
      </c>
      <c r="B12944" s="3" t="s">
        <v>14774</v>
      </c>
      <c r="C12944" s="3">
        <v>40998</v>
      </c>
      <c r="D12944" s="2" t="s">
        <v>13012</v>
      </c>
      <c r="E12944" s="3" t="s">
        <v>9855</v>
      </c>
      <c r="F12944" s="61">
        <v>4817.38</v>
      </c>
      <c r="G12944" s="61">
        <v>5387.76</v>
      </c>
    </row>
    <row r="12945" spans="1:7">
      <c r="A12945" s="1" t="str">
        <f t="shared" si="204"/>
        <v>SINAPI-I 4257</v>
      </c>
      <c r="B12945" s="3" t="s">
        <v>14774</v>
      </c>
      <c r="C12945" s="3">
        <v>4257</v>
      </c>
      <c r="D12945" s="2" t="s">
        <v>13013</v>
      </c>
      <c r="E12945" s="3" t="s">
        <v>9854</v>
      </c>
      <c r="F12945" s="61">
        <v>23.74</v>
      </c>
      <c r="G12945" s="61">
        <v>26.54</v>
      </c>
    </row>
    <row r="12946" spans="1:7">
      <c r="A12946" s="1" t="str">
        <f t="shared" si="204"/>
        <v>SINAPI-I 40982</v>
      </c>
      <c r="B12946" s="3" t="s">
        <v>14774</v>
      </c>
      <c r="C12946" s="3">
        <v>40982</v>
      </c>
      <c r="D12946" s="2" t="s">
        <v>13014</v>
      </c>
      <c r="E12946" s="3" t="s">
        <v>9855</v>
      </c>
      <c r="F12946" s="61">
        <v>4158.6000000000004</v>
      </c>
      <c r="G12946" s="61">
        <v>4650.9799999999996</v>
      </c>
    </row>
    <row r="12947" spans="1:7">
      <c r="A12947" s="1" t="str">
        <f t="shared" si="204"/>
        <v>SINAPI-I 4240</v>
      </c>
      <c r="B12947" s="3" t="s">
        <v>14774</v>
      </c>
      <c r="C12947" s="3">
        <v>4240</v>
      </c>
      <c r="D12947" s="2" t="s">
        <v>13015</v>
      </c>
      <c r="E12947" s="3" t="s">
        <v>9854</v>
      </c>
      <c r="F12947" s="61">
        <v>35.409999999999997</v>
      </c>
      <c r="G12947" s="61">
        <v>39.6</v>
      </c>
    </row>
    <row r="12948" spans="1:7">
      <c r="A12948" s="1" t="str">
        <f t="shared" si="204"/>
        <v>SINAPI-I 41026</v>
      </c>
      <c r="B12948" s="3" t="s">
        <v>14774</v>
      </c>
      <c r="C12948" s="3">
        <v>41026</v>
      </c>
      <c r="D12948" s="2" t="s">
        <v>13016</v>
      </c>
      <c r="E12948" s="3" t="s">
        <v>9855</v>
      </c>
      <c r="F12948" s="61">
        <v>6205.38</v>
      </c>
      <c r="G12948" s="61">
        <v>6940.09</v>
      </c>
    </row>
    <row r="12949" spans="1:7">
      <c r="A12949" s="1" t="str">
        <f t="shared" si="204"/>
        <v>SINAPI-I 4239</v>
      </c>
      <c r="B12949" s="3" t="s">
        <v>14774</v>
      </c>
      <c r="C12949" s="3">
        <v>4239</v>
      </c>
      <c r="D12949" s="2" t="s">
        <v>13017</v>
      </c>
      <c r="E12949" s="3" t="s">
        <v>9854</v>
      </c>
      <c r="F12949" s="61">
        <v>35.409999999999997</v>
      </c>
      <c r="G12949" s="61">
        <v>39.6</v>
      </c>
    </row>
    <row r="12950" spans="1:7">
      <c r="A12950" s="1" t="str">
        <f t="shared" si="204"/>
        <v>SINAPI-I 41024</v>
      </c>
      <c r="B12950" s="3" t="s">
        <v>14774</v>
      </c>
      <c r="C12950" s="3">
        <v>41024</v>
      </c>
      <c r="D12950" s="2" t="s">
        <v>13018</v>
      </c>
      <c r="E12950" s="3" t="s">
        <v>9855</v>
      </c>
      <c r="F12950" s="61">
        <v>6205.38</v>
      </c>
      <c r="G12950" s="61">
        <v>6940.09</v>
      </c>
    </row>
    <row r="12951" spans="1:7">
      <c r="A12951" s="1" t="str">
        <f t="shared" si="204"/>
        <v>SINAPI-I 4248</v>
      </c>
      <c r="B12951" s="3" t="s">
        <v>14774</v>
      </c>
      <c r="C12951" s="3">
        <v>4248</v>
      </c>
      <c r="D12951" s="2" t="s">
        <v>13019</v>
      </c>
      <c r="E12951" s="3" t="s">
        <v>9854</v>
      </c>
      <c r="F12951" s="61">
        <v>25.62</v>
      </c>
      <c r="G12951" s="61">
        <v>28.65</v>
      </c>
    </row>
    <row r="12952" spans="1:7">
      <c r="A12952" s="1" t="str">
        <f t="shared" si="204"/>
        <v>SINAPI-I 41033</v>
      </c>
      <c r="B12952" s="3" t="s">
        <v>14774</v>
      </c>
      <c r="C12952" s="3">
        <v>41033</v>
      </c>
      <c r="D12952" s="2" t="s">
        <v>13020</v>
      </c>
      <c r="E12952" s="3" t="s">
        <v>9855</v>
      </c>
      <c r="F12952" s="61">
        <v>4489.8</v>
      </c>
      <c r="G12952" s="61">
        <v>5021.38</v>
      </c>
    </row>
    <row r="12953" spans="1:7">
      <c r="A12953" s="1" t="str">
        <f t="shared" si="204"/>
        <v>SINAPI-I 44500</v>
      </c>
      <c r="B12953" s="3" t="s">
        <v>14774</v>
      </c>
      <c r="C12953" s="3">
        <v>44500</v>
      </c>
      <c r="D12953" s="2" t="s">
        <v>13021</v>
      </c>
      <c r="E12953" s="3" t="s">
        <v>9854</v>
      </c>
      <c r="F12953" s="61">
        <v>25.62</v>
      </c>
      <c r="G12953" s="61">
        <v>28.65</v>
      </c>
    </row>
    <row r="12954" spans="1:7">
      <c r="A12954" s="1" t="str">
        <f t="shared" si="204"/>
        <v>SINAPI-I 41040</v>
      </c>
      <c r="B12954" s="3" t="s">
        <v>14774</v>
      </c>
      <c r="C12954" s="3">
        <v>41040</v>
      </c>
      <c r="D12954" s="2" t="s">
        <v>13022</v>
      </c>
      <c r="E12954" s="3" t="s">
        <v>9855</v>
      </c>
      <c r="F12954" s="61">
        <v>4489.8</v>
      </c>
      <c r="G12954" s="61">
        <v>5021.38</v>
      </c>
    </row>
    <row r="12955" spans="1:7">
      <c r="A12955" s="1" t="str">
        <f t="shared" si="204"/>
        <v>SINAPI-I 4238</v>
      </c>
      <c r="B12955" s="3" t="s">
        <v>14774</v>
      </c>
      <c r="C12955" s="3">
        <v>4238</v>
      </c>
      <c r="D12955" s="2" t="s">
        <v>13023</v>
      </c>
      <c r="E12955" s="3" t="s">
        <v>9854</v>
      </c>
      <c r="F12955" s="61">
        <v>26.09</v>
      </c>
      <c r="G12955" s="61">
        <v>29.17</v>
      </c>
    </row>
    <row r="12956" spans="1:7">
      <c r="A12956" s="1" t="str">
        <f t="shared" si="204"/>
        <v>SINAPI-I 41012</v>
      </c>
      <c r="B12956" s="3" t="s">
        <v>14774</v>
      </c>
      <c r="C12956" s="3">
        <v>41012</v>
      </c>
      <c r="D12956" s="2" t="s">
        <v>13024</v>
      </c>
      <c r="E12956" s="3" t="s">
        <v>9855</v>
      </c>
      <c r="F12956" s="61">
        <v>4569.54</v>
      </c>
      <c r="G12956" s="61">
        <v>5110.57</v>
      </c>
    </row>
    <row r="12957" spans="1:7">
      <c r="A12957" s="1" t="str">
        <f t="shared" si="204"/>
        <v>SINAPI-I 4233</v>
      </c>
      <c r="B12957" s="3" t="s">
        <v>14774</v>
      </c>
      <c r="C12957" s="3">
        <v>4233</v>
      </c>
      <c r="D12957" s="2" t="s">
        <v>13025</v>
      </c>
      <c r="E12957" s="3" t="s">
        <v>9854</v>
      </c>
      <c r="F12957" s="61">
        <v>35.409999999999997</v>
      </c>
      <c r="G12957" s="61">
        <v>39.6</v>
      </c>
    </row>
    <row r="12958" spans="1:7">
      <c r="A12958" s="1" t="str">
        <f t="shared" si="204"/>
        <v>SINAPI-I 41001</v>
      </c>
      <c r="B12958" s="3" t="s">
        <v>14774</v>
      </c>
      <c r="C12958" s="3">
        <v>41001</v>
      </c>
      <c r="D12958" s="2" t="s">
        <v>13026</v>
      </c>
      <c r="E12958" s="3" t="s">
        <v>9855</v>
      </c>
      <c r="F12958" s="61">
        <v>6205.38</v>
      </c>
      <c r="G12958" s="61">
        <v>6940.09</v>
      </c>
    </row>
    <row r="12959" spans="1:7">
      <c r="A12959" s="1" t="str">
        <f t="shared" si="204"/>
        <v>SINAPI-I 2</v>
      </c>
      <c r="B12959" s="3" t="s">
        <v>14774</v>
      </c>
      <c r="C12959" s="3">
        <v>2</v>
      </c>
      <c r="D12959" s="2" t="s">
        <v>13027</v>
      </c>
      <c r="E12959" s="3" t="s">
        <v>9850</v>
      </c>
      <c r="F12959" s="61">
        <v>22.9</v>
      </c>
      <c r="G12959" s="61">
        <v>22.9</v>
      </c>
    </row>
    <row r="12960" spans="1:7" ht="22.5">
      <c r="A12960" s="1" t="str">
        <f t="shared" si="204"/>
        <v>SINAPI-I 14221</v>
      </c>
      <c r="B12960" s="3" t="s">
        <v>14774</v>
      </c>
      <c r="C12960" s="3">
        <v>14221</v>
      </c>
      <c r="D12960" s="2" t="s">
        <v>13028</v>
      </c>
      <c r="E12960" s="3" t="s">
        <v>9848</v>
      </c>
      <c r="F12960" s="61">
        <v>612686.64</v>
      </c>
      <c r="G12960" s="61">
        <v>612686.64</v>
      </c>
    </row>
    <row r="12961" spans="1:7" ht="22.5">
      <c r="A12961" s="1" t="str">
        <f t="shared" si="204"/>
        <v>SINAPI-I 36517</v>
      </c>
      <c r="B12961" s="3" t="s">
        <v>14774</v>
      </c>
      <c r="C12961" s="3">
        <v>36517</v>
      </c>
      <c r="D12961" s="2" t="s">
        <v>13029</v>
      </c>
      <c r="E12961" s="3" t="s">
        <v>9848</v>
      </c>
      <c r="F12961" s="61">
        <v>590520</v>
      </c>
      <c r="G12961" s="61">
        <v>590520</v>
      </c>
    </row>
    <row r="12962" spans="1:7" ht="22.5">
      <c r="A12962" s="1" t="str">
        <f t="shared" si="204"/>
        <v>SINAPI-I 4262</v>
      </c>
      <c r="B12962" s="3" t="s">
        <v>14774</v>
      </c>
      <c r="C12962" s="3">
        <v>4262</v>
      </c>
      <c r="D12962" s="2" t="s">
        <v>13030</v>
      </c>
      <c r="E12962" s="3" t="s">
        <v>9848</v>
      </c>
      <c r="F12962" s="61">
        <v>665000</v>
      </c>
      <c r="G12962" s="61">
        <v>665000</v>
      </c>
    </row>
    <row r="12963" spans="1:7" ht="22.5">
      <c r="A12963" s="1" t="str">
        <f t="shared" si="204"/>
        <v>SINAPI-I 4263</v>
      </c>
      <c r="B12963" s="3" t="s">
        <v>14774</v>
      </c>
      <c r="C12963" s="3">
        <v>4263</v>
      </c>
      <c r="D12963" s="2" t="s">
        <v>13031</v>
      </c>
      <c r="E12963" s="3" t="s">
        <v>9848</v>
      </c>
      <c r="F12963" s="61">
        <v>922133.28</v>
      </c>
      <c r="G12963" s="61">
        <v>922133.28</v>
      </c>
    </row>
    <row r="12964" spans="1:7" ht="22.5">
      <c r="A12964" s="1" t="str">
        <f t="shared" si="204"/>
        <v>SINAPI-I 36518</v>
      </c>
      <c r="B12964" s="3" t="s">
        <v>14774</v>
      </c>
      <c r="C12964" s="3">
        <v>36518</v>
      </c>
      <c r="D12964" s="2" t="s">
        <v>13032</v>
      </c>
      <c r="E12964" s="3" t="s">
        <v>9848</v>
      </c>
      <c r="F12964" s="61">
        <v>1049813.28</v>
      </c>
      <c r="G12964" s="61">
        <v>1049813.28</v>
      </c>
    </row>
    <row r="12965" spans="1:7">
      <c r="A12965" s="1" t="str">
        <f t="shared" si="204"/>
        <v>SINAPI-I 38402</v>
      </c>
      <c r="B12965" s="3" t="s">
        <v>14774</v>
      </c>
      <c r="C12965" s="3">
        <v>38402</v>
      </c>
      <c r="D12965" s="2" t="s">
        <v>13033</v>
      </c>
      <c r="E12965" s="3" t="s">
        <v>9848</v>
      </c>
      <c r="F12965" s="61">
        <v>43.96</v>
      </c>
      <c r="G12965" s="61">
        <v>43.96</v>
      </c>
    </row>
    <row r="12966" spans="1:7">
      <c r="A12966" s="1" t="str">
        <f t="shared" si="204"/>
        <v>SINAPI-I 45234</v>
      </c>
      <c r="B12966" s="3" t="s">
        <v>14774</v>
      </c>
      <c r="C12966" s="3">
        <v>45234</v>
      </c>
      <c r="D12966" s="2" t="s">
        <v>13034</v>
      </c>
      <c r="E12966" s="3" t="s">
        <v>9848</v>
      </c>
      <c r="F12966" s="61">
        <v>41.2</v>
      </c>
      <c r="G12966" s="61">
        <v>41.2</v>
      </c>
    </row>
    <row r="12967" spans="1:7">
      <c r="A12967" s="1" t="str">
        <f t="shared" si="204"/>
        <v>SINAPI-I 3412</v>
      </c>
      <c r="B12967" s="3" t="s">
        <v>14774</v>
      </c>
      <c r="C12967" s="3">
        <v>3412</v>
      </c>
      <c r="D12967" s="2" t="s">
        <v>13035</v>
      </c>
      <c r="E12967" s="3" t="s">
        <v>9847</v>
      </c>
      <c r="F12967" s="61">
        <v>20.37</v>
      </c>
      <c r="G12967" s="61">
        <v>20.37</v>
      </c>
    </row>
    <row r="12968" spans="1:7">
      <c r="A12968" s="1" t="str">
        <f t="shared" si="204"/>
        <v>SINAPI-I 3413</v>
      </c>
      <c r="B12968" s="3" t="s">
        <v>14774</v>
      </c>
      <c r="C12968" s="3">
        <v>3413</v>
      </c>
      <c r="D12968" s="2" t="s">
        <v>13036</v>
      </c>
      <c r="E12968" s="3" t="s">
        <v>9847</v>
      </c>
      <c r="F12968" s="61">
        <v>45.86</v>
      </c>
      <c r="G12968" s="61">
        <v>45.86</v>
      </c>
    </row>
    <row r="12969" spans="1:7">
      <c r="A12969" s="1" t="str">
        <f t="shared" si="204"/>
        <v>SINAPI-I 39744</v>
      </c>
      <c r="B12969" s="3" t="s">
        <v>14774</v>
      </c>
      <c r="C12969" s="3">
        <v>39744</v>
      </c>
      <c r="D12969" s="2" t="s">
        <v>13037</v>
      </c>
      <c r="E12969" s="3" t="s">
        <v>9847</v>
      </c>
      <c r="F12969" s="61">
        <v>35.61</v>
      </c>
      <c r="G12969" s="61">
        <v>35.61</v>
      </c>
    </row>
    <row r="12970" spans="1:7">
      <c r="A12970" s="1" t="str">
        <f t="shared" si="204"/>
        <v>SINAPI-I 39745</v>
      </c>
      <c r="B12970" s="3" t="s">
        <v>14774</v>
      </c>
      <c r="C12970" s="3">
        <v>39745</v>
      </c>
      <c r="D12970" s="2" t="s">
        <v>13038</v>
      </c>
      <c r="E12970" s="3" t="s">
        <v>9847</v>
      </c>
      <c r="F12970" s="61">
        <v>75.150000000000006</v>
      </c>
      <c r="G12970" s="61">
        <v>75.150000000000006</v>
      </c>
    </row>
    <row r="12971" spans="1:7">
      <c r="A12971" s="1" t="str">
        <f t="shared" si="204"/>
        <v>SINAPI-I 39639</v>
      </c>
      <c r="B12971" s="3" t="s">
        <v>14774</v>
      </c>
      <c r="C12971" s="3">
        <v>39639</v>
      </c>
      <c r="D12971" s="2" t="s">
        <v>13039</v>
      </c>
      <c r="E12971" s="3" t="s">
        <v>9847</v>
      </c>
      <c r="F12971" s="61">
        <v>147.83000000000001</v>
      </c>
      <c r="G12971" s="61">
        <v>147.83000000000001</v>
      </c>
    </row>
    <row r="12972" spans="1:7">
      <c r="A12972" s="1" t="str">
        <f t="shared" si="204"/>
        <v>SINAPI-I 39637</v>
      </c>
      <c r="B12972" s="3" t="s">
        <v>14774</v>
      </c>
      <c r="C12972" s="3">
        <v>39637</v>
      </c>
      <c r="D12972" s="2" t="s">
        <v>13040</v>
      </c>
      <c r="E12972" s="3" t="s">
        <v>9847</v>
      </c>
      <c r="F12972" s="61">
        <v>86.59</v>
      </c>
      <c r="G12972" s="61">
        <v>86.59</v>
      </c>
    </row>
    <row r="12973" spans="1:7">
      <c r="A12973" s="1" t="str">
        <f t="shared" si="204"/>
        <v>SINAPI-I 39638</v>
      </c>
      <c r="B12973" s="3" t="s">
        <v>14774</v>
      </c>
      <c r="C12973" s="3">
        <v>39638</v>
      </c>
      <c r="D12973" s="2" t="s">
        <v>13041</v>
      </c>
      <c r="E12973" s="3" t="s">
        <v>9847</v>
      </c>
      <c r="F12973" s="61">
        <v>97.98</v>
      </c>
      <c r="G12973" s="61">
        <v>97.98</v>
      </c>
    </row>
    <row r="12974" spans="1:7" ht="33.75">
      <c r="A12974" s="1" t="str">
        <f t="shared" si="204"/>
        <v>SINAPI-I 39517</v>
      </c>
      <c r="B12974" s="3" t="s">
        <v>14774</v>
      </c>
      <c r="C12974" s="3">
        <v>39517</v>
      </c>
      <c r="D12974" s="2" t="s">
        <v>13042</v>
      </c>
      <c r="E12974" s="3" t="s">
        <v>9847</v>
      </c>
      <c r="F12974" s="61">
        <v>227.36</v>
      </c>
      <c r="G12974" s="61">
        <v>227.36</v>
      </c>
    </row>
    <row r="12975" spans="1:7" ht="33.75">
      <c r="A12975" s="1" t="str">
        <f t="shared" si="204"/>
        <v>SINAPI-I 39518</v>
      </c>
      <c r="B12975" s="3" t="s">
        <v>14774</v>
      </c>
      <c r="C12975" s="3">
        <v>39518</v>
      </c>
      <c r="D12975" s="2" t="s">
        <v>13043</v>
      </c>
      <c r="E12975" s="3" t="s">
        <v>9847</v>
      </c>
      <c r="F12975" s="61">
        <v>269.54000000000002</v>
      </c>
      <c r="G12975" s="61">
        <v>269.54000000000002</v>
      </c>
    </row>
    <row r="12976" spans="1:7">
      <c r="A12976" s="1" t="str">
        <f t="shared" si="204"/>
        <v>SINAPI-I 38366</v>
      </c>
      <c r="B12976" s="3" t="s">
        <v>14774</v>
      </c>
      <c r="C12976" s="3">
        <v>38366</v>
      </c>
      <c r="D12976" s="2" t="s">
        <v>13044</v>
      </c>
      <c r="E12976" s="3" t="s">
        <v>9847</v>
      </c>
      <c r="F12976" s="61">
        <v>5.78</v>
      </c>
      <c r="G12976" s="61">
        <v>5.78</v>
      </c>
    </row>
    <row r="12977" spans="1:7">
      <c r="A12977" s="1" t="str">
        <f t="shared" si="204"/>
        <v>SINAPI-I 11703</v>
      </c>
      <c r="B12977" s="3" t="s">
        <v>14774</v>
      </c>
      <c r="C12977" s="3">
        <v>11703</v>
      </c>
      <c r="D12977" s="2" t="s">
        <v>13045</v>
      </c>
      <c r="E12977" s="3" t="s">
        <v>9848</v>
      </c>
      <c r="F12977" s="61">
        <v>47.19</v>
      </c>
      <c r="G12977" s="61">
        <v>47.19</v>
      </c>
    </row>
    <row r="12978" spans="1:7">
      <c r="A12978" s="1" t="str">
        <f t="shared" si="204"/>
        <v>SINAPI-I 37400</v>
      </c>
      <c r="B12978" s="3" t="s">
        <v>14774</v>
      </c>
      <c r="C12978" s="3">
        <v>37400</v>
      </c>
      <c r="D12978" s="2" t="s">
        <v>13046</v>
      </c>
      <c r="E12978" s="3" t="s">
        <v>9848</v>
      </c>
      <c r="F12978" s="61">
        <v>60.13</v>
      </c>
      <c r="G12978" s="61">
        <v>60.13</v>
      </c>
    </row>
    <row r="12979" spans="1:7" ht="22.5">
      <c r="A12979" s="1" t="str">
        <f t="shared" si="204"/>
        <v>SINAPI-I 25400</v>
      </c>
      <c r="B12979" s="3" t="s">
        <v>14774</v>
      </c>
      <c r="C12979" s="3">
        <v>25400</v>
      </c>
      <c r="D12979" s="2" t="s">
        <v>13047</v>
      </c>
      <c r="E12979" s="3" t="s">
        <v>9848</v>
      </c>
      <c r="F12979" s="61">
        <v>2590.6</v>
      </c>
      <c r="G12979" s="61">
        <v>2590.6</v>
      </c>
    </row>
    <row r="12980" spans="1:7">
      <c r="A12980" s="1" t="str">
        <f t="shared" si="204"/>
        <v>SINAPI-I 4276</v>
      </c>
      <c r="B12980" s="3" t="s">
        <v>14774</v>
      </c>
      <c r="C12980" s="3">
        <v>4276</v>
      </c>
      <c r="D12980" s="2" t="s">
        <v>13048</v>
      </c>
      <c r="E12980" s="3" t="s">
        <v>9848</v>
      </c>
      <c r="F12980" s="61">
        <v>216.09</v>
      </c>
      <c r="G12980" s="61">
        <v>216.09</v>
      </c>
    </row>
    <row r="12981" spans="1:7">
      <c r="A12981" s="1" t="str">
        <f t="shared" si="204"/>
        <v>SINAPI-I 4273</v>
      </c>
      <c r="B12981" s="3" t="s">
        <v>14774</v>
      </c>
      <c r="C12981" s="3">
        <v>4273</v>
      </c>
      <c r="D12981" s="2" t="s">
        <v>13049</v>
      </c>
      <c r="E12981" s="3" t="s">
        <v>9848</v>
      </c>
      <c r="F12981" s="61">
        <v>392.33</v>
      </c>
      <c r="G12981" s="61">
        <v>392.33</v>
      </c>
    </row>
    <row r="12982" spans="1:7" ht="22.5">
      <c r="A12982" s="1" t="str">
        <f t="shared" si="204"/>
        <v>SINAPI-I 4274</v>
      </c>
      <c r="B12982" s="3" t="s">
        <v>14774</v>
      </c>
      <c r="C12982" s="3">
        <v>4274</v>
      </c>
      <c r="D12982" s="2" t="s">
        <v>13050</v>
      </c>
      <c r="E12982" s="3" t="s">
        <v>9848</v>
      </c>
      <c r="F12982" s="61">
        <v>143.53</v>
      </c>
      <c r="G12982" s="61">
        <v>143.53</v>
      </c>
    </row>
    <row r="12983" spans="1:7" ht="22.5">
      <c r="A12983" s="1" t="str">
        <f t="shared" si="204"/>
        <v>SINAPI-I 39438</v>
      </c>
      <c r="B12983" s="3" t="s">
        <v>14774</v>
      </c>
      <c r="C12983" s="3">
        <v>39438</v>
      </c>
      <c r="D12983" s="2" t="s">
        <v>13051</v>
      </c>
      <c r="E12983" s="3" t="s">
        <v>9848</v>
      </c>
      <c r="F12983" s="61">
        <v>0.26</v>
      </c>
      <c r="G12983" s="61">
        <v>0.26</v>
      </c>
    </row>
    <row r="12984" spans="1:7" ht="22.5">
      <c r="A12984" s="1" t="str">
        <f t="shared" si="204"/>
        <v>SINAPI-I 4379</v>
      </c>
      <c r="B12984" s="3" t="s">
        <v>14774</v>
      </c>
      <c r="C12984" s="3">
        <v>4379</v>
      </c>
      <c r="D12984" s="2" t="s">
        <v>13052</v>
      </c>
      <c r="E12984" s="3" t="s">
        <v>9848</v>
      </c>
      <c r="F12984" s="61">
        <v>0.05</v>
      </c>
      <c r="G12984" s="61">
        <v>0.05</v>
      </c>
    </row>
    <row r="12985" spans="1:7" ht="22.5">
      <c r="A12985" s="1" t="str">
        <f t="shared" si="204"/>
        <v>SINAPI-I 4377</v>
      </c>
      <c r="B12985" s="3" t="s">
        <v>14774</v>
      </c>
      <c r="C12985" s="3">
        <v>4377</v>
      </c>
      <c r="D12985" s="2" t="s">
        <v>13053</v>
      </c>
      <c r="E12985" s="3" t="s">
        <v>9848</v>
      </c>
      <c r="F12985" s="61">
        <v>0.19</v>
      </c>
      <c r="G12985" s="61">
        <v>0.19</v>
      </c>
    </row>
    <row r="12986" spans="1:7" ht="22.5">
      <c r="A12986" s="1" t="str">
        <f t="shared" si="204"/>
        <v>SINAPI-I 4356</v>
      </c>
      <c r="B12986" s="3" t="s">
        <v>14774</v>
      </c>
      <c r="C12986" s="3">
        <v>4356</v>
      </c>
      <c r="D12986" s="2" t="s">
        <v>13054</v>
      </c>
      <c r="E12986" s="3" t="s">
        <v>9848</v>
      </c>
      <c r="F12986" s="61">
        <v>0.26</v>
      </c>
      <c r="G12986" s="61">
        <v>0.26</v>
      </c>
    </row>
    <row r="12987" spans="1:7" ht="22.5">
      <c r="A12987" s="1" t="str">
        <f t="shared" si="204"/>
        <v>SINAPI-I 13246</v>
      </c>
      <c r="B12987" s="3" t="s">
        <v>14774</v>
      </c>
      <c r="C12987" s="3">
        <v>13246</v>
      </c>
      <c r="D12987" s="2" t="s">
        <v>13055</v>
      </c>
      <c r="E12987" s="3" t="s">
        <v>9848</v>
      </c>
      <c r="F12987" s="61">
        <v>0.45</v>
      </c>
      <c r="G12987" s="61">
        <v>0.45</v>
      </c>
    </row>
    <row r="12988" spans="1:7">
      <c r="A12988" s="1" t="str">
        <f t="shared" si="204"/>
        <v>SINAPI-I 13294</v>
      </c>
      <c r="B12988" s="3" t="s">
        <v>14774</v>
      </c>
      <c r="C12988" s="3">
        <v>13294</v>
      </c>
      <c r="D12988" s="2" t="s">
        <v>13056</v>
      </c>
      <c r="E12988" s="3" t="s">
        <v>9848</v>
      </c>
      <c r="F12988" s="61">
        <v>1.53</v>
      </c>
      <c r="G12988" s="61">
        <v>1.53</v>
      </c>
    </row>
    <row r="12989" spans="1:7">
      <c r="A12989" s="1" t="str">
        <f t="shared" si="204"/>
        <v>SINAPI-I 11963</v>
      </c>
      <c r="B12989" s="3" t="s">
        <v>14774</v>
      </c>
      <c r="C12989" s="3">
        <v>11963</v>
      </c>
      <c r="D12989" s="2" t="s">
        <v>13057</v>
      </c>
      <c r="E12989" s="3" t="s">
        <v>9848</v>
      </c>
      <c r="F12989" s="61">
        <v>9.6199999999999992</v>
      </c>
      <c r="G12989" s="61">
        <v>9.6199999999999992</v>
      </c>
    </row>
    <row r="12990" spans="1:7">
      <c r="A12990" s="1" t="str">
        <f t="shared" si="204"/>
        <v>SINAPI-I 11964</v>
      </c>
      <c r="B12990" s="3" t="s">
        <v>14774</v>
      </c>
      <c r="C12990" s="3">
        <v>11964</v>
      </c>
      <c r="D12990" s="2" t="s">
        <v>13058</v>
      </c>
      <c r="E12990" s="3" t="s">
        <v>9848</v>
      </c>
      <c r="F12990" s="61">
        <v>2.42</v>
      </c>
      <c r="G12990" s="61">
        <v>2.42</v>
      </c>
    </row>
    <row r="12991" spans="1:7" ht="22.5">
      <c r="A12991" s="1" t="str">
        <f t="shared" si="204"/>
        <v>SINAPI-I 4346</v>
      </c>
      <c r="B12991" s="3" t="s">
        <v>14774</v>
      </c>
      <c r="C12991" s="3">
        <v>4346</v>
      </c>
      <c r="D12991" s="2" t="s">
        <v>13059</v>
      </c>
      <c r="E12991" s="3" t="s">
        <v>9848</v>
      </c>
      <c r="F12991" s="61">
        <v>10.31</v>
      </c>
      <c r="G12991" s="61">
        <v>10.31</v>
      </c>
    </row>
    <row r="12992" spans="1:7" ht="22.5">
      <c r="A12992" s="1" t="str">
        <f t="shared" si="204"/>
        <v>SINAPI-I 11955</v>
      </c>
      <c r="B12992" s="3" t="s">
        <v>14774</v>
      </c>
      <c r="C12992" s="3">
        <v>11955</v>
      </c>
      <c r="D12992" s="2" t="s">
        <v>13060</v>
      </c>
      <c r="E12992" s="3" t="s">
        <v>9848</v>
      </c>
      <c r="F12992" s="61">
        <v>4.51</v>
      </c>
      <c r="G12992" s="61">
        <v>4.51</v>
      </c>
    </row>
    <row r="12993" spans="1:7" ht="22.5">
      <c r="A12993" s="1" t="str">
        <f t="shared" si="204"/>
        <v>SINAPI-I 11960</v>
      </c>
      <c r="B12993" s="3" t="s">
        <v>14774</v>
      </c>
      <c r="C12993" s="3">
        <v>11960</v>
      </c>
      <c r="D12993" s="2" t="s">
        <v>13061</v>
      </c>
      <c r="E12993" s="3" t="s">
        <v>9848</v>
      </c>
      <c r="F12993" s="61">
        <v>0.15</v>
      </c>
      <c r="G12993" s="61">
        <v>0.15</v>
      </c>
    </row>
    <row r="12994" spans="1:7" ht="22.5">
      <c r="A12994" s="1" t="str">
        <f t="shared" si="204"/>
        <v>SINAPI-I 4333</v>
      </c>
      <c r="B12994" s="3" t="s">
        <v>14774</v>
      </c>
      <c r="C12994" s="3">
        <v>4333</v>
      </c>
      <c r="D12994" s="2" t="s">
        <v>13062</v>
      </c>
      <c r="E12994" s="3" t="s">
        <v>9848</v>
      </c>
      <c r="F12994" s="61">
        <v>0.26</v>
      </c>
      <c r="G12994" s="61">
        <v>0.26</v>
      </c>
    </row>
    <row r="12995" spans="1:7" ht="22.5">
      <c r="A12995" s="1" t="str">
        <f t="shared" si="204"/>
        <v>SINAPI-I 4358</v>
      </c>
      <c r="B12995" s="3" t="s">
        <v>14774</v>
      </c>
      <c r="C12995" s="3">
        <v>4358</v>
      </c>
      <c r="D12995" s="2" t="s">
        <v>13063</v>
      </c>
      <c r="E12995" s="3" t="s">
        <v>9848</v>
      </c>
      <c r="F12995" s="61">
        <v>2.06</v>
      </c>
      <c r="G12995" s="61">
        <v>2.06</v>
      </c>
    </row>
    <row r="12996" spans="1:7">
      <c r="A12996" s="1" t="str">
        <f t="shared" si="204"/>
        <v>SINAPI-I 39435</v>
      </c>
      <c r="B12996" s="3" t="s">
        <v>14774</v>
      </c>
      <c r="C12996" s="3">
        <v>39435</v>
      </c>
      <c r="D12996" s="2" t="s">
        <v>13064</v>
      </c>
      <c r="E12996" s="3" t="s">
        <v>9848</v>
      </c>
      <c r="F12996" s="61">
        <v>0.1</v>
      </c>
      <c r="G12996" s="61">
        <v>0.1</v>
      </c>
    </row>
    <row r="12997" spans="1:7">
      <c r="A12997" s="1" t="str">
        <f t="shared" si="204"/>
        <v>SINAPI-I 39436</v>
      </c>
      <c r="B12997" s="3" t="s">
        <v>14774</v>
      </c>
      <c r="C12997" s="3">
        <v>39436</v>
      </c>
      <c r="D12997" s="2" t="s">
        <v>13065</v>
      </c>
      <c r="E12997" s="3" t="s">
        <v>9848</v>
      </c>
      <c r="F12997" s="61">
        <v>0.17</v>
      </c>
      <c r="G12997" s="61">
        <v>0.17</v>
      </c>
    </row>
    <row r="12998" spans="1:7">
      <c r="A12998" s="1" t="str">
        <f t="shared" si="204"/>
        <v>SINAPI-I 39437</v>
      </c>
      <c r="B12998" s="3" t="s">
        <v>14774</v>
      </c>
      <c r="C12998" s="3">
        <v>39437</v>
      </c>
      <c r="D12998" s="2" t="s">
        <v>13066</v>
      </c>
      <c r="E12998" s="3" t="s">
        <v>9848</v>
      </c>
      <c r="F12998" s="61">
        <v>0.23</v>
      </c>
      <c r="G12998" s="61">
        <v>0.23</v>
      </c>
    </row>
    <row r="12999" spans="1:7">
      <c r="A12999" s="1" t="str">
        <f t="shared" si="204"/>
        <v>SINAPI-I 39439</v>
      </c>
      <c r="B12999" s="3" t="s">
        <v>14774</v>
      </c>
      <c r="C12999" s="3">
        <v>39439</v>
      </c>
      <c r="D12999" s="2" t="s">
        <v>13067</v>
      </c>
      <c r="E12999" s="3" t="s">
        <v>9848</v>
      </c>
      <c r="F12999" s="61">
        <v>0.16</v>
      </c>
      <c r="G12999" s="61">
        <v>0.16</v>
      </c>
    </row>
    <row r="13000" spans="1:7">
      <c r="A13000" s="1" t="str">
        <f t="shared" si="204"/>
        <v>SINAPI-I 39440</v>
      </c>
      <c r="B13000" s="3" t="s">
        <v>14774</v>
      </c>
      <c r="C13000" s="3">
        <v>39440</v>
      </c>
      <c r="D13000" s="2" t="s">
        <v>13068</v>
      </c>
      <c r="E13000" s="3" t="s">
        <v>9848</v>
      </c>
      <c r="F13000" s="61">
        <v>0.2</v>
      </c>
      <c r="G13000" s="61">
        <v>0.2</v>
      </c>
    </row>
    <row r="13001" spans="1:7">
      <c r="A13001" s="1" t="str">
        <f t="shared" ref="A13001:A13064" si="205">CONCATENATE($B13001," ",$C13001)</f>
        <v>SINAPI-I 39441</v>
      </c>
      <c r="B13001" s="3" t="s">
        <v>14774</v>
      </c>
      <c r="C13001" s="3">
        <v>39441</v>
      </c>
      <c r="D13001" s="2" t="s">
        <v>13069</v>
      </c>
      <c r="E13001" s="3" t="s">
        <v>9848</v>
      </c>
      <c r="F13001" s="61">
        <v>0.26</v>
      </c>
      <c r="G13001" s="61">
        <v>0.26</v>
      </c>
    </row>
    <row r="13002" spans="1:7" ht="22.5">
      <c r="A13002" s="1" t="str">
        <f t="shared" si="205"/>
        <v>SINAPI-I 39442</v>
      </c>
      <c r="B13002" s="3" t="s">
        <v>14774</v>
      </c>
      <c r="C13002" s="3">
        <v>39442</v>
      </c>
      <c r="D13002" s="2" t="s">
        <v>13070</v>
      </c>
      <c r="E13002" s="3" t="s">
        <v>9848</v>
      </c>
      <c r="F13002" s="61">
        <v>0.18</v>
      </c>
      <c r="G13002" s="61">
        <v>0.18</v>
      </c>
    </row>
    <row r="13003" spans="1:7" ht="22.5">
      <c r="A13003" s="1" t="str">
        <f t="shared" si="205"/>
        <v>SINAPI-I 39443</v>
      </c>
      <c r="B13003" s="3" t="s">
        <v>14774</v>
      </c>
      <c r="C13003" s="3">
        <v>39443</v>
      </c>
      <c r="D13003" s="2" t="s">
        <v>13071</v>
      </c>
      <c r="E13003" s="3" t="s">
        <v>9848</v>
      </c>
      <c r="F13003" s="61">
        <v>0.24</v>
      </c>
      <c r="G13003" s="61">
        <v>0.24</v>
      </c>
    </row>
    <row r="13004" spans="1:7">
      <c r="A13004" s="1" t="str">
        <f t="shared" si="205"/>
        <v>SINAPI-I 4329</v>
      </c>
      <c r="B13004" s="3" t="s">
        <v>14774</v>
      </c>
      <c r="C13004" s="3">
        <v>4329</v>
      </c>
      <c r="D13004" s="2" t="s">
        <v>13072</v>
      </c>
      <c r="E13004" s="3" t="s">
        <v>9848</v>
      </c>
      <c r="F13004" s="61">
        <v>2.2000000000000002</v>
      </c>
      <c r="G13004" s="61">
        <v>2.2000000000000002</v>
      </c>
    </row>
    <row r="13005" spans="1:7">
      <c r="A13005" s="1" t="str">
        <f t="shared" si="205"/>
        <v>SINAPI-I 436</v>
      </c>
      <c r="B13005" s="3" t="s">
        <v>14774</v>
      </c>
      <c r="C13005" s="3">
        <v>436</v>
      </c>
      <c r="D13005" s="2" t="s">
        <v>13073</v>
      </c>
      <c r="E13005" s="3" t="s">
        <v>9848</v>
      </c>
      <c r="F13005" s="61">
        <v>12.13</v>
      </c>
      <c r="G13005" s="61">
        <v>12.13</v>
      </c>
    </row>
    <row r="13006" spans="1:7">
      <c r="A13006" s="1" t="str">
        <f t="shared" si="205"/>
        <v>SINAPI-I 442</v>
      </c>
      <c r="B13006" s="3" t="s">
        <v>14774</v>
      </c>
      <c r="C13006" s="3">
        <v>442</v>
      </c>
      <c r="D13006" s="2" t="s">
        <v>13074</v>
      </c>
      <c r="E13006" s="3" t="s">
        <v>9848</v>
      </c>
      <c r="F13006" s="61">
        <v>7.17</v>
      </c>
      <c r="G13006" s="61">
        <v>7.17</v>
      </c>
    </row>
    <row r="13007" spans="1:7" ht="22.5">
      <c r="A13007" s="1" t="str">
        <f t="shared" si="205"/>
        <v>SINAPI-I 4383</v>
      </c>
      <c r="B13007" s="3" t="s">
        <v>14774</v>
      </c>
      <c r="C13007" s="3">
        <v>4383</v>
      </c>
      <c r="D13007" s="2" t="s">
        <v>13075</v>
      </c>
      <c r="E13007" s="3" t="s">
        <v>9848</v>
      </c>
      <c r="F13007" s="61">
        <v>19.89</v>
      </c>
      <c r="G13007" s="61">
        <v>19.89</v>
      </c>
    </row>
    <row r="13008" spans="1:7" ht="22.5">
      <c r="A13008" s="1" t="str">
        <f t="shared" si="205"/>
        <v>SINAPI-I 4344</v>
      </c>
      <c r="B13008" s="3" t="s">
        <v>14774</v>
      </c>
      <c r="C13008" s="3">
        <v>4344</v>
      </c>
      <c r="D13008" s="2" t="s">
        <v>13076</v>
      </c>
      <c r="E13008" s="3" t="s">
        <v>9848</v>
      </c>
      <c r="F13008" s="61">
        <v>20.85</v>
      </c>
      <c r="G13008" s="61">
        <v>20.85</v>
      </c>
    </row>
    <row r="13009" spans="1:7">
      <c r="A13009" s="1" t="str">
        <f t="shared" si="205"/>
        <v>SINAPI-I 4335</v>
      </c>
      <c r="B13009" s="3" t="s">
        <v>14774</v>
      </c>
      <c r="C13009" s="3">
        <v>4335</v>
      </c>
      <c r="D13009" s="2" t="s">
        <v>13077</v>
      </c>
      <c r="E13009" s="3" t="s">
        <v>9848</v>
      </c>
      <c r="F13009" s="61">
        <v>14</v>
      </c>
      <c r="G13009" s="61">
        <v>14</v>
      </c>
    </row>
    <row r="13010" spans="1:7">
      <c r="A13010" s="1" t="str">
        <f t="shared" si="205"/>
        <v>SINAPI-I 4334</v>
      </c>
      <c r="B13010" s="3" t="s">
        <v>14774</v>
      </c>
      <c r="C13010" s="3">
        <v>4334</v>
      </c>
      <c r="D13010" s="2" t="s">
        <v>13078</v>
      </c>
      <c r="E13010" s="3" t="s">
        <v>9848</v>
      </c>
      <c r="F13010" s="61">
        <v>19.2</v>
      </c>
      <c r="G13010" s="61">
        <v>19.2</v>
      </c>
    </row>
    <row r="13011" spans="1:7">
      <c r="A13011" s="1" t="str">
        <f t="shared" si="205"/>
        <v>SINAPI-I 11953</v>
      </c>
      <c r="B13011" s="3" t="s">
        <v>14774</v>
      </c>
      <c r="C13011" s="3">
        <v>11953</v>
      </c>
      <c r="D13011" s="2" t="s">
        <v>13079</v>
      </c>
      <c r="E13011" s="3" t="s">
        <v>9848</v>
      </c>
      <c r="F13011" s="61">
        <v>3.3</v>
      </c>
      <c r="G13011" s="61">
        <v>3.3</v>
      </c>
    </row>
    <row r="13012" spans="1:7">
      <c r="A13012" s="1" t="str">
        <f t="shared" si="205"/>
        <v>SINAPI-I 4343</v>
      </c>
      <c r="B13012" s="3" t="s">
        <v>14774</v>
      </c>
      <c r="C13012" s="3">
        <v>4343</v>
      </c>
      <c r="D13012" s="2" t="s">
        <v>13080</v>
      </c>
      <c r="E13012" s="3" t="s">
        <v>9848</v>
      </c>
      <c r="F13012" s="61">
        <v>4.72</v>
      </c>
      <c r="G13012" s="61">
        <v>4.72</v>
      </c>
    </row>
    <row r="13013" spans="1:7" ht="22.5">
      <c r="A13013" s="1" t="str">
        <f t="shared" si="205"/>
        <v>SINAPI-I 430</v>
      </c>
      <c r="B13013" s="3" t="s">
        <v>14774</v>
      </c>
      <c r="C13013" s="3">
        <v>430</v>
      </c>
      <c r="D13013" s="2" t="s">
        <v>13081</v>
      </c>
      <c r="E13013" s="3" t="s">
        <v>9848</v>
      </c>
      <c r="F13013" s="61">
        <v>10.85</v>
      </c>
      <c r="G13013" s="61">
        <v>10.85</v>
      </c>
    </row>
    <row r="13014" spans="1:7" ht="22.5">
      <c r="A13014" s="1" t="str">
        <f t="shared" si="205"/>
        <v>SINAPI-I 441</v>
      </c>
      <c r="B13014" s="3" t="s">
        <v>14774</v>
      </c>
      <c r="C13014" s="3">
        <v>441</v>
      </c>
      <c r="D13014" s="2" t="s">
        <v>13082</v>
      </c>
      <c r="E13014" s="3" t="s">
        <v>9848</v>
      </c>
      <c r="F13014" s="61">
        <v>11.94</v>
      </c>
      <c r="G13014" s="61">
        <v>11.94</v>
      </c>
    </row>
    <row r="13015" spans="1:7" ht="22.5">
      <c r="A13015" s="1" t="str">
        <f t="shared" si="205"/>
        <v>SINAPI-I 431</v>
      </c>
      <c r="B13015" s="3" t="s">
        <v>14774</v>
      </c>
      <c r="C13015" s="3">
        <v>431</v>
      </c>
      <c r="D13015" s="2" t="s">
        <v>13083</v>
      </c>
      <c r="E13015" s="3" t="s">
        <v>9848</v>
      </c>
      <c r="F13015" s="61">
        <v>14.42</v>
      </c>
      <c r="G13015" s="61">
        <v>14.42</v>
      </c>
    </row>
    <row r="13016" spans="1:7" ht="22.5">
      <c r="A13016" s="1" t="str">
        <f t="shared" si="205"/>
        <v>SINAPI-I 432</v>
      </c>
      <c r="B13016" s="3" t="s">
        <v>14774</v>
      </c>
      <c r="C13016" s="3">
        <v>432</v>
      </c>
      <c r="D13016" s="2" t="s">
        <v>13084</v>
      </c>
      <c r="E13016" s="3" t="s">
        <v>9848</v>
      </c>
      <c r="F13016" s="61">
        <v>15.91</v>
      </c>
      <c r="G13016" s="61">
        <v>15.91</v>
      </c>
    </row>
    <row r="13017" spans="1:7">
      <c r="A13017" s="1" t="str">
        <f t="shared" si="205"/>
        <v>SINAPI-I 429</v>
      </c>
      <c r="B13017" s="3" t="s">
        <v>14774</v>
      </c>
      <c r="C13017" s="3">
        <v>429</v>
      </c>
      <c r="D13017" s="2" t="s">
        <v>13085</v>
      </c>
      <c r="E13017" s="3" t="s">
        <v>9848</v>
      </c>
      <c r="F13017" s="61">
        <v>21.45</v>
      </c>
      <c r="G13017" s="61">
        <v>21.45</v>
      </c>
    </row>
    <row r="13018" spans="1:7" ht="22.5">
      <c r="A13018" s="1" t="str">
        <f t="shared" si="205"/>
        <v>SINAPI-I 439</v>
      </c>
      <c r="B13018" s="3" t="s">
        <v>14774</v>
      </c>
      <c r="C13018" s="3">
        <v>439</v>
      </c>
      <c r="D13018" s="2" t="s">
        <v>13086</v>
      </c>
      <c r="E13018" s="3" t="s">
        <v>9848</v>
      </c>
      <c r="F13018" s="61">
        <v>18.28</v>
      </c>
      <c r="G13018" s="61">
        <v>18.28</v>
      </c>
    </row>
    <row r="13019" spans="1:7" ht="22.5">
      <c r="A13019" s="1" t="str">
        <f t="shared" si="205"/>
        <v>SINAPI-I 433</v>
      </c>
      <c r="B13019" s="3" t="s">
        <v>14774</v>
      </c>
      <c r="C13019" s="3">
        <v>433</v>
      </c>
      <c r="D13019" s="2" t="s">
        <v>13087</v>
      </c>
      <c r="E13019" s="3" t="s">
        <v>9848</v>
      </c>
      <c r="F13019" s="61">
        <v>21.34</v>
      </c>
      <c r="G13019" s="61">
        <v>21.34</v>
      </c>
    </row>
    <row r="13020" spans="1:7">
      <c r="A13020" s="1" t="str">
        <f t="shared" si="205"/>
        <v>SINAPI-I 437</v>
      </c>
      <c r="B13020" s="3" t="s">
        <v>14774</v>
      </c>
      <c r="C13020" s="3">
        <v>437</v>
      </c>
      <c r="D13020" s="2" t="s">
        <v>13088</v>
      </c>
      <c r="E13020" s="3" t="s">
        <v>9848</v>
      </c>
      <c r="F13020" s="61">
        <v>28.35</v>
      </c>
      <c r="G13020" s="61">
        <v>28.35</v>
      </c>
    </row>
    <row r="13021" spans="1:7" ht="22.5">
      <c r="A13021" s="1" t="str">
        <f t="shared" si="205"/>
        <v>SINAPI-I 11790</v>
      </c>
      <c r="B13021" s="3" t="s">
        <v>14774</v>
      </c>
      <c r="C13021" s="3">
        <v>11790</v>
      </c>
      <c r="D13021" s="2" t="s">
        <v>13089</v>
      </c>
      <c r="E13021" s="3" t="s">
        <v>9848</v>
      </c>
      <c r="F13021" s="61">
        <v>32.159999999999997</v>
      </c>
      <c r="G13021" s="61">
        <v>32.159999999999997</v>
      </c>
    </row>
    <row r="13022" spans="1:7" ht="22.5">
      <c r="A13022" s="1" t="str">
        <f t="shared" si="205"/>
        <v>SINAPI-I 428</v>
      </c>
      <c r="B13022" s="3" t="s">
        <v>14774</v>
      </c>
      <c r="C13022" s="3">
        <v>428</v>
      </c>
      <c r="D13022" s="2" t="s">
        <v>13090</v>
      </c>
      <c r="E13022" s="3" t="s">
        <v>9848</v>
      </c>
      <c r="F13022" s="61">
        <v>34.97</v>
      </c>
      <c r="G13022" s="61">
        <v>34.97</v>
      </c>
    </row>
    <row r="13023" spans="1:7" ht="22.5">
      <c r="A13023" s="1" t="str">
        <f t="shared" si="205"/>
        <v>SINAPI-I 4351</v>
      </c>
      <c r="B13023" s="3" t="s">
        <v>14774</v>
      </c>
      <c r="C13023" s="3">
        <v>4351</v>
      </c>
      <c r="D13023" s="2" t="s">
        <v>13091</v>
      </c>
      <c r="E13023" s="3" t="s">
        <v>9848</v>
      </c>
      <c r="F13023" s="61">
        <v>16.940000000000001</v>
      </c>
      <c r="G13023" s="61">
        <v>16.940000000000001</v>
      </c>
    </row>
    <row r="13024" spans="1:7" ht="22.5">
      <c r="A13024" s="1" t="str">
        <f t="shared" si="205"/>
        <v>SINAPI-I 4384</v>
      </c>
      <c r="B13024" s="3" t="s">
        <v>14774</v>
      </c>
      <c r="C13024" s="3">
        <v>4384</v>
      </c>
      <c r="D13024" s="2" t="s">
        <v>13092</v>
      </c>
      <c r="E13024" s="3" t="s">
        <v>9848</v>
      </c>
      <c r="F13024" s="61">
        <v>22.86</v>
      </c>
      <c r="G13024" s="61">
        <v>22.86</v>
      </c>
    </row>
    <row r="13025" spans="1:7">
      <c r="A13025" s="1" t="str">
        <f t="shared" si="205"/>
        <v>SINAPI-I 11054</v>
      </c>
      <c r="B13025" s="3" t="s">
        <v>14774</v>
      </c>
      <c r="C13025" s="3">
        <v>11054</v>
      </c>
      <c r="D13025" s="2" t="s">
        <v>13093</v>
      </c>
      <c r="E13025" s="3" t="s">
        <v>9848</v>
      </c>
      <c r="F13025" s="61">
        <v>0.05</v>
      </c>
      <c r="G13025" s="61">
        <v>0.05</v>
      </c>
    </row>
    <row r="13026" spans="1:7">
      <c r="A13026" s="1" t="str">
        <f t="shared" si="205"/>
        <v>SINAPI-I 11055</v>
      </c>
      <c r="B13026" s="3" t="s">
        <v>14774</v>
      </c>
      <c r="C13026" s="3">
        <v>11055</v>
      </c>
      <c r="D13026" s="2" t="s">
        <v>13094</v>
      </c>
      <c r="E13026" s="3" t="s">
        <v>9848</v>
      </c>
      <c r="F13026" s="61">
        <v>0.08</v>
      </c>
      <c r="G13026" s="61">
        <v>0.08</v>
      </c>
    </row>
    <row r="13027" spans="1:7">
      <c r="A13027" s="1" t="str">
        <f t="shared" si="205"/>
        <v>SINAPI-I 11056</v>
      </c>
      <c r="B13027" s="3" t="s">
        <v>14774</v>
      </c>
      <c r="C13027" s="3">
        <v>11056</v>
      </c>
      <c r="D13027" s="2" t="s">
        <v>13095</v>
      </c>
      <c r="E13027" s="3" t="s">
        <v>9848</v>
      </c>
      <c r="F13027" s="61">
        <v>0.09</v>
      </c>
      <c r="G13027" s="61">
        <v>0.09</v>
      </c>
    </row>
    <row r="13028" spans="1:7">
      <c r="A13028" s="1" t="str">
        <f t="shared" si="205"/>
        <v>SINAPI-I 11057</v>
      </c>
      <c r="B13028" s="3" t="s">
        <v>14774</v>
      </c>
      <c r="C13028" s="3">
        <v>11057</v>
      </c>
      <c r="D13028" s="2" t="s">
        <v>13096</v>
      </c>
      <c r="E13028" s="3" t="s">
        <v>9848</v>
      </c>
      <c r="F13028" s="61">
        <v>0.18</v>
      </c>
      <c r="G13028" s="61">
        <v>0.18</v>
      </c>
    </row>
    <row r="13029" spans="1:7">
      <c r="A13029" s="1" t="str">
        <f t="shared" si="205"/>
        <v>SINAPI-I 11059</v>
      </c>
      <c r="B13029" s="3" t="s">
        <v>14774</v>
      </c>
      <c r="C13029" s="3">
        <v>11059</v>
      </c>
      <c r="D13029" s="2" t="s">
        <v>13097</v>
      </c>
      <c r="E13029" s="3" t="s">
        <v>9848</v>
      </c>
      <c r="F13029" s="61">
        <v>0.36</v>
      </c>
      <c r="G13029" s="61">
        <v>0.36</v>
      </c>
    </row>
    <row r="13030" spans="1:7">
      <c r="A13030" s="1" t="str">
        <f t="shared" si="205"/>
        <v>SINAPI-I 11058</v>
      </c>
      <c r="B13030" s="3" t="s">
        <v>14774</v>
      </c>
      <c r="C13030" s="3">
        <v>11058</v>
      </c>
      <c r="D13030" s="2" t="s">
        <v>13098</v>
      </c>
      <c r="E13030" s="3" t="s">
        <v>9848</v>
      </c>
      <c r="F13030" s="61">
        <v>0.46</v>
      </c>
      <c r="G13030" s="61">
        <v>0.46</v>
      </c>
    </row>
    <row r="13031" spans="1:7" ht="22.5">
      <c r="A13031" s="1" t="str">
        <f t="shared" si="205"/>
        <v>SINAPI-I 4320</v>
      </c>
      <c r="B13031" s="3" t="s">
        <v>14774</v>
      </c>
      <c r="C13031" s="3">
        <v>4320</v>
      </c>
      <c r="D13031" s="2" t="s">
        <v>13099</v>
      </c>
      <c r="E13031" s="3" t="s">
        <v>9848</v>
      </c>
      <c r="F13031" s="61">
        <v>3.73</v>
      </c>
      <c r="G13031" s="61">
        <v>3.73</v>
      </c>
    </row>
    <row r="13032" spans="1:7" ht="22.5">
      <c r="A13032" s="1" t="str">
        <f t="shared" si="205"/>
        <v>SINAPI-I 4318</v>
      </c>
      <c r="B13032" s="3" t="s">
        <v>14774</v>
      </c>
      <c r="C13032" s="3">
        <v>4318</v>
      </c>
      <c r="D13032" s="2" t="s">
        <v>13100</v>
      </c>
      <c r="E13032" s="3" t="s">
        <v>9848</v>
      </c>
      <c r="F13032" s="61">
        <v>1.82</v>
      </c>
      <c r="G13032" s="61">
        <v>1.82</v>
      </c>
    </row>
    <row r="13033" spans="1:7">
      <c r="A13033" s="1" t="str">
        <f t="shared" si="205"/>
        <v>SINAPI-I 4380</v>
      </c>
      <c r="B13033" s="3" t="s">
        <v>14774</v>
      </c>
      <c r="C13033" s="3">
        <v>4380</v>
      </c>
      <c r="D13033" s="2" t="s">
        <v>13101</v>
      </c>
      <c r="E13033" s="3" t="s">
        <v>9848</v>
      </c>
      <c r="F13033" s="61">
        <v>1.57</v>
      </c>
      <c r="G13033" s="61">
        <v>1.57</v>
      </c>
    </row>
    <row r="13034" spans="1:7">
      <c r="A13034" s="1" t="str">
        <f t="shared" si="205"/>
        <v>SINAPI-I 4299</v>
      </c>
      <c r="B13034" s="3" t="s">
        <v>14774</v>
      </c>
      <c r="C13034" s="3">
        <v>4299</v>
      </c>
      <c r="D13034" s="2" t="s">
        <v>13102</v>
      </c>
      <c r="E13034" s="3" t="s">
        <v>9848</v>
      </c>
      <c r="F13034" s="61">
        <v>1.48</v>
      </c>
      <c r="G13034" s="61">
        <v>1.48</v>
      </c>
    </row>
    <row r="13035" spans="1:7">
      <c r="A13035" s="1" t="str">
        <f t="shared" si="205"/>
        <v>SINAPI-I 4304</v>
      </c>
      <c r="B13035" s="3" t="s">
        <v>14774</v>
      </c>
      <c r="C13035" s="3">
        <v>4304</v>
      </c>
      <c r="D13035" s="2" t="s">
        <v>13103</v>
      </c>
      <c r="E13035" s="3" t="s">
        <v>9848</v>
      </c>
      <c r="F13035" s="61">
        <v>2.02</v>
      </c>
      <c r="G13035" s="61">
        <v>2.02</v>
      </c>
    </row>
    <row r="13036" spans="1:7">
      <c r="A13036" s="1" t="str">
        <f t="shared" si="205"/>
        <v>SINAPI-I 4305</v>
      </c>
      <c r="B13036" s="3" t="s">
        <v>14774</v>
      </c>
      <c r="C13036" s="3">
        <v>4305</v>
      </c>
      <c r="D13036" s="2" t="s">
        <v>13104</v>
      </c>
      <c r="E13036" s="3" t="s">
        <v>9848</v>
      </c>
      <c r="F13036" s="61">
        <v>2.34</v>
      </c>
      <c r="G13036" s="61">
        <v>2.34</v>
      </c>
    </row>
    <row r="13037" spans="1:7">
      <c r="A13037" s="1" t="str">
        <f t="shared" si="205"/>
        <v>SINAPI-I 4306</v>
      </c>
      <c r="B13037" s="3" t="s">
        <v>14774</v>
      </c>
      <c r="C13037" s="3">
        <v>4306</v>
      </c>
      <c r="D13037" s="2" t="s">
        <v>13105</v>
      </c>
      <c r="E13037" s="3" t="s">
        <v>9848</v>
      </c>
      <c r="F13037" s="61">
        <v>2.72</v>
      </c>
      <c r="G13037" s="61">
        <v>2.72</v>
      </c>
    </row>
    <row r="13038" spans="1:7">
      <c r="A13038" s="1" t="str">
        <f t="shared" si="205"/>
        <v>SINAPI-I 4308</v>
      </c>
      <c r="B13038" s="3" t="s">
        <v>14774</v>
      </c>
      <c r="C13038" s="3">
        <v>4308</v>
      </c>
      <c r="D13038" s="2" t="s">
        <v>13106</v>
      </c>
      <c r="E13038" s="3" t="s">
        <v>9848</v>
      </c>
      <c r="F13038" s="61">
        <v>5.63</v>
      </c>
      <c r="G13038" s="61">
        <v>5.63</v>
      </c>
    </row>
    <row r="13039" spans="1:7">
      <c r="A13039" s="1" t="str">
        <f t="shared" si="205"/>
        <v>SINAPI-I 4302</v>
      </c>
      <c r="B13039" s="3" t="s">
        <v>14774</v>
      </c>
      <c r="C13039" s="3">
        <v>4302</v>
      </c>
      <c r="D13039" s="2" t="s">
        <v>13107</v>
      </c>
      <c r="E13039" s="3" t="s">
        <v>9848</v>
      </c>
      <c r="F13039" s="61">
        <v>4.22</v>
      </c>
      <c r="G13039" s="61">
        <v>4.22</v>
      </c>
    </row>
    <row r="13040" spans="1:7">
      <c r="A13040" s="1" t="str">
        <f t="shared" si="205"/>
        <v>SINAPI-I 4300</v>
      </c>
      <c r="B13040" s="3" t="s">
        <v>14774</v>
      </c>
      <c r="C13040" s="3">
        <v>4300</v>
      </c>
      <c r="D13040" s="2" t="s">
        <v>13108</v>
      </c>
      <c r="E13040" s="3" t="s">
        <v>9848</v>
      </c>
      <c r="F13040" s="61">
        <v>1.01</v>
      </c>
      <c r="G13040" s="61">
        <v>1.01</v>
      </c>
    </row>
    <row r="13041" spans="1:7">
      <c r="A13041" s="1" t="str">
        <f t="shared" si="205"/>
        <v>SINAPI-I 4301</v>
      </c>
      <c r="B13041" s="3" t="s">
        <v>14774</v>
      </c>
      <c r="C13041" s="3">
        <v>4301</v>
      </c>
      <c r="D13041" s="2" t="s">
        <v>13109</v>
      </c>
      <c r="E13041" s="3" t="s">
        <v>9848</v>
      </c>
      <c r="F13041" s="61">
        <v>1.23</v>
      </c>
      <c r="G13041" s="61">
        <v>1.23</v>
      </c>
    </row>
    <row r="13042" spans="1:7">
      <c r="A13042" s="1" t="str">
        <f t="shared" si="205"/>
        <v>SINAPI-I 40547</v>
      </c>
      <c r="B13042" s="3" t="s">
        <v>14774</v>
      </c>
      <c r="C13042" s="3">
        <v>40547</v>
      </c>
      <c r="D13042" s="2" t="s">
        <v>13110</v>
      </c>
      <c r="E13042" s="3" t="s">
        <v>14767</v>
      </c>
      <c r="F13042" s="61">
        <v>27.77</v>
      </c>
      <c r="G13042" s="61">
        <v>27.77</v>
      </c>
    </row>
    <row r="13043" spans="1:7">
      <c r="A13043" s="1" t="str">
        <f t="shared" si="205"/>
        <v>SINAPI-I 11962</v>
      </c>
      <c r="B13043" s="3" t="s">
        <v>14774</v>
      </c>
      <c r="C13043" s="3">
        <v>11962</v>
      </c>
      <c r="D13043" s="2" t="s">
        <v>13111</v>
      </c>
      <c r="E13043" s="3" t="s">
        <v>9848</v>
      </c>
      <c r="F13043" s="61">
        <v>0.22</v>
      </c>
      <c r="G13043" s="61">
        <v>0.22</v>
      </c>
    </row>
    <row r="13044" spans="1:7">
      <c r="A13044" s="1" t="str">
        <f t="shared" si="205"/>
        <v>SINAPI-I 4332</v>
      </c>
      <c r="B13044" s="3" t="s">
        <v>14774</v>
      </c>
      <c r="C13044" s="3">
        <v>4332</v>
      </c>
      <c r="D13044" s="2" t="s">
        <v>13112</v>
      </c>
      <c r="E13044" s="3" t="s">
        <v>9848</v>
      </c>
      <c r="F13044" s="61">
        <v>1.1000000000000001</v>
      </c>
      <c r="G13044" s="61">
        <v>1.1000000000000001</v>
      </c>
    </row>
    <row r="13045" spans="1:7">
      <c r="A13045" s="1" t="str">
        <f t="shared" si="205"/>
        <v>SINAPI-I 4331</v>
      </c>
      <c r="B13045" s="3" t="s">
        <v>14774</v>
      </c>
      <c r="C13045" s="3">
        <v>4331</v>
      </c>
      <c r="D13045" s="2" t="s">
        <v>13113</v>
      </c>
      <c r="E13045" s="3" t="s">
        <v>9848</v>
      </c>
      <c r="F13045" s="61">
        <v>4.17</v>
      </c>
      <c r="G13045" s="61">
        <v>4.17</v>
      </c>
    </row>
    <row r="13046" spans="1:7" ht="22.5">
      <c r="A13046" s="1" t="str">
        <f t="shared" si="205"/>
        <v>SINAPI-I 4336</v>
      </c>
      <c r="B13046" s="3" t="s">
        <v>14774</v>
      </c>
      <c r="C13046" s="3">
        <v>4336</v>
      </c>
      <c r="D13046" s="2" t="s">
        <v>13114</v>
      </c>
      <c r="E13046" s="3" t="s">
        <v>9848</v>
      </c>
      <c r="F13046" s="61">
        <v>5.33</v>
      </c>
      <c r="G13046" s="61">
        <v>5.33</v>
      </c>
    </row>
    <row r="13047" spans="1:7">
      <c r="A13047" s="1" t="str">
        <f t="shared" si="205"/>
        <v>SINAPI-I 11948</v>
      </c>
      <c r="B13047" s="3" t="s">
        <v>14774</v>
      </c>
      <c r="C13047" s="3">
        <v>11948</v>
      </c>
      <c r="D13047" s="2" t="s">
        <v>13115</v>
      </c>
      <c r="E13047" s="3" t="s">
        <v>9848</v>
      </c>
      <c r="F13047" s="61">
        <v>0.68</v>
      </c>
      <c r="G13047" s="61">
        <v>0.68</v>
      </c>
    </row>
    <row r="13048" spans="1:7">
      <c r="A13048" s="1" t="str">
        <f t="shared" si="205"/>
        <v>SINAPI-I 4382</v>
      </c>
      <c r="B13048" s="3" t="s">
        <v>14774</v>
      </c>
      <c r="C13048" s="3">
        <v>4382</v>
      </c>
      <c r="D13048" s="2" t="s">
        <v>13116</v>
      </c>
      <c r="E13048" s="3" t="s">
        <v>9848</v>
      </c>
      <c r="F13048" s="61">
        <v>1.1399999999999999</v>
      </c>
      <c r="G13048" s="61">
        <v>1.1399999999999999</v>
      </c>
    </row>
    <row r="13049" spans="1:7">
      <c r="A13049" s="1" t="str">
        <f t="shared" si="205"/>
        <v>SINAPI-I 4354</v>
      </c>
      <c r="B13049" s="3" t="s">
        <v>14774</v>
      </c>
      <c r="C13049" s="3">
        <v>4354</v>
      </c>
      <c r="D13049" s="2" t="s">
        <v>13117</v>
      </c>
      <c r="E13049" s="3" t="s">
        <v>9848</v>
      </c>
      <c r="F13049" s="61">
        <v>47.82</v>
      </c>
      <c r="G13049" s="61">
        <v>47.82</v>
      </c>
    </row>
    <row r="13050" spans="1:7">
      <c r="A13050" s="1" t="str">
        <f t="shared" si="205"/>
        <v>SINAPI-I 40839</v>
      </c>
      <c r="B13050" s="3" t="s">
        <v>14774</v>
      </c>
      <c r="C13050" s="3">
        <v>40839</v>
      </c>
      <c r="D13050" s="2" t="s">
        <v>13118</v>
      </c>
      <c r="E13050" s="3" t="s">
        <v>14767</v>
      </c>
      <c r="F13050" s="61">
        <v>115.07</v>
      </c>
      <c r="G13050" s="61">
        <v>115.07</v>
      </c>
    </row>
    <row r="13051" spans="1:7">
      <c r="A13051" s="1" t="str">
        <f t="shared" si="205"/>
        <v>SINAPI-I 40552</v>
      </c>
      <c r="B13051" s="3" t="s">
        <v>14774</v>
      </c>
      <c r="C13051" s="3">
        <v>40552</v>
      </c>
      <c r="D13051" s="2" t="s">
        <v>13119</v>
      </c>
      <c r="E13051" s="3" t="s">
        <v>14767</v>
      </c>
      <c r="F13051" s="61">
        <v>47.61</v>
      </c>
      <c r="G13051" s="61">
        <v>47.61</v>
      </c>
    </row>
    <row r="13052" spans="1:7">
      <c r="A13052" s="1" t="str">
        <f t="shared" si="205"/>
        <v>SINAPI-I 40549</v>
      </c>
      <c r="B13052" s="3" t="s">
        <v>14774</v>
      </c>
      <c r="C13052" s="3">
        <v>40549</v>
      </c>
      <c r="D13052" s="2" t="s">
        <v>13120</v>
      </c>
      <c r="E13052" s="3" t="s">
        <v>14767</v>
      </c>
      <c r="F13052" s="61">
        <v>188.49</v>
      </c>
      <c r="G13052" s="61">
        <v>188.49</v>
      </c>
    </row>
    <row r="13053" spans="1:7" ht="22.5">
      <c r="A13053" s="1" t="str">
        <f t="shared" si="205"/>
        <v>SINAPI-I 4385</v>
      </c>
      <c r="B13053" s="3" t="s">
        <v>14774</v>
      </c>
      <c r="C13053" s="3">
        <v>4385</v>
      </c>
      <c r="D13053" s="2" t="s">
        <v>13121</v>
      </c>
      <c r="E13053" s="3" t="s">
        <v>14772</v>
      </c>
      <c r="F13053" s="61">
        <v>2902.64</v>
      </c>
      <c r="G13053" s="61">
        <v>2902.64</v>
      </c>
    </row>
    <row r="13054" spans="1:7">
      <c r="A13054" s="1" t="str">
        <f t="shared" si="205"/>
        <v>SINAPI-I 45236</v>
      </c>
      <c r="B13054" s="3" t="s">
        <v>14774</v>
      </c>
      <c r="C13054" s="3">
        <v>45236</v>
      </c>
      <c r="D13054" s="2" t="s">
        <v>13122</v>
      </c>
      <c r="E13054" s="3" t="s">
        <v>9851</v>
      </c>
      <c r="F13054" s="61">
        <v>21.85</v>
      </c>
      <c r="G13054" s="61">
        <v>21.85</v>
      </c>
    </row>
    <row r="13055" spans="1:7" ht="22.5">
      <c r="A13055" s="1" t="str">
        <f t="shared" si="205"/>
        <v>SINAPI-I 20078</v>
      </c>
      <c r="B13055" s="3" t="s">
        <v>14774</v>
      </c>
      <c r="C13055" s="3">
        <v>20078</v>
      </c>
      <c r="D13055" s="2" t="s">
        <v>13123</v>
      </c>
      <c r="E13055" s="3" t="s">
        <v>9848</v>
      </c>
      <c r="F13055" s="61">
        <v>25.08</v>
      </c>
      <c r="G13055" s="61">
        <v>25.08</v>
      </c>
    </row>
    <row r="13056" spans="1:7">
      <c r="A13056" s="1" t="str">
        <f t="shared" si="205"/>
        <v>SINAPI-I 39897</v>
      </c>
      <c r="B13056" s="3" t="s">
        <v>14774</v>
      </c>
      <c r="C13056" s="3">
        <v>39897</v>
      </c>
      <c r="D13056" s="2" t="s">
        <v>13124</v>
      </c>
      <c r="E13056" s="3" t="s">
        <v>9848</v>
      </c>
      <c r="F13056" s="61">
        <v>56.57</v>
      </c>
      <c r="G13056" s="61">
        <v>56.57</v>
      </c>
    </row>
    <row r="13057" spans="1:7">
      <c r="A13057" s="1" t="str">
        <f t="shared" si="205"/>
        <v>SINAPI-I 118</v>
      </c>
      <c r="B13057" s="3" t="s">
        <v>14774</v>
      </c>
      <c r="C13057" s="3">
        <v>118</v>
      </c>
      <c r="D13057" s="2" t="s">
        <v>13125</v>
      </c>
      <c r="E13057" s="3" t="s">
        <v>9848</v>
      </c>
      <c r="F13057" s="61">
        <v>53.04</v>
      </c>
      <c r="G13057" s="61">
        <v>53.04</v>
      </c>
    </row>
    <row r="13058" spans="1:7" ht="22.5">
      <c r="A13058" s="1" t="str">
        <f t="shared" si="205"/>
        <v>SINAPI-I 4396</v>
      </c>
      <c r="B13058" s="3" t="s">
        <v>14774</v>
      </c>
      <c r="C13058" s="3">
        <v>4396</v>
      </c>
      <c r="D13058" s="2" t="s">
        <v>13126</v>
      </c>
      <c r="E13058" s="3" t="s">
        <v>9847</v>
      </c>
      <c r="F13058" s="61">
        <v>221.21</v>
      </c>
      <c r="G13058" s="61">
        <v>221.21</v>
      </c>
    </row>
    <row r="13059" spans="1:7" ht="22.5">
      <c r="A13059" s="1" t="str">
        <f t="shared" si="205"/>
        <v>SINAPI-I 36881</v>
      </c>
      <c r="B13059" s="3" t="s">
        <v>14774</v>
      </c>
      <c r="C13059" s="3">
        <v>36881</v>
      </c>
      <c r="D13059" s="2" t="s">
        <v>13127</v>
      </c>
      <c r="E13059" s="3" t="s">
        <v>9847</v>
      </c>
      <c r="F13059" s="61">
        <v>161.5</v>
      </c>
      <c r="G13059" s="61">
        <v>161.5</v>
      </c>
    </row>
    <row r="13060" spans="1:7" ht="22.5">
      <c r="A13060" s="1" t="str">
        <f t="shared" si="205"/>
        <v>SINAPI-I 4397</v>
      </c>
      <c r="B13060" s="3" t="s">
        <v>14774</v>
      </c>
      <c r="C13060" s="3">
        <v>4397</v>
      </c>
      <c r="D13060" s="2" t="s">
        <v>13128</v>
      </c>
      <c r="E13060" s="3" t="s">
        <v>9847</v>
      </c>
      <c r="F13060" s="61">
        <v>224.9</v>
      </c>
      <c r="G13060" s="61">
        <v>224.9</v>
      </c>
    </row>
    <row r="13061" spans="1:7" ht="22.5">
      <c r="A13061" s="1" t="str">
        <f t="shared" si="205"/>
        <v>SINAPI-I 36882</v>
      </c>
      <c r="B13061" s="3" t="s">
        <v>14774</v>
      </c>
      <c r="C13061" s="3">
        <v>36882</v>
      </c>
      <c r="D13061" s="2" t="s">
        <v>13129</v>
      </c>
      <c r="E13061" s="3" t="s">
        <v>9847</v>
      </c>
      <c r="F13061" s="61">
        <v>164.68</v>
      </c>
      <c r="G13061" s="61">
        <v>164.68</v>
      </c>
    </row>
    <row r="13062" spans="1:7">
      <c r="A13062" s="1" t="str">
        <f t="shared" si="205"/>
        <v>SINAPI-I 4751</v>
      </c>
      <c r="B13062" s="3" t="s">
        <v>14774</v>
      </c>
      <c r="C13062" s="3">
        <v>4751</v>
      </c>
      <c r="D13062" s="2" t="s">
        <v>13130</v>
      </c>
      <c r="E13062" s="3" t="s">
        <v>9854</v>
      </c>
      <c r="F13062" s="61">
        <v>23.33</v>
      </c>
      <c r="G13062" s="61">
        <v>26.09</v>
      </c>
    </row>
    <row r="13063" spans="1:7">
      <c r="A13063" s="1" t="str">
        <f t="shared" si="205"/>
        <v>SINAPI-I 41066</v>
      </c>
      <c r="B13063" s="3" t="s">
        <v>14774</v>
      </c>
      <c r="C13063" s="3">
        <v>41066</v>
      </c>
      <c r="D13063" s="2" t="s">
        <v>13131</v>
      </c>
      <c r="E13063" s="3" t="s">
        <v>9855</v>
      </c>
      <c r="F13063" s="61">
        <v>4086.34</v>
      </c>
      <c r="G13063" s="61">
        <v>4570.16</v>
      </c>
    </row>
    <row r="13064" spans="1:7">
      <c r="A13064" s="1" t="str">
        <f t="shared" si="205"/>
        <v>SINAPI-I 39604</v>
      </c>
      <c r="B13064" s="3" t="s">
        <v>14774</v>
      </c>
      <c r="C13064" s="3">
        <v>39604</v>
      </c>
      <c r="D13064" s="2" t="s">
        <v>13132</v>
      </c>
      <c r="E13064" s="3" t="s">
        <v>9848</v>
      </c>
      <c r="F13064" s="61">
        <v>14.53</v>
      </c>
      <c r="G13064" s="61">
        <v>14.53</v>
      </c>
    </row>
    <row r="13065" spans="1:7">
      <c r="A13065" s="1" t="str">
        <f t="shared" ref="A13065:A13128" si="206">CONCATENATE($B13065," ",$C13065)</f>
        <v>SINAPI-I 39605</v>
      </c>
      <c r="B13065" s="3" t="s">
        <v>14774</v>
      </c>
      <c r="C13065" s="3">
        <v>39605</v>
      </c>
      <c r="D13065" s="2" t="s">
        <v>13133</v>
      </c>
      <c r="E13065" s="3" t="s">
        <v>9848</v>
      </c>
      <c r="F13065" s="61">
        <v>15.79</v>
      </c>
      <c r="G13065" s="61">
        <v>15.79</v>
      </c>
    </row>
    <row r="13066" spans="1:7">
      <c r="A13066" s="1" t="str">
        <f t="shared" si="206"/>
        <v>SINAPI-I 39606</v>
      </c>
      <c r="B13066" s="3" t="s">
        <v>14774</v>
      </c>
      <c r="C13066" s="3">
        <v>39606</v>
      </c>
      <c r="D13066" s="2" t="s">
        <v>13134</v>
      </c>
      <c r="E13066" s="3" t="s">
        <v>9848</v>
      </c>
      <c r="F13066" s="61">
        <v>27.65</v>
      </c>
      <c r="G13066" s="61">
        <v>27.65</v>
      </c>
    </row>
    <row r="13067" spans="1:7">
      <c r="A13067" s="1" t="str">
        <f t="shared" si="206"/>
        <v>SINAPI-I 39607</v>
      </c>
      <c r="B13067" s="3" t="s">
        <v>14774</v>
      </c>
      <c r="C13067" s="3">
        <v>39607</v>
      </c>
      <c r="D13067" s="2" t="s">
        <v>13135</v>
      </c>
      <c r="E13067" s="3" t="s">
        <v>9848</v>
      </c>
      <c r="F13067" s="61">
        <v>37.409999999999997</v>
      </c>
      <c r="G13067" s="61">
        <v>37.409999999999997</v>
      </c>
    </row>
    <row r="13068" spans="1:7">
      <c r="A13068" s="1" t="str">
        <f t="shared" si="206"/>
        <v>SINAPI-I 39594</v>
      </c>
      <c r="B13068" s="3" t="s">
        <v>14774</v>
      </c>
      <c r="C13068" s="3">
        <v>39594</v>
      </c>
      <c r="D13068" s="2" t="s">
        <v>13136</v>
      </c>
      <c r="E13068" s="3" t="s">
        <v>9848</v>
      </c>
      <c r="F13068" s="61">
        <v>340.87</v>
      </c>
      <c r="G13068" s="61">
        <v>340.87</v>
      </c>
    </row>
    <row r="13069" spans="1:7">
      <c r="A13069" s="1" t="str">
        <f t="shared" si="206"/>
        <v>SINAPI-I 39596</v>
      </c>
      <c r="B13069" s="3" t="s">
        <v>14774</v>
      </c>
      <c r="C13069" s="3">
        <v>39596</v>
      </c>
      <c r="D13069" s="2" t="s">
        <v>13137</v>
      </c>
      <c r="E13069" s="3" t="s">
        <v>9848</v>
      </c>
      <c r="F13069" s="61">
        <v>912.88</v>
      </c>
      <c r="G13069" s="61">
        <v>912.88</v>
      </c>
    </row>
    <row r="13070" spans="1:7">
      <c r="A13070" s="1" t="str">
        <f t="shared" si="206"/>
        <v>SINAPI-I 39595</v>
      </c>
      <c r="B13070" s="3" t="s">
        <v>14774</v>
      </c>
      <c r="C13070" s="3">
        <v>39595</v>
      </c>
      <c r="D13070" s="2" t="s">
        <v>13138</v>
      </c>
      <c r="E13070" s="3" t="s">
        <v>9848</v>
      </c>
      <c r="F13070" s="61">
        <v>2051.11</v>
      </c>
      <c r="G13070" s="61">
        <v>2051.11</v>
      </c>
    </row>
    <row r="13071" spans="1:7">
      <c r="A13071" s="1" t="str">
        <f t="shared" si="206"/>
        <v>SINAPI-I 39597</v>
      </c>
      <c r="B13071" s="3" t="s">
        <v>14774</v>
      </c>
      <c r="C13071" s="3">
        <v>39597</v>
      </c>
      <c r="D13071" s="2" t="s">
        <v>13139</v>
      </c>
      <c r="E13071" s="3" t="s">
        <v>9848</v>
      </c>
      <c r="F13071" s="61">
        <v>3217.44</v>
      </c>
      <c r="G13071" s="61">
        <v>3217.44</v>
      </c>
    </row>
    <row r="13072" spans="1:7">
      <c r="A13072" s="1" t="str">
        <f t="shared" si="206"/>
        <v>SINAPI-I 10731</v>
      </c>
      <c r="B13072" s="3" t="s">
        <v>14774</v>
      </c>
      <c r="C13072" s="3">
        <v>10731</v>
      </c>
      <c r="D13072" s="2" t="s">
        <v>13140</v>
      </c>
      <c r="E13072" s="3" t="s">
        <v>9847</v>
      </c>
      <c r="F13072" s="61">
        <v>45</v>
      </c>
      <c r="G13072" s="61">
        <v>45</v>
      </c>
    </row>
    <row r="13073" spans="1:7">
      <c r="A13073" s="1" t="str">
        <f t="shared" si="206"/>
        <v>SINAPI-I 4704</v>
      </c>
      <c r="B13073" s="3" t="s">
        <v>14774</v>
      </c>
      <c r="C13073" s="3">
        <v>4704</v>
      </c>
      <c r="D13073" s="2" t="s">
        <v>13141</v>
      </c>
      <c r="E13073" s="3" t="s">
        <v>9847</v>
      </c>
      <c r="F13073" s="61">
        <v>40.61</v>
      </c>
      <c r="G13073" s="61">
        <v>40.61</v>
      </c>
    </row>
    <row r="13074" spans="1:7">
      <c r="A13074" s="1" t="str">
        <f t="shared" si="206"/>
        <v>SINAPI-I 10730</v>
      </c>
      <c r="B13074" s="3" t="s">
        <v>14774</v>
      </c>
      <c r="C13074" s="3">
        <v>10730</v>
      </c>
      <c r="D13074" s="2" t="s">
        <v>13142</v>
      </c>
      <c r="E13074" s="3" t="s">
        <v>9847</v>
      </c>
      <c r="F13074" s="61">
        <v>43.51</v>
      </c>
      <c r="G13074" s="61">
        <v>43.51</v>
      </c>
    </row>
    <row r="13075" spans="1:7">
      <c r="A13075" s="1" t="str">
        <f t="shared" si="206"/>
        <v>SINAPI-I 4720</v>
      </c>
      <c r="B13075" s="3" t="s">
        <v>14774</v>
      </c>
      <c r="C13075" s="3">
        <v>4720</v>
      </c>
      <c r="D13075" s="2" t="s">
        <v>13143</v>
      </c>
      <c r="E13075" s="3" t="s">
        <v>9850</v>
      </c>
      <c r="F13075" s="61">
        <v>89.8</v>
      </c>
      <c r="G13075" s="61">
        <v>89.8</v>
      </c>
    </row>
    <row r="13076" spans="1:7">
      <c r="A13076" s="1" t="str">
        <f t="shared" si="206"/>
        <v>SINAPI-I 4721</v>
      </c>
      <c r="B13076" s="3" t="s">
        <v>14774</v>
      </c>
      <c r="C13076" s="3">
        <v>4721</v>
      </c>
      <c r="D13076" s="2" t="s">
        <v>13144</v>
      </c>
      <c r="E13076" s="3" t="s">
        <v>9850</v>
      </c>
      <c r="F13076" s="61">
        <v>77.78</v>
      </c>
      <c r="G13076" s="61">
        <v>77.78</v>
      </c>
    </row>
    <row r="13077" spans="1:7">
      <c r="A13077" s="1" t="str">
        <f t="shared" si="206"/>
        <v>SINAPI-I 4718</v>
      </c>
      <c r="B13077" s="3" t="s">
        <v>14774</v>
      </c>
      <c r="C13077" s="3">
        <v>4718</v>
      </c>
      <c r="D13077" s="2" t="s">
        <v>13145</v>
      </c>
      <c r="E13077" s="3" t="s">
        <v>9850</v>
      </c>
      <c r="F13077" s="61">
        <v>78.19</v>
      </c>
      <c r="G13077" s="61">
        <v>78.19</v>
      </c>
    </row>
    <row r="13078" spans="1:7">
      <c r="A13078" s="1" t="str">
        <f t="shared" si="206"/>
        <v>SINAPI-I 4722</v>
      </c>
      <c r="B13078" s="3" t="s">
        <v>14774</v>
      </c>
      <c r="C13078" s="3">
        <v>4722</v>
      </c>
      <c r="D13078" s="2" t="s">
        <v>13146</v>
      </c>
      <c r="E13078" s="3" t="s">
        <v>9850</v>
      </c>
      <c r="F13078" s="61">
        <v>73.47</v>
      </c>
      <c r="G13078" s="61">
        <v>73.47</v>
      </c>
    </row>
    <row r="13079" spans="1:7">
      <c r="A13079" s="1" t="str">
        <f t="shared" si="206"/>
        <v>SINAPI-I 4730</v>
      </c>
      <c r="B13079" s="3" t="s">
        <v>14774</v>
      </c>
      <c r="C13079" s="3">
        <v>4730</v>
      </c>
      <c r="D13079" s="2" t="s">
        <v>13147</v>
      </c>
      <c r="E13079" s="3" t="s">
        <v>9850</v>
      </c>
      <c r="F13079" s="61">
        <v>73.11</v>
      </c>
      <c r="G13079" s="61">
        <v>73.11</v>
      </c>
    </row>
    <row r="13080" spans="1:7" ht="22.5">
      <c r="A13080" s="1" t="str">
        <f t="shared" si="206"/>
        <v>SINAPI-I 13186</v>
      </c>
      <c r="B13080" s="3" t="s">
        <v>14774</v>
      </c>
      <c r="C13080" s="3">
        <v>13186</v>
      </c>
      <c r="D13080" s="2" t="s">
        <v>13148</v>
      </c>
      <c r="E13080" s="3" t="s">
        <v>9850</v>
      </c>
      <c r="F13080" s="61">
        <v>84.35</v>
      </c>
      <c r="G13080" s="61">
        <v>84.35</v>
      </c>
    </row>
    <row r="13081" spans="1:7" ht="22.5">
      <c r="A13081" s="1" t="str">
        <f t="shared" si="206"/>
        <v>SINAPI-I 10737</v>
      </c>
      <c r="B13081" s="3" t="s">
        <v>14774</v>
      </c>
      <c r="C13081" s="3">
        <v>10737</v>
      </c>
      <c r="D13081" s="2" t="s">
        <v>13149</v>
      </c>
      <c r="E13081" s="3" t="s">
        <v>9847</v>
      </c>
      <c r="F13081" s="61">
        <v>141.41</v>
      </c>
      <c r="G13081" s="61">
        <v>141.41</v>
      </c>
    </row>
    <row r="13082" spans="1:7" ht="22.5">
      <c r="A13082" s="1" t="str">
        <f t="shared" si="206"/>
        <v>SINAPI-I 10734</v>
      </c>
      <c r="B13082" s="3" t="s">
        <v>14774</v>
      </c>
      <c r="C13082" s="3">
        <v>10734</v>
      </c>
      <c r="D13082" s="2" t="s">
        <v>13150</v>
      </c>
      <c r="E13082" s="3" t="s">
        <v>9847</v>
      </c>
      <c r="F13082" s="61">
        <v>84.12</v>
      </c>
      <c r="G13082" s="61">
        <v>84.12</v>
      </c>
    </row>
    <row r="13083" spans="1:7">
      <c r="A13083" s="1" t="str">
        <f t="shared" si="206"/>
        <v>SINAPI-I 4708</v>
      </c>
      <c r="B13083" s="3" t="s">
        <v>14774</v>
      </c>
      <c r="C13083" s="3">
        <v>4708</v>
      </c>
      <c r="D13083" s="2" t="s">
        <v>13151</v>
      </c>
      <c r="E13083" s="3" t="s">
        <v>9847</v>
      </c>
      <c r="F13083" s="61">
        <v>163.16999999999999</v>
      </c>
      <c r="G13083" s="61">
        <v>163.16999999999999</v>
      </c>
    </row>
    <row r="13084" spans="1:7" ht="22.5">
      <c r="A13084" s="1" t="str">
        <f t="shared" si="206"/>
        <v>SINAPI-I 4712</v>
      </c>
      <c r="B13084" s="3" t="s">
        <v>14774</v>
      </c>
      <c r="C13084" s="3">
        <v>4712</v>
      </c>
      <c r="D13084" s="2" t="s">
        <v>13152</v>
      </c>
      <c r="E13084" s="3" t="s">
        <v>9847</v>
      </c>
      <c r="F13084" s="61">
        <v>79.77</v>
      </c>
      <c r="G13084" s="61">
        <v>79.77</v>
      </c>
    </row>
    <row r="13085" spans="1:7" ht="22.5">
      <c r="A13085" s="1" t="str">
        <f t="shared" si="206"/>
        <v>SINAPI-I 4710</v>
      </c>
      <c r="B13085" s="3" t="s">
        <v>14774</v>
      </c>
      <c r="C13085" s="3">
        <v>4710</v>
      </c>
      <c r="D13085" s="2" t="s">
        <v>13153</v>
      </c>
      <c r="E13085" s="3" t="s">
        <v>9847</v>
      </c>
      <c r="F13085" s="61">
        <v>255.82</v>
      </c>
      <c r="G13085" s="61">
        <v>255.82</v>
      </c>
    </row>
    <row r="13086" spans="1:7">
      <c r="A13086" s="1" t="str">
        <f t="shared" si="206"/>
        <v>SINAPI-I 4750</v>
      </c>
      <c r="B13086" s="3" t="s">
        <v>14774</v>
      </c>
      <c r="C13086" s="3">
        <v>4750</v>
      </c>
      <c r="D13086" s="2" t="s">
        <v>13154</v>
      </c>
      <c r="E13086" s="3" t="s">
        <v>9854</v>
      </c>
      <c r="F13086" s="61">
        <v>23.33</v>
      </c>
      <c r="G13086" s="61">
        <v>26.09</v>
      </c>
    </row>
    <row r="13087" spans="1:7">
      <c r="A13087" s="1" t="str">
        <f t="shared" si="206"/>
        <v>SINAPI-I 41065</v>
      </c>
      <c r="B13087" s="3" t="s">
        <v>14774</v>
      </c>
      <c r="C13087" s="3">
        <v>41065</v>
      </c>
      <c r="D13087" s="2" t="s">
        <v>13155</v>
      </c>
      <c r="E13087" s="3" t="s">
        <v>9855</v>
      </c>
      <c r="F13087" s="61">
        <v>4086.34</v>
      </c>
      <c r="G13087" s="61">
        <v>4570.16</v>
      </c>
    </row>
    <row r="13088" spans="1:7">
      <c r="A13088" s="1" t="str">
        <f t="shared" si="206"/>
        <v>SINAPI-I 34747</v>
      </c>
      <c r="B13088" s="3" t="s">
        <v>14774</v>
      </c>
      <c r="C13088" s="3">
        <v>34747</v>
      </c>
      <c r="D13088" s="2" t="s">
        <v>13156</v>
      </c>
      <c r="E13088" s="3" t="s">
        <v>9849</v>
      </c>
      <c r="F13088" s="61">
        <v>126.18</v>
      </c>
      <c r="G13088" s="61">
        <v>126.18</v>
      </c>
    </row>
    <row r="13089" spans="1:7">
      <c r="A13089" s="1" t="str">
        <f t="shared" si="206"/>
        <v>SINAPI-I 4826</v>
      </c>
      <c r="B13089" s="3" t="s">
        <v>14774</v>
      </c>
      <c r="C13089" s="3">
        <v>4826</v>
      </c>
      <c r="D13089" s="2" t="s">
        <v>13157</v>
      </c>
      <c r="E13089" s="3" t="s">
        <v>9849</v>
      </c>
      <c r="F13089" s="61">
        <v>135.68</v>
      </c>
      <c r="G13089" s="61">
        <v>135.68</v>
      </c>
    </row>
    <row r="13090" spans="1:7">
      <c r="A13090" s="1" t="str">
        <f t="shared" si="206"/>
        <v>SINAPI-I 41975</v>
      </c>
      <c r="B13090" s="3" t="s">
        <v>14774</v>
      </c>
      <c r="C13090" s="3">
        <v>41975</v>
      </c>
      <c r="D13090" s="2" t="s">
        <v>13158</v>
      </c>
      <c r="E13090" s="3" t="s">
        <v>9847</v>
      </c>
      <c r="F13090" s="61">
        <v>103.04</v>
      </c>
      <c r="G13090" s="61">
        <v>103.04</v>
      </c>
    </row>
    <row r="13091" spans="1:7">
      <c r="A13091" s="1" t="str">
        <f t="shared" si="206"/>
        <v>SINAPI-I 4825</v>
      </c>
      <c r="B13091" s="3" t="s">
        <v>14774</v>
      </c>
      <c r="C13091" s="3">
        <v>4825</v>
      </c>
      <c r="D13091" s="2" t="s">
        <v>13159</v>
      </c>
      <c r="E13091" s="3" t="s">
        <v>9849</v>
      </c>
      <c r="F13091" s="61">
        <v>187.81</v>
      </c>
      <c r="G13091" s="61">
        <v>187.81</v>
      </c>
    </row>
    <row r="13092" spans="1:7">
      <c r="A13092" s="1" t="str">
        <f t="shared" si="206"/>
        <v>SINAPI-I 34744</v>
      </c>
      <c r="B13092" s="3" t="s">
        <v>14774</v>
      </c>
      <c r="C13092" s="3">
        <v>34744</v>
      </c>
      <c r="D13092" s="2" t="s">
        <v>13160</v>
      </c>
      <c r="E13092" s="3" t="s">
        <v>9847</v>
      </c>
      <c r="F13092" s="61">
        <v>37.200000000000003</v>
      </c>
      <c r="G13092" s="61">
        <v>37.200000000000003</v>
      </c>
    </row>
    <row r="13093" spans="1:7" ht="22.5">
      <c r="A13093" s="1" t="str">
        <f t="shared" si="206"/>
        <v>SINAPI-I 39430</v>
      </c>
      <c r="B13093" s="3" t="s">
        <v>14774</v>
      </c>
      <c r="C13093" s="3">
        <v>39430</v>
      </c>
      <c r="D13093" s="2" t="s">
        <v>13161</v>
      </c>
      <c r="E13093" s="3" t="s">
        <v>9848</v>
      </c>
      <c r="F13093" s="61">
        <v>1.65</v>
      </c>
      <c r="G13093" s="61">
        <v>1.65</v>
      </c>
    </row>
    <row r="13094" spans="1:7">
      <c r="A13094" s="1" t="str">
        <f t="shared" si="206"/>
        <v>SINAPI-I 39573</v>
      </c>
      <c r="B13094" s="3" t="s">
        <v>14774</v>
      </c>
      <c r="C13094" s="3">
        <v>39573</v>
      </c>
      <c r="D13094" s="2" t="s">
        <v>13162</v>
      </c>
      <c r="E13094" s="3" t="s">
        <v>9848</v>
      </c>
      <c r="F13094" s="61">
        <v>1.62</v>
      </c>
      <c r="G13094" s="61">
        <v>1.62</v>
      </c>
    </row>
    <row r="13095" spans="1:7">
      <c r="A13095" s="1" t="str">
        <f t="shared" si="206"/>
        <v>SINAPI-I 38410</v>
      </c>
      <c r="B13095" s="3" t="s">
        <v>14774</v>
      </c>
      <c r="C13095" s="3">
        <v>38410</v>
      </c>
      <c r="D13095" s="2" t="s">
        <v>13163</v>
      </c>
      <c r="E13095" s="3" t="s">
        <v>9848</v>
      </c>
      <c r="F13095" s="61">
        <v>14420.15</v>
      </c>
      <c r="G13095" s="61">
        <v>14420.15</v>
      </c>
    </row>
    <row r="13096" spans="1:7">
      <c r="A13096" s="1" t="str">
        <f t="shared" si="206"/>
        <v>SINAPI-I 43082</v>
      </c>
      <c r="B13096" s="3" t="s">
        <v>14774</v>
      </c>
      <c r="C13096" s="3">
        <v>43082</v>
      </c>
      <c r="D13096" s="2" t="s">
        <v>13164</v>
      </c>
      <c r="E13096" s="3" t="s">
        <v>9851</v>
      </c>
      <c r="F13096" s="61">
        <v>10</v>
      </c>
      <c r="G13096" s="61">
        <v>10</v>
      </c>
    </row>
    <row r="13097" spans="1:7">
      <c r="A13097" s="1" t="str">
        <f t="shared" si="206"/>
        <v>SINAPI-I 43083</v>
      </c>
      <c r="B13097" s="3" t="s">
        <v>14774</v>
      </c>
      <c r="C13097" s="3">
        <v>43083</v>
      </c>
      <c r="D13097" s="2" t="s">
        <v>13165</v>
      </c>
      <c r="E13097" s="3" t="s">
        <v>9851</v>
      </c>
      <c r="F13097" s="61">
        <v>8.66</v>
      </c>
      <c r="G13097" s="61">
        <v>8.66</v>
      </c>
    </row>
    <row r="13098" spans="1:7">
      <c r="A13098" s="1" t="str">
        <f t="shared" si="206"/>
        <v>SINAPI-I 40535</v>
      </c>
      <c r="B13098" s="3" t="s">
        <v>14774</v>
      </c>
      <c r="C13098" s="3">
        <v>40535</v>
      </c>
      <c r="D13098" s="2" t="s">
        <v>13166</v>
      </c>
      <c r="E13098" s="3" t="s">
        <v>9851</v>
      </c>
      <c r="F13098" s="61">
        <v>8.66</v>
      </c>
      <c r="G13098" s="61">
        <v>8.66</v>
      </c>
    </row>
    <row r="13099" spans="1:7">
      <c r="A13099" s="1" t="str">
        <f t="shared" si="206"/>
        <v>SINAPI-I 40598</v>
      </c>
      <c r="B13099" s="3" t="s">
        <v>14774</v>
      </c>
      <c r="C13099" s="3">
        <v>40598</v>
      </c>
      <c r="D13099" s="2" t="s">
        <v>13167</v>
      </c>
      <c r="E13099" s="3" t="s">
        <v>9851</v>
      </c>
      <c r="F13099" s="61">
        <v>8.4499999999999993</v>
      </c>
      <c r="G13099" s="61">
        <v>8.4499999999999993</v>
      </c>
    </row>
    <row r="13100" spans="1:7">
      <c r="A13100" s="1" t="str">
        <f t="shared" si="206"/>
        <v>SINAPI-I 43692</v>
      </c>
      <c r="B13100" s="3" t="s">
        <v>14774</v>
      </c>
      <c r="C13100" s="3">
        <v>43692</v>
      </c>
      <c r="D13100" s="2" t="s">
        <v>13168</v>
      </c>
      <c r="E13100" s="3" t="s">
        <v>9851</v>
      </c>
      <c r="F13100" s="61">
        <v>9.1199999999999992</v>
      </c>
      <c r="G13100" s="61">
        <v>9.1199999999999992</v>
      </c>
    </row>
    <row r="13101" spans="1:7">
      <c r="A13101" s="1" t="str">
        <f t="shared" si="206"/>
        <v>SINAPI-I 43665</v>
      </c>
      <c r="B13101" s="3" t="s">
        <v>14774</v>
      </c>
      <c r="C13101" s="3">
        <v>43665</v>
      </c>
      <c r="D13101" s="2" t="s">
        <v>13169</v>
      </c>
      <c r="E13101" s="3" t="s">
        <v>9851</v>
      </c>
      <c r="F13101" s="61">
        <v>8.59</v>
      </c>
      <c r="G13101" s="61">
        <v>8.59</v>
      </c>
    </row>
    <row r="13102" spans="1:7">
      <c r="A13102" s="1" t="str">
        <f t="shared" si="206"/>
        <v>SINAPI-I 10966</v>
      </c>
      <c r="B13102" s="3" t="s">
        <v>14774</v>
      </c>
      <c r="C13102" s="3">
        <v>10966</v>
      </c>
      <c r="D13102" s="2" t="s">
        <v>13170</v>
      </c>
      <c r="E13102" s="3" t="s">
        <v>9851</v>
      </c>
      <c r="F13102" s="61">
        <v>9.1199999999999992</v>
      </c>
      <c r="G13102" s="61">
        <v>9.1199999999999992</v>
      </c>
    </row>
    <row r="13103" spans="1:7" ht="22.5">
      <c r="A13103" s="1" t="str">
        <f t="shared" si="206"/>
        <v>SINAPI-I 39427</v>
      </c>
      <c r="B13103" s="3" t="s">
        <v>14774</v>
      </c>
      <c r="C13103" s="3">
        <v>39427</v>
      </c>
      <c r="D13103" s="2" t="s">
        <v>13171</v>
      </c>
      <c r="E13103" s="3" t="s">
        <v>9849</v>
      </c>
      <c r="F13103" s="61">
        <v>4.38</v>
      </c>
      <c r="G13103" s="61">
        <v>4.38</v>
      </c>
    </row>
    <row r="13104" spans="1:7">
      <c r="A13104" s="1" t="str">
        <f t="shared" si="206"/>
        <v>SINAPI-I 39424</v>
      </c>
      <c r="B13104" s="3" t="s">
        <v>14774</v>
      </c>
      <c r="C13104" s="3">
        <v>39424</v>
      </c>
      <c r="D13104" s="2" t="s">
        <v>13172</v>
      </c>
      <c r="E13104" s="3" t="s">
        <v>9849</v>
      </c>
      <c r="F13104" s="61">
        <v>2.6</v>
      </c>
      <c r="G13104" s="61">
        <v>2.6</v>
      </c>
    </row>
    <row r="13105" spans="1:7">
      <c r="A13105" s="1" t="str">
        <f t="shared" si="206"/>
        <v>SINAPI-I 39425</v>
      </c>
      <c r="B13105" s="3" t="s">
        <v>14774</v>
      </c>
      <c r="C13105" s="3">
        <v>39425</v>
      </c>
      <c r="D13105" s="2" t="s">
        <v>13173</v>
      </c>
      <c r="E13105" s="3" t="s">
        <v>9849</v>
      </c>
      <c r="F13105" s="61">
        <v>2.57</v>
      </c>
      <c r="G13105" s="61">
        <v>2.57</v>
      </c>
    </row>
    <row r="13106" spans="1:7">
      <c r="A13106" s="1" t="str">
        <f t="shared" si="206"/>
        <v>SINAPI-I 40664</v>
      </c>
      <c r="B13106" s="3" t="s">
        <v>14774</v>
      </c>
      <c r="C13106" s="3">
        <v>40664</v>
      </c>
      <c r="D13106" s="2" t="s">
        <v>13174</v>
      </c>
      <c r="E13106" s="3" t="s">
        <v>9851</v>
      </c>
      <c r="F13106" s="61">
        <v>17.77</v>
      </c>
      <c r="G13106" s="61">
        <v>17.77</v>
      </c>
    </row>
    <row r="13107" spans="1:7">
      <c r="A13107" s="1" t="str">
        <f t="shared" si="206"/>
        <v>SINAPI-I 34360</v>
      </c>
      <c r="B13107" s="3" t="s">
        <v>14774</v>
      </c>
      <c r="C13107" s="3">
        <v>34360</v>
      </c>
      <c r="D13107" s="2" t="s">
        <v>13175</v>
      </c>
      <c r="E13107" s="3" t="s">
        <v>9851</v>
      </c>
      <c r="F13107" s="61">
        <v>43.04</v>
      </c>
      <c r="G13107" s="61">
        <v>43.04</v>
      </c>
    </row>
    <row r="13108" spans="1:7">
      <c r="A13108" s="1" t="str">
        <f t="shared" si="206"/>
        <v>SINAPI-I 20259</v>
      </c>
      <c r="B13108" s="3" t="s">
        <v>14774</v>
      </c>
      <c r="C13108" s="3">
        <v>20259</v>
      </c>
      <c r="D13108" s="2" t="s">
        <v>13176</v>
      </c>
      <c r="E13108" s="3" t="s">
        <v>9849</v>
      </c>
      <c r="F13108" s="61">
        <v>13.7</v>
      </c>
      <c r="G13108" s="61">
        <v>13.7</v>
      </c>
    </row>
    <row r="13109" spans="1:7" ht="22.5">
      <c r="A13109" s="1" t="str">
        <f t="shared" si="206"/>
        <v>SINAPI-I 14077</v>
      </c>
      <c r="B13109" s="3" t="s">
        <v>14774</v>
      </c>
      <c r="C13109" s="3">
        <v>14077</v>
      </c>
      <c r="D13109" s="2" t="s">
        <v>13177</v>
      </c>
      <c r="E13109" s="3" t="s">
        <v>9849</v>
      </c>
      <c r="F13109" s="61">
        <v>209.69</v>
      </c>
      <c r="G13109" s="61">
        <v>209.69</v>
      </c>
    </row>
    <row r="13110" spans="1:7" ht="22.5">
      <c r="A13110" s="1" t="str">
        <f t="shared" si="206"/>
        <v>SINAPI-I 3678</v>
      </c>
      <c r="B13110" s="3" t="s">
        <v>14774</v>
      </c>
      <c r="C13110" s="3">
        <v>3678</v>
      </c>
      <c r="D13110" s="2" t="s">
        <v>13178</v>
      </c>
      <c r="E13110" s="3" t="s">
        <v>9849</v>
      </c>
      <c r="F13110" s="61">
        <v>94.78</v>
      </c>
      <c r="G13110" s="61">
        <v>94.78</v>
      </c>
    </row>
    <row r="13111" spans="1:7" ht="22.5">
      <c r="A13111" s="1" t="str">
        <f t="shared" si="206"/>
        <v>SINAPI-I 11552</v>
      </c>
      <c r="B13111" s="3" t="s">
        <v>14774</v>
      </c>
      <c r="C13111" s="3">
        <v>11552</v>
      </c>
      <c r="D13111" s="2" t="s">
        <v>13179</v>
      </c>
      <c r="E13111" s="3" t="s">
        <v>9849</v>
      </c>
      <c r="F13111" s="61">
        <v>7.16</v>
      </c>
      <c r="G13111" s="61">
        <v>7.16</v>
      </c>
    </row>
    <row r="13112" spans="1:7" ht="22.5">
      <c r="A13112" s="1" t="str">
        <f t="shared" si="206"/>
        <v>SINAPI-I 585</v>
      </c>
      <c r="B13112" s="3" t="s">
        <v>14774</v>
      </c>
      <c r="C13112" s="3">
        <v>585</v>
      </c>
      <c r="D13112" s="2" t="s">
        <v>13180</v>
      </c>
      <c r="E13112" s="3" t="s">
        <v>9851</v>
      </c>
      <c r="F13112" s="61">
        <v>34.43</v>
      </c>
      <c r="G13112" s="61">
        <v>34.43</v>
      </c>
    </row>
    <row r="13113" spans="1:7">
      <c r="A13113" s="1" t="str">
        <f t="shared" si="206"/>
        <v>SINAPI-I 39418</v>
      </c>
      <c r="B13113" s="3" t="s">
        <v>14774</v>
      </c>
      <c r="C13113" s="3">
        <v>39418</v>
      </c>
      <c r="D13113" s="2" t="s">
        <v>13181</v>
      </c>
      <c r="E13113" s="3" t="s">
        <v>9849</v>
      </c>
      <c r="F13113" s="61">
        <v>4.8899999999999997</v>
      </c>
      <c r="G13113" s="61">
        <v>4.8899999999999997</v>
      </c>
    </row>
    <row r="13114" spans="1:7">
      <c r="A13114" s="1" t="str">
        <f t="shared" si="206"/>
        <v>SINAPI-I 39419</v>
      </c>
      <c r="B13114" s="3" t="s">
        <v>14774</v>
      </c>
      <c r="C13114" s="3">
        <v>39419</v>
      </c>
      <c r="D13114" s="2" t="s">
        <v>13182</v>
      </c>
      <c r="E13114" s="3" t="s">
        <v>9849</v>
      </c>
      <c r="F13114" s="61">
        <v>5.96</v>
      </c>
      <c r="G13114" s="61">
        <v>5.96</v>
      </c>
    </row>
    <row r="13115" spans="1:7">
      <c r="A13115" s="1" t="str">
        <f t="shared" si="206"/>
        <v>SINAPI-I 39420</v>
      </c>
      <c r="B13115" s="3" t="s">
        <v>14774</v>
      </c>
      <c r="C13115" s="3">
        <v>39420</v>
      </c>
      <c r="D13115" s="2" t="s">
        <v>13183</v>
      </c>
      <c r="E13115" s="3" t="s">
        <v>9849</v>
      </c>
      <c r="F13115" s="61">
        <v>6.58</v>
      </c>
      <c r="G13115" s="61">
        <v>6.58</v>
      </c>
    </row>
    <row r="13116" spans="1:7" ht="22.5">
      <c r="A13116" s="1" t="str">
        <f t="shared" si="206"/>
        <v>SINAPI-I 39571</v>
      </c>
      <c r="B13116" s="3" t="s">
        <v>14774</v>
      </c>
      <c r="C13116" s="3">
        <v>39571</v>
      </c>
      <c r="D13116" s="2" t="s">
        <v>13184</v>
      </c>
      <c r="E13116" s="3" t="s">
        <v>9849</v>
      </c>
      <c r="F13116" s="61">
        <v>3.97</v>
      </c>
      <c r="G13116" s="61">
        <v>3.97</v>
      </c>
    </row>
    <row r="13117" spans="1:7" ht="22.5">
      <c r="A13117" s="1" t="str">
        <f t="shared" si="206"/>
        <v>SINAPI-I 39421</v>
      </c>
      <c r="B13117" s="3" t="s">
        <v>14774</v>
      </c>
      <c r="C13117" s="3">
        <v>39421</v>
      </c>
      <c r="D13117" s="2" t="s">
        <v>13185</v>
      </c>
      <c r="E13117" s="3" t="s">
        <v>9849</v>
      </c>
      <c r="F13117" s="61">
        <v>5.79</v>
      </c>
      <c r="G13117" s="61">
        <v>5.79</v>
      </c>
    </row>
    <row r="13118" spans="1:7" ht="22.5">
      <c r="A13118" s="1" t="str">
        <f t="shared" si="206"/>
        <v>SINAPI-I 39422</v>
      </c>
      <c r="B13118" s="3" t="s">
        <v>14774</v>
      </c>
      <c r="C13118" s="3">
        <v>39422</v>
      </c>
      <c r="D13118" s="2" t="s">
        <v>13186</v>
      </c>
      <c r="E13118" s="3" t="s">
        <v>9849</v>
      </c>
      <c r="F13118" s="61">
        <v>6.76</v>
      </c>
      <c r="G13118" s="61">
        <v>6.76</v>
      </c>
    </row>
    <row r="13119" spans="1:7" ht="22.5">
      <c r="A13119" s="1" t="str">
        <f t="shared" si="206"/>
        <v>SINAPI-I 39423</v>
      </c>
      <c r="B13119" s="3" t="s">
        <v>14774</v>
      </c>
      <c r="C13119" s="3">
        <v>39423</v>
      </c>
      <c r="D13119" s="2" t="s">
        <v>13187</v>
      </c>
      <c r="E13119" s="3" t="s">
        <v>9849</v>
      </c>
      <c r="F13119" s="61">
        <v>7.85</v>
      </c>
      <c r="G13119" s="61">
        <v>7.85</v>
      </c>
    </row>
    <row r="13120" spans="1:7" ht="22.5">
      <c r="A13120" s="1" t="str">
        <f t="shared" si="206"/>
        <v>SINAPI-I 39426</v>
      </c>
      <c r="B13120" s="3" t="s">
        <v>14774</v>
      </c>
      <c r="C13120" s="3">
        <v>39426</v>
      </c>
      <c r="D13120" s="2" t="s">
        <v>13188</v>
      </c>
      <c r="E13120" s="3" t="s">
        <v>9849</v>
      </c>
      <c r="F13120" s="61">
        <v>17.64</v>
      </c>
      <c r="G13120" s="61">
        <v>17.64</v>
      </c>
    </row>
    <row r="13121" spans="1:7" ht="22.5">
      <c r="A13121" s="1" t="str">
        <f t="shared" si="206"/>
        <v>SINAPI-I 39429</v>
      </c>
      <c r="B13121" s="3" t="s">
        <v>14774</v>
      </c>
      <c r="C13121" s="3">
        <v>39429</v>
      </c>
      <c r="D13121" s="2" t="s">
        <v>13189</v>
      </c>
      <c r="E13121" s="3" t="s">
        <v>9849</v>
      </c>
      <c r="F13121" s="61">
        <v>5.56</v>
      </c>
      <c r="G13121" s="61">
        <v>5.56</v>
      </c>
    </row>
    <row r="13122" spans="1:7" ht="22.5">
      <c r="A13122" s="1" t="str">
        <f t="shared" si="206"/>
        <v>SINAPI-I 39428</v>
      </c>
      <c r="B13122" s="3" t="s">
        <v>14774</v>
      </c>
      <c r="C13122" s="3">
        <v>39428</v>
      </c>
      <c r="D13122" s="2" t="s">
        <v>13190</v>
      </c>
      <c r="E13122" s="3" t="s">
        <v>9849</v>
      </c>
      <c r="F13122" s="61">
        <v>4.25</v>
      </c>
      <c r="G13122" s="61">
        <v>4.25</v>
      </c>
    </row>
    <row r="13123" spans="1:7">
      <c r="A13123" s="1" t="str">
        <f t="shared" si="206"/>
        <v>SINAPI-I 39572</v>
      </c>
      <c r="B13123" s="3" t="s">
        <v>14774</v>
      </c>
      <c r="C13123" s="3">
        <v>39572</v>
      </c>
      <c r="D13123" s="2" t="s">
        <v>13191</v>
      </c>
      <c r="E13123" s="3" t="s">
        <v>9849</v>
      </c>
      <c r="F13123" s="61">
        <v>3.68</v>
      </c>
      <c r="G13123" s="61">
        <v>3.68</v>
      </c>
    </row>
    <row r="13124" spans="1:7" ht="22.5">
      <c r="A13124" s="1" t="str">
        <f t="shared" si="206"/>
        <v>SINAPI-I 39570</v>
      </c>
      <c r="B13124" s="3" t="s">
        <v>14774</v>
      </c>
      <c r="C13124" s="3">
        <v>39570</v>
      </c>
      <c r="D13124" s="2" t="s">
        <v>13192</v>
      </c>
      <c r="E13124" s="3" t="s">
        <v>9849</v>
      </c>
      <c r="F13124" s="61">
        <v>3.9</v>
      </c>
      <c r="G13124" s="61">
        <v>3.9</v>
      </c>
    </row>
    <row r="13125" spans="1:7" ht="22.5">
      <c r="A13125" s="1" t="str">
        <f t="shared" si="206"/>
        <v>SINAPI-I 39569</v>
      </c>
      <c r="B13125" s="3" t="s">
        <v>14774</v>
      </c>
      <c r="C13125" s="3">
        <v>39569</v>
      </c>
      <c r="D13125" s="2" t="s">
        <v>13193</v>
      </c>
      <c r="E13125" s="3" t="s">
        <v>9849</v>
      </c>
      <c r="F13125" s="61">
        <v>3.86</v>
      </c>
      <c r="G13125" s="61">
        <v>3.86</v>
      </c>
    </row>
    <row r="13126" spans="1:7">
      <c r="A13126" s="1" t="str">
        <f t="shared" si="206"/>
        <v>SINAPI-I 39328</v>
      </c>
      <c r="B13126" s="3" t="s">
        <v>14774</v>
      </c>
      <c r="C13126" s="3">
        <v>39328</v>
      </c>
      <c r="D13126" s="2" t="s">
        <v>13194</v>
      </c>
      <c r="E13126" s="3" t="s">
        <v>9849</v>
      </c>
      <c r="F13126" s="61">
        <v>3.99</v>
      </c>
      <c r="G13126" s="61">
        <v>3.99</v>
      </c>
    </row>
    <row r="13127" spans="1:7">
      <c r="A13127" s="1" t="str">
        <f t="shared" si="206"/>
        <v>SINAPI-I 39029</v>
      </c>
      <c r="B13127" s="3" t="s">
        <v>14774</v>
      </c>
      <c r="C13127" s="3">
        <v>39029</v>
      </c>
      <c r="D13127" s="2" t="s">
        <v>13195</v>
      </c>
      <c r="E13127" s="3" t="s">
        <v>9849</v>
      </c>
      <c r="F13127" s="61">
        <v>12.45</v>
      </c>
      <c r="G13127" s="61">
        <v>12.45</v>
      </c>
    </row>
    <row r="13128" spans="1:7">
      <c r="A13128" s="1" t="str">
        <f t="shared" si="206"/>
        <v>SINAPI-I 39028</v>
      </c>
      <c r="B13128" s="3" t="s">
        <v>14774</v>
      </c>
      <c r="C13128" s="3">
        <v>39028</v>
      </c>
      <c r="D13128" s="2" t="s">
        <v>13196</v>
      </c>
      <c r="E13128" s="3" t="s">
        <v>9849</v>
      </c>
      <c r="F13128" s="61">
        <v>7.25</v>
      </c>
      <c r="G13128" s="61">
        <v>7.25</v>
      </c>
    </row>
    <row r="13129" spans="1:7" ht="33.75">
      <c r="A13129" s="1" t="str">
        <f t="shared" ref="A13129:A13192" si="207">CONCATENATE($B13129," ",$C13129)</f>
        <v>SINAPI-I 38541</v>
      </c>
      <c r="B13129" s="3" t="s">
        <v>14774</v>
      </c>
      <c r="C13129" s="3">
        <v>38541</v>
      </c>
      <c r="D13129" s="2" t="s">
        <v>13197</v>
      </c>
      <c r="E13129" s="3" t="s">
        <v>9848</v>
      </c>
      <c r="F13129" s="61">
        <v>4625940.91</v>
      </c>
      <c r="G13129" s="61">
        <v>4625940.91</v>
      </c>
    </row>
    <row r="13130" spans="1:7" ht="33.75">
      <c r="A13130" s="1" t="str">
        <f t="shared" si="207"/>
        <v>SINAPI-I 38542</v>
      </c>
      <c r="B13130" s="3" t="s">
        <v>14774</v>
      </c>
      <c r="C13130" s="3">
        <v>38542</v>
      </c>
      <c r="D13130" s="2" t="s">
        <v>13198</v>
      </c>
      <c r="E13130" s="3" t="s">
        <v>9848</v>
      </c>
      <c r="F13130" s="61">
        <v>7093109.4100000001</v>
      </c>
      <c r="G13130" s="61">
        <v>7093109.4100000001</v>
      </c>
    </row>
    <row r="13131" spans="1:7" ht="22.5">
      <c r="A13131" s="1" t="str">
        <f t="shared" si="207"/>
        <v>SINAPI-I 45080</v>
      </c>
      <c r="B13131" s="3" t="s">
        <v>14774</v>
      </c>
      <c r="C13131" s="3">
        <v>45080</v>
      </c>
      <c r="D13131" s="2" t="s">
        <v>13199</v>
      </c>
      <c r="E13131" s="3" t="s">
        <v>9848</v>
      </c>
      <c r="F13131" s="61">
        <v>15361.42</v>
      </c>
      <c r="G13131" s="61">
        <v>15361.42</v>
      </c>
    </row>
    <row r="13132" spans="1:7" ht="33.75">
      <c r="A13132" s="1" t="str">
        <f t="shared" si="207"/>
        <v>SINAPI-I 38543</v>
      </c>
      <c r="B13132" s="3" t="s">
        <v>14774</v>
      </c>
      <c r="C13132" s="3">
        <v>38543</v>
      </c>
      <c r="D13132" s="2" t="s">
        <v>13200</v>
      </c>
      <c r="E13132" s="3" t="s">
        <v>9848</v>
      </c>
      <c r="F13132" s="61">
        <v>1444327.46</v>
      </c>
      <c r="G13132" s="61">
        <v>1444327.46</v>
      </c>
    </row>
    <row r="13133" spans="1:7" ht="22.5">
      <c r="A13133" s="1" t="str">
        <f t="shared" si="207"/>
        <v>SINAPI-I 44002</v>
      </c>
      <c r="B13133" s="3" t="s">
        <v>14774</v>
      </c>
      <c r="C13133" s="3">
        <v>44002</v>
      </c>
      <c r="D13133" s="2" t="s">
        <v>13201</v>
      </c>
      <c r="E13133" s="3" t="s">
        <v>9848</v>
      </c>
      <c r="F13133" s="61">
        <v>6746369.4100000001</v>
      </c>
      <c r="G13133" s="61">
        <v>6746369.4100000001</v>
      </c>
    </row>
    <row r="13134" spans="1:7" ht="22.5">
      <c r="A13134" s="1" t="str">
        <f t="shared" si="207"/>
        <v>SINAPI-I 43886</v>
      </c>
      <c r="B13134" s="3" t="s">
        <v>14774</v>
      </c>
      <c r="C13134" s="3">
        <v>43886</v>
      </c>
      <c r="D13134" s="2" t="s">
        <v>13202</v>
      </c>
      <c r="E13134" s="3" t="s">
        <v>9848</v>
      </c>
      <c r="F13134" s="61">
        <v>3274141.24</v>
      </c>
      <c r="G13134" s="61">
        <v>3274141.24</v>
      </c>
    </row>
    <row r="13135" spans="1:7" ht="22.5">
      <c r="A13135" s="1" t="str">
        <f t="shared" si="207"/>
        <v>SINAPI-I 40789</v>
      </c>
      <c r="B13135" s="3" t="s">
        <v>14774</v>
      </c>
      <c r="C13135" s="3">
        <v>40789</v>
      </c>
      <c r="D13135" s="2" t="s">
        <v>13203</v>
      </c>
      <c r="E13135" s="3" t="s">
        <v>9848</v>
      </c>
      <c r="F13135" s="61">
        <v>17328.41</v>
      </c>
      <c r="G13135" s="61">
        <v>17328.41</v>
      </c>
    </row>
    <row r="13136" spans="1:7" ht="22.5">
      <c r="A13136" s="1" t="str">
        <f t="shared" si="207"/>
        <v>SINAPI-I 40791</v>
      </c>
      <c r="B13136" s="3" t="s">
        <v>14774</v>
      </c>
      <c r="C13136" s="3">
        <v>40791</v>
      </c>
      <c r="D13136" s="2" t="s">
        <v>13204</v>
      </c>
      <c r="E13136" s="3" t="s">
        <v>9848</v>
      </c>
      <c r="F13136" s="61">
        <v>37365.629999999997</v>
      </c>
      <c r="G13136" s="61">
        <v>37365.629999999997</v>
      </c>
    </row>
    <row r="13137" spans="1:7" ht="22.5">
      <c r="A13137" s="1" t="str">
        <f t="shared" si="207"/>
        <v>SINAPI-I 44003</v>
      </c>
      <c r="B13137" s="3" t="s">
        <v>14774</v>
      </c>
      <c r="C13137" s="3">
        <v>44003</v>
      </c>
      <c r="D13137" s="2" t="s">
        <v>13205</v>
      </c>
      <c r="E13137" s="3" t="s">
        <v>9848</v>
      </c>
      <c r="F13137" s="61">
        <v>9375240.3000000007</v>
      </c>
      <c r="G13137" s="61">
        <v>9375240.3000000007</v>
      </c>
    </row>
    <row r="13138" spans="1:7" ht="22.5">
      <c r="A13138" s="1" t="str">
        <f t="shared" si="207"/>
        <v>SINAPI-I 44548</v>
      </c>
      <c r="B13138" s="3" t="s">
        <v>14774</v>
      </c>
      <c r="C13138" s="3">
        <v>44548</v>
      </c>
      <c r="D13138" s="2" t="s">
        <v>13206</v>
      </c>
      <c r="E13138" s="3" t="s">
        <v>9848</v>
      </c>
      <c r="F13138" s="61">
        <v>2867168.47</v>
      </c>
      <c r="G13138" s="61">
        <v>2867168.47</v>
      </c>
    </row>
    <row r="13139" spans="1:7" ht="22.5">
      <c r="A13139" s="1" t="str">
        <f t="shared" si="207"/>
        <v>SINAPI-I 44550</v>
      </c>
      <c r="B13139" s="3" t="s">
        <v>14774</v>
      </c>
      <c r="C13139" s="3">
        <v>44550</v>
      </c>
      <c r="D13139" s="2" t="s">
        <v>13207</v>
      </c>
      <c r="E13139" s="3" t="s">
        <v>9848</v>
      </c>
      <c r="F13139" s="61">
        <v>8995296.3200000003</v>
      </c>
      <c r="G13139" s="61">
        <v>8995296.3200000003</v>
      </c>
    </row>
    <row r="13140" spans="1:7" ht="22.5">
      <c r="A13140" s="1" t="str">
        <f t="shared" si="207"/>
        <v>SINAPI-I 44549</v>
      </c>
      <c r="B13140" s="3" t="s">
        <v>14774</v>
      </c>
      <c r="C13140" s="3">
        <v>44549</v>
      </c>
      <c r="D13140" s="2" t="s">
        <v>13208</v>
      </c>
      <c r="E13140" s="3" t="s">
        <v>9848</v>
      </c>
      <c r="F13140" s="61">
        <v>6577810.46</v>
      </c>
      <c r="G13140" s="61">
        <v>6577810.46</v>
      </c>
    </row>
    <row r="13141" spans="1:7">
      <c r="A13141" s="1" t="str">
        <f t="shared" si="207"/>
        <v>SINAPI-I 41982</v>
      </c>
      <c r="B13141" s="3" t="s">
        <v>14774</v>
      </c>
      <c r="C13141" s="3">
        <v>41982</v>
      </c>
      <c r="D13141" s="2" t="s">
        <v>13209</v>
      </c>
      <c r="E13141" s="3" t="s">
        <v>9848</v>
      </c>
      <c r="F13141" s="61">
        <v>1747577.64</v>
      </c>
      <c r="G13141" s="61">
        <v>1747577.64</v>
      </c>
    </row>
    <row r="13142" spans="1:7" ht="22.5">
      <c r="A13142" s="1" t="str">
        <f t="shared" si="207"/>
        <v>SINAPI-I 39012</v>
      </c>
      <c r="B13142" s="3" t="s">
        <v>14774</v>
      </c>
      <c r="C13142" s="3">
        <v>39012</v>
      </c>
      <c r="D13142" s="2" t="s">
        <v>13210</v>
      </c>
      <c r="E13142" s="3" t="s">
        <v>9848</v>
      </c>
      <c r="F13142" s="61">
        <v>1025416.9</v>
      </c>
      <c r="G13142" s="61">
        <v>1025416.9</v>
      </c>
    </row>
    <row r="13143" spans="1:7">
      <c r="A13143" s="1" t="str">
        <f t="shared" si="207"/>
        <v>SINAPI-I 40435</v>
      </c>
      <c r="B13143" s="3" t="s">
        <v>14774</v>
      </c>
      <c r="C13143" s="3">
        <v>40435</v>
      </c>
      <c r="D13143" s="2" t="s">
        <v>13211</v>
      </c>
      <c r="E13143" s="3" t="s">
        <v>9848</v>
      </c>
      <c r="F13143" s="61">
        <v>1035445.92</v>
      </c>
      <c r="G13143" s="61">
        <v>1035445.92</v>
      </c>
    </row>
    <row r="13144" spans="1:7">
      <c r="A13144" s="1" t="str">
        <f t="shared" si="207"/>
        <v>SINAPI-I 45265</v>
      </c>
      <c r="B13144" s="3" t="s">
        <v>14774</v>
      </c>
      <c r="C13144" s="3">
        <v>45265</v>
      </c>
      <c r="D13144" s="2" t="s">
        <v>13212</v>
      </c>
      <c r="E13144" s="3" t="s">
        <v>14762</v>
      </c>
      <c r="F13144" s="61">
        <v>36.32</v>
      </c>
      <c r="G13144" s="61">
        <v>36.32</v>
      </c>
    </row>
    <row r="13145" spans="1:7">
      <c r="A13145" s="1" t="str">
        <f t="shared" si="207"/>
        <v>SINAPI-I 13617</v>
      </c>
      <c r="B13145" s="3" t="s">
        <v>14774</v>
      </c>
      <c r="C13145" s="3">
        <v>13617</v>
      </c>
      <c r="D13145" s="2" t="s">
        <v>13213</v>
      </c>
      <c r="E13145" s="3" t="s">
        <v>9848</v>
      </c>
      <c r="F13145" s="61">
        <v>100824.76</v>
      </c>
      <c r="G13145" s="61">
        <v>100824.76</v>
      </c>
    </row>
    <row r="13146" spans="1:7" ht="22.5">
      <c r="A13146" s="1" t="str">
        <f t="shared" si="207"/>
        <v>SINAPI-I 35274</v>
      </c>
      <c r="B13146" s="3" t="s">
        <v>14774</v>
      </c>
      <c r="C13146" s="3">
        <v>35274</v>
      </c>
      <c r="D13146" s="2" t="s">
        <v>13214</v>
      </c>
      <c r="E13146" s="3" t="s">
        <v>9849</v>
      </c>
      <c r="F13146" s="61">
        <v>61.92</v>
      </c>
      <c r="G13146" s="61">
        <v>61.92</v>
      </c>
    </row>
    <row r="13147" spans="1:7" ht="22.5">
      <c r="A13147" s="1" t="str">
        <f t="shared" si="207"/>
        <v>SINAPI-I 35275</v>
      </c>
      <c r="B13147" s="3" t="s">
        <v>14774</v>
      </c>
      <c r="C13147" s="3">
        <v>35275</v>
      </c>
      <c r="D13147" s="2" t="s">
        <v>13215</v>
      </c>
      <c r="E13147" s="3" t="s">
        <v>9849</v>
      </c>
      <c r="F13147" s="61">
        <v>131.44</v>
      </c>
      <c r="G13147" s="61">
        <v>131.44</v>
      </c>
    </row>
    <row r="13148" spans="1:7" ht="22.5">
      <c r="A13148" s="1" t="str">
        <f t="shared" si="207"/>
        <v>SINAPI-I 35276</v>
      </c>
      <c r="B13148" s="3" t="s">
        <v>14774</v>
      </c>
      <c r="C13148" s="3">
        <v>35276</v>
      </c>
      <c r="D13148" s="2" t="s">
        <v>13216</v>
      </c>
      <c r="E13148" s="3" t="s">
        <v>9849</v>
      </c>
      <c r="F13148" s="61">
        <v>228.69</v>
      </c>
      <c r="G13148" s="61">
        <v>228.69</v>
      </c>
    </row>
    <row r="13149" spans="1:7">
      <c r="A13149" s="1" t="str">
        <f t="shared" si="207"/>
        <v>SINAPI-I 11091</v>
      </c>
      <c r="B13149" s="3" t="s">
        <v>14774</v>
      </c>
      <c r="C13149" s="3">
        <v>11091</v>
      </c>
      <c r="D13149" s="2" t="s">
        <v>13217</v>
      </c>
      <c r="E13149" s="3" t="s">
        <v>9848</v>
      </c>
      <c r="F13149" s="61">
        <v>1.8</v>
      </c>
      <c r="G13149" s="61">
        <v>1.8</v>
      </c>
    </row>
    <row r="13150" spans="1:7">
      <c r="A13150" s="1" t="str">
        <f t="shared" si="207"/>
        <v>SINAPI-I 37586</v>
      </c>
      <c r="B13150" s="3" t="s">
        <v>14774</v>
      </c>
      <c r="C13150" s="3">
        <v>37586</v>
      </c>
      <c r="D13150" s="2" t="s">
        <v>13218</v>
      </c>
      <c r="E13150" s="3" t="s">
        <v>14767</v>
      </c>
      <c r="F13150" s="61">
        <v>48.76</v>
      </c>
      <c r="G13150" s="61">
        <v>48.76</v>
      </c>
    </row>
    <row r="13151" spans="1:7">
      <c r="A13151" s="1" t="str">
        <f t="shared" si="207"/>
        <v>SINAPI-I 37395</v>
      </c>
      <c r="B13151" s="3" t="s">
        <v>14774</v>
      </c>
      <c r="C13151" s="3">
        <v>37395</v>
      </c>
      <c r="D13151" s="2" t="s">
        <v>13219</v>
      </c>
      <c r="E13151" s="3" t="s">
        <v>14767</v>
      </c>
      <c r="F13151" s="61">
        <v>41.93</v>
      </c>
      <c r="G13151" s="61">
        <v>41.93</v>
      </c>
    </row>
    <row r="13152" spans="1:7">
      <c r="A13152" s="1" t="str">
        <f t="shared" si="207"/>
        <v>SINAPI-I 14147</v>
      </c>
      <c r="B13152" s="3" t="s">
        <v>14774</v>
      </c>
      <c r="C13152" s="3">
        <v>14147</v>
      </c>
      <c r="D13152" s="2" t="s">
        <v>13220</v>
      </c>
      <c r="E13152" s="3" t="s">
        <v>14767</v>
      </c>
      <c r="F13152" s="61">
        <v>55.62</v>
      </c>
      <c r="G13152" s="61">
        <v>55.62</v>
      </c>
    </row>
    <row r="13153" spans="1:7">
      <c r="A13153" s="1" t="str">
        <f t="shared" si="207"/>
        <v>SINAPI-I 37396</v>
      </c>
      <c r="B13153" s="3" t="s">
        <v>14774</v>
      </c>
      <c r="C13153" s="3">
        <v>37396</v>
      </c>
      <c r="D13153" s="2" t="s">
        <v>13221</v>
      </c>
      <c r="E13153" s="3" t="s">
        <v>14767</v>
      </c>
      <c r="F13153" s="61">
        <v>34.31</v>
      </c>
      <c r="G13153" s="61">
        <v>34.31</v>
      </c>
    </row>
    <row r="13154" spans="1:7">
      <c r="A13154" s="1" t="str">
        <f t="shared" si="207"/>
        <v>SINAPI-I 37397</v>
      </c>
      <c r="B13154" s="3" t="s">
        <v>14774</v>
      </c>
      <c r="C13154" s="3">
        <v>37397</v>
      </c>
      <c r="D13154" s="2" t="s">
        <v>13222</v>
      </c>
      <c r="E13154" s="3" t="s">
        <v>14767</v>
      </c>
      <c r="F13154" s="61">
        <v>35.94</v>
      </c>
      <c r="G13154" s="61">
        <v>35.94</v>
      </c>
    </row>
    <row r="13155" spans="1:7">
      <c r="A13155" s="1" t="str">
        <f t="shared" si="207"/>
        <v>SINAPI-I 43606</v>
      </c>
      <c r="B13155" s="3" t="s">
        <v>14774</v>
      </c>
      <c r="C13155" s="3">
        <v>43606</v>
      </c>
      <c r="D13155" s="2" t="s">
        <v>13223</v>
      </c>
      <c r="E13155" s="3" t="s">
        <v>9848</v>
      </c>
      <c r="F13155" s="61">
        <v>8.58</v>
      </c>
      <c r="G13155" s="61">
        <v>8.58</v>
      </c>
    </row>
    <row r="13156" spans="1:7" ht="22.5">
      <c r="A13156" s="1" t="str">
        <f t="shared" si="207"/>
        <v>SINAPI-I 444</v>
      </c>
      <c r="B13156" s="3" t="s">
        <v>14774</v>
      </c>
      <c r="C13156" s="3">
        <v>444</v>
      </c>
      <c r="D13156" s="2" t="s">
        <v>13224</v>
      </c>
      <c r="E13156" s="3" t="s">
        <v>9848</v>
      </c>
      <c r="F13156" s="61">
        <v>24</v>
      </c>
      <c r="G13156" s="61">
        <v>24</v>
      </c>
    </row>
    <row r="13157" spans="1:7" ht="22.5">
      <c r="A13157" s="1" t="str">
        <f t="shared" si="207"/>
        <v>SINAPI-I 445</v>
      </c>
      <c r="B13157" s="3" t="s">
        <v>14774</v>
      </c>
      <c r="C13157" s="3">
        <v>445</v>
      </c>
      <c r="D13157" s="2" t="s">
        <v>13225</v>
      </c>
      <c r="E13157" s="3" t="s">
        <v>9848</v>
      </c>
      <c r="F13157" s="61">
        <v>32.85</v>
      </c>
      <c r="G13157" s="61">
        <v>32.85</v>
      </c>
    </row>
    <row r="13158" spans="1:7">
      <c r="A13158" s="1" t="str">
        <f t="shared" si="207"/>
        <v>SINAPI-I 4783</v>
      </c>
      <c r="B13158" s="3" t="s">
        <v>14774</v>
      </c>
      <c r="C13158" s="3">
        <v>4783</v>
      </c>
      <c r="D13158" s="2" t="s">
        <v>13226</v>
      </c>
      <c r="E13158" s="3" t="s">
        <v>9854</v>
      </c>
      <c r="F13158" s="61">
        <v>23.33</v>
      </c>
      <c r="G13158" s="61">
        <v>26.09</v>
      </c>
    </row>
    <row r="13159" spans="1:7">
      <c r="A13159" s="1" t="str">
        <f t="shared" si="207"/>
        <v>SINAPI-I 41079</v>
      </c>
      <c r="B13159" s="3" t="s">
        <v>14774</v>
      </c>
      <c r="C13159" s="3">
        <v>41079</v>
      </c>
      <c r="D13159" s="2" t="s">
        <v>13227</v>
      </c>
      <c r="E13159" s="3" t="s">
        <v>9855</v>
      </c>
      <c r="F13159" s="61">
        <v>4086.34</v>
      </c>
      <c r="G13159" s="61">
        <v>4570.16</v>
      </c>
    </row>
    <row r="13160" spans="1:7">
      <c r="A13160" s="1" t="str">
        <f t="shared" si="207"/>
        <v>SINAPI-I 12874</v>
      </c>
      <c r="B13160" s="3" t="s">
        <v>14774</v>
      </c>
      <c r="C13160" s="3">
        <v>12874</v>
      </c>
      <c r="D13160" s="2" t="s">
        <v>13228</v>
      </c>
      <c r="E13160" s="3" t="s">
        <v>9854</v>
      </c>
      <c r="F13160" s="61">
        <v>21.5</v>
      </c>
      <c r="G13160" s="61">
        <v>24.04</v>
      </c>
    </row>
    <row r="13161" spans="1:7">
      <c r="A13161" s="1" t="str">
        <f t="shared" si="207"/>
        <v>SINAPI-I 41082</v>
      </c>
      <c r="B13161" s="3" t="s">
        <v>14774</v>
      </c>
      <c r="C13161" s="3">
        <v>41082</v>
      </c>
      <c r="D13161" s="2" t="s">
        <v>13229</v>
      </c>
      <c r="E13161" s="3" t="s">
        <v>9855</v>
      </c>
      <c r="F13161" s="61">
        <v>3768.45</v>
      </c>
      <c r="G13161" s="61">
        <v>4214.63</v>
      </c>
    </row>
    <row r="13162" spans="1:7">
      <c r="A13162" s="1" t="str">
        <f t="shared" si="207"/>
        <v>SINAPI-I 4785</v>
      </c>
      <c r="B13162" s="3" t="s">
        <v>14774</v>
      </c>
      <c r="C13162" s="3">
        <v>4785</v>
      </c>
      <c r="D13162" s="2" t="s">
        <v>13230</v>
      </c>
      <c r="E13162" s="3" t="s">
        <v>9854</v>
      </c>
      <c r="F13162" s="61">
        <v>23.33</v>
      </c>
      <c r="G13162" s="61">
        <v>26.09</v>
      </c>
    </row>
    <row r="13163" spans="1:7">
      <c r="A13163" s="1" t="str">
        <f t="shared" si="207"/>
        <v>SINAPI-I 41081</v>
      </c>
      <c r="B13163" s="3" t="s">
        <v>14774</v>
      </c>
      <c r="C13163" s="3">
        <v>41081</v>
      </c>
      <c r="D13163" s="2" t="s">
        <v>13231</v>
      </c>
      <c r="E13163" s="3" t="s">
        <v>9855</v>
      </c>
      <c r="F13163" s="61">
        <v>4086.34</v>
      </c>
      <c r="G13163" s="61">
        <v>4570.16</v>
      </c>
    </row>
    <row r="13164" spans="1:7">
      <c r="A13164" s="1" t="str">
        <f t="shared" si="207"/>
        <v>SINAPI-I 4801</v>
      </c>
      <c r="B13164" s="3" t="s">
        <v>14774</v>
      </c>
      <c r="C13164" s="3">
        <v>4801</v>
      </c>
      <c r="D13164" s="2" t="s">
        <v>13232</v>
      </c>
      <c r="E13164" s="3" t="s">
        <v>9847</v>
      </c>
      <c r="F13164" s="61">
        <v>78.14</v>
      </c>
      <c r="G13164" s="61">
        <v>78.14</v>
      </c>
    </row>
    <row r="13165" spans="1:7">
      <c r="A13165" s="1" t="str">
        <f t="shared" si="207"/>
        <v>SINAPI-I 4794</v>
      </c>
      <c r="B13165" s="3" t="s">
        <v>14774</v>
      </c>
      <c r="C13165" s="3">
        <v>4794</v>
      </c>
      <c r="D13165" s="2" t="s">
        <v>13233</v>
      </c>
      <c r="E13165" s="3" t="s">
        <v>9847</v>
      </c>
      <c r="F13165" s="61">
        <v>355.9</v>
      </c>
      <c r="G13165" s="61">
        <v>355.9</v>
      </c>
    </row>
    <row r="13166" spans="1:7">
      <c r="A13166" s="1" t="str">
        <f t="shared" si="207"/>
        <v>SINAPI-I 4796</v>
      </c>
      <c r="B13166" s="3" t="s">
        <v>14774</v>
      </c>
      <c r="C13166" s="3">
        <v>4796</v>
      </c>
      <c r="D13166" s="2" t="s">
        <v>13234</v>
      </c>
      <c r="E13166" s="3" t="s">
        <v>9847</v>
      </c>
      <c r="F13166" s="61">
        <v>216.17</v>
      </c>
      <c r="G13166" s="61">
        <v>216.17</v>
      </c>
    </row>
    <row r="13167" spans="1:7">
      <c r="A13167" s="1" t="str">
        <f t="shared" si="207"/>
        <v>SINAPI-I 4800</v>
      </c>
      <c r="B13167" s="3" t="s">
        <v>14774</v>
      </c>
      <c r="C13167" s="3">
        <v>4800</v>
      </c>
      <c r="D13167" s="2" t="s">
        <v>13235</v>
      </c>
      <c r="E13167" s="3" t="s">
        <v>9847</v>
      </c>
      <c r="F13167" s="61">
        <v>59.44</v>
      </c>
      <c r="G13167" s="61">
        <v>59.44</v>
      </c>
    </row>
    <row r="13168" spans="1:7">
      <c r="A13168" s="1" t="str">
        <f t="shared" si="207"/>
        <v>SINAPI-I 4795</v>
      </c>
      <c r="B13168" s="3" t="s">
        <v>14774</v>
      </c>
      <c r="C13168" s="3">
        <v>4795</v>
      </c>
      <c r="D13168" s="2" t="s">
        <v>13236</v>
      </c>
      <c r="E13168" s="3" t="s">
        <v>9847</v>
      </c>
      <c r="F13168" s="61">
        <v>346.45</v>
      </c>
      <c r="G13168" s="61">
        <v>346.45</v>
      </c>
    </row>
    <row r="13169" spans="1:7" ht="22.5">
      <c r="A13169" s="1" t="str">
        <f t="shared" si="207"/>
        <v>SINAPI-I 39694</v>
      </c>
      <c r="B13169" s="3" t="s">
        <v>14774</v>
      </c>
      <c r="C13169" s="3">
        <v>39694</v>
      </c>
      <c r="D13169" s="2" t="s">
        <v>13237</v>
      </c>
      <c r="E13169" s="3" t="s">
        <v>9847</v>
      </c>
      <c r="F13169" s="61">
        <v>408.37</v>
      </c>
      <c r="G13169" s="61">
        <v>408.37</v>
      </c>
    </row>
    <row r="13170" spans="1:7">
      <c r="A13170" s="1" t="str">
        <f t="shared" si="207"/>
        <v>SINAPI-I 1292</v>
      </c>
      <c r="B13170" s="3" t="s">
        <v>14774</v>
      </c>
      <c r="C13170" s="3">
        <v>1292</v>
      </c>
      <c r="D13170" s="2" t="s">
        <v>13238</v>
      </c>
      <c r="E13170" s="3" t="s">
        <v>9847</v>
      </c>
      <c r="F13170" s="61">
        <v>32.64</v>
      </c>
      <c r="G13170" s="61">
        <v>32.64</v>
      </c>
    </row>
    <row r="13171" spans="1:7">
      <c r="A13171" s="1" t="str">
        <f t="shared" si="207"/>
        <v>SINAPI-I 1287</v>
      </c>
      <c r="B13171" s="3" t="s">
        <v>14774</v>
      </c>
      <c r="C13171" s="3">
        <v>1287</v>
      </c>
      <c r="D13171" s="2" t="s">
        <v>13239</v>
      </c>
      <c r="E13171" s="3" t="s">
        <v>9847</v>
      </c>
      <c r="F13171" s="61">
        <v>26.13</v>
      </c>
      <c r="G13171" s="61">
        <v>26.13</v>
      </c>
    </row>
    <row r="13172" spans="1:7" ht="22.5">
      <c r="A13172" s="1" t="str">
        <f t="shared" si="207"/>
        <v>SINAPI-I 4786</v>
      </c>
      <c r="B13172" s="3" t="s">
        <v>14774</v>
      </c>
      <c r="C13172" s="3">
        <v>4786</v>
      </c>
      <c r="D13172" s="2" t="s">
        <v>13240</v>
      </c>
      <c r="E13172" s="3" t="s">
        <v>9847</v>
      </c>
      <c r="F13172" s="61">
        <v>118.5</v>
      </c>
      <c r="G13172" s="61">
        <v>118.5</v>
      </c>
    </row>
    <row r="13173" spans="1:7" ht="22.5">
      <c r="A13173" s="1" t="str">
        <f t="shared" si="207"/>
        <v>SINAPI-I 10840</v>
      </c>
      <c r="B13173" s="3" t="s">
        <v>14774</v>
      </c>
      <c r="C13173" s="3">
        <v>10840</v>
      </c>
      <c r="D13173" s="2" t="s">
        <v>13241</v>
      </c>
      <c r="E13173" s="3" t="s">
        <v>9847</v>
      </c>
      <c r="F13173" s="61">
        <v>450</v>
      </c>
      <c r="G13173" s="61">
        <v>450</v>
      </c>
    </row>
    <row r="13174" spans="1:7" ht="22.5">
      <c r="A13174" s="1" t="str">
        <f t="shared" si="207"/>
        <v>SINAPI-I 10841</v>
      </c>
      <c r="B13174" s="3" t="s">
        <v>14774</v>
      </c>
      <c r="C13174" s="3">
        <v>10841</v>
      </c>
      <c r="D13174" s="2" t="s">
        <v>13242</v>
      </c>
      <c r="E13174" s="3" t="s">
        <v>9847</v>
      </c>
      <c r="F13174" s="61">
        <v>339.62</v>
      </c>
      <c r="G13174" s="61">
        <v>339.62</v>
      </c>
    </row>
    <row r="13175" spans="1:7" ht="22.5">
      <c r="A13175" s="1" t="str">
        <f t="shared" si="207"/>
        <v>SINAPI-I 44540</v>
      </c>
      <c r="B13175" s="3" t="s">
        <v>14774</v>
      </c>
      <c r="C13175" s="3">
        <v>44540</v>
      </c>
      <c r="D13175" s="2" t="s">
        <v>13243</v>
      </c>
      <c r="E13175" s="3" t="s">
        <v>9847</v>
      </c>
      <c r="F13175" s="61">
        <v>433.96</v>
      </c>
      <c r="G13175" s="61">
        <v>433.96</v>
      </c>
    </row>
    <row r="13176" spans="1:7" ht="22.5">
      <c r="A13176" s="1" t="str">
        <f t="shared" si="207"/>
        <v>SINAPI-I 10842</v>
      </c>
      <c r="B13176" s="3" t="s">
        <v>14774</v>
      </c>
      <c r="C13176" s="3">
        <v>10842</v>
      </c>
      <c r="D13176" s="2" t="s">
        <v>13244</v>
      </c>
      <c r="E13176" s="3" t="s">
        <v>9847</v>
      </c>
      <c r="F13176" s="61">
        <v>490.56</v>
      </c>
      <c r="G13176" s="61">
        <v>490.56</v>
      </c>
    </row>
    <row r="13177" spans="1:7" ht="22.5">
      <c r="A13177" s="1" t="str">
        <f t="shared" si="207"/>
        <v>SINAPI-I 45190</v>
      </c>
      <c r="B13177" s="3" t="s">
        <v>14774</v>
      </c>
      <c r="C13177" s="3">
        <v>45190</v>
      </c>
      <c r="D13177" s="2" t="s">
        <v>13245</v>
      </c>
      <c r="E13177" s="3" t="s">
        <v>9847</v>
      </c>
      <c r="F13177" s="61">
        <v>53.9</v>
      </c>
      <c r="G13177" s="61">
        <v>53.9</v>
      </c>
    </row>
    <row r="13178" spans="1:7">
      <c r="A13178" s="1" t="str">
        <f t="shared" si="207"/>
        <v>SINAPI-I 45191</v>
      </c>
      <c r="B13178" s="3" t="s">
        <v>14774</v>
      </c>
      <c r="C13178" s="3">
        <v>45191</v>
      </c>
      <c r="D13178" s="2" t="s">
        <v>13246</v>
      </c>
      <c r="E13178" s="3" t="s">
        <v>9847</v>
      </c>
      <c r="F13178" s="61">
        <v>91.44</v>
      </c>
      <c r="G13178" s="61">
        <v>91.44</v>
      </c>
    </row>
    <row r="13179" spans="1:7">
      <c r="A13179" s="1" t="str">
        <f t="shared" si="207"/>
        <v>SINAPI-I 38180</v>
      </c>
      <c r="B13179" s="3" t="s">
        <v>14774</v>
      </c>
      <c r="C13179" s="3">
        <v>38180</v>
      </c>
      <c r="D13179" s="2" t="s">
        <v>13247</v>
      </c>
      <c r="E13179" s="3" t="s">
        <v>9847</v>
      </c>
      <c r="F13179" s="61">
        <v>174.04</v>
      </c>
      <c r="G13179" s="61">
        <v>174.04</v>
      </c>
    </row>
    <row r="13180" spans="1:7">
      <c r="A13180" s="1" t="str">
        <f t="shared" si="207"/>
        <v>SINAPI-I 40648</v>
      </c>
      <c r="B13180" s="3" t="s">
        <v>14774</v>
      </c>
      <c r="C13180" s="3">
        <v>40648</v>
      </c>
      <c r="D13180" s="2" t="s">
        <v>13248</v>
      </c>
      <c r="E13180" s="3" t="s">
        <v>9847</v>
      </c>
      <c r="F13180" s="61">
        <v>227.52</v>
      </c>
      <c r="G13180" s="61">
        <v>227.52</v>
      </c>
    </row>
    <row r="13181" spans="1:7">
      <c r="A13181" s="1" t="str">
        <f t="shared" si="207"/>
        <v>SINAPI-I 40649</v>
      </c>
      <c r="B13181" s="3" t="s">
        <v>14774</v>
      </c>
      <c r="C13181" s="3">
        <v>40649</v>
      </c>
      <c r="D13181" s="2" t="s">
        <v>13249</v>
      </c>
      <c r="E13181" s="3" t="s">
        <v>9847</v>
      </c>
      <c r="F13181" s="61">
        <v>132.53</v>
      </c>
      <c r="G13181" s="61">
        <v>132.53</v>
      </c>
    </row>
    <row r="13182" spans="1:7">
      <c r="A13182" s="1" t="str">
        <f t="shared" si="207"/>
        <v>SINAPI-I 40650</v>
      </c>
      <c r="B13182" s="3" t="s">
        <v>14774</v>
      </c>
      <c r="C13182" s="3">
        <v>40650</v>
      </c>
      <c r="D13182" s="2" t="s">
        <v>13250</v>
      </c>
      <c r="E13182" s="3" t="s">
        <v>9847</v>
      </c>
      <c r="F13182" s="61">
        <v>170.64</v>
      </c>
      <c r="G13182" s="61">
        <v>170.64</v>
      </c>
    </row>
    <row r="13183" spans="1:7">
      <c r="A13183" s="1" t="str">
        <f t="shared" si="207"/>
        <v>SINAPI-I 40651</v>
      </c>
      <c r="B13183" s="3" t="s">
        <v>14774</v>
      </c>
      <c r="C13183" s="3">
        <v>40651</v>
      </c>
      <c r="D13183" s="2" t="s">
        <v>13251</v>
      </c>
      <c r="E13183" s="3" t="s">
        <v>9847</v>
      </c>
      <c r="F13183" s="61">
        <v>314.73</v>
      </c>
      <c r="G13183" s="61">
        <v>314.73</v>
      </c>
    </row>
    <row r="13184" spans="1:7">
      <c r="A13184" s="1" t="str">
        <f t="shared" si="207"/>
        <v>SINAPI-I 40652</v>
      </c>
      <c r="B13184" s="3" t="s">
        <v>14774</v>
      </c>
      <c r="C13184" s="3">
        <v>40652</v>
      </c>
      <c r="D13184" s="2" t="s">
        <v>13252</v>
      </c>
      <c r="E13184" s="3" t="s">
        <v>9847</v>
      </c>
      <c r="F13184" s="61">
        <v>168.74</v>
      </c>
      <c r="G13184" s="61">
        <v>168.74</v>
      </c>
    </row>
    <row r="13185" spans="1:7" ht="22.5">
      <c r="A13185" s="1" t="str">
        <f t="shared" si="207"/>
        <v>SINAPI-I 40647</v>
      </c>
      <c r="B13185" s="3" t="s">
        <v>14774</v>
      </c>
      <c r="C13185" s="3">
        <v>40647</v>
      </c>
      <c r="D13185" s="2" t="s">
        <v>13253</v>
      </c>
      <c r="E13185" s="3" t="s">
        <v>9847</v>
      </c>
      <c r="F13185" s="61">
        <v>185.8</v>
      </c>
      <c r="G13185" s="61">
        <v>185.8</v>
      </c>
    </row>
    <row r="13186" spans="1:7">
      <c r="A13186" s="1" t="str">
        <f t="shared" si="207"/>
        <v>SINAPI-I 40653</v>
      </c>
      <c r="B13186" s="3" t="s">
        <v>14774</v>
      </c>
      <c r="C13186" s="3">
        <v>40653</v>
      </c>
      <c r="D13186" s="2" t="s">
        <v>13254</v>
      </c>
      <c r="E13186" s="3" t="s">
        <v>9847</v>
      </c>
      <c r="F13186" s="61">
        <v>142.19999999999999</v>
      </c>
      <c r="G13186" s="61">
        <v>142.19999999999999</v>
      </c>
    </row>
    <row r="13187" spans="1:7" ht="22.5">
      <c r="A13187" s="1" t="str">
        <f t="shared" si="207"/>
        <v>SINAPI-I 38135</v>
      </c>
      <c r="B13187" s="3" t="s">
        <v>14774</v>
      </c>
      <c r="C13187" s="3">
        <v>38135</v>
      </c>
      <c r="D13187" s="2" t="s">
        <v>13255</v>
      </c>
      <c r="E13187" s="3" t="s">
        <v>9847</v>
      </c>
      <c r="F13187" s="61">
        <v>113.46</v>
      </c>
      <c r="G13187" s="61">
        <v>113.46</v>
      </c>
    </row>
    <row r="13188" spans="1:7" ht="22.5">
      <c r="A13188" s="1" t="str">
        <f t="shared" si="207"/>
        <v>SINAPI-I 36178</v>
      </c>
      <c r="B13188" s="3" t="s">
        <v>14774</v>
      </c>
      <c r="C13188" s="3">
        <v>36178</v>
      </c>
      <c r="D13188" s="2" t="s">
        <v>13256</v>
      </c>
      <c r="E13188" s="3" t="s">
        <v>9848</v>
      </c>
      <c r="F13188" s="61">
        <v>18.97</v>
      </c>
      <c r="G13188" s="61">
        <v>18.97</v>
      </c>
    </row>
    <row r="13189" spans="1:7">
      <c r="A13189" s="1" t="str">
        <f t="shared" si="207"/>
        <v>SINAPI-I 38181</v>
      </c>
      <c r="B13189" s="3" t="s">
        <v>14774</v>
      </c>
      <c r="C13189" s="3">
        <v>38181</v>
      </c>
      <c r="D13189" s="2" t="s">
        <v>13257</v>
      </c>
      <c r="E13189" s="3" t="s">
        <v>9847</v>
      </c>
      <c r="F13189" s="61">
        <v>237.59</v>
      </c>
      <c r="G13189" s="61">
        <v>237.59</v>
      </c>
    </row>
    <row r="13190" spans="1:7">
      <c r="A13190" s="1" t="str">
        <f t="shared" si="207"/>
        <v>SINAPI-I 38182</v>
      </c>
      <c r="B13190" s="3" t="s">
        <v>14774</v>
      </c>
      <c r="C13190" s="3">
        <v>38182</v>
      </c>
      <c r="D13190" s="2" t="s">
        <v>13258</v>
      </c>
      <c r="E13190" s="3" t="s">
        <v>9847</v>
      </c>
      <c r="F13190" s="61">
        <v>226.31</v>
      </c>
      <c r="G13190" s="61">
        <v>226.31</v>
      </c>
    </row>
    <row r="13191" spans="1:7">
      <c r="A13191" s="1" t="str">
        <f t="shared" si="207"/>
        <v>SINAPI-I 38186</v>
      </c>
      <c r="B13191" s="3" t="s">
        <v>14774</v>
      </c>
      <c r="C13191" s="3">
        <v>38186</v>
      </c>
      <c r="D13191" s="2" t="s">
        <v>13259</v>
      </c>
      <c r="E13191" s="3" t="s">
        <v>9847</v>
      </c>
      <c r="F13191" s="61">
        <v>588.27</v>
      </c>
      <c r="G13191" s="61">
        <v>588.27</v>
      </c>
    </row>
    <row r="13192" spans="1:7">
      <c r="A13192" s="1" t="str">
        <f t="shared" si="207"/>
        <v>SINAPI-I 38185</v>
      </c>
      <c r="B13192" s="3" t="s">
        <v>14774</v>
      </c>
      <c r="C13192" s="3">
        <v>38185</v>
      </c>
      <c r="D13192" s="2" t="s">
        <v>13260</v>
      </c>
      <c r="E13192" s="3" t="s">
        <v>9847</v>
      </c>
      <c r="F13192" s="61">
        <v>523.77</v>
      </c>
      <c r="G13192" s="61">
        <v>523.77</v>
      </c>
    </row>
    <row r="13193" spans="1:7">
      <c r="A13193" s="1" t="str">
        <f t="shared" ref="A13193:A13256" si="208">CONCATENATE($B13193," ",$C13193)</f>
        <v>SINAPI-I 40654</v>
      </c>
      <c r="B13193" s="3" t="s">
        <v>14774</v>
      </c>
      <c r="C13193" s="3">
        <v>40654</v>
      </c>
      <c r="D13193" s="2" t="s">
        <v>13261</v>
      </c>
      <c r="E13193" s="3" t="s">
        <v>9847</v>
      </c>
      <c r="F13193" s="61">
        <v>220.88</v>
      </c>
      <c r="G13193" s="61">
        <v>220.88</v>
      </c>
    </row>
    <row r="13194" spans="1:7" ht="22.5">
      <c r="A13194" s="1" t="str">
        <f t="shared" si="208"/>
        <v>SINAPI-I 44541</v>
      </c>
      <c r="B13194" s="3" t="s">
        <v>14774</v>
      </c>
      <c r="C13194" s="3">
        <v>44541</v>
      </c>
      <c r="D13194" s="2" t="s">
        <v>13262</v>
      </c>
      <c r="E13194" s="3" t="s">
        <v>9847</v>
      </c>
      <c r="F13194" s="61">
        <v>358.49</v>
      </c>
      <c r="G13194" s="61">
        <v>358.49</v>
      </c>
    </row>
    <row r="13195" spans="1:7">
      <c r="A13195" s="1" t="str">
        <f t="shared" si="208"/>
        <v>SINAPI-I 4822</v>
      </c>
      <c r="B13195" s="3" t="s">
        <v>14774</v>
      </c>
      <c r="C13195" s="3">
        <v>4822</v>
      </c>
      <c r="D13195" s="2" t="s">
        <v>13263</v>
      </c>
      <c r="E13195" s="3" t="s">
        <v>9847</v>
      </c>
      <c r="F13195" s="61">
        <v>519.85</v>
      </c>
      <c r="G13195" s="61">
        <v>519.85</v>
      </c>
    </row>
    <row r="13196" spans="1:7">
      <c r="A13196" s="1" t="str">
        <f t="shared" si="208"/>
        <v>SINAPI-I 4818</v>
      </c>
      <c r="B13196" s="3" t="s">
        <v>14774</v>
      </c>
      <c r="C13196" s="3">
        <v>4818</v>
      </c>
      <c r="D13196" s="2" t="s">
        <v>13264</v>
      </c>
      <c r="E13196" s="3" t="s">
        <v>9847</v>
      </c>
      <c r="F13196" s="61">
        <v>534.33000000000004</v>
      </c>
      <c r="G13196" s="61">
        <v>534.33000000000004</v>
      </c>
    </row>
    <row r="13197" spans="1:7" ht="22.5">
      <c r="A13197" s="1" t="str">
        <f t="shared" si="208"/>
        <v>SINAPI-I 39567</v>
      </c>
      <c r="B13197" s="3" t="s">
        <v>14774</v>
      </c>
      <c r="C13197" s="3">
        <v>39567</v>
      </c>
      <c r="D13197" s="2" t="s">
        <v>13265</v>
      </c>
      <c r="E13197" s="3" t="s">
        <v>9847</v>
      </c>
      <c r="F13197" s="61">
        <v>41.67</v>
      </c>
      <c r="G13197" s="61">
        <v>41.67</v>
      </c>
    </row>
    <row r="13198" spans="1:7" ht="22.5">
      <c r="A13198" s="1" t="str">
        <f t="shared" si="208"/>
        <v>SINAPI-I 39566</v>
      </c>
      <c r="B13198" s="3" t="s">
        <v>14774</v>
      </c>
      <c r="C13198" s="3">
        <v>39566</v>
      </c>
      <c r="D13198" s="2" t="s">
        <v>13266</v>
      </c>
      <c r="E13198" s="3" t="s">
        <v>9847</v>
      </c>
      <c r="F13198" s="61">
        <v>44.11</v>
      </c>
      <c r="G13198" s="61">
        <v>44.11</v>
      </c>
    </row>
    <row r="13199" spans="1:7" ht="22.5">
      <c r="A13199" s="1" t="str">
        <f t="shared" si="208"/>
        <v>SINAPI-I 39416</v>
      </c>
      <c r="B13199" s="3" t="s">
        <v>14774</v>
      </c>
      <c r="C13199" s="3">
        <v>39416</v>
      </c>
      <c r="D13199" s="2" t="s">
        <v>13267</v>
      </c>
      <c r="E13199" s="3" t="s">
        <v>9847</v>
      </c>
      <c r="F13199" s="61">
        <v>26.88</v>
      </c>
      <c r="G13199" s="61">
        <v>26.88</v>
      </c>
    </row>
    <row r="13200" spans="1:7" ht="22.5">
      <c r="A13200" s="1" t="str">
        <f t="shared" si="208"/>
        <v>SINAPI-I 39417</v>
      </c>
      <c r="B13200" s="3" t="s">
        <v>14774</v>
      </c>
      <c r="C13200" s="3">
        <v>39417</v>
      </c>
      <c r="D13200" s="2" t="s">
        <v>13268</v>
      </c>
      <c r="E13200" s="3" t="s">
        <v>9847</v>
      </c>
      <c r="F13200" s="61">
        <v>26.22</v>
      </c>
      <c r="G13200" s="61">
        <v>26.22</v>
      </c>
    </row>
    <row r="13201" spans="1:7">
      <c r="A13201" s="1" t="str">
        <f t="shared" si="208"/>
        <v>SINAPI-I 43742</v>
      </c>
      <c r="B13201" s="3" t="s">
        <v>14774</v>
      </c>
      <c r="C13201" s="3">
        <v>43742</v>
      </c>
      <c r="D13201" s="2" t="s">
        <v>13269</v>
      </c>
      <c r="E13201" s="3" t="s">
        <v>9847</v>
      </c>
      <c r="F13201" s="61">
        <v>28.28</v>
      </c>
      <c r="G13201" s="61">
        <v>28.28</v>
      </c>
    </row>
    <row r="13202" spans="1:7">
      <c r="A13202" s="1" t="str">
        <f t="shared" si="208"/>
        <v>SINAPI-I 39414</v>
      </c>
      <c r="B13202" s="3" t="s">
        <v>14774</v>
      </c>
      <c r="C13202" s="3">
        <v>39414</v>
      </c>
      <c r="D13202" s="2" t="s">
        <v>13270</v>
      </c>
      <c r="E13202" s="3" t="s">
        <v>9847</v>
      </c>
      <c r="F13202" s="61">
        <v>25.46</v>
      </c>
      <c r="G13202" s="61">
        <v>25.46</v>
      </c>
    </row>
    <row r="13203" spans="1:7">
      <c r="A13203" s="1" t="str">
        <f t="shared" si="208"/>
        <v>SINAPI-I 39415</v>
      </c>
      <c r="B13203" s="3" t="s">
        <v>14774</v>
      </c>
      <c r="C13203" s="3">
        <v>39415</v>
      </c>
      <c r="D13203" s="2" t="s">
        <v>13271</v>
      </c>
      <c r="E13203" s="3" t="s">
        <v>9847</v>
      </c>
      <c r="F13203" s="61">
        <v>21.94</v>
      </c>
      <c r="G13203" s="61">
        <v>21.94</v>
      </c>
    </row>
    <row r="13204" spans="1:7">
      <c r="A13204" s="1" t="str">
        <f t="shared" si="208"/>
        <v>SINAPI-I 43740</v>
      </c>
      <c r="B13204" s="3" t="s">
        <v>14774</v>
      </c>
      <c r="C13204" s="3">
        <v>43740</v>
      </c>
      <c r="D13204" s="2" t="s">
        <v>13272</v>
      </c>
      <c r="E13204" s="3" t="s">
        <v>9847</v>
      </c>
      <c r="F13204" s="61">
        <v>26.8</v>
      </c>
      <c r="G13204" s="61">
        <v>26.8</v>
      </c>
    </row>
    <row r="13205" spans="1:7">
      <c r="A13205" s="1" t="str">
        <f t="shared" si="208"/>
        <v>SINAPI-I 39412</v>
      </c>
      <c r="B13205" s="3" t="s">
        <v>14774</v>
      </c>
      <c r="C13205" s="3">
        <v>39412</v>
      </c>
      <c r="D13205" s="2" t="s">
        <v>13273</v>
      </c>
      <c r="E13205" s="3" t="s">
        <v>9847</v>
      </c>
      <c r="F13205" s="61">
        <v>18.38</v>
      </c>
      <c r="G13205" s="61">
        <v>18.38</v>
      </c>
    </row>
    <row r="13206" spans="1:7">
      <c r="A13206" s="1" t="str">
        <f t="shared" si="208"/>
        <v>SINAPI-I 39413</v>
      </c>
      <c r="B13206" s="3" t="s">
        <v>14774</v>
      </c>
      <c r="C13206" s="3">
        <v>39413</v>
      </c>
      <c r="D13206" s="2" t="s">
        <v>13274</v>
      </c>
      <c r="E13206" s="3" t="s">
        <v>9847</v>
      </c>
      <c r="F13206" s="61">
        <v>19.87</v>
      </c>
      <c r="G13206" s="61">
        <v>19.87</v>
      </c>
    </row>
    <row r="13207" spans="1:7">
      <c r="A13207" s="1" t="str">
        <f t="shared" si="208"/>
        <v>SINAPI-I 43741</v>
      </c>
      <c r="B13207" s="3" t="s">
        <v>14774</v>
      </c>
      <c r="C13207" s="3">
        <v>43741</v>
      </c>
      <c r="D13207" s="2" t="s">
        <v>13275</v>
      </c>
      <c r="E13207" s="3" t="s">
        <v>9847</v>
      </c>
      <c r="F13207" s="61">
        <v>21.19</v>
      </c>
      <c r="G13207" s="61">
        <v>21.19</v>
      </c>
    </row>
    <row r="13208" spans="1:7">
      <c r="A13208" s="1" t="str">
        <f t="shared" si="208"/>
        <v>SINAPI-I 11062</v>
      </c>
      <c r="B13208" s="3" t="s">
        <v>14774</v>
      </c>
      <c r="C13208" s="3">
        <v>11062</v>
      </c>
      <c r="D13208" s="2" t="s">
        <v>13276</v>
      </c>
      <c r="E13208" s="3" t="s">
        <v>9847</v>
      </c>
      <c r="F13208" s="61">
        <v>45.06</v>
      </c>
      <c r="G13208" s="61">
        <v>45.06</v>
      </c>
    </row>
    <row r="13209" spans="1:7">
      <c r="A13209" s="1" t="str">
        <f t="shared" si="208"/>
        <v>SINAPI-I 11063</v>
      </c>
      <c r="B13209" s="3" t="s">
        <v>14774</v>
      </c>
      <c r="C13209" s="3">
        <v>11063</v>
      </c>
      <c r="D13209" s="2" t="s">
        <v>13277</v>
      </c>
      <c r="E13209" s="3" t="s">
        <v>9847</v>
      </c>
      <c r="F13209" s="61">
        <v>27.58</v>
      </c>
      <c r="G13209" s="61">
        <v>27.58</v>
      </c>
    </row>
    <row r="13210" spans="1:7">
      <c r="A13210" s="1" t="str">
        <f t="shared" si="208"/>
        <v>SINAPI-I 13521</v>
      </c>
      <c r="B13210" s="3" t="s">
        <v>14774</v>
      </c>
      <c r="C13210" s="3">
        <v>13521</v>
      </c>
      <c r="D13210" s="2" t="s">
        <v>13278</v>
      </c>
      <c r="E13210" s="3" t="s">
        <v>9848</v>
      </c>
      <c r="F13210" s="61">
        <v>132</v>
      </c>
      <c r="G13210" s="61">
        <v>132</v>
      </c>
    </row>
    <row r="13211" spans="1:7" ht="22.5">
      <c r="A13211" s="1" t="str">
        <f t="shared" si="208"/>
        <v>SINAPI-I 10851</v>
      </c>
      <c r="B13211" s="3" t="s">
        <v>14774</v>
      </c>
      <c r="C13211" s="3">
        <v>10851</v>
      </c>
      <c r="D13211" s="2" t="s">
        <v>13279</v>
      </c>
      <c r="E13211" s="3" t="s">
        <v>9848</v>
      </c>
      <c r="F13211" s="61">
        <v>64.39</v>
      </c>
      <c r="G13211" s="61">
        <v>64.39</v>
      </c>
    </row>
    <row r="13212" spans="1:7" ht="22.5">
      <c r="A13212" s="1" t="str">
        <f t="shared" si="208"/>
        <v>SINAPI-I 39515</v>
      </c>
      <c r="B13212" s="3" t="s">
        <v>14774</v>
      </c>
      <c r="C13212" s="3">
        <v>39515</v>
      </c>
      <c r="D13212" s="2" t="s">
        <v>13280</v>
      </c>
      <c r="E13212" s="3" t="s">
        <v>9848</v>
      </c>
      <c r="F13212" s="61">
        <v>57.63</v>
      </c>
      <c r="G13212" s="61">
        <v>57.63</v>
      </c>
    </row>
    <row r="13213" spans="1:7" ht="22.5">
      <c r="A13213" s="1" t="str">
        <f t="shared" si="208"/>
        <v>SINAPI-I 39516</v>
      </c>
      <c r="B13213" s="3" t="s">
        <v>14774</v>
      </c>
      <c r="C13213" s="3">
        <v>39516</v>
      </c>
      <c r="D13213" s="2" t="s">
        <v>13281</v>
      </c>
      <c r="E13213" s="3" t="s">
        <v>9848</v>
      </c>
      <c r="F13213" s="61">
        <v>48.59</v>
      </c>
      <c r="G13213" s="61">
        <v>48.59</v>
      </c>
    </row>
    <row r="13214" spans="1:7" ht="22.5">
      <c r="A13214" s="1" t="str">
        <f t="shared" si="208"/>
        <v>SINAPI-I 39514</v>
      </c>
      <c r="B13214" s="3" t="s">
        <v>14774</v>
      </c>
      <c r="C13214" s="3">
        <v>39514</v>
      </c>
      <c r="D13214" s="2" t="s">
        <v>13282</v>
      </c>
      <c r="E13214" s="3" t="s">
        <v>9848</v>
      </c>
      <c r="F13214" s="61">
        <v>30.23</v>
      </c>
      <c r="G13214" s="61">
        <v>30.23</v>
      </c>
    </row>
    <row r="13215" spans="1:7">
      <c r="A13215" s="1" t="str">
        <f t="shared" si="208"/>
        <v>SINAPI-I 4812</v>
      </c>
      <c r="B13215" s="3" t="s">
        <v>14774</v>
      </c>
      <c r="C13215" s="3">
        <v>4812</v>
      </c>
      <c r="D13215" s="2" t="s">
        <v>13283</v>
      </c>
      <c r="E13215" s="3" t="s">
        <v>9847</v>
      </c>
      <c r="F13215" s="61">
        <v>11.02</v>
      </c>
      <c r="G13215" s="61">
        <v>11.02</v>
      </c>
    </row>
    <row r="13216" spans="1:7">
      <c r="A13216" s="1" t="str">
        <f t="shared" si="208"/>
        <v>SINAPI-I 10849</v>
      </c>
      <c r="B13216" s="3" t="s">
        <v>14774</v>
      </c>
      <c r="C13216" s="3">
        <v>10849</v>
      </c>
      <c r="D13216" s="2" t="s">
        <v>13284</v>
      </c>
      <c r="E13216" s="3" t="s">
        <v>9848</v>
      </c>
      <c r="F13216" s="61">
        <v>1920.01</v>
      </c>
      <c r="G13216" s="61">
        <v>1920.01</v>
      </c>
    </row>
    <row r="13217" spans="1:7">
      <c r="A13217" s="1" t="str">
        <f t="shared" si="208"/>
        <v>SINAPI-I 10848</v>
      </c>
      <c r="B13217" s="3" t="s">
        <v>14774</v>
      </c>
      <c r="C13217" s="3">
        <v>10848</v>
      </c>
      <c r="D13217" s="2" t="s">
        <v>13285</v>
      </c>
      <c r="E13217" s="3" t="s">
        <v>9848</v>
      </c>
      <c r="F13217" s="61">
        <v>1206.01</v>
      </c>
      <c r="G13217" s="61">
        <v>1206.01</v>
      </c>
    </row>
    <row r="13218" spans="1:7" ht="22.5">
      <c r="A13218" s="1" t="str">
        <f t="shared" si="208"/>
        <v>SINAPI-I 4813</v>
      </c>
      <c r="B13218" s="3" t="s">
        <v>14774</v>
      </c>
      <c r="C13218" s="3">
        <v>4813</v>
      </c>
      <c r="D13218" s="2" t="s">
        <v>13286</v>
      </c>
      <c r="E13218" s="3" t="s">
        <v>9847</v>
      </c>
      <c r="F13218" s="61">
        <v>400</v>
      </c>
      <c r="G13218" s="61">
        <v>400</v>
      </c>
    </row>
    <row r="13219" spans="1:7" ht="22.5">
      <c r="A13219" s="1" t="str">
        <f t="shared" si="208"/>
        <v>SINAPI-I 37560</v>
      </c>
      <c r="B13219" s="3" t="s">
        <v>14774</v>
      </c>
      <c r="C13219" s="3">
        <v>37560</v>
      </c>
      <c r="D13219" s="2" t="s">
        <v>13287</v>
      </c>
      <c r="E13219" s="3" t="s">
        <v>9848</v>
      </c>
      <c r="F13219" s="61">
        <v>43.11</v>
      </c>
      <c r="G13219" s="61">
        <v>43.11</v>
      </c>
    </row>
    <row r="13220" spans="1:7" ht="22.5">
      <c r="A13220" s="1" t="str">
        <f t="shared" si="208"/>
        <v>SINAPI-I 37557</v>
      </c>
      <c r="B13220" s="3" t="s">
        <v>14774</v>
      </c>
      <c r="C13220" s="3">
        <v>37557</v>
      </c>
      <c r="D13220" s="2" t="s">
        <v>13288</v>
      </c>
      <c r="E13220" s="3" t="s">
        <v>9848</v>
      </c>
      <c r="F13220" s="61">
        <v>13.09</v>
      </c>
      <c r="G13220" s="61">
        <v>13.09</v>
      </c>
    </row>
    <row r="13221" spans="1:7" ht="22.5">
      <c r="A13221" s="1" t="str">
        <f t="shared" si="208"/>
        <v>SINAPI-I 37556</v>
      </c>
      <c r="B13221" s="3" t="s">
        <v>14774</v>
      </c>
      <c r="C13221" s="3">
        <v>37556</v>
      </c>
      <c r="D13221" s="2" t="s">
        <v>13289</v>
      </c>
      <c r="E13221" s="3" t="s">
        <v>9848</v>
      </c>
      <c r="F13221" s="61">
        <v>25.33</v>
      </c>
      <c r="G13221" s="61">
        <v>25.33</v>
      </c>
    </row>
    <row r="13222" spans="1:7" ht="22.5">
      <c r="A13222" s="1" t="str">
        <f t="shared" si="208"/>
        <v>SINAPI-I 37559</v>
      </c>
      <c r="B13222" s="3" t="s">
        <v>14774</v>
      </c>
      <c r="C13222" s="3">
        <v>37559</v>
      </c>
      <c r="D13222" s="2" t="s">
        <v>13290</v>
      </c>
      <c r="E13222" s="3" t="s">
        <v>9848</v>
      </c>
      <c r="F13222" s="61">
        <v>31.07</v>
      </c>
      <c r="G13222" s="61">
        <v>31.07</v>
      </c>
    </row>
    <row r="13223" spans="1:7" ht="22.5">
      <c r="A13223" s="1" t="str">
        <f t="shared" si="208"/>
        <v>SINAPI-I 37539</v>
      </c>
      <c r="B13223" s="3" t="s">
        <v>14774</v>
      </c>
      <c r="C13223" s="3">
        <v>37539</v>
      </c>
      <c r="D13223" s="2" t="s">
        <v>13291</v>
      </c>
      <c r="E13223" s="3" t="s">
        <v>9848</v>
      </c>
      <c r="F13223" s="61">
        <v>21.9</v>
      </c>
      <c r="G13223" s="61">
        <v>21.9</v>
      </c>
    </row>
    <row r="13224" spans="1:7" ht="22.5">
      <c r="A13224" s="1" t="str">
        <f t="shared" si="208"/>
        <v>SINAPI-I 37558</v>
      </c>
      <c r="B13224" s="3" t="s">
        <v>14774</v>
      </c>
      <c r="C13224" s="3">
        <v>37558</v>
      </c>
      <c r="D13224" s="2" t="s">
        <v>13292</v>
      </c>
      <c r="E13224" s="3" t="s">
        <v>9848</v>
      </c>
      <c r="F13224" s="61">
        <v>40.83</v>
      </c>
      <c r="G13224" s="61">
        <v>40.83</v>
      </c>
    </row>
    <row r="13225" spans="1:7">
      <c r="A13225" s="1" t="str">
        <f t="shared" si="208"/>
        <v>SINAPI-I 34723</v>
      </c>
      <c r="B13225" s="3" t="s">
        <v>14774</v>
      </c>
      <c r="C13225" s="3">
        <v>34723</v>
      </c>
      <c r="D13225" s="2" t="s">
        <v>13293</v>
      </c>
      <c r="E13225" s="3" t="s">
        <v>9847</v>
      </c>
      <c r="F13225" s="61">
        <v>924</v>
      </c>
      <c r="G13225" s="61">
        <v>924</v>
      </c>
    </row>
    <row r="13226" spans="1:7">
      <c r="A13226" s="1" t="str">
        <f t="shared" si="208"/>
        <v>SINAPI-I 34721</v>
      </c>
      <c r="B13226" s="3" t="s">
        <v>14774</v>
      </c>
      <c r="C13226" s="3">
        <v>34721</v>
      </c>
      <c r="D13226" s="2" t="s">
        <v>13294</v>
      </c>
      <c r="E13226" s="3" t="s">
        <v>9847</v>
      </c>
      <c r="F13226" s="61">
        <v>1152.01</v>
      </c>
      <c r="G13226" s="61">
        <v>1152.01</v>
      </c>
    </row>
    <row r="13227" spans="1:7">
      <c r="A13227" s="1" t="str">
        <f t="shared" si="208"/>
        <v>SINAPI-I 4309</v>
      </c>
      <c r="B13227" s="3" t="s">
        <v>14774</v>
      </c>
      <c r="C13227" s="3">
        <v>4309</v>
      </c>
      <c r="D13227" s="2" t="s">
        <v>13295</v>
      </c>
      <c r="E13227" s="3" t="s">
        <v>9848</v>
      </c>
      <c r="F13227" s="61">
        <v>8.1</v>
      </c>
      <c r="G13227" s="61">
        <v>8.1</v>
      </c>
    </row>
    <row r="13228" spans="1:7">
      <c r="A13228" s="1" t="str">
        <f t="shared" si="208"/>
        <v>SINAPI-I 4307</v>
      </c>
      <c r="B13228" s="3" t="s">
        <v>14774</v>
      </c>
      <c r="C13228" s="3">
        <v>4307</v>
      </c>
      <c r="D13228" s="2" t="s">
        <v>13296</v>
      </c>
      <c r="E13228" s="3" t="s">
        <v>9848</v>
      </c>
      <c r="F13228" s="61">
        <v>13.86</v>
      </c>
      <c r="G13228" s="61">
        <v>13.86</v>
      </c>
    </row>
    <row r="13229" spans="1:7">
      <c r="A13229" s="1" t="str">
        <f t="shared" si="208"/>
        <v>SINAPI-I 10850</v>
      </c>
      <c r="B13229" s="3" t="s">
        <v>14774</v>
      </c>
      <c r="C13229" s="3">
        <v>10850</v>
      </c>
      <c r="D13229" s="2" t="s">
        <v>13297</v>
      </c>
      <c r="E13229" s="3" t="s">
        <v>9848</v>
      </c>
      <c r="F13229" s="61">
        <v>60</v>
      </c>
      <c r="G13229" s="61">
        <v>60</v>
      </c>
    </row>
    <row r="13230" spans="1:7" ht="33.75">
      <c r="A13230" s="1" t="str">
        <f t="shared" si="208"/>
        <v>SINAPI-I 42438</v>
      </c>
      <c r="B13230" s="3" t="s">
        <v>14774</v>
      </c>
      <c r="C13230" s="3">
        <v>42438</v>
      </c>
      <c r="D13230" s="2" t="s">
        <v>13298</v>
      </c>
      <c r="E13230" s="3" t="s">
        <v>9848</v>
      </c>
      <c r="F13230" s="61">
        <v>2090.75</v>
      </c>
      <c r="G13230" s="61">
        <v>2090.75</v>
      </c>
    </row>
    <row r="13231" spans="1:7">
      <c r="A13231" s="1" t="str">
        <f t="shared" si="208"/>
        <v>SINAPI-I 4792</v>
      </c>
      <c r="B13231" s="3" t="s">
        <v>14774</v>
      </c>
      <c r="C13231" s="3">
        <v>4792</v>
      </c>
      <c r="D13231" s="2" t="s">
        <v>13299</v>
      </c>
      <c r="E13231" s="3" t="s">
        <v>9847</v>
      </c>
      <c r="F13231" s="61">
        <v>167.07</v>
      </c>
      <c r="G13231" s="61">
        <v>167.07</v>
      </c>
    </row>
    <row r="13232" spans="1:7">
      <c r="A13232" s="1" t="str">
        <f t="shared" si="208"/>
        <v>SINAPI-I 4790</v>
      </c>
      <c r="B13232" s="3" t="s">
        <v>14774</v>
      </c>
      <c r="C13232" s="3">
        <v>4790</v>
      </c>
      <c r="D13232" s="2" t="s">
        <v>13300</v>
      </c>
      <c r="E13232" s="3" t="s">
        <v>9847</v>
      </c>
      <c r="F13232" s="61">
        <v>100.45</v>
      </c>
      <c r="G13232" s="61">
        <v>100.45</v>
      </c>
    </row>
    <row r="13233" spans="1:7" ht="22.5">
      <c r="A13233" s="1" t="str">
        <f t="shared" si="208"/>
        <v>SINAPI-I 40671</v>
      </c>
      <c r="B13233" s="3" t="s">
        <v>14774</v>
      </c>
      <c r="C13233" s="3">
        <v>40671</v>
      </c>
      <c r="D13233" s="2" t="s">
        <v>13301</v>
      </c>
      <c r="E13233" s="3" t="s">
        <v>9847</v>
      </c>
      <c r="F13233" s="61">
        <v>118.28</v>
      </c>
      <c r="G13233" s="61">
        <v>118.28</v>
      </c>
    </row>
    <row r="13234" spans="1:7">
      <c r="A13234" s="1" t="str">
        <f t="shared" si="208"/>
        <v>SINAPI-I 7552</v>
      </c>
      <c r="B13234" s="3" t="s">
        <v>14774</v>
      </c>
      <c r="C13234" s="3">
        <v>7552</v>
      </c>
      <c r="D13234" s="2" t="s">
        <v>13302</v>
      </c>
      <c r="E13234" s="3" t="s">
        <v>9848</v>
      </c>
      <c r="F13234" s="61">
        <v>20.7</v>
      </c>
      <c r="G13234" s="61">
        <v>20.7</v>
      </c>
    </row>
    <row r="13235" spans="1:7">
      <c r="A13235" s="1" t="str">
        <f t="shared" si="208"/>
        <v>SINAPI-I 4893</v>
      </c>
      <c r="B13235" s="3" t="s">
        <v>14774</v>
      </c>
      <c r="C13235" s="3">
        <v>4893</v>
      </c>
      <c r="D13235" s="2" t="s">
        <v>13303</v>
      </c>
      <c r="E13235" s="3" t="s">
        <v>9848</v>
      </c>
      <c r="F13235" s="61">
        <v>14.7</v>
      </c>
      <c r="G13235" s="61">
        <v>14.7</v>
      </c>
    </row>
    <row r="13236" spans="1:7">
      <c r="A13236" s="1" t="str">
        <f t="shared" si="208"/>
        <v>SINAPI-I 4894</v>
      </c>
      <c r="B13236" s="3" t="s">
        <v>14774</v>
      </c>
      <c r="C13236" s="3">
        <v>4894</v>
      </c>
      <c r="D13236" s="2" t="s">
        <v>13304</v>
      </c>
      <c r="E13236" s="3" t="s">
        <v>9848</v>
      </c>
      <c r="F13236" s="61">
        <v>12.61</v>
      </c>
      <c r="G13236" s="61">
        <v>12.61</v>
      </c>
    </row>
    <row r="13237" spans="1:7">
      <c r="A13237" s="1" t="str">
        <f t="shared" si="208"/>
        <v>SINAPI-I 4890</v>
      </c>
      <c r="B13237" s="3" t="s">
        <v>14774</v>
      </c>
      <c r="C13237" s="3">
        <v>4890</v>
      </c>
      <c r="D13237" s="2" t="s">
        <v>13305</v>
      </c>
      <c r="E13237" s="3" t="s">
        <v>9848</v>
      </c>
      <c r="F13237" s="61">
        <v>8.07</v>
      </c>
      <c r="G13237" s="61">
        <v>8.07</v>
      </c>
    </row>
    <row r="13238" spans="1:7">
      <c r="A13238" s="1" t="str">
        <f t="shared" si="208"/>
        <v>SINAPI-I 4888</v>
      </c>
      <c r="B13238" s="3" t="s">
        <v>14774</v>
      </c>
      <c r="C13238" s="3">
        <v>4888</v>
      </c>
      <c r="D13238" s="2" t="s">
        <v>13306</v>
      </c>
      <c r="E13238" s="3" t="s">
        <v>9848</v>
      </c>
      <c r="F13238" s="61">
        <v>4.29</v>
      </c>
      <c r="G13238" s="61">
        <v>4.29</v>
      </c>
    </row>
    <row r="13239" spans="1:7">
      <c r="A13239" s="1" t="str">
        <f t="shared" si="208"/>
        <v>SINAPI-I 12411</v>
      </c>
      <c r="B13239" s="3" t="s">
        <v>14774</v>
      </c>
      <c r="C13239" s="3">
        <v>12411</v>
      </c>
      <c r="D13239" s="2" t="s">
        <v>13307</v>
      </c>
      <c r="E13239" s="3" t="s">
        <v>9848</v>
      </c>
      <c r="F13239" s="61">
        <v>43.46</v>
      </c>
      <c r="G13239" s="61">
        <v>43.46</v>
      </c>
    </row>
    <row r="13240" spans="1:7">
      <c r="A13240" s="1" t="str">
        <f t="shared" si="208"/>
        <v>SINAPI-I 4891</v>
      </c>
      <c r="B13240" s="3" t="s">
        <v>14774</v>
      </c>
      <c r="C13240" s="3">
        <v>4891</v>
      </c>
      <c r="D13240" s="2" t="s">
        <v>13308</v>
      </c>
      <c r="E13240" s="3" t="s">
        <v>9848</v>
      </c>
      <c r="F13240" s="61">
        <v>21.73</v>
      </c>
      <c r="G13240" s="61">
        <v>21.73</v>
      </c>
    </row>
    <row r="13241" spans="1:7">
      <c r="A13241" s="1" t="str">
        <f t="shared" si="208"/>
        <v>SINAPI-I 4892</v>
      </c>
      <c r="B13241" s="3" t="s">
        <v>14774</v>
      </c>
      <c r="C13241" s="3">
        <v>4892</v>
      </c>
      <c r="D13241" s="2" t="s">
        <v>13309</v>
      </c>
      <c r="E13241" s="3" t="s">
        <v>9848</v>
      </c>
      <c r="F13241" s="61">
        <v>60.85</v>
      </c>
      <c r="G13241" s="61">
        <v>60.85</v>
      </c>
    </row>
    <row r="13242" spans="1:7">
      <c r="A13242" s="1" t="str">
        <f t="shared" si="208"/>
        <v>SINAPI-I 4889</v>
      </c>
      <c r="B13242" s="3" t="s">
        <v>14774</v>
      </c>
      <c r="C13242" s="3">
        <v>4889</v>
      </c>
      <c r="D13242" s="2" t="s">
        <v>13310</v>
      </c>
      <c r="E13242" s="3" t="s">
        <v>9848</v>
      </c>
      <c r="F13242" s="61">
        <v>5.81</v>
      </c>
      <c r="G13242" s="61">
        <v>5.81</v>
      </c>
    </row>
    <row r="13243" spans="1:7">
      <c r="A13243" s="1" t="str">
        <f t="shared" si="208"/>
        <v>SINAPI-I 12412</v>
      </c>
      <c r="B13243" s="3" t="s">
        <v>14774</v>
      </c>
      <c r="C13243" s="3">
        <v>12412</v>
      </c>
      <c r="D13243" s="2" t="s">
        <v>13311</v>
      </c>
      <c r="E13243" s="3" t="s">
        <v>9848</v>
      </c>
      <c r="F13243" s="61">
        <v>113.09</v>
      </c>
      <c r="G13243" s="61">
        <v>113.09</v>
      </c>
    </row>
    <row r="13244" spans="1:7">
      <c r="A13244" s="1" t="str">
        <f t="shared" si="208"/>
        <v>SINAPI-I 4907</v>
      </c>
      <c r="B13244" s="3" t="s">
        <v>14774</v>
      </c>
      <c r="C13244" s="3">
        <v>4907</v>
      </c>
      <c r="D13244" s="2" t="s">
        <v>13312</v>
      </c>
      <c r="E13244" s="3" t="s">
        <v>9848</v>
      </c>
      <c r="F13244" s="61">
        <v>23.13</v>
      </c>
      <c r="G13244" s="61">
        <v>23.13</v>
      </c>
    </row>
    <row r="13245" spans="1:7">
      <c r="A13245" s="1" t="str">
        <f t="shared" si="208"/>
        <v>SINAPI-I 4902</v>
      </c>
      <c r="B13245" s="3" t="s">
        <v>14774</v>
      </c>
      <c r="C13245" s="3">
        <v>4902</v>
      </c>
      <c r="D13245" s="2" t="s">
        <v>13313</v>
      </c>
      <c r="E13245" s="3" t="s">
        <v>9848</v>
      </c>
      <c r="F13245" s="61">
        <v>60</v>
      </c>
      <c r="G13245" s="61">
        <v>60</v>
      </c>
    </row>
    <row r="13246" spans="1:7">
      <c r="A13246" s="1" t="str">
        <f t="shared" si="208"/>
        <v>SINAPI-I 4741</v>
      </c>
      <c r="B13246" s="3" t="s">
        <v>14774</v>
      </c>
      <c r="C13246" s="3">
        <v>4741</v>
      </c>
      <c r="D13246" s="2" t="s">
        <v>13314</v>
      </c>
      <c r="E13246" s="3" t="s">
        <v>9850</v>
      </c>
      <c r="F13246" s="61">
        <v>73.47</v>
      </c>
      <c r="G13246" s="61">
        <v>73.47</v>
      </c>
    </row>
    <row r="13247" spans="1:7">
      <c r="A13247" s="1" t="str">
        <f t="shared" si="208"/>
        <v>SINAPI-I 4752</v>
      </c>
      <c r="B13247" s="3" t="s">
        <v>14774</v>
      </c>
      <c r="C13247" s="3">
        <v>4752</v>
      </c>
      <c r="D13247" s="2" t="s">
        <v>13315</v>
      </c>
      <c r="E13247" s="3" t="s">
        <v>9854</v>
      </c>
      <c r="F13247" s="61">
        <v>23.74</v>
      </c>
      <c r="G13247" s="61">
        <v>26.54</v>
      </c>
    </row>
    <row r="13248" spans="1:7">
      <c r="A13248" s="1" t="str">
        <f t="shared" si="208"/>
        <v>SINAPI-I 41091</v>
      </c>
      <c r="B13248" s="3" t="s">
        <v>14774</v>
      </c>
      <c r="C13248" s="3">
        <v>41091</v>
      </c>
      <c r="D13248" s="2" t="s">
        <v>13316</v>
      </c>
      <c r="E13248" s="3" t="s">
        <v>9855</v>
      </c>
      <c r="F13248" s="61">
        <v>4158.6000000000004</v>
      </c>
      <c r="G13248" s="61">
        <v>4650.9799999999996</v>
      </c>
    </row>
    <row r="13249" spans="1:7" ht="22.5">
      <c r="A13249" s="1" t="str">
        <f t="shared" si="208"/>
        <v>SINAPI-I 13954</v>
      </c>
      <c r="B13249" s="3" t="s">
        <v>14774</v>
      </c>
      <c r="C13249" s="3">
        <v>13954</v>
      </c>
      <c r="D13249" s="2" t="s">
        <v>13317</v>
      </c>
      <c r="E13249" s="3" t="s">
        <v>9848</v>
      </c>
      <c r="F13249" s="61">
        <v>9574.08</v>
      </c>
      <c r="G13249" s="61">
        <v>9574.08</v>
      </c>
    </row>
    <row r="13250" spans="1:7">
      <c r="A13250" s="1" t="str">
        <f t="shared" si="208"/>
        <v>SINAPI-I 3411</v>
      </c>
      <c r="B13250" s="3" t="s">
        <v>14774</v>
      </c>
      <c r="C13250" s="3">
        <v>3411</v>
      </c>
      <c r="D13250" s="2" t="s">
        <v>13318</v>
      </c>
      <c r="E13250" s="3" t="s">
        <v>9851</v>
      </c>
      <c r="F13250" s="61">
        <v>57.18</v>
      </c>
      <c r="G13250" s="61">
        <v>57.18</v>
      </c>
    </row>
    <row r="13251" spans="1:7">
      <c r="A13251" s="1" t="str">
        <f t="shared" si="208"/>
        <v>SINAPI-I 39995</v>
      </c>
      <c r="B13251" s="3" t="s">
        <v>14774</v>
      </c>
      <c r="C13251" s="3">
        <v>39995</v>
      </c>
      <c r="D13251" s="2" t="s">
        <v>13319</v>
      </c>
      <c r="E13251" s="3" t="s">
        <v>9850</v>
      </c>
      <c r="F13251" s="61">
        <v>439.92</v>
      </c>
      <c r="G13251" s="61">
        <v>439.92</v>
      </c>
    </row>
    <row r="13252" spans="1:7">
      <c r="A13252" s="1" t="str">
        <f t="shared" si="208"/>
        <v>SINAPI-I 11615</v>
      </c>
      <c r="B13252" s="3" t="s">
        <v>14774</v>
      </c>
      <c r="C13252" s="3">
        <v>11615</v>
      </c>
      <c r="D13252" s="2" t="s">
        <v>13320</v>
      </c>
      <c r="E13252" s="3" t="s">
        <v>9847</v>
      </c>
      <c r="F13252" s="61">
        <v>3.73</v>
      </c>
      <c r="G13252" s="61">
        <v>3.73</v>
      </c>
    </row>
    <row r="13253" spans="1:7">
      <c r="A13253" s="1" t="str">
        <f t="shared" si="208"/>
        <v>SINAPI-I 3408</v>
      </c>
      <c r="B13253" s="3" t="s">
        <v>14774</v>
      </c>
      <c r="C13253" s="3">
        <v>3408</v>
      </c>
      <c r="D13253" s="2" t="s">
        <v>13321</v>
      </c>
      <c r="E13253" s="3" t="s">
        <v>9847</v>
      </c>
      <c r="F13253" s="61">
        <v>9.91</v>
      </c>
      <c r="G13253" s="61">
        <v>9.91</v>
      </c>
    </row>
    <row r="13254" spans="1:7">
      <c r="A13254" s="1" t="str">
        <f t="shared" si="208"/>
        <v>SINAPI-I 3409</v>
      </c>
      <c r="B13254" s="3" t="s">
        <v>14774</v>
      </c>
      <c r="C13254" s="3">
        <v>3409</v>
      </c>
      <c r="D13254" s="2" t="s">
        <v>13322</v>
      </c>
      <c r="E13254" s="3" t="s">
        <v>9847</v>
      </c>
      <c r="F13254" s="61">
        <v>24.77</v>
      </c>
      <c r="G13254" s="61">
        <v>24.77</v>
      </c>
    </row>
    <row r="13255" spans="1:7">
      <c r="A13255" s="1" t="str">
        <f t="shared" si="208"/>
        <v>SINAPI-I 11427</v>
      </c>
      <c r="B13255" s="3" t="s">
        <v>14774</v>
      </c>
      <c r="C13255" s="3">
        <v>11427</v>
      </c>
      <c r="D13255" s="2" t="s">
        <v>13323</v>
      </c>
      <c r="E13255" s="3" t="s">
        <v>9851</v>
      </c>
      <c r="F13255" s="61">
        <v>93.86</v>
      </c>
      <c r="G13255" s="61">
        <v>93.86</v>
      </c>
    </row>
    <row r="13256" spans="1:7">
      <c r="A13256" s="1" t="str">
        <f t="shared" si="208"/>
        <v>SINAPI-I 4491</v>
      </c>
      <c r="B13256" s="3" t="s">
        <v>14774</v>
      </c>
      <c r="C13256" s="3">
        <v>4491</v>
      </c>
      <c r="D13256" s="2" t="s">
        <v>13324</v>
      </c>
      <c r="E13256" s="3" t="s">
        <v>9849</v>
      </c>
      <c r="F13256" s="61">
        <v>8.14</v>
      </c>
      <c r="G13256" s="61">
        <v>8.14</v>
      </c>
    </row>
    <row r="13257" spans="1:7" ht="22.5">
      <c r="A13257" s="1" t="str">
        <f t="shared" ref="A13257:A13320" si="209">CONCATENATE($B13257," ",$C13257)</f>
        <v>SINAPI-I 2745</v>
      </c>
      <c r="B13257" s="3" t="s">
        <v>14774</v>
      </c>
      <c r="C13257" s="3">
        <v>2745</v>
      </c>
      <c r="D13257" s="2" t="s">
        <v>13325</v>
      </c>
      <c r="E13257" s="3" t="s">
        <v>9849</v>
      </c>
      <c r="F13257" s="61">
        <v>3.87</v>
      </c>
      <c r="G13257" s="61">
        <v>3.87</v>
      </c>
    </row>
    <row r="13258" spans="1:7" ht="22.5">
      <c r="A13258" s="1" t="str">
        <f t="shared" si="209"/>
        <v>SINAPI-I 14439</v>
      </c>
      <c r="B13258" s="3" t="s">
        <v>14774</v>
      </c>
      <c r="C13258" s="3">
        <v>14439</v>
      </c>
      <c r="D13258" s="2" t="s">
        <v>13326</v>
      </c>
      <c r="E13258" s="3" t="s">
        <v>9849</v>
      </c>
      <c r="F13258" s="61">
        <v>4.8</v>
      </c>
      <c r="G13258" s="61">
        <v>4.8</v>
      </c>
    </row>
    <row r="13259" spans="1:7">
      <c r="A13259" s="1" t="str">
        <f t="shared" si="209"/>
        <v>SINAPI-I 45238</v>
      </c>
      <c r="B13259" s="3" t="s">
        <v>14774</v>
      </c>
      <c r="C13259" s="3">
        <v>45238</v>
      </c>
      <c r="D13259" s="2" t="s">
        <v>13327</v>
      </c>
      <c r="E13259" s="3" t="s">
        <v>9848</v>
      </c>
      <c r="F13259" s="61">
        <v>24.46</v>
      </c>
      <c r="G13259" s="61">
        <v>24.46</v>
      </c>
    </row>
    <row r="13260" spans="1:7">
      <c r="A13260" s="1" t="str">
        <f t="shared" si="209"/>
        <v>SINAPI-I 44496</v>
      </c>
      <c r="B13260" s="3" t="s">
        <v>14774</v>
      </c>
      <c r="C13260" s="3">
        <v>44496</v>
      </c>
      <c r="D13260" s="2" t="s">
        <v>13328</v>
      </c>
      <c r="E13260" s="3" t="s">
        <v>9848</v>
      </c>
      <c r="F13260" s="61">
        <v>167.27</v>
      </c>
      <c r="G13260" s="61">
        <v>167.27</v>
      </c>
    </row>
    <row r="13261" spans="1:7">
      <c r="A13261" s="1" t="str">
        <f t="shared" si="209"/>
        <v>SINAPI-I 12362</v>
      </c>
      <c r="B13261" s="3" t="s">
        <v>14774</v>
      </c>
      <c r="C13261" s="3">
        <v>12362</v>
      </c>
      <c r="D13261" s="2" t="s">
        <v>13329</v>
      </c>
      <c r="E13261" s="3" t="s">
        <v>9848</v>
      </c>
      <c r="F13261" s="61">
        <v>13.04</v>
      </c>
      <c r="G13261" s="61">
        <v>13.04</v>
      </c>
    </row>
    <row r="13262" spans="1:7">
      <c r="A13262" s="1" t="str">
        <f t="shared" si="209"/>
        <v>SINAPI-I 421</v>
      </c>
      <c r="B13262" s="3" t="s">
        <v>14774</v>
      </c>
      <c r="C13262" s="3">
        <v>421</v>
      </c>
      <c r="D13262" s="2" t="s">
        <v>13330</v>
      </c>
      <c r="E13262" s="3" t="s">
        <v>9848</v>
      </c>
      <c r="F13262" s="61">
        <v>21.12</v>
      </c>
      <c r="G13262" s="61">
        <v>21.12</v>
      </c>
    </row>
    <row r="13263" spans="1:7">
      <c r="A13263" s="1" t="str">
        <f t="shared" si="209"/>
        <v>SINAPI-I 14148</v>
      </c>
      <c r="B13263" s="3" t="s">
        <v>14774</v>
      </c>
      <c r="C13263" s="3">
        <v>14148</v>
      </c>
      <c r="D13263" s="2" t="s">
        <v>13331</v>
      </c>
      <c r="E13263" s="3" t="s">
        <v>9848</v>
      </c>
      <c r="F13263" s="61">
        <v>0.94</v>
      </c>
      <c r="G13263" s="61">
        <v>0.94</v>
      </c>
    </row>
    <row r="13264" spans="1:7">
      <c r="A13264" s="1" t="str">
        <f t="shared" si="209"/>
        <v>SINAPI-I 4341</v>
      </c>
      <c r="B13264" s="3" t="s">
        <v>14774</v>
      </c>
      <c r="C13264" s="3">
        <v>4341</v>
      </c>
      <c r="D13264" s="2" t="s">
        <v>13332</v>
      </c>
      <c r="E13264" s="3" t="s">
        <v>9848</v>
      </c>
      <c r="F13264" s="61">
        <v>1.03</v>
      </c>
      <c r="G13264" s="61">
        <v>1.03</v>
      </c>
    </row>
    <row r="13265" spans="1:7">
      <c r="A13265" s="1" t="str">
        <f t="shared" si="209"/>
        <v>SINAPI-I 4337</v>
      </c>
      <c r="B13265" s="3" t="s">
        <v>14774</v>
      </c>
      <c r="C13265" s="3">
        <v>4337</v>
      </c>
      <c r="D13265" s="2" t="s">
        <v>13333</v>
      </c>
      <c r="E13265" s="3" t="s">
        <v>9848</v>
      </c>
      <c r="F13265" s="61">
        <v>2.6</v>
      </c>
      <c r="G13265" s="61">
        <v>2.6</v>
      </c>
    </row>
    <row r="13266" spans="1:7">
      <c r="A13266" s="1" t="str">
        <f t="shared" si="209"/>
        <v>SINAPI-I 11971</v>
      </c>
      <c r="B13266" s="3" t="s">
        <v>14774</v>
      </c>
      <c r="C13266" s="3">
        <v>11971</v>
      </c>
      <c r="D13266" s="2" t="s">
        <v>13334</v>
      </c>
      <c r="E13266" s="3" t="s">
        <v>9848</v>
      </c>
      <c r="F13266" s="61">
        <v>4.3</v>
      </c>
      <c r="G13266" s="61">
        <v>4.3</v>
      </c>
    </row>
    <row r="13267" spans="1:7">
      <c r="A13267" s="1" t="str">
        <f t="shared" si="209"/>
        <v>SINAPI-I 4339</v>
      </c>
      <c r="B13267" s="3" t="s">
        <v>14774</v>
      </c>
      <c r="C13267" s="3">
        <v>4339</v>
      </c>
      <c r="D13267" s="2" t="s">
        <v>13335</v>
      </c>
      <c r="E13267" s="3" t="s">
        <v>9848</v>
      </c>
      <c r="F13267" s="61">
        <v>0.55000000000000004</v>
      </c>
      <c r="G13267" s="61">
        <v>0.55000000000000004</v>
      </c>
    </row>
    <row r="13268" spans="1:7">
      <c r="A13268" s="1" t="str">
        <f t="shared" si="209"/>
        <v>SINAPI-I 39997</v>
      </c>
      <c r="B13268" s="3" t="s">
        <v>14774</v>
      </c>
      <c r="C13268" s="3">
        <v>39997</v>
      </c>
      <c r="D13268" s="2" t="s">
        <v>13336</v>
      </c>
      <c r="E13268" s="3" t="s">
        <v>9848</v>
      </c>
      <c r="F13268" s="61">
        <v>0.31</v>
      </c>
      <c r="G13268" s="61">
        <v>0.31</v>
      </c>
    </row>
    <row r="13269" spans="1:7">
      <c r="A13269" s="1" t="str">
        <f t="shared" si="209"/>
        <v>SINAPI-I 4342</v>
      </c>
      <c r="B13269" s="3" t="s">
        <v>14774</v>
      </c>
      <c r="C13269" s="3">
        <v>4342</v>
      </c>
      <c r="D13269" s="2" t="s">
        <v>13337</v>
      </c>
      <c r="E13269" s="3" t="s">
        <v>9848</v>
      </c>
      <c r="F13269" s="61">
        <v>0.22</v>
      </c>
      <c r="G13269" s="61">
        <v>0.22</v>
      </c>
    </row>
    <row r="13270" spans="1:7">
      <c r="A13270" s="1" t="str">
        <f t="shared" si="209"/>
        <v>SINAPI-I 4330</v>
      </c>
      <c r="B13270" s="3" t="s">
        <v>14774</v>
      </c>
      <c r="C13270" s="3">
        <v>4330</v>
      </c>
      <c r="D13270" s="2" t="s">
        <v>13338</v>
      </c>
      <c r="E13270" s="3" t="s">
        <v>9848</v>
      </c>
      <c r="F13270" s="61">
        <v>0.15</v>
      </c>
      <c r="G13270" s="61">
        <v>0.15</v>
      </c>
    </row>
    <row r="13271" spans="1:7">
      <c r="A13271" s="1" t="str">
        <f t="shared" si="209"/>
        <v>SINAPI-I 4340</v>
      </c>
      <c r="B13271" s="3" t="s">
        <v>14774</v>
      </c>
      <c r="C13271" s="3">
        <v>4340</v>
      </c>
      <c r="D13271" s="2" t="s">
        <v>13339</v>
      </c>
      <c r="E13271" s="3" t="s">
        <v>9848</v>
      </c>
      <c r="F13271" s="61">
        <v>1.2</v>
      </c>
      <c r="G13271" s="61">
        <v>1.2</v>
      </c>
    </row>
    <row r="13272" spans="1:7">
      <c r="A13272" s="1" t="str">
        <f t="shared" si="209"/>
        <v>SINAPI-I 5088</v>
      </c>
      <c r="B13272" s="3" t="s">
        <v>14774</v>
      </c>
      <c r="C13272" s="3">
        <v>5088</v>
      </c>
      <c r="D13272" s="2" t="s">
        <v>13340</v>
      </c>
      <c r="E13272" s="3" t="s">
        <v>9848</v>
      </c>
      <c r="F13272" s="61">
        <v>6.7</v>
      </c>
      <c r="G13272" s="61">
        <v>6.7</v>
      </c>
    </row>
    <row r="13273" spans="1:7" ht="33.75">
      <c r="A13273" s="1" t="str">
        <f t="shared" si="209"/>
        <v>SINAPI-I 11154</v>
      </c>
      <c r="B13273" s="3" t="s">
        <v>14774</v>
      </c>
      <c r="C13273" s="3">
        <v>11154</v>
      </c>
      <c r="D13273" s="2" t="s">
        <v>13341</v>
      </c>
      <c r="E13273" s="3" t="s">
        <v>9848</v>
      </c>
      <c r="F13273" s="61">
        <v>1586.28</v>
      </c>
      <c r="G13273" s="61">
        <v>1586.28</v>
      </c>
    </row>
    <row r="13274" spans="1:7" ht="33.75">
      <c r="A13274" s="1" t="str">
        <f t="shared" si="209"/>
        <v>SINAPI-I 4989</v>
      </c>
      <c r="B13274" s="3" t="s">
        <v>14774</v>
      </c>
      <c r="C13274" s="3">
        <v>4989</v>
      </c>
      <c r="D13274" s="2" t="s">
        <v>13342</v>
      </c>
      <c r="E13274" s="3" t="s">
        <v>9848</v>
      </c>
      <c r="F13274" s="61">
        <v>363.32</v>
      </c>
      <c r="G13274" s="61">
        <v>363.32</v>
      </c>
    </row>
    <row r="13275" spans="1:7" ht="22.5">
      <c r="A13275" s="1" t="str">
        <f t="shared" si="209"/>
        <v>SINAPI-I 4982</v>
      </c>
      <c r="B13275" s="3" t="s">
        <v>14774</v>
      </c>
      <c r="C13275" s="3">
        <v>4982</v>
      </c>
      <c r="D13275" s="2" t="s">
        <v>13343</v>
      </c>
      <c r="E13275" s="3" t="s">
        <v>9848</v>
      </c>
      <c r="F13275" s="61">
        <v>340.77</v>
      </c>
      <c r="G13275" s="61">
        <v>340.77</v>
      </c>
    </row>
    <row r="13276" spans="1:7" ht="33.75">
      <c r="A13276" s="1" t="str">
        <f t="shared" si="209"/>
        <v>SINAPI-I 4962</v>
      </c>
      <c r="B13276" s="3" t="s">
        <v>14774</v>
      </c>
      <c r="C13276" s="3">
        <v>4962</v>
      </c>
      <c r="D13276" s="2" t="s">
        <v>13344</v>
      </c>
      <c r="E13276" s="3" t="s">
        <v>9848</v>
      </c>
      <c r="F13276" s="61">
        <v>268.74</v>
      </c>
      <c r="G13276" s="61">
        <v>268.74</v>
      </c>
    </row>
    <row r="13277" spans="1:7" ht="33.75">
      <c r="A13277" s="1" t="str">
        <f t="shared" si="209"/>
        <v>SINAPI-I 4981</v>
      </c>
      <c r="B13277" s="3" t="s">
        <v>14774</v>
      </c>
      <c r="C13277" s="3">
        <v>4981</v>
      </c>
      <c r="D13277" s="2" t="s">
        <v>13345</v>
      </c>
      <c r="E13277" s="3" t="s">
        <v>9848</v>
      </c>
      <c r="F13277" s="61">
        <v>239.25</v>
      </c>
      <c r="G13277" s="61">
        <v>239.25</v>
      </c>
    </row>
    <row r="13278" spans="1:7" ht="33.75">
      <c r="A13278" s="1" t="str">
        <f t="shared" si="209"/>
        <v>SINAPI-I 4964</v>
      </c>
      <c r="B13278" s="3" t="s">
        <v>14774</v>
      </c>
      <c r="C13278" s="3">
        <v>4964</v>
      </c>
      <c r="D13278" s="2" t="s">
        <v>13346</v>
      </c>
      <c r="E13278" s="3" t="s">
        <v>9848</v>
      </c>
      <c r="F13278" s="61">
        <v>303.52</v>
      </c>
      <c r="G13278" s="61">
        <v>303.52</v>
      </c>
    </row>
    <row r="13279" spans="1:7" ht="33.75">
      <c r="A13279" s="1" t="str">
        <f t="shared" si="209"/>
        <v>SINAPI-I 4992</v>
      </c>
      <c r="B13279" s="3" t="s">
        <v>14774</v>
      </c>
      <c r="C13279" s="3">
        <v>4992</v>
      </c>
      <c r="D13279" s="2" t="s">
        <v>13347</v>
      </c>
      <c r="E13279" s="3" t="s">
        <v>9848</v>
      </c>
      <c r="F13279" s="61">
        <v>296.48</v>
      </c>
      <c r="G13279" s="61">
        <v>296.48</v>
      </c>
    </row>
    <row r="13280" spans="1:7" ht="33.75">
      <c r="A13280" s="1" t="str">
        <f t="shared" si="209"/>
        <v>SINAPI-I 4987</v>
      </c>
      <c r="B13280" s="3" t="s">
        <v>14774</v>
      </c>
      <c r="C13280" s="3">
        <v>4987</v>
      </c>
      <c r="D13280" s="2" t="s">
        <v>13348</v>
      </c>
      <c r="E13280" s="3" t="s">
        <v>9848</v>
      </c>
      <c r="F13280" s="61">
        <v>339.2</v>
      </c>
      <c r="G13280" s="61">
        <v>339.2</v>
      </c>
    </row>
    <row r="13281" spans="1:7" ht="22.5">
      <c r="A13281" s="1" t="str">
        <f t="shared" si="209"/>
        <v>SINAPI-I 4930</v>
      </c>
      <c r="B13281" s="3" t="s">
        <v>14774</v>
      </c>
      <c r="C13281" s="3">
        <v>4930</v>
      </c>
      <c r="D13281" s="2" t="s">
        <v>13349</v>
      </c>
      <c r="E13281" s="3" t="s">
        <v>9847</v>
      </c>
      <c r="F13281" s="61">
        <v>671.89</v>
      </c>
      <c r="G13281" s="61">
        <v>671.89</v>
      </c>
    </row>
    <row r="13282" spans="1:7" ht="33.75">
      <c r="A13282" s="1" t="str">
        <f t="shared" si="209"/>
        <v>SINAPI-I 4998</v>
      </c>
      <c r="B13282" s="3" t="s">
        <v>14774</v>
      </c>
      <c r="C13282" s="3">
        <v>4998</v>
      </c>
      <c r="D13282" s="2" t="s">
        <v>13350</v>
      </c>
      <c r="E13282" s="3" t="s">
        <v>9847</v>
      </c>
      <c r="F13282" s="61">
        <v>654.91999999999996</v>
      </c>
      <c r="G13282" s="61">
        <v>654.91999999999996</v>
      </c>
    </row>
    <row r="13283" spans="1:7" ht="33.75">
      <c r="A13283" s="1" t="str">
        <f t="shared" si="209"/>
        <v>SINAPI-I 39021</v>
      </c>
      <c r="B13283" s="3" t="s">
        <v>14774</v>
      </c>
      <c r="C13283" s="3">
        <v>39021</v>
      </c>
      <c r="D13283" s="2" t="s">
        <v>13351</v>
      </c>
      <c r="E13283" s="3" t="s">
        <v>9848</v>
      </c>
      <c r="F13283" s="61">
        <v>714.39</v>
      </c>
      <c r="G13283" s="61">
        <v>714.39</v>
      </c>
    </row>
    <row r="13284" spans="1:7" ht="22.5">
      <c r="A13284" s="1" t="str">
        <f t="shared" si="209"/>
        <v>SINAPI-I 39022</v>
      </c>
      <c r="B13284" s="3" t="s">
        <v>14774</v>
      </c>
      <c r="C13284" s="3">
        <v>39022</v>
      </c>
      <c r="D13284" s="2" t="s">
        <v>13352</v>
      </c>
      <c r="E13284" s="3" t="s">
        <v>9848</v>
      </c>
      <c r="F13284" s="61">
        <v>639.9</v>
      </c>
      <c r="G13284" s="61">
        <v>639.9</v>
      </c>
    </row>
    <row r="13285" spans="1:7" ht="22.5">
      <c r="A13285" s="1" t="str">
        <f t="shared" si="209"/>
        <v>SINAPI-I 39024</v>
      </c>
      <c r="B13285" s="3" t="s">
        <v>14774</v>
      </c>
      <c r="C13285" s="3">
        <v>39024</v>
      </c>
      <c r="D13285" s="2" t="s">
        <v>13353</v>
      </c>
      <c r="E13285" s="3" t="s">
        <v>9848</v>
      </c>
      <c r="F13285" s="61">
        <v>799.11</v>
      </c>
      <c r="G13285" s="61">
        <v>799.11</v>
      </c>
    </row>
    <row r="13286" spans="1:7" ht="22.5">
      <c r="A13286" s="1" t="str">
        <f t="shared" si="209"/>
        <v>SINAPI-I 4914</v>
      </c>
      <c r="B13286" s="3" t="s">
        <v>14774</v>
      </c>
      <c r="C13286" s="3">
        <v>4914</v>
      </c>
      <c r="D13286" s="2" t="s">
        <v>13354</v>
      </c>
      <c r="E13286" s="3" t="s">
        <v>9847</v>
      </c>
      <c r="F13286" s="61">
        <v>647.92999999999995</v>
      </c>
      <c r="G13286" s="61">
        <v>647.92999999999995</v>
      </c>
    </row>
    <row r="13287" spans="1:7">
      <c r="A13287" s="1" t="str">
        <f t="shared" si="209"/>
        <v>SINAPI-I 4917</v>
      </c>
      <c r="B13287" s="3" t="s">
        <v>14774</v>
      </c>
      <c r="C13287" s="3">
        <v>4917</v>
      </c>
      <c r="D13287" s="2" t="s">
        <v>13355</v>
      </c>
      <c r="E13287" s="3" t="s">
        <v>9847</v>
      </c>
      <c r="F13287" s="61">
        <v>447.47</v>
      </c>
      <c r="G13287" s="61">
        <v>447.47</v>
      </c>
    </row>
    <row r="13288" spans="1:7" ht="22.5">
      <c r="A13288" s="1" t="str">
        <f t="shared" si="209"/>
        <v>SINAPI-I 39025</v>
      </c>
      <c r="B13288" s="3" t="s">
        <v>14774</v>
      </c>
      <c r="C13288" s="3">
        <v>39025</v>
      </c>
      <c r="D13288" s="2" t="s">
        <v>13356</v>
      </c>
      <c r="E13288" s="3" t="s">
        <v>9848</v>
      </c>
      <c r="F13288" s="61">
        <v>819.4</v>
      </c>
      <c r="G13288" s="61">
        <v>819.4</v>
      </c>
    </row>
    <row r="13289" spans="1:7" ht="22.5">
      <c r="A13289" s="1" t="str">
        <f t="shared" si="209"/>
        <v>SINAPI-I 4922</v>
      </c>
      <c r="B13289" s="3" t="s">
        <v>14774</v>
      </c>
      <c r="C13289" s="3">
        <v>4922</v>
      </c>
      <c r="D13289" s="2" t="s">
        <v>13357</v>
      </c>
      <c r="E13289" s="3" t="s">
        <v>9847</v>
      </c>
      <c r="F13289" s="61">
        <v>415.07</v>
      </c>
      <c r="G13289" s="61">
        <v>415.07</v>
      </c>
    </row>
    <row r="13290" spans="1:7" ht="22.5">
      <c r="A13290" s="1" t="str">
        <f t="shared" si="209"/>
        <v>SINAPI-I 4911</v>
      </c>
      <c r="B13290" s="3" t="s">
        <v>14774</v>
      </c>
      <c r="C13290" s="3">
        <v>4911</v>
      </c>
      <c r="D13290" s="2" t="s">
        <v>13358</v>
      </c>
      <c r="E13290" s="3" t="s">
        <v>9847</v>
      </c>
      <c r="F13290" s="61">
        <v>282.52</v>
      </c>
      <c r="G13290" s="61">
        <v>282.52</v>
      </c>
    </row>
    <row r="13291" spans="1:7" ht="22.5">
      <c r="A13291" s="1" t="str">
        <f t="shared" si="209"/>
        <v>SINAPI-I 37518</v>
      </c>
      <c r="B13291" s="3" t="s">
        <v>14774</v>
      </c>
      <c r="C13291" s="3">
        <v>37518</v>
      </c>
      <c r="D13291" s="2" t="s">
        <v>13359</v>
      </c>
      <c r="E13291" s="3" t="s">
        <v>9847</v>
      </c>
      <c r="F13291" s="61">
        <v>459.09</v>
      </c>
      <c r="G13291" s="61">
        <v>459.09</v>
      </c>
    </row>
    <row r="13292" spans="1:7" ht="22.5">
      <c r="A13292" s="1" t="str">
        <f t="shared" si="209"/>
        <v>SINAPI-I 4910</v>
      </c>
      <c r="B13292" s="3" t="s">
        <v>14774</v>
      </c>
      <c r="C13292" s="3">
        <v>4910</v>
      </c>
      <c r="D13292" s="2" t="s">
        <v>13360</v>
      </c>
      <c r="E13292" s="3" t="s">
        <v>9847</v>
      </c>
      <c r="F13292" s="61">
        <v>387.02</v>
      </c>
      <c r="G13292" s="61">
        <v>387.02</v>
      </c>
    </row>
    <row r="13293" spans="1:7" ht="22.5">
      <c r="A13293" s="1" t="str">
        <f t="shared" si="209"/>
        <v>SINAPI-I 4943</v>
      </c>
      <c r="B13293" s="3" t="s">
        <v>14774</v>
      </c>
      <c r="C13293" s="3">
        <v>4943</v>
      </c>
      <c r="D13293" s="2" t="s">
        <v>13361</v>
      </c>
      <c r="E13293" s="3" t="s">
        <v>9847</v>
      </c>
      <c r="F13293" s="61">
        <v>576.57000000000005</v>
      </c>
      <c r="G13293" s="61">
        <v>576.57000000000005</v>
      </c>
    </row>
    <row r="13294" spans="1:7">
      <c r="A13294" s="1" t="str">
        <f t="shared" si="209"/>
        <v>SINAPI-I 5002</v>
      </c>
      <c r="B13294" s="3" t="s">
        <v>14774</v>
      </c>
      <c r="C13294" s="3">
        <v>5002</v>
      </c>
      <c r="D13294" s="2" t="s">
        <v>13362</v>
      </c>
      <c r="E13294" s="3" t="s">
        <v>9847</v>
      </c>
      <c r="F13294" s="61">
        <v>477.42</v>
      </c>
      <c r="G13294" s="61">
        <v>477.42</v>
      </c>
    </row>
    <row r="13295" spans="1:7">
      <c r="A13295" s="1" t="str">
        <f t="shared" si="209"/>
        <v>SINAPI-I 4977</v>
      </c>
      <c r="B13295" s="3" t="s">
        <v>14774</v>
      </c>
      <c r="C13295" s="3">
        <v>4977</v>
      </c>
      <c r="D13295" s="2" t="s">
        <v>13363</v>
      </c>
      <c r="E13295" s="3" t="s">
        <v>9847</v>
      </c>
      <c r="F13295" s="61">
        <v>322.27999999999997</v>
      </c>
      <c r="G13295" s="61">
        <v>322.27999999999997</v>
      </c>
    </row>
    <row r="13296" spans="1:7" ht="22.5">
      <c r="A13296" s="1" t="str">
        <f t="shared" si="209"/>
        <v>SINAPI-I 11364</v>
      </c>
      <c r="B13296" s="3" t="s">
        <v>14774</v>
      </c>
      <c r="C13296" s="3">
        <v>11364</v>
      </c>
      <c r="D13296" s="2" t="s">
        <v>13364</v>
      </c>
      <c r="E13296" s="3" t="s">
        <v>9848</v>
      </c>
      <c r="F13296" s="61">
        <v>205.54</v>
      </c>
      <c r="G13296" s="61">
        <v>205.54</v>
      </c>
    </row>
    <row r="13297" spans="1:7" ht="22.5">
      <c r="A13297" s="1" t="str">
        <f t="shared" si="209"/>
        <v>SINAPI-I 11365</v>
      </c>
      <c r="B13297" s="3" t="s">
        <v>14774</v>
      </c>
      <c r="C13297" s="3">
        <v>11365</v>
      </c>
      <c r="D13297" s="2" t="s">
        <v>13365</v>
      </c>
      <c r="E13297" s="3" t="s">
        <v>9848</v>
      </c>
      <c r="F13297" s="61">
        <v>213.29</v>
      </c>
      <c r="G13297" s="61">
        <v>213.29</v>
      </c>
    </row>
    <row r="13298" spans="1:7" ht="22.5">
      <c r="A13298" s="1" t="str">
        <f t="shared" si="209"/>
        <v>SINAPI-I 11366</v>
      </c>
      <c r="B13298" s="3" t="s">
        <v>14774</v>
      </c>
      <c r="C13298" s="3">
        <v>11366</v>
      </c>
      <c r="D13298" s="2" t="s">
        <v>13366</v>
      </c>
      <c r="E13298" s="3" t="s">
        <v>9848</v>
      </c>
      <c r="F13298" s="61">
        <v>226.73</v>
      </c>
      <c r="G13298" s="61">
        <v>226.73</v>
      </c>
    </row>
    <row r="13299" spans="1:7" ht="22.5">
      <c r="A13299" s="1" t="str">
        <f t="shared" si="209"/>
        <v>SINAPI-I 43777</v>
      </c>
      <c r="B13299" s="3" t="s">
        <v>14774</v>
      </c>
      <c r="C13299" s="3">
        <v>43777</v>
      </c>
      <c r="D13299" s="2" t="s">
        <v>13367</v>
      </c>
      <c r="E13299" s="3" t="s">
        <v>9848</v>
      </c>
      <c r="F13299" s="61">
        <v>266.33</v>
      </c>
      <c r="G13299" s="61">
        <v>266.33</v>
      </c>
    </row>
    <row r="13300" spans="1:7" ht="22.5">
      <c r="A13300" s="1" t="str">
        <f t="shared" si="209"/>
        <v>SINAPI-I 20322</v>
      </c>
      <c r="B13300" s="3" t="s">
        <v>14774</v>
      </c>
      <c r="C13300" s="3">
        <v>20322</v>
      </c>
      <c r="D13300" s="2" t="s">
        <v>13368</v>
      </c>
      <c r="E13300" s="3" t="s">
        <v>9848</v>
      </c>
      <c r="F13300" s="61">
        <v>247.24</v>
      </c>
      <c r="G13300" s="61">
        <v>247.24</v>
      </c>
    </row>
    <row r="13301" spans="1:7" ht="22.5">
      <c r="A13301" s="1" t="str">
        <f t="shared" si="209"/>
        <v>SINAPI-I 10553</v>
      </c>
      <c r="B13301" s="3" t="s">
        <v>14774</v>
      </c>
      <c r="C13301" s="3">
        <v>10553</v>
      </c>
      <c r="D13301" s="2" t="s">
        <v>13369</v>
      </c>
      <c r="E13301" s="3" t="s">
        <v>9848</v>
      </c>
      <c r="F13301" s="61">
        <v>224.49</v>
      </c>
      <c r="G13301" s="61">
        <v>224.49</v>
      </c>
    </row>
    <row r="13302" spans="1:7" ht="22.5">
      <c r="A13302" s="1" t="str">
        <f t="shared" si="209"/>
        <v>SINAPI-I 5020</v>
      </c>
      <c r="B13302" s="3" t="s">
        <v>14774</v>
      </c>
      <c r="C13302" s="3">
        <v>5020</v>
      </c>
      <c r="D13302" s="2" t="s">
        <v>13370</v>
      </c>
      <c r="E13302" s="3" t="s">
        <v>9848</v>
      </c>
      <c r="F13302" s="61">
        <v>236.68</v>
      </c>
      <c r="G13302" s="61">
        <v>236.68</v>
      </c>
    </row>
    <row r="13303" spans="1:7" ht="22.5">
      <c r="A13303" s="1" t="str">
        <f t="shared" si="209"/>
        <v>SINAPI-I 10554</v>
      </c>
      <c r="B13303" s="3" t="s">
        <v>14774</v>
      </c>
      <c r="C13303" s="3">
        <v>10554</v>
      </c>
      <c r="D13303" s="2" t="s">
        <v>13371</v>
      </c>
      <c r="E13303" s="3" t="s">
        <v>9848</v>
      </c>
      <c r="F13303" s="61">
        <v>226.48</v>
      </c>
      <c r="G13303" s="61">
        <v>226.48</v>
      </c>
    </row>
    <row r="13304" spans="1:7" ht="22.5">
      <c r="A13304" s="1" t="str">
        <f t="shared" si="209"/>
        <v>SINAPI-I 10555</v>
      </c>
      <c r="B13304" s="3" t="s">
        <v>14774</v>
      </c>
      <c r="C13304" s="3">
        <v>10555</v>
      </c>
      <c r="D13304" s="2" t="s">
        <v>13372</v>
      </c>
      <c r="E13304" s="3" t="s">
        <v>9848</v>
      </c>
      <c r="F13304" s="61">
        <v>246.98</v>
      </c>
      <c r="G13304" s="61">
        <v>246.98</v>
      </c>
    </row>
    <row r="13305" spans="1:7" ht="22.5">
      <c r="A13305" s="1" t="str">
        <f t="shared" si="209"/>
        <v>SINAPI-I 10556</v>
      </c>
      <c r="B13305" s="3" t="s">
        <v>14774</v>
      </c>
      <c r="C13305" s="3">
        <v>10556</v>
      </c>
      <c r="D13305" s="2" t="s">
        <v>13373</v>
      </c>
      <c r="E13305" s="3" t="s">
        <v>9848</v>
      </c>
      <c r="F13305" s="61">
        <v>328.39</v>
      </c>
      <c r="G13305" s="61">
        <v>328.39</v>
      </c>
    </row>
    <row r="13306" spans="1:7" ht="22.5">
      <c r="A13306" s="1" t="str">
        <f t="shared" si="209"/>
        <v>SINAPI-I 39502</v>
      </c>
      <c r="B13306" s="3" t="s">
        <v>14774</v>
      </c>
      <c r="C13306" s="3">
        <v>39502</v>
      </c>
      <c r="D13306" s="2" t="s">
        <v>13374</v>
      </c>
      <c r="E13306" s="3" t="s">
        <v>9848</v>
      </c>
      <c r="F13306" s="61">
        <v>461.14</v>
      </c>
      <c r="G13306" s="61">
        <v>461.14</v>
      </c>
    </row>
    <row r="13307" spans="1:7" ht="22.5">
      <c r="A13307" s="1" t="str">
        <f t="shared" si="209"/>
        <v>SINAPI-I 39504</v>
      </c>
      <c r="B13307" s="3" t="s">
        <v>14774</v>
      </c>
      <c r="C13307" s="3">
        <v>39504</v>
      </c>
      <c r="D13307" s="2" t="s">
        <v>13375</v>
      </c>
      <c r="E13307" s="3" t="s">
        <v>9848</v>
      </c>
      <c r="F13307" s="61">
        <v>509.93</v>
      </c>
      <c r="G13307" s="61">
        <v>509.93</v>
      </c>
    </row>
    <row r="13308" spans="1:7" ht="22.5">
      <c r="A13308" s="1" t="str">
        <f t="shared" si="209"/>
        <v>SINAPI-I 39503</v>
      </c>
      <c r="B13308" s="3" t="s">
        <v>14774</v>
      </c>
      <c r="C13308" s="3">
        <v>39503</v>
      </c>
      <c r="D13308" s="2" t="s">
        <v>13376</v>
      </c>
      <c r="E13308" s="3" t="s">
        <v>9848</v>
      </c>
      <c r="F13308" s="61">
        <v>536.69000000000005</v>
      </c>
      <c r="G13308" s="61">
        <v>536.69000000000005</v>
      </c>
    </row>
    <row r="13309" spans="1:7" ht="22.5">
      <c r="A13309" s="1" t="str">
        <f t="shared" si="209"/>
        <v>SINAPI-I 39505</v>
      </c>
      <c r="B13309" s="3" t="s">
        <v>14774</v>
      </c>
      <c r="C13309" s="3">
        <v>39505</v>
      </c>
      <c r="D13309" s="2" t="s">
        <v>13377</v>
      </c>
      <c r="E13309" s="3" t="s">
        <v>9848</v>
      </c>
      <c r="F13309" s="61">
        <v>578.36</v>
      </c>
      <c r="G13309" s="61">
        <v>578.36</v>
      </c>
    </row>
    <row r="13310" spans="1:7" ht="22.5">
      <c r="A13310" s="1" t="str">
        <f t="shared" si="209"/>
        <v>SINAPI-I 5028</v>
      </c>
      <c r="B13310" s="3" t="s">
        <v>14774</v>
      </c>
      <c r="C13310" s="3">
        <v>5028</v>
      </c>
      <c r="D13310" s="2" t="s">
        <v>13378</v>
      </c>
      <c r="E13310" s="3" t="s">
        <v>9847</v>
      </c>
      <c r="F13310" s="61">
        <v>788.56</v>
      </c>
      <c r="G13310" s="61">
        <v>788.56</v>
      </c>
    </row>
    <row r="13311" spans="1:7">
      <c r="A13311" s="1" t="str">
        <f t="shared" si="209"/>
        <v>SINAPI-I 4969</v>
      </c>
      <c r="B13311" s="3" t="s">
        <v>14774</v>
      </c>
      <c r="C13311" s="3">
        <v>4969</v>
      </c>
      <c r="D13311" s="2" t="s">
        <v>13379</v>
      </c>
      <c r="E13311" s="3" t="s">
        <v>9847</v>
      </c>
      <c r="F13311" s="61">
        <v>455.8</v>
      </c>
      <c r="G13311" s="61">
        <v>455.8</v>
      </c>
    </row>
    <row r="13312" spans="1:7">
      <c r="A13312" s="1" t="str">
        <f t="shared" si="209"/>
        <v>SINAPI-I 44471</v>
      </c>
      <c r="B13312" s="3" t="s">
        <v>14774</v>
      </c>
      <c r="C13312" s="3">
        <v>44471</v>
      </c>
      <c r="D13312" s="2" t="s">
        <v>13380</v>
      </c>
      <c r="E13312" s="3" t="s">
        <v>9848</v>
      </c>
      <c r="F13312" s="61">
        <v>473.19</v>
      </c>
      <c r="G13312" s="61">
        <v>473.19</v>
      </c>
    </row>
    <row r="13313" spans="1:7" ht="22.5">
      <c r="A13313" s="1" t="str">
        <f t="shared" si="209"/>
        <v>SINAPI-I 4944</v>
      </c>
      <c r="B13313" s="3" t="s">
        <v>14774</v>
      </c>
      <c r="C13313" s="3">
        <v>4944</v>
      </c>
      <c r="D13313" s="2" t="s">
        <v>13381</v>
      </c>
      <c r="E13313" s="3" t="s">
        <v>9847</v>
      </c>
      <c r="F13313" s="61">
        <v>861.97</v>
      </c>
      <c r="G13313" s="61">
        <v>861.97</v>
      </c>
    </row>
    <row r="13314" spans="1:7">
      <c r="A13314" s="1" t="str">
        <f t="shared" si="209"/>
        <v>SINAPI-I 21102</v>
      </c>
      <c r="B13314" s="3" t="s">
        <v>14774</v>
      </c>
      <c r="C13314" s="3">
        <v>21102</v>
      </c>
      <c r="D13314" s="2" t="s">
        <v>13382</v>
      </c>
      <c r="E13314" s="3" t="s">
        <v>9848</v>
      </c>
      <c r="F13314" s="61">
        <v>56.13</v>
      </c>
      <c r="G13314" s="61">
        <v>56.13</v>
      </c>
    </row>
    <row r="13315" spans="1:7">
      <c r="A13315" s="1" t="str">
        <f t="shared" si="209"/>
        <v>SINAPI-I 21101</v>
      </c>
      <c r="B13315" s="3" t="s">
        <v>14774</v>
      </c>
      <c r="C13315" s="3">
        <v>21101</v>
      </c>
      <c r="D13315" s="2" t="s">
        <v>13383</v>
      </c>
      <c r="E13315" s="3" t="s">
        <v>9848</v>
      </c>
      <c r="F13315" s="61">
        <v>36.049999999999997</v>
      </c>
      <c r="G13315" s="61">
        <v>36.049999999999997</v>
      </c>
    </row>
    <row r="13316" spans="1:7">
      <c r="A13316" s="1" t="str">
        <f t="shared" si="209"/>
        <v>SINAPI-I 34713</v>
      </c>
      <c r="B13316" s="3" t="s">
        <v>14774</v>
      </c>
      <c r="C13316" s="3">
        <v>34713</v>
      </c>
      <c r="D13316" s="2" t="s">
        <v>13384</v>
      </c>
      <c r="E13316" s="3" t="s">
        <v>9847</v>
      </c>
      <c r="F13316" s="61">
        <v>469.25</v>
      </c>
      <c r="G13316" s="61">
        <v>469.25</v>
      </c>
    </row>
    <row r="13317" spans="1:7" ht="22.5">
      <c r="A13317" s="1" t="str">
        <f t="shared" si="209"/>
        <v>SINAPI-I 37563</v>
      </c>
      <c r="B13317" s="3" t="s">
        <v>14774</v>
      </c>
      <c r="C13317" s="3">
        <v>37563</v>
      </c>
      <c r="D13317" s="2" t="s">
        <v>13385</v>
      </c>
      <c r="E13317" s="3" t="s">
        <v>9847</v>
      </c>
      <c r="F13317" s="61">
        <v>739.33</v>
      </c>
      <c r="G13317" s="61">
        <v>739.33</v>
      </c>
    </row>
    <row r="13318" spans="1:7" ht="22.5">
      <c r="A13318" s="1" t="str">
        <f t="shared" si="209"/>
        <v>SINAPI-I 4948</v>
      </c>
      <c r="B13318" s="3" t="s">
        <v>14774</v>
      </c>
      <c r="C13318" s="3">
        <v>4948</v>
      </c>
      <c r="D13318" s="2" t="s">
        <v>13386</v>
      </c>
      <c r="E13318" s="3" t="s">
        <v>9847</v>
      </c>
      <c r="F13318" s="61">
        <v>643.23</v>
      </c>
      <c r="G13318" s="61">
        <v>643.23</v>
      </c>
    </row>
    <row r="13319" spans="1:7" ht="22.5">
      <c r="A13319" s="1" t="str">
        <f t="shared" si="209"/>
        <v>SINAPI-I 37561</v>
      </c>
      <c r="B13319" s="3" t="s">
        <v>14774</v>
      </c>
      <c r="C13319" s="3">
        <v>37561</v>
      </c>
      <c r="D13319" s="2" t="s">
        <v>13387</v>
      </c>
      <c r="E13319" s="3" t="s">
        <v>9847</v>
      </c>
      <c r="F13319" s="61">
        <v>599.9</v>
      </c>
      <c r="G13319" s="61">
        <v>599.9</v>
      </c>
    </row>
    <row r="13320" spans="1:7" ht="22.5">
      <c r="A13320" s="1" t="str">
        <f t="shared" si="209"/>
        <v>SINAPI-I 37562</v>
      </c>
      <c r="B13320" s="3" t="s">
        <v>14774</v>
      </c>
      <c r="C13320" s="3">
        <v>37562</v>
      </c>
      <c r="D13320" s="2" t="s">
        <v>13388</v>
      </c>
      <c r="E13320" s="3" t="s">
        <v>9847</v>
      </c>
      <c r="F13320" s="61">
        <v>786.54</v>
      </c>
      <c r="G13320" s="61">
        <v>786.54</v>
      </c>
    </row>
    <row r="13321" spans="1:7" ht="22.5">
      <c r="A13321" s="1" t="str">
        <f t="shared" ref="A13321:A13384" si="210">CONCATENATE($B13321," ",$C13321)</f>
        <v>SINAPI-I 14164</v>
      </c>
      <c r="B13321" s="3" t="s">
        <v>14774</v>
      </c>
      <c r="C13321" s="3">
        <v>14164</v>
      </c>
      <c r="D13321" s="2" t="s">
        <v>13389</v>
      </c>
      <c r="E13321" s="3" t="s">
        <v>9848</v>
      </c>
      <c r="F13321" s="61">
        <v>1647.14</v>
      </c>
      <c r="G13321" s="61">
        <v>1647.14</v>
      </c>
    </row>
    <row r="13322" spans="1:7" ht="22.5">
      <c r="A13322" s="1" t="str">
        <f t="shared" si="210"/>
        <v>SINAPI-I 14163</v>
      </c>
      <c r="B13322" s="3" t="s">
        <v>14774</v>
      </c>
      <c r="C13322" s="3">
        <v>14163</v>
      </c>
      <c r="D13322" s="2" t="s">
        <v>13390</v>
      </c>
      <c r="E13322" s="3" t="s">
        <v>9848</v>
      </c>
      <c r="F13322" s="61">
        <v>1872.09</v>
      </c>
      <c r="G13322" s="61">
        <v>1872.09</v>
      </c>
    </row>
    <row r="13323" spans="1:7" ht="22.5">
      <c r="A13323" s="1" t="str">
        <f t="shared" si="210"/>
        <v>SINAPI-I 5051</v>
      </c>
      <c r="B13323" s="3" t="s">
        <v>14774</v>
      </c>
      <c r="C13323" s="3">
        <v>5051</v>
      </c>
      <c r="D13323" s="2" t="s">
        <v>13391</v>
      </c>
      <c r="E13323" s="3" t="s">
        <v>9848</v>
      </c>
      <c r="F13323" s="61">
        <v>1592.18</v>
      </c>
      <c r="G13323" s="61">
        <v>1592.18</v>
      </c>
    </row>
    <row r="13324" spans="1:7" ht="22.5">
      <c r="A13324" s="1" t="str">
        <f t="shared" si="210"/>
        <v>SINAPI-I 5052</v>
      </c>
      <c r="B13324" s="3" t="s">
        <v>14774</v>
      </c>
      <c r="C13324" s="3">
        <v>5052</v>
      </c>
      <c r="D13324" s="2" t="s">
        <v>13392</v>
      </c>
      <c r="E13324" s="3" t="s">
        <v>9848</v>
      </c>
      <c r="F13324" s="61">
        <v>1186.27</v>
      </c>
      <c r="G13324" s="61">
        <v>1186.27</v>
      </c>
    </row>
    <row r="13325" spans="1:7" ht="22.5">
      <c r="A13325" s="1" t="str">
        <f t="shared" si="210"/>
        <v>SINAPI-I 14162</v>
      </c>
      <c r="B13325" s="3" t="s">
        <v>14774</v>
      </c>
      <c r="C13325" s="3">
        <v>14162</v>
      </c>
      <c r="D13325" s="2" t="s">
        <v>13393</v>
      </c>
      <c r="E13325" s="3" t="s">
        <v>9848</v>
      </c>
      <c r="F13325" s="61">
        <v>1589.87</v>
      </c>
      <c r="G13325" s="61">
        <v>1589.87</v>
      </c>
    </row>
    <row r="13326" spans="1:7">
      <c r="A13326" s="1" t="str">
        <f t="shared" si="210"/>
        <v>SINAPI-I 14166</v>
      </c>
      <c r="B13326" s="3" t="s">
        <v>14774</v>
      </c>
      <c r="C13326" s="3">
        <v>14166</v>
      </c>
      <c r="D13326" s="2" t="s">
        <v>13394</v>
      </c>
      <c r="E13326" s="3" t="s">
        <v>9848</v>
      </c>
      <c r="F13326" s="61">
        <v>1201.33</v>
      </c>
      <c r="G13326" s="61">
        <v>1201.33</v>
      </c>
    </row>
    <row r="13327" spans="1:7">
      <c r="A13327" s="1" t="str">
        <f t="shared" si="210"/>
        <v>SINAPI-I 14165</v>
      </c>
      <c r="B13327" s="3" t="s">
        <v>14774</v>
      </c>
      <c r="C13327" s="3">
        <v>14165</v>
      </c>
      <c r="D13327" s="2" t="s">
        <v>13395</v>
      </c>
      <c r="E13327" s="3" t="s">
        <v>9848</v>
      </c>
      <c r="F13327" s="61">
        <v>1664.28</v>
      </c>
      <c r="G13327" s="61">
        <v>1664.28</v>
      </c>
    </row>
    <row r="13328" spans="1:7">
      <c r="A13328" s="1" t="str">
        <f t="shared" si="210"/>
        <v>SINAPI-I 5050</v>
      </c>
      <c r="B13328" s="3" t="s">
        <v>14774</v>
      </c>
      <c r="C13328" s="3">
        <v>5050</v>
      </c>
      <c r="D13328" s="2" t="s">
        <v>13396</v>
      </c>
      <c r="E13328" s="3" t="s">
        <v>9848</v>
      </c>
      <c r="F13328" s="61">
        <v>409.62</v>
      </c>
      <c r="G13328" s="61">
        <v>409.62</v>
      </c>
    </row>
    <row r="13329" spans="1:7">
      <c r="A13329" s="1" t="str">
        <f t="shared" si="210"/>
        <v>SINAPI-I 12366</v>
      </c>
      <c r="B13329" s="3" t="s">
        <v>14774</v>
      </c>
      <c r="C13329" s="3">
        <v>12366</v>
      </c>
      <c r="D13329" s="2" t="s">
        <v>13397</v>
      </c>
      <c r="E13329" s="3" t="s">
        <v>9848</v>
      </c>
      <c r="F13329" s="61">
        <v>1057.1500000000001</v>
      </c>
      <c r="G13329" s="61">
        <v>1057.1500000000001</v>
      </c>
    </row>
    <row r="13330" spans="1:7">
      <c r="A13330" s="1" t="str">
        <f t="shared" si="210"/>
        <v>SINAPI-I 5045</v>
      </c>
      <c r="B13330" s="3" t="s">
        <v>14774</v>
      </c>
      <c r="C13330" s="3">
        <v>5045</v>
      </c>
      <c r="D13330" s="2" t="s">
        <v>13398</v>
      </c>
      <c r="E13330" s="3" t="s">
        <v>9848</v>
      </c>
      <c r="F13330" s="61">
        <v>1460.4</v>
      </c>
      <c r="G13330" s="61">
        <v>1460.4</v>
      </c>
    </row>
    <row r="13331" spans="1:7">
      <c r="A13331" s="1" t="str">
        <f t="shared" si="210"/>
        <v>SINAPI-I 5035</v>
      </c>
      <c r="B13331" s="3" t="s">
        <v>14774</v>
      </c>
      <c r="C13331" s="3">
        <v>5035</v>
      </c>
      <c r="D13331" s="2" t="s">
        <v>13399</v>
      </c>
      <c r="E13331" s="3" t="s">
        <v>9848</v>
      </c>
      <c r="F13331" s="61">
        <v>1679.11</v>
      </c>
      <c r="G13331" s="61">
        <v>1679.11</v>
      </c>
    </row>
    <row r="13332" spans="1:7">
      <c r="A13332" s="1" t="str">
        <f t="shared" si="210"/>
        <v>SINAPI-I 41180</v>
      </c>
      <c r="B13332" s="3" t="s">
        <v>14774</v>
      </c>
      <c r="C13332" s="3">
        <v>41180</v>
      </c>
      <c r="D13332" s="2" t="s">
        <v>13400</v>
      </c>
      <c r="E13332" s="3" t="s">
        <v>9848</v>
      </c>
      <c r="F13332" s="61">
        <v>3774.61</v>
      </c>
      <c r="G13332" s="61">
        <v>3774.61</v>
      </c>
    </row>
    <row r="13333" spans="1:7">
      <c r="A13333" s="1" t="str">
        <f t="shared" si="210"/>
        <v>SINAPI-I 41181</v>
      </c>
      <c r="B13333" s="3" t="s">
        <v>14774</v>
      </c>
      <c r="C13333" s="3">
        <v>41181</v>
      </c>
      <c r="D13333" s="2" t="s">
        <v>13401</v>
      </c>
      <c r="E13333" s="3" t="s">
        <v>9848</v>
      </c>
      <c r="F13333" s="61">
        <v>4997.47</v>
      </c>
      <c r="G13333" s="61">
        <v>4997.47</v>
      </c>
    </row>
    <row r="13334" spans="1:7">
      <c r="A13334" s="1" t="str">
        <f t="shared" si="210"/>
        <v>SINAPI-I 41182</v>
      </c>
      <c r="B13334" s="3" t="s">
        <v>14774</v>
      </c>
      <c r="C13334" s="3">
        <v>41182</v>
      </c>
      <c r="D13334" s="2" t="s">
        <v>13402</v>
      </c>
      <c r="E13334" s="3" t="s">
        <v>9848</v>
      </c>
      <c r="F13334" s="61">
        <v>7169.29</v>
      </c>
      <c r="G13334" s="61">
        <v>7169.29</v>
      </c>
    </row>
    <row r="13335" spans="1:7">
      <c r="A13335" s="1" t="str">
        <f t="shared" si="210"/>
        <v>SINAPI-I 41183</v>
      </c>
      <c r="B13335" s="3" t="s">
        <v>14774</v>
      </c>
      <c r="C13335" s="3">
        <v>41183</v>
      </c>
      <c r="D13335" s="2" t="s">
        <v>13403</v>
      </c>
      <c r="E13335" s="3" t="s">
        <v>9848</v>
      </c>
      <c r="F13335" s="61">
        <v>8951</v>
      </c>
      <c r="G13335" s="61">
        <v>8951</v>
      </c>
    </row>
    <row r="13336" spans="1:7">
      <c r="A13336" s="1" t="str">
        <f t="shared" si="210"/>
        <v>SINAPI-I 41184</v>
      </c>
      <c r="B13336" s="3" t="s">
        <v>14774</v>
      </c>
      <c r="C13336" s="3">
        <v>41184</v>
      </c>
      <c r="D13336" s="2" t="s">
        <v>13404</v>
      </c>
      <c r="E13336" s="3" t="s">
        <v>9848</v>
      </c>
      <c r="F13336" s="61">
        <v>13628.45</v>
      </c>
      <c r="G13336" s="61">
        <v>13628.45</v>
      </c>
    </row>
    <row r="13337" spans="1:7">
      <c r="A13337" s="1" t="str">
        <f t="shared" si="210"/>
        <v>SINAPI-I 41185</v>
      </c>
      <c r="B13337" s="3" t="s">
        <v>14774</v>
      </c>
      <c r="C13337" s="3">
        <v>41185</v>
      </c>
      <c r="D13337" s="2" t="s">
        <v>13405</v>
      </c>
      <c r="E13337" s="3" t="s">
        <v>9848</v>
      </c>
      <c r="F13337" s="61">
        <v>5054.04</v>
      </c>
      <c r="G13337" s="61">
        <v>5054.04</v>
      </c>
    </row>
    <row r="13338" spans="1:7">
      <c r="A13338" s="1" t="str">
        <f t="shared" si="210"/>
        <v>SINAPI-I 41186</v>
      </c>
      <c r="B13338" s="3" t="s">
        <v>14774</v>
      </c>
      <c r="C13338" s="3">
        <v>41186</v>
      </c>
      <c r="D13338" s="2" t="s">
        <v>13406</v>
      </c>
      <c r="E13338" s="3" t="s">
        <v>9848</v>
      </c>
      <c r="F13338" s="61">
        <v>7082.65</v>
      </c>
      <c r="G13338" s="61">
        <v>7082.65</v>
      </c>
    </row>
    <row r="13339" spans="1:7">
      <c r="A13339" s="1" t="str">
        <f t="shared" si="210"/>
        <v>SINAPI-I 41187</v>
      </c>
      <c r="B13339" s="3" t="s">
        <v>14774</v>
      </c>
      <c r="C13339" s="3">
        <v>41187</v>
      </c>
      <c r="D13339" s="2" t="s">
        <v>13407</v>
      </c>
      <c r="E13339" s="3" t="s">
        <v>9848</v>
      </c>
      <c r="F13339" s="61">
        <v>9498.43</v>
      </c>
      <c r="G13339" s="61">
        <v>9498.43</v>
      </c>
    </row>
    <row r="13340" spans="1:7">
      <c r="A13340" s="1" t="str">
        <f t="shared" si="210"/>
        <v>SINAPI-I 41188</v>
      </c>
      <c r="B13340" s="3" t="s">
        <v>14774</v>
      </c>
      <c r="C13340" s="3">
        <v>41188</v>
      </c>
      <c r="D13340" s="2" t="s">
        <v>13408</v>
      </c>
      <c r="E13340" s="3" t="s">
        <v>9848</v>
      </c>
      <c r="F13340" s="61">
        <v>12146.37</v>
      </c>
      <c r="G13340" s="61">
        <v>12146.37</v>
      </c>
    </row>
    <row r="13341" spans="1:7">
      <c r="A13341" s="1" t="str">
        <f t="shared" si="210"/>
        <v>SINAPI-I 5036</v>
      </c>
      <c r="B13341" s="3" t="s">
        <v>14774</v>
      </c>
      <c r="C13341" s="3">
        <v>5036</v>
      </c>
      <c r="D13341" s="2" t="s">
        <v>13409</v>
      </c>
      <c r="E13341" s="3" t="s">
        <v>9848</v>
      </c>
      <c r="F13341" s="61">
        <v>2576.06</v>
      </c>
      <c r="G13341" s="61">
        <v>2576.06</v>
      </c>
    </row>
    <row r="13342" spans="1:7">
      <c r="A13342" s="1" t="str">
        <f t="shared" si="210"/>
        <v>SINAPI-I 41189</v>
      </c>
      <c r="B13342" s="3" t="s">
        <v>14774</v>
      </c>
      <c r="C13342" s="3">
        <v>41189</v>
      </c>
      <c r="D13342" s="2" t="s">
        <v>13410</v>
      </c>
      <c r="E13342" s="3" t="s">
        <v>9848</v>
      </c>
      <c r="F13342" s="61">
        <v>15615.43</v>
      </c>
      <c r="G13342" s="61">
        <v>15615.43</v>
      </c>
    </row>
    <row r="13343" spans="1:7">
      <c r="A13343" s="1" t="str">
        <f t="shared" si="210"/>
        <v>SINAPI-I 41190</v>
      </c>
      <c r="B13343" s="3" t="s">
        <v>14774</v>
      </c>
      <c r="C13343" s="3">
        <v>41190</v>
      </c>
      <c r="D13343" s="2" t="s">
        <v>13411</v>
      </c>
      <c r="E13343" s="3" t="s">
        <v>9848</v>
      </c>
      <c r="F13343" s="61">
        <v>5430.5</v>
      </c>
      <c r="G13343" s="61">
        <v>5430.5</v>
      </c>
    </row>
    <row r="13344" spans="1:7">
      <c r="A13344" s="1" t="str">
        <f t="shared" si="210"/>
        <v>SINAPI-I 41191</v>
      </c>
      <c r="B13344" s="3" t="s">
        <v>14774</v>
      </c>
      <c r="C13344" s="3">
        <v>41191</v>
      </c>
      <c r="D13344" s="2" t="s">
        <v>13412</v>
      </c>
      <c r="E13344" s="3" t="s">
        <v>9848</v>
      </c>
      <c r="F13344" s="61">
        <v>8327.4699999999993</v>
      </c>
      <c r="G13344" s="61">
        <v>8327.4699999999993</v>
      </c>
    </row>
    <row r="13345" spans="1:7">
      <c r="A13345" s="1" t="str">
        <f t="shared" si="210"/>
        <v>SINAPI-I 41192</v>
      </c>
      <c r="B13345" s="3" t="s">
        <v>14774</v>
      </c>
      <c r="C13345" s="3">
        <v>41192</v>
      </c>
      <c r="D13345" s="2" t="s">
        <v>13413</v>
      </c>
      <c r="E13345" s="3" t="s">
        <v>9848</v>
      </c>
      <c r="F13345" s="61">
        <v>8681.32</v>
      </c>
      <c r="G13345" s="61">
        <v>8681.32</v>
      </c>
    </row>
    <row r="13346" spans="1:7">
      <c r="A13346" s="1" t="str">
        <f t="shared" si="210"/>
        <v>SINAPI-I 41193</v>
      </c>
      <c r="B13346" s="3" t="s">
        <v>14774</v>
      </c>
      <c r="C13346" s="3">
        <v>41193</v>
      </c>
      <c r="D13346" s="2" t="s">
        <v>13414</v>
      </c>
      <c r="E13346" s="3" t="s">
        <v>9848</v>
      </c>
      <c r="F13346" s="61">
        <v>14184.99</v>
      </c>
      <c r="G13346" s="61">
        <v>14184.99</v>
      </c>
    </row>
    <row r="13347" spans="1:7">
      <c r="A13347" s="1" t="str">
        <f t="shared" si="210"/>
        <v>SINAPI-I 41194</v>
      </c>
      <c r="B13347" s="3" t="s">
        <v>14774</v>
      </c>
      <c r="C13347" s="3">
        <v>41194</v>
      </c>
      <c r="D13347" s="2" t="s">
        <v>13415</v>
      </c>
      <c r="E13347" s="3" t="s">
        <v>9848</v>
      </c>
      <c r="F13347" s="61">
        <v>16925.91</v>
      </c>
      <c r="G13347" s="61">
        <v>16925.91</v>
      </c>
    </row>
    <row r="13348" spans="1:7">
      <c r="A13348" s="1" t="str">
        <f t="shared" si="210"/>
        <v>SINAPI-I 5044</v>
      </c>
      <c r="B13348" s="3" t="s">
        <v>14774</v>
      </c>
      <c r="C13348" s="3">
        <v>5044</v>
      </c>
      <c r="D13348" s="2" t="s">
        <v>13416</v>
      </c>
      <c r="E13348" s="3" t="s">
        <v>9848</v>
      </c>
      <c r="F13348" s="61">
        <v>910.79</v>
      </c>
      <c r="G13348" s="61">
        <v>910.79</v>
      </c>
    </row>
    <row r="13349" spans="1:7">
      <c r="A13349" s="1" t="str">
        <f t="shared" si="210"/>
        <v>SINAPI-I 5059</v>
      </c>
      <c r="B13349" s="3" t="s">
        <v>14774</v>
      </c>
      <c r="C13349" s="3">
        <v>5059</v>
      </c>
      <c r="D13349" s="2" t="s">
        <v>13417</v>
      </c>
      <c r="E13349" s="3" t="s">
        <v>9848</v>
      </c>
      <c r="F13349" s="61">
        <v>1089.19</v>
      </c>
      <c r="G13349" s="61">
        <v>1089.19</v>
      </c>
    </row>
    <row r="13350" spans="1:7">
      <c r="A13350" s="1" t="str">
        <f t="shared" si="210"/>
        <v>SINAPI-I 41201</v>
      </c>
      <c r="B13350" s="3" t="s">
        <v>14774</v>
      </c>
      <c r="C13350" s="3">
        <v>41201</v>
      </c>
      <c r="D13350" s="2" t="s">
        <v>13418</v>
      </c>
      <c r="E13350" s="3" t="s">
        <v>9848</v>
      </c>
      <c r="F13350" s="61">
        <v>2210.42</v>
      </c>
      <c r="G13350" s="61">
        <v>2210.42</v>
      </c>
    </row>
    <row r="13351" spans="1:7">
      <c r="A13351" s="1" t="str">
        <f t="shared" si="210"/>
        <v>SINAPI-I 41199</v>
      </c>
      <c r="B13351" s="3" t="s">
        <v>14774</v>
      </c>
      <c r="C13351" s="3">
        <v>41199</v>
      </c>
      <c r="D13351" s="2" t="s">
        <v>13419</v>
      </c>
      <c r="E13351" s="3" t="s">
        <v>9848</v>
      </c>
      <c r="F13351" s="61">
        <v>710.29</v>
      </c>
      <c r="G13351" s="61">
        <v>710.29</v>
      </c>
    </row>
    <row r="13352" spans="1:7" ht="22.5">
      <c r="A13352" s="1" t="str">
        <f t="shared" si="210"/>
        <v>SINAPI-I 5057</v>
      </c>
      <c r="B13352" s="3" t="s">
        <v>14774</v>
      </c>
      <c r="C13352" s="3">
        <v>5057</v>
      </c>
      <c r="D13352" s="2" t="s">
        <v>13420</v>
      </c>
      <c r="E13352" s="3" t="s">
        <v>9848</v>
      </c>
      <c r="F13352" s="61">
        <v>961.6</v>
      </c>
      <c r="G13352" s="61">
        <v>961.6</v>
      </c>
    </row>
    <row r="13353" spans="1:7">
      <c r="A13353" s="1" t="str">
        <f t="shared" si="210"/>
        <v>SINAPI-I 41200</v>
      </c>
      <c r="B13353" s="3" t="s">
        <v>14774</v>
      </c>
      <c r="C13353" s="3">
        <v>41200</v>
      </c>
      <c r="D13353" s="2" t="s">
        <v>13421</v>
      </c>
      <c r="E13353" s="3" t="s">
        <v>9848</v>
      </c>
      <c r="F13353" s="61">
        <v>1382.48</v>
      </c>
      <c r="G13353" s="61">
        <v>1382.48</v>
      </c>
    </row>
    <row r="13354" spans="1:7">
      <c r="A13354" s="1" t="str">
        <f t="shared" si="210"/>
        <v>SINAPI-I 41205</v>
      </c>
      <c r="B13354" s="3" t="s">
        <v>14774</v>
      </c>
      <c r="C13354" s="3">
        <v>41205</v>
      </c>
      <c r="D13354" s="2" t="s">
        <v>13422</v>
      </c>
      <c r="E13354" s="3" t="s">
        <v>9848</v>
      </c>
      <c r="F13354" s="61">
        <v>2561.6999999999998</v>
      </c>
      <c r="G13354" s="61">
        <v>2561.6999999999998</v>
      </c>
    </row>
    <row r="13355" spans="1:7">
      <c r="A13355" s="1" t="str">
        <f t="shared" si="210"/>
        <v>SINAPI-I 41202</v>
      </c>
      <c r="B13355" s="3" t="s">
        <v>14774</v>
      </c>
      <c r="C13355" s="3">
        <v>41202</v>
      </c>
      <c r="D13355" s="2" t="s">
        <v>13423</v>
      </c>
      <c r="E13355" s="3" t="s">
        <v>9848</v>
      </c>
      <c r="F13355" s="61">
        <v>747.52</v>
      </c>
      <c r="G13355" s="61">
        <v>747.52</v>
      </c>
    </row>
    <row r="13356" spans="1:7">
      <c r="A13356" s="1" t="str">
        <f t="shared" si="210"/>
        <v>SINAPI-I 41206</v>
      </c>
      <c r="B13356" s="3" t="s">
        <v>14774</v>
      </c>
      <c r="C13356" s="3">
        <v>41206</v>
      </c>
      <c r="D13356" s="2" t="s">
        <v>13424</v>
      </c>
      <c r="E13356" s="3" t="s">
        <v>9848</v>
      </c>
      <c r="F13356" s="61">
        <v>3377.49</v>
      </c>
      <c r="G13356" s="61">
        <v>3377.49</v>
      </c>
    </row>
    <row r="13357" spans="1:7">
      <c r="A13357" s="1" t="str">
        <f t="shared" si="210"/>
        <v>SINAPI-I 12372</v>
      </c>
      <c r="B13357" s="3" t="s">
        <v>14774</v>
      </c>
      <c r="C13357" s="3">
        <v>12372</v>
      </c>
      <c r="D13357" s="2" t="s">
        <v>13425</v>
      </c>
      <c r="E13357" s="3" t="s">
        <v>9848</v>
      </c>
      <c r="F13357" s="61">
        <v>784.9</v>
      </c>
      <c r="G13357" s="61">
        <v>784.9</v>
      </c>
    </row>
    <row r="13358" spans="1:7">
      <c r="A13358" s="1" t="str">
        <f t="shared" si="210"/>
        <v>SINAPI-I 41207</v>
      </c>
      <c r="B13358" s="3" t="s">
        <v>14774</v>
      </c>
      <c r="C13358" s="3">
        <v>41207</v>
      </c>
      <c r="D13358" s="2" t="s">
        <v>13426</v>
      </c>
      <c r="E13358" s="3" t="s">
        <v>9848</v>
      </c>
      <c r="F13358" s="61">
        <v>4546.7700000000004</v>
      </c>
      <c r="G13358" s="61">
        <v>4546.7700000000004</v>
      </c>
    </row>
    <row r="13359" spans="1:7">
      <c r="A13359" s="1" t="str">
        <f t="shared" si="210"/>
        <v>SINAPI-I 41203</v>
      </c>
      <c r="B13359" s="3" t="s">
        <v>14774</v>
      </c>
      <c r="C13359" s="3">
        <v>41203</v>
      </c>
      <c r="D13359" s="2" t="s">
        <v>13427</v>
      </c>
      <c r="E13359" s="3" t="s">
        <v>9848</v>
      </c>
      <c r="F13359" s="61">
        <v>1197.45</v>
      </c>
      <c r="G13359" s="61">
        <v>1197.45</v>
      </c>
    </row>
    <row r="13360" spans="1:7">
      <c r="A13360" s="1" t="str">
        <f t="shared" si="210"/>
        <v>SINAPI-I 41204</v>
      </c>
      <c r="B13360" s="3" t="s">
        <v>14774</v>
      </c>
      <c r="C13360" s="3">
        <v>41204</v>
      </c>
      <c r="D13360" s="2" t="s">
        <v>13428</v>
      </c>
      <c r="E13360" s="3" t="s">
        <v>9848</v>
      </c>
      <c r="F13360" s="61">
        <v>1692.88</v>
      </c>
      <c r="G13360" s="61">
        <v>1692.88</v>
      </c>
    </row>
    <row r="13361" spans="1:7">
      <c r="A13361" s="1" t="str">
        <f t="shared" si="210"/>
        <v>SINAPI-I 41210</v>
      </c>
      <c r="B13361" s="3" t="s">
        <v>14774</v>
      </c>
      <c r="C13361" s="3">
        <v>41210</v>
      </c>
      <c r="D13361" s="2" t="s">
        <v>13429</v>
      </c>
      <c r="E13361" s="3" t="s">
        <v>9848</v>
      </c>
      <c r="F13361" s="61">
        <v>2827.92</v>
      </c>
      <c r="G13361" s="61">
        <v>2827.92</v>
      </c>
    </row>
    <row r="13362" spans="1:7">
      <c r="A13362" s="1" t="str">
        <f t="shared" si="210"/>
        <v>SINAPI-I 41208</v>
      </c>
      <c r="B13362" s="3" t="s">
        <v>14774</v>
      </c>
      <c r="C13362" s="3">
        <v>41208</v>
      </c>
      <c r="D13362" s="2" t="s">
        <v>13430</v>
      </c>
      <c r="E13362" s="3" t="s">
        <v>9848</v>
      </c>
      <c r="F13362" s="61">
        <v>989.94</v>
      </c>
      <c r="G13362" s="61">
        <v>989.94</v>
      </c>
    </row>
    <row r="13363" spans="1:7">
      <c r="A13363" s="1" t="str">
        <f t="shared" si="210"/>
        <v>SINAPI-I 41211</v>
      </c>
      <c r="B13363" s="3" t="s">
        <v>14774</v>
      </c>
      <c r="C13363" s="3">
        <v>41211</v>
      </c>
      <c r="D13363" s="2" t="s">
        <v>13431</v>
      </c>
      <c r="E13363" s="3" t="s">
        <v>9848</v>
      </c>
      <c r="F13363" s="61">
        <v>3984.5</v>
      </c>
      <c r="G13363" s="61">
        <v>3984.5</v>
      </c>
    </row>
    <row r="13364" spans="1:7" ht="22.5">
      <c r="A13364" s="1" t="str">
        <f t="shared" si="210"/>
        <v>SINAPI-I 13339</v>
      </c>
      <c r="B13364" s="3" t="s">
        <v>14774</v>
      </c>
      <c r="C13364" s="3">
        <v>13339</v>
      </c>
      <c r="D13364" s="2" t="s">
        <v>13432</v>
      </c>
      <c r="E13364" s="3" t="s">
        <v>9848</v>
      </c>
      <c r="F13364" s="61">
        <v>1341.6</v>
      </c>
      <c r="G13364" s="61">
        <v>1341.6</v>
      </c>
    </row>
    <row r="13365" spans="1:7">
      <c r="A13365" s="1" t="str">
        <f t="shared" si="210"/>
        <v>SINAPI-I 41213</v>
      </c>
      <c r="B13365" s="3" t="s">
        <v>14774</v>
      </c>
      <c r="C13365" s="3">
        <v>41213</v>
      </c>
      <c r="D13365" s="2" t="s">
        <v>13433</v>
      </c>
      <c r="E13365" s="3" t="s">
        <v>9848</v>
      </c>
      <c r="F13365" s="61">
        <v>8258.9</v>
      </c>
      <c r="G13365" s="61">
        <v>8258.9</v>
      </c>
    </row>
    <row r="13366" spans="1:7">
      <c r="A13366" s="1" t="str">
        <f t="shared" si="210"/>
        <v>SINAPI-I 41209</v>
      </c>
      <c r="B13366" s="3" t="s">
        <v>14774</v>
      </c>
      <c r="C13366" s="3">
        <v>41209</v>
      </c>
      <c r="D13366" s="2" t="s">
        <v>13434</v>
      </c>
      <c r="E13366" s="3" t="s">
        <v>9848</v>
      </c>
      <c r="F13366" s="61">
        <v>1845.88</v>
      </c>
      <c r="G13366" s="61">
        <v>1845.88</v>
      </c>
    </row>
    <row r="13367" spans="1:7">
      <c r="A13367" s="1" t="str">
        <f t="shared" si="210"/>
        <v>SINAPI-I 41216</v>
      </c>
      <c r="B13367" s="3" t="s">
        <v>14774</v>
      </c>
      <c r="C13367" s="3">
        <v>41216</v>
      </c>
      <c r="D13367" s="2" t="s">
        <v>13435</v>
      </c>
      <c r="E13367" s="3" t="s">
        <v>9848</v>
      </c>
      <c r="F13367" s="61">
        <v>3457.58</v>
      </c>
      <c r="G13367" s="61">
        <v>3457.58</v>
      </c>
    </row>
    <row r="13368" spans="1:7">
      <c r="A13368" s="1" t="str">
        <f t="shared" si="210"/>
        <v>SINAPI-I 41217</v>
      </c>
      <c r="B13368" s="3" t="s">
        <v>14774</v>
      </c>
      <c r="C13368" s="3">
        <v>41217</v>
      </c>
      <c r="D13368" s="2" t="s">
        <v>13436</v>
      </c>
      <c r="E13368" s="3" t="s">
        <v>9848</v>
      </c>
      <c r="F13368" s="61">
        <v>5543.73</v>
      </c>
      <c r="G13368" s="61">
        <v>5543.73</v>
      </c>
    </row>
    <row r="13369" spans="1:7">
      <c r="A13369" s="1" t="str">
        <f t="shared" si="210"/>
        <v>SINAPI-I 41218</v>
      </c>
      <c r="B13369" s="3" t="s">
        <v>14774</v>
      </c>
      <c r="C13369" s="3">
        <v>41218</v>
      </c>
      <c r="D13369" s="2" t="s">
        <v>13437</v>
      </c>
      <c r="E13369" s="3" t="s">
        <v>9848</v>
      </c>
      <c r="F13369" s="61">
        <v>7434.31</v>
      </c>
      <c r="G13369" s="61">
        <v>7434.31</v>
      </c>
    </row>
    <row r="13370" spans="1:7">
      <c r="A13370" s="1" t="str">
        <f t="shared" si="210"/>
        <v>SINAPI-I 41214</v>
      </c>
      <c r="B13370" s="3" t="s">
        <v>14774</v>
      </c>
      <c r="C13370" s="3">
        <v>41214</v>
      </c>
      <c r="D13370" s="2" t="s">
        <v>13438</v>
      </c>
      <c r="E13370" s="3" t="s">
        <v>9848</v>
      </c>
      <c r="F13370" s="61">
        <v>1567.51</v>
      </c>
      <c r="G13370" s="61">
        <v>1567.51</v>
      </c>
    </row>
    <row r="13371" spans="1:7">
      <c r="A13371" s="1" t="str">
        <f t="shared" si="210"/>
        <v>SINAPI-I 41215</v>
      </c>
      <c r="B13371" s="3" t="s">
        <v>14774</v>
      </c>
      <c r="C13371" s="3">
        <v>41215</v>
      </c>
      <c r="D13371" s="2" t="s">
        <v>13439</v>
      </c>
      <c r="E13371" s="3" t="s">
        <v>9848</v>
      </c>
      <c r="F13371" s="61">
        <v>2360.1</v>
      </c>
      <c r="G13371" s="61">
        <v>2360.1</v>
      </c>
    </row>
    <row r="13372" spans="1:7">
      <c r="A13372" s="1" t="str">
        <f t="shared" si="210"/>
        <v>SINAPI-I 41221</v>
      </c>
      <c r="B13372" s="3" t="s">
        <v>14774</v>
      </c>
      <c r="C13372" s="3">
        <v>41221</v>
      </c>
      <c r="D13372" s="2" t="s">
        <v>13440</v>
      </c>
      <c r="E13372" s="3" t="s">
        <v>9848</v>
      </c>
      <c r="F13372" s="61">
        <v>6833.7</v>
      </c>
      <c r="G13372" s="61">
        <v>6833.7</v>
      </c>
    </row>
    <row r="13373" spans="1:7">
      <c r="A13373" s="1" t="str">
        <f t="shared" si="210"/>
        <v>SINAPI-I 41222</v>
      </c>
      <c r="B13373" s="3" t="s">
        <v>14774</v>
      </c>
      <c r="C13373" s="3">
        <v>41222</v>
      </c>
      <c r="D13373" s="2" t="s">
        <v>13441</v>
      </c>
      <c r="E13373" s="3" t="s">
        <v>9848</v>
      </c>
      <c r="F13373" s="61">
        <v>9779.11</v>
      </c>
      <c r="G13373" s="61">
        <v>9779.11</v>
      </c>
    </row>
    <row r="13374" spans="1:7">
      <c r="A13374" s="1" t="str">
        <f t="shared" si="210"/>
        <v>SINAPI-I 41195</v>
      </c>
      <c r="B13374" s="3" t="s">
        <v>14774</v>
      </c>
      <c r="C13374" s="3">
        <v>41195</v>
      </c>
      <c r="D13374" s="2" t="s">
        <v>13442</v>
      </c>
      <c r="E13374" s="3" t="s">
        <v>9848</v>
      </c>
      <c r="F13374" s="61">
        <v>502.61</v>
      </c>
      <c r="G13374" s="61">
        <v>502.61</v>
      </c>
    </row>
    <row r="13375" spans="1:7">
      <c r="A13375" s="1" t="str">
        <f t="shared" si="210"/>
        <v>SINAPI-I 41198</v>
      </c>
      <c r="B13375" s="3" t="s">
        <v>14774</v>
      </c>
      <c r="C13375" s="3">
        <v>41198</v>
      </c>
      <c r="D13375" s="2" t="s">
        <v>13443</v>
      </c>
      <c r="E13375" s="3" t="s">
        <v>9848</v>
      </c>
      <c r="F13375" s="61">
        <v>1964.11</v>
      </c>
      <c r="G13375" s="61">
        <v>1964.11</v>
      </c>
    </row>
    <row r="13376" spans="1:7">
      <c r="A13376" s="1" t="str">
        <f t="shared" si="210"/>
        <v>SINAPI-I 41196</v>
      </c>
      <c r="B13376" s="3" t="s">
        <v>14774</v>
      </c>
      <c r="C13376" s="3">
        <v>41196</v>
      </c>
      <c r="D13376" s="2" t="s">
        <v>13444</v>
      </c>
      <c r="E13376" s="3" t="s">
        <v>9848</v>
      </c>
      <c r="F13376" s="61">
        <v>623.02</v>
      </c>
      <c r="G13376" s="61">
        <v>623.02</v>
      </c>
    </row>
    <row r="13377" spans="1:7">
      <c r="A13377" s="1" t="str">
        <f t="shared" si="210"/>
        <v>SINAPI-I 5033</v>
      </c>
      <c r="B13377" s="3" t="s">
        <v>14774</v>
      </c>
      <c r="C13377" s="3">
        <v>5033</v>
      </c>
      <c r="D13377" s="2" t="s">
        <v>13445</v>
      </c>
      <c r="E13377" s="3" t="s">
        <v>9848</v>
      </c>
      <c r="F13377" s="61">
        <v>818</v>
      </c>
      <c r="G13377" s="61">
        <v>818</v>
      </c>
    </row>
    <row r="13378" spans="1:7">
      <c r="A13378" s="1" t="str">
        <f t="shared" si="210"/>
        <v>SINAPI-I 41197</v>
      </c>
      <c r="B13378" s="3" t="s">
        <v>14774</v>
      </c>
      <c r="C13378" s="3">
        <v>41197</v>
      </c>
      <c r="D13378" s="2" t="s">
        <v>13446</v>
      </c>
      <c r="E13378" s="3" t="s">
        <v>9848</v>
      </c>
      <c r="F13378" s="61">
        <v>1215.03</v>
      </c>
      <c r="G13378" s="61">
        <v>1215.03</v>
      </c>
    </row>
    <row r="13379" spans="1:7">
      <c r="A13379" s="1" t="str">
        <f t="shared" si="210"/>
        <v>SINAPI-I 12388</v>
      </c>
      <c r="B13379" s="3" t="s">
        <v>14774</v>
      </c>
      <c r="C13379" s="3">
        <v>12388</v>
      </c>
      <c r="D13379" s="2" t="s">
        <v>13447</v>
      </c>
      <c r="E13379" s="3" t="s">
        <v>9848</v>
      </c>
      <c r="F13379" s="61">
        <v>242.46</v>
      </c>
      <c r="G13379" s="61">
        <v>242.46</v>
      </c>
    </row>
    <row r="13380" spans="1:7">
      <c r="A13380" s="1" t="str">
        <f t="shared" si="210"/>
        <v>SINAPI-I 2731</v>
      </c>
      <c r="B13380" s="3" t="s">
        <v>14774</v>
      </c>
      <c r="C13380" s="3">
        <v>2731</v>
      </c>
      <c r="D13380" s="2" t="s">
        <v>13448</v>
      </c>
      <c r="E13380" s="3" t="s">
        <v>9849</v>
      </c>
      <c r="F13380" s="61">
        <v>110.65</v>
      </c>
      <c r="G13380" s="61">
        <v>110.65</v>
      </c>
    </row>
    <row r="13381" spans="1:7">
      <c r="A13381" s="1" t="str">
        <f t="shared" si="210"/>
        <v>SINAPI-I 41457</v>
      </c>
      <c r="B13381" s="3" t="s">
        <v>14774</v>
      </c>
      <c r="C13381" s="3">
        <v>41457</v>
      </c>
      <c r="D13381" s="2" t="s">
        <v>13449</v>
      </c>
      <c r="E13381" s="3" t="s">
        <v>9848</v>
      </c>
      <c r="F13381" s="61">
        <v>1692.38</v>
      </c>
      <c r="G13381" s="61">
        <v>1692.38</v>
      </c>
    </row>
    <row r="13382" spans="1:7">
      <c r="A13382" s="1" t="str">
        <f t="shared" si="210"/>
        <v>SINAPI-I 41458</v>
      </c>
      <c r="B13382" s="3" t="s">
        <v>14774</v>
      </c>
      <c r="C13382" s="3">
        <v>41458</v>
      </c>
      <c r="D13382" s="2" t="s">
        <v>13450</v>
      </c>
      <c r="E13382" s="3" t="s">
        <v>9848</v>
      </c>
      <c r="F13382" s="61">
        <v>2362.64</v>
      </c>
      <c r="G13382" s="61">
        <v>2362.64</v>
      </c>
    </row>
    <row r="13383" spans="1:7">
      <c r="A13383" s="1" t="str">
        <f t="shared" si="210"/>
        <v>SINAPI-I 41459</v>
      </c>
      <c r="B13383" s="3" t="s">
        <v>14774</v>
      </c>
      <c r="C13383" s="3">
        <v>41459</v>
      </c>
      <c r="D13383" s="2" t="s">
        <v>13451</v>
      </c>
      <c r="E13383" s="3" t="s">
        <v>9848</v>
      </c>
      <c r="F13383" s="61">
        <v>3295.71</v>
      </c>
      <c r="G13383" s="61">
        <v>3295.71</v>
      </c>
    </row>
    <row r="13384" spans="1:7">
      <c r="A13384" s="1" t="str">
        <f t="shared" si="210"/>
        <v>SINAPI-I 41461</v>
      </c>
      <c r="B13384" s="3" t="s">
        <v>14774</v>
      </c>
      <c r="C13384" s="3">
        <v>41461</v>
      </c>
      <c r="D13384" s="2" t="s">
        <v>13452</v>
      </c>
      <c r="E13384" s="3" t="s">
        <v>9848</v>
      </c>
      <c r="F13384" s="61">
        <v>4493.53</v>
      </c>
      <c r="G13384" s="61">
        <v>4493.53</v>
      </c>
    </row>
    <row r="13385" spans="1:7">
      <c r="A13385" s="1" t="str">
        <f t="shared" ref="A13385:A13448" si="211">CONCATENATE($B13385," ",$C13385)</f>
        <v>SINAPI-I 44537</v>
      </c>
      <c r="B13385" s="3" t="s">
        <v>14774</v>
      </c>
      <c r="C13385" s="3">
        <v>44537</v>
      </c>
      <c r="D13385" s="2" t="s">
        <v>13453</v>
      </c>
      <c r="E13385" s="3" t="s">
        <v>9856</v>
      </c>
      <c r="F13385" s="61">
        <v>356.98</v>
      </c>
      <c r="G13385" s="61">
        <v>356.98</v>
      </c>
    </row>
    <row r="13386" spans="1:7">
      <c r="A13386" s="1" t="str">
        <f t="shared" si="211"/>
        <v>SINAPI-I 11844</v>
      </c>
      <c r="B13386" s="3" t="s">
        <v>14774</v>
      </c>
      <c r="C13386" s="3">
        <v>11844</v>
      </c>
      <c r="D13386" s="2" t="s">
        <v>13454</v>
      </c>
      <c r="E13386" s="3" t="s">
        <v>9849</v>
      </c>
      <c r="F13386" s="61">
        <v>64.849999999999994</v>
      </c>
      <c r="G13386" s="61">
        <v>64.849999999999994</v>
      </c>
    </row>
    <row r="13387" spans="1:7" ht="22.5">
      <c r="A13387" s="1" t="str">
        <f t="shared" si="211"/>
        <v>SINAPI-I 4465</v>
      </c>
      <c r="B13387" s="3" t="s">
        <v>14774</v>
      </c>
      <c r="C13387" s="3">
        <v>4465</v>
      </c>
      <c r="D13387" s="2" t="s">
        <v>13455</v>
      </c>
      <c r="E13387" s="3" t="s">
        <v>9849</v>
      </c>
      <c r="F13387" s="61">
        <v>53.89</v>
      </c>
      <c r="G13387" s="61">
        <v>53.89</v>
      </c>
    </row>
    <row r="13388" spans="1:7" ht="22.5">
      <c r="A13388" s="1" t="str">
        <f t="shared" si="211"/>
        <v>SINAPI-I 35273</v>
      </c>
      <c r="B13388" s="3" t="s">
        <v>14774</v>
      </c>
      <c r="C13388" s="3">
        <v>35273</v>
      </c>
      <c r="D13388" s="2" t="s">
        <v>13456</v>
      </c>
      <c r="E13388" s="3" t="s">
        <v>9849</v>
      </c>
      <c r="F13388" s="61">
        <v>64.63</v>
      </c>
      <c r="G13388" s="61">
        <v>64.63</v>
      </c>
    </row>
    <row r="13389" spans="1:7" ht="22.5">
      <c r="A13389" s="1" t="str">
        <f t="shared" si="211"/>
        <v>SINAPI-I 4470</v>
      </c>
      <c r="B13389" s="3" t="s">
        <v>14774</v>
      </c>
      <c r="C13389" s="3">
        <v>4470</v>
      </c>
      <c r="D13389" s="2" t="s">
        <v>13457</v>
      </c>
      <c r="E13389" s="3" t="s">
        <v>9849</v>
      </c>
      <c r="F13389" s="61">
        <v>149.15</v>
      </c>
      <c r="G13389" s="61">
        <v>149.15</v>
      </c>
    </row>
    <row r="13390" spans="1:7" ht="22.5">
      <c r="A13390" s="1" t="str">
        <f t="shared" si="211"/>
        <v>SINAPI-I 20204</v>
      </c>
      <c r="B13390" s="3" t="s">
        <v>14774</v>
      </c>
      <c r="C13390" s="3">
        <v>20204</v>
      </c>
      <c r="D13390" s="2" t="s">
        <v>13458</v>
      </c>
      <c r="E13390" s="3" t="s">
        <v>9849</v>
      </c>
      <c r="F13390" s="61">
        <v>99.43</v>
      </c>
      <c r="G13390" s="61">
        <v>99.43</v>
      </c>
    </row>
    <row r="13391" spans="1:7">
      <c r="A13391" s="1" t="str">
        <f t="shared" si="211"/>
        <v>SINAPI-I 20208</v>
      </c>
      <c r="B13391" s="3" t="s">
        <v>14774</v>
      </c>
      <c r="C13391" s="3">
        <v>20208</v>
      </c>
      <c r="D13391" s="2" t="s">
        <v>13459</v>
      </c>
      <c r="E13391" s="3" t="s">
        <v>9849</v>
      </c>
      <c r="F13391" s="61">
        <v>134.22999999999999</v>
      </c>
      <c r="G13391" s="61">
        <v>134.22999999999999</v>
      </c>
    </row>
    <row r="13392" spans="1:7" ht="22.5">
      <c r="A13392" s="1" t="str">
        <f t="shared" si="211"/>
        <v>SINAPI-I 4437</v>
      </c>
      <c r="B13392" s="3" t="s">
        <v>14774</v>
      </c>
      <c r="C13392" s="3">
        <v>4437</v>
      </c>
      <c r="D13392" s="2" t="s">
        <v>13460</v>
      </c>
      <c r="E13392" s="3" t="s">
        <v>9849</v>
      </c>
      <c r="F13392" s="61">
        <v>111.86</v>
      </c>
      <c r="G13392" s="61">
        <v>111.86</v>
      </c>
    </row>
    <row r="13393" spans="1:7" ht="22.5">
      <c r="A13393" s="1" t="str">
        <f t="shared" si="211"/>
        <v>SINAPI-I 14580</v>
      </c>
      <c r="B13393" s="3" t="s">
        <v>14774</v>
      </c>
      <c r="C13393" s="3">
        <v>14580</v>
      </c>
      <c r="D13393" s="2" t="s">
        <v>13461</v>
      </c>
      <c r="E13393" s="3" t="s">
        <v>9849</v>
      </c>
      <c r="F13393" s="61">
        <v>111.86</v>
      </c>
      <c r="G13393" s="61">
        <v>111.86</v>
      </c>
    </row>
    <row r="13394" spans="1:7">
      <c r="A13394" s="1" t="str">
        <f t="shared" si="211"/>
        <v>SINAPI-I 5065</v>
      </c>
      <c r="B13394" s="3" t="s">
        <v>14774</v>
      </c>
      <c r="C13394" s="3">
        <v>5065</v>
      </c>
      <c r="D13394" s="2" t="s">
        <v>13462</v>
      </c>
      <c r="E13394" s="3" t="s">
        <v>9851</v>
      </c>
      <c r="F13394" s="61">
        <v>23.22</v>
      </c>
      <c r="G13394" s="61">
        <v>23.22</v>
      </c>
    </row>
    <row r="13395" spans="1:7">
      <c r="A13395" s="1" t="str">
        <f t="shared" si="211"/>
        <v>SINAPI-I 5072</v>
      </c>
      <c r="B13395" s="3" t="s">
        <v>14774</v>
      </c>
      <c r="C13395" s="3">
        <v>5072</v>
      </c>
      <c r="D13395" s="2" t="s">
        <v>13463</v>
      </c>
      <c r="E13395" s="3" t="s">
        <v>9851</v>
      </c>
      <c r="F13395" s="61">
        <v>21.48</v>
      </c>
      <c r="G13395" s="61">
        <v>21.48</v>
      </c>
    </row>
    <row r="13396" spans="1:7">
      <c r="A13396" s="1" t="str">
        <f t="shared" si="211"/>
        <v>SINAPI-I 5066</v>
      </c>
      <c r="B13396" s="3" t="s">
        <v>14774</v>
      </c>
      <c r="C13396" s="3">
        <v>5066</v>
      </c>
      <c r="D13396" s="2" t="s">
        <v>13464</v>
      </c>
      <c r="E13396" s="3" t="s">
        <v>9851</v>
      </c>
      <c r="F13396" s="61">
        <v>16.079999999999998</v>
      </c>
      <c r="G13396" s="61">
        <v>16.079999999999998</v>
      </c>
    </row>
    <row r="13397" spans="1:7">
      <c r="A13397" s="1" t="str">
        <f t="shared" si="211"/>
        <v>SINAPI-I 5063</v>
      </c>
      <c r="B13397" s="3" t="s">
        <v>14774</v>
      </c>
      <c r="C13397" s="3">
        <v>5063</v>
      </c>
      <c r="D13397" s="2" t="s">
        <v>13465</v>
      </c>
      <c r="E13397" s="3" t="s">
        <v>9851</v>
      </c>
      <c r="F13397" s="61">
        <v>14.56</v>
      </c>
      <c r="G13397" s="61">
        <v>14.56</v>
      </c>
    </row>
    <row r="13398" spans="1:7">
      <c r="A13398" s="1" t="str">
        <f t="shared" si="211"/>
        <v>SINAPI-I 20247</v>
      </c>
      <c r="B13398" s="3" t="s">
        <v>14774</v>
      </c>
      <c r="C13398" s="3">
        <v>20247</v>
      </c>
      <c r="D13398" s="2" t="s">
        <v>13466</v>
      </c>
      <c r="E13398" s="3" t="s">
        <v>9851</v>
      </c>
      <c r="F13398" s="61">
        <v>13.51</v>
      </c>
      <c r="G13398" s="61">
        <v>13.51</v>
      </c>
    </row>
    <row r="13399" spans="1:7">
      <c r="A13399" s="1" t="str">
        <f t="shared" si="211"/>
        <v>SINAPI-I 5074</v>
      </c>
      <c r="B13399" s="3" t="s">
        <v>14774</v>
      </c>
      <c r="C13399" s="3">
        <v>5074</v>
      </c>
      <c r="D13399" s="2" t="s">
        <v>13467</v>
      </c>
      <c r="E13399" s="3" t="s">
        <v>9851</v>
      </c>
      <c r="F13399" s="61">
        <v>13.67</v>
      </c>
      <c r="G13399" s="61">
        <v>13.67</v>
      </c>
    </row>
    <row r="13400" spans="1:7">
      <c r="A13400" s="1" t="str">
        <f t="shared" si="211"/>
        <v>SINAPI-I 5067</v>
      </c>
      <c r="B13400" s="3" t="s">
        <v>14774</v>
      </c>
      <c r="C13400" s="3">
        <v>5067</v>
      </c>
      <c r="D13400" s="2" t="s">
        <v>13468</v>
      </c>
      <c r="E13400" s="3" t="s">
        <v>9851</v>
      </c>
      <c r="F13400" s="61">
        <v>13.01</v>
      </c>
      <c r="G13400" s="61">
        <v>13.01</v>
      </c>
    </row>
    <row r="13401" spans="1:7">
      <c r="A13401" s="1" t="str">
        <f t="shared" si="211"/>
        <v>SINAPI-I 5078</v>
      </c>
      <c r="B13401" s="3" t="s">
        <v>14774</v>
      </c>
      <c r="C13401" s="3">
        <v>5078</v>
      </c>
      <c r="D13401" s="2" t="s">
        <v>13469</v>
      </c>
      <c r="E13401" s="3" t="s">
        <v>9851</v>
      </c>
      <c r="F13401" s="61">
        <v>12.86</v>
      </c>
      <c r="G13401" s="61">
        <v>12.86</v>
      </c>
    </row>
    <row r="13402" spans="1:7">
      <c r="A13402" s="1" t="str">
        <f t="shared" si="211"/>
        <v>SINAPI-I 5068</v>
      </c>
      <c r="B13402" s="3" t="s">
        <v>14774</v>
      </c>
      <c r="C13402" s="3">
        <v>5068</v>
      </c>
      <c r="D13402" s="2" t="s">
        <v>13470</v>
      </c>
      <c r="E13402" s="3" t="s">
        <v>9851</v>
      </c>
      <c r="F13402" s="61">
        <v>12.2</v>
      </c>
      <c r="G13402" s="61">
        <v>12.2</v>
      </c>
    </row>
    <row r="13403" spans="1:7">
      <c r="A13403" s="1" t="str">
        <f t="shared" si="211"/>
        <v>SINAPI-I 5073</v>
      </c>
      <c r="B13403" s="3" t="s">
        <v>14774</v>
      </c>
      <c r="C13403" s="3">
        <v>5073</v>
      </c>
      <c r="D13403" s="2" t="s">
        <v>13471</v>
      </c>
      <c r="E13403" s="3" t="s">
        <v>9851</v>
      </c>
      <c r="F13403" s="61">
        <v>12.44</v>
      </c>
      <c r="G13403" s="61">
        <v>12.44</v>
      </c>
    </row>
    <row r="13404" spans="1:7">
      <c r="A13404" s="1" t="str">
        <f t="shared" si="211"/>
        <v>SINAPI-I 5069</v>
      </c>
      <c r="B13404" s="3" t="s">
        <v>14774</v>
      </c>
      <c r="C13404" s="3">
        <v>5069</v>
      </c>
      <c r="D13404" s="2" t="s">
        <v>13472</v>
      </c>
      <c r="E13404" s="3" t="s">
        <v>9851</v>
      </c>
      <c r="F13404" s="61">
        <v>12.44</v>
      </c>
      <c r="G13404" s="61">
        <v>12.44</v>
      </c>
    </row>
    <row r="13405" spans="1:7">
      <c r="A13405" s="1" t="str">
        <f t="shared" si="211"/>
        <v>SINAPI-I 5070</v>
      </c>
      <c r="B13405" s="3" t="s">
        <v>14774</v>
      </c>
      <c r="C13405" s="3">
        <v>5070</v>
      </c>
      <c r="D13405" s="2" t="s">
        <v>13473</v>
      </c>
      <c r="E13405" s="3" t="s">
        <v>9851</v>
      </c>
      <c r="F13405" s="61">
        <v>12.58</v>
      </c>
      <c r="G13405" s="61">
        <v>12.58</v>
      </c>
    </row>
    <row r="13406" spans="1:7">
      <c r="A13406" s="1" t="str">
        <f t="shared" si="211"/>
        <v>SINAPI-I 5071</v>
      </c>
      <c r="B13406" s="3" t="s">
        <v>14774</v>
      </c>
      <c r="C13406" s="3">
        <v>5071</v>
      </c>
      <c r="D13406" s="2" t="s">
        <v>13474</v>
      </c>
      <c r="E13406" s="3" t="s">
        <v>9851</v>
      </c>
      <c r="F13406" s="61">
        <v>12.2</v>
      </c>
      <c r="G13406" s="61">
        <v>12.2</v>
      </c>
    </row>
    <row r="13407" spans="1:7">
      <c r="A13407" s="1" t="str">
        <f t="shared" si="211"/>
        <v>SINAPI-I 5061</v>
      </c>
      <c r="B13407" s="3" t="s">
        <v>14774</v>
      </c>
      <c r="C13407" s="3">
        <v>5061</v>
      </c>
      <c r="D13407" s="2" t="s">
        <v>13475</v>
      </c>
      <c r="E13407" s="3" t="s">
        <v>9851</v>
      </c>
      <c r="F13407" s="61">
        <v>12</v>
      </c>
      <c r="G13407" s="61">
        <v>12</v>
      </c>
    </row>
    <row r="13408" spans="1:7">
      <c r="A13408" s="1" t="str">
        <f t="shared" si="211"/>
        <v>SINAPI-I 5075</v>
      </c>
      <c r="B13408" s="3" t="s">
        <v>14774</v>
      </c>
      <c r="C13408" s="3">
        <v>5075</v>
      </c>
      <c r="D13408" s="2" t="s">
        <v>13476</v>
      </c>
      <c r="E13408" s="3" t="s">
        <v>9851</v>
      </c>
      <c r="F13408" s="61">
        <v>12.2</v>
      </c>
      <c r="G13408" s="61">
        <v>12.2</v>
      </c>
    </row>
    <row r="13409" spans="1:7">
      <c r="A13409" s="1" t="str">
        <f t="shared" si="211"/>
        <v>SINAPI-I 5062</v>
      </c>
      <c r="B13409" s="3" t="s">
        <v>14774</v>
      </c>
      <c r="C13409" s="3">
        <v>5062</v>
      </c>
      <c r="D13409" s="2" t="s">
        <v>13477</v>
      </c>
      <c r="E13409" s="3" t="s">
        <v>9851</v>
      </c>
      <c r="F13409" s="61">
        <v>12.37</v>
      </c>
      <c r="G13409" s="61">
        <v>12.37</v>
      </c>
    </row>
    <row r="13410" spans="1:7">
      <c r="A13410" s="1" t="str">
        <f t="shared" si="211"/>
        <v>SINAPI-I 39027</v>
      </c>
      <c r="B13410" s="3" t="s">
        <v>14774</v>
      </c>
      <c r="C13410" s="3">
        <v>39027</v>
      </c>
      <c r="D13410" s="2" t="s">
        <v>13478</v>
      </c>
      <c r="E13410" s="3" t="s">
        <v>9851</v>
      </c>
      <c r="F13410" s="61">
        <v>12.19</v>
      </c>
      <c r="G13410" s="61">
        <v>12.19</v>
      </c>
    </row>
    <row r="13411" spans="1:7">
      <c r="A13411" s="1" t="str">
        <f t="shared" si="211"/>
        <v>SINAPI-I 40568</v>
      </c>
      <c r="B13411" s="3" t="s">
        <v>14774</v>
      </c>
      <c r="C13411" s="3">
        <v>40568</v>
      </c>
      <c r="D13411" s="2" t="s">
        <v>13479</v>
      </c>
      <c r="E13411" s="3" t="s">
        <v>9851</v>
      </c>
      <c r="F13411" s="61">
        <v>12.3</v>
      </c>
      <c r="G13411" s="61">
        <v>12.3</v>
      </c>
    </row>
    <row r="13412" spans="1:7">
      <c r="A13412" s="1" t="str">
        <f t="shared" si="211"/>
        <v>SINAPI-I 40304</v>
      </c>
      <c r="B13412" s="3" t="s">
        <v>14774</v>
      </c>
      <c r="C13412" s="3">
        <v>40304</v>
      </c>
      <c r="D13412" s="2" t="s">
        <v>13480</v>
      </c>
      <c r="E13412" s="3" t="s">
        <v>9851</v>
      </c>
      <c r="F13412" s="61">
        <v>15.06</v>
      </c>
      <c r="G13412" s="61">
        <v>15.06</v>
      </c>
    </row>
    <row r="13413" spans="1:7">
      <c r="A13413" s="1" t="str">
        <f t="shared" si="211"/>
        <v>SINAPI-I 39026</v>
      </c>
      <c r="B13413" s="3" t="s">
        <v>14774</v>
      </c>
      <c r="C13413" s="3">
        <v>39026</v>
      </c>
      <c r="D13413" s="2" t="s">
        <v>13481</v>
      </c>
      <c r="E13413" s="3" t="s">
        <v>9851</v>
      </c>
      <c r="F13413" s="61">
        <v>13.72</v>
      </c>
      <c r="G13413" s="61">
        <v>13.72</v>
      </c>
    </row>
    <row r="13414" spans="1:7" ht="22.5">
      <c r="A13414" s="1" t="str">
        <f t="shared" si="211"/>
        <v>SINAPI-I 42431</v>
      </c>
      <c r="B13414" s="3" t="s">
        <v>14774</v>
      </c>
      <c r="C13414" s="3">
        <v>42431</v>
      </c>
      <c r="D13414" s="2" t="s">
        <v>13482</v>
      </c>
      <c r="E13414" s="3" t="s">
        <v>9848</v>
      </c>
      <c r="F13414" s="61">
        <v>3957.85</v>
      </c>
      <c r="G13414" s="61">
        <v>3957.85</v>
      </c>
    </row>
    <row r="13415" spans="1:7">
      <c r="A13415" s="1" t="str">
        <f t="shared" si="211"/>
        <v>SINAPI-I 44074</v>
      </c>
      <c r="B13415" s="3" t="s">
        <v>14774</v>
      </c>
      <c r="C13415" s="3">
        <v>44074</v>
      </c>
      <c r="D13415" s="2" t="s">
        <v>13483</v>
      </c>
      <c r="E13415" s="3" t="s">
        <v>9864</v>
      </c>
      <c r="F13415" s="61">
        <v>570.20000000000005</v>
      </c>
      <c r="G13415" s="61">
        <v>570.20000000000005</v>
      </c>
    </row>
    <row r="13416" spans="1:7">
      <c r="A13416" s="1" t="str">
        <f t="shared" si="211"/>
        <v>SINAPI-I 44072</v>
      </c>
      <c r="B13416" s="3" t="s">
        <v>14774</v>
      </c>
      <c r="C13416" s="3">
        <v>44072</v>
      </c>
      <c r="D13416" s="2" t="s">
        <v>13484</v>
      </c>
      <c r="E13416" s="3" t="s">
        <v>9864</v>
      </c>
      <c r="F13416" s="61">
        <v>143.63999999999999</v>
      </c>
      <c r="G13416" s="61">
        <v>143.63999999999999</v>
      </c>
    </row>
    <row r="13417" spans="1:7">
      <c r="A13417" s="1" t="str">
        <f t="shared" si="211"/>
        <v>SINAPI-I 511</v>
      </c>
      <c r="B13417" s="3" t="s">
        <v>14774</v>
      </c>
      <c r="C13417" s="3">
        <v>511</v>
      </c>
      <c r="D13417" s="2" t="s">
        <v>13485</v>
      </c>
      <c r="E13417" s="3" t="s">
        <v>9864</v>
      </c>
      <c r="F13417" s="61">
        <v>18.5</v>
      </c>
      <c r="G13417" s="61">
        <v>18.5</v>
      </c>
    </row>
    <row r="13418" spans="1:7" ht="22.5">
      <c r="A13418" s="1" t="str">
        <f t="shared" si="211"/>
        <v>SINAPI-I 37540</v>
      </c>
      <c r="B13418" s="3" t="s">
        <v>14774</v>
      </c>
      <c r="C13418" s="3">
        <v>37540</v>
      </c>
      <c r="D13418" s="2" t="s">
        <v>13486</v>
      </c>
      <c r="E13418" s="3" t="s">
        <v>9848</v>
      </c>
      <c r="F13418" s="61">
        <v>80125.740000000005</v>
      </c>
      <c r="G13418" s="61">
        <v>80125.740000000005</v>
      </c>
    </row>
    <row r="13419" spans="1:7" ht="22.5">
      <c r="A13419" s="1" t="str">
        <f t="shared" si="211"/>
        <v>SINAPI-I 37548</v>
      </c>
      <c r="B13419" s="3" t="s">
        <v>14774</v>
      </c>
      <c r="C13419" s="3">
        <v>37548</v>
      </c>
      <c r="D13419" s="2" t="s">
        <v>13487</v>
      </c>
      <c r="E13419" s="3" t="s">
        <v>9848</v>
      </c>
      <c r="F13419" s="61">
        <v>106206.26</v>
      </c>
      <c r="G13419" s="61">
        <v>106206.26</v>
      </c>
    </row>
    <row r="13420" spans="1:7" ht="22.5">
      <c r="A13420" s="1" t="str">
        <f t="shared" si="211"/>
        <v>SINAPI-I 39828</v>
      </c>
      <c r="B13420" s="3" t="s">
        <v>14774</v>
      </c>
      <c r="C13420" s="3">
        <v>39828</v>
      </c>
      <c r="D13420" s="2" t="s">
        <v>13488</v>
      </c>
      <c r="E13420" s="3" t="s">
        <v>9848</v>
      </c>
      <c r="F13420" s="61">
        <v>637.13</v>
      </c>
      <c r="G13420" s="61">
        <v>637.13</v>
      </c>
    </row>
    <row r="13421" spans="1:7">
      <c r="A13421" s="1" t="str">
        <f t="shared" si="211"/>
        <v>SINAPI-I 38392</v>
      </c>
      <c r="B13421" s="3" t="s">
        <v>14774</v>
      </c>
      <c r="C13421" s="3">
        <v>38392</v>
      </c>
      <c r="D13421" s="2" t="s">
        <v>13489</v>
      </c>
      <c r="E13421" s="3" t="s">
        <v>9848</v>
      </c>
      <c r="F13421" s="61">
        <v>65.58</v>
      </c>
      <c r="G13421" s="61">
        <v>65.58</v>
      </c>
    </row>
    <row r="13422" spans="1:7">
      <c r="A13422" s="1" t="str">
        <f t="shared" si="211"/>
        <v>SINAPI-I 11735</v>
      </c>
      <c r="B13422" s="3" t="s">
        <v>14774</v>
      </c>
      <c r="C13422" s="3">
        <v>11735</v>
      </c>
      <c r="D13422" s="2" t="s">
        <v>13490</v>
      </c>
      <c r="E13422" s="3" t="s">
        <v>9848</v>
      </c>
      <c r="F13422" s="61">
        <v>9.02</v>
      </c>
      <c r="G13422" s="61">
        <v>9.02</v>
      </c>
    </row>
    <row r="13423" spans="1:7">
      <c r="A13423" s="1" t="str">
        <f t="shared" si="211"/>
        <v>SINAPI-I 11737</v>
      </c>
      <c r="B13423" s="3" t="s">
        <v>14774</v>
      </c>
      <c r="C13423" s="3">
        <v>11737</v>
      </c>
      <c r="D13423" s="2" t="s">
        <v>13491</v>
      </c>
      <c r="E13423" s="3" t="s">
        <v>9848</v>
      </c>
      <c r="F13423" s="61">
        <v>12.79</v>
      </c>
      <c r="G13423" s="61">
        <v>12.79</v>
      </c>
    </row>
    <row r="13424" spans="1:7">
      <c r="A13424" s="1" t="str">
        <f t="shared" si="211"/>
        <v>SINAPI-I 11738</v>
      </c>
      <c r="B13424" s="3" t="s">
        <v>14774</v>
      </c>
      <c r="C13424" s="3">
        <v>11738</v>
      </c>
      <c r="D13424" s="2" t="s">
        <v>13492</v>
      </c>
      <c r="E13424" s="3" t="s">
        <v>9848</v>
      </c>
      <c r="F13424" s="61">
        <v>16.13</v>
      </c>
      <c r="G13424" s="61">
        <v>16.13</v>
      </c>
    </row>
    <row r="13425" spans="1:7">
      <c r="A13425" s="1" t="str">
        <f t="shared" si="211"/>
        <v>SINAPI-I 36143</v>
      </c>
      <c r="B13425" s="3" t="s">
        <v>14774</v>
      </c>
      <c r="C13425" s="3">
        <v>36143</v>
      </c>
      <c r="D13425" s="2" t="s">
        <v>13493</v>
      </c>
      <c r="E13425" s="3" t="s">
        <v>9848</v>
      </c>
      <c r="F13425" s="61">
        <v>93.62</v>
      </c>
      <c r="G13425" s="61">
        <v>93.62</v>
      </c>
    </row>
    <row r="13426" spans="1:7">
      <c r="A13426" s="1" t="str">
        <f t="shared" si="211"/>
        <v>SINAPI-I 36142</v>
      </c>
      <c r="B13426" s="3" t="s">
        <v>14774</v>
      </c>
      <c r="C13426" s="3">
        <v>36142</v>
      </c>
      <c r="D13426" s="2" t="s">
        <v>13494</v>
      </c>
      <c r="E13426" s="3" t="s">
        <v>9848</v>
      </c>
      <c r="F13426" s="61">
        <v>2.31</v>
      </c>
      <c r="G13426" s="61">
        <v>2.31</v>
      </c>
    </row>
    <row r="13427" spans="1:7">
      <c r="A13427" s="1" t="str">
        <f t="shared" si="211"/>
        <v>SINAPI-I 45227</v>
      </c>
      <c r="B13427" s="3" t="s">
        <v>14774</v>
      </c>
      <c r="C13427" s="3">
        <v>45227</v>
      </c>
      <c r="D13427" s="2" t="s">
        <v>13495</v>
      </c>
      <c r="E13427" s="3" t="s">
        <v>9848</v>
      </c>
      <c r="F13427" s="61">
        <v>892.13</v>
      </c>
      <c r="G13427" s="61">
        <v>892.13</v>
      </c>
    </row>
    <row r="13428" spans="1:7">
      <c r="A13428" s="1" t="str">
        <f t="shared" si="211"/>
        <v>SINAPI-I 45209</v>
      </c>
      <c r="B13428" s="3" t="s">
        <v>14774</v>
      </c>
      <c r="C13428" s="3">
        <v>45209</v>
      </c>
      <c r="D13428" s="2" t="s">
        <v>13496</v>
      </c>
      <c r="E13428" s="3" t="s">
        <v>9848</v>
      </c>
      <c r="F13428" s="61">
        <v>39.08</v>
      </c>
      <c r="G13428" s="61">
        <v>39.08</v>
      </c>
    </row>
    <row r="13429" spans="1:7">
      <c r="A13429" s="1" t="str">
        <f t="shared" si="211"/>
        <v>SINAPI-I 36146</v>
      </c>
      <c r="B13429" s="3" t="s">
        <v>14774</v>
      </c>
      <c r="C13429" s="3">
        <v>36146</v>
      </c>
      <c r="D13429" s="2" t="s">
        <v>13497</v>
      </c>
      <c r="E13429" s="3" t="s">
        <v>9848</v>
      </c>
      <c r="F13429" s="61">
        <v>247.74</v>
      </c>
      <c r="G13429" s="61">
        <v>247.74</v>
      </c>
    </row>
    <row r="13430" spans="1:7">
      <c r="A13430" s="1" t="str">
        <f t="shared" si="211"/>
        <v>SINAPI-I 39015</v>
      </c>
      <c r="B13430" s="3" t="s">
        <v>14774</v>
      </c>
      <c r="C13430" s="3">
        <v>39015</v>
      </c>
      <c r="D13430" s="2" t="s">
        <v>13498</v>
      </c>
      <c r="E13430" s="3" t="s">
        <v>9848</v>
      </c>
      <c r="F13430" s="61">
        <v>1</v>
      </c>
      <c r="G13430" s="61">
        <v>1</v>
      </c>
    </row>
    <row r="13431" spans="1:7">
      <c r="A13431" s="1" t="str">
        <f t="shared" si="211"/>
        <v>SINAPI-I 38377</v>
      </c>
      <c r="B13431" s="3" t="s">
        <v>14774</v>
      </c>
      <c r="C13431" s="3">
        <v>38377</v>
      </c>
      <c r="D13431" s="2" t="s">
        <v>13499</v>
      </c>
      <c r="E13431" s="3" t="s">
        <v>9848</v>
      </c>
      <c r="F13431" s="61">
        <v>29.8</v>
      </c>
      <c r="G13431" s="61">
        <v>29.8</v>
      </c>
    </row>
    <row r="13432" spans="1:7">
      <c r="A13432" s="1" t="str">
        <f t="shared" si="211"/>
        <v>SINAPI-I 38376</v>
      </c>
      <c r="B13432" s="3" t="s">
        <v>14774</v>
      </c>
      <c r="C13432" s="3">
        <v>38376</v>
      </c>
      <c r="D13432" s="2" t="s">
        <v>13500</v>
      </c>
      <c r="E13432" s="3" t="s">
        <v>9848</v>
      </c>
      <c r="F13432" s="61">
        <v>34.46</v>
      </c>
      <c r="G13432" s="61">
        <v>34.46</v>
      </c>
    </row>
    <row r="13433" spans="1:7">
      <c r="A13433" s="1" t="str">
        <f t="shared" si="211"/>
        <v>SINAPI-I 38116</v>
      </c>
      <c r="B13433" s="3" t="s">
        <v>14774</v>
      </c>
      <c r="C13433" s="3">
        <v>38116</v>
      </c>
      <c r="D13433" s="2" t="s">
        <v>13501</v>
      </c>
      <c r="E13433" s="3" t="s">
        <v>9848</v>
      </c>
      <c r="F13433" s="61">
        <v>5.88</v>
      </c>
      <c r="G13433" s="61">
        <v>5.88</v>
      </c>
    </row>
    <row r="13434" spans="1:7">
      <c r="A13434" s="1" t="str">
        <f t="shared" si="211"/>
        <v>SINAPI-I 38066</v>
      </c>
      <c r="B13434" s="3" t="s">
        <v>14774</v>
      </c>
      <c r="C13434" s="3">
        <v>38066</v>
      </c>
      <c r="D13434" s="2" t="s">
        <v>13502</v>
      </c>
      <c r="E13434" s="3" t="s">
        <v>9848</v>
      </c>
      <c r="F13434" s="61">
        <v>9.7100000000000009</v>
      </c>
      <c r="G13434" s="61">
        <v>9.7100000000000009</v>
      </c>
    </row>
    <row r="13435" spans="1:7">
      <c r="A13435" s="1" t="str">
        <f t="shared" si="211"/>
        <v>SINAPI-I 38117</v>
      </c>
      <c r="B13435" s="3" t="s">
        <v>14774</v>
      </c>
      <c r="C13435" s="3">
        <v>38117</v>
      </c>
      <c r="D13435" s="2" t="s">
        <v>13503</v>
      </c>
      <c r="E13435" s="3" t="s">
        <v>9848</v>
      </c>
      <c r="F13435" s="61">
        <v>10.02</v>
      </c>
      <c r="G13435" s="61">
        <v>10.02</v>
      </c>
    </row>
    <row r="13436" spans="1:7">
      <c r="A13436" s="1" t="str">
        <f t="shared" si="211"/>
        <v>SINAPI-I 38067</v>
      </c>
      <c r="B13436" s="3" t="s">
        <v>14774</v>
      </c>
      <c r="C13436" s="3">
        <v>38067</v>
      </c>
      <c r="D13436" s="2" t="s">
        <v>13504</v>
      </c>
      <c r="E13436" s="3" t="s">
        <v>9848</v>
      </c>
      <c r="F13436" s="61">
        <v>13.67</v>
      </c>
      <c r="G13436" s="61">
        <v>13.67</v>
      </c>
    </row>
    <row r="13437" spans="1:7">
      <c r="A13437" s="1" t="str">
        <f t="shared" si="211"/>
        <v>SINAPI-I 44313</v>
      </c>
      <c r="B13437" s="3" t="s">
        <v>14774</v>
      </c>
      <c r="C13437" s="3">
        <v>44313</v>
      </c>
      <c r="D13437" s="2" t="s">
        <v>13505</v>
      </c>
      <c r="E13437" s="3" t="s">
        <v>9848</v>
      </c>
      <c r="F13437" s="61">
        <v>983.05</v>
      </c>
      <c r="G13437" s="61">
        <v>983.05</v>
      </c>
    </row>
    <row r="13438" spans="1:7" ht="22.5">
      <c r="A13438" s="1" t="str">
        <f t="shared" si="211"/>
        <v>SINAPI-I 11522</v>
      </c>
      <c r="B13438" s="3" t="s">
        <v>14774</v>
      </c>
      <c r="C13438" s="3">
        <v>11522</v>
      </c>
      <c r="D13438" s="2" t="s">
        <v>13506</v>
      </c>
      <c r="E13438" s="3" t="s">
        <v>9848</v>
      </c>
      <c r="F13438" s="61">
        <v>12.98</v>
      </c>
      <c r="G13438" s="61">
        <v>12.98</v>
      </c>
    </row>
    <row r="13439" spans="1:7" ht="22.5">
      <c r="A13439" s="1" t="str">
        <f t="shared" si="211"/>
        <v>SINAPI-I 43600</v>
      </c>
      <c r="B13439" s="3" t="s">
        <v>14774</v>
      </c>
      <c r="C13439" s="3">
        <v>43600</v>
      </c>
      <c r="D13439" s="2" t="s">
        <v>13507</v>
      </c>
      <c r="E13439" s="3" t="s">
        <v>9848</v>
      </c>
      <c r="F13439" s="61">
        <v>52.02</v>
      </c>
      <c r="G13439" s="61">
        <v>52.02</v>
      </c>
    </row>
    <row r="13440" spans="1:7" ht="22.5">
      <c r="A13440" s="1" t="str">
        <f t="shared" si="211"/>
        <v>SINAPI-I 5080</v>
      </c>
      <c r="B13440" s="3" t="s">
        <v>14774</v>
      </c>
      <c r="C13440" s="3">
        <v>5080</v>
      </c>
      <c r="D13440" s="2" t="s">
        <v>13508</v>
      </c>
      <c r="E13440" s="3" t="s">
        <v>9848</v>
      </c>
      <c r="F13440" s="61">
        <v>20.28</v>
      </c>
      <c r="G13440" s="61">
        <v>20.28</v>
      </c>
    </row>
    <row r="13441" spans="1:7" ht="22.5">
      <c r="A13441" s="1" t="str">
        <f t="shared" si="211"/>
        <v>SINAPI-I 38168</v>
      </c>
      <c r="B13441" s="3" t="s">
        <v>14774</v>
      </c>
      <c r="C13441" s="3">
        <v>38168</v>
      </c>
      <c r="D13441" s="2" t="s">
        <v>13509</v>
      </c>
      <c r="E13441" s="3" t="s">
        <v>9848</v>
      </c>
      <c r="F13441" s="61">
        <v>141.62</v>
      </c>
      <c r="G13441" s="61">
        <v>141.62</v>
      </c>
    </row>
    <row r="13442" spans="1:7" ht="22.5">
      <c r="A13442" s="1" t="str">
        <f t="shared" si="211"/>
        <v>SINAPI-I 43601</v>
      </c>
      <c r="B13442" s="3" t="s">
        <v>14774</v>
      </c>
      <c r="C13442" s="3">
        <v>43601</v>
      </c>
      <c r="D13442" s="2" t="s">
        <v>13510</v>
      </c>
      <c r="E13442" s="3" t="s">
        <v>9848</v>
      </c>
      <c r="F13442" s="61">
        <v>70.81</v>
      </c>
      <c r="G13442" s="61">
        <v>70.81</v>
      </c>
    </row>
    <row r="13443" spans="1:7" ht="22.5">
      <c r="A13443" s="1" t="str">
        <f t="shared" si="211"/>
        <v>SINAPI-I 13393</v>
      </c>
      <c r="B13443" s="3" t="s">
        <v>14774</v>
      </c>
      <c r="C13443" s="3">
        <v>13393</v>
      </c>
      <c r="D13443" s="2" t="s">
        <v>13511</v>
      </c>
      <c r="E13443" s="3" t="s">
        <v>9848</v>
      </c>
      <c r="F13443" s="61">
        <v>293.14</v>
      </c>
      <c r="G13443" s="61">
        <v>293.14</v>
      </c>
    </row>
    <row r="13444" spans="1:7" ht="22.5">
      <c r="A13444" s="1" t="str">
        <f t="shared" si="211"/>
        <v>SINAPI-I 13395</v>
      </c>
      <c r="B13444" s="3" t="s">
        <v>14774</v>
      </c>
      <c r="C13444" s="3">
        <v>13395</v>
      </c>
      <c r="D13444" s="2" t="s">
        <v>13512</v>
      </c>
      <c r="E13444" s="3" t="s">
        <v>9848</v>
      </c>
      <c r="F13444" s="61">
        <v>410.8</v>
      </c>
      <c r="G13444" s="61">
        <v>410.8</v>
      </c>
    </row>
    <row r="13445" spans="1:7" ht="22.5">
      <c r="A13445" s="1" t="str">
        <f t="shared" si="211"/>
        <v>SINAPI-I 12039</v>
      </c>
      <c r="B13445" s="3" t="s">
        <v>14774</v>
      </c>
      <c r="C13445" s="3">
        <v>12039</v>
      </c>
      <c r="D13445" s="2" t="s">
        <v>13513</v>
      </c>
      <c r="E13445" s="3" t="s">
        <v>9848</v>
      </c>
      <c r="F13445" s="61">
        <v>431.71</v>
      </c>
      <c r="G13445" s="61">
        <v>431.71</v>
      </c>
    </row>
    <row r="13446" spans="1:7" ht="22.5">
      <c r="A13446" s="1" t="str">
        <f t="shared" si="211"/>
        <v>SINAPI-I 13396</v>
      </c>
      <c r="B13446" s="3" t="s">
        <v>14774</v>
      </c>
      <c r="C13446" s="3">
        <v>13396</v>
      </c>
      <c r="D13446" s="2" t="s">
        <v>13514</v>
      </c>
      <c r="E13446" s="3" t="s">
        <v>9848</v>
      </c>
      <c r="F13446" s="61">
        <v>606.30999999999995</v>
      </c>
      <c r="G13446" s="61">
        <v>606.30999999999995</v>
      </c>
    </row>
    <row r="13447" spans="1:7" ht="22.5">
      <c r="A13447" s="1" t="str">
        <f t="shared" si="211"/>
        <v>SINAPI-I 12041</v>
      </c>
      <c r="B13447" s="3" t="s">
        <v>14774</v>
      </c>
      <c r="C13447" s="3">
        <v>12041</v>
      </c>
      <c r="D13447" s="2" t="s">
        <v>13515</v>
      </c>
      <c r="E13447" s="3" t="s">
        <v>9848</v>
      </c>
      <c r="F13447" s="61">
        <v>495.09</v>
      </c>
      <c r="G13447" s="61">
        <v>495.09</v>
      </c>
    </row>
    <row r="13448" spans="1:7" ht="22.5">
      <c r="A13448" s="1" t="str">
        <f t="shared" si="211"/>
        <v>SINAPI-I 12043</v>
      </c>
      <c r="B13448" s="3" t="s">
        <v>14774</v>
      </c>
      <c r="C13448" s="3">
        <v>12043</v>
      </c>
      <c r="D13448" s="2" t="s">
        <v>13516</v>
      </c>
      <c r="E13448" s="3" t="s">
        <v>9848</v>
      </c>
      <c r="F13448" s="61">
        <v>1045.3</v>
      </c>
      <c r="G13448" s="61">
        <v>1045.3</v>
      </c>
    </row>
    <row r="13449" spans="1:7" ht="22.5">
      <c r="A13449" s="1" t="str">
        <f t="shared" ref="A13449:A13512" si="212">CONCATENATE($B13449," ",$C13449)</f>
        <v>SINAPI-I 39762</v>
      </c>
      <c r="B13449" s="3" t="s">
        <v>14774</v>
      </c>
      <c r="C13449" s="3">
        <v>39762</v>
      </c>
      <c r="D13449" s="2" t="s">
        <v>13517</v>
      </c>
      <c r="E13449" s="3" t="s">
        <v>9848</v>
      </c>
      <c r="F13449" s="61">
        <v>497.59</v>
      </c>
      <c r="G13449" s="61">
        <v>497.59</v>
      </c>
    </row>
    <row r="13450" spans="1:7" ht="22.5">
      <c r="A13450" s="1" t="str">
        <f t="shared" si="212"/>
        <v>SINAPI-I 12042</v>
      </c>
      <c r="B13450" s="3" t="s">
        <v>14774</v>
      </c>
      <c r="C13450" s="3">
        <v>12042</v>
      </c>
      <c r="D13450" s="2" t="s">
        <v>13518</v>
      </c>
      <c r="E13450" s="3" t="s">
        <v>9848</v>
      </c>
      <c r="F13450" s="61">
        <v>726.47</v>
      </c>
      <c r="G13450" s="61">
        <v>726.47</v>
      </c>
    </row>
    <row r="13451" spans="1:7" ht="22.5">
      <c r="A13451" s="1" t="str">
        <f t="shared" si="212"/>
        <v>SINAPI-I 39763</v>
      </c>
      <c r="B13451" s="3" t="s">
        <v>14774</v>
      </c>
      <c r="C13451" s="3">
        <v>39763</v>
      </c>
      <c r="D13451" s="2" t="s">
        <v>13519</v>
      </c>
      <c r="E13451" s="3" t="s">
        <v>9848</v>
      </c>
      <c r="F13451" s="61">
        <v>850.24</v>
      </c>
      <c r="G13451" s="61">
        <v>850.24</v>
      </c>
    </row>
    <row r="13452" spans="1:7" ht="22.5">
      <c r="A13452" s="1" t="str">
        <f t="shared" si="212"/>
        <v>SINAPI-I 39760</v>
      </c>
      <c r="B13452" s="3" t="s">
        <v>14774</v>
      </c>
      <c r="C13452" s="3">
        <v>39760</v>
      </c>
      <c r="D13452" s="2" t="s">
        <v>13520</v>
      </c>
      <c r="E13452" s="3" t="s">
        <v>9848</v>
      </c>
      <c r="F13452" s="61">
        <v>847.44</v>
      </c>
      <c r="G13452" s="61">
        <v>847.44</v>
      </c>
    </row>
    <row r="13453" spans="1:7" ht="22.5">
      <c r="A13453" s="1" t="str">
        <f t="shared" si="212"/>
        <v>SINAPI-I 39756</v>
      </c>
      <c r="B13453" s="3" t="s">
        <v>14774</v>
      </c>
      <c r="C13453" s="3">
        <v>39756</v>
      </c>
      <c r="D13453" s="2" t="s">
        <v>13521</v>
      </c>
      <c r="E13453" s="3" t="s">
        <v>9848</v>
      </c>
      <c r="F13453" s="61">
        <v>304.27999999999997</v>
      </c>
      <c r="G13453" s="61">
        <v>304.27999999999997</v>
      </c>
    </row>
    <row r="13454" spans="1:7" ht="22.5">
      <c r="A13454" s="1" t="str">
        <f t="shared" si="212"/>
        <v>SINAPI-I 12038</v>
      </c>
      <c r="B13454" s="3" t="s">
        <v>14774</v>
      </c>
      <c r="C13454" s="3">
        <v>12038</v>
      </c>
      <c r="D13454" s="2" t="s">
        <v>13522</v>
      </c>
      <c r="E13454" s="3" t="s">
        <v>9848</v>
      </c>
      <c r="F13454" s="61">
        <v>380.21</v>
      </c>
      <c r="G13454" s="61">
        <v>380.21</v>
      </c>
    </row>
    <row r="13455" spans="1:7" ht="22.5">
      <c r="A13455" s="1" t="str">
        <f t="shared" si="212"/>
        <v>SINAPI-I 39757</v>
      </c>
      <c r="B13455" s="3" t="s">
        <v>14774</v>
      </c>
      <c r="C13455" s="3">
        <v>39757</v>
      </c>
      <c r="D13455" s="2" t="s">
        <v>13523</v>
      </c>
      <c r="E13455" s="3" t="s">
        <v>9848</v>
      </c>
      <c r="F13455" s="61">
        <v>351.57</v>
      </c>
      <c r="G13455" s="61">
        <v>351.57</v>
      </c>
    </row>
    <row r="13456" spans="1:7" ht="22.5">
      <c r="A13456" s="1" t="str">
        <f t="shared" si="212"/>
        <v>SINAPI-I 39758</v>
      </c>
      <c r="B13456" s="3" t="s">
        <v>14774</v>
      </c>
      <c r="C13456" s="3">
        <v>39758</v>
      </c>
      <c r="D13456" s="2" t="s">
        <v>13524</v>
      </c>
      <c r="E13456" s="3" t="s">
        <v>9848</v>
      </c>
      <c r="F13456" s="61">
        <v>512.37</v>
      </c>
      <c r="G13456" s="61">
        <v>512.37</v>
      </c>
    </row>
    <row r="13457" spans="1:7" ht="22.5">
      <c r="A13457" s="1" t="str">
        <f t="shared" si="212"/>
        <v>SINAPI-I 39759</v>
      </c>
      <c r="B13457" s="3" t="s">
        <v>14774</v>
      </c>
      <c r="C13457" s="3">
        <v>39759</v>
      </c>
      <c r="D13457" s="2" t="s">
        <v>13525</v>
      </c>
      <c r="E13457" s="3" t="s">
        <v>9848</v>
      </c>
      <c r="F13457" s="61">
        <v>632.78</v>
      </c>
      <c r="G13457" s="61">
        <v>632.78</v>
      </c>
    </row>
    <row r="13458" spans="1:7" ht="22.5">
      <c r="A13458" s="1" t="str">
        <f t="shared" si="212"/>
        <v>SINAPI-I 39761</v>
      </c>
      <c r="B13458" s="3" t="s">
        <v>14774</v>
      </c>
      <c r="C13458" s="3">
        <v>39761</v>
      </c>
      <c r="D13458" s="2" t="s">
        <v>13526</v>
      </c>
      <c r="E13458" s="3" t="s">
        <v>9848</v>
      </c>
      <c r="F13458" s="61">
        <v>760.62</v>
      </c>
      <c r="G13458" s="61">
        <v>760.62</v>
      </c>
    </row>
    <row r="13459" spans="1:7" ht="22.5">
      <c r="A13459" s="1" t="str">
        <f t="shared" si="212"/>
        <v>SINAPI-I 39805</v>
      </c>
      <c r="B13459" s="3" t="s">
        <v>14774</v>
      </c>
      <c r="C13459" s="3">
        <v>39805</v>
      </c>
      <c r="D13459" s="2" t="s">
        <v>13527</v>
      </c>
      <c r="E13459" s="3" t="s">
        <v>9848</v>
      </c>
      <c r="F13459" s="61">
        <v>136.16</v>
      </c>
      <c r="G13459" s="61">
        <v>136.16</v>
      </c>
    </row>
    <row r="13460" spans="1:7" ht="22.5">
      <c r="A13460" s="1" t="str">
        <f t="shared" si="212"/>
        <v>SINAPI-I 39806</v>
      </c>
      <c r="B13460" s="3" t="s">
        <v>14774</v>
      </c>
      <c r="C13460" s="3">
        <v>39806</v>
      </c>
      <c r="D13460" s="2" t="s">
        <v>13528</v>
      </c>
      <c r="E13460" s="3" t="s">
        <v>9848</v>
      </c>
      <c r="F13460" s="61">
        <v>252.27</v>
      </c>
      <c r="G13460" s="61">
        <v>252.27</v>
      </c>
    </row>
    <row r="13461" spans="1:7" ht="22.5">
      <c r="A13461" s="1" t="str">
        <f t="shared" si="212"/>
        <v>SINAPI-I 39807</v>
      </c>
      <c r="B13461" s="3" t="s">
        <v>14774</v>
      </c>
      <c r="C13461" s="3">
        <v>39807</v>
      </c>
      <c r="D13461" s="2" t="s">
        <v>13529</v>
      </c>
      <c r="E13461" s="3" t="s">
        <v>9848</v>
      </c>
      <c r="F13461" s="61">
        <v>546.74</v>
      </c>
      <c r="G13461" s="61">
        <v>546.74</v>
      </c>
    </row>
    <row r="13462" spans="1:7">
      <c r="A13462" s="1" t="str">
        <f t="shared" si="212"/>
        <v>SINAPI-I 43100</v>
      </c>
      <c r="B13462" s="3" t="s">
        <v>14774</v>
      </c>
      <c r="C13462" s="3">
        <v>43100</v>
      </c>
      <c r="D13462" s="2" t="s">
        <v>13530</v>
      </c>
      <c r="E13462" s="3" t="s">
        <v>9848</v>
      </c>
      <c r="F13462" s="61">
        <v>427.43</v>
      </c>
      <c r="G13462" s="61">
        <v>427.43</v>
      </c>
    </row>
    <row r="13463" spans="1:7" ht="22.5">
      <c r="A13463" s="1" t="str">
        <f t="shared" si="212"/>
        <v>SINAPI-I 39804</v>
      </c>
      <c r="B13463" s="3" t="s">
        <v>14774</v>
      </c>
      <c r="C13463" s="3">
        <v>39804</v>
      </c>
      <c r="D13463" s="2" t="s">
        <v>13531</v>
      </c>
      <c r="E13463" s="3" t="s">
        <v>9848</v>
      </c>
      <c r="F13463" s="61">
        <v>79.95</v>
      </c>
      <c r="G13463" s="61">
        <v>79.95</v>
      </c>
    </row>
    <row r="13464" spans="1:7" ht="22.5">
      <c r="A13464" s="1" t="str">
        <f t="shared" si="212"/>
        <v>SINAPI-I 39796</v>
      </c>
      <c r="B13464" s="3" t="s">
        <v>14774</v>
      </c>
      <c r="C13464" s="3">
        <v>39796</v>
      </c>
      <c r="D13464" s="2" t="s">
        <v>13532</v>
      </c>
      <c r="E13464" s="3" t="s">
        <v>9848</v>
      </c>
      <c r="F13464" s="61">
        <v>82.81</v>
      </c>
      <c r="G13464" s="61">
        <v>82.81</v>
      </c>
    </row>
    <row r="13465" spans="1:7" ht="22.5">
      <c r="A13465" s="1" t="str">
        <f t="shared" si="212"/>
        <v>SINAPI-I 39797</v>
      </c>
      <c r="B13465" s="3" t="s">
        <v>14774</v>
      </c>
      <c r="C13465" s="3">
        <v>39797</v>
      </c>
      <c r="D13465" s="2" t="s">
        <v>13533</v>
      </c>
      <c r="E13465" s="3" t="s">
        <v>9848</v>
      </c>
      <c r="F13465" s="61">
        <v>130</v>
      </c>
      <c r="G13465" s="61">
        <v>130</v>
      </c>
    </row>
    <row r="13466" spans="1:7" ht="22.5">
      <c r="A13466" s="1" t="str">
        <f t="shared" si="212"/>
        <v>SINAPI-I 39798</v>
      </c>
      <c r="B13466" s="3" t="s">
        <v>14774</v>
      </c>
      <c r="C13466" s="3">
        <v>39798</v>
      </c>
      <c r="D13466" s="2" t="s">
        <v>13534</v>
      </c>
      <c r="E13466" s="3" t="s">
        <v>9848</v>
      </c>
      <c r="F13466" s="61">
        <v>222.99</v>
      </c>
      <c r="G13466" s="61">
        <v>222.99</v>
      </c>
    </row>
    <row r="13467" spans="1:7" ht="22.5">
      <c r="A13467" s="1" t="str">
        <f t="shared" si="212"/>
        <v>SINAPI-I 39794</v>
      </c>
      <c r="B13467" s="3" t="s">
        <v>14774</v>
      </c>
      <c r="C13467" s="3">
        <v>39794</v>
      </c>
      <c r="D13467" s="2" t="s">
        <v>13535</v>
      </c>
      <c r="E13467" s="3" t="s">
        <v>9848</v>
      </c>
      <c r="F13467" s="61">
        <v>35.15</v>
      </c>
      <c r="G13467" s="61">
        <v>35.15</v>
      </c>
    </row>
    <row r="13468" spans="1:7" ht="22.5">
      <c r="A13468" s="1" t="str">
        <f t="shared" si="212"/>
        <v>SINAPI-I 39795</v>
      </c>
      <c r="B13468" s="3" t="s">
        <v>14774</v>
      </c>
      <c r="C13468" s="3">
        <v>39795</v>
      </c>
      <c r="D13468" s="2" t="s">
        <v>13536</v>
      </c>
      <c r="E13468" s="3" t="s">
        <v>9848</v>
      </c>
      <c r="F13468" s="61">
        <v>55.53</v>
      </c>
      <c r="G13468" s="61">
        <v>55.53</v>
      </c>
    </row>
    <row r="13469" spans="1:7" ht="22.5">
      <c r="A13469" s="1" t="str">
        <f t="shared" si="212"/>
        <v>SINAPI-I 39801</v>
      </c>
      <c r="B13469" s="3" t="s">
        <v>14774</v>
      </c>
      <c r="C13469" s="3">
        <v>39801</v>
      </c>
      <c r="D13469" s="2" t="s">
        <v>13537</v>
      </c>
      <c r="E13469" s="3" t="s">
        <v>9848</v>
      </c>
      <c r="F13469" s="61">
        <v>117.27</v>
      </c>
      <c r="G13469" s="61">
        <v>117.27</v>
      </c>
    </row>
    <row r="13470" spans="1:7" ht="22.5">
      <c r="A13470" s="1" t="str">
        <f t="shared" si="212"/>
        <v>SINAPI-I 39802</v>
      </c>
      <c r="B13470" s="3" t="s">
        <v>14774</v>
      </c>
      <c r="C13470" s="3">
        <v>39802</v>
      </c>
      <c r="D13470" s="2" t="s">
        <v>13538</v>
      </c>
      <c r="E13470" s="3" t="s">
        <v>9848</v>
      </c>
      <c r="F13470" s="61">
        <v>171.89</v>
      </c>
      <c r="G13470" s="61">
        <v>171.89</v>
      </c>
    </row>
    <row r="13471" spans="1:7" ht="22.5">
      <c r="A13471" s="1" t="str">
        <f t="shared" si="212"/>
        <v>SINAPI-I 39803</v>
      </c>
      <c r="B13471" s="3" t="s">
        <v>14774</v>
      </c>
      <c r="C13471" s="3">
        <v>39803</v>
      </c>
      <c r="D13471" s="2" t="s">
        <v>13539</v>
      </c>
      <c r="E13471" s="3" t="s">
        <v>9848</v>
      </c>
      <c r="F13471" s="61">
        <v>239.79</v>
      </c>
      <c r="G13471" s="61">
        <v>239.79</v>
      </c>
    </row>
    <row r="13472" spans="1:7" ht="22.5">
      <c r="A13472" s="1" t="str">
        <f t="shared" si="212"/>
        <v>SINAPI-I 39799</v>
      </c>
      <c r="B13472" s="3" t="s">
        <v>14774</v>
      </c>
      <c r="C13472" s="3">
        <v>39799</v>
      </c>
      <c r="D13472" s="2" t="s">
        <v>13540</v>
      </c>
      <c r="E13472" s="3" t="s">
        <v>9848</v>
      </c>
      <c r="F13472" s="61">
        <v>40.97</v>
      </c>
      <c r="G13472" s="61">
        <v>40.97</v>
      </c>
    </row>
    <row r="13473" spans="1:7" ht="22.5">
      <c r="A13473" s="1" t="str">
        <f t="shared" si="212"/>
        <v>SINAPI-I 39800</v>
      </c>
      <c r="B13473" s="3" t="s">
        <v>14774</v>
      </c>
      <c r="C13473" s="3">
        <v>39800</v>
      </c>
      <c r="D13473" s="2" t="s">
        <v>13541</v>
      </c>
      <c r="E13473" s="3" t="s">
        <v>9848</v>
      </c>
      <c r="F13473" s="61">
        <v>69.8</v>
      </c>
      <c r="G13473" s="61">
        <v>69.8</v>
      </c>
    </row>
    <row r="13474" spans="1:7">
      <c r="A13474" s="1" t="str">
        <f t="shared" si="212"/>
        <v>SINAPI-I 43837</v>
      </c>
      <c r="B13474" s="3" t="s">
        <v>14774</v>
      </c>
      <c r="C13474" s="3">
        <v>43837</v>
      </c>
      <c r="D13474" s="2" t="s">
        <v>13542</v>
      </c>
      <c r="E13474" s="3" t="s">
        <v>9848</v>
      </c>
      <c r="F13474" s="61">
        <v>1363.23</v>
      </c>
      <c r="G13474" s="61">
        <v>1363.23</v>
      </c>
    </row>
    <row r="13475" spans="1:7">
      <c r="A13475" s="1" t="str">
        <f t="shared" si="212"/>
        <v>SINAPI-I 43836</v>
      </c>
      <c r="B13475" s="3" t="s">
        <v>14774</v>
      </c>
      <c r="C13475" s="3">
        <v>43836</v>
      </c>
      <c r="D13475" s="2" t="s">
        <v>13543</v>
      </c>
      <c r="E13475" s="3" t="s">
        <v>9848</v>
      </c>
      <c r="F13475" s="61">
        <v>2773.94</v>
      </c>
      <c r="G13475" s="61">
        <v>2773.94</v>
      </c>
    </row>
    <row r="13476" spans="1:7">
      <c r="A13476" s="1" t="str">
        <f t="shared" si="212"/>
        <v>SINAPI-I 21059</v>
      </c>
      <c r="B13476" s="3" t="s">
        <v>14774</v>
      </c>
      <c r="C13476" s="3">
        <v>21059</v>
      </c>
      <c r="D13476" s="2" t="s">
        <v>13544</v>
      </c>
      <c r="E13476" s="3" t="s">
        <v>9848</v>
      </c>
      <c r="F13476" s="61">
        <v>52.41</v>
      </c>
      <c r="G13476" s="61">
        <v>52.41</v>
      </c>
    </row>
    <row r="13477" spans="1:7">
      <c r="A13477" s="1" t="str">
        <f t="shared" si="212"/>
        <v>SINAPI-I 11234</v>
      </c>
      <c r="B13477" s="3" t="s">
        <v>14774</v>
      </c>
      <c r="C13477" s="3">
        <v>11234</v>
      </c>
      <c r="D13477" s="2" t="s">
        <v>13545</v>
      </c>
      <c r="E13477" s="3" t="s">
        <v>9848</v>
      </c>
      <c r="F13477" s="61">
        <v>79</v>
      </c>
      <c r="G13477" s="61">
        <v>79</v>
      </c>
    </row>
    <row r="13478" spans="1:7">
      <c r="A13478" s="1" t="str">
        <f t="shared" si="212"/>
        <v>SINAPI-I 21060</v>
      </c>
      <c r="B13478" s="3" t="s">
        <v>14774</v>
      </c>
      <c r="C13478" s="3">
        <v>21060</v>
      </c>
      <c r="D13478" s="2" t="s">
        <v>13546</v>
      </c>
      <c r="E13478" s="3" t="s">
        <v>9848</v>
      </c>
      <c r="F13478" s="61">
        <v>97.24</v>
      </c>
      <c r="G13478" s="61">
        <v>97.24</v>
      </c>
    </row>
    <row r="13479" spans="1:7">
      <c r="A13479" s="1" t="str">
        <f t="shared" si="212"/>
        <v>SINAPI-I 21061</v>
      </c>
      <c r="B13479" s="3" t="s">
        <v>14774</v>
      </c>
      <c r="C13479" s="3">
        <v>21061</v>
      </c>
      <c r="D13479" s="2" t="s">
        <v>13547</v>
      </c>
      <c r="E13479" s="3" t="s">
        <v>9848</v>
      </c>
      <c r="F13479" s="61">
        <v>121.55</v>
      </c>
      <c r="G13479" s="61">
        <v>121.55</v>
      </c>
    </row>
    <row r="13480" spans="1:7">
      <c r="A13480" s="1" t="str">
        <f t="shared" si="212"/>
        <v>SINAPI-I 21062</v>
      </c>
      <c r="B13480" s="3" t="s">
        <v>14774</v>
      </c>
      <c r="C13480" s="3">
        <v>21062</v>
      </c>
      <c r="D13480" s="2" t="s">
        <v>13548</v>
      </c>
      <c r="E13480" s="3" t="s">
        <v>9848</v>
      </c>
      <c r="F13480" s="61">
        <v>191.44</v>
      </c>
      <c r="G13480" s="61">
        <v>191.44</v>
      </c>
    </row>
    <row r="13481" spans="1:7">
      <c r="A13481" s="1" t="str">
        <f t="shared" si="212"/>
        <v>SINAPI-I 11708</v>
      </c>
      <c r="B13481" s="3" t="s">
        <v>14774</v>
      </c>
      <c r="C13481" s="3">
        <v>11708</v>
      </c>
      <c r="D13481" s="2" t="s">
        <v>13549</v>
      </c>
      <c r="E13481" s="3" t="s">
        <v>9848</v>
      </c>
      <c r="F13481" s="61">
        <v>20.89</v>
      </c>
      <c r="G13481" s="61">
        <v>20.89</v>
      </c>
    </row>
    <row r="13482" spans="1:7">
      <c r="A13482" s="1" t="str">
        <f t="shared" si="212"/>
        <v>SINAPI-I 11709</v>
      </c>
      <c r="B13482" s="3" t="s">
        <v>14774</v>
      </c>
      <c r="C13482" s="3">
        <v>11709</v>
      </c>
      <c r="D13482" s="2" t="s">
        <v>13550</v>
      </c>
      <c r="E13482" s="3" t="s">
        <v>9848</v>
      </c>
      <c r="F13482" s="61">
        <v>49.07</v>
      </c>
      <c r="G13482" s="61">
        <v>49.07</v>
      </c>
    </row>
    <row r="13483" spans="1:7">
      <c r="A13483" s="1" t="str">
        <f t="shared" si="212"/>
        <v>SINAPI-I 11710</v>
      </c>
      <c r="B13483" s="3" t="s">
        <v>14774</v>
      </c>
      <c r="C13483" s="3">
        <v>11710</v>
      </c>
      <c r="D13483" s="2" t="s">
        <v>13551</v>
      </c>
      <c r="E13483" s="3" t="s">
        <v>9848</v>
      </c>
      <c r="F13483" s="61">
        <v>112.81</v>
      </c>
      <c r="G13483" s="61">
        <v>112.81</v>
      </c>
    </row>
    <row r="13484" spans="1:7">
      <c r="A13484" s="1" t="str">
        <f t="shared" si="212"/>
        <v>SINAPI-I 11707</v>
      </c>
      <c r="B13484" s="3" t="s">
        <v>14774</v>
      </c>
      <c r="C13484" s="3">
        <v>11707</v>
      </c>
      <c r="D13484" s="2" t="s">
        <v>13552</v>
      </c>
      <c r="E13484" s="3" t="s">
        <v>9848</v>
      </c>
      <c r="F13484" s="61">
        <v>15.64</v>
      </c>
      <c r="G13484" s="61">
        <v>15.64</v>
      </c>
    </row>
    <row r="13485" spans="1:7">
      <c r="A13485" s="1" t="str">
        <f t="shared" si="212"/>
        <v>SINAPI-I 5102</v>
      </c>
      <c r="B13485" s="3" t="s">
        <v>14774</v>
      </c>
      <c r="C13485" s="3">
        <v>5102</v>
      </c>
      <c r="D13485" s="2" t="s">
        <v>13553</v>
      </c>
      <c r="E13485" s="3" t="s">
        <v>9848</v>
      </c>
      <c r="F13485" s="61">
        <v>12.67</v>
      </c>
      <c r="G13485" s="61">
        <v>12.67</v>
      </c>
    </row>
    <row r="13486" spans="1:7">
      <c r="A13486" s="1" t="str">
        <f t="shared" si="212"/>
        <v>SINAPI-I 11711</v>
      </c>
      <c r="B13486" s="3" t="s">
        <v>14774</v>
      </c>
      <c r="C13486" s="3">
        <v>11711</v>
      </c>
      <c r="D13486" s="2" t="s">
        <v>13554</v>
      </c>
      <c r="E13486" s="3" t="s">
        <v>9848</v>
      </c>
      <c r="F13486" s="61">
        <v>10.56</v>
      </c>
      <c r="G13486" s="61">
        <v>10.56</v>
      </c>
    </row>
    <row r="13487" spans="1:7">
      <c r="A13487" s="1" t="str">
        <f t="shared" si="212"/>
        <v>SINAPI-I 11739</v>
      </c>
      <c r="B13487" s="3" t="s">
        <v>14774</v>
      </c>
      <c r="C13487" s="3">
        <v>11739</v>
      </c>
      <c r="D13487" s="2" t="s">
        <v>13555</v>
      </c>
      <c r="E13487" s="3" t="s">
        <v>9848</v>
      </c>
      <c r="F13487" s="61">
        <v>9.0299999999999994</v>
      </c>
      <c r="G13487" s="61">
        <v>9.0299999999999994</v>
      </c>
    </row>
    <row r="13488" spans="1:7">
      <c r="A13488" s="1" t="str">
        <f t="shared" si="212"/>
        <v>SINAPI-I 11741</v>
      </c>
      <c r="B13488" s="3" t="s">
        <v>14774</v>
      </c>
      <c r="C13488" s="3">
        <v>11741</v>
      </c>
      <c r="D13488" s="2" t="s">
        <v>13556</v>
      </c>
      <c r="E13488" s="3" t="s">
        <v>9848</v>
      </c>
      <c r="F13488" s="61">
        <v>11.5</v>
      </c>
      <c r="G13488" s="61">
        <v>11.5</v>
      </c>
    </row>
    <row r="13489" spans="1:7">
      <c r="A13489" s="1" t="str">
        <f t="shared" si="212"/>
        <v>SINAPI-I 11745</v>
      </c>
      <c r="B13489" s="3" t="s">
        <v>14774</v>
      </c>
      <c r="C13489" s="3">
        <v>11745</v>
      </c>
      <c r="D13489" s="2" t="s">
        <v>13557</v>
      </c>
      <c r="E13489" s="3" t="s">
        <v>9848</v>
      </c>
      <c r="F13489" s="61">
        <v>15.15</v>
      </c>
      <c r="G13489" s="61">
        <v>15.15</v>
      </c>
    </row>
    <row r="13490" spans="1:7">
      <c r="A13490" s="1" t="str">
        <f t="shared" si="212"/>
        <v>SINAPI-I 11743</v>
      </c>
      <c r="B13490" s="3" t="s">
        <v>14774</v>
      </c>
      <c r="C13490" s="3">
        <v>11743</v>
      </c>
      <c r="D13490" s="2" t="s">
        <v>13558</v>
      </c>
      <c r="E13490" s="3" t="s">
        <v>9848</v>
      </c>
      <c r="F13490" s="61">
        <v>9.65</v>
      </c>
      <c r="G13490" s="61">
        <v>9.65</v>
      </c>
    </row>
    <row r="13491" spans="1:7">
      <c r="A13491" s="1" t="str">
        <f t="shared" si="212"/>
        <v>SINAPI-I 5104</v>
      </c>
      <c r="B13491" s="3" t="s">
        <v>14774</v>
      </c>
      <c r="C13491" s="3">
        <v>5104</v>
      </c>
      <c r="D13491" s="2" t="s">
        <v>13559</v>
      </c>
      <c r="E13491" s="3" t="s">
        <v>9851</v>
      </c>
      <c r="F13491" s="61">
        <v>70.180000000000007</v>
      </c>
      <c r="G13491" s="61">
        <v>70.180000000000007</v>
      </c>
    </row>
    <row r="13492" spans="1:7">
      <c r="A13492" s="1" t="str">
        <f t="shared" si="212"/>
        <v>SINAPI-I 44530</v>
      </c>
      <c r="B13492" s="3" t="s">
        <v>14774</v>
      </c>
      <c r="C13492" s="3">
        <v>44530</v>
      </c>
      <c r="D13492" s="2" t="s">
        <v>13560</v>
      </c>
      <c r="E13492" s="3" t="s">
        <v>9848</v>
      </c>
      <c r="F13492" s="61">
        <v>64.650000000000006</v>
      </c>
      <c r="G13492" s="61">
        <v>64.650000000000006</v>
      </c>
    </row>
    <row r="13493" spans="1:7">
      <c r="A13493" s="1" t="str">
        <f t="shared" si="212"/>
        <v>SINAPI-I 2710</v>
      </c>
      <c r="B13493" s="3" t="s">
        <v>14774</v>
      </c>
      <c r="C13493" s="3">
        <v>2710</v>
      </c>
      <c r="D13493" s="2" t="s">
        <v>13561</v>
      </c>
      <c r="E13493" s="3" t="s">
        <v>9848</v>
      </c>
      <c r="F13493" s="61">
        <v>55.79</v>
      </c>
      <c r="G13493" s="61">
        <v>55.79</v>
      </c>
    </row>
    <row r="13494" spans="1:7">
      <c r="A13494" s="1" t="str">
        <f t="shared" si="212"/>
        <v>SINAPI-I 14575</v>
      </c>
      <c r="B13494" s="3" t="s">
        <v>14774</v>
      </c>
      <c r="C13494" s="3">
        <v>14575</v>
      </c>
      <c r="D13494" s="2" t="s">
        <v>13562</v>
      </c>
      <c r="E13494" s="3" t="s">
        <v>9848</v>
      </c>
      <c r="F13494" s="61">
        <v>4779640.1399999997</v>
      </c>
      <c r="G13494" s="61">
        <v>4779640.1399999997</v>
      </c>
    </row>
    <row r="13495" spans="1:7">
      <c r="A13495" s="1" t="str">
        <f t="shared" si="212"/>
        <v>SINAPI-I 20043</v>
      </c>
      <c r="B13495" s="3" t="s">
        <v>14774</v>
      </c>
      <c r="C13495" s="3">
        <v>20043</v>
      </c>
      <c r="D13495" s="2" t="s">
        <v>13563</v>
      </c>
      <c r="E13495" s="3" t="s">
        <v>9848</v>
      </c>
      <c r="F13495" s="61">
        <v>9.74</v>
      </c>
      <c r="G13495" s="61">
        <v>9.74</v>
      </c>
    </row>
    <row r="13496" spans="1:7">
      <c r="A13496" s="1" t="str">
        <f t="shared" si="212"/>
        <v>SINAPI-I 20044</v>
      </c>
      <c r="B13496" s="3" t="s">
        <v>14774</v>
      </c>
      <c r="C13496" s="3">
        <v>20044</v>
      </c>
      <c r="D13496" s="2" t="s">
        <v>13564</v>
      </c>
      <c r="E13496" s="3" t="s">
        <v>9848</v>
      </c>
      <c r="F13496" s="61">
        <v>11.29</v>
      </c>
      <c r="G13496" s="61">
        <v>11.29</v>
      </c>
    </row>
    <row r="13497" spans="1:7">
      <c r="A13497" s="1" t="str">
        <f t="shared" si="212"/>
        <v>SINAPI-I 20042</v>
      </c>
      <c r="B13497" s="3" t="s">
        <v>14774</v>
      </c>
      <c r="C13497" s="3">
        <v>20042</v>
      </c>
      <c r="D13497" s="2" t="s">
        <v>13565</v>
      </c>
      <c r="E13497" s="3" t="s">
        <v>9848</v>
      </c>
      <c r="F13497" s="61">
        <v>8.4499999999999993</v>
      </c>
      <c r="G13497" s="61">
        <v>8.4499999999999993</v>
      </c>
    </row>
    <row r="13498" spans="1:7">
      <c r="A13498" s="1" t="str">
        <f t="shared" si="212"/>
        <v>SINAPI-I 20046</v>
      </c>
      <c r="B13498" s="3" t="s">
        <v>14774</v>
      </c>
      <c r="C13498" s="3">
        <v>20046</v>
      </c>
      <c r="D13498" s="2" t="s">
        <v>13566</v>
      </c>
      <c r="E13498" s="3" t="s">
        <v>9848</v>
      </c>
      <c r="F13498" s="61">
        <v>20</v>
      </c>
      <c r="G13498" s="61">
        <v>20</v>
      </c>
    </row>
    <row r="13499" spans="1:7">
      <c r="A13499" s="1" t="str">
        <f t="shared" si="212"/>
        <v>SINAPI-I 20047</v>
      </c>
      <c r="B13499" s="3" t="s">
        <v>14774</v>
      </c>
      <c r="C13499" s="3">
        <v>20047</v>
      </c>
      <c r="D13499" s="2" t="s">
        <v>13567</v>
      </c>
      <c r="E13499" s="3" t="s">
        <v>9848</v>
      </c>
      <c r="F13499" s="61">
        <v>59.98</v>
      </c>
      <c r="G13499" s="61">
        <v>59.98</v>
      </c>
    </row>
    <row r="13500" spans="1:7">
      <c r="A13500" s="1" t="str">
        <f t="shared" si="212"/>
        <v>SINAPI-I 20045</v>
      </c>
      <c r="B13500" s="3" t="s">
        <v>14774</v>
      </c>
      <c r="C13500" s="3">
        <v>20045</v>
      </c>
      <c r="D13500" s="2" t="s">
        <v>13568</v>
      </c>
      <c r="E13500" s="3" t="s">
        <v>9848</v>
      </c>
      <c r="F13500" s="61">
        <v>10.119999999999999</v>
      </c>
      <c r="G13500" s="61">
        <v>10.119999999999999</v>
      </c>
    </row>
    <row r="13501" spans="1:7" ht="22.5">
      <c r="A13501" s="1" t="str">
        <f t="shared" si="212"/>
        <v>SINAPI-I 20972</v>
      </c>
      <c r="B13501" s="3" t="s">
        <v>14774</v>
      </c>
      <c r="C13501" s="3">
        <v>20972</v>
      </c>
      <c r="D13501" s="2" t="s">
        <v>13569</v>
      </c>
      <c r="E13501" s="3" t="s">
        <v>9848</v>
      </c>
      <c r="F13501" s="61">
        <v>235.71</v>
      </c>
      <c r="G13501" s="61">
        <v>235.71</v>
      </c>
    </row>
    <row r="13502" spans="1:7">
      <c r="A13502" s="1" t="str">
        <f t="shared" si="212"/>
        <v>SINAPI-I 11321</v>
      </c>
      <c r="B13502" s="3" t="s">
        <v>14774</v>
      </c>
      <c r="C13502" s="3">
        <v>11321</v>
      </c>
      <c r="D13502" s="2" t="s">
        <v>13570</v>
      </c>
      <c r="E13502" s="3" t="s">
        <v>9848</v>
      </c>
      <c r="F13502" s="61">
        <v>36.19</v>
      </c>
      <c r="G13502" s="61">
        <v>36.19</v>
      </c>
    </row>
    <row r="13503" spans="1:7">
      <c r="A13503" s="1" t="str">
        <f t="shared" si="212"/>
        <v>SINAPI-I 11323</v>
      </c>
      <c r="B13503" s="3" t="s">
        <v>14774</v>
      </c>
      <c r="C13503" s="3">
        <v>11323</v>
      </c>
      <c r="D13503" s="2" t="s">
        <v>13571</v>
      </c>
      <c r="E13503" s="3" t="s">
        <v>9848</v>
      </c>
      <c r="F13503" s="61">
        <v>41.63</v>
      </c>
      <c r="G13503" s="61">
        <v>41.63</v>
      </c>
    </row>
    <row r="13504" spans="1:7">
      <c r="A13504" s="1" t="str">
        <f t="shared" si="212"/>
        <v>SINAPI-I 20327</v>
      </c>
      <c r="B13504" s="3" t="s">
        <v>14774</v>
      </c>
      <c r="C13504" s="3">
        <v>20327</v>
      </c>
      <c r="D13504" s="2" t="s">
        <v>13572</v>
      </c>
      <c r="E13504" s="3" t="s">
        <v>9848</v>
      </c>
      <c r="F13504" s="61">
        <v>23.62</v>
      </c>
      <c r="G13504" s="61">
        <v>23.62</v>
      </c>
    </row>
    <row r="13505" spans="1:7">
      <c r="A13505" s="1" t="str">
        <f t="shared" si="212"/>
        <v>SINAPI-I 6034</v>
      </c>
      <c r="B13505" s="3" t="s">
        <v>14774</v>
      </c>
      <c r="C13505" s="3">
        <v>6034</v>
      </c>
      <c r="D13505" s="2" t="s">
        <v>13573</v>
      </c>
      <c r="E13505" s="3" t="s">
        <v>9848</v>
      </c>
      <c r="F13505" s="61">
        <v>13.81</v>
      </c>
      <c r="G13505" s="61">
        <v>13.81</v>
      </c>
    </row>
    <row r="13506" spans="1:7">
      <c r="A13506" s="1" t="str">
        <f t="shared" si="212"/>
        <v>SINAPI-I 6036</v>
      </c>
      <c r="B13506" s="3" t="s">
        <v>14774</v>
      </c>
      <c r="C13506" s="3">
        <v>6036</v>
      </c>
      <c r="D13506" s="2" t="s">
        <v>13574</v>
      </c>
      <c r="E13506" s="3" t="s">
        <v>9848</v>
      </c>
      <c r="F13506" s="61">
        <v>18.809999999999999</v>
      </c>
      <c r="G13506" s="61">
        <v>18.809999999999999</v>
      </c>
    </row>
    <row r="13507" spans="1:7">
      <c r="A13507" s="1" t="str">
        <f t="shared" si="212"/>
        <v>SINAPI-I 6031</v>
      </c>
      <c r="B13507" s="3" t="s">
        <v>14774</v>
      </c>
      <c r="C13507" s="3">
        <v>6031</v>
      </c>
      <c r="D13507" s="2" t="s">
        <v>13575</v>
      </c>
      <c r="E13507" s="3" t="s">
        <v>9848</v>
      </c>
      <c r="F13507" s="61">
        <v>22.11</v>
      </c>
      <c r="G13507" s="61">
        <v>22.11</v>
      </c>
    </row>
    <row r="13508" spans="1:7">
      <c r="A13508" s="1" t="str">
        <f t="shared" si="212"/>
        <v>SINAPI-I 6029</v>
      </c>
      <c r="B13508" s="3" t="s">
        <v>14774</v>
      </c>
      <c r="C13508" s="3">
        <v>6029</v>
      </c>
      <c r="D13508" s="2" t="s">
        <v>13576</v>
      </c>
      <c r="E13508" s="3" t="s">
        <v>9848</v>
      </c>
      <c r="F13508" s="61">
        <v>22.34</v>
      </c>
      <c r="G13508" s="61">
        <v>22.34</v>
      </c>
    </row>
    <row r="13509" spans="1:7">
      <c r="A13509" s="1" t="str">
        <f t="shared" si="212"/>
        <v>SINAPI-I 6033</v>
      </c>
      <c r="B13509" s="3" t="s">
        <v>14774</v>
      </c>
      <c r="C13509" s="3">
        <v>6033</v>
      </c>
      <c r="D13509" s="2" t="s">
        <v>13577</v>
      </c>
      <c r="E13509" s="3" t="s">
        <v>9848</v>
      </c>
      <c r="F13509" s="61">
        <v>29.45</v>
      </c>
      <c r="G13509" s="61">
        <v>29.45</v>
      </c>
    </row>
    <row r="13510" spans="1:7">
      <c r="A13510" s="1" t="str">
        <f t="shared" si="212"/>
        <v>SINAPI-I 11672</v>
      </c>
      <c r="B13510" s="3" t="s">
        <v>14774</v>
      </c>
      <c r="C13510" s="3">
        <v>11672</v>
      </c>
      <c r="D13510" s="2" t="s">
        <v>13578</v>
      </c>
      <c r="E13510" s="3" t="s">
        <v>9848</v>
      </c>
      <c r="F13510" s="61">
        <v>64.06</v>
      </c>
      <c r="G13510" s="61">
        <v>64.06</v>
      </c>
    </row>
    <row r="13511" spans="1:7">
      <c r="A13511" s="1" t="str">
        <f t="shared" si="212"/>
        <v>SINAPI-I 11669</v>
      </c>
      <c r="B13511" s="3" t="s">
        <v>14774</v>
      </c>
      <c r="C13511" s="3">
        <v>11669</v>
      </c>
      <c r="D13511" s="2" t="s">
        <v>13579</v>
      </c>
      <c r="E13511" s="3" t="s">
        <v>9848</v>
      </c>
      <c r="F13511" s="61">
        <v>61.01</v>
      </c>
      <c r="G13511" s="61">
        <v>61.01</v>
      </c>
    </row>
    <row r="13512" spans="1:7">
      <c r="A13512" s="1" t="str">
        <f t="shared" si="212"/>
        <v>SINAPI-I 20055</v>
      </c>
      <c r="B13512" s="3" t="s">
        <v>14774</v>
      </c>
      <c r="C13512" s="3">
        <v>20055</v>
      </c>
      <c r="D13512" s="2" t="s">
        <v>13580</v>
      </c>
      <c r="E13512" s="3" t="s">
        <v>9848</v>
      </c>
      <c r="F13512" s="61">
        <v>45.69</v>
      </c>
      <c r="G13512" s="61">
        <v>45.69</v>
      </c>
    </row>
    <row r="13513" spans="1:7">
      <c r="A13513" s="1" t="str">
        <f t="shared" ref="A13513:A13576" si="213">CONCATENATE($B13513," ",$C13513)</f>
        <v>SINAPI-I 11670</v>
      </c>
      <c r="B13513" s="3" t="s">
        <v>14774</v>
      </c>
      <c r="C13513" s="3">
        <v>11670</v>
      </c>
      <c r="D13513" s="2" t="s">
        <v>13581</v>
      </c>
      <c r="E13513" s="3" t="s">
        <v>9848</v>
      </c>
      <c r="F13513" s="61">
        <v>23.37</v>
      </c>
      <c r="G13513" s="61">
        <v>23.37</v>
      </c>
    </row>
    <row r="13514" spans="1:7">
      <c r="A13514" s="1" t="str">
        <f t="shared" si="213"/>
        <v>SINAPI-I 11671</v>
      </c>
      <c r="B13514" s="3" t="s">
        <v>14774</v>
      </c>
      <c r="C13514" s="3">
        <v>11671</v>
      </c>
      <c r="D13514" s="2" t="s">
        <v>13582</v>
      </c>
      <c r="E13514" s="3" t="s">
        <v>9848</v>
      </c>
      <c r="F13514" s="61">
        <v>98.04</v>
      </c>
      <c r="G13514" s="61">
        <v>98.04</v>
      </c>
    </row>
    <row r="13515" spans="1:7">
      <c r="A13515" s="1" t="str">
        <f t="shared" si="213"/>
        <v>SINAPI-I 6032</v>
      </c>
      <c r="B13515" s="3" t="s">
        <v>14774</v>
      </c>
      <c r="C13515" s="3">
        <v>6032</v>
      </c>
      <c r="D13515" s="2" t="s">
        <v>13583</v>
      </c>
      <c r="E13515" s="3" t="s">
        <v>9848</v>
      </c>
      <c r="F13515" s="61">
        <v>28</v>
      </c>
      <c r="G13515" s="61">
        <v>28</v>
      </c>
    </row>
    <row r="13516" spans="1:7">
      <c r="A13516" s="1" t="str">
        <f t="shared" si="213"/>
        <v>SINAPI-I 11673</v>
      </c>
      <c r="B13516" s="3" t="s">
        <v>14774</v>
      </c>
      <c r="C13516" s="3">
        <v>11673</v>
      </c>
      <c r="D13516" s="2" t="s">
        <v>13584</v>
      </c>
      <c r="E13516" s="3" t="s">
        <v>9848</v>
      </c>
      <c r="F13516" s="61">
        <v>22.05</v>
      </c>
      <c r="G13516" s="61">
        <v>22.05</v>
      </c>
    </row>
    <row r="13517" spans="1:7">
      <c r="A13517" s="1" t="str">
        <f t="shared" si="213"/>
        <v>SINAPI-I 11674</v>
      </c>
      <c r="B13517" s="3" t="s">
        <v>14774</v>
      </c>
      <c r="C13517" s="3">
        <v>11674</v>
      </c>
      <c r="D13517" s="2" t="s">
        <v>13585</v>
      </c>
      <c r="E13517" s="3" t="s">
        <v>9848</v>
      </c>
      <c r="F13517" s="61">
        <v>28.4</v>
      </c>
      <c r="G13517" s="61">
        <v>28.4</v>
      </c>
    </row>
    <row r="13518" spans="1:7">
      <c r="A13518" s="1" t="str">
        <f t="shared" si="213"/>
        <v>SINAPI-I 11675</v>
      </c>
      <c r="B13518" s="3" t="s">
        <v>14774</v>
      </c>
      <c r="C13518" s="3">
        <v>11675</v>
      </c>
      <c r="D13518" s="2" t="s">
        <v>13586</v>
      </c>
      <c r="E13518" s="3" t="s">
        <v>9848</v>
      </c>
      <c r="F13518" s="61">
        <v>45.08</v>
      </c>
      <c r="G13518" s="61">
        <v>45.08</v>
      </c>
    </row>
    <row r="13519" spans="1:7">
      <c r="A13519" s="1" t="str">
        <f t="shared" si="213"/>
        <v>SINAPI-I 11676</v>
      </c>
      <c r="B13519" s="3" t="s">
        <v>14774</v>
      </c>
      <c r="C13519" s="3">
        <v>11676</v>
      </c>
      <c r="D13519" s="2" t="s">
        <v>13587</v>
      </c>
      <c r="E13519" s="3" t="s">
        <v>9848</v>
      </c>
      <c r="F13519" s="61">
        <v>60.3</v>
      </c>
      <c r="G13519" s="61">
        <v>60.3</v>
      </c>
    </row>
    <row r="13520" spans="1:7">
      <c r="A13520" s="1" t="str">
        <f t="shared" si="213"/>
        <v>SINAPI-I 11677</v>
      </c>
      <c r="B13520" s="3" t="s">
        <v>14774</v>
      </c>
      <c r="C13520" s="3">
        <v>11677</v>
      </c>
      <c r="D13520" s="2" t="s">
        <v>13588</v>
      </c>
      <c r="E13520" s="3" t="s">
        <v>9848</v>
      </c>
      <c r="F13520" s="61">
        <v>62.27</v>
      </c>
      <c r="G13520" s="61">
        <v>62.27</v>
      </c>
    </row>
    <row r="13521" spans="1:7">
      <c r="A13521" s="1" t="str">
        <f t="shared" si="213"/>
        <v>SINAPI-I 11678</v>
      </c>
      <c r="B13521" s="3" t="s">
        <v>14774</v>
      </c>
      <c r="C13521" s="3">
        <v>11678</v>
      </c>
      <c r="D13521" s="2" t="s">
        <v>13589</v>
      </c>
      <c r="E13521" s="3" t="s">
        <v>9848</v>
      </c>
      <c r="F13521" s="61">
        <v>114.05</v>
      </c>
      <c r="G13521" s="61">
        <v>114.05</v>
      </c>
    </row>
    <row r="13522" spans="1:7">
      <c r="A13522" s="1" t="str">
        <f t="shared" si="213"/>
        <v>SINAPI-I 6038</v>
      </c>
      <c r="B13522" s="3" t="s">
        <v>14774</v>
      </c>
      <c r="C13522" s="3">
        <v>6038</v>
      </c>
      <c r="D13522" s="2" t="s">
        <v>13590</v>
      </c>
      <c r="E13522" s="3" t="s">
        <v>9848</v>
      </c>
      <c r="F13522" s="61">
        <v>7.23</v>
      </c>
      <c r="G13522" s="61">
        <v>7.23</v>
      </c>
    </row>
    <row r="13523" spans="1:7">
      <c r="A13523" s="1" t="str">
        <f t="shared" si="213"/>
        <v>SINAPI-I 11718</v>
      </c>
      <c r="B13523" s="3" t="s">
        <v>14774</v>
      </c>
      <c r="C13523" s="3">
        <v>11718</v>
      </c>
      <c r="D13523" s="2" t="s">
        <v>13591</v>
      </c>
      <c r="E13523" s="3" t="s">
        <v>9848</v>
      </c>
      <c r="F13523" s="61">
        <v>20.63</v>
      </c>
      <c r="G13523" s="61">
        <v>20.63</v>
      </c>
    </row>
    <row r="13524" spans="1:7">
      <c r="A13524" s="1" t="str">
        <f t="shared" si="213"/>
        <v>SINAPI-I 6037</v>
      </c>
      <c r="B13524" s="3" t="s">
        <v>14774</v>
      </c>
      <c r="C13524" s="3">
        <v>6037</v>
      </c>
      <c r="D13524" s="2" t="s">
        <v>13592</v>
      </c>
      <c r="E13524" s="3" t="s">
        <v>9848</v>
      </c>
      <c r="F13524" s="61">
        <v>15.05</v>
      </c>
      <c r="G13524" s="61">
        <v>15.05</v>
      </c>
    </row>
    <row r="13525" spans="1:7">
      <c r="A13525" s="1" t="str">
        <f t="shared" si="213"/>
        <v>SINAPI-I 11719</v>
      </c>
      <c r="B13525" s="3" t="s">
        <v>14774</v>
      </c>
      <c r="C13525" s="3">
        <v>11719</v>
      </c>
      <c r="D13525" s="2" t="s">
        <v>13593</v>
      </c>
      <c r="E13525" s="3" t="s">
        <v>9848</v>
      </c>
      <c r="F13525" s="61">
        <v>16.739999999999998</v>
      </c>
      <c r="G13525" s="61">
        <v>16.739999999999998</v>
      </c>
    </row>
    <row r="13526" spans="1:7">
      <c r="A13526" s="1" t="str">
        <f t="shared" si="213"/>
        <v>SINAPI-I 6010</v>
      </c>
      <c r="B13526" s="3" t="s">
        <v>14774</v>
      </c>
      <c r="C13526" s="3">
        <v>6010</v>
      </c>
      <c r="D13526" s="2" t="s">
        <v>13594</v>
      </c>
      <c r="E13526" s="3" t="s">
        <v>9848</v>
      </c>
      <c r="F13526" s="61">
        <v>67.13</v>
      </c>
      <c r="G13526" s="61">
        <v>67.13</v>
      </c>
    </row>
    <row r="13527" spans="1:7">
      <c r="A13527" s="1" t="str">
        <f t="shared" si="213"/>
        <v>SINAPI-I 6017</v>
      </c>
      <c r="B13527" s="3" t="s">
        <v>14774</v>
      </c>
      <c r="C13527" s="3">
        <v>6017</v>
      </c>
      <c r="D13527" s="2" t="s">
        <v>13595</v>
      </c>
      <c r="E13527" s="3" t="s">
        <v>9848</v>
      </c>
      <c r="F13527" s="61">
        <v>53.17</v>
      </c>
      <c r="G13527" s="61">
        <v>53.17</v>
      </c>
    </row>
    <row r="13528" spans="1:7">
      <c r="A13528" s="1" t="str">
        <f t="shared" si="213"/>
        <v>SINAPI-I 6019</v>
      </c>
      <c r="B13528" s="3" t="s">
        <v>14774</v>
      </c>
      <c r="C13528" s="3">
        <v>6019</v>
      </c>
      <c r="D13528" s="2" t="s">
        <v>13596</v>
      </c>
      <c r="E13528" s="3" t="s">
        <v>9848</v>
      </c>
      <c r="F13528" s="61">
        <v>39.01</v>
      </c>
      <c r="G13528" s="61">
        <v>39.01</v>
      </c>
    </row>
    <row r="13529" spans="1:7">
      <c r="A13529" s="1" t="str">
        <f t="shared" si="213"/>
        <v>SINAPI-I 6020</v>
      </c>
      <c r="B13529" s="3" t="s">
        <v>14774</v>
      </c>
      <c r="C13529" s="3">
        <v>6020</v>
      </c>
      <c r="D13529" s="2" t="s">
        <v>13597</v>
      </c>
      <c r="E13529" s="3" t="s">
        <v>9848</v>
      </c>
      <c r="F13529" s="61">
        <v>23.43</v>
      </c>
      <c r="G13529" s="61">
        <v>23.43</v>
      </c>
    </row>
    <row r="13530" spans="1:7">
      <c r="A13530" s="1" t="str">
        <f t="shared" si="213"/>
        <v>SINAPI-I 6011</v>
      </c>
      <c r="B13530" s="3" t="s">
        <v>14774</v>
      </c>
      <c r="C13530" s="3">
        <v>6011</v>
      </c>
      <c r="D13530" s="2" t="s">
        <v>13598</v>
      </c>
      <c r="E13530" s="3" t="s">
        <v>9848</v>
      </c>
      <c r="F13530" s="61">
        <v>193.91</v>
      </c>
      <c r="G13530" s="61">
        <v>193.91</v>
      </c>
    </row>
    <row r="13531" spans="1:7">
      <c r="A13531" s="1" t="str">
        <f t="shared" si="213"/>
        <v>SINAPI-I 6028</v>
      </c>
      <c r="B13531" s="3" t="s">
        <v>14774</v>
      </c>
      <c r="C13531" s="3">
        <v>6028</v>
      </c>
      <c r="D13531" s="2" t="s">
        <v>13599</v>
      </c>
      <c r="E13531" s="3" t="s">
        <v>9848</v>
      </c>
      <c r="F13531" s="61">
        <v>93.5</v>
      </c>
      <c r="G13531" s="61">
        <v>93.5</v>
      </c>
    </row>
    <row r="13532" spans="1:7">
      <c r="A13532" s="1" t="str">
        <f t="shared" si="213"/>
        <v>SINAPI-I 6012</v>
      </c>
      <c r="B13532" s="3" t="s">
        <v>14774</v>
      </c>
      <c r="C13532" s="3">
        <v>6012</v>
      </c>
      <c r="D13532" s="2" t="s">
        <v>13600</v>
      </c>
      <c r="E13532" s="3" t="s">
        <v>9848</v>
      </c>
      <c r="F13532" s="61">
        <v>234.77</v>
      </c>
      <c r="G13532" s="61">
        <v>234.77</v>
      </c>
    </row>
    <row r="13533" spans="1:7">
      <c r="A13533" s="1" t="str">
        <f t="shared" si="213"/>
        <v>SINAPI-I 6016</v>
      </c>
      <c r="B13533" s="3" t="s">
        <v>14774</v>
      </c>
      <c r="C13533" s="3">
        <v>6016</v>
      </c>
      <c r="D13533" s="2" t="s">
        <v>13601</v>
      </c>
      <c r="E13533" s="3" t="s">
        <v>9848</v>
      </c>
      <c r="F13533" s="61">
        <v>24.71</v>
      </c>
      <c r="G13533" s="61">
        <v>24.71</v>
      </c>
    </row>
    <row r="13534" spans="1:7">
      <c r="A13534" s="1" t="str">
        <f t="shared" si="213"/>
        <v>SINAPI-I 6027</v>
      </c>
      <c r="B13534" s="3" t="s">
        <v>14774</v>
      </c>
      <c r="C13534" s="3">
        <v>6027</v>
      </c>
      <c r="D13534" s="2" t="s">
        <v>13602</v>
      </c>
      <c r="E13534" s="3" t="s">
        <v>9848</v>
      </c>
      <c r="F13534" s="61">
        <v>489.17</v>
      </c>
      <c r="G13534" s="61">
        <v>489.17</v>
      </c>
    </row>
    <row r="13535" spans="1:7">
      <c r="A13535" s="1" t="str">
        <f t="shared" si="213"/>
        <v>SINAPI-I 6015</v>
      </c>
      <c r="B13535" s="3" t="s">
        <v>14774</v>
      </c>
      <c r="C13535" s="3">
        <v>6015</v>
      </c>
      <c r="D13535" s="2" t="s">
        <v>13603</v>
      </c>
      <c r="E13535" s="3" t="s">
        <v>9848</v>
      </c>
      <c r="F13535" s="61">
        <v>107.34</v>
      </c>
      <c r="G13535" s="61">
        <v>107.34</v>
      </c>
    </row>
    <row r="13536" spans="1:7">
      <c r="A13536" s="1" t="str">
        <f t="shared" si="213"/>
        <v>SINAPI-I 6014</v>
      </c>
      <c r="B13536" s="3" t="s">
        <v>14774</v>
      </c>
      <c r="C13536" s="3">
        <v>6014</v>
      </c>
      <c r="D13536" s="2" t="s">
        <v>13604</v>
      </c>
      <c r="E13536" s="3" t="s">
        <v>9848</v>
      </c>
      <c r="F13536" s="61">
        <v>102.63</v>
      </c>
      <c r="G13536" s="61">
        <v>102.63</v>
      </c>
    </row>
    <row r="13537" spans="1:7">
      <c r="A13537" s="1" t="str">
        <f t="shared" si="213"/>
        <v>SINAPI-I 6013</v>
      </c>
      <c r="B13537" s="3" t="s">
        <v>14774</v>
      </c>
      <c r="C13537" s="3">
        <v>6013</v>
      </c>
      <c r="D13537" s="2" t="s">
        <v>13605</v>
      </c>
      <c r="E13537" s="3" t="s">
        <v>9848</v>
      </c>
      <c r="F13537" s="61">
        <v>73.81</v>
      </c>
      <c r="G13537" s="61">
        <v>73.81</v>
      </c>
    </row>
    <row r="13538" spans="1:7">
      <c r="A13538" s="1" t="str">
        <f t="shared" si="213"/>
        <v>SINAPI-I 6006</v>
      </c>
      <c r="B13538" s="3" t="s">
        <v>14774</v>
      </c>
      <c r="C13538" s="3">
        <v>6006</v>
      </c>
      <c r="D13538" s="2" t="s">
        <v>13606</v>
      </c>
      <c r="E13538" s="3" t="s">
        <v>9848</v>
      </c>
      <c r="F13538" s="61">
        <v>53.45</v>
      </c>
      <c r="G13538" s="61">
        <v>53.45</v>
      </c>
    </row>
    <row r="13539" spans="1:7">
      <c r="A13539" s="1" t="str">
        <f t="shared" si="213"/>
        <v>SINAPI-I 6005</v>
      </c>
      <c r="B13539" s="3" t="s">
        <v>14774</v>
      </c>
      <c r="C13539" s="3">
        <v>6005</v>
      </c>
      <c r="D13539" s="2" t="s">
        <v>13607</v>
      </c>
      <c r="E13539" s="3" t="s">
        <v>9848</v>
      </c>
      <c r="F13539" s="61">
        <v>60.3</v>
      </c>
      <c r="G13539" s="61">
        <v>60.3</v>
      </c>
    </row>
    <row r="13540" spans="1:7">
      <c r="A13540" s="1" t="str">
        <f t="shared" si="213"/>
        <v>SINAPI-I 11756</v>
      </c>
      <c r="B13540" s="3" t="s">
        <v>14774</v>
      </c>
      <c r="C13540" s="3">
        <v>11756</v>
      </c>
      <c r="D13540" s="2" t="s">
        <v>13608</v>
      </c>
      <c r="E13540" s="3" t="s">
        <v>9848</v>
      </c>
      <c r="F13540" s="61">
        <v>28.8</v>
      </c>
      <c r="G13540" s="61">
        <v>28.8</v>
      </c>
    </row>
    <row r="13541" spans="1:7" ht="22.5">
      <c r="A13541" s="1" t="str">
        <f t="shared" si="213"/>
        <v>SINAPI-I 10904</v>
      </c>
      <c r="B13541" s="3" t="s">
        <v>14774</v>
      </c>
      <c r="C13541" s="3">
        <v>10904</v>
      </c>
      <c r="D13541" s="2" t="s">
        <v>13609</v>
      </c>
      <c r="E13541" s="3" t="s">
        <v>9848</v>
      </c>
      <c r="F13541" s="61">
        <v>330</v>
      </c>
      <c r="G13541" s="61">
        <v>330</v>
      </c>
    </row>
    <row r="13542" spans="1:7">
      <c r="A13542" s="1" t="str">
        <f t="shared" si="213"/>
        <v>SINAPI-I 11752</v>
      </c>
      <c r="B13542" s="3" t="s">
        <v>14774</v>
      </c>
      <c r="C13542" s="3">
        <v>11752</v>
      </c>
      <c r="D13542" s="2" t="s">
        <v>13610</v>
      </c>
      <c r="E13542" s="3" t="s">
        <v>9848</v>
      </c>
      <c r="F13542" s="61">
        <v>16.600000000000001</v>
      </c>
      <c r="G13542" s="61">
        <v>16.600000000000001</v>
      </c>
    </row>
    <row r="13543" spans="1:7">
      <c r="A13543" s="1" t="str">
        <f t="shared" si="213"/>
        <v>SINAPI-I 11753</v>
      </c>
      <c r="B13543" s="3" t="s">
        <v>14774</v>
      </c>
      <c r="C13543" s="3">
        <v>11753</v>
      </c>
      <c r="D13543" s="2" t="s">
        <v>13611</v>
      </c>
      <c r="E13543" s="3" t="s">
        <v>9848</v>
      </c>
      <c r="F13543" s="61">
        <v>19.82</v>
      </c>
      <c r="G13543" s="61">
        <v>19.82</v>
      </c>
    </row>
    <row r="13544" spans="1:7">
      <c r="A13544" s="1" t="str">
        <f t="shared" si="213"/>
        <v>SINAPI-I 6021</v>
      </c>
      <c r="B13544" s="3" t="s">
        <v>14774</v>
      </c>
      <c r="C13544" s="3">
        <v>6021</v>
      </c>
      <c r="D13544" s="2" t="s">
        <v>13612</v>
      </c>
      <c r="E13544" s="3" t="s">
        <v>9848</v>
      </c>
      <c r="F13544" s="61">
        <v>55.02</v>
      </c>
      <c r="G13544" s="61">
        <v>55.02</v>
      </c>
    </row>
    <row r="13545" spans="1:7">
      <c r="A13545" s="1" t="str">
        <f t="shared" si="213"/>
        <v>SINAPI-I 6024</v>
      </c>
      <c r="B13545" s="3" t="s">
        <v>14774</v>
      </c>
      <c r="C13545" s="3">
        <v>6024</v>
      </c>
      <c r="D13545" s="2" t="s">
        <v>13613</v>
      </c>
      <c r="E13545" s="3" t="s">
        <v>9848</v>
      </c>
      <c r="F13545" s="61">
        <v>56.87</v>
      </c>
      <c r="G13545" s="61">
        <v>56.87</v>
      </c>
    </row>
    <row r="13546" spans="1:7">
      <c r="A13546" s="1" t="str">
        <f t="shared" si="213"/>
        <v>SINAPI-I 45394</v>
      </c>
      <c r="B13546" s="3" t="s">
        <v>14774</v>
      </c>
      <c r="C13546" s="3">
        <v>45394</v>
      </c>
      <c r="D13546" s="2" t="s">
        <v>13614</v>
      </c>
      <c r="E13546" s="3" t="s">
        <v>9848</v>
      </c>
      <c r="F13546" s="61">
        <v>37.93</v>
      </c>
      <c r="G13546" s="61">
        <v>37.93</v>
      </c>
    </row>
    <row r="13547" spans="1:7">
      <c r="A13547" s="1" t="str">
        <f t="shared" si="213"/>
        <v>SINAPI-I 13897</v>
      </c>
      <c r="B13547" s="3" t="s">
        <v>14774</v>
      </c>
      <c r="C13547" s="3">
        <v>13897</v>
      </c>
      <c r="D13547" s="2" t="s">
        <v>13615</v>
      </c>
      <c r="E13547" s="3" t="s">
        <v>9848</v>
      </c>
      <c r="F13547" s="61">
        <v>8731.56</v>
      </c>
      <c r="G13547" s="61">
        <v>8731.56</v>
      </c>
    </row>
    <row r="13548" spans="1:7">
      <c r="A13548" s="1" t="str">
        <f t="shared" si="213"/>
        <v>SINAPI-I 10640</v>
      </c>
      <c r="B13548" s="3" t="s">
        <v>14774</v>
      </c>
      <c r="C13548" s="3">
        <v>10640</v>
      </c>
      <c r="D13548" s="2" t="s">
        <v>13616</v>
      </c>
      <c r="E13548" s="3" t="s">
        <v>9848</v>
      </c>
      <c r="F13548" s="61">
        <v>18910.740000000002</v>
      </c>
      <c r="G13548" s="61">
        <v>18910.740000000002</v>
      </c>
    </row>
    <row r="13549" spans="1:7">
      <c r="A13549" s="1" t="str">
        <f t="shared" si="213"/>
        <v>SINAPI-I 34357</v>
      </c>
      <c r="B13549" s="3" t="s">
        <v>14774</v>
      </c>
      <c r="C13549" s="3">
        <v>34357</v>
      </c>
      <c r="D13549" s="2" t="s">
        <v>13617</v>
      </c>
      <c r="E13549" s="3" t="s">
        <v>9851</v>
      </c>
      <c r="F13549" s="61">
        <v>4.6900000000000004</v>
      </c>
      <c r="G13549" s="61">
        <v>4.6900000000000004</v>
      </c>
    </row>
    <row r="13550" spans="1:7">
      <c r="A13550" s="1" t="str">
        <f t="shared" si="213"/>
        <v>SINAPI-I 37329</v>
      </c>
      <c r="B13550" s="3" t="s">
        <v>14774</v>
      </c>
      <c r="C13550" s="3">
        <v>37329</v>
      </c>
      <c r="D13550" s="2" t="s">
        <v>13618</v>
      </c>
      <c r="E13550" s="3" t="s">
        <v>9851</v>
      </c>
      <c r="F13550" s="61">
        <v>98.93</v>
      </c>
      <c r="G13550" s="61">
        <v>98.93</v>
      </c>
    </row>
    <row r="13551" spans="1:7">
      <c r="A13551" s="1" t="str">
        <f t="shared" si="213"/>
        <v>SINAPI-I 2510</v>
      </c>
      <c r="B13551" s="3" t="s">
        <v>14774</v>
      </c>
      <c r="C13551" s="3">
        <v>2510</v>
      </c>
      <c r="D13551" s="2" t="s">
        <v>13619</v>
      </c>
      <c r="E13551" s="3" t="s">
        <v>9848</v>
      </c>
      <c r="F13551" s="61">
        <v>35.46</v>
      </c>
      <c r="G13551" s="61">
        <v>35.46</v>
      </c>
    </row>
    <row r="13552" spans="1:7" ht="22.5">
      <c r="A13552" s="1" t="str">
        <f t="shared" si="213"/>
        <v>SINAPI-I 12359</v>
      </c>
      <c r="B13552" s="3" t="s">
        <v>14774</v>
      </c>
      <c r="C13552" s="3">
        <v>12359</v>
      </c>
      <c r="D13552" s="2" t="s">
        <v>13620</v>
      </c>
      <c r="E13552" s="3" t="s">
        <v>9848</v>
      </c>
      <c r="F13552" s="61">
        <v>154.46</v>
      </c>
      <c r="G13552" s="61">
        <v>154.46</v>
      </c>
    </row>
    <row r="13553" spans="1:7">
      <c r="A13553" s="1" t="str">
        <f t="shared" si="213"/>
        <v>SINAPI-I 7353</v>
      </c>
      <c r="B13553" s="3" t="s">
        <v>14774</v>
      </c>
      <c r="C13553" s="3">
        <v>7353</v>
      </c>
      <c r="D13553" s="2" t="s">
        <v>13621</v>
      </c>
      <c r="E13553" s="3" t="s">
        <v>9864</v>
      </c>
      <c r="F13553" s="61">
        <v>35.76</v>
      </c>
      <c r="G13553" s="61">
        <v>35.76</v>
      </c>
    </row>
    <row r="13554" spans="1:7" ht="22.5">
      <c r="A13554" s="1" t="str">
        <f t="shared" si="213"/>
        <v>SINAPI-I 45264</v>
      </c>
      <c r="B13554" s="3" t="s">
        <v>14774</v>
      </c>
      <c r="C13554" s="3">
        <v>45264</v>
      </c>
      <c r="D13554" s="2" t="s">
        <v>13622</v>
      </c>
      <c r="E13554" s="3" t="s">
        <v>9848</v>
      </c>
      <c r="F13554" s="61">
        <v>29.15</v>
      </c>
      <c r="G13554" s="61">
        <v>29.15</v>
      </c>
    </row>
    <row r="13555" spans="1:7">
      <c r="A13555" s="1" t="str">
        <f t="shared" si="213"/>
        <v>SINAPI-I 36144</v>
      </c>
      <c r="B13555" s="3" t="s">
        <v>14774</v>
      </c>
      <c r="C13555" s="3">
        <v>36144</v>
      </c>
      <c r="D13555" s="2" t="s">
        <v>13623</v>
      </c>
      <c r="E13555" s="3" t="s">
        <v>9848</v>
      </c>
      <c r="F13555" s="61">
        <v>1.81</v>
      </c>
      <c r="G13555" s="61">
        <v>1.81</v>
      </c>
    </row>
    <row r="13556" spans="1:7">
      <c r="A13556" s="1" t="str">
        <f t="shared" si="213"/>
        <v>SINAPI-I 10518</v>
      </c>
      <c r="B13556" s="3" t="s">
        <v>14774</v>
      </c>
      <c r="C13556" s="3">
        <v>10518</v>
      </c>
      <c r="D13556" s="2" t="s">
        <v>13624</v>
      </c>
      <c r="E13556" s="3" t="s">
        <v>9848</v>
      </c>
      <c r="F13556" s="61">
        <v>116.96</v>
      </c>
      <c r="G13556" s="61">
        <v>116.96</v>
      </c>
    </row>
    <row r="13557" spans="1:7" ht="33.75">
      <c r="A13557" s="1" t="str">
        <f t="shared" si="213"/>
        <v>SINAPI-I 36530</v>
      </c>
      <c r="B13557" s="3" t="s">
        <v>14774</v>
      </c>
      <c r="C13557" s="3">
        <v>36530</v>
      </c>
      <c r="D13557" s="2" t="s">
        <v>13625</v>
      </c>
      <c r="E13557" s="3" t="s">
        <v>9848</v>
      </c>
      <c r="F13557" s="61">
        <v>414878.04</v>
      </c>
      <c r="G13557" s="61">
        <v>414878.04</v>
      </c>
    </row>
    <row r="13558" spans="1:7" ht="33.75">
      <c r="A13558" s="1" t="str">
        <f t="shared" si="213"/>
        <v>SINAPI-I 6046</v>
      </c>
      <c r="B13558" s="3" t="s">
        <v>14774</v>
      </c>
      <c r="C13558" s="3">
        <v>6046</v>
      </c>
      <c r="D13558" s="2" t="s">
        <v>13626</v>
      </c>
      <c r="E13558" s="3" t="s">
        <v>9848</v>
      </c>
      <c r="F13558" s="61">
        <v>450000</v>
      </c>
      <c r="G13558" s="61">
        <v>450000</v>
      </c>
    </row>
    <row r="13559" spans="1:7" ht="33.75">
      <c r="A13559" s="1" t="str">
        <f t="shared" si="213"/>
        <v>SINAPI-I 36531</v>
      </c>
      <c r="B13559" s="3" t="s">
        <v>14774</v>
      </c>
      <c r="C13559" s="3">
        <v>36531</v>
      </c>
      <c r="D13559" s="2" t="s">
        <v>13627</v>
      </c>
      <c r="E13559" s="3" t="s">
        <v>9848</v>
      </c>
      <c r="F13559" s="61">
        <v>466463.38</v>
      </c>
      <c r="G13559" s="61">
        <v>466463.38</v>
      </c>
    </row>
    <row r="13560" spans="1:7">
      <c r="A13560" s="1" t="str">
        <f t="shared" si="213"/>
        <v>SINAPI-I 34684</v>
      </c>
      <c r="B13560" s="3" t="s">
        <v>14774</v>
      </c>
      <c r="C13560" s="3">
        <v>34684</v>
      </c>
      <c r="D13560" s="2" t="s">
        <v>13628</v>
      </c>
      <c r="E13560" s="3" t="s">
        <v>9847</v>
      </c>
      <c r="F13560" s="61">
        <v>280.27</v>
      </c>
      <c r="G13560" s="61">
        <v>280.27</v>
      </c>
    </row>
    <row r="13561" spans="1:7">
      <c r="A13561" s="1" t="str">
        <f t="shared" si="213"/>
        <v>SINAPI-I 34683</v>
      </c>
      <c r="B13561" s="3" t="s">
        <v>14774</v>
      </c>
      <c r="C13561" s="3">
        <v>34683</v>
      </c>
      <c r="D13561" s="2" t="s">
        <v>13629</v>
      </c>
      <c r="E13561" s="3" t="s">
        <v>9847</v>
      </c>
      <c r="F13561" s="61">
        <v>175.17</v>
      </c>
      <c r="G13561" s="61">
        <v>175.17</v>
      </c>
    </row>
    <row r="13562" spans="1:7" ht="22.5">
      <c r="A13562" s="1" t="str">
        <f t="shared" si="213"/>
        <v>SINAPI-I 44954</v>
      </c>
      <c r="B13562" s="3" t="s">
        <v>14774</v>
      </c>
      <c r="C13562" s="3">
        <v>44954</v>
      </c>
      <c r="D13562" s="2" t="s">
        <v>13630</v>
      </c>
      <c r="E13562" s="3" t="s">
        <v>9847</v>
      </c>
      <c r="F13562" s="61">
        <v>86.93</v>
      </c>
      <c r="G13562" s="61">
        <v>86.93</v>
      </c>
    </row>
    <row r="13563" spans="1:7" ht="22.5">
      <c r="A13563" s="1" t="str">
        <f t="shared" si="213"/>
        <v>SINAPI-I 44955</v>
      </c>
      <c r="B13563" s="3" t="s">
        <v>14774</v>
      </c>
      <c r="C13563" s="3">
        <v>44955</v>
      </c>
      <c r="D13563" s="2" t="s">
        <v>13631</v>
      </c>
      <c r="E13563" s="3" t="s">
        <v>9847</v>
      </c>
      <c r="F13563" s="61">
        <v>127.04</v>
      </c>
      <c r="G13563" s="61">
        <v>127.04</v>
      </c>
    </row>
    <row r="13564" spans="1:7">
      <c r="A13564" s="1" t="str">
        <f t="shared" si="213"/>
        <v>SINAPI-I 10515</v>
      </c>
      <c r="B13564" s="3" t="s">
        <v>14774</v>
      </c>
      <c r="C13564" s="3">
        <v>10515</v>
      </c>
      <c r="D13564" s="2" t="s">
        <v>13632</v>
      </c>
      <c r="E13564" s="3" t="s">
        <v>9847</v>
      </c>
      <c r="F13564" s="61">
        <v>43.15</v>
      </c>
      <c r="G13564" s="61">
        <v>43.15</v>
      </c>
    </row>
    <row r="13565" spans="1:7">
      <c r="A13565" s="1" t="str">
        <f t="shared" si="213"/>
        <v>SINAPI-I 153</v>
      </c>
      <c r="B13565" s="3" t="s">
        <v>14774</v>
      </c>
      <c r="C13565" s="3">
        <v>153</v>
      </c>
      <c r="D13565" s="2" t="s">
        <v>13633</v>
      </c>
      <c r="E13565" s="3" t="s">
        <v>9864</v>
      </c>
      <c r="F13565" s="61">
        <v>98.87</v>
      </c>
      <c r="G13565" s="61">
        <v>98.87</v>
      </c>
    </row>
    <row r="13566" spans="1:7">
      <c r="A13566" s="1" t="str">
        <f t="shared" si="213"/>
        <v>SINAPI-I 34682</v>
      </c>
      <c r="B13566" s="3" t="s">
        <v>14774</v>
      </c>
      <c r="C13566" s="3">
        <v>34682</v>
      </c>
      <c r="D13566" s="2" t="s">
        <v>13634</v>
      </c>
      <c r="E13566" s="3" t="s">
        <v>9847</v>
      </c>
      <c r="F13566" s="61">
        <v>133.94999999999999</v>
      </c>
      <c r="G13566" s="61">
        <v>133.94999999999999</v>
      </c>
    </row>
    <row r="13567" spans="1:7">
      <c r="A13567" s="1" t="str">
        <f t="shared" si="213"/>
        <v>SINAPI-I 536</v>
      </c>
      <c r="B13567" s="3" t="s">
        <v>14774</v>
      </c>
      <c r="C13567" s="3">
        <v>536</v>
      </c>
      <c r="D13567" s="2" t="s">
        <v>13635</v>
      </c>
      <c r="E13567" s="3" t="s">
        <v>9847</v>
      </c>
      <c r="F13567" s="61">
        <v>24.31</v>
      </c>
      <c r="G13567" s="61">
        <v>24.31</v>
      </c>
    </row>
    <row r="13568" spans="1:7">
      <c r="A13568" s="1" t="str">
        <f t="shared" si="213"/>
        <v>SINAPI-I 20205</v>
      </c>
      <c r="B13568" s="3" t="s">
        <v>14774</v>
      </c>
      <c r="C13568" s="3">
        <v>20205</v>
      </c>
      <c r="D13568" s="2" t="s">
        <v>13636</v>
      </c>
      <c r="E13568" s="3" t="s">
        <v>9849</v>
      </c>
      <c r="F13568" s="61">
        <v>4.1399999999999997</v>
      </c>
      <c r="G13568" s="61">
        <v>4.1399999999999997</v>
      </c>
    </row>
    <row r="13569" spans="1:7" ht="22.5">
      <c r="A13569" s="1" t="str">
        <f t="shared" si="213"/>
        <v>SINAPI-I 4412</v>
      </c>
      <c r="B13569" s="3" t="s">
        <v>14774</v>
      </c>
      <c r="C13569" s="3">
        <v>4412</v>
      </c>
      <c r="D13569" s="2" t="s">
        <v>13637</v>
      </c>
      <c r="E13569" s="3" t="s">
        <v>9849</v>
      </c>
      <c r="F13569" s="61">
        <v>2.48</v>
      </c>
      <c r="G13569" s="61">
        <v>2.48</v>
      </c>
    </row>
    <row r="13570" spans="1:7" ht="22.5">
      <c r="A13570" s="1" t="str">
        <f t="shared" si="213"/>
        <v>SINAPI-I 4408</v>
      </c>
      <c r="B13570" s="3" t="s">
        <v>14774</v>
      </c>
      <c r="C13570" s="3">
        <v>4408</v>
      </c>
      <c r="D13570" s="2" t="s">
        <v>13638</v>
      </c>
      <c r="E13570" s="3" t="s">
        <v>9849</v>
      </c>
      <c r="F13570" s="61">
        <v>3.1</v>
      </c>
      <c r="G13570" s="61">
        <v>3.1</v>
      </c>
    </row>
    <row r="13571" spans="1:7">
      <c r="A13571" s="1" t="str">
        <f t="shared" si="213"/>
        <v>SINAPI-I 45213</v>
      </c>
      <c r="B13571" s="3" t="s">
        <v>14774</v>
      </c>
      <c r="C13571" s="3">
        <v>45213</v>
      </c>
      <c r="D13571" s="2" t="s">
        <v>13639</v>
      </c>
      <c r="E13571" s="3" t="s">
        <v>9848</v>
      </c>
      <c r="F13571" s="61">
        <v>34.92</v>
      </c>
      <c r="G13571" s="61">
        <v>34.92</v>
      </c>
    </row>
    <row r="13572" spans="1:7">
      <c r="A13572" s="1" t="str">
        <f t="shared" si="213"/>
        <v>SINAPI-I 36250</v>
      </c>
      <c r="B13572" s="3" t="s">
        <v>14774</v>
      </c>
      <c r="C13572" s="3">
        <v>36250</v>
      </c>
      <c r="D13572" s="2" t="s">
        <v>13640</v>
      </c>
      <c r="E13572" s="3" t="s">
        <v>9849</v>
      </c>
      <c r="F13572" s="61">
        <v>4.83</v>
      </c>
      <c r="G13572" s="61">
        <v>4.83</v>
      </c>
    </row>
    <row r="13573" spans="1:7">
      <c r="A13573" s="1" t="str">
        <f t="shared" si="213"/>
        <v>SINAPI-I 10857</v>
      </c>
      <c r="B13573" s="3" t="s">
        <v>14774</v>
      </c>
      <c r="C13573" s="3">
        <v>10857</v>
      </c>
      <c r="D13573" s="2" t="s">
        <v>13641</v>
      </c>
      <c r="E13573" s="3" t="s">
        <v>9849</v>
      </c>
      <c r="F13573" s="61">
        <v>17.53</v>
      </c>
      <c r="G13573" s="61">
        <v>17.53</v>
      </c>
    </row>
    <row r="13574" spans="1:7">
      <c r="A13574" s="1" t="str">
        <f t="shared" si="213"/>
        <v>SINAPI-I 4803</v>
      </c>
      <c r="B13574" s="3" t="s">
        <v>14774</v>
      </c>
      <c r="C13574" s="3">
        <v>4803</v>
      </c>
      <c r="D13574" s="2" t="s">
        <v>13642</v>
      </c>
      <c r="E13574" s="3" t="s">
        <v>9849</v>
      </c>
      <c r="F13574" s="61">
        <v>31.77</v>
      </c>
      <c r="G13574" s="61">
        <v>31.77</v>
      </c>
    </row>
    <row r="13575" spans="1:7">
      <c r="A13575" s="1" t="str">
        <f t="shared" si="213"/>
        <v>SINAPI-I 6186</v>
      </c>
      <c r="B13575" s="3" t="s">
        <v>14774</v>
      </c>
      <c r="C13575" s="3">
        <v>6186</v>
      </c>
      <c r="D13575" s="2" t="s">
        <v>13643</v>
      </c>
      <c r="E13575" s="3" t="s">
        <v>9849</v>
      </c>
      <c r="F13575" s="61">
        <v>27</v>
      </c>
      <c r="G13575" s="61">
        <v>27</v>
      </c>
    </row>
    <row r="13576" spans="1:7">
      <c r="A13576" s="1" t="str">
        <f t="shared" si="213"/>
        <v>SINAPI-I 4829</v>
      </c>
      <c r="B13576" s="3" t="s">
        <v>14774</v>
      </c>
      <c r="C13576" s="3">
        <v>4829</v>
      </c>
      <c r="D13576" s="2" t="s">
        <v>13644</v>
      </c>
      <c r="E13576" s="3" t="s">
        <v>9849</v>
      </c>
      <c r="F13576" s="61">
        <v>63.61</v>
      </c>
      <c r="G13576" s="61">
        <v>63.61</v>
      </c>
    </row>
    <row r="13577" spans="1:7">
      <c r="A13577" s="1" t="str">
        <f t="shared" ref="A13577:A13640" si="214">CONCATENATE($B13577," ",$C13577)</f>
        <v>SINAPI-I 39829</v>
      </c>
      <c r="B13577" s="3" t="s">
        <v>14774</v>
      </c>
      <c r="C13577" s="3">
        <v>39829</v>
      </c>
      <c r="D13577" s="2" t="s">
        <v>13645</v>
      </c>
      <c r="E13577" s="3" t="s">
        <v>9849</v>
      </c>
      <c r="F13577" s="61">
        <v>39.54</v>
      </c>
      <c r="G13577" s="61">
        <v>39.54</v>
      </c>
    </row>
    <row r="13578" spans="1:7" ht="22.5">
      <c r="A13578" s="1" t="str">
        <f t="shared" si="214"/>
        <v>SINAPI-I 20231</v>
      </c>
      <c r="B13578" s="3" t="s">
        <v>14774</v>
      </c>
      <c r="C13578" s="3">
        <v>20231</v>
      </c>
      <c r="D13578" s="2" t="s">
        <v>13646</v>
      </c>
      <c r="E13578" s="3" t="s">
        <v>9849</v>
      </c>
      <c r="F13578" s="61">
        <v>66.98</v>
      </c>
      <c r="G13578" s="61">
        <v>66.98</v>
      </c>
    </row>
    <row r="13579" spans="1:7">
      <c r="A13579" s="1" t="str">
        <f t="shared" si="214"/>
        <v>SINAPI-I 4804</v>
      </c>
      <c r="B13579" s="3" t="s">
        <v>14774</v>
      </c>
      <c r="C13579" s="3">
        <v>4804</v>
      </c>
      <c r="D13579" s="2" t="s">
        <v>13647</v>
      </c>
      <c r="E13579" s="3" t="s">
        <v>9849</v>
      </c>
      <c r="F13579" s="61">
        <v>24.39</v>
      </c>
      <c r="G13579" s="61">
        <v>24.39</v>
      </c>
    </row>
    <row r="13580" spans="1:7">
      <c r="A13580" s="1" t="str">
        <f t="shared" si="214"/>
        <v>SINAPI-I 34680</v>
      </c>
      <c r="B13580" s="3" t="s">
        <v>14774</v>
      </c>
      <c r="C13580" s="3">
        <v>34680</v>
      </c>
      <c r="D13580" s="2" t="s">
        <v>13648</v>
      </c>
      <c r="E13580" s="3" t="s">
        <v>9849</v>
      </c>
      <c r="F13580" s="61">
        <v>41.21</v>
      </c>
      <c r="G13580" s="61">
        <v>41.21</v>
      </c>
    </row>
    <row r="13581" spans="1:7" ht="22.5">
      <c r="A13581" s="1" t="str">
        <f t="shared" si="214"/>
        <v>SINAPI-I 11573</v>
      </c>
      <c r="B13581" s="3" t="s">
        <v>14774</v>
      </c>
      <c r="C13581" s="3">
        <v>11573</v>
      </c>
      <c r="D13581" s="2" t="s">
        <v>13649</v>
      </c>
      <c r="E13581" s="3" t="s">
        <v>9848</v>
      </c>
      <c r="F13581" s="61">
        <v>5.81</v>
      </c>
      <c r="G13581" s="61">
        <v>5.81</v>
      </c>
    </row>
    <row r="13582" spans="1:7">
      <c r="A13582" s="1" t="str">
        <f t="shared" si="214"/>
        <v>SINAPI-I 38401</v>
      </c>
      <c r="B13582" s="3" t="s">
        <v>14774</v>
      </c>
      <c r="C13582" s="3">
        <v>38401</v>
      </c>
      <c r="D13582" s="2" t="s">
        <v>13650</v>
      </c>
      <c r="E13582" s="3" t="s">
        <v>9848</v>
      </c>
      <c r="F13582" s="61">
        <v>59.75</v>
      </c>
      <c r="G13582" s="61">
        <v>59.75</v>
      </c>
    </row>
    <row r="13583" spans="1:7" ht="22.5">
      <c r="A13583" s="1" t="str">
        <f t="shared" si="214"/>
        <v>SINAPI-I 11575</v>
      </c>
      <c r="B13583" s="3" t="s">
        <v>14774</v>
      </c>
      <c r="C13583" s="3">
        <v>11575</v>
      </c>
      <c r="D13583" s="2" t="s">
        <v>13651</v>
      </c>
      <c r="E13583" s="3" t="s">
        <v>9848</v>
      </c>
      <c r="F13583" s="61">
        <v>56.02</v>
      </c>
      <c r="G13583" s="61">
        <v>56.02</v>
      </c>
    </row>
    <row r="13584" spans="1:7" ht="22.5">
      <c r="A13584" s="1" t="str">
        <f t="shared" si="214"/>
        <v>SINAPI-I 38179</v>
      </c>
      <c r="B13584" s="3" t="s">
        <v>14774</v>
      </c>
      <c r="C13584" s="3">
        <v>38179</v>
      </c>
      <c r="D13584" s="2" t="s">
        <v>13652</v>
      </c>
      <c r="E13584" s="3" t="s">
        <v>9848</v>
      </c>
      <c r="F13584" s="61">
        <v>46.32</v>
      </c>
      <c r="G13584" s="61">
        <v>46.32</v>
      </c>
    </row>
    <row r="13585" spans="1:7">
      <c r="A13585" s="1" t="str">
        <f t="shared" si="214"/>
        <v>SINAPI-I 20256</v>
      </c>
      <c r="B13585" s="3" t="s">
        <v>14774</v>
      </c>
      <c r="C13585" s="3">
        <v>20256</v>
      </c>
      <c r="D13585" s="2" t="s">
        <v>13653</v>
      </c>
      <c r="E13585" s="3" t="s">
        <v>9848</v>
      </c>
      <c r="F13585" s="61">
        <v>0.33</v>
      </c>
      <c r="G13585" s="61">
        <v>0.33</v>
      </c>
    </row>
    <row r="13586" spans="1:7" ht="22.5">
      <c r="A13586" s="1" t="str">
        <f t="shared" si="214"/>
        <v>SINAPI-I 14511</v>
      </c>
      <c r="B13586" s="3" t="s">
        <v>14774</v>
      </c>
      <c r="C13586" s="3">
        <v>14511</v>
      </c>
      <c r="D13586" s="2" t="s">
        <v>13654</v>
      </c>
      <c r="E13586" s="3" t="s">
        <v>9848</v>
      </c>
      <c r="F13586" s="61">
        <v>997825.41</v>
      </c>
      <c r="G13586" s="61">
        <v>997825.41</v>
      </c>
    </row>
    <row r="13587" spans="1:7" ht="22.5">
      <c r="A13587" s="1" t="str">
        <f t="shared" si="214"/>
        <v>SINAPI-I 10642</v>
      </c>
      <c r="B13587" s="3" t="s">
        <v>14774</v>
      </c>
      <c r="C13587" s="3">
        <v>10642</v>
      </c>
      <c r="D13587" s="2" t="s">
        <v>13655</v>
      </c>
      <c r="E13587" s="3" t="s">
        <v>9848</v>
      </c>
      <c r="F13587" s="61">
        <v>940000</v>
      </c>
      <c r="G13587" s="61">
        <v>940000</v>
      </c>
    </row>
    <row r="13588" spans="1:7" ht="22.5">
      <c r="A13588" s="1" t="str">
        <f t="shared" si="214"/>
        <v>SINAPI-I 14489</v>
      </c>
      <c r="B13588" s="3" t="s">
        <v>14774</v>
      </c>
      <c r="C13588" s="3">
        <v>14489</v>
      </c>
      <c r="D13588" s="2" t="s">
        <v>13656</v>
      </c>
      <c r="E13588" s="3" t="s">
        <v>9848</v>
      </c>
      <c r="F13588" s="61">
        <v>833762.51</v>
      </c>
      <c r="G13588" s="61">
        <v>833762.51</v>
      </c>
    </row>
    <row r="13589" spans="1:7" ht="22.5">
      <c r="A13589" s="1" t="str">
        <f t="shared" si="214"/>
        <v>SINAPI-I 14513</v>
      </c>
      <c r="B13589" s="3" t="s">
        <v>14774</v>
      </c>
      <c r="C13589" s="3">
        <v>14513</v>
      </c>
      <c r="D13589" s="2" t="s">
        <v>13657</v>
      </c>
      <c r="E13589" s="3" t="s">
        <v>9848</v>
      </c>
      <c r="F13589" s="61">
        <v>625341.67000000004</v>
      </c>
      <c r="G13589" s="61">
        <v>625341.67000000004</v>
      </c>
    </row>
    <row r="13590" spans="1:7" ht="22.5">
      <c r="A13590" s="1" t="str">
        <f t="shared" si="214"/>
        <v>SINAPI-I 13600</v>
      </c>
      <c r="B13590" s="3" t="s">
        <v>14774</v>
      </c>
      <c r="C13590" s="3">
        <v>13600</v>
      </c>
      <c r="D13590" s="2" t="s">
        <v>13658</v>
      </c>
      <c r="E13590" s="3" t="s">
        <v>9848</v>
      </c>
      <c r="F13590" s="61">
        <v>806866.86</v>
      </c>
      <c r="G13590" s="61">
        <v>806866.86</v>
      </c>
    </row>
    <row r="13591" spans="1:7" ht="22.5">
      <c r="A13591" s="1" t="str">
        <f t="shared" si="214"/>
        <v>SINAPI-I 10646</v>
      </c>
      <c r="B13591" s="3" t="s">
        <v>14774</v>
      </c>
      <c r="C13591" s="3">
        <v>10646</v>
      </c>
      <c r="D13591" s="2" t="s">
        <v>13659</v>
      </c>
      <c r="E13591" s="3" t="s">
        <v>9848</v>
      </c>
      <c r="F13591" s="61">
        <v>601465.48</v>
      </c>
      <c r="G13591" s="61">
        <v>601465.48</v>
      </c>
    </row>
    <row r="13592" spans="1:7" ht="22.5">
      <c r="A13592" s="1" t="str">
        <f t="shared" si="214"/>
        <v>SINAPI-I 6070</v>
      </c>
      <c r="B13592" s="3" t="s">
        <v>14774</v>
      </c>
      <c r="C13592" s="3">
        <v>6070</v>
      </c>
      <c r="D13592" s="2" t="s">
        <v>13660</v>
      </c>
      <c r="E13592" s="3" t="s">
        <v>9848</v>
      </c>
      <c r="F13592" s="61">
        <v>821828.55</v>
      </c>
      <c r="G13592" s="61">
        <v>821828.55</v>
      </c>
    </row>
    <row r="13593" spans="1:7" ht="22.5">
      <c r="A13593" s="1" t="str">
        <f t="shared" si="214"/>
        <v>SINAPI-I 6069</v>
      </c>
      <c r="B13593" s="3" t="s">
        <v>14774</v>
      </c>
      <c r="C13593" s="3">
        <v>6069</v>
      </c>
      <c r="D13593" s="2" t="s">
        <v>13661</v>
      </c>
      <c r="E13593" s="3" t="s">
        <v>9848</v>
      </c>
      <c r="F13593" s="61">
        <v>181554.32</v>
      </c>
      <c r="G13593" s="61">
        <v>181554.32</v>
      </c>
    </row>
    <row r="13594" spans="1:7" ht="22.5">
      <c r="A13594" s="1" t="str">
        <f t="shared" si="214"/>
        <v>SINAPI-I 14626</v>
      </c>
      <c r="B13594" s="3" t="s">
        <v>14774</v>
      </c>
      <c r="C13594" s="3">
        <v>14626</v>
      </c>
      <c r="D13594" s="2" t="s">
        <v>13662</v>
      </c>
      <c r="E13594" s="3" t="s">
        <v>9848</v>
      </c>
      <c r="F13594" s="61">
        <v>899714.32</v>
      </c>
      <c r="G13594" s="61">
        <v>899714.32</v>
      </c>
    </row>
    <row r="13595" spans="1:7" ht="22.5">
      <c r="A13595" s="1" t="str">
        <f t="shared" si="214"/>
        <v>SINAPI-I 6067</v>
      </c>
      <c r="B13595" s="3" t="s">
        <v>14774</v>
      </c>
      <c r="C13595" s="3">
        <v>6067</v>
      </c>
      <c r="D13595" s="2" t="s">
        <v>13663</v>
      </c>
      <c r="E13595" s="3" t="s">
        <v>9848</v>
      </c>
      <c r="F13595" s="61">
        <v>738571.44</v>
      </c>
      <c r="G13595" s="61">
        <v>738571.44</v>
      </c>
    </row>
    <row r="13596" spans="1:7">
      <c r="A13596" s="1" t="str">
        <f t="shared" si="214"/>
        <v>SINAPI-I 38393</v>
      </c>
      <c r="B13596" s="3" t="s">
        <v>14774</v>
      </c>
      <c r="C13596" s="3">
        <v>38393</v>
      </c>
      <c r="D13596" s="2" t="s">
        <v>13664</v>
      </c>
      <c r="E13596" s="3" t="s">
        <v>9848</v>
      </c>
      <c r="F13596" s="61">
        <v>20.99</v>
      </c>
      <c r="G13596" s="61">
        <v>20.99</v>
      </c>
    </row>
    <row r="13597" spans="1:7">
      <c r="A13597" s="1" t="str">
        <f t="shared" si="214"/>
        <v>SINAPI-I 45233</v>
      </c>
      <c r="B13597" s="3" t="s">
        <v>14774</v>
      </c>
      <c r="C13597" s="3">
        <v>45233</v>
      </c>
      <c r="D13597" s="2" t="s">
        <v>13665</v>
      </c>
      <c r="E13597" s="3" t="s">
        <v>9848</v>
      </c>
      <c r="F13597" s="61">
        <v>9</v>
      </c>
      <c r="G13597" s="61">
        <v>9</v>
      </c>
    </row>
    <row r="13598" spans="1:7">
      <c r="A13598" s="1" t="str">
        <f t="shared" si="214"/>
        <v>SINAPI-I 38390</v>
      </c>
      <c r="B13598" s="3" t="s">
        <v>14774</v>
      </c>
      <c r="C13598" s="3">
        <v>38390</v>
      </c>
      <c r="D13598" s="2" t="s">
        <v>13666</v>
      </c>
      <c r="E13598" s="3" t="s">
        <v>9848</v>
      </c>
      <c r="F13598" s="61">
        <v>51.57</v>
      </c>
      <c r="G13598" s="61">
        <v>51.57</v>
      </c>
    </row>
    <row r="13599" spans="1:7" ht="22.5">
      <c r="A13599" s="1" t="str">
        <f t="shared" si="214"/>
        <v>SINAPI-I 11578</v>
      </c>
      <c r="B13599" s="3" t="s">
        <v>14774</v>
      </c>
      <c r="C13599" s="3">
        <v>11578</v>
      </c>
      <c r="D13599" s="2" t="s">
        <v>13667</v>
      </c>
      <c r="E13599" s="3" t="s">
        <v>9848</v>
      </c>
      <c r="F13599" s="61">
        <v>12.09</v>
      </c>
      <c r="G13599" s="61">
        <v>12.09</v>
      </c>
    </row>
    <row r="13600" spans="1:7" ht="22.5">
      <c r="A13600" s="1" t="str">
        <f t="shared" si="214"/>
        <v>SINAPI-I 11577</v>
      </c>
      <c r="B13600" s="3" t="s">
        <v>14774</v>
      </c>
      <c r="C13600" s="3">
        <v>11577</v>
      </c>
      <c r="D13600" s="2" t="s">
        <v>13668</v>
      </c>
      <c r="E13600" s="3" t="s">
        <v>9848</v>
      </c>
      <c r="F13600" s="61">
        <v>11.54</v>
      </c>
      <c r="G13600" s="61">
        <v>11.54</v>
      </c>
    </row>
    <row r="13601" spans="1:7" ht="22.5">
      <c r="A13601" s="1" t="str">
        <f t="shared" si="214"/>
        <v>SINAPI-I 42432</v>
      </c>
      <c r="B13601" s="3" t="s">
        <v>14774</v>
      </c>
      <c r="C13601" s="3">
        <v>42432</v>
      </c>
      <c r="D13601" s="2" t="s">
        <v>13669</v>
      </c>
      <c r="E13601" s="3" t="s">
        <v>9848</v>
      </c>
      <c r="F13601" s="61">
        <v>2424.64</v>
      </c>
      <c r="G13601" s="61">
        <v>2424.64</v>
      </c>
    </row>
    <row r="13602" spans="1:7" ht="22.5">
      <c r="A13602" s="1" t="str">
        <f t="shared" si="214"/>
        <v>SINAPI-I 42437</v>
      </c>
      <c r="B13602" s="3" t="s">
        <v>14774</v>
      </c>
      <c r="C13602" s="3">
        <v>42437</v>
      </c>
      <c r="D13602" s="2" t="s">
        <v>13670</v>
      </c>
      <c r="E13602" s="3" t="s">
        <v>9848</v>
      </c>
      <c r="F13602" s="61">
        <v>1843.37</v>
      </c>
      <c r="G13602" s="61">
        <v>1843.37</v>
      </c>
    </row>
    <row r="13603" spans="1:7">
      <c r="A13603" s="1" t="str">
        <f t="shared" si="214"/>
        <v>SINAPI-I 1116</v>
      </c>
      <c r="B13603" s="3" t="s">
        <v>14774</v>
      </c>
      <c r="C13603" s="3">
        <v>1116</v>
      </c>
      <c r="D13603" s="2" t="s">
        <v>13671</v>
      </c>
      <c r="E13603" s="3" t="s">
        <v>9849</v>
      </c>
      <c r="F13603" s="61">
        <v>16.84</v>
      </c>
      <c r="G13603" s="61">
        <v>16.84</v>
      </c>
    </row>
    <row r="13604" spans="1:7">
      <c r="A13604" s="1" t="str">
        <f t="shared" si="214"/>
        <v>SINAPI-I 1115</v>
      </c>
      <c r="B13604" s="3" t="s">
        <v>14774</v>
      </c>
      <c r="C13604" s="3">
        <v>1115</v>
      </c>
      <c r="D13604" s="2" t="s">
        <v>13672</v>
      </c>
      <c r="E13604" s="3" t="s">
        <v>9849</v>
      </c>
      <c r="F13604" s="61">
        <v>20.18</v>
      </c>
      <c r="G13604" s="61">
        <v>20.18</v>
      </c>
    </row>
    <row r="13605" spans="1:7">
      <c r="A13605" s="1" t="str">
        <f t="shared" si="214"/>
        <v>SINAPI-I 1113</v>
      </c>
      <c r="B13605" s="3" t="s">
        <v>14774</v>
      </c>
      <c r="C13605" s="3">
        <v>1113</v>
      </c>
      <c r="D13605" s="2" t="s">
        <v>13673</v>
      </c>
      <c r="E13605" s="3" t="s">
        <v>9849</v>
      </c>
      <c r="F13605" s="61">
        <v>23.59</v>
      </c>
      <c r="G13605" s="61">
        <v>23.59</v>
      </c>
    </row>
    <row r="13606" spans="1:7">
      <c r="A13606" s="1" t="str">
        <f t="shared" si="214"/>
        <v>SINAPI-I 1114</v>
      </c>
      <c r="B13606" s="3" t="s">
        <v>14774</v>
      </c>
      <c r="C13606" s="3">
        <v>1114</v>
      </c>
      <c r="D13606" s="2" t="s">
        <v>13674</v>
      </c>
      <c r="E13606" s="3" t="s">
        <v>9849</v>
      </c>
      <c r="F13606" s="61">
        <v>28.1</v>
      </c>
      <c r="G13606" s="61">
        <v>28.1</v>
      </c>
    </row>
    <row r="13607" spans="1:7">
      <c r="A13607" s="1" t="str">
        <f t="shared" si="214"/>
        <v>SINAPI-I 40873</v>
      </c>
      <c r="B13607" s="3" t="s">
        <v>14774</v>
      </c>
      <c r="C13607" s="3">
        <v>40873</v>
      </c>
      <c r="D13607" s="2" t="s">
        <v>13675</v>
      </c>
      <c r="E13607" s="3" t="s">
        <v>9849</v>
      </c>
      <c r="F13607" s="61">
        <v>21.99</v>
      </c>
      <c r="G13607" s="61">
        <v>21.99</v>
      </c>
    </row>
    <row r="13608" spans="1:7">
      <c r="A13608" s="1" t="str">
        <f t="shared" si="214"/>
        <v>SINAPI-I 20214</v>
      </c>
      <c r="B13608" s="3" t="s">
        <v>14774</v>
      </c>
      <c r="C13608" s="3">
        <v>20214</v>
      </c>
      <c r="D13608" s="2" t="s">
        <v>13676</v>
      </c>
      <c r="E13608" s="3" t="s">
        <v>9848</v>
      </c>
      <c r="F13608" s="61">
        <v>50.55</v>
      </c>
      <c r="G13608" s="61">
        <v>50.55</v>
      </c>
    </row>
    <row r="13609" spans="1:7" ht="22.5">
      <c r="A13609" s="1" t="str">
        <f t="shared" si="214"/>
        <v>SINAPI-I 7237</v>
      </c>
      <c r="B13609" s="3" t="s">
        <v>14774</v>
      </c>
      <c r="C13609" s="3">
        <v>7237</v>
      </c>
      <c r="D13609" s="2" t="s">
        <v>13677</v>
      </c>
      <c r="E13609" s="3" t="s">
        <v>9848</v>
      </c>
      <c r="F13609" s="61">
        <v>49.48</v>
      </c>
      <c r="G13609" s="61">
        <v>49.48</v>
      </c>
    </row>
    <row r="13610" spans="1:7">
      <c r="A13610" s="1" t="str">
        <f t="shared" si="214"/>
        <v>SINAPI-I 11757</v>
      </c>
      <c r="B13610" s="3" t="s">
        <v>14774</v>
      </c>
      <c r="C13610" s="3">
        <v>11757</v>
      </c>
      <c r="D13610" s="2" t="s">
        <v>13678</v>
      </c>
      <c r="E13610" s="3" t="s">
        <v>9848</v>
      </c>
      <c r="F13610" s="61">
        <v>46</v>
      </c>
      <c r="G13610" s="61">
        <v>46</v>
      </c>
    </row>
    <row r="13611" spans="1:7">
      <c r="A13611" s="1" t="str">
        <f t="shared" si="214"/>
        <v>SINAPI-I 11758</v>
      </c>
      <c r="B13611" s="3" t="s">
        <v>14774</v>
      </c>
      <c r="C13611" s="3">
        <v>11758</v>
      </c>
      <c r="D13611" s="2" t="s">
        <v>13679</v>
      </c>
      <c r="E13611" s="3" t="s">
        <v>9848</v>
      </c>
      <c r="F13611" s="61">
        <v>57.76</v>
      </c>
      <c r="G13611" s="61">
        <v>57.76</v>
      </c>
    </row>
    <row r="13612" spans="1:7">
      <c r="A13612" s="1" t="str">
        <f t="shared" si="214"/>
        <v>SINAPI-I 37526</v>
      </c>
      <c r="B13612" s="3" t="s">
        <v>14774</v>
      </c>
      <c r="C13612" s="3">
        <v>37526</v>
      </c>
      <c r="D13612" s="2" t="s">
        <v>13680</v>
      </c>
      <c r="E13612" s="3" t="s">
        <v>9848</v>
      </c>
      <c r="F13612" s="61">
        <v>5.74</v>
      </c>
      <c r="G13612" s="61">
        <v>5.74</v>
      </c>
    </row>
    <row r="13613" spans="1:7">
      <c r="A13613" s="1" t="str">
        <f t="shared" si="214"/>
        <v>SINAPI-I 6076</v>
      </c>
      <c r="B13613" s="3" t="s">
        <v>14774</v>
      </c>
      <c r="C13613" s="3">
        <v>6076</v>
      </c>
      <c r="D13613" s="2" t="s">
        <v>13681</v>
      </c>
      <c r="E13613" s="3" t="s">
        <v>9850</v>
      </c>
      <c r="F13613" s="61">
        <v>69</v>
      </c>
      <c r="G13613" s="61">
        <v>69</v>
      </c>
    </row>
    <row r="13614" spans="1:7">
      <c r="A13614" s="1" t="str">
        <f t="shared" si="214"/>
        <v>SINAPI-I 13109</v>
      </c>
      <c r="B13614" s="3" t="s">
        <v>14774</v>
      </c>
      <c r="C13614" s="3">
        <v>13109</v>
      </c>
      <c r="D13614" s="2" t="s">
        <v>13682</v>
      </c>
      <c r="E13614" s="3" t="s">
        <v>9848</v>
      </c>
      <c r="F13614" s="61">
        <v>270.93</v>
      </c>
      <c r="G13614" s="61">
        <v>270.93</v>
      </c>
    </row>
    <row r="13615" spans="1:7">
      <c r="A13615" s="1" t="str">
        <f t="shared" si="214"/>
        <v>SINAPI-I 13110</v>
      </c>
      <c r="B13615" s="3" t="s">
        <v>14774</v>
      </c>
      <c r="C13615" s="3">
        <v>13110</v>
      </c>
      <c r="D13615" s="2" t="s">
        <v>13683</v>
      </c>
      <c r="E13615" s="3" t="s">
        <v>9848</v>
      </c>
      <c r="F13615" s="61">
        <v>356.56</v>
      </c>
      <c r="G13615" s="61">
        <v>356.56</v>
      </c>
    </row>
    <row r="13616" spans="1:7">
      <c r="A13616" s="1" t="str">
        <f t="shared" si="214"/>
        <v>SINAPI-I 7581</v>
      </c>
      <c r="B13616" s="3" t="s">
        <v>14774</v>
      </c>
      <c r="C13616" s="3">
        <v>7581</v>
      </c>
      <c r="D13616" s="2" t="s">
        <v>13684</v>
      </c>
      <c r="E13616" s="3" t="s">
        <v>9848</v>
      </c>
      <c r="F13616" s="61">
        <v>3.44</v>
      </c>
      <c r="G13616" s="61">
        <v>3.44</v>
      </c>
    </row>
    <row r="13617" spans="1:7">
      <c r="A13617" s="1" t="str">
        <f t="shared" si="214"/>
        <v>SINAPI-I 4509</v>
      </c>
      <c r="B13617" s="3" t="s">
        <v>14774</v>
      </c>
      <c r="C13617" s="3">
        <v>4509</v>
      </c>
      <c r="D13617" s="2" t="s">
        <v>13685</v>
      </c>
      <c r="E13617" s="3" t="s">
        <v>9849</v>
      </c>
      <c r="F13617" s="61">
        <v>4.13</v>
      </c>
      <c r="G13617" s="61">
        <v>4.13</v>
      </c>
    </row>
    <row r="13618" spans="1:7">
      <c r="A13618" s="1" t="str">
        <f t="shared" si="214"/>
        <v>SINAPI-I 4512</v>
      </c>
      <c r="B13618" s="3" t="s">
        <v>14774</v>
      </c>
      <c r="C13618" s="3">
        <v>4512</v>
      </c>
      <c r="D13618" s="2" t="s">
        <v>13686</v>
      </c>
      <c r="E13618" s="3" t="s">
        <v>9849</v>
      </c>
      <c r="F13618" s="61">
        <v>1.97</v>
      </c>
      <c r="G13618" s="61">
        <v>1.97</v>
      </c>
    </row>
    <row r="13619" spans="1:7">
      <c r="A13619" s="1" t="str">
        <f t="shared" si="214"/>
        <v>SINAPI-I 4517</v>
      </c>
      <c r="B13619" s="3" t="s">
        <v>14774</v>
      </c>
      <c r="C13619" s="3">
        <v>4517</v>
      </c>
      <c r="D13619" s="2" t="s">
        <v>13687</v>
      </c>
      <c r="E13619" s="3" t="s">
        <v>9849</v>
      </c>
      <c r="F13619" s="61">
        <v>2.85</v>
      </c>
      <c r="G13619" s="61">
        <v>2.85</v>
      </c>
    </row>
    <row r="13620" spans="1:7">
      <c r="A13620" s="1" t="str">
        <f t="shared" si="214"/>
        <v>SINAPI-I 20206</v>
      </c>
      <c r="B13620" s="3" t="s">
        <v>14774</v>
      </c>
      <c r="C13620" s="3">
        <v>20206</v>
      </c>
      <c r="D13620" s="2" t="s">
        <v>13688</v>
      </c>
      <c r="E13620" s="3" t="s">
        <v>9849</v>
      </c>
      <c r="F13620" s="61">
        <v>11.18</v>
      </c>
      <c r="G13620" s="61">
        <v>11.18</v>
      </c>
    </row>
    <row r="13621" spans="1:7" ht="22.5">
      <c r="A13621" s="1" t="str">
        <f t="shared" si="214"/>
        <v>SINAPI-I 4460</v>
      </c>
      <c r="B13621" s="3" t="s">
        <v>14774</v>
      </c>
      <c r="C13621" s="3">
        <v>4460</v>
      </c>
      <c r="D13621" s="2" t="s">
        <v>13689</v>
      </c>
      <c r="E13621" s="3" t="s">
        <v>9849</v>
      </c>
      <c r="F13621" s="61">
        <v>11.48</v>
      </c>
      <c r="G13621" s="61">
        <v>11.48</v>
      </c>
    </row>
    <row r="13622" spans="1:7" ht="22.5">
      <c r="A13622" s="1" t="str">
        <f t="shared" si="214"/>
        <v>SINAPI-I 4415</v>
      </c>
      <c r="B13622" s="3" t="s">
        <v>14774</v>
      </c>
      <c r="C13622" s="3">
        <v>4415</v>
      </c>
      <c r="D13622" s="2" t="s">
        <v>13690</v>
      </c>
      <c r="E13622" s="3" t="s">
        <v>9849</v>
      </c>
      <c r="F13622" s="61">
        <v>6.15</v>
      </c>
      <c r="G13622" s="61">
        <v>6.15</v>
      </c>
    </row>
    <row r="13623" spans="1:7" ht="22.5">
      <c r="A13623" s="1" t="str">
        <f t="shared" si="214"/>
        <v>SINAPI-I 4417</v>
      </c>
      <c r="B13623" s="3" t="s">
        <v>14774</v>
      </c>
      <c r="C13623" s="3">
        <v>4417</v>
      </c>
      <c r="D13623" s="2" t="s">
        <v>13691</v>
      </c>
      <c r="E13623" s="3" t="s">
        <v>9849</v>
      </c>
      <c r="F13623" s="61">
        <v>8.85</v>
      </c>
      <c r="G13623" s="61">
        <v>8.85</v>
      </c>
    </row>
    <row r="13624" spans="1:7">
      <c r="A13624" s="1" t="str">
        <f t="shared" si="214"/>
        <v>SINAPI-I 37373</v>
      </c>
      <c r="B13624" s="3" t="s">
        <v>14774</v>
      </c>
      <c r="C13624" s="3">
        <v>37373</v>
      </c>
      <c r="D13624" s="2" t="s">
        <v>13692</v>
      </c>
      <c r="E13624" s="3" t="s">
        <v>9854</v>
      </c>
      <c r="F13624" s="61">
        <v>0.08</v>
      </c>
      <c r="G13624" s="61">
        <v>0.08</v>
      </c>
    </row>
    <row r="13625" spans="1:7">
      <c r="A13625" s="1" t="str">
        <f t="shared" si="214"/>
        <v>SINAPI-I 40864</v>
      </c>
      <c r="B13625" s="3" t="s">
        <v>14774</v>
      </c>
      <c r="C13625" s="3">
        <v>40864</v>
      </c>
      <c r="D13625" s="2" t="s">
        <v>13693</v>
      </c>
      <c r="E13625" s="3" t="s">
        <v>9855</v>
      </c>
      <c r="F13625" s="61">
        <v>15.46</v>
      </c>
      <c r="G13625" s="61">
        <v>15.46</v>
      </c>
    </row>
    <row r="13626" spans="1:7">
      <c r="A13626" s="1" t="str">
        <f t="shared" si="214"/>
        <v>SINAPI-I 4734</v>
      </c>
      <c r="B13626" s="3" t="s">
        <v>14774</v>
      </c>
      <c r="C13626" s="3">
        <v>4734</v>
      </c>
      <c r="D13626" s="2" t="s">
        <v>13694</v>
      </c>
      <c r="E13626" s="3" t="s">
        <v>9850</v>
      </c>
      <c r="F13626" s="61">
        <v>255.68</v>
      </c>
      <c r="G13626" s="61">
        <v>255.68</v>
      </c>
    </row>
    <row r="13627" spans="1:7">
      <c r="A13627" s="1" t="str">
        <f t="shared" si="214"/>
        <v>SINAPI-I 6085</v>
      </c>
      <c r="B13627" s="3" t="s">
        <v>14774</v>
      </c>
      <c r="C13627" s="3">
        <v>6085</v>
      </c>
      <c r="D13627" s="2" t="s">
        <v>13695</v>
      </c>
      <c r="E13627" s="3" t="s">
        <v>9864</v>
      </c>
      <c r="F13627" s="61">
        <v>12.06</v>
      </c>
      <c r="G13627" s="61">
        <v>12.06</v>
      </c>
    </row>
    <row r="13628" spans="1:7">
      <c r="A13628" s="1" t="str">
        <f t="shared" si="214"/>
        <v>SINAPI-I 38396</v>
      </c>
      <c r="B13628" s="3" t="s">
        <v>14774</v>
      </c>
      <c r="C13628" s="3">
        <v>38396</v>
      </c>
      <c r="D13628" s="2" t="s">
        <v>13696</v>
      </c>
      <c r="E13628" s="3" t="s">
        <v>9848</v>
      </c>
      <c r="F13628" s="61">
        <v>856</v>
      </c>
      <c r="G13628" s="61">
        <v>856</v>
      </c>
    </row>
    <row r="13629" spans="1:7">
      <c r="A13629" s="1" t="str">
        <f t="shared" si="214"/>
        <v>SINAPI-I 11622</v>
      </c>
      <c r="B13629" s="3" t="s">
        <v>14774</v>
      </c>
      <c r="C13629" s="3">
        <v>11622</v>
      </c>
      <c r="D13629" s="2" t="s">
        <v>13697</v>
      </c>
      <c r="E13629" s="3" t="s">
        <v>9851</v>
      </c>
      <c r="F13629" s="61">
        <v>74.5</v>
      </c>
      <c r="G13629" s="61">
        <v>74.5</v>
      </c>
    </row>
    <row r="13630" spans="1:7" ht="22.5">
      <c r="A13630" s="1" t="str">
        <f t="shared" si="214"/>
        <v>SINAPI-I 43143</v>
      </c>
      <c r="B13630" s="3" t="s">
        <v>14774</v>
      </c>
      <c r="C13630" s="3">
        <v>43143</v>
      </c>
      <c r="D13630" s="2" t="s">
        <v>13698</v>
      </c>
      <c r="E13630" s="3" t="s">
        <v>9864</v>
      </c>
      <c r="F13630" s="61">
        <v>28.14</v>
      </c>
      <c r="G13630" s="61">
        <v>28.14</v>
      </c>
    </row>
    <row r="13631" spans="1:7">
      <c r="A13631" s="1" t="str">
        <f t="shared" si="214"/>
        <v>SINAPI-I 7317</v>
      </c>
      <c r="B13631" s="3" t="s">
        <v>14774</v>
      </c>
      <c r="C13631" s="3">
        <v>7317</v>
      </c>
      <c r="D13631" s="2" t="s">
        <v>13699</v>
      </c>
      <c r="E13631" s="3" t="s">
        <v>9851</v>
      </c>
      <c r="F13631" s="61">
        <v>37.450000000000003</v>
      </c>
      <c r="G13631" s="61">
        <v>37.450000000000003</v>
      </c>
    </row>
    <row r="13632" spans="1:7">
      <c r="A13632" s="1" t="str">
        <f t="shared" si="214"/>
        <v>SINAPI-I 142</v>
      </c>
      <c r="B13632" s="3" t="s">
        <v>14774</v>
      </c>
      <c r="C13632" s="3">
        <v>142</v>
      </c>
      <c r="D13632" s="2" t="s">
        <v>13700</v>
      </c>
      <c r="E13632" s="3" t="s">
        <v>14773</v>
      </c>
      <c r="F13632" s="61">
        <v>35.15</v>
      </c>
      <c r="G13632" s="61">
        <v>35.15</v>
      </c>
    </row>
    <row r="13633" spans="1:7">
      <c r="A13633" s="1" t="str">
        <f t="shared" si="214"/>
        <v>SINAPI-I 43142</v>
      </c>
      <c r="B13633" s="3" t="s">
        <v>14774</v>
      </c>
      <c r="C13633" s="3">
        <v>43142</v>
      </c>
      <c r="D13633" s="2" t="s">
        <v>13701</v>
      </c>
      <c r="E13633" s="3" t="s">
        <v>9864</v>
      </c>
      <c r="F13633" s="61">
        <v>159.68</v>
      </c>
      <c r="G13633" s="61">
        <v>159.68</v>
      </c>
    </row>
    <row r="13634" spans="1:7">
      <c r="A13634" s="1" t="str">
        <f t="shared" si="214"/>
        <v>SINAPI-I 38123</v>
      </c>
      <c r="B13634" s="3" t="s">
        <v>14774</v>
      </c>
      <c r="C13634" s="3">
        <v>38123</v>
      </c>
      <c r="D13634" s="2" t="s">
        <v>13702</v>
      </c>
      <c r="E13634" s="3" t="s">
        <v>9851</v>
      </c>
      <c r="F13634" s="61">
        <v>76.239999999999995</v>
      </c>
      <c r="G13634" s="61">
        <v>76.239999999999995</v>
      </c>
    </row>
    <row r="13635" spans="1:7">
      <c r="A13635" s="1" t="str">
        <f t="shared" si="214"/>
        <v>SINAPI-I 42699</v>
      </c>
      <c r="B13635" s="3" t="s">
        <v>14774</v>
      </c>
      <c r="C13635" s="3">
        <v>42699</v>
      </c>
      <c r="D13635" s="2" t="s">
        <v>13703</v>
      </c>
      <c r="E13635" s="3" t="s">
        <v>9848</v>
      </c>
      <c r="F13635" s="61">
        <v>35.049999999999997</v>
      </c>
      <c r="G13635" s="61">
        <v>35.049999999999997</v>
      </c>
    </row>
    <row r="13636" spans="1:7" ht="22.5">
      <c r="A13636" s="1" t="str">
        <f t="shared" si="214"/>
        <v>SINAPI-I 37743</v>
      </c>
      <c r="B13636" s="3" t="s">
        <v>14774</v>
      </c>
      <c r="C13636" s="3">
        <v>37743</v>
      </c>
      <c r="D13636" s="2" t="s">
        <v>13704</v>
      </c>
      <c r="E13636" s="3" t="s">
        <v>9848</v>
      </c>
      <c r="F13636" s="61">
        <v>237841.37</v>
      </c>
      <c r="G13636" s="61">
        <v>237841.37</v>
      </c>
    </row>
    <row r="13637" spans="1:7" ht="22.5">
      <c r="A13637" s="1" t="str">
        <f t="shared" si="214"/>
        <v>SINAPI-I 37744</v>
      </c>
      <c r="B13637" s="3" t="s">
        <v>14774</v>
      </c>
      <c r="C13637" s="3">
        <v>37744</v>
      </c>
      <c r="D13637" s="2" t="s">
        <v>13705</v>
      </c>
      <c r="E13637" s="3" t="s">
        <v>9848</v>
      </c>
      <c r="F13637" s="61">
        <v>279656.7</v>
      </c>
      <c r="G13637" s="61">
        <v>279656.7</v>
      </c>
    </row>
    <row r="13638" spans="1:7" ht="22.5">
      <c r="A13638" s="1" t="str">
        <f t="shared" si="214"/>
        <v>SINAPI-I 37741</v>
      </c>
      <c r="B13638" s="3" t="s">
        <v>14774</v>
      </c>
      <c r="C13638" s="3">
        <v>37741</v>
      </c>
      <c r="D13638" s="2" t="s">
        <v>13706</v>
      </c>
      <c r="E13638" s="3" t="s">
        <v>9848</v>
      </c>
      <c r="F13638" s="61">
        <v>216267.85</v>
      </c>
      <c r="G13638" s="61">
        <v>216267.85</v>
      </c>
    </row>
    <row r="13639" spans="1:7" ht="22.5">
      <c r="A13639" s="1" t="str">
        <f t="shared" si="214"/>
        <v>SINAPI-I 39396</v>
      </c>
      <c r="B13639" s="3" t="s">
        <v>14774</v>
      </c>
      <c r="C13639" s="3">
        <v>39396</v>
      </c>
      <c r="D13639" s="2" t="s">
        <v>13707</v>
      </c>
      <c r="E13639" s="3" t="s">
        <v>9848</v>
      </c>
      <c r="F13639" s="61">
        <v>69.44</v>
      </c>
      <c r="G13639" s="61">
        <v>69.44</v>
      </c>
    </row>
    <row r="13640" spans="1:7" ht="22.5">
      <c r="A13640" s="1" t="str">
        <f t="shared" si="214"/>
        <v>SINAPI-I 39392</v>
      </c>
      <c r="B13640" s="3" t="s">
        <v>14774</v>
      </c>
      <c r="C13640" s="3">
        <v>39392</v>
      </c>
      <c r="D13640" s="2" t="s">
        <v>13708</v>
      </c>
      <c r="E13640" s="3" t="s">
        <v>9848</v>
      </c>
      <c r="F13640" s="61">
        <v>78.33</v>
      </c>
      <c r="G13640" s="61">
        <v>78.33</v>
      </c>
    </row>
    <row r="13641" spans="1:7" ht="22.5">
      <c r="A13641" s="1" t="str">
        <f t="shared" ref="A13641:A13704" si="215">CONCATENATE($B13641," ",$C13641)</f>
        <v>SINAPI-I 39393</v>
      </c>
      <c r="B13641" s="3" t="s">
        <v>14774</v>
      </c>
      <c r="C13641" s="3">
        <v>39393</v>
      </c>
      <c r="D13641" s="2" t="s">
        <v>13709</v>
      </c>
      <c r="E13641" s="3" t="s">
        <v>9848</v>
      </c>
      <c r="F13641" s="61">
        <v>48.44</v>
      </c>
      <c r="G13641" s="61">
        <v>48.44</v>
      </c>
    </row>
    <row r="13642" spans="1:7" ht="22.5">
      <c r="A13642" s="1" t="str">
        <f t="shared" si="215"/>
        <v>SINAPI-I 39394</v>
      </c>
      <c r="B13642" s="3" t="s">
        <v>14774</v>
      </c>
      <c r="C13642" s="3">
        <v>39394</v>
      </c>
      <c r="D13642" s="2" t="s">
        <v>13710</v>
      </c>
      <c r="E13642" s="3" t="s">
        <v>9848</v>
      </c>
      <c r="F13642" s="61">
        <v>54.52</v>
      </c>
      <c r="G13642" s="61">
        <v>54.52</v>
      </c>
    </row>
    <row r="13643" spans="1:7" ht="22.5">
      <c r="A13643" s="1" t="str">
        <f t="shared" si="215"/>
        <v>SINAPI-I 39395</v>
      </c>
      <c r="B13643" s="3" t="s">
        <v>14774</v>
      </c>
      <c r="C13643" s="3">
        <v>39395</v>
      </c>
      <c r="D13643" s="2" t="s">
        <v>13711</v>
      </c>
      <c r="E13643" s="3" t="s">
        <v>9848</v>
      </c>
      <c r="F13643" s="61">
        <v>50.7</v>
      </c>
      <c r="G13643" s="61">
        <v>50.7</v>
      </c>
    </row>
    <row r="13644" spans="1:7" ht="22.5">
      <c r="A13644" s="1" t="str">
        <f t="shared" si="215"/>
        <v>SINAPI-I 14618</v>
      </c>
      <c r="B13644" s="3" t="s">
        <v>14774</v>
      </c>
      <c r="C13644" s="3">
        <v>14618</v>
      </c>
      <c r="D13644" s="2" t="s">
        <v>13712</v>
      </c>
      <c r="E13644" s="3" t="s">
        <v>9848</v>
      </c>
      <c r="F13644" s="61">
        <v>1203.3</v>
      </c>
      <c r="G13644" s="61">
        <v>1203.3</v>
      </c>
    </row>
    <row r="13645" spans="1:7">
      <c r="A13645" s="1" t="str">
        <f t="shared" si="215"/>
        <v>SINAPI-I 45298</v>
      </c>
      <c r="B13645" s="3" t="s">
        <v>14774</v>
      </c>
      <c r="C13645" s="3">
        <v>45298</v>
      </c>
      <c r="D13645" s="2" t="s">
        <v>13713</v>
      </c>
      <c r="E13645" s="3" t="s">
        <v>9848</v>
      </c>
      <c r="F13645" s="61">
        <v>397.76</v>
      </c>
      <c r="G13645" s="61">
        <v>397.76</v>
      </c>
    </row>
    <row r="13646" spans="1:7">
      <c r="A13646" s="1" t="str">
        <f t="shared" si="215"/>
        <v>SINAPI-I 6110</v>
      </c>
      <c r="B13646" s="3" t="s">
        <v>14774</v>
      </c>
      <c r="C13646" s="3">
        <v>6110</v>
      </c>
      <c r="D13646" s="2" t="s">
        <v>13714</v>
      </c>
      <c r="E13646" s="3" t="s">
        <v>9854</v>
      </c>
      <c r="F13646" s="61">
        <v>23.95</v>
      </c>
      <c r="G13646" s="61">
        <v>26.78</v>
      </c>
    </row>
    <row r="13647" spans="1:7">
      <c r="A13647" s="1" t="str">
        <f t="shared" si="215"/>
        <v>SINAPI-I 40910</v>
      </c>
      <c r="B13647" s="3" t="s">
        <v>14774</v>
      </c>
      <c r="C13647" s="3">
        <v>40910</v>
      </c>
      <c r="D13647" s="2" t="s">
        <v>13715</v>
      </c>
      <c r="E13647" s="3" t="s">
        <v>9855</v>
      </c>
      <c r="F13647" s="61">
        <v>4196.3599999999997</v>
      </c>
      <c r="G13647" s="61">
        <v>4693.21</v>
      </c>
    </row>
    <row r="13648" spans="1:7">
      <c r="A13648" s="1" t="str">
        <f t="shared" si="215"/>
        <v>SINAPI-I 45255</v>
      </c>
      <c r="B13648" s="3" t="s">
        <v>14774</v>
      </c>
      <c r="C13648" s="3">
        <v>45255</v>
      </c>
      <c r="D13648" s="2" t="s">
        <v>13716</v>
      </c>
      <c r="E13648" s="3" t="s">
        <v>9848</v>
      </c>
      <c r="F13648" s="61">
        <v>39.770000000000003</v>
      </c>
      <c r="G13648" s="61">
        <v>39.770000000000003</v>
      </c>
    </row>
    <row r="13649" spans="1:7">
      <c r="A13649" s="1" t="str">
        <f t="shared" si="215"/>
        <v>SINAPI-I 6111</v>
      </c>
      <c r="B13649" s="3" t="s">
        <v>14774</v>
      </c>
      <c r="C13649" s="3">
        <v>6111</v>
      </c>
      <c r="D13649" s="2" t="s">
        <v>13717</v>
      </c>
      <c r="E13649" s="3" t="s">
        <v>9854</v>
      </c>
      <c r="F13649" s="61">
        <v>19.170000000000002</v>
      </c>
      <c r="G13649" s="61">
        <v>21.44</v>
      </c>
    </row>
    <row r="13650" spans="1:7">
      <c r="A13650" s="1" t="str">
        <f t="shared" si="215"/>
        <v>SINAPI-I 41084</v>
      </c>
      <c r="B13650" s="3" t="s">
        <v>14774</v>
      </c>
      <c r="C13650" s="3">
        <v>41084</v>
      </c>
      <c r="D13650" s="2" t="s">
        <v>13718</v>
      </c>
      <c r="E13650" s="3" t="s">
        <v>9855</v>
      </c>
      <c r="F13650" s="61">
        <v>3357.48</v>
      </c>
      <c r="G13650" s="61">
        <v>3755.01</v>
      </c>
    </row>
    <row r="13651" spans="1:7" ht="22.5">
      <c r="A13651" s="1" t="str">
        <f t="shared" si="215"/>
        <v>SINAPI-I 44535</v>
      </c>
      <c r="B13651" s="3" t="s">
        <v>14774</v>
      </c>
      <c r="C13651" s="3">
        <v>44535</v>
      </c>
      <c r="D13651" s="2" t="s">
        <v>13719</v>
      </c>
      <c r="E13651" s="3" t="s">
        <v>9850</v>
      </c>
      <c r="F13651" s="61">
        <v>45.24</v>
      </c>
      <c r="G13651" s="61">
        <v>45.24</v>
      </c>
    </row>
    <row r="13652" spans="1:7">
      <c r="A13652" s="1" t="str">
        <f t="shared" si="215"/>
        <v>SINAPI-I 44945</v>
      </c>
      <c r="B13652" s="3" t="s">
        <v>14774</v>
      </c>
      <c r="C13652" s="3">
        <v>44945</v>
      </c>
      <c r="D13652" s="2" t="s">
        <v>13720</v>
      </c>
      <c r="E13652" s="3" t="s">
        <v>9848</v>
      </c>
      <c r="F13652" s="61">
        <v>10.9</v>
      </c>
      <c r="G13652" s="61">
        <v>10.9</v>
      </c>
    </row>
    <row r="13653" spans="1:7">
      <c r="A13653" s="1" t="str">
        <f t="shared" si="215"/>
        <v>SINAPI-I 38637</v>
      </c>
      <c r="B13653" s="3" t="s">
        <v>14774</v>
      </c>
      <c r="C13653" s="3">
        <v>38637</v>
      </c>
      <c r="D13653" s="2" t="s">
        <v>13721</v>
      </c>
      <c r="E13653" s="3" t="s">
        <v>9848</v>
      </c>
      <c r="F13653" s="61">
        <v>243.63</v>
      </c>
      <c r="G13653" s="61">
        <v>243.63</v>
      </c>
    </row>
    <row r="13654" spans="1:7">
      <c r="A13654" s="1" t="str">
        <f t="shared" si="215"/>
        <v>SINAPI-I 6150</v>
      </c>
      <c r="B13654" s="3" t="s">
        <v>14774</v>
      </c>
      <c r="C13654" s="3">
        <v>6150</v>
      </c>
      <c r="D13654" s="2" t="s">
        <v>13722</v>
      </c>
      <c r="E13654" s="3" t="s">
        <v>9848</v>
      </c>
      <c r="F13654" s="61">
        <v>246.61</v>
      </c>
      <c r="G13654" s="61">
        <v>246.61</v>
      </c>
    </row>
    <row r="13655" spans="1:7">
      <c r="A13655" s="1" t="str">
        <f t="shared" si="215"/>
        <v>SINAPI-I 6136</v>
      </c>
      <c r="B13655" s="3" t="s">
        <v>14774</v>
      </c>
      <c r="C13655" s="3">
        <v>6136</v>
      </c>
      <c r="D13655" s="2" t="s">
        <v>13723</v>
      </c>
      <c r="E13655" s="3" t="s">
        <v>9848</v>
      </c>
      <c r="F13655" s="61">
        <v>193.85</v>
      </c>
      <c r="G13655" s="61">
        <v>193.85</v>
      </c>
    </row>
    <row r="13656" spans="1:7">
      <c r="A13656" s="1" t="str">
        <f t="shared" si="215"/>
        <v>SINAPI-I 38638</v>
      </c>
      <c r="B13656" s="3" t="s">
        <v>14774</v>
      </c>
      <c r="C13656" s="3">
        <v>38638</v>
      </c>
      <c r="D13656" s="2" t="s">
        <v>13724</v>
      </c>
      <c r="E13656" s="3" t="s">
        <v>9848</v>
      </c>
      <c r="F13656" s="61">
        <v>205.3</v>
      </c>
      <c r="G13656" s="61">
        <v>205.3</v>
      </c>
    </row>
    <row r="13657" spans="1:7">
      <c r="A13657" s="1" t="str">
        <f t="shared" si="215"/>
        <v>SINAPI-I 20262</v>
      </c>
      <c r="B13657" s="3" t="s">
        <v>14774</v>
      </c>
      <c r="C13657" s="3">
        <v>20262</v>
      </c>
      <c r="D13657" s="2" t="s">
        <v>13725</v>
      </c>
      <c r="E13657" s="3" t="s">
        <v>9848</v>
      </c>
      <c r="F13657" s="61">
        <v>19.96</v>
      </c>
      <c r="G13657" s="61">
        <v>19.96</v>
      </c>
    </row>
    <row r="13658" spans="1:7">
      <c r="A13658" s="1" t="str">
        <f t="shared" si="215"/>
        <v>SINAPI-I 6145</v>
      </c>
      <c r="B13658" s="3" t="s">
        <v>14774</v>
      </c>
      <c r="C13658" s="3">
        <v>6145</v>
      </c>
      <c r="D13658" s="2" t="s">
        <v>13726</v>
      </c>
      <c r="E13658" s="3" t="s">
        <v>9848</v>
      </c>
      <c r="F13658" s="61">
        <v>22.05</v>
      </c>
      <c r="G13658" s="61">
        <v>22.05</v>
      </c>
    </row>
    <row r="13659" spans="1:7">
      <c r="A13659" s="1" t="str">
        <f t="shared" si="215"/>
        <v>SINAPI-I 6149</v>
      </c>
      <c r="B13659" s="3" t="s">
        <v>14774</v>
      </c>
      <c r="C13659" s="3">
        <v>6149</v>
      </c>
      <c r="D13659" s="2" t="s">
        <v>13727</v>
      </c>
      <c r="E13659" s="3" t="s">
        <v>9848</v>
      </c>
      <c r="F13659" s="61">
        <v>14.58</v>
      </c>
      <c r="G13659" s="61">
        <v>14.58</v>
      </c>
    </row>
    <row r="13660" spans="1:7">
      <c r="A13660" s="1" t="str">
        <f t="shared" si="215"/>
        <v>SINAPI-I 6146</v>
      </c>
      <c r="B13660" s="3" t="s">
        <v>14774</v>
      </c>
      <c r="C13660" s="3">
        <v>6146</v>
      </c>
      <c r="D13660" s="2" t="s">
        <v>13728</v>
      </c>
      <c r="E13660" s="3" t="s">
        <v>9848</v>
      </c>
      <c r="F13660" s="61">
        <v>20.95</v>
      </c>
      <c r="G13660" s="61">
        <v>20.95</v>
      </c>
    </row>
    <row r="13661" spans="1:7">
      <c r="A13661" s="1" t="str">
        <f t="shared" si="215"/>
        <v>SINAPI-I 44536</v>
      </c>
      <c r="B13661" s="3" t="s">
        <v>14774</v>
      </c>
      <c r="C13661" s="3">
        <v>44536</v>
      </c>
      <c r="D13661" s="2" t="s">
        <v>13729</v>
      </c>
      <c r="E13661" s="3" t="s">
        <v>9851</v>
      </c>
      <c r="F13661" s="61">
        <v>2.95</v>
      </c>
      <c r="G13661" s="61">
        <v>2.95</v>
      </c>
    </row>
    <row r="13662" spans="1:7">
      <c r="A13662" s="1" t="str">
        <f t="shared" si="215"/>
        <v>SINAPI-I 39961</v>
      </c>
      <c r="B13662" s="3" t="s">
        <v>14774</v>
      </c>
      <c r="C13662" s="3">
        <v>39961</v>
      </c>
      <c r="D13662" s="2" t="s">
        <v>13730</v>
      </c>
      <c r="E13662" s="3" t="s">
        <v>9848</v>
      </c>
      <c r="F13662" s="61">
        <v>23.23</v>
      </c>
      <c r="G13662" s="61">
        <v>23.23</v>
      </c>
    </row>
    <row r="13663" spans="1:7" ht="22.5">
      <c r="A13663" s="1" t="str">
        <f t="shared" si="215"/>
        <v>SINAPI-I 42433</v>
      </c>
      <c r="B13663" s="3" t="s">
        <v>14774</v>
      </c>
      <c r="C13663" s="3">
        <v>42433</v>
      </c>
      <c r="D13663" s="2" t="s">
        <v>13731</v>
      </c>
      <c r="E13663" s="3" t="s">
        <v>9848</v>
      </c>
      <c r="F13663" s="61">
        <v>4789.18</v>
      </c>
      <c r="G13663" s="61">
        <v>4789.18</v>
      </c>
    </row>
    <row r="13664" spans="1:7" ht="22.5">
      <c r="A13664" s="1" t="str">
        <f t="shared" si="215"/>
        <v>SINAPI-I 42434</v>
      </c>
      <c r="B13664" s="3" t="s">
        <v>14774</v>
      </c>
      <c r="C13664" s="3">
        <v>42434</v>
      </c>
      <c r="D13664" s="2" t="s">
        <v>13732</v>
      </c>
      <c r="E13664" s="3" t="s">
        <v>9848</v>
      </c>
      <c r="F13664" s="61">
        <v>5175.3999999999996</v>
      </c>
      <c r="G13664" s="61">
        <v>5175.3999999999996</v>
      </c>
    </row>
    <row r="13665" spans="1:7" ht="22.5">
      <c r="A13665" s="1" t="str">
        <f t="shared" si="215"/>
        <v>SINAPI-I 42435</v>
      </c>
      <c r="B13665" s="3" t="s">
        <v>14774</v>
      </c>
      <c r="C13665" s="3">
        <v>42435</v>
      </c>
      <c r="D13665" s="2" t="s">
        <v>13733</v>
      </c>
      <c r="E13665" s="3" t="s">
        <v>9848</v>
      </c>
      <c r="F13665" s="61">
        <v>2580.7800000000002</v>
      </c>
      <c r="G13665" s="61">
        <v>2580.7800000000002</v>
      </c>
    </row>
    <row r="13666" spans="1:7">
      <c r="A13666" s="1" t="str">
        <f t="shared" si="215"/>
        <v>SINAPI-I 38061</v>
      </c>
      <c r="B13666" s="3" t="s">
        <v>14774</v>
      </c>
      <c r="C13666" s="3">
        <v>38061</v>
      </c>
      <c r="D13666" s="2" t="s">
        <v>13734</v>
      </c>
      <c r="E13666" s="3" t="s">
        <v>9848</v>
      </c>
      <c r="F13666" s="61">
        <v>51.17</v>
      </c>
      <c r="G13666" s="61">
        <v>51.17</v>
      </c>
    </row>
    <row r="13667" spans="1:7">
      <c r="A13667" s="1" t="str">
        <f t="shared" si="215"/>
        <v>SINAPI-I 20250</v>
      </c>
      <c r="B13667" s="3" t="s">
        <v>14774</v>
      </c>
      <c r="C13667" s="3">
        <v>20250</v>
      </c>
      <c r="D13667" s="2" t="s">
        <v>13735</v>
      </c>
      <c r="E13667" s="3" t="s">
        <v>9851</v>
      </c>
      <c r="F13667" s="61">
        <v>25.86</v>
      </c>
      <c r="G13667" s="61">
        <v>25.86</v>
      </c>
    </row>
    <row r="13668" spans="1:7">
      <c r="A13668" s="1" t="str">
        <f t="shared" si="215"/>
        <v>SINAPI-I 13388</v>
      </c>
      <c r="B13668" s="3" t="s">
        <v>14774</v>
      </c>
      <c r="C13668" s="3">
        <v>13388</v>
      </c>
      <c r="D13668" s="2" t="s">
        <v>13736</v>
      </c>
      <c r="E13668" s="3" t="s">
        <v>9851</v>
      </c>
      <c r="F13668" s="61">
        <v>252.27</v>
      </c>
      <c r="G13668" s="61">
        <v>252.27</v>
      </c>
    </row>
    <row r="13669" spans="1:7">
      <c r="A13669" s="1" t="str">
        <f t="shared" si="215"/>
        <v>SINAPI-I 39914</v>
      </c>
      <c r="B13669" s="3" t="s">
        <v>14774</v>
      </c>
      <c r="C13669" s="3">
        <v>39914</v>
      </c>
      <c r="D13669" s="2" t="s">
        <v>13737</v>
      </c>
      <c r="E13669" s="3" t="s">
        <v>9851</v>
      </c>
      <c r="F13669" s="61">
        <v>267.45</v>
      </c>
      <c r="G13669" s="61">
        <v>267.45</v>
      </c>
    </row>
    <row r="13670" spans="1:7">
      <c r="A13670" s="1" t="str">
        <f t="shared" si="215"/>
        <v>SINAPI-I 12732</v>
      </c>
      <c r="B13670" s="3" t="s">
        <v>14774</v>
      </c>
      <c r="C13670" s="3">
        <v>12732</v>
      </c>
      <c r="D13670" s="2" t="s">
        <v>13738</v>
      </c>
      <c r="E13670" s="3" t="s">
        <v>9848</v>
      </c>
      <c r="F13670" s="61">
        <v>308.60000000000002</v>
      </c>
      <c r="G13670" s="61">
        <v>308.60000000000002</v>
      </c>
    </row>
    <row r="13671" spans="1:7">
      <c r="A13671" s="1" t="str">
        <f t="shared" si="215"/>
        <v>SINAPI-I 6160</v>
      </c>
      <c r="B13671" s="3" t="s">
        <v>14774</v>
      </c>
      <c r="C13671" s="3">
        <v>6160</v>
      </c>
      <c r="D13671" s="2" t="s">
        <v>13739</v>
      </c>
      <c r="E13671" s="3" t="s">
        <v>9854</v>
      </c>
      <c r="F13671" s="61">
        <v>26.13</v>
      </c>
      <c r="G13671" s="61">
        <v>29.21</v>
      </c>
    </row>
    <row r="13672" spans="1:7">
      <c r="A13672" s="1" t="str">
        <f t="shared" si="215"/>
        <v>SINAPI-I 41087</v>
      </c>
      <c r="B13672" s="3" t="s">
        <v>14774</v>
      </c>
      <c r="C13672" s="3">
        <v>41087</v>
      </c>
      <c r="D13672" s="2" t="s">
        <v>13740</v>
      </c>
      <c r="E13672" s="3" t="s">
        <v>9855</v>
      </c>
      <c r="F13672" s="61">
        <v>4575.63</v>
      </c>
      <c r="G13672" s="61">
        <v>5117.38</v>
      </c>
    </row>
    <row r="13673" spans="1:7">
      <c r="A13673" s="1" t="str">
        <f t="shared" si="215"/>
        <v>SINAPI-I 6166</v>
      </c>
      <c r="B13673" s="3" t="s">
        <v>14774</v>
      </c>
      <c r="C13673" s="3">
        <v>6166</v>
      </c>
      <c r="D13673" s="2" t="s">
        <v>13741</v>
      </c>
      <c r="E13673" s="3" t="s">
        <v>9854</v>
      </c>
      <c r="F13673" s="61">
        <v>28.15</v>
      </c>
      <c r="G13673" s="61">
        <v>31.48</v>
      </c>
    </row>
    <row r="13674" spans="1:7">
      <c r="A13674" s="1" t="str">
        <f t="shared" si="215"/>
        <v>SINAPI-I 41088</v>
      </c>
      <c r="B13674" s="3" t="s">
        <v>14774</v>
      </c>
      <c r="C13674" s="3">
        <v>41088</v>
      </c>
      <c r="D13674" s="2" t="s">
        <v>13742</v>
      </c>
      <c r="E13674" s="3" t="s">
        <v>9855</v>
      </c>
      <c r="F13674" s="61">
        <v>4931.0200000000004</v>
      </c>
      <c r="G13674" s="61">
        <v>5514.85</v>
      </c>
    </row>
    <row r="13675" spans="1:7" ht="22.5">
      <c r="A13675" s="1" t="str">
        <f t="shared" si="215"/>
        <v>SINAPI-I 20232</v>
      </c>
      <c r="B13675" s="3" t="s">
        <v>14774</v>
      </c>
      <c r="C13675" s="3">
        <v>20232</v>
      </c>
      <c r="D13675" s="2" t="s">
        <v>13743</v>
      </c>
      <c r="E13675" s="3" t="s">
        <v>9849</v>
      </c>
      <c r="F13675" s="61">
        <v>94.81</v>
      </c>
      <c r="G13675" s="61">
        <v>94.81</v>
      </c>
    </row>
    <row r="13676" spans="1:7">
      <c r="A13676" s="1" t="str">
        <f t="shared" si="215"/>
        <v>SINAPI-I 10856</v>
      </c>
      <c r="B13676" s="3" t="s">
        <v>14774</v>
      </c>
      <c r="C13676" s="3">
        <v>10856</v>
      </c>
      <c r="D13676" s="2" t="s">
        <v>13744</v>
      </c>
      <c r="E13676" s="3" t="s">
        <v>9849</v>
      </c>
      <c r="F13676" s="61">
        <v>113.34</v>
      </c>
      <c r="G13676" s="61">
        <v>113.34</v>
      </c>
    </row>
    <row r="13677" spans="1:7">
      <c r="A13677" s="1" t="str">
        <f t="shared" si="215"/>
        <v>SINAPI-I 4828</v>
      </c>
      <c r="B13677" s="3" t="s">
        <v>14774</v>
      </c>
      <c r="C13677" s="3">
        <v>4828</v>
      </c>
      <c r="D13677" s="2" t="s">
        <v>13745</v>
      </c>
      <c r="E13677" s="3" t="s">
        <v>9849</v>
      </c>
      <c r="F13677" s="61">
        <v>94.94</v>
      </c>
      <c r="G13677" s="61">
        <v>94.94</v>
      </c>
    </row>
    <row r="13678" spans="1:7">
      <c r="A13678" s="1" t="str">
        <f t="shared" si="215"/>
        <v>SINAPI-I 20249</v>
      </c>
      <c r="B13678" s="3" t="s">
        <v>14774</v>
      </c>
      <c r="C13678" s="3">
        <v>20249</v>
      </c>
      <c r="D13678" s="2" t="s">
        <v>13746</v>
      </c>
      <c r="E13678" s="3" t="s">
        <v>9849</v>
      </c>
      <c r="F13678" s="61">
        <v>51.99</v>
      </c>
      <c r="G13678" s="61">
        <v>51.99</v>
      </c>
    </row>
    <row r="13679" spans="1:7">
      <c r="A13679" s="1" t="str">
        <f t="shared" si="215"/>
        <v>SINAPI-I 11609</v>
      </c>
      <c r="B13679" s="3" t="s">
        <v>14774</v>
      </c>
      <c r="C13679" s="3">
        <v>11609</v>
      </c>
      <c r="D13679" s="2" t="s">
        <v>13747</v>
      </c>
      <c r="E13679" s="3" t="s">
        <v>9864</v>
      </c>
      <c r="F13679" s="61">
        <v>12.38</v>
      </c>
      <c r="G13679" s="61">
        <v>12.38</v>
      </c>
    </row>
    <row r="13680" spans="1:7">
      <c r="A13680" s="1" t="str">
        <f t="shared" si="215"/>
        <v>SINAPI-I 20083</v>
      </c>
      <c r="B13680" s="3" t="s">
        <v>14774</v>
      </c>
      <c r="C13680" s="3">
        <v>20083</v>
      </c>
      <c r="D13680" s="2" t="s">
        <v>13748</v>
      </c>
      <c r="E13680" s="3" t="s">
        <v>9848</v>
      </c>
      <c r="F13680" s="61">
        <v>68.86</v>
      </c>
      <c r="G13680" s="61">
        <v>68.86</v>
      </c>
    </row>
    <row r="13681" spans="1:7">
      <c r="A13681" s="1" t="str">
        <f t="shared" si="215"/>
        <v>SINAPI-I 10691</v>
      </c>
      <c r="B13681" s="3" t="s">
        <v>14774</v>
      </c>
      <c r="C13681" s="3">
        <v>10691</v>
      </c>
      <c r="D13681" s="2" t="s">
        <v>13749</v>
      </c>
      <c r="E13681" s="3" t="s">
        <v>9864</v>
      </c>
      <c r="F13681" s="61">
        <v>51.85</v>
      </c>
      <c r="G13681" s="61">
        <v>51.85</v>
      </c>
    </row>
    <row r="13682" spans="1:7">
      <c r="A13682" s="1" t="str">
        <f t="shared" si="215"/>
        <v>SINAPI-I 12295</v>
      </c>
      <c r="B13682" s="3" t="s">
        <v>14774</v>
      </c>
      <c r="C13682" s="3">
        <v>12295</v>
      </c>
      <c r="D13682" s="2" t="s">
        <v>13750</v>
      </c>
      <c r="E13682" s="3" t="s">
        <v>9848</v>
      </c>
      <c r="F13682" s="61">
        <v>2.84</v>
      </c>
      <c r="G13682" s="61">
        <v>2.84</v>
      </c>
    </row>
    <row r="13683" spans="1:7">
      <c r="A13683" s="1" t="str">
        <f t="shared" si="215"/>
        <v>SINAPI-I 12296</v>
      </c>
      <c r="B13683" s="3" t="s">
        <v>14774</v>
      </c>
      <c r="C13683" s="3">
        <v>12296</v>
      </c>
      <c r="D13683" s="2" t="s">
        <v>13751</v>
      </c>
      <c r="E13683" s="3" t="s">
        <v>9848</v>
      </c>
      <c r="F13683" s="61">
        <v>3.68</v>
      </c>
      <c r="G13683" s="61">
        <v>3.68</v>
      </c>
    </row>
    <row r="13684" spans="1:7">
      <c r="A13684" s="1" t="str">
        <f t="shared" si="215"/>
        <v>SINAPI-I 12294</v>
      </c>
      <c r="B13684" s="3" t="s">
        <v>14774</v>
      </c>
      <c r="C13684" s="3">
        <v>12294</v>
      </c>
      <c r="D13684" s="2" t="s">
        <v>13752</v>
      </c>
      <c r="E13684" s="3" t="s">
        <v>9848</v>
      </c>
      <c r="F13684" s="61">
        <v>8.83</v>
      </c>
      <c r="G13684" s="61">
        <v>8.83</v>
      </c>
    </row>
    <row r="13685" spans="1:7">
      <c r="A13685" s="1" t="str">
        <f t="shared" si="215"/>
        <v>SINAPI-I 14543</v>
      </c>
      <c r="B13685" s="3" t="s">
        <v>14774</v>
      </c>
      <c r="C13685" s="3">
        <v>14543</v>
      </c>
      <c r="D13685" s="2" t="s">
        <v>13753</v>
      </c>
      <c r="E13685" s="3" t="s">
        <v>9848</v>
      </c>
      <c r="F13685" s="61">
        <v>6.3</v>
      </c>
      <c r="G13685" s="61">
        <v>6.3</v>
      </c>
    </row>
    <row r="13686" spans="1:7">
      <c r="A13686" s="1" t="str">
        <f t="shared" si="215"/>
        <v>SINAPI-I 13329</v>
      </c>
      <c r="B13686" s="3" t="s">
        <v>14774</v>
      </c>
      <c r="C13686" s="3">
        <v>13329</v>
      </c>
      <c r="D13686" s="2" t="s">
        <v>13754</v>
      </c>
      <c r="E13686" s="3" t="s">
        <v>9848</v>
      </c>
      <c r="F13686" s="61">
        <v>3.7</v>
      </c>
      <c r="G13686" s="61">
        <v>3.7</v>
      </c>
    </row>
    <row r="13687" spans="1:7" ht="22.5">
      <c r="A13687" s="1" t="str">
        <f t="shared" si="215"/>
        <v>SINAPI-I 21047</v>
      </c>
      <c r="B13687" s="3" t="s">
        <v>14774</v>
      </c>
      <c r="C13687" s="3">
        <v>21047</v>
      </c>
      <c r="D13687" s="2" t="s">
        <v>13755</v>
      </c>
      <c r="E13687" s="3" t="s">
        <v>9848</v>
      </c>
      <c r="F13687" s="61">
        <v>55.29</v>
      </c>
      <c r="G13687" s="61">
        <v>55.29</v>
      </c>
    </row>
    <row r="13688" spans="1:7" ht="22.5">
      <c r="A13688" s="1" t="str">
        <f t="shared" si="215"/>
        <v>SINAPI-I 21042</v>
      </c>
      <c r="B13688" s="3" t="s">
        <v>14774</v>
      </c>
      <c r="C13688" s="3">
        <v>21042</v>
      </c>
      <c r="D13688" s="2" t="s">
        <v>13756</v>
      </c>
      <c r="E13688" s="3" t="s">
        <v>9848</v>
      </c>
      <c r="F13688" s="61">
        <v>42.62</v>
      </c>
      <c r="G13688" s="61">
        <v>42.62</v>
      </c>
    </row>
    <row r="13689" spans="1:7" ht="22.5">
      <c r="A13689" s="1" t="str">
        <f t="shared" si="215"/>
        <v>SINAPI-I 21043</v>
      </c>
      <c r="B13689" s="3" t="s">
        <v>14774</v>
      </c>
      <c r="C13689" s="3">
        <v>21043</v>
      </c>
      <c r="D13689" s="2" t="s">
        <v>13757</v>
      </c>
      <c r="E13689" s="3" t="s">
        <v>9848</v>
      </c>
      <c r="F13689" s="61">
        <v>53.83</v>
      </c>
      <c r="G13689" s="61">
        <v>53.83</v>
      </c>
    </row>
    <row r="13690" spans="1:7" ht="22.5">
      <c r="A13690" s="1" t="str">
        <f t="shared" si="215"/>
        <v>SINAPI-I 21044</v>
      </c>
      <c r="B13690" s="3" t="s">
        <v>14774</v>
      </c>
      <c r="C13690" s="3">
        <v>21044</v>
      </c>
      <c r="D13690" s="2" t="s">
        <v>13758</v>
      </c>
      <c r="E13690" s="3" t="s">
        <v>9848</v>
      </c>
      <c r="F13690" s="61">
        <v>37.5</v>
      </c>
      <c r="G13690" s="61">
        <v>37.5</v>
      </c>
    </row>
    <row r="13691" spans="1:7" ht="22.5">
      <c r="A13691" s="1" t="str">
        <f t="shared" si="215"/>
        <v>SINAPI-I 21045</v>
      </c>
      <c r="B13691" s="3" t="s">
        <v>14774</v>
      </c>
      <c r="C13691" s="3">
        <v>21045</v>
      </c>
      <c r="D13691" s="2" t="s">
        <v>13759</v>
      </c>
      <c r="E13691" s="3" t="s">
        <v>9848</v>
      </c>
      <c r="F13691" s="61">
        <v>51.37</v>
      </c>
      <c r="G13691" s="61">
        <v>51.37</v>
      </c>
    </row>
    <row r="13692" spans="1:7" ht="22.5">
      <c r="A13692" s="1" t="str">
        <f t="shared" si="215"/>
        <v>SINAPI-I 21041</v>
      </c>
      <c r="B13692" s="3" t="s">
        <v>14774</v>
      </c>
      <c r="C13692" s="3">
        <v>21041</v>
      </c>
      <c r="D13692" s="2" t="s">
        <v>13760</v>
      </c>
      <c r="E13692" s="3" t="s">
        <v>9848</v>
      </c>
      <c r="F13692" s="61">
        <v>44.3</v>
      </c>
      <c r="G13692" s="61">
        <v>44.3</v>
      </c>
    </row>
    <row r="13693" spans="1:7" ht="22.5">
      <c r="A13693" s="1" t="str">
        <f t="shared" si="215"/>
        <v>SINAPI-I 21040</v>
      </c>
      <c r="B13693" s="3" t="s">
        <v>14774</v>
      </c>
      <c r="C13693" s="3">
        <v>21040</v>
      </c>
      <c r="D13693" s="2" t="s">
        <v>13761</v>
      </c>
      <c r="E13693" s="3" t="s">
        <v>9848</v>
      </c>
      <c r="F13693" s="61">
        <v>36.700000000000003</v>
      </c>
      <c r="G13693" s="61">
        <v>36.700000000000003</v>
      </c>
    </row>
    <row r="13694" spans="1:7">
      <c r="A13694" s="1" t="str">
        <f t="shared" si="215"/>
        <v>SINAPI-I 14149</v>
      </c>
      <c r="B13694" s="3" t="s">
        <v>14774</v>
      </c>
      <c r="C13694" s="3">
        <v>14149</v>
      </c>
      <c r="D13694" s="2" t="s">
        <v>13762</v>
      </c>
      <c r="E13694" s="3" t="s">
        <v>14767</v>
      </c>
      <c r="F13694" s="61">
        <v>197.93</v>
      </c>
      <c r="G13694" s="61">
        <v>197.93</v>
      </c>
    </row>
    <row r="13695" spans="1:7" ht="22.5">
      <c r="A13695" s="1" t="str">
        <f t="shared" si="215"/>
        <v>SINAPI-I 38099</v>
      </c>
      <c r="B13695" s="3" t="s">
        <v>14774</v>
      </c>
      <c r="C13695" s="3">
        <v>38099</v>
      </c>
      <c r="D13695" s="2" t="s">
        <v>13763</v>
      </c>
      <c r="E13695" s="3" t="s">
        <v>9848</v>
      </c>
      <c r="F13695" s="61">
        <v>1.54</v>
      </c>
      <c r="G13695" s="61">
        <v>1.54</v>
      </c>
    </row>
    <row r="13696" spans="1:7" ht="22.5">
      <c r="A13696" s="1" t="str">
        <f t="shared" si="215"/>
        <v>SINAPI-I 38100</v>
      </c>
      <c r="B13696" s="3" t="s">
        <v>14774</v>
      </c>
      <c r="C13696" s="3">
        <v>38100</v>
      </c>
      <c r="D13696" s="2" t="s">
        <v>13764</v>
      </c>
      <c r="E13696" s="3" t="s">
        <v>9848</v>
      </c>
      <c r="F13696" s="61">
        <v>2.52</v>
      </c>
      <c r="G13696" s="61">
        <v>2.52</v>
      </c>
    </row>
    <row r="13697" spans="1:7">
      <c r="A13697" s="1" t="str">
        <f t="shared" si="215"/>
        <v>SINAPI-I 7576</v>
      </c>
      <c r="B13697" s="3" t="s">
        <v>14774</v>
      </c>
      <c r="C13697" s="3">
        <v>7576</v>
      </c>
      <c r="D13697" s="2" t="s">
        <v>13765</v>
      </c>
      <c r="E13697" s="3" t="s">
        <v>9848</v>
      </c>
      <c r="F13697" s="61">
        <v>141.30000000000001</v>
      </c>
      <c r="G13697" s="61">
        <v>141.30000000000001</v>
      </c>
    </row>
    <row r="13698" spans="1:7">
      <c r="A13698" s="1" t="str">
        <f t="shared" si="215"/>
        <v>SINAPI-I 3384</v>
      </c>
      <c r="B13698" s="3" t="s">
        <v>14774</v>
      </c>
      <c r="C13698" s="3">
        <v>3384</v>
      </c>
      <c r="D13698" s="2" t="s">
        <v>13766</v>
      </c>
      <c r="E13698" s="3" t="s">
        <v>9848</v>
      </c>
      <c r="F13698" s="61">
        <v>8.36</v>
      </c>
      <c r="G13698" s="61">
        <v>8.36</v>
      </c>
    </row>
    <row r="13699" spans="1:7">
      <c r="A13699" s="1" t="str">
        <f t="shared" si="215"/>
        <v>SINAPI-I 7572</v>
      </c>
      <c r="B13699" s="3" t="s">
        <v>14774</v>
      </c>
      <c r="C13699" s="3">
        <v>7572</v>
      </c>
      <c r="D13699" s="2" t="s">
        <v>13767</v>
      </c>
      <c r="E13699" s="3" t="s">
        <v>9848</v>
      </c>
      <c r="F13699" s="61">
        <v>8.36</v>
      </c>
      <c r="G13699" s="61">
        <v>8.36</v>
      </c>
    </row>
    <row r="13700" spans="1:7">
      <c r="A13700" s="1" t="str">
        <f t="shared" si="215"/>
        <v>SINAPI-I 3396</v>
      </c>
      <c r="B13700" s="3" t="s">
        <v>14774</v>
      </c>
      <c r="C13700" s="3">
        <v>3396</v>
      </c>
      <c r="D13700" s="2" t="s">
        <v>13768</v>
      </c>
      <c r="E13700" s="3" t="s">
        <v>9848</v>
      </c>
      <c r="F13700" s="61">
        <v>5.65</v>
      </c>
      <c r="G13700" s="61">
        <v>5.65</v>
      </c>
    </row>
    <row r="13701" spans="1:7">
      <c r="A13701" s="1" t="str">
        <f t="shared" si="215"/>
        <v>SINAPI-I 45230</v>
      </c>
      <c r="B13701" s="3" t="s">
        <v>14774</v>
      </c>
      <c r="C13701" s="3">
        <v>45230</v>
      </c>
      <c r="D13701" s="2" t="s">
        <v>13769</v>
      </c>
      <c r="E13701" s="3" t="s">
        <v>9848</v>
      </c>
      <c r="F13701" s="61">
        <v>42.54</v>
      </c>
      <c r="G13701" s="61">
        <v>42.54</v>
      </c>
    </row>
    <row r="13702" spans="1:7">
      <c r="A13702" s="1" t="str">
        <f t="shared" si="215"/>
        <v>SINAPI-I 37590</v>
      </c>
      <c r="B13702" s="3" t="s">
        <v>14774</v>
      </c>
      <c r="C13702" s="3">
        <v>37590</v>
      </c>
      <c r="D13702" s="2" t="s">
        <v>13770</v>
      </c>
      <c r="E13702" s="3" t="s">
        <v>9848</v>
      </c>
      <c r="F13702" s="61">
        <v>16.86</v>
      </c>
      <c r="G13702" s="61">
        <v>16.86</v>
      </c>
    </row>
    <row r="13703" spans="1:7">
      <c r="A13703" s="1" t="str">
        <f t="shared" si="215"/>
        <v>SINAPI-I 37591</v>
      </c>
      <c r="B13703" s="3" t="s">
        <v>14774</v>
      </c>
      <c r="C13703" s="3">
        <v>37591</v>
      </c>
      <c r="D13703" s="2" t="s">
        <v>13771</v>
      </c>
      <c r="E13703" s="3" t="s">
        <v>9848</v>
      </c>
      <c r="F13703" s="61">
        <v>20.27</v>
      </c>
      <c r="G13703" s="61">
        <v>20.27</v>
      </c>
    </row>
    <row r="13704" spans="1:7" ht="22.5">
      <c r="A13704" s="1" t="str">
        <f t="shared" si="215"/>
        <v>SINAPI-I 12626</v>
      </c>
      <c r="B13704" s="3" t="s">
        <v>14774</v>
      </c>
      <c r="C13704" s="3">
        <v>12626</v>
      </c>
      <c r="D13704" s="2" t="s">
        <v>13772</v>
      </c>
      <c r="E13704" s="3" t="s">
        <v>9848</v>
      </c>
      <c r="F13704" s="61">
        <v>44.34</v>
      </c>
      <c r="G13704" s="61">
        <v>44.34</v>
      </c>
    </row>
    <row r="13705" spans="1:7">
      <c r="A13705" s="1" t="str">
        <f t="shared" ref="A13705:A13768" si="216">CONCATENATE($B13705," ",$C13705)</f>
        <v>SINAPI-I 11033</v>
      </c>
      <c r="B13705" s="3" t="s">
        <v>14774</v>
      </c>
      <c r="C13705" s="3">
        <v>11033</v>
      </c>
      <c r="D13705" s="2" t="s">
        <v>13773</v>
      </c>
      <c r="E13705" s="3" t="s">
        <v>9848</v>
      </c>
      <c r="F13705" s="61">
        <v>7.75</v>
      </c>
      <c r="G13705" s="61">
        <v>7.75</v>
      </c>
    </row>
    <row r="13706" spans="1:7">
      <c r="A13706" s="1" t="str">
        <f t="shared" si="216"/>
        <v>SINAPI-I 390</v>
      </c>
      <c r="B13706" s="3" t="s">
        <v>14774</v>
      </c>
      <c r="C13706" s="3">
        <v>390</v>
      </c>
      <c r="D13706" s="2" t="s">
        <v>13774</v>
      </c>
      <c r="E13706" s="3" t="s">
        <v>9848</v>
      </c>
      <c r="F13706" s="61">
        <v>10.23</v>
      </c>
      <c r="G13706" s="61">
        <v>10.23</v>
      </c>
    </row>
    <row r="13707" spans="1:7" ht="22.5">
      <c r="A13707" s="1" t="str">
        <f t="shared" si="216"/>
        <v>SINAPI-I 42436</v>
      </c>
      <c r="B13707" s="3" t="s">
        <v>14774</v>
      </c>
      <c r="C13707" s="3">
        <v>42436</v>
      </c>
      <c r="D13707" s="2" t="s">
        <v>13775</v>
      </c>
      <c r="E13707" s="3" t="s">
        <v>9848</v>
      </c>
      <c r="F13707" s="61">
        <v>2701.34</v>
      </c>
      <c r="G13707" s="61">
        <v>2701.34</v>
      </c>
    </row>
    <row r="13708" spans="1:7">
      <c r="A13708" s="1" t="str">
        <f t="shared" si="216"/>
        <v>SINAPI-I 6194</v>
      </c>
      <c r="B13708" s="3" t="s">
        <v>14774</v>
      </c>
      <c r="C13708" s="3">
        <v>6194</v>
      </c>
      <c r="D13708" s="2" t="s">
        <v>13776</v>
      </c>
      <c r="E13708" s="3" t="s">
        <v>9849</v>
      </c>
      <c r="F13708" s="61">
        <v>5.81</v>
      </c>
      <c r="G13708" s="61">
        <v>5.81</v>
      </c>
    </row>
    <row r="13709" spans="1:7">
      <c r="A13709" s="1" t="str">
        <f t="shared" si="216"/>
        <v>SINAPI-I 10567</v>
      </c>
      <c r="B13709" s="3" t="s">
        <v>14774</v>
      </c>
      <c r="C13709" s="3">
        <v>10567</v>
      </c>
      <c r="D13709" s="2" t="s">
        <v>13777</v>
      </c>
      <c r="E13709" s="3" t="s">
        <v>9849</v>
      </c>
      <c r="F13709" s="61">
        <v>9.1999999999999993</v>
      </c>
      <c r="G13709" s="61">
        <v>9.1999999999999993</v>
      </c>
    </row>
    <row r="13710" spans="1:7">
      <c r="A13710" s="1" t="str">
        <f t="shared" si="216"/>
        <v>SINAPI-I 6212</v>
      </c>
      <c r="B13710" s="3" t="s">
        <v>14774</v>
      </c>
      <c r="C13710" s="3">
        <v>6212</v>
      </c>
      <c r="D13710" s="2" t="s">
        <v>13778</v>
      </c>
      <c r="E13710" s="3" t="s">
        <v>9849</v>
      </c>
      <c r="F13710" s="61">
        <v>13.5</v>
      </c>
      <c r="G13710" s="61">
        <v>13.5</v>
      </c>
    </row>
    <row r="13711" spans="1:7">
      <c r="A13711" s="1" t="str">
        <f t="shared" si="216"/>
        <v>SINAPI-I 3993</v>
      </c>
      <c r="B13711" s="3" t="s">
        <v>14774</v>
      </c>
      <c r="C13711" s="3">
        <v>3993</v>
      </c>
      <c r="D13711" s="2" t="s">
        <v>13779</v>
      </c>
      <c r="E13711" s="3" t="s">
        <v>9847</v>
      </c>
      <c r="F13711" s="61">
        <v>148.61000000000001</v>
      </c>
      <c r="G13711" s="61">
        <v>148.61000000000001</v>
      </c>
    </row>
    <row r="13712" spans="1:7">
      <c r="A13712" s="1" t="str">
        <f t="shared" si="216"/>
        <v>SINAPI-I 3990</v>
      </c>
      <c r="B13712" s="3" t="s">
        <v>14774</v>
      </c>
      <c r="C13712" s="3">
        <v>3990</v>
      </c>
      <c r="D13712" s="2" t="s">
        <v>13780</v>
      </c>
      <c r="E13712" s="3" t="s">
        <v>9849</v>
      </c>
      <c r="F13712" s="61">
        <v>27.96</v>
      </c>
      <c r="G13712" s="61">
        <v>27.96</v>
      </c>
    </row>
    <row r="13713" spans="1:7">
      <c r="A13713" s="1" t="str">
        <f t="shared" si="216"/>
        <v>SINAPI-I 3992</v>
      </c>
      <c r="B13713" s="3" t="s">
        <v>14774</v>
      </c>
      <c r="C13713" s="3">
        <v>3992</v>
      </c>
      <c r="D13713" s="2" t="s">
        <v>13781</v>
      </c>
      <c r="E13713" s="3" t="s">
        <v>9849</v>
      </c>
      <c r="F13713" s="61">
        <v>37.75</v>
      </c>
      <c r="G13713" s="61">
        <v>37.75</v>
      </c>
    </row>
    <row r="13714" spans="1:7" ht="22.5">
      <c r="A13714" s="1" t="str">
        <f t="shared" si="216"/>
        <v>SINAPI-I 6178</v>
      </c>
      <c r="B13714" s="3" t="s">
        <v>14774</v>
      </c>
      <c r="C13714" s="3">
        <v>6178</v>
      </c>
      <c r="D13714" s="2" t="s">
        <v>13782</v>
      </c>
      <c r="E13714" s="3" t="s">
        <v>9847</v>
      </c>
      <c r="F13714" s="61">
        <v>450.31</v>
      </c>
      <c r="G13714" s="61">
        <v>450.31</v>
      </c>
    </row>
    <row r="13715" spans="1:7" ht="22.5">
      <c r="A13715" s="1" t="str">
        <f t="shared" si="216"/>
        <v>SINAPI-I 6180</v>
      </c>
      <c r="B13715" s="3" t="s">
        <v>14774</v>
      </c>
      <c r="C13715" s="3">
        <v>6180</v>
      </c>
      <c r="D13715" s="2" t="s">
        <v>13783</v>
      </c>
      <c r="E13715" s="3" t="s">
        <v>9847</v>
      </c>
      <c r="F13715" s="61">
        <v>486</v>
      </c>
      <c r="G13715" s="61">
        <v>486</v>
      </c>
    </row>
    <row r="13716" spans="1:7">
      <c r="A13716" s="1" t="str">
        <f t="shared" si="216"/>
        <v>SINAPI-I 6182</v>
      </c>
      <c r="B13716" s="3" t="s">
        <v>14774</v>
      </c>
      <c r="C13716" s="3">
        <v>6182</v>
      </c>
      <c r="D13716" s="2" t="s">
        <v>13784</v>
      </c>
      <c r="E13716" s="3" t="s">
        <v>9847</v>
      </c>
      <c r="F13716" s="61">
        <v>603.25</v>
      </c>
      <c r="G13716" s="61">
        <v>603.25</v>
      </c>
    </row>
    <row r="13717" spans="1:7" ht="22.5">
      <c r="A13717" s="1" t="str">
        <f t="shared" si="216"/>
        <v>SINAPI-I 43614</v>
      </c>
      <c r="B13717" s="3" t="s">
        <v>14774</v>
      </c>
      <c r="C13717" s="3">
        <v>43614</v>
      </c>
      <c r="D13717" s="2" t="s">
        <v>13785</v>
      </c>
      <c r="E13717" s="3" t="s">
        <v>9849</v>
      </c>
      <c r="F13717" s="61">
        <v>18.89</v>
      </c>
      <c r="G13717" s="61">
        <v>18.89</v>
      </c>
    </row>
    <row r="13718" spans="1:7" ht="22.5">
      <c r="A13718" s="1" t="str">
        <f t="shared" si="216"/>
        <v>SINAPI-I 6193</v>
      </c>
      <c r="B13718" s="3" t="s">
        <v>14774</v>
      </c>
      <c r="C13718" s="3">
        <v>6193</v>
      </c>
      <c r="D13718" s="2" t="s">
        <v>13786</v>
      </c>
      <c r="E13718" s="3" t="s">
        <v>9849</v>
      </c>
      <c r="F13718" s="61">
        <v>22.99</v>
      </c>
      <c r="G13718" s="61">
        <v>22.99</v>
      </c>
    </row>
    <row r="13719" spans="1:7" ht="22.5">
      <c r="A13719" s="1" t="str">
        <f t="shared" si="216"/>
        <v>SINAPI-I 6189</v>
      </c>
      <c r="B13719" s="3" t="s">
        <v>14774</v>
      </c>
      <c r="C13719" s="3">
        <v>6189</v>
      </c>
      <c r="D13719" s="2" t="s">
        <v>13787</v>
      </c>
      <c r="E13719" s="3" t="s">
        <v>9849</v>
      </c>
      <c r="F13719" s="61">
        <v>33.549999999999997</v>
      </c>
      <c r="G13719" s="61">
        <v>33.549999999999997</v>
      </c>
    </row>
    <row r="13720" spans="1:7">
      <c r="A13720" s="1" t="str">
        <f t="shared" si="216"/>
        <v>SINAPI-I 6214</v>
      </c>
      <c r="B13720" s="3" t="s">
        <v>14774</v>
      </c>
      <c r="C13720" s="3">
        <v>6214</v>
      </c>
      <c r="D13720" s="2" t="s">
        <v>13788</v>
      </c>
      <c r="E13720" s="3" t="s">
        <v>9847</v>
      </c>
      <c r="F13720" s="61">
        <v>282.08</v>
      </c>
      <c r="G13720" s="61">
        <v>282.08</v>
      </c>
    </row>
    <row r="13721" spans="1:7">
      <c r="A13721" s="1" t="str">
        <f t="shared" si="216"/>
        <v>SINAPI-I 36153</v>
      </c>
      <c r="B13721" s="3" t="s">
        <v>14774</v>
      </c>
      <c r="C13721" s="3">
        <v>36153</v>
      </c>
      <c r="D13721" s="2" t="s">
        <v>13789</v>
      </c>
      <c r="E13721" s="3" t="s">
        <v>9848</v>
      </c>
      <c r="F13721" s="61">
        <v>219.15</v>
      </c>
      <c r="G13721" s="61">
        <v>219.15</v>
      </c>
    </row>
    <row r="13722" spans="1:7">
      <c r="A13722" s="1" t="str">
        <f t="shared" si="216"/>
        <v>SINAPI-I 10740</v>
      </c>
      <c r="B13722" s="3" t="s">
        <v>14774</v>
      </c>
      <c r="C13722" s="3">
        <v>10740</v>
      </c>
      <c r="D13722" s="2" t="s">
        <v>13790</v>
      </c>
      <c r="E13722" s="3" t="s">
        <v>9848</v>
      </c>
      <c r="F13722" s="61">
        <v>10352.32</v>
      </c>
      <c r="G13722" s="61">
        <v>10352.32</v>
      </c>
    </row>
    <row r="13723" spans="1:7">
      <c r="A13723" s="1" t="str">
        <f t="shared" si="216"/>
        <v>SINAPI-I 13914</v>
      </c>
      <c r="B13723" s="3" t="s">
        <v>14774</v>
      </c>
      <c r="C13723" s="3">
        <v>13914</v>
      </c>
      <c r="D13723" s="2" t="s">
        <v>13791</v>
      </c>
      <c r="E13723" s="3" t="s">
        <v>9848</v>
      </c>
      <c r="F13723" s="61">
        <v>749.03</v>
      </c>
      <c r="G13723" s="61">
        <v>749.03</v>
      </c>
    </row>
    <row r="13724" spans="1:7">
      <c r="A13724" s="1" t="str">
        <f t="shared" si="216"/>
        <v>SINAPI-I 10742</v>
      </c>
      <c r="B13724" s="3" t="s">
        <v>14774</v>
      </c>
      <c r="C13724" s="3">
        <v>10742</v>
      </c>
      <c r="D13724" s="2" t="s">
        <v>13792</v>
      </c>
      <c r="E13724" s="3" t="s">
        <v>9848</v>
      </c>
      <c r="F13724" s="61">
        <v>1092.47</v>
      </c>
      <c r="G13724" s="61">
        <v>1092.47</v>
      </c>
    </row>
    <row r="13725" spans="1:7">
      <c r="A13725" s="1" t="str">
        <f t="shared" si="216"/>
        <v>SINAPI-I 45239</v>
      </c>
      <c r="B13725" s="3" t="s">
        <v>14774</v>
      </c>
      <c r="C13725" s="3">
        <v>45239</v>
      </c>
      <c r="D13725" s="2" t="s">
        <v>13793</v>
      </c>
      <c r="E13725" s="3" t="s">
        <v>9848</v>
      </c>
      <c r="F13725" s="61">
        <v>26</v>
      </c>
      <c r="G13725" s="61">
        <v>26</v>
      </c>
    </row>
    <row r="13726" spans="1:7">
      <c r="A13726" s="1" t="str">
        <f t="shared" si="216"/>
        <v>SINAPI-I 38465</v>
      </c>
      <c r="B13726" s="3" t="s">
        <v>14774</v>
      </c>
      <c r="C13726" s="3">
        <v>38465</v>
      </c>
      <c r="D13726" s="2" t="s">
        <v>13794</v>
      </c>
      <c r="E13726" s="3" t="s">
        <v>9848</v>
      </c>
      <c r="F13726" s="61">
        <v>71.849999999999994</v>
      </c>
      <c r="G13726" s="61">
        <v>71.849999999999994</v>
      </c>
    </row>
    <row r="13727" spans="1:7">
      <c r="A13727" s="1" t="str">
        <f t="shared" si="216"/>
        <v>SINAPI-I 7543</v>
      </c>
      <c r="B13727" s="3" t="s">
        <v>14774</v>
      </c>
      <c r="C13727" s="3">
        <v>7543</v>
      </c>
      <c r="D13727" s="2" t="s">
        <v>13795</v>
      </c>
      <c r="E13727" s="3" t="s">
        <v>9848</v>
      </c>
      <c r="F13727" s="61">
        <v>4.2300000000000004</v>
      </c>
      <c r="G13727" s="61">
        <v>4.2300000000000004</v>
      </c>
    </row>
    <row r="13728" spans="1:7" ht="22.5">
      <c r="A13728" s="1" t="str">
        <f t="shared" si="216"/>
        <v>SINAPI-I 43427</v>
      </c>
      <c r="B13728" s="3" t="s">
        <v>14774</v>
      </c>
      <c r="C13728" s="3">
        <v>43427</v>
      </c>
      <c r="D13728" s="2" t="s">
        <v>13796</v>
      </c>
      <c r="E13728" s="3" t="s">
        <v>9848</v>
      </c>
      <c r="F13728" s="61">
        <v>2463.9299999999998</v>
      </c>
      <c r="G13728" s="61">
        <v>2463.9299999999998</v>
      </c>
    </row>
    <row r="13729" spans="1:7">
      <c r="A13729" s="1" t="str">
        <f t="shared" si="216"/>
        <v>SINAPI-I 41613</v>
      </c>
      <c r="B13729" s="3" t="s">
        <v>14774</v>
      </c>
      <c r="C13729" s="3">
        <v>41613</v>
      </c>
      <c r="D13729" s="2" t="s">
        <v>13797</v>
      </c>
      <c r="E13729" s="3" t="s">
        <v>9848</v>
      </c>
      <c r="F13729" s="61">
        <v>158.38</v>
      </c>
      <c r="G13729" s="61">
        <v>158.38</v>
      </c>
    </row>
    <row r="13730" spans="1:7">
      <c r="A13730" s="1" t="str">
        <f t="shared" si="216"/>
        <v>SINAPI-I 41614</v>
      </c>
      <c r="B13730" s="3" t="s">
        <v>14774</v>
      </c>
      <c r="C13730" s="3">
        <v>41614</v>
      </c>
      <c r="D13730" s="2" t="s">
        <v>13798</v>
      </c>
      <c r="E13730" s="3" t="s">
        <v>9848</v>
      </c>
      <c r="F13730" s="61">
        <v>201.81</v>
      </c>
      <c r="G13730" s="61">
        <v>201.81</v>
      </c>
    </row>
    <row r="13731" spans="1:7">
      <c r="A13731" s="1" t="str">
        <f t="shared" si="216"/>
        <v>SINAPI-I 41615</v>
      </c>
      <c r="B13731" s="3" t="s">
        <v>14774</v>
      </c>
      <c r="C13731" s="3">
        <v>41615</v>
      </c>
      <c r="D13731" s="2" t="s">
        <v>13799</v>
      </c>
      <c r="E13731" s="3" t="s">
        <v>9848</v>
      </c>
      <c r="F13731" s="61">
        <v>311.91000000000003</v>
      </c>
      <c r="G13731" s="61">
        <v>311.91000000000003</v>
      </c>
    </row>
    <row r="13732" spans="1:7">
      <c r="A13732" s="1" t="str">
        <f t="shared" si="216"/>
        <v>SINAPI-I 41616</v>
      </c>
      <c r="B13732" s="3" t="s">
        <v>14774</v>
      </c>
      <c r="C13732" s="3">
        <v>41616</v>
      </c>
      <c r="D13732" s="2" t="s">
        <v>13800</v>
      </c>
      <c r="E13732" s="3" t="s">
        <v>9848</v>
      </c>
      <c r="F13732" s="61">
        <v>466.05</v>
      </c>
      <c r="G13732" s="61">
        <v>466.05</v>
      </c>
    </row>
    <row r="13733" spans="1:7">
      <c r="A13733" s="1" t="str">
        <f t="shared" si="216"/>
        <v>SINAPI-I 41617</v>
      </c>
      <c r="B13733" s="3" t="s">
        <v>14774</v>
      </c>
      <c r="C13733" s="3">
        <v>41617</v>
      </c>
      <c r="D13733" s="2" t="s">
        <v>13801</v>
      </c>
      <c r="E13733" s="3" t="s">
        <v>9848</v>
      </c>
      <c r="F13733" s="61">
        <v>926.68</v>
      </c>
      <c r="G13733" s="61">
        <v>926.68</v>
      </c>
    </row>
    <row r="13734" spans="1:7">
      <c r="A13734" s="1" t="str">
        <f t="shared" si="216"/>
        <v>SINAPI-I 41618</v>
      </c>
      <c r="B13734" s="3" t="s">
        <v>14774</v>
      </c>
      <c r="C13734" s="3">
        <v>41618</v>
      </c>
      <c r="D13734" s="2" t="s">
        <v>13802</v>
      </c>
      <c r="E13734" s="3" t="s">
        <v>9848</v>
      </c>
      <c r="F13734" s="61">
        <v>1705.97</v>
      </c>
      <c r="G13734" s="61">
        <v>1705.97</v>
      </c>
    </row>
    <row r="13735" spans="1:7" ht="22.5">
      <c r="A13735" s="1" t="str">
        <f t="shared" si="216"/>
        <v>SINAPI-I 43428</v>
      </c>
      <c r="B13735" s="3" t="s">
        <v>14774</v>
      </c>
      <c r="C13735" s="3">
        <v>43428</v>
      </c>
      <c r="D13735" s="2" t="s">
        <v>13803</v>
      </c>
      <c r="E13735" s="3" t="s">
        <v>9848</v>
      </c>
      <c r="F13735" s="61">
        <v>2996.57</v>
      </c>
      <c r="G13735" s="61">
        <v>2996.57</v>
      </c>
    </row>
    <row r="13736" spans="1:7">
      <c r="A13736" s="1" t="str">
        <f t="shared" si="216"/>
        <v>SINAPI-I 41619</v>
      </c>
      <c r="B13736" s="3" t="s">
        <v>14774</v>
      </c>
      <c r="C13736" s="3">
        <v>41619</v>
      </c>
      <c r="D13736" s="2" t="s">
        <v>13804</v>
      </c>
      <c r="E13736" s="3" t="s">
        <v>9848</v>
      </c>
      <c r="F13736" s="61">
        <v>194.15</v>
      </c>
      <c r="G13736" s="61">
        <v>194.15</v>
      </c>
    </row>
    <row r="13737" spans="1:7">
      <c r="A13737" s="1" t="str">
        <f t="shared" si="216"/>
        <v>SINAPI-I 41620</v>
      </c>
      <c r="B13737" s="3" t="s">
        <v>14774</v>
      </c>
      <c r="C13737" s="3">
        <v>41620</v>
      </c>
      <c r="D13737" s="2" t="s">
        <v>13805</v>
      </c>
      <c r="E13737" s="3" t="s">
        <v>9848</v>
      </c>
      <c r="F13737" s="61">
        <v>245.24</v>
      </c>
      <c r="G13737" s="61">
        <v>245.24</v>
      </c>
    </row>
    <row r="13738" spans="1:7">
      <c r="A13738" s="1" t="str">
        <f t="shared" si="216"/>
        <v>SINAPI-I 41622</v>
      </c>
      <c r="B13738" s="3" t="s">
        <v>14774</v>
      </c>
      <c r="C13738" s="3">
        <v>41622</v>
      </c>
      <c r="D13738" s="2" t="s">
        <v>13806</v>
      </c>
      <c r="E13738" s="3" t="s">
        <v>9848</v>
      </c>
      <c r="F13738" s="61">
        <v>425.34</v>
      </c>
      <c r="G13738" s="61">
        <v>425.34</v>
      </c>
    </row>
    <row r="13739" spans="1:7">
      <c r="A13739" s="1" t="str">
        <f t="shared" si="216"/>
        <v>SINAPI-I 41623</v>
      </c>
      <c r="B13739" s="3" t="s">
        <v>14774</v>
      </c>
      <c r="C13739" s="3">
        <v>41623</v>
      </c>
      <c r="D13739" s="2" t="s">
        <v>13807</v>
      </c>
      <c r="E13739" s="3" t="s">
        <v>9848</v>
      </c>
      <c r="F13739" s="61">
        <v>653.98</v>
      </c>
      <c r="G13739" s="61">
        <v>653.98</v>
      </c>
    </row>
    <row r="13740" spans="1:7">
      <c r="A13740" s="1" t="str">
        <f t="shared" si="216"/>
        <v>SINAPI-I 41624</v>
      </c>
      <c r="B13740" s="3" t="s">
        <v>14774</v>
      </c>
      <c r="C13740" s="3">
        <v>41624</v>
      </c>
      <c r="D13740" s="2" t="s">
        <v>13808</v>
      </c>
      <c r="E13740" s="3" t="s">
        <v>9848</v>
      </c>
      <c r="F13740" s="61">
        <v>1226.21</v>
      </c>
      <c r="G13740" s="61">
        <v>1226.21</v>
      </c>
    </row>
    <row r="13741" spans="1:7">
      <c r="A13741" s="1" t="str">
        <f t="shared" si="216"/>
        <v>SINAPI-I 41625</v>
      </c>
      <c r="B13741" s="3" t="s">
        <v>14774</v>
      </c>
      <c r="C13741" s="3">
        <v>41625</v>
      </c>
      <c r="D13741" s="2" t="s">
        <v>13809</v>
      </c>
      <c r="E13741" s="3" t="s">
        <v>9848</v>
      </c>
      <c r="F13741" s="61">
        <v>1886.58</v>
      </c>
      <c r="G13741" s="61">
        <v>1886.58</v>
      </c>
    </row>
    <row r="13742" spans="1:7">
      <c r="A13742" s="1" t="str">
        <f t="shared" si="216"/>
        <v>SINAPI-I 39346</v>
      </c>
      <c r="B13742" s="3" t="s">
        <v>14774</v>
      </c>
      <c r="C13742" s="3">
        <v>39346</v>
      </c>
      <c r="D13742" s="2" t="s">
        <v>13810</v>
      </c>
      <c r="E13742" s="3" t="s">
        <v>9848</v>
      </c>
      <c r="F13742" s="61">
        <v>2.61</v>
      </c>
      <c r="G13742" s="61">
        <v>2.61</v>
      </c>
    </row>
    <row r="13743" spans="1:7">
      <c r="A13743" s="1" t="str">
        <f t="shared" si="216"/>
        <v>SINAPI-I 39350</v>
      </c>
      <c r="B13743" s="3" t="s">
        <v>14774</v>
      </c>
      <c r="C13743" s="3">
        <v>39350</v>
      </c>
      <c r="D13743" s="2" t="s">
        <v>13811</v>
      </c>
      <c r="E13743" s="3" t="s">
        <v>9848</v>
      </c>
      <c r="F13743" s="61">
        <v>2.81</v>
      </c>
      <c r="G13743" s="61">
        <v>2.81</v>
      </c>
    </row>
    <row r="13744" spans="1:7">
      <c r="A13744" s="1" t="str">
        <f t="shared" si="216"/>
        <v>SINAPI-I 39351</v>
      </c>
      <c r="B13744" s="3" t="s">
        <v>14774</v>
      </c>
      <c r="C13744" s="3">
        <v>39351</v>
      </c>
      <c r="D13744" s="2" t="s">
        <v>13812</v>
      </c>
      <c r="E13744" s="3" t="s">
        <v>9848</v>
      </c>
      <c r="F13744" s="61">
        <v>3.25</v>
      </c>
      <c r="G13744" s="61">
        <v>3.25</v>
      </c>
    </row>
    <row r="13745" spans="1:7">
      <c r="A13745" s="1" t="str">
        <f t="shared" si="216"/>
        <v>SINAPI-I 39352</v>
      </c>
      <c r="B13745" s="3" t="s">
        <v>14774</v>
      </c>
      <c r="C13745" s="3">
        <v>39352</v>
      </c>
      <c r="D13745" s="2" t="s">
        <v>13813</v>
      </c>
      <c r="E13745" s="3" t="s">
        <v>9848</v>
      </c>
      <c r="F13745" s="61">
        <v>2.61</v>
      </c>
      <c r="G13745" s="61">
        <v>2.61</v>
      </c>
    </row>
    <row r="13746" spans="1:7">
      <c r="A13746" s="1" t="str">
        <f t="shared" si="216"/>
        <v>SINAPI-I 38837</v>
      </c>
      <c r="B13746" s="3" t="s">
        <v>14774</v>
      </c>
      <c r="C13746" s="3">
        <v>38837</v>
      </c>
      <c r="D13746" s="2" t="s">
        <v>13814</v>
      </c>
      <c r="E13746" s="3" t="s">
        <v>9848</v>
      </c>
      <c r="F13746" s="61">
        <v>8.81</v>
      </c>
      <c r="G13746" s="61">
        <v>8.81</v>
      </c>
    </row>
    <row r="13747" spans="1:7">
      <c r="A13747" s="1" t="str">
        <f t="shared" si="216"/>
        <v>SINAPI-I 38836</v>
      </c>
      <c r="B13747" s="3" t="s">
        <v>14774</v>
      </c>
      <c r="C13747" s="3">
        <v>38836</v>
      </c>
      <c r="D13747" s="2" t="s">
        <v>13815</v>
      </c>
      <c r="E13747" s="3" t="s">
        <v>9848</v>
      </c>
      <c r="F13747" s="61">
        <v>6.15</v>
      </c>
      <c r="G13747" s="61">
        <v>6.15</v>
      </c>
    </row>
    <row r="13748" spans="1:7">
      <c r="A13748" s="1" t="str">
        <f t="shared" si="216"/>
        <v>SINAPI-I 2666</v>
      </c>
      <c r="B13748" s="3" t="s">
        <v>14774</v>
      </c>
      <c r="C13748" s="3">
        <v>2666</v>
      </c>
      <c r="D13748" s="2" t="s">
        <v>13816</v>
      </c>
      <c r="E13748" s="3" t="s">
        <v>9848</v>
      </c>
      <c r="F13748" s="61">
        <v>6.44</v>
      </c>
      <c r="G13748" s="61">
        <v>6.44</v>
      </c>
    </row>
    <row r="13749" spans="1:7">
      <c r="A13749" s="1" t="str">
        <f t="shared" si="216"/>
        <v>SINAPI-I 2668</v>
      </c>
      <c r="B13749" s="3" t="s">
        <v>14774</v>
      </c>
      <c r="C13749" s="3">
        <v>2668</v>
      </c>
      <c r="D13749" s="2" t="s">
        <v>13817</v>
      </c>
      <c r="E13749" s="3" t="s">
        <v>9848</v>
      </c>
      <c r="F13749" s="61">
        <v>7.35</v>
      </c>
      <c r="G13749" s="61">
        <v>7.35</v>
      </c>
    </row>
    <row r="13750" spans="1:7">
      <c r="A13750" s="1" t="str">
        <f t="shared" si="216"/>
        <v>SINAPI-I 2664</v>
      </c>
      <c r="B13750" s="3" t="s">
        <v>14774</v>
      </c>
      <c r="C13750" s="3">
        <v>2664</v>
      </c>
      <c r="D13750" s="2" t="s">
        <v>13818</v>
      </c>
      <c r="E13750" s="3" t="s">
        <v>9848</v>
      </c>
      <c r="F13750" s="61">
        <v>10.84</v>
      </c>
      <c r="G13750" s="61">
        <v>10.84</v>
      </c>
    </row>
    <row r="13751" spans="1:7">
      <c r="A13751" s="1" t="str">
        <f t="shared" si="216"/>
        <v>SINAPI-I 2662</v>
      </c>
      <c r="B13751" s="3" t="s">
        <v>14774</v>
      </c>
      <c r="C13751" s="3">
        <v>2662</v>
      </c>
      <c r="D13751" s="2" t="s">
        <v>13819</v>
      </c>
      <c r="E13751" s="3" t="s">
        <v>9848</v>
      </c>
      <c r="F13751" s="61">
        <v>13.3</v>
      </c>
      <c r="G13751" s="61">
        <v>13.3</v>
      </c>
    </row>
    <row r="13752" spans="1:7">
      <c r="A13752" s="1" t="str">
        <f t="shared" si="216"/>
        <v>SINAPI-I 20964</v>
      </c>
      <c r="B13752" s="3" t="s">
        <v>14774</v>
      </c>
      <c r="C13752" s="3">
        <v>20964</v>
      </c>
      <c r="D13752" s="2" t="s">
        <v>13820</v>
      </c>
      <c r="E13752" s="3" t="s">
        <v>9848</v>
      </c>
      <c r="F13752" s="61">
        <v>128.85</v>
      </c>
      <c r="G13752" s="61">
        <v>128.85</v>
      </c>
    </row>
    <row r="13753" spans="1:7">
      <c r="A13753" s="1" t="str">
        <f t="shared" si="216"/>
        <v>SINAPI-I 10905</v>
      </c>
      <c r="B13753" s="3" t="s">
        <v>14774</v>
      </c>
      <c r="C13753" s="3">
        <v>10905</v>
      </c>
      <c r="D13753" s="2" t="s">
        <v>13821</v>
      </c>
      <c r="E13753" s="3" t="s">
        <v>9848</v>
      </c>
      <c r="F13753" s="61">
        <v>172.85</v>
      </c>
      <c r="G13753" s="61">
        <v>172.85</v>
      </c>
    </row>
    <row r="13754" spans="1:7" ht="22.5">
      <c r="A13754" s="1" t="str">
        <f t="shared" si="216"/>
        <v>SINAPI-I 11289</v>
      </c>
      <c r="B13754" s="3" t="s">
        <v>14774</v>
      </c>
      <c r="C13754" s="3">
        <v>11289</v>
      </c>
      <c r="D13754" s="2" t="s">
        <v>13822</v>
      </c>
      <c r="E13754" s="3" t="s">
        <v>9848</v>
      </c>
      <c r="F13754" s="61">
        <v>85.08</v>
      </c>
      <c r="G13754" s="61">
        <v>85.08</v>
      </c>
    </row>
    <row r="13755" spans="1:7" ht="22.5">
      <c r="A13755" s="1" t="str">
        <f t="shared" si="216"/>
        <v>SINAPI-I 11241</v>
      </c>
      <c r="B13755" s="3" t="s">
        <v>14774</v>
      </c>
      <c r="C13755" s="3">
        <v>11241</v>
      </c>
      <c r="D13755" s="2" t="s">
        <v>13823</v>
      </c>
      <c r="E13755" s="3" t="s">
        <v>9848</v>
      </c>
      <c r="F13755" s="61">
        <v>212.71</v>
      </c>
      <c r="G13755" s="61">
        <v>212.71</v>
      </c>
    </row>
    <row r="13756" spans="1:7" ht="22.5">
      <c r="A13756" s="1" t="str">
        <f t="shared" si="216"/>
        <v>SINAPI-I 11301</v>
      </c>
      <c r="B13756" s="3" t="s">
        <v>14774</v>
      </c>
      <c r="C13756" s="3">
        <v>11301</v>
      </c>
      <c r="D13756" s="2" t="s">
        <v>13824</v>
      </c>
      <c r="E13756" s="3" t="s">
        <v>9848</v>
      </c>
      <c r="F13756" s="61">
        <v>539.37</v>
      </c>
      <c r="G13756" s="61">
        <v>539.37</v>
      </c>
    </row>
    <row r="13757" spans="1:7" ht="22.5">
      <c r="A13757" s="1" t="str">
        <f t="shared" si="216"/>
        <v>SINAPI-I 21090</v>
      </c>
      <c r="B13757" s="3" t="s">
        <v>14774</v>
      </c>
      <c r="C13757" s="3">
        <v>21090</v>
      </c>
      <c r="D13757" s="2" t="s">
        <v>13825</v>
      </c>
      <c r="E13757" s="3" t="s">
        <v>9848</v>
      </c>
      <c r="F13757" s="61">
        <v>660.93</v>
      </c>
      <c r="G13757" s="61">
        <v>660.93</v>
      </c>
    </row>
    <row r="13758" spans="1:7" ht="22.5">
      <c r="A13758" s="1" t="str">
        <f t="shared" si="216"/>
        <v>SINAPI-I 11315</v>
      </c>
      <c r="B13758" s="3" t="s">
        <v>14774</v>
      </c>
      <c r="C13758" s="3">
        <v>11315</v>
      </c>
      <c r="D13758" s="2" t="s">
        <v>13826</v>
      </c>
      <c r="E13758" s="3" t="s">
        <v>9848</v>
      </c>
      <c r="F13758" s="61">
        <v>129.13999999999999</v>
      </c>
      <c r="G13758" s="61">
        <v>129.13999999999999</v>
      </c>
    </row>
    <row r="13759" spans="1:7" ht="22.5">
      <c r="A13759" s="1" t="str">
        <f t="shared" si="216"/>
        <v>SINAPI-I 21071</v>
      </c>
      <c r="B13759" s="3" t="s">
        <v>14774</v>
      </c>
      <c r="C13759" s="3">
        <v>21071</v>
      </c>
      <c r="D13759" s="2" t="s">
        <v>13827</v>
      </c>
      <c r="E13759" s="3" t="s">
        <v>9848</v>
      </c>
      <c r="F13759" s="61">
        <v>197.51</v>
      </c>
      <c r="G13759" s="61">
        <v>197.51</v>
      </c>
    </row>
    <row r="13760" spans="1:7" ht="22.5">
      <c r="A13760" s="1" t="str">
        <f t="shared" si="216"/>
        <v>SINAPI-I 14112</v>
      </c>
      <c r="B13760" s="3" t="s">
        <v>14774</v>
      </c>
      <c r="C13760" s="3">
        <v>14112</v>
      </c>
      <c r="D13760" s="2" t="s">
        <v>13828</v>
      </c>
      <c r="E13760" s="3" t="s">
        <v>9848</v>
      </c>
      <c r="F13760" s="61">
        <v>275.76</v>
      </c>
      <c r="G13760" s="61">
        <v>275.76</v>
      </c>
    </row>
    <row r="13761" spans="1:7" ht="22.5">
      <c r="A13761" s="1" t="str">
        <f t="shared" si="216"/>
        <v>SINAPI-I 11316</v>
      </c>
      <c r="B13761" s="3" t="s">
        <v>14774</v>
      </c>
      <c r="C13761" s="3">
        <v>11316</v>
      </c>
      <c r="D13761" s="2" t="s">
        <v>13829</v>
      </c>
      <c r="E13761" s="3" t="s">
        <v>9848</v>
      </c>
      <c r="F13761" s="61">
        <v>425.42</v>
      </c>
      <c r="G13761" s="61">
        <v>425.42</v>
      </c>
    </row>
    <row r="13762" spans="1:7" ht="22.5">
      <c r="A13762" s="1" t="str">
        <f t="shared" si="216"/>
        <v>SINAPI-I 6243</v>
      </c>
      <c r="B13762" s="3" t="s">
        <v>14774</v>
      </c>
      <c r="C13762" s="3">
        <v>6243</v>
      </c>
      <c r="D13762" s="2" t="s">
        <v>13830</v>
      </c>
      <c r="E13762" s="3" t="s">
        <v>9848</v>
      </c>
      <c r="F13762" s="61">
        <v>490</v>
      </c>
      <c r="G13762" s="61">
        <v>490</v>
      </c>
    </row>
    <row r="13763" spans="1:7" ht="22.5">
      <c r="A13763" s="1" t="str">
        <f t="shared" si="216"/>
        <v>SINAPI-I 6240</v>
      </c>
      <c r="B13763" s="3" t="s">
        <v>14774</v>
      </c>
      <c r="C13763" s="3">
        <v>6240</v>
      </c>
      <c r="D13763" s="2" t="s">
        <v>13831</v>
      </c>
      <c r="E13763" s="3" t="s">
        <v>9848</v>
      </c>
      <c r="F13763" s="61">
        <v>648.77</v>
      </c>
      <c r="G13763" s="61">
        <v>648.77</v>
      </c>
    </row>
    <row r="13764" spans="1:7" ht="22.5">
      <c r="A13764" s="1" t="str">
        <f t="shared" si="216"/>
        <v>SINAPI-I 11296</v>
      </c>
      <c r="B13764" s="3" t="s">
        <v>14774</v>
      </c>
      <c r="C13764" s="3">
        <v>11296</v>
      </c>
      <c r="D13764" s="2" t="s">
        <v>13832</v>
      </c>
      <c r="E13764" s="3" t="s">
        <v>9848</v>
      </c>
      <c r="F13764" s="61">
        <v>2067.11</v>
      </c>
      <c r="G13764" s="61">
        <v>2067.11</v>
      </c>
    </row>
    <row r="13765" spans="1:7" ht="22.5">
      <c r="A13765" s="1" t="str">
        <f t="shared" si="216"/>
        <v>SINAPI-I 11299</v>
      </c>
      <c r="B13765" s="3" t="s">
        <v>14774</v>
      </c>
      <c r="C13765" s="3">
        <v>11299</v>
      </c>
      <c r="D13765" s="2" t="s">
        <v>13833</v>
      </c>
      <c r="E13765" s="3" t="s">
        <v>9848</v>
      </c>
      <c r="F13765" s="61">
        <v>699.67</v>
      </c>
      <c r="G13765" s="61">
        <v>699.67</v>
      </c>
    </row>
    <row r="13766" spans="1:7">
      <c r="A13766" s="1" t="str">
        <f t="shared" si="216"/>
        <v>SINAPI-I 11688</v>
      </c>
      <c r="B13766" s="3" t="s">
        <v>14774</v>
      </c>
      <c r="C13766" s="3">
        <v>11688</v>
      </c>
      <c r="D13766" s="2" t="s">
        <v>13834</v>
      </c>
      <c r="E13766" s="3" t="s">
        <v>9848</v>
      </c>
      <c r="F13766" s="61">
        <v>508.57</v>
      </c>
      <c r="G13766" s="61">
        <v>508.57</v>
      </c>
    </row>
    <row r="13767" spans="1:7" ht="22.5">
      <c r="A13767" s="1" t="str">
        <f t="shared" si="216"/>
        <v>SINAPI-I 37736</v>
      </c>
      <c r="B13767" s="3" t="s">
        <v>14774</v>
      </c>
      <c r="C13767" s="3">
        <v>37736</v>
      </c>
      <c r="D13767" s="2" t="s">
        <v>13835</v>
      </c>
      <c r="E13767" s="3" t="s">
        <v>9848</v>
      </c>
      <c r="F13767" s="61">
        <v>85950</v>
      </c>
      <c r="G13767" s="61">
        <v>85950</v>
      </c>
    </row>
    <row r="13768" spans="1:7" ht="22.5">
      <c r="A13768" s="1" t="str">
        <f t="shared" si="216"/>
        <v>SINAPI-I 37739</v>
      </c>
      <c r="B13768" s="3" t="s">
        <v>14774</v>
      </c>
      <c r="C13768" s="3">
        <v>37739</v>
      </c>
      <c r="D13768" s="2" t="s">
        <v>13836</v>
      </c>
      <c r="E13768" s="3" t="s">
        <v>9848</v>
      </c>
      <c r="F13768" s="61">
        <v>105784.61</v>
      </c>
      <c r="G13768" s="61">
        <v>105784.61</v>
      </c>
    </row>
    <row r="13769" spans="1:7" ht="22.5">
      <c r="A13769" s="1" t="str">
        <f t="shared" ref="A13769:A13832" si="217">CONCATENATE($B13769," ",$C13769)</f>
        <v>SINAPI-I 37740</v>
      </c>
      <c r="B13769" s="3" t="s">
        <v>14774</v>
      </c>
      <c r="C13769" s="3">
        <v>37740</v>
      </c>
      <c r="D13769" s="2" t="s">
        <v>13837</v>
      </c>
      <c r="E13769" s="3" t="s">
        <v>9848</v>
      </c>
      <c r="F13769" s="61">
        <v>60366.21</v>
      </c>
      <c r="G13769" s="61">
        <v>60366.21</v>
      </c>
    </row>
    <row r="13770" spans="1:7" ht="22.5">
      <c r="A13770" s="1" t="str">
        <f t="shared" si="217"/>
        <v>SINAPI-I 37738</v>
      </c>
      <c r="B13770" s="3" t="s">
        <v>14774</v>
      </c>
      <c r="C13770" s="3">
        <v>37738</v>
      </c>
      <c r="D13770" s="2" t="s">
        <v>13838</v>
      </c>
      <c r="E13770" s="3" t="s">
        <v>9848</v>
      </c>
      <c r="F13770" s="61">
        <v>71720.820000000007</v>
      </c>
      <c r="G13770" s="61">
        <v>71720.820000000007</v>
      </c>
    </row>
    <row r="13771" spans="1:7" ht="22.5">
      <c r="A13771" s="1" t="str">
        <f t="shared" si="217"/>
        <v>SINAPI-I 37737</v>
      </c>
      <c r="B13771" s="3" t="s">
        <v>14774</v>
      </c>
      <c r="C13771" s="3">
        <v>37737</v>
      </c>
      <c r="D13771" s="2" t="s">
        <v>13839</v>
      </c>
      <c r="E13771" s="3" t="s">
        <v>9848</v>
      </c>
      <c r="F13771" s="61">
        <v>57060.45</v>
      </c>
      <c r="G13771" s="61">
        <v>57060.45</v>
      </c>
    </row>
    <row r="13772" spans="1:7">
      <c r="A13772" s="1" t="str">
        <f t="shared" si="217"/>
        <v>SINAPI-I 25014</v>
      </c>
      <c r="B13772" s="3" t="s">
        <v>14774</v>
      </c>
      <c r="C13772" s="3">
        <v>25014</v>
      </c>
      <c r="D13772" s="2" t="s">
        <v>13840</v>
      </c>
      <c r="E13772" s="3" t="s">
        <v>9848</v>
      </c>
      <c r="F13772" s="61">
        <v>119510.74</v>
      </c>
      <c r="G13772" s="61">
        <v>119510.74</v>
      </c>
    </row>
    <row r="13773" spans="1:7">
      <c r="A13773" s="1" t="str">
        <f t="shared" si="217"/>
        <v>SINAPI-I 25013</v>
      </c>
      <c r="B13773" s="3" t="s">
        <v>14774</v>
      </c>
      <c r="C13773" s="3">
        <v>25013</v>
      </c>
      <c r="D13773" s="2" t="s">
        <v>13841</v>
      </c>
      <c r="E13773" s="3" t="s">
        <v>9848</v>
      </c>
      <c r="F13773" s="61">
        <v>125259.91</v>
      </c>
      <c r="G13773" s="61">
        <v>125259.91</v>
      </c>
    </row>
    <row r="13774" spans="1:7">
      <c r="A13774" s="1" t="str">
        <f t="shared" si="217"/>
        <v>SINAPI-I 14405</v>
      </c>
      <c r="B13774" s="3" t="s">
        <v>14774</v>
      </c>
      <c r="C13774" s="3">
        <v>14405</v>
      </c>
      <c r="D13774" s="2" t="s">
        <v>13842</v>
      </c>
      <c r="E13774" s="3" t="s">
        <v>9848</v>
      </c>
      <c r="F13774" s="61">
        <v>147034.85999999999</v>
      </c>
      <c r="G13774" s="61">
        <v>147034.85999999999</v>
      </c>
    </row>
    <row r="13775" spans="1:7">
      <c r="A13775" s="1" t="str">
        <f t="shared" si="217"/>
        <v>SINAPI-I 20271</v>
      </c>
      <c r="B13775" s="3" t="s">
        <v>14774</v>
      </c>
      <c r="C13775" s="3">
        <v>20271</v>
      </c>
      <c r="D13775" s="2" t="s">
        <v>13843</v>
      </c>
      <c r="E13775" s="3" t="s">
        <v>9848</v>
      </c>
      <c r="F13775" s="61">
        <v>519.09</v>
      </c>
      <c r="G13775" s="61">
        <v>519.09</v>
      </c>
    </row>
    <row r="13776" spans="1:7">
      <c r="A13776" s="1" t="str">
        <f t="shared" si="217"/>
        <v>SINAPI-I 10423</v>
      </c>
      <c r="B13776" s="3" t="s">
        <v>14774</v>
      </c>
      <c r="C13776" s="3">
        <v>10423</v>
      </c>
      <c r="D13776" s="2" t="s">
        <v>13844</v>
      </c>
      <c r="E13776" s="3" t="s">
        <v>9848</v>
      </c>
      <c r="F13776" s="61">
        <v>381.13</v>
      </c>
      <c r="G13776" s="61">
        <v>381.13</v>
      </c>
    </row>
    <row r="13777" spans="1:7">
      <c r="A13777" s="1" t="str">
        <f t="shared" si="217"/>
        <v>SINAPI-I 36790</v>
      </c>
      <c r="B13777" s="3" t="s">
        <v>14774</v>
      </c>
      <c r="C13777" s="3">
        <v>36790</v>
      </c>
      <c r="D13777" s="2" t="s">
        <v>13845</v>
      </c>
      <c r="E13777" s="3" t="s">
        <v>9848</v>
      </c>
      <c r="F13777" s="61">
        <v>415.4</v>
      </c>
      <c r="G13777" s="61">
        <v>415.4</v>
      </c>
    </row>
    <row r="13778" spans="1:7">
      <c r="A13778" s="1" t="str">
        <f t="shared" si="217"/>
        <v>SINAPI-I 37589</v>
      </c>
      <c r="B13778" s="3" t="s">
        <v>14774</v>
      </c>
      <c r="C13778" s="3">
        <v>37589</v>
      </c>
      <c r="D13778" s="2" t="s">
        <v>13846</v>
      </c>
      <c r="E13778" s="3" t="s">
        <v>9848</v>
      </c>
      <c r="F13778" s="61">
        <v>508.97</v>
      </c>
      <c r="G13778" s="61">
        <v>508.97</v>
      </c>
    </row>
    <row r="13779" spans="1:7">
      <c r="A13779" s="1" t="str">
        <f t="shared" si="217"/>
        <v>SINAPI-I 11690</v>
      </c>
      <c r="B13779" s="3" t="s">
        <v>14774</v>
      </c>
      <c r="C13779" s="3">
        <v>11690</v>
      </c>
      <c r="D13779" s="2" t="s">
        <v>13847</v>
      </c>
      <c r="E13779" s="3" t="s">
        <v>9848</v>
      </c>
      <c r="F13779" s="61">
        <v>270.38</v>
      </c>
      <c r="G13779" s="61">
        <v>270.38</v>
      </c>
    </row>
    <row r="13780" spans="1:7">
      <c r="A13780" s="1" t="str">
        <f t="shared" si="217"/>
        <v>SINAPI-I 20234</v>
      </c>
      <c r="B13780" s="3" t="s">
        <v>14774</v>
      </c>
      <c r="C13780" s="3">
        <v>20234</v>
      </c>
      <c r="D13780" s="2" t="s">
        <v>13848</v>
      </c>
      <c r="E13780" s="3" t="s">
        <v>9848</v>
      </c>
      <c r="F13780" s="61">
        <v>342.17</v>
      </c>
      <c r="G13780" s="61">
        <v>342.17</v>
      </c>
    </row>
    <row r="13781" spans="1:7">
      <c r="A13781" s="1" t="str">
        <f t="shared" si="217"/>
        <v>SINAPI-I 44480</v>
      </c>
      <c r="B13781" s="3" t="s">
        <v>14774</v>
      </c>
      <c r="C13781" s="3">
        <v>44480</v>
      </c>
      <c r="D13781" s="2" t="s">
        <v>13849</v>
      </c>
      <c r="E13781" s="3" t="s">
        <v>9850</v>
      </c>
      <c r="F13781" s="61">
        <v>16.84</v>
      </c>
      <c r="G13781" s="61">
        <v>16.84</v>
      </c>
    </row>
    <row r="13782" spans="1:7">
      <c r="A13782" s="1" t="str">
        <f t="shared" si="217"/>
        <v>SINAPI-I 11457</v>
      </c>
      <c r="B13782" s="3" t="s">
        <v>14774</v>
      </c>
      <c r="C13782" s="3">
        <v>11457</v>
      </c>
      <c r="D13782" s="2" t="s">
        <v>13850</v>
      </c>
      <c r="E13782" s="3" t="s">
        <v>9848</v>
      </c>
      <c r="F13782" s="61">
        <v>45.79</v>
      </c>
      <c r="G13782" s="61">
        <v>45.79</v>
      </c>
    </row>
    <row r="13783" spans="1:7">
      <c r="A13783" s="1" t="str">
        <f t="shared" si="217"/>
        <v>SINAPI-I 44073</v>
      </c>
      <c r="B13783" s="3" t="s">
        <v>14774</v>
      </c>
      <c r="C13783" s="3">
        <v>44073</v>
      </c>
      <c r="D13783" s="2" t="s">
        <v>13851</v>
      </c>
      <c r="E13783" s="3" t="s">
        <v>9849</v>
      </c>
      <c r="F13783" s="61">
        <v>0.79</v>
      </c>
      <c r="G13783" s="61">
        <v>0.79</v>
      </c>
    </row>
    <row r="13784" spans="1:7">
      <c r="A13784" s="1" t="str">
        <f t="shared" si="217"/>
        <v>SINAPI-I 3593</v>
      </c>
      <c r="B13784" s="3" t="s">
        <v>14774</v>
      </c>
      <c r="C13784" s="3">
        <v>3593</v>
      </c>
      <c r="D13784" s="2" t="s">
        <v>13852</v>
      </c>
      <c r="E13784" s="3" t="s">
        <v>9848</v>
      </c>
      <c r="F13784" s="61">
        <v>94.75</v>
      </c>
      <c r="G13784" s="61">
        <v>94.75</v>
      </c>
    </row>
    <row r="13785" spans="1:7">
      <c r="A13785" s="1" t="str">
        <f t="shared" si="217"/>
        <v>SINAPI-I 3588</v>
      </c>
      <c r="B13785" s="3" t="s">
        <v>14774</v>
      </c>
      <c r="C13785" s="3">
        <v>3588</v>
      </c>
      <c r="D13785" s="2" t="s">
        <v>13853</v>
      </c>
      <c r="E13785" s="3" t="s">
        <v>9848</v>
      </c>
      <c r="F13785" s="61">
        <v>73.03</v>
      </c>
      <c r="G13785" s="61">
        <v>73.03</v>
      </c>
    </row>
    <row r="13786" spans="1:7">
      <c r="A13786" s="1" t="str">
        <f t="shared" si="217"/>
        <v>SINAPI-I 3587</v>
      </c>
      <c r="B13786" s="3" t="s">
        <v>14774</v>
      </c>
      <c r="C13786" s="3">
        <v>3587</v>
      </c>
      <c r="D13786" s="2" t="s">
        <v>13854</v>
      </c>
      <c r="E13786" s="3" t="s">
        <v>9848</v>
      </c>
      <c r="F13786" s="61">
        <v>45.32</v>
      </c>
      <c r="G13786" s="61">
        <v>45.32</v>
      </c>
    </row>
    <row r="13787" spans="1:7">
      <c r="A13787" s="1" t="str">
        <f t="shared" si="217"/>
        <v>SINAPI-I 3585</v>
      </c>
      <c r="B13787" s="3" t="s">
        <v>14774</v>
      </c>
      <c r="C13787" s="3">
        <v>3585</v>
      </c>
      <c r="D13787" s="2" t="s">
        <v>13855</v>
      </c>
      <c r="E13787" s="3" t="s">
        <v>9848</v>
      </c>
      <c r="F13787" s="61">
        <v>22.56</v>
      </c>
      <c r="G13787" s="61">
        <v>22.56</v>
      </c>
    </row>
    <row r="13788" spans="1:7">
      <c r="A13788" s="1" t="str">
        <f t="shared" si="217"/>
        <v>SINAPI-I 3590</v>
      </c>
      <c r="B13788" s="3" t="s">
        <v>14774</v>
      </c>
      <c r="C13788" s="3">
        <v>3590</v>
      </c>
      <c r="D13788" s="2" t="s">
        <v>13856</v>
      </c>
      <c r="E13788" s="3" t="s">
        <v>9848</v>
      </c>
      <c r="F13788" s="61">
        <v>269.02</v>
      </c>
      <c r="G13788" s="61">
        <v>269.02</v>
      </c>
    </row>
    <row r="13789" spans="1:7">
      <c r="A13789" s="1" t="str">
        <f t="shared" si="217"/>
        <v>SINAPI-I 3589</v>
      </c>
      <c r="B13789" s="3" t="s">
        <v>14774</v>
      </c>
      <c r="C13789" s="3">
        <v>3589</v>
      </c>
      <c r="D13789" s="2" t="s">
        <v>13857</v>
      </c>
      <c r="E13789" s="3" t="s">
        <v>9848</v>
      </c>
      <c r="F13789" s="61">
        <v>144.38999999999999</v>
      </c>
      <c r="G13789" s="61">
        <v>144.38999999999999</v>
      </c>
    </row>
    <row r="13790" spans="1:7">
      <c r="A13790" s="1" t="str">
        <f t="shared" si="217"/>
        <v>SINAPI-I 3592</v>
      </c>
      <c r="B13790" s="3" t="s">
        <v>14774</v>
      </c>
      <c r="C13790" s="3">
        <v>3592</v>
      </c>
      <c r="D13790" s="2" t="s">
        <v>13858</v>
      </c>
      <c r="E13790" s="3" t="s">
        <v>9848</v>
      </c>
      <c r="F13790" s="61">
        <v>425.24</v>
      </c>
      <c r="G13790" s="61">
        <v>425.24</v>
      </c>
    </row>
    <row r="13791" spans="1:7">
      <c r="A13791" s="1" t="str">
        <f t="shared" si="217"/>
        <v>SINAPI-I 3586</v>
      </c>
      <c r="B13791" s="3" t="s">
        <v>14774</v>
      </c>
      <c r="C13791" s="3">
        <v>3586</v>
      </c>
      <c r="D13791" s="2" t="s">
        <v>13859</v>
      </c>
      <c r="E13791" s="3" t="s">
        <v>9848</v>
      </c>
      <c r="F13791" s="61">
        <v>29.54</v>
      </c>
      <c r="G13791" s="61">
        <v>29.54</v>
      </c>
    </row>
    <row r="13792" spans="1:7">
      <c r="A13792" s="1" t="str">
        <f t="shared" si="217"/>
        <v>SINAPI-I 3591</v>
      </c>
      <c r="B13792" s="3" t="s">
        <v>14774</v>
      </c>
      <c r="C13792" s="3">
        <v>3591</v>
      </c>
      <c r="D13792" s="2" t="s">
        <v>13860</v>
      </c>
      <c r="E13792" s="3" t="s">
        <v>9848</v>
      </c>
      <c r="F13792" s="61">
        <v>681.68</v>
      </c>
      <c r="G13792" s="61">
        <v>681.68</v>
      </c>
    </row>
    <row r="13793" spans="1:7">
      <c r="A13793" s="1" t="str">
        <f t="shared" si="217"/>
        <v>SINAPI-I 40396</v>
      </c>
      <c r="B13793" s="3" t="s">
        <v>14774</v>
      </c>
      <c r="C13793" s="3">
        <v>40396</v>
      </c>
      <c r="D13793" s="2" t="s">
        <v>13861</v>
      </c>
      <c r="E13793" s="3" t="s">
        <v>9848</v>
      </c>
      <c r="F13793" s="61">
        <v>132.28</v>
      </c>
      <c r="G13793" s="61">
        <v>132.28</v>
      </c>
    </row>
    <row r="13794" spans="1:7">
      <c r="A13794" s="1" t="str">
        <f t="shared" si="217"/>
        <v>SINAPI-I 40395</v>
      </c>
      <c r="B13794" s="3" t="s">
        <v>14774</v>
      </c>
      <c r="C13794" s="3">
        <v>40395</v>
      </c>
      <c r="D13794" s="2" t="s">
        <v>13862</v>
      </c>
      <c r="E13794" s="3" t="s">
        <v>9848</v>
      </c>
      <c r="F13794" s="61">
        <v>101.52</v>
      </c>
      <c r="G13794" s="61">
        <v>101.52</v>
      </c>
    </row>
    <row r="13795" spans="1:7">
      <c r="A13795" s="1" t="str">
        <f t="shared" si="217"/>
        <v>SINAPI-I 40394</v>
      </c>
      <c r="B13795" s="3" t="s">
        <v>14774</v>
      </c>
      <c r="C13795" s="3">
        <v>40394</v>
      </c>
      <c r="D13795" s="2" t="s">
        <v>13863</v>
      </c>
      <c r="E13795" s="3" t="s">
        <v>9848</v>
      </c>
      <c r="F13795" s="61">
        <v>66.09</v>
      </c>
      <c r="G13795" s="61">
        <v>66.09</v>
      </c>
    </row>
    <row r="13796" spans="1:7">
      <c r="A13796" s="1" t="str">
        <f t="shared" si="217"/>
        <v>SINAPI-I 40392</v>
      </c>
      <c r="B13796" s="3" t="s">
        <v>14774</v>
      </c>
      <c r="C13796" s="3">
        <v>40392</v>
      </c>
      <c r="D13796" s="2" t="s">
        <v>13864</v>
      </c>
      <c r="E13796" s="3" t="s">
        <v>9848</v>
      </c>
      <c r="F13796" s="61">
        <v>32.659999999999997</v>
      </c>
      <c r="G13796" s="61">
        <v>32.659999999999997</v>
      </c>
    </row>
    <row r="13797" spans="1:7">
      <c r="A13797" s="1" t="str">
        <f t="shared" si="217"/>
        <v>SINAPI-I 40398</v>
      </c>
      <c r="B13797" s="3" t="s">
        <v>14774</v>
      </c>
      <c r="C13797" s="3">
        <v>40398</v>
      </c>
      <c r="D13797" s="2" t="s">
        <v>13865</v>
      </c>
      <c r="E13797" s="3" t="s">
        <v>9848</v>
      </c>
      <c r="F13797" s="61">
        <v>424.39</v>
      </c>
      <c r="G13797" s="61">
        <v>424.39</v>
      </c>
    </row>
    <row r="13798" spans="1:7">
      <c r="A13798" s="1" t="str">
        <f t="shared" si="217"/>
        <v>SINAPI-I 40397</v>
      </c>
      <c r="B13798" s="3" t="s">
        <v>14774</v>
      </c>
      <c r="C13798" s="3">
        <v>40397</v>
      </c>
      <c r="D13798" s="2" t="s">
        <v>13866</v>
      </c>
      <c r="E13798" s="3" t="s">
        <v>9848</v>
      </c>
      <c r="F13798" s="61">
        <v>217.34</v>
      </c>
      <c r="G13798" s="61">
        <v>217.34</v>
      </c>
    </row>
    <row r="13799" spans="1:7">
      <c r="A13799" s="1" t="str">
        <f t="shared" si="217"/>
        <v>SINAPI-I 40399</v>
      </c>
      <c r="B13799" s="3" t="s">
        <v>14774</v>
      </c>
      <c r="C13799" s="3">
        <v>40399</v>
      </c>
      <c r="D13799" s="2" t="s">
        <v>13867</v>
      </c>
      <c r="E13799" s="3" t="s">
        <v>9848</v>
      </c>
      <c r="F13799" s="61">
        <v>694.3</v>
      </c>
      <c r="G13799" s="61">
        <v>694.3</v>
      </c>
    </row>
    <row r="13800" spans="1:7">
      <c r="A13800" s="1" t="str">
        <f t="shared" si="217"/>
        <v>SINAPI-I 40393</v>
      </c>
      <c r="B13800" s="3" t="s">
        <v>14774</v>
      </c>
      <c r="C13800" s="3">
        <v>40393</v>
      </c>
      <c r="D13800" s="2" t="s">
        <v>13868</v>
      </c>
      <c r="E13800" s="3" t="s">
        <v>9848</v>
      </c>
      <c r="F13800" s="61">
        <v>42.07</v>
      </c>
      <c r="G13800" s="61">
        <v>42.07</v>
      </c>
    </row>
    <row r="13801" spans="1:7">
      <c r="A13801" s="1" t="str">
        <f t="shared" si="217"/>
        <v>SINAPI-I 44253</v>
      </c>
      <c r="B13801" s="3" t="s">
        <v>14774</v>
      </c>
      <c r="C13801" s="3">
        <v>44253</v>
      </c>
      <c r="D13801" s="2" t="s">
        <v>13869</v>
      </c>
      <c r="E13801" s="3" t="s">
        <v>9848</v>
      </c>
      <c r="F13801" s="61">
        <v>287.12</v>
      </c>
      <c r="G13801" s="61">
        <v>287.12</v>
      </c>
    </row>
    <row r="13802" spans="1:7">
      <c r="A13802" s="1" t="str">
        <f t="shared" si="217"/>
        <v>SINAPI-I 21121</v>
      </c>
      <c r="B13802" s="3" t="s">
        <v>14774</v>
      </c>
      <c r="C13802" s="3">
        <v>21121</v>
      </c>
      <c r="D13802" s="2" t="s">
        <v>13870</v>
      </c>
      <c r="E13802" s="3" t="s">
        <v>9848</v>
      </c>
      <c r="F13802" s="61">
        <v>4.12</v>
      </c>
      <c r="G13802" s="61">
        <v>4.12</v>
      </c>
    </row>
    <row r="13803" spans="1:7">
      <c r="A13803" s="1" t="str">
        <f t="shared" si="217"/>
        <v>SINAPI-I 38010</v>
      </c>
      <c r="B13803" s="3" t="s">
        <v>14774</v>
      </c>
      <c r="C13803" s="3">
        <v>38010</v>
      </c>
      <c r="D13803" s="2" t="s">
        <v>13871</v>
      </c>
      <c r="E13803" s="3" t="s">
        <v>9848</v>
      </c>
      <c r="F13803" s="61">
        <v>5.13</v>
      </c>
      <c r="G13803" s="61">
        <v>5.13</v>
      </c>
    </row>
    <row r="13804" spans="1:7">
      <c r="A13804" s="1" t="str">
        <f t="shared" si="217"/>
        <v>SINAPI-I 38011</v>
      </c>
      <c r="B13804" s="3" t="s">
        <v>14774</v>
      </c>
      <c r="C13804" s="3">
        <v>38011</v>
      </c>
      <c r="D13804" s="2" t="s">
        <v>13872</v>
      </c>
      <c r="E13804" s="3" t="s">
        <v>9848</v>
      </c>
      <c r="F13804" s="61">
        <v>10.28</v>
      </c>
      <c r="G13804" s="61">
        <v>10.28</v>
      </c>
    </row>
    <row r="13805" spans="1:7">
      <c r="A13805" s="1" t="str">
        <f t="shared" si="217"/>
        <v>SINAPI-I 38012</v>
      </c>
      <c r="B13805" s="3" t="s">
        <v>14774</v>
      </c>
      <c r="C13805" s="3">
        <v>38012</v>
      </c>
      <c r="D13805" s="2" t="s">
        <v>13873</v>
      </c>
      <c r="E13805" s="3" t="s">
        <v>9848</v>
      </c>
      <c r="F13805" s="61">
        <v>39.19</v>
      </c>
      <c r="G13805" s="61">
        <v>39.19</v>
      </c>
    </row>
    <row r="13806" spans="1:7">
      <c r="A13806" s="1" t="str">
        <f t="shared" si="217"/>
        <v>SINAPI-I 38013</v>
      </c>
      <c r="B13806" s="3" t="s">
        <v>14774</v>
      </c>
      <c r="C13806" s="3">
        <v>38013</v>
      </c>
      <c r="D13806" s="2" t="s">
        <v>13874</v>
      </c>
      <c r="E13806" s="3" t="s">
        <v>9848</v>
      </c>
      <c r="F13806" s="61">
        <v>50.35</v>
      </c>
      <c r="G13806" s="61">
        <v>50.35</v>
      </c>
    </row>
    <row r="13807" spans="1:7">
      <c r="A13807" s="1" t="str">
        <f t="shared" si="217"/>
        <v>SINAPI-I 38014</v>
      </c>
      <c r="B13807" s="3" t="s">
        <v>14774</v>
      </c>
      <c r="C13807" s="3">
        <v>38014</v>
      </c>
      <c r="D13807" s="2" t="s">
        <v>13875</v>
      </c>
      <c r="E13807" s="3" t="s">
        <v>9848</v>
      </c>
      <c r="F13807" s="61">
        <v>84.09</v>
      </c>
      <c r="G13807" s="61">
        <v>84.09</v>
      </c>
    </row>
    <row r="13808" spans="1:7">
      <c r="A13808" s="1" t="str">
        <f t="shared" si="217"/>
        <v>SINAPI-I 38015</v>
      </c>
      <c r="B13808" s="3" t="s">
        <v>14774</v>
      </c>
      <c r="C13808" s="3">
        <v>38015</v>
      </c>
      <c r="D13808" s="2" t="s">
        <v>13876</v>
      </c>
      <c r="E13808" s="3" t="s">
        <v>9848</v>
      </c>
      <c r="F13808" s="61">
        <v>197.68</v>
      </c>
      <c r="G13808" s="61">
        <v>197.68</v>
      </c>
    </row>
    <row r="13809" spans="1:7">
      <c r="A13809" s="1" t="str">
        <f t="shared" si="217"/>
        <v>SINAPI-I 38016</v>
      </c>
      <c r="B13809" s="3" t="s">
        <v>14774</v>
      </c>
      <c r="C13809" s="3">
        <v>38016</v>
      </c>
      <c r="D13809" s="2" t="s">
        <v>13877</v>
      </c>
      <c r="E13809" s="3" t="s">
        <v>9848</v>
      </c>
      <c r="F13809" s="61">
        <v>229.88</v>
      </c>
      <c r="G13809" s="61">
        <v>229.88</v>
      </c>
    </row>
    <row r="13810" spans="1:7">
      <c r="A13810" s="1" t="str">
        <f t="shared" si="217"/>
        <v>SINAPI-I 12741</v>
      </c>
      <c r="B13810" s="3" t="s">
        <v>14774</v>
      </c>
      <c r="C13810" s="3">
        <v>12741</v>
      </c>
      <c r="D13810" s="2" t="s">
        <v>13878</v>
      </c>
      <c r="E13810" s="3" t="s">
        <v>9848</v>
      </c>
      <c r="F13810" s="61">
        <v>1481.81</v>
      </c>
      <c r="G13810" s="61">
        <v>1481.81</v>
      </c>
    </row>
    <row r="13811" spans="1:7">
      <c r="A13811" s="1" t="str">
        <f t="shared" si="217"/>
        <v>SINAPI-I 12733</v>
      </c>
      <c r="B13811" s="3" t="s">
        <v>14774</v>
      </c>
      <c r="C13811" s="3">
        <v>12733</v>
      </c>
      <c r="D13811" s="2" t="s">
        <v>13879</v>
      </c>
      <c r="E13811" s="3" t="s">
        <v>9848</v>
      </c>
      <c r="F13811" s="61">
        <v>7.45</v>
      </c>
      <c r="G13811" s="61">
        <v>7.45</v>
      </c>
    </row>
    <row r="13812" spans="1:7">
      <c r="A13812" s="1" t="str">
        <f t="shared" si="217"/>
        <v>SINAPI-I 12734</v>
      </c>
      <c r="B13812" s="3" t="s">
        <v>14774</v>
      </c>
      <c r="C13812" s="3">
        <v>12734</v>
      </c>
      <c r="D13812" s="2" t="s">
        <v>13880</v>
      </c>
      <c r="E13812" s="3" t="s">
        <v>9848</v>
      </c>
      <c r="F13812" s="61">
        <v>15.89</v>
      </c>
      <c r="G13812" s="61">
        <v>15.89</v>
      </c>
    </row>
    <row r="13813" spans="1:7">
      <c r="A13813" s="1" t="str">
        <f t="shared" si="217"/>
        <v>SINAPI-I 12735</v>
      </c>
      <c r="B13813" s="3" t="s">
        <v>14774</v>
      </c>
      <c r="C13813" s="3">
        <v>12735</v>
      </c>
      <c r="D13813" s="2" t="s">
        <v>13881</v>
      </c>
      <c r="E13813" s="3" t="s">
        <v>9848</v>
      </c>
      <c r="F13813" s="61">
        <v>26.14</v>
      </c>
      <c r="G13813" s="61">
        <v>26.14</v>
      </c>
    </row>
    <row r="13814" spans="1:7">
      <c r="A13814" s="1" t="str">
        <f t="shared" si="217"/>
        <v>SINAPI-I 12736</v>
      </c>
      <c r="B13814" s="3" t="s">
        <v>14774</v>
      </c>
      <c r="C13814" s="3">
        <v>12736</v>
      </c>
      <c r="D13814" s="2" t="s">
        <v>13882</v>
      </c>
      <c r="E13814" s="3" t="s">
        <v>9848</v>
      </c>
      <c r="F13814" s="61">
        <v>59.76</v>
      </c>
      <c r="G13814" s="61">
        <v>59.76</v>
      </c>
    </row>
    <row r="13815" spans="1:7">
      <c r="A13815" s="1" t="str">
        <f t="shared" si="217"/>
        <v>SINAPI-I 12737</v>
      </c>
      <c r="B13815" s="3" t="s">
        <v>14774</v>
      </c>
      <c r="C13815" s="3">
        <v>12737</v>
      </c>
      <c r="D13815" s="2" t="s">
        <v>13883</v>
      </c>
      <c r="E13815" s="3" t="s">
        <v>9848</v>
      </c>
      <c r="F13815" s="61">
        <v>76.989999999999995</v>
      </c>
      <c r="G13815" s="61">
        <v>76.989999999999995</v>
      </c>
    </row>
    <row r="13816" spans="1:7">
      <c r="A13816" s="1" t="str">
        <f t="shared" si="217"/>
        <v>SINAPI-I 12738</v>
      </c>
      <c r="B13816" s="3" t="s">
        <v>14774</v>
      </c>
      <c r="C13816" s="3">
        <v>12738</v>
      </c>
      <c r="D13816" s="2" t="s">
        <v>13884</v>
      </c>
      <c r="E13816" s="3" t="s">
        <v>9848</v>
      </c>
      <c r="F13816" s="61">
        <v>152.16999999999999</v>
      </c>
      <c r="G13816" s="61">
        <v>152.16999999999999</v>
      </c>
    </row>
    <row r="13817" spans="1:7">
      <c r="A13817" s="1" t="str">
        <f t="shared" si="217"/>
        <v>SINAPI-I 12739</v>
      </c>
      <c r="B13817" s="3" t="s">
        <v>14774</v>
      </c>
      <c r="C13817" s="3">
        <v>12739</v>
      </c>
      <c r="D13817" s="2" t="s">
        <v>13885</v>
      </c>
      <c r="E13817" s="3" t="s">
        <v>9848</v>
      </c>
      <c r="F13817" s="61">
        <v>433.17</v>
      </c>
      <c r="G13817" s="61">
        <v>433.17</v>
      </c>
    </row>
    <row r="13818" spans="1:7">
      <c r="A13818" s="1" t="str">
        <f t="shared" si="217"/>
        <v>SINAPI-I 12740</v>
      </c>
      <c r="B13818" s="3" t="s">
        <v>14774</v>
      </c>
      <c r="C13818" s="3">
        <v>12740</v>
      </c>
      <c r="D13818" s="2" t="s">
        <v>13886</v>
      </c>
      <c r="E13818" s="3" t="s">
        <v>9848</v>
      </c>
      <c r="F13818" s="61">
        <v>677.72</v>
      </c>
      <c r="G13818" s="61">
        <v>677.72</v>
      </c>
    </row>
    <row r="13819" spans="1:7">
      <c r="A13819" s="1" t="str">
        <f t="shared" si="217"/>
        <v>SINAPI-I 6297</v>
      </c>
      <c r="B13819" s="3" t="s">
        <v>14774</v>
      </c>
      <c r="C13819" s="3">
        <v>6297</v>
      </c>
      <c r="D13819" s="2" t="s">
        <v>13887</v>
      </c>
      <c r="E13819" s="3" t="s">
        <v>9848</v>
      </c>
      <c r="F13819" s="61">
        <v>43.66</v>
      </c>
      <c r="G13819" s="61">
        <v>43.66</v>
      </c>
    </row>
    <row r="13820" spans="1:7">
      <c r="A13820" s="1" t="str">
        <f t="shared" si="217"/>
        <v>SINAPI-I 6296</v>
      </c>
      <c r="B13820" s="3" t="s">
        <v>14774</v>
      </c>
      <c r="C13820" s="3">
        <v>6296</v>
      </c>
      <c r="D13820" s="2" t="s">
        <v>13888</v>
      </c>
      <c r="E13820" s="3" t="s">
        <v>9848</v>
      </c>
      <c r="F13820" s="61">
        <v>34.46</v>
      </c>
      <c r="G13820" s="61">
        <v>34.46</v>
      </c>
    </row>
    <row r="13821" spans="1:7">
      <c r="A13821" s="1" t="str">
        <f t="shared" si="217"/>
        <v>SINAPI-I 6323</v>
      </c>
      <c r="B13821" s="3" t="s">
        <v>14774</v>
      </c>
      <c r="C13821" s="3">
        <v>6323</v>
      </c>
      <c r="D13821" s="2" t="s">
        <v>13889</v>
      </c>
      <c r="E13821" s="3" t="s">
        <v>9848</v>
      </c>
      <c r="F13821" s="61">
        <v>22.52</v>
      </c>
      <c r="G13821" s="61">
        <v>22.52</v>
      </c>
    </row>
    <row r="13822" spans="1:7">
      <c r="A13822" s="1" t="str">
        <f t="shared" si="217"/>
        <v>SINAPI-I 6294</v>
      </c>
      <c r="B13822" s="3" t="s">
        <v>14774</v>
      </c>
      <c r="C13822" s="3">
        <v>6294</v>
      </c>
      <c r="D13822" s="2" t="s">
        <v>13890</v>
      </c>
      <c r="E13822" s="3" t="s">
        <v>9848</v>
      </c>
      <c r="F13822" s="61">
        <v>9.82</v>
      </c>
      <c r="G13822" s="61">
        <v>9.82</v>
      </c>
    </row>
    <row r="13823" spans="1:7">
      <c r="A13823" s="1" t="str">
        <f t="shared" si="217"/>
        <v>SINAPI-I 6299</v>
      </c>
      <c r="B13823" s="3" t="s">
        <v>14774</v>
      </c>
      <c r="C13823" s="3">
        <v>6299</v>
      </c>
      <c r="D13823" s="2" t="s">
        <v>13891</v>
      </c>
      <c r="E13823" s="3" t="s">
        <v>9848</v>
      </c>
      <c r="F13823" s="61">
        <v>131.30000000000001</v>
      </c>
      <c r="G13823" s="61">
        <v>131.30000000000001</v>
      </c>
    </row>
    <row r="13824" spans="1:7">
      <c r="A13824" s="1" t="str">
        <f t="shared" si="217"/>
        <v>SINAPI-I 6298</v>
      </c>
      <c r="B13824" s="3" t="s">
        <v>14774</v>
      </c>
      <c r="C13824" s="3">
        <v>6298</v>
      </c>
      <c r="D13824" s="2" t="s">
        <v>13892</v>
      </c>
      <c r="E13824" s="3" t="s">
        <v>9848</v>
      </c>
      <c r="F13824" s="61">
        <v>69.150000000000006</v>
      </c>
      <c r="G13824" s="61">
        <v>69.150000000000006</v>
      </c>
    </row>
    <row r="13825" spans="1:7">
      <c r="A13825" s="1" t="str">
        <f t="shared" si="217"/>
        <v>SINAPI-I 6322</v>
      </c>
      <c r="B13825" s="3" t="s">
        <v>14774</v>
      </c>
      <c r="C13825" s="3">
        <v>6322</v>
      </c>
      <c r="D13825" s="2" t="s">
        <v>13893</v>
      </c>
      <c r="E13825" s="3" t="s">
        <v>9848</v>
      </c>
      <c r="F13825" s="61">
        <v>175.86</v>
      </c>
      <c r="G13825" s="61">
        <v>175.86</v>
      </c>
    </row>
    <row r="13826" spans="1:7">
      <c r="A13826" s="1" t="str">
        <f t="shared" si="217"/>
        <v>SINAPI-I 6295</v>
      </c>
      <c r="B13826" s="3" t="s">
        <v>14774</v>
      </c>
      <c r="C13826" s="3">
        <v>6295</v>
      </c>
      <c r="D13826" s="2" t="s">
        <v>13894</v>
      </c>
      <c r="E13826" s="3" t="s">
        <v>9848</v>
      </c>
      <c r="F13826" s="61">
        <v>13.99</v>
      </c>
      <c r="G13826" s="61">
        <v>13.99</v>
      </c>
    </row>
    <row r="13827" spans="1:7">
      <c r="A13827" s="1" t="str">
        <f t="shared" si="217"/>
        <v>SINAPI-I 6300</v>
      </c>
      <c r="B13827" s="3" t="s">
        <v>14774</v>
      </c>
      <c r="C13827" s="3">
        <v>6300</v>
      </c>
      <c r="D13827" s="2" t="s">
        <v>13895</v>
      </c>
      <c r="E13827" s="3" t="s">
        <v>9848</v>
      </c>
      <c r="F13827" s="61">
        <v>324.22000000000003</v>
      </c>
      <c r="G13827" s="61">
        <v>324.22000000000003</v>
      </c>
    </row>
    <row r="13828" spans="1:7">
      <c r="A13828" s="1" t="str">
        <f t="shared" si="217"/>
        <v>SINAPI-I 6321</v>
      </c>
      <c r="B13828" s="3" t="s">
        <v>14774</v>
      </c>
      <c r="C13828" s="3">
        <v>6321</v>
      </c>
      <c r="D13828" s="2" t="s">
        <v>13896</v>
      </c>
      <c r="E13828" s="3" t="s">
        <v>9848</v>
      </c>
      <c r="F13828" s="61">
        <v>463.13</v>
      </c>
      <c r="G13828" s="61">
        <v>463.13</v>
      </c>
    </row>
    <row r="13829" spans="1:7">
      <c r="A13829" s="1" t="str">
        <f t="shared" si="217"/>
        <v>SINAPI-I 6301</v>
      </c>
      <c r="B13829" s="3" t="s">
        <v>14774</v>
      </c>
      <c r="C13829" s="3">
        <v>6301</v>
      </c>
      <c r="D13829" s="2" t="s">
        <v>13897</v>
      </c>
      <c r="E13829" s="3" t="s">
        <v>9848</v>
      </c>
      <c r="F13829" s="61">
        <v>1085.53</v>
      </c>
      <c r="G13829" s="61">
        <v>1085.53</v>
      </c>
    </row>
    <row r="13830" spans="1:7">
      <c r="A13830" s="1" t="str">
        <f t="shared" si="217"/>
        <v>SINAPI-I 7105</v>
      </c>
      <c r="B13830" s="3" t="s">
        <v>14774</v>
      </c>
      <c r="C13830" s="3">
        <v>7105</v>
      </c>
      <c r="D13830" s="2" t="s">
        <v>13898</v>
      </c>
      <c r="E13830" s="3" t="s">
        <v>9848</v>
      </c>
      <c r="F13830" s="61">
        <v>44.55</v>
      </c>
      <c r="G13830" s="61">
        <v>44.55</v>
      </c>
    </row>
    <row r="13831" spans="1:7">
      <c r="A13831" s="1" t="str">
        <f t="shared" si="217"/>
        <v>SINAPI-I 20183</v>
      </c>
      <c r="B13831" s="3" t="s">
        <v>14774</v>
      </c>
      <c r="C13831" s="3">
        <v>20183</v>
      </c>
      <c r="D13831" s="2" t="s">
        <v>13899</v>
      </c>
      <c r="E13831" s="3" t="s">
        <v>9848</v>
      </c>
      <c r="F13831" s="61">
        <v>54.89</v>
      </c>
      <c r="G13831" s="61">
        <v>54.89</v>
      </c>
    </row>
    <row r="13832" spans="1:7">
      <c r="A13832" s="1" t="str">
        <f t="shared" si="217"/>
        <v>SINAPI-I 38448</v>
      </c>
      <c r="B13832" s="3" t="s">
        <v>14774</v>
      </c>
      <c r="C13832" s="3">
        <v>38448</v>
      </c>
      <c r="D13832" s="2" t="s">
        <v>13900</v>
      </c>
      <c r="E13832" s="3" t="s">
        <v>9848</v>
      </c>
      <c r="F13832" s="61">
        <v>249.08</v>
      </c>
      <c r="G13832" s="61">
        <v>249.08</v>
      </c>
    </row>
    <row r="13833" spans="1:7">
      <c r="A13833" s="1" t="str">
        <f t="shared" ref="A13833:A13896" si="218">CONCATENATE($B13833," ",$C13833)</f>
        <v>SINAPI-I 20182</v>
      </c>
      <c r="B13833" s="3" t="s">
        <v>14774</v>
      </c>
      <c r="C13833" s="3">
        <v>20182</v>
      </c>
      <c r="D13833" s="2" t="s">
        <v>13901</v>
      </c>
      <c r="E13833" s="3" t="s">
        <v>9848</v>
      </c>
      <c r="F13833" s="61">
        <v>31.91</v>
      </c>
      <c r="G13833" s="61">
        <v>31.91</v>
      </c>
    </row>
    <row r="13834" spans="1:7">
      <c r="A13834" s="1" t="str">
        <f t="shared" si="218"/>
        <v>SINAPI-I 7119</v>
      </c>
      <c r="B13834" s="3" t="s">
        <v>14774</v>
      </c>
      <c r="C13834" s="3">
        <v>7119</v>
      </c>
      <c r="D13834" s="2" t="s">
        <v>13902</v>
      </c>
      <c r="E13834" s="3" t="s">
        <v>9848</v>
      </c>
      <c r="F13834" s="61">
        <v>11.81</v>
      </c>
      <c r="G13834" s="61">
        <v>11.81</v>
      </c>
    </row>
    <row r="13835" spans="1:7">
      <c r="A13835" s="1" t="str">
        <f t="shared" si="218"/>
        <v>SINAPI-I 7126</v>
      </c>
      <c r="B13835" s="3" t="s">
        <v>14774</v>
      </c>
      <c r="C13835" s="3">
        <v>7126</v>
      </c>
      <c r="D13835" s="2" t="s">
        <v>13903</v>
      </c>
      <c r="E13835" s="3" t="s">
        <v>9848</v>
      </c>
      <c r="F13835" s="61">
        <v>24.1</v>
      </c>
      <c r="G13835" s="61">
        <v>24.1</v>
      </c>
    </row>
    <row r="13836" spans="1:7">
      <c r="A13836" s="1" t="str">
        <f t="shared" si="218"/>
        <v>SINAPI-I 7120</v>
      </c>
      <c r="B13836" s="3" t="s">
        <v>14774</v>
      </c>
      <c r="C13836" s="3">
        <v>7120</v>
      </c>
      <c r="D13836" s="2" t="s">
        <v>13904</v>
      </c>
      <c r="E13836" s="3" t="s">
        <v>9848</v>
      </c>
      <c r="F13836" s="61">
        <v>9.06</v>
      </c>
      <c r="G13836" s="61">
        <v>9.06</v>
      </c>
    </row>
    <row r="13837" spans="1:7">
      <c r="A13837" s="1" t="str">
        <f t="shared" si="218"/>
        <v>SINAPI-I 6319</v>
      </c>
      <c r="B13837" s="3" t="s">
        <v>14774</v>
      </c>
      <c r="C13837" s="3">
        <v>6319</v>
      </c>
      <c r="D13837" s="2" t="s">
        <v>13905</v>
      </c>
      <c r="E13837" s="3" t="s">
        <v>9848</v>
      </c>
      <c r="F13837" s="61">
        <v>51.29</v>
      </c>
      <c r="G13837" s="61">
        <v>51.29</v>
      </c>
    </row>
    <row r="13838" spans="1:7">
      <c r="A13838" s="1" t="str">
        <f t="shared" si="218"/>
        <v>SINAPI-I 6304</v>
      </c>
      <c r="B13838" s="3" t="s">
        <v>14774</v>
      </c>
      <c r="C13838" s="3">
        <v>6304</v>
      </c>
      <c r="D13838" s="2" t="s">
        <v>13906</v>
      </c>
      <c r="E13838" s="3" t="s">
        <v>9848</v>
      </c>
      <c r="F13838" s="61">
        <v>51.29</v>
      </c>
      <c r="G13838" s="61">
        <v>51.29</v>
      </c>
    </row>
    <row r="13839" spans="1:7">
      <c r="A13839" s="1" t="str">
        <f t="shared" si="218"/>
        <v>SINAPI-I 21116</v>
      </c>
      <c r="B13839" s="3" t="s">
        <v>14774</v>
      </c>
      <c r="C13839" s="3">
        <v>21116</v>
      </c>
      <c r="D13839" s="2" t="s">
        <v>13907</v>
      </c>
      <c r="E13839" s="3" t="s">
        <v>9848</v>
      </c>
      <c r="F13839" s="61">
        <v>38.840000000000003</v>
      </c>
      <c r="G13839" s="61">
        <v>38.840000000000003</v>
      </c>
    </row>
    <row r="13840" spans="1:7">
      <c r="A13840" s="1" t="str">
        <f t="shared" si="218"/>
        <v>SINAPI-I 6320</v>
      </c>
      <c r="B13840" s="3" t="s">
        <v>14774</v>
      </c>
      <c r="C13840" s="3">
        <v>6320</v>
      </c>
      <c r="D13840" s="2" t="s">
        <v>13908</v>
      </c>
      <c r="E13840" s="3" t="s">
        <v>9848</v>
      </c>
      <c r="F13840" s="61">
        <v>26.41</v>
      </c>
      <c r="G13840" s="61">
        <v>26.41</v>
      </c>
    </row>
    <row r="13841" spans="1:7">
      <c r="A13841" s="1" t="str">
        <f t="shared" si="218"/>
        <v>SINAPI-I 6303</v>
      </c>
      <c r="B13841" s="3" t="s">
        <v>14774</v>
      </c>
      <c r="C13841" s="3">
        <v>6303</v>
      </c>
      <c r="D13841" s="2" t="s">
        <v>13909</v>
      </c>
      <c r="E13841" s="3" t="s">
        <v>9848</v>
      </c>
      <c r="F13841" s="61">
        <v>26.41</v>
      </c>
      <c r="G13841" s="61">
        <v>26.41</v>
      </c>
    </row>
    <row r="13842" spans="1:7">
      <c r="A13842" s="1" t="str">
        <f t="shared" si="218"/>
        <v>SINAPI-I 6308</v>
      </c>
      <c r="B13842" s="3" t="s">
        <v>14774</v>
      </c>
      <c r="C13842" s="3">
        <v>6308</v>
      </c>
      <c r="D13842" s="2" t="s">
        <v>13910</v>
      </c>
      <c r="E13842" s="3" t="s">
        <v>9848</v>
      </c>
      <c r="F13842" s="61">
        <v>141.91999999999999</v>
      </c>
      <c r="G13842" s="61">
        <v>141.91999999999999</v>
      </c>
    </row>
    <row r="13843" spans="1:7">
      <c r="A13843" s="1" t="str">
        <f t="shared" si="218"/>
        <v>SINAPI-I 6317</v>
      </c>
      <c r="B13843" s="3" t="s">
        <v>14774</v>
      </c>
      <c r="C13843" s="3">
        <v>6317</v>
      </c>
      <c r="D13843" s="2" t="s">
        <v>13911</v>
      </c>
      <c r="E13843" s="3" t="s">
        <v>9848</v>
      </c>
      <c r="F13843" s="61">
        <v>141.91999999999999</v>
      </c>
      <c r="G13843" s="61">
        <v>141.91999999999999</v>
      </c>
    </row>
    <row r="13844" spans="1:7">
      <c r="A13844" s="1" t="str">
        <f t="shared" si="218"/>
        <v>SINAPI-I 6307</v>
      </c>
      <c r="B13844" s="3" t="s">
        <v>14774</v>
      </c>
      <c r="C13844" s="3">
        <v>6307</v>
      </c>
      <c r="D13844" s="2" t="s">
        <v>13912</v>
      </c>
      <c r="E13844" s="3" t="s">
        <v>9848</v>
      </c>
      <c r="F13844" s="61">
        <v>141.91999999999999</v>
      </c>
      <c r="G13844" s="61">
        <v>141.91999999999999</v>
      </c>
    </row>
    <row r="13845" spans="1:7">
      <c r="A13845" s="1" t="str">
        <f t="shared" si="218"/>
        <v>SINAPI-I 6309</v>
      </c>
      <c r="B13845" s="3" t="s">
        <v>14774</v>
      </c>
      <c r="C13845" s="3">
        <v>6309</v>
      </c>
      <c r="D13845" s="2" t="s">
        <v>13913</v>
      </c>
      <c r="E13845" s="3" t="s">
        <v>9848</v>
      </c>
      <c r="F13845" s="61">
        <v>146.04</v>
      </c>
      <c r="G13845" s="61">
        <v>146.04</v>
      </c>
    </row>
    <row r="13846" spans="1:7">
      <c r="A13846" s="1" t="str">
        <f t="shared" si="218"/>
        <v>SINAPI-I 6318</v>
      </c>
      <c r="B13846" s="3" t="s">
        <v>14774</v>
      </c>
      <c r="C13846" s="3">
        <v>6318</v>
      </c>
      <c r="D13846" s="2" t="s">
        <v>13914</v>
      </c>
      <c r="E13846" s="3" t="s">
        <v>9848</v>
      </c>
      <c r="F13846" s="61">
        <v>76.55</v>
      </c>
      <c r="G13846" s="61">
        <v>76.55</v>
      </c>
    </row>
    <row r="13847" spans="1:7">
      <c r="A13847" s="1" t="str">
        <f t="shared" si="218"/>
        <v>SINAPI-I 6306</v>
      </c>
      <c r="B13847" s="3" t="s">
        <v>14774</v>
      </c>
      <c r="C13847" s="3">
        <v>6306</v>
      </c>
      <c r="D13847" s="2" t="s">
        <v>13915</v>
      </c>
      <c r="E13847" s="3" t="s">
        <v>9848</v>
      </c>
      <c r="F13847" s="61">
        <v>76.55</v>
      </c>
      <c r="G13847" s="61">
        <v>76.55</v>
      </c>
    </row>
    <row r="13848" spans="1:7">
      <c r="A13848" s="1" t="str">
        <f t="shared" si="218"/>
        <v>SINAPI-I 6305</v>
      </c>
      <c r="B13848" s="3" t="s">
        <v>14774</v>
      </c>
      <c r="C13848" s="3">
        <v>6305</v>
      </c>
      <c r="D13848" s="2" t="s">
        <v>13916</v>
      </c>
      <c r="E13848" s="3" t="s">
        <v>9848</v>
      </c>
      <c r="F13848" s="61">
        <v>76.55</v>
      </c>
      <c r="G13848" s="61">
        <v>76.55</v>
      </c>
    </row>
    <row r="13849" spans="1:7">
      <c r="A13849" s="1" t="str">
        <f t="shared" si="218"/>
        <v>SINAPI-I 6312</v>
      </c>
      <c r="B13849" s="3" t="s">
        <v>14774</v>
      </c>
      <c r="C13849" s="3">
        <v>6312</v>
      </c>
      <c r="D13849" s="2" t="s">
        <v>13917</v>
      </c>
      <c r="E13849" s="3" t="s">
        <v>9848</v>
      </c>
      <c r="F13849" s="61">
        <v>204.14</v>
      </c>
      <c r="G13849" s="61">
        <v>204.14</v>
      </c>
    </row>
    <row r="13850" spans="1:7">
      <c r="A13850" s="1" t="str">
        <f t="shared" si="218"/>
        <v>SINAPI-I 6311</v>
      </c>
      <c r="B13850" s="3" t="s">
        <v>14774</v>
      </c>
      <c r="C13850" s="3">
        <v>6311</v>
      </c>
      <c r="D13850" s="2" t="s">
        <v>13918</v>
      </c>
      <c r="E13850" s="3" t="s">
        <v>9848</v>
      </c>
      <c r="F13850" s="61">
        <v>204.14</v>
      </c>
      <c r="G13850" s="61">
        <v>204.14</v>
      </c>
    </row>
    <row r="13851" spans="1:7">
      <c r="A13851" s="1" t="str">
        <f t="shared" si="218"/>
        <v>SINAPI-I 6310</v>
      </c>
      <c r="B13851" s="3" t="s">
        <v>14774</v>
      </c>
      <c r="C13851" s="3">
        <v>6310</v>
      </c>
      <c r="D13851" s="2" t="s">
        <v>13919</v>
      </c>
      <c r="E13851" s="3" t="s">
        <v>9848</v>
      </c>
      <c r="F13851" s="61">
        <v>204.14</v>
      </c>
      <c r="G13851" s="61">
        <v>204.14</v>
      </c>
    </row>
    <row r="13852" spans="1:7">
      <c r="A13852" s="1" t="str">
        <f t="shared" si="218"/>
        <v>SINAPI-I 6314</v>
      </c>
      <c r="B13852" s="3" t="s">
        <v>14774</v>
      </c>
      <c r="C13852" s="3">
        <v>6314</v>
      </c>
      <c r="D13852" s="2" t="s">
        <v>13920</v>
      </c>
      <c r="E13852" s="3" t="s">
        <v>9848</v>
      </c>
      <c r="F13852" s="61">
        <v>204.14</v>
      </c>
      <c r="G13852" s="61">
        <v>204.14</v>
      </c>
    </row>
    <row r="13853" spans="1:7">
      <c r="A13853" s="1" t="str">
        <f t="shared" si="218"/>
        <v>SINAPI-I 6313</v>
      </c>
      <c r="B13853" s="3" t="s">
        <v>14774</v>
      </c>
      <c r="C13853" s="3">
        <v>6313</v>
      </c>
      <c r="D13853" s="2" t="s">
        <v>13921</v>
      </c>
      <c r="E13853" s="3" t="s">
        <v>9848</v>
      </c>
      <c r="F13853" s="61">
        <v>204.14</v>
      </c>
      <c r="G13853" s="61">
        <v>204.14</v>
      </c>
    </row>
    <row r="13854" spans="1:7">
      <c r="A13854" s="1" t="str">
        <f t="shared" si="218"/>
        <v>SINAPI-I 6302</v>
      </c>
      <c r="B13854" s="3" t="s">
        <v>14774</v>
      </c>
      <c r="C13854" s="3">
        <v>6302</v>
      </c>
      <c r="D13854" s="2" t="s">
        <v>13922</v>
      </c>
      <c r="E13854" s="3" t="s">
        <v>9848</v>
      </c>
      <c r="F13854" s="61">
        <v>16.239999999999998</v>
      </c>
      <c r="G13854" s="61">
        <v>16.239999999999998</v>
      </c>
    </row>
    <row r="13855" spans="1:7">
      <c r="A13855" s="1" t="str">
        <f t="shared" si="218"/>
        <v>SINAPI-I 6315</v>
      </c>
      <c r="B13855" s="3" t="s">
        <v>14774</v>
      </c>
      <c r="C13855" s="3">
        <v>6315</v>
      </c>
      <c r="D13855" s="2" t="s">
        <v>13923</v>
      </c>
      <c r="E13855" s="3" t="s">
        <v>9848</v>
      </c>
      <c r="F13855" s="61">
        <v>386.52</v>
      </c>
      <c r="G13855" s="61">
        <v>386.52</v>
      </c>
    </row>
    <row r="13856" spans="1:7">
      <c r="A13856" s="1" t="str">
        <f t="shared" si="218"/>
        <v>SINAPI-I 6316</v>
      </c>
      <c r="B13856" s="3" t="s">
        <v>14774</v>
      </c>
      <c r="C13856" s="3">
        <v>6316</v>
      </c>
      <c r="D13856" s="2" t="s">
        <v>13924</v>
      </c>
      <c r="E13856" s="3" t="s">
        <v>9848</v>
      </c>
      <c r="F13856" s="61">
        <v>386.52</v>
      </c>
      <c r="G13856" s="61">
        <v>386.52</v>
      </c>
    </row>
    <row r="13857" spans="1:7">
      <c r="A13857" s="1" t="str">
        <f t="shared" si="218"/>
        <v>SINAPI-I 39324</v>
      </c>
      <c r="B13857" s="3" t="s">
        <v>14774</v>
      </c>
      <c r="C13857" s="3">
        <v>39324</v>
      </c>
      <c r="D13857" s="2" t="s">
        <v>13925</v>
      </c>
      <c r="E13857" s="3" t="s">
        <v>9848</v>
      </c>
      <c r="F13857" s="61">
        <v>5.36</v>
      </c>
      <c r="G13857" s="61">
        <v>5.36</v>
      </c>
    </row>
    <row r="13858" spans="1:7">
      <c r="A13858" s="1" t="str">
        <f t="shared" si="218"/>
        <v>SINAPI-I 39325</v>
      </c>
      <c r="B13858" s="3" t="s">
        <v>14774</v>
      </c>
      <c r="C13858" s="3">
        <v>39325</v>
      </c>
      <c r="D13858" s="2" t="s">
        <v>13926</v>
      </c>
      <c r="E13858" s="3" t="s">
        <v>9848</v>
      </c>
      <c r="F13858" s="61">
        <v>8.08</v>
      </c>
      <c r="G13858" s="61">
        <v>8.08</v>
      </c>
    </row>
    <row r="13859" spans="1:7">
      <c r="A13859" s="1" t="str">
        <f t="shared" si="218"/>
        <v>SINAPI-I 39326</v>
      </c>
      <c r="B13859" s="3" t="s">
        <v>14774</v>
      </c>
      <c r="C13859" s="3">
        <v>39326</v>
      </c>
      <c r="D13859" s="2" t="s">
        <v>13927</v>
      </c>
      <c r="E13859" s="3" t="s">
        <v>9848</v>
      </c>
      <c r="F13859" s="61">
        <v>28.98</v>
      </c>
      <c r="G13859" s="61">
        <v>28.98</v>
      </c>
    </row>
    <row r="13860" spans="1:7">
      <c r="A13860" s="1" t="str">
        <f t="shared" si="218"/>
        <v>SINAPI-I 39327</v>
      </c>
      <c r="B13860" s="3" t="s">
        <v>14774</v>
      </c>
      <c r="C13860" s="3">
        <v>39327</v>
      </c>
      <c r="D13860" s="2" t="s">
        <v>13928</v>
      </c>
      <c r="E13860" s="3" t="s">
        <v>9848</v>
      </c>
      <c r="F13860" s="61">
        <v>43.73</v>
      </c>
      <c r="G13860" s="61">
        <v>43.73</v>
      </c>
    </row>
    <row r="13861" spans="1:7">
      <c r="A13861" s="1" t="str">
        <f t="shared" si="218"/>
        <v>SINAPI-I 11378</v>
      </c>
      <c r="B13861" s="3" t="s">
        <v>14774</v>
      </c>
      <c r="C13861" s="3">
        <v>11378</v>
      </c>
      <c r="D13861" s="2" t="s">
        <v>13929</v>
      </c>
      <c r="E13861" s="3" t="s">
        <v>9848</v>
      </c>
      <c r="F13861" s="61">
        <v>113.21</v>
      </c>
      <c r="G13861" s="61">
        <v>113.21</v>
      </c>
    </row>
    <row r="13862" spans="1:7">
      <c r="A13862" s="1" t="str">
        <f t="shared" si="218"/>
        <v>SINAPI-I 11379</v>
      </c>
      <c r="B13862" s="3" t="s">
        <v>14774</v>
      </c>
      <c r="C13862" s="3">
        <v>11379</v>
      </c>
      <c r="D13862" s="2" t="s">
        <v>13930</v>
      </c>
      <c r="E13862" s="3" t="s">
        <v>9848</v>
      </c>
      <c r="F13862" s="61">
        <v>95.67</v>
      </c>
      <c r="G13862" s="61">
        <v>95.67</v>
      </c>
    </row>
    <row r="13863" spans="1:7">
      <c r="A13863" s="1" t="str">
        <f t="shared" si="218"/>
        <v>SINAPI-I 11493</v>
      </c>
      <c r="B13863" s="3" t="s">
        <v>14774</v>
      </c>
      <c r="C13863" s="3">
        <v>11493</v>
      </c>
      <c r="D13863" s="2" t="s">
        <v>13931</v>
      </c>
      <c r="E13863" s="3" t="s">
        <v>9848</v>
      </c>
      <c r="F13863" s="61">
        <v>55.18</v>
      </c>
      <c r="G13863" s="61">
        <v>55.18</v>
      </c>
    </row>
    <row r="13864" spans="1:7">
      <c r="A13864" s="1" t="str">
        <f t="shared" si="218"/>
        <v>SINAPI-I 7106</v>
      </c>
      <c r="B13864" s="3" t="s">
        <v>14774</v>
      </c>
      <c r="C13864" s="3">
        <v>7106</v>
      </c>
      <c r="D13864" s="2" t="s">
        <v>13932</v>
      </c>
      <c r="E13864" s="3" t="s">
        <v>9848</v>
      </c>
      <c r="F13864" s="61">
        <v>149.13999999999999</v>
      </c>
      <c r="G13864" s="61">
        <v>149.13999999999999</v>
      </c>
    </row>
    <row r="13865" spans="1:7">
      <c r="A13865" s="1" t="str">
        <f t="shared" si="218"/>
        <v>SINAPI-I 7104</v>
      </c>
      <c r="B13865" s="3" t="s">
        <v>14774</v>
      </c>
      <c r="C13865" s="3">
        <v>7104</v>
      </c>
      <c r="D13865" s="2" t="s">
        <v>13933</v>
      </c>
      <c r="E13865" s="3" t="s">
        <v>9848</v>
      </c>
      <c r="F13865" s="61">
        <v>4.0199999999999996</v>
      </c>
      <c r="G13865" s="61">
        <v>4.0199999999999996</v>
      </c>
    </row>
    <row r="13866" spans="1:7">
      <c r="A13866" s="1" t="str">
        <f t="shared" si="218"/>
        <v>SINAPI-I 7136</v>
      </c>
      <c r="B13866" s="3" t="s">
        <v>14774</v>
      </c>
      <c r="C13866" s="3">
        <v>7136</v>
      </c>
      <c r="D13866" s="2" t="s">
        <v>13934</v>
      </c>
      <c r="E13866" s="3" t="s">
        <v>9848</v>
      </c>
      <c r="F13866" s="61">
        <v>7</v>
      </c>
      <c r="G13866" s="61">
        <v>7</v>
      </c>
    </row>
    <row r="13867" spans="1:7">
      <c r="A13867" s="1" t="str">
        <f t="shared" si="218"/>
        <v>SINAPI-I 7128</v>
      </c>
      <c r="B13867" s="3" t="s">
        <v>14774</v>
      </c>
      <c r="C13867" s="3">
        <v>7128</v>
      </c>
      <c r="D13867" s="2" t="s">
        <v>13935</v>
      </c>
      <c r="E13867" s="3" t="s">
        <v>9848</v>
      </c>
      <c r="F13867" s="61">
        <v>9.08</v>
      </c>
      <c r="G13867" s="61">
        <v>9.08</v>
      </c>
    </row>
    <row r="13868" spans="1:7">
      <c r="A13868" s="1" t="str">
        <f t="shared" si="218"/>
        <v>SINAPI-I 7108</v>
      </c>
      <c r="B13868" s="3" t="s">
        <v>14774</v>
      </c>
      <c r="C13868" s="3">
        <v>7108</v>
      </c>
      <c r="D13868" s="2" t="s">
        <v>13936</v>
      </c>
      <c r="E13868" s="3" t="s">
        <v>9848</v>
      </c>
      <c r="F13868" s="61">
        <v>9.06</v>
      </c>
      <c r="G13868" s="61">
        <v>9.06</v>
      </c>
    </row>
    <row r="13869" spans="1:7">
      <c r="A13869" s="1" t="str">
        <f t="shared" si="218"/>
        <v>SINAPI-I 7129</v>
      </c>
      <c r="B13869" s="3" t="s">
        <v>14774</v>
      </c>
      <c r="C13869" s="3">
        <v>7129</v>
      </c>
      <c r="D13869" s="2" t="s">
        <v>13937</v>
      </c>
      <c r="E13869" s="3" t="s">
        <v>9848</v>
      </c>
      <c r="F13869" s="61">
        <v>10.66</v>
      </c>
      <c r="G13869" s="61">
        <v>10.66</v>
      </c>
    </row>
    <row r="13870" spans="1:7">
      <c r="A13870" s="1" t="str">
        <f t="shared" si="218"/>
        <v>SINAPI-I 7130</v>
      </c>
      <c r="B13870" s="3" t="s">
        <v>14774</v>
      </c>
      <c r="C13870" s="3">
        <v>7130</v>
      </c>
      <c r="D13870" s="2" t="s">
        <v>13938</v>
      </c>
      <c r="E13870" s="3" t="s">
        <v>9848</v>
      </c>
      <c r="F13870" s="61">
        <v>15.49</v>
      </c>
      <c r="G13870" s="61">
        <v>15.49</v>
      </c>
    </row>
    <row r="13871" spans="1:7">
      <c r="A13871" s="1" t="str">
        <f t="shared" si="218"/>
        <v>SINAPI-I 7131</v>
      </c>
      <c r="B13871" s="3" t="s">
        <v>14774</v>
      </c>
      <c r="C13871" s="3">
        <v>7131</v>
      </c>
      <c r="D13871" s="2" t="s">
        <v>13939</v>
      </c>
      <c r="E13871" s="3" t="s">
        <v>9848</v>
      </c>
      <c r="F13871" s="61">
        <v>18.95</v>
      </c>
      <c r="G13871" s="61">
        <v>18.95</v>
      </c>
    </row>
    <row r="13872" spans="1:7">
      <c r="A13872" s="1" t="str">
        <f t="shared" si="218"/>
        <v>SINAPI-I 7132</v>
      </c>
      <c r="B13872" s="3" t="s">
        <v>14774</v>
      </c>
      <c r="C13872" s="3">
        <v>7132</v>
      </c>
      <c r="D13872" s="2" t="s">
        <v>13940</v>
      </c>
      <c r="E13872" s="3" t="s">
        <v>9848</v>
      </c>
      <c r="F13872" s="61">
        <v>44.61</v>
      </c>
      <c r="G13872" s="61">
        <v>44.61</v>
      </c>
    </row>
    <row r="13873" spans="1:7">
      <c r="A13873" s="1" t="str">
        <f t="shared" si="218"/>
        <v>SINAPI-I 7133</v>
      </c>
      <c r="B13873" s="3" t="s">
        <v>14774</v>
      </c>
      <c r="C13873" s="3">
        <v>7133</v>
      </c>
      <c r="D13873" s="2" t="s">
        <v>13941</v>
      </c>
      <c r="E13873" s="3" t="s">
        <v>9848</v>
      </c>
      <c r="F13873" s="61">
        <v>103.09</v>
      </c>
      <c r="G13873" s="61">
        <v>103.09</v>
      </c>
    </row>
    <row r="13874" spans="1:7">
      <c r="A13874" s="1" t="str">
        <f t="shared" si="218"/>
        <v>SINAPI-I 37422</v>
      </c>
      <c r="B13874" s="3" t="s">
        <v>14774</v>
      </c>
      <c r="C13874" s="3">
        <v>37422</v>
      </c>
      <c r="D13874" s="2" t="s">
        <v>13942</v>
      </c>
      <c r="E13874" s="3" t="s">
        <v>9848</v>
      </c>
      <c r="F13874" s="61">
        <v>48.4</v>
      </c>
      <c r="G13874" s="61">
        <v>48.4</v>
      </c>
    </row>
    <row r="13875" spans="1:7" ht="22.5">
      <c r="A13875" s="1" t="str">
        <f t="shared" si="218"/>
        <v>SINAPI-I 37420</v>
      </c>
      <c r="B13875" s="3" t="s">
        <v>14774</v>
      </c>
      <c r="C13875" s="3">
        <v>37420</v>
      </c>
      <c r="D13875" s="2" t="s">
        <v>13943</v>
      </c>
      <c r="E13875" s="3" t="s">
        <v>9848</v>
      </c>
      <c r="F13875" s="61">
        <v>37.83</v>
      </c>
      <c r="G13875" s="61">
        <v>37.83</v>
      </c>
    </row>
    <row r="13876" spans="1:7" ht="22.5">
      <c r="A13876" s="1" t="str">
        <f t="shared" si="218"/>
        <v>SINAPI-I 37421</v>
      </c>
      <c r="B13876" s="3" t="s">
        <v>14774</v>
      </c>
      <c r="C13876" s="3">
        <v>37421</v>
      </c>
      <c r="D13876" s="2" t="s">
        <v>13944</v>
      </c>
      <c r="E13876" s="3" t="s">
        <v>9848</v>
      </c>
      <c r="F13876" s="61">
        <v>51.71</v>
      </c>
      <c r="G13876" s="61">
        <v>51.71</v>
      </c>
    </row>
    <row r="13877" spans="1:7">
      <c r="A13877" s="1" t="str">
        <f t="shared" si="218"/>
        <v>SINAPI-I 37443</v>
      </c>
      <c r="B13877" s="3" t="s">
        <v>14774</v>
      </c>
      <c r="C13877" s="3">
        <v>37443</v>
      </c>
      <c r="D13877" s="2" t="s">
        <v>13945</v>
      </c>
      <c r="E13877" s="3" t="s">
        <v>9848</v>
      </c>
      <c r="F13877" s="61">
        <v>202.82</v>
      </c>
      <c r="G13877" s="61">
        <v>202.82</v>
      </c>
    </row>
    <row r="13878" spans="1:7">
      <c r="A13878" s="1" t="str">
        <f t="shared" si="218"/>
        <v>SINAPI-I 37444</v>
      </c>
      <c r="B13878" s="3" t="s">
        <v>14774</v>
      </c>
      <c r="C13878" s="3">
        <v>37444</v>
      </c>
      <c r="D13878" s="2" t="s">
        <v>13946</v>
      </c>
      <c r="E13878" s="3" t="s">
        <v>9848</v>
      </c>
      <c r="F13878" s="61">
        <v>206.26</v>
      </c>
      <c r="G13878" s="61">
        <v>206.26</v>
      </c>
    </row>
    <row r="13879" spans="1:7">
      <c r="A13879" s="1" t="str">
        <f t="shared" si="218"/>
        <v>SINAPI-I 37445</v>
      </c>
      <c r="B13879" s="3" t="s">
        <v>14774</v>
      </c>
      <c r="C13879" s="3">
        <v>37445</v>
      </c>
      <c r="D13879" s="2" t="s">
        <v>13947</v>
      </c>
      <c r="E13879" s="3" t="s">
        <v>9848</v>
      </c>
      <c r="F13879" s="61">
        <v>312.63</v>
      </c>
      <c r="G13879" s="61">
        <v>312.63</v>
      </c>
    </row>
    <row r="13880" spans="1:7">
      <c r="A13880" s="1" t="str">
        <f t="shared" si="218"/>
        <v>SINAPI-I 37446</v>
      </c>
      <c r="B13880" s="3" t="s">
        <v>14774</v>
      </c>
      <c r="C13880" s="3">
        <v>37446</v>
      </c>
      <c r="D13880" s="2" t="s">
        <v>13948</v>
      </c>
      <c r="E13880" s="3" t="s">
        <v>9848</v>
      </c>
      <c r="F13880" s="61">
        <v>340.82</v>
      </c>
      <c r="G13880" s="61">
        <v>340.82</v>
      </c>
    </row>
    <row r="13881" spans="1:7">
      <c r="A13881" s="1" t="str">
        <f t="shared" si="218"/>
        <v>SINAPI-I 37447</v>
      </c>
      <c r="B13881" s="3" t="s">
        <v>14774</v>
      </c>
      <c r="C13881" s="3">
        <v>37447</v>
      </c>
      <c r="D13881" s="2" t="s">
        <v>13949</v>
      </c>
      <c r="E13881" s="3" t="s">
        <v>9848</v>
      </c>
      <c r="F13881" s="61">
        <v>346.15</v>
      </c>
      <c r="G13881" s="61">
        <v>346.15</v>
      </c>
    </row>
    <row r="13882" spans="1:7">
      <c r="A13882" s="1" t="str">
        <f t="shared" si="218"/>
        <v>SINAPI-I 37448</v>
      </c>
      <c r="B13882" s="3" t="s">
        <v>14774</v>
      </c>
      <c r="C13882" s="3">
        <v>37448</v>
      </c>
      <c r="D13882" s="2" t="s">
        <v>13950</v>
      </c>
      <c r="E13882" s="3" t="s">
        <v>9848</v>
      </c>
      <c r="F13882" s="61">
        <v>474.8</v>
      </c>
      <c r="G13882" s="61">
        <v>474.8</v>
      </c>
    </row>
    <row r="13883" spans="1:7">
      <c r="A13883" s="1" t="str">
        <f t="shared" si="218"/>
        <v>SINAPI-I 37440</v>
      </c>
      <c r="B13883" s="3" t="s">
        <v>14774</v>
      </c>
      <c r="C13883" s="3">
        <v>37440</v>
      </c>
      <c r="D13883" s="2" t="s">
        <v>13951</v>
      </c>
      <c r="E13883" s="3" t="s">
        <v>9848</v>
      </c>
      <c r="F13883" s="61">
        <v>160.97999999999999</v>
      </c>
      <c r="G13883" s="61">
        <v>160.97999999999999</v>
      </c>
    </row>
    <row r="13884" spans="1:7">
      <c r="A13884" s="1" t="str">
        <f t="shared" si="218"/>
        <v>SINAPI-I 37441</v>
      </c>
      <c r="B13884" s="3" t="s">
        <v>14774</v>
      </c>
      <c r="C13884" s="3">
        <v>37441</v>
      </c>
      <c r="D13884" s="2" t="s">
        <v>13952</v>
      </c>
      <c r="E13884" s="3" t="s">
        <v>9848</v>
      </c>
      <c r="F13884" s="61">
        <v>160.97999999999999</v>
      </c>
      <c r="G13884" s="61">
        <v>160.97999999999999</v>
      </c>
    </row>
    <row r="13885" spans="1:7">
      <c r="A13885" s="1" t="str">
        <f t="shared" si="218"/>
        <v>SINAPI-I 37442</v>
      </c>
      <c r="B13885" s="3" t="s">
        <v>14774</v>
      </c>
      <c r="C13885" s="3">
        <v>37442</v>
      </c>
      <c r="D13885" s="2" t="s">
        <v>13953</v>
      </c>
      <c r="E13885" s="3" t="s">
        <v>9848</v>
      </c>
      <c r="F13885" s="61">
        <v>193.89</v>
      </c>
      <c r="G13885" s="61">
        <v>193.89</v>
      </c>
    </row>
    <row r="13886" spans="1:7">
      <c r="A13886" s="1" t="str">
        <f t="shared" si="218"/>
        <v>SINAPI-I 38017</v>
      </c>
      <c r="B13886" s="3" t="s">
        <v>14774</v>
      </c>
      <c r="C13886" s="3">
        <v>38017</v>
      </c>
      <c r="D13886" s="2" t="s">
        <v>13954</v>
      </c>
      <c r="E13886" s="3" t="s">
        <v>9848</v>
      </c>
      <c r="F13886" s="61">
        <v>10.96</v>
      </c>
      <c r="G13886" s="61">
        <v>10.96</v>
      </c>
    </row>
    <row r="13887" spans="1:7">
      <c r="A13887" s="1" t="str">
        <f t="shared" si="218"/>
        <v>SINAPI-I 38018</v>
      </c>
      <c r="B13887" s="3" t="s">
        <v>14774</v>
      </c>
      <c r="C13887" s="3">
        <v>38018</v>
      </c>
      <c r="D13887" s="2" t="s">
        <v>13955</v>
      </c>
      <c r="E13887" s="3" t="s">
        <v>9848</v>
      </c>
      <c r="F13887" s="61">
        <v>12.32</v>
      </c>
      <c r="G13887" s="61">
        <v>12.32</v>
      </c>
    </row>
    <row r="13888" spans="1:7">
      <c r="A13888" s="1" t="str">
        <f t="shared" si="218"/>
        <v>SINAPI-I 39895</v>
      </c>
      <c r="B13888" s="3" t="s">
        <v>14774</v>
      </c>
      <c r="C13888" s="3">
        <v>39895</v>
      </c>
      <c r="D13888" s="2" t="s">
        <v>13956</v>
      </c>
      <c r="E13888" s="3" t="s">
        <v>9848</v>
      </c>
      <c r="F13888" s="61">
        <v>53.83</v>
      </c>
      <c r="G13888" s="61">
        <v>53.83</v>
      </c>
    </row>
    <row r="13889" spans="1:7">
      <c r="A13889" s="1" t="str">
        <f t="shared" si="218"/>
        <v>SINAPI-I 39896</v>
      </c>
      <c r="B13889" s="3" t="s">
        <v>14774</v>
      </c>
      <c r="C13889" s="3">
        <v>39896</v>
      </c>
      <c r="D13889" s="2" t="s">
        <v>13957</v>
      </c>
      <c r="E13889" s="3" t="s">
        <v>9848</v>
      </c>
      <c r="F13889" s="61">
        <v>78.89</v>
      </c>
      <c r="G13889" s="61">
        <v>78.89</v>
      </c>
    </row>
    <row r="13890" spans="1:7">
      <c r="A13890" s="1" t="str">
        <f t="shared" si="218"/>
        <v>SINAPI-I 38873</v>
      </c>
      <c r="B13890" s="3" t="s">
        <v>14774</v>
      </c>
      <c r="C13890" s="3">
        <v>38873</v>
      </c>
      <c r="D13890" s="2" t="s">
        <v>13958</v>
      </c>
      <c r="E13890" s="3" t="s">
        <v>9848</v>
      </c>
      <c r="F13890" s="61">
        <v>16.77</v>
      </c>
      <c r="G13890" s="61">
        <v>16.77</v>
      </c>
    </row>
    <row r="13891" spans="1:7">
      <c r="A13891" s="1" t="str">
        <f t="shared" si="218"/>
        <v>SINAPI-I 38874</v>
      </c>
      <c r="B13891" s="3" t="s">
        <v>14774</v>
      </c>
      <c r="C13891" s="3">
        <v>38874</v>
      </c>
      <c r="D13891" s="2" t="s">
        <v>13959</v>
      </c>
      <c r="E13891" s="3" t="s">
        <v>9848</v>
      </c>
      <c r="F13891" s="61">
        <v>21.24</v>
      </c>
      <c r="G13891" s="61">
        <v>21.24</v>
      </c>
    </row>
    <row r="13892" spans="1:7">
      <c r="A13892" s="1" t="str">
        <f t="shared" si="218"/>
        <v>SINAPI-I 38875</v>
      </c>
      <c r="B13892" s="3" t="s">
        <v>14774</v>
      </c>
      <c r="C13892" s="3">
        <v>38875</v>
      </c>
      <c r="D13892" s="2" t="s">
        <v>13960</v>
      </c>
      <c r="E13892" s="3" t="s">
        <v>9848</v>
      </c>
      <c r="F13892" s="61">
        <v>33.659999999999997</v>
      </c>
      <c r="G13892" s="61">
        <v>33.659999999999997</v>
      </c>
    </row>
    <row r="13893" spans="1:7">
      <c r="A13893" s="1" t="str">
        <f t="shared" si="218"/>
        <v>SINAPI-I 38876</v>
      </c>
      <c r="B13893" s="3" t="s">
        <v>14774</v>
      </c>
      <c r="C13893" s="3">
        <v>38876</v>
      </c>
      <c r="D13893" s="2" t="s">
        <v>13961</v>
      </c>
      <c r="E13893" s="3" t="s">
        <v>9848</v>
      </c>
      <c r="F13893" s="61">
        <v>45.23</v>
      </c>
      <c r="G13893" s="61">
        <v>45.23</v>
      </c>
    </row>
    <row r="13894" spans="1:7">
      <c r="A13894" s="1" t="str">
        <f t="shared" si="218"/>
        <v>SINAPI-I 39000</v>
      </c>
      <c r="B13894" s="3" t="s">
        <v>14774</v>
      </c>
      <c r="C13894" s="3">
        <v>39000</v>
      </c>
      <c r="D13894" s="2" t="s">
        <v>13962</v>
      </c>
      <c r="E13894" s="3" t="s">
        <v>9848</v>
      </c>
      <c r="F13894" s="61">
        <v>33.950000000000003</v>
      </c>
      <c r="G13894" s="61">
        <v>33.950000000000003</v>
      </c>
    </row>
    <row r="13895" spans="1:7">
      <c r="A13895" s="1" t="str">
        <f t="shared" si="218"/>
        <v>SINAPI-I 38674</v>
      </c>
      <c r="B13895" s="3" t="s">
        <v>14774</v>
      </c>
      <c r="C13895" s="3">
        <v>38674</v>
      </c>
      <c r="D13895" s="2" t="s">
        <v>13963</v>
      </c>
      <c r="E13895" s="3" t="s">
        <v>9848</v>
      </c>
      <c r="F13895" s="61">
        <v>36.869999999999997</v>
      </c>
      <c r="G13895" s="61">
        <v>36.869999999999997</v>
      </c>
    </row>
    <row r="13896" spans="1:7">
      <c r="A13896" s="1" t="str">
        <f t="shared" si="218"/>
        <v>SINAPI-I 38019</v>
      </c>
      <c r="B13896" s="3" t="s">
        <v>14774</v>
      </c>
      <c r="C13896" s="3">
        <v>38019</v>
      </c>
      <c r="D13896" s="2" t="s">
        <v>13964</v>
      </c>
      <c r="E13896" s="3" t="s">
        <v>9848</v>
      </c>
      <c r="F13896" s="61">
        <v>7.8</v>
      </c>
      <c r="G13896" s="61">
        <v>7.8</v>
      </c>
    </row>
    <row r="13897" spans="1:7">
      <c r="A13897" s="1" t="str">
        <f t="shared" ref="A13897:A13960" si="219">CONCATENATE($B13897," ",$C13897)</f>
        <v>SINAPI-I 38020</v>
      </c>
      <c r="B13897" s="3" t="s">
        <v>14774</v>
      </c>
      <c r="C13897" s="3">
        <v>38020</v>
      </c>
      <c r="D13897" s="2" t="s">
        <v>13965</v>
      </c>
      <c r="E13897" s="3" t="s">
        <v>9848</v>
      </c>
      <c r="F13897" s="61">
        <v>9.61</v>
      </c>
      <c r="G13897" s="61">
        <v>9.61</v>
      </c>
    </row>
    <row r="13898" spans="1:7">
      <c r="A13898" s="1" t="str">
        <f t="shared" si="219"/>
        <v>SINAPI-I 38454</v>
      </c>
      <c r="B13898" s="3" t="s">
        <v>14774</v>
      </c>
      <c r="C13898" s="3">
        <v>38454</v>
      </c>
      <c r="D13898" s="2" t="s">
        <v>13966</v>
      </c>
      <c r="E13898" s="3" t="s">
        <v>9848</v>
      </c>
      <c r="F13898" s="61">
        <v>12.73</v>
      </c>
      <c r="G13898" s="61">
        <v>12.73</v>
      </c>
    </row>
    <row r="13899" spans="1:7">
      <c r="A13899" s="1" t="str">
        <f t="shared" si="219"/>
        <v>SINAPI-I 38455</v>
      </c>
      <c r="B13899" s="3" t="s">
        <v>14774</v>
      </c>
      <c r="C13899" s="3">
        <v>38455</v>
      </c>
      <c r="D13899" s="2" t="s">
        <v>13967</v>
      </c>
      <c r="E13899" s="3" t="s">
        <v>9848</v>
      </c>
      <c r="F13899" s="61">
        <v>17.04</v>
      </c>
      <c r="G13899" s="61">
        <v>17.04</v>
      </c>
    </row>
    <row r="13900" spans="1:7">
      <c r="A13900" s="1" t="str">
        <f t="shared" si="219"/>
        <v>SINAPI-I 38462</v>
      </c>
      <c r="B13900" s="3" t="s">
        <v>14774</v>
      </c>
      <c r="C13900" s="3">
        <v>38462</v>
      </c>
      <c r="D13900" s="2" t="s">
        <v>13968</v>
      </c>
      <c r="E13900" s="3" t="s">
        <v>9848</v>
      </c>
      <c r="F13900" s="61">
        <v>274.79000000000002</v>
      </c>
      <c r="G13900" s="61">
        <v>274.79000000000002</v>
      </c>
    </row>
    <row r="13901" spans="1:7">
      <c r="A13901" s="1" t="str">
        <f t="shared" si="219"/>
        <v>SINAPI-I 36362</v>
      </c>
      <c r="B13901" s="3" t="s">
        <v>14774</v>
      </c>
      <c r="C13901" s="3">
        <v>36362</v>
      </c>
      <c r="D13901" s="2" t="s">
        <v>13969</v>
      </c>
      <c r="E13901" s="3" t="s">
        <v>9848</v>
      </c>
      <c r="F13901" s="61">
        <v>3.79</v>
      </c>
      <c r="G13901" s="61">
        <v>3.79</v>
      </c>
    </row>
    <row r="13902" spans="1:7">
      <c r="A13902" s="1" t="str">
        <f t="shared" si="219"/>
        <v>SINAPI-I 36298</v>
      </c>
      <c r="B13902" s="3" t="s">
        <v>14774</v>
      </c>
      <c r="C13902" s="3">
        <v>36298</v>
      </c>
      <c r="D13902" s="2" t="s">
        <v>13970</v>
      </c>
      <c r="E13902" s="3" t="s">
        <v>9848</v>
      </c>
      <c r="F13902" s="61">
        <v>3.26</v>
      </c>
      <c r="G13902" s="61">
        <v>3.26</v>
      </c>
    </row>
    <row r="13903" spans="1:7">
      <c r="A13903" s="1" t="str">
        <f t="shared" si="219"/>
        <v>SINAPI-I 38456</v>
      </c>
      <c r="B13903" s="3" t="s">
        <v>14774</v>
      </c>
      <c r="C13903" s="3">
        <v>38456</v>
      </c>
      <c r="D13903" s="2" t="s">
        <v>13971</v>
      </c>
      <c r="E13903" s="3" t="s">
        <v>9848</v>
      </c>
      <c r="F13903" s="61">
        <v>8.1199999999999992</v>
      </c>
      <c r="G13903" s="61">
        <v>8.1199999999999992</v>
      </c>
    </row>
    <row r="13904" spans="1:7">
      <c r="A13904" s="1" t="str">
        <f t="shared" si="219"/>
        <v>SINAPI-I 38457</v>
      </c>
      <c r="B13904" s="3" t="s">
        <v>14774</v>
      </c>
      <c r="C13904" s="3">
        <v>38457</v>
      </c>
      <c r="D13904" s="2" t="s">
        <v>13972</v>
      </c>
      <c r="E13904" s="3" t="s">
        <v>9848</v>
      </c>
      <c r="F13904" s="61">
        <v>14.81</v>
      </c>
      <c r="G13904" s="61">
        <v>14.81</v>
      </c>
    </row>
    <row r="13905" spans="1:7">
      <c r="A13905" s="1" t="str">
        <f t="shared" si="219"/>
        <v>SINAPI-I 38458</v>
      </c>
      <c r="B13905" s="3" t="s">
        <v>14774</v>
      </c>
      <c r="C13905" s="3">
        <v>38458</v>
      </c>
      <c r="D13905" s="2" t="s">
        <v>13973</v>
      </c>
      <c r="E13905" s="3" t="s">
        <v>9848</v>
      </c>
      <c r="F13905" s="61">
        <v>28.52</v>
      </c>
      <c r="G13905" s="61">
        <v>28.52</v>
      </c>
    </row>
    <row r="13906" spans="1:7">
      <c r="A13906" s="1" t="str">
        <f t="shared" si="219"/>
        <v>SINAPI-I 38459</v>
      </c>
      <c r="B13906" s="3" t="s">
        <v>14774</v>
      </c>
      <c r="C13906" s="3">
        <v>38459</v>
      </c>
      <c r="D13906" s="2" t="s">
        <v>13974</v>
      </c>
      <c r="E13906" s="3" t="s">
        <v>9848</v>
      </c>
      <c r="F13906" s="61">
        <v>44.84</v>
      </c>
      <c r="G13906" s="61">
        <v>44.84</v>
      </c>
    </row>
    <row r="13907" spans="1:7">
      <c r="A13907" s="1" t="str">
        <f t="shared" si="219"/>
        <v>SINAPI-I 38460</v>
      </c>
      <c r="B13907" s="3" t="s">
        <v>14774</v>
      </c>
      <c r="C13907" s="3">
        <v>38460</v>
      </c>
      <c r="D13907" s="2" t="s">
        <v>13975</v>
      </c>
      <c r="E13907" s="3" t="s">
        <v>9848</v>
      </c>
      <c r="F13907" s="61">
        <v>96.19</v>
      </c>
      <c r="G13907" s="61">
        <v>96.19</v>
      </c>
    </row>
    <row r="13908" spans="1:7">
      <c r="A13908" s="1" t="str">
        <f t="shared" si="219"/>
        <v>SINAPI-I 38461</v>
      </c>
      <c r="B13908" s="3" t="s">
        <v>14774</v>
      </c>
      <c r="C13908" s="3">
        <v>38461</v>
      </c>
      <c r="D13908" s="2" t="s">
        <v>13976</v>
      </c>
      <c r="E13908" s="3" t="s">
        <v>9848</v>
      </c>
      <c r="F13908" s="61">
        <v>129.08000000000001</v>
      </c>
      <c r="G13908" s="61">
        <v>129.08000000000001</v>
      </c>
    </row>
    <row r="13909" spans="1:7">
      <c r="A13909" s="1" t="str">
        <f t="shared" si="219"/>
        <v>SINAPI-I 7094</v>
      </c>
      <c r="B13909" s="3" t="s">
        <v>14774</v>
      </c>
      <c r="C13909" s="3">
        <v>7094</v>
      </c>
      <c r="D13909" s="2" t="s">
        <v>13977</v>
      </c>
      <c r="E13909" s="3" t="s">
        <v>9848</v>
      </c>
      <c r="F13909" s="61">
        <v>13.12</v>
      </c>
      <c r="G13909" s="61">
        <v>13.12</v>
      </c>
    </row>
    <row r="13910" spans="1:7">
      <c r="A13910" s="1" t="str">
        <f t="shared" si="219"/>
        <v>SINAPI-I 7116</v>
      </c>
      <c r="B13910" s="3" t="s">
        <v>14774</v>
      </c>
      <c r="C13910" s="3">
        <v>7116</v>
      </c>
      <c r="D13910" s="2" t="s">
        <v>13978</v>
      </c>
      <c r="E13910" s="3" t="s">
        <v>9848</v>
      </c>
      <c r="F13910" s="61">
        <v>3.99</v>
      </c>
      <c r="G13910" s="61">
        <v>3.99</v>
      </c>
    </row>
    <row r="13911" spans="1:7">
      <c r="A13911" s="1" t="str">
        <f t="shared" si="219"/>
        <v>SINAPI-I 7118</v>
      </c>
      <c r="B13911" s="3" t="s">
        <v>14774</v>
      </c>
      <c r="C13911" s="3">
        <v>7118</v>
      </c>
      <c r="D13911" s="2" t="s">
        <v>13979</v>
      </c>
      <c r="E13911" s="3" t="s">
        <v>9848</v>
      </c>
      <c r="F13911" s="61">
        <v>26.99</v>
      </c>
      <c r="G13911" s="61">
        <v>26.99</v>
      </c>
    </row>
    <row r="13912" spans="1:7">
      <c r="A13912" s="1" t="str">
        <f t="shared" si="219"/>
        <v>SINAPI-I 7098</v>
      </c>
      <c r="B13912" s="3" t="s">
        <v>14774</v>
      </c>
      <c r="C13912" s="3">
        <v>7098</v>
      </c>
      <c r="D13912" s="2" t="s">
        <v>13980</v>
      </c>
      <c r="E13912" s="3" t="s">
        <v>9848</v>
      </c>
      <c r="F13912" s="61">
        <v>4.01</v>
      </c>
      <c r="G13912" s="61">
        <v>4.01</v>
      </c>
    </row>
    <row r="13913" spans="1:7">
      <c r="A13913" s="1" t="str">
        <f t="shared" si="219"/>
        <v>SINAPI-I 7110</v>
      </c>
      <c r="B13913" s="3" t="s">
        <v>14774</v>
      </c>
      <c r="C13913" s="3">
        <v>7110</v>
      </c>
      <c r="D13913" s="2" t="s">
        <v>13981</v>
      </c>
      <c r="E13913" s="3" t="s">
        <v>9848</v>
      </c>
      <c r="F13913" s="61">
        <v>51.31</v>
      </c>
      <c r="G13913" s="61">
        <v>51.31</v>
      </c>
    </row>
    <row r="13914" spans="1:7">
      <c r="A13914" s="1" t="str">
        <f t="shared" si="219"/>
        <v>SINAPI-I 7123</v>
      </c>
      <c r="B13914" s="3" t="s">
        <v>14774</v>
      </c>
      <c r="C13914" s="3">
        <v>7123</v>
      </c>
      <c r="D13914" s="2" t="s">
        <v>13982</v>
      </c>
      <c r="E13914" s="3" t="s">
        <v>9848</v>
      </c>
      <c r="F13914" s="61">
        <v>4.8499999999999996</v>
      </c>
      <c r="G13914" s="61">
        <v>4.8499999999999996</v>
      </c>
    </row>
    <row r="13915" spans="1:7">
      <c r="A13915" s="1" t="str">
        <f t="shared" si="219"/>
        <v>SINAPI-I 7121</v>
      </c>
      <c r="B13915" s="3" t="s">
        <v>14774</v>
      </c>
      <c r="C13915" s="3">
        <v>7121</v>
      </c>
      <c r="D13915" s="2" t="s">
        <v>13983</v>
      </c>
      <c r="E13915" s="3" t="s">
        <v>9848</v>
      </c>
      <c r="F13915" s="61">
        <v>9.59</v>
      </c>
      <c r="G13915" s="61">
        <v>9.59</v>
      </c>
    </row>
    <row r="13916" spans="1:7">
      <c r="A13916" s="1" t="str">
        <f t="shared" si="219"/>
        <v>SINAPI-I 7137</v>
      </c>
      <c r="B13916" s="3" t="s">
        <v>14774</v>
      </c>
      <c r="C13916" s="3">
        <v>7137</v>
      </c>
      <c r="D13916" s="2" t="s">
        <v>13984</v>
      </c>
      <c r="E13916" s="3" t="s">
        <v>9848</v>
      </c>
      <c r="F13916" s="61">
        <v>10.48</v>
      </c>
      <c r="G13916" s="61">
        <v>10.48</v>
      </c>
    </row>
    <row r="13917" spans="1:7">
      <c r="A13917" s="1" t="str">
        <f t="shared" si="219"/>
        <v>SINAPI-I 7122</v>
      </c>
      <c r="B13917" s="3" t="s">
        <v>14774</v>
      </c>
      <c r="C13917" s="3">
        <v>7122</v>
      </c>
      <c r="D13917" s="2" t="s">
        <v>13985</v>
      </c>
      <c r="E13917" s="3" t="s">
        <v>9848</v>
      </c>
      <c r="F13917" s="61">
        <v>11.54</v>
      </c>
      <c r="G13917" s="61">
        <v>11.54</v>
      </c>
    </row>
    <row r="13918" spans="1:7">
      <c r="A13918" s="1" t="str">
        <f t="shared" si="219"/>
        <v>SINAPI-I 7114</v>
      </c>
      <c r="B13918" s="3" t="s">
        <v>14774</v>
      </c>
      <c r="C13918" s="3">
        <v>7114</v>
      </c>
      <c r="D13918" s="2" t="s">
        <v>13986</v>
      </c>
      <c r="E13918" s="3" t="s">
        <v>9848</v>
      </c>
      <c r="F13918" s="61">
        <v>13.42</v>
      </c>
      <c r="G13918" s="61">
        <v>13.42</v>
      </c>
    </row>
    <row r="13919" spans="1:7">
      <c r="A13919" s="1" t="str">
        <f t="shared" si="219"/>
        <v>SINAPI-I 7109</v>
      </c>
      <c r="B13919" s="3" t="s">
        <v>14774</v>
      </c>
      <c r="C13919" s="3">
        <v>7109</v>
      </c>
      <c r="D13919" s="2" t="s">
        <v>13987</v>
      </c>
      <c r="E13919" s="3" t="s">
        <v>9848</v>
      </c>
      <c r="F13919" s="61">
        <v>2.66</v>
      </c>
      <c r="G13919" s="61">
        <v>2.66</v>
      </c>
    </row>
    <row r="13920" spans="1:7">
      <c r="A13920" s="1" t="str">
        <f t="shared" si="219"/>
        <v>SINAPI-I 7135</v>
      </c>
      <c r="B13920" s="3" t="s">
        <v>14774</v>
      </c>
      <c r="C13920" s="3">
        <v>7135</v>
      </c>
      <c r="D13920" s="2" t="s">
        <v>13988</v>
      </c>
      <c r="E13920" s="3" t="s">
        <v>9848</v>
      </c>
      <c r="F13920" s="61">
        <v>5.45</v>
      </c>
      <c r="G13920" s="61">
        <v>5.45</v>
      </c>
    </row>
    <row r="13921" spans="1:7">
      <c r="A13921" s="1" t="str">
        <f t="shared" si="219"/>
        <v>SINAPI-I 37947</v>
      </c>
      <c r="B13921" s="3" t="s">
        <v>14774</v>
      </c>
      <c r="C13921" s="3">
        <v>37947</v>
      </c>
      <c r="D13921" s="2" t="s">
        <v>13989</v>
      </c>
      <c r="E13921" s="3" t="s">
        <v>9848</v>
      </c>
      <c r="F13921" s="61">
        <v>4.43</v>
      </c>
      <c r="G13921" s="61">
        <v>4.43</v>
      </c>
    </row>
    <row r="13922" spans="1:7">
      <c r="A13922" s="1" t="str">
        <f t="shared" si="219"/>
        <v>SINAPI-I 7103</v>
      </c>
      <c r="B13922" s="3" t="s">
        <v>14774</v>
      </c>
      <c r="C13922" s="3">
        <v>7103</v>
      </c>
      <c r="D13922" s="2" t="s">
        <v>13990</v>
      </c>
      <c r="E13922" s="3" t="s">
        <v>9848</v>
      </c>
      <c r="F13922" s="61">
        <v>14.43</v>
      </c>
      <c r="G13922" s="61">
        <v>14.43</v>
      </c>
    </row>
    <row r="13923" spans="1:7">
      <c r="A13923" s="1" t="str">
        <f t="shared" si="219"/>
        <v>SINAPI-I 40419</v>
      </c>
      <c r="B13923" s="3" t="s">
        <v>14774</v>
      </c>
      <c r="C13923" s="3">
        <v>40419</v>
      </c>
      <c r="D13923" s="2" t="s">
        <v>13991</v>
      </c>
      <c r="E13923" s="3" t="s">
        <v>9848</v>
      </c>
      <c r="F13923" s="61">
        <v>31.92</v>
      </c>
      <c r="G13923" s="61">
        <v>31.92</v>
      </c>
    </row>
    <row r="13924" spans="1:7">
      <c r="A13924" s="1" t="str">
        <f t="shared" si="219"/>
        <v>SINAPI-I 40420</v>
      </c>
      <c r="B13924" s="3" t="s">
        <v>14774</v>
      </c>
      <c r="C13924" s="3">
        <v>40420</v>
      </c>
      <c r="D13924" s="2" t="s">
        <v>13992</v>
      </c>
      <c r="E13924" s="3" t="s">
        <v>9848</v>
      </c>
      <c r="F13924" s="61">
        <v>46.56</v>
      </c>
      <c r="G13924" s="61">
        <v>46.56</v>
      </c>
    </row>
    <row r="13925" spans="1:7">
      <c r="A13925" s="1" t="str">
        <f t="shared" si="219"/>
        <v>SINAPI-I 40421</v>
      </c>
      <c r="B13925" s="3" t="s">
        <v>14774</v>
      </c>
      <c r="C13925" s="3">
        <v>40421</v>
      </c>
      <c r="D13925" s="2" t="s">
        <v>13993</v>
      </c>
      <c r="E13925" s="3" t="s">
        <v>9848</v>
      </c>
      <c r="F13925" s="61">
        <v>49.57</v>
      </c>
      <c r="G13925" s="61">
        <v>49.57</v>
      </c>
    </row>
    <row r="13926" spans="1:7" ht="22.5">
      <c r="A13926" s="1" t="str">
        <f t="shared" si="219"/>
        <v>SINAPI-I 38905</v>
      </c>
      <c r="B13926" s="3" t="s">
        <v>14774</v>
      </c>
      <c r="C13926" s="3">
        <v>38905</v>
      </c>
      <c r="D13926" s="2" t="s">
        <v>13994</v>
      </c>
      <c r="E13926" s="3" t="s">
        <v>9848</v>
      </c>
      <c r="F13926" s="61">
        <v>21.7</v>
      </c>
      <c r="G13926" s="61">
        <v>21.7</v>
      </c>
    </row>
    <row r="13927" spans="1:7" ht="22.5">
      <c r="A13927" s="1" t="str">
        <f t="shared" si="219"/>
        <v>SINAPI-I 38907</v>
      </c>
      <c r="B13927" s="3" t="s">
        <v>14774</v>
      </c>
      <c r="C13927" s="3">
        <v>38907</v>
      </c>
      <c r="D13927" s="2" t="s">
        <v>13995</v>
      </c>
      <c r="E13927" s="3" t="s">
        <v>9848</v>
      </c>
      <c r="F13927" s="61">
        <v>20.92</v>
      </c>
      <c r="G13927" s="61">
        <v>20.92</v>
      </c>
    </row>
    <row r="13928" spans="1:7" ht="22.5">
      <c r="A13928" s="1" t="str">
        <f t="shared" si="219"/>
        <v>SINAPI-I 38910</v>
      </c>
      <c r="B13928" s="3" t="s">
        <v>14774</v>
      </c>
      <c r="C13928" s="3">
        <v>38910</v>
      </c>
      <c r="D13928" s="2" t="s">
        <v>13996</v>
      </c>
      <c r="E13928" s="3" t="s">
        <v>9848</v>
      </c>
      <c r="F13928" s="61">
        <v>24.47</v>
      </c>
      <c r="G13928" s="61">
        <v>24.47</v>
      </c>
    </row>
    <row r="13929" spans="1:7">
      <c r="A13929" s="1" t="str">
        <f t="shared" si="219"/>
        <v>SINAPI-I 11655</v>
      </c>
      <c r="B13929" s="3" t="s">
        <v>14774</v>
      </c>
      <c r="C13929" s="3">
        <v>11655</v>
      </c>
      <c r="D13929" s="2" t="s">
        <v>13997</v>
      </c>
      <c r="E13929" s="3" t="s">
        <v>9848</v>
      </c>
      <c r="F13929" s="61">
        <v>18.46</v>
      </c>
      <c r="G13929" s="61">
        <v>18.46</v>
      </c>
    </row>
    <row r="13930" spans="1:7">
      <c r="A13930" s="1" t="str">
        <f t="shared" si="219"/>
        <v>SINAPI-I 11656</v>
      </c>
      <c r="B13930" s="3" t="s">
        <v>14774</v>
      </c>
      <c r="C13930" s="3">
        <v>11656</v>
      </c>
      <c r="D13930" s="2" t="s">
        <v>13998</v>
      </c>
      <c r="E13930" s="3" t="s">
        <v>9848</v>
      </c>
      <c r="F13930" s="61">
        <v>21.2</v>
      </c>
      <c r="G13930" s="61">
        <v>21.2</v>
      </c>
    </row>
    <row r="13931" spans="1:7">
      <c r="A13931" s="1" t="str">
        <f t="shared" si="219"/>
        <v>SINAPI-I 7091</v>
      </c>
      <c r="B13931" s="3" t="s">
        <v>14774</v>
      </c>
      <c r="C13931" s="3">
        <v>7091</v>
      </c>
      <c r="D13931" s="2" t="s">
        <v>13999</v>
      </c>
      <c r="E13931" s="3" t="s">
        <v>9848</v>
      </c>
      <c r="F13931" s="61">
        <v>17.37</v>
      </c>
      <c r="G13931" s="61">
        <v>17.37</v>
      </c>
    </row>
    <row r="13932" spans="1:7">
      <c r="A13932" s="1" t="str">
        <f t="shared" si="219"/>
        <v>SINAPI-I 37948</v>
      </c>
      <c r="B13932" s="3" t="s">
        <v>14774</v>
      </c>
      <c r="C13932" s="3">
        <v>37948</v>
      </c>
      <c r="D13932" s="2" t="s">
        <v>14000</v>
      </c>
      <c r="E13932" s="3" t="s">
        <v>9848</v>
      </c>
      <c r="F13932" s="61">
        <v>4.0199999999999996</v>
      </c>
      <c r="G13932" s="61">
        <v>4.0199999999999996</v>
      </c>
    </row>
    <row r="13933" spans="1:7">
      <c r="A13933" s="1" t="str">
        <f t="shared" si="219"/>
        <v>SINAPI-I 7097</v>
      </c>
      <c r="B13933" s="3" t="s">
        <v>14774</v>
      </c>
      <c r="C13933" s="3">
        <v>7097</v>
      </c>
      <c r="D13933" s="2" t="s">
        <v>14001</v>
      </c>
      <c r="E13933" s="3" t="s">
        <v>9848</v>
      </c>
      <c r="F13933" s="61">
        <v>8.16</v>
      </c>
      <c r="G13933" s="61">
        <v>8.16</v>
      </c>
    </row>
    <row r="13934" spans="1:7">
      <c r="A13934" s="1" t="str">
        <f t="shared" si="219"/>
        <v>SINAPI-I 11658</v>
      </c>
      <c r="B13934" s="3" t="s">
        <v>14774</v>
      </c>
      <c r="C13934" s="3">
        <v>11658</v>
      </c>
      <c r="D13934" s="2" t="s">
        <v>14002</v>
      </c>
      <c r="E13934" s="3" t="s">
        <v>9848</v>
      </c>
      <c r="F13934" s="61">
        <v>18.03</v>
      </c>
      <c r="G13934" s="61">
        <v>18.03</v>
      </c>
    </row>
    <row r="13935" spans="1:7">
      <c r="A13935" s="1" t="str">
        <f t="shared" si="219"/>
        <v>SINAPI-I 7146</v>
      </c>
      <c r="B13935" s="3" t="s">
        <v>14774</v>
      </c>
      <c r="C13935" s="3">
        <v>7146</v>
      </c>
      <c r="D13935" s="2" t="s">
        <v>14003</v>
      </c>
      <c r="E13935" s="3" t="s">
        <v>9848</v>
      </c>
      <c r="F13935" s="61">
        <v>175.62</v>
      </c>
      <c r="G13935" s="61">
        <v>175.62</v>
      </c>
    </row>
    <row r="13936" spans="1:7">
      <c r="A13936" s="1" t="str">
        <f t="shared" si="219"/>
        <v>SINAPI-I 7138</v>
      </c>
      <c r="B13936" s="3" t="s">
        <v>14774</v>
      </c>
      <c r="C13936" s="3">
        <v>7138</v>
      </c>
      <c r="D13936" s="2" t="s">
        <v>14004</v>
      </c>
      <c r="E13936" s="3" t="s">
        <v>9848</v>
      </c>
      <c r="F13936" s="61">
        <v>1.1100000000000001</v>
      </c>
      <c r="G13936" s="61">
        <v>1.1100000000000001</v>
      </c>
    </row>
    <row r="13937" spans="1:7">
      <c r="A13937" s="1" t="str">
        <f t="shared" si="219"/>
        <v>SINAPI-I 7139</v>
      </c>
      <c r="B13937" s="3" t="s">
        <v>14774</v>
      </c>
      <c r="C13937" s="3">
        <v>7139</v>
      </c>
      <c r="D13937" s="2" t="s">
        <v>14005</v>
      </c>
      <c r="E13937" s="3" t="s">
        <v>9848</v>
      </c>
      <c r="F13937" s="61">
        <v>1.26</v>
      </c>
      <c r="G13937" s="61">
        <v>1.26</v>
      </c>
    </row>
    <row r="13938" spans="1:7">
      <c r="A13938" s="1" t="str">
        <f t="shared" si="219"/>
        <v>SINAPI-I 7140</v>
      </c>
      <c r="B13938" s="3" t="s">
        <v>14774</v>
      </c>
      <c r="C13938" s="3">
        <v>7140</v>
      </c>
      <c r="D13938" s="2" t="s">
        <v>14006</v>
      </c>
      <c r="E13938" s="3" t="s">
        <v>9848</v>
      </c>
      <c r="F13938" s="61">
        <v>3.95</v>
      </c>
      <c r="G13938" s="61">
        <v>3.95</v>
      </c>
    </row>
    <row r="13939" spans="1:7">
      <c r="A13939" s="1" t="str">
        <f t="shared" si="219"/>
        <v>SINAPI-I 7141</v>
      </c>
      <c r="B13939" s="3" t="s">
        <v>14774</v>
      </c>
      <c r="C13939" s="3">
        <v>7141</v>
      </c>
      <c r="D13939" s="2" t="s">
        <v>14007</v>
      </c>
      <c r="E13939" s="3" t="s">
        <v>9848</v>
      </c>
      <c r="F13939" s="61">
        <v>9.66</v>
      </c>
      <c r="G13939" s="61">
        <v>9.66</v>
      </c>
    </row>
    <row r="13940" spans="1:7">
      <c r="A13940" s="1" t="str">
        <f t="shared" si="219"/>
        <v>SINAPI-I 7143</v>
      </c>
      <c r="B13940" s="3" t="s">
        <v>14774</v>
      </c>
      <c r="C13940" s="3">
        <v>7143</v>
      </c>
      <c r="D13940" s="2" t="s">
        <v>14008</v>
      </c>
      <c r="E13940" s="3" t="s">
        <v>9848</v>
      </c>
      <c r="F13940" s="61">
        <v>32.42</v>
      </c>
      <c r="G13940" s="61">
        <v>32.42</v>
      </c>
    </row>
    <row r="13941" spans="1:7">
      <c r="A13941" s="1" t="str">
        <f t="shared" si="219"/>
        <v>SINAPI-I 7144</v>
      </c>
      <c r="B13941" s="3" t="s">
        <v>14774</v>
      </c>
      <c r="C13941" s="3">
        <v>7144</v>
      </c>
      <c r="D13941" s="2" t="s">
        <v>14009</v>
      </c>
      <c r="E13941" s="3" t="s">
        <v>9848</v>
      </c>
      <c r="F13941" s="61">
        <v>60.15</v>
      </c>
      <c r="G13941" s="61">
        <v>60.15</v>
      </c>
    </row>
    <row r="13942" spans="1:7">
      <c r="A13942" s="1" t="str">
        <f t="shared" si="219"/>
        <v>SINAPI-I 7145</v>
      </c>
      <c r="B13942" s="3" t="s">
        <v>14774</v>
      </c>
      <c r="C13942" s="3">
        <v>7145</v>
      </c>
      <c r="D13942" s="2" t="s">
        <v>14010</v>
      </c>
      <c r="E13942" s="3" t="s">
        <v>9848</v>
      </c>
      <c r="F13942" s="61">
        <v>81.790000000000006</v>
      </c>
      <c r="G13942" s="61">
        <v>81.790000000000006</v>
      </c>
    </row>
    <row r="13943" spans="1:7">
      <c r="A13943" s="1" t="str">
        <f t="shared" si="219"/>
        <v>SINAPI-I 7142</v>
      </c>
      <c r="B13943" s="3" t="s">
        <v>14774</v>
      </c>
      <c r="C13943" s="3">
        <v>7142</v>
      </c>
      <c r="D13943" s="2" t="s">
        <v>14011</v>
      </c>
      <c r="E13943" s="3" t="s">
        <v>9848</v>
      </c>
      <c r="F13943" s="61">
        <v>10.1</v>
      </c>
      <c r="G13943" s="61">
        <v>10.1</v>
      </c>
    </row>
    <row r="13944" spans="1:7">
      <c r="A13944" s="1" t="str">
        <f t="shared" si="219"/>
        <v>SINAPI-I 39322</v>
      </c>
      <c r="B13944" s="3" t="s">
        <v>14774</v>
      </c>
      <c r="C13944" s="3">
        <v>39322</v>
      </c>
      <c r="D13944" s="2" t="s">
        <v>14012</v>
      </c>
      <c r="E13944" s="3" t="s">
        <v>9848</v>
      </c>
      <c r="F13944" s="61">
        <v>10.32</v>
      </c>
      <c r="G13944" s="61">
        <v>10.32</v>
      </c>
    </row>
    <row r="13945" spans="1:7">
      <c r="A13945" s="1" t="str">
        <f t="shared" si="219"/>
        <v>SINAPI-I 39289</v>
      </c>
      <c r="B13945" s="3" t="s">
        <v>14774</v>
      </c>
      <c r="C13945" s="3">
        <v>39289</v>
      </c>
      <c r="D13945" s="2" t="s">
        <v>14013</v>
      </c>
      <c r="E13945" s="3" t="s">
        <v>9848</v>
      </c>
      <c r="F13945" s="61">
        <v>19.239999999999998</v>
      </c>
      <c r="G13945" s="61">
        <v>19.239999999999998</v>
      </c>
    </row>
    <row r="13946" spans="1:7">
      <c r="A13946" s="1" t="str">
        <f t="shared" si="219"/>
        <v>SINAPI-I 39290</v>
      </c>
      <c r="B13946" s="3" t="s">
        <v>14774</v>
      </c>
      <c r="C13946" s="3">
        <v>39290</v>
      </c>
      <c r="D13946" s="2" t="s">
        <v>14014</v>
      </c>
      <c r="E13946" s="3" t="s">
        <v>9848</v>
      </c>
      <c r="F13946" s="61">
        <v>32.49</v>
      </c>
      <c r="G13946" s="61">
        <v>32.49</v>
      </c>
    </row>
    <row r="13947" spans="1:7">
      <c r="A13947" s="1" t="str">
        <f t="shared" si="219"/>
        <v>SINAPI-I 39291</v>
      </c>
      <c r="B13947" s="3" t="s">
        <v>14774</v>
      </c>
      <c r="C13947" s="3">
        <v>39291</v>
      </c>
      <c r="D13947" s="2" t="s">
        <v>14015</v>
      </c>
      <c r="E13947" s="3" t="s">
        <v>9848</v>
      </c>
      <c r="F13947" s="61">
        <v>35.93</v>
      </c>
      <c r="G13947" s="61">
        <v>35.93</v>
      </c>
    </row>
    <row r="13948" spans="1:7">
      <c r="A13948" s="1" t="str">
        <f t="shared" si="219"/>
        <v>SINAPI-I 41892</v>
      </c>
      <c r="B13948" s="3" t="s">
        <v>14774</v>
      </c>
      <c r="C13948" s="3">
        <v>41892</v>
      </c>
      <c r="D13948" s="2" t="s">
        <v>14016</v>
      </c>
      <c r="E13948" s="3" t="s">
        <v>9848</v>
      </c>
      <c r="F13948" s="61">
        <v>142.47</v>
      </c>
      <c r="G13948" s="61">
        <v>142.47</v>
      </c>
    </row>
    <row r="13949" spans="1:7">
      <c r="A13949" s="1" t="str">
        <f t="shared" si="219"/>
        <v>SINAPI-I 7048</v>
      </c>
      <c r="B13949" s="3" t="s">
        <v>14774</v>
      </c>
      <c r="C13949" s="3">
        <v>7048</v>
      </c>
      <c r="D13949" s="2" t="s">
        <v>14017</v>
      </c>
      <c r="E13949" s="3" t="s">
        <v>9848</v>
      </c>
      <c r="F13949" s="61">
        <v>30.75</v>
      </c>
      <c r="G13949" s="61">
        <v>30.75</v>
      </c>
    </row>
    <row r="13950" spans="1:7">
      <c r="A13950" s="1" t="str">
        <f t="shared" si="219"/>
        <v>SINAPI-I 7088</v>
      </c>
      <c r="B13950" s="3" t="s">
        <v>14774</v>
      </c>
      <c r="C13950" s="3">
        <v>7088</v>
      </c>
      <c r="D13950" s="2" t="s">
        <v>14018</v>
      </c>
      <c r="E13950" s="3" t="s">
        <v>9848</v>
      </c>
      <c r="F13950" s="61">
        <v>67.239999999999995</v>
      </c>
      <c r="G13950" s="61">
        <v>67.239999999999995</v>
      </c>
    </row>
    <row r="13951" spans="1:7">
      <c r="A13951" s="1" t="str">
        <f t="shared" si="219"/>
        <v>SINAPI-I 7070</v>
      </c>
      <c r="B13951" s="3" t="s">
        <v>14774</v>
      </c>
      <c r="C13951" s="3">
        <v>7070</v>
      </c>
      <c r="D13951" s="2" t="s">
        <v>14019</v>
      </c>
      <c r="E13951" s="3" t="s">
        <v>9848</v>
      </c>
      <c r="F13951" s="61">
        <v>223.42</v>
      </c>
      <c r="G13951" s="61">
        <v>223.42</v>
      </c>
    </row>
    <row r="13952" spans="1:7">
      <c r="A13952" s="1" t="str">
        <f t="shared" si="219"/>
        <v>SINAPI-I 20179</v>
      </c>
      <c r="B13952" s="3" t="s">
        <v>14774</v>
      </c>
      <c r="C13952" s="3">
        <v>20179</v>
      </c>
      <c r="D13952" s="2" t="s">
        <v>14020</v>
      </c>
      <c r="E13952" s="3" t="s">
        <v>9848</v>
      </c>
      <c r="F13952" s="61">
        <v>47.52</v>
      </c>
      <c r="G13952" s="61">
        <v>47.52</v>
      </c>
    </row>
    <row r="13953" spans="1:7">
      <c r="A13953" s="1" t="str">
        <f t="shared" si="219"/>
        <v>SINAPI-I 20178</v>
      </c>
      <c r="B13953" s="3" t="s">
        <v>14774</v>
      </c>
      <c r="C13953" s="3">
        <v>20178</v>
      </c>
      <c r="D13953" s="2" t="s">
        <v>14021</v>
      </c>
      <c r="E13953" s="3" t="s">
        <v>9848</v>
      </c>
      <c r="F13953" s="61">
        <v>56.96</v>
      </c>
      <c r="G13953" s="61">
        <v>56.96</v>
      </c>
    </row>
    <row r="13954" spans="1:7">
      <c r="A13954" s="1" t="str">
        <f t="shared" si="219"/>
        <v>SINAPI-I 20180</v>
      </c>
      <c r="B13954" s="3" t="s">
        <v>14774</v>
      </c>
      <c r="C13954" s="3">
        <v>20180</v>
      </c>
      <c r="D13954" s="2" t="s">
        <v>14022</v>
      </c>
      <c r="E13954" s="3" t="s">
        <v>9848</v>
      </c>
      <c r="F13954" s="61">
        <v>94.01</v>
      </c>
      <c r="G13954" s="61">
        <v>94.01</v>
      </c>
    </row>
    <row r="13955" spans="1:7">
      <c r="A13955" s="1" t="str">
        <f t="shared" si="219"/>
        <v>SINAPI-I 20181</v>
      </c>
      <c r="B13955" s="3" t="s">
        <v>14774</v>
      </c>
      <c r="C13955" s="3">
        <v>20181</v>
      </c>
      <c r="D13955" s="2" t="s">
        <v>14023</v>
      </c>
      <c r="E13955" s="3" t="s">
        <v>9848</v>
      </c>
      <c r="F13955" s="61">
        <v>125.87</v>
      </c>
      <c r="G13955" s="61">
        <v>125.87</v>
      </c>
    </row>
    <row r="13956" spans="1:7">
      <c r="A13956" s="1" t="str">
        <f t="shared" si="219"/>
        <v>SINAPI-I 20177</v>
      </c>
      <c r="B13956" s="3" t="s">
        <v>14774</v>
      </c>
      <c r="C13956" s="3">
        <v>20177</v>
      </c>
      <c r="D13956" s="2" t="s">
        <v>14024</v>
      </c>
      <c r="E13956" s="3" t="s">
        <v>9848</v>
      </c>
      <c r="F13956" s="61">
        <v>31.13</v>
      </c>
      <c r="G13956" s="61">
        <v>31.13</v>
      </c>
    </row>
    <row r="13957" spans="1:7">
      <c r="A13957" s="1" t="str">
        <f t="shared" si="219"/>
        <v>SINAPI-I 40945</v>
      </c>
      <c r="B13957" s="3" t="s">
        <v>14774</v>
      </c>
      <c r="C13957" s="3">
        <v>40945</v>
      </c>
      <c r="D13957" s="2" t="s">
        <v>14025</v>
      </c>
      <c r="E13957" s="3" t="s">
        <v>9854</v>
      </c>
      <c r="F13957" s="61">
        <v>54.51</v>
      </c>
      <c r="G13957" s="61">
        <v>60.95</v>
      </c>
    </row>
    <row r="13958" spans="1:7">
      <c r="A13958" s="1" t="str">
        <f t="shared" si="219"/>
        <v>SINAPI-I 40946</v>
      </c>
      <c r="B13958" s="3" t="s">
        <v>14774</v>
      </c>
      <c r="C13958" s="3">
        <v>40946</v>
      </c>
      <c r="D13958" s="2" t="s">
        <v>14026</v>
      </c>
      <c r="E13958" s="3" t="s">
        <v>9855</v>
      </c>
      <c r="F13958" s="61">
        <v>9547.56</v>
      </c>
      <c r="G13958" s="61">
        <v>10677.98</v>
      </c>
    </row>
    <row r="13959" spans="1:7">
      <c r="A13959" s="1" t="str">
        <f t="shared" si="219"/>
        <v>SINAPI-I 7153</v>
      </c>
      <c r="B13959" s="3" t="s">
        <v>14774</v>
      </c>
      <c r="C13959" s="3">
        <v>7153</v>
      </c>
      <c r="D13959" s="2" t="s">
        <v>14027</v>
      </c>
      <c r="E13959" s="3" t="s">
        <v>9854</v>
      </c>
      <c r="F13959" s="61">
        <v>54.47</v>
      </c>
      <c r="G13959" s="61">
        <v>60.91</v>
      </c>
    </row>
    <row r="13960" spans="1:7">
      <c r="A13960" s="1" t="str">
        <f t="shared" si="219"/>
        <v>SINAPI-I 41089</v>
      </c>
      <c r="B13960" s="3" t="s">
        <v>14774</v>
      </c>
      <c r="C13960" s="3">
        <v>41089</v>
      </c>
      <c r="D13960" s="2" t="s">
        <v>14028</v>
      </c>
      <c r="E13960" s="3" t="s">
        <v>9855</v>
      </c>
      <c r="F13960" s="61">
        <v>9539.42</v>
      </c>
      <c r="G13960" s="61">
        <v>10668.87</v>
      </c>
    </row>
    <row r="13961" spans="1:7">
      <c r="A13961" s="1" t="str">
        <f t="shared" ref="A13961:A14024" si="220">CONCATENATE($B13961," ",$C13961)</f>
        <v>SINAPI-I 40943</v>
      </c>
      <c r="B13961" s="3" t="s">
        <v>14774</v>
      </c>
      <c r="C13961" s="3">
        <v>40943</v>
      </c>
      <c r="D13961" s="2" t="s">
        <v>14029</v>
      </c>
      <c r="E13961" s="3" t="s">
        <v>9854</v>
      </c>
      <c r="F13961" s="61">
        <v>66.459999999999994</v>
      </c>
      <c r="G13961" s="61">
        <v>74.31</v>
      </c>
    </row>
    <row r="13962" spans="1:7">
      <c r="A13962" s="1" t="str">
        <f t="shared" si="220"/>
        <v>SINAPI-I 40944</v>
      </c>
      <c r="B13962" s="3" t="s">
        <v>14774</v>
      </c>
      <c r="C13962" s="3">
        <v>40944</v>
      </c>
      <c r="D13962" s="2" t="s">
        <v>14030</v>
      </c>
      <c r="E13962" s="3" t="s">
        <v>9855</v>
      </c>
      <c r="F13962" s="61">
        <v>11639.8</v>
      </c>
      <c r="G13962" s="61">
        <v>13017.94</v>
      </c>
    </row>
    <row r="13963" spans="1:7">
      <c r="A13963" s="1" t="str">
        <f t="shared" si="220"/>
        <v>SINAPI-I 6175</v>
      </c>
      <c r="B13963" s="3" t="s">
        <v>14774</v>
      </c>
      <c r="C13963" s="3">
        <v>6175</v>
      </c>
      <c r="D13963" s="2" t="s">
        <v>14031</v>
      </c>
      <c r="E13963" s="3" t="s">
        <v>9854</v>
      </c>
      <c r="F13963" s="61">
        <v>30.06</v>
      </c>
      <c r="G13963" s="61">
        <v>33.61</v>
      </c>
    </row>
    <row r="13964" spans="1:7">
      <c r="A13964" s="1" t="str">
        <f t="shared" si="220"/>
        <v>SINAPI-I 41092</v>
      </c>
      <c r="B13964" s="3" t="s">
        <v>14774</v>
      </c>
      <c r="C13964" s="3">
        <v>41092</v>
      </c>
      <c r="D13964" s="2" t="s">
        <v>14032</v>
      </c>
      <c r="E13964" s="3" t="s">
        <v>9855</v>
      </c>
      <c r="F13964" s="61">
        <v>5264.12</v>
      </c>
      <c r="G13964" s="61">
        <v>5887.39</v>
      </c>
    </row>
    <row r="13965" spans="1:7" ht="22.5">
      <c r="A13965" s="1" t="str">
        <f t="shared" si="220"/>
        <v>SINAPI-I 37712</v>
      </c>
      <c r="B13965" s="3" t="s">
        <v>14774</v>
      </c>
      <c r="C13965" s="3">
        <v>37712</v>
      </c>
      <c r="D13965" s="2" t="s">
        <v>14033</v>
      </c>
      <c r="E13965" s="3" t="s">
        <v>9847</v>
      </c>
      <c r="F13965" s="61">
        <v>66.17</v>
      </c>
      <c r="G13965" s="61">
        <v>66.17</v>
      </c>
    </row>
    <row r="13966" spans="1:7" ht="22.5">
      <c r="A13966" s="1" t="str">
        <f t="shared" si="220"/>
        <v>SINAPI-I 34558</v>
      </c>
      <c r="B13966" s="3" t="s">
        <v>14774</v>
      </c>
      <c r="C13966" s="3">
        <v>34558</v>
      </c>
      <c r="D13966" s="2" t="s">
        <v>14034</v>
      </c>
      <c r="E13966" s="3" t="s">
        <v>9849</v>
      </c>
      <c r="F13966" s="61">
        <v>2.52</v>
      </c>
      <c r="G13966" s="61">
        <v>2.52</v>
      </c>
    </row>
    <row r="13967" spans="1:7" ht="22.5">
      <c r="A13967" s="1" t="str">
        <f t="shared" si="220"/>
        <v>SINAPI-I 34547</v>
      </c>
      <c r="B13967" s="3" t="s">
        <v>14774</v>
      </c>
      <c r="C13967" s="3">
        <v>34547</v>
      </c>
      <c r="D13967" s="2" t="s">
        <v>14035</v>
      </c>
      <c r="E13967" s="3" t="s">
        <v>9849</v>
      </c>
      <c r="F13967" s="61">
        <v>3.1</v>
      </c>
      <c r="G13967" s="61">
        <v>3.1</v>
      </c>
    </row>
    <row r="13968" spans="1:7" ht="22.5">
      <c r="A13968" s="1" t="str">
        <f t="shared" si="220"/>
        <v>SINAPI-I 34548</v>
      </c>
      <c r="B13968" s="3" t="s">
        <v>14774</v>
      </c>
      <c r="C13968" s="3">
        <v>34548</v>
      </c>
      <c r="D13968" s="2" t="s">
        <v>14036</v>
      </c>
      <c r="E13968" s="3" t="s">
        <v>9849</v>
      </c>
      <c r="F13968" s="61">
        <v>5.09</v>
      </c>
      <c r="G13968" s="61">
        <v>5.09</v>
      </c>
    </row>
    <row r="13969" spans="1:7" ht="22.5">
      <c r="A13969" s="1" t="str">
        <f t="shared" si="220"/>
        <v>SINAPI-I 34550</v>
      </c>
      <c r="B13969" s="3" t="s">
        <v>14774</v>
      </c>
      <c r="C13969" s="3">
        <v>34550</v>
      </c>
      <c r="D13969" s="2" t="s">
        <v>14037</v>
      </c>
      <c r="E13969" s="3" t="s">
        <v>9849</v>
      </c>
      <c r="F13969" s="61">
        <v>1.34</v>
      </c>
      <c r="G13969" s="61">
        <v>1.34</v>
      </c>
    </row>
    <row r="13970" spans="1:7" ht="22.5">
      <c r="A13970" s="1" t="str">
        <f t="shared" si="220"/>
        <v>SINAPI-I 34557</v>
      </c>
      <c r="B13970" s="3" t="s">
        <v>14774</v>
      </c>
      <c r="C13970" s="3">
        <v>34557</v>
      </c>
      <c r="D13970" s="2" t="s">
        <v>14038</v>
      </c>
      <c r="E13970" s="3" t="s">
        <v>9849</v>
      </c>
      <c r="F13970" s="61">
        <v>1.96</v>
      </c>
      <c r="G13970" s="61">
        <v>1.96</v>
      </c>
    </row>
    <row r="13971" spans="1:7">
      <c r="A13971" s="1" t="str">
        <f t="shared" si="220"/>
        <v>SINAPI-I 37411</v>
      </c>
      <c r="B13971" s="3" t="s">
        <v>14774</v>
      </c>
      <c r="C13971" s="3">
        <v>37411</v>
      </c>
      <c r="D13971" s="2" t="s">
        <v>14039</v>
      </c>
      <c r="E13971" s="3" t="s">
        <v>9847</v>
      </c>
      <c r="F13971" s="61">
        <v>14.36</v>
      </c>
      <c r="G13971" s="61">
        <v>14.36</v>
      </c>
    </row>
    <row r="13972" spans="1:7" ht="22.5">
      <c r="A13972" s="1" t="str">
        <f t="shared" si="220"/>
        <v>SINAPI-I 39508</v>
      </c>
      <c r="B13972" s="3" t="s">
        <v>14774</v>
      </c>
      <c r="C13972" s="3">
        <v>39508</v>
      </c>
      <c r="D13972" s="2" t="s">
        <v>14040</v>
      </c>
      <c r="E13972" s="3" t="s">
        <v>9847</v>
      </c>
      <c r="F13972" s="61">
        <v>8.07</v>
      </c>
      <c r="G13972" s="61">
        <v>8.07</v>
      </c>
    </row>
    <row r="13973" spans="1:7" ht="22.5">
      <c r="A13973" s="1" t="str">
        <f t="shared" si="220"/>
        <v>SINAPI-I 39507</v>
      </c>
      <c r="B13973" s="3" t="s">
        <v>14774</v>
      </c>
      <c r="C13973" s="3">
        <v>39507</v>
      </c>
      <c r="D13973" s="2" t="s">
        <v>14041</v>
      </c>
      <c r="E13973" s="3" t="s">
        <v>9847</v>
      </c>
      <c r="F13973" s="61">
        <v>12.04</v>
      </c>
      <c r="G13973" s="61">
        <v>12.04</v>
      </c>
    </row>
    <row r="13974" spans="1:7" ht="22.5">
      <c r="A13974" s="1" t="str">
        <f t="shared" si="220"/>
        <v>SINAPI-I 7155</v>
      </c>
      <c r="B13974" s="3" t="s">
        <v>14774</v>
      </c>
      <c r="C13974" s="3">
        <v>7155</v>
      </c>
      <c r="D13974" s="2" t="s">
        <v>14042</v>
      </c>
      <c r="E13974" s="3" t="s">
        <v>9847</v>
      </c>
      <c r="F13974" s="61">
        <v>15.45</v>
      </c>
      <c r="G13974" s="61">
        <v>15.45</v>
      </c>
    </row>
    <row r="13975" spans="1:7" ht="22.5">
      <c r="A13975" s="1" t="str">
        <f t="shared" si="220"/>
        <v>SINAPI-I 42406</v>
      </c>
      <c r="B13975" s="3" t="s">
        <v>14774</v>
      </c>
      <c r="C13975" s="3">
        <v>42406</v>
      </c>
      <c r="D13975" s="2" t="s">
        <v>14043</v>
      </c>
      <c r="E13975" s="3" t="s">
        <v>9847</v>
      </c>
      <c r="F13975" s="61">
        <v>17.72</v>
      </c>
      <c r="G13975" s="61">
        <v>17.72</v>
      </c>
    </row>
    <row r="13976" spans="1:7" ht="22.5">
      <c r="A13976" s="1" t="str">
        <f t="shared" si="220"/>
        <v>SINAPI-I 7156</v>
      </c>
      <c r="B13976" s="3" t="s">
        <v>14774</v>
      </c>
      <c r="C13976" s="3">
        <v>7156</v>
      </c>
      <c r="D13976" s="2" t="s">
        <v>14044</v>
      </c>
      <c r="E13976" s="3" t="s">
        <v>9847</v>
      </c>
      <c r="F13976" s="61">
        <v>22.17</v>
      </c>
      <c r="G13976" s="61">
        <v>22.17</v>
      </c>
    </row>
    <row r="13977" spans="1:7" ht="22.5">
      <c r="A13977" s="1" t="str">
        <f t="shared" si="220"/>
        <v>SINAPI-I 43127</v>
      </c>
      <c r="B13977" s="3" t="s">
        <v>14774</v>
      </c>
      <c r="C13977" s="3">
        <v>43127</v>
      </c>
      <c r="D13977" s="2" t="s">
        <v>14045</v>
      </c>
      <c r="E13977" s="3" t="s">
        <v>9847</v>
      </c>
      <c r="F13977" s="61">
        <v>31.73</v>
      </c>
      <c r="G13977" s="61">
        <v>31.73</v>
      </c>
    </row>
    <row r="13978" spans="1:7" ht="22.5">
      <c r="A13978" s="1" t="str">
        <f t="shared" si="220"/>
        <v>SINAPI-I 10917</v>
      </c>
      <c r="B13978" s="3" t="s">
        <v>14774</v>
      </c>
      <c r="C13978" s="3">
        <v>10917</v>
      </c>
      <c r="D13978" s="2" t="s">
        <v>14046</v>
      </c>
      <c r="E13978" s="3" t="s">
        <v>9847</v>
      </c>
      <c r="F13978" s="61">
        <v>6.69</v>
      </c>
      <c r="G13978" s="61">
        <v>6.69</v>
      </c>
    </row>
    <row r="13979" spans="1:7" ht="22.5">
      <c r="A13979" s="1" t="str">
        <f t="shared" si="220"/>
        <v>SINAPI-I 21141</v>
      </c>
      <c r="B13979" s="3" t="s">
        <v>14774</v>
      </c>
      <c r="C13979" s="3">
        <v>21141</v>
      </c>
      <c r="D13979" s="2" t="s">
        <v>14047</v>
      </c>
      <c r="E13979" s="3" t="s">
        <v>9847</v>
      </c>
      <c r="F13979" s="61">
        <v>10.36</v>
      </c>
      <c r="G13979" s="61">
        <v>10.36</v>
      </c>
    </row>
    <row r="13980" spans="1:7" ht="22.5">
      <c r="A13980" s="1" t="str">
        <f t="shared" si="220"/>
        <v>SINAPI-I 39509</v>
      </c>
      <c r="B13980" s="3" t="s">
        <v>14774</v>
      </c>
      <c r="C13980" s="3">
        <v>39509</v>
      </c>
      <c r="D13980" s="2" t="s">
        <v>14048</v>
      </c>
      <c r="E13980" s="3" t="s">
        <v>9847</v>
      </c>
      <c r="F13980" s="61">
        <v>9.9700000000000006</v>
      </c>
      <c r="G13980" s="61">
        <v>9.9700000000000006</v>
      </c>
    </row>
    <row r="13981" spans="1:7">
      <c r="A13981" s="1" t="str">
        <f t="shared" si="220"/>
        <v>SINAPI-I 44529</v>
      </c>
      <c r="B13981" s="3" t="s">
        <v>14774</v>
      </c>
      <c r="C13981" s="3">
        <v>44529</v>
      </c>
      <c r="D13981" s="2" t="s">
        <v>14049</v>
      </c>
      <c r="E13981" s="3" t="s">
        <v>9847</v>
      </c>
      <c r="F13981" s="61">
        <v>23.22</v>
      </c>
      <c r="G13981" s="61">
        <v>23.22</v>
      </c>
    </row>
    <row r="13982" spans="1:7">
      <c r="A13982" s="1" t="str">
        <f t="shared" si="220"/>
        <v>SINAPI-I 7167</v>
      </c>
      <c r="B13982" s="3" t="s">
        <v>14774</v>
      </c>
      <c r="C13982" s="3">
        <v>7167</v>
      </c>
      <c r="D13982" s="2" t="s">
        <v>14050</v>
      </c>
      <c r="E13982" s="3" t="s">
        <v>9847</v>
      </c>
      <c r="F13982" s="61">
        <v>25.6</v>
      </c>
      <c r="G13982" s="61">
        <v>25.6</v>
      </c>
    </row>
    <row r="13983" spans="1:7">
      <c r="A13983" s="1" t="str">
        <f t="shared" si="220"/>
        <v>SINAPI-I 10928</v>
      </c>
      <c r="B13983" s="3" t="s">
        <v>14774</v>
      </c>
      <c r="C13983" s="3">
        <v>10928</v>
      </c>
      <c r="D13983" s="2" t="s">
        <v>14051</v>
      </c>
      <c r="E13983" s="3" t="s">
        <v>9847</v>
      </c>
      <c r="F13983" s="61">
        <v>14.71</v>
      </c>
      <c r="G13983" s="61">
        <v>14.71</v>
      </c>
    </row>
    <row r="13984" spans="1:7">
      <c r="A13984" s="1" t="str">
        <f t="shared" si="220"/>
        <v>SINAPI-I 10933</v>
      </c>
      <c r="B13984" s="3" t="s">
        <v>14774</v>
      </c>
      <c r="C13984" s="3">
        <v>10933</v>
      </c>
      <c r="D13984" s="2" t="s">
        <v>14052</v>
      </c>
      <c r="E13984" s="3" t="s">
        <v>9847</v>
      </c>
      <c r="F13984" s="61">
        <v>22.19</v>
      </c>
      <c r="G13984" s="61">
        <v>22.19</v>
      </c>
    </row>
    <row r="13985" spans="1:7">
      <c r="A13985" s="1" t="str">
        <f t="shared" si="220"/>
        <v>SINAPI-I 7158</v>
      </c>
      <c r="B13985" s="3" t="s">
        <v>14774</v>
      </c>
      <c r="C13985" s="3">
        <v>7158</v>
      </c>
      <c r="D13985" s="2" t="s">
        <v>14053</v>
      </c>
      <c r="E13985" s="3" t="s">
        <v>9847</v>
      </c>
      <c r="F13985" s="61">
        <v>37.630000000000003</v>
      </c>
      <c r="G13985" s="61">
        <v>37.630000000000003</v>
      </c>
    </row>
    <row r="13986" spans="1:7">
      <c r="A13986" s="1" t="str">
        <f t="shared" si="220"/>
        <v>SINAPI-I 10927</v>
      </c>
      <c r="B13986" s="3" t="s">
        <v>14774</v>
      </c>
      <c r="C13986" s="3">
        <v>10927</v>
      </c>
      <c r="D13986" s="2" t="s">
        <v>14054</v>
      </c>
      <c r="E13986" s="3" t="s">
        <v>9847</v>
      </c>
      <c r="F13986" s="61">
        <v>24.06</v>
      </c>
      <c r="G13986" s="61">
        <v>24.06</v>
      </c>
    </row>
    <row r="13987" spans="1:7">
      <c r="A13987" s="1" t="str">
        <f t="shared" si="220"/>
        <v>SINAPI-I 7162</v>
      </c>
      <c r="B13987" s="3" t="s">
        <v>14774</v>
      </c>
      <c r="C13987" s="3">
        <v>7162</v>
      </c>
      <c r="D13987" s="2" t="s">
        <v>14055</v>
      </c>
      <c r="E13987" s="3" t="s">
        <v>9847</v>
      </c>
      <c r="F13987" s="61">
        <v>58.89</v>
      </c>
      <c r="G13987" s="61">
        <v>58.89</v>
      </c>
    </row>
    <row r="13988" spans="1:7">
      <c r="A13988" s="1" t="str">
        <f t="shared" si="220"/>
        <v>SINAPI-I 10932</v>
      </c>
      <c r="B13988" s="3" t="s">
        <v>14774</v>
      </c>
      <c r="C13988" s="3">
        <v>10932</v>
      </c>
      <c r="D13988" s="2" t="s">
        <v>14056</v>
      </c>
      <c r="E13988" s="3" t="s">
        <v>9847</v>
      </c>
      <c r="F13988" s="61">
        <v>102.42</v>
      </c>
      <c r="G13988" s="61">
        <v>102.42</v>
      </c>
    </row>
    <row r="13989" spans="1:7" ht="22.5">
      <c r="A13989" s="1" t="str">
        <f t="shared" si="220"/>
        <v>SINAPI-I 10937</v>
      </c>
      <c r="B13989" s="3" t="s">
        <v>14774</v>
      </c>
      <c r="C13989" s="3">
        <v>10937</v>
      </c>
      <c r="D13989" s="2" t="s">
        <v>14057</v>
      </c>
      <c r="E13989" s="3" t="s">
        <v>9847</v>
      </c>
      <c r="F13989" s="61">
        <v>26.32</v>
      </c>
      <c r="G13989" s="61">
        <v>26.32</v>
      </c>
    </row>
    <row r="13990" spans="1:7" ht="22.5">
      <c r="A13990" s="1" t="str">
        <f t="shared" si="220"/>
        <v>SINAPI-I 10935</v>
      </c>
      <c r="B13990" s="3" t="s">
        <v>14774</v>
      </c>
      <c r="C13990" s="3">
        <v>10935</v>
      </c>
      <c r="D13990" s="2" t="s">
        <v>14058</v>
      </c>
      <c r="E13990" s="3" t="s">
        <v>9847</v>
      </c>
      <c r="F13990" s="61">
        <v>45.66</v>
      </c>
      <c r="G13990" s="61">
        <v>45.66</v>
      </c>
    </row>
    <row r="13991" spans="1:7">
      <c r="A13991" s="1" t="str">
        <f t="shared" si="220"/>
        <v>SINAPI-I 10931</v>
      </c>
      <c r="B13991" s="3" t="s">
        <v>14774</v>
      </c>
      <c r="C13991" s="3">
        <v>10931</v>
      </c>
      <c r="D13991" s="2" t="s">
        <v>14059</v>
      </c>
      <c r="E13991" s="3" t="s">
        <v>9847</v>
      </c>
      <c r="F13991" s="61">
        <v>12.84</v>
      </c>
      <c r="G13991" s="61">
        <v>12.84</v>
      </c>
    </row>
    <row r="13992" spans="1:7">
      <c r="A13992" s="1" t="str">
        <f t="shared" si="220"/>
        <v>SINAPI-I 7164</v>
      </c>
      <c r="B13992" s="3" t="s">
        <v>14774</v>
      </c>
      <c r="C13992" s="3">
        <v>7164</v>
      </c>
      <c r="D13992" s="2" t="s">
        <v>14060</v>
      </c>
      <c r="E13992" s="3" t="s">
        <v>9847</v>
      </c>
      <c r="F13992" s="61">
        <v>42.5</v>
      </c>
      <c r="G13992" s="61">
        <v>42.5</v>
      </c>
    </row>
    <row r="13993" spans="1:7">
      <c r="A13993" s="1" t="str">
        <f t="shared" si="220"/>
        <v>SINAPI-I 36887</v>
      </c>
      <c r="B13993" s="3" t="s">
        <v>14774</v>
      </c>
      <c r="C13993" s="3">
        <v>36887</v>
      </c>
      <c r="D13993" s="2" t="s">
        <v>14061</v>
      </c>
      <c r="E13993" s="3" t="s">
        <v>9847</v>
      </c>
      <c r="F13993" s="61">
        <v>8.69</v>
      </c>
      <c r="G13993" s="61">
        <v>8.69</v>
      </c>
    </row>
    <row r="13994" spans="1:7" ht="22.5">
      <c r="A13994" s="1" t="str">
        <f t="shared" si="220"/>
        <v>SINAPI-I 34630</v>
      </c>
      <c r="B13994" s="3" t="s">
        <v>14774</v>
      </c>
      <c r="C13994" s="3">
        <v>34630</v>
      </c>
      <c r="D13994" s="2" t="s">
        <v>14062</v>
      </c>
      <c r="E13994" s="3" t="s">
        <v>9848</v>
      </c>
      <c r="F13994" s="61">
        <v>1075.3800000000001</v>
      </c>
      <c r="G13994" s="61">
        <v>1075.3800000000001</v>
      </c>
    </row>
    <row r="13995" spans="1:7">
      <c r="A13995" s="1" t="str">
        <f t="shared" si="220"/>
        <v>SINAPI-I 7161</v>
      </c>
      <c r="B13995" s="3" t="s">
        <v>14774</v>
      </c>
      <c r="C13995" s="3">
        <v>7161</v>
      </c>
      <c r="D13995" s="2" t="s">
        <v>14063</v>
      </c>
      <c r="E13995" s="3" t="s">
        <v>9847</v>
      </c>
      <c r="F13995" s="61">
        <v>5.29</v>
      </c>
      <c r="G13995" s="61">
        <v>5.29</v>
      </c>
    </row>
    <row r="13996" spans="1:7" ht="22.5">
      <c r="A13996" s="1" t="str">
        <f t="shared" si="220"/>
        <v>SINAPI-I 7170</v>
      </c>
      <c r="B13996" s="3" t="s">
        <v>14774</v>
      </c>
      <c r="C13996" s="3">
        <v>7170</v>
      </c>
      <c r="D13996" s="2" t="s">
        <v>14064</v>
      </c>
      <c r="E13996" s="3" t="s">
        <v>9847</v>
      </c>
      <c r="F13996" s="61">
        <v>2.1</v>
      </c>
      <c r="G13996" s="61">
        <v>2.1</v>
      </c>
    </row>
    <row r="13997" spans="1:7">
      <c r="A13997" s="1" t="str">
        <f t="shared" si="220"/>
        <v>SINAPI-I 37524</v>
      </c>
      <c r="B13997" s="3" t="s">
        <v>14774</v>
      </c>
      <c r="C13997" s="3">
        <v>37524</v>
      </c>
      <c r="D13997" s="2" t="s">
        <v>14065</v>
      </c>
      <c r="E13997" s="3" t="s">
        <v>9849</v>
      </c>
      <c r="F13997" s="61">
        <v>1.92</v>
      </c>
      <c r="G13997" s="61">
        <v>1.92</v>
      </c>
    </row>
    <row r="13998" spans="1:7" ht="22.5">
      <c r="A13998" s="1" t="str">
        <f t="shared" si="220"/>
        <v>SINAPI-I 37525</v>
      </c>
      <c r="B13998" s="3" t="s">
        <v>14774</v>
      </c>
      <c r="C13998" s="3">
        <v>37525</v>
      </c>
      <c r="D13998" s="2" t="s">
        <v>14066</v>
      </c>
      <c r="E13998" s="3" t="s">
        <v>9849</v>
      </c>
      <c r="F13998" s="61">
        <v>2.62</v>
      </c>
      <c r="G13998" s="61">
        <v>2.62</v>
      </c>
    </row>
    <row r="13999" spans="1:7">
      <c r="A13999" s="1" t="str">
        <f t="shared" si="220"/>
        <v>SINAPI-I 36789</v>
      </c>
      <c r="B13999" s="3" t="s">
        <v>14774</v>
      </c>
      <c r="C13999" s="3">
        <v>36789</v>
      </c>
      <c r="D13999" s="2" t="s">
        <v>14067</v>
      </c>
      <c r="E13999" s="3" t="s">
        <v>9848</v>
      </c>
      <c r="F13999" s="61">
        <v>4.25</v>
      </c>
      <c r="G13999" s="61">
        <v>4.25</v>
      </c>
    </row>
    <row r="14000" spans="1:7" ht="22.5">
      <c r="A14000" s="1" t="str">
        <f t="shared" si="220"/>
        <v>SINAPI-I 7173</v>
      </c>
      <c r="B14000" s="3" t="s">
        <v>14774</v>
      </c>
      <c r="C14000" s="3">
        <v>7173</v>
      </c>
      <c r="D14000" s="2" t="s">
        <v>14068</v>
      </c>
      <c r="E14000" s="3" t="s">
        <v>14772</v>
      </c>
      <c r="F14000" s="61">
        <v>2745</v>
      </c>
      <c r="G14000" s="61">
        <v>2745</v>
      </c>
    </row>
    <row r="14001" spans="1:7" ht="22.5">
      <c r="A14001" s="1" t="str">
        <f t="shared" si="220"/>
        <v>SINAPI-I 7175</v>
      </c>
      <c r="B14001" s="3" t="s">
        <v>14774</v>
      </c>
      <c r="C14001" s="3">
        <v>7175</v>
      </c>
      <c r="D14001" s="2" t="s">
        <v>14069</v>
      </c>
      <c r="E14001" s="3" t="s">
        <v>9848</v>
      </c>
      <c r="F14001" s="61">
        <v>3.1</v>
      </c>
      <c r="G14001" s="61">
        <v>3.1</v>
      </c>
    </row>
    <row r="14002" spans="1:7">
      <c r="A14002" s="1" t="str">
        <f t="shared" si="220"/>
        <v>SINAPI-I 40741</v>
      </c>
      <c r="B14002" s="3" t="s">
        <v>14774</v>
      </c>
      <c r="C14002" s="3">
        <v>40741</v>
      </c>
      <c r="D14002" s="2" t="s">
        <v>14070</v>
      </c>
      <c r="E14002" s="3" t="s">
        <v>9848</v>
      </c>
      <c r="F14002" s="61">
        <v>3.12</v>
      </c>
      <c r="G14002" s="61">
        <v>3.12</v>
      </c>
    </row>
    <row r="14003" spans="1:7">
      <c r="A14003" s="1" t="str">
        <f t="shared" si="220"/>
        <v>SINAPI-I 7184</v>
      </c>
      <c r="B14003" s="3" t="s">
        <v>14774</v>
      </c>
      <c r="C14003" s="3">
        <v>7184</v>
      </c>
      <c r="D14003" s="2" t="s">
        <v>14071</v>
      </c>
      <c r="E14003" s="3" t="s">
        <v>9847</v>
      </c>
      <c r="F14003" s="61">
        <v>40.98</v>
      </c>
      <c r="G14003" s="61">
        <v>40.98</v>
      </c>
    </row>
    <row r="14004" spans="1:7">
      <c r="A14004" s="1" t="str">
        <f t="shared" si="220"/>
        <v>SINAPI-I 34458</v>
      </c>
      <c r="B14004" s="3" t="s">
        <v>14774</v>
      </c>
      <c r="C14004" s="3">
        <v>34458</v>
      </c>
      <c r="D14004" s="2" t="s">
        <v>14072</v>
      </c>
      <c r="E14004" s="3" t="s">
        <v>9848</v>
      </c>
      <c r="F14004" s="61">
        <v>138.05000000000001</v>
      </c>
      <c r="G14004" s="61">
        <v>138.05000000000001</v>
      </c>
    </row>
    <row r="14005" spans="1:7">
      <c r="A14005" s="1" t="str">
        <f t="shared" si="220"/>
        <v>SINAPI-I 34464</v>
      </c>
      <c r="B14005" s="3" t="s">
        <v>14774</v>
      </c>
      <c r="C14005" s="3">
        <v>34464</v>
      </c>
      <c r="D14005" s="2" t="s">
        <v>14073</v>
      </c>
      <c r="E14005" s="3" t="s">
        <v>9848</v>
      </c>
      <c r="F14005" s="61">
        <v>205.5</v>
      </c>
      <c r="G14005" s="61">
        <v>205.5</v>
      </c>
    </row>
    <row r="14006" spans="1:7">
      <c r="A14006" s="1" t="str">
        <f t="shared" si="220"/>
        <v>SINAPI-I 34468</v>
      </c>
      <c r="B14006" s="3" t="s">
        <v>14774</v>
      </c>
      <c r="C14006" s="3">
        <v>34468</v>
      </c>
      <c r="D14006" s="2" t="s">
        <v>14074</v>
      </c>
      <c r="E14006" s="3" t="s">
        <v>9848</v>
      </c>
      <c r="F14006" s="61">
        <v>259.08</v>
      </c>
      <c r="G14006" s="61">
        <v>259.08</v>
      </c>
    </row>
    <row r="14007" spans="1:7">
      <c r="A14007" s="1" t="str">
        <f t="shared" si="220"/>
        <v>SINAPI-I 34473</v>
      </c>
      <c r="B14007" s="3" t="s">
        <v>14774</v>
      </c>
      <c r="C14007" s="3">
        <v>34473</v>
      </c>
      <c r="D14007" s="2" t="s">
        <v>14075</v>
      </c>
      <c r="E14007" s="3" t="s">
        <v>9848</v>
      </c>
      <c r="F14007" s="61">
        <v>157.16</v>
      </c>
      <c r="G14007" s="61">
        <v>157.16</v>
      </c>
    </row>
    <row r="14008" spans="1:7">
      <c r="A14008" s="1" t="str">
        <f t="shared" si="220"/>
        <v>SINAPI-I 34480</v>
      </c>
      <c r="B14008" s="3" t="s">
        <v>14774</v>
      </c>
      <c r="C14008" s="3">
        <v>34480</v>
      </c>
      <c r="D14008" s="2" t="s">
        <v>14076</v>
      </c>
      <c r="E14008" s="3" t="s">
        <v>9848</v>
      </c>
      <c r="F14008" s="61">
        <v>290.45</v>
      </c>
      <c r="G14008" s="61">
        <v>290.45</v>
      </c>
    </row>
    <row r="14009" spans="1:7">
      <c r="A14009" s="1" t="str">
        <f t="shared" si="220"/>
        <v>SINAPI-I 34486</v>
      </c>
      <c r="B14009" s="3" t="s">
        <v>14774</v>
      </c>
      <c r="C14009" s="3">
        <v>34486</v>
      </c>
      <c r="D14009" s="2" t="s">
        <v>14077</v>
      </c>
      <c r="E14009" s="3" t="s">
        <v>9848</v>
      </c>
      <c r="F14009" s="61">
        <v>343.88</v>
      </c>
      <c r="G14009" s="61">
        <v>343.88</v>
      </c>
    </row>
    <row r="14010" spans="1:7">
      <c r="A14010" s="1" t="str">
        <f t="shared" si="220"/>
        <v>SINAPI-I 7190</v>
      </c>
      <c r="B14010" s="3" t="s">
        <v>14774</v>
      </c>
      <c r="C14010" s="3">
        <v>7190</v>
      </c>
      <c r="D14010" s="2" t="s">
        <v>14078</v>
      </c>
      <c r="E14010" s="3" t="s">
        <v>9848</v>
      </c>
      <c r="F14010" s="61">
        <v>11.48</v>
      </c>
      <c r="G14010" s="61">
        <v>11.48</v>
      </c>
    </row>
    <row r="14011" spans="1:7">
      <c r="A14011" s="1" t="str">
        <f t="shared" si="220"/>
        <v>SINAPI-I 34417</v>
      </c>
      <c r="B14011" s="3" t="s">
        <v>14774</v>
      </c>
      <c r="C14011" s="3">
        <v>34417</v>
      </c>
      <c r="D14011" s="2" t="s">
        <v>14079</v>
      </c>
      <c r="E14011" s="3" t="s">
        <v>9848</v>
      </c>
      <c r="F14011" s="61">
        <v>18.37</v>
      </c>
      <c r="G14011" s="61">
        <v>18.37</v>
      </c>
    </row>
    <row r="14012" spans="1:7">
      <c r="A14012" s="1" t="str">
        <f t="shared" si="220"/>
        <v>SINAPI-I 7213</v>
      </c>
      <c r="B14012" s="3" t="s">
        <v>14774</v>
      </c>
      <c r="C14012" s="3">
        <v>7213</v>
      </c>
      <c r="D14012" s="2" t="s">
        <v>14080</v>
      </c>
      <c r="E14012" s="3" t="s">
        <v>9847</v>
      </c>
      <c r="F14012" s="61">
        <v>16.850000000000001</v>
      </c>
      <c r="G14012" s="61">
        <v>16.850000000000001</v>
      </c>
    </row>
    <row r="14013" spans="1:7">
      <c r="A14013" s="1" t="str">
        <f t="shared" si="220"/>
        <v>SINAPI-I 7195</v>
      </c>
      <c r="B14013" s="3" t="s">
        <v>14774</v>
      </c>
      <c r="C14013" s="3">
        <v>7195</v>
      </c>
      <c r="D14013" s="2" t="s">
        <v>14081</v>
      </c>
      <c r="E14013" s="3" t="s">
        <v>9848</v>
      </c>
      <c r="F14013" s="61">
        <v>49.47</v>
      </c>
      <c r="G14013" s="61">
        <v>49.47</v>
      </c>
    </row>
    <row r="14014" spans="1:7">
      <c r="A14014" s="1" t="str">
        <f t="shared" si="220"/>
        <v>SINAPI-I 7186</v>
      </c>
      <c r="B14014" s="3" t="s">
        <v>14774</v>
      </c>
      <c r="C14014" s="3">
        <v>7186</v>
      </c>
      <c r="D14014" s="2" t="s">
        <v>14082</v>
      </c>
      <c r="E14014" s="3" t="s">
        <v>9848</v>
      </c>
      <c r="F14014" s="61">
        <v>53.89</v>
      </c>
      <c r="G14014" s="61">
        <v>53.89</v>
      </c>
    </row>
    <row r="14015" spans="1:7">
      <c r="A14015" s="1" t="str">
        <f t="shared" si="220"/>
        <v>SINAPI-I 7194</v>
      </c>
      <c r="B14015" s="3" t="s">
        <v>14774</v>
      </c>
      <c r="C14015" s="3">
        <v>7194</v>
      </c>
      <c r="D14015" s="2" t="s">
        <v>14083</v>
      </c>
      <c r="E14015" s="3" t="s">
        <v>9847</v>
      </c>
      <c r="F14015" s="61">
        <v>24.84</v>
      </c>
      <c r="G14015" s="61">
        <v>24.84</v>
      </c>
    </row>
    <row r="14016" spans="1:7">
      <c r="A14016" s="1" t="str">
        <f t="shared" si="220"/>
        <v>SINAPI-I 7197</v>
      </c>
      <c r="B14016" s="3" t="s">
        <v>14774</v>
      </c>
      <c r="C14016" s="3">
        <v>7197</v>
      </c>
      <c r="D14016" s="2" t="s">
        <v>14084</v>
      </c>
      <c r="E14016" s="3" t="s">
        <v>9848</v>
      </c>
      <c r="F14016" s="61">
        <v>104.87</v>
      </c>
      <c r="G14016" s="61">
        <v>104.87</v>
      </c>
    </row>
    <row r="14017" spans="1:7">
      <c r="A14017" s="1" t="str">
        <f t="shared" si="220"/>
        <v>SINAPI-I 7192</v>
      </c>
      <c r="B14017" s="3" t="s">
        <v>14774</v>
      </c>
      <c r="C14017" s="3">
        <v>7192</v>
      </c>
      <c r="D14017" s="2" t="s">
        <v>14085</v>
      </c>
      <c r="E14017" s="3" t="s">
        <v>9848</v>
      </c>
      <c r="F14017" s="61">
        <v>93.95</v>
      </c>
      <c r="G14017" s="61">
        <v>93.95</v>
      </c>
    </row>
    <row r="14018" spans="1:7">
      <c r="A14018" s="1" t="str">
        <f t="shared" si="220"/>
        <v>SINAPI-I 7193</v>
      </c>
      <c r="B14018" s="3" t="s">
        <v>14774</v>
      </c>
      <c r="C14018" s="3">
        <v>7193</v>
      </c>
      <c r="D14018" s="2" t="s">
        <v>14086</v>
      </c>
      <c r="E14018" s="3" t="s">
        <v>9848</v>
      </c>
      <c r="F14018" s="61">
        <v>105.78</v>
      </c>
      <c r="G14018" s="61">
        <v>105.78</v>
      </c>
    </row>
    <row r="14019" spans="1:7">
      <c r="A14019" s="1" t="str">
        <f t="shared" si="220"/>
        <v>SINAPI-I 7189</v>
      </c>
      <c r="B14019" s="3" t="s">
        <v>14774</v>
      </c>
      <c r="C14019" s="3">
        <v>7189</v>
      </c>
      <c r="D14019" s="2" t="s">
        <v>14087</v>
      </c>
      <c r="E14019" s="3" t="s">
        <v>9848</v>
      </c>
      <c r="F14019" s="61">
        <v>122.93</v>
      </c>
      <c r="G14019" s="61">
        <v>122.93</v>
      </c>
    </row>
    <row r="14020" spans="1:7">
      <c r="A14020" s="1" t="str">
        <f t="shared" si="220"/>
        <v>SINAPI-I 34402</v>
      </c>
      <c r="B14020" s="3" t="s">
        <v>14774</v>
      </c>
      <c r="C14020" s="3">
        <v>34402</v>
      </c>
      <c r="D14020" s="2" t="s">
        <v>14088</v>
      </c>
      <c r="E14020" s="3" t="s">
        <v>9848</v>
      </c>
      <c r="F14020" s="61">
        <v>173.55</v>
      </c>
      <c r="G14020" s="61">
        <v>173.55</v>
      </c>
    </row>
    <row r="14021" spans="1:7">
      <c r="A14021" s="1" t="str">
        <f t="shared" si="220"/>
        <v>SINAPI-I 7245</v>
      </c>
      <c r="B14021" s="3" t="s">
        <v>14774</v>
      </c>
      <c r="C14021" s="3">
        <v>7245</v>
      </c>
      <c r="D14021" s="2" t="s">
        <v>14089</v>
      </c>
      <c r="E14021" s="3" t="s">
        <v>9848</v>
      </c>
      <c r="F14021" s="61">
        <v>36.36</v>
      </c>
      <c r="G14021" s="61">
        <v>36.36</v>
      </c>
    </row>
    <row r="14022" spans="1:7">
      <c r="A14022" s="1" t="str">
        <f t="shared" si="220"/>
        <v>SINAPI-I 34425</v>
      </c>
      <c r="B14022" s="3" t="s">
        <v>14774</v>
      </c>
      <c r="C14022" s="3">
        <v>34425</v>
      </c>
      <c r="D14022" s="2" t="s">
        <v>14090</v>
      </c>
      <c r="E14022" s="3" t="s">
        <v>9848</v>
      </c>
      <c r="F14022" s="61">
        <v>111.48</v>
      </c>
      <c r="G14022" s="61">
        <v>111.48</v>
      </c>
    </row>
    <row r="14023" spans="1:7">
      <c r="A14023" s="1" t="str">
        <f t="shared" si="220"/>
        <v>SINAPI-I 7223</v>
      </c>
      <c r="B14023" s="3" t="s">
        <v>14774</v>
      </c>
      <c r="C14023" s="3">
        <v>7223</v>
      </c>
      <c r="D14023" s="2" t="s">
        <v>14091</v>
      </c>
      <c r="E14023" s="3" t="s">
        <v>9848</v>
      </c>
      <c r="F14023" s="61">
        <v>124.24</v>
      </c>
      <c r="G14023" s="61">
        <v>124.24</v>
      </c>
    </row>
    <row r="14024" spans="1:7">
      <c r="A14024" s="1" t="str">
        <f t="shared" si="220"/>
        <v>SINAPI-I 7234</v>
      </c>
      <c r="B14024" s="3" t="s">
        <v>14774</v>
      </c>
      <c r="C14024" s="3">
        <v>7234</v>
      </c>
      <c r="D14024" s="2" t="s">
        <v>14092</v>
      </c>
      <c r="E14024" s="3" t="s">
        <v>9848</v>
      </c>
      <c r="F14024" s="61">
        <v>187.48</v>
      </c>
      <c r="G14024" s="61">
        <v>187.48</v>
      </c>
    </row>
    <row r="14025" spans="1:7">
      <c r="A14025" s="1" t="str">
        <f t="shared" ref="A14025:A14088" si="221">CONCATENATE($B14025," ",$C14025)</f>
        <v>SINAPI-I 7224</v>
      </c>
      <c r="B14025" s="3" t="s">
        <v>14774</v>
      </c>
      <c r="C14025" s="3">
        <v>7224</v>
      </c>
      <c r="D14025" s="2" t="s">
        <v>14093</v>
      </c>
      <c r="E14025" s="3" t="s">
        <v>9848</v>
      </c>
      <c r="F14025" s="61">
        <v>228.39</v>
      </c>
      <c r="G14025" s="61">
        <v>228.39</v>
      </c>
    </row>
    <row r="14026" spans="1:7">
      <c r="A14026" s="1" t="str">
        <f t="shared" si="221"/>
        <v>SINAPI-I 7225</v>
      </c>
      <c r="B14026" s="3" t="s">
        <v>14774</v>
      </c>
      <c r="C14026" s="3">
        <v>7225</v>
      </c>
      <c r="D14026" s="2" t="s">
        <v>14094</v>
      </c>
      <c r="E14026" s="3" t="s">
        <v>9848</v>
      </c>
      <c r="F14026" s="61">
        <v>244.9</v>
      </c>
      <c r="G14026" s="61">
        <v>244.9</v>
      </c>
    </row>
    <row r="14027" spans="1:7">
      <c r="A14027" s="1" t="str">
        <f t="shared" si="221"/>
        <v>SINAPI-I 7226</v>
      </c>
      <c r="B14027" s="3" t="s">
        <v>14774</v>
      </c>
      <c r="C14027" s="3">
        <v>7226</v>
      </c>
      <c r="D14027" s="2" t="s">
        <v>14095</v>
      </c>
      <c r="E14027" s="3" t="s">
        <v>9848</v>
      </c>
      <c r="F14027" s="61">
        <v>261.33999999999997</v>
      </c>
      <c r="G14027" s="61">
        <v>261.33999999999997</v>
      </c>
    </row>
    <row r="14028" spans="1:7">
      <c r="A14028" s="1" t="str">
        <f t="shared" si="221"/>
        <v>SINAPI-I 7227</v>
      </c>
      <c r="B14028" s="3" t="s">
        <v>14774</v>
      </c>
      <c r="C14028" s="3">
        <v>7227</v>
      </c>
      <c r="D14028" s="2" t="s">
        <v>14096</v>
      </c>
      <c r="E14028" s="3" t="s">
        <v>9848</v>
      </c>
      <c r="F14028" s="61">
        <v>297.48</v>
      </c>
      <c r="G14028" s="61">
        <v>297.48</v>
      </c>
    </row>
    <row r="14029" spans="1:7">
      <c r="A14029" s="1" t="str">
        <f t="shared" si="221"/>
        <v>SINAPI-I 7212</v>
      </c>
      <c r="B14029" s="3" t="s">
        <v>14774</v>
      </c>
      <c r="C14029" s="3">
        <v>7212</v>
      </c>
      <c r="D14029" s="2" t="s">
        <v>14097</v>
      </c>
      <c r="E14029" s="3" t="s">
        <v>9848</v>
      </c>
      <c r="F14029" s="61">
        <v>326.85000000000002</v>
      </c>
      <c r="G14029" s="61">
        <v>326.85000000000002</v>
      </c>
    </row>
    <row r="14030" spans="1:7">
      <c r="A14030" s="1" t="str">
        <f t="shared" si="221"/>
        <v>SINAPI-I 7229</v>
      </c>
      <c r="B14030" s="3" t="s">
        <v>14774</v>
      </c>
      <c r="C14030" s="3">
        <v>7229</v>
      </c>
      <c r="D14030" s="2" t="s">
        <v>14098</v>
      </c>
      <c r="E14030" s="3" t="s">
        <v>9848</v>
      </c>
      <c r="F14030" s="61">
        <v>207.18</v>
      </c>
      <c r="G14030" s="61">
        <v>207.18</v>
      </c>
    </row>
    <row r="14031" spans="1:7">
      <c r="A14031" s="1" t="str">
        <f t="shared" si="221"/>
        <v>SINAPI-I 7230</v>
      </c>
      <c r="B14031" s="3" t="s">
        <v>14774</v>
      </c>
      <c r="C14031" s="3">
        <v>7230</v>
      </c>
      <c r="D14031" s="2" t="s">
        <v>14099</v>
      </c>
      <c r="E14031" s="3" t="s">
        <v>9848</v>
      </c>
      <c r="F14031" s="61">
        <v>344.92</v>
      </c>
      <c r="G14031" s="61">
        <v>344.92</v>
      </c>
    </row>
    <row r="14032" spans="1:7">
      <c r="A14032" s="1" t="str">
        <f t="shared" si="221"/>
        <v>SINAPI-I 7231</v>
      </c>
      <c r="B14032" s="3" t="s">
        <v>14774</v>
      </c>
      <c r="C14032" s="3">
        <v>7231</v>
      </c>
      <c r="D14032" s="2" t="s">
        <v>14100</v>
      </c>
      <c r="E14032" s="3" t="s">
        <v>9848</v>
      </c>
      <c r="F14032" s="61">
        <v>489.29</v>
      </c>
      <c r="G14032" s="61">
        <v>489.29</v>
      </c>
    </row>
    <row r="14033" spans="1:7">
      <c r="A14033" s="1" t="str">
        <f t="shared" si="221"/>
        <v>SINAPI-I 7220</v>
      </c>
      <c r="B14033" s="3" t="s">
        <v>14774</v>
      </c>
      <c r="C14033" s="3">
        <v>7220</v>
      </c>
      <c r="D14033" s="2" t="s">
        <v>14101</v>
      </c>
      <c r="E14033" s="3" t="s">
        <v>9848</v>
      </c>
      <c r="F14033" s="61">
        <v>603.98</v>
      </c>
      <c r="G14033" s="61">
        <v>603.98</v>
      </c>
    </row>
    <row r="14034" spans="1:7">
      <c r="A14034" s="1" t="str">
        <f t="shared" si="221"/>
        <v>SINAPI-I 34447</v>
      </c>
      <c r="B14034" s="3" t="s">
        <v>14774</v>
      </c>
      <c r="C14034" s="3">
        <v>34447</v>
      </c>
      <c r="D14034" s="2" t="s">
        <v>14102</v>
      </c>
      <c r="E14034" s="3" t="s">
        <v>9848</v>
      </c>
      <c r="F14034" s="61">
        <v>675.34</v>
      </c>
      <c r="G14034" s="61">
        <v>675.34</v>
      </c>
    </row>
    <row r="14035" spans="1:7">
      <c r="A14035" s="1" t="str">
        <f t="shared" si="221"/>
        <v>SINAPI-I 7233</v>
      </c>
      <c r="B14035" s="3" t="s">
        <v>14774</v>
      </c>
      <c r="C14035" s="3">
        <v>7233</v>
      </c>
      <c r="D14035" s="2" t="s">
        <v>14103</v>
      </c>
      <c r="E14035" s="3" t="s">
        <v>9848</v>
      </c>
      <c r="F14035" s="61">
        <v>774.72</v>
      </c>
      <c r="G14035" s="61">
        <v>774.72</v>
      </c>
    </row>
    <row r="14036" spans="1:7" ht="33.75">
      <c r="A14036" s="1" t="str">
        <f t="shared" si="221"/>
        <v>SINAPI-I 40740</v>
      </c>
      <c r="B14036" s="3" t="s">
        <v>14774</v>
      </c>
      <c r="C14036" s="3">
        <v>40740</v>
      </c>
      <c r="D14036" s="2" t="s">
        <v>14104</v>
      </c>
      <c r="E14036" s="3" t="s">
        <v>9847</v>
      </c>
      <c r="F14036" s="61">
        <v>163.38</v>
      </c>
      <c r="G14036" s="61">
        <v>163.38</v>
      </c>
    </row>
    <row r="14037" spans="1:7" ht="22.5">
      <c r="A14037" s="1" t="str">
        <f t="shared" si="221"/>
        <v>SINAPI-I 25007</v>
      </c>
      <c r="B14037" s="3" t="s">
        <v>14774</v>
      </c>
      <c r="C14037" s="3">
        <v>25007</v>
      </c>
      <c r="D14037" s="2" t="s">
        <v>14105</v>
      </c>
      <c r="E14037" s="3" t="s">
        <v>9847</v>
      </c>
      <c r="F14037" s="61">
        <v>46.75</v>
      </c>
      <c r="G14037" s="61">
        <v>46.75</v>
      </c>
    </row>
    <row r="14038" spans="1:7" ht="33.75">
      <c r="A14038" s="1" t="str">
        <f t="shared" si="221"/>
        <v>SINAPI-I 43071</v>
      </c>
      <c r="B14038" s="3" t="s">
        <v>14774</v>
      </c>
      <c r="C14038" s="3">
        <v>43071</v>
      </c>
      <c r="D14038" s="2" t="s">
        <v>14106</v>
      </c>
      <c r="E14038" s="3" t="s">
        <v>9847</v>
      </c>
      <c r="F14038" s="61">
        <v>183.96</v>
      </c>
      <c r="G14038" s="61">
        <v>183.96</v>
      </c>
    </row>
    <row r="14039" spans="1:7" ht="33.75">
      <c r="A14039" s="1" t="str">
        <f t="shared" si="221"/>
        <v>SINAPI-I 39520</v>
      </c>
      <c r="B14039" s="3" t="s">
        <v>14774</v>
      </c>
      <c r="C14039" s="3">
        <v>39520</v>
      </c>
      <c r="D14039" s="2" t="s">
        <v>14107</v>
      </c>
      <c r="E14039" s="3" t="s">
        <v>9847</v>
      </c>
      <c r="F14039" s="61">
        <v>150.08000000000001</v>
      </c>
      <c r="G14039" s="61">
        <v>150.08000000000001</v>
      </c>
    </row>
    <row r="14040" spans="1:7" ht="33.75">
      <c r="A14040" s="1" t="str">
        <f t="shared" si="221"/>
        <v>SINAPI-I 39521</v>
      </c>
      <c r="B14040" s="3" t="s">
        <v>14774</v>
      </c>
      <c r="C14040" s="3">
        <v>39521</v>
      </c>
      <c r="D14040" s="2" t="s">
        <v>14108</v>
      </c>
      <c r="E14040" s="3" t="s">
        <v>9847</v>
      </c>
      <c r="F14040" s="61">
        <v>154.99</v>
      </c>
      <c r="G14040" s="61">
        <v>154.99</v>
      </c>
    </row>
    <row r="14041" spans="1:7" ht="33.75">
      <c r="A14041" s="1" t="str">
        <f t="shared" si="221"/>
        <v>SINAPI-I 39522</v>
      </c>
      <c r="B14041" s="3" t="s">
        <v>14774</v>
      </c>
      <c r="C14041" s="3">
        <v>39522</v>
      </c>
      <c r="D14041" s="2" t="s">
        <v>14109</v>
      </c>
      <c r="E14041" s="3" t="s">
        <v>9847</v>
      </c>
      <c r="F14041" s="61">
        <v>160.04</v>
      </c>
      <c r="G14041" s="61">
        <v>160.04</v>
      </c>
    </row>
    <row r="14042" spans="1:7" ht="22.5">
      <c r="A14042" s="1" t="str">
        <f t="shared" si="221"/>
        <v>SINAPI-I 7243</v>
      </c>
      <c r="B14042" s="3" t="s">
        <v>14774</v>
      </c>
      <c r="C14042" s="3">
        <v>7243</v>
      </c>
      <c r="D14042" s="2" t="s">
        <v>14110</v>
      </c>
      <c r="E14042" s="3" t="s">
        <v>9847</v>
      </c>
      <c r="F14042" s="61">
        <v>48.85</v>
      </c>
      <c r="G14042" s="61">
        <v>48.85</v>
      </c>
    </row>
    <row r="14043" spans="1:7" ht="22.5">
      <c r="A14043" s="1" t="str">
        <f t="shared" si="221"/>
        <v>SINAPI-I 11067</v>
      </c>
      <c r="B14043" s="3" t="s">
        <v>14774</v>
      </c>
      <c r="C14043" s="3">
        <v>11067</v>
      </c>
      <c r="D14043" s="2" t="s">
        <v>14111</v>
      </c>
      <c r="E14043" s="3" t="s">
        <v>9848</v>
      </c>
      <c r="F14043" s="61">
        <v>417.81</v>
      </c>
      <c r="G14043" s="61">
        <v>417.81</v>
      </c>
    </row>
    <row r="14044" spans="1:7" ht="22.5">
      <c r="A14044" s="1" t="str">
        <f t="shared" si="221"/>
        <v>SINAPI-I 11068</v>
      </c>
      <c r="B14044" s="3" t="s">
        <v>14774</v>
      </c>
      <c r="C14044" s="3">
        <v>11068</v>
      </c>
      <c r="D14044" s="2" t="s">
        <v>14112</v>
      </c>
      <c r="E14044" s="3" t="s">
        <v>9848</v>
      </c>
      <c r="F14044" s="61">
        <v>527.84</v>
      </c>
      <c r="G14044" s="61">
        <v>527.84</v>
      </c>
    </row>
    <row r="14045" spans="1:7">
      <c r="A14045" s="1" t="str">
        <f t="shared" si="221"/>
        <v>SINAPI-I 7246</v>
      </c>
      <c r="B14045" s="3" t="s">
        <v>14774</v>
      </c>
      <c r="C14045" s="3">
        <v>7246</v>
      </c>
      <c r="D14045" s="2" t="s">
        <v>14113</v>
      </c>
      <c r="E14045" s="3" t="s">
        <v>9848</v>
      </c>
      <c r="F14045" s="61">
        <v>40.15</v>
      </c>
      <c r="G14045" s="61">
        <v>40.15</v>
      </c>
    </row>
    <row r="14046" spans="1:7">
      <c r="A14046" s="1" t="str">
        <f t="shared" si="221"/>
        <v>SINAPI-I 12869</v>
      </c>
      <c r="B14046" s="3" t="s">
        <v>14774</v>
      </c>
      <c r="C14046" s="3">
        <v>12869</v>
      </c>
      <c r="D14046" s="2" t="s">
        <v>14114</v>
      </c>
      <c r="E14046" s="3" t="s">
        <v>9854</v>
      </c>
      <c r="F14046" s="61">
        <v>23.33</v>
      </c>
      <c r="G14046" s="61">
        <v>26.09</v>
      </c>
    </row>
    <row r="14047" spans="1:7">
      <c r="A14047" s="1" t="str">
        <f t="shared" si="221"/>
        <v>SINAPI-I 41097</v>
      </c>
      <c r="B14047" s="3" t="s">
        <v>14774</v>
      </c>
      <c r="C14047" s="3">
        <v>41097</v>
      </c>
      <c r="D14047" s="2" t="s">
        <v>14115</v>
      </c>
      <c r="E14047" s="3" t="s">
        <v>9855</v>
      </c>
      <c r="F14047" s="61">
        <v>4086.34</v>
      </c>
      <c r="G14047" s="61">
        <v>4570.16</v>
      </c>
    </row>
    <row r="14048" spans="1:7" ht="22.5">
      <c r="A14048" s="1" t="str">
        <f t="shared" si="221"/>
        <v>SINAPI-I 1574</v>
      </c>
      <c r="B14048" s="3" t="s">
        <v>14774</v>
      </c>
      <c r="C14048" s="3">
        <v>1574</v>
      </c>
      <c r="D14048" s="2" t="s">
        <v>14116</v>
      </c>
      <c r="E14048" s="3" t="s">
        <v>9848</v>
      </c>
      <c r="F14048" s="61">
        <v>1.75</v>
      </c>
      <c r="G14048" s="61">
        <v>1.75</v>
      </c>
    </row>
    <row r="14049" spans="1:7" ht="22.5">
      <c r="A14049" s="1" t="str">
        <f t="shared" si="221"/>
        <v>SINAPI-I 1581</v>
      </c>
      <c r="B14049" s="3" t="s">
        <v>14774</v>
      </c>
      <c r="C14049" s="3">
        <v>1581</v>
      </c>
      <c r="D14049" s="2" t="s">
        <v>14117</v>
      </c>
      <c r="E14049" s="3" t="s">
        <v>9848</v>
      </c>
      <c r="F14049" s="61">
        <v>12.14</v>
      </c>
      <c r="G14049" s="61">
        <v>12.14</v>
      </c>
    </row>
    <row r="14050" spans="1:7" ht="22.5">
      <c r="A14050" s="1" t="str">
        <f t="shared" si="221"/>
        <v>SINAPI-I 1575</v>
      </c>
      <c r="B14050" s="3" t="s">
        <v>14774</v>
      </c>
      <c r="C14050" s="3">
        <v>1575</v>
      </c>
      <c r="D14050" s="2" t="s">
        <v>14118</v>
      </c>
      <c r="E14050" s="3" t="s">
        <v>9848</v>
      </c>
      <c r="F14050" s="61">
        <v>2.08</v>
      </c>
      <c r="G14050" s="61">
        <v>2.08</v>
      </c>
    </row>
    <row r="14051" spans="1:7" ht="22.5">
      <c r="A14051" s="1" t="str">
        <f t="shared" si="221"/>
        <v>SINAPI-I 1570</v>
      </c>
      <c r="B14051" s="3" t="s">
        <v>14774</v>
      </c>
      <c r="C14051" s="3">
        <v>1570</v>
      </c>
      <c r="D14051" s="2" t="s">
        <v>14119</v>
      </c>
      <c r="E14051" s="3" t="s">
        <v>9848</v>
      </c>
      <c r="F14051" s="61">
        <v>1.04</v>
      </c>
      <c r="G14051" s="61">
        <v>1.04</v>
      </c>
    </row>
    <row r="14052" spans="1:7" ht="22.5">
      <c r="A14052" s="1" t="str">
        <f t="shared" si="221"/>
        <v>SINAPI-I 1576</v>
      </c>
      <c r="B14052" s="3" t="s">
        <v>14774</v>
      </c>
      <c r="C14052" s="3">
        <v>1576</v>
      </c>
      <c r="D14052" s="2" t="s">
        <v>14120</v>
      </c>
      <c r="E14052" s="3" t="s">
        <v>9848</v>
      </c>
      <c r="F14052" s="61">
        <v>2.88</v>
      </c>
      <c r="G14052" s="61">
        <v>2.88</v>
      </c>
    </row>
    <row r="14053" spans="1:7" ht="22.5">
      <c r="A14053" s="1" t="str">
        <f t="shared" si="221"/>
        <v>SINAPI-I 1577</v>
      </c>
      <c r="B14053" s="3" t="s">
        <v>14774</v>
      </c>
      <c r="C14053" s="3">
        <v>1577</v>
      </c>
      <c r="D14053" s="2" t="s">
        <v>14121</v>
      </c>
      <c r="E14053" s="3" t="s">
        <v>9848</v>
      </c>
      <c r="F14053" s="61">
        <v>3.24</v>
      </c>
      <c r="G14053" s="61">
        <v>3.24</v>
      </c>
    </row>
    <row r="14054" spans="1:7" ht="22.5">
      <c r="A14054" s="1" t="str">
        <f t="shared" si="221"/>
        <v>SINAPI-I 1571</v>
      </c>
      <c r="B14054" s="3" t="s">
        <v>14774</v>
      </c>
      <c r="C14054" s="3">
        <v>1571</v>
      </c>
      <c r="D14054" s="2" t="s">
        <v>14122</v>
      </c>
      <c r="E14054" s="3" t="s">
        <v>9848</v>
      </c>
      <c r="F14054" s="61">
        <v>1.36</v>
      </c>
      <c r="G14054" s="61">
        <v>1.36</v>
      </c>
    </row>
    <row r="14055" spans="1:7" ht="22.5">
      <c r="A14055" s="1" t="str">
        <f t="shared" si="221"/>
        <v>SINAPI-I 1578</v>
      </c>
      <c r="B14055" s="3" t="s">
        <v>14774</v>
      </c>
      <c r="C14055" s="3">
        <v>1578</v>
      </c>
      <c r="D14055" s="2" t="s">
        <v>14123</v>
      </c>
      <c r="E14055" s="3" t="s">
        <v>9848</v>
      </c>
      <c r="F14055" s="61">
        <v>5.62</v>
      </c>
      <c r="G14055" s="61">
        <v>5.62</v>
      </c>
    </row>
    <row r="14056" spans="1:7" ht="22.5">
      <c r="A14056" s="1" t="str">
        <f t="shared" si="221"/>
        <v>SINAPI-I 1573</v>
      </c>
      <c r="B14056" s="3" t="s">
        <v>14774</v>
      </c>
      <c r="C14056" s="3">
        <v>1573</v>
      </c>
      <c r="D14056" s="2" t="s">
        <v>14124</v>
      </c>
      <c r="E14056" s="3" t="s">
        <v>9848</v>
      </c>
      <c r="F14056" s="61">
        <v>1.62</v>
      </c>
      <c r="G14056" s="61">
        <v>1.62</v>
      </c>
    </row>
    <row r="14057" spans="1:7" ht="22.5">
      <c r="A14057" s="1" t="str">
        <f t="shared" si="221"/>
        <v>SINAPI-I 1579</v>
      </c>
      <c r="B14057" s="3" t="s">
        <v>14774</v>
      </c>
      <c r="C14057" s="3">
        <v>1579</v>
      </c>
      <c r="D14057" s="2" t="s">
        <v>14125</v>
      </c>
      <c r="E14057" s="3" t="s">
        <v>9848</v>
      </c>
      <c r="F14057" s="61">
        <v>7.01</v>
      </c>
      <c r="G14057" s="61">
        <v>7.01</v>
      </c>
    </row>
    <row r="14058" spans="1:7" ht="22.5">
      <c r="A14058" s="1" t="str">
        <f t="shared" si="221"/>
        <v>SINAPI-I 1580</v>
      </c>
      <c r="B14058" s="3" t="s">
        <v>14774</v>
      </c>
      <c r="C14058" s="3">
        <v>1580</v>
      </c>
      <c r="D14058" s="2" t="s">
        <v>14126</v>
      </c>
      <c r="E14058" s="3" t="s">
        <v>9848</v>
      </c>
      <c r="F14058" s="61">
        <v>8.64</v>
      </c>
      <c r="G14058" s="61">
        <v>8.64</v>
      </c>
    </row>
    <row r="14059" spans="1:7">
      <c r="A14059" s="1" t="str">
        <f t="shared" si="221"/>
        <v>SINAPI-I 39321</v>
      </c>
      <c r="B14059" s="3" t="s">
        <v>14774</v>
      </c>
      <c r="C14059" s="3">
        <v>39321</v>
      </c>
      <c r="D14059" s="2" t="s">
        <v>14127</v>
      </c>
      <c r="E14059" s="3" t="s">
        <v>9848</v>
      </c>
      <c r="F14059" s="61">
        <v>23.81</v>
      </c>
      <c r="G14059" s="61">
        <v>23.81</v>
      </c>
    </row>
    <row r="14060" spans="1:7">
      <c r="A14060" s="1" t="str">
        <f t="shared" si="221"/>
        <v>SINAPI-I 39319</v>
      </c>
      <c r="B14060" s="3" t="s">
        <v>14774</v>
      </c>
      <c r="C14060" s="3">
        <v>39319</v>
      </c>
      <c r="D14060" s="2" t="s">
        <v>14128</v>
      </c>
      <c r="E14060" s="3" t="s">
        <v>9848</v>
      </c>
      <c r="F14060" s="61">
        <v>9.91</v>
      </c>
      <c r="G14060" s="61">
        <v>9.91</v>
      </c>
    </row>
    <row r="14061" spans="1:7">
      <c r="A14061" s="1" t="str">
        <f t="shared" si="221"/>
        <v>SINAPI-I 39320</v>
      </c>
      <c r="B14061" s="3" t="s">
        <v>14774</v>
      </c>
      <c r="C14061" s="3">
        <v>39320</v>
      </c>
      <c r="D14061" s="2" t="s">
        <v>14129</v>
      </c>
      <c r="E14061" s="3" t="s">
        <v>9848</v>
      </c>
      <c r="F14061" s="61">
        <v>19.05</v>
      </c>
      <c r="G14061" s="61">
        <v>19.05</v>
      </c>
    </row>
    <row r="14062" spans="1:7">
      <c r="A14062" s="1" t="str">
        <f t="shared" si="221"/>
        <v>SINAPI-I 1542</v>
      </c>
      <c r="B14062" s="3" t="s">
        <v>14774</v>
      </c>
      <c r="C14062" s="3">
        <v>1542</v>
      </c>
      <c r="D14062" s="2" t="s">
        <v>14130</v>
      </c>
      <c r="E14062" s="3" t="s">
        <v>9848</v>
      </c>
      <c r="F14062" s="61">
        <v>23.93</v>
      </c>
      <c r="G14062" s="61">
        <v>23.93</v>
      </c>
    </row>
    <row r="14063" spans="1:7">
      <c r="A14063" s="1" t="str">
        <f t="shared" si="221"/>
        <v>SINAPI-I 1591</v>
      </c>
      <c r="B14063" s="3" t="s">
        <v>14774</v>
      </c>
      <c r="C14063" s="3">
        <v>1591</v>
      </c>
      <c r="D14063" s="2" t="s">
        <v>14131</v>
      </c>
      <c r="E14063" s="3" t="s">
        <v>9848</v>
      </c>
      <c r="F14063" s="61">
        <v>26.78</v>
      </c>
      <c r="G14063" s="61">
        <v>26.78</v>
      </c>
    </row>
    <row r="14064" spans="1:7">
      <c r="A14064" s="1" t="str">
        <f t="shared" si="221"/>
        <v>SINAPI-I 1547</v>
      </c>
      <c r="B14064" s="3" t="s">
        <v>14774</v>
      </c>
      <c r="C14064" s="3">
        <v>1547</v>
      </c>
      <c r="D14064" s="2" t="s">
        <v>14132</v>
      </c>
      <c r="E14064" s="3" t="s">
        <v>9848</v>
      </c>
      <c r="F14064" s="61">
        <v>140.34</v>
      </c>
      <c r="G14064" s="61">
        <v>140.34</v>
      </c>
    </row>
    <row r="14065" spans="1:7">
      <c r="A14065" s="1" t="str">
        <f t="shared" si="221"/>
        <v>SINAPI-I 38196</v>
      </c>
      <c r="B14065" s="3" t="s">
        <v>14774</v>
      </c>
      <c r="C14065" s="3">
        <v>38196</v>
      </c>
      <c r="D14065" s="2" t="s">
        <v>14133</v>
      </c>
      <c r="E14065" s="3" t="s">
        <v>9848</v>
      </c>
      <c r="F14065" s="61">
        <v>27.33</v>
      </c>
      <c r="G14065" s="61">
        <v>27.33</v>
      </c>
    </row>
    <row r="14066" spans="1:7">
      <c r="A14066" s="1" t="str">
        <f t="shared" si="221"/>
        <v>SINAPI-I 1543</v>
      </c>
      <c r="B14066" s="3" t="s">
        <v>14774</v>
      </c>
      <c r="C14066" s="3">
        <v>1543</v>
      </c>
      <c r="D14066" s="2" t="s">
        <v>14134</v>
      </c>
      <c r="E14066" s="3" t="s">
        <v>9848</v>
      </c>
      <c r="F14066" s="61">
        <v>29.05</v>
      </c>
      <c r="G14066" s="61">
        <v>29.05</v>
      </c>
    </row>
    <row r="14067" spans="1:7">
      <c r="A14067" s="1" t="str">
        <f t="shared" si="221"/>
        <v>SINAPI-I 1585</v>
      </c>
      <c r="B14067" s="3" t="s">
        <v>14774</v>
      </c>
      <c r="C14067" s="3">
        <v>1585</v>
      </c>
      <c r="D14067" s="2" t="s">
        <v>14135</v>
      </c>
      <c r="E14067" s="3" t="s">
        <v>9848</v>
      </c>
      <c r="F14067" s="61">
        <v>5.62</v>
      </c>
      <c r="G14067" s="61">
        <v>5.62</v>
      </c>
    </row>
    <row r="14068" spans="1:7">
      <c r="A14068" s="1" t="str">
        <f t="shared" si="221"/>
        <v>SINAPI-I 1593</v>
      </c>
      <c r="B14068" s="3" t="s">
        <v>14774</v>
      </c>
      <c r="C14068" s="3">
        <v>1593</v>
      </c>
      <c r="D14068" s="2" t="s">
        <v>14136</v>
      </c>
      <c r="E14068" s="3" t="s">
        <v>9848</v>
      </c>
      <c r="F14068" s="61">
        <v>29.87</v>
      </c>
      <c r="G14068" s="61">
        <v>29.87</v>
      </c>
    </row>
    <row r="14069" spans="1:7">
      <c r="A14069" s="1" t="str">
        <f t="shared" si="221"/>
        <v>SINAPI-I 11838</v>
      </c>
      <c r="B14069" s="3" t="s">
        <v>14774</v>
      </c>
      <c r="C14069" s="3">
        <v>11838</v>
      </c>
      <c r="D14069" s="2" t="s">
        <v>14137</v>
      </c>
      <c r="E14069" s="3" t="s">
        <v>9848</v>
      </c>
      <c r="F14069" s="61">
        <v>39.409999999999997</v>
      </c>
      <c r="G14069" s="61">
        <v>39.409999999999997</v>
      </c>
    </row>
    <row r="14070" spans="1:7">
      <c r="A14070" s="1" t="str">
        <f t="shared" si="221"/>
        <v>SINAPI-I 1594</v>
      </c>
      <c r="B14070" s="3" t="s">
        <v>14774</v>
      </c>
      <c r="C14070" s="3">
        <v>1594</v>
      </c>
      <c r="D14070" s="2" t="s">
        <v>14138</v>
      </c>
      <c r="E14070" s="3" t="s">
        <v>9848</v>
      </c>
      <c r="F14070" s="61">
        <v>39.85</v>
      </c>
      <c r="G14070" s="61">
        <v>39.85</v>
      </c>
    </row>
    <row r="14071" spans="1:7">
      <c r="A14071" s="1" t="str">
        <f t="shared" si="221"/>
        <v>SINAPI-I 1586</v>
      </c>
      <c r="B14071" s="3" t="s">
        <v>14774</v>
      </c>
      <c r="C14071" s="3">
        <v>1586</v>
      </c>
      <c r="D14071" s="2" t="s">
        <v>14139</v>
      </c>
      <c r="E14071" s="3" t="s">
        <v>9848</v>
      </c>
      <c r="F14071" s="61">
        <v>7.12</v>
      </c>
      <c r="G14071" s="61">
        <v>7.12</v>
      </c>
    </row>
    <row r="14072" spans="1:7">
      <c r="A14072" s="1" t="str">
        <f t="shared" si="221"/>
        <v>SINAPI-I 11839</v>
      </c>
      <c r="B14072" s="3" t="s">
        <v>14774</v>
      </c>
      <c r="C14072" s="3">
        <v>11839</v>
      </c>
      <c r="D14072" s="2" t="s">
        <v>14140</v>
      </c>
      <c r="E14072" s="3" t="s">
        <v>9848</v>
      </c>
      <c r="F14072" s="61">
        <v>57.35</v>
      </c>
      <c r="G14072" s="61">
        <v>57.35</v>
      </c>
    </row>
    <row r="14073" spans="1:7">
      <c r="A14073" s="1" t="str">
        <f t="shared" si="221"/>
        <v>SINAPI-I 1587</v>
      </c>
      <c r="B14073" s="3" t="s">
        <v>14774</v>
      </c>
      <c r="C14073" s="3">
        <v>1587</v>
      </c>
      <c r="D14073" s="2" t="s">
        <v>14141</v>
      </c>
      <c r="E14073" s="3" t="s">
        <v>9848</v>
      </c>
      <c r="F14073" s="61">
        <v>7.25</v>
      </c>
      <c r="G14073" s="61">
        <v>7.25</v>
      </c>
    </row>
    <row r="14074" spans="1:7">
      <c r="A14074" s="1" t="str">
        <f t="shared" si="221"/>
        <v>SINAPI-I 1545</v>
      </c>
      <c r="B14074" s="3" t="s">
        <v>14774</v>
      </c>
      <c r="C14074" s="3">
        <v>1545</v>
      </c>
      <c r="D14074" s="2" t="s">
        <v>14142</v>
      </c>
      <c r="E14074" s="3" t="s">
        <v>9848</v>
      </c>
      <c r="F14074" s="61">
        <v>68.819999999999993</v>
      </c>
      <c r="G14074" s="61">
        <v>68.819999999999993</v>
      </c>
    </row>
    <row r="14075" spans="1:7">
      <c r="A14075" s="1" t="str">
        <f t="shared" si="221"/>
        <v>SINAPI-I 1588</v>
      </c>
      <c r="B14075" s="3" t="s">
        <v>14774</v>
      </c>
      <c r="C14075" s="3">
        <v>1588</v>
      </c>
      <c r="D14075" s="2" t="s">
        <v>14143</v>
      </c>
      <c r="E14075" s="3" t="s">
        <v>9848</v>
      </c>
      <c r="F14075" s="61">
        <v>9.94</v>
      </c>
      <c r="G14075" s="61">
        <v>9.94</v>
      </c>
    </row>
    <row r="14076" spans="1:7">
      <c r="A14076" s="1" t="str">
        <f t="shared" si="221"/>
        <v>SINAPI-I 1535</v>
      </c>
      <c r="B14076" s="3" t="s">
        <v>14774</v>
      </c>
      <c r="C14076" s="3">
        <v>1535</v>
      </c>
      <c r="D14076" s="2" t="s">
        <v>14144</v>
      </c>
      <c r="E14076" s="3" t="s">
        <v>9848</v>
      </c>
      <c r="F14076" s="61">
        <v>5.73</v>
      </c>
      <c r="G14076" s="61">
        <v>5.73</v>
      </c>
    </row>
    <row r="14077" spans="1:7">
      <c r="A14077" s="1" t="str">
        <f t="shared" si="221"/>
        <v>SINAPI-I 1589</v>
      </c>
      <c r="B14077" s="3" t="s">
        <v>14774</v>
      </c>
      <c r="C14077" s="3">
        <v>1589</v>
      </c>
      <c r="D14077" s="2" t="s">
        <v>14145</v>
      </c>
      <c r="E14077" s="3" t="s">
        <v>9848</v>
      </c>
      <c r="F14077" s="61">
        <v>10.26</v>
      </c>
      <c r="G14077" s="61">
        <v>10.26</v>
      </c>
    </row>
    <row r="14078" spans="1:7">
      <c r="A14078" s="1" t="str">
        <f t="shared" si="221"/>
        <v>SINAPI-I 1546</v>
      </c>
      <c r="B14078" s="3" t="s">
        <v>14774</v>
      </c>
      <c r="C14078" s="3">
        <v>1546</v>
      </c>
      <c r="D14078" s="2" t="s">
        <v>14146</v>
      </c>
      <c r="E14078" s="3" t="s">
        <v>9848</v>
      </c>
      <c r="F14078" s="61">
        <v>116.13</v>
      </c>
      <c r="G14078" s="61">
        <v>116.13</v>
      </c>
    </row>
    <row r="14079" spans="1:7">
      <c r="A14079" s="1" t="str">
        <f t="shared" si="221"/>
        <v>SINAPI-I 1590</v>
      </c>
      <c r="B14079" s="3" t="s">
        <v>14774</v>
      </c>
      <c r="C14079" s="3">
        <v>1590</v>
      </c>
      <c r="D14079" s="2" t="s">
        <v>14147</v>
      </c>
      <c r="E14079" s="3" t="s">
        <v>9848</v>
      </c>
      <c r="F14079" s="61">
        <v>18.059999999999999</v>
      </c>
      <c r="G14079" s="61">
        <v>18.059999999999999</v>
      </c>
    </row>
    <row r="14080" spans="1:7" ht="22.5">
      <c r="A14080" s="1" t="str">
        <f t="shared" si="221"/>
        <v>SINAPI-I 38415</v>
      </c>
      <c r="B14080" s="3" t="s">
        <v>14774</v>
      </c>
      <c r="C14080" s="3">
        <v>38415</v>
      </c>
      <c r="D14080" s="2" t="s">
        <v>14148</v>
      </c>
      <c r="E14080" s="3" t="s">
        <v>9848</v>
      </c>
      <c r="F14080" s="61">
        <v>521.76</v>
      </c>
      <c r="G14080" s="61">
        <v>521.76</v>
      </c>
    </row>
    <row r="14081" spans="1:7" ht="22.5">
      <c r="A14081" s="1" t="str">
        <f t="shared" si="221"/>
        <v>SINAPI-I 38414</v>
      </c>
      <c r="B14081" s="3" t="s">
        <v>14774</v>
      </c>
      <c r="C14081" s="3">
        <v>38414</v>
      </c>
      <c r="D14081" s="2" t="s">
        <v>14149</v>
      </c>
      <c r="E14081" s="3" t="s">
        <v>9848</v>
      </c>
      <c r="F14081" s="61">
        <v>665.54</v>
      </c>
      <c r="G14081" s="61">
        <v>665.54</v>
      </c>
    </row>
    <row r="14082" spans="1:7">
      <c r="A14082" s="1" t="str">
        <f t="shared" si="221"/>
        <v>SINAPI-I 38128</v>
      </c>
      <c r="B14082" s="3" t="s">
        <v>14774</v>
      </c>
      <c r="C14082" s="3">
        <v>38128</v>
      </c>
      <c r="D14082" s="2" t="s">
        <v>14150</v>
      </c>
      <c r="E14082" s="3" t="s">
        <v>9851</v>
      </c>
      <c r="F14082" s="61">
        <v>1</v>
      </c>
      <c r="G14082" s="61">
        <v>1</v>
      </c>
    </row>
    <row r="14083" spans="1:7">
      <c r="A14083" s="1" t="str">
        <f t="shared" si="221"/>
        <v>SINAPI-I 7253</v>
      </c>
      <c r="B14083" s="3" t="s">
        <v>14774</v>
      </c>
      <c r="C14083" s="3">
        <v>7253</v>
      </c>
      <c r="D14083" s="2" t="s">
        <v>14151</v>
      </c>
      <c r="E14083" s="3" t="s">
        <v>9850</v>
      </c>
      <c r="F14083" s="61">
        <v>214.28</v>
      </c>
      <c r="G14083" s="61">
        <v>214.28</v>
      </c>
    </row>
    <row r="14084" spans="1:7">
      <c r="A14084" s="1" t="str">
        <f t="shared" si="221"/>
        <v>SINAPI-I 4806</v>
      </c>
      <c r="B14084" s="3" t="s">
        <v>14774</v>
      </c>
      <c r="C14084" s="3">
        <v>4806</v>
      </c>
      <c r="D14084" s="2" t="s">
        <v>14152</v>
      </c>
      <c r="E14084" s="3" t="s">
        <v>9849</v>
      </c>
      <c r="F14084" s="61">
        <v>18.45</v>
      </c>
      <c r="G14084" s="61">
        <v>18.45</v>
      </c>
    </row>
    <row r="14085" spans="1:7">
      <c r="A14085" s="1" t="str">
        <f t="shared" si="221"/>
        <v>SINAPI-I 34401</v>
      </c>
      <c r="B14085" s="3" t="s">
        <v>14774</v>
      </c>
      <c r="C14085" s="3">
        <v>34401</v>
      </c>
      <c r="D14085" s="2" t="s">
        <v>14153</v>
      </c>
      <c r="E14085" s="3" t="s">
        <v>9848</v>
      </c>
      <c r="F14085" s="61">
        <v>1.58</v>
      </c>
      <c r="G14085" s="61">
        <v>1.58</v>
      </c>
    </row>
    <row r="14086" spans="1:7">
      <c r="A14086" s="1" t="str">
        <f t="shared" si="221"/>
        <v>SINAPI-I 7256</v>
      </c>
      <c r="B14086" s="3" t="s">
        <v>14774</v>
      </c>
      <c r="C14086" s="3">
        <v>7256</v>
      </c>
      <c r="D14086" s="2" t="s">
        <v>14154</v>
      </c>
      <c r="E14086" s="3" t="s">
        <v>9848</v>
      </c>
      <c r="F14086" s="61">
        <v>1.1299999999999999</v>
      </c>
      <c r="G14086" s="61">
        <v>1.1299999999999999</v>
      </c>
    </row>
    <row r="14087" spans="1:7">
      <c r="A14087" s="1" t="str">
        <f t="shared" si="221"/>
        <v>SINAPI-I 7260</v>
      </c>
      <c r="B14087" s="3" t="s">
        <v>14774</v>
      </c>
      <c r="C14087" s="3">
        <v>7260</v>
      </c>
      <c r="D14087" s="2" t="s">
        <v>14155</v>
      </c>
      <c r="E14087" s="3" t="s">
        <v>9848</v>
      </c>
      <c r="F14087" s="61">
        <v>2.13</v>
      </c>
      <c r="G14087" s="61">
        <v>2.13</v>
      </c>
    </row>
    <row r="14088" spans="1:7">
      <c r="A14088" s="1" t="str">
        <f t="shared" si="221"/>
        <v>SINAPI-I 7258</v>
      </c>
      <c r="B14088" s="3" t="s">
        <v>14774</v>
      </c>
      <c r="C14088" s="3">
        <v>7258</v>
      </c>
      <c r="D14088" s="2" t="s">
        <v>14156</v>
      </c>
      <c r="E14088" s="3" t="s">
        <v>9848</v>
      </c>
      <c r="F14088" s="61">
        <v>0.55000000000000004</v>
      </c>
      <c r="G14088" s="61">
        <v>0.55000000000000004</v>
      </c>
    </row>
    <row r="14089" spans="1:7">
      <c r="A14089" s="1" t="str">
        <f t="shared" ref="A14089:A14152" si="222">CONCATENATE($B14089," ",$C14089)</f>
        <v>SINAPI-I 34400</v>
      </c>
      <c r="B14089" s="3" t="s">
        <v>14774</v>
      </c>
      <c r="C14089" s="3">
        <v>34400</v>
      </c>
      <c r="D14089" s="2" t="s">
        <v>14157</v>
      </c>
      <c r="E14089" s="3" t="s">
        <v>9848</v>
      </c>
      <c r="F14089" s="61">
        <v>4.4000000000000004</v>
      </c>
      <c r="G14089" s="61">
        <v>4.4000000000000004</v>
      </c>
    </row>
    <row r="14090" spans="1:7">
      <c r="A14090" s="1" t="str">
        <f t="shared" si="222"/>
        <v>SINAPI-I 10617</v>
      </c>
      <c r="B14090" s="3" t="s">
        <v>14774</v>
      </c>
      <c r="C14090" s="3">
        <v>10617</v>
      </c>
      <c r="D14090" s="2" t="s">
        <v>14158</v>
      </c>
      <c r="E14090" s="3" t="s">
        <v>9848</v>
      </c>
      <c r="F14090" s="61">
        <v>5.67</v>
      </c>
      <c r="G14090" s="61">
        <v>5.67</v>
      </c>
    </row>
    <row r="14091" spans="1:7">
      <c r="A14091" s="1" t="str">
        <f t="shared" si="222"/>
        <v>SINAPI-I 44261</v>
      </c>
      <c r="B14091" s="3" t="s">
        <v>14774</v>
      </c>
      <c r="C14091" s="3">
        <v>44261</v>
      </c>
      <c r="D14091" s="2" t="s">
        <v>14159</v>
      </c>
      <c r="E14091" s="3" t="s">
        <v>9848</v>
      </c>
      <c r="F14091" s="61">
        <v>158.18</v>
      </c>
      <c r="G14091" s="61">
        <v>158.18</v>
      </c>
    </row>
    <row r="14092" spans="1:7">
      <c r="A14092" s="1" t="str">
        <f t="shared" si="222"/>
        <v>SINAPI-I 7274</v>
      </c>
      <c r="B14092" s="3" t="s">
        <v>14774</v>
      </c>
      <c r="C14092" s="3">
        <v>7274</v>
      </c>
      <c r="D14092" s="2" t="s">
        <v>14160</v>
      </c>
      <c r="E14092" s="3" t="s">
        <v>9848</v>
      </c>
      <c r="F14092" s="61">
        <v>76.58</v>
      </c>
      <c r="G14092" s="61">
        <v>76.58</v>
      </c>
    </row>
    <row r="14093" spans="1:7">
      <c r="A14093" s="1" t="str">
        <f t="shared" si="222"/>
        <v>SINAPI-I 44326</v>
      </c>
      <c r="B14093" s="3" t="s">
        <v>14774</v>
      </c>
      <c r="C14093" s="3">
        <v>44326</v>
      </c>
      <c r="D14093" s="2" t="s">
        <v>14161</v>
      </c>
      <c r="E14093" s="3" t="s">
        <v>9848</v>
      </c>
      <c r="F14093" s="61">
        <v>1653.98</v>
      </c>
      <c r="G14093" s="61">
        <v>1653.98</v>
      </c>
    </row>
    <row r="14094" spans="1:7">
      <c r="A14094" s="1" t="str">
        <f t="shared" si="222"/>
        <v>SINAPI-I 154</v>
      </c>
      <c r="B14094" s="3" t="s">
        <v>14774</v>
      </c>
      <c r="C14094" s="3">
        <v>154</v>
      </c>
      <c r="D14094" s="2" t="s">
        <v>14162</v>
      </c>
      <c r="E14094" s="3" t="s">
        <v>9864</v>
      </c>
      <c r="F14094" s="61">
        <v>74.319999999999993</v>
      </c>
      <c r="G14094" s="61">
        <v>74.319999999999993</v>
      </c>
    </row>
    <row r="14095" spans="1:7" ht="22.5">
      <c r="A14095" s="1" t="str">
        <f t="shared" si="222"/>
        <v>SINAPI-I 38121</v>
      </c>
      <c r="B14095" s="3" t="s">
        <v>14774</v>
      </c>
      <c r="C14095" s="3">
        <v>38121</v>
      </c>
      <c r="D14095" s="2" t="s">
        <v>14163</v>
      </c>
      <c r="E14095" s="3" t="s">
        <v>9864</v>
      </c>
      <c r="F14095" s="61">
        <v>25.23</v>
      </c>
      <c r="G14095" s="61">
        <v>25.23</v>
      </c>
    </row>
    <row r="14096" spans="1:7">
      <c r="A14096" s="1" t="str">
        <f t="shared" si="222"/>
        <v>SINAPI-I 43776</v>
      </c>
      <c r="B14096" s="3" t="s">
        <v>14774</v>
      </c>
      <c r="C14096" s="3">
        <v>43776</v>
      </c>
      <c r="D14096" s="2" t="s">
        <v>14164</v>
      </c>
      <c r="E14096" s="3" t="s">
        <v>9864</v>
      </c>
      <c r="F14096" s="61">
        <v>32.19</v>
      </c>
      <c r="G14096" s="61">
        <v>32.19</v>
      </c>
    </row>
    <row r="14097" spans="1:7">
      <c r="A14097" s="1" t="str">
        <f t="shared" si="222"/>
        <v>SINAPI-I 7343</v>
      </c>
      <c r="B14097" s="3" t="s">
        <v>14774</v>
      </c>
      <c r="C14097" s="3">
        <v>7343</v>
      </c>
      <c r="D14097" s="2" t="s">
        <v>14165</v>
      </c>
      <c r="E14097" s="3" t="s">
        <v>9864</v>
      </c>
      <c r="F14097" s="61">
        <v>37.11</v>
      </c>
      <c r="G14097" s="61">
        <v>37.11</v>
      </c>
    </row>
    <row r="14098" spans="1:7">
      <c r="A14098" s="1" t="str">
        <f t="shared" si="222"/>
        <v>SINAPI-I 7348</v>
      </c>
      <c r="B14098" s="3" t="s">
        <v>14774</v>
      </c>
      <c r="C14098" s="3">
        <v>7348</v>
      </c>
      <c r="D14098" s="2" t="s">
        <v>14166</v>
      </c>
      <c r="E14098" s="3" t="s">
        <v>9864</v>
      </c>
      <c r="F14098" s="61">
        <v>21.64</v>
      </c>
      <c r="G14098" s="61">
        <v>21.64</v>
      </c>
    </row>
    <row r="14099" spans="1:7">
      <c r="A14099" s="1" t="str">
        <f t="shared" si="222"/>
        <v>SINAPI-I 7313</v>
      </c>
      <c r="B14099" s="3" t="s">
        <v>14774</v>
      </c>
      <c r="C14099" s="3">
        <v>7313</v>
      </c>
      <c r="D14099" s="2" t="s">
        <v>14167</v>
      </c>
      <c r="E14099" s="3" t="s">
        <v>9864</v>
      </c>
      <c r="F14099" s="61">
        <v>19.78</v>
      </c>
      <c r="G14099" s="61">
        <v>19.78</v>
      </c>
    </row>
    <row r="14100" spans="1:7">
      <c r="A14100" s="1" t="str">
        <f t="shared" si="222"/>
        <v>SINAPI-I 7319</v>
      </c>
      <c r="B14100" s="3" t="s">
        <v>14774</v>
      </c>
      <c r="C14100" s="3">
        <v>7319</v>
      </c>
      <c r="D14100" s="2" t="s">
        <v>14168</v>
      </c>
      <c r="E14100" s="3" t="s">
        <v>9864</v>
      </c>
      <c r="F14100" s="61">
        <v>11.32</v>
      </c>
      <c r="G14100" s="61">
        <v>11.32</v>
      </c>
    </row>
    <row r="14101" spans="1:7">
      <c r="A14101" s="1" t="str">
        <f t="shared" si="222"/>
        <v>SINAPI-I 7314</v>
      </c>
      <c r="B14101" s="3" t="s">
        <v>14774</v>
      </c>
      <c r="C14101" s="3">
        <v>7314</v>
      </c>
      <c r="D14101" s="2" t="s">
        <v>14169</v>
      </c>
      <c r="E14101" s="3" t="s">
        <v>9864</v>
      </c>
      <c r="F14101" s="61">
        <v>88.18</v>
      </c>
      <c r="G14101" s="61">
        <v>88.18</v>
      </c>
    </row>
    <row r="14102" spans="1:7">
      <c r="A14102" s="1" t="str">
        <f t="shared" si="222"/>
        <v>SINAPI-I 7304</v>
      </c>
      <c r="B14102" s="3" t="s">
        <v>14774</v>
      </c>
      <c r="C14102" s="3">
        <v>7304</v>
      </c>
      <c r="D14102" s="2" t="s">
        <v>14170</v>
      </c>
      <c r="E14102" s="3" t="s">
        <v>9864</v>
      </c>
      <c r="F14102" s="61">
        <v>95.4</v>
      </c>
      <c r="G14102" s="61">
        <v>95.4</v>
      </c>
    </row>
    <row r="14103" spans="1:7">
      <c r="A14103" s="1" t="str">
        <f t="shared" si="222"/>
        <v>SINAPI-I 43649</v>
      </c>
      <c r="B14103" s="3" t="s">
        <v>14774</v>
      </c>
      <c r="C14103" s="3">
        <v>43649</v>
      </c>
      <c r="D14103" s="2" t="s">
        <v>14171</v>
      </c>
      <c r="E14103" s="3" t="s">
        <v>9864</v>
      </c>
      <c r="F14103" s="61">
        <v>49.34</v>
      </c>
      <c r="G14103" s="61">
        <v>49.34</v>
      </c>
    </row>
    <row r="14104" spans="1:7">
      <c r="A14104" s="1" t="str">
        <f t="shared" si="222"/>
        <v>SINAPI-I 43650</v>
      </c>
      <c r="B14104" s="3" t="s">
        <v>14774</v>
      </c>
      <c r="C14104" s="3">
        <v>43650</v>
      </c>
      <c r="D14104" s="2" t="s">
        <v>14172</v>
      </c>
      <c r="E14104" s="3" t="s">
        <v>9864</v>
      </c>
      <c r="F14104" s="61">
        <v>46.62</v>
      </c>
      <c r="G14104" s="61">
        <v>46.62</v>
      </c>
    </row>
    <row r="14105" spans="1:7">
      <c r="A14105" s="1" t="str">
        <f t="shared" si="222"/>
        <v>SINAPI-I 7311</v>
      </c>
      <c r="B14105" s="3" t="s">
        <v>14774</v>
      </c>
      <c r="C14105" s="3">
        <v>7311</v>
      </c>
      <c r="D14105" s="2" t="s">
        <v>14173</v>
      </c>
      <c r="E14105" s="3" t="s">
        <v>9864</v>
      </c>
      <c r="F14105" s="61">
        <v>47.76</v>
      </c>
      <c r="G14105" s="61">
        <v>47.76</v>
      </c>
    </row>
    <row r="14106" spans="1:7">
      <c r="A14106" s="1" t="str">
        <f t="shared" si="222"/>
        <v>SINAPI-I 7292</v>
      </c>
      <c r="B14106" s="3" t="s">
        <v>14774</v>
      </c>
      <c r="C14106" s="3">
        <v>7292</v>
      </c>
      <c r="D14106" s="2" t="s">
        <v>14174</v>
      </c>
      <c r="E14106" s="3" t="s">
        <v>9864</v>
      </c>
      <c r="F14106" s="61">
        <v>46.24</v>
      </c>
      <c r="G14106" s="61">
        <v>46.24</v>
      </c>
    </row>
    <row r="14107" spans="1:7">
      <c r="A14107" s="1" t="str">
        <f t="shared" si="222"/>
        <v>SINAPI-I 7293</v>
      </c>
      <c r="B14107" s="3" t="s">
        <v>14774</v>
      </c>
      <c r="C14107" s="3">
        <v>7293</v>
      </c>
      <c r="D14107" s="2" t="s">
        <v>14175</v>
      </c>
      <c r="E14107" s="3" t="s">
        <v>9864</v>
      </c>
      <c r="F14107" s="61">
        <v>51.15</v>
      </c>
      <c r="G14107" s="61">
        <v>51.15</v>
      </c>
    </row>
    <row r="14108" spans="1:7">
      <c r="A14108" s="1" t="str">
        <f t="shared" si="222"/>
        <v>SINAPI-I 7306</v>
      </c>
      <c r="B14108" s="3" t="s">
        <v>14774</v>
      </c>
      <c r="C14108" s="3">
        <v>7306</v>
      </c>
      <c r="D14108" s="2" t="s">
        <v>14176</v>
      </c>
      <c r="E14108" s="3" t="s">
        <v>9864</v>
      </c>
      <c r="F14108" s="61">
        <v>56.45</v>
      </c>
      <c r="G14108" s="61">
        <v>56.45</v>
      </c>
    </row>
    <row r="14109" spans="1:7">
      <c r="A14109" s="1" t="str">
        <f t="shared" si="222"/>
        <v>SINAPI-I 7288</v>
      </c>
      <c r="B14109" s="3" t="s">
        <v>14774</v>
      </c>
      <c r="C14109" s="3">
        <v>7288</v>
      </c>
      <c r="D14109" s="2" t="s">
        <v>14177</v>
      </c>
      <c r="E14109" s="3" t="s">
        <v>9864</v>
      </c>
      <c r="F14109" s="61">
        <v>46.87</v>
      </c>
      <c r="G14109" s="61">
        <v>46.87</v>
      </c>
    </row>
    <row r="14110" spans="1:7">
      <c r="A14110" s="1" t="str">
        <f t="shared" si="222"/>
        <v>SINAPI-I 43625</v>
      </c>
      <c r="B14110" s="3" t="s">
        <v>14774</v>
      </c>
      <c r="C14110" s="3">
        <v>43625</v>
      </c>
      <c r="D14110" s="2" t="s">
        <v>14178</v>
      </c>
      <c r="E14110" s="3" t="s">
        <v>9864</v>
      </c>
      <c r="F14110" s="61">
        <v>37.85</v>
      </c>
      <c r="G14110" s="61">
        <v>37.85</v>
      </c>
    </row>
    <row r="14111" spans="1:7">
      <c r="A14111" s="1" t="str">
        <f t="shared" si="222"/>
        <v>SINAPI-I 43647</v>
      </c>
      <c r="B14111" s="3" t="s">
        <v>14774</v>
      </c>
      <c r="C14111" s="3">
        <v>43647</v>
      </c>
      <c r="D14111" s="2" t="s">
        <v>14179</v>
      </c>
      <c r="E14111" s="3" t="s">
        <v>9864</v>
      </c>
      <c r="F14111" s="61">
        <v>34.380000000000003</v>
      </c>
      <c r="G14111" s="61">
        <v>34.380000000000003</v>
      </c>
    </row>
    <row r="14112" spans="1:7">
      <c r="A14112" s="1" t="str">
        <f t="shared" si="222"/>
        <v>SINAPI-I 43648</v>
      </c>
      <c r="B14112" s="3" t="s">
        <v>14774</v>
      </c>
      <c r="C14112" s="3">
        <v>43648</v>
      </c>
      <c r="D14112" s="2" t="s">
        <v>14180</v>
      </c>
      <c r="E14112" s="3" t="s">
        <v>9864</v>
      </c>
      <c r="F14112" s="61">
        <v>33.17</v>
      </c>
      <c r="G14112" s="61">
        <v>33.17</v>
      </c>
    </row>
    <row r="14113" spans="1:7">
      <c r="A14113" s="1" t="str">
        <f t="shared" si="222"/>
        <v>SINAPI-I 35693</v>
      </c>
      <c r="B14113" s="3" t="s">
        <v>14774</v>
      </c>
      <c r="C14113" s="3">
        <v>35693</v>
      </c>
      <c r="D14113" s="2" t="s">
        <v>14181</v>
      </c>
      <c r="E14113" s="3" t="s">
        <v>9864</v>
      </c>
      <c r="F14113" s="61">
        <v>13.46</v>
      </c>
      <c r="G14113" s="61">
        <v>13.46</v>
      </c>
    </row>
    <row r="14114" spans="1:7">
      <c r="A14114" s="1" t="str">
        <f t="shared" si="222"/>
        <v>SINAPI-I 7356</v>
      </c>
      <c r="B14114" s="3" t="s">
        <v>14774</v>
      </c>
      <c r="C14114" s="3">
        <v>7356</v>
      </c>
      <c r="D14114" s="2" t="s">
        <v>14182</v>
      </c>
      <c r="E14114" s="3" t="s">
        <v>9864</v>
      </c>
      <c r="F14114" s="61">
        <v>32.270000000000003</v>
      </c>
      <c r="G14114" s="61">
        <v>32.270000000000003</v>
      </c>
    </row>
    <row r="14115" spans="1:7">
      <c r="A14115" s="1" t="str">
        <f t="shared" si="222"/>
        <v>SINAPI-I 35692</v>
      </c>
      <c r="B14115" s="3" t="s">
        <v>14774</v>
      </c>
      <c r="C14115" s="3">
        <v>35692</v>
      </c>
      <c r="D14115" s="2" t="s">
        <v>14183</v>
      </c>
      <c r="E14115" s="3" t="s">
        <v>9864</v>
      </c>
      <c r="F14115" s="61">
        <v>21.12</v>
      </c>
      <c r="G14115" s="61">
        <v>21.12</v>
      </c>
    </row>
    <row r="14116" spans="1:7">
      <c r="A14116" s="1" t="str">
        <f t="shared" si="222"/>
        <v>SINAPI-I 43624</v>
      </c>
      <c r="B14116" s="3" t="s">
        <v>14774</v>
      </c>
      <c r="C14116" s="3">
        <v>43624</v>
      </c>
      <c r="D14116" s="2" t="s">
        <v>14184</v>
      </c>
      <c r="E14116" s="3" t="s">
        <v>9864</v>
      </c>
      <c r="F14116" s="61">
        <v>39.33</v>
      </c>
      <c r="G14116" s="61">
        <v>39.33</v>
      </c>
    </row>
    <row r="14117" spans="1:7">
      <c r="A14117" s="1" t="str">
        <f t="shared" si="222"/>
        <v>SINAPI-I 7342</v>
      </c>
      <c r="B14117" s="3" t="s">
        <v>14774</v>
      </c>
      <c r="C14117" s="3">
        <v>7342</v>
      </c>
      <c r="D14117" s="2" t="s">
        <v>14185</v>
      </c>
      <c r="E14117" s="3" t="s">
        <v>9851</v>
      </c>
      <c r="F14117" s="61">
        <v>2.17</v>
      </c>
      <c r="G14117" s="61">
        <v>2.17</v>
      </c>
    </row>
    <row r="14118" spans="1:7">
      <c r="A14118" s="1" t="str">
        <f t="shared" si="222"/>
        <v>SINAPI-I 7350</v>
      </c>
      <c r="B14118" s="3" t="s">
        <v>14774</v>
      </c>
      <c r="C14118" s="3">
        <v>7350</v>
      </c>
      <c r="D14118" s="2" t="s">
        <v>14186</v>
      </c>
      <c r="E14118" s="3" t="s">
        <v>9864</v>
      </c>
      <c r="F14118" s="61">
        <v>46.58</v>
      </c>
      <c r="G14118" s="61">
        <v>46.58</v>
      </c>
    </row>
    <row r="14119" spans="1:7" ht="22.5">
      <c r="A14119" s="1" t="str">
        <f t="shared" si="222"/>
        <v>SINAPI-I 39574</v>
      </c>
      <c r="B14119" s="3" t="s">
        <v>14774</v>
      </c>
      <c r="C14119" s="3">
        <v>39574</v>
      </c>
      <c r="D14119" s="2" t="s">
        <v>14187</v>
      </c>
      <c r="E14119" s="3" t="s">
        <v>9848</v>
      </c>
      <c r="F14119" s="61">
        <v>3.71</v>
      </c>
      <c r="G14119" s="61">
        <v>3.71</v>
      </c>
    </row>
    <row r="14120" spans="1:7">
      <c r="A14120" s="1" t="str">
        <f t="shared" si="222"/>
        <v>SINAPI-I 11060</v>
      </c>
      <c r="B14120" s="3" t="s">
        <v>14774</v>
      </c>
      <c r="C14120" s="3">
        <v>11060</v>
      </c>
      <c r="D14120" s="2" t="s">
        <v>14188</v>
      </c>
      <c r="E14120" s="3" t="s">
        <v>9848</v>
      </c>
      <c r="F14120" s="61">
        <v>45.92</v>
      </c>
      <c r="G14120" s="61">
        <v>45.92</v>
      </c>
    </row>
    <row r="14121" spans="1:7">
      <c r="A14121" s="1" t="str">
        <f t="shared" si="222"/>
        <v>SINAPI-I 37401</v>
      </c>
      <c r="B14121" s="3" t="s">
        <v>14774</v>
      </c>
      <c r="C14121" s="3">
        <v>37401</v>
      </c>
      <c r="D14121" s="2" t="s">
        <v>14189</v>
      </c>
      <c r="E14121" s="3" t="s">
        <v>9848</v>
      </c>
      <c r="F14121" s="61">
        <v>60.13</v>
      </c>
      <c r="G14121" s="61">
        <v>60.13</v>
      </c>
    </row>
    <row r="14122" spans="1:7">
      <c r="A14122" s="1" t="str">
        <f t="shared" si="222"/>
        <v>SINAPI-I 38101</v>
      </c>
      <c r="B14122" s="3" t="s">
        <v>14774</v>
      </c>
      <c r="C14122" s="3">
        <v>38101</v>
      </c>
      <c r="D14122" s="2" t="s">
        <v>14190</v>
      </c>
      <c r="E14122" s="3" t="s">
        <v>9848</v>
      </c>
      <c r="F14122" s="61">
        <v>7.99</v>
      </c>
      <c r="G14122" s="61">
        <v>7.99</v>
      </c>
    </row>
    <row r="14123" spans="1:7">
      <c r="A14123" s="1" t="str">
        <f t="shared" si="222"/>
        <v>SINAPI-I 7528</v>
      </c>
      <c r="B14123" s="3" t="s">
        <v>14774</v>
      </c>
      <c r="C14123" s="3">
        <v>7528</v>
      </c>
      <c r="D14123" s="2" t="s">
        <v>14191</v>
      </c>
      <c r="E14123" s="3" t="s">
        <v>9848</v>
      </c>
      <c r="F14123" s="61">
        <v>9.39</v>
      </c>
      <c r="G14123" s="61">
        <v>9.39</v>
      </c>
    </row>
    <row r="14124" spans="1:7">
      <c r="A14124" s="1" t="str">
        <f t="shared" si="222"/>
        <v>SINAPI-I 12147</v>
      </c>
      <c r="B14124" s="3" t="s">
        <v>14774</v>
      </c>
      <c r="C14124" s="3">
        <v>12147</v>
      </c>
      <c r="D14124" s="2" t="s">
        <v>14192</v>
      </c>
      <c r="E14124" s="3" t="s">
        <v>9848</v>
      </c>
      <c r="F14124" s="61">
        <v>14.32</v>
      </c>
      <c r="G14124" s="61">
        <v>14.32</v>
      </c>
    </row>
    <row r="14125" spans="1:7">
      <c r="A14125" s="1" t="str">
        <f t="shared" si="222"/>
        <v>SINAPI-I 38075</v>
      </c>
      <c r="B14125" s="3" t="s">
        <v>14774</v>
      </c>
      <c r="C14125" s="3">
        <v>38075</v>
      </c>
      <c r="D14125" s="2" t="s">
        <v>14193</v>
      </c>
      <c r="E14125" s="3" t="s">
        <v>9848</v>
      </c>
      <c r="F14125" s="61">
        <v>16.260000000000002</v>
      </c>
      <c r="G14125" s="61">
        <v>16.260000000000002</v>
      </c>
    </row>
    <row r="14126" spans="1:7">
      <c r="A14126" s="1" t="str">
        <f t="shared" si="222"/>
        <v>SINAPI-I 38102</v>
      </c>
      <c r="B14126" s="3" t="s">
        <v>14774</v>
      </c>
      <c r="C14126" s="3">
        <v>38102</v>
      </c>
      <c r="D14126" s="2" t="s">
        <v>14194</v>
      </c>
      <c r="E14126" s="3" t="s">
        <v>9848</v>
      </c>
      <c r="F14126" s="61">
        <v>10.220000000000001</v>
      </c>
      <c r="G14126" s="61">
        <v>10.220000000000001</v>
      </c>
    </row>
    <row r="14127" spans="1:7">
      <c r="A14127" s="1" t="str">
        <f t="shared" si="222"/>
        <v>SINAPI-I 7525</v>
      </c>
      <c r="B14127" s="3" t="s">
        <v>14774</v>
      </c>
      <c r="C14127" s="3">
        <v>7525</v>
      </c>
      <c r="D14127" s="2" t="s">
        <v>14195</v>
      </c>
      <c r="E14127" s="3" t="s">
        <v>9848</v>
      </c>
      <c r="F14127" s="61">
        <v>46.23</v>
      </c>
      <c r="G14127" s="61">
        <v>46.23</v>
      </c>
    </row>
    <row r="14128" spans="1:7">
      <c r="A14128" s="1" t="str">
        <f t="shared" si="222"/>
        <v>SINAPI-I 7524</v>
      </c>
      <c r="B14128" s="3" t="s">
        <v>14774</v>
      </c>
      <c r="C14128" s="3">
        <v>7524</v>
      </c>
      <c r="D14128" s="2" t="s">
        <v>14196</v>
      </c>
      <c r="E14128" s="3" t="s">
        <v>9848</v>
      </c>
      <c r="F14128" s="61">
        <v>43.57</v>
      </c>
      <c r="G14128" s="61">
        <v>43.57</v>
      </c>
    </row>
    <row r="14129" spans="1:7">
      <c r="A14129" s="1" t="str">
        <f t="shared" si="222"/>
        <v>SINAPI-I 38105</v>
      </c>
      <c r="B14129" s="3" t="s">
        <v>14774</v>
      </c>
      <c r="C14129" s="3">
        <v>38105</v>
      </c>
      <c r="D14129" s="2" t="s">
        <v>14197</v>
      </c>
      <c r="E14129" s="3" t="s">
        <v>9848</v>
      </c>
      <c r="F14129" s="61">
        <v>11.19</v>
      </c>
      <c r="G14129" s="61">
        <v>11.19</v>
      </c>
    </row>
    <row r="14130" spans="1:7" ht="22.5">
      <c r="A14130" s="1" t="str">
        <f t="shared" si="222"/>
        <v>SINAPI-I 38084</v>
      </c>
      <c r="B14130" s="3" t="s">
        <v>14774</v>
      </c>
      <c r="C14130" s="3">
        <v>38084</v>
      </c>
      <c r="D14130" s="2" t="s">
        <v>14198</v>
      </c>
      <c r="E14130" s="3" t="s">
        <v>9848</v>
      </c>
      <c r="F14130" s="61">
        <v>15.89</v>
      </c>
      <c r="G14130" s="61">
        <v>15.89</v>
      </c>
    </row>
    <row r="14131" spans="1:7">
      <c r="A14131" s="1" t="str">
        <f t="shared" si="222"/>
        <v>SINAPI-I 38103</v>
      </c>
      <c r="B14131" s="3" t="s">
        <v>14774</v>
      </c>
      <c r="C14131" s="3">
        <v>38103</v>
      </c>
      <c r="D14131" s="2" t="s">
        <v>14199</v>
      </c>
      <c r="E14131" s="3" t="s">
        <v>9848</v>
      </c>
      <c r="F14131" s="61">
        <v>16.8</v>
      </c>
      <c r="G14131" s="61">
        <v>16.8</v>
      </c>
    </row>
    <row r="14132" spans="1:7">
      <c r="A14132" s="1" t="str">
        <f t="shared" si="222"/>
        <v>SINAPI-I 38082</v>
      </c>
      <c r="B14132" s="3" t="s">
        <v>14774</v>
      </c>
      <c r="C14132" s="3">
        <v>38082</v>
      </c>
      <c r="D14132" s="2" t="s">
        <v>14200</v>
      </c>
      <c r="E14132" s="3" t="s">
        <v>9848</v>
      </c>
      <c r="F14132" s="61">
        <v>20.7</v>
      </c>
      <c r="G14132" s="61">
        <v>20.7</v>
      </c>
    </row>
    <row r="14133" spans="1:7">
      <c r="A14133" s="1" t="str">
        <f t="shared" si="222"/>
        <v>SINAPI-I 38104</v>
      </c>
      <c r="B14133" s="3" t="s">
        <v>14774</v>
      </c>
      <c r="C14133" s="3">
        <v>38104</v>
      </c>
      <c r="D14133" s="2" t="s">
        <v>14201</v>
      </c>
      <c r="E14133" s="3" t="s">
        <v>9848</v>
      </c>
      <c r="F14133" s="61">
        <v>32.9</v>
      </c>
      <c r="G14133" s="61">
        <v>32.9</v>
      </c>
    </row>
    <row r="14134" spans="1:7">
      <c r="A14134" s="1" t="str">
        <f t="shared" si="222"/>
        <v>SINAPI-I 38083</v>
      </c>
      <c r="B14134" s="3" t="s">
        <v>14774</v>
      </c>
      <c r="C14134" s="3">
        <v>38083</v>
      </c>
      <c r="D14134" s="2" t="s">
        <v>14202</v>
      </c>
      <c r="E14134" s="3" t="s">
        <v>9848</v>
      </c>
      <c r="F14134" s="61">
        <v>36.520000000000003</v>
      </c>
      <c r="G14134" s="61">
        <v>36.520000000000003</v>
      </c>
    </row>
    <row r="14135" spans="1:7" ht="22.5">
      <c r="A14135" s="1" t="str">
        <f t="shared" si="222"/>
        <v>SINAPI-I 38076</v>
      </c>
      <c r="B14135" s="3" t="s">
        <v>14774</v>
      </c>
      <c r="C14135" s="3">
        <v>38076</v>
      </c>
      <c r="D14135" s="2" t="s">
        <v>14203</v>
      </c>
      <c r="E14135" s="3" t="s">
        <v>9848</v>
      </c>
      <c r="F14135" s="61">
        <v>18.23</v>
      </c>
      <c r="G14135" s="61">
        <v>18.23</v>
      </c>
    </row>
    <row r="14136" spans="1:7">
      <c r="A14136" s="1" t="str">
        <f t="shared" si="222"/>
        <v>SINAPI-I 7592</v>
      </c>
      <c r="B14136" s="3" t="s">
        <v>14774</v>
      </c>
      <c r="C14136" s="3">
        <v>7592</v>
      </c>
      <c r="D14136" s="2" t="s">
        <v>14204</v>
      </c>
      <c r="E14136" s="3" t="s">
        <v>9854</v>
      </c>
      <c r="F14136" s="61">
        <v>69</v>
      </c>
      <c r="G14136" s="61">
        <v>77.16</v>
      </c>
    </row>
    <row r="14137" spans="1:7">
      <c r="A14137" s="1" t="str">
        <f t="shared" si="222"/>
        <v>SINAPI-I 40820</v>
      </c>
      <c r="B14137" s="3" t="s">
        <v>14774</v>
      </c>
      <c r="C14137" s="3">
        <v>40820</v>
      </c>
      <c r="D14137" s="2" t="s">
        <v>14205</v>
      </c>
      <c r="E14137" s="3" t="s">
        <v>9855</v>
      </c>
      <c r="F14137" s="61">
        <v>12083.58</v>
      </c>
      <c r="G14137" s="61">
        <v>13514.26</v>
      </c>
    </row>
    <row r="14138" spans="1:7" ht="22.5">
      <c r="A14138" s="1" t="str">
        <f t="shared" si="222"/>
        <v>SINAPI-I 11826</v>
      </c>
      <c r="B14138" s="3" t="s">
        <v>14774</v>
      </c>
      <c r="C14138" s="3">
        <v>11826</v>
      </c>
      <c r="D14138" s="2" t="s">
        <v>14206</v>
      </c>
      <c r="E14138" s="3" t="s">
        <v>9848</v>
      </c>
      <c r="F14138" s="61">
        <v>91.2</v>
      </c>
      <c r="G14138" s="61">
        <v>91.2</v>
      </c>
    </row>
    <row r="14139" spans="1:7" ht="22.5">
      <c r="A14139" s="1" t="str">
        <f t="shared" si="222"/>
        <v>SINAPI-I 7606</v>
      </c>
      <c r="B14139" s="3" t="s">
        <v>14774</v>
      </c>
      <c r="C14139" s="3">
        <v>7606</v>
      </c>
      <c r="D14139" s="2" t="s">
        <v>14207</v>
      </c>
      <c r="E14139" s="3" t="s">
        <v>9848</v>
      </c>
      <c r="F14139" s="61">
        <v>109.67</v>
      </c>
      <c r="G14139" s="61">
        <v>109.67</v>
      </c>
    </row>
    <row r="14140" spans="1:7" ht="22.5">
      <c r="A14140" s="1" t="str">
        <f t="shared" si="222"/>
        <v>SINAPI-I 11825</v>
      </c>
      <c r="B14140" s="3" t="s">
        <v>14774</v>
      </c>
      <c r="C14140" s="3">
        <v>11825</v>
      </c>
      <c r="D14140" s="2" t="s">
        <v>14208</v>
      </c>
      <c r="E14140" s="3" t="s">
        <v>9848</v>
      </c>
      <c r="F14140" s="61">
        <v>115.37</v>
      </c>
      <c r="G14140" s="61">
        <v>115.37</v>
      </c>
    </row>
    <row r="14141" spans="1:7" ht="22.5">
      <c r="A14141" s="1" t="str">
        <f t="shared" si="222"/>
        <v>SINAPI-I 11767</v>
      </c>
      <c r="B14141" s="3" t="s">
        <v>14774</v>
      </c>
      <c r="C14141" s="3">
        <v>11767</v>
      </c>
      <c r="D14141" s="2" t="s">
        <v>14209</v>
      </c>
      <c r="E14141" s="3" t="s">
        <v>9848</v>
      </c>
      <c r="F14141" s="61">
        <v>307.29000000000002</v>
      </c>
      <c r="G14141" s="61">
        <v>307.29000000000002</v>
      </c>
    </row>
    <row r="14142" spans="1:7" ht="22.5">
      <c r="A14142" s="1" t="str">
        <f t="shared" si="222"/>
        <v>SINAPI-I 11763</v>
      </c>
      <c r="B14142" s="3" t="s">
        <v>14774</v>
      </c>
      <c r="C14142" s="3">
        <v>11763</v>
      </c>
      <c r="D14142" s="2" t="s">
        <v>14210</v>
      </c>
      <c r="E14142" s="3" t="s">
        <v>9848</v>
      </c>
      <c r="F14142" s="61">
        <v>239.5</v>
      </c>
      <c r="G14142" s="61">
        <v>239.5</v>
      </c>
    </row>
    <row r="14143" spans="1:7" ht="22.5">
      <c r="A14143" s="1" t="str">
        <f t="shared" si="222"/>
        <v>SINAPI-I 11764</v>
      </c>
      <c r="B14143" s="3" t="s">
        <v>14774</v>
      </c>
      <c r="C14143" s="3">
        <v>11764</v>
      </c>
      <c r="D14143" s="2" t="s">
        <v>14211</v>
      </c>
      <c r="E14143" s="3" t="s">
        <v>9848</v>
      </c>
      <c r="F14143" s="61">
        <v>196.49</v>
      </c>
      <c r="G14143" s="61">
        <v>196.49</v>
      </c>
    </row>
    <row r="14144" spans="1:7" ht="22.5">
      <c r="A14144" s="1" t="str">
        <f t="shared" si="222"/>
        <v>SINAPI-I 11829</v>
      </c>
      <c r="B14144" s="3" t="s">
        <v>14774</v>
      </c>
      <c r="C14144" s="3">
        <v>11829</v>
      </c>
      <c r="D14144" s="2" t="s">
        <v>14212</v>
      </c>
      <c r="E14144" s="3" t="s">
        <v>9848</v>
      </c>
      <c r="F14144" s="61">
        <v>47.49</v>
      </c>
      <c r="G14144" s="61">
        <v>47.49</v>
      </c>
    </row>
    <row r="14145" spans="1:7" ht="22.5">
      <c r="A14145" s="1" t="str">
        <f t="shared" si="222"/>
        <v>SINAPI-I 11830</v>
      </c>
      <c r="B14145" s="3" t="s">
        <v>14774</v>
      </c>
      <c r="C14145" s="3">
        <v>11830</v>
      </c>
      <c r="D14145" s="2" t="s">
        <v>14213</v>
      </c>
      <c r="E14145" s="3" t="s">
        <v>9848</v>
      </c>
      <c r="F14145" s="61">
        <v>51.28</v>
      </c>
      <c r="G14145" s="61">
        <v>51.28</v>
      </c>
    </row>
    <row r="14146" spans="1:7" ht="22.5">
      <c r="A14146" s="1" t="str">
        <f t="shared" si="222"/>
        <v>SINAPI-I 11765</v>
      </c>
      <c r="B14146" s="3" t="s">
        <v>14774</v>
      </c>
      <c r="C14146" s="3">
        <v>11765</v>
      </c>
      <c r="D14146" s="2" t="s">
        <v>14214</v>
      </c>
      <c r="E14146" s="3" t="s">
        <v>9848</v>
      </c>
      <c r="F14146" s="61">
        <v>130.94999999999999</v>
      </c>
      <c r="G14146" s="61">
        <v>130.94999999999999</v>
      </c>
    </row>
    <row r="14147" spans="1:7" ht="22.5">
      <c r="A14147" s="1" t="str">
        <f t="shared" si="222"/>
        <v>SINAPI-I 11766</v>
      </c>
      <c r="B14147" s="3" t="s">
        <v>14774</v>
      </c>
      <c r="C14147" s="3">
        <v>11766</v>
      </c>
      <c r="D14147" s="2" t="s">
        <v>14215</v>
      </c>
      <c r="E14147" s="3" t="s">
        <v>9848</v>
      </c>
      <c r="F14147" s="61">
        <v>71.63</v>
      </c>
      <c r="G14147" s="61">
        <v>71.63</v>
      </c>
    </row>
    <row r="14148" spans="1:7" ht="22.5">
      <c r="A14148" s="1" t="str">
        <f t="shared" si="222"/>
        <v>SINAPI-I 11824</v>
      </c>
      <c r="B14148" s="3" t="s">
        <v>14774</v>
      </c>
      <c r="C14148" s="3">
        <v>11824</v>
      </c>
      <c r="D14148" s="2" t="s">
        <v>14216</v>
      </c>
      <c r="E14148" s="3" t="s">
        <v>9848</v>
      </c>
      <c r="F14148" s="61">
        <v>84.25</v>
      </c>
      <c r="G14148" s="61">
        <v>84.25</v>
      </c>
    </row>
    <row r="14149" spans="1:7">
      <c r="A14149" s="1" t="str">
        <f t="shared" si="222"/>
        <v>SINAPI-I 44045</v>
      </c>
      <c r="B14149" s="3" t="s">
        <v>14774</v>
      </c>
      <c r="C14149" s="3">
        <v>44045</v>
      </c>
      <c r="D14149" s="2" t="s">
        <v>14217</v>
      </c>
      <c r="E14149" s="3" t="s">
        <v>9848</v>
      </c>
      <c r="F14149" s="61">
        <v>286.41000000000003</v>
      </c>
      <c r="G14149" s="61">
        <v>286.41000000000003</v>
      </c>
    </row>
    <row r="14150" spans="1:7">
      <c r="A14150" s="1" t="str">
        <f t="shared" si="222"/>
        <v>SINAPI-I 39702</v>
      </c>
      <c r="B14150" s="3" t="s">
        <v>14774</v>
      </c>
      <c r="C14150" s="3">
        <v>39702</v>
      </c>
      <c r="D14150" s="2" t="s">
        <v>14218</v>
      </c>
      <c r="E14150" s="3" t="s">
        <v>9848</v>
      </c>
      <c r="F14150" s="61">
        <v>1902.17</v>
      </c>
      <c r="G14150" s="61">
        <v>1902.17</v>
      </c>
    </row>
    <row r="14151" spans="1:7">
      <c r="A14151" s="1" t="str">
        <f t="shared" si="222"/>
        <v>SINAPI-I 13415</v>
      </c>
      <c r="B14151" s="3" t="s">
        <v>14774</v>
      </c>
      <c r="C14151" s="3">
        <v>13415</v>
      </c>
      <c r="D14151" s="2" t="s">
        <v>14219</v>
      </c>
      <c r="E14151" s="3" t="s">
        <v>9848</v>
      </c>
      <c r="F14151" s="61">
        <v>62.45</v>
      </c>
      <c r="G14151" s="61">
        <v>62.45</v>
      </c>
    </row>
    <row r="14152" spans="1:7" ht="22.5">
      <c r="A14152" s="1" t="str">
        <f t="shared" si="222"/>
        <v>SINAPI-I 7602</v>
      </c>
      <c r="B14152" s="3" t="s">
        <v>14774</v>
      </c>
      <c r="C14152" s="3">
        <v>7602</v>
      </c>
      <c r="D14152" s="2" t="s">
        <v>14220</v>
      </c>
      <c r="E14152" s="3" t="s">
        <v>9848</v>
      </c>
      <c r="F14152" s="61">
        <v>39.85</v>
      </c>
      <c r="G14152" s="61">
        <v>39.85</v>
      </c>
    </row>
    <row r="14153" spans="1:7" ht="22.5">
      <c r="A14153" s="1" t="str">
        <f t="shared" ref="A14153:A14216" si="223">CONCATENATE($B14153," ",$C14153)</f>
        <v>SINAPI-I 7603</v>
      </c>
      <c r="B14153" s="3" t="s">
        <v>14774</v>
      </c>
      <c r="C14153" s="3">
        <v>7603</v>
      </c>
      <c r="D14153" s="2" t="s">
        <v>14221</v>
      </c>
      <c r="E14153" s="3" t="s">
        <v>9848</v>
      </c>
      <c r="F14153" s="61">
        <v>33.81</v>
      </c>
      <c r="G14153" s="61">
        <v>33.81</v>
      </c>
    </row>
    <row r="14154" spans="1:7">
      <c r="A14154" s="1" t="str">
        <f t="shared" si="223"/>
        <v>SINAPI-I 11777</v>
      </c>
      <c r="B14154" s="3" t="s">
        <v>14774</v>
      </c>
      <c r="C14154" s="3">
        <v>11777</v>
      </c>
      <c r="D14154" s="2" t="s">
        <v>14222</v>
      </c>
      <c r="E14154" s="3" t="s">
        <v>9848</v>
      </c>
      <c r="F14154" s="61">
        <v>216.62</v>
      </c>
      <c r="G14154" s="61">
        <v>216.62</v>
      </c>
    </row>
    <row r="14155" spans="1:7" ht="22.5">
      <c r="A14155" s="1" t="str">
        <f t="shared" si="223"/>
        <v>SINAPI-I 13417</v>
      </c>
      <c r="B14155" s="3" t="s">
        <v>14774</v>
      </c>
      <c r="C14155" s="3">
        <v>13417</v>
      </c>
      <c r="D14155" s="2" t="s">
        <v>14223</v>
      </c>
      <c r="E14155" s="3" t="s">
        <v>9848</v>
      </c>
      <c r="F14155" s="61">
        <v>81.33</v>
      </c>
      <c r="G14155" s="61">
        <v>81.33</v>
      </c>
    </row>
    <row r="14156" spans="1:7">
      <c r="A14156" s="1" t="str">
        <f t="shared" si="223"/>
        <v>SINAPI-I 36791</v>
      </c>
      <c r="B14156" s="3" t="s">
        <v>14774</v>
      </c>
      <c r="C14156" s="3">
        <v>36791</v>
      </c>
      <c r="D14156" s="2" t="s">
        <v>14224</v>
      </c>
      <c r="E14156" s="3" t="s">
        <v>9848</v>
      </c>
      <c r="F14156" s="61">
        <v>122.07</v>
      </c>
      <c r="G14156" s="61">
        <v>122.07</v>
      </c>
    </row>
    <row r="14157" spans="1:7" ht="22.5">
      <c r="A14157" s="1" t="str">
        <f t="shared" si="223"/>
        <v>SINAPI-I 36795</v>
      </c>
      <c r="B14157" s="3" t="s">
        <v>14774</v>
      </c>
      <c r="C14157" s="3">
        <v>36795</v>
      </c>
      <c r="D14157" s="2" t="s">
        <v>14225</v>
      </c>
      <c r="E14157" s="3" t="s">
        <v>9848</v>
      </c>
      <c r="F14157" s="61">
        <v>1543.44</v>
      </c>
      <c r="G14157" s="61">
        <v>1543.44</v>
      </c>
    </row>
    <row r="14158" spans="1:7" ht="22.5">
      <c r="A14158" s="1" t="str">
        <f t="shared" si="223"/>
        <v>SINAPI-I 36796</v>
      </c>
      <c r="B14158" s="3" t="s">
        <v>14774</v>
      </c>
      <c r="C14158" s="3">
        <v>36796</v>
      </c>
      <c r="D14158" s="2" t="s">
        <v>14226</v>
      </c>
      <c r="E14158" s="3" t="s">
        <v>9848</v>
      </c>
      <c r="F14158" s="61">
        <v>128.26</v>
      </c>
      <c r="G14158" s="61">
        <v>128.26</v>
      </c>
    </row>
    <row r="14159" spans="1:7" ht="22.5">
      <c r="A14159" s="1" t="str">
        <f t="shared" si="223"/>
        <v>SINAPI-I 36792</v>
      </c>
      <c r="B14159" s="3" t="s">
        <v>14774</v>
      </c>
      <c r="C14159" s="3">
        <v>36792</v>
      </c>
      <c r="D14159" s="2" t="s">
        <v>14227</v>
      </c>
      <c r="E14159" s="3" t="s">
        <v>9848</v>
      </c>
      <c r="F14159" s="61">
        <v>162.47</v>
      </c>
      <c r="G14159" s="61">
        <v>162.47</v>
      </c>
    </row>
    <row r="14160" spans="1:7">
      <c r="A14160" s="1" t="str">
        <f t="shared" si="223"/>
        <v>SINAPI-I 11773</v>
      </c>
      <c r="B14160" s="3" t="s">
        <v>14774</v>
      </c>
      <c r="C14160" s="3">
        <v>11773</v>
      </c>
      <c r="D14160" s="2" t="s">
        <v>14228</v>
      </c>
      <c r="E14160" s="3" t="s">
        <v>9848</v>
      </c>
      <c r="F14160" s="61">
        <v>108.15</v>
      </c>
      <c r="G14160" s="61">
        <v>108.15</v>
      </c>
    </row>
    <row r="14161" spans="1:7" ht="22.5">
      <c r="A14161" s="1" t="str">
        <f t="shared" si="223"/>
        <v>SINAPI-I 11762</v>
      </c>
      <c r="B14161" s="3" t="s">
        <v>14774</v>
      </c>
      <c r="C14161" s="3">
        <v>11762</v>
      </c>
      <c r="D14161" s="2" t="s">
        <v>14229</v>
      </c>
      <c r="E14161" s="3" t="s">
        <v>9848</v>
      </c>
      <c r="F14161" s="61">
        <v>51.3</v>
      </c>
      <c r="G14161" s="61">
        <v>51.3</v>
      </c>
    </row>
    <row r="14162" spans="1:7" ht="22.5">
      <c r="A14162" s="1" t="str">
        <f t="shared" si="223"/>
        <v>SINAPI-I 7604</v>
      </c>
      <c r="B14162" s="3" t="s">
        <v>14774</v>
      </c>
      <c r="C14162" s="3">
        <v>7604</v>
      </c>
      <c r="D14162" s="2" t="s">
        <v>14230</v>
      </c>
      <c r="E14162" s="3" t="s">
        <v>9848</v>
      </c>
      <c r="F14162" s="61">
        <v>43.43</v>
      </c>
      <c r="G14162" s="61">
        <v>43.43</v>
      </c>
    </row>
    <row r="14163" spans="1:7" ht="22.5">
      <c r="A14163" s="1" t="str">
        <f t="shared" si="223"/>
        <v>SINAPI-I 13984</v>
      </c>
      <c r="B14163" s="3" t="s">
        <v>14774</v>
      </c>
      <c r="C14163" s="3">
        <v>13984</v>
      </c>
      <c r="D14163" s="2" t="s">
        <v>14231</v>
      </c>
      <c r="E14163" s="3" t="s">
        <v>9848</v>
      </c>
      <c r="F14163" s="61">
        <v>63.12</v>
      </c>
      <c r="G14163" s="61">
        <v>63.12</v>
      </c>
    </row>
    <row r="14164" spans="1:7">
      <c r="A14164" s="1" t="str">
        <f t="shared" si="223"/>
        <v>SINAPI-I 11772</v>
      </c>
      <c r="B14164" s="3" t="s">
        <v>14774</v>
      </c>
      <c r="C14164" s="3">
        <v>11772</v>
      </c>
      <c r="D14164" s="2" t="s">
        <v>14232</v>
      </c>
      <c r="E14164" s="3" t="s">
        <v>9848</v>
      </c>
      <c r="F14164" s="61">
        <v>108.49</v>
      </c>
      <c r="G14164" s="61">
        <v>108.49</v>
      </c>
    </row>
    <row r="14165" spans="1:7">
      <c r="A14165" s="1" t="str">
        <f t="shared" si="223"/>
        <v>SINAPI-I 13983</v>
      </c>
      <c r="B14165" s="3" t="s">
        <v>14774</v>
      </c>
      <c r="C14165" s="3">
        <v>13983</v>
      </c>
      <c r="D14165" s="2" t="s">
        <v>14233</v>
      </c>
      <c r="E14165" s="3" t="s">
        <v>9848</v>
      </c>
      <c r="F14165" s="61">
        <v>82.16</v>
      </c>
      <c r="G14165" s="61">
        <v>82.16</v>
      </c>
    </row>
    <row r="14166" spans="1:7" ht="22.5">
      <c r="A14166" s="1" t="str">
        <f t="shared" si="223"/>
        <v>SINAPI-I 13416</v>
      </c>
      <c r="B14166" s="3" t="s">
        <v>14774</v>
      </c>
      <c r="C14166" s="3">
        <v>13416</v>
      </c>
      <c r="D14166" s="2" t="s">
        <v>14234</v>
      </c>
      <c r="E14166" s="3" t="s">
        <v>9848</v>
      </c>
      <c r="F14166" s="61">
        <v>72.98</v>
      </c>
      <c r="G14166" s="61">
        <v>72.98</v>
      </c>
    </row>
    <row r="14167" spans="1:7" ht="22.5">
      <c r="A14167" s="1" t="str">
        <f t="shared" si="223"/>
        <v>SINAPI-I 40329</v>
      </c>
      <c r="B14167" s="3" t="s">
        <v>14774</v>
      </c>
      <c r="C14167" s="3">
        <v>40329</v>
      </c>
      <c r="D14167" s="2" t="s">
        <v>14235</v>
      </c>
      <c r="E14167" s="3" t="s">
        <v>9848</v>
      </c>
      <c r="F14167" s="61">
        <v>29.76</v>
      </c>
      <c r="G14167" s="61">
        <v>29.76</v>
      </c>
    </row>
    <row r="14168" spans="1:7">
      <c r="A14168" s="1" t="str">
        <f t="shared" si="223"/>
        <v>SINAPI-I 11823</v>
      </c>
      <c r="B14168" s="3" t="s">
        <v>14774</v>
      </c>
      <c r="C14168" s="3">
        <v>11823</v>
      </c>
      <c r="D14168" s="2" t="s">
        <v>14236</v>
      </c>
      <c r="E14168" s="3" t="s">
        <v>9848</v>
      </c>
      <c r="F14168" s="61">
        <v>12.53</v>
      </c>
      <c r="G14168" s="61">
        <v>12.53</v>
      </c>
    </row>
    <row r="14169" spans="1:7">
      <c r="A14169" s="1" t="str">
        <f t="shared" si="223"/>
        <v>SINAPI-I 11822</v>
      </c>
      <c r="B14169" s="3" t="s">
        <v>14774</v>
      </c>
      <c r="C14169" s="3">
        <v>11822</v>
      </c>
      <c r="D14169" s="2" t="s">
        <v>14237</v>
      </c>
      <c r="E14169" s="3" t="s">
        <v>9848</v>
      </c>
      <c r="F14169" s="61">
        <v>34.65</v>
      </c>
      <c r="G14169" s="61">
        <v>34.65</v>
      </c>
    </row>
    <row r="14170" spans="1:7">
      <c r="A14170" s="1" t="str">
        <f t="shared" si="223"/>
        <v>SINAPI-I 11831</v>
      </c>
      <c r="B14170" s="3" t="s">
        <v>14774</v>
      </c>
      <c r="C14170" s="3">
        <v>11831</v>
      </c>
      <c r="D14170" s="2" t="s">
        <v>14238</v>
      </c>
      <c r="E14170" s="3" t="s">
        <v>9848</v>
      </c>
      <c r="F14170" s="61">
        <v>20.85</v>
      </c>
      <c r="G14170" s="61">
        <v>20.85</v>
      </c>
    </row>
    <row r="14171" spans="1:7">
      <c r="A14171" s="1" t="str">
        <f t="shared" si="223"/>
        <v>SINAPI-I 45249</v>
      </c>
      <c r="B14171" s="3" t="s">
        <v>14774</v>
      </c>
      <c r="C14171" s="3">
        <v>45249</v>
      </c>
      <c r="D14171" s="2" t="s">
        <v>14239</v>
      </c>
      <c r="E14171" s="3" t="s">
        <v>9848</v>
      </c>
      <c r="F14171" s="61">
        <v>170.48</v>
      </c>
      <c r="G14171" s="61">
        <v>170.48</v>
      </c>
    </row>
    <row r="14172" spans="1:7" ht="22.5">
      <c r="A14172" s="1" t="str">
        <f t="shared" si="223"/>
        <v>SINAPI-I 7613</v>
      </c>
      <c r="B14172" s="3" t="s">
        <v>14774</v>
      </c>
      <c r="C14172" s="3">
        <v>7613</v>
      </c>
      <c r="D14172" s="2" t="s">
        <v>14240</v>
      </c>
      <c r="E14172" s="3" t="s">
        <v>9848</v>
      </c>
      <c r="F14172" s="61">
        <v>124299.27</v>
      </c>
      <c r="G14172" s="61">
        <v>124299.27</v>
      </c>
    </row>
    <row r="14173" spans="1:7" ht="22.5">
      <c r="A14173" s="1" t="str">
        <f t="shared" si="223"/>
        <v>SINAPI-I 7619</v>
      </c>
      <c r="B14173" s="3" t="s">
        <v>14774</v>
      </c>
      <c r="C14173" s="3">
        <v>7619</v>
      </c>
      <c r="D14173" s="2" t="s">
        <v>14241</v>
      </c>
      <c r="E14173" s="3" t="s">
        <v>9848</v>
      </c>
      <c r="F14173" s="61">
        <v>19214</v>
      </c>
      <c r="G14173" s="61">
        <v>19214</v>
      </c>
    </row>
    <row r="14174" spans="1:7" ht="22.5">
      <c r="A14174" s="1" t="str">
        <f t="shared" si="223"/>
        <v>SINAPI-I 12076</v>
      </c>
      <c r="B14174" s="3" t="s">
        <v>14774</v>
      </c>
      <c r="C14174" s="3">
        <v>12076</v>
      </c>
      <c r="D14174" s="2" t="s">
        <v>14242</v>
      </c>
      <c r="E14174" s="3" t="s">
        <v>9848</v>
      </c>
      <c r="F14174" s="61">
        <v>8813.76</v>
      </c>
      <c r="G14174" s="61">
        <v>8813.76</v>
      </c>
    </row>
    <row r="14175" spans="1:7" ht="22.5">
      <c r="A14175" s="1" t="str">
        <f t="shared" si="223"/>
        <v>SINAPI-I 7614</v>
      </c>
      <c r="B14175" s="3" t="s">
        <v>14774</v>
      </c>
      <c r="C14175" s="3">
        <v>7614</v>
      </c>
      <c r="D14175" s="2" t="s">
        <v>14243</v>
      </c>
      <c r="E14175" s="3" t="s">
        <v>9848</v>
      </c>
      <c r="F14175" s="61">
        <v>24233.439999999999</v>
      </c>
      <c r="G14175" s="61">
        <v>24233.439999999999</v>
      </c>
    </row>
    <row r="14176" spans="1:7" ht="22.5">
      <c r="A14176" s="1" t="str">
        <f t="shared" si="223"/>
        <v>SINAPI-I 7618</v>
      </c>
      <c r="B14176" s="3" t="s">
        <v>14774</v>
      </c>
      <c r="C14176" s="3">
        <v>7618</v>
      </c>
      <c r="D14176" s="2" t="s">
        <v>14244</v>
      </c>
      <c r="E14176" s="3" t="s">
        <v>9848</v>
      </c>
      <c r="F14176" s="61">
        <v>157172.09</v>
      </c>
      <c r="G14176" s="61">
        <v>157172.09</v>
      </c>
    </row>
    <row r="14177" spans="1:7" ht="22.5">
      <c r="A14177" s="1" t="str">
        <f t="shared" si="223"/>
        <v>SINAPI-I 7620</v>
      </c>
      <c r="B14177" s="3" t="s">
        <v>14774</v>
      </c>
      <c r="C14177" s="3">
        <v>7620</v>
      </c>
      <c r="D14177" s="2" t="s">
        <v>14245</v>
      </c>
      <c r="E14177" s="3" t="s">
        <v>9848</v>
      </c>
      <c r="F14177" s="61">
        <v>33995.949999999997</v>
      </c>
      <c r="G14177" s="61">
        <v>33995.949999999997</v>
      </c>
    </row>
    <row r="14178" spans="1:7" ht="22.5">
      <c r="A14178" s="1" t="str">
        <f t="shared" si="223"/>
        <v>SINAPI-I 7610</v>
      </c>
      <c r="B14178" s="3" t="s">
        <v>14774</v>
      </c>
      <c r="C14178" s="3">
        <v>7610</v>
      </c>
      <c r="D14178" s="2" t="s">
        <v>14246</v>
      </c>
      <c r="E14178" s="3" t="s">
        <v>9848</v>
      </c>
      <c r="F14178" s="61">
        <v>10765.38</v>
      </c>
      <c r="G14178" s="61">
        <v>10765.38</v>
      </c>
    </row>
    <row r="14179" spans="1:7" ht="22.5">
      <c r="A14179" s="1" t="str">
        <f t="shared" si="223"/>
        <v>SINAPI-I 7615</v>
      </c>
      <c r="B14179" s="3" t="s">
        <v>14774</v>
      </c>
      <c r="C14179" s="3">
        <v>7615</v>
      </c>
      <c r="D14179" s="2" t="s">
        <v>14247</v>
      </c>
      <c r="E14179" s="3" t="s">
        <v>9848</v>
      </c>
      <c r="F14179" s="61">
        <v>39661.94</v>
      </c>
      <c r="G14179" s="61">
        <v>39661.94</v>
      </c>
    </row>
    <row r="14180" spans="1:7" ht="22.5">
      <c r="A14180" s="1" t="str">
        <f t="shared" si="223"/>
        <v>SINAPI-I 7617</v>
      </c>
      <c r="B14180" s="3" t="s">
        <v>14774</v>
      </c>
      <c r="C14180" s="3">
        <v>7617</v>
      </c>
      <c r="D14180" s="2" t="s">
        <v>14248</v>
      </c>
      <c r="E14180" s="3" t="s">
        <v>9848</v>
      </c>
      <c r="F14180" s="61">
        <v>12024.49</v>
      </c>
      <c r="G14180" s="61">
        <v>12024.49</v>
      </c>
    </row>
    <row r="14181" spans="1:7" ht="22.5">
      <c r="A14181" s="1" t="str">
        <f t="shared" si="223"/>
        <v>SINAPI-I 7616</v>
      </c>
      <c r="B14181" s="3" t="s">
        <v>14774</v>
      </c>
      <c r="C14181" s="3">
        <v>7616</v>
      </c>
      <c r="D14181" s="2" t="s">
        <v>14249</v>
      </c>
      <c r="E14181" s="3" t="s">
        <v>9848</v>
      </c>
      <c r="F14181" s="61">
        <v>64721.99</v>
      </c>
      <c r="G14181" s="61">
        <v>64721.99</v>
      </c>
    </row>
    <row r="14182" spans="1:7" ht="22.5">
      <c r="A14182" s="1" t="str">
        <f t="shared" si="223"/>
        <v>SINAPI-I 7611</v>
      </c>
      <c r="B14182" s="3" t="s">
        <v>14774</v>
      </c>
      <c r="C14182" s="3">
        <v>7611</v>
      </c>
      <c r="D14182" s="2" t="s">
        <v>14250</v>
      </c>
      <c r="E14182" s="3" t="s">
        <v>9848</v>
      </c>
      <c r="F14182" s="61">
        <v>15550</v>
      </c>
      <c r="G14182" s="61">
        <v>15550</v>
      </c>
    </row>
    <row r="14183" spans="1:7" ht="22.5">
      <c r="A14183" s="1" t="str">
        <f t="shared" si="223"/>
        <v>SINAPI-I 7612</v>
      </c>
      <c r="B14183" s="3" t="s">
        <v>14774</v>
      </c>
      <c r="C14183" s="3">
        <v>7612</v>
      </c>
      <c r="D14183" s="2" t="s">
        <v>14251</v>
      </c>
      <c r="E14183" s="3" t="s">
        <v>9848</v>
      </c>
      <c r="F14183" s="61">
        <v>88777.27</v>
      </c>
      <c r="G14183" s="61">
        <v>88777.27</v>
      </c>
    </row>
    <row r="14184" spans="1:7">
      <c r="A14184" s="1" t="str">
        <f t="shared" si="223"/>
        <v>SINAPI-I 37371</v>
      </c>
      <c r="B14184" s="3" t="s">
        <v>14774</v>
      </c>
      <c r="C14184" s="3">
        <v>37371</v>
      </c>
      <c r="D14184" s="2" t="s">
        <v>14252</v>
      </c>
      <c r="E14184" s="3" t="s">
        <v>9854</v>
      </c>
      <c r="F14184" s="61">
        <v>1.01</v>
      </c>
      <c r="G14184" s="61">
        <v>1.01</v>
      </c>
    </row>
    <row r="14185" spans="1:7">
      <c r="A14185" s="1" t="str">
        <f t="shared" si="223"/>
        <v>SINAPI-I 40861</v>
      </c>
      <c r="B14185" s="3" t="s">
        <v>14774</v>
      </c>
      <c r="C14185" s="3">
        <v>40861</v>
      </c>
      <c r="D14185" s="2" t="s">
        <v>14253</v>
      </c>
      <c r="E14185" s="3" t="s">
        <v>9855</v>
      </c>
      <c r="F14185" s="61">
        <v>189.56</v>
      </c>
      <c r="G14185" s="61">
        <v>189.56</v>
      </c>
    </row>
    <row r="14186" spans="1:7">
      <c r="A14186" s="1" t="str">
        <f t="shared" si="223"/>
        <v>SINAPI-I 36509</v>
      </c>
      <c r="B14186" s="3" t="s">
        <v>14774</v>
      </c>
      <c r="C14186" s="3">
        <v>36509</v>
      </c>
      <c r="D14186" s="2" t="s">
        <v>14254</v>
      </c>
      <c r="E14186" s="3" t="s">
        <v>9848</v>
      </c>
      <c r="F14186" s="61">
        <v>1130275.1599999999</v>
      </c>
      <c r="G14186" s="61">
        <v>1130275.1599999999</v>
      </c>
    </row>
    <row r="14187" spans="1:7" ht="22.5">
      <c r="A14187" s="1" t="str">
        <f t="shared" si="223"/>
        <v>SINAPI-I 36510</v>
      </c>
      <c r="B14187" s="3" t="s">
        <v>14774</v>
      </c>
      <c r="C14187" s="3">
        <v>36510</v>
      </c>
      <c r="D14187" s="2" t="s">
        <v>14255</v>
      </c>
      <c r="E14187" s="3" t="s">
        <v>9848</v>
      </c>
      <c r="F14187" s="61">
        <v>1113149.8</v>
      </c>
      <c r="G14187" s="61">
        <v>1113149.8</v>
      </c>
    </row>
    <row r="14188" spans="1:7" ht="22.5">
      <c r="A14188" s="1" t="str">
        <f t="shared" si="223"/>
        <v>SINAPI-I 25020</v>
      </c>
      <c r="B14188" s="3" t="s">
        <v>14774</v>
      </c>
      <c r="C14188" s="3">
        <v>25020</v>
      </c>
      <c r="D14188" s="2" t="s">
        <v>14256</v>
      </c>
      <c r="E14188" s="3" t="s">
        <v>9848</v>
      </c>
      <c r="F14188" s="61">
        <v>4585785.54</v>
      </c>
      <c r="G14188" s="61">
        <v>4585785.54</v>
      </c>
    </row>
    <row r="14189" spans="1:7">
      <c r="A14189" s="1" t="str">
        <f t="shared" si="223"/>
        <v>SINAPI-I 7622</v>
      </c>
      <c r="B14189" s="3" t="s">
        <v>14774</v>
      </c>
      <c r="C14189" s="3">
        <v>7622</v>
      </c>
      <c r="D14189" s="2" t="s">
        <v>14257</v>
      </c>
      <c r="E14189" s="3" t="s">
        <v>9848</v>
      </c>
      <c r="F14189" s="61">
        <v>1079918</v>
      </c>
      <c r="G14189" s="61">
        <v>1079918</v>
      </c>
    </row>
    <row r="14190" spans="1:7" ht="22.5">
      <c r="A14190" s="1" t="str">
        <f t="shared" si="223"/>
        <v>SINAPI-I 7624</v>
      </c>
      <c r="B14190" s="3" t="s">
        <v>14774</v>
      </c>
      <c r="C14190" s="3">
        <v>7624</v>
      </c>
      <c r="D14190" s="2" t="s">
        <v>14258</v>
      </c>
      <c r="E14190" s="3" t="s">
        <v>9848</v>
      </c>
      <c r="F14190" s="61">
        <v>1400000</v>
      </c>
      <c r="G14190" s="61">
        <v>1400000</v>
      </c>
    </row>
    <row r="14191" spans="1:7">
      <c r="A14191" s="1" t="str">
        <f t="shared" si="223"/>
        <v>SINAPI-I 7625</v>
      </c>
      <c r="B14191" s="3" t="s">
        <v>14774</v>
      </c>
      <c r="C14191" s="3">
        <v>7625</v>
      </c>
      <c r="D14191" s="2" t="s">
        <v>14259</v>
      </c>
      <c r="E14191" s="3" t="s">
        <v>9848</v>
      </c>
      <c r="F14191" s="61">
        <v>1391437.18</v>
      </c>
      <c r="G14191" s="61">
        <v>1391437.18</v>
      </c>
    </row>
    <row r="14192" spans="1:7" ht="22.5">
      <c r="A14192" s="1" t="str">
        <f t="shared" si="223"/>
        <v>SINAPI-I 7623</v>
      </c>
      <c r="B14192" s="3" t="s">
        <v>14774</v>
      </c>
      <c r="C14192" s="3">
        <v>7623</v>
      </c>
      <c r="D14192" s="2" t="s">
        <v>14260</v>
      </c>
      <c r="E14192" s="3" t="s">
        <v>9848</v>
      </c>
      <c r="F14192" s="61">
        <v>4585785.54</v>
      </c>
      <c r="G14192" s="61">
        <v>4585785.54</v>
      </c>
    </row>
    <row r="14193" spans="1:7" ht="22.5">
      <c r="A14193" s="1" t="str">
        <f t="shared" si="223"/>
        <v>SINAPI-I 36508</v>
      </c>
      <c r="B14193" s="3" t="s">
        <v>14774</v>
      </c>
      <c r="C14193" s="3">
        <v>36508</v>
      </c>
      <c r="D14193" s="2" t="s">
        <v>14261</v>
      </c>
      <c r="E14193" s="3" t="s">
        <v>9848</v>
      </c>
      <c r="F14193" s="61">
        <v>2062409.72</v>
      </c>
      <c r="G14193" s="61">
        <v>2062409.72</v>
      </c>
    </row>
    <row r="14194" spans="1:7">
      <c r="A14194" s="1" t="str">
        <f t="shared" si="223"/>
        <v>SINAPI-I 13238</v>
      </c>
      <c r="B14194" s="3" t="s">
        <v>14774</v>
      </c>
      <c r="C14194" s="3">
        <v>13238</v>
      </c>
      <c r="D14194" s="2" t="s">
        <v>14262</v>
      </c>
      <c r="E14194" s="3" t="s">
        <v>9848</v>
      </c>
      <c r="F14194" s="61">
        <v>312056.05</v>
      </c>
      <c r="G14194" s="61">
        <v>312056.05</v>
      </c>
    </row>
    <row r="14195" spans="1:7">
      <c r="A14195" s="1" t="str">
        <f t="shared" si="223"/>
        <v>SINAPI-I 36511</v>
      </c>
      <c r="B14195" s="3" t="s">
        <v>14774</v>
      </c>
      <c r="C14195" s="3">
        <v>36511</v>
      </c>
      <c r="D14195" s="2" t="s">
        <v>14263</v>
      </c>
      <c r="E14195" s="3" t="s">
        <v>9848</v>
      </c>
      <c r="F14195" s="61">
        <v>361588.76</v>
      </c>
      <c r="G14195" s="61">
        <v>361588.76</v>
      </c>
    </row>
    <row r="14196" spans="1:7">
      <c r="A14196" s="1" t="str">
        <f t="shared" si="223"/>
        <v>SINAPI-I 36515</v>
      </c>
      <c r="B14196" s="3" t="s">
        <v>14774</v>
      </c>
      <c r="C14196" s="3">
        <v>36515</v>
      </c>
      <c r="D14196" s="2" t="s">
        <v>14264</v>
      </c>
      <c r="E14196" s="3" t="s">
        <v>9848</v>
      </c>
      <c r="F14196" s="61">
        <v>106495.31</v>
      </c>
      <c r="G14196" s="61">
        <v>106495.31</v>
      </c>
    </row>
    <row r="14197" spans="1:7">
      <c r="A14197" s="1" t="str">
        <f t="shared" si="223"/>
        <v>SINAPI-I 10598</v>
      </c>
      <c r="B14197" s="3" t="s">
        <v>14774</v>
      </c>
      <c r="C14197" s="3">
        <v>10598</v>
      </c>
      <c r="D14197" s="2" t="s">
        <v>14265</v>
      </c>
      <c r="E14197" s="3" t="s">
        <v>9848</v>
      </c>
      <c r="F14197" s="61">
        <v>172698.23999999999</v>
      </c>
      <c r="G14197" s="61">
        <v>172698.23999999999</v>
      </c>
    </row>
    <row r="14198" spans="1:7">
      <c r="A14198" s="1" t="str">
        <f t="shared" si="223"/>
        <v>SINAPI-I 7640</v>
      </c>
      <c r="B14198" s="3" t="s">
        <v>14774</v>
      </c>
      <c r="C14198" s="3">
        <v>7640</v>
      </c>
      <c r="D14198" s="2" t="s">
        <v>14266</v>
      </c>
      <c r="E14198" s="3" t="s">
        <v>9848</v>
      </c>
      <c r="F14198" s="61">
        <v>265000</v>
      </c>
      <c r="G14198" s="61">
        <v>265000</v>
      </c>
    </row>
    <row r="14199" spans="1:7">
      <c r="A14199" s="1" t="str">
        <f t="shared" si="223"/>
        <v>SINAPI-I 36513</v>
      </c>
      <c r="B14199" s="3" t="s">
        <v>14774</v>
      </c>
      <c r="C14199" s="3">
        <v>36513</v>
      </c>
      <c r="D14199" s="2" t="s">
        <v>14267</v>
      </c>
      <c r="E14199" s="3" t="s">
        <v>9848</v>
      </c>
      <c r="F14199" s="61">
        <v>255279.19</v>
      </c>
      <c r="G14199" s="61">
        <v>255279.19</v>
      </c>
    </row>
    <row r="14200" spans="1:7">
      <c r="A14200" s="1" t="str">
        <f t="shared" si="223"/>
        <v>SINAPI-I 36514</v>
      </c>
      <c r="B14200" s="3" t="s">
        <v>14774</v>
      </c>
      <c r="C14200" s="3">
        <v>36514</v>
      </c>
      <c r="D14200" s="2" t="s">
        <v>14268</v>
      </c>
      <c r="E14200" s="3" t="s">
        <v>9848</v>
      </c>
      <c r="F14200" s="61">
        <v>284813.06</v>
      </c>
      <c r="G14200" s="61">
        <v>284813.06</v>
      </c>
    </row>
    <row r="14201" spans="1:7">
      <c r="A14201" s="1" t="str">
        <f t="shared" si="223"/>
        <v>SINAPI-I 11572</v>
      </c>
      <c r="B14201" s="3" t="s">
        <v>14774</v>
      </c>
      <c r="C14201" s="3">
        <v>11572</v>
      </c>
      <c r="D14201" s="2" t="s">
        <v>14269</v>
      </c>
      <c r="E14201" s="3" t="s">
        <v>9848</v>
      </c>
      <c r="F14201" s="61">
        <v>31.13</v>
      </c>
      <c r="G14201" s="61">
        <v>31.13</v>
      </c>
    </row>
    <row r="14202" spans="1:7" ht="22.5">
      <c r="A14202" s="1" t="str">
        <f t="shared" si="223"/>
        <v>SINAPI-I 36149</v>
      </c>
      <c r="B14202" s="3" t="s">
        <v>14774</v>
      </c>
      <c r="C14202" s="3">
        <v>36149</v>
      </c>
      <c r="D14202" s="2" t="s">
        <v>14270</v>
      </c>
      <c r="E14202" s="3" t="s">
        <v>9848</v>
      </c>
      <c r="F14202" s="61">
        <v>192.18</v>
      </c>
      <c r="G14202" s="61">
        <v>192.18</v>
      </c>
    </row>
    <row r="14203" spans="1:7" ht="22.5">
      <c r="A14203" s="1" t="str">
        <f t="shared" si="223"/>
        <v>SINAPI-I 42407</v>
      </c>
      <c r="B14203" s="3" t="s">
        <v>14774</v>
      </c>
      <c r="C14203" s="3">
        <v>42407</v>
      </c>
      <c r="D14203" s="2" t="s">
        <v>14271</v>
      </c>
      <c r="E14203" s="3" t="s">
        <v>9849</v>
      </c>
      <c r="F14203" s="61">
        <v>5.0599999999999996</v>
      </c>
      <c r="G14203" s="61">
        <v>5.0599999999999996</v>
      </c>
    </row>
    <row r="14204" spans="1:7">
      <c r="A14204" s="1" t="str">
        <f t="shared" si="223"/>
        <v>SINAPI-I 45200</v>
      </c>
      <c r="B14204" s="3" t="s">
        <v>14774</v>
      </c>
      <c r="C14204" s="3">
        <v>45200</v>
      </c>
      <c r="D14204" s="2" t="s">
        <v>14272</v>
      </c>
      <c r="E14204" s="3" t="s">
        <v>9848</v>
      </c>
      <c r="F14204" s="61">
        <v>27.3</v>
      </c>
      <c r="G14204" s="61">
        <v>27.3</v>
      </c>
    </row>
    <row r="14205" spans="1:7" ht="22.5">
      <c r="A14205" s="1" t="str">
        <f t="shared" si="223"/>
        <v>SINAPI-I 11581</v>
      </c>
      <c r="B14205" s="3" t="s">
        <v>14774</v>
      </c>
      <c r="C14205" s="3">
        <v>11581</v>
      </c>
      <c r="D14205" s="2" t="s">
        <v>14273</v>
      </c>
      <c r="E14205" s="3" t="s">
        <v>9849</v>
      </c>
      <c r="F14205" s="61">
        <v>20.54</v>
      </c>
      <c r="G14205" s="61">
        <v>20.54</v>
      </c>
    </row>
    <row r="14206" spans="1:7">
      <c r="A14206" s="1" t="str">
        <f t="shared" si="223"/>
        <v>SINAPI-I 43605</v>
      </c>
      <c r="B14206" s="3" t="s">
        <v>14774</v>
      </c>
      <c r="C14206" s="3">
        <v>43605</v>
      </c>
      <c r="D14206" s="2" t="s">
        <v>14274</v>
      </c>
      <c r="E14206" s="3" t="s">
        <v>9849</v>
      </c>
      <c r="F14206" s="61">
        <v>42.04</v>
      </c>
      <c r="G14206" s="61">
        <v>42.04</v>
      </c>
    </row>
    <row r="14207" spans="1:7">
      <c r="A14207" s="1" t="str">
        <f t="shared" si="223"/>
        <v>SINAPI-I 11580</v>
      </c>
      <c r="B14207" s="3" t="s">
        <v>14774</v>
      </c>
      <c r="C14207" s="3">
        <v>11580</v>
      </c>
      <c r="D14207" s="2" t="s">
        <v>14275</v>
      </c>
      <c r="E14207" s="3" t="s">
        <v>9849</v>
      </c>
      <c r="F14207" s="61">
        <v>8.24</v>
      </c>
      <c r="G14207" s="61">
        <v>8.24</v>
      </c>
    </row>
    <row r="14208" spans="1:7">
      <c r="A14208" s="1" t="str">
        <f t="shared" si="223"/>
        <v>SINAPI-I 38386</v>
      </c>
      <c r="B14208" s="3" t="s">
        <v>14774</v>
      </c>
      <c r="C14208" s="3">
        <v>38386</v>
      </c>
      <c r="D14208" s="2" t="s">
        <v>14276</v>
      </c>
      <c r="E14208" s="3" t="s">
        <v>9848</v>
      </c>
      <c r="F14208" s="61">
        <v>6.39</v>
      </c>
      <c r="G14208" s="61">
        <v>6.39</v>
      </c>
    </row>
    <row r="14209" spans="1:7">
      <c r="A14209" s="1" t="str">
        <f t="shared" si="223"/>
        <v>SINAPI-I 45231</v>
      </c>
      <c r="B14209" s="3" t="s">
        <v>14774</v>
      </c>
      <c r="C14209" s="3">
        <v>45231</v>
      </c>
      <c r="D14209" s="2" t="s">
        <v>14277</v>
      </c>
      <c r="E14209" s="3" t="s">
        <v>9848</v>
      </c>
      <c r="F14209" s="61">
        <v>5.84</v>
      </c>
      <c r="G14209" s="61">
        <v>5.84</v>
      </c>
    </row>
    <row r="14210" spans="1:7">
      <c r="A14210" s="1" t="str">
        <f t="shared" si="223"/>
        <v>SINAPI-I 45232</v>
      </c>
      <c r="B14210" s="3" t="s">
        <v>14774</v>
      </c>
      <c r="C14210" s="3">
        <v>45232</v>
      </c>
      <c r="D14210" s="2" t="s">
        <v>14278</v>
      </c>
      <c r="E14210" s="3" t="s">
        <v>9848</v>
      </c>
      <c r="F14210" s="61">
        <v>10.28</v>
      </c>
      <c r="G14210" s="61">
        <v>10.28</v>
      </c>
    </row>
    <row r="14211" spans="1:7">
      <c r="A14211" s="1" t="str">
        <f t="shared" si="223"/>
        <v>SINAPI-I 10743</v>
      </c>
      <c r="B14211" s="3" t="s">
        <v>14774</v>
      </c>
      <c r="C14211" s="3">
        <v>10743</v>
      </c>
      <c r="D14211" s="2" t="s">
        <v>14279</v>
      </c>
      <c r="E14211" s="3" t="s">
        <v>9848</v>
      </c>
      <c r="F14211" s="61">
        <v>604.79999999999995</v>
      </c>
      <c r="G14211" s="61">
        <v>604.79999999999995</v>
      </c>
    </row>
    <row r="14212" spans="1:7" ht="22.5">
      <c r="A14212" s="1" t="str">
        <f t="shared" si="223"/>
        <v>SINAPI-I 39848</v>
      </c>
      <c r="B14212" s="3" t="s">
        <v>14774</v>
      </c>
      <c r="C14212" s="3">
        <v>39848</v>
      </c>
      <c r="D14212" s="2" t="s">
        <v>14280</v>
      </c>
      <c r="E14212" s="3" t="s">
        <v>9849</v>
      </c>
      <c r="F14212" s="61">
        <v>1.93</v>
      </c>
      <c r="G14212" s="61">
        <v>1.93</v>
      </c>
    </row>
    <row r="14213" spans="1:7">
      <c r="A14213" s="1" t="str">
        <f t="shared" si="223"/>
        <v>SINAPI-I 7667</v>
      </c>
      <c r="B14213" s="3" t="s">
        <v>14774</v>
      </c>
      <c r="C14213" s="3">
        <v>7667</v>
      </c>
      <c r="D14213" s="2" t="s">
        <v>14281</v>
      </c>
      <c r="E14213" s="3" t="s">
        <v>9849</v>
      </c>
      <c r="F14213" s="61">
        <v>3383.58</v>
      </c>
      <c r="G14213" s="61">
        <v>3383.58</v>
      </c>
    </row>
    <row r="14214" spans="1:7">
      <c r="A14214" s="1" t="str">
        <f t="shared" si="223"/>
        <v>SINAPI-I 7660</v>
      </c>
      <c r="B14214" s="3" t="s">
        <v>14774</v>
      </c>
      <c r="C14214" s="3">
        <v>7660</v>
      </c>
      <c r="D14214" s="2" t="s">
        <v>14282</v>
      </c>
      <c r="E14214" s="3" t="s">
        <v>9849</v>
      </c>
      <c r="F14214" s="61">
        <v>4313.25</v>
      </c>
      <c r="G14214" s="61">
        <v>4313.25</v>
      </c>
    </row>
    <row r="14215" spans="1:7">
      <c r="A14215" s="1" t="str">
        <f t="shared" si="223"/>
        <v>SINAPI-I 7676</v>
      </c>
      <c r="B14215" s="3" t="s">
        <v>14774</v>
      </c>
      <c r="C14215" s="3">
        <v>7676</v>
      </c>
      <c r="D14215" s="2" t="s">
        <v>14283</v>
      </c>
      <c r="E14215" s="3" t="s">
        <v>9849</v>
      </c>
      <c r="F14215" s="61">
        <v>4362.55</v>
      </c>
      <c r="G14215" s="61">
        <v>4362.55</v>
      </c>
    </row>
    <row r="14216" spans="1:7">
      <c r="A14216" s="1" t="str">
        <f t="shared" si="223"/>
        <v>SINAPI-I 20999</v>
      </c>
      <c r="B14216" s="3" t="s">
        <v>14774</v>
      </c>
      <c r="C14216" s="3">
        <v>20999</v>
      </c>
      <c r="D14216" s="2" t="s">
        <v>14284</v>
      </c>
      <c r="E14216" s="3" t="s">
        <v>9849</v>
      </c>
      <c r="F14216" s="61">
        <v>12.4</v>
      </c>
      <c r="G14216" s="61">
        <v>12.4</v>
      </c>
    </row>
    <row r="14217" spans="1:7">
      <c r="A14217" s="1" t="str">
        <f t="shared" ref="A14217:A14280" si="224">CONCATENATE($B14217," ",$C14217)</f>
        <v>SINAPI-I 21001</v>
      </c>
      <c r="B14217" s="3" t="s">
        <v>14774</v>
      </c>
      <c r="C14217" s="3">
        <v>21001</v>
      </c>
      <c r="D14217" s="2" t="s">
        <v>14285</v>
      </c>
      <c r="E14217" s="3" t="s">
        <v>9849</v>
      </c>
      <c r="F14217" s="61">
        <v>23.14</v>
      </c>
      <c r="G14217" s="61">
        <v>23.14</v>
      </c>
    </row>
    <row r="14218" spans="1:7">
      <c r="A14218" s="1" t="str">
        <f t="shared" si="224"/>
        <v>SINAPI-I 21003</v>
      </c>
      <c r="B14218" s="3" t="s">
        <v>14774</v>
      </c>
      <c r="C14218" s="3">
        <v>21003</v>
      </c>
      <c r="D14218" s="2" t="s">
        <v>14286</v>
      </c>
      <c r="E14218" s="3" t="s">
        <v>9849</v>
      </c>
      <c r="F14218" s="61">
        <v>38.020000000000003</v>
      </c>
      <c r="G14218" s="61">
        <v>38.020000000000003</v>
      </c>
    </row>
    <row r="14219" spans="1:7">
      <c r="A14219" s="1" t="str">
        <f t="shared" si="224"/>
        <v>SINAPI-I 21006</v>
      </c>
      <c r="B14219" s="3" t="s">
        <v>14774</v>
      </c>
      <c r="C14219" s="3">
        <v>21006</v>
      </c>
      <c r="D14219" s="2" t="s">
        <v>14287</v>
      </c>
      <c r="E14219" s="3" t="s">
        <v>9849</v>
      </c>
      <c r="F14219" s="61">
        <v>80.7</v>
      </c>
      <c r="G14219" s="61">
        <v>80.7</v>
      </c>
    </row>
    <row r="14220" spans="1:7">
      <c r="A14220" s="1" t="str">
        <f t="shared" si="224"/>
        <v>SINAPI-I 21019</v>
      </c>
      <c r="B14220" s="3" t="s">
        <v>14774</v>
      </c>
      <c r="C14220" s="3">
        <v>21019</v>
      </c>
      <c r="D14220" s="2" t="s">
        <v>14288</v>
      </c>
      <c r="E14220" s="3" t="s">
        <v>9849</v>
      </c>
      <c r="F14220" s="61">
        <v>28.05</v>
      </c>
      <c r="G14220" s="61">
        <v>28.05</v>
      </c>
    </row>
    <row r="14221" spans="1:7">
      <c r="A14221" s="1" t="str">
        <f t="shared" si="224"/>
        <v>SINAPI-I 21021</v>
      </c>
      <c r="B14221" s="3" t="s">
        <v>14774</v>
      </c>
      <c r="C14221" s="3">
        <v>21021</v>
      </c>
      <c r="D14221" s="2" t="s">
        <v>14289</v>
      </c>
      <c r="E14221" s="3" t="s">
        <v>9849</v>
      </c>
      <c r="F14221" s="61">
        <v>44.34</v>
      </c>
      <c r="G14221" s="61">
        <v>44.34</v>
      </c>
    </row>
    <row r="14222" spans="1:7">
      <c r="A14222" s="1" t="str">
        <f t="shared" si="224"/>
        <v>SINAPI-I 21024</v>
      </c>
      <c r="B14222" s="3" t="s">
        <v>14774</v>
      </c>
      <c r="C14222" s="3">
        <v>21024</v>
      </c>
      <c r="D14222" s="2" t="s">
        <v>14290</v>
      </c>
      <c r="E14222" s="3" t="s">
        <v>9849</v>
      </c>
      <c r="F14222" s="61">
        <v>95.01</v>
      </c>
      <c r="G14222" s="61">
        <v>95.01</v>
      </c>
    </row>
    <row r="14223" spans="1:7">
      <c r="A14223" s="1" t="str">
        <f t="shared" si="224"/>
        <v>SINAPI-I 40624</v>
      </c>
      <c r="B14223" s="3" t="s">
        <v>14774</v>
      </c>
      <c r="C14223" s="3">
        <v>40624</v>
      </c>
      <c r="D14223" s="2" t="s">
        <v>14291</v>
      </c>
      <c r="E14223" s="3" t="s">
        <v>9849</v>
      </c>
      <c r="F14223" s="61">
        <v>93.41</v>
      </c>
      <c r="G14223" s="61">
        <v>93.41</v>
      </c>
    </row>
    <row r="14224" spans="1:7">
      <c r="A14224" s="1" t="str">
        <f t="shared" si="224"/>
        <v>SINAPI-I 42575</v>
      </c>
      <c r="B14224" s="3" t="s">
        <v>14774</v>
      </c>
      <c r="C14224" s="3">
        <v>42575</v>
      </c>
      <c r="D14224" s="2" t="s">
        <v>14292</v>
      </c>
      <c r="E14224" s="3" t="s">
        <v>9849</v>
      </c>
      <c r="F14224" s="61">
        <v>85.72</v>
      </c>
      <c r="G14224" s="61">
        <v>85.72</v>
      </c>
    </row>
    <row r="14225" spans="1:7">
      <c r="A14225" s="1" t="str">
        <f t="shared" si="224"/>
        <v>SINAPI-I 42574</v>
      </c>
      <c r="B14225" s="3" t="s">
        <v>14774</v>
      </c>
      <c r="C14225" s="3">
        <v>42574</v>
      </c>
      <c r="D14225" s="2" t="s">
        <v>14293</v>
      </c>
      <c r="E14225" s="3" t="s">
        <v>9849</v>
      </c>
      <c r="F14225" s="61">
        <v>63.97</v>
      </c>
      <c r="G14225" s="61">
        <v>63.97</v>
      </c>
    </row>
    <row r="14226" spans="1:7">
      <c r="A14226" s="1" t="str">
        <f t="shared" si="224"/>
        <v>SINAPI-I 13127</v>
      </c>
      <c r="B14226" s="3" t="s">
        <v>14774</v>
      </c>
      <c r="C14226" s="3">
        <v>13127</v>
      </c>
      <c r="D14226" s="2" t="s">
        <v>14294</v>
      </c>
      <c r="E14226" s="3" t="s">
        <v>9849</v>
      </c>
      <c r="F14226" s="61">
        <v>41.66</v>
      </c>
      <c r="G14226" s="61">
        <v>41.66</v>
      </c>
    </row>
    <row r="14227" spans="1:7">
      <c r="A14227" s="1" t="str">
        <f t="shared" si="224"/>
        <v>SINAPI-I 13137</v>
      </c>
      <c r="B14227" s="3" t="s">
        <v>14774</v>
      </c>
      <c r="C14227" s="3">
        <v>13137</v>
      </c>
      <c r="D14227" s="2" t="s">
        <v>14295</v>
      </c>
      <c r="E14227" s="3" t="s">
        <v>9849</v>
      </c>
      <c r="F14227" s="61">
        <v>55.29</v>
      </c>
      <c r="G14227" s="61">
        <v>55.29</v>
      </c>
    </row>
    <row r="14228" spans="1:7">
      <c r="A14228" s="1" t="str">
        <f t="shared" si="224"/>
        <v>SINAPI-I 20989</v>
      </c>
      <c r="B14228" s="3" t="s">
        <v>14774</v>
      </c>
      <c r="C14228" s="3">
        <v>20989</v>
      </c>
      <c r="D14228" s="2" t="s">
        <v>14296</v>
      </c>
      <c r="E14228" s="3" t="s">
        <v>9849</v>
      </c>
      <c r="F14228" s="61">
        <v>1980.83</v>
      </c>
      <c r="G14228" s="61">
        <v>1980.83</v>
      </c>
    </row>
    <row r="14229" spans="1:7">
      <c r="A14229" s="1" t="str">
        <f t="shared" si="224"/>
        <v>SINAPI-I 21147</v>
      </c>
      <c r="B14229" s="3" t="s">
        <v>14774</v>
      </c>
      <c r="C14229" s="3">
        <v>21147</v>
      </c>
      <c r="D14229" s="2" t="s">
        <v>14297</v>
      </c>
      <c r="E14229" s="3" t="s">
        <v>9849</v>
      </c>
      <c r="F14229" s="61">
        <v>185.72</v>
      </c>
      <c r="G14229" s="61">
        <v>185.72</v>
      </c>
    </row>
    <row r="14230" spans="1:7">
      <c r="A14230" s="1" t="str">
        <f t="shared" si="224"/>
        <v>SINAPI-I 21148</v>
      </c>
      <c r="B14230" s="3" t="s">
        <v>14774</v>
      </c>
      <c r="C14230" s="3">
        <v>21148</v>
      </c>
      <c r="D14230" s="2" t="s">
        <v>14298</v>
      </c>
      <c r="E14230" s="3" t="s">
        <v>9849</v>
      </c>
      <c r="F14230" s="61">
        <v>114.63</v>
      </c>
      <c r="G14230" s="61">
        <v>114.63</v>
      </c>
    </row>
    <row r="14231" spans="1:7">
      <c r="A14231" s="1" t="str">
        <f t="shared" si="224"/>
        <v>SINAPI-I 20984</v>
      </c>
      <c r="B14231" s="3" t="s">
        <v>14774</v>
      </c>
      <c r="C14231" s="3">
        <v>20984</v>
      </c>
      <c r="D14231" s="2" t="s">
        <v>14299</v>
      </c>
      <c r="E14231" s="3" t="s">
        <v>9849</v>
      </c>
      <c r="F14231" s="61">
        <v>3800.83</v>
      </c>
      <c r="G14231" s="61">
        <v>3800.83</v>
      </c>
    </row>
    <row r="14232" spans="1:7">
      <c r="A14232" s="1" t="str">
        <f t="shared" si="224"/>
        <v>SINAPI-I 13042</v>
      </c>
      <c r="B14232" s="3" t="s">
        <v>14774</v>
      </c>
      <c r="C14232" s="3">
        <v>13042</v>
      </c>
      <c r="D14232" s="2" t="s">
        <v>14300</v>
      </c>
      <c r="E14232" s="3" t="s">
        <v>9849</v>
      </c>
      <c r="F14232" s="61">
        <v>2106.2199999999998</v>
      </c>
      <c r="G14232" s="61">
        <v>2106.2199999999998</v>
      </c>
    </row>
    <row r="14233" spans="1:7">
      <c r="A14233" s="1" t="str">
        <f t="shared" si="224"/>
        <v>SINAPI-I 42576</v>
      </c>
      <c r="B14233" s="3" t="s">
        <v>14774</v>
      </c>
      <c r="C14233" s="3">
        <v>42576</v>
      </c>
      <c r="D14233" s="2" t="s">
        <v>14301</v>
      </c>
      <c r="E14233" s="3" t="s">
        <v>9849</v>
      </c>
      <c r="F14233" s="61">
        <v>233.83</v>
      </c>
      <c r="G14233" s="61">
        <v>233.83</v>
      </c>
    </row>
    <row r="14234" spans="1:7">
      <c r="A14234" s="1" t="str">
        <f t="shared" si="224"/>
        <v>SINAPI-I 21150</v>
      </c>
      <c r="B14234" s="3" t="s">
        <v>14774</v>
      </c>
      <c r="C14234" s="3">
        <v>21150</v>
      </c>
      <c r="D14234" s="2" t="s">
        <v>14302</v>
      </c>
      <c r="E14234" s="3" t="s">
        <v>9849</v>
      </c>
      <c r="F14234" s="61">
        <v>56.84</v>
      </c>
      <c r="G14234" s="61">
        <v>56.84</v>
      </c>
    </row>
    <row r="14235" spans="1:7">
      <c r="A14235" s="1" t="str">
        <f t="shared" si="224"/>
        <v>SINAPI-I 13141</v>
      </c>
      <c r="B14235" s="3" t="s">
        <v>14774</v>
      </c>
      <c r="C14235" s="3">
        <v>13141</v>
      </c>
      <c r="D14235" s="2" t="s">
        <v>14303</v>
      </c>
      <c r="E14235" s="3" t="s">
        <v>9849</v>
      </c>
      <c r="F14235" s="61">
        <v>71.61</v>
      </c>
      <c r="G14235" s="61">
        <v>71.61</v>
      </c>
    </row>
    <row r="14236" spans="1:7">
      <c r="A14236" s="1" t="str">
        <f t="shared" si="224"/>
        <v>SINAPI-I 21151</v>
      </c>
      <c r="B14236" s="3" t="s">
        <v>14774</v>
      </c>
      <c r="C14236" s="3">
        <v>21151</v>
      </c>
      <c r="D14236" s="2" t="s">
        <v>14304</v>
      </c>
      <c r="E14236" s="3" t="s">
        <v>9849</v>
      </c>
      <c r="F14236" s="61">
        <v>340.22</v>
      </c>
      <c r="G14236" s="61">
        <v>340.22</v>
      </c>
    </row>
    <row r="14237" spans="1:7">
      <c r="A14237" s="1" t="str">
        <f t="shared" si="224"/>
        <v>SINAPI-I 13142</v>
      </c>
      <c r="B14237" s="3" t="s">
        <v>14774</v>
      </c>
      <c r="C14237" s="3">
        <v>13142</v>
      </c>
      <c r="D14237" s="2" t="s">
        <v>14305</v>
      </c>
      <c r="E14237" s="3" t="s">
        <v>9849</v>
      </c>
      <c r="F14237" s="61">
        <v>486.37</v>
      </c>
      <c r="G14237" s="61">
        <v>486.37</v>
      </c>
    </row>
    <row r="14238" spans="1:7">
      <c r="A14238" s="1" t="str">
        <f t="shared" si="224"/>
        <v>SINAPI-I 42577</v>
      </c>
      <c r="B14238" s="3" t="s">
        <v>14774</v>
      </c>
      <c r="C14238" s="3">
        <v>42577</v>
      </c>
      <c r="D14238" s="2" t="s">
        <v>14306</v>
      </c>
      <c r="E14238" s="3" t="s">
        <v>9849</v>
      </c>
      <c r="F14238" s="61">
        <v>533.67999999999995</v>
      </c>
      <c r="G14238" s="61">
        <v>533.67999999999995</v>
      </c>
    </row>
    <row r="14239" spans="1:7">
      <c r="A14239" s="1" t="str">
        <f t="shared" si="224"/>
        <v>SINAPI-I 20994</v>
      </c>
      <c r="B14239" s="3" t="s">
        <v>14774</v>
      </c>
      <c r="C14239" s="3">
        <v>20994</v>
      </c>
      <c r="D14239" s="2" t="s">
        <v>14307</v>
      </c>
      <c r="E14239" s="3" t="s">
        <v>9849</v>
      </c>
      <c r="F14239" s="61">
        <v>917.02</v>
      </c>
      <c r="G14239" s="61">
        <v>917.02</v>
      </c>
    </row>
    <row r="14240" spans="1:7">
      <c r="A14240" s="1" t="str">
        <f t="shared" si="224"/>
        <v>SINAPI-I 7672</v>
      </c>
      <c r="B14240" s="3" t="s">
        <v>14774</v>
      </c>
      <c r="C14240" s="3">
        <v>7672</v>
      </c>
      <c r="D14240" s="2" t="s">
        <v>14308</v>
      </c>
      <c r="E14240" s="3" t="s">
        <v>9849</v>
      </c>
      <c r="F14240" s="61">
        <v>600.75</v>
      </c>
      <c r="G14240" s="61">
        <v>600.75</v>
      </c>
    </row>
    <row r="14241" spans="1:7">
      <c r="A14241" s="1" t="str">
        <f t="shared" si="224"/>
        <v>SINAPI-I 20995</v>
      </c>
      <c r="B14241" s="3" t="s">
        <v>14774</v>
      </c>
      <c r="C14241" s="3">
        <v>20995</v>
      </c>
      <c r="D14241" s="2" t="s">
        <v>14309</v>
      </c>
      <c r="E14241" s="3" t="s">
        <v>9849</v>
      </c>
      <c r="F14241" s="61">
        <v>1205.1400000000001</v>
      </c>
      <c r="G14241" s="61">
        <v>1205.1400000000001</v>
      </c>
    </row>
    <row r="14242" spans="1:7">
      <c r="A14242" s="1" t="str">
        <f t="shared" si="224"/>
        <v>SINAPI-I 7690</v>
      </c>
      <c r="B14242" s="3" t="s">
        <v>14774</v>
      </c>
      <c r="C14242" s="3">
        <v>7690</v>
      </c>
      <c r="D14242" s="2" t="s">
        <v>14310</v>
      </c>
      <c r="E14242" s="3" t="s">
        <v>9849</v>
      </c>
      <c r="F14242" s="61">
        <v>697.01</v>
      </c>
      <c r="G14242" s="61">
        <v>697.01</v>
      </c>
    </row>
    <row r="14243" spans="1:7">
      <c r="A14243" s="1" t="str">
        <f t="shared" si="224"/>
        <v>SINAPI-I 20980</v>
      </c>
      <c r="B14243" s="3" t="s">
        <v>14774</v>
      </c>
      <c r="C14243" s="3">
        <v>20980</v>
      </c>
      <c r="D14243" s="2" t="s">
        <v>14311</v>
      </c>
      <c r="E14243" s="3" t="s">
        <v>9849</v>
      </c>
      <c r="F14243" s="61">
        <v>760.38</v>
      </c>
      <c r="G14243" s="61">
        <v>760.38</v>
      </c>
    </row>
    <row r="14244" spans="1:7">
      <c r="A14244" s="1" t="str">
        <f t="shared" si="224"/>
        <v>SINAPI-I 7661</v>
      </c>
      <c r="B14244" s="3" t="s">
        <v>14774</v>
      </c>
      <c r="C14244" s="3">
        <v>7661</v>
      </c>
      <c r="D14244" s="2" t="s">
        <v>14312</v>
      </c>
      <c r="E14244" s="3" t="s">
        <v>9849</v>
      </c>
      <c r="F14244" s="61">
        <v>904.53</v>
      </c>
      <c r="G14244" s="61">
        <v>904.53</v>
      </c>
    </row>
    <row r="14245" spans="1:7">
      <c r="A14245" s="1" t="str">
        <f t="shared" si="224"/>
        <v>SINAPI-I 21016</v>
      </c>
      <c r="B14245" s="3" t="s">
        <v>14774</v>
      </c>
      <c r="C14245" s="3">
        <v>21016</v>
      </c>
      <c r="D14245" s="2" t="s">
        <v>14313</v>
      </c>
      <c r="E14245" s="3" t="s">
        <v>9849</v>
      </c>
      <c r="F14245" s="61">
        <v>156.54</v>
      </c>
      <c r="G14245" s="61">
        <v>156.54</v>
      </c>
    </row>
    <row r="14246" spans="1:7">
      <c r="A14246" s="1" t="str">
        <f t="shared" si="224"/>
        <v>SINAPI-I 21008</v>
      </c>
      <c r="B14246" s="3" t="s">
        <v>14774</v>
      </c>
      <c r="C14246" s="3">
        <v>21008</v>
      </c>
      <c r="D14246" s="2" t="s">
        <v>14314</v>
      </c>
      <c r="E14246" s="3" t="s">
        <v>9849</v>
      </c>
      <c r="F14246" s="61">
        <v>18.29</v>
      </c>
      <c r="G14246" s="61">
        <v>18.29</v>
      </c>
    </row>
    <row r="14247" spans="1:7">
      <c r="A14247" s="1" t="str">
        <f t="shared" si="224"/>
        <v>SINAPI-I 21009</v>
      </c>
      <c r="B14247" s="3" t="s">
        <v>14774</v>
      </c>
      <c r="C14247" s="3">
        <v>21009</v>
      </c>
      <c r="D14247" s="2" t="s">
        <v>14315</v>
      </c>
      <c r="E14247" s="3" t="s">
        <v>9849</v>
      </c>
      <c r="F14247" s="61">
        <v>23.81</v>
      </c>
      <c r="G14247" s="61">
        <v>23.81</v>
      </c>
    </row>
    <row r="14248" spans="1:7">
      <c r="A14248" s="1" t="str">
        <f t="shared" si="224"/>
        <v>SINAPI-I 21010</v>
      </c>
      <c r="B14248" s="3" t="s">
        <v>14774</v>
      </c>
      <c r="C14248" s="3">
        <v>21010</v>
      </c>
      <c r="D14248" s="2" t="s">
        <v>14316</v>
      </c>
      <c r="E14248" s="3" t="s">
        <v>9849</v>
      </c>
      <c r="F14248" s="61">
        <v>31.97</v>
      </c>
      <c r="G14248" s="61">
        <v>31.97</v>
      </c>
    </row>
    <row r="14249" spans="1:7">
      <c r="A14249" s="1" t="str">
        <f t="shared" si="224"/>
        <v>SINAPI-I 21011</v>
      </c>
      <c r="B14249" s="3" t="s">
        <v>14774</v>
      </c>
      <c r="C14249" s="3">
        <v>21011</v>
      </c>
      <c r="D14249" s="2" t="s">
        <v>14317</v>
      </c>
      <c r="E14249" s="3" t="s">
        <v>9849</v>
      </c>
      <c r="F14249" s="61">
        <v>46.59</v>
      </c>
      <c r="G14249" s="61">
        <v>46.59</v>
      </c>
    </row>
    <row r="14250" spans="1:7">
      <c r="A14250" s="1" t="str">
        <f t="shared" si="224"/>
        <v>SINAPI-I 21012</v>
      </c>
      <c r="B14250" s="3" t="s">
        <v>14774</v>
      </c>
      <c r="C14250" s="3">
        <v>21012</v>
      </c>
      <c r="D14250" s="2" t="s">
        <v>14318</v>
      </c>
      <c r="E14250" s="3" t="s">
        <v>9849</v>
      </c>
      <c r="F14250" s="61">
        <v>51.49</v>
      </c>
      <c r="G14250" s="61">
        <v>51.49</v>
      </c>
    </row>
    <row r="14251" spans="1:7">
      <c r="A14251" s="1" t="str">
        <f t="shared" si="224"/>
        <v>SINAPI-I 21013</v>
      </c>
      <c r="B14251" s="3" t="s">
        <v>14774</v>
      </c>
      <c r="C14251" s="3">
        <v>21013</v>
      </c>
      <c r="D14251" s="2" t="s">
        <v>14319</v>
      </c>
      <c r="E14251" s="3" t="s">
        <v>9849</v>
      </c>
      <c r="F14251" s="61">
        <v>67.19</v>
      </c>
      <c r="G14251" s="61">
        <v>67.19</v>
      </c>
    </row>
    <row r="14252" spans="1:7">
      <c r="A14252" s="1" t="str">
        <f t="shared" si="224"/>
        <v>SINAPI-I 21014</v>
      </c>
      <c r="B14252" s="3" t="s">
        <v>14774</v>
      </c>
      <c r="C14252" s="3">
        <v>21014</v>
      </c>
      <c r="D14252" s="2" t="s">
        <v>14320</v>
      </c>
      <c r="E14252" s="3" t="s">
        <v>9849</v>
      </c>
      <c r="F14252" s="61">
        <v>94.02</v>
      </c>
      <c r="G14252" s="61">
        <v>94.02</v>
      </c>
    </row>
    <row r="14253" spans="1:7">
      <c r="A14253" s="1" t="str">
        <f t="shared" si="224"/>
        <v>SINAPI-I 21015</v>
      </c>
      <c r="B14253" s="3" t="s">
        <v>14774</v>
      </c>
      <c r="C14253" s="3">
        <v>21015</v>
      </c>
      <c r="D14253" s="2" t="s">
        <v>14321</v>
      </c>
      <c r="E14253" s="3" t="s">
        <v>9849</v>
      </c>
      <c r="F14253" s="61">
        <v>108.01</v>
      </c>
      <c r="G14253" s="61">
        <v>108.01</v>
      </c>
    </row>
    <row r="14254" spans="1:7">
      <c r="A14254" s="1" t="str">
        <f t="shared" si="224"/>
        <v>SINAPI-I 40626</v>
      </c>
      <c r="B14254" s="3" t="s">
        <v>14774</v>
      </c>
      <c r="C14254" s="3">
        <v>40626</v>
      </c>
      <c r="D14254" s="2" t="s">
        <v>14322</v>
      </c>
      <c r="E14254" s="3" t="s">
        <v>9849</v>
      </c>
      <c r="F14254" s="61">
        <v>35.18</v>
      </c>
      <c r="G14254" s="61">
        <v>35.18</v>
      </c>
    </row>
    <row r="14255" spans="1:7">
      <c r="A14255" s="1" t="str">
        <f t="shared" si="224"/>
        <v>SINAPI-I 7697</v>
      </c>
      <c r="B14255" s="3" t="s">
        <v>14774</v>
      </c>
      <c r="C14255" s="3">
        <v>7697</v>
      </c>
      <c r="D14255" s="2" t="s">
        <v>14323</v>
      </c>
      <c r="E14255" s="3" t="s">
        <v>9849</v>
      </c>
      <c r="F14255" s="61">
        <v>51.54</v>
      </c>
      <c r="G14255" s="61">
        <v>51.54</v>
      </c>
    </row>
    <row r="14256" spans="1:7">
      <c r="A14256" s="1" t="str">
        <f t="shared" si="224"/>
        <v>SINAPI-I 7698</v>
      </c>
      <c r="B14256" s="3" t="s">
        <v>14774</v>
      </c>
      <c r="C14256" s="3">
        <v>7698</v>
      </c>
      <c r="D14256" s="2" t="s">
        <v>14324</v>
      </c>
      <c r="E14256" s="3" t="s">
        <v>9849</v>
      </c>
      <c r="F14256" s="61">
        <v>44.37</v>
      </c>
      <c r="G14256" s="61">
        <v>44.37</v>
      </c>
    </row>
    <row r="14257" spans="1:7">
      <c r="A14257" s="1" t="str">
        <f t="shared" si="224"/>
        <v>SINAPI-I 7691</v>
      </c>
      <c r="B14257" s="3" t="s">
        <v>14774</v>
      </c>
      <c r="C14257" s="3">
        <v>7691</v>
      </c>
      <c r="D14257" s="2" t="s">
        <v>14325</v>
      </c>
      <c r="E14257" s="3" t="s">
        <v>9849</v>
      </c>
      <c r="F14257" s="61">
        <v>18.75</v>
      </c>
      <c r="G14257" s="61">
        <v>18.75</v>
      </c>
    </row>
    <row r="14258" spans="1:7">
      <c r="A14258" s="1" t="str">
        <f t="shared" si="224"/>
        <v>SINAPI-I 7696</v>
      </c>
      <c r="B14258" s="3" t="s">
        <v>14774</v>
      </c>
      <c r="C14258" s="3">
        <v>7696</v>
      </c>
      <c r="D14258" s="2" t="s">
        <v>14326</v>
      </c>
      <c r="E14258" s="3" t="s">
        <v>9849</v>
      </c>
      <c r="F14258" s="61">
        <v>74.33</v>
      </c>
      <c r="G14258" s="61">
        <v>74.33</v>
      </c>
    </row>
    <row r="14259" spans="1:7">
      <c r="A14259" s="1" t="str">
        <f t="shared" si="224"/>
        <v>SINAPI-I 7701</v>
      </c>
      <c r="B14259" s="3" t="s">
        <v>14774</v>
      </c>
      <c r="C14259" s="3">
        <v>7701</v>
      </c>
      <c r="D14259" s="2" t="s">
        <v>14327</v>
      </c>
      <c r="E14259" s="3" t="s">
        <v>9849</v>
      </c>
      <c r="F14259" s="61">
        <v>92.24</v>
      </c>
      <c r="G14259" s="61">
        <v>92.24</v>
      </c>
    </row>
    <row r="14260" spans="1:7">
      <c r="A14260" s="1" t="str">
        <f t="shared" si="224"/>
        <v>SINAPI-I 7694</v>
      </c>
      <c r="B14260" s="3" t="s">
        <v>14774</v>
      </c>
      <c r="C14260" s="3">
        <v>7694</v>
      </c>
      <c r="D14260" s="2" t="s">
        <v>14328</v>
      </c>
      <c r="E14260" s="3" t="s">
        <v>9849</v>
      </c>
      <c r="F14260" s="61">
        <v>124.12</v>
      </c>
      <c r="G14260" s="61">
        <v>124.12</v>
      </c>
    </row>
    <row r="14261" spans="1:7">
      <c r="A14261" s="1" t="str">
        <f t="shared" si="224"/>
        <v>SINAPI-I 7700</v>
      </c>
      <c r="B14261" s="3" t="s">
        <v>14774</v>
      </c>
      <c r="C14261" s="3">
        <v>7700</v>
      </c>
      <c r="D14261" s="2" t="s">
        <v>14329</v>
      </c>
      <c r="E14261" s="3" t="s">
        <v>9849</v>
      </c>
      <c r="F14261" s="61">
        <v>23.71</v>
      </c>
      <c r="G14261" s="61">
        <v>23.71</v>
      </c>
    </row>
    <row r="14262" spans="1:7">
      <c r="A14262" s="1" t="str">
        <f t="shared" si="224"/>
        <v>SINAPI-I 7693</v>
      </c>
      <c r="B14262" s="3" t="s">
        <v>14774</v>
      </c>
      <c r="C14262" s="3">
        <v>7693</v>
      </c>
      <c r="D14262" s="2" t="s">
        <v>14330</v>
      </c>
      <c r="E14262" s="3" t="s">
        <v>9849</v>
      </c>
      <c r="F14262" s="61">
        <v>170.94</v>
      </c>
      <c r="G14262" s="61">
        <v>170.94</v>
      </c>
    </row>
    <row r="14263" spans="1:7">
      <c r="A14263" s="1" t="str">
        <f t="shared" si="224"/>
        <v>SINAPI-I 7692</v>
      </c>
      <c r="B14263" s="3" t="s">
        <v>14774</v>
      </c>
      <c r="C14263" s="3">
        <v>7692</v>
      </c>
      <c r="D14263" s="2" t="s">
        <v>14331</v>
      </c>
      <c r="E14263" s="3" t="s">
        <v>9849</v>
      </c>
      <c r="F14263" s="61">
        <v>255.93</v>
      </c>
      <c r="G14263" s="61">
        <v>255.93</v>
      </c>
    </row>
    <row r="14264" spans="1:7">
      <c r="A14264" s="1" t="str">
        <f t="shared" si="224"/>
        <v>SINAPI-I 7695</v>
      </c>
      <c r="B14264" s="3" t="s">
        <v>14774</v>
      </c>
      <c r="C14264" s="3">
        <v>7695</v>
      </c>
      <c r="D14264" s="2" t="s">
        <v>14332</v>
      </c>
      <c r="E14264" s="3" t="s">
        <v>9849</v>
      </c>
      <c r="F14264" s="61">
        <v>277.57</v>
      </c>
      <c r="G14264" s="61">
        <v>277.57</v>
      </c>
    </row>
    <row r="14265" spans="1:7">
      <c r="A14265" s="1" t="str">
        <f t="shared" si="224"/>
        <v>SINAPI-I 13356</v>
      </c>
      <c r="B14265" s="3" t="s">
        <v>14774</v>
      </c>
      <c r="C14265" s="3">
        <v>13356</v>
      </c>
      <c r="D14265" s="2" t="s">
        <v>14333</v>
      </c>
      <c r="E14265" s="3" t="s">
        <v>9849</v>
      </c>
      <c r="F14265" s="61">
        <v>20.12</v>
      </c>
      <c r="G14265" s="61">
        <v>20.12</v>
      </c>
    </row>
    <row r="14266" spans="1:7">
      <c r="A14266" s="1" t="str">
        <f t="shared" si="224"/>
        <v>SINAPI-I 36365</v>
      </c>
      <c r="B14266" s="3" t="s">
        <v>14774</v>
      </c>
      <c r="C14266" s="3">
        <v>36365</v>
      </c>
      <c r="D14266" s="2" t="s">
        <v>14334</v>
      </c>
      <c r="E14266" s="3" t="s">
        <v>9849</v>
      </c>
      <c r="F14266" s="61">
        <v>43.57</v>
      </c>
      <c r="G14266" s="61">
        <v>43.57</v>
      </c>
    </row>
    <row r="14267" spans="1:7">
      <c r="A14267" s="1" t="str">
        <f t="shared" si="224"/>
        <v>SINAPI-I 41930</v>
      </c>
      <c r="B14267" s="3" t="s">
        <v>14774</v>
      </c>
      <c r="C14267" s="3">
        <v>41930</v>
      </c>
      <c r="D14267" s="2" t="s">
        <v>14335</v>
      </c>
      <c r="E14267" s="3" t="s">
        <v>9849</v>
      </c>
      <c r="F14267" s="61">
        <v>145.13999999999999</v>
      </c>
      <c r="G14267" s="61">
        <v>145.13999999999999</v>
      </c>
    </row>
    <row r="14268" spans="1:7">
      <c r="A14268" s="1" t="str">
        <f t="shared" si="224"/>
        <v>SINAPI-I 41931</v>
      </c>
      <c r="B14268" s="3" t="s">
        <v>14774</v>
      </c>
      <c r="C14268" s="3">
        <v>41931</v>
      </c>
      <c r="D14268" s="2" t="s">
        <v>14336</v>
      </c>
      <c r="E14268" s="3" t="s">
        <v>9849</v>
      </c>
      <c r="F14268" s="61">
        <v>227.32</v>
      </c>
      <c r="G14268" s="61">
        <v>227.32</v>
      </c>
    </row>
    <row r="14269" spans="1:7">
      <c r="A14269" s="1" t="str">
        <f t="shared" si="224"/>
        <v>SINAPI-I 41932</v>
      </c>
      <c r="B14269" s="3" t="s">
        <v>14774</v>
      </c>
      <c r="C14269" s="3">
        <v>41932</v>
      </c>
      <c r="D14269" s="2" t="s">
        <v>14337</v>
      </c>
      <c r="E14269" s="3" t="s">
        <v>9849</v>
      </c>
      <c r="F14269" s="61">
        <v>349.88</v>
      </c>
      <c r="G14269" s="61">
        <v>349.88</v>
      </c>
    </row>
    <row r="14270" spans="1:7">
      <c r="A14270" s="1" t="str">
        <f t="shared" si="224"/>
        <v>SINAPI-I 41933</v>
      </c>
      <c r="B14270" s="3" t="s">
        <v>14774</v>
      </c>
      <c r="C14270" s="3">
        <v>41933</v>
      </c>
      <c r="D14270" s="2" t="s">
        <v>14338</v>
      </c>
      <c r="E14270" s="3" t="s">
        <v>9849</v>
      </c>
      <c r="F14270" s="61">
        <v>494.47</v>
      </c>
      <c r="G14270" s="61">
        <v>494.47</v>
      </c>
    </row>
    <row r="14271" spans="1:7">
      <c r="A14271" s="1" t="str">
        <f t="shared" si="224"/>
        <v>SINAPI-I 41934</v>
      </c>
      <c r="B14271" s="3" t="s">
        <v>14774</v>
      </c>
      <c r="C14271" s="3">
        <v>41934</v>
      </c>
      <c r="D14271" s="2" t="s">
        <v>14339</v>
      </c>
      <c r="E14271" s="3" t="s">
        <v>9849</v>
      </c>
      <c r="F14271" s="61">
        <v>575.87</v>
      </c>
      <c r="G14271" s="61">
        <v>575.87</v>
      </c>
    </row>
    <row r="14272" spans="1:7">
      <c r="A14272" s="1" t="str">
        <f t="shared" si="224"/>
        <v>SINAPI-I 41936</v>
      </c>
      <c r="B14272" s="3" t="s">
        <v>14774</v>
      </c>
      <c r="C14272" s="3">
        <v>41936</v>
      </c>
      <c r="D14272" s="2" t="s">
        <v>14340</v>
      </c>
      <c r="E14272" s="3" t="s">
        <v>9849</v>
      </c>
      <c r="F14272" s="61">
        <v>85.46</v>
      </c>
      <c r="G14272" s="61">
        <v>85.46</v>
      </c>
    </row>
    <row r="14273" spans="1:7">
      <c r="A14273" s="1" t="str">
        <f t="shared" si="224"/>
        <v>SINAPI-I 44812</v>
      </c>
      <c r="B14273" s="3" t="s">
        <v>14774</v>
      </c>
      <c r="C14273" s="3">
        <v>44812</v>
      </c>
      <c r="D14273" s="2" t="s">
        <v>14341</v>
      </c>
      <c r="E14273" s="3" t="s">
        <v>9849</v>
      </c>
      <c r="F14273" s="61">
        <v>444.83</v>
      </c>
      <c r="G14273" s="61">
        <v>444.83</v>
      </c>
    </row>
    <row r="14274" spans="1:7" ht="22.5">
      <c r="A14274" s="1" t="str">
        <f t="shared" si="224"/>
        <v>SINAPI-I 41785</v>
      </c>
      <c r="B14274" s="3" t="s">
        <v>14774</v>
      </c>
      <c r="C14274" s="3">
        <v>41785</v>
      </c>
      <c r="D14274" s="2" t="s">
        <v>14342</v>
      </c>
      <c r="E14274" s="3" t="s">
        <v>9849</v>
      </c>
      <c r="F14274" s="61">
        <v>1648.51</v>
      </c>
      <c r="G14274" s="61">
        <v>1648.51</v>
      </c>
    </row>
    <row r="14275" spans="1:7" ht="22.5">
      <c r="A14275" s="1" t="str">
        <f t="shared" si="224"/>
        <v>SINAPI-I 41781</v>
      </c>
      <c r="B14275" s="3" t="s">
        <v>14774</v>
      </c>
      <c r="C14275" s="3">
        <v>41781</v>
      </c>
      <c r="D14275" s="2" t="s">
        <v>14343</v>
      </c>
      <c r="E14275" s="3" t="s">
        <v>9849</v>
      </c>
      <c r="F14275" s="61">
        <v>297.66000000000003</v>
      </c>
      <c r="G14275" s="61">
        <v>297.66000000000003</v>
      </c>
    </row>
    <row r="14276" spans="1:7" ht="22.5">
      <c r="A14276" s="1" t="str">
        <f t="shared" si="224"/>
        <v>SINAPI-I 41783</v>
      </c>
      <c r="B14276" s="3" t="s">
        <v>14774</v>
      </c>
      <c r="C14276" s="3">
        <v>41783</v>
      </c>
      <c r="D14276" s="2" t="s">
        <v>14344</v>
      </c>
      <c r="E14276" s="3" t="s">
        <v>9849</v>
      </c>
      <c r="F14276" s="61">
        <v>1070.1300000000001</v>
      </c>
      <c r="G14276" s="61">
        <v>1070.1300000000001</v>
      </c>
    </row>
    <row r="14277" spans="1:7" ht="22.5">
      <c r="A14277" s="1" t="str">
        <f t="shared" si="224"/>
        <v>SINAPI-I 41786</v>
      </c>
      <c r="B14277" s="3" t="s">
        <v>14774</v>
      </c>
      <c r="C14277" s="3">
        <v>41786</v>
      </c>
      <c r="D14277" s="2" t="s">
        <v>14345</v>
      </c>
      <c r="E14277" s="3" t="s">
        <v>9849</v>
      </c>
      <c r="F14277" s="61">
        <v>2278.35</v>
      </c>
      <c r="G14277" s="61">
        <v>2278.35</v>
      </c>
    </row>
    <row r="14278" spans="1:7" ht="22.5">
      <c r="A14278" s="1" t="str">
        <f t="shared" si="224"/>
        <v>SINAPI-I 41779</v>
      </c>
      <c r="B14278" s="3" t="s">
        <v>14774</v>
      </c>
      <c r="C14278" s="3">
        <v>41779</v>
      </c>
      <c r="D14278" s="2" t="s">
        <v>14346</v>
      </c>
      <c r="E14278" s="3" t="s">
        <v>9849</v>
      </c>
      <c r="F14278" s="61">
        <v>117.23</v>
      </c>
      <c r="G14278" s="61">
        <v>117.23</v>
      </c>
    </row>
    <row r="14279" spans="1:7" ht="22.5">
      <c r="A14279" s="1" t="str">
        <f t="shared" si="224"/>
        <v>SINAPI-I 41780</v>
      </c>
      <c r="B14279" s="3" t="s">
        <v>14774</v>
      </c>
      <c r="C14279" s="3">
        <v>41780</v>
      </c>
      <c r="D14279" s="2" t="s">
        <v>14347</v>
      </c>
      <c r="E14279" s="3" t="s">
        <v>9849</v>
      </c>
      <c r="F14279" s="61">
        <v>183.66</v>
      </c>
      <c r="G14279" s="61">
        <v>183.66</v>
      </c>
    </row>
    <row r="14280" spans="1:7" ht="22.5">
      <c r="A14280" s="1" t="str">
        <f t="shared" si="224"/>
        <v>SINAPI-I 41782</v>
      </c>
      <c r="B14280" s="3" t="s">
        <v>14774</v>
      </c>
      <c r="C14280" s="3">
        <v>41782</v>
      </c>
      <c r="D14280" s="2" t="s">
        <v>14348</v>
      </c>
      <c r="E14280" s="3" t="s">
        <v>9849</v>
      </c>
      <c r="F14280" s="61">
        <v>657.92</v>
      </c>
      <c r="G14280" s="61">
        <v>657.92</v>
      </c>
    </row>
    <row r="14281" spans="1:7">
      <c r="A14281" s="1" t="str">
        <f t="shared" ref="A14281:A14344" si="225">CONCATENATE($B14281," ",$C14281)</f>
        <v>SINAPI-I 38130</v>
      </c>
      <c r="B14281" s="3" t="s">
        <v>14774</v>
      </c>
      <c r="C14281" s="3">
        <v>38130</v>
      </c>
      <c r="D14281" s="2" t="s">
        <v>14349</v>
      </c>
      <c r="E14281" s="3" t="s">
        <v>9849</v>
      </c>
      <c r="F14281" s="61">
        <v>44.66</v>
      </c>
      <c r="G14281" s="61">
        <v>44.66</v>
      </c>
    </row>
    <row r="14282" spans="1:7">
      <c r="A14282" s="1" t="str">
        <f t="shared" si="225"/>
        <v>SINAPI-I 44260</v>
      </c>
      <c r="B14282" s="3" t="s">
        <v>14774</v>
      </c>
      <c r="C14282" s="3">
        <v>44260</v>
      </c>
      <c r="D14282" s="2" t="s">
        <v>14350</v>
      </c>
      <c r="E14282" s="3" t="s">
        <v>9849</v>
      </c>
      <c r="F14282" s="61">
        <v>422.75</v>
      </c>
      <c r="G14282" s="61">
        <v>422.75</v>
      </c>
    </row>
    <row r="14283" spans="1:7">
      <c r="A14283" s="1" t="str">
        <f t="shared" si="225"/>
        <v>SINAPI-I 21123</v>
      </c>
      <c r="B14283" s="3" t="s">
        <v>14774</v>
      </c>
      <c r="C14283" s="3">
        <v>21123</v>
      </c>
      <c r="D14283" s="2" t="s">
        <v>14351</v>
      </c>
      <c r="E14283" s="3" t="s">
        <v>9849</v>
      </c>
      <c r="F14283" s="61">
        <v>12.43</v>
      </c>
      <c r="G14283" s="61">
        <v>12.43</v>
      </c>
    </row>
    <row r="14284" spans="1:7">
      <c r="A14284" s="1" t="str">
        <f t="shared" si="225"/>
        <v>SINAPI-I 21124</v>
      </c>
      <c r="B14284" s="3" t="s">
        <v>14774</v>
      </c>
      <c r="C14284" s="3">
        <v>21124</v>
      </c>
      <c r="D14284" s="2" t="s">
        <v>14352</v>
      </c>
      <c r="E14284" s="3" t="s">
        <v>9849</v>
      </c>
      <c r="F14284" s="61">
        <v>19.86</v>
      </c>
      <c r="G14284" s="61">
        <v>19.86</v>
      </c>
    </row>
    <row r="14285" spans="1:7">
      <c r="A14285" s="1" t="str">
        <f t="shared" si="225"/>
        <v>SINAPI-I 21125</v>
      </c>
      <c r="B14285" s="3" t="s">
        <v>14774</v>
      </c>
      <c r="C14285" s="3">
        <v>21125</v>
      </c>
      <c r="D14285" s="2" t="s">
        <v>14353</v>
      </c>
      <c r="E14285" s="3" t="s">
        <v>9849</v>
      </c>
      <c r="F14285" s="61">
        <v>34.200000000000003</v>
      </c>
      <c r="G14285" s="61">
        <v>34.200000000000003</v>
      </c>
    </row>
    <row r="14286" spans="1:7">
      <c r="A14286" s="1" t="str">
        <f t="shared" si="225"/>
        <v>SINAPI-I 38028</v>
      </c>
      <c r="B14286" s="3" t="s">
        <v>14774</v>
      </c>
      <c r="C14286" s="3">
        <v>38028</v>
      </c>
      <c r="D14286" s="2" t="s">
        <v>14354</v>
      </c>
      <c r="E14286" s="3" t="s">
        <v>9849</v>
      </c>
      <c r="F14286" s="61">
        <v>59.79</v>
      </c>
      <c r="G14286" s="61">
        <v>59.79</v>
      </c>
    </row>
    <row r="14287" spans="1:7">
      <c r="A14287" s="1" t="str">
        <f t="shared" si="225"/>
        <v>SINAPI-I 38029</v>
      </c>
      <c r="B14287" s="3" t="s">
        <v>14774</v>
      </c>
      <c r="C14287" s="3">
        <v>38029</v>
      </c>
      <c r="D14287" s="2" t="s">
        <v>14355</v>
      </c>
      <c r="E14287" s="3" t="s">
        <v>9849</v>
      </c>
      <c r="F14287" s="61">
        <v>87.52</v>
      </c>
      <c r="G14287" s="61">
        <v>87.52</v>
      </c>
    </row>
    <row r="14288" spans="1:7">
      <c r="A14288" s="1" t="str">
        <f t="shared" si="225"/>
        <v>SINAPI-I 38030</v>
      </c>
      <c r="B14288" s="3" t="s">
        <v>14774</v>
      </c>
      <c r="C14288" s="3">
        <v>38030</v>
      </c>
      <c r="D14288" s="2" t="s">
        <v>14356</v>
      </c>
      <c r="E14288" s="3" t="s">
        <v>9849</v>
      </c>
      <c r="F14288" s="61">
        <v>141.52000000000001</v>
      </c>
      <c r="G14288" s="61">
        <v>141.52000000000001</v>
      </c>
    </row>
    <row r="14289" spans="1:7">
      <c r="A14289" s="1" t="str">
        <f t="shared" si="225"/>
        <v>SINAPI-I 38031</v>
      </c>
      <c r="B14289" s="3" t="s">
        <v>14774</v>
      </c>
      <c r="C14289" s="3">
        <v>38031</v>
      </c>
      <c r="D14289" s="2" t="s">
        <v>14357</v>
      </c>
      <c r="E14289" s="3" t="s">
        <v>9849</v>
      </c>
      <c r="F14289" s="61">
        <v>222.13</v>
      </c>
      <c r="G14289" s="61">
        <v>222.13</v>
      </c>
    </row>
    <row r="14290" spans="1:7" ht="22.5">
      <c r="A14290" s="1" t="str">
        <f t="shared" si="225"/>
        <v>SINAPI-I 39735</v>
      </c>
      <c r="B14290" s="3" t="s">
        <v>14774</v>
      </c>
      <c r="C14290" s="3">
        <v>39735</v>
      </c>
      <c r="D14290" s="2" t="s">
        <v>14358</v>
      </c>
      <c r="E14290" s="3" t="s">
        <v>9849</v>
      </c>
      <c r="F14290" s="61">
        <v>60.82</v>
      </c>
      <c r="G14290" s="61">
        <v>60.82</v>
      </c>
    </row>
    <row r="14291" spans="1:7" ht="22.5">
      <c r="A14291" s="1" t="str">
        <f t="shared" si="225"/>
        <v>SINAPI-I 39734</v>
      </c>
      <c r="B14291" s="3" t="s">
        <v>14774</v>
      </c>
      <c r="C14291" s="3">
        <v>39734</v>
      </c>
      <c r="D14291" s="2" t="s">
        <v>14359</v>
      </c>
      <c r="E14291" s="3" t="s">
        <v>9849</v>
      </c>
      <c r="F14291" s="61">
        <v>72.14</v>
      </c>
      <c r="G14291" s="61">
        <v>72.14</v>
      </c>
    </row>
    <row r="14292" spans="1:7" ht="22.5">
      <c r="A14292" s="1" t="str">
        <f t="shared" si="225"/>
        <v>SINAPI-I 39736</v>
      </c>
      <c r="B14292" s="3" t="s">
        <v>14774</v>
      </c>
      <c r="C14292" s="3">
        <v>39736</v>
      </c>
      <c r="D14292" s="2" t="s">
        <v>14360</v>
      </c>
      <c r="E14292" s="3" t="s">
        <v>9849</v>
      </c>
      <c r="F14292" s="61">
        <v>82.33</v>
      </c>
      <c r="G14292" s="61">
        <v>82.33</v>
      </c>
    </row>
    <row r="14293" spans="1:7" ht="22.5">
      <c r="A14293" s="1" t="str">
        <f t="shared" si="225"/>
        <v>SINAPI-I 39739</v>
      </c>
      <c r="B14293" s="3" t="s">
        <v>14774</v>
      </c>
      <c r="C14293" s="3">
        <v>39739</v>
      </c>
      <c r="D14293" s="2" t="s">
        <v>14361</v>
      </c>
      <c r="E14293" s="3" t="s">
        <v>9849</v>
      </c>
      <c r="F14293" s="61">
        <v>56.93</v>
      </c>
      <c r="G14293" s="61">
        <v>56.93</v>
      </c>
    </row>
    <row r="14294" spans="1:7" ht="22.5">
      <c r="A14294" s="1" t="str">
        <f t="shared" si="225"/>
        <v>SINAPI-I 39737</v>
      </c>
      <c r="B14294" s="3" t="s">
        <v>14774</v>
      </c>
      <c r="C14294" s="3">
        <v>39737</v>
      </c>
      <c r="D14294" s="2" t="s">
        <v>14362</v>
      </c>
      <c r="E14294" s="3" t="s">
        <v>9849</v>
      </c>
      <c r="F14294" s="61">
        <v>11.07</v>
      </c>
      <c r="G14294" s="61">
        <v>11.07</v>
      </c>
    </row>
    <row r="14295" spans="1:7" ht="22.5">
      <c r="A14295" s="1" t="str">
        <f t="shared" si="225"/>
        <v>SINAPI-I 39738</v>
      </c>
      <c r="B14295" s="3" t="s">
        <v>14774</v>
      </c>
      <c r="C14295" s="3">
        <v>39738</v>
      </c>
      <c r="D14295" s="2" t="s">
        <v>14363</v>
      </c>
      <c r="E14295" s="3" t="s">
        <v>9849</v>
      </c>
      <c r="F14295" s="61">
        <v>4</v>
      </c>
      <c r="G14295" s="61">
        <v>4</v>
      </c>
    </row>
    <row r="14296" spans="1:7" ht="22.5">
      <c r="A14296" s="1" t="str">
        <f t="shared" si="225"/>
        <v>SINAPI-I 39733</v>
      </c>
      <c r="B14296" s="3" t="s">
        <v>14774</v>
      </c>
      <c r="C14296" s="3">
        <v>39733</v>
      </c>
      <c r="D14296" s="2" t="s">
        <v>14364</v>
      </c>
      <c r="E14296" s="3" t="s">
        <v>9849</v>
      </c>
      <c r="F14296" s="61">
        <v>98.53</v>
      </c>
      <c r="G14296" s="61">
        <v>98.53</v>
      </c>
    </row>
    <row r="14297" spans="1:7" ht="33.75">
      <c r="A14297" s="1" t="str">
        <f t="shared" si="225"/>
        <v>SINAPI-I 39854</v>
      </c>
      <c r="B14297" s="3" t="s">
        <v>14774</v>
      </c>
      <c r="C14297" s="3">
        <v>39854</v>
      </c>
      <c r="D14297" s="2" t="s">
        <v>14365</v>
      </c>
      <c r="E14297" s="3" t="s">
        <v>9849</v>
      </c>
      <c r="F14297" s="61">
        <v>99.92</v>
      </c>
      <c r="G14297" s="61">
        <v>99.92</v>
      </c>
    </row>
    <row r="14298" spans="1:7" ht="22.5">
      <c r="A14298" s="1" t="str">
        <f t="shared" si="225"/>
        <v>SINAPI-I 39740</v>
      </c>
      <c r="B14298" s="3" t="s">
        <v>14774</v>
      </c>
      <c r="C14298" s="3">
        <v>39740</v>
      </c>
      <c r="D14298" s="2" t="s">
        <v>14366</v>
      </c>
      <c r="E14298" s="3" t="s">
        <v>9849</v>
      </c>
      <c r="F14298" s="61">
        <v>54.67</v>
      </c>
      <c r="G14298" s="61">
        <v>54.67</v>
      </c>
    </row>
    <row r="14299" spans="1:7" ht="22.5">
      <c r="A14299" s="1" t="str">
        <f t="shared" si="225"/>
        <v>SINAPI-I 39741</v>
      </c>
      <c r="B14299" s="3" t="s">
        <v>14774</v>
      </c>
      <c r="C14299" s="3">
        <v>39741</v>
      </c>
      <c r="D14299" s="2" t="s">
        <v>14367</v>
      </c>
      <c r="E14299" s="3" t="s">
        <v>9849</v>
      </c>
      <c r="F14299" s="61">
        <v>10.07</v>
      </c>
      <c r="G14299" s="61">
        <v>10.07</v>
      </c>
    </row>
    <row r="14300" spans="1:7" ht="22.5">
      <c r="A14300" s="1" t="str">
        <f t="shared" si="225"/>
        <v>SINAPI-I 39853</v>
      </c>
      <c r="B14300" s="3" t="s">
        <v>14774</v>
      </c>
      <c r="C14300" s="3">
        <v>39853</v>
      </c>
      <c r="D14300" s="2" t="s">
        <v>14368</v>
      </c>
      <c r="E14300" s="3" t="s">
        <v>9849</v>
      </c>
      <c r="F14300" s="61">
        <v>13.23</v>
      </c>
      <c r="G14300" s="61">
        <v>13.23</v>
      </c>
    </row>
    <row r="14301" spans="1:7" ht="22.5">
      <c r="A14301" s="1" t="str">
        <f t="shared" si="225"/>
        <v>SINAPI-I 39742</v>
      </c>
      <c r="B14301" s="3" t="s">
        <v>14774</v>
      </c>
      <c r="C14301" s="3">
        <v>39742</v>
      </c>
      <c r="D14301" s="2" t="s">
        <v>14369</v>
      </c>
      <c r="E14301" s="3" t="s">
        <v>9849</v>
      </c>
      <c r="F14301" s="61">
        <v>43.94</v>
      </c>
      <c r="G14301" s="61">
        <v>43.94</v>
      </c>
    </row>
    <row r="14302" spans="1:7" ht="22.5">
      <c r="A14302" s="1" t="str">
        <f t="shared" si="225"/>
        <v>SINAPI-I 39751</v>
      </c>
      <c r="B14302" s="3" t="s">
        <v>14774</v>
      </c>
      <c r="C14302" s="3">
        <v>39751</v>
      </c>
      <c r="D14302" s="2" t="s">
        <v>14370</v>
      </c>
      <c r="E14302" s="3" t="s">
        <v>9849</v>
      </c>
      <c r="F14302" s="61">
        <v>189.02</v>
      </c>
      <c r="G14302" s="61">
        <v>189.02</v>
      </c>
    </row>
    <row r="14303" spans="1:7" ht="22.5">
      <c r="A14303" s="1" t="str">
        <f t="shared" si="225"/>
        <v>SINAPI-I 39750</v>
      </c>
      <c r="B14303" s="3" t="s">
        <v>14774</v>
      </c>
      <c r="C14303" s="3">
        <v>39750</v>
      </c>
      <c r="D14303" s="2" t="s">
        <v>14371</v>
      </c>
      <c r="E14303" s="3" t="s">
        <v>9849</v>
      </c>
      <c r="F14303" s="61">
        <v>157.11000000000001</v>
      </c>
      <c r="G14303" s="61">
        <v>157.11000000000001</v>
      </c>
    </row>
    <row r="14304" spans="1:7" ht="22.5">
      <c r="A14304" s="1" t="str">
        <f t="shared" si="225"/>
        <v>SINAPI-I 39749</v>
      </c>
      <c r="B14304" s="3" t="s">
        <v>14774</v>
      </c>
      <c r="C14304" s="3">
        <v>39749</v>
      </c>
      <c r="D14304" s="2" t="s">
        <v>14372</v>
      </c>
      <c r="E14304" s="3" t="s">
        <v>9849</v>
      </c>
      <c r="F14304" s="61">
        <v>104.02</v>
      </c>
      <c r="G14304" s="61">
        <v>104.02</v>
      </c>
    </row>
    <row r="14305" spans="1:7" ht="22.5">
      <c r="A14305" s="1" t="str">
        <f t="shared" si="225"/>
        <v>SINAPI-I 39747</v>
      </c>
      <c r="B14305" s="3" t="s">
        <v>14774</v>
      </c>
      <c r="C14305" s="3">
        <v>39747</v>
      </c>
      <c r="D14305" s="2" t="s">
        <v>14373</v>
      </c>
      <c r="E14305" s="3" t="s">
        <v>9849</v>
      </c>
      <c r="F14305" s="61">
        <v>50.53</v>
      </c>
      <c r="G14305" s="61">
        <v>50.53</v>
      </c>
    </row>
    <row r="14306" spans="1:7" ht="22.5">
      <c r="A14306" s="1" t="str">
        <f t="shared" si="225"/>
        <v>SINAPI-I 39753</v>
      </c>
      <c r="B14306" s="3" t="s">
        <v>14774</v>
      </c>
      <c r="C14306" s="3">
        <v>39753</v>
      </c>
      <c r="D14306" s="2" t="s">
        <v>14374</v>
      </c>
      <c r="E14306" s="3" t="s">
        <v>9849</v>
      </c>
      <c r="F14306" s="61">
        <v>347.94</v>
      </c>
      <c r="G14306" s="61">
        <v>347.94</v>
      </c>
    </row>
    <row r="14307" spans="1:7" ht="22.5">
      <c r="A14307" s="1" t="str">
        <f t="shared" si="225"/>
        <v>SINAPI-I 39752</v>
      </c>
      <c r="B14307" s="3" t="s">
        <v>14774</v>
      </c>
      <c r="C14307" s="3">
        <v>39752</v>
      </c>
      <c r="D14307" s="2" t="s">
        <v>14375</v>
      </c>
      <c r="E14307" s="3" t="s">
        <v>9849</v>
      </c>
      <c r="F14307" s="61">
        <v>268.95</v>
      </c>
      <c r="G14307" s="61">
        <v>268.95</v>
      </c>
    </row>
    <row r="14308" spans="1:7" ht="22.5">
      <c r="A14308" s="1" t="str">
        <f t="shared" si="225"/>
        <v>SINAPI-I 39754</v>
      </c>
      <c r="B14308" s="3" t="s">
        <v>14774</v>
      </c>
      <c r="C14308" s="3">
        <v>39754</v>
      </c>
      <c r="D14308" s="2" t="s">
        <v>14376</v>
      </c>
      <c r="E14308" s="3" t="s">
        <v>9849</v>
      </c>
      <c r="F14308" s="61">
        <v>512.6</v>
      </c>
      <c r="G14308" s="61">
        <v>512.6</v>
      </c>
    </row>
    <row r="14309" spans="1:7" ht="22.5">
      <c r="A14309" s="1" t="str">
        <f t="shared" si="225"/>
        <v>SINAPI-I 39748</v>
      </c>
      <c r="B14309" s="3" t="s">
        <v>14774</v>
      </c>
      <c r="C14309" s="3">
        <v>39748</v>
      </c>
      <c r="D14309" s="2" t="s">
        <v>14377</v>
      </c>
      <c r="E14309" s="3" t="s">
        <v>9849</v>
      </c>
      <c r="F14309" s="61">
        <v>81.77</v>
      </c>
      <c r="G14309" s="61">
        <v>81.77</v>
      </c>
    </row>
    <row r="14310" spans="1:7" ht="22.5">
      <c r="A14310" s="1" t="str">
        <f t="shared" si="225"/>
        <v>SINAPI-I 39755</v>
      </c>
      <c r="B14310" s="3" t="s">
        <v>14774</v>
      </c>
      <c r="C14310" s="3">
        <v>39755</v>
      </c>
      <c r="D14310" s="2" t="s">
        <v>14378</v>
      </c>
      <c r="E14310" s="3" t="s">
        <v>9849</v>
      </c>
      <c r="F14310" s="61">
        <v>777.22</v>
      </c>
      <c r="G14310" s="61">
        <v>777.22</v>
      </c>
    </row>
    <row r="14311" spans="1:7">
      <c r="A14311" s="1" t="str">
        <f t="shared" si="225"/>
        <v>SINAPI-I 12742</v>
      </c>
      <c r="B14311" s="3" t="s">
        <v>14774</v>
      </c>
      <c r="C14311" s="3">
        <v>12742</v>
      </c>
      <c r="D14311" s="2" t="s">
        <v>14379</v>
      </c>
      <c r="E14311" s="3" t="s">
        <v>9849</v>
      </c>
      <c r="F14311" s="61">
        <v>615.42999999999995</v>
      </c>
      <c r="G14311" s="61">
        <v>615.42999999999995</v>
      </c>
    </row>
    <row r="14312" spans="1:7">
      <c r="A14312" s="1" t="str">
        <f t="shared" si="225"/>
        <v>SINAPI-I 12713</v>
      </c>
      <c r="B14312" s="3" t="s">
        <v>14774</v>
      </c>
      <c r="C14312" s="3">
        <v>12713</v>
      </c>
      <c r="D14312" s="2" t="s">
        <v>14380</v>
      </c>
      <c r="E14312" s="3" t="s">
        <v>9849</v>
      </c>
      <c r="F14312" s="61">
        <v>32.64</v>
      </c>
      <c r="G14312" s="61">
        <v>32.64</v>
      </c>
    </row>
    <row r="14313" spans="1:7">
      <c r="A14313" s="1" t="str">
        <f t="shared" si="225"/>
        <v>SINAPI-I 12743</v>
      </c>
      <c r="B14313" s="3" t="s">
        <v>14774</v>
      </c>
      <c r="C14313" s="3">
        <v>12743</v>
      </c>
      <c r="D14313" s="2" t="s">
        <v>14381</v>
      </c>
      <c r="E14313" s="3" t="s">
        <v>9849</v>
      </c>
      <c r="F14313" s="61">
        <v>56.15</v>
      </c>
      <c r="G14313" s="61">
        <v>56.15</v>
      </c>
    </row>
    <row r="14314" spans="1:7">
      <c r="A14314" s="1" t="str">
        <f t="shared" si="225"/>
        <v>SINAPI-I 12744</v>
      </c>
      <c r="B14314" s="3" t="s">
        <v>14774</v>
      </c>
      <c r="C14314" s="3">
        <v>12744</v>
      </c>
      <c r="D14314" s="2" t="s">
        <v>14382</v>
      </c>
      <c r="E14314" s="3" t="s">
        <v>9849</v>
      </c>
      <c r="F14314" s="61">
        <v>71.260000000000005</v>
      </c>
      <c r="G14314" s="61">
        <v>71.260000000000005</v>
      </c>
    </row>
    <row r="14315" spans="1:7">
      <c r="A14315" s="1" t="str">
        <f t="shared" si="225"/>
        <v>SINAPI-I 12745</v>
      </c>
      <c r="B14315" s="3" t="s">
        <v>14774</v>
      </c>
      <c r="C14315" s="3">
        <v>12745</v>
      </c>
      <c r="D14315" s="2" t="s">
        <v>14383</v>
      </c>
      <c r="E14315" s="3" t="s">
        <v>9849</v>
      </c>
      <c r="F14315" s="61">
        <v>103.48</v>
      </c>
      <c r="G14315" s="61">
        <v>103.48</v>
      </c>
    </row>
    <row r="14316" spans="1:7">
      <c r="A14316" s="1" t="str">
        <f t="shared" si="225"/>
        <v>SINAPI-I 12746</v>
      </c>
      <c r="B14316" s="3" t="s">
        <v>14774</v>
      </c>
      <c r="C14316" s="3">
        <v>12746</v>
      </c>
      <c r="D14316" s="2" t="s">
        <v>14384</v>
      </c>
      <c r="E14316" s="3" t="s">
        <v>9849</v>
      </c>
      <c r="F14316" s="61">
        <v>139.74</v>
      </c>
      <c r="G14316" s="61">
        <v>139.74</v>
      </c>
    </row>
    <row r="14317" spans="1:7">
      <c r="A14317" s="1" t="str">
        <f t="shared" si="225"/>
        <v>SINAPI-I 12747</v>
      </c>
      <c r="B14317" s="3" t="s">
        <v>14774</v>
      </c>
      <c r="C14317" s="3">
        <v>12747</v>
      </c>
      <c r="D14317" s="2" t="s">
        <v>14385</v>
      </c>
      <c r="E14317" s="3" t="s">
        <v>9849</v>
      </c>
      <c r="F14317" s="61">
        <v>202.66</v>
      </c>
      <c r="G14317" s="61">
        <v>202.66</v>
      </c>
    </row>
    <row r="14318" spans="1:7">
      <c r="A14318" s="1" t="str">
        <f t="shared" si="225"/>
        <v>SINAPI-I 12748</v>
      </c>
      <c r="B14318" s="3" t="s">
        <v>14774</v>
      </c>
      <c r="C14318" s="3">
        <v>12748</v>
      </c>
      <c r="D14318" s="2" t="s">
        <v>14386</v>
      </c>
      <c r="E14318" s="3" t="s">
        <v>9849</v>
      </c>
      <c r="F14318" s="61">
        <v>285.5</v>
      </c>
      <c r="G14318" s="61">
        <v>285.5</v>
      </c>
    </row>
    <row r="14319" spans="1:7">
      <c r="A14319" s="1" t="str">
        <f t="shared" si="225"/>
        <v>SINAPI-I 12749</v>
      </c>
      <c r="B14319" s="3" t="s">
        <v>14774</v>
      </c>
      <c r="C14319" s="3">
        <v>12749</v>
      </c>
      <c r="D14319" s="2" t="s">
        <v>14387</v>
      </c>
      <c r="E14319" s="3" t="s">
        <v>9849</v>
      </c>
      <c r="F14319" s="61">
        <v>417.36</v>
      </c>
      <c r="G14319" s="61">
        <v>417.36</v>
      </c>
    </row>
    <row r="14320" spans="1:7" ht="22.5">
      <c r="A14320" s="1" t="str">
        <f t="shared" si="225"/>
        <v>SINAPI-I 39660</v>
      </c>
      <c r="B14320" s="3" t="s">
        <v>14774</v>
      </c>
      <c r="C14320" s="3">
        <v>39660</v>
      </c>
      <c r="D14320" s="2" t="s">
        <v>14388</v>
      </c>
      <c r="E14320" s="3" t="s">
        <v>9849</v>
      </c>
      <c r="F14320" s="61">
        <v>43</v>
      </c>
      <c r="G14320" s="61">
        <v>43</v>
      </c>
    </row>
    <row r="14321" spans="1:7" ht="22.5">
      <c r="A14321" s="1" t="str">
        <f t="shared" si="225"/>
        <v>SINAPI-I 39662</v>
      </c>
      <c r="B14321" s="3" t="s">
        <v>14774</v>
      </c>
      <c r="C14321" s="3">
        <v>39662</v>
      </c>
      <c r="D14321" s="2" t="s">
        <v>14389</v>
      </c>
      <c r="E14321" s="3" t="s">
        <v>9849</v>
      </c>
      <c r="F14321" s="61">
        <v>20.61</v>
      </c>
      <c r="G14321" s="61">
        <v>20.61</v>
      </c>
    </row>
    <row r="14322" spans="1:7" ht="22.5">
      <c r="A14322" s="1" t="str">
        <f t="shared" si="225"/>
        <v>SINAPI-I 39661</v>
      </c>
      <c r="B14322" s="3" t="s">
        <v>14774</v>
      </c>
      <c r="C14322" s="3">
        <v>39661</v>
      </c>
      <c r="D14322" s="2" t="s">
        <v>14390</v>
      </c>
      <c r="E14322" s="3" t="s">
        <v>9849</v>
      </c>
      <c r="F14322" s="61">
        <v>14.05</v>
      </c>
      <c r="G14322" s="61">
        <v>14.05</v>
      </c>
    </row>
    <row r="14323" spans="1:7" ht="22.5">
      <c r="A14323" s="1" t="str">
        <f t="shared" si="225"/>
        <v>SINAPI-I 39666</v>
      </c>
      <c r="B14323" s="3" t="s">
        <v>14774</v>
      </c>
      <c r="C14323" s="3">
        <v>39666</v>
      </c>
      <c r="D14323" s="2" t="s">
        <v>14391</v>
      </c>
      <c r="E14323" s="3" t="s">
        <v>9849</v>
      </c>
      <c r="F14323" s="61">
        <v>64.69</v>
      </c>
      <c r="G14323" s="61">
        <v>64.69</v>
      </c>
    </row>
    <row r="14324" spans="1:7" ht="22.5">
      <c r="A14324" s="1" t="str">
        <f t="shared" si="225"/>
        <v>SINAPI-I 39664</v>
      </c>
      <c r="B14324" s="3" t="s">
        <v>14774</v>
      </c>
      <c r="C14324" s="3">
        <v>39664</v>
      </c>
      <c r="D14324" s="2" t="s">
        <v>14392</v>
      </c>
      <c r="E14324" s="3" t="s">
        <v>9849</v>
      </c>
      <c r="F14324" s="61">
        <v>31.7</v>
      </c>
      <c r="G14324" s="61">
        <v>31.7</v>
      </c>
    </row>
    <row r="14325" spans="1:7" ht="22.5">
      <c r="A14325" s="1" t="str">
        <f t="shared" si="225"/>
        <v>SINAPI-I 39663</v>
      </c>
      <c r="B14325" s="3" t="s">
        <v>14774</v>
      </c>
      <c r="C14325" s="3">
        <v>39663</v>
      </c>
      <c r="D14325" s="2" t="s">
        <v>14393</v>
      </c>
      <c r="E14325" s="3" t="s">
        <v>9849</v>
      </c>
      <c r="F14325" s="61">
        <v>25.35</v>
      </c>
      <c r="G14325" s="61">
        <v>25.35</v>
      </c>
    </row>
    <row r="14326" spans="1:7" ht="22.5">
      <c r="A14326" s="1" t="str">
        <f t="shared" si="225"/>
        <v>SINAPI-I 39665</v>
      </c>
      <c r="B14326" s="3" t="s">
        <v>14774</v>
      </c>
      <c r="C14326" s="3">
        <v>39665</v>
      </c>
      <c r="D14326" s="2" t="s">
        <v>14394</v>
      </c>
      <c r="E14326" s="3" t="s">
        <v>9849</v>
      </c>
      <c r="F14326" s="61">
        <v>53.49</v>
      </c>
      <c r="G14326" s="61">
        <v>53.49</v>
      </c>
    </row>
    <row r="14327" spans="1:7" ht="22.5">
      <c r="A14327" s="1" t="str">
        <f t="shared" si="225"/>
        <v>SINAPI-I 7753</v>
      </c>
      <c r="B14327" s="3" t="s">
        <v>14774</v>
      </c>
      <c r="C14327" s="3">
        <v>7753</v>
      </c>
      <c r="D14327" s="2" t="s">
        <v>14395</v>
      </c>
      <c r="E14327" s="3" t="s">
        <v>9849</v>
      </c>
      <c r="F14327" s="61">
        <v>592.66999999999996</v>
      </c>
      <c r="G14327" s="61">
        <v>592.66999999999996</v>
      </c>
    </row>
    <row r="14328" spans="1:7" ht="22.5">
      <c r="A14328" s="1" t="str">
        <f t="shared" si="225"/>
        <v>SINAPI-I 13256</v>
      </c>
      <c r="B14328" s="3" t="s">
        <v>14774</v>
      </c>
      <c r="C14328" s="3">
        <v>13256</v>
      </c>
      <c r="D14328" s="2" t="s">
        <v>14396</v>
      </c>
      <c r="E14328" s="3" t="s">
        <v>9849</v>
      </c>
      <c r="F14328" s="61">
        <v>830.25</v>
      </c>
      <c r="G14328" s="61">
        <v>830.25</v>
      </c>
    </row>
    <row r="14329" spans="1:7" ht="22.5">
      <c r="A14329" s="1" t="str">
        <f t="shared" si="225"/>
        <v>SINAPI-I 7757</v>
      </c>
      <c r="B14329" s="3" t="s">
        <v>14774</v>
      </c>
      <c r="C14329" s="3">
        <v>7757</v>
      </c>
      <c r="D14329" s="2" t="s">
        <v>14397</v>
      </c>
      <c r="E14329" s="3" t="s">
        <v>9849</v>
      </c>
      <c r="F14329" s="61">
        <v>885.17</v>
      </c>
      <c r="G14329" s="61">
        <v>885.17</v>
      </c>
    </row>
    <row r="14330" spans="1:7" ht="22.5">
      <c r="A14330" s="1" t="str">
        <f t="shared" si="225"/>
        <v>SINAPI-I 7758</v>
      </c>
      <c r="B14330" s="3" t="s">
        <v>14774</v>
      </c>
      <c r="C14330" s="3">
        <v>7758</v>
      </c>
      <c r="D14330" s="2" t="s">
        <v>14398</v>
      </c>
      <c r="E14330" s="3" t="s">
        <v>9849</v>
      </c>
      <c r="F14330" s="61">
        <v>1282.42</v>
      </c>
      <c r="G14330" s="61">
        <v>1282.42</v>
      </c>
    </row>
    <row r="14331" spans="1:7" ht="22.5">
      <c r="A14331" s="1" t="str">
        <f t="shared" si="225"/>
        <v>SINAPI-I 7759</v>
      </c>
      <c r="B14331" s="3" t="s">
        <v>14774</v>
      </c>
      <c r="C14331" s="3">
        <v>7759</v>
      </c>
      <c r="D14331" s="2" t="s">
        <v>14399</v>
      </c>
      <c r="E14331" s="3" t="s">
        <v>9849</v>
      </c>
      <c r="F14331" s="61">
        <v>3553.58</v>
      </c>
      <c r="G14331" s="61">
        <v>3553.58</v>
      </c>
    </row>
    <row r="14332" spans="1:7" ht="22.5">
      <c r="A14332" s="1" t="str">
        <f t="shared" si="225"/>
        <v>SINAPI-I 40334</v>
      </c>
      <c r="B14332" s="3" t="s">
        <v>14774</v>
      </c>
      <c r="C14332" s="3">
        <v>40334</v>
      </c>
      <c r="D14332" s="2" t="s">
        <v>14400</v>
      </c>
      <c r="E14332" s="3" t="s">
        <v>9849</v>
      </c>
      <c r="F14332" s="61">
        <v>139.22</v>
      </c>
      <c r="G14332" s="61">
        <v>139.22</v>
      </c>
    </row>
    <row r="14333" spans="1:7" ht="22.5">
      <c r="A14333" s="1" t="str">
        <f t="shared" si="225"/>
        <v>SINAPI-I 7745</v>
      </c>
      <c r="B14333" s="3" t="s">
        <v>14774</v>
      </c>
      <c r="C14333" s="3">
        <v>7745</v>
      </c>
      <c r="D14333" s="2" t="s">
        <v>14401</v>
      </c>
      <c r="E14333" s="3" t="s">
        <v>9849</v>
      </c>
      <c r="F14333" s="61">
        <v>157.1</v>
      </c>
      <c r="G14333" s="61">
        <v>157.1</v>
      </c>
    </row>
    <row r="14334" spans="1:7" ht="22.5">
      <c r="A14334" s="1" t="str">
        <f t="shared" si="225"/>
        <v>SINAPI-I 7742</v>
      </c>
      <c r="B14334" s="3" t="s">
        <v>14774</v>
      </c>
      <c r="C14334" s="3">
        <v>7742</v>
      </c>
      <c r="D14334" s="2" t="s">
        <v>14402</v>
      </c>
      <c r="E14334" s="3" t="s">
        <v>9849</v>
      </c>
      <c r="F14334" s="61">
        <v>414.35</v>
      </c>
      <c r="G14334" s="61">
        <v>414.35</v>
      </c>
    </row>
    <row r="14335" spans="1:7" ht="22.5">
      <c r="A14335" s="1" t="str">
        <f t="shared" si="225"/>
        <v>SINAPI-I 7750</v>
      </c>
      <c r="B14335" s="3" t="s">
        <v>14774</v>
      </c>
      <c r="C14335" s="3">
        <v>7750</v>
      </c>
      <c r="D14335" s="2" t="s">
        <v>14403</v>
      </c>
      <c r="E14335" s="3" t="s">
        <v>9849</v>
      </c>
      <c r="F14335" s="61">
        <v>505.81</v>
      </c>
      <c r="G14335" s="61">
        <v>505.81</v>
      </c>
    </row>
    <row r="14336" spans="1:7" ht="22.5">
      <c r="A14336" s="1" t="str">
        <f t="shared" si="225"/>
        <v>SINAPI-I 7756</v>
      </c>
      <c r="B14336" s="3" t="s">
        <v>14774</v>
      </c>
      <c r="C14336" s="3">
        <v>7756</v>
      </c>
      <c r="D14336" s="2" t="s">
        <v>14404</v>
      </c>
      <c r="E14336" s="3" t="s">
        <v>9849</v>
      </c>
      <c r="F14336" s="61">
        <v>581.16999999999996</v>
      </c>
      <c r="G14336" s="61">
        <v>581.16999999999996</v>
      </c>
    </row>
    <row r="14337" spans="1:7" ht="22.5">
      <c r="A14337" s="1" t="str">
        <f t="shared" si="225"/>
        <v>SINAPI-I 7725</v>
      </c>
      <c r="B14337" s="3" t="s">
        <v>14774</v>
      </c>
      <c r="C14337" s="3">
        <v>7725</v>
      </c>
      <c r="D14337" s="2" t="s">
        <v>14405</v>
      </c>
      <c r="E14337" s="3" t="s">
        <v>9849</v>
      </c>
      <c r="F14337" s="61">
        <v>304</v>
      </c>
      <c r="G14337" s="61">
        <v>304</v>
      </c>
    </row>
    <row r="14338" spans="1:7" ht="22.5">
      <c r="A14338" s="1" t="str">
        <f t="shared" si="225"/>
        <v>SINAPI-I 7765</v>
      </c>
      <c r="B14338" s="3" t="s">
        <v>14774</v>
      </c>
      <c r="C14338" s="3">
        <v>7765</v>
      </c>
      <c r="D14338" s="2" t="s">
        <v>14406</v>
      </c>
      <c r="E14338" s="3" t="s">
        <v>9849</v>
      </c>
      <c r="F14338" s="61">
        <v>651.41999999999996</v>
      </c>
      <c r="G14338" s="61">
        <v>651.41999999999996</v>
      </c>
    </row>
    <row r="14339" spans="1:7" ht="22.5">
      <c r="A14339" s="1" t="str">
        <f t="shared" si="225"/>
        <v>SINAPI-I 12569</v>
      </c>
      <c r="B14339" s="3" t="s">
        <v>14774</v>
      </c>
      <c r="C14339" s="3">
        <v>12569</v>
      </c>
      <c r="D14339" s="2" t="s">
        <v>14407</v>
      </c>
      <c r="E14339" s="3" t="s">
        <v>9849</v>
      </c>
      <c r="F14339" s="61">
        <v>899.22</v>
      </c>
      <c r="G14339" s="61">
        <v>899.22</v>
      </c>
    </row>
    <row r="14340" spans="1:7" ht="22.5">
      <c r="A14340" s="1" t="str">
        <f t="shared" si="225"/>
        <v>SINAPI-I 7766</v>
      </c>
      <c r="B14340" s="3" t="s">
        <v>14774</v>
      </c>
      <c r="C14340" s="3">
        <v>7766</v>
      </c>
      <c r="D14340" s="2" t="s">
        <v>14408</v>
      </c>
      <c r="E14340" s="3" t="s">
        <v>9849</v>
      </c>
      <c r="F14340" s="61">
        <v>955.42</v>
      </c>
      <c r="G14340" s="61">
        <v>955.42</v>
      </c>
    </row>
    <row r="14341" spans="1:7" ht="22.5">
      <c r="A14341" s="1" t="str">
        <f t="shared" si="225"/>
        <v>SINAPI-I 7767</v>
      </c>
      <c r="B14341" s="3" t="s">
        <v>14774</v>
      </c>
      <c r="C14341" s="3">
        <v>7767</v>
      </c>
      <c r="D14341" s="2" t="s">
        <v>14409</v>
      </c>
      <c r="E14341" s="3" t="s">
        <v>9849</v>
      </c>
      <c r="F14341" s="61">
        <v>1371.83</v>
      </c>
      <c r="G14341" s="61">
        <v>1371.83</v>
      </c>
    </row>
    <row r="14342" spans="1:7" ht="22.5">
      <c r="A14342" s="1" t="str">
        <f t="shared" si="225"/>
        <v>SINAPI-I 7727</v>
      </c>
      <c r="B14342" s="3" t="s">
        <v>14774</v>
      </c>
      <c r="C14342" s="3">
        <v>7727</v>
      </c>
      <c r="D14342" s="2" t="s">
        <v>14410</v>
      </c>
      <c r="E14342" s="3" t="s">
        <v>9849</v>
      </c>
      <c r="F14342" s="61">
        <v>3985.21</v>
      </c>
      <c r="G14342" s="61">
        <v>3985.21</v>
      </c>
    </row>
    <row r="14343" spans="1:7" ht="22.5">
      <c r="A14343" s="1" t="str">
        <f t="shared" si="225"/>
        <v>SINAPI-I 7760</v>
      </c>
      <c r="B14343" s="3" t="s">
        <v>14774</v>
      </c>
      <c r="C14343" s="3">
        <v>7760</v>
      </c>
      <c r="D14343" s="2" t="s">
        <v>14411</v>
      </c>
      <c r="E14343" s="3" t="s">
        <v>9849</v>
      </c>
      <c r="F14343" s="61">
        <v>158.38</v>
      </c>
      <c r="G14343" s="61">
        <v>158.38</v>
      </c>
    </row>
    <row r="14344" spans="1:7" ht="22.5">
      <c r="A14344" s="1" t="str">
        <f t="shared" si="225"/>
        <v>SINAPI-I 7761</v>
      </c>
      <c r="B14344" s="3" t="s">
        <v>14774</v>
      </c>
      <c r="C14344" s="3">
        <v>7761</v>
      </c>
      <c r="D14344" s="2" t="s">
        <v>14412</v>
      </c>
      <c r="E14344" s="3" t="s">
        <v>9849</v>
      </c>
      <c r="F14344" s="61">
        <v>166.05</v>
      </c>
      <c r="G14344" s="61">
        <v>166.05</v>
      </c>
    </row>
    <row r="14345" spans="1:7" ht="22.5">
      <c r="A14345" s="1" t="str">
        <f t="shared" ref="A14345:A14408" si="226">CONCATENATE($B14345," ",$C14345)</f>
        <v>SINAPI-I 7752</v>
      </c>
      <c r="B14345" s="3" t="s">
        <v>14774</v>
      </c>
      <c r="C14345" s="3">
        <v>7752</v>
      </c>
      <c r="D14345" s="2" t="s">
        <v>14413</v>
      </c>
      <c r="E14345" s="3" t="s">
        <v>9849</v>
      </c>
      <c r="F14345" s="61">
        <v>201.81</v>
      </c>
      <c r="G14345" s="61">
        <v>201.81</v>
      </c>
    </row>
    <row r="14346" spans="1:7" ht="22.5">
      <c r="A14346" s="1" t="str">
        <f t="shared" si="226"/>
        <v>SINAPI-I 7762</v>
      </c>
      <c r="B14346" s="3" t="s">
        <v>14774</v>
      </c>
      <c r="C14346" s="3">
        <v>7762</v>
      </c>
      <c r="D14346" s="2" t="s">
        <v>14414</v>
      </c>
      <c r="E14346" s="3" t="s">
        <v>9849</v>
      </c>
      <c r="F14346" s="61">
        <v>263.76</v>
      </c>
      <c r="G14346" s="61">
        <v>263.76</v>
      </c>
    </row>
    <row r="14347" spans="1:7" ht="22.5">
      <c r="A14347" s="1" t="str">
        <f t="shared" si="226"/>
        <v>SINAPI-I 7722</v>
      </c>
      <c r="B14347" s="3" t="s">
        <v>14774</v>
      </c>
      <c r="C14347" s="3">
        <v>7722</v>
      </c>
      <c r="D14347" s="2" t="s">
        <v>14415</v>
      </c>
      <c r="E14347" s="3" t="s">
        <v>9849</v>
      </c>
      <c r="F14347" s="61">
        <v>403.63</v>
      </c>
      <c r="G14347" s="61">
        <v>403.63</v>
      </c>
    </row>
    <row r="14348" spans="1:7" ht="22.5">
      <c r="A14348" s="1" t="str">
        <f t="shared" si="226"/>
        <v>SINAPI-I 7763</v>
      </c>
      <c r="B14348" s="3" t="s">
        <v>14774</v>
      </c>
      <c r="C14348" s="3">
        <v>7763</v>
      </c>
      <c r="D14348" s="2" t="s">
        <v>14416</v>
      </c>
      <c r="E14348" s="3" t="s">
        <v>9849</v>
      </c>
      <c r="F14348" s="61">
        <v>491.76</v>
      </c>
      <c r="G14348" s="61">
        <v>491.76</v>
      </c>
    </row>
    <row r="14349" spans="1:7" ht="22.5">
      <c r="A14349" s="1" t="str">
        <f t="shared" si="226"/>
        <v>SINAPI-I 7764</v>
      </c>
      <c r="B14349" s="3" t="s">
        <v>14774</v>
      </c>
      <c r="C14349" s="3">
        <v>7764</v>
      </c>
      <c r="D14349" s="2" t="s">
        <v>14417</v>
      </c>
      <c r="E14349" s="3" t="s">
        <v>9849</v>
      </c>
      <c r="F14349" s="61">
        <v>587.55999999999995</v>
      </c>
      <c r="G14349" s="61">
        <v>587.55999999999995</v>
      </c>
    </row>
    <row r="14350" spans="1:7" ht="22.5">
      <c r="A14350" s="1" t="str">
        <f t="shared" si="226"/>
        <v>SINAPI-I 12572</v>
      </c>
      <c r="B14350" s="3" t="s">
        <v>14774</v>
      </c>
      <c r="C14350" s="3">
        <v>12572</v>
      </c>
      <c r="D14350" s="2" t="s">
        <v>14418</v>
      </c>
      <c r="E14350" s="3" t="s">
        <v>9849</v>
      </c>
      <c r="F14350" s="61">
        <v>830.25</v>
      </c>
      <c r="G14350" s="61">
        <v>830.25</v>
      </c>
    </row>
    <row r="14351" spans="1:7" ht="22.5">
      <c r="A14351" s="1" t="str">
        <f t="shared" si="226"/>
        <v>SINAPI-I 12573</v>
      </c>
      <c r="B14351" s="3" t="s">
        <v>14774</v>
      </c>
      <c r="C14351" s="3">
        <v>12573</v>
      </c>
      <c r="D14351" s="2" t="s">
        <v>14419</v>
      </c>
      <c r="E14351" s="3" t="s">
        <v>9849</v>
      </c>
      <c r="F14351" s="61">
        <v>1092.0999999999999</v>
      </c>
      <c r="G14351" s="61">
        <v>1092.0999999999999</v>
      </c>
    </row>
    <row r="14352" spans="1:7" ht="22.5">
      <c r="A14352" s="1" t="str">
        <f t="shared" si="226"/>
        <v>SINAPI-I 12574</v>
      </c>
      <c r="B14352" s="3" t="s">
        <v>14774</v>
      </c>
      <c r="C14352" s="3">
        <v>12574</v>
      </c>
      <c r="D14352" s="2" t="s">
        <v>14420</v>
      </c>
      <c r="E14352" s="3" t="s">
        <v>9849</v>
      </c>
      <c r="F14352" s="61">
        <v>1320.48</v>
      </c>
      <c r="G14352" s="61">
        <v>1320.48</v>
      </c>
    </row>
    <row r="14353" spans="1:7" ht="22.5">
      <c r="A14353" s="1" t="str">
        <f t="shared" si="226"/>
        <v>SINAPI-I 12575</v>
      </c>
      <c r="B14353" s="3" t="s">
        <v>14774</v>
      </c>
      <c r="C14353" s="3">
        <v>12575</v>
      </c>
      <c r="D14353" s="2" t="s">
        <v>14421</v>
      </c>
      <c r="E14353" s="3" t="s">
        <v>9849</v>
      </c>
      <c r="F14353" s="61">
        <v>2005.37</v>
      </c>
      <c r="G14353" s="61">
        <v>2005.37</v>
      </c>
    </row>
    <row r="14354" spans="1:7" ht="22.5">
      <c r="A14354" s="1" t="str">
        <f t="shared" si="226"/>
        <v>SINAPI-I 12576</v>
      </c>
      <c r="B14354" s="3" t="s">
        <v>14774</v>
      </c>
      <c r="C14354" s="3">
        <v>12576</v>
      </c>
      <c r="D14354" s="2" t="s">
        <v>14422</v>
      </c>
      <c r="E14354" s="3" t="s">
        <v>9849</v>
      </c>
      <c r="F14354" s="61">
        <v>242.68</v>
      </c>
      <c r="G14354" s="61">
        <v>242.68</v>
      </c>
    </row>
    <row r="14355" spans="1:7" ht="22.5">
      <c r="A14355" s="1" t="str">
        <f t="shared" si="226"/>
        <v>SINAPI-I 12577</v>
      </c>
      <c r="B14355" s="3" t="s">
        <v>14774</v>
      </c>
      <c r="C14355" s="3">
        <v>12577</v>
      </c>
      <c r="D14355" s="2" t="s">
        <v>14423</v>
      </c>
      <c r="E14355" s="3" t="s">
        <v>9849</v>
      </c>
      <c r="F14355" s="61">
        <v>326.99</v>
      </c>
      <c r="G14355" s="61">
        <v>326.99</v>
      </c>
    </row>
    <row r="14356" spans="1:7" ht="22.5">
      <c r="A14356" s="1" t="str">
        <f t="shared" si="226"/>
        <v>SINAPI-I 12578</v>
      </c>
      <c r="B14356" s="3" t="s">
        <v>14774</v>
      </c>
      <c r="C14356" s="3">
        <v>12578</v>
      </c>
      <c r="D14356" s="2" t="s">
        <v>14424</v>
      </c>
      <c r="E14356" s="3" t="s">
        <v>9849</v>
      </c>
      <c r="F14356" s="61">
        <v>395.96</v>
      </c>
      <c r="G14356" s="61">
        <v>395.96</v>
      </c>
    </row>
    <row r="14357" spans="1:7" ht="22.5">
      <c r="A14357" s="1" t="str">
        <f t="shared" si="226"/>
        <v>SINAPI-I 12579</v>
      </c>
      <c r="B14357" s="3" t="s">
        <v>14774</v>
      </c>
      <c r="C14357" s="3">
        <v>12579</v>
      </c>
      <c r="D14357" s="2" t="s">
        <v>14425</v>
      </c>
      <c r="E14357" s="3" t="s">
        <v>9849</v>
      </c>
      <c r="F14357" s="61">
        <v>682.08</v>
      </c>
      <c r="G14357" s="61">
        <v>682.08</v>
      </c>
    </row>
    <row r="14358" spans="1:7" ht="22.5">
      <c r="A14358" s="1" t="str">
        <f t="shared" si="226"/>
        <v>SINAPI-I 12580</v>
      </c>
      <c r="B14358" s="3" t="s">
        <v>14774</v>
      </c>
      <c r="C14358" s="3">
        <v>12580</v>
      </c>
      <c r="D14358" s="2" t="s">
        <v>14426</v>
      </c>
      <c r="E14358" s="3" t="s">
        <v>9849</v>
      </c>
      <c r="F14358" s="61">
        <v>710.69</v>
      </c>
      <c r="G14358" s="61">
        <v>710.69</v>
      </c>
    </row>
    <row r="14359" spans="1:7" ht="22.5">
      <c r="A14359" s="1" t="str">
        <f t="shared" si="226"/>
        <v>SINAPI-I 12581</v>
      </c>
      <c r="B14359" s="3" t="s">
        <v>14774</v>
      </c>
      <c r="C14359" s="3">
        <v>12581</v>
      </c>
      <c r="D14359" s="2" t="s">
        <v>14427</v>
      </c>
      <c r="E14359" s="3" t="s">
        <v>9849</v>
      </c>
      <c r="F14359" s="61">
        <v>761.27</v>
      </c>
      <c r="G14359" s="61">
        <v>761.27</v>
      </c>
    </row>
    <row r="14360" spans="1:7" ht="22.5">
      <c r="A14360" s="1" t="str">
        <f t="shared" si="226"/>
        <v>SINAPI-I 7720</v>
      </c>
      <c r="B14360" s="3" t="s">
        <v>14774</v>
      </c>
      <c r="C14360" s="3">
        <v>7720</v>
      </c>
      <c r="D14360" s="2" t="s">
        <v>14428</v>
      </c>
      <c r="E14360" s="3" t="s">
        <v>9849</v>
      </c>
      <c r="F14360" s="61">
        <v>1190.45</v>
      </c>
      <c r="G14360" s="61">
        <v>1190.45</v>
      </c>
    </row>
    <row r="14361" spans="1:7" ht="22.5">
      <c r="A14361" s="1" t="str">
        <f t="shared" si="226"/>
        <v>SINAPI-I 40335</v>
      </c>
      <c r="B14361" s="3" t="s">
        <v>14774</v>
      </c>
      <c r="C14361" s="3">
        <v>40335</v>
      </c>
      <c r="D14361" s="2" t="s">
        <v>14429</v>
      </c>
      <c r="E14361" s="3" t="s">
        <v>9849</v>
      </c>
      <c r="F14361" s="61">
        <v>249.07</v>
      </c>
      <c r="G14361" s="61">
        <v>249.07</v>
      </c>
    </row>
    <row r="14362" spans="1:7" ht="22.5">
      <c r="A14362" s="1" t="str">
        <f t="shared" si="226"/>
        <v>SINAPI-I 7740</v>
      </c>
      <c r="B14362" s="3" t="s">
        <v>14774</v>
      </c>
      <c r="C14362" s="3">
        <v>7740</v>
      </c>
      <c r="D14362" s="2" t="s">
        <v>14430</v>
      </c>
      <c r="E14362" s="3" t="s">
        <v>9849</v>
      </c>
      <c r="F14362" s="61">
        <v>255.46</v>
      </c>
      <c r="G14362" s="61">
        <v>255.46</v>
      </c>
    </row>
    <row r="14363" spans="1:7" ht="22.5">
      <c r="A14363" s="1" t="str">
        <f t="shared" si="226"/>
        <v>SINAPI-I 7741</v>
      </c>
      <c r="B14363" s="3" t="s">
        <v>14774</v>
      </c>
      <c r="C14363" s="3">
        <v>7741</v>
      </c>
      <c r="D14363" s="2" t="s">
        <v>14431</v>
      </c>
      <c r="E14363" s="3" t="s">
        <v>9849</v>
      </c>
      <c r="F14363" s="61">
        <v>472.6</v>
      </c>
      <c r="G14363" s="61">
        <v>472.6</v>
      </c>
    </row>
    <row r="14364" spans="1:7" ht="22.5">
      <c r="A14364" s="1" t="str">
        <f t="shared" si="226"/>
        <v>SINAPI-I 7774</v>
      </c>
      <c r="B14364" s="3" t="s">
        <v>14774</v>
      </c>
      <c r="C14364" s="3">
        <v>7774</v>
      </c>
      <c r="D14364" s="2" t="s">
        <v>14432</v>
      </c>
      <c r="E14364" s="3" t="s">
        <v>9849</v>
      </c>
      <c r="F14364" s="61">
        <v>579.89</v>
      </c>
      <c r="G14364" s="61">
        <v>579.89</v>
      </c>
    </row>
    <row r="14365" spans="1:7" ht="22.5">
      <c r="A14365" s="1" t="str">
        <f t="shared" si="226"/>
        <v>SINAPI-I 7744</v>
      </c>
      <c r="B14365" s="3" t="s">
        <v>14774</v>
      </c>
      <c r="C14365" s="3">
        <v>7744</v>
      </c>
      <c r="D14365" s="2" t="s">
        <v>14433</v>
      </c>
      <c r="E14365" s="3" t="s">
        <v>9849</v>
      </c>
      <c r="F14365" s="61">
        <v>757.44</v>
      </c>
      <c r="G14365" s="61">
        <v>757.44</v>
      </c>
    </row>
    <row r="14366" spans="1:7" ht="22.5">
      <c r="A14366" s="1" t="str">
        <f t="shared" si="226"/>
        <v>SINAPI-I 7773</v>
      </c>
      <c r="B14366" s="3" t="s">
        <v>14774</v>
      </c>
      <c r="C14366" s="3">
        <v>7773</v>
      </c>
      <c r="D14366" s="2" t="s">
        <v>14434</v>
      </c>
      <c r="E14366" s="3" t="s">
        <v>9849</v>
      </c>
      <c r="F14366" s="61">
        <v>774.17</v>
      </c>
      <c r="G14366" s="61">
        <v>774.17</v>
      </c>
    </row>
    <row r="14367" spans="1:7" ht="22.5">
      <c r="A14367" s="1" t="str">
        <f t="shared" si="226"/>
        <v>SINAPI-I 7754</v>
      </c>
      <c r="B14367" s="3" t="s">
        <v>14774</v>
      </c>
      <c r="C14367" s="3">
        <v>7754</v>
      </c>
      <c r="D14367" s="2" t="s">
        <v>14435</v>
      </c>
      <c r="E14367" s="3" t="s">
        <v>9849</v>
      </c>
      <c r="F14367" s="61">
        <v>1173.8399999999999</v>
      </c>
      <c r="G14367" s="61">
        <v>1173.8399999999999</v>
      </c>
    </row>
    <row r="14368" spans="1:7" ht="22.5">
      <c r="A14368" s="1" t="str">
        <f t="shared" si="226"/>
        <v>SINAPI-I 7735</v>
      </c>
      <c r="B14368" s="3" t="s">
        <v>14774</v>
      </c>
      <c r="C14368" s="3">
        <v>7735</v>
      </c>
      <c r="D14368" s="2" t="s">
        <v>14436</v>
      </c>
      <c r="E14368" s="3" t="s">
        <v>9849</v>
      </c>
      <c r="F14368" s="61">
        <v>1520</v>
      </c>
      <c r="G14368" s="61">
        <v>1520</v>
      </c>
    </row>
    <row r="14369" spans="1:7" ht="22.5">
      <c r="A14369" s="1" t="str">
        <f t="shared" si="226"/>
        <v>SINAPI-I 7755</v>
      </c>
      <c r="B14369" s="3" t="s">
        <v>14774</v>
      </c>
      <c r="C14369" s="3">
        <v>7755</v>
      </c>
      <c r="D14369" s="2" t="s">
        <v>14437</v>
      </c>
      <c r="E14369" s="3" t="s">
        <v>9849</v>
      </c>
      <c r="F14369" s="61">
        <v>301.44</v>
      </c>
      <c r="G14369" s="61">
        <v>301.44</v>
      </c>
    </row>
    <row r="14370" spans="1:7" ht="22.5">
      <c r="A14370" s="1" t="str">
        <f t="shared" si="226"/>
        <v>SINAPI-I 7776</v>
      </c>
      <c r="B14370" s="3" t="s">
        <v>14774</v>
      </c>
      <c r="C14370" s="3">
        <v>7776</v>
      </c>
      <c r="D14370" s="2" t="s">
        <v>14438</v>
      </c>
      <c r="E14370" s="3" t="s">
        <v>9849</v>
      </c>
      <c r="F14370" s="61">
        <v>628.42999999999995</v>
      </c>
      <c r="G14370" s="61">
        <v>628.42999999999995</v>
      </c>
    </row>
    <row r="14371" spans="1:7" ht="22.5">
      <c r="A14371" s="1" t="str">
        <f t="shared" si="226"/>
        <v>SINAPI-I 7743</v>
      </c>
      <c r="B14371" s="3" t="s">
        <v>14774</v>
      </c>
      <c r="C14371" s="3">
        <v>7743</v>
      </c>
      <c r="D14371" s="2" t="s">
        <v>14439</v>
      </c>
      <c r="E14371" s="3" t="s">
        <v>9849</v>
      </c>
      <c r="F14371" s="61">
        <v>665.47</v>
      </c>
      <c r="G14371" s="61">
        <v>665.47</v>
      </c>
    </row>
    <row r="14372" spans="1:7" ht="22.5">
      <c r="A14372" s="1" t="str">
        <f t="shared" si="226"/>
        <v>SINAPI-I 7733</v>
      </c>
      <c r="B14372" s="3" t="s">
        <v>14774</v>
      </c>
      <c r="C14372" s="3">
        <v>7733</v>
      </c>
      <c r="D14372" s="2" t="s">
        <v>14440</v>
      </c>
      <c r="E14372" s="3" t="s">
        <v>9849</v>
      </c>
      <c r="F14372" s="61">
        <v>868.57</v>
      </c>
      <c r="G14372" s="61">
        <v>868.57</v>
      </c>
    </row>
    <row r="14373" spans="1:7" ht="22.5">
      <c r="A14373" s="1" t="str">
        <f t="shared" si="226"/>
        <v>SINAPI-I 7775</v>
      </c>
      <c r="B14373" s="3" t="s">
        <v>14774</v>
      </c>
      <c r="C14373" s="3">
        <v>7775</v>
      </c>
      <c r="D14373" s="2" t="s">
        <v>14441</v>
      </c>
      <c r="E14373" s="3" t="s">
        <v>9849</v>
      </c>
      <c r="F14373" s="61">
        <v>951.59</v>
      </c>
      <c r="G14373" s="61">
        <v>951.59</v>
      </c>
    </row>
    <row r="14374" spans="1:7" ht="22.5">
      <c r="A14374" s="1" t="str">
        <f t="shared" si="226"/>
        <v>SINAPI-I 7734</v>
      </c>
      <c r="B14374" s="3" t="s">
        <v>14774</v>
      </c>
      <c r="C14374" s="3">
        <v>7734</v>
      </c>
      <c r="D14374" s="2" t="s">
        <v>14442</v>
      </c>
      <c r="E14374" s="3" t="s">
        <v>9849</v>
      </c>
      <c r="F14374" s="61">
        <v>1347.56</v>
      </c>
      <c r="G14374" s="61">
        <v>1347.56</v>
      </c>
    </row>
    <row r="14375" spans="1:7" ht="22.5">
      <c r="A14375" s="1" t="str">
        <f t="shared" si="226"/>
        <v>SINAPI-I 7714</v>
      </c>
      <c r="B14375" s="3" t="s">
        <v>14774</v>
      </c>
      <c r="C14375" s="3">
        <v>7714</v>
      </c>
      <c r="D14375" s="2" t="s">
        <v>14443</v>
      </c>
      <c r="E14375" s="3" t="s">
        <v>9849</v>
      </c>
      <c r="F14375" s="61">
        <v>187.76</v>
      </c>
      <c r="G14375" s="61">
        <v>187.76</v>
      </c>
    </row>
    <row r="14376" spans="1:7" ht="22.5">
      <c r="A14376" s="1" t="str">
        <f t="shared" si="226"/>
        <v>SINAPI-I 37449</v>
      </c>
      <c r="B14376" s="3" t="s">
        <v>14774</v>
      </c>
      <c r="C14376" s="3">
        <v>37449</v>
      </c>
      <c r="D14376" s="2" t="s">
        <v>14444</v>
      </c>
      <c r="E14376" s="3" t="s">
        <v>9849</v>
      </c>
      <c r="F14376" s="61">
        <v>40.43</v>
      </c>
      <c r="G14376" s="61">
        <v>40.43</v>
      </c>
    </row>
    <row r="14377" spans="1:7" ht="22.5">
      <c r="A14377" s="1" t="str">
        <f t="shared" si="226"/>
        <v>SINAPI-I 37450</v>
      </c>
      <c r="B14377" s="3" t="s">
        <v>14774</v>
      </c>
      <c r="C14377" s="3">
        <v>37450</v>
      </c>
      <c r="D14377" s="2" t="s">
        <v>14445</v>
      </c>
      <c r="E14377" s="3" t="s">
        <v>9849</v>
      </c>
      <c r="F14377" s="61">
        <v>56.6</v>
      </c>
      <c r="G14377" s="61">
        <v>56.6</v>
      </c>
    </row>
    <row r="14378" spans="1:7" ht="22.5">
      <c r="A14378" s="1" t="str">
        <f t="shared" si="226"/>
        <v>SINAPI-I 37451</v>
      </c>
      <c r="B14378" s="3" t="s">
        <v>14774</v>
      </c>
      <c r="C14378" s="3">
        <v>37451</v>
      </c>
      <c r="D14378" s="2" t="s">
        <v>14446</v>
      </c>
      <c r="E14378" s="3" t="s">
        <v>9849</v>
      </c>
      <c r="F14378" s="61">
        <v>79.02</v>
      </c>
      <c r="G14378" s="61">
        <v>79.02</v>
      </c>
    </row>
    <row r="14379" spans="1:7" ht="22.5">
      <c r="A14379" s="1" t="str">
        <f t="shared" si="226"/>
        <v>SINAPI-I 37452</v>
      </c>
      <c r="B14379" s="3" t="s">
        <v>14774</v>
      </c>
      <c r="C14379" s="3">
        <v>37452</v>
      </c>
      <c r="D14379" s="2" t="s">
        <v>14447</v>
      </c>
      <c r="E14379" s="3" t="s">
        <v>9849</v>
      </c>
      <c r="F14379" s="61">
        <v>114.86</v>
      </c>
      <c r="G14379" s="61">
        <v>114.86</v>
      </c>
    </row>
    <row r="14380" spans="1:7" ht="22.5">
      <c r="A14380" s="1" t="str">
        <f t="shared" si="226"/>
        <v>SINAPI-I 37453</v>
      </c>
      <c r="B14380" s="3" t="s">
        <v>14774</v>
      </c>
      <c r="C14380" s="3">
        <v>37453</v>
      </c>
      <c r="D14380" s="2" t="s">
        <v>14448</v>
      </c>
      <c r="E14380" s="3" t="s">
        <v>9849</v>
      </c>
      <c r="F14380" s="61">
        <v>132.27000000000001</v>
      </c>
      <c r="G14380" s="61">
        <v>132.27000000000001</v>
      </c>
    </row>
    <row r="14381" spans="1:7" ht="22.5">
      <c r="A14381" s="1" t="str">
        <f t="shared" si="226"/>
        <v>SINAPI-I 7778</v>
      </c>
      <c r="B14381" s="3" t="s">
        <v>14774</v>
      </c>
      <c r="C14381" s="3">
        <v>7778</v>
      </c>
      <c r="D14381" s="2" t="s">
        <v>14449</v>
      </c>
      <c r="E14381" s="3" t="s">
        <v>9849</v>
      </c>
      <c r="F14381" s="61">
        <v>49.62</v>
      </c>
      <c r="G14381" s="61">
        <v>49.62</v>
      </c>
    </row>
    <row r="14382" spans="1:7" ht="22.5">
      <c r="A14382" s="1" t="str">
        <f t="shared" si="226"/>
        <v>SINAPI-I 7796</v>
      </c>
      <c r="B14382" s="3" t="s">
        <v>14774</v>
      </c>
      <c r="C14382" s="3">
        <v>7796</v>
      </c>
      <c r="D14382" s="2" t="s">
        <v>14450</v>
      </c>
      <c r="E14382" s="3" t="s">
        <v>9849</v>
      </c>
      <c r="F14382" s="61">
        <v>68</v>
      </c>
      <c r="G14382" s="61">
        <v>68</v>
      </c>
    </row>
    <row r="14383" spans="1:7" ht="22.5">
      <c r="A14383" s="1" t="str">
        <f t="shared" si="226"/>
        <v>SINAPI-I 7781</v>
      </c>
      <c r="B14383" s="3" t="s">
        <v>14774</v>
      </c>
      <c r="C14383" s="3">
        <v>7781</v>
      </c>
      <c r="D14383" s="2" t="s">
        <v>14451</v>
      </c>
      <c r="E14383" s="3" t="s">
        <v>9849</v>
      </c>
      <c r="F14383" s="61">
        <v>80.349999999999994</v>
      </c>
      <c r="G14383" s="61">
        <v>80.349999999999994</v>
      </c>
    </row>
    <row r="14384" spans="1:7" ht="22.5">
      <c r="A14384" s="1" t="str">
        <f t="shared" si="226"/>
        <v>SINAPI-I 7795</v>
      </c>
      <c r="B14384" s="3" t="s">
        <v>14774</v>
      </c>
      <c r="C14384" s="3">
        <v>7795</v>
      </c>
      <c r="D14384" s="2" t="s">
        <v>14452</v>
      </c>
      <c r="E14384" s="3" t="s">
        <v>9849</v>
      </c>
      <c r="F14384" s="61">
        <v>119.59</v>
      </c>
      <c r="G14384" s="61">
        <v>119.59</v>
      </c>
    </row>
    <row r="14385" spans="1:7" ht="22.5">
      <c r="A14385" s="1" t="str">
        <f t="shared" si="226"/>
        <v>SINAPI-I 7791</v>
      </c>
      <c r="B14385" s="3" t="s">
        <v>14774</v>
      </c>
      <c r="C14385" s="3">
        <v>7791</v>
      </c>
      <c r="D14385" s="2" t="s">
        <v>14453</v>
      </c>
      <c r="E14385" s="3" t="s">
        <v>9849</v>
      </c>
      <c r="F14385" s="61">
        <v>143.16</v>
      </c>
      <c r="G14385" s="61">
        <v>143.16</v>
      </c>
    </row>
    <row r="14386" spans="1:7" ht="22.5">
      <c r="A14386" s="1" t="str">
        <f t="shared" si="226"/>
        <v>SINAPI-I 7783</v>
      </c>
      <c r="B14386" s="3" t="s">
        <v>14774</v>
      </c>
      <c r="C14386" s="3">
        <v>7783</v>
      </c>
      <c r="D14386" s="2" t="s">
        <v>14454</v>
      </c>
      <c r="E14386" s="3" t="s">
        <v>9849</v>
      </c>
      <c r="F14386" s="61">
        <v>50.73</v>
      </c>
      <c r="G14386" s="61">
        <v>50.73</v>
      </c>
    </row>
    <row r="14387" spans="1:7" ht="22.5">
      <c r="A14387" s="1" t="str">
        <f t="shared" si="226"/>
        <v>SINAPI-I 7790</v>
      </c>
      <c r="B14387" s="3" t="s">
        <v>14774</v>
      </c>
      <c r="C14387" s="3">
        <v>7790</v>
      </c>
      <c r="D14387" s="2" t="s">
        <v>14455</v>
      </c>
      <c r="E14387" s="3" t="s">
        <v>9849</v>
      </c>
      <c r="F14387" s="61">
        <v>79.94</v>
      </c>
      <c r="G14387" s="61">
        <v>79.94</v>
      </c>
    </row>
    <row r="14388" spans="1:7" ht="22.5">
      <c r="A14388" s="1" t="str">
        <f t="shared" si="226"/>
        <v>SINAPI-I 7785</v>
      </c>
      <c r="B14388" s="3" t="s">
        <v>14774</v>
      </c>
      <c r="C14388" s="3">
        <v>7785</v>
      </c>
      <c r="D14388" s="2" t="s">
        <v>14456</v>
      </c>
      <c r="E14388" s="3" t="s">
        <v>9849</v>
      </c>
      <c r="F14388" s="61">
        <v>88.21</v>
      </c>
      <c r="G14388" s="61">
        <v>88.21</v>
      </c>
    </row>
    <row r="14389" spans="1:7" ht="22.5">
      <c r="A14389" s="1" t="str">
        <f t="shared" si="226"/>
        <v>SINAPI-I 7792</v>
      </c>
      <c r="B14389" s="3" t="s">
        <v>14774</v>
      </c>
      <c r="C14389" s="3">
        <v>7792</v>
      </c>
      <c r="D14389" s="2" t="s">
        <v>14457</v>
      </c>
      <c r="E14389" s="3" t="s">
        <v>9849</v>
      </c>
      <c r="F14389" s="61">
        <v>125.11</v>
      </c>
      <c r="G14389" s="61">
        <v>125.11</v>
      </c>
    </row>
    <row r="14390" spans="1:7" ht="22.5">
      <c r="A14390" s="1" t="str">
        <f t="shared" si="226"/>
        <v>SINAPI-I 7793</v>
      </c>
      <c r="B14390" s="3" t="s">
        <v>14774</v>
      </c>
      <c r="C14390" s="3">
        <v>7793</v>
      </c>
      <c r="D14390" s="2" t="s">
        <v>14458</v>
      </c>
      <c r="E14390" s="3" t="s">
        <v>9849</v>
      </c>
      <c r="F14390" s="61">
        <v>147.76</v>
      </c>
      <c r="G14390" s="61">
        <v>147.76</v>
      </c>
    </row>
    <row r="14391" spans="1:7" ht="22.5">
      <c r="A14391" s="1" t="str">
        <f t="shared" si="226"/>
        <v>SINAPI-I 13159</v>
      </c>
      <c r="B14391" s="3" t="s">
        <v>14774</v>
      </c>
      <c r="C14391" s="3">
        <v>13159</v>
      </c>
      <c r="D14391" s="2" t="s">
        <v>14459</v>
      </c>
      <c r="E14391" s="3" t="s">
        <v>9849</v>
      </c>
      <c r="F14391" s="61">
        <v>128.63999999999999</v>
      </c>
      <c r="G14391" s="61">
        <v>128.63999999999999</v>
      </c>
    </row>
    <row r="14392" spans="1:7" ht="22.5">
      <c r="A14392" s="1" t="str">
        <f t="shared" si="226"/>
        <v>SINAPI-I 13168</v>
      </c>
      <c r="B14392" s="3" t="s">
        <v>14774</v>
      </c>
      <c r="C14392" s="3">
        <v>13168</v>
      </c>
      <c r="D14392" s="2" t="s">
        <v>14460</v>
      </c>
      <c r="E14392" s="3" t="s">
        <v>9849</v>
      </c>
      <c r="F14392" s="61">
        <v>156.21</v>
      </c>
      <c r="G14392" s="61">
        <v>156.21</v>
      </c>
    </row>
    <row r="14393" spans="1:7" ht="22.5">
      <c r="A14393" s="1" t="str">
        <f t="shared" si="226"/>
        <v>SINAPI-I 13173</v>
      </c>
      <c r="B14393" s="3" t="s">
        <v>14774</v>
      </c>
      <c r="C14393" s="3">
        <v>13173</v>
      </c>
      <c r="D14393" s="2" t="s">
        <v>14461</v>
      </c>
      <c r="E14393" s="3" t="s">
        <v>9849</v>
      </c>
      <c r="F14393" s="61">
        <v>211.35</v>
      </c>
      <c r="G14393" s="61">
        <v>211.35</v>
      </c>
    </row>
    <row r="14394" spans="1:7" ht="22.5">
      <c r="A14394" s="1" t="str">
        <f t="shared" si="226"/>
        <v>SINAPI-I 12583</v>
      </c>
      <c r="B14394" s="3" t="s">
        <v>14774</v>
      </c>
      <c r="C14394" s="3">
        <v>12583</v>
      </c>
      <c r="D14394" s="2" t="s">
        <v>14462</v>
      </c>
      <c r="E14394" s="3" t="s">
        <v>9849</v>
      </c>
      <c r="F14394" s="61">
        <v>42.27</v>
      </c>
      <c r="G14394" s="61">
        <v>42.27</v>
      </c>
    </row>
    <row r="14395" spans="1:7" ht="22.5">
      <c r="A14395" s="1" t="str">
        <f t="shared" si="226"/>
        <v>SINAPI-I 12584</v>
      </c>
      <c r="B14395" s="3" t="s">
        <v>14774</v>
      </c>
      <c r="C14395" s="3">
        <v>12584</v>
      </c>
      <c r="D14395" s="2" t="s">
        <v>14463</v>
      </c>
      <c r="E14395" s="3" t="s">
        <v>9849</v>
      </c>
      <c r="F14395" s="61">
        <v>55.13</v>
      </c>
      <c r="G14395" s="61">
        <v>55.13</v>
      </c>
    </row>
    <row r="14396" spans="1:7">
      <c r="A14396" s="1" t="str">
        <f t="shared" si="226"/>
        <v>SINAPI-I 12613</v>
      </c>
      <c r="B14396" s="3" t="s">
        <v>14774</v>
      </c>
      <c r="C14396" s="3">
        <v>12613</v>
      </c>
      <c r="D14396" s="2" t="s">
        <v>14464</v>
      </c>
      <c r="E14396" s="3" t="s">
        <v>9848</v>
      </c>
      <c r="F14396" s="61">
        <v>19.28</v>
      </c>
      <c r="G14396" s="61">
        <v>19.28</v>
      </c>
    </row>
    <row r="14397" spans="1:7" ht="22.5">
      <c r="A14397" s="1" t="str">
        <f t="shared" si="226"/>
        <v>SINAPI-I 1031</v>
      </c>
      <c r="B14397" s="3" t="s">
        <v>14774</v>
      </c>
      <c r="C14397" s="3">
        <v>1031</v>
      </c>
      <c r="D14397" s="2" t="s">
        <v>14465</v>
      </c>
      <c r="E14397" s="3" t="s">
        <v>9848</v>
      </c>
      <c r="F14397" s="61">
        <v>15.01</v>
      </c>
      <c r="G14397" s="61">
        <v>15.01</v>
      </c>
    </row>
    <row r="14398" spans="1:7" ht="22.5">
      <c r="A14398" s="1" t="str">
        <f t="shared" si="226"/>
        <v>SINAPI-I 39707</v>
      </c>
      <c r="B14398" s="3" t="s">
        <v>14774</v>
      </c>
      <c r="C14398" s="3">
        <v>39707</v>
      </c>
      <c r="D14398" s="2" t="s">
        <v>14466</v>
      </c>
      <c r="E14398" s="3" t="s">
        <v>9849</v>
      </c>
      <c r="F14398" s="61">
        <v>4.8600000000000003</v>
      </c>
      <c r="G14398" s="61">
        <v>4.8600000000000003</v>
      </c>
    </row>
    <row r="14399" spans="1:7" ht="22.5">
      <c r="A14399" s="1" t="str">
        <f t="shared" si="226"/>
        <v>SINAPI-I 39708</v>
      </c>
      <c r="B14399" s="3" t="s">
        <v>14774</v>
      </c>
      <c r="C14399" s="3">
        <v>39708</v>
      </c>
      <c r="D14399" s="2" t="s">
        <v>14467</v>
      </c>
      <c r="E14399" s="3" t="s">
        <v>9849</v>
      </c>
      <c r="F14399" s="61">
        <v>4.71</v>
      </c>
      <c r="G14399" s="61">
        <v>4.71</v>
      </c>
    </row>
    <row r="14400" spans="1:7" ht="22.5">
      <c r="A14400" s="1" t="str">
        <f t="shared" si="226"/>
        <v>SINAPI-I 39710</v>
      </c>
      <c r="B14400" s="3" t="s">
        <v>14774</v>
      </c>
      <c r="C14400" s="3">
        <v>39710</v>
      </c>
      <c r="D14400" s="2" t="s">
        <v>14468</v>
      </c>
      <c r="E14400" s="3" t="s">
        <v>9849</v>
      </c>
      <c r="F14400" s="61">
        <v>3.31</v>
      </c>
      <c r="G14400" s="61">
        <v>3.31</v>
      </c>
    </row>
    <row r="14401" spans="1:7" ht="22.5">
      <c r="A14401" s="1" t="str">
        <f t="shared" si="226"/>
        <v>SINAPI-I 39709</v>
      </c>
      <c r="B14401" s="3" t="s">
        <v>14774</v>
      </c>
      <c r="C14401" s="3">
        <v>39709</v>
      </c>
      <c r="D14401" s="2" t="s">
        <v>14469</v>
      </c>
      <c r="E14401" s="3" t="s">
        <v>9849</v>
      </c>
      <c r="F14401" s="61">
        <v>4.5999999999999996</v>
      </c>
      <c r="G14401" s="61">
        <v>4.5999999999999996</v>
      </c>
    </row>
    <row r="14402" spans="1:7" ht="22.5">
      <c r="A14402" s="1" t="str">
        <f t="shared" si="226"/>
        <v>SINAPI-I 39711</v>
      </c>
      <c r="B14402" s="3" t="s">
        <v>14774</v>
      </c>
      <c r="C14402" s="3">
        <v>39711</v>
      </c>
      <c r="D14402" s="2" t="s">
        <v>14470</v>
      </c>
      <c r="E14402" s="3" t="s">
        <v>9849</v>
      </c>
      <c r="F14402" s="61">
        <v>5.16</v>
      </c>
      <c r="G14402" s="61">
        <v>5.16</v>
      </c>
    </row>
    <row r="14403" spans="1:7" ht="22.5">
      <c r="A14403" s="1" t="str">
        <f t="shared" si="226"/>
        <v>SINAPI-I 39714</v>
      </c>
      <c r="B14403" s="3" t="s">
        <v>14774</v>
      </c>
      <c r="C14403" s="3">
        <v>39714</v>
      </c>
      <c r="D14403" s="2" t="s">
        <v>14471</v>
      </c>
      <c r="E14403" s="3" t="s">
        <v>9849</v>
      </c>
      <c r="F14403" s="61">
        <v>3.28</v>
      </c>
      <c r="G14403" s="61">
        <v>3.28</v>
      </c>
    </row>
    <row r="14404" spans="1:7" ht="22.5">
      <c r="A14404" s="1" t="str">
        <f t="shared" si="226"/>
        <v>SINAPI-I 39712</v>
      </c>
      <c r="B14404" s="3" t="s">
        <v>14774</v>
      </c>
      <c r="C14404" s="3">
        <v>39712</v>
      </c>
      <c r="D14404" s="2" t="s">
        <v>14472</v>
      </c>
      <c r="E14404" s="3" t="s">
        <v>9849</v>
      </c>
      <c r="F14404" s="61">
        <v>1.81</v>
      </c>
      <c r="G14404" s="61">
        <v>1.81</v>
      </c>
    </row>
    <row r="14405" spans="1:7" ht="22.5">
      <c r="A14405" s="1" t="str">
        <f t="shared" si="226"/>
        <v>SINAPI-I 39713</v>
      </c>
      <c r="B14405" s="3" t="s">
        <v>14774</v>
      </c>
      <c r="C14405" s="3">
        <v>39713</v>
      </c>
      <c r="D14405" s="2" t="s">
        <v>14473</v>
      </c>
      <c r="E14405" s="3" t="s">
        <v>9849</v>
      </c>
      <c r="F14405" s="61">
        <v>1.43</v>
      </c>
      <c r="G14405" s="61">
        <v>1.43</v>
      </c>
    </row>
    <row r="14406" spans="1:7" ht="22.5">
      <c r="A14406" s="1" t="str">
        <f t="shared" si="226"/>
        <v>SINAPI-I 39715</v>
      </c>
      <c r="B14406" s="3" t="s">
        <v>14774</v>
      </c>
      <c r="C14406" s="3">
        <v>39715</v>
      </c>
      <c r="D14406" s="2" t="s">
        <v>14474</v>
      </c>
      <c r="E14406" s="3" t="s">
        <v>9849</v>
      </c>
      <c r="F14406" s="61">
        <v>2.33</v>
      </c>
      <c r="G14406" s="61">
        <v>2.33</v>
      </c>
    </row>
    <row r="14407" spans="1:7" ht="22.5">
      <c r="A14407" s="1" t="str">
        <f t="shared" si="226"/>
        <v>SINAPI-I 39716</v>
      </c>
      <c r="B14407" s="3" t="s">
        <v>14774</v>
      </c>
      <c r="C14407" s="3">
        <v>39716</v>
      </c>
      <c r="D14407" s="2" t="s">
        <v>14475</v>
      </c>
      <c r="E14407" s="3" t="s">
        <v>9849</v>
      </c>
      <c r="F14407" s="61">
        <v>1.77</v>
      </c>
      <c r="G14407" s="61">
        <v>1.77</v>
      </c>
    </row>
    <row r="14408" spans="1:7" ht="22.5">
      <c r="A14408" s="1" t="str">
        <f t="shared" si="226"/>
        <v>SINAPI-I 39718</v>
      </c>
      <c r="B14408" s="3" t="s">
        <v>14774</v>
      </c>
      <c r="C14408" s="3">
        <v>39718</v>
      </c>
      <c r="D14408" s="2" t="s">
        <v>14476</v>
      </c>
      <c r="E14408" s="3" t="s">
        <v>9849</v>
      </c>
      <c r="F14408" s="61">
        <v>3.01</v>
      </c>
      <c r="G14408" s="61">
        <v>3.01</v>
      </c>
    </row>
    <row r="14409" spans="1:7" ht="22.5">
      <c r="A14409" s="1" t="str">
        <f t="shared" ref="A14409:A14472" si="227">CONCATENATE($B14409," ",$C14409)</f>
        <v>SINAPI-I 9813</v>
      </c>
      <c r="B14409" s="3" t="s">
        <v>14774</v>
      </c>
      <c r="C14409" s="3">
        <v>9813</v>
      </c>
      <c r="D14409" s="2" t="s">
        <v>14477</v>
      </c>
      <c r="E14409" s="3" t="s">
        <v>9849</v>
      </c>
      <c r="F14409" s="61">
        <v>5.51</v>
      </c>
      <c r="G14409" s="61">
        <v>5.51</v>
      </c>
    </row>
    <row r="14410" spans="1:7" ht="22.5">
      <c r="A14410" s="1" t="str">
        <f t="shared" si="227"/>
        <v>SINAPI-I 9815</v>
      </c>
      <c r="B14410" s="3" t="s">
        <v>14774</v>
      </c>
      <c r="C14410" s="3">
        <v>9815</v>
      </c>
      <c r="D14410" s="2" t="s">
        <v>14478</v>
      </c>
      <c r="E14410" s="3" t="s">
        <v>9849</v>
      </c>
      <c r="F14410" s="61">
        <v>10.88</v>
      </c>
      <c r="G14410" s="61">
        <v>10.88</v>
      </c>
    </row>
    <row r="14411" spans="1:7" ht="22.5">
      <c r="A14411" s="1" t="str">
        <f t="shared" si="227"/>
        <v>SINAPI-I 44543</v>
      </c>
      <c r="B14411" s="3" t="s">
        <v>14774</v>
      </c>
      <c r="C14411" s="3">
        <v>44543</v>
      </c>
      <c r="D14411" s="2" t="s">
        <v>14479</v>
      </c>
      <c r="E14411" s="3" t="s">
        <v>9849</v>
      </c>
      <c r="F14411" s="61">
        <v>5414.49</v>
      </c>
      <c r="G14411" s="61">
        <v>5414.49</v>
      </c>
    </row>
    <row r="14412" spans="1:7" ht="22.5">
      <c r="A14412" s="1" t="str">
        <f t="shared" si="227"/>
        <v>SINAPI-I 44526</v>
      </c>
      <c r="B14412" s="3" t="s">
        <v>14774</v>
      </c>
      <c r="C14412" s="3">
        <v>44526</v>
      </c>
      <c r="D14412" s="2" t="s">
        <v>14480</v>
      </c>
      <c r="E14412" s="3" t="s">
        <v>9849</v>
      </c>
      <c r="F14412" s="61">
        <v>132.69999999999999</v>
      </c>
      <c r="G14412" s="61">
        <v>132.69999999999999</v>
      </c>
    </row>
    <row r="14413" spans="1:7" ht="22.5">
      <c r="A14413" s="1" t="str">
        <f t="shared" si="227"/>
        <v>SINAPI-I 44545</v>
      </c>
      <c r="B14413" s="3" t="s">
        <v>14774</v>
      </c>
      <c r="C14413" s="3">
        <v>44545</v>
      </c>
      <c r="D14413" s="2" t="s">
        <v>14481</v>
      </c>
      <c r="E14413" s="3" t="s">
        <v>9849</v>
      </c>
      <c r="F14413" s="61">
        <v>284.85000000000002</v>
      </c>
      <c r="G14413" s="61">
        <v>284.85000000000002</v>
      </c>
    </row>
    <row r="14414" spans="1:7" ht="22.5">
      <c r="A14414" s="1" t="str">
        <f t="shared" si="227"/>
        <v>SINAPI-I 44525</v>
      </c>
      <c r="B14414" s="3" t="s">
        <v>14774</v>
      </c>
      <c r="C14414" s="3">
        <v>44525</v>
      </c>
      <c r="D14414" s="2" t="s">
        <v>14482</v>
      </c>
      <c r="E14414" s="3" t="s">
        <v>9849</v>
      </c>
      <c r="F14414" s="61">
        <v>4910.91</v>
      </c>
      <c r="G14414" s="61">
        <v>4910.91</v>
      </c>
    </row>
    <row r="14415" spans="1:7" ht="22.5">
      <c r="A14415" s="1" t="str">
        <f t="shared" si="227"/>
        <v>SINAPI-I 44547</v>
      </c>
      <c r="B14415" s="3" t="s">
        <v>14774</v>
      </c>
      <c r="C14415" s="3">
        <v>44547</v>
      </c>
      <c r="D14415" s="2" t="s">
        <v>14483</v>
      </c>
      <c r="E14415" s="3" t="s">
        <v>9849</v>
      </c>
      <c r="F14415" s="61">
        <v>444.04</v>
      </c>
      <c r="G14415" s="61">
        <v>444.04</v>
      </c>
    </row>
    <row r="14416" spans="1:7" ht="22.5">
      <c r="A14416" s="1" t="str">
        <f t="shared" si="227"/>
        <v>SINAPI-I 44519</v>
      </c>
      <c r="B14416" s="3" t="s">
        <v>14774</v>
      </c>
      <c r="C14416" s="3">
        <v>44519</v>
      </c>
      <c r="D14416" s="2" t="s">
        <v>14484</v>
      </c>
      <c r="E14416" s="3" t="s">
        <v>9849</v>
      </c>
      <c r="F14416" s="61">
        <v>1088.01</v>
      </c>
      <c r="G14416" s="61">
        <v>1088.01</v>
      </c>
    </row>
    <row r="14417" spans="1:7" ht="22.5">
      <c r="A14417" s="1" t="str">
        <f t="shared" si="227"/>
        <v>SINAPI-I 44520</v>
      </c>
      <c r="B14417" s="3" t="s">
        <v>14774</v>
      </c>
      <c r="C14417" s="3">
        <v>44520</v>
      </c>
      <c r="D14417" s="2" t="s">
        <v>14485</v>
      </c>
      <c r="E14417" s="3" t="s">
        <v>9849</v>
      </c>
      <c r="F14417" s="61">
        <v>1752.39</v>
      </c>
      <c r="G14417" s="61">
        <v>1752.39</v>
      </c>
    </row>
    <row r="14418" spans="1:7" ht="22.5">
      <c r="A14418" s="1" t="str">
        <f t="shared" si="227"/>
        <v>SINAPI-I 44521</v>
      </c>
      <c r="B14418" s="3" t="s">
        <v>14774</v>
      </c>
      <c r="C14418" s="3">
        <v>44521</v>
      </c>
      <c r="D14418" s="2" t="s">
        <v>14486</v>
      </c>
      <c r="E14418" s="3" t="s">
        <v>9849</v>
      </c>
      <c r="F14418" s="61">
        <v>28.27</v>
      </c>
      <c r="G14418" s="61">
        <v>28.27</v>
      </c>
    </row>
    <row r="14419" spans="1:7" ht="22.5">
      <c r="A14419" s="1" t="str">
        <f t="shared" si="227"/>
        <v>SINAPI-I 44522</v>
      </c>
      <c r="B14419" s="3" t="s">
        <v>14774</v>
      </c>
      <c r="C14419" s="3">
        <v>44522</v>
      </c>
      <c r="D14419" s="2" t="s">
        <v>14487</v>
      </c>
      <c r="E14419" s="3" t="s">
        <v>9849</v>
      </c>
      <c r="F14419" s="61">
        <v>3076.55</v>
      </c>
      <c r="G14419" s="61">
        <v>3076.55</v>
      </c>
    </row>
    <row r="14420" spans="1:7" ht="22.5">
      <c r="A14420" s="1" t="str">
        <f t="shared" si="227"/>
        <v>SINAPI-I 44523</v>
      </c>
      <c r="B14420" s="3" t="s">
        <v>14774</v>
      </c>
      <c r="C14420" s="3">
        <v>44523</v>
      </c>
      <c r="D14420" s="2" t="s">
        <v>14488</v>
      </c>
      <c r="E14420" s="3" t="s">
        <v>9849</v>
      </c>
      <c r="F14420" s="61">
        <v>4575.7</v>
      </c>
      <c r="G14420" s="61">
        <v>4575.7</v>
      </c>
    </row>
    <row r="14421" spans="1:7" ht="22.5">
      <c r="A14421" s="1" t="str">
        <f t="shared" si="227"/>
        <v>SINAPI-I 44527</v>
      </c>
      <c r="B14421" s="3" t="s">
        <v>14774</v>
      </c>
      <c r="C14421" s="3">
        <v>44527</v>
      </c>
      <c r="D14421" s="2" t="s">
        <v>14489</v>
      </c>
      <c r="E14421" s="3" t="s">
        <v>9849</v>
      </c>
      <c r="F14421" s="61">
        <v>2294.59</v>
      </c>
      <c r="G14421" s="61">
        <v>2294.59</v>
      </c>
    </row>
    <row r="14422" spans="1:7" ht="22.5">
      <c r="A14422" s="1" t="str">
        <f t="shared" si="227"/>
        <v>SINAPI-I 44524</v>
      </c>
      <c r="B14422" s="3" t="s">
        <v>14774</v>
      </c>
      <c r="C14422" s="3">
        <v>44524</v>
      </c>
      <c r="D14422" s="2" t="s">
        <v>14490</v>
      </c>
      <c r="E14422" s="3" t="s">
        <v>9849</v>
      </c>
      <c r="F14422" s="61">
        <v>63.22</v>
      </c>
      <c r="G14422" s="61">
        <v>63.22</v>
      </c>
    </row>
    <row r="14423" spans="1:7" ht="22.5">
      <c r="A14423" s="1" t="str">
        <f t="shared" si="227"/>
        <v>SINAPI-I 44542</v>
      </c>
      <c r="B14423" s="3" t="s">
        <v>14774</v>
      </c>
      <c r="C14423" s="3">
        <v>44542</v>
      </c>
      <c r="D14423" s="2" t="s">
        <v>14491</v>
      </c>
      <c r="E14423" s="3" t="s">
        <v>9849</v>
      </c>
      <c r="F14423" s="61">
        <v>2993.68</v>
      </c>
      <c r="G14423" s="61">
        <v>2993.68</v>
      </c>
    </row>
    <row r="14424" spans="1:7">
      <c r="A14424" s="1" t="str">
        <f t="shared" si="227"/>
        <v>SINAPI-I 9877</v>
      </c>
      <c r="B14424" s="3" t="s">
        <v>14774</v>
      </c>
      <c r="C14424" s="3">
        <v>9877</v>
      </c>
      <c r="D14424" s="2" t="s">
        <v>14492</v>
      </c>
      <c r="E14424" s="3" t="s">
        <v>9849</v>
      </c>
      <c r="F14424" s="61">
        <v>134.26</v>
      </c>
      <c r="G14424" s="61">
        <v>134.26</v>
      </c>
    </row>
    <row r="14425" spans="1:7">
      <c r="A14425" s="1" t="str">
        <f t="shared" si="227"/>
        <v>SINAPI-I 9878</v>
      </c>
      <c r="B14425" s="3" t="s">
        <v>14774</v>
      </c>
      <c r="C14425" s="3">
        <v>9878</v>
      </c>
      <c r="D14425" s="2" t="s">
        <v>14493</v>
      </c>
      <c r="E14425" s="3" t="s">
        <v>9849</v>
      </c>
      <c r="F14425" s="61">
        <v>165.28</v>
      </c>
      <c r="G14425" s="61">
        <v>165.28</v>
      </c>
    </row>
    <row r="14426" spans="1:7" ht="22.5">
      <c r="A14426" s="1" t="str">
        <f t="shared" si="227"/>
        <v>SINAPI-I 41986</v>
      </c>
      <c r="B14426" s="3" t="s">
        <v>14774</v>
      </c>
      <c r="C14426" s="3">
        <v>41986</v>
      </c>
      <c r="D14426" s="2" t="s">
        <v>14494</v>
      </c>
      <c r="E14426" s="3" t="s">
        <v>9849</v>
      </c>
      <c r="F14426" s="61">
        <v>3585.02</v>
      </c>
      <c r="G14426" s="61">
        <v>3585.02</v>
      </c>
    </row>
    <row r="14427" spans="1:7" ht="22.5">
      <c r="A14427" s="1" t="str">
        <f t="shared" si="227"/>
        <v>SINAPI-I 43422</v>
      </c>
      <c r="B14427" s="3" t="s">
        <v>14774</v>
      </c>
      <c r="C14427" s="3">
        <v>43422</v>
      </c>
      <c r="D14427" s="2" t="s">
        <v>14495</v>
      </c>
      <c r="E14427" s="3" t="s">
        <v>9849</v>
      </c>
      <c r="F14427" s="61">
        <v>4396.67</v>
      </c>
      <c r="G14427" s="61">
        <v>4396.67</v>
      </c>
    </row>
    <row r="14428" spans="1:7" ht="22.5">
      <c r="A14428" s="1" t="str">
        <f t="shared" si="227"/>
        <v>SINAPI-I 41987</v>
      </c>
      <c r="B14428" s="3" t="s">
        <v>14774</v>
      </c>
      <c r="C14428" s="3">
        <v>41987</v>
      </c>
      <c r="D14428" s="2" t="s">
        <v>14496</v>
      </c>
      <c r="E14428" s="3" t="s">
        <v>9849</v>
      </c>
      <c r="F14428" s="61">
        <v>5096.1099999999997</v>
      </c>
      <c r="G14428" s="61">
        <v>5096.1099999999997</v>
      </c>
    </row>
    <row r="14429" spans="1:7" ht="22.5">
      <c r="A14429" s="1" t="str">
        <f t="shared" si="227"/>
        <v>SINAPI-I 41988</v>
      </c>
      <c r="B14429" s="3" t="s">
        <v>14774</v>
      </c>
      <c r="C14429" s="3">
        <v>41988</v>
      </c>
      <c r="D14429" s="2" t="s">
        <v>14497</v>
      </c>
      <c r="E14429" s="3" t="s">
        <v>9849</v>
      </c>
      <c r="F14429" s="61">
        <v>6731.24</v>
      </c>
      <c r="G14429" s="61">
        <v>6731.24</v>
      </c>
    </row>
    <row r="14430" spans="1:7" ht="22.5">
      <c r="A14430" s="1" t="str">
        <f t="shared" si="227"/>
        <v>SINAPI-I 41697</v>
      </c>
      <c r="B14430" s="3" t="s">
        <v>14774</v>
      </c>
      <c r="C14430" s="3">
        <v>41697</v>
      </c>
      <c r="D14430" s="2" t="s">
        <v>14498</v>
      </c>
      <c r="E14430" s="3" t="s">
        <v>9849</v>
      </c>
      <c r="F14430" s="61">
        <v>1193.0899999999999</v>
      </c>
      <c r="G14430" s="61">
        <v>1193.0899999999999</v>
      </c>
    </row>
    <row r="14431" spans="1:7" ht="22.5">
      <c r="A14431" s="1" t="str">
        <f t="shared" si="227"/>
        <v>SINAPI-I 41985</v>
      </c>
      <c r="B14431" s="3" t="s">
        <v>14774</v>
      </c>
      <c r="C14431" s="3">
        <v>41985</v>
      </c>
      <c r="D14431" s="2" t="s">
        <v>14499</v>
      </c>
      <c r="E14431" s="3" t="s">
        <v>9849</v>
      </c>
      <c r="F14431" s="61">
        <v>1661.66</v>
      </c>
      <c r="G14431" s="61">
        <v>1661.66</v>
      </c>
    </row>
    <row r="14432" spans="1:7" ht="22.5">
      <c r="A14432" s="1" t="str">
        <f t="shared" si="227"/>
        <v>SINAPI-I 41699</v>
      </c>
      <c r="B14432" s="3" t="s">
        <v>14774</v>
      </c>
      <c r="C14432" s="3">
        <v>41699</v>
      </c>
      <c r="D14432" s="2" t="s">
        <v>14500</v>
      </c>
      <c r="E14432" s="3" t="s">
        <v>9849</v>
      </c>
      <c r="F14432" s="61">
        <v>2366.11</v>
      </c>
      <c r="G14432" s="61">
        <v>2366.11</v>
      </c>
    </row>
    <row r="14433" spans="1:7" ht="22.5">
      <c r="A14433" s="1" t="str">
        <f t="shared" si="227"/>
        <v>SINAPI-I 38053</v>
      </c>
      <c r="B14433" s="3" t="s">
        <v>14774</v>
      </c>
      <c r="C14433" s="3">
        <v>38053</v>
      </c>
      <c r="D14433" s="2" t="s">
        <v>14501</v>
      </c>
      <c r="E14433" s="3" t="s">
        <v>9849</v>
      </c>
      <c r="F14433" s="61">
        <v>22.55</v>
      </c>
      <c r="G14433" s="61">
        <v>22.55</v>
      </c>
    </row>
    <row r="14434" spans="1:7" ht="22.5">
      <c r="A14434" s="1" t="str">
        <f t="shared" si="227"/>
        <v>SINAPI-I 38054</v>
      </c>
      <c r="B14434" s="3" t="s">
        <v>14774</v>
      </c>
      <c r="C14434" s="3">
        <v>38054</v>
      </c>
      <c r="D14434" s="2" t="s">
        <v>14502</v>
      </c>
      <c r="E14434" s="3" t="s">
        <v>9849</v>
      </c>
      <c r="F14434" s="61">
        <v>38.770000000000003</v>
      </c>
      <c r="G14434" s="61">
        <v>38.770000000000003</v>
      </c>
    </row>
    <row r="14435" spans="1:7" ht="22.5">
      <c r="A14435" s="1" t="str">
        <f t="shared" si="227"/>
        <v>SINAPI-I 38052</v>
      </c>
      <c r="B14435" s="3" t="s">
        <v>14774</v>
      </c>
      <c r="C14435" s="3">
        <v>38052</v>
      </c>
      <c r="D14435" s="2" t="s">
        <v>14503</v>
      </c>
      <c r="E14435" s="3" t="s">
        <v>9849</v>
      </c>
      <c r="F14435" s="61">
        <v>10.92</v>
      </c>
      <c r="G14435" s="61">
        <v>10.92</v>
      </c>
    </row>
    <row r="14436" spans="1:7" ht="22.5">
      <c r="A14436" s="1" t="str">
        <f t="shared" si="227"/>
        <v>SINAPI-I 38051</v>
      </c>
      <c r="B14436" s="3" t="s">
        <v>14774</v>
      </c>
      <c r="C14436" s="3">
        <v>38051</v>
      </c>
      <c r="D14436" s="2" t="s">
        <v>14504</v>
      </c>
      <c r="E14436" s="3" t="s">
        <v>9849</v>
      </c>
      <c r="F14436" s="61">
        <v>6.81</v>
      </c>
      <c r="G14436" s="61">
        <v>6.81</v>
      </c>
    </row>
    <row r="14437" spans="1:7">
      <c r="A14437" s="1" t="str">
        <f t="shared" si="227"/>
        <v>SINAPI-I 38787</v>
      </c>
      <c r="B14437" s="3" t="s">
        <v>14774</v>
      </c>
      <c r="C14437" s="3">
        <v>38787</v>
      </c>
      <c r="D14437" s="2" t="s">
        <v>14505</v>
      </c>
      <c r="E14437" s="3" t="s">
        <v>9849</v>
      </c>
      <c r="F14437" s="61">
        <v>4.58</v>
      </c>
      <c r="G14437" s="61">
        <v>4.58</v>
      </c>
    </row>
    <row r="14438" spans="1:7">
      <c r="A14438" s="1" t="str">
        <f t="shared" si="227"/>
        <v>SINAPI-I 38825</v>
      </c>
      <c r="B14438" s="3" t="s">
        <v>14774</v>
      </c>
      <c r="C14438" s="3">
        <v>38825</v>
      </c>
      <c r="D14438" s="2" t="s">
        <v>14506</v>
      </c>
      <c r="E14438" s="3" t="s">
        <v>9849</v>
      </c>
      <c r="F14438" s="61">
        <v>5.92</v>
      </c>
      <c r="G14438" s="61">
        <v>5.92</v>
      </c>
    </row>
    <row r="14439" spans="1:7">
      <c r="A14439" s="1" t="str">
        <f t="shared" si="227"/>
        <v>SINAPI-I 38826</v>
      </c>
      <c r="B14439" s="3" t="s">
        <v>14774</v>
      </c>
      <c r="C14439" s="3">
        <v>38826</v>
      </c>
      <c r="D14439" s="2" t="s">
        <v>14507</v>
      </c>
      <c r="E14439" s="3" t="s">
        <v>9849</v>
      </c>
      <c r="F14439" s="61">
        <v>8.42</v>
      </c>
      <c r="G14439" s="61">
        <v>8.42</v>
      </c>
    </row>
    <row r="14440" spans="1:7">
      <c r="A14440" s="1" t="str">
        <f t="shared" si="227"/>
        <v>SINAPI-I 38827</v>
      </c>
      <c r="B14440" s="3" t="s">
        <v>14774</v>
      </c>
      <c r="C14440" s="3">
        <v>38827</v>
      </c>
      <c r="D14440" s="2" t="s">
        <v>14508</v>
      </c>
      <c r="E14440" s="3" t="s">
        <v>9849</v>
      </c>
      <c r="F14440" s="61">
        <v>13.77</v>
      </c>
      <c r="G14440" s="61">
        <v>13.77</v>
      </c>
    </row>
    <row r="14441" spans="1:7">
      <c r="A14441" s="1" t="str">
        <f t="shared" si="227"/>
        <v>SINAPI-I 38828</v>
      </c>
      <c r="B14441" s="3" t="s">
        <v>14774</v>
      </c>
      <c r="C14441" s="3">
        <v>38828</v>
      </c>
      <c r="D14441" s="2" t="s">
        <v>14509</v>
      </c>
      <c r="E14441" s="3" t="s">
        <v>9849</v>
      </c>
      <c r="F14441" s="61">
        <v>8.82</v>
      </c>
      <c r="G14441" s="61">
        <v>8.82</v>
      </c>
    </row>
    <row r="14442" spans="1:7">
      <c r="A14442" s="1" t="str">
        <f t="shared" si="227"/>
        <v>SINAPI-I 38829</v>
      </c>
      <c r="B14442" s="3" t="s">
        <v>14774</v>
      </c>
      <c r="C14442" s="3">
        <v>38829</v>
      </c>
      <c r="D14442" s="2" t="s">
        <v>14510</v>
      </c>
      <c r="E14442" s="3" t="s">
        <v>9849</v>
      </c>
      <c r="F14442" s="61">
        <v>14.45</v>
      </c>
      <c r="G14442" s="61">
        <v>14.45</v>
      </c>
    </row>
    <row r="14443" spans="1:7">
      <c r="A14443" s="1" t="str">
        <f t="shared" si="227"/>
        <v>SINAPI-I 38830</v>
      </c>
      <c r="B14443" s="3" t="s">
        <v>14774</v>
      </c>
      <c r="C14443" s="3">
        <v>38830</v>
      </c>
      <c r="D14443" s="2" t="s">
        <v>14511</v>
      </c>
      <c r="E14443" s="3" t="s">
        <v>9849</v>
      </c>
      <c r="F14443" s="61">
        <v>20</v>
      </c>
      <c r="G14443" s="61">
        <v>20</v>
      </c>
    </row>
    <row r="14444" spans="1:7">
      <c r="A14444" s="1" t="str">
        <f t="shared" si="227"/>
        <v>SINAPI-I 38831</v>
      </c>
      <c r="B14444" s="3" t="s">
        <v>14774</v>
      </c>
      <c r="C14444" s="3">
        <v>38831</v>
      </c>
      <c r="D14444" s="2" t="s">
        <v>14512</v>
      </c>
      <c r="E14444" s="3" t="s">
        <v>9849</v>
      </c>
      <c r="F14444" s="61">
        <v>27.9</v>
      </c>
      <c r="G14444" s="61">
        <v>27.9</v>
      </c>
    </row>
    <row r="14445" spans="1:7">
      <c r="A14445" s="1" t="str">
        <f t="shared" si="227"/>
        <v>SINAPI-I 36274</v>
      </c>
      <c r="B14445" s="3" t="s">
        <v>14774</v>
      </c>
      <c r="C14445" s="3">
        <v>36274</v>
      </c>
      <c r="D14445" s="2" t="s">
        <v>14513</v>
      </c>
      <c r="E14445" s="3" t="s">
        <v>9849</v>
      </c>
      <c r="F14445" s="61">
        <v>10.19</v>
      </c>
      <c r="G14445" s="61">
        <v>10.19</v>
      </c>
    </row>
    <row r="14446" spans="1:7">
      <c r="A14446" s="1" t="str">
        <f t="shared" si="227"/>
        <v>SINAPI-I 36278</v>
      </c>
      <c r="B14446" s="3" t="s">
        <v>14774</v>
      </c>
      <c r="C14446" s="3">
        <v>36278</v>
      </c>
      <c r="D14446" s="2" t="s">
        <v>14514</v>
      </c>
      <c r="E14446" s="3" t="s">
        <v>9849</v>
      </c>
      <c r="F14446" s="61">
        <v>13.82</v>
      </c>
      <c r="G14446" s="61">
        <v>13.82</v>
      </c>
    </row>
    <row r="14447" spans="1:7">
      <c r="A14447" s="1" t="str">
        <f t="shared" si="227"/>
        <v>SINAPI-I 38977</v>
      </c>
      <c r="B14447" s="3" t="s">
        <v>14774</v>
      </c>
      <c r="C14447" s="3">
        <v>38977</v>
      </c>
      <c r="D14447" s="2" t="s">
        <v>14515</v>
      </c>
      <c r="E14447" s="3" t="s">
        <v>9849</v>
      </c>
      <c r="F14447" s="61">
        <v>135.18</v>
      </c>
      <c r="G14447" s="61">
        <v>135.18</v>
      </c>
    </row>
    <row r="14448" spans="1:7">
      <c r="A14448" s="1" t="str">
        <f t="shared" si="227"/>
        <v>SINAPI-I 38971</v>
      </c>
      <c r="B14448" s="3" t="s">
        <v>14774</v>
      </c>
      <c r="C14448" s="3">
        <v>38971</v>
      </c>
      <c r="D14448" s="2" t="s">
        <v>14516</v>
      </c>
      <c r="E14448" s="3" t="s">
        <v>9849</v>
      </c>
      <c r="F14448" s="61">
        <v>11.34</v>
      </c>
      <c r="G14448" s="61">
        <v>11.34</v>
      </c>
    </row>
    <row r="14449" spans="1:7">
      <c r="A14449" s="1" t="str">
        <f t="shared" si="227"/>
        <v>SINAPI-I 38972</v>
      </c>
      <c r="B14449" s="3" t="s">
        <v>14774</v>
      </c>
      <c r="C14449" s="3">
        <v>38972</v>
      </c>
      <c r="D14449" s="2" t="s">
        <v>14517</v>
      </c>
      <c r="E14449" s="3" t="s">
        <v>9849</v>
      </c>
      <c r="F14449" s="61">
        <v>15.29</v>
      </c>
      <c r="G14449" s="61">
        <v>15.29</v>
      </c>
    </row>
    <row r="14450" spans="1:7">
      <c r="A14450" s="1" t="str">
        <f t="shared" si="227"/>
        <v>SINAPI-I 38973</v>
      </c>
      <c r="B14450" s="3" t="s">
        <v>14774</v>
      </c>
      <c r="C14450" s="3">
        <v>38973</v>
      </c>
      <c r="D14450" s="2" t="s">
        <v>14518</v>
      </c>
      <c r="E14450" s="3" t="s">
        <v>9849</v>
      </c>
      <c r="F14450" s="61">
        <v>25.28</v>
      </c>
      <c r="G14450" s="61">
        <v>25.28</v>
      </c>
    </row>
    <row r="14451" spans="1:7">
      <c r="A14451" s="1" t="str">
        <f t="shared" si="227"/>
        <v>SINAPI-I 38974</v>
      </c>
      <c r="B14451" s="3" t="s">
        <v>14774</v>
      </c>
      <c r="C14451" s="3">
        <v>38974</v>
      </c>
      <c r="D14451" s="2" t="s">
        <v>14519</v>
      </c>
      <c r="E14451" s="3" t="s">
        <v>9849</v>
      </c>
      <c r="F14451" s="61">
        <v>41.04</v>
      </c>
      <c r="G14451" s="61">
        <v>41.04</v>
      </c>
    </row>
    <row r="14452" spans="1:7">
      <c r="A14452" s="1" t="str">
        <f t="shared" si="227"/>
        <v>SINAPI-I 38975</v>
      </c>
      <c r="B14452" s="3" t="s">
        <v>14774</v>
      </c>
      <c r="C14452" s="3">
        <v>38975</v>
      </c>
      <c r="D14452" s="2" t="s">
        <v>14520</v>
      </c>
      <c r="E14452" s="3" t="s">
        <v>9849</v>
      </c>
      <c r="F14452" s="61">
        <v>52.63</v>
      </c>
      <c r="G14452" s="61">
        <v>52.63</v>
      </c>
    </row>
    <row r="14453" spans="1:7">
      <c r="A14453" s="1" t="str">
        <f t="shared" si="227"/>
        <v>SINAPI-I 38976</v>
      </c>
      <c r="B14453" s="3" t="s">
        <v>14774</v>
      </c>
      <c r="C14453" s="3">
        <v>38976</v>
      </c>
      <c r="D14453" s="2" t="s">
        <v>14521</v>
      </c>
      <c r="E14453" s="3" t="s">
        <v>9849</v>
      </c>
      <c r="F14453" s="61">
        <v>90.48</v>
      </c>
      <c r="G14453" s="61">
        <v>90.48</v>
      </c>
    </row>
    <row r="14454" spans="1:7">
      <c r="A14454" s="1" t="str">
        <f t="shared" si="227"/>
        <v>SINAPI-I 44176</v>
      </c>
      <c r="B14454" s="3" t="s">
        <v>14774</v>
      </c>
      <c r="C14454" s="3">
        <v>44176</v>
      </c>
      <c r="D14454" s="2" t="s">
        <v>14522</v>
      </c>
      <c r="E14454" s="3" t="s">
        <v>9849</v>
      </c>
      <c r="F14454" s="61">
        <v>20.79</v>
      </c>
      <c r="G14454" s="61">
        <v>20.79</v>
      </c>
    </row>
    <row r="14455" spans="1:7">
      <c r="A14455" s="1" t="str">
        <f t="shared" si="227"/>
        <v>SINAPI-I 38986</v>
      </c>
      <c r="B14455" s="3" t="s">
        <v>14774</v>
      </c>
      <c r="C14455" s="3">
        <v>38986</v>
      </c>
      <c r="D14455" s="2" t="s">
        <v>14523</v>
      </c>
      <c r="E14455" s="3" t="s">
        <v>9849</v>
      </c>
      <c r="F14455" s="61">
        <v>273.12</v>
      </c>
      <c r="G14455" s="61">
        <v>273.12</v>
      </c>
    </row>
    <row r="14456" spans="1:7">
      <c r="A14456" s="1" t="str">
        <f t="shared" si="227"/>
        <v>SINAPI-I 38978</v>
      </c>
      <c r="B14456" s="3" t="s">
        <v>14774</v>
      </c>
      <c r="C14456" s="3">
        <v>38978</v>
      </c>
      <c r="D14456" s="2" t="s">
        <v>14524</v>
      </c>
      <c r="E14456" s="3" t="s">
        <v>9849</v>
      </c>
      <c r="F14456" s="61">
        <v>11.2</v>
      </c>
      <c r="G14456" s="61">
        <v>11.2</v>
      </c>
    </row>
    <row r="14457" spans="1:7">
      <c r="A14457" s="1" t="str">
        <f t="shared" si="227"/>
        <v>SINAPI-I 38979</v>
      </c>
      <c r="B14457" s="3" t="s">
        <v>14774</v>
      </c>
      <c r="C14457" s="3">
        <v>38979</v>
      </c>
      <c r="D14457" s="2" t="s">
        <v>14525</v>
      </c>
      <c r="E14457" s="3" t="s">
        <v>9849</v>
      </c>
      <c r="F14457" s="61">
        <v>15.49</v>
      </c>
      <c r="G14457" s="61">
        <v>15.49</v>
      </c>
    </row>
    <row r="14458" spans="1:7">
      <c r="A14458" s="1" t="str">
        <f t="shared" si="227"/>
        <v>SINAPI-I 38980</v>
      </c>
      <c r="B14458" s="3" t="s">
        <v>14774</v>
      </c>
      <c r="C14458" s="3">
        <v>38980</v>
      </c>
      <c r="D14458" s="2" t="s">
        <v>14526</v>
      </c>
      <c r="E14458" s="3" t="s">
        <v>9849</v>
      </c>
      <c r="F14458" s="61">
        <v>20.73</v>
      </c>
      <c r="G14458" s="61">
        <v>20.73</v>
      </c>
    </row>
    <row r="14459" spans="1:7">
      <c r="A14459" s="1" t="str">
        <f t="shared" si="227"/>
        <v>SINAPI-I 38981</v>
      </c>
      <c r="B14459" s="3" t="s">
        <v>14774</v>
      </c>
      <c r="C14459" s="3">
        <v>38981</v>
      </c>
      <c r="D14459" s="2" t="s">
        <v>14527</v>
      </c>
      <c r="E14459" s="3" t="s">
        <v>9849</v>
      </c>
      <c r="F14459" s="61">
        <v>29.91</v>
      </c>
      <c r="G14459" s="61">
        <v>29.91</v>
      </c>
    </row>
    <row r="14460" spans="1:7">
      <c r="A14460" s="1" t="str">
        <f t="shared" si="227"/>
        <v>SINAPI-I 38982</v>
      </c>
      <c r="B14460" s="3" t="s">
        <v>14774</v>
      </c>
      <c r="C14460" s="3">
        <v>38982</v>
      </c>
      <c r="D14460" s="2" t="s">
        <v>14528</v>
      </c>
      <c r="E14460" s="3" t="s">
        <v>9849</v>
      </c>
      <c r="F14460" s="61">
        <v>47.26</v>
      </c>
      <c r="G14460" s="61">
        <v>47.26</v>
      </c>
    </row>
    <row r="14461" spans="1:7">
      <c r="A14461" s="1" t="str">
        <f t="shared" si="227"/>
        <v>SINAPI-I 38983</v>
      </c>
      <c r="B14461" s="3" t="s">
        <v>14774</v>
      </c>
      <c r="C14461" s="3">
        <v>38983</v>
      </c>
      <c r="D14461" s="2" t="s">
        <v>14529</v>
      </c>
      <c r="E14461" s="3" t="s">
        <v>9849</v>
      </c>
      <c r="F14461" s="61">
        <v>83.16</v>
      </c>
      <c r="G14461" s="61">
        <v>83.16</v>
      </c>
    </row>
    <row r="14462" spans="1:7">
      <c r="A14462" s="1" t="str">
        <f t="shared" si="227"/>
        <v>SINAPI-I 38984</v>
      </c>
      <c r="B14462" s="3" t="s">
        <v>14774</v>
      </c>
      <c r="C14462" s="3">
        <v>38984</v>
      </c>
      <c r="D14462" s="2" t="s">
        <v>14530</v>
      </c>
      <c r="E14462" s="3" t="s">
        <v>9849</v>
      </c>
      <c r="F14462" s="61">
        <v>114.32</v>
      </c>
      <c r="G14462" s="61">
        <v>114.32</v>
      </c>
    </row>
    <row r="14463" spans="1:7">
      <c r="A14463" s="1" t="str">
        <f t="shared" si="227"/>
        <v>SINAPI-I 38985</v>
      </c>
      <c r="B14463" s="3" t="s">
        <v>14774</v>
      </c>
      <c r="C14463" s="3">
        <v>38985</v>
      </c>
      <c r="D14463" s="2" t="s">
        <v>14531</v>
      </c>
      <c r="E14463" s="3" t="s">
        <v>9849</v>
      </c>
      <c r="F14463" s="61">
        <v>196.55</v>
      </c>
      <c r="G14463" s="61">
        <v>196.55</v>
      </c>
    </row>
    <row r="14464" spans="1:7">
      <c r="A14464" s="1" t="str">
        <f t="shared" si="227"/>
        <v>SINAPI-I 38032</v>
      </c>
      <c r="B14464" s="3" t="s">
        <v>14774</v>
      </c>
      <c r="C14464" s="3">
        <v>38032</v>
      </c>
      <c r="D14464" s="2" t="s">
        <v>14532</v>
      </c>
      <c r="E14464" s="3" t="s">
        <v>9849</v>
      </c>
      <c r="F14464" s="61">
        <v>63.93</v>
      </c>
      <c r="G14464" s="61">
        <v>63.93</v>
      </c>
    </row>
    <row r="14465" spans="1:7">
      <c r="A14465" s="1" t="str">
        <f t="shared" si="227"/>
        <v>SINAPI-I 38033</v>
      </c>
      <c r="B14465" s="3" t="s">
        <v>14774</v>
      </c>
      <c r="C14465" s="3">
        <v>38033</v>
      </c>
      <c r="D14465" s="2" t="s">
        <v>14533</v>
      </c>
      <c r="E14465" s="3" t="s">
        <v>9849</v>
      </c>
      <c r="F14465" s="61">
        <v>108.68</v>
      </c>
      <c r="G14465" s="61">
        <v>108.68</v>
      </c>
    </row>
    <row r="14466" spans="1:7">
      <c r="A14466" s="1" t="str">
        <f t="shared" si="227"/>
        <v>SINAPI-I 38034</v>
      </c>
      <c r="B14466" s="3" t="s">
        <v>14774</v>
      </c>
      <c r="C14466" s="3">
        <v>38034</v>
      </c>
      <c r="D14466" s="2" t="s">
        <v>14534</v>
      </c>
      <c r="E14466" s="3" t="s">
        <v>9849</v>
      </c>
      <c r="F14466" s="61">
        <v>170.24</v>
      </c>
      <c r="G14466" s="61">
        <v>170.24</v>
      </c>
    </row>
    <row r="14467" spans="1:7">
      <c r="A14467" s="1" t="str">
        <f t="shared" si="227"/>
        <v>SINAPI-I 38035</v>
      </c>
      <c r="B14467" s="3" t="s">
        <v>14774</v>
      </c>
      <c r="C14467" s="3">
        <v>38035</v>
      </c>
      <c r="D14467" s="2" t="s">
        <v>14535</v>
      </c>
      <c r="E14467" s="3" t="s">
        <v>9849</v>
      </c>
      <c r="F14467" s="61">
        <v>250.45</v>
      </c>
      <c r="G14467" s="61">
        <v>250.45</v>
      </c>
    </row>
    <row r="14468" spans="1:7">
      <c r="A14468" s="1" t="str">
        <f t="shared" si="227"/>
        <v>SINAPI-I 38036</v>
      </c>
      <c r="B14468" s="3" t="s">
        <v>14774</v>
      </c>
      <c r="C14468" s="3">
        <v>38036</v>
      </c>
      <c r="D14468" s="2" t="s">
        <v>14536</v>
      </c>
      <c r="E14468" s="3" t="s">
        <v>9849</v>
      </c>
      <c r="F14468" s="61">
        <v>337.39</v>
      </c>
      <c r="G14468" s="61">
        <v>337.39</v>
      </c>
    </row>
    <row r="14469" spans="1:7">
      <c r="A14469" s="1" t="str">
        <f t="shared" si="227"/>
        <v>SINAPI-I 38037</v>
      </c>
      <c r="B14469" s="3" t="s">
        <v>14774</v>
      </c>
      <c r="C14469" s="3">
        <v>38037</v>
      </c>
      <c r="D14469" s="2" t="s">
        <v>14537</v>
      </c>
      <c r="E14469" s="3" t="s">
        <v>9849</v>
      </c>
      <c r="F14469" s="61">
        <v>445.65</v>
      </c>
      <c r="G14469" s="61">
        <v>445.65</v>
      </c>
    </row>
    <row r="14470" spans="1:7">
      <c r="A14470" s="1" t="str">
        <f t="shared" si="227"/>
        <v>SINAPI-I 9850</v>
      </c>
      <c r="B14470" s="3" t="s">
        <v>14774</v>
      </c>
      <c r="C14470" s="3">
        <v>9850</v>
      </c>
      <c r="D14470" s="2" t="s">
        <v>14538</v>
      </c>
      <c r="E14470" s="3" t="s">
        <v>9849</v>
      </c>
      <c r="F14470" s="61">
        <v>147.75</v>
      </c>
      <c r="G14470" s="61">
        <v>147.75</v>
      </c>
    </row>
    <row r="14471" spans="1:7">
      <c r="A14471" s="1" t="str">
        <f t="shared" si="227"/>
        <v>SINAPI-I 9853</v>
      </c>
      <c r="B14471" s="3" t="s">
        <v>14774</v>
      </c>
      <c r="C14471" s="3">
        <v>9853</v>
      </c>
      <c r="D14471" s="2" t="s">
        <v>14539</v>
      </c>
      <c r="E14471" s="3" t="s">
        <v>9849</v>
      </c>
      <c r="F14471" s="61">
        <v>262.74</v>
      </c>
      <c r="G14471" s="61">
        <v>262.74</v>
      </c>
    </row>
    <row r="14472" spans="1:7">
      <c r="A14472" s="1" t="str">
        <f t="shared" si="227"/>
        <v>SINAPI-I 9854</v>
      </c>
      <c r="B14472" s="3" t="s">
        <v>14774</v>
      </c>
      <c r="C14472" s="3">
        <v>9854</v>
      </c>
      <c r="D14472" s="2" t="s">
        <v>14540</v>
      </c>
      <c r="E14472" s="3" t="s">
        <v>9849</v>
      </c>
      <c r="F14472" s="61">
        <v>115.12</v>
      </c>
      <c r="G14472" s="61">
        <v>115.12</v>
      </c>
    </row>
    <row r="14473" spans="1:7">
      <c r="A14473" s="1" t="str">
        <f t="shared" ref="A14473:A14536" si="228">CONCATENATE($B14473," ",$C14473)</f>
        <v>SINAPI-I 9851</v>
      </c>
      <c r="B14473" s="3" t="s">
        <v>14774</v>
      </c>
      <c r="C14473" s="3">
        <v>9851</v>
      </c>
      <c r="D14473" s="2" t="s">
        <v>14541</v>
      </c>
      <c r="E14473" s="3" t="s">
        <v>9849</v>
      </c>
      <c r="F14473" s="61">
        <v>199.62</v>
      </c>
      <c r="G14473" s="61">
        <v>199.62</v>
      </c>
    </row>
    <row r="14474" spans="1:7">
      <c r="A14474" s="1" t="str">
        <f t="shared" si="228"/>
        <v>SINAPI-I 9825</v>
      </c>
      <c r="B14474" s="3" t="s">
        <v>14774</v>
      </c>
      <c r="C14474" s="3">
        <v>9825</v>
      </c>
      <c r="D14474" s="2" t="s">
        <v>14542</v>
      </c>
      <c r="E14474" s="3" t="s">
        <v>9849</v>
      </c>
      <c r="F14474" s="61">
        <v>57.74</v>
      </c>
      <c r="G14474" s="61">
        <v>57.74</v>
      </c>
    </row>
    <row r="14475" spans="1:7">
      <c r="A14475" s="1" t="str">
        <f t="shared" si="228"/>
        <v>SINAPI-I 9828</v>
      </c>
      <c r="B14475" s="3" t="s">
        <v>14774</v>
      </c>
      <c r="C14475" s="3">
        <v>9828</v>
      </c>
      <c r="D14475" s="2" t="s">
        <v>14543</v>
      </c>
      <c r="E14475" s="3" t="s">
        <v>9849</v>
      </c>
      <c r="F14475" s="61">
        <v>155.38</v>
      </c>
      <c r="G14475" s="61">
        <v>155.38</v>
      </c>
    </row>
    <row r="14476" spans="1:7">
      <c r="A14476" s="1" t="str">
        <f t="shared" si="228"/>
        <v>SINAPI-I 9829</v>
      </c>
      <c r="B14476" s="3" t="s">
        <v>14774</v>
      </c>
      <c r="C14476" s="3">
        <v>9829</v>
      </c>
      <c r="D14476" s="2" t="s">
        <v>14544</v>
      </c>
      <c r="E14476" s="3" t="s">
        <v>9849</v>
      </c>
      <c r="F14476" s="61">
        <v>263.32</v>
      </c>
      <c r="G14476" s="61">
        <v>263.32</v>
      </c>
    </row>
    <row r="14477" spans="1:7">
      <c r="A14477" s="1" t="str">
        <f t="shared" si="228"/>
        <v>SINAPI-I 9826</v>
      </c>
      <c r="B14477" s="3" t="s">
        <v>14774</v>
      </c>
      <c r="C14477" s="3">
        <v>9826</v>
      </c>
      <c r="D14477" s="2" t="s">
        <v>14545</v>
      </c>
      <c r="E14477" s="3" t="s">
        <v>9849</v>
      </c>
      <c r="F14477" s="61">
        <v>400.87</v>
      </c>
      <c r="G14477" s="61">
        <v>400.87</v>
      </c>
    </row>
    <row r="14478" spans="1:7">
      <c r="A14478" s="1" t="str">
        <f t="shared" si="228"/>
        <v>SINAPI-I 9827</v>
      </c>
      <c r="B14478" s="3" t="s">
        <v>14774</v>
      </c>
      <c r="C14478" s="3">
        <v>9827</v>
      </c>
      <c r="D14478" s="2" t="s">
        <v>14546</v>
      </c>
      <c r="E14478" s="3" t="s">
        <v>9849</v>
      </c>
      <c r="F14478" s="61">
        <v>569.24</v>
      </c>
      <c r="G14478" s="61">
        <v>569.24</v>
      </c>
    </row>
    <row r="14479" spans="1:7">
      <c r="A14479" s="1" t="str">
        <f t="shared" si="228"/>
        <v>SINAPI-I 36374</v>
      </c>
      <c r="B14479" s="3" t="s">
        <v>14774</v>
      </c>
      <c r="C14479" s="3">
        <v>36374</v>
      </c>
      <c r="D14479" s="2" t="s">
        <v>14547</v>
      </c>
      <c r="E14479" s="3" t="s">
        <v>9849</v>
      </c>
      <c r="F14479" s="61">
        <v>69.2</v>
      </c>
      <c r="G14479" s="61">
        <v>69.2</v>
      </c>
    </row>
    <row r="14480" spans="1:7">
      <c r="A14480" s="1" t="str">
        <f t="shared" si="228"/>
        <v>SINAPI-I 36084</v>
      </c>
      <c r="B14480" s="3" t="s">
        <v>14774</v>
      </c>
      <c r="C14480" s="3">
        <v>36084</v>
      </c>
      <c r="D14480" s="2" t="s">
        <v>14548</v>
      </c>
      <c r="E14480" s="3" t="s">
        <v>9849</v>
      </c>
      <c r="F14480" s="61">
        <v>20.5</v>
      </c>
      <c r="G14480" s="61">
        <v>20.5</v>
      </c>
    </row>
    <row r="14481" spans="1:7">
      <c r="A14481" s="1" t="str">
        <f t="shared" si="228"/>
        <v>SINAPI-I 36373</v>
      </c>
      <c r="B14481" s="3" t="s">
        <v>14774</v>
      </c>
      <c r="C14481" s="3">
        <v>36373</v>
      </c>
      <c r="D14481" s="2" t="s">
        <v>14549</v>
      </c>
      <c r="E14481" s="3" t="s">
        <v>9849</v>
      </c>
      <c r="F14481" s="61">
        <v>42.57</v>
      </c>
      <c r="G14481" s="61">
        <v>42.57</v>
      </c>
    </row>
    <row r="14482" spans="1:7">
      <c r="A14482" s="1" t="str">
        <f t="shared" si="228"/>
        <v>SINAPI-I 36377</v>
      </c>
      <c r="B14482" s="3" t="s">
        <v>14774</v>
      </c>
      <c r="C14482" s="3">
        <v>36377</v>
      </c>
      <c r="D14482" s="2" t="s">
        <v>14550</v>
      </c>
      <c r="E14482" s="3" t="s">
        <v>9849</v>
      </c>
      <c r="F14482" s="61">
        <v>83.01</v>
      </c>
      <c r="G14482" s="61">
        <v>83.01</v>
      </c>
    </row>
    <row r="14483" spans="1:7">
      <c r="A14483" s="1" t="str">
        <f t="shared" si="228"/>
        <v>SINAPI-I 36375</v>
      </c>
      <c r="B14483" s="3" t="s">
        <v>14774</v>
      </c>
      <c r="C14483" s="3">
        <v>36375</v>
      </c>
      <c r="D14483" s="2" t="s">
        <v>14551</v>
      </c>
      <c r="E14483" s="3" t="s">
        <v>9849</v>
      </c>
      <c r="F14483" s="61">
        <v>25.3</v>
      </c>
      <c r="G14483" s="61">
        <v>25.3</v>
      </c>
    </row>
    <row r="14484" spans="1:7">
      <c r="A14484" s="1" t="str">
        <f t="shared" si="228"/>
        <v>SINAPI-I 36376</v>
      </c>
      <c r="B14484" s="3" t="s">
        <v>14774</v>
      </c>
      <c r="C14484" s="3">
        <v>36376</v>
      </c>
      <c r="D14484" s="2" t="s">
        <v>14552</v>
      </c>
      <c r="E14484" s="3" t="s">
        <v>9849</v>
      </c>
      <c r="F14484" s="61">
        <v>49.68</v>
      </c>
      <c r="G14484" s="61">
        <v>49.68</v>
      </c>
    </row>
    <row r="14485" spans="1:7">
      <c r="A14485" s="1" t="str">
        <f t="shared" si="228"/>
        <v>SINAPI-I 36380</v>
      </c>
      <c r="B14485" s="3" t="s">
        <v>14774</v>
      </c>
      <c r="C14485" s="3">
        <v>36380</v>
      </c>
      <c r="D14485" s="2" t="s">
        <v>14553</v>
      </c>
      <c r="E14485" s="3" t="s">
        <v>9849</v>
      </c>
      <c r="F14485" s="61">
        <v>103.79</v>
      </c>
      <c r="G14485" s="61">
        <v>103.79</v>
      </c>
    </row>
    <row r="14486" spans="1:7">
      <c r="A14486" s="1" t="str">
        <f t="shared" si="228"/>
        <v>SINAPI-I 36378</v>
      </c>
      <c r="B14486" s="3" t="s">
        <v>14774</v>
      </c>
      <c r="C14486" s="3">
        <v>36378</v>
      </c>
      <c r="D14486" s="2" t="s">
        <v>14554</v>
      </c>
      <c r="E14486" s="3" t="s">
        <v>9849</v>
      </c>
      <c r="F14486" s="61">
        <v>31.1</v>
      </c>
      <c r="G14486" s="61">
        <v>31.1</v>
      </c>
    </row>
    <row r="14487" spans="1:7">
      <c r="A14487" s="1" t="str">
        <f t="shared" si="228"/>
        <v>SINAPI-I 36379</v>
      </c>
      <c r="B14487" s="3" t="s">
        <v>14774</v>
      </c>
      <c r="C14487" s="3">
        <v>36379</v>
      </c>
      <c r="D14487" s="2" t="s">
        <v>14555</v>
      </c>
      <c r="E14487" s="3" t="s">
        <v>9849</v>
      </c>
      <c r="F14487" s="61">
        <v>62.69</v>
      </c>
      <c r="G14487" s="61">
        <v>62.69</v>
      </c>
    </row>
    <row r="14488" spans="1:7">
      <c r="A14488" s="1" t="str">
        <f t="shared" si="228"/>
        <v>SINAPI-I 9859</v>
      </c>
      <c r="B14488" s="3" t="s">
        <v>14774</v>
      </c>
      <c r="C14488" s="3">
        <v>9859</v>
      </c>
      <c r="D14488" s="2" t="s">
        <v>14556</v>
      </c>
      <c r="E14488" s="3" t="s">
        <v>9849</v>
      </c>
      <c r="F14488" s="61">
        <v>10.65</v>
      </c>
      <c r="G14488" s="61">
        <v>10.65</v>
      </c>
    </row>
    <row r="14489" spans="1:7">
      <c r="A14489" s="1" t="str">
        <f t="shared" si="228"/>
        <v>SINAPI-I 9836</v>
      </c>
      <c r="B14489" s="3" t="s">
        <v>14774</v>
      </c>
      <c r="C14489" s="3">
        <v>9836</v>
      </c>
      <c r="D14489" s="2" t="s">
        <v>14557</v>
      </c>
      <c r="E14489" s="3" t="s">
        <v>9849</v>
      </c>
      <c r="F14489" s="61">
        <v>16.18</v>
      </c>
      <c r="G14489" s="61">
        <v>16.18</v>
      </c>
    </row>
    <row r="14490" spans="1:7">
      <c r="A14490" s="1" t="str">
        <f t="shared" si="228"/>
        <v>SINAPI-I 20065</v>
      </c>
      <c r="B14490" s="3" t="s">
        <v>14774</v>
      </c>
      <c r="C14490" s="3">
        <v>20065</v>
      </c>
      <c r="D14490" s="2" t="s">
        <v>14558</v>
      </c>
      <c r="E14490" s="3" t="s">
        <v>9849</v>
      </c>
      <c r="F14490" s="61">
        <v>42.29</v>
      </c>
      <c r="G14490" s="61">
        <v>42.29</v>
      </c>
    </row>
    <row r="14491" spans="1:7">
      <c r="A14491" s="1" t="str">
        <f t="shared" si="228"/>
        <v>SINAPI-I 9835</v>
      </c>
      <c r="B14491" s="3" t="s">
        <v>14774</v>
      </c>
      <c r="C14491" s="3">
        <v>9835</v>
      </c>
      <c r="D14491" s="2" t="s">
        <v>14559</v>
      </c>
      <c r="E14491" s="3" t="s">
        <v>9849</v>
      </c>
      <c r="F14491" s="61">
        <v>7.07</v>
      </c>
      <c r="G14491" s="61">
        <v>7.07</v>
      </c>
    </row>
    <row r="14492" spans="1:7">
      <c r="A14492" s="1" t="str">
        <f t="shared" si="228"/>
        <v>SINAPI-I 9838</v>
      </c>
      <c r="B14492" s="3" t="s">
        <v>14774</v>
      </c>
      <c r="C14492" s="3">
        <v>9838</v>
      </c>
      <c r="D14492" s="2" t="s">
        <v>14560</v>
      </c>
      <c r="E14492" s="3" t="s">
        <v>9849</v>
      </c>
      <c r="F14492" s="61">
        <v>11.67</v>
      </c>
      <c r="G14492" s="61">
        <v>11.67</v>
      </c>
    </row>
    <row r="14493" spans="1:7">
      <c r="A14493" s="1" t="str">
        <f t="shared" si="228"/>
        <v>SINAPI-I 9837</v>
      </c>
      <c r="B14493" s="3" t="s">
        <v>14774</v>
      </c>
      <c r="C14493" s="3">
        <v>9837</v>
      </c>
      <c r="D14493" s="2" t="s">
        <v>14561</v>
      </c>
      <c r="E14493" s="3" t="s">
        <v>9849</v>
      </c>
      <c r="F14493" s="61">
        <v>15.32</v>
      </c>
      <c r="G14493" s="61">
        <v>15.32</v>
      </c>
    </row>
    <row r="14494" spans="1:7">
      <c r="A14494" s="1" t="str">
        <f t="shared" si="228"/>
        <v>SINAPI-I 44315</v>
      </c>
      <c r="B14494" s="3" t="s">
        <v>14774</v>
      </c>
      <c r="C14494" s="3">
        <v>44315</v>
      </c>
      <c r="D14494" s="2" t="s">
        <v>14562</v>
      </c>
      <c r="E14494" s="3" t="s">
        <v>9849</v>
      </c>
      <c r="F14494" s="61">
        <v>63.35</v>
      </c>
      <c r="G14494" s="61">
        <v>63.35</v>
      </c>
    </row>
    <row r="14495" spans="1:7">
      <c r="A14495" s="1" t="str">
        <f t="shared" si="228"/>
        <v>SINAPI-I 9862</v>
      </c>
      <c r="B14495" s="3" t="s">
        <v>14774</v>
      </c>
      <c r="C14495" s="3">
        <v>9862</v>
      </c>
      <c r="D14495" s="2" t="s">
        <v>14563</v>
      </c>
      <c r="E14495" s="3" t="s">
        <v>9849</v>
      </c>
      <c r="F14495" s="61">
        <v>32.82</v>
      </c>
      <c r="G14495" s="61">
        <v>32.82</v>
      </c>
    </row>
    <row r="14496" spans="1:7">
      <c r="A14496" s="1" t="str">
        <f t="shared" si="228"/>
        <v>SINAPI-I 9861</v>
      </c>
      <c r="B14496" s="3" t="s">
        <v>14774</v>
      </c>
      <c r="C14496" s="3">
        <v>9861</v>
      </c>
      <c r="D14496" s="2" t="s">
        <v>14564</v>
      </c>
      <c r="E14496" s="3" t="s">
        <v>9849</v>
      </c>
      <c r="F14496" s="61">
        <v>25.78</v>
      </c>
      <c r="G14496" s="61">
        <v>25.78</v>
      </c>
    </row>
    <row r="14497" spans="1:7">
      <c r="A14497" s="1" t="str">
        <f t="shared" si="228"/>
        <v>SINAPI-I 9866</v>
      </c>
      <c r="B14497" s="3" t="s">
        <v>14774</v>
      </c>
      <c r="C14497" s="3">
        <v>9866</v>
      </c>
      <c r="D14497" s="2" t="s">
        <v>14565</v>
      </c>
      <c r="E14497" s="3" t="s">
        <v>9849</v>
      </c>
      <c r="F14497" s="61">
        <v>22.24</v>
      </c>
      <c r="G14497" s="61">
        <v>22.24</v>
      </c>
    </row>
    <row r="14498" spans="1:7">
      <c r="A14498" s="1" t="str">
        <f t="shared" si="228"/>
        <v>SINAPI-I 9856</v>
      </c>
      <c r="B14498" s="3" t="s">
        <v>14774</v>
      </c>
      <c r="C14498" s="3">
        <v>9856</v>
      </c>
      <c r="D14498" s="2" t="s">
        <v>14566</v>
      </c>
      <c r="E14498" s="3" t="s">
        <v>9849</v>
      </c>
      <c r="F14498" s="61">
        <v>8.31</v>
      </c>
      <c r="G14498" s="61">
        <v>8.31</v>
      </c>
    </row>
    <row r="14499" spans="1:7">
      <c r="A14499" s="1" t="str">
        <f t="shared" si="228"/>
        <v>SINAPI-I 9863</v>
      </c>
      <c r="B14499" s="3" t="s">
        <v>14774</v>
      </c>
      <c r="C14499" s="3">
        <v>9863</v>
      </c>
      <c r="D14499" s="2" t="s">
        <v>14567</v>
      </c>
      <c r="E14499" s="3" t="s">
        <v>9849</v>
      </c>
      <c r="F14499" s="61">
        <v>64.349999999999994</v>
      </c>
      <c r="G14499" s="61">
        <v>64.349999999999994</v>
      </c>
    </row>
    <row r="14500" spans="1:7">
      <c r="A14500" s="1" t="str">
        <f t="shared" si="228"/>
        <v>SINAPI-I 9860</v>
      </c>
      <c r="B14500" s="3" t="s">
        <v>14774</v>
      </c>
      <c r="C14500" s="3">
        <v>9860</v>
      </c>
      <c r="D14500" s="2" t="s">
        <v>14568</v>
      </c>
      <c r="E14500" s="3" t="s">
        <v>9849</v>
      </c>
      <c r="F14500" s="61">
        <v>46.97</v>
      </c>
      <c r="G14500" s="61">
        <v>46.97</v>
      </c>
    </row>
    <row r="14501" spans="1:7">
      <c r="A14501" s="1" t="str">
        <f t="shared" si="228"/>
        <v>SINAPI-I 9841</v>
      </c>
      <c r="B14501" s="3" t="s">
        <v>14774</v>
      </c>
      <c r="C14501" s="3">
        <v>9841</v>
      </c>
      <c r="D14501" s="2" t="s">
        <v>14569</v>
      </c>
      <c r="E14501" s="3" t="s">
        <v>9849</v>
      </c>
      <c r="F14501" s="61">
        <v>30.47</v>
      </c>
      <c r="G14501" s="61">
        <v>30.47</v>
      </c>
    </row>
    <row r="14502" spans="1:7">
      <c r="A14502" s="1" t="str">
        <f t="shared" si="228"/>
        <v>SINAPI-I 9840</v>
      </c>
      <c r="B14502" s="3" t="s">
        <v>14774</v>
      </c>
      <c r="C14502" s="3">
        <v>9840</v>
      </c>
      <c r="D14502" s="2" t="s">
        <v>14570</v>
      </c>
      <c r="E14502" s="3" t="s">
        <v>9849</v>
      </c>
      <c r="F14502" s="61">
        <v>64.36</v>
      </c>
      <c r="G14502" s="61">
        <v>64.36</v>
      </c>
    </row>
    <row r="14503" spans="1:7">
      <c r="A14503" s="1" t="str">
        <f t="shared" si="228"/>
        <v>SINAPI-I 20067</v>
      </c>
      <c r="B14503" s="3" t="s">
        <v>14774</v>
      </c>
      <c r="C14503" s="3">
        <v>20067</v>
      </c>
      <c r="D14503" s="2" t="s">
        <v>14571</v>
      </c>
      <c r="E14503" s="3" t="s">
        <v>9849</v>
      </c>
      <c r="F14503" s="61">
        <v>9.8800000000000008</v>
      </c>
      <c r="G14503" s="61">
        <v>9.8800000000000008</v>
      </c>
    </row>
    <row r="14504" spans="1:7">
      <c r="A14504" s="1" t="str">
        <f t="shared" si="228"/>
        <v>SINAPI-I 20068</v>
      </c>
      <c r="B14504" s="3" t="s">
        <v>14774</v>
      </c>
      <c r="C14504" s="3">
        <v>20068</v>
      </c>
      <c r="D14504" s="2" t="s">
        <v>14572</v>
      </c>
      <c r="E14504" s="3" t="s">
        <v>9849</v>
      </c>
      <c r="F14504" s="61">
        <v>13.92</v>
      </c>
      <c r="G14504" s="61">
        <v>13.92</v>
      </c>
    </row>
    <row r="14505" spans="1:7">
      <c r="A14505" s="1" t="str">
        <f t="shared" si="228"/>
        <v>SINAPI-I 9839</v>
      </c>
      <c r="B14505" s="3" t="s">
        <v>14774</v>
      </c>
      <c r="C14505" s="3">
        <v>9839</v>
      </c>
      <c r="D14505" s="2" t="s">
        <v>14573</v>
      </c>
      <c r="E14505" s="3" t="s">
        <v>9849</v>
      </c>
      <c r="F14505" s="61">
        <v>25.24</v>
      </c>
      <c r="G14505" s="61">
        <v>25.24</v>
      </c>
    </row>
    <row r="14506" spans="1:7">
      <c r="A14506" s="1" t="str">
        <f t="shared" si="228"/>
        <v>SINAPI-I 9870</v>
      </c>
      <c r="B14506" s="3" t="s">
        <v>14774</v>
      </c>
      <c r="C14506" s="3">
        <v>9870</v>
      </c>
      <c r="D14506" s="2" t="s">
        <v>14574</v>
      </c>
      <c r="E14506" s="3" t="s">
        <v>9849</v>
      </c>
      <c r="F14506" s="61">
        <v>95.96</v>
      </c>
      <c r="G14506" s="61">
        <v>95.96</v>
      </c>
    </row>
    <row r="14507" spans="1:7">
      <c r="A14507" s="1" t="str">
        <f t="shared" si="228"/>
        <v>SINAPI-I 9867</v>
      </c>
      <c r="B14507" s="3" t="s">
        <v>14774</v>
      </c>
      <c r="C14507" s="3">
        <v>9867</v>
      </c>
      <c r="D14507" s="2" t="s">
        <v>14575</v>
      </c>
      <c r="E14507" s="3" t="s">
        <v>9849</v>
      </c>
      <c r="F14507" s="61">
        <v>3.85</v>
      </c>
      <c r="G14507" s="61">
        <v>3.85</v>
      </c>
    </row>
    <row r="14508" spans="1:7">
      <c r="A14508" s="1" t="str">
        <f t="shared" si="228"/>
        <v>SINAPI-I 9868</v>
      </c>
      <c r="B14508" s="3" t="s">
        <v>14774</v>
      </c>
      <c r="C14508" s="3">
        <v>9868</v>
      </c>
      <c r="D14508" s="2" t="s">
        <v>14576</v>
      </c>
      <c r="E14508" s="3" t="s">
        <v>9849</v>
      </c>
      <c r="F14508" s="61">
        <v>4.3499999999999996</v>
      </c>
      <c r="G14508" s="61">
        <v>4.3499999999999996</v>
      </c>
    </row>
    <row r="14509" spans="1:7">
      <c r="A14509" s="1" t="str">
        <f t="shared" si="228"/>
        <v>SINAPI-I 9869</v>
      </c>
      <c r="B14509" s="3" t="s">
        <v>14774</v>
      </c>
      <c r="C14509" s="3">
        <v>9869</v>
      </c>
      <c r="D14509" s="2" t="s">
        <v>14577</v>
      </c>
      <c r="E14509" s="3" t="s">
        <v>9849</v>
      </c>
      <c r="F14509" s="61">
        <v>9.39</v>
      </c>
      <c r="G14509" s="61">
        <v>9.39</v>
      </c>
    </row>
    <row r="14510" spans="1:7">
      <c r="A14510" s="1" t="str">
        <f t="shared" si="228"/>
        <v>SINAPI-I 9874</v>
      </c>
      <c r="B14510" s="3" t="s">
        <v>14774</v>
      </c>
      <c r="C14510" s="3">
        <v>9874</v>
      </c>
      <c r="D14510" s="2" t="s">
        <v>14578</v>
      </c>
      <c r="E14510" s="3" t="s">
        <v>9849</v>
      </c>
      <c r="F14510" s="61">
        <v>14.74</v>
      </c>
      <c r="G14510" s="61">
        <v>14.74</v>
      </c>
    </row>
    <row r="14511" spans="1:7">
      <c r="A14511" s="1" t="str">
        <f t="shared" si="228"/>
        <v>SINAPI-I 9875</v>
      </c>
      <c r="B14511" s="3" t="s">
        <v>14774</v>
      </c>
      <c r="C14511" s="3">
        <v>9875</v>
      </c>
      <c r="D14511" s="2" t="s">
        <v>14579</v>
      </c>
      <c r="E14511" s="3" t="s">
        <v>9849</v>
      </c>
      <c r="F14511" s="61">
        <v>16.170000000000002</v>
      </c>
      <c r="G14511" s="61">
        <v>16.170000000000002</v>
      </c>
    </row>
    <row r="14512" spans="1:7">
      <c r="A14512" s="1" t="str">
        <f t="shared" si="228"/>
        <v>SINAPI-I 9873</v>
      </c>
      <c r="B14512" s="3" t="s">
        <v>14774</v>
      </c>
      <c r="C14512" s="3">
        <v>9873</v>
      </c>
      <c r="D14512" s="2" t="s">
        <v>14580</v>
      </c>
      <c r="E14512" s="3" t="s">
        <v>9849</v>
      </c>
      <c r="F14512" s="61">
        <v>26.6</v>
      </c>
      <c r="G14512" s="61">
        <v>26.6</v>
      </c>
    </row>
    <row r="14513" spans="1:7">
      <c r="A14513" s="1" t="str">
        <f t="shared" si="228"/>
        <v>SINAPI-I 9871</v>
      </c>
      <c r="B14513" s="3" t="s">
        <v>14774</v>
      </c>
      <c r="C14513" s="3">
        <v>9871</v>
      </c>
      <c r="D14513" s="2" t="s">
        <v>14581</v>
      </c>
      <c r="E14513" s="3" t="s">
        <v>9849</v>
      </c>
      <c r="F14513" s="61">
        <v>44.08</v>
      </c>
      <c r="G14513" s="61">
        <v>44.08</v>
      </c>
    </row>
    <row r="14514" spans="1:7">
      <c r="A14514" s="1" t="str">
        <f t="shared" si="228"/>
        <v>SINAPI-I 9872</v>
      </c>
      <c r="B14514" s="3" t="s">
        <v>14774</v>
      </c>
      <c r="C14514" s="3">
        <v>9872</v>
      </c>
      <c r="D14514" s="2" t="s">
        <v>14582</v>
      </c>
      <c r="E14514" s="3" t="s">
        <v>9849</v>
      </c>
      <c r="F14514" s="61">
        <v>61.32</v>
      </c>
      <c r="G14514" s="61">
        <v>61.32</v>
      </c>
    </row>
    <row r="14515" spans="1:7">
      <c r="A14515" s="1" t="str">
        <f t="shared" si="228"/>
        <v>SINAPI-I 12425</v>
      </c>
      <c r="B14515" s="3" t="s">
        <v>14774</v>
      </c>
      <c r="C14515" s="3">
        <v>12425</v>
      </c>
      <c r="D14515" s="2" t="s">
        <v>14583</v>
      </c>
      <c r="E14515" s="3" t="s">
        <v>9848</v>
      </c>
      <c r="F14515" s="61">
        <v>65.040000000000006</v>
      </c>
      <c r="G14515" s="61">
        <v>65.040000000000006</v>
      </c>
    </row>
    <row r="14516" spans="1:7">
      <c r="A14516" s="1" t="str">
        <f t="shared" si="228"/>
        <v>SINAPI-I 12426</v>
      </c>
      <c r="B14516" s="3" t="s">
        <v>14774</v>
      </c>
      <c r="C14516" s="3">
        <v>12426</v>
      </c>
      <c r="D14516" s="2" t="s">
        <v>14584</v>
      </c>
      <c r="E14516" s="3" t="s">
        <v>9848</v>
      </c>
      <c r="F14516" s="61">
        <v>47.34</v>
      </c>
      <c r="G14516" s="61">
        <v>47.34</v>
      </c>
    </row>
    <row r="14517" spans="1:7">
      <c r="A14517" s="1" t="str">
        <f t="shared" si="228"/>
        <v>SINAPI-I 12427</v>
      </c>
      <c r="B14517" s="3" t="s">
        <v>14774</v>
      </c>
      <c r="C14517" s="3">
        <v>12427</v>
      </c>
      <c r="D14517" s="2" t="s">
        <v>14585</v>
      </c>
      <c r="E14517" s="3" t="s">
        <v>9848</v>
      </c>
      <c r="F14517" s="61">
        <v>269.95999999999998</v>
      </c>
      <c r="G14517" s="61">
        <v>269.95999999999998</v>
      </c>
    </row>
    <row r="14518" spans="1:7">
      <c r="A14518" s="1" t="str">
        <f t="shared" si="228"/>
        <v>SINAPI-I 12428</v>
      </c>
      <c r="B14518" s="3" t="s">
        <v>14774</v>
      </c>
      <c r="C14518" s="3">
        <v>12428</v>
      </c>
      <c r="D14518" s="2" t="s">
        <v>14586</v>
      </c>
      <c r="E14518" s="3" t="s">
        <v>9848</v>
      </c>
      <c r="F14518" s="61">
        <v>173.27</v>
      </c>
      <c r="G14518" s="61">
        <v>173.27</v>
      </c>
    </row>
    <row r="14519" spans="1:7">
      <c r="A14519" s="1" t="str">
        <f t="shared" si="228"/>
        <v>SINAPI-I 12429</v>
      </c>
      <c r="B14519" s="3" t="s">
        <v>14774</v>
      </c>
      <c r="C14519" s="3">
        <v>12429</v>
      </c>
      <c r="D14519" s="2" t="s">
        <v>14587</v>
      </c>
      <c r="E14519" s="3" t="s">
        <v>9848</v>
      </c>
      <c r="F14519" s="61">
        <v>436.53</v>
      </c>
      <c r="G14519" s="61">
        <v>436.53</v>
      </c>
    </row>
    <row r="14520" spans="1:7">
      <c r="A14520" s="1" t="str">
        <f t="shared" si="228"/>
        <v>SINAPI-I 12430</v>
      </c>
      <c r="B14520" s="3" t="s">
        <v>14774</v>
      </c>
      <c r="C14520" s="3">
        <v>12430</v>
      </c>
      <c r="D14520" s="2" t="s">
        <v>14588</v>
      </c>
      <c r="E14520" s="3" t="s">
        <v>9848</v>
      </c>
      <c r="F14520" s="61">
        <v>58.04</v>
      </c>
      <c r="G14520" s="61">
        <v>58.04</v>
      </c>
    </row>
    <row r="14521" spans="1:7">
      <c r="A14521" s="1" t="str">
        <f t="shared" si="228"/>
        <v>SINAPI-I 12431</v>
      </c>
      <c r="B14521" s="3" t="s">
        <v>14774</v>
      </c>
      <c r="C14521" s="3">
        <v>12431</v>
      </c>
      <c r="D14521" s="2" t="s">
        <v>14589</v>
      </c>
      <c r="E14521" s="3" t="s">
        <v>9848</v>
      </c>
      <c r="F14521" s="61">
        <v>742.89</v>
      </c>
      <c r="G14521" s="61">
        <v>742.89</v>
      </c>
    </row>
    <row r="14522" spans="1:7">
      <c r="A14522" s="1" t="str">
        <f t="shared" si="228"/>
        <v>SINAPI-I 12432</v>
      </c>
      <c r="B14522" s="3" t="s">
        <v>14774</v>
      </c>
      <c r="C14522" s="3">
        <v>12432</v>
      </c>
      <c r="D14522" s="2" t="s">
        <v>14590</v>
      </c>
      <c r="E14522" s="3" t="s">
        <v>9848</v>
      </c>
      <c r="F14522" s="61">
        <v>152.79</v>
      </c>
      <c r="G14522" s="61">
        <v>152.79</v>
      </c>
    </row>
    <row r="14523" spans="1:7">
      <c r="A14523" s="1" t="str">
        <f t="shared" si="228"/>
        <v>SINAPI-I 12433</v>
      </c>
      <c r="B14523" s="3" t="s">
        <v>14774</v>
      </c>
      <c r="C14523" s="3">
        <v>12433</v>
      </c>
      <c r="D14523" s="2" t="s">
        <v>14591</v>
      </c>
      <c r="E14523" s="3" t="s">
        <v>9848</v>
      </c>
      <c r="F14523" s="61">
        <v>97.27</v>
      </c>
      <c r="G14523" s="61">
        <v>97.27</v>
      </c>
    </row>
    <row r="14524" spans="1:7">
      <c r="A14524" s="1" t="str">
        <f t="shared" si="228"/>
        <v>SINAPI-I 12434</v>
      </c>
      <c r="B14524" s="3" t="s">
        <v>14774</v>
      </c>
      <c r="C14524" s="3">
        <v>12434</v>
      </c>
      <c r="D14524" s="2" t="s">
        <v>14592</v>
      </c>
      <c r="E14524" s="3" t="s">
        <v>9848</v>
      </c>
      <c r="F14524" s="61">
        <v>49.79</v>
      </c>
      <c r="G14524" s="61">
        <v>49.79</v>
      </c>
    </row>
    <row r="14525" spans="1:7">
      <c r="A14525" s="1" t="str">
        <f t="shared" si="228"/>
        <v>SINAPI-I 12435</v>
      </c>
      <c r="B14525" s="3" t="s">
        <v>14774</v>
      </c>
      <c r="C14525" s="3">
        <v>12435</v>
      </c>
      <c r="D14525" s="2" t="s">
        <v>14593</v>
      </c>
      <c r="E14525" s="3" t="s">
        <v>9848</v>
      </c>
      <c r="F14525" s="61">
        <v>301.02</v>
      </c>
      <c r="G14525" s="61">
        <v>301.02</v>
      </c>
    </row>
    <row r="14526" spans="1:7">
      <c r="A14526" s="1" t="str">
        <f t="shared" si="228"/>
        <v>SINAPI-I 12437</v>
      </c>
      <c r="B14526" s="3" t="s">
        <v>14774</v>
      </c>
      <c r="C14526" s="3">
        <v>12437</v>
      </c>
      <c r="D14526" s="2" t="s">
        <v>14594</v>
      </c>
      <c r="E14526" s="3" t="s">
        <v>9848</v>
      </c>
      <c r="F14526" s="61">
        <v>243.11</v>
      </c>
      <c r="G14526" s="61">
        <v>243.11</v>
      </c>
    </row>
    <row r="14527" spans="1:7">
      <c r="A14527" s="1" t="str">
        <f t="shared" si="228"/>
        <v>SINAPI-I 12438</v>
      </c>
      <c r="B14527" s="3" t="s">
        <v>14774</v>
      </c>
      <c r="C14527" s="3">
        <v>12438</v>
      </c>
      <c r="D14527" s="2" t="s">
        <v>14595</v>
      </c>
      <c r="E14527" s="3" t="s">
        <v>9848</v>
      </c>
      <c r="F14527" s="61">
        <v>439.96</v>
      </c>
      <c r="G14527" s="61">
        <v>439.96</v>
      </c>
    </row>
    <row r="14528" spans="1:7">
      <c r="A14528" s="1" t="str">
        <f t="shared" si="228"/>
        <v>SINAPI-I 12439</v>
      </c>
      <c r="B14528" s="3" t="s">
        <v>14774</v>
      </c>
      <c r="C14528" s="3">
        <v>12439</v>
      </c>
      <c r="D14528" s="2" t="s">
        <v>14596</v>
      </c>
      <c r="E14528" s="3" t="s">
        <v>9848</v>
      </c>
      <c r="F14528" s="61">
        <v>78.03</v>
      </c>
      <c r="G14528" s="61">
        <v>78.03</v>
      </c>
    </row>
    <row r="14529" spans="1:7">
      <c r="A14529" s="1" t="str">
        <f t="shared" si="228"/>
        <v>SINAPI-I 12436</v>
      </c>
      <c r="B14529" s="3" t="s">
        <v>14774</v>
      </c>
      <c r="C14529" s="3">
        <v>12436</v>
      </c>
      <c r="D14529" s="2" t="s">
        <v>14597</v>
      </c>
      <c r="E14529" s="3" t="s">
        <v>9848</v>
      </c>
      <c r="F14529" s="61">
        <v>555.76</v>
      </c>
      <c r="G14529" s="61">
        <v>555.76</v>
      </c>
    </row>
    <row r="14530" spans="1:7">
      <c r="A14530" s="1" t="str">
        <f t="shared" si="228"/>
        <v>SINAPI-I 36357</v>
      </c>
      <c r="B14530" s="3" t="s">
        <v>14774</v>
      </c>
      <c r="C14530" s="3">
        <v>36357</v>
      </c>
      <c r="D14530" s="2" t="s">
        <v>14598</v>
      </c>
      <c r="E14530" s="3" t="s">
        <v>9848</v>
      </c>
      <c r="F14530" s="61">
        <v>150.83000000000001</v>
      </c>
      <c r="G14530" s="61">
        <v>150.83000000000001</v>
      </c>
    </row>
    <row r="14531" spans="1:7">
      <c r="A14531" s="1" t="str">
        <f t="shared" si="228"/>
        <v>SINAPI-I 12424</v>
      </c>
      <c r="B14531" s="3" t="s">
        <v>14774</v>
      </c>
      <c r="C14531" s="3">
        <v>12424</v>
      </c>
      <c r="D14531" s="2" t="s">
        <v>14599</v>
      </c>
      <c r="E14531" s="3" t="s">
        <v>9848</v>
      </c>
      <c r="F14531" s="61">
        <v>100.14</v>
      </c>
      <c r="G14531" s="61">
        <v>100.14</v>
      </c>
    </row>
    <row r="14532" spans="1:7">
      <c r="A14532" s="1" t="str">
        <f t="shared" si="228"/>
        <v>SINAPI-I 12440</v>
      </c>
      <c r="B14532" s="3" t="s">
        <v>14774</v>
      </c>
      <c r="C14532" s="3">
        <v>12440</v>
      </c>
      <c r="D14532" s="2" t="s">
        <v>14600</v>
      </c>
      <c r="E14532" s="3" t="s">
        <v>9848</v>
      </c>
      <c r="F14532" s="61">
        <v>96.8</v>
      </c>
      <c r="G14532" s="61">
        <v>96.8</v>
      </c>
    </row>
    <row r="14533" spans="1:7">
      <c r="A14533" s="1" t="str">
        <f t="shared" si="228"/>
        <v>SINAPI-I 9884</v>
      </c>
      <c r="B14533" s="3" t="s">
        <v>14774</v>
      </c>
      <c r="C14533" s="3">
        <v>9884</v>
      </c>
      <c r="D14533" s="2" t="s">
        <v>14601</v>
      </c>
      <c r="E14533" s="3" t="s">
        <v>9848</v>
      </c>
      <c r="F14533" s="61">
        <v>72.2</v>
      </c>
      <c r="G14533" s="61">
        <v>72.2</v>
      </c>
    </row>
    <row r="14534" spans="1:7">
      <c r="A14534" s="1" t="str">
        <f t="shared" si="228"/>
        <v>SINAPI-I 9888</v>
      </c>
      <c r="B14534" s="3" t="s">
        <v>14774</v>
      </c>
      <c r="C14534" s="3">
        <v>9888</v>
      </c>
      <c r="D14534" s="2" t="s">
        <v>14602</v>
      </c>
      <c r="E14534" s="3" t="s">
        <v>9848</v>
      </c>
      <c r="F14534" s="61">
        <v>58.01</v>
      </c>
      <c r="G14534" s="61">
        <v>58.01</v>
      </c>
    </row>
    <row r="14535" spans="1:7">
      <c r="A14535" s="1" t="str">
        <f t="shared" si="228"/>
        <v>SINAPI-I 9886</v>
      </c>
      <c r="B14535" s="3" t="s">
        <v>14774</v>
      </c>
      <c r="C14535" s="3">
        <v>9886</v>
      </c>
      <c r="D14535" s="2" t="s">
        <v>14603</v>
      </c>
      <c r="E14535" s="3" t="s">
        <v>9848</v>
      </c>
      <c r="F14535" s="61">
        <v>34.67</v>
      </c>
      <c r="G14535" s="61">
        <v>34.67</v>
      </c>
    </row>
    <row r="14536" spans="1:7">
      <c r="A14536" s="1" t="str">
        <f t="shared" si="228"/>
        <v>SINAPI-I 9883</v>
      </c>
      <c r="B14536" s="3" t="s">
        <v>14774</v>
      </c>
      <c r="C14536" s="3">
        <v>9883</v>
      </c>
      <c r="D14536" s="2" t="s">
        <v>14604</v>
      </c>
      <c r="E14536" s="3" t="s">
        <v>9848</v>
      </c>
      <c r="F14536" s="61">
        <v>25.31</v>
      </c>
      <c r="G14536" s="61">
        <v>25.31</v>
      </c>
    </row>
    <row r="14537" spans="1:7">
      <c r="A14537" s="1" t="str">
        <f t="shared" ref="A14537:A14600" si="229">CONCATENATE($B14537," ",$C14537)</f>
        <v>SINAPI-I 9889</v>
      </c>
      <c r="B14537" s="3" t="s">
        <v>14774</v>
      </c>
      <c r="C14537" s="3">
        <v>9889</v>
      </c>
      <c r="D14537" s="2" t="s">
        <v>14605</v>
      </c>
      <c r="E14537" s="3" t="s">
        <v>9848</v>
      </c>
      <c r="F14537" s="61">
        <v>175.66</v>
      </c>
      <c r="G14537" s="61">
        <v>175.66</v>
      </c>
    </row>
    <row r="14538" spans="1:7">
      <c r="A14538" s="1" t="str">
        <f t="shared" si="229"/>
        <v>SINAPI-I 9887</v>
      </c>
      <c r="B14538" s="3" t="s">
        <v>14774</v>
      </c>
      <c r="C14538" s="3">
        <v>9887</v>
      </c>
      <c r="D14538" s="2" t="s">
        <v>14606</v>
      </c>
      <c r="E14538" s="3" t="s">
        <v>9848</v>
      </c>
      <c r="F14538" s="61">
        <v>106.17</v>
      </c>
      <c r="G14538" s="61">
        <v>106.17</v>
      </c>
    </row>
    <row r="14539" spans="1:7">
      <c r="A14539" s="1" t="str">
        <f t="shared" si="229"/>
        <v>SINAPI-I 9890</v>
      </c>
      <c r="B14539" s="3" t="s">
        <v>14774</v>
      </c>
      <c r="C14539" s="3">
        <v>9890</v>
      </c>
      <c r="D14539" s="2" t="s">
        <v>14607</v>
      </c>
      <c r="E14539" s="3" t="s">
        <v>9848</v>
      </c>
      <c r="F14539" s="61">
        <v>272.14</v>
      </c>
      <c r="G14539" s="61">
        <v>272.14</v>
      </c>
    </row>
    <row r="14540" spans="1:7">
      <c r="A14540" s="1" t="str">
        <f t="shared" si="229"/>
        <v>SINAPI-I 9885</v>
      </c>
      <c r="B14540" s="3" t="s">
        <v>14774</v>
      </c>
      <c r="C14540" s="3">
        <v>9885</v>
      </c>
      <c r="D14540" s="2" t="s">
        <v>14608</v>
      </c>
      <c r="E14540" s="3" t="s">
        <v>9848</v>
      </c>
      <c r="F14540" s="61">
        <v>33.520000000000003</v>
      </c>
      <c r="G14540" s="61">
        <v>33.520000000000003</v>
      </c>
    </row>
    <row r="14541" spans="1:7">
      <c r="A14541" s="1" t="str">
        <f t="shared" si="229"/>
        <v>SINAPI-I 9891</v>
      </c>
      <c r="B14541" s="3" t="s">
        <v>14774</v>
      </c>
      <c r="C14541" s="3">
        <v>9891</v>
      </c>
      <c r="D14541" s="2" t="s">
        <v>14609</v>
      </c>
      <c r="E14541" s="3" t="s">
        <v>9848</v>
      </c>
      <c r="F14541" s="61">
        <v>382.04</v>
      </c>
      <c r="G14541" s="61">
        <v>382.04</v>
      </c>
    </row>
    <row r="14542" spans="1:7">
      <c r="A14542" s="1" t="str">
        <f t="shared" si="229"/>
        <v>SINAPI-I 36316</v>
      </c>
      <c r="B14542" s="3" t="s">
        <v>14774</v>
      </c>
      <c r="C14542" s="3">
        <v>36316</v>
      </c>
      <c r="D14542" s="2" t="s">
        <v>14610</v>
      </c>
      <c r="E14542" s="3" t="s">
        <v>9848</v>
      </c>
      <c r="F14542" s="61">
        <v>24.58</v>
      </c>
      <c r="G14542" s="61">
        <v>24.58</v>
      </c>
    </row>
    <row r="14543" spans="1:7">
      <c r="A14543" s="1" t="str">
        <f t="shared" si="229"/>
        <v>SINAPI-I 36313</v>
      </c>
      <c r="B14543" s="3" t="s">
        <v>14774</v>
      </c>
      <c r="C14543" s="3">
        <v>36313</v>
      </c>
      <c r="D14543" s="2" t="s">
        <v>14611</v>
      </c>
      <c r="E14543" s="3" t="s">
        <v>9848</v>
      </c>
      <c r="F14543" s="61">
        <v>15.78</v>
      </c>
      <c r="G14543" s="61">
        <v>15.78</v>
      </c>
    </row>
    <row r="14544" spans="1:7">
      <c r="A14544" s="1" t="str">
        <f t="shared" si="229"/>
        <v>SINAPI-I 64</v>
      </c>
      <c r="B14544" s="3" t="s">
        <v>14774</v>
      </c>
      <c r="C14544" s="3">
        <v>64</v>
      </c>
      <c r="D14544" s="2" t="s">
        <v>14612</v>
      </c>
      <c r="E14544" s="3" t="s">
        <v>9848</v>
      </c>
      <c r="F14544" s="61">
        <v>4.5</v>
      </c>
      <c r="G14544" s="61">
        <v>4.5</v>
      </c>
    </row>
    <row r="14545" spans="1:7">
      <c r="A14545" s="1" t="str">
        <f t="shared" si="229"/>
        <v>SINAPI-I 37423</v>
      </c>
      <c r="B14545" s="3" t="s">
        <v>14774</v>
      </c>
      <c r="C14545" s="3">
        <v>37423</v>
      </c>
      <c r="D14545" s="2" t="s">
        <v>14613</v>
      </c>
      <c r="E14545" s="3" t="s">
        <v>9848</v>
      </c>
      <c r="F14545" s="61">
        <v>11.11</v>
      </c>
      <c r="G14545" s="61">
        <v>11.11</v>
      </c>
    </row>
    <row r="14546" spans="1:7">
      <c r="A14546" s="1" t="str">
        <f t="shared" si="229"/>
        <v>SINAPI-I 9892</v>
      </c>
      <c r="B14546" s="3" t="s">
        <v>14774</v>
      </c>
      <c r="C14546" s="3">
        <v>9892</v>
      </c>
      <c r="D14546" s="2" t="s">
        <v>14614</v>
      </c>
      <c r="E14546" s="3" t="s">
        <v>9848</v>
      </c>
      <c r="F14546" s="61">
        <v>7.06</v>
      </c>
      <c r="G14546" s="61">
        <v>7.06</v>
      </c>
    </row>
    <row r="14547" spans="1:7">
      <c r="A14547" s="1" t="str">
        <f t="shared" si="229"/>
        <v>SINAPI-I 9901</v>
      </c>
      <c r="B14547" s="3" t="s">
        <v>14774</v>
      </c>
      <c r="C14547" s="3">
        <v>9901</v>
      </c>
      <c r="D14547" s="2" t="s">
        <v>14615</v>
      </c>
      <c r="E14547" s="3" t="s">
        <v>9848</v>
      </c>
      <c r="F14547" s="61">
        <v>34.159999999999997</v>
      </c>
      <c r="G14547" s="61">
        <v>34.159999999999997</v>
      </c>
    </row>
    <row r="14548" spans="1:7">
      <c r="A14548" s="1" t="str">
        <f t="shared" si="229"/>
        <v>SINAPI-I 9900</v>
      </c>
      <c r="B14548" s="3" t="s">
        <v>14774</v>
      </c>
      <c r="C14548" s="3">
        <v>9900</v>
      </c>
      <c r="D14548" s="2" t="s">
        <v>14616</v>
      </c>
      <c r="E14548" s="3" t="s">
        <v>9848</v>
      </c>
      <c r="F14548" s="61">
        <v>19.79</v>
      </c>
      <c r="G14548" s="61">
        <v>19.79</v>
      </c>
    </row>
    <row r="14549" spans="1:7">
      <c r="A14549" s="1" t="str">
        <f t="shared" si="229"/>
        <v>SINAPI-I 9899</v>
      </c>
      <c r="B14549" s="3" t="s">
        <v>14774</v>
      </c>
      <c r="C14549" s="3">
        <v>9899</v>
      </c>
      <c r="D14549" s="2" t="s">
        <v>14617</v>
      </c>
      <c r="E14549" s="3" t="s">
        <v>9848</v>
      </c>
      <c r="F14549" s="61">
        <v>8.8699999999999992</v>
      </c>
      <c r="G14549" s="61">
        <v>8.8699999999999992</v>
      </c>
    </row>
    <row r="14550" spans="1:7">
      <c r="A14550" s="1" t="str">
        <f t="shared" si="229"/>
        <v>SINAPI-I 9908</v>
      </c>
      <c r="B14550" s="3" t="s">
        <v>14774</v>
      </c>
      <c r="C14550" s="3">
        <v>9908</v>
      </c>
      <c r="D14550" s="2" t="s">
        <v>14618</v>
      </c>
      <c r="E14550" s="3" t="s">
        <v>9848</v>
      </c>
      <c r="F14550" s="61">
        <v>398.96</v>
      </c>
      <c r="G14550" s="61">
        <v>398.96</v>
      </c>
    </row>
    <row r="14551" spans="1:7">
      <c r="A14551" s="1" t="str">
        <f t="shared" si="229"/>
        <v>SINAPI-I 9905</v>
      </c>
      <c r="B14551" s="3" t="s">
        <v>14774</v>
      </c>
      <c r="C14551" s="3">
        <v>9905</v>
      </c>
      <c r="D14551" s="2" t="s">
        <v>14619</v>
      </c>
      <c r="E14551" s="3" t="s">
        <v>9848</v>
      </c>
      <c r="F14551" s="61">
        <v>6.94</v>
      </c>
      <c r="G14551" s="61">
        <v>6.94</v>
      </c>
    </row>
    <row r="14552" spans="1:7">
      <c r="A14552" s="1" t="str">
        <f t="shared" si="229"/>
        <v>SINAPI-I 9906</v>
      </c>
      <c r="B14552" s="3" t="s">
        <v>14774</v>
      </c>
      <c r="C14552" s="3">
        <v>9906</v>
      </c>
      <c r="D14552" s="2" t="s">
        <v>14620</v>
      </c>
      <c r="E14552" s="3" t="s">
        <v>9848</v>
      </c>
      <c r="F14552" s="61">
        <v>8.3699999999999992</v>
      </c>
      <c r="G14552" s="61">
        <v>8.3699999999999992</v>
      </c>
    </row>
    <row r="14553" spans="1:7">
      <c r="A14553" s="1" t="str">
        <f t="shared" si="229"/>
        <v>SINAPI-I 9895</v>
      </c>
      <c r="B14553" s="3" t="s">
        <v>14774</v>
      </c>
      <c r="C14553" s="3">
        <v>9895</v>
      </c>
      <c r="D14553" s="2" t="s">
        <v>14621</v>
      </c>
      <c r="E14553" s="3" t="s">
        <v>9848</v>
      </c>
      <c r="F14553" s="61">
        <v>14.09</v>
      </c>
      <c r="G14553" s="61">
        <v>14.09</v>
      </c>
    </row>
    <row r="14554" spans="1:7">
      <c r="A14554" s="1" t="str">
        <f t="shared" si="229"/>
        <v>SINAPI-I 9894</v>
      </c>
      <c r="B14554" s="3" t="s">
        <v>14774</v>
      </c>
      <c r="C14554" s="3">
        <v>9894</v>
      </c>
      <c r="D14554" s="2" t="s">
        <v>14622</v>
      </c>
      <c r="E14554" s="3" t="s">
        <v>9848</v>
      </c>
      <c r="F14554" s="61">
        <v>27.11</v>
      </c>
      <c r="G14554" s="61">
        <v>27.11</v>
      </c>
    </row>
    <row r="14555" spans="1:7">
      <c r="A14555" s="1" t="str">
        <f t="shared" si="229"/>
        <v>SINAPI-I 9897</v>
      </c>
      <c r="B14555" s="3" t="s">
        <v>14774</v>
      </c>
      <c r="C14555" s="3">
        <v>9897</v>
      </c>
      <c r="D14555" s="2" t="s">
        <v>14623</v>
      </c>
      <c r="E14555" s="3" t="s">
        <v>9848</v>
      </c>
      <c r="F14555" s="61">
        <v>28.94</v>
      </c>
      <c r="G14555" s="61">
        <v>28.94</v>
      </c>
    </row>
    <row r="14556" spans="1:7">
      <c r="A14556" s="1" t="str">
        <f t="shared" si="229"/>
        <v>SINAPI-I 9910</v>
      </c>
      <c r="B14556" s="3" t="s">
        <v>14774</v>
      </c>
      <c r="C14556" s="3">
        <v>9910</v>
      </c>
      <c r="D14556" s="2" t="s">
        <v>14624</v>
      </c>
      <c r="E14556" s="3" t="s">
        <v>9848</v>
      </c>
      <c r="F14556" s="61">
        <v>75.31</v>
      </c>
      <c r="G14556" s="61">
        <v>75.31</v>
      </c>
    </row>
    <row r="14557" spans="1:7">
      <c r="A14557" s="1" t="str">
        <f t="shared" si="229"/>
        <v>SINAPI-I 9909</v>
      </c>
      <c r="B14557" s="3" t="s">
        <v>14774</v>
      </c>
      <c r="C14557" s="3">
        <v>9909</v>
      </c>
      <c r="D14557" s="2" t="s">
        <v>14625</v>
      </c>
      <c r="E14557" s="3" t="s">
        <v>9848</v>
      </c>
      <c r="F14557" s="61">
        <v>153.37</v>
      </c>
      <c r="G14557" s="61">
        <v>153.37</v>
      </c>
    </row>
    <row r="14558" spans="1:7">
      <c r="A14558" s="1" t="str">
        <f t="shared" si="229"/>
        <v>SINAPI-I 9907</v>
      </c>
      <c r="B14558" s="3" t="s">
        <v>14774</v>
      </c>
      <c r="C14558" s="3">
        <v>9907</v>
      </c>
      <c r="D14558" s="2" t="s">
        <v>14626</v>
      </c>
      <c r="E14558" s="3" t="s">
        <v>9848</v>
      </c>
      <c r="F14558" s="61">
        <v>181.08</v>
      </c>
      <c r="G14558" s="61">
        <v>181.08</v>
      </c>
    </row>
    <row r="14559" spans="1:7" ht="22.5">
      <c r="A14559" s="1" t="str">
        <f t="shared" si="229"/>
        <v>SINAPI-I 20973</v>
      </c>
      <c r="B14559" s="3" t="s">
        <v>14774</v>
      </c>
      <c r="C14559" s="3">
        <v>20973</v>
      </c>
      <c r="D14559" s="2" t="s">
        <v>14627</v>
      </c>
      <c r="E14559" s="3" t="s">
        <v>9848</v>
      </c>
      <c r="F14559" s="61">
        <v>202.1</v>
      </c>
      <c r="G14559" s="61">
        <v>202.1</v>
      </c>
    </row>
    <row r="14560" spans="1:7" ht="22.5">
      <c r="A14560" s="1" t="str">
        <f t="shared" si="229"/>
        <v>SINAPI-I 20974</v>
      </c>
      <c r="B14560" s="3" t="s">
        <v>14774</v>
      </c>
      <c r="C14560" s="3">
        <v>20974</v>
      </c>
      <c r="D14560" s="2" t="s">
        <v>14628</v>
      </c>
      <c r="E14560" s="3" t="s">
        <v>9848</v>
      </c>
      <c r="F14560" s="61">
        <v>289.14</v>
      </c>
      <c r="G14560" s="61">
        <v>289.14</v>
      </c>
    </row>
    <row r="14561" spans="1:7">
      <c r="A14561" s="1" t="str">
        <f t="shared" si="229"/>
        <v>SINAPI-I 37989</v>
      </c>
      <c r="B14561" s="3" t="s">
        <v>14774</v>
      </c>
      <c r="C14561" s="3">
        <v>37989</v>
      </c>
      <c r="D14561" s="2" t="s">
        <v>14629</v>
      </c>
      <c r="E14561" s="3" t="s">
        <v>9848</v>
      </c>
      <c r="F14561" s="61">
        <v>15.57</v>
      </c>
      <c r="G14561" s="61">
        <v>15.57</v>
      </c>
    </row>
    <row r="14562" spans="1:7">
      <c r="A14562" s="1" t="str">
        <f t="shared" si="229"/>
        <v>SINAPI-I 37990</v>
      </c>
      <c r="B14562" s="3" t="s">
        <v>14774</v>
      </c>
      <c r="C14562" s="3">
        <v>37990</v>
      </c>
      <c r="D14562" s="2" t="s">
        <v>14630</v>
      </c>
      <c r="E14562" s="3" t="s">
        <v>9848</v>
      </c>
      <c r="F14562" s="61">
        <v>17.170000000000002</v>
      </c>
      <c r="G14562" s="61">
        <v>17.170000000000002</v>
      </c>
    </row>
    <row r="14563" spans="1:7">
      <c r="A14563" s="1" t="str">
        <f t="shared" si="229"/>
        <v>SINAPI-I 37991</v>
      </c>
      <c r="B14563" s="3" t="s">
        <v>14774</v>
      </c>
      <c r="C14563" s="3">
        <v>37991</v>
      </c>
      <c r="D14563" s="2" t="s">
        <v>14631</v>
      </c>
      <c r="E14563" s="3" t="s">
        <v>9848</v>
      </c>
      <c r="F14563" s="61">
        <v>22.85</v>
      </c>
      <c r="G14563" s="61">
        <v>22.85</v>
      </c>
    </row>
    <row r="14564" spans="1:7">
      <c r="A14564" s="1" t="str">
        <f t="shared" si="229"/>
        <v>SINAPI-I 37992</v>
      </c>
      <c r="B14564" s="3" t="s">
        <v>14774</v>
      </c>
      <c r="C14564" s="3">
        <v>37992</v>
      </c>
      <c r="D14564" s="2" t="s">
        <v>14632</v>
      </c>
      <c r="E14564" s="3" t="s">
        <v>9848</v>
      </c>
      <c r="F14564" s="61">
        <v>35.46</v>
      </c>
      <c r="G14564" s="61">
        <v>35.46</v>
      </c>
    </row>
    <row r="14565" spans="1:7">
      <c r="A14565" s="1" t="str">
        <f t="shared" si="229"/>
        <v>SINAPI-I 37993</v>
      </c>
      <c r="B14565" s="3" t="s">
        <v>14774</v>
      </c>
      <c r="C14565" s="3">
        <v>37993</v>
      </c>
      <c r="D14565" s="2" t="s">
        <v>14633</v>
      </c>
      <c r="E14565" s="3" t="s">
        <v>9848</v>
      </c>
      <c r="F14565" s="61">
        <v>53.8</v>
      </c>
      <c r="G14565" s="61">
        <v>53.8</v>
      </c>
    </row>
    <row r="14566" spans="1:7">
      <c r="A14566" s="1" t="str">
        <f t="shared" si="229"/>
        <v>SINAPI-I 37994</v>
      </c>
      <c r="B14566" s="3" t="s">
        <v>14774</v>
      </c>
      <c r="C14566" s="3">
        <v>37994</v>
      </c>
      <c r="D14566" s="2" t="s">
        <v>14634</v>
      </c>
      <c r="E14566" s="3" t="s">
        <v>9848</v>
      </c>
      <c r="F14566" s="61">
        <v>128.11000000000001</v>
      </c>
      <c r="G14566" s="61">
        <v>128.11000000000001</v>
      </c>
    </row>
    <row r="14567" spans="1:7">
      <c r="A14567" s="1" t="str">
        <f t="shared" si="229"/>
        <v>SINAPI-I 37995</v>
      </c>
      <c r="B14567" s="3" t="s">
        <v>14774</v>
      </c>
      <c r="C14567" s="3">
        <v>37995</v>
      </c>
      <c r="D14567" s="2" t="s">
        <v>14635</v>
      </c>
      <c r="E14567" s="3" t="s">
        <v>9848</v>
      </c>
      <c r="F14567" s="61">
        <v>166.99</v>
      </c>
      <c r="G14567" s="61">
        <v>166.99</v>
      </c>
    </row>
    <row r="14568" spans="1:7">
      <c r="A14568" s="1" t="str">
        <f t="shared" si="229"/>
        <v>SINAPI-I 37996</v>
      </c>
      <c r="B14568" s="3" t="s">
        <v>14774</v>
      </c>
      <c r="C14568" s="3">
        <v>37996</v>
      </c>
      <c r="D14568" s="2" t="s">
        <v>14636</v>
      </c>
      <c r="E14568" s="3" t="s">
        <v>9848</v>
      </c>
      <c r="F14568" s="61">
        <v>254.28</v>
      </c>
      <c r="G14568" s="61">
        <v>254.28</v>
      </c>
    </row>
    <row r="14569" spans="1:7">
      <c r="A14569" s="1" t="str">
        <f t="shared" si="229"/>
        <v>SINAPI-I 45267</v>
      </c>
      <c r="B14569" s="3" t="s">
        <v>14774</v>
      </c>
      <c r="C14569" s="3">
        <v>45267</v>
      </c>
      <c r="D14569" s="2" t="s">
        <v>14637</v>
      </c>
      <c r="E14569" s="3" t="s">
        <v>9848</v>
      </c>
      <c r="F14569" s="61">
        <v>198.42</v>
      </c>
      <c r="G14569" s="61">
        <v>198.42</v>
      </c>
    </row>
    <row r="14570" spans="1:7">
      <c r="A14570" s="1" t="str">
        <f t="shared" si="229"/>
        <v>SINAPI-I 13883</v>
      </c>
      <c r="B14570" s="3" t="s">
        <v>14774</v>
      </c>
      <c r="C14570" s="3">
        <v>13883</v>
      </c>
      <c r="D14570" s="2" t="s">
        <v>14638</v>
      </c>
      <c r="E14570" s="3" t="s">
        <v>9848</v>
      </c>
      <c r="F14570" s="61">
        <v>161683.64000000001</v>
      </c>
      <c r="G14570" s="61">
        <v>161683.64000000001</v>
      </c>
    </row>
    <row r="14571" spans="1:7">
      <c r="A14571" s="1" t="str">
        <f t="shared" si="229"/>
        <v>SINAPI-I 38604</v>
      </c>
      <c r="B14571" s="3" t="s">
        <v>14774</v>
      </c>
      <c r="C14571" s="3">
        <v>38604</v>
      </c>
      <c r="D14571" s="2" t="s">
        <v>14639</v>
      </c>
      <c r="E14571" s="3" t="s">
        <v>9848</v>
      </c>
      <c r="F14571" s="61">
        <v>201374.82</v>
      </c>
      <c r="G14571" s="61">
        <v>201374.82</v>
      </c>
    </row>
    <row r="14572" spans="1:7" ht="22.5">
      <c r="A14572" s="1" t="str">
        <f t="shared" si="229"/>
        <v>SINAPI-I 10601</v>
      </c>
      <c r="B14572" s="3" t="s">
        <v>14774</v>
      </c>
      <c r="C14572" s="3">
        <v>10601</v>
      </c>
      <c r="D14572" s="2" t="s">
        <v>14640</v>
      </c>
      <c r="E14572" s="3" t="s">
        <v>9848</v>
      </c>
      <c r="F14572" s="61">
        <v>3917142.05</v>
      </c>
      <c r="G14572" s="61">
        <v>3917142.05</v>
      </c>
    </row>
    <row r="14573" spans="1:7">
      <c r="A14573" s="1" t="str">
        <f t="shared" si="229"/>
        <v>SINAPI-I 44469</v>
      </c>
      <c r="B14573" s="3" t="s">
        <v>14774</v>
      </c>
      <c r="C14573" s="3">
        <v>44469</v>
      </c>
      <c r="D14573" s="2" t="s">
        <v>14641</v>
      </c>
      <c r="E14573" s="3" t="s">
        <v>9848</v>
      </c>
      <c r="F14573" s="61">
        <v>10313696.779999999</v>
      </c>
      <c r="G14573" s="61">
        <v>10313696.779999999</v>
      </c>
    </row>
    <row r="14574" spans="1:7">
      <c r="A14574" s="1" t="str">
        <f t="shared" si="229"/>
        <v>SINAPI-I 13894</v>
      </c>
      <c r="B14574" s="3" t="s">
        <v>14774</v>
      </c>
      <c r="C14574" s="3">
        <v>13894</v>
      </c>
      <c r="D14574" s="2" t="s">
        <v>14642</v>
      </c>
      <c r="E14574" s="3" t="s">
        <v>9848</v>
      </c>
      <c r="F14574" s="61">
        <v>399604.75</v>
      </c>
      <c r="G14574" s="61">
        <v>399604.75</v>
      </c>
    </row>
    <row r="14575" spans="1:7">
      <c r="A14575" s="1" t="str">
        <f t="shared" si="229"/>
        <v>SINAPI-I 13895</v>
      </c>
      <c r="B14575" s="3" t="s">
        <v>14774</v>
      </c>
      <c r="C14575" s="3">
        <v>13895</v>
      </c>
      <c r="D14575" s="2" t="s">
        <v>14643</v>
      </c>
      <c r="E14575" s="3" t="s">
        <v>9848</v>
      </c>
      <c r="F14575" s="61">
        <v>537335.18000000005</v>
      </c>
      <c r="G14575" s="61">
        <v>537335.18000000005</v>
      </c>
    </row>
    <row r="14576" spans="1:7">
      <c r="A14576" s="1" t="str">
        <f t="shared" si="229"/>
        <v>SINAPI-I 13892</v>
      </c>
      <c r="B14576" s="3" t="s">
        <v>14774</v>
      </c>
      <c r="C14576" s="3">
        <v>13892</v>
      </c>
      <c r="D14576" s="2" t="s">
        <v>14644</v>
      </c>
      <c r="E14576" s="3" t="s">
        <v>9848</v>
      </c>
      <c r="F14576" s="61">
        <v>658491.12</v>
      </c>
      <c r="G14576" s="61">
        <v>658491.12</v>
      </c>
    </row>
    <row r="14577" spans="1:7">
      <c r="A14577" s="1" t="str">
        <f t="shared" si="229"/>
        <v>SINAPI-I 9914</v>
      </c>
      <c r="B14577" s="3" t="s">
        <v>14774</v>
      </c>
      <c r="C14577" s="3">
        <v>9914</v>
      </c>
      <c r="D14577" s="2" t="s">
        <v>14645</v>
      </c>
      <c r="E14577" s="3" t="s">
        <v>9848</v>
      </c>
      <c r="F14577" s="61">
        <v>712400</v>
      </c>
      <c r="G14577" s="61">
        <v>712400</v>
      </c>
    </row>
    <row r="14578" spans="1:7" ht="22.5">
      <c r="A14578" s="1" t="str">
        <f t="shared" si="229"/>
        <v>SINAPI-I 36485</v>
      </c>
      <c r="B14578" s="3" t="s">
        <v>14774</v>
      </c>
      <c r="C14578" s="3">
        <v>36485</v>
      </c>
      <c r="D14578" s="2" t="s">
        <v>14646</v>
      </c>
      <c r="E14578" s="3" t="s">
        <v>9848</v>
      </c>
      <c r="F14578" s="61">
        <v>805286.77</v>
      </c>
      <c r="G14578" s="61">
        <v>805286.77</v>
      </c>
    </row>
    <row r="14579" spans="1:7">
      <c r="A14579" s="1" t="str">
        <f t="shared" si="229"/>
        <v>SINAPI-I 9912</v>
      </c>
      <c r="B14579" s="3" t="s">
        <v>14774</v>
      </c>
      <c r="C14579" s="3">
        <v>9912</v>
      </c>
      <c r="D14579" s="2" t="s">
        <v>14647</v>
      </c>
      <c r="E14579" s="3" t="s">
        <v>9848</v>
      </c>
      <c r="F14579" s="61">
        <v>3188995</v>
      </c>
      <c r="G14579" s="61">
        <v>3188995</v>
      </c>
    </row>
    <row r="14580" spans="1:7" ht="22.5">
      <c r="A14580" s="1" t="str">
        <f t="shared" si="229"/>
        <v>SINAPI-I 9921</v>
      </c>
      <c r="B14580" s="3" t="s">
        <v>14774</v>
      </c>
      <c r="C14580" s="3">
        <v>9921</v>
      </c>
      <c r="D14580" s="2" t="s">
        <v>14648</v>
      </c>
      <c r="E14580" s="3" t="s">
        <v>9848</v>
      </c>
      <c r="F14580" s="61">
        <v>1645034.46</v>
      </c>
      <c r="G14580" s="61">
        <v>1645034.46</v>
      </c>
    </row>
    <row r="14581" spans="1:7" ht="22.5">
      <c r="A14581" s="1" t="str">
        <f t="shared" si="229"/>
        <v>SINAPI-I 21112</v>
      </c>
      <c r="B14581" s="3" t="s">
        <v>14774</v>
      </c>
      <c r="C14581" s="3">
        <v>21112</v>
      </c>
      <c r="D14581" s="2" t="s">
        <v>14649</v>
      </c>
      <c r="E14581" s="3" t="s">
        <v>9848</v>
      </c>
      <c r="F14581" s="61">
        <v>328.42</v>
      </c>
      <c r="G14581" s="61">
        <v>328.42</v>
      </c>
    </row>
    <row r="14582" spans="1:7">
      <c r="A14582" s="1" t="str">
        <f t="shared" si="229"/>
        <v>SINAPI-I 10228</v>
      </c>
      <c r="B14582" s="3" t="s">
        <v>14774</v>
      </c>
      <c r="C14582" s="3">
        <v>10228</v>
      </c>
      <c r="D14582" s="2" t="s">
        <v>14650</v>
      </c>
      <c r="E14582" s="3" t="s">
        <v>9848</v>
      </c>
      <c r="F14582" s="61">
        <v>381.53</v>
      </c>
      <c r="G14582" s="61">
        <v>381.53</v>
      </c>
    </row>
    <row r="14583" spans="1:7">
      <c r="A14583" s="1" t="str">
        <f t="shared" si="229"/>
        <v>SINAPI-I 11781</v>
      </c>
      <c r="B14583" s="3" t="s">
        <v>14774</v>
      </c>
      <c r="C14583" s="3">
        <v>11781</v>
      </c>
      <c r="D14583" s="2" t="s">
        <v>14651</v>
      </c>
      <c r="E14583" s="3" t="s">
        <v>9848</v>
      </c>
      <c r="F14583" s="61">
        <v>309.08</v>
      </c>
      <c r="G14583" s="61">
        <v>309.08</v>
      </c>
    </row>
    <row r="14584" spans="1:7">
      <c r="A14584" s="1" t="str">
        <f t="shared" si="229"/>
        <v>SINAPI-I 37588</v>
      </c>
      <c r="B14584" s="3" t="s">
        <v>14774</v>
      </c>
      <c r="C14584" s="3">
        <v>37588</v>
      </c>
      <c r="D14584" s="2" t="s">
        <v>14652</v>
      </c>
      <c r="E14584" s="3" t="s">
        <v>9848</v>
      </c>
      <c r="F14584" s="61">
        <v>60.98</v>
      </c>
      <c r="G14584" s="61">
        <v>60.98</v>
      </c>
    </row>
    <row r="14585" spans="1:7">
      <c r="A14585" s="1" t="str">
        <f t="shared" si="229"/>
        <v>SINAPI-I 11751</v>
      </c>
      <c r="B14585" s="3" t="s">
        <v>14774</v>
      </c>
      <c r="C14585" s="3">
        <v>11751</v>
      </c>
      <c r="D14585" s="2" t="s">
        <v>14653</v>
      </c>
      <c r="E14585" s="3" t="s">
        <v>9848</v>
      </c>
      <c r="F14585" s="61">
        <v>98.31</v>
      </c>
      <c r="G14585" s="61">
        <v>98.31</v>
      </c>
    </row>
    <row r="14586" spans="1:7">
      <c r="A14586" s="1" t="str">
        <f t="shared" si="229"/>
        <v>SINAPI-I 11750</v>
      </c>
      <c r="B14586" s="3" t="s">
        <v>14774</v>
      </c>
      <c r="C14586" s="3">
        <v>11750</v>
      </c>
      <c r="D14586" s="2" t="s">
        <v>14654</v>
      </c>
      <c r="E14586" s="3" t="s">
        <v>9848</v>
      </c>
      <c r="F14586" s="61">
        <v>81.58</v>
      </c>
      <c r="G14586" s="61">
        <v>81.58</v>
      </c>
    </row>
    <row r="14587" spans="1:7">
      <c r="A14587" s="1" t="str">
        <f t="shared" si="229"/>
        <v>SINAPI-I 11746</v>
      </c>
      <c r="B14587" s="3" t="s">
        <v>14774</v>
      </c>
      <c r="C14587" s="3">
        <v>11746</v>
      </c>
      <c r="D14587" s="2" t="s">
        <v>14655</v>
      </c>
      <c r="E14587" s="3" t="s">
        <v>9848</v>
      </c>
      <c r="F14587" s="61">
        <v>54.74</v>
      </c>
      <c r="G14587" s="61">
        <v>54.74</v>
      </c>
    </row>
    <row r="14588" spans="1:7">
      <c r="A14588" s="1" t="str">
        <f t="shared" si="229"/>
        <v>SINAPI-I 11748</v>
      </c>
      <c r="B14588" s="3" t="s">
        <v>14774</v>
      </c>
      <c r="C14588" s="3">
        <v>11748</v>
      </c>
      <c r="D14588" s="2" t="s">
        <v>14656</v>
      </c>
      <c r="E14588" s="3" t="s">
        <v>9848</v>
      </c>
      <c r="F14588" s="61">
        <v>35.119999999999997</v>
      </c>
      <c r="G14588" s="61">
        <v>35.119999999999997</v>
      </c>
    </row>
    <row r="14589" spans="1:7">
      <c r="A14589" s="1" t="str">
        <f t="shared" si="229"/>
        <v>SINAPI-I 11747</v>
      </c>
      <c r="B14589" s="3" t="s">
        <v>14774</v>
      </c>
      <c r="C14589" s="3">
        <v>11747</v>
      </c>
      <c r="D14589" s="2" t="s">
        <v>14657</v>
      </c>
      <c r="E14589" s="3" t="s">
        <v>9848</v>
      </c>
      <c r="F14589" s="61">
        <v>151.6</v>
      </c>
      <c r="G14589" s="61">
        <v>151.6</v>
      </c>
    </row>
    <row r="14590" spans="1:7">
      <c r="A14590" s="1" t="str">
        <f t="shared" si="229"/>
        <v>SINAPI-I 11749</v>
      </c>
      <c r="B14590" s="3" t="s">
        <v>14774</v>
      </c>
      <c r="C14590" s="3">
        <v>11749</v>
      </c>
      <c r="D14590" s="2" t="s">
        <v>14658</v>
      </c>
      <c r="E14590" s="3" t="s">
        <v>9848</v>
      </c>
      <c r="F14590" s="61">
        <v>40.54</v>
      </c>
      <c r="G14590" s="61">
        <v>40.54</v>
      </c>
    </row>
    <row r="14591" spans="1:7">
      <c r="A14591" s="1" t="str">
        <f t="shared" si="229"/>
        <v>SINAPI-I 10236</v>
      </c>
      <c r="B14591" s="3" t="s">
        <v>14774</v>
      </c>
      <c r="C14591" s="3">
        <v>10236</v>
      </c>
      <c r="D14591" s="2" t="s">
        <v>14659</v>
      </c>
      <c r="E14591" s="3" t="s">
        <v>9848</v>
      </c>
      <c r="F14591" s="61">
        <v>164.56</v>
      </c>
      <c r="G14591" s="61">
        <v>164.56</v>
      </c>
    </row>
    <row r="14592" spans="1:7">
      <c r="A14592" s="1" t="str">
        <f t="shared" si="229"/>
        <v>SINAPI-I 10233</v>
      </c>
      <c r="B14592" s="3" t="s">
        <v>14774</v>
      </c>
      <c r="C14592" s="3">
        <v>10233</v>
      </c>
      <c r="D14592" s="2" t="s">
        <v>14660</v>
      </c>
      <c r="E14592" s="3" t="s">
        <v>9848</v>
      </c>
      <c r="F14592" s="61">
        <v>154.21</v>
      </c>
      <c r="G14592" s="61">
        <v>154.21</v>
      </c>
    </row>
    <row r="14593" spans="1:7">
      <c r="A14593" s="1" t="str">
        <f t="shared" si="229"/>
        <v>SINAPI-I 10234</v>
      </c>
      <c r="B14593" s="3" t="s">
        <v>14774</v>
      </c>
      <c r="C14593" s="3">
        <v>10234</v>
      </c>
      <c r="D14593" s="2" t="s">
        <v>14661</v>
      </c>
      <c r="E14593" s="3" t="s">
        <v>9848</v>
      </c>
      <c r="F14593" s="61">
        <v>97.14</v>
      </c>
      <c r="G14593" s="61">
        <v>97.14</v>
      </c>
    </row>
    <row r="14594" spans="1:7">
      <c r="A14594" s="1" t="str">
        <f t="shared" si="229"/>
        <v>SINAPI-I 10231</v>
      </c>
      <c r="B14594" s="3" t="s">
        <v>14774</v>
      </c>
      <c r="C14594" s="3">
        <v>10231</v>
      </c>
      <c r="D14594" s="2" t="s">
        <v>14662</v>
      </c>
      <c r="E14594" s="3" t="s">
        <v>9848</v>
      </c>
      <c r="F14594" s="61">
        <v>445.45</v>
      </c>
      <c r="G14594" s="61">
        <v>445.45</v>
      </c>
    </row>
    <row r="14595" spans="1:7">
      <c r="A14595" s="1" t="str">
        <f t="shared" si="229"/>
        <v>SINAPI-I 10232</v>
      </c>
      <c r="B14595" s="3" t="s">
        <v>14774</v>
      </c>
      <c r="C14595" s="3">
        <v>10232</v>
      </c>
      <c r="D14595" s="2" t="s">
        <v>14663</v>
      </c>
      <c r="E14595" s="3" t="s">
        <v>9848</v>
      </c>
      <c r="F14595" s="61">
        <v>249.26</v>
      </c>
      <c r="G14595" s="61">
        <v>249.26</v>
      </c>
    </row>
    <row r="14596" spans="1:7">
      <c r="A14596" s="1" t="str">
        <f t="shared" si="229"/>
        <v>SINAPI-I 10235</v>
      </c>
      <c r="B14596" s="3" t="s">
        <v>14774</v>
      </c>
      <c r="C14596" s="3">
        <v>10235</v>
      </c>
      <c r="D14596" s="2" t="s">
        <v>14664</v>
      </c>
      <c r="E14596" s="3" t="s">
        <v>9848</v>
      </c>
      <c r="F14596" s="61">
        <v>610.66</v>
      </c>
      <c r="G14596" s="61">
        <v>610.66</v>
      </c>
    </row>
    <row r="14597" spans="1:7">
      <c r="A14597" s="1" t="str">
        <f t="shared" si="229"/>
        <v>SINAPI-I 10229</v>
      </c>
      <c r="B14597" s="3" t="s">
        <v>14774</v>
      </c>
      <c r="C14597" s="3">
        <v>10229</v>
      </c>
      <c r="D14597" s="2" t="s">
        <v>14665</v>
      </c>
      <c r="E14597" s="3" t="s">
        <v>9848</v>
      </c>
      <c r="F14597" s="61">
        <v>87.85</v>
      </c>
      <c r="G14597" s="61">
        <v>87.85</v>
      </c>
    </row>
    <row r="14598" spans="1:7">
      <c r="A14598" s="1" t="str">
        <f t="shared" si="229"/>
        <v>SINAPI-I 10230</v>
      </c>
      <c r="B14598" s="3" t="s">
        <v>14774</v>
      </c>
      <c r="C14598" s="3">
        <v>10230</v>
      </c>
      <c r="D14598" s="2" t="s">
        <v>14666</v>
      </c>
      <c r="E14598" s="3" t="s">
        <v>9848</v>
      </c>
      <c r="F14598" s="61">
        <v>1074.71</v>
      </c>
      <c r="G14598" s="61">
        <v>1074.71</v>
      </c>
    </row>
    <row r="14599" spans="1:7" ht="22.5">
      <c r="A14599" s="1" t="str">
        <f t="shared" si="229"/>
        <v>SINAPI-I 10409</v>
      </c>
      <c r="B14599" s="3" t="s">
        <v>14774</v>
      </c>
      <c r="C14599" s="3">
        <v>10409</v>
      </c>
      <c r="D14599" s="2" t="s">
        <v>14667</v>
      </c>
      <c r="E14599" s="3" t="s">
        <v>9848</v>
      </c>
      <c r="F14599" s="61">
        <v>319.27999999999997</v>
      </c>
      <c r="G14599" s="61">
        <v>319.27999999999997</v>
      </c>
    </row>
    <row r="14600" spans="1:7" ht="22.5">
      <c r="A14600" s="1" t="str">
        <f t="shared" si="229"/>
        <v>SINAPI-I 10411</v>
      </c>
      <c r="B14600" s="3" t="s">
        <v>14774</v>
      </c>
      <c r="C14600" s="3">
        <v>10411</v>
      </c>
      <c r="D14600" s="2" t="s">
        <v>14668</v>
      </c>
      <c r="E14600" s="3" t="s">
        <v>9848</v>
      </c>
      <c r="F14600" s="61">
        <v>285.7</v>
      </c>
      <c r="G14600" s="61">
        <v>285.7</v>
      </c>
    </row>
    <row r="14601" spans="1:7" ht="22.5">
      <c r="A14601" s="1" t="str">
        <f t="shared" ref="A14601:A14664" si="230">CONCATENATE($B14601," ",$C14601)</f>
        <v>SINAPI-I 10410</v>
      </c>
      <c r="B14601" s="3" t="s">
        <v>14774</v>
      </c>
      <c r="C14601" s="3">
        <v>10410</v>
      </c>
      <c r="D14601" s="2" t="s">
        <v>14669</v>
      </c>
      <c r="E14601" s="3" t="s">
        <v>9848</v>
      </c>
      <c r="F14601" s="61">
        <v>190.84</v>
      </c>
      <c r="G14601" s="61">
        <v>190.84</v>
      </c>
    </row>
    <row r="14602" spans="1:7" ht="22.5">
      <c r="A14602" s="1" t="str">
        <f t="shared" si="230"/>
        <v>SINAPI-I 10404</v>
      </c>
      <c r="B14602" s="3" t="s">
        <v>14774</v>
      </c>
      <c r="C14602" s="3">
        <v>10404</v>
      </c>
      <c r="D14602" s="2" t="s">
        <v>14670</v>
      </c>
      <c r="E14602" s="3" t="s">
        <v>9848</v>
      </c>
      <c r="F14602" s="61">
        <v>115.86</v>
      </c>
      <c r="G14602" s="61">
        <v>115.86</v>
      </c>
    </row>
    <row r="14603" spans="1:7" ht="22.5">
      <c r="A14603" s="1" t="str">
        <f t="shared" si="230"/>
        <v>SINAPI-I 10405</v>
      </c>
      <c r="B14603" s="3" t="s">
        <v>14774</v>
      </c>
      <c r="C14603" s="3">
        <v>10405</v>
      </c>
      <c r="D14603" s="2" t="s">
        <v>14671</v>
      </c>
      <c r="E14603" s="3" t="s">
        <v>9848</v>
      </c>
      <c r="F14603" s="61">
        <v>639.67999999999995</v>
      </c>
      <c r="G14603" s="61">
        <v>639.67999999999995</v>
      </c>
    </row>
    <row r="14604" spans="1:7" ht="22.5">
      <c r="A14604" s="1" t="str">
        <f t="shared" si="230"/>
        <v>SINAPI-I 10408</v>
      </c>
      <c r="B14604" s="3" t="s">
        <v>14774</v>
      </c>
      <c r="C14604" s="3">
        <v>10408</v>
      </c>
      <c r="D14604" s="2" t="s">
        <v>14672</v>
      </c>
      <c r="E14604" s="3" t="s">
        <v>9848</v>
      </c>
      <c r="F14604" s="61">
        <v>447.32</v>
      </c>
      <c r="G14604" s="61">
        <v>447.32</v>
      </c>
    </row>
    <row r="14605" spans="1:7" ht="22.5">
      <c r="A14605" s="1" t="str">
        <f t="shared" si="230"/>
        <v>SINAPI-I 10406</v>
      </c>
      <c r="B14605" s="3" t="s">
        <v>14774</v>
      </c>
      <c r="C14605" s="3">
        <v>10406</v>
      </c>
      <c r="D14605" s="2" t="s">
        <v>14673</v>
      </c>
      <c r="E14605" s="3" t="s">
        <v>9848</v>
      </c>
      <c r="F14605" s="61">
        <v>883.54</v>
      </c>
      <c r="G14605" s="61">
        <v>883.54</v>
      </c>
    </row>
    <row r="14606" spans="1:7" ht="22.5">
      <c r="A14606" s="1" t="str">
        <f t="shared" si="230"/>
        <v>SINAPI-I 10412</v>
      </c>
      <c r="B14606" s="3" t="s">
        <v>14774</v>
      </c>
      <c r="C14606" s="3">
        <v>10412</v>
      </c>
      <c r="D14606" s="2" t="s">
        <v>14674</v>
      </c>
      <c r="E14606" s="3" t="s">
        <v>9848</v>
      </c>
      <c r="F14606" s="61">
        <v>140.41</v>
      </c>
      <c r="G14606" s="61">
        <v>140.41</v>
      </c>
    </row>
    <row r="14607" spans="1:7" ht="22.5">
      <c r="A14607" s="1" t="str">
        <f t="shared" si="230"/>
        <v>SINAPI-I 10407</v>
      </c>
      <c r="B14607" s="3" t="s">
        <v>14774</v>
      </c>
      <c r="C14607" s="3">
        <v>10407</v>
      </c>
      <c r="D14607" s="2" t="s">
        <v>14675</v>
      </c>
      <c r="E14607" s="3" t="s">
        <v>9848</v>
      </c>
      <c r="F14607" s="61">
        <v>1370.37</v>
      </c>
      <c r="G14607" s="61">
        <v>1370.37</v>
      </c>
    </row>
    <row r="14608" spans="1:7">
      <c r="A14608" s="1" t="str">
        <f t="shared" si="230"/>
        <v>SINAPI-I 10416</v>
      </c>
      <c r="B14608" s="3" t="s">
        <v>14774</v>
      </c>
      <c r="C14608" s="3">
        <v>10416</v>
      </c>
      <c r="D14608" s="2" t="s">
        <v>14676</v>
      </c>
      <c r="E14608" s="3" t="s">
        <v>9848</v>
      </c>
      <c r="F14608" s="61">
        <v>169.98</v>
      </c>
      <c r="G14608" s="61">
        <v>169.98</v>
      </c>
    </row>
    <row r="14609" spans="1:7">
      <c r="A14609" s="1" t="str">
        <f t="shared" si="230"/>
        <v>SINAPI-I 10419</v>
      </c>
      <c r="B14609" s="3" t="s">
        <v>14774</v>
      </c>
      <c r="C14609" s="3">
        <v>10419</v>
      </c>
      <c r="D14609" s="2" t="s">
        <v>14677</v>
      </c>
      <c r="E14609" s="3" t="s">
        <v>9848</v>
      </c>
      <c r="F14609" s="61">
        <v>147.54</v>
      </c>
      <c r="G14609" s="61">
        <v>147.54</v>
      </c>
    </row>
    <row r="14610" spans="1:7">
      <c r="A14610" s="1" t="str">
        <f t="shared" si="230"/>
        <v>SINAPI-I 10418</v>
      </c>
      <c r="B14610" s="3" t="s">
        <v>14774</v>
      </c>
      <c r="C14610" s="3">
        <v>10418</v>
      </c>
      <c r="D14610" s="2" t="s">
        <v>14678</v>
      </c>
      <c r="E14610" s="3" t="s">
        <v>9848</v>
      </c>
      <c r="F14610" s="61">
        <v>98.35</v>
      </c>
      <c r="G14610" s="61">
        <v>98.35</v>
      </c>
    </row>
    <row r="14611" spans="1:7">
      <c r="A14611" s="1" t="str">
        <f t="shared" si="230"/>
        <v>SINAPI-I 21092</v>
      </c>
      <c r="B14611" s="3" t="s">
        <v>14774</v>
      </c>
      <c r="C14611" s="3">
        <v>21092</v>
      </c>
      <c r="D14611" s="2" t="s">
        <v>14679</v>
      </c>
      <c r="E14611" s="3" t="s">
        <v>9848</v>
      </c>
      <c r="F14611" s="61">
        <v>84.35</v>
      </c>
      <c r="G14611" s="61">
        <v>84.35</v>
      </c>
    </row>
    <row r="14612" spans="1:7">
      <c r="A14612" s="1" t="str">
        <f t="shared" si="230"/>
        <v>SINAPI-I 12657</v>
      </c>
      <c r="B14612" s="3" t="s">
        <v>14774</v>
      </c>
      <c r="C14612" s="3">
        <v>12657</v>
      </c>
      <c r="D14612" s="2" t="s">
        <v>14680</v>
      </c>
      <c r="E14612" s="3" t="s">
        <v>9848</v>
      </c>
      <c r="F14612" s="61">
        <v>396.86</v>
      </c>
      <c r="G14612" s="61">
        <v>396.86</v>
      </c>
    </row>
    <row r="14613" spans="1:7">
      <c r="A14613" s="1" t="str">
        <f t="shared" si="230"/>
        <v>SINAPI-I 10417</v>
      </c>
      <c r="B14613" s="3" t="s">
        <v>14774</v>
      </c>
      <c r="C14613" s="3">
        <v>10417</v>
      </c>
      <c r="D14613" s="2" t="s">
        <v>14681</v>
      </c>
      <c r="E14613" s="3" t="s">
        <v>9848</v>
      </c>
      <c r="F14613" s="61">
        <v>247.67</v>
      </c>
      <c r="G14613" s="61">
        <v>247.67</v>
      </c>
    </row>
    <row r="14614" spans="1:7">
      <c r="A14614" s="1" t="str">
        <f t="shared" si="230"/>
        <v>SINAPI-I 10414</v>
      </c>
      <c r="B14614" s="3" t="s">
        <v>14774</v>
      </c>
      <c r="C14614" s="3">
        <v>10414</v>
      </c>
      <c r="D14614" s="2" t="s">
        <v>14682</v>
      </c>
      <c r="E14614" s="3" t="s">
        <v>9848</v>
      </c>
      <c r="F14614" s="61">
        <v>541.94000000000005</v>
      </c>
      <c r="G14614" s="61">
        <v>541.94000000000005</v>
      </c>
    </row>
    <row r="14615" spans="1:7">
      <c r="A14615" s="1" t="str">
        <f t="shared" si="230"/>
        <v>SINAPI-I 10413</v>
      </c>
      <c r="B14615" s="3" t="s">
        <v>14774</v>
      </c>
      <c r="C14615" s="3">
        <v>10413</v>
      </c>
      <c r="D14615" s="2" t="s">
        <v>14683</v>
      </c>
      <c r="E14615" s="3" t="s">
        <v>9848</v>
      </c>
      <c r="F14615" s="61">
        <v>90.01</v>
      </c>
      <c r="G14615" s="61">
        <v>90.01</v>
      </c>
    </row>
    <row r="14616" spans="1:7">
      <c r="A14616" s="1" t="str">
        <f t="shared" si="230"/>
        <v>SINAPI-I 10415</v>
      </c>
      <c r="B14616" s="3" t="s">
        <v>14774</v>
      </c>
      <c r="C14616" s="3">
        <v>10415</v>
      </c>
      <c r="D14616" s="2" t="s">
        <v>14684</v>
      </c>
      <c r="E14616" s="3" t="s">
        <v>9848</v>
      </c>
      <c r="F14616" s="61">
        <v>940.58</v>
      </c>
      <c r="G14616" s="61">
        <v>940.58</v>
      </c>
    </row>
    <row r="14617" spans="1:7">
      <c r="A14617" s="1" t="str">
        <f t="shared" si="230"/>
        <v>SINAPI-I 38643</v>
      </c>
      <c r="B14617" s="3" t="s">
        <v>14774</v>
      </c>
      <c r="C14617" s="3">
        <v>38643</v>
      </c>
      <c r="D14617" s="2" t="s">
        <v>14685</v>
      </c>
      <c r="E14617" s="3" t="s">
        <v>9848</v>
      </c>
      <c r="F14617" s="61">
        <v>48.46</v>
      </c>
      <c r="G14617" s="61">
        <v>48.46</v>
      </c>
    </row>
    <row r="14618" spans="1:7">
      <c r="A14618" s="1" t="str">
        <f t="shared" si="230"/>
        <v>SINAPI-I 6157</v>
      </c>
      <c r="B14618" s="3" t="s">
        <v>14774</v>
      </c>
      <c r="C14618" s="3">
        <v>6157</v>
      </c>
      <c r="D14618" s="2" t="s">
        <v>14686</v>
      </c>
      <c r="E14618" s="3" t="s">
        <v>9848</v>
      </c>
      <c r="F14618" s="61">
        <v>66.2</v>
      </c>
      <c r="G14618" s="61">
        <v>66.2</v>
      </c>
    </row>
    <row r="14619" spans="1:7">
      <c r="A14619" s="1" t="str">
        <f t="shared" si="230"/>
        <v>SINAPI-I 6158</v>
      </c>
      <c r="B14619" s="3" t="s">
        <v>14774</v>
      </c>
      <c r="C14619" s="3">
        <v>6158</v>
      </c>
      <c r="D14619" s="2" t="s">
        <v>14687</v>
      </c>
      <c r="E14619" s="3" t="s">
        <v>9848</v>
      </c>
      <c r="F14619" s="61">
        <v>9.31</v>
      </c>
      <c r="G14619" s="61">
        <v>9.31</v>
      </c>
    </row>
    <row r="14620" spans="1:7">
      <c r="A14620" s="1" t="str">
        <f t="shared" si="230"/>
        <v>SINAPI-I 6156</v>
      </c>
      <c r="B14620" s="3" t="s">
        <v>14774</v>
      </c>
      <c r="C14620" s="3">
        <v>6156</v>
      </c>
      <c r="D14620" s="2" t="s">
        <v>14688</v>
      </c>
      <c r="E14620" s="3" t="s">
        <v>9848</v>
      </c>
      <c r="F14620" s="61">
        <v>7.99</v>
      </c>
      <c r="G14620" s="61">
        <v>7.99</v>
      </c>
    </row>
    <row r="14621" spans="1:7">
      <c r="A14621" s="1" t="str">
        <f t="shared" si="230"/>
        <v>SINAPI-I 6153</v>
      </c>
      <c r="B14621" s="3" t="s">
        <v>14774</v>
      </c>
      <c r="C14621" s="3">
        <v>6153</v>
      </c>
      <c r="D14621" s="2" t="s">
        <v>14689</v>
      </c>
      <c r="E14621" s="3" t="s">
        <v>9848</v>
      </c>
      <c r="F14621" s="61">
        <v>6.41</v>
      </c>
      <c r="G14621" s="61">
        <v>6.41</v>
      </c>
    </row>
    <row r="14622" spans="1:7">
      <c r="A14622" s="1" t="str">
        <f t="shared" si="230"/>
        <v>SINAPI-I 6154</v>
      </c>
      <c r="B14622" s="3" t="s">
        <v>14774</v>
      </c>
      <c r="C14622" s="3">
        <v>6154</v>
      </c>
      <c r="D14622" s="2" t="s">
        <v>14690</v>
      </c>
      <c r="E14622" s="3" t="s">
        <v>9848</v>
      </c>
      <c r="F14622" s="61">
        <v>11.39</v>
      </c>
      <c r="G14622" s="61">
        <v>11.39</v>
      </c>
    </row>
    <row r="14623" spans="1:7">
      <c r="A14623" s="1" t="str">
        <f t="shared" si="230"/>
        <v>SINAPI-I 6155</v>
      </c>
      <c r="B14623" s="3" t="s">
        <v>14774</v>
      </c>
      <c r="C14623" s="3">
        <v>6155</v>
      </c>
      <c r="D14623" s="2" t="s">
        <v>14691</v>
      </c>
      <c r="E14623" s="3" t="s">
        <v>9848</v>
      </c>
      <c r="F14623" s="61">
        <v>26.22</v>
      </c>
      <c r="G14623" s="61">
        <v>26.22</v>
      </c>
    </row>
    <row r="14624" spans="1:7" ht="22.5">
      <c r="A14624" s="1" t="str">
        <f t="shared" si="230"/>
        <v>SINAPI-I 43595</v>
      </c>
      <c r="B14624" s="3" t="s">
        <v>14774</v>
      </c>
      <c r="C14624" s="3">
        <v>43595</v>
      </c>
      <c r="D14624" s="2" t="s">
        <v>14692</v>
      </c>
      <c r="E14624" s="3" t="s">
        <v>9848</v>
      </c>
      <c r="F14624" s="61">
        <v>18.61</v>
      </c>
      <c r="G14624" s="61">
        <v>18.61</v>
      </c>
    </row>
    <row r="14625" spans="1:7" ht="22.5">
      <c r="A14625" s="1" t="str">
        <f t="shared" si="230"/>
        <v>SINAPI-I 43596</v>
      </c>
      <c r="B14625" s="3" t="s">
        <v>14774</v>
      </c>
      <c r="C14625" s="3">
        <v>43596</v>
      </c>
      <c r="D14625" s="2" t="s">
        <v>14693</v>
      </c>
      <c r="E14625" s="3" t="s">
        <v>9848</v>
      </c>
      <c r="F14625" s="61">
        <v>21.51</v>
      </c>
      <c r="G14625" s="61">
        <v>21.51</v>
      </c>
    </row>
    <row r="14626" spans="1:7">
      <c r="A14626" s="1" t="str">
        <f t="shared" si="230"/>
        <v>SINAPI-I 38108</v>
      </c>
      <c r="B14626" s="3" t="s">
        <v>14774</v>
      </c>
      <c r="C14626" s="3">
        <v>38108</v>
      </c>
      <c r="D14626" s="2" t="s">
        <v>14694</v>
      </c>
      <c r="E14626" s="3" t="s">
        <v>9848</v>
      </c>
      <c r="F14626" s="61">
        <v>48.9</v>
      </c>
      <c r="G14626" s="61">
        <v>48.9</v>
      </c>
    </row>
    <row r="14627" spans="1:7" ht="22.5">
      <c r="A14627" s="1" t="str">
        <f t="shared" si="230"/>
        <v>SINAPI-I 38087</v>
      </c>
      <c r="B14627" s="3" t="s">
        <v>14774</v>
      </c>
      <c r="C14627" s="3">
        <v>38087</v>
      </c>
      <c r="D14627" s="2" t="s">
        <v>14695</v>
      </c>
      <c r="E14627" s="3" t="s">
        <v>9848</v>
      </c>
      <c r="F14627" s="61">
        <v>62.9</v>
      </c>
      <c r="G14627" s="61">
        <v>62.9</v>
      </c>
    </row>
    <row r="14628" spans="1:7">
      <c r="A14628" s="1" t="str">
        <f t="shared" si="230"/>
        <v>SINAPI-I 38109</v>
      </c>
      <c r="B14628" s="3" t="s">
        <v>14774</v>
      </c>
      <c r="C14628" s="3">
        <v>38109</v>
      </c>
      <c r="D14628" s="2" t="s">
        <v>14696</v>
      </c>
      <c r="E14628" s="3" t="s">
        <v>9848</v>
      </c>
      <c r="F14628" s="61">
        <v>78.16</v>
      </c>
      <c r="G14628" s="61">
        <v>78.16</v>
      </c>
    </row>
    <row r="14629" spans="1:7" ht="22.5">
      <c r="A14629" s="1" t="str">
        <f t="shared" si="230"/>
        <v>SINAPI-I 38088</v>
      </c>
      <c r="B14629" s="3" t="s">
        <v>14774</v>
      </c>
      <c r="C14629" s="3">
        <v>38088</v>
      </c>
      <c r="D14629" s="2" t="s">
        <v>14697</v>
      </c>
      <c r="E14629" s="3" t="s">
        <v>9848</v>
      </c>
      <c r="F14629" s="61">
        <v>82.18</v>
      </c>
      <c r="G14629" s="61">
        <v>82.18</v>
      </c>
    </row>
    <row r="14630" spans="1:7">
      <c r="A14630" s="1" t="str">
        <f t="shared" si="230"/>
        <v>SINAPI-I 38110</v>
      </c>
      <c r="B14630" s="3" t="s">
        <v>14774</v>
      </c>
      <c r="C14630" s="3">
        <v>38110</v>
      </c>
      <c r="D14630" s="2" t="s">
        <v>14698</v>
      </c>
      <c r="E14630" s="3" t="s">
        <v>9848</v>
      </c>
      <c r="F14630" s="61">
        <v>30.06</v>
      </c>
      <c r="G14630" s="61">
        <v>30.06</v>
      </c>
    </row>
    <row r="14631" spans="1:7" ht="22.5">
      <c r="A14631" s="1" t="str">
        <f t="shared" si="230"/>
        <v>SINAPI-I 38089</v>
      </c>
      <c r="B14631" s="3" t="s">
        <v>14774</v>
      </c>
      <c r="C14631" s="3">
        <v>38089</v>
      </c>
      <c r="D14631" s="2" t="s">
        <v>14699</v>
      </c>
      <c r="E14631" s="3" t="s">
        <v>9848</v>
      </c>
      <c r="F14631" s="61">
        <v>52.39</v>
      </c>
      <c r="G14631" s="61">
        <v>52.39</v>
      </c>
    </row>
    <row r="14632" spans="1:7">
      <c r="A14632" s="1" t="str">
        <f t="shared" si="230"/>
        <v>SINAPI-I 38111</v>
      </c>
      <c r="B14632" s="3" t="s">
        <v>14774</v>
      </c>
      <c r="C14632" s="3">
        <v>38111</v>
      </c>
      <c r="D14632" s="2" t="s">
        <v>14700</v>
      </c>
      <c r="E14632" s="3" t="s">
        <v>9848</v>
      </c>
      <c r="F14632" s="61">
        <v>33.619999999999997</v>
      </c>
      <c r="G14632" s="61">
        <v>33.619999999999997</v>
      </c>
    </row>
    <row r="14633" spans="1:7" ht="22.5">
      <c r="A14633" s="1" t="str">
        <f t="shared" si="230"/>
        <v>SINAPI-I 38090</v>
      </c>
      <c r="B14633" s="3" t="s">
        <v>14774</v>
      </c>
      <c r="C14633" s="3">
        <v>38090</v>
      </c>
      <c r="D14633" s="2" t="s">
        <v>14701</v>
      </c>
      <c r="E14633" s="3" t="s">
        <v>9848</v>
      </c>
      <c r="F14633" s="61">
        <v>54.15</v>
      </c>
      <c r="G14633" s="61">
        <v>54.15</v>
      </c>
    </row>
    <row r="14634" spans="1:7">
      <c r="A14634" s="1" t="str">
        <f t="shared" si="230"/>
        <v>SINAPI-I 38400</v>
      </c>
      <c r="B14634" s="3" t="s">
        <v>14774</v>
      </c>
      <c r="C14634" s="3">
        <v>38400</v>
      </c>
      <c r="D14634" s="2" t="s">
        <v>14702</v>
      </c>
      <c r="E14634" s="3" t="s">
        <v>9848</v>
      </c>
      <c r="F14634" s="61">
        <v>49.5</v>
      </c>
      <c r="G14634" s="61">
        <v>49.5</v>
      </c>
    </row>
    <row r="14635" spans="1:7">
      <c r="A14635" s="1" t="str">
        <f t="shared" si="230"/>
        <v>SINAPI-I 13726</v>
      </c>
      <c r="B14635" s="3" t="s">
        <v>14774</v>
      </c>
      <c r="C14635" s="3">
        <v>13726</v>
      </c>
      <c r="D14635" s="2" t="s">
        <v>14703</v>
      </c>
      <c r="E14635" s="3" t="s">
        <v>9848</v>
      </c>
      <c r="F14635" s="61">
        <v>66385.2</v>
      </c>
      <c r="G14635" s="61">
        <v>66385.2</v>
      </c>
    </row>
    <row r="14636" spans="1:7">
      <c r="A14636" s="1" t="str">
        <f t="shared" si="230"/>
        <v>SINAPI-I 12627</v>
      </c>
      <c r="B14636" s="3" t="s">
        <v>14774</v>
      </c>
      <c r="C14636" s="3">
        <v>12627</v>
      </c>
      <c r="D14636" s="2" t="s">
        <v>14704</v>
      </c>
      <c r="E14636" s="3" t="s">
        <v>9848</v>
      </c>
      <c r="F14636" s="61">
        <v>1.39</v>
      </c>
      <c r="G14636" s="61">
        <v>1.39</v>
      </c>
    </row>
    <row r="14637" spans="1:7">
      <c r="A14637" s="1" t="str">
        <f t="shared" si="230"/>
        <v>SINAPI-I 39996</v>
      </c>
      <c r="B14637" s="3" t="s">
        <v>14774</v>
      </c>
      <c r="C14637" s="3">
        <v>39996</v>
      </c>
      <c r="D14637" s="2" t="s">
        <v>14705</v>
      </c>
      <c r="E14637" s="3" t="s">
        <v>9849</v>
      </c>
      <c r="F14637" s="61">
        <v>3.45</v>
      </c>
      <c r="G14637" s="61">
        <v>3.45</v>
      </c>
    </row>
    <row r="14638" spans="1:7" ht="22.5">
      <c r="A14638" s="1" t="str">
        <f t="shared" si="230"/>
        <v>SINAPI-I 10478</v>
      </c>
      <c r="B14638" s="3" t="s">
        <v>14774</v>
      </c>
      <c r="C14638" s="3">
        <v>10478</v>
      </c>
      <c r="D14638" s="2" t="s">
        <v>14706</v>
      </c>
      <c r="E14638" s="3" t="s">
        <v>9864</v>
      </c>
      <c r="F14638" s="61">
        <v>41.1</v>
      </c>
      <c r="G14638" s="61">
        <v>41.1</v>
      </c>
    </row>
    <row r="14639" spans="1:7">
      <c r="A14639" s="1" t="str">
        <f t="shared" si="230"/>
        <v>SINAPI-I 10481</v>
      </c>
      <c r="B14639" s="3" t="s">
        <v>14774</v>
      </c>
      <c r="C14639" s="3">
        <v>10481</v>
      </c>
      <c r="D14639" s="2" t="s">
        <v>14707</v>
      </c>
      <c r="E14639" s="3" t="s">
        <v>9864</v>
      </c>
      <c r="F14639" s="61">
        <v>36.549999999999997</v>
      </c>
      <c r="G14639" s="61">
        <v>36.549999999999997</v>
      </c>
    </row>
    <row r="14640" spans="1:7">
      <c r="A14640" s="1" t="str">
        <f t="shared" si="230"/>
        <v>SINAPI-I 10475</v>
      </c>
      <c r="B14640" s="3" t="s">
        <v>14774</v>
      </c>
      <c r="C14640" s="3">
        <v>10475</v>
      </c>
      <c r="D14640" s="2" t="s">
        <v>14708</v>
      </c>
      <c r="E14640" s="3" t="s">
        <v>9864</v>
      </c>
      <c r="F14640" s="61">
        <v>35.369999999999997</v>
      </c>
      <c r="G14640" s="61">
        <v>35.369999999999997</v>
      </c>
    </row>
    <row r="14641" spans="1:7">
      <c r="A14641" s="1" t="str">
        <f t="shared" si="230"/>
        <v>SINAPI-I 4030</v>
      </c>
      <c r="B14641" s="3" t="s">
        <v>14774</v>
      </c>
      <c r="C14641" s="3">
        <v>4030</v>
      </c>
      <c r="D14641" s="2" t="s">
        <v>14709</v>
      </c>
      <c r="E14641" s="3" t="s">
        <v>9847</v>
      </c>
      <c r="F14641" s="61">
        <v>7.38</v>
      </c>
      <c r="G14641" s="61">
        <v>7.38</v>
      </c>
    </row>
    <row r="14642" spans="1:7">
      <c r="A14642" s="1" t="str">
        <f t="shared" si="230"/>
        <v>SINAPI-I 4031</v>
      </c>
      <c r="B14642" s="3" t="s">
        <v>14774</v>
      </c>
      <c r="C14642" s="3">
        <v>4031</v>
      </c>
      <c r="D14642" s="2" t="s">
        <v>14710</v>
      </c>
      <c r="E14642" s="3" t="s">
        <v>9847</v>
      </c>
      <c r="F14642" s="61">
        <v>34.71</v>
      </c>
      <c r="G14642" s="61">
        <v>34.71</v>
      </c>
    </row>
    <row r="14643" spans="1:7">
      <c r="A14643" s="1" t="str">
        <f t="shared" si="230"/>
        <v>SINAPI-I 39399</v>
      </c>
      <c r="B14643" s="3" t="s">
        <v>14774</v>
      </c>
      <c r="C14643" s="3">
        <v>39399</v>
      </c>
      <c r="D14643" s="2" t="s">
        <v>14711</v>
      </c>
      <c r="E14643" s="3" t="s">
        <v>9848</v>
      </c>
      <c r="F14643" s="61">
        <v>1541.06</v>
      </c>
      <c r="G14643" s="61">
        <v>1541.06</v>
      </c>
    </row>
    <row r="14644" spans="1:7">
      <c r="A14644" s="1" t="str">
        <f t="shared" si="230"/>
        <v>SINAPI-I 39400</v>
      </c>
      <c r="B14644" s="3" t="s">
        <v>14774</v>
      </c>
      <c r="C14644" s="3">
        <v>39400</v>
      </c>
      <c r="D14644" s="2" t="s">
        <v>14712</v>
      </c>
      <c r="E14644" s="3" t="s">
        <v>9848</v>
      </c>
      <c r="F14644" s="61">
        <v>1675.06</v>
      </c>
      <c r="G14644" s="61">
        <v>1675.06</v>
      </c>
    </row>
    <row r="14645" spans="1:7">
      <c r="A14645" s="1" t="str">
        <f t="shared" si="230"/>
        <v>SINAPI-I 39401</v>
      </c>
      <c r="B14645" s="3" t="s">
        <v>14774</v>
      </c>
      <c r="C14645" s="3">
        <v>39401</v>
      </c>
      <c r="D14645" s="2" t="s">
        <v>14713</v>
      </c>
      <c r="E14645" s="3" t="s">
        <v>9848</v>
      </c>
      <c r="F14645" s="61">
        <v>1879.02</v>
      </c>
      <c r="G14645" s="61">
        <v>1879.02</v>
      </c>
    </row>
    <row r="14646" spans="1:7">
      <c r="A14646" s="1" t="str">
        <f t="shared" si="230"/>
        <v>SINAPI-I 11652</v>
      </c>
      <c r="B14646" s="3" t="s">
        <v>14774</v>
      </c>
      <c r="C14646" s="3">
        <v>11652</v>
      </c>
      <c r="D14646" s="2" t="s">
        <v>14714</v>
      </c>
      <c r="E14646" s="3" t="s">
        <v>9848</v>
      </c>
      <c r="F14646" s="61">
        <v>4042.5</v>
      </c>
      <c r="G14646" s="61">
        <v>4042.5</v>
      </c>
    </row>
    <row r="14647" spans="1:7">
      <c r="A14647" s="1" t="str">
        <f t="shared" si="230"/>
        <v>SINAPI-I 13475</v>
      </c>
      <c r="B14647" s="3" t="s">
        <v>14774</v>
      </c>
      <c r="C14647" s="3">
        <v>13475</v>
      </c>
      <c r="D14647" s="2" t="s">
        <v>14715</v>
      </c>
      <c r="E14647" s="3" t="s">
        <v>9848</v>
      </c>
      <c r="F14647" s="61">
        <v>4417.4799999999996</v>
      </c>
      <c r="G14647" s="61">
        <v>4417.4799999999996</v>
      </c>
    </row>
    <row r="14648" spans="1:7">
      <c r="A14648" s="1" t="str">
        <f t="shared" si="230"/>
        <v>SINAPI-I 13896</v>
      </c>
      <c r="B14648" s="3" t="s">
        <v>14774</v>
      </c>
      <c r="C14648" s="3">
        <v>13896</v>
      </c>
      <c r="D14648" s="2" t="s">
        <v>14716</v>
      </c>
      <c r="E14648" s="3" t="s">
        <v>9848</v>
      </c>
      <c r="F14648" s="61">
        <v>3626.47</v>
      </c>
      <c r="G14648" s="61">
        <v>3626.47</v>
      </c>
    </row>
    <row r="14649" spans="1:7">
      <c r="A14649" s="1" t="str">
        <f t="shared" si="230"/>
        <v>SINAPI-I 44470</v>
      </c>
      <c r="B14649" s="3" t="s">
        <v>14774</v>
      </c>
      <c r="C14649" s="3">
        <v>44470</v>
      </c>
      <c r="D14649" s="2" t="s">
        <v>14717</v>
      </c>
      <c r="E14649" s="3" t="s">
        <v>9848</v>
      </c>
      <c r="F14649" s="61">
        <v>1615059.56</v>
      </c>
      <c r="G14649" s="61">
        <v>1615059.56</v>
      </c>
    </row>
    <row r="14650" spans="1:7">
      <c r="A14650" s="1" t="str">
        <f t="shared" si="230"/>
        <v>SINAPI-I 13476</v>
      </c>
      <c r="B14650" s="3" t="s">
        <v>14774</v>
      </c>
      <c r="C14650" s="3">
        <v>13476</v>
      </c>
      <c r="D14650" s="2" t="s">
        <v>14718</v>
      </c>
      <c r="E14650" s="3" t="s">
        <v>9848</v>
      </c>
      <c r="F14650" s="61">
        <v>1626763</v>
      </c>
      <c r="G14650" s="61">
        <v>1626763</v>
      </c>
    </row>
    <row r="14651" spans="1:7">
      <c r="A14651" s="1" t="str">
        <f t="shared" si="230"/>
        <v>SINAPI-I 44491</v>
      </c>
      <c r="B14651" s="3" t="s">
        <v>14774</v>
      </c>
      <c r="C14651" s="3">
        <v>44491</v>
      </c>
      <c r="D14651" s="2" t="s">
        <v>14719</v>
      </c>
      <c r="E14651" s="3" t="s">
        <v>9848</v>
      </c>
      <c r="F14651" s="61">
        <v>3836351.74</v>
      </c>
      <c r="G14651" s="61">
        <v>3836351.74</v>
      </c>
    </row>
    <row r="14652" spans="1:7">
      <c r="A14652" s="1" t="str">
        <f t="shared" si="230"/>
        <v>SINAPI-I 10488</v>
      </c>
      <c r="B14652" s="3" t="s">
        <v>14774</v>
      </c>
      <c r="C14652" s="3">
        <v>10488</v>
      </c>
      <c r="D14652" s="2" t="s">
        <v>14720</v>
      </c>
      <c r="E14652" s="3" t="s">
        <v>9848</v>
      </c>
      <c r="F14652" s="61">
        <v>1970840.88</v>
      </c>
      <c r="G14652" s="61">
        <v>1970840.88</v>
      </c>
    </row>
    <row r="14653" spans="1:7" ht="22.5">
      <c r="A14653" s="1" t="str">
        <f t="shared" si="230"/>
        <v>SINAPI-I 13606</v>
      </c>
      <c r="B14653" s="3" t="s">
        <v>14774</v>
      </c>
      <c r="C14653" s="3">
        <v>13606</v>
      </c>
      <c r="D14653" s="2" t="s">
        <v>14721</v>
      </c>
      <c r="E14653" s="3" t="s">
        <v>9848</v>
      </c>
      <c r="F14653" s="61">
        <v>1746136.83</v>
      </c>
      <c r="G14653" s="61">
        <v>1746136.83</v>
      </c>
    </row>
    <row r="14654" spans="1:7">
      <c r="A14654" s="1" t="str">
        <f t="shared" si="230"/>
        <v>SINAPI-I 10489</v>
      </c>
      <c r="B14654" s="3" t="s">
        <v>14774</v>
      </c>
      <c r="C14654" s="3">
        <v>10489</v>
      </c>
      <c r="D14654" s="2" t="s">
        <v>14722</v>
      </c>
      <c r="E14654" s="3" t="s">
        <v>9854</v>
      </c>
      <c r="F14654" s="61">
        <v>19.170000000000002</v>
      </c>
      <c r="G14654" s="61">
        <v>21.44</v>
      </c>
    </row>
    <row r="14655" spans="1:7">
      <c r="A14655" s="1" t="str">
        <f t="shared" si="230"/>
        <v>SINAPI-I 41073</v>
      </c>
      <c r="B14655" s="3" t="s">
        <v>14774</v>
      </c>
      <c r="C14655" s="3">
        <v>41073</v>
      </c>
      <c r="D14655" s="2" t="s">
        <v>14723</v>
      </c>
      <c r="E14655" s="3" t="s">
        <v>9855</v>
      </c>
      <c r="F14655" s="61">
        <v>3359.4</v>
      </c>
      <c r="G14655" s="61">
        <v>3757.15</v>
      </c>
    </row>
    <row r="14656" spans="1:7">
      <c r="A14656" s="1" t="str">
        <f t="shared" si="230"/>
        <v>SINAPI-I 34391</v>
      </c>
      <c r="B14656" s="3" t="s">
        <v>14774</v>
      </c>
      <c r="C14656" s="3">
        <v>34391</v>
      </c>
      <c r="D14656" s="2" t="s">
        <v>14724</v>
      </c>
      <c r="E14656" s="3" t="s">
        <v>9847</v>
      </c>
      <c r="F14656" s="61">
        <v>861.75</v>
      </c>
      <c r="G14656" s="61">
        <v>861.75</v>
      </c>
    </row>
    <row r="14657" spans="1:7">
      <c r="A14657" s="1" t="str">
        <f t="shared" si="230"/>
        <v>SINAPI-I 10496</v>
      </c>
      <c r="B14657" s="3" t="s">
        <v>14774</v>
      </c>
      <c r="C14657" s="3">
        <v>10496</v>
      </c>
      <c r="D14657" s="2" t="s">
        <v>14725</v>
      </c>
      <c r="E14657" s="3" t="s">
        <v>9847</v>
      </c>
      <c r="F14657" s="61">
        <v>750</v>
      </c>
      <c r="G14657" s="61">
        <v>750</v>
      </c>
    </row>
    <row r="14658" spans="1:7">
      <c r="A14658" s="1" t="str">
        <f t="shared" si="230"/>
        <v>SINAPI-I 10497</v>
      </c>
      <c r="B14658" s="3" t="s">
        <v>14774</v>
      </c>
      <c r="C14658" s="3">
        <v>10497</v>
      </c>
      <c r="D14658" s="2" t="s">
        <v>14726</v>
      </c>
      <c r="E14658" s="3" t="s">
        <v>9847</v>
      </c>
      <c r="F14658" s="61">
        <v>1949.99</v>
      </c>
      <c r="G14658" s="61">
        <v>1949.99</v>
      </c>
    </row>
    <row r="14659" spans="1:7">
      <c r="A14659" s="1" t="str">
        <f t="shared" si="230"/>
        <v>SINAPI-I 10504</v>
      </c>
      <c r="B14659" s="3" t="s">
        <v>14774</v>
      </c>
      <c r="C14659" s="3">
        <v>10504</v>
      </c>
      <c r="D14659" s="2" t="s">
        <v>14727</v>
      </c>
      <c r="E14659" s="3" t="s">
        <v>9847</v>
      </c>
      <c r="F14659" s="61">
        <v>2280</v>
      </c>
      <c r="G14659" s="61">
        <v>2280</v>
      </c>
    </row>
    <row r="14660" spans="1:7">
      <c r="A14660" s="1" t="str">
        <f t="shared" si="230"/>
        <v>SINAPI-I 34390</v>
      </c>
      <c r="B14660" s="3" t="s">
        <v>14774</v>
      </c>
      <c r="C14660" s="3">
        <v>34390</v>
      </c>
      <c r="D14660" s="2" t="s">
        <v>14728</v>
      </c>
      <c r="E14660" s="3" t="s">
        <v>9847</v>
      </c>
      <c r="F14660" s="61">
        <v>671.99</v>
      </c>
      <c r="G14660" s="61">
        <v>671.99</v>
      </c>
    </row>
    <row r="14661" spans="1:7">
      <c r="A14661" s="1" t="str">
        <f t="shared" si="230"/>
        <v>SINAPI-I 34389</v>
      </c>
      <c r="B14661" s="3" t="s">
        <v>14774</v>
      </c>
      <c r="C14661" s="3">
        <v>34389</v>
      </c>
      <c r="D14661" s="2" t="s">
        <v>14729</v>
      </c>
      <c r="E14661" s="3" t="s">
        <v>9847</v>
      </c>
      <c r="F14661" s="61">
        <v>210</v>
      </c>
      <c r="G14661" s="61">
        <v>210</v>
      </c>
    </row>
    <row r="14662" spans="1:7">
      <c r="A14662" s="1" t="str">
        <f t="shared" si="230"/>
        <v>SINAPI-I 34388</v>
      </c>
      <c r="B14662" s="3" t="s">
        <v>14774</v>
      </c>
      <c r="C14662" s="3">
        <v>34388</v>
      </c>
      <c r="D14662" s="2" t="s">
        <v>14730</v>
      </c>
      <c r="E14662" s="3" t="s">
        <v>9847</v>
      </c>
      <c r="F14662" s="61">
        <v>298.47000000000003</v>
      </c>
      <c r="G14662" s="61">
        <v>298.47000000000003</v>
      </c>
    </row>
    <row r="14663" spans="1:7">
      <c r="A14663" s="1" t="str">
        <f t="shared" si="230"/>
        <v>SINAPI-I 34387</v>
      </c>
      <c r="B14663" s="3" t="s">
        <v>14774</v>
      </c>
      <c r="C14663" s="3">
        <v>34387</v>
      </c>
      <c r="D14663" s="2" t="s">
        <v>14731</v>
      </c>
      <c r="E14663" s="3" t="s">
        <v>9847</v>
      </c>
      <c r="F14663" s="61">
        <v>484.5</v>
      </c>
      <c r="G14663" s="61">
        <v>484.5</v>
      </c>
    </row>
    <row r="14664" spans="1:7">
      <c r="A14664" s="1" t="str">
        <f t="shared" si="230"/>
        <v>SINAPI-I 11188</v>
      </c>
      <c r="B14664" s="3" t="s">
        <v>14774</v>
      </c>
      <c r="C14664" s="3">
        <v>11188</v>
      </c>
      <c r="D14664" s="2" t="s">
        <v>14732</v>
      </c>
      <c r="E14664" s="3" t="s">
        <v>9847</v>
      </c>
      <c r="F14664" s="61">
        <v>239.99</v>
      </c>
      <c r="G14664" s="61">
        <v>239.99</v>
      </c>
    </row>
    <row r="14665" spans="1:7">
      <c r="A14665" s="1" t="str">
        <f t="shared" ref="A14665:A14693" si="231">CONCATENATE($B14665," ",$C14665)</f>
        <v>SINAPI-I 11189</v>
      </c>
      <c r="B14665" s="3" t="s">
        <v>14774</v>
      </c>
      <c r="C14665" s="3">
        <v>11189</v>
      </c>
      <c r="D14665" s="2" t="s">
        <v>14733</v>
      </c>
      <c r="E14665" s="3" t="s">
        <v>9847</v>
      </c>
      <c r="F14665" s="61">
        <v>360</v>
      </c>
      <c r="G14665" s="61">
        <v>360</v>
      </c>
    </row>
    <row r="14666" spans="1:7">
      <c r="A14666" s="1" t="str">
        <f t="shared" si="231"/>
        <v>SINAPI-I 21107</v>
      </c>
      <c r="B14666" s="3" t="s">
        <v>14774</v>
      </c>
      <c r="C14666" s="3">
        <v>21107</v>
      </c>
      <c r="D14666" s="2" t="s">
        <v>14734</v>
      </c>
      <c r="E14666" s="3" t="s">
        <v>9847</v>
      </c>
      <c r="F14666" s="61">
        <v>259.07</v>
      </c>
      <c r="G14666" s="61">
        <v>259.07</v>
      </c>
    </row>
    <row r="14667" spans="1:7">
      <c r="A14667" s="1" t="str">
        <f t="shared" si="231"/>
        <v>SINAPI-I 34386</v>
      </c>
      <c r="B14667" s="3" t="s">
        <v>14774</v>
      </c>
      <c r="C14667" s="3">
        <v>34386</v>
      </c>
      <c r="D14667" s="2" t="s">
        <v>14735</v>
      </c>
      <c r="E14667" s="3" t="s">
        <v>9847</v>
      </c>
      <c r="F14667" s="61">
        <v>450</v>
      </c>
      <c r="G14667" s="61">
        <v>450</v>
      </c>
    </row>
    <row r="14668" spans="1:7">
      <c r="A14668" s="1" t="str">
        <f t="shared" si="231"/>
        <v>SINAPI-I 10490</v>
      </c>
      <c r="B14668" s="3" t="s">
        <v>14774</v>
      </c>
      <c r="C14668" s="3">
        <v>10490</v>
      </c>
      <c r="D14668" s="2" t="s">
        <v>14736</v>
      </c>
      <c r="E14668" s="3" t="s">
        <v>9847</v>
      </c>
      <c r="F14668" s="61">
        <v>157.5</v>
      </c>
      <c r="G14668" s="61">
        <v>157.5</v>
      </c>
    </row>
    <row r="14669" spans="1:7">
      <c r="A14669" s="1" t="str">
        <f t="shared" si="231"/>
        <v>SINAPI-I 10492</v>
      </c>
      <c r="B14669" s="3" t="s">
        <v>14774</v>
      </c>
      <c r="C14669" s="3">
        <v>10492</v>
      </c>
      <c r="D14669" s="2" t="s">
        <v>14737</v>
      </c>
      <c r="E14669" s="3" t="s">
        <v>9847</v>
      </c>
      <c r="F14669" s="61">
        <v>180</v>
      </c>
      <c r="G14669" s="61">
        <v>180</v>
      </c>
    </row>
    <row r="14670" spans="1:7">
      <c r="A14670" s="1" t="str">
        <f t="shared" si="231"/>
        <v>SINAPI-I 10493</v>
      </c>
      <c r="B14670" s="3" t="s">
        <v>14774</v>
      </c>
      <c r="C14670" s="3">
        <v>10493</v>
      </c>
      <c r="D14670" s="2" t="s">
        <v>14738</v>
      </c>
      <c r="E14670" s="3" t="s">
        <v>9847</v>
      </c>
      <c r="F14670" s="61">
        <v>210</v>
      </c>
      <c r="G14670" s="61">
        <v>210</v>
      </c>
    </row>
    <row r="14671" spans="1:7">
      <c r="A14671" s="1" t="str">
        <f t="shared" si="231"/>
        <v>SINAPI-I 10491</v>
      </c>
      <c r="B14671" s="3" t="s">
        <v>14774</v>
      </c>
      <c r="C14671" s="3">
        <v>10491</v>
      </c>
      <c r="D14671" s="2" t="s">
        <v>14739</v>
      </c>
      <c r="E14671" s="3" t="s">
        <v>9847</v>
      </c>
      <c r="F14671" s="61">
        <v>255</v>
      </c>
      <c r="G14671" s="61">
        <v>255</v>
      </c>
    </row>
    <row r="14672" spans="1:7">
      <c r="A14672" s="1" t="str">
        <f t="shared" si="231"/>
        <v>SINAPI-I 34385</v>
      </c>
      <c r="B14672" s="3" t="s">
        <v>14774</v>
      </c>
      <c r="C14672" s="3">
        <v>34385</v>
      </c>
      <c r="D14672" s="2" t="s">
        <v>14740</v>
      </c>
      <c r="E14672" s="3" t="s">
        <v>9847</v>
      </c>
      <c r="F14672" s="61">
        <v>372</v>
      </c>
      <c r="G14672" s="61">
        <v>372</v>
      </c>
    </row>
    <row r="14673" spans="1:7">
      <c r="A14673" s="1" t="str">
        <f t="shared" si="231"/>
        <v>SINAPI-I 10499</v>
      </c>
      <c r="B14673" s="3" t="s">
        <v>14774</v>
      </c>
      <c r="C14673" s="3">
        <v>10499</v>
      </c>
      <c r="D14673" s="2" t="s">
        <v>14741</v>
      </c>
      <c r="E14673" s="3" t="s">
        <v>9847</v>
      </c>
      <c r="F14673" s="61">
        <v>149.99</v>
      </c>
      <c r="G14673" s="61">
        <v>149.99</v>
      </c>
    </row>
    <row r="14674" spans="1:7">
      <c r="A14674" s="1" t="str">
        <f t="shared" si="231"/>
        <v>SINAPI-I 34384</v>
      </c>
      <c r="B14674" s="3" t="s">
        <v>14774</v>
      </c>
      <c r="C14674" s="3">
        <v>34384</v>
      </c>
      <c r="D14674" s="2" t="s">
        <v>14742</v>
      </c>
      <c r="E14674" s="3" t="s">
        <v>9847</v>
      </c>
      <c r="F14674" s="61">
        <v>450</v>
      </c>
      <c r="G14674" s="61">
        <v>450</v>
      </c>
    </row>
    <row r="14675" spans="1:7">
      <c r="A14675" s="1" t="str">
        <f t="shared" si="231"/>
        <v>SINAPI-I 11185</v>
      </c>
      <c r="B14675" s="3" t="s">
        <v>14774</v>
      </c>
      <c r="C14675" s="3">
        <v>11185</v>
      </c>
      <c r="D14675" s="2" t="s">
        <v>14743</v>
      </c>
      <c r="E14675" s="3" t="s">
        <v>9847</v>
      </c>
      <c r="F14675" s="61">
        <v>464.99</v>
      </c>
      <c r="G14675" s="61">
        <v>464.99</v>
      </c>
    </row>
    <row r="14676" spans="1:7">
      <c r="A14676" s="1" t="str">
        <f t="shared" si="231"/>
        <v>SINAPI-I 10507</v>
      </c>
      <c r="B14676" s="3" t="s">
        <v>14774</v>
      </c>
      <c r="C14676" s="3">
        <v>10507</v>
      </c>
      <c r="D14676" s="2" t="s">
        <v>14744</v>
      </c>
      <c r="E14676" s="3" t="s">
        <v>9847</v>
      </c>
      <c r="F14676" s="61">
        <v>457.65</v>
      </c>
      <c r="G14676" s="61">
        <v>457.65</v>
      </c>
    </row>
    <row r="14677" spans="1:7">
      <c r="A14677" s="1" t="str">
        <f t="shared" si="231"/>
        <v>SINAPI-I 10505</v>
      </c>
      <c r="B14677" s="3" t="s">
        <v>14774</v>
      </c>
      <c r="C14677" s="3">
        <v>10505</v>
      </c>
      <c r="D14677" s="2" t="s">
        <v>14745</v>
      </c>
      <c r="E14677" s="3" t="s">
        <v>9847</v>
      </c>
      <c r="F14677" s="61">
        <v>270.05</v>
      </c>
      <c r="G14677" s="61">
        <v>270.05</v>
      </c>
    </row>
    <row r="14678" spans="1:7">
      <c r="A14678" s="1" t="str">
        <f t="shared" si="231"/>
        <v>SINAPI-I 10506</v>
      </c>
      <c r="B14678" s="3" t="s">
        <v>14774</v>
      </c>
      <c r="C14678" s="3">
        <v>10506</v>
      </c>
      <c r="D14678" s="2" t="s">
        <v>14746</v>
      </c>
      <c r="E14678" s="3" t="s">
        <v>9847</v>
      </c>
      <c r="F14678" s="61">
        <v>352.52</v>
      </c>
      <c r="G14678" s="61">
        <v>352.52</v>
      </c>
    </row>
    <row r="14679" spans="1:7">
      <c r="A14679" s="1" t="str">
        <f t="shared" si="231"/>
        <v>SINAPI-I 5031</v>
      </c>
      <c r="B14679" s="3" t="s">
        <v>14774</v>
      </c>
      <c r="C14679" s="3">
        <v>5031</v>
      </c>
      <c r="D14679" s="2" t="s">
        <v>14747</v>
      </c>
      <c r="E14679" s="3" t="s">
        <v>9847</v>
      </c>
      <c r="F14679" s="61">
        <v>495</v>
      </c>
      <c r="G14679" s="61">
        <v>495</v>
      </c>
    </row>
    <row r="14680" spans="1:7">
      <c r="A14680" s="1" t="str">
        <f t="shared" si="231"/>
        <v>SINAPI-I 10502</v>
      </c>
      <c r="B14680" s="3" t="s">
        <v>14774</v>
      </c>
      <c r="C14680" s="3">
        <v>10502</v>
      </c>
      <c r="D14680" s="2" t="s">
        <v>14748</v>
      </c>
      <c r="E14680" s="3" t="s">
        <v>9847</v>
      </c>
      <c r="F14680" s="61">
        <v>576.79</v>
      </c>
      <c r="G14680" s="61">
        <v>576.79</v>
      </c>
    </row>
    <row r="14681" spans="1:7">
      <c r="A14681" s="1" t="str">
        <f t="shared" si="231"/>
        <v>SINAPI-I 10501</v>
      </c>
      <c r="B14681" s="3" t="s">
        <v>14774</v>
      </c>
      <c r="C14681" s="3">
        <v>10501</v>
      </c>
      <c r="D14681" s="2" t="s">
        <v>14749</v>
      </c>
      <c r="E14681" s="3" t="s">
        <v>9847</v>
      </c>
      <c r="F14681" s="61">
        <v>325.87</v>
      </c>
      <c r="G14681" s="61">
        <v>325.87</v>
      </c>
    </row>
    <row r="14682" spans="1:7">
      <c r="A14682" s="1" t="str">
        <f t="shared" si="231"/>
        <v>SINAPI-I 10503</v>
      </c>
      <c r="B14682" s="3" t="s">
        <v>14774</v>
      </c>
      <c r="C14682" s="3">
        <v>10503</v>
      </c>
      <c r="D14682" s="2" t="s">
        <v>14750</v>
      </c>
      <c r="E14682" s="3" t="s">
        <v>9847</v>
      </c>
      <c r="F14682" s="61">
        <v>440.25</v>
      </c>
      <c r="G14682" s="61">
        <v>440.25</v>
      </c>
    </row>
    <row r="14683" spans="1:7">
      <c r="A14683" s="1" t="str">
        <f t="shared" si="231"/>
        <v>SINAPI-I 4500</v>
      </c>
      <c r="B14683" s="3" t="s">
        <v>14774</v>
      </c>
      <c r="C14683" s="3">
        <v>4500</v>
      </c>
      <c r="D14683" s="2" t="s">
        <v>14751</v>
      </c>
      <c r="E14683" s="3" t="s">
        <v>9849</v>
      </c>
      <c r="F14683" s="61">
        <v>15.69</v>
      </c>
      <c r="G14683" s="61">
        <v>15.69</v>
      </c>
    </row>
    <row r="14684" spans="1:7">
      <c r="A14684" s="1" t="str">
        <f t="shared" si="231"/>
        <v>SINAPI-I 4448</v>
      </c>
      <c r="B14684" s="3" t="s">
        <v>14774</v>
      </c>
      <c r="C14684" s="3">
        <v>4448</v>
      </c>
      <c r="D14684" s="2" t="s">
        <v>14752</v>
      </c>
      <c r="E14684" s="3" t="s">
        <v>9849</v>
      </c>
      <c r="F14684" s="61">
        <v>21.56</v>
      </c>
      <c r="G14684" s="61">
        <v>21.56</v>
      </c>
    </row>
    <row r="14685" spans="1:7">
      <c r="A14685" s="1" t="str">
        <f t="shared" si="231"/>
        <v>SINAPI-I 20213</v>
      </c>
      <c r="B14685" s="3" t="s">
        <v>14774</v>
      </c>
      <c r="C14685" s="3">
        <v>20213</v>
      </c>
      <c r="D14685" s="2" t="s">
        <v>14753</v>
      </c>
      <c r="E14685" s="3" t="s">
        <v>9849</v>
      </c>
      <c r="F14685" s="61">
        <v>31.44</v>
      </c>
      <c r="G14685" s="61">
        <v>31.44</v>
      </c>
    </row>
    <row r="14686" spans="1:7">
      <c r="A14686" s="1" t="str">
        <f t="shared" si="231"/>
        <v>SINAPI-I 20211</v>
      </c>
      <c r="B14686" s="3" t="s">
        <v>14774</v>
      </c>
      <c r="C14686" s="3">
        <v>20211</v>
      </c>
      <c r="D14686" s="2" t="s">
        <v>14754</v>
      </c>
      <c r="E14686" s="3" t="s">
        <v>9849</v>
      </c>
      <c r="F14686" s="61">
        <v>41.63</v>
      </c>
      <c r="G14686" s="61">
        <v>41.63</v>
      </c>
    </row>
    <row r="14687" spans="1:7">
      <c r="A14687" s="1" t="str">
        <f t="shared" si="231"/>
        <v>SINAPI-I 40270</v>
      </c>
      <c r="B14687" s="3" t="s">
        <v>14774</v>
      </c>
      <c r="C14687" s="3">
        <v>40270</v>
      </c>
      <c r="D14687" s="2" t="s">
        <v>14755</v>
      </c>
      <c r="E14687" s="3" t="s">
        <v>9849</v>
      </c>
      <c r="F14687" s="61">
        <v>133.03</v>
      </c>
      <c r="G14687" s="61">
        <v>133.03</v>
      </c>
    </row>
    <row r="14688" spans="1:7" ht="22.5">
      <c r="A14688" s="1" t="str">
        <f t="shared" si="231"/>
        <v>SINAPI-I 4425</v>
      </c>
      <c r="B14688" s="3" t="s">
        <v>14774</v>
      </c>
      <c r="C14688" s="3">
        <v>4425</v>
      </c>
      <c r="D14688" s="2" t="s">
        <v>14756</v>
      </c>
      <c r="E14688" s="3" t="s">
        <v>9849</v>
      </c>
      <c r="F14688" s="61">
        <v>34.409999999999997</v>
      </c>
      <c r="G14688" s="61">
        <v>34.409999999999997</v>
      </c>
    </row>
    <row r="14689" spans="1:8" ht="22.5">
      <c r="A14689" s="1" t="str">
        <f t="shared" si="231"/>
        <v>SINAPI-I 4472</v>
      </c>
      <c r="B14689" s="3" t="s">
        <v>14774</v>
      </c>
      <c r="C14689" s="3">
        <v>4472</v>
      </c>
      <c r="D14689" s="2" t="s">
        <v>14757</v>
      </c>
      <c r="E14689" s="3" t="s">
        <v>9849</v>
      </c>
      <c r="F14689" s="61">
        <v>42.99</v>
      </c>
      <c r="G14689" s="61">
        <v>42.99</v>
      </c>
    </row>
    <row r="14690" spans="1:8" ht="22.5">
      <c r="A14690" s="1" t="str">
        <f t="shared" si="231"/>
        <v>SINAPI-I 35272</v>
      </c>
      <c r="B14690" s="3" t="s">
        <v>14774</v>
      </c>
      <c r="C14690" s="3">
        <v>35272</v>
      </c>
      <c r="D14690" s="2" t="s">
        <v>14758</v>
      </c>
      <c r="E14690" s="3" t="s">
        <v>9849</v>
      </c>
      <c r="F14690" s="61">
        <v>62.14</v>
      </c>
      <c r="G14690" s="61">
        <v>62.14</v>
      </c>
    </row>
    <row r="14691" spans="1:8" ht="22.5">
      <c r="A14691" s="1" t="str">
        <f t="shared" si="231"/>
        <v>SINAPI-I 4481</v>
      </c>
      <c r="B14691" s="3" t="s">
        <v>14774</v>
      </c>
      <c r="C14691" s="3">
        <v>4481</v>
      </c>
      <c r="D14691" s="2" t="s">
        <v>14759</v>
      </c>
      <c r="E14691" s="3" t="s">
        <v>9849</v>
      </c>
      <c r="F14691" s="61">
        <v>66.52</v>
      </c>
      <c r="G14691" s="61">
        <v>66.52</v>
      </c>
    </row>
    <row r="14692" spans="1:8">
      <c r="A14692" s="1" t="str">
        <f t="shared" si="231"/>
        <v>SINAPI-I 34345</v>
      </c>
      <c r="B14692" s="3" t="s">
        <v>14774</v>
      </c>
      <c r="C14692" s="3">
        <v>34345</v>
      </c>
      <c r="D14692" s="2" t="s">
        <v>14760</v>
      </c>
      <c r="E14692" s="3" t="s">
        <v>9854</v>
      </c>
      <c r="F14692" s="61">
        <v>21.44</v>
      </c>
      <c r="G14692" s="61">
        <v>23.98</v>
      </c>
    </row>
    <row r="14693" spans="1:8">
      <c r="A14693" s="1" t="str">
        <f t="shared" si="231"/>
        <v>SINAPI-I 41096</v>
      </c>
      <c r="B14693" s="3" t="s">
        <v>14774</v>
      </c>
      <c r="C14693" s="3">
        <v>41096</v>
      </c>
      <c r="D14693" s="2" t="s">
        <v>14761</v>
      </c>
      <c r="E14693" s="3" t="s">
        <v>9855</v>
      </c>
      <c r="F14693" s="61">
        <v>3758.17</v>
      </c>
      <c r="G14693" s="61">
        <v>4203.1400000000003</v>
      </c>
    </row>
    <row r="14694" spans="1:8">
      <c r="A14694" s="1" t="str">
        <f t="shared" ref="A14694:A14757" si="232">CONCATENATE($B14694," ",$C14694)</f>
        <v>SICRO 0307731</v>
      </c>
      <c r="B14694" s="3" t="s">
        <v>27773</v>
      </c>
      <c r="C14694" s="3" t="s">
        <v>14776</v>
      </c>
      <c r="D14694" s="2" t="s">
        <v>21265</v>
      </c>
      <c r="E14694" s="3" t="s">
        <v>27754</v>
      </c>
      <c r="G14694" s="61">
        <v>147.35</v>
      </c>
      <c r="H14694" s="70" t="s">
        <v>27774</v>
      </c>
    </row>
    <row r="14695" spans="1:8">
      <c r="A14695" s="1" t="str">
        <f t="shared" si="232"/>
        <v>SICRO 0307732</v>
      </c>
      <c r="B14695" s="3" t="s">
        <v>27773</v>
      </c>
      <c r="C14695" s="3" t="s">
        <v>14777</v>
      </c>
      <c r="D14695" s="2" t="s">
        <v>21266</v>
      </c>
      <c r="E14695" s="3" t="s">
        <v>27754</v>
      </c>
      <c r="G14695" s="61">
        <v>119.69</v>
      </c>
    </row>
    <row r="14696" spans="1:8">
      <c r="A14696" s="1" t="str">
        <f t="shared" si="232"/>
        <v>SICRO 0308308</v>
      </c>
      <c r="B14696" s="3" t="s">
        <v>27773</v>
      </c>
      <c r="C14696" s="3" t="s">
        <v>14778</v>
      </c>
      <c r="D14696" s="2" t="s">
        <v>21267</v>
      </c>
      <c r="E14696" s="3" t="s">
        <v>27755</v>
      </c>
      <c r="G14696" s="61">
        <v>5416.73</v>
      </c>
    </row>
    <row r="14697" spans="1:8">
      <c r="A14697" s="1" t="str">
        <f t="shared" si="232"/>
        <v>SICRO 0308313</v>
      </c>
      <c r="B14697" s="3" t="s">
        <v>27773</v>
      </c>
      <c r="C14697" s="3" t="s">
        <v>14779</v>
      </c>
      <c r="D14697" s="2" t="s">
        <v>21268</v>
      </c>
      <c r="E14697" s="3" t="s">
        <v>27755</v>
      </c>
      <c r="G14697" s="61">
        <v>33380.199999999997</v>
      </c>
    </row>
    <row r="14698" spans="1:8">
      <c r="A14698" s="1" t="str">
        <f t="shared" si="232"/>
        <v>SICRO 0308309</v>
      </c>
      <c r="B14698" s="3" t="s">
        <v>27773</v>
      </c>
      <c r="C14698" s="3" t="s">
        <v>14780</v>
      </c>
      <c r="D14698" s="2" t="s">
        <v>21269</v>
      </c>
      <c r="E14698" s="3" t="s">
        <v>27755</v>
      </c>
      <c r="G14698" s="61">
        <v>8939.58</v>
      </c>
    </row>
    <row r="14699" spans="1:8">
      <c r="A14699" s="1" t="str">
        <f t="shared" si="232"/>
        <v>SICRO 0308310</v>
      </c>
      <c r="B14699" s="3" t="s">
        <v>27773</v>
      </c>
      <c r="C14699" s="3" t="s">
        <v>14781</v>
      </c>
      <c r="D14699" s="2" t="s">
        <v>21270</v>
      </c>
      <c r="E14699" s="3" t="s">
        <v>27755</v>
      </c>
      <c r="G14699" s="61">
        <v>12151.93</v>
      </c>
    </row>
    <row r="14700" spans="1:8">
      <c r="A14700" s="1" t="str">
        <f t="shared" si="232"/>
        <v>SICRO 0308311</v>
      </c>
      <c r="B14700" s="3" t="s">
        <v>27773</v>
      </c>
      <c r="C14700" s="3" t="s">
        <v>14782</v>
      </c>
      <c r="D14700" s="2" t="s">
        <v>21271</v>
      </c>
      <c r="E14700" s="3" t="s">
        <v>27755</v>
      </c>
      <c r="G14700" s="61">
        <v>17142.55</v>
      </c>
    </row>
    <row r="14701" spans="1:8">
      <c r="A14701" s="1" t="str">
        <f t="shared" si="232"/>
        <v>SICRO 0308312</v>
      </c>
      <c r="B14701" s="3" t="s">
        <v>27773</v>
      </c>
      <c r="C14701" s="3" t="s">
        <v>14783</v>
      </c>
      <c r="D14701" s="2" t="s">
        <v>21272</v>
      </c>
      <c r="E14701" s="3" t="s">
        <v>27755</v>
      </c>
      <c r="G14701" s="61">
        <v>23895.57</v>
      </c>
    </row>
    <row r="14702" spans="1:8">
      <c r="A14702" s="1" t="str">
        <f t="shared" si="232"/>
        <v>SICRO 0308307</v>
      </c>
      <c r="B14702" s="3" t="s">
        <v>27773</v>
      </c>
      <c r="C14702" s="3" t="s">
        <v>14784</v>
      </c>
      <c r="D14702" s="2" t="s">
        <v>21273</v>
      </c>
      <c r="E14702" s="3" t="s">
        <v>27755</v>
      </c>
      <c r="G14702" s="61">
        <v>3286.78</v>
      </c>
    </row>
    <row r="14703" spans="1:8" ht="22.5">
      <c r="A14703" s="1" t="str">
        <f t="shared" si="232"/>
        <v>SICRO 0308322</v>
      </c>
      <c r="B14703" s="3" t="s">
        <v>27773</v>
      </c>
      <c r="C14703" s="3" t="s">
        <v>14785</v>
      </c>
      <c r="D14703" s="2" t="s">
        <v>21274</v>
      </c>
      <c r="E14703" s="3" t="s">
        <v>27755</v>
      </c>
      <c r="G14703" s="61">
        <v>4932.3500000000004</v>
      </c>
    </row>
    <row r="14704" spans="1:8" ht="22.5">
      <c r="A14704" s="1" t="str">
        <f t="shared" si="232"/>
        <v>SICRO 0308327</v>
      </c>
      <c r="B14704" s="3" t="s">
        <v>27773</v>
      </c>
      <c r="C14704" s="3" t="s">
        <v>14786</v>
      </c>
      <c r="D14704" s="2" t="s">
        <v>21275</v>
      </c>
      <c r="E14704" s="3" t="s">
        <v>27755</v>
      </c>
      <c r="G14704" s="61">
        <v>29714.5</v>
      </c>
    </row>
    <row r="14705" spans="1:7" ht="22.5">
      <c r="A14705" s="1" t="str">
        <f t="shared" si="232"/>
        <v>SICRO 0308323</v>
      </c>
      <c r="B14705" s="3" t="s">
        <v>27773</v>
      </c>
      <c r="C14705" s="3" t="s">
        <v>14787</v>
      </c>
      <c r="D14705" s="2" t="s">
        <v>21276</v>
      </c>
      <c r="E14705" s="3" t="s">
        <v>27755</v>
      </c>
      <c r="G14705" s="61">
        <v>7648.74</v>
      </c>
    </row>
    <row r="14706" spans="1:7" ht="22.5">
      <c r="A14706" s="1" t="str">
        <f t="shared" si="232"/>
        <v>SICRO 0308324</v>
      </c>
      <c r="B14706" s="3" t="s">
        <v>27773</v>
      </c>
      <c r="C14706" s="3" t="s">
        <v>14788</v>
      </c>
      <c r="D14706" s="2" t="s">
        <v>21277</v>
      </c>
      <c r="E14706" s="3" t="s">
        <v>27755</v>
      </c>
      <c r="G14706" s="61">
        <v>11310.16</v>
      </c>
    </row>
    <row r="14707" spans="1:7" ht="22.5">
      <c r="A14707" s="1" t="str">
        <f t="shared" si="232"/>
        <v>SICRO 0308325</v>
      </c>
      <c r="B14707" s="3" t="s">
        <v>27773</v>
      </c>
      <c r="C14707" s="3" t="s">
        <v>14789</v>
      </c>
      <c r="D14707" s="2" t="s">
        <v>21278</v>
      </c>
      <c r="E14707" s="3" t="s">
        <v>27755</v>
      </c>
      <c r="G14707" s="61">
        <v>15928.71</v>
      </c>
    </row>
    <row r="14708" spans="1:7" ht="22.5">
      <c r="A14708" s="1" t="str">
        <f t="shared" si="232"/>
        <v>SICRO 0308326</v>
      </c>
      <c r="B14708" s="3" t="s">
        <v>27773</v>
      </c>
      <c r="C14708" s="3" t="s">
        <v>14790</v>
      </c>
      <c r="D14708" s="2" t="s">
        <v>21279</v>
      </c>
      <c r="E14708" s="3" t="s">
        <v>27755</v>
      </c>
      <c r="G14708" s="61">
        <v>22067.279999999999</v>
      </c>
    </row>
    <row r="14709" spans="1:7" ht="22.5">
      <c r="A14709" s="1" t="str">
        <f t="shared" si="232"/>
        <v>SICRO 0308321</v>
      </c>
      <c r="B14709" s="3" t="s">
        <v>27773</v>
      </c>
      <c r="C14709" s="3" t="s">
        <v>14791</v>
      </c>
      <c r="D14709" s="2" t="s">
        <v>21280</v>
      </c>
      <c r="E14709" s="3" t="s">
        <v>27755</v>
      </c>
      <c r="G14709" s="61">
        <v>4656.92</v>
      </c>
    </row>
    <row r="14710" spans="1:7">
      <c r="A14710" s="1" t="str">
        <f t="shared" si="232"/>
        <v>SICRO 0308315</v>
      </c>
      <c r="B14710" s="3" t="s">
        <v>27773</v>
      </c>
      <c r="C14710" s="3" t="s">
        <v>14792</v>
      </c>
      <c r="D14710" s="2" t="s">
        <v>21281</v>
      </c>
      <c r="E14710" s="3" t="s">
        <v>27755</v>
      </c>
      <c r="G14710" s="61">
        <v>6360.6</v>
      </c>
    </row>
    <row r="14711" spans="1:7" ht="22.5">
      <c r="A14711" s="1" t="str">
        <f t="shared" si="232"/>
        <v>SICRO 0308320</v>
      </c>
      <c r="B14711" s="3" t="s">
        <v>27773</v>
      </c>
      <c r="C14711" s="3" t="s">
        <v>14793</v>
      </c>
      <c r="D14711" s="2" t="s">
        <v>21282</v>
      </c>
      <c r="E14711" s="3" t="s">
        <v>27755</v>
      </c>
      <c r="G14711" s="61">
        <v>45122.31</v>
      </c>
    </row>
    <row r="14712" spans="1:7">
      <c r="A14712" s="1" t="str">
        <f t="shared" si="232"/>
        <v>SICRO 0308316</v>
      </c>
      <c r="B14712" s="3" t="s">
        <v>27773</v>
      </c>
      <c r="C14712" s="3" t="s">
        <v>14794</v>
      </c>
      <c r="D14712" s="2" t="s">
        <v>21283</v>
      </c>
      <c r="E14712" s="3" t="s">
        <v>27755</v>
      </c>
      <c r="G14712" s="61">
        <v>9116.4699999999993</v>
      </c>
    </row>
    <row r="14713" spans="1:7">
      <c r="A14713" s="1" t="str">
        <f t="shared" si="232"/>
        <v>SICRO 0308317</v>
      </c>
      <c r="B14713" s="3" t="s">
        <v>27773</v>
      </c>
      <c r="C14713" s="3" t="s">
        <v>14795</v>
      </c>
      <c r="D14713" s="2" t="s">
        <v>21284</v>
      </c>
      <c r="E14713" s="3" t="s">
        <v>27755</v>
      </c>
      <c r="G14713" s="61">
        <v>17630.04</v>
      </c>
    </row>
    <row r="14714" spans="1:7">
      <c r="A14714" s="1" t="str">
        <f t="shared" si="232"/>
        <v>SICRO 0308318</v>
      </c>
      <c r="B14714" s="3" t="s">
        <v>27773</v>
      </c>
      <c r="C14714" s="3" t="s">
        <v>14796</v>
      </c>
      <c r="D14714" s="2" t="s">
        <v>21285</v>
      </c>
      <c r="E14714" s="3" t="s">
        <v>27755</v>
      </c>
      <c r="G14714" s="61">
        <v>23205.42</v>
      </c>
    </row>
    <row r="14715" spans="1:7">
      <c r="A14715" s="1" t="str">
        <f t="shared" si="232"/>
        <v>SICRO 0308319</v>
      </c>
      <c r="B14715" s="3" t="s">
        <v>27773</v>
      </c>
      <c r="C14715" s="3" t="s">
        <v>14797</v>
      </c>
      <c r="D14715" s="2" t="s">
        <v>21286</v>
      </c>
      <c r="E14715" s="3" t="s">
        <v>27755</v>
      </c>
      <c r="G14715" s="61">
        <v>25606.18</v>
      </c>
    </row>
    <row r="14716" spans="1:7">
      <c r="A14716" s="1" t="str">
        <f t="shared" si="232"/>
        <v>SICRO 0308314</v>
      </c>
      <c r="B14716" s="3" t="s">
        <v>27773</v>
      </c>
      <c r="C14716" s="3" t="s">
        <v>14798</v>
      </c>
      <c r="D14716" s="2" t="s">
        <v>21287</v>
      </c>
      <c r="E14716" s="3" t="s">
        <v>27755</v>
      </c>
      <c r="G14716" s="61">
        <v>4670.62</v>
      </c>
    </row>
    <row r="14717" spans="1:7">
      <c r="A14717" s="1" t="str">
        <f t="shared" si="232"/>
        <v>SICRO 0308250</v>
      </c>
      <c r="B14717" s="3" t="s">
        <v>27773</v>
      </c>
      <c r="C14717" s="3" t="s">
        <v>14799</v>
      </c>
      <c r="D14717" s="2" t="s">
        <v>21288</v>
      </c>
      <c r="E14717" s="3" t="s">
        <v>27755</v>
      </c>
      <c r="G14717" s="61">
        <v>7357.37</v>
      </c>
    </row>
    <row r="14718" spans="1:7">
      <c r="A14718" s="1" t="str">
        <f t="shared" si="232"/>
        <v>SICRO 0308251</v>
      </c>
      <c r="B14718" s="3" t="s">
        <v>27773</v>
      </c>
      <c r="C14718" s="3" t="s">
        <v>14800</v>
      </c>
      <c r="D14718" s="2" t="s">
        <v>21289</v>
      </c>
      <c r="E14718" s="3" t="s">
        <v>27755</v>
      </c>
      <c r="G14718" s="61">
        <v>11466.65</v>
      </c>
    </row>
    <row r="14719" spans="1:7">
      <c r="A14719" s="1" t="str">
        <f t="shared" si="232"/>
        <v>SICRO 0308268</v>
      </c>
      <c r="B14719" s="3" t="s">
        <v>27773</v>
      </c>
      <c r="C14719" s="3" t="s">
        <v>14801</v>
      </c>
      <c r="D14719" s="2" t="s">
        <v>21290</v>
      </c>
      <c r="E14719" s="3" t="s">
        <v>27755</v>
      </c>
      <c r="G14719" s="61">
        <v>74878.740000000005</v>
      </c>
    </row>
    <row r="14720" spans="1:7">
      <c r="A14720" s="1" t="str">
        <f t="shared" si="232"/>
        <v>SICRO 0308252</v>
      </c>
      <c r="B14720" s="3" t="s">
        <v>27773</v>
      </c>
      <c r="C14720" s="3" t="s">
        <v>14802</v>
      </c>
      <c r="D14720" s="2" t="s">
        <v>21291</v>
      </c>
      <c r="E14720" s="3" t="s">
        <v>27755</v>
      </c>
      <c r="G14720" s="61">
        <v>13297.34</v>
      </c>
    </row>
    <row r="14721" spans="1:7">
      <c r="A14721" s="1" t="str">
        <f t="shared" si="232"/>
        <v>SICRO 0308253</v>
      </c>
      <c r="B14721" s="3" t="s">
        <v>27773</v>
      </c>
      <c r="C14721" s="3" t="s">
        <v>14803</v>
      </c>
      <c r="D14721" s="2" t="s">
        <v>21292</v>
      </c>
      <c r="E14721" s="3" t="s">
        <v>27755</v>
      </c>
      <c r="G14721" s="61">
        <v>16090.48</v>
      </c>
    </row>
    <row r="14722" spans="1:7">
      <c r="A14722" s="1" t="str">
        <f t="shared" si="232"/>
        <v>SICRO 0308254</v>
      </c>
      <c r="B14722" s="3" t="s">
        <v>27773</v>
      </c>
      <c r="C14722" s="3" t="s">
        <v>14804</v>
      </c>
      <c r="D14722" s="2" t="s">
        <v>21293</v>
      </c>
      <c r="E14722" s="3" t="s">
        <v>27755</v>
      </c>
      <c r="G14722" s="61">
        <v>18937.37</v>
      </c>
    </row>
    <row r="14723" spans="1:7">
      <c r="A14723" s="1" t="str">
        <f t="shared" si="232"/>
        <v>SICRO 0308255</v>
      </c>
      <c r="B14723" s="3" t="s">
        <v>27773</v>
      </c>
      <c r="C14723" s="3" t="s">
        <v>14805</v>
      </c>
      <c r="D14723" s="2" t="s">
        <v>21294</v>
      </c>
      <c r="E14723" s="3" t="s">
        <v>27755</v>
      </c>
      <c r="G14723" s="61">
        <v>22181.06</v>
      </c>
    </row>
    <row r="14724" spans="1:7">
      <c r="A14724" s="1" t="str">
        <f t="shared" si="232"/>
        <v>SICRO 0308256</v>
      </c>
      <c r="B14724" s="3" t="s">
        <v>27773</v>
      </c>
      <c r="C14724" s="3" t="s">
        <v>14806</v>
      </c>
      <c r="D14724" s="2" t="s">
        <v>21295</v>
      </c>
      <c r="E14724" s="3" t="s">
        <v>27755</v>
      </c>
      <c r="G14724" s="61">
        <v>29802.89</v>
      </c>
    </row>
    <row r="14725" spans="1:7">
      <c r="A14725" s="1" t="str">
        <f t="shared" si="232"/>
        <v>SICRO 0308257</v>
      </c>
      <c r="B14725" s="3" t="s">
        <v>27773</v>
      </c>
      <c r="C14725" s="3" t="s">
        <v>14807</v>
      </c>
      <c r="D14725" s="2" t="s">
        <v>21296</v>
      </c>
      <c r="E14725" s="3" t="s">
        <v>27755</v>
      </c>
      <c r="G14725" s="61">
        <v>32039.08</v>
      </c>
    </row>
    <row r="14726" spans="1:7">
      <c r="A14726" s="1" t="str">
        <f t="shared" si="232"/>
        <v>SICRO 0308258</v>
      </c>
      <c r="B14726" s="3" t="s">
        <v>27773</v>
      </c>
      <c r="C14726" s="3" t="s">
        <v>14808</v>
      </c>
      <c r="D14726" s="2" t="s">
        <v>21297</v>
      </c>
      <c r="E14726" s="3" t="s">
        <v>27755</v>
      </c>
      <c r="G14726" s="61">
        <v>35781.64</v>
      </c>
    </row>
    <row r="14727" spans="1:7">
      <c r="A14727" s="1" t="str">
        <f t="shared" si="232"/>
        <v>SICRO 0308259</v>
      </c>
      <c r="B14727" s="3" t="s">
        <v>27773</v>
      </c>
      <c r="C14727" s="3" t="s">
        <v>14809</v>
      </c>
      <c r="D14727" s="2" t="s">
        <v>21298</v>
      </c>
      <c r="E14727" s="3" t="s">
        <v>27755</v>
      </c>
      <c r="G14727" s="61">
        <v>37841.58</v>
      </c>
    </row>
    <row r="14728" spans="1:7">
      <c r="A14728" s="1" t="str">
        <f t="shared" si="232"/>
        <v>SICRO 0308260</v>
      </c>
      <c r="B14728" s="3" t="s">
        <v>27773</v>
      </c>
      <c r="C14728" s="3" t="s">
        <v>14810</v>
      </c>
      <c r="D14728" s="2" t="s">
        <v>21299</v>
      </c>
      <c r="E14728" s="3" t="s">
        <v>27755</v>
      </c>
      <c r="G14728" s="61">
        <v>42626.22</v>
      </c>
    </row>
    <row r="14729" spans="1:7">
      <c r="A14729" s="1" t="str">
        <f t="shared" si="232"/>
        <v>SICRO 0308261</v>
      </c>
      <c r="B14729" s="3" t="s">
        <v>27773</v>
      </c>
      <c r="C14729" s="3" t="s">
        <v>14811</v>
      </c>
      <c r="D14729" s="2" t="s">
        <v>21300</v>
      </c>
      <c r="E14729" s="3" t="s">
        <v>27755</v>
      </c>
      <c r="G14729" s="61">
        <v>46026.95</v>
      </c>
    </row>
    <row r="14730" spans="1:7">
      <c r="A14730" s="1" t="str">
        <f t="shared" si="232"/>
        <v>SICRO 0308262</v>
      </c>
      <c r="B14730" s="3" t="s">
        <v>27773</v>
      </c>
      <c r="C14730" s="3" t="s">
        <v>14812</v>
      </c>
      <c r="D14730" s="2" t="s">
        <v>21301</v>
      </c>
      <c r="E14730" s="3" t="s">
        <v>27755</v>
      </c>
      <c r="G14730" s="61">
        <v>54585.4</v>
      </c>
    </row>
    <row r="14731" spans="1:7">
      <c r="A14731" s="1" t="str">
        <f t="shared" si="232"/>
        <v>SICRO 0308263</v>
      </c>
      <c r="B14731" s="3" t="s">
        <v>27773</v>
      </c>
      <c r="C14731" s="3" t="s">
        <v>14813</v>
      </c>
      <c r="D14731" s="2" t="s">
        <v>21302</v>
      </c>
      <c r="E14731" s="3" t="s">
        <v>27755</v>
      </c>
      <c r="G14731" s="61">
        <v>54603.83</v>
      </c>
    </row>
    <row r="14732" spans="1:7">
      <c r="A14732" s="1" t="str">
        <f t="shared" si="232"/>
        <v>SICRO 0308264</v>
      </c>
      <c r="B14732" s="3" t="s">
        <v>27773</v>
      </c>
      <c r="C14732" s="3" t="s">
        <v>14814</v>
      </c>
      <c r="D14732" s="2" t="s">
        <v>21303</v>
      </c>
      <c r="E14732" s="3" t="s">
        <v>27755</v>
      </c>
      <c r="G14732" s="61">
        <v>56932.83</v>
      </c>
    </row>
    <row r="14733" spans="1:7">
      <c r="A14733" s="1" t="str">
        <f t="shared" si="232"/>
        <v>SICRO 0308265</v>
      </c>
      <c r="B14733" s="3" t="s">
        <v>27773</v>
      </c>
      <c r="C14733" s="3" t="s">
        <v>14815</v>
      </c>
      <c r="D14733" s="2" t="s">
        <v>21304</v>
      </c>
      <c r="E14733" s="3" t="s">
        <v>27755</v>
      </c>
      <c r="G14733" s="61">
        <v>58457.22</v>
      </c>
    </row>
    <row r="14734" spans="1:7">
      <c r="A14734" s="1" t="str">
        <f t="shared" si="232"/>
        <v>SICRO 0308266</v>
      </c>
      <c r="B14734" s="3" t="s">
        <v>27773</v>
      </c>
      <c r="C14734" s="3" t="s">
        <v>14816</v>
      </c>
      <c r="D14734" s="2" t="s">
        <v>21305</v>
      </c>
      <c r="E14734" s="3" t="s">
        <v>27755</v>
      </c>
      <c r="G14734" s="61">
        <v>67212.09</v>
      </c>
    </row>
    <row r="14735" spans="1:7">
      <c r="A14735" s="1" t="str">
        <f t="shared" si="232"/>
        <v>SICRO 0308267</v>
      </c>
      <c r="B14735" s="3" t="s">
        <v>27773</v>
      </c>
      <c r="C14735" s="3" t="s">
        <v>14817</v>
      </c>
      <c r="D14735" s="2" t="s">
        <v>21306</v>
      </c>
      <c r="E14735" s="3" t="s">
        <v>27755</v>
      </c>
      <c r="G14735" s="61">
        <v>71306.429999999993</v>
      </c>
    </row>
    <row r="14736" spans="1:7">
      <c r="A14736" s="1" t="str">
        <f t="shared" si="232"/>
        <v>SICRO 0308288</v>
      </c>
      <c r="B14736" s="3" t="s">
        <v>27773</v>
      </c>
      <c r="C14736" s="3" t="s">
        <v>14818</v>
      </c>
      <c r="D14736" s="2" t="s">
        <v>21307</v>
      </c>
      <c r="E14736" s="3" t="s">
        <v>27755</v>
      </c>
      <c r="G14736" s="61">
        <v>8265.5</v>
      </c>
    </row>
    <row r="14737" spans="1:7">
      <c r="A14737" s="1" t="str">
        <f t="shared" si="232"/>
        <v>SICRO 0308289</v>
      </c>
      <c r="B14737" s="3" t="s">
        <v>27773</v>
      </c>
      <c r="C14737" s="3" t="s">
        <v>14819</v>
      </c>
      <c r="D14737" s="2" t="s">
        <v>21308</v>
      </c>
      <c r="E14737" s="3" t="s">
        <v>27755</v>
      </c>
      <c r="G14737" s="61">
        <v>11458.69</v>
      </c>
    </row>
    <row r="14738" spans="1:7">
      <c r="A14738" s="1" t="str">
        <f t="shared" si="232"/>
        <v>SICRO 0308306</v>
      </c>
      <c r="B14738" s="3" t="s">
        <v>27773</v>
      </c>
      <c r="C14738" s="3" t="s">
        <v>14820</v>
      </c>
      <c r="D14738" s="2" t="s">
        <v>21309</v>
      </c>
      <c r="E14738" s="3" t="s">
        <v>27755</v>
      </c>
      <c r="G14738" s="61">
        <v>73936.34</v>
      </c>
    </row>
    <row r="14739" spans="1:7">
      <c r="A14739" s="1" t="str">
        <f t="shared" si="232"/>
        <v>SICRO 0308290</v>
      </c>
      <c r="B14739" s="3" t="s">
        <v>27773</v>
      </c>
      <c r="C14739" s="3" t="s">
        <v>14821</v>
      </c>
      <c r="D14739" s="2" t="s">
        <v>21310</v>
      </c>
      <c r="E14739" s="3" t="s">
        <v>27755</v>
      </c>
      <c r="G14739" s="61">
        <v>15015.96</v>
      </c>
    </row>
    <row r="14740" spans="1:7">
      <c r="A14740" s="1" t="str">
        <f t="shared" si="232"/>
        <v>SICRO 0308291</v>
      </c>
      <c r="B14740" s="3" t="s">
        <v>27773</v>
      </c>
      <c r="C14740" s="3" t="s">
        <v>14822</v>
      </c>
      <c r="D14740" s="2" t="s">
        <v>21311</v>
      </c>
      <c r="E14740" s="3" t="s">
        <v>27755</v>
      </c>
      <c r="G14740" s="61">
        <v>17942.59</v>
      </c>
    </row>
    <row r="14741" spans="1:7">
      <c r="A14741" s="1" t="str">
        <f t="shared" si="232"/>
        <v>SICRO 0308292</v>
      </c>
      <c r="B14741" s="3" t="s">
        <v>27773</v>
      </c>
      <c r="C14741" s="3" t="s">
        <v>14823</v>
      </c>
      <c r="D14741" s="2" t="s">
        <v>21312</v>
      </c>
      <c r="E14741" s="3" t="s">
        <v>27755</v>
      </c>
      <c r="G14741" s="61">
        <v>20707.78</v>
      </c>
    </row>
    <row r="14742" spans="1:7">
      <c r="A14742" s="1" t="str">
        <f t="shared" si="232"/>
        <v>SICRO 0308293</v>
      </c>
      <c r="B14742" s="3" t="s">
        <v>27773</v>
      </c>
      <c r="C14742" s="3" t="s">
        <v>14824</v>
      </c>
      <c r="D14742" s="2" t="s">
        <v>21313</v>
      </c>
      <c r="E14742" s="3" t="s">
        <v>27755</v>
      </c>
      <c r="G14742" s="61">
        <v>23407.02</v>
      </c>
    </row>
    <row r="14743" spans="1:7">
      <c r="A14743" s="1" t="str">
        <f t="shared" si="232"/>
        <v>SICRO 0308294</v>
      </c>
      <c r="B14743" s="3" t="s">
        <v>27773</v>
      </c>
      <c r="C14743" s="3" t="s">
        <v>14825</v>
      </c>
      <c r="D14743" s="2" t="s">
        <v>21314</v>
      </c>
      <c r="E14743" s="3" t="s">
        <v>27755</v>
      </c>
      <c r="G14743" s="61">
        <v>26534.400000000001</v>
      </c>
    </row>
    <row r="14744" spans="1:7">
      <c r="A14744" s="1" t="str">
        <f t="shared" si="232"/>
        <v>SICRO 0308295</v>
      </c>
      <c r="B14744" s="3" t="s">
        <v>27773</v>
      </c>
      <c r="C14744" s="3" t="s">
        <v>14826</v>
      </c>
      <c r="D14744" s="2" t="s">
        <v>21315</v>
      </c>
      <c r="E14744" s="3" t="s">
        <v>27755</v>
      </c>
      <c r="G14744" s="61">
        <v>30618.13</v>
      </c>
    </row>
    <row r="14745" spans="1:7">
      <c r="A14745" s="1" t="str">
        <f t="shared" si="232"/>
        <v>SICRO 0308296</v>
      </c>
      <c r="B14745" s="3" t="s">
        <v>27773</v>
      </c>
      <c r="C14745" s="3" t="s">
        <v>14827</v>
      </c>
      <c r="D14745" s="2" t="s">
        <v>21316</v>
      </c>
      <c r="E14745" s="3" t="s">
        <v>27755</v>
      </c>
      <c r="G14745" s="61">
        <v>34070.93</v>
      </c>
    </row>
    <row r="14746" spans="1:7">
      <c r="A14746" s="1" t="str">
        <f t="shared" si="232"/>
        <v>SICRO 0308297</v>
      </c>
      <c r="B14746" s="3" t="s">
        <v>27773</v>
      </c>
      <c r="C14746" s="3" t="s">
        <v>14828</v>
      </c>
      <c r="D14746" s="2" t="s">
        <v>21317</v>
      </c>
      <c r="E14746" s="3" t="s">
        <v>27755</v>
      </c>
      <c r="G14746" s="61">
        <v>36821.760000000002</v>
      </c>
    </row>
    <row r="14747" spans="1:7">
      <c r="A14747" s="1" t="str">
        <f t="shared" si="232"/>
        <v>SICRO 0308298</v>
      </c>
      <c r="B14747" s="3" t="s">
        <v>27773</v>
      </c>
      <c r="C14747" s="3" t="s">
        <v>14829</v>
      </c>
      <c r="D14747" s="2" t="s">
        <v>21318</v>
      </c>
      <c r="E14747" s="3" t="s">
        <v>27755</v>
      </c>
      <c r="G14747" s="61">
        <v>42713.35</v>
      </c>
    </row>
    <row r="14748" spans="1:7">
      <c r="A14748" s="1" t="str">
        <f t="shared" si="232"/>
        <v>SICRO 0308299</v>
      </c>
      <c r="B14748" s="3" t="s">
        <v>27773</v>
      </c>
      <c r="C14748" s="3" t="s">
        <v>14830</v>
      </c>
      <c r="D14748" s="2" t="s">
        <v>21319</v>
      </c>
      <c r="E14748" s="3" t="s">
        <v>27755</v>
      </c>
      <c r="G14748" s="61">
        <v>46156.65</v>
      </c>
    </row>
    <row r="14749" spans="1:7">
      <c r="A14749" s="1" t="str">
        <f t="shared" si="232"/>
        <v>SICRO 0308300</v>
      </c>
      <c r="B14749" s="3" t="s">
        <v>27773</v>
      </c>
      <c r="C14749" s="3" t="s">
        <v>14831</v>
      </c>
      <c r="D14749" s="2" t="s">
        <v>21320</v>
      </c>
      <c r="E14749" s="3" t="s">
        <v>27755</v>
      </c>
      <c r="G14749" s="61">
        <v>49689.15</v>
      </c>
    </row>
    <row r="14750" spans="1:7">
      <c r="A14750" s="1" t="str">
        <f t="shared" si="232"/>
        <v>SICRO 0308301</v>
      </c>
      <c r="B14750" s="3" t="s">
        <v>27773</v>
      </c>
      <c r="C14750" s="3" t="s">
        <v>14832</v>
      </c>
      <c r="D14750" s="2" t="s">
        <v>21321</v>
      </c>
      <c r="E14750" s="3" t="s">
        <v>27755</v>
      </c>
      <c r="G14750" s="61">
        <v>53579.85</v>
      </c>
    </row>
    <row r="14751" spans="1:7">
      <c r="A14751" s="1" t="str">
        <f t="shared" si="232"/>
        <v>SICRO 0308302</v>
      </c>
      <c r="B14751" s="3" t="s">
        <v>27773</v>
      </c>
      <c r="C14751" s="3" t="s">
        <v>14833</v>
      </c>
      <c r="D14751" s="2" t="s">
        <v>21322</v>
      </c>
      <c r="E14751" s="3" t="s">
        <v>27755</v>
      </c>
      <c r="G14751" s="61">
        <v>57643.37</v>
      </c>
    </row>
    <row r="14752" spans="1:7">
      <c r="A14752" s="1" t="str">
        <f t="shared" si="232"/>
        <v>SICRO 0308303</v>
      </c>
      <c r="B14752" s="3" t="s">
        <v>27773</v>
      </c>
      <c r="C14752" s="3" t="s">
        <v>14834</v>
      </c>
      <c r="D14752" s="2" t="s">
        <v>21323</v>
      </c>
      <c r="E14752" s="3" t="s">
        <v>27755</v>
      </c>
      <c r="G14752" s="61">
        <v>62836.59</v>
      </c>
    </row>
    <row r="14753" spans="1:7">
      <c r="A14753" s="1" t="str">
        <f t="shared" si="232"/>
        <v>SICRO 0308304</v>
      </c>
      <c r="B14753" s="3" t="s">
        <v>27773</v>
      </c>
      <c r="C14753" s="3" t="s">
        <v>14835</v>
      </c>
      <c r="D14753" s="2" t="s">
        <v>21324</v>
      </c>
      <c r="E14753" s="3" t="s">
        <v>27755</v>
      </c>
      <c r="G14753" s="61">
        <v>66388.83</v>
      </c>
    </row>
    <row r="14754" spans="1:7">
      <c r="A14754" s="1" t="str">
        <f t="shared" si="232"/>
        <v>SICRO 0308305</v>
      </c>
      <c r="B14754" s="3" t="s">
        <v>27773</v>
      </c>
      <c r="C14754" s="3" t="s">
        <v>14836</v>
      </c>
      <c r="D14754" s="2" t="s">
        <v>21325</v>
      </c>
      <c r="E14754" s="3" t="s">
        <v>27755</v>
      </c>
      <c r="G14754" s="61">
        <v>70430.75</v>
      </c>
    </row>
    <row r="14755" spans="1:7">
      <c r="A14755" s="1" t="str">
        <f t="shared" si="232"/>
        <v>SICRO 0308269</v>
      </c>
      <c r="B14755" s="3" t="s">
        <v>27773</v>
      </c>
      <c r="C14755" s="3" t="s">
        <v>14837</v>
      </c>
      <c r="D14755" s="2" t="s">
        <v>21326</v>
      </c>
      <c r="E14755" s="3" t="s">
        <v>27755</v>
      </c>
      <c r="G14755" s="61">
        <v>10902.73</v>
      </c>
    </row>
    <row r="14756" spans="1:7">
      <c r="A14756" s="1" t="str">
        <f t="shared" si="232"/>
        <v>SICRO 0308270</v>
      </c>
      <c r="B14756" s="3" t="s">
        <v>27773</v>
      </c>
      <c r="C14756" s="3" t="s">
        <v>14838</v>
      </c>
      <c r="D14756" s="2" t="s">
        <v>21327</v>
      </c>
      <c r="E14756" s="3" t="s">
        <v>27755</v>
      </c>
      <c r="G14756" s="61">
        <v>14919.49</v>
      </c>
    </row>
    <row r="14757" spans="1:7">
      <c r="A14757" s="1" t="str">
        <f t="shared" si="232"/>
        <v>SICRO 0308287</v>
      </c>
      <c r="B14757" s="3" t="s">
        <v>27773</v>
      </c>
      <c r="C14757" s="3" t="s">
        <v>14839</v>
      </c>
      <c r="D14757" s="2" t="s">
        <v>21328</v>
      </c>
      <c r="E14757" s="3" t="s">
        <v>27755</v>
      </c>
      <c r="G14757" s="61">
        <v>81441.56</v>
      </c>
    </row>
    <row r="14758" spans="1:7">
      <c r="A14758" s="1" t="str">
        <f t="shared" ref="A14758:A14821" si="233">CONCATENATE($B14758," ",$C14758)</f>
        <v>SICRO 0308271</v>
      </c>
      <c r="B14758" s="3" t="s">
        <v>27773</v>
      </c>
      <c r="C14758" s="3" t="s">
        <v>14840</v>
      </c>
      <c r="D14758" s="2" t="s">
        <v>21329</v>
      </c>
      <c r="E14758" s="3" t="s">
        <v>27755</v>
      </c>
      <c r="G14758" s="61">
        <v>18172.96</v>
      </c>
    </row>
    <row r="14759" spans="1:7">
      <c r="A14759" s="1" t="str">
        <f t="shared" si="233"/>
        <v>SICRO 0308272</v>
      </c>
      <c r="B14759" s="3" t="s">
        <v>27773</v>
      </c>
      <c r="C14759" s="3" t="s">
        <v>14841</v>
      </c>
      <c r="D14759" s="2" t="s">
        <v>21330</v>
      </c>
      <c r="E14759" s="3" t="s">
        <v>27755</v>
      </c>
      <c r="G14759" s="61">
        <v>21554.85</v>
      </c>
    </row>
    <row r="14760" spans="1:7">
      <c r="A14760" s="1" t="str">
        <f t="shared" si="233"/>
        <v>SICRO 0308273</v>
      </c>
      <c r="B14760" s="3" t="s">
        <v>27773</v>
      </c>
      <c r="C14760" s="3" t="s">
        <v>14842</v>
      </c>
      <c r="D14760" s="2" t="s">
        <v>21331</v>
      </c>
      <c r="E14760" s="3" t="s">
        <v>27755</v>
      </c>
      <c r="G14760" s="61">
        <v>24644.59</v>
      </c>
    </row>
    <row r="14761" spans="1:7">
      <c r="A14761" s="1" t="str">
        <f t="shared" si="233"/>
        <v>SICRO 0308274</v>
      </c>
      <c r="B14761" s="3" t="s">
        <v>27773</v>
      </c>
      <c r="C14761" s="3" t="s">
        <v>14843</v>
      </c>
      <c r="D14761" s="2" t="s">
        <v>21332</v>
      </c>
      <c r="E14761" s="3" t="s">
        <v>27755</v>
      </c>
      <c r="G14761" s="61">
        <v>28556.58</v>
      </c>
    </row>
    <row r="14762" spans="1:7">
      <c r="A14762" s="1" t="str">
        <f t="shared" si="233"/>
        <v>SICRO 0308275</v>
      </c>
      <c r="B14762" s="3" t="s">
        <v>27773</v>
      </c>
      <c r="C14762" s="3" t="s">
        <v>14844</v>
      </c>
      <c r="D14762" s="2" t="s">
        <v>21333</v>
      </c>
      <c r="E14762" s="3" t="s">
        <v>27755</v>
      </c>
      <c r="G14762" s="61">
        <v>31920.799999999999</v>
      </c>
    </row>
    <row r="14763" spans="1:7">
      <c r="A14763" s="1" t="str">
        <f t="shared" si="233"/>
        <v>SICRO 0308276</v>
      </c>
      <c r="B14763" s="3" t="s">
        <v>27773</v>
      </c>
      <c r="C14763" s="3" t="s">
        <v>14845</v>
      </c>
      <c r="D14763" s="2" t="s">
        <v>21334</v>
      </c>
      <c r="E14763" s="3" t="s">
        <v>27755</v>
      </c>
      <c r="G14763" s="61">
        <v>36546.78</v>
      </c>
    </row>
    <row r="14764" spans="1:7">
      <c r="A14764" s="1" t="str">
        <f t="shared" si="233"/>
        <v>SICRO 0308277</v>
      </c>
      <c r="B14764" s="3" t="s">
        <v>27773</v>
      </c>
      <c r="C14764" s="3" t="s">
        <v>14846</v>
      </c>
      <c r="D14764" s="2" t="s">
        <v>21335</v>
      </c>
      <c r="E14764" s="3" t="s">
        <v>27755</v>
      </c>
      <c r="G14764" s="61">
        <v>41307.47</v>
      </c>
    </row>
    <row r="14765" spans="1:7">
      <c r="A14765" s="1" t="str">
        <f t="shared" si="233"/>
        <v>SICRO 0308278</v>
      </c>
      <c r="B14765" s="3" t="s">
        <v>27773</v>
      </c>
      <c r="C14765" s="3" t="s">
        <v>14847</v>
      </c>
      <c r="D14765" s="2" t="s">
        <v>21336</v>
      </c>
      <c r="E14765" s="3" t="s">
        <v>27755</v>
      </c>
      <c r="G14765" s="61">
        <v>43768.31</v>
      </c>
    </row>
    <row r="14766" spans="1:7">
      <c r="A14766" s="1" t="str">
        <f t="shared" si="233"/>
        <v>SICRO 0308279</v>
      </c>
      <c r="B14766" s="3" t="s">
        <v>27773</v>
      </c>
      <c r="C14766" s="3" t="s">
        <v>14848</v>
      </c>
      <c r="D14766" s="2" t="s">
        <v>21337</v>
      </c>
      <c r="E14766" s="3" t="s">
        <v>27755</v>
      </c>
      <c r="G14766" s="61">
        <v>48945.24</v>
      </c>
    </row>
    <row r="14767" spans="1:7">
      <c r="A14767" s="1" t="str">
        <f t="shared" si="233"/>
        <v>SICRO 0308280</v>
      </c>
      <c r="B14767" s="3" t="s">
        <v>27773</v>
      </c>
      <c r="C14767" s="3" t="s">
        <v>14849</v>
      </c>
      <c r="D14767" s="2" t="s">
        <v>21338</v>
      </c>
      <c r="E14767" s="3" t="s">
        <v>27755</v>
      </c>
      <c r="G14767" s="61">
        <v>52406.45</v>
      </c>
    </row>
    <row r="14768" spans="1:7">
      <c r="A14768" s="1" t="str">
        <f t="shared" si="233"/>
        <v>SICRO 0308281</v>
      </c>
      <c r="B14768" s="3" t="s">
        <v>27773</v>
      </c>
      <c r="C14768" s="3" t="s">
        <v>14850</v>
      </c>
      <c r="D14768" s="2" t="s">
        <v>21339</v>
      </c>
      <c r="E14768" s="3" t="s">
        <v>27755</v>
      </c>
      <c r="G14768" s="61">
        <v>56263.23</v>
      </c>
    </row>
    <row r="14769" spans="1:7">
      <c r="A14769" s="1" t="str">
        <f t="shared" si="233"/>
        <v>SICRO 0308282</v>
      </c>
      <c r="B14769" s="3" t="s">
        <v>27773</v>
      </c>
      <c r="C14769" s="3" t="s">
        <v>14851</v>
      </c>
      <c r="D14769" s="2" t="s">
        <v>21340</v>
      </c>
      <c r="E14769" s="3" t="s">
        <v>27755</v>
      </c>
      <c r="G14769" s="61">
        <v>60373.919999999998</v>
      </c>
    </row>
    <row r="14770" spans="1:7">
      <c r="A14770" s="1" t="str">
        <f t="shared" si="233"/>
        <v>SICRO 0308283</v>
      </c>
      <c r="B14770" s="3" t="s">
        <v>27773</v>
      </c>
      <c r="C14770" s="3" t="s">
        <v>14852</v>
      </c>
      <c r="D14770" s="2" t="s">
        <v>21341</v>
      </c>
      <c r="E14770" s="3" t="s">
        <v>27755</v>
      </c>
      <c r="G14770" s="61">
        <v>64136.160000000003</v>
      </c>
    </row>
    <row r="14771" spans="1:7">
      <c r="A14771" s="1" t="str">
        <f t="shared" si="233"/>
        <v>SICRO 0308284</v>
      </c>
      <c r="B14771" s="3" t="s">
        <v>27773</v>
      </c>
      <c r="C14771" s="3" t="s">
        <v>14853</v>
      </c>
      <c r="D14771" s="2" t="s">
        <v>21342</v>
      </c>
      <c r="E14771" s="3" t="s">
        <v>27755</v>
      </c>
      <c r="G14771" s="61">
        <v>69117.27</v>
      </c>
    </row>
    <row r="14772" spans="1:7">
      <c r="A14772" s="1" t="str">
        <f t="shared" si="233"/>
        <v>SICRO 0308285</v>
      </c>
      <c r="B14772" s="3" t="s">
        <v>27773</v>
      </c>
      <c r="C14772" s="3" t="s">
        <v>14854</v>
      </c>
      <c r="D14772" s="2" t="s">
        <v>21343</v>
      </c>
      <c r="E14772" s="3" t="s">
        <v>27755</v>
      </c>
      <c r="G14772" s="61">
        <v>73153.14</v>
      </c>
    </row>
    <row r="14773" spans="1:7">
      <c r="A14773" s="1" t="str">
        <f t="shared" si="233"/>
        <v>SICRO 0308286</v>
      </c>
      <c r="B14773" s="3" t="s">
        <v>27773</v>
      </c>
      <c r="C14773" s="3" t="s">
        <v>14855</v>
      </c>
      <c r="D14773" s="2" t="s">
        <v>21344</v>
      </c>
      <c r="E14773" s="3" t="s">
        <v>27755</v>
      </c>
      <c r="G14773" s="61">
        <v>77343.12</v>
      </c>
    </row>
    <row r="14774" spans="1:7">
      <c r="A14774" s="1" t="str">
        <f t="shared" si="233"/>
        <v>SICRO 0307733</v>
      </c>
      <c r="B14774" s="3" t="s">
        <v>27773</v>
      </c>
      <c r="C14774" s="3" t="s">
        <v>14856</v>
      </c>
      <c r="D14774" s="2" t="s">
        <v>21345</v>
      </c>
      <c r="E14774" s="3" t="s">
        <v>27756</v>
      </c>
      <c r="G14774" s="61">
        <v>273.95999999999998</v>
      </c>
    </row>
    <row r="14775" spans="1:7">
      <c r="A14775" s="1" t="str">
        <f t="shared" si="233"/>
        <v>SICRO 0307734</v>
      </c>
      <c r="B14775" s="3" t="s">
        <v>27773</v>
      </c>
      <c r="C14775" s="3" t="s">
        <v>14857</v>
      </c>
      <c r="D14775" s="2" t="s">
        <v>21346</v>
      </c>
      <c r="E14775" s="3" t="s">
        <v>27756</v>
      </c>
      <c r="G14775" s="61">
        <v>322.92</v>
      </c>
    </row>
    <row r="14776" spans="1:7">
      <c r="A14776" s="1" t="str">
        <f t="shared" si="233"/>
        <v>SICRO 0307735</v>
      </c>
      <c r="B14776" s="3" t="s">
        <v>27773</v>
      </c>
      <c r="C14776" s="3" t="s">
        <v>14858</v>
      </c>
      <c r="D14776" s="2" t="s">
        <v>21347</v>
      </c>
      <c r="E14776" s="3" t="s">
        <v>27756</v>
      </c>
      <c r="G14776" s="61">
        <v>422.73</v>
      </c>
    </row>
    <row r="14777" spans="1:7">
      <c r="A14777" s="1" t="str">
        <f t="shared" si="233"/>
        <v>SICRO 0307736</v>
      </c>
      <c r="B14777" s="3" t="s">
        <v>27773</v>
      </c>
      <c r="C14777" s="3" t="s">
        <v>14859</v>
      </c>
      <c r="D14777" s="2" t="s">
        <v>21348</v>
      </c>
      <c r="E14777" s="3" t="s">
        <v>27756</v>
      </c>
      <c r="G14777" s="61">
        <v>562.94000000000005</v>
      </c>
    </row>
    <row r="14778" spans="1:7">
      <c r="A14778" s="1" t="str">
        <f t="shared" si="233"/>
        <v>SICRO 0307737</v>
      </c>
      <c r="B14778" s="3" t="s">
        <v>27773</v>
      </c>
      <c r="C14778" s="3" t="s">
        <v>14860</v>
      </c>
      <c r="D14778" s="2" t="s">
        <v>21349</v>
      </c>
      <c r="E14778" s="3" t="s">
        <v>27756</v>
      </c>
      <c r="G14778" s="61">
        <v>593.16999999999996</v>
      </c>
    </row>
    <row r="14779" spans="1:7">
      <c r="A14779" s="1" t="str">
        <f t="shared" si="233"/>
        <v>SICRO 0307730</v>
      </c>
      <c r="B14779" s="3" t="s">
        <v>27773</v>
      </c>
      <c r="C14779" s="3" t="s">
        <v>14861</v>
      </c>
      <c r="D14779" s="2" t="s">
        <v>21350</v>
      </c>
      <c r="E14779" s="3" t="s">
        <v>27756</v>
      </c>
      <c r="G14779" s="61">
        <v>0</v>
      </c>
    </row>
    <row r="14780" spans="1:7">
      <c r="A14780" s="1" t="str">
        <f t="shared" si="233"/>
        <v>SICRO 0307084</v>
      </c>
      <c r="B14780" s="3" t="s">
        <v>27773</v>
      </c>
      <c r="C14780" s="3" t="s">
        <v>14862</v>
      </c>
      <c r="D14780" s="2" t="s">
        <v>21351</v>
      </c>
      <c r="E14780" s="3" t="s">
        <v>27756</v>
      </c>
      <c r="G14780" s="61">
        <v>36.69</v>
      </c>
    </row>
    <row r="14781" spans="1:7">
      <c r="A14781" s="1" t="str">
        <f t="shared" si="233"/>
        <v>SICRO 0407818</v>
      </c>
      <c r="B14781" s="3" t="s">
        <v>27773</v>
      </c>
      <c r="C14781" s="3" t="s">
        <v>14863</v>
      </c>
      <c r="D14781" s="2" t="s">
        <v>21352</v>
      </c>
      <c r="E14781" s="3" t="s">
        <v>27757</v>
      </c>
      <c r="G14781" s="61">
        <v>12.48</v>
      </c>
    </row>
    <row r="14782" spans="1:7">
      <c r="A14782" s="1" t="str">
        <f t="shared" si="233"/>
        <v>SICRO 0407819</v>
      </c>
      <c r="B14782" s="3" t="s">
        <v>27773</v>
      </c>
      <c r="C14782" s="3" t="s">
        <v>14864</v>
      </c>
      <c r="D14782" s="2" t="s">
        <v>21353</v>
      </c>
      <c r="E14782" s="3" t="s">
        <v>27757</v>
      </c>
      <c r="G14782" s="61">
        <v>12.9</v>
      </c>
    </row>
    <row r="14783" spans="1:7">
      <c r="A14783" s="1" t="str">
        <f t="shared" si="233"/>
        <v>SICRO 0407820</v>
      </c>
      <c r="B14783" s="3" t="s">
        <v>27773</v>
      </c>
      <c r="C14783" s="3" t="s">
        <v>14865</v>
      </c>
      <c r="D14783" s="2" t="s">
        <v>21354</v>
      </c>
      <c r="E14783" s="3" t="s">
        <v>27757</v>
      </c>
      <c r="G14783" s="61">
        <v>13.83</v>
      </c>
    </row>
    <row r="14784" spans="1:7" ht="22.5">
      <c r="A14784" s="1" t="str">
        <f t="shared" si="233"/>
        <v>SICRO 0407740</v>
      </c>
      <c r="B14784" s="3" t="s">
        <v>27773</v>
      </c>
      <c r="C14784" s="3" t="s">
        <v>14866</v>
      </c>
      <c r="D14784" s="2" t="s">
        <v>21355</v>
      </c>
      <c r="E14784" s="3" t="s">
        <v>27757</v>
      </c>
      <c r="G14784" s="61">
        <v>17.48</v>
      </c>
    </row>
    <row r="14785" spans="1:7">
      <c r="A14785" s="1" t="str">
        <f t="shared" si="233"/>
        <v>SICRO 0408037</v>
      </c>
      <c r="B14785" s="3" t="s">
        <v>27773</v>
      </c>
      <c r="C14785" s="3" t="s">
        <v>14867</v>
      </c>
      <c r="D14785" s="2" t="s">
        <v>21356</v>
      </c>
      <c r="E14785" s="3" t="s">
        <v>27755</v>
      </c>
      <c r="G14785" s="61">
        <v>19.37</v>
      </c>
    </row>
    <row r="14786" spans="1:7">
      <c r="A14786" s="1" t="str">
        <f t="shared" si="233"/>
        <v>SICRO 0408038</v>
      </c>
      <c r="B14786" s="3" t="s">
        <v>27773</v>
      </c>
      <c r="C14786" s="3" t="s">
        <v>14868</v>
      </c>
      <c r="D14786" s="2" t="s">
        <v>21357</v>
      </c>
      <c r="E14786" s="3" t="s">
        <v>27755</v>
      </c>
      <c r="G14786" s="61">
        <v>26.38</v>
      </c>
    </row>
    <row r="14787" spans="1:7">
      <c r="A14787" s="1" t="str">
        <f t="shared" si="233"/>
        <v>SICRO 0408039</v>
      </c>
      <c r="B14787" s="3" t="s">
        <v>27773</v>
      </c>
      <c r="C14787" s="3" t="s">
        <v>14869</v>
      </c>
      <c r="D14787" s="2" t="s">
        <v>21358</v>
      </c>
      <c r="E14787" s="3" t="s">
        <v>27755</v>
      </c>
      <c r="G14787" s="61">
        <v>36.25</v>
      </c>
    </row>
    <row r="14788" spans="1:7">
      <c r="A14788" s="1" t="str">
        <f t="shared" si="233"/>
        <v>SICRO 0408041</v>
      </c>
      <c r="B14788" s="3" t="s">
        <v>27773</v>
      </c>
      <c r="C14788" s="3" t="s">
        <v>14870</v>
      </c>
      <c r="D14788" s="2" t="s">
        <v>21359</v>
      </c>
      <c r="E14788" s="3" t="s">
        <v>27755</v>
      </c>
      <c r="G14788" s="61">
        <v>46.38</v>
      </c>
    </row>
    <row r="14789" spans="1:7">
      <c r="A14789" s="1" t="str">
        <f t="shared" si="233"/>
        <v>SICRO 0408042</v>
      </c>
      <c r="B14789" s="3" t="s">
        <v>27773</v>
      </c>
      <c r="C14789" s="3" t="s">
        <v>14871</v>
      </c>
      <c r="D14789" s="2" t="s">
        <v>21360</v>
      </c>
      <c r="E14789" s="3" t="s">
        <v>27755</v>
      </c>
      <c r="G14789" s="61">
        <v>76.77</v>
      </c>
    </row>
    <row r="14790" spans="1:7">
      <c r="A14790" s="1" t="str">
        <f t="shared" si="233"/>
        <v>SICRO 0408031</v>
      </c>
      <c r="B14790" s="3" t="s">
        <v>27773</v>
      </c>
      <c r="C14790" s="3" t="s">
        <v>14872</v>
      </c>
      <c r="D14790" s="2" t="s">
        <v>21361</v>
      </c>
      <c r="E14790" s="3" t="s">
        <v>27755</v>
      </c>
      <c r="G14790" s="61">
        <v>21.91</v>
      </c>
    </row>
    <row r="14791" spans="1:7">
      <c r="A14791" s="1" t="str">
        <f t="shared" si="233"/>
        <v>SICRO 0408032</v>
      </c>
      <c r="B14791" s="3" t="s">
        <v>27773</v>
      </c>
      <c r="C14791" s="3" t="s">
        <v>14873</v>
      </c>
      <c r="D14791" s="2" t="s">
        <v>21362</v>
      </c>
      <c r="E14791" s="3" t="s">
        <v>27755</v>
      </c>
      <c r="G14791" s="61">
        <v>29.6</v>
      </c>
    </row>
    <row r="14792" spans="1:7">
      <c r="A14792" s="1" t="str">
        <f t="shared" si="233"/>
        <v>SICRO 0408033</v>
      </c>
      <c r="B14792" s="3" t="s">
        <v>27773</v>
      </c>
      <c r="C14792" s="3" t="s">
        <v>14874</v>
      </c>
      <c r="D14792" s="2" t="s">
        <v>21363</v>
      </c>
      <c r="E14792" s="3" t="s">
        <v>27755</v>
      </c>
      <c r="G14792" s="61">
        <v>39.799999999999997</v>
      </c>
    </row>
    <row r="14793" spans="1:7">
      <c r="A14793" s="1" t="str">
        <f t="shared" si="233"/>
        <v>SICRO 0408035</v>
      </c>
      <c r="B14793" s="3" t="s">
        <v>27773</v>
      </c>
      <c r="C14793" s="3" t="s">
        <v>14875</v>
      </c>
      <c r="D14793" s="2" t="s">
        <v>21364</v>
      </c>
      <c r="E14793" s="3" t="s">
        <v>27755</v>
      </c>
      <c r="G14793" s="61">
        <v>66.36</v>
      </c>
    </row>
    <row r="14794" spans="1:7">
      <c r="A14794" s="1" t="str">
        <f t="shared" si="233"/>
        <v>SICRO 0408036</v>
      </c>
      <c r="B14794" s="3" t="s">
        <v>27773</v>
      </c>
      <c r="C14794" s="3" t="s">
        <v>14876</v>
      </c>
      <c r="D14794" s="2" t="s">
        <v>21365</v>
      </c>
      <c r="E14794" s="3" t="s">
        <v>27755</v>
      </c>
      <c r="G14794" s="61">
        <v>145.27000000000001</v>
      </c>
    </row>
    <row r="14795" spans="1:7">
      <c r="A14795" s="1" t="str">
        <f t="shared" si="233"/>
        <v>SICRO 0408067</v>
      </c>
      <c r="B14795" s="3" t="s">
        <v>27773</v>
      </c>
      <c r="C14795" s="3" t="s">
        <v>14877</v>
      </c>
      <c r="D14795" s="2" t="s">
        <v>21366</v>
      </c>
      <c r="E14795" s="3" t="s">
        <v>27757</v>
      </c>
      <c r="G14795" s="61">
        <v>10.6</v>
      </c>
    </row>
    <row r="14796" spans="1:7" ht="22.5">
      <c r="A14796" s="1" t="str">
        <f t="shared" si="233"/>
        <v>SICRO 0407743</v>
      </c>
      <c r="B14796" s="3" t="s">
        <v>27773</v>
      </c>
      <c r="C14796" s="3" t="s">
        <v>14878</v>
      </c>
      <c r="D14796" s="2" t="s">
        <v>21367</v>
      </c>
      <c r="E14796" s="3" t="s">
        <v>27757</v>
      </c>
      <c r="G14796" s="61">
        <v>11.39</v>
      </c>
    </row>
    <row r="14797" spans="1:7" ht="22.5">
      <c r="A14797" s="1" t="str">
        <f t="shared" si="233"/>
        <v>SICRO 0607137</v>
      </c>
      <c r="B14797" s="3" t="s">
        <v>27773</v>
      </c>
      <c r="C14797" s="3" t="s">
        <v>14879</v>
      </c>
      <c r="D14797" s="2" t="s">
        <v>21368</v>
      </c>
      <c r="E14797" s="3" t="s">
        <v>27756</v>
      </c>
      <c r="G14797" s="61">
        <v>55422.65</v>
      </c>
    </row>
    <row r="14798" spans="1:7" ht="22.5">
      <c r="A14798" s="1" t="str">
        <f t="shared" si="233"/>
        <v>SICRO 0606785</v>
      </c>
      <c r="B14798" s="3" t="s">
        <v>27773</v>
      </c>
      <c r="C14798" s="3" t="s">
        <v>14880</v>
      </c>
      <c r="D14798" s="2" t="s">
        <v>21369</v>
      </c>
      <c r="E14798" s="3" t="s">
        <v>27756</v>
      </c>
      <c r="G14798" s="61">
        <v>54689.56</v>
      </c>
    </row>
    <row r="14799" spans="1:7" ht="22.5">
      <c r="A14799" s="1" t="str">
        <f t="shared" si="233"/>
        <v>SICRO 0607139</v>
      </c>
      <c r="B14799" s="3" t="s">
        <v>27773</v>
      </c>
      <c r="C14799" s="3" t="s">
        <v>14881</v>
      </c>
      <c r="D14799" s="2" t="s">
        <v>21370</v>
      </c>
      <c r="E14799" s="3" t="s">
        <v>27756</v>
      </c>
      <c r="G14799" s="61">
        <v>56191.15</v>
      </c>
    </row>
    <row r="14800" spans="1:7" ht="22.5">
      <c r="A14800" s="1" t="str">
        <f t="shared" si="233"/>
        <v>SICRO 0606787</v>
      </c>
      <c r="B14800" s="3" t="s">
        <v>27773</v>
      </c>
      <c r="C14800" s="3" t="s">
        <v>14882</v>
      </c>
      <c r="D14800" s="2" t="s">
        <v>21371</v>
      </c>
      <c r="E14800" s="3" t="s">
        <v>27756</v>
      </c>
      <c r="G14800" s="61">
        <v>55115.48</v>
      </c>
    </row>
    <row r="14801" spans="1:7" ht="22.5">
      <c r="A14801" s="1" t="str">
        <f t="shared" si="233"/>
        <v>SICRO 0607140</v>
      </c>
      <c r="B14801" s="3" t="s">
        <v>27773</v>
      </c>
      <c r="C14801" s="3" t="s">
        <v>14883</v>
      </c>
      <c r="D14801" s="2" t="s">
        <v>21372</v>
      </c>
      <c r="E14801" s="3" t="s">
        <v>27756</v>
      </c>
      <c r="G14801" s="61">
        <v>51125.58</v>
      </c>
    </row>
    <row r="14802" spans="1:7" ht="22.5">
      <c r="A14802" s="1" t="str">
        <f t="shared" si="233"/>
        <v>SICRO 0606788</v>
      </c>
      <c r="B14802" s="3" t="s">
        <v>27773</v>
      </c>
      <c r="C14802" s="3" t="s">
        <v>14884</v>
      </c>
      <c r="D14802" s="2" t="s">
        <v>21373</v>
      </c>
      <c r="E14802" s="3" t="s">
        <v>27756</v>
      </c>
      <c r="G14802" s="61">
        <v>50804.57</v>
      </c>
    </row>
    <row r="14803" spans="1:7" ht="22.5">
      <c r="A14803" s="1" t="str">
        <f t="shared" si="233"/>
        <v>SICRO 0607141</v>
      </c>
      <c r="B14803" s="3" t="s">
        <v>27773</v>
      </c>
      <c r="C14803" s="3" t="s">
        <v>14885</v>
      </c>
      <c r="D14803" s="2" t="s">
        <v>21374</v>
      </c>
      <c r="E14803" s="3" t="s">
        <v>27756</v>
      </c>
      <c r="G14803" s="61">
        <v>57333.67</v>
      </c>
    </row>
    <row r="14804" spans="1:7" ht="22.5">
      <c r="A14804" s="1" t="str">
        <f t="shared" si="233"/>
        <v>SICRO 0606789</v>
      </c>
      <c r="B14804" s="3" t="s">
        <v>27773</v>
      </c>
      <c r="C14804" s="3" t="s">
        <v>14886</v>
      </c>
      <c r="D14804" s="2" t="s">
        <v>21375</v>
      </c>
      <c r="E14804" s="3" t="s">
        <v>27756</v>
      </c>
      <c r="G14804" s="61">
        <v>56571.79</v>
      </c>
    </row>
    <row r="14805" spans="1:7" ht="22.5">
      <c r="A14805" s="1" t="str">
        <f t="shared" si="233"/>
        <v>SICRO 0607144</v>
      </c>
      <c r="B14805" s="3" t="s">
        <v>27773</v>
      </c>
      <c r="C14805" s="3" t="s">
        <v>14887</v>
      </c>
      <c r="D14805" s="2" t="s">
        <v>21376</v>
      </c>
      <c r="E14805" s="3" t="s">
        <v>27756</v>
      </c>
      <c r="G14805" s="61">
        <v>66007.210000000006</v>
      </c>
    </row>
    <row r="14806" spans="1:7" ht="22.5">
      <c r="A14806" s="1" t="str">
        <f t="shared" si="233"/>
        <v>SICRO 0606792</v>
      </c>
      <c r="B14806" s="3" t="s">
        <v>27773</v>
      </c>
      <c r="C14806" s="3" t="s">
        <v>14888</v>
      </c>
      <c r="D14806" s="2" t="s">
        <v>21377</v>
      </c>
      <c r="E14806" s="3" t="s">
        <v>27756</v>
      </c>
      <c r="G14806" s="61">
        <v>65311.33</v>
      </c>
    </row>
    <row r="14807" spans="1:7" ht="22.5">
      <c r="A14807" s="1" t="str">
        <f t="shared" si="233"/>
        <v>SICRO 0607142</v>
      </c>
      <c r="B14807" s="3" t="s">
        <v>27773</v>
      </c>
      <c r="C14807" s="3" t="s">
        <v>14889</v>
      </c>
      <c r="D14807" s="2" t="s">
        <v>21378</v>
      </c>
      <c r="E14807" s="3" t="s">
        <v>27756</v>
      </c>
      <c r="G14807" s="61">
        <v>60257.86</v>
      </c>
    </row>
    <row r="14808" spans="1:7" ht="22.5">
      <c r="A14808" s="1" t="str">
        <f t="shared" si="233"/>
        <v>SICRO 0606790</v>
      </c>
      <c r="B14808" s="3" t="s">
        <v>27773</v>
      </c>
      <c r="C14808" s="3" t="s">
        <v>14890</v>
      </c>
      <c r="D14808" s="2" t="s">
        <v>21379</v>
      </c>
      <c r="E14808" s="3" t="s">
        <v>27756</v>
      </c>
      <c r="G14808" s="61">
        <v>59438.39</v>
      </c>
    </row>
    <row r="14809" spans="1:7" ht="22.5">
      <c r="A14809" s="1" t="str">
        <f t="shared" si="233"/>
        <v>SICRO 0607145</v>
      </c>
      <c r="B14809" s="3" t="s">
        <v>27773</v>
      </c>
      <c r="C14809" s="3" t="s">
        <v>14891</v>
      </c>
      <c r="D14809" s="2" t="s">
        <v>21380</v>
      </c>
      <c r="E14809" s="3" t="s">
        <v>27756</v>
      </c>
      <c r="G14809" s="61">
        <v>73246.14</v>
      </c>
    </row>
    <row r="14810" spans="1:7" ht="22.5">
      <c r="A14810" s="1" t="str">
        <f t="shared" si="233"/>
        <v>SICRO 0606793</v>
      </c>
      <c r="B14810" s="3" t="s">
        <v>27773</v>
      </c>
      <c r="C14810" s="3" t="s">
        <v>14892</v>
      </c>
      <c r="D14810" s="2" t="s">
        <v>21381</v>
      </c>
      <c r="E14810" s="3" t="s">
        <v>27756</v>
      </c>
      <c r="G14810" s="61">
        <v>72467.850000000006</v>
      </c>
    </row>
    <row r="14811" spans="1:7" ht="22.5">
      <c r="A14811" s="1" t="str">
        <f t="shared" si="233"/>
        <v>SICRO 0607146</v>
      </c>
      <c r="B14811" s="3" t="s">
        <v>27773</v>
      </c>
      <c r="C14811" s="3" t="s">
        <v>14893</v>
      </c>
      <c r="D14811" s="2" t="s">
        <v>21382</v>
      </c>
      <c r="E14811" s="3" t="s">
        <v>27756</v>
      </c>
      <c r="G14811" s="61">
        <v>76376.28</v>
      </c>
    </row>
    <row r="14812" spans="1:7" ht="22.5">
      <c r="A14812" s="1" t="str">
        <f t="shared" si="233"/>
        <v>SICRO 0606794</v>
      </c>
      <c r="B14812" s="3" t="s">
        <v>27773</v>
      </c>
      <c r="C14812" s="3" t="s">
        <v>14894</v>
      </c>
      <c r="D14812" s="2" t="s">
        <v>21383</v>
      </c>
      <c r="E14812" s="3" t="s">
        <v>27756</v>
      </c>
      <c r="G14812" s="61">
        <v>75531.56</v>
      </c>
    </row>
    <row r="14813" spans="1:7" ht="22.5">
      <c r="A14813" s="1" t="str">
        <f t="shared" si="233"/>
        <v>SICRO 0607143</v>
      </c>
      <c r="B14813" s="3" t="s">
        <v>27773</v>
      </c>
      <c r="C14813" s="3" t="s">
        <v>14895</v>
      </c>
      <c r="D14813" s="2" t="s">
        <v>21384</v>
      </c>
      <c r="E14813" s="3" t="s">
        <v>27756</v>
      </c>
      <c r="G14813" s="61">
        <v>65123.12</v>
      </c>
    </row>
    <row r="14814" spans="1:7" ht="22.5">
      <c r="A14814" s="1" t="str">
        <f t="shared" si="233"/>
        <v>SICRO 0606791</v>
      </c>
      <c r="B14814" s="3" t="s">
        <v>27773</v>
      </c>
      <c r="C14814" s="3" t="s">
        <v>14896</v>
      </c>
      <c r="D14814" s="2" t="s">
        <v>21385</v>
      </c>
      <c r="E14814" s="3" t="s">
        <v>27756</v>
      </c>
      <c r="G14814" s="61">
        <v>64179.67</v>
      </c>
    </row>
    <row r="14815" spans="1:7" ht="22.5">
      <c r="A14815" s="1" t="str">
        <f t="shared" si="233"/>
        <v>SICRO 0607147</v>
      </c>
      <c r="B14815" s="3" t="s">
        <v>27773</v>
      </c>
      <c r="C14815" s="3" t="s">
        <v>14897</v>
      </c>
      <c r="D14815" s="2" t="s">
        <v>21386</v>
      </c>
      <c r="E14815" s="3" t="s">
        <v>27756</v>
      </c>
      <c r="G14815" s="61">
        <v>82427.17</v>
      </c>
    </row>
    <row r="14816" spans="1:7" ht="22.5">
      <c r="A14816" s="1" t="str">
        <f t="shared" si="233"/>
        <v>SICRO 0606795</v>
      </c>
      <c r="B14816" s="3" t="s">
        <v>27773</v>
      </c>
      <c r="C14816" s="3" t="s">
        <v>14898</v>
      </c>
      <c r="D14816" s="2" t="s">
        <v>21387</v>
      </c>
      <c r="E14816" s="3" t="s">
        <v>27756</v>
      </c>
      <c r="G14816" s="61">
        <v>81453.789999999994</v>
      </c>
    </row>
    <row r="14817" spans="1:7" ht="22.5">
      <c r="A14817" s="1" t="str">
        <f t="shared" si="233"/>
        <v>SICRO 0607112</v>
      </c>
      <c r="B14817" s="3" t="s">
        <v>27773</v>
      </c>
      <c r="C14817" s="3" t="s">
        <v>14899</v>
      </c>
      <c r="D14817" s="2" t="s">
        <v>21388</v>
      </c>
      <c r="E14817" s="3" t="s">
        <v>27756</v>
      </c>
      <c r="G14817" s="61">
        <v>26786.32</v>
      </c>
    </row>
    <row r="14818" spans="1:7" ht="22.5">
      <c r="A14818" s="1" t="str">
        <f t="shared" si="233"/>
        <v>SICRO 0606760</v>
      </c>
      <c r="B14818" s="3" t="s">
        <v>27773</v>
      </c>
      <c r="C14818" s="3" t="s">
        <v>14900</v>
      </c>
      <c r="D14818" s="2" t="s">
        <v>21389</v>
      </c>
      <c r="E14818" s="3" t="s">
        <v>27756</v>
      </c>
      <c r="G14818" s="61">
        <v>26531.16</v>
      </c>
    </row>
    <row r="14819" spans="1:7" ht="22.5">
      <c r="A14819" s="1" t="str">
        <f t="shared" si="233"/>
        <v>SICRO 0607113</v>
      </c>
      <c r="B14819" s="3" t="s">
        <v>27773</v>
      </c>
      <c r="C14819" s="3" t="s">
        <v>14901</v>
      </c>
      <c r="D14819" s="2" t="s">
        <v>21390</v>
      </c>
      <c r="E14819" s="3" t="s">
        <v>27756</v>
      </c>
      <c r="G14819" s="61">
        <v>31472.04</v>
      </c>
    </row>
    <row r="14820" spans="1:7" ht="22.5">
      <c r="A14820" s="1" t="str">
        <f t="shared" si="233"/>
        <v>SICRO 0606761</v>
      </c>
      <c r="B14820" s="3" t="s">
        <v>27773</v>
      </c>
      <c r="C14820" s="3" t="s">
        <v>14902</v>
      </c>
      <c r="D14820" s="2" t="s">
        <v>21391</v>
      </c>
      <c r="E14820" s="3" t="s">
        <v>27756</v>
      </c>
      <c r="G14820" s="61">
        <v>31178.74</v>
      </c>
    </row>
    <row r="14821" spans="1:7" ht="22.5">
      <c r="A14821" s="1" t="str">
        <f t="shared" si="233"/>
        <v>SICRO 0606762</v>
      </c>
      <c r="B14821" s="3" t="s">
        <v>27773</v>
      </c>
      <c r="C14821" s="3" t="s">
        <v>14903</v>
      </c>
      <c r="D14821" s="2" t="s">
        <v>21392</v>
      </c>
      <c r="E14821" s="3" t="s">
        <v>27756</v>
      </c>
      <c r="G14821" s="61">
        <v>31543.599999999999</v>
      </c>
    </row>
    <row r="14822" spans="1:7" ht="22.5">
      <c r="A14822" s="1" t="str">
        <f t="shared" ref="A14822:A14885" si="234">CONCATENATE($B14822," ",$C14822)</f>
        <v>SICRO 0607114</v>
      </c>
      <c r="B14822" s="3" t="s">
        <v>27773</v>
      </c>
      <c r="C14822" s="3" t="s">
        <v>14904</v>
      </c>
      <c r="D14822" s="2" t="s">
        <v>21393</v>
      </c>
      <c r="E14822" s="3" t="s">
        <v>27756</v>
      </c>
      <c r="G14822" s="61">
        <v>31842.44</v>
      </c>
    </row>
    <row r="14823" spans="1:7" ht="22.5">
      <c r="A14823" s="1" t="str">
        <f t="shared" si="234"/>
        <v>SICRO 0607116</v>
      </c>
      <c r="B14823" s="3" t="s">
        <v>27773</v>
      </c>
      <c r="C14823" s="3" t="s">
        <v>14905</v>
      </c>
      <c r="D14823" s="2" t="s">
        <v>21394</v>
      </c>
      <c r="E14823" s="3" t="s">
        <v>27756</v>
      </c>
      <c r="G14823" s="61">
        <v>33015.910000000003</v>
      </c>
    </row>
    <row r="14824" spans="1:7" ht="22.5">
      <c r="A14824" s="1" t="str">
        <f t="shared" si="234"/>
        <v>SICRO 0606764</v>
      </c>
      <c r="B14824" s="3" t="s">
        <v>27773</v>
      </c>
      <c r="C14824" s="3" t="s">
        <v>14906</v>
      </c>
      <c r="D14824" s="2" t="s">
        <v>21395</v>
      </c>
      <c r="E14824" s="3" t="s">
        <v>27756</v>
      </c>
      <c r="G14824" s="61">
        <v>32704.48</v>
      </c>
    </row>
    <row r="14825" spans="1:7" ht="22.5">
      <c r="A14825" s="1" t="str">
        <f t="shared" si="234"/>
        <v>SICRO 0607115</v>
      </c>
      <c r="B14825" s="3" t="s">
        <v>27773</v>
      </c>
      <c r="C14825" s="3" t="s">
        <v>14907</v>
      </c>
      <c r="D14825" s="2" t="s">
        <v>21396</v>
      </c>
      <c r="E14825" s="3" t="s">
        <v>27756</v>
      </c>
      <c r="G14825" s="61">
        <v>37518.9</v>
      </c>
    </row>
    <row r="14826" spans="1:7" ht="22.5">
      <c r="A14826" s="1" t="str">
        <f t="shared" si="234"/>
        <v>SICRO 0606763</v>
      </c>
      <c r="B14826" s="3" t="s">
        <v>27773</v>
      </c>
      <c r="C14826" s="3" t="s">
        <v>14908</v>
      </c>
      <c r="D14826" s="2" t="s">
        <v>21397</v>
      </c>
      <c r="E14826" s="3" t="s">
        <v>27756</v>
      </c>
      <c r="G14826" s="61">
        <v>37144.239999999998</v>
      </c>
    </row>
    <row r="14827" spans="1:7" ht="22.5">
      <c r="A14827" s="1" t="str">
        <f t="shared" si="234"/>
        <v>SICRO 0607117</v>
      </c>
      <c r="B14827" s="3" t="s">
        <v>27773</v>
      </c>
      <c r="C14827" s="3" t="s">
        <v>14909</v>
      </c>
      <c r="D14827" s="2" t="s">
        <v>21398</v>
      </c>
      <c r="E14827" s="3" t="s">
        <v>27756</v>
      </c>
      <c r="G14827" s="61">
        <v>37547.550000000003</v>
      </c>
    </row>
    <row r="14828" spans="1:7" ht="22.5">
      <c r="A14828" s="1" t="str">
        <f t="shared" si="234"/>
        <v>SICRO 0606765</v>
      </c>
      <c r="B14828" s="3" t="s">
        <v>27773</v>
      </c>
      <c r="C14828" s="3" t="s">
        <v>14910</v>
      </c>
      <c r="D14828" s="2" t="s">
        <v>21399</v>
      </c>
      <c r="E14828" s="3" t="s">
        <v>27756</v>
      </c>
      <c r="G14828" s="61">
        <v>37183.18</v>
      </c>
    </row>
    <row r="14829" spans="1:7" ht="22.5">
      <c r="A14829" s="1" t="str">
        <f t="shared" si="234"/>
        <v>SICRO 0607118</v>
      </c>
      <c r="B14829" s="3" t="s">
        <v>27773</v>
      </c>
      <c r="C14829" s="3" t="s">
        <v>14911</v>
      </c>
      <c r="D14829" s="2" t="s">
        <v>21400</v>
      </c>
      <c r="E14829" s="3" t="s">
        <v>27756</v>
      </c>
      <c r="G14829" s="61">
        <v>33598.68</v>
      </c>
    </row>
    <row r="14830" spans="1:7" ht="22.5">
      <c r="A14830" s="1" t="str">
        <f t="shared" si="234"/>
        <v>SICRO 0606766</v>
      </c>
      <c r="B14830" s="3" t="s">
        <v>27773</v>
      </c>
      <c r="C14830" s="3" t="s">
        <v>14912</v>
      </c>
      <c r="D14830" s="2" t="s">
        <v>21401</v>
      </c>
      <c r="E14830" s="3" t="s">
        <v>27756</v>
      </c>
      <c r="G14830" s="61">
        <v>33277.18</v>
      </c>
    </row>
    <row r="14831" spans="1:7" ht="22.5">
      <c r="A14831" s="1" t="str">
        <f t="shared" si="234"/>
        <v>SICRO 0607120</v>
      </c>
      <c r="B14831" s="3" t="s">
        <v>27773</v>
      </c>
      <c r="C14831" s="3" t="s">
        <v>14913</v>
      </c>
      <c r="D14831" s="2" t="s">
        <v>21402</v>
      </c>
      <c r="E14831" s="3" t="s">
        <v>27756</v>
      </c>
      <c r="G14831" s="61">
        <v>34223.93</v>
      </c>
    </row>
    <row r="14832" spans="1:7" ht="22.5">
      <c r="A14832" s="1" t="str">
        <f t="shared" si="234"/>
        <v>SICRO 0606768</v>
      </c>
      <c r="B14832" s="3" t="s">
        <v>27773</v>
      </c>
      <c r="C14832" s="3" t="s">
        <v>14914</v>
      </c>
      <c r="D14832" s="2" t="s">
        <v>21403</v>
      </c>
      <c r="E14832" s="3" t="s">
        <v>27756</v>
      </c>
      <c r="G14832" s="61">
        <v>33885.379999999997</v>
      </c>
    </row>
    <row r="14833" spans="1:7" ht="22.5">
      <c r="A14833" s="1" t="str">
        <f t="shared" si="234"/>
        <v>SICRO 0607119</v>
      </c>
      <c r="B14833" s="3" t="s">
        <v>27773</v>
      </c>
      <c r="C14833" s="3" t="s">
        <v>14915</v>
      </c>
      <c r="D14833" s="2" t="s">
        <v>21404</v>
      </c>
      <c r="E14833" s="3" t="s">
        <v>27756</v>
      </c>
      <c r="G14833" s="61">
        <v>39408.410000000003</v>
      </c>
    </row>
    <row r="14834" spans="1:7" ht="22.5">
      <c r="A14834" s="1" t="str">
        <f t="shared" si="234"/>
        <v>SICRO 0606767</v>
      </c>
      <c r="B14834" s="3" t="s">
        <v>27773</v>
      </c>
      <c r="C14834" s="3" t="s">
        <v>14916</v>
      </c>
      <c r="D14834" s="2" t="s">
        <v>21405</v>
      </c>
      <c r="E14834" s="3" t="s">
        <v>27756</v>
      </c>
      <c r="G14834" s="61">
        <v>38995.53</v>
      </c>
    </row>
    <row r="14835" spans="1:7" ht="22.5">
      <c r="A14835" s="1" t="str">
        <f t="shared" si="234"/>
        <v>SICRO 0607121</v>
      </c>
      <c r="B14835" s="3" t="s">
        <v>27773</v>
      </c>
      <c r="C14835" s="3" t="s">
        <v>14917</v>
      </c>
      <c r="D14835" s="2" t="s">
        <v>21406</v>
      </c>
      <c r="E14835" s="3" t="s">
        <v>27756</v>
      </c>
      <c r="G14835" s="61">
        <v>37056.410000000003</v>
      </c>
    </row>
    <row r="14836" spans="1:7" ht="22.5">
      <c r="A14836" s="1" t="str">
        <f t="shared" si="234"/>
        <v>SICRO 0606769</v>
      </c>
      <c r="B14836" s="3" t="s">
        <v>27773</v>
      </c>
      <c r="C14836" s="3" t="s">
        <v>14918</v>
      </c>
      <c r="D14836" s="2" t="s">
        <v>21407</v>
      </c>
      <c r="E14836" s="3" t="s">
        <v>27756</v>
      </c>
      <c r="G14836" s="61">
        <v>36670.42</v>
      </c>
    </row>
    <row r="14837" spans="1:7" ht="22.5">
      <c r="A14837" s="1" t="str">
        <f t="shared" si="234"/>
        <v>SICRO 0607123</v>
      </c>
      <c r="B14837" s="3" t="s">
        <v>27773</v>
      </c>
      <c r="C14837" s="3" t="s">
        <v>14919</v>
      </c>
      <c r="D14837" s="2" t="s">
        <v>21408</v>
      </c>
      <c r="E14837" s="3" t="s">
        <v>27756</v>
      </c>
      <c r="G14837" s="61">
        <v>36577.480000000003</v>
      </c>
    </row>
    <row r="14838" spans="1:7" ht="22.5">
      <c r="A14838" s="1" t="str">
        <f t="shared" si="234"/>
        <v>SICRO 0606771</v>
      </c>
      <c r="B14838" s="3" t="s">
        <v>27773</v>
      </c>
      <c r="C14838" s="3" t="s">
        <v>14920</v>
      </c>
      <c r="D14838" s="2" t="s">
        <v>21409</v>
      </c>
      <c r="E14838" s="3" t="s">
        <v>27756</v>
      </c>
      <c r="G14838" s="61">
        <v>36192.93</v>
      </c>
    </row>
    <row r="14839" spans="1:7" ht="22.5">
      <c r="A14839" s="1" t="str">
        <f t="shared" si="234"/>
        <v>SICRO 0607122</v>
      </c>
      <c r="B14839" s="3" t="s">
        <v>27773</v>
      </c>
      <c r="C14839" s="3" t="s">
        <v>14921</v>
      </c>
      <c r="D14839" s="2" t="s">
        <v>21410</v>
      </c>
      <c r="E14839" s="3" t="s">
        <v>27756</v>
      </c>
      <c r="G14839" s="61">
        <v>40650.28</v>
      </c>
    </row>
    <row r="14840" spans="1:7" ht="22.5">
      <c r="A14840" s="1" t="str">
        <f t="shared" si="234"/>
        <v>SICRO 0606770</v>
      </c>
      <c r="B14840" s="3" t="s">
        <v>27773</v>
      </c>
      <c r="C14840" s="3" t="s">
        <v>14922</v>
      </c>
      <c r="D14840" s="2" t="s">
        <v>21411</v>
      </c>
      <c r="E14840" s="3" t="s">
        <v>27756</v>
      </c>
      <c r="G14840" s="61">
        <v>40206.78</v>
      </c>
    </row>
    <row r="14841" spans="1:7" ht="22.5">
      <c r="A14841" s="1" t="str">
        <f t="shared" si="234"/>
        <v>SICRO 0607125</v>
      </c>
      <c r="B14841" s="3" t="s">
        <v>27773</v>
      </c>
      <c r="C14841" s="3" t="s">
        <v>14923</v>
      </c>
      <c r="D14841" s="2" t="s">
        <v>21412</v>
      </c>
      <c r="E14841" s="3" t="s">
        <v>27756</v>
      </c>
      <c r="G14841" s="61">
        <v>37890.79</v>
      </c>
    </row>
    <row r="14842" spans="1:7" ht="22.5">
      <c r="A14842" s="1" t="str">
        <f t="shared" si="234"/>
        <v>SICRO 0606773</v>
      </c>
      <c r="B14842" s="3" t="s">
        <v>27773</v>
      </c>
      <c r="C14842" s="3" t="s">
        <v>14924</v>
      </c>
      <c r="D14842" s="2" t="s">
        <v>21413</v>
      </c>
      <c r="E14842" s="3" t="s">
        <v>27756</v>
      </c>
      <c r="G14842" s="61">
        <v>37486.19</v>
      </c>
    </row>
    <row r="14843" spans="1:7" ht="22.5">
      <c r="A14843" s="1" t="str">
        <f t="shared" si="234"/>
        <v>SICRO 0607124</v>
      </c>
      <c r="B14843" s="3" t="s">
        <v>27773</v>
      </c>
      <c r="C14843" s="3" t="s">
        <v>14925</v>
      </c>
      <c r="D14843" s="2" t="s">
        <v>21414</v>
      </c>
      <c r="E14843" s="3" t="s">
        <v>27756</v>
      </c>
      <c r="G14843" s="61">
        <v>41267.82</v>
      </c>
    </row>
    <row r="14844" spans="1:7" ht="22.5">
      <c r="A14844" s="1" t="str">
        <f t="shared" si="234"/>
        <v>SICRO 0606772</v>
      </c>
      <c r="B14844" s="3" t="s">
        <v>27773</v>
      </c>
      <c r="C14844" s="3" t="s">
        <v>14926</v>
      </c>
      <c r="D14844" s="2" t="s">
        <v>21415</v>
      </c>
      <c r="E14844" s="3" t="s">
        <v>27756</v>
      </c>
      <c r="G14844" s="61">
        <v>40810.129999999997</v>
      </c>
    </row>
    <row r="14845" spans="1:7" ht="22.5">
      <c r="A14845" s="1" t="str">
        <f t="shared" si="234"/>
        <v>SICRO 0607126</v>
      </c>
      <c r="B14845" s="3" t="s">
        <v>27773</v>
      </c>
      <c r="C14845" s="3" t="s">
        <v>14927</v>
      </c>
      <c r="D14845" s="2" t="s">
        <v>21416</v>
      </c>
      <c r="E14845" s="3" t="s">
        <v>27756</v>
      </c>
      <c r="G14845" s="61">
        <v>42463.15</v>
      </c>
    </row>
    <row r="14846" spans="1:7" ht="22.5">
      <c r="A14846" s="1" t="str">
        <f t="shared" si="234"/>
        <v>SICRO 0606774</v>
      </c>
      <c r="B14846" s="3" t="s">
        <v>27773</v>
      </c>
      <c r="C14846" s="3" t="s">
        <v>14928</v>
      </c>
      <c r="D14846" s="2" t="s">
        <v>21417</v>
      </c>
      <c r="E14846" s="3" t="s">
        <v>27756</v>
      </c>
      <c r="G14846" s="61">
        <v>41983.41</v>
      </c>
    </row>
    <row r="14847" spans="1:7" ht="22.5">
      <c r="A14847" s="1" t="str">
        <f t="shared" si="234"/>
        <v>SICRO 0607127</v>
      </c>
      <c r="B14847" s="3" t="s">
        <v>27773</v>
      </c>
      <c r="C14847" s="3" t="s">
        <v>14929</v>
      </c>
      <c r="D14847" s="2" t="s">
        <v>21418</v>
      </c>
      <c r="E14847" s="3" t="s">
        <v>27756</v>
      </c>
      <c r="G14847" s="61">
        <v>39063.31</v>
      </c>
    </row>
    <row r="14848" spans="1:7" ht="22.5">
      <c r="A14848" s="1" t="str">
        <f t="shared" si="234"/>
        <v>SICRO 0606775</v>
      </c>
      <c r="B14848" s="3" t="s">
        <v>27773</v>
      </c>
      <c r="C14848" s="3" t="s">
        <v>14930</v>
      </c>
      <c r="D14848" s="2" t="s">
        <v>21419</v>
      </c>
      <c r="E14848" s="3" t="s">
        <v>27756</v>
      </c>
      <c r="G14848" s="61">
        <v>38634.39</v>
      </c>
    </row>
    <row r="14849" spans="1:7" ht="22.5">
      <c r="A14849" s="1" t="str">
        <f t="shared" si="234"/>
        <v>SICRO 0607129</v>
      </c>
      <c r="B14849" s="3" t="s">
        <v>27773</v>
      </c>
      <c r="C14849" s="3" t="s">
        <v>14931</v>
      </c>
      <c r="D14849" s="2" t="s">
        <v>21420</v>
      </c>
      <c r="E14849" s="3" t="s">
        <v>27756</v>
      </c>
      <c r="G14849" s="61">
        <v>40897.64</v>
      </c>
    </row>
    <row r="14850" spans="1:7" ht="22.5">
      <c r="A14850" s="1" t="str">
        <f t="shared" si="234"/>
        <v>SICRO 0606777</v>
      </c>
      <c r="B14850" s="3" t="s">
        <v>27773</v>
      </c>
      <c r="C14850" s="3" t="s">
        <v>14932</v>
      </c>
      <c r="D14850" s="2" t="s">
        <v>21421</v>
      </c>
      <c r="E14850" s="3" t="s">
        <v>27756</v>
      </c>
      <c r="G14850" s="61">
        <v>40427.9</v>
      </c>
    </row>
    <row r="14851" spans="1:7" ht="22.5">
      <c r="A14851" s="1" t="str">
        <f t="shared" si="234"/>
        <v>SICRO 0607128</v>
      </c>
      <c r="B14851" s="3" t="s">
        <v>27773</v>
      </c>
      <c r="C14851" s="3" t="s">
        <v>14933</v>
      </c>
      <c r="D14851" s="2" t="s">
        <v>21422</v>
      </c>
      <c r="E14851" s="3" t="s">
        <v>27756</v>
      </c>
      <c r="G14851" s="61">
        <v>45042.98</v>
      </c>
    </row>
    <row r="14852" spans="1:7" ht="22.5">
      <c r="A14852" s="1" t="str">
        <f t="shared" si="234"/>
        <v>SICRO 0606776</v>
      </c>
      <c r="B14852" s="3" t="s">
        <v>27773</v>
      </c>
      <c r="C14852" s="3" t="s">
        <v>14934</v>
      </c>
      <c r="D14852" s="2" t="s">
        <v>21423</v>
      </c>
      <c r="E14852" s="3" t="s">
        <v>27756</v>
      </c>
      <c r="G14852" s="61">
        <v>44494.13</v>
      </c>
    </row>
    <row r="14853" spans="1:7" ht="22.5">
      <c r="A14853" s="1" t="str">
        <f t="shared" si="234"/>
        <v>SICRO 0607130</v>
      </c>
      <c r="B14853" s="3" t="s">
        <v>27773</v>
      </c>
      <c r="C14853" s="3" t="s">
        <v>14935</v>
      </c>
      <c r="D14853" s="2" t="s">
        <v>21424</v>
      </c>
      <c r="E14853" s="3" t="s">
        <v>27756</v>
      </c>
      <c r="G14853" s="61">
        <v>48013.440000000002</v>
      </c>
    </row>
    <row r="14854" spans="1:7" ht="22.5">
      <c r="A14854" s="1" t="str">
        <f t="shared" si="234"/>
        <v>SICRO 0606778</v>
      </c>
      <c r="B14854" s="3" t="s">
        <v>27773</v>
      </c>
      <c r="C14854" s="3" t="s">
        <v>14936</v>
      </c>
      <c r="D14854" s="2" t="s">
        <v>21425</v>
      </c>
      <c r="E14854" s="3" t="s">
        <v>27756</v>
      </c>
      <c r="G14854" s="61">
        <v>47410.16</v>
      </c>
    </row>
    <row r="14855" spans="1:7" ht="22.5">
      <c r="A14855" s="1" t="str">
        <f t="shared" si="234"/>
        <v>SICRO 0607131</v>
      </c>
      <c r="B14855" s="3" t="s">
        <v>27773</v>
      </c>
      <c r="C14855" s="3" t="s">
        <v>14937</v>
      </c>
      <c r="D14855" s="2" t="s">
        <v>21426</v>
      </c>
      <c r="E14855" s="3" t="s">
        <v>27756</v>
      </c>
      <c r="G14855" s="61">
        <v>45098.01</v>
      </c>
    </row>
    <row r="14856" spans="1:7" ht="22.5">
      <c r="A14856" s="1" t="str">
        <f t="shared" si="234"/>
        <v>SICRO 0606779</v>
      </c>
      <c r="B14856" s="3" t="s">
        <v>27773</v>
      </c>
      <c r="C14856" s="3" t="s">
        <v>14938</v>
      </c>
      <c r="D14856" s="2" t="s">
        <v>21427</v>
      </c>
      <c r="E14856" s="3" t="s">
        <v>27756</v>
      </c>
      <c r="G14856" s="61">
        <v>44564.3</v>
      </c>
    </row>
    <row r="14857" spans="1:7" ht="22.5">
      <c r="A14857" s="1" t="str">
        <f t="shared" si="234"/>
        <v>SICRO 0607133</v>
      </c>
      <c r="B14857" s="3" t="s">
        <v>27773</v>
      </c>
      <c r="C14857" s="3" t="s">
        <v>14939</v>
      </c>
      <c r="D14857" s="2" t="s">
        <v>21428</v>
      </c>
      <c r="E14857" s="3" t="s">
        <v>27756</v>
      </c>
      <c r="G14857" s="61">
        <v>45809.59</v>
      </c>
    </row>
    <row r="14858" spans="1:7" ht="22.5">
      <c r="A14858" s="1" t="str">
        <f t="shared" si="234"/>
        <v>SICRO 0606781</v>
      </c>
      <c r="B14858" s="3" t="s">
        <v>27773</v>
      </c>
      <c r="C14858" s="3" t="s">
        <v>14940</v>
      </c>
      <c r="D14858" s="2" t="s">
        <v>21429</v>
      </c>
      <c r="E14858" s="3" t="s">
        <v>27756</v>
      </c>
      <c r="G14858" s="61">
        <v>45259.83</v>
      </c>
    </row>
    <row r="14859" spans="1:7" ht="22.5">
      <c r="A14859" s="1" t="str">
        <f t="shared" si="234"/>
        <v>SICRO 0607132</v>
      </c>
      <c r="B14859" s="3" t="s">
        <v>27773</v>
      </c>
      <c r="C14859" s="3" t="s">
        <v>14941</v>
      </c>
      <c r="D14859" s="2" t="s">
        <v>21430</v>
      </c>
      <c r="E14859" s="3" t="s">
        <v>27756</v>
      </c>
      <c r="G14859" s="61">
        <v>49934.52</v>
      </c>
    </row>
    <row r="14860" spans="1:7" ht="22.5">
      <c r="A14860" s="1" t="str">
        <f t="shared" si="234"/>
        <v>SICRO 0606780</v>
      </c>
      <c r="B14860" s="3" t="s">
        <v>27773</v>
      </c>
      <c r="C14860" s="3" t="s">
        <v>14942</v>
      </c>
      <c r="D14860" s="2" t="s">
        <v>21431</v>
      </c>
      <c r="E14860" s="3" t="s">
        <v>27756</v>
      </c>
      <c r="G14860" s="61">
        <v>49288.94</v>
      </c>
    </row>
    <row r="14861" spans="1:7" ht="22.5">
      <c r="A14861" s="1" t="str">
        <f t="shared" si="234"/>
        <v>SICRO 0607134</v>
      </c>
      <c r="B14861" s="3" t="s">
        <v>27773</v>
      </c>
      <c r="C14861" s="3" t="s">
        <v>14943</v>
      </c>
      <c r="D14861" s="2" t="s">
        <v>21432</v>
      </c>
      <c r="E14861" s="3" t="s">
        <v>27756</v>
      </c>
      <c r="G14861" s="61">
        <v>49465.06</v>
      </c>
    </row>
    <row r="14862" spans="1:7" ht="22.5">
      <c r="A14862" s="1" t="str">
        <f t="shared" si="234"/>
        <v>SICRO 0606782</v>
      </c>
      <c r="B14862" s="3" t="s">
        <v>27773</v>
      </c>
      <c r="C14862" s="3" t="s">
        <v>14944</v>
      </c>
      <c r="D14862" s="2" t="s">
        <v>21433</v>
      </c>
      <c r="E14862" s="3" t="s">
        <v>27756</v>
      </c>
      <c r="G14862" s="61">
        <v>48834.239999999998</v>
      </c>
    </row>
    <row r="14863" spans="1:7" ht="22.5">
      <c r="A14863" s="1" t="str">
        <f t="shared" si="234"/>
        <v>SICRO 0607136</v>
      </c>
      <c r="B14863" s="3" t="s">
        <v>27773</v>
      </c>
      <c r="C14863" s="3" t="s">
        <v>14945</v>
      </c>
      <c r="D14863" s="2" t="s">
        <v>21434</v>
      </c>
      <c r="E14863" s="3" t="s">
        <v>27756</v>
      </c>
      <c r="G14863" s="61">
        <v>48801.8</v>
      </c>
    </row>
    <row r="14864" spans="1:7" ht="22.5">
      <c r="A14864" s="1" t="str">
        <f t="shared" si="234"/>
        <v>SICRO 0606784</v>
      </c>
      <c r="B14864" s="3" t="s">
        <v>27773</v>
      </c>
      <c r="C14864" s="3" t="s">
        <v>14946</v>
      </c>
      <c r="D14864" s="2" t="s">
        <v>21435</v>
      </c>
      <c r="E14864" s="3" t="s">
        <v>27756</v>
      </c>
      <c r="G14864" s="61">
        <v>48191.14</v>
      </c>
    </row>
    <row r="14865" spans="1:7" ht="22.5">
      <c r="A14865" s="1" t="str">
        <f t="shared" si="234"/>
        <v>SICRO 0607135</v>
      </c>
      <c r="B14865" s="3" t="s">
        <v>27773</v>
      </c>
      <c r="C14865" s="3" t="s">
        <v>14947</v>
      </c>
      <c r="D14865" s="2" t="s">
        <v>21436</v>
      </c>
      <c r="E14865" s="3" t="s">
        <v>27756</v>
      </c>
      <c r="G14865" s="61">
        <v>54589.9</v>
      </c>
    </row>
    <row r="14866" spans="1:7" ht="22.5">
      <c r="A14866" s="1" t="str">
        <f t="shared" si="234"/>
        <v>SICRO 0606783</v>
      </c>
      <c r="B14866" s="3" t="s">
        <v>27773</v>
      </c>
      <c r="C14866" s="3" t="s">
        <v>14948</v>
      </c>
      <c r="D14866" s="2" t="s">
        <v>21437</v>
      </c>
      <c r="E14866" s="3" t="s">
        <v>27756</v>
      </c>
      <c r="G14866" s="61">
        <v>53881.98</v>
      </c>
    </row>
    <row r="14867" spans="1:7" ht="22.5">
      <c r="A14867" s="1" t="str">
        <f t="shared" si="234"/>
        <v>SICRO 0607138</v>
      </c>
      <c r="B14867" s="3" t="s">
        <v>27773</v>
      </c>
      <c r="C14867" s="3" t="s">
        <v>14949</v>
      </c>
      <c r="D14867" s="2" t="s">
        <v>21438</v>
      </c>
      <c r="E14867" s="3" t="s">
        <v>27756</v>
      </c>
      <c r="G14867" s="61">
        <v>49673.37</v>
      </c>
    </row>
    <row r="14868" spans="1:7" ht="22.5">
      <c r="A14868" s="1" t="str">
        <f t="shared" si="234"/>
        <v>SICRO 0606786</v>
      </c>
      <c r="B14868" s="3" t="s">
        <v>27773</v>
      </c>
      <c r="C14868" s="3" t="s">
        <v>14950</v>
      </c>
      <c r="D14868" s="2" t="s">
        <v>21439</v>
      </c>
      <c r="E14868" s="3" t="s">
        <v>27756</v>
      </c>
      <c r="G14868" s="61">
        <v>49022.84</v>
      </c>
    </row>
    <row r="14869" spans="1:7" ht="22.5">
      <c r="A14869" s="1" t="str">
        <f t="shared" si="234"/>
        <v>SICRO 0606842</v>
      </c>
      <c r="B14869" s="3" t="s">
        <v>27773</v>
      </c>
      <c r="C14869" s="3" t="s">
        <v>14951</v>
      </c>
      <c r="D14869" s="2" t="s">
        <v>21440</v>
      </c>
      <c r="E14869" s="3" t="s">
        <v>27756</v>
      </c>
      <c r="G14869" s="61">
        <v>61221.98</v>
      </c>
    </row>
    <row r="14870" spans="1:7" ht="22.5">
      <c r="A14870" s="1" t="str">
        <f t="shared" si="234"/>
        <v>SICRO 0606832</v>
      </c>
      <c r="B14870" s="3" t="s">
        <v>27773</v>
      </c>
      <c r="C14870" s="3" t="s">
        <v>14952</v>
      </c>
      <c r="D14870" s="2" t="s">
        <v>21441</v>
      </c>
      <c r="E14870" s="3" t="s">
        <v>27756</v>
      </c>
      <c r="G14870" s="61">
        <v>60849.59</v>
      </c>
    </row>
    <row r="14871" spans="1:7" ht="22.5">
      <c r="A14871" s="1" t="str">
        <f t="shared" si="234"/>
        <v>SICRO 0606843</v>
      </c>
      <c r="B14871" s="3" t="s">
        <v>27773</v>
      </c>
      <c r="C14871" s="3" t="s">
        <v>14953</v>
      </c>
      <c r="D14871" s="2" t="s">
        <v>21442</v>
      </c>
      <c r="E14871" s="3" t="s">
        <v>27756</v>
      </c>
      <c r="G14871" s="61">
        <v>63640.31</v>
      </c>
    </row>
    <row r="14872" spans="1:7" ht="22.5">
      <c r="A14872" s="1" t="str">
        <f t="shared" si="234"/>
        <v>SICRO 0606833</v>
      </c>
      <c r="B14872" s="3" t="s">
        <v>27773</v>
      </c>
      <c r="C14872" s="3" t="s">
        <v>14954</v>
      </c>
      <c r="D14872" s="2" t="s">
        <v>21443</v>
      </c>
      <c r="E14872" s="3" t="s">
        <v>27756</v>
      </c>
      <c r="G14872" s="61">
        <v>63249.19</v>
      </c>
    </row>
    <row r="14873" spans="1:7" ht="22.5">
      <c r="A14873" s="1" t="str">
        <f t="shared" si="234"/>
        <v>SICRO 0606845</v>
      </c>
      <c r="B14873" s="3" t="s">
        <v>27773</v>
      </c>
      <c r="C14873" s="3" t="s">
        <v>14955</v>
      </c>
      <c r="D14873" s="2" t="s">
        <v>21444</v>
      </c>
      <c r="E14873" s="3" t="s">
        <v>27756</v>
      </c>
      <c r="G14873" s="61">
        <v>66056.23</v>
      </c>
    </row>
    <row r="14874" spans="1:7" ht="22.5">
      <c r="A14874" s="1" t="str">
        <f t="shared" si="234"/>
        <v>SICRO 0606835</v>
      </c>
      <c r="B14874" s="3" t="s">
        <v>27773</v>
      </c>
      <c r="C14874" s="3" t="s">
        <v>14956</v>
      </c>
      <c r="D14874" s="2" t="s">
        <v>21445</v>
      </c>
      <c r="E14874" s="3" t="s">
        <v>27756</v>
      </c>
      <c r="G14874" s="61">
        <v>65666.27</v>
      </c>
    </row>
    <row r="14875" spans="1:7" ht="22.5">
      <c r="A14875" s="1" t="str">
        <f t="shared" si="234"/>
        <v>SICRO 0606844</v>
      </c>
      <c r="B14875" s="3" t="s">
        <v>27773</v>
      </c>
      <c r="C14875" s="3" t="s">
        <v>14957</v>
      </c>
      <c r="D14875" s="2" t="s">
        <v>21446</v>
      </c>
      <c r="E14875" s="3" t="s">
        <v>27756</v>
      </c>
      <c r="G14875" s="61">
        <v>64621.27</v>
      </c>
    </row>
    <row r="14876" spans="1:7" ht="22.5">
      <c r="A14876" s="1" t="str">
        <f t="shared" si="234"/>
        <v>SICRO 0606834</v>
      </c>
      <c r="B14876" s="3" t="s">
        <v>27773</v>
      </c>
      <c r="C14876" s="3" t="s">
        <v>14958</v>
      </c>
      <c r="D14876" s="2" t="s">
        <v>21447</v>
      </c>
      <c r="E14876" s="3" t="s">
        <v>27756</v>
      </c>
      <c r="G14876" s="61">
        <v>64219.89</v>
      </c>
    </row>
    <row r="14877" spans="1:7" ht="22.5">
      <c r="A14877" s="1" t="str">
        <f t="shared" si="234"/>
        <v>SICRO 0606847</v>
      </c>
      <c r="B14877" s="3" t="s">
        <v>27773</v>
      </c>
      <c r="C14877" s="3" t="s">
        <v>14959</v>
      </c>
      <c r="D14877" s="2" t="s">
        <v>21448</v>
      </c>
      <c r="E14877" s="3" t="s">
        <v>27756</v>
      </c>
      <c r="G14877" s="61">
        <v>69057.69</v>
      </c>
    </row>
    <row r="14878" spans="1:7" ht="22.5">
      <c r="A14878" s="1" t="str">
        <f t="shared" si="234"/>
        <v>SICRO 0606837</v>
      </c>
      <c r="B14878" s="3" t="s">
        <v>27773</v>
      </c>
      <c r="C14878" s="3" t="s">
        <v>14960</v>
      </c>
      <c r="D14878" s="2" t="s">
        <v>21449</v>
      </c>
      <c r="E14878" s="3" t="s">
        <v>27756</v>
      </c>
      <c r="G14878" s="61">
        <v>68619.199999999997</v>
      </c>
    </row>
    <row r="14879" spans="1:7" ht="22.5">
      <c r="A14879" s="1" t="str">
        <f t="shared" si="234"/>
        <v>SICRO 0606846</v>
      </c>
      <c r="B14879" s="3" t="s">
        <v>27773</v>
      </c>
      <c r="C14879" s="3" t="s">
        <v>14961</v>
      </c>
      <c r="D14879" s="2" t="s">
        <v>21450</v>
      </c>
      <c r="E14879" s="3" t="s">
        <v>27756</v>
      </c>
      <c r="G14879" s="61">
        <v>70832.63</v>
      </c>
    </row>
    <row r="14880" spans="1:7" ht="22.5">
      <c r="A14880" s="1" t="str">
        <f t="shared" si="234"/>
        <v>SICRO 0606836</v>
      </c>
      <c r="B14880" s="3" t="s">
        <v>27773</v>
      </c>
      <c r="C14880" s="3" t="s">
        <v>14962</v>
      </c>
      <c r="D14880" s="2" t="s">
        <v>21451</v>
      </c>
      <c r="E14880" s="3" t="s">
        <v>27756</v>
      </c>
      <c r="G14880" s="61">
        <v>70389.27</v>
      </c>
    </row>
    <row r="14881" spans="1:7" ht="22.5">
      <c r="A14881" s="1" t="str">
        <f t="shared" si="234"/>
        <v>SICRO 0606848</v>
      </c>
      <c r="B14881" s="3" t="s">
        <v>27773</v>
      </c>
      <c r="C14881" s="3" t="s">
        <v>14963</v>
      </c>
      <c r="D14881" s="2" t="s">
        <v>21452</v>
      </c>
      <c r="E14881" s="3" t="s">
        <v>27756</v>
      </c>
      <c r="G14881" s="61">
        <v>73614.55</v>
      </c>
    </row>
    <row r="14882" spans="1:7" ht="22.5">
      <c r="A14882" s="1" t="str">
        <f t="shared" si="234"/>
        <v>SICRO 0606838</v>
      </c>
      <c r="B14882" s="3" t="s">
        <v>27773</v>
      </c>
      <c r="C14882" s="3" t="s">
        <v>14964</v>
      </c>
      <c r="D14882" s="2" t="s">
        <v>21453</v>
      </c>
      <c r="E14882" s="3" t="s">
        <v>27756</v>
      </c>
      <c r="G14882" s="61">
        <v>73153.509999999995</v>
      </c>
    </row>
    <row r="14883" spans="1:7" ht="22.5">
      <c r="A14883" s="1" t="str">
        <f t="shared" si="234"/>
        <v>SICRO 0606849</v>
      </c>
      <c r="B14883" s="3" t="s">
        <v>27773</v>
      </c>
      <c r="C14883" s="3" t="s">
        <v>14965</v>
      </c>
      <c r="D14883" s="2" t="s">
        <v>21454</v>
      </c>
      <c r="E14883" s="3" t="s">
        <v>27756</v>
      </c>
      <c r="G14883" s="61">
        <v>75625.05</v>
      </c>
    </row>
    <row r="14884" spans="1:7" ht="22.5">
      <c r="A14884" s="1" t="str">
        <f t="shared" si="234"/>
        <v>SICRO 0606839</v>
      </c>
      <c r="B14884" s="3" t="s">
        <v>27773</v>
      </c>
      <c r="C14884" s="3" t="s">
        <v>14966</v>
      </c>
      <c r="D14884" s="2" t="s">
        <v>21455</v>
      </c>
      <c r="E14884" s="3" t="s">
        <v>27756</v>
      </c>
      <c r="G14884" s="61">
        <v>75175.16</v>
      </c>
    </row>
    <row r="14885" spans="1:7" ht="22.5">
      <c r="A14885" s="1" t="str">
        <f t="shared" si="234"/>
        <v>SICRO 0606850</v>
      </c>
      <c r="B14885" s="3" t="s">
        <v>27773</v>
      </c>
      <c r="C14885" s="3" t="s">
        <v>14967</v>
      </c>
      <c r="D14885" s="2" t="s">
        <v>21456</v>
      </c>
      <c r="E14885" s="3" t="s">
        <v>27756</v>
      </c>
      <c r="G14885" s="61">
        <v>76269.66</v>
      </c>
    </row>
    <row r="14886" spans="1:7" ht="22.5">
      <c r="A14886" s="1" t="str">
        <f t="shared" ref="A14886:A14949" si="235">CONCATENATE($B14886," ",$C14886)</f>
        <v>SICRO 0606840</v>
      </c>
      <c r="B14886" s="3" t="s">
        <v>27773</v>
      </c>
      <c r="C14886" s="3" t="s">
        <v>14968</v>
      </c>
      <c r="D14886" s="2" t="s">
        <v>21457</v>
      </c>
      <c r="E14886" s="3" t="s">
        <v>27756</v>
      </c>
      <c r="G14886" s="61">
        <v>75777.929999999993</v>
      </c>
    </row>
    <row r="14887" spans="1:7" ht="22.5">
      <c r="A14887" s="1" t="str">
        <f t="shared" si="235"/>
        <v>SICRO 0606851</v>
      </c>
      <c r="B14887" s="3" t="s">
        <v>27773</v>
      </c>
      <c r="C14887" s="3" t="s">
        <v>14969</v>
      </c>
      <c r="D14887" s="2" t="s">
        <v>21458</v>
      </c>
      <c r="E14887" s="3" t="s">
        <v>27756</v>
      </c>
      <c r="G14887" s="61">
        <v>78528.850000000006</v>
      </c>
    </row>
    <row r="14888" spans="1:7" ht="22.5">
      <c r="A14888" s="1" t="str">
        <f t="shared" si="235"/>
        <v>SICRO 0606841</v>
      </c>
      <c r="B14888" s="3" t="s">
        <v>27773</v>
      </c>
      <c r="C14888" s="3" t="s">
        <v>14970</v>
      </c>
      <c r="D14888" s="2" t="s">
        <v>21459</v>
      </c>
      <c r="E14888" s="3" t="s">
        <v>27756</v>
      </c>
      <c r="G14888" s="61">
        <v>78057.88</v>
      </c>
    </row>
    <row r="14889" spans="1:7">
      <c r="A14889" s="1" t="str">
        <f t="shared" si="235"/>
        <v>SICRO 0605604</v>
      </c>
      <c r="B14889" s="3" t="s">
        <v>27773</v>
      </c>
      <c r="C14889" s="3" t="s">
        <v>14971</v>
      </c>
      <c r="D14889" s="2" t="s">
        <v>21460</v>
      </c>
      <c r="E14889" s="3" t="s">
        <v>27758</v>
      </c>
      <c r="G14889" s="61">
        <v>324.12</v>
      </c>
    </row>
    <row r="14890" spans="1:7">
      <c r="A14890" s="1" t="str">
        <f t="shared" si="235"/>
        <v>SICRO 0605695</v>
      </c>
      <c r="B14890" s="3" t="s">
        <v>27773</v>
      </c>
      <c r="C14890" s="3" t="s">
        <v>14972</v>
      </c>
      <c r="D14890" s="2" t="s">
        <v>21461</v>
      </c>
      <c r="E14890" s="3" t="s">
        <v>27756</v>
      </c>
      <c r="G14890" s="61">
        <v>1459.85</v>
      </c>
    </row>
    <row r="14891" spans="1:7">
      <c r="A14891" s="1" t="str">
        <f t="shared" si="235"/>
        <v>SICRO 0605607</v>
      </c>
      <c r="B14891" s="3" t="s">
        <v>27773</v>
      </c>
      <c r="C14891" s="3" t="s">
        <v>14973</v>
      </c>
      <c r="D14891" s="2" t="s">
        <v>21462</v>
      </c>
      <c r="E14891" s="3" t="s">
        <v>27756</v>
      </c>
      <c r="G14891" s="61">
        <v>1429.67</v>
      </c>
    </row>
    <row r="14892" spans="1:7">
      <c r="A14892" s="1" t="str">
        <f t="shared" si="235"/>
        <v>SICRO 0605696</v>
      </c>
      <c r="B14892" s="3" t="s">
        <v>27773</v>
      </c>
      <c r="C14892" s="3" t="s">
        <v>14974</v>
      </c>
      <c r="D14892" s="2" t="s">
        <v>21463</v>
      </c>
      <c r="E14892" s="3" t="s">
        <v>27756</v>
      </c>
      <c r="G14892" s="61">
        <v>1678.34</v>
      </c>
    </row>
    <row r="14893" spans="1:7">
      <c r="A14893" s="1" t="str">
        <f t="shared" si="235"/>
        <v>SICRO 0605608</v>
      </c>
      <c r="B14893" s="3" t="s">
        <v>27773</v>
      </c>
      <c r="C14893" s="3" t="s">
        <v>14975</v>
      </c>
      <c r="D14893" s="2" t="s">
        <v>21464</v>
      </c>
      <c r="E14893" s="3" t="s">
        <v>27756</v>
      </c>
      <c r="G14893" s="61">
        <v>1646.27</v>
      </c>
    </row>
    <row r="14894" spans="1:7">
      <c r="A14894" s="1" t="str">
        <f t="shared" si="235"/>
        <v>SICRO 0605697</v>
      </c>
      <c r="B14894" s="3" t="s">
        <v>27773</v>
      </c>
      <c r="C14894" s="3" t="s">
        <v>14976</v>
      </c>
      <c r="D14894" s="2" t="s">
        <v>21465</v>
      </c>
      <c r="E14894" s="3" t="s">
        <v>27756</v>
      </c>
      <c r="G14894" s="61">
        <v>1896.87</v>
      </c>
    </row>
    <row r="14895" spans="1:7">
      <c r="A14895" s="1" t="str">
        <f t="shared" si="235"/>
        <v>SICRO 0605609</v>
      </c>
      <c r="B14895" s="3" t="s">
        <v>27773</v>
      </c>
      <c r="C14895" s="3" t="s">
        <v>14977</v>
      </c>
      <c r="D14895" s="2" t="s">
        <v>21466</v>
      </c>
      <c r="E14895" s="3" t="s">
        <v>27756</v>
      </c>
      <c r="G14895" s="61">
        <v>1862.92</v>
      </c>
    </row>
    <row r="14896" spans="1:7">
      <c r="A14896" s="1" t="str">
        <f t="shared" si="235"/>
        <v>SICRO 0605698</v>
      </c>
      <c r="B14896" s="3" t="s">
        <v>27773</v>
      </c>
      <c r="C14896" s="3" t="s">
        <v>14978</v>
      </c>
      <c r="D14896" s="2" t="s">
        <v>21467</v>
      </c>
      <c r="E14896" s="3" t="s">
        <v>27756</v>
      </c>
      <c r="G14896" s="61">
        <v>2073.11</v>
      </c>
    </row>
    <row r="14897" spans="1:7">
      <c r="A14897" s="1" t="str">
        <f t="shared" si="235"/>
        <v>SICRO 0605610</v>
      </c>
      <c r="B14897" s="3" t="s">
        <v>27773</v>
      </c>
      <c r="C14897" s="3" t="s">
        <v>14979</v>
      </c>
      <c r="D14897" s="2" t="s">
        <v>21468</v>
      </c>
      <c r="E14897" s="3" t="s">
        <v>27756</v>
      </c>
      <c r="G14897" s="61">
        <v>2037.27</v>
      </c>
    </row>
    <row r="14898" spans="1:7">
      <c r="A14898" s="1" t="str">
        <f t="shared" si="235"/>
        <v>SICRO 0605699</v>
      </c>
      <c r="B14898" s="3" t="s">
        <v>27773</v>
      </c>
      <c r="C14898" s="3" t="s">
        <v>14980</v>
      </c>
      <c r="D14898" s="2" t="s">
        <v>21469</v>
      </c>
      <c r="E14898" s="3" t="s">
        <v>27756</v>
      </c>
      <c r="G14898" s="61">
        <v>2291.5300000000002</v>
      </c>
    </row>
    <row r="14899" spans="1:7">
      <c r="A14899" s="1" t="str">
        <f t="shared" si="235"/>
        <v>SICRO 0605611</v>
      </c>
      <c r="B14899" s="3" t="s">
        <v>27773</v>
      </c>
      <c r="C14899" s="3" t="s">
        <v>14981</v>
      </c>
      <c r="D14899" s="2" t="s">
        <v>21470</v>
      </c>
      <c r="E14899" s="3" t="s">
        <v>27756</v>
      </c>
      <c r="G14899" s="61">
        <v>2253.81</v>
      </c>
    </row>
    <row r="14900" spans="1:7">
      <c r="A14900" s="1" t="str">
        <f t="shared" si="235"/>
        <v>SICRO 0605700</v>
      </c>
      <c r="B14900" s="3" t="s">
        <v>27773</v>
      </c>
      <c r="C14900" s="3" t="s">
        <v>14982</v>
      </c>
      <c r="D14900" s="2" t="s">
        <v>21471</v>
      </c>
      <c r="E14900" s="3" t="s">
        <v>27756</v>
      </c>
      <c r="G14900" s="61">
        <v>2594.7600000000002</v>
      </c>
    </row>
    <row r="14901" spans="1:7">
      <c r="A14901" s="1" t="str">
        <f t="shared" si="235"/>
        <v>SICRO 0605612</v>
      </c>
      <c r="B14901" s="3" t="s">
        <v>27773</v>
      </c>
      <c r="C14901" s="3" t="s">
        <v>14983</v>
      </c>
      <c r="D14901" s="2" t="s">
        <v>21472</v>
      </c>
      <c r="E14901" s="3" t="s">
        <v>27756</v>
      </c>
      <c r="G14901" s="61">
        <v>2555.15</v>
      </c>
    </row>
    <row r="14902" spans="1:7">
      <c r="A14902" s="1" t="str">
        <f t="shared" si="235"/>
        <v>SICRO 0605701</v>
      </c>
      <c r="B14902" s="3" t="s">
        <v>27773</v>
      </c>
      <c r="C14902" s="3" t="s">
        <v>14984</v>
      </c>
      <c r="D14902" s="2" t="s">
        <v>21473</v>
      </c>
      <c r="E14902" s="3" t="s">
        <v>27756</v>
      </c>
      <c r="G14902" s="61">
        <v>2770.94</v>
      </c>
    </row>
    <row r="14903" spans="1:7">
      <c r="A14903" s="1" t="str">
        <f t="shared" si="235"/>
        <v>SICRO 0605613</v>
      </c>
      <c r="B14903" s="3" t="s">
        <v>27773</v>
      </c>
      <c r="C14903" s="3" t="s">
        <v>14985</v>
      </c>
      <c r="D14903" s="2" t="s">
        <v>21474</v>
      </c>
      <c r="E14903" s="3" t="s">
        <v>27756</v>
      </c>
      <c r="G14903" s="61">
        <v>2729.44</v>
      </c>
    </row>
    <row r="14904" spans="1:7">
      <c r="A14904" s="1" t="str">
        <f t="shared" si="235"/>
        <v>SICRO 0605702</v>
      </c>
      <c r="B14904" s="3" t="s">
        <v>27773</v>
      </c>
      <c r="C14904" s="3" t="s">
        <v>14986</v>
      </c>
      <c r="D14904" s="2" t="s">
        <v>21475</v>
      </c>
      <c r="E14904" s="3" t="s">
        <v>27756</v>
      </c>
      <c r="G14904" s="61">
        <v>3033.49</v>
      </c>
    </row>
    <row r="14905" spans="1:7">
      <c r="A14905" s="1" t="str">
        <f t="shared" si="235"/>
        <v>SICRO 0605614</v>
      </c>
      <c r="B14905" s="3" t="s">
        <v>27773</v>
      </c>
      <c r="C14905" s="3" t="s">
        <v>14987</v>
      </c>
      <c r="D14905" s="2" t="s">
        <v>21476</v>
      </c>
      <c r="E14905" s="3" t="s">
        <v>27756</v>
      </c>
      <c r="G14905" s="61">
        <v>2968.41</v>
      </c>
    </row>
    <row r="14906" spans="1:7">
      <c r="A14906" s="1" t="str">
        <f t="shared" si="235"/>
        <v>SICRO 0605703</v>
      </c>
      <c r="B14906" s="3" t="s">
        <v>27773</v>
      </c>
      <c r="C14906" s="3" t="s">
        <v>14988</v>
      </c>
      <c r="D14906" s="2" t="s">
        <v>21477</v>
      </c>
      <c r="E14906" s="3" t="s">
        <v>27756</v>
      </c>
      <c r="G14906" s="61">
        <v>3214.87</v>
      </c>
    </row>
    <row r="14907" spans="1:7">
      <c r="A14907" s="1" t="str">
        <f t="shared" si="235"/>
        <v>SICRO 0605615</v>
      </c>
      <c r="B14907" s="3" t="s">
        <v>27773</v>
      </c>
      <c r="C14907" s="3" t="s">
        <v>14989</v>
      </c>
      <c r="D14907" s="2" t="s">
        <v>21478</v>
      </c>
      <c r="E14907" s="3" t="s">
        <v>27756</v>
      </c>
      <c r="G14907" s="61">
        <v>3146.97</v>
      </c>
    </row>
    <row r="14908" spans="1:7">
      <c r="A14908" s="1" t="str">
        <f t="shared" si="235"/>
        <v>SICRO 0605704</v>
      </c>
      <c r="B14908" s="3" t="s">
        <v>27773</v>
      </c>
      <c r="C14908" s="3" t="s">
        <v>14990</v>
      </c>
      <c r="D14908" s="2" t="s">
        <v>21479</v>
      </c>
      <c r="E14908" s="3" t="s">
        <v>27756</v>
      </c>
      <c r="G14908" s="61">
        <v>3439.43</v>
      </c>
    </row>
    <row r="14909" spans="1:7">
      <c r="A14909" s="1" t="str">
        <f t="shared" si="235"/>
        <v>SICRO 0605616</v>
      </c>
      <c r="B14909" s="3" t="s">
        <v>27773</v>
      </c>
      <c r="C14909" s="3" t="s">
        <v>14991</v>
      </c>
      <c r="D14909" s="2" t="s">
        <v>21480</v>
      </c>
      <c r="E14909" s="3" t="s">
        <v>27756</v>
      </c>
      <c r="G14909" s="61">
        <v>3368.7</v>
      </c>
    </row>
    <row r="14910" spans="1:7">
      <c r="A14910" s="1" t="str">
        <f t="shared" si="235"/>
        <v>SICRO 0605705</v>
      </c>
      <c r="B14910" s="3" t="s">
        <v>27773</v>
      </c>
      <c r="C14910" s="3" t="s">
        <v>14992</v>
      </c>
      <c r="D14910" s="2" t="s">
        <v>21481</v>
      </c>
      <c r="E14910" s="3" t="s">
        <v>27756</v>
      </c>
      <c r="G14910" s="61">
        <v>3668.67</v>
      </c>
    </row>
    <row r="14911" spans="1:7">
      <c r="A14911" s="1" t="str">
        <f t="shared" si="235"/>
        <v>SICRO 0605617</v>
      </c>
      <c r="B14911" s="3" t="s">
        <v>27773</v>
      </c>
      <c r="C14911" s="3" t="s">
        <v>14993</v>
      </c>
      <c r="D14911" s="2" t="s">
        <v>21482</v>
      </c>
      <c r="E14911" s="3" t="s">
        <v>27756</v>
      </c>
      <c r="G14911" s="61">
        <v>3595.11</v>
      </c>
    </row>
    <row r="14912" spans="1:7">
      <c r="A14912" s="1" t="str">
        <f t="shared" si="235"/>
        <v>SICRO 0605706</v>
      </c>
      <c r="B14912" s="3" t="s">
        <v>27773</v>
      </c>
      <c r="C14912" s="3" t="s">
        <v>14994</v>
      </c>
      <c r="D14912" s="2" t="s">
        <v>21483</v>
      </c>
      <c r="E14912" s="3" t="s">
        <v>27756</v>
      </c>
      <c r="G14912" s="61">
        <v>3857.33</v>
      </c>
    </row>
    <row r="14913" spans="1:7">
      <c r="A14913" s="1" t="str">
        <f t="shared" si="235"/>
        <v>SICRO 0605618</v>
      </c>
      <c r="B14913" s="3" t="s">
        <v>27773</v>
      </c>
      <c r="C14913" s="3" t="s">
        <v>14995</v>
      </c>
      <c r="D14913" s="2" t="s">
        <v>21484</v>
      </c>
      <c r="E14913" s="3" t="s">
        <v>27756</v>
      </c>
      <c r="G14913" s="61">
        <v>3780.94</v>
      </c>
    </row>
    <row r="14914" spans="1:7">
      <c r="A14914" s="1" t="str">
        <f t="shared" si="235"/>
        <v>SICRO 0605707</v>
      </c>
      <c r="B14914" s="3" t="s">
        <v>27773</v>
      </c>
      <c r="C14914" s="3" t="s">
        <v>14996</v>
      </c>
      <c r="D14914" s="2" t="s">
        <v>21485</v>
      </c>
      <c r="E14914" s="3" t="s">
        <v>27756</v>
      </c>
      <c r="G14914" s="61">
        <v>4289.6099999999997</v>
      </c>
    </row>
    <row r="14915" spans="1:7">
      <c r="A14915" s="1" t="str">
        <f t="shared" si="235"/>
        <v>SICRO 0605619</v>
      </c>
      <c r="B14915" s="3" t="s">
        <v>27773</v>
      </c>
      <c r="C14915" s="3" t="s">
        <v>14997</v>
      </c>
      <c r="D14915" s="2" t="s">
        <v>21486</v>
      </c>
      <c r="E14915" s="3" t="s">
        <v>27756</v>
      </c>
      <c r="G14915" s="61">
        <v>4210.3900000000003</v>
      </c>
    </row>
    <row r="14916" spans="1:7">
      <c r="A14916" s="1" t="str">
        <f t="shared" si="235"/>
        <v>SICRO 0605708</v>
      </c>
      <c r="B14916" s="3" t="s">
        <v>27773</v>
      </c>
      <c r="C14916" s="3" t="s">
        <v>14998</v>
      </c>
      <c r="D14916" s="2" t="s">
        <v>21487</v>
      </c>
      <c r="E14916" s="3" t="s">
        <v>27756</v>
      </c>
      <c r="G14916" s="61">
        <v>5016.58</v>
      </c>
    </row>
    <row r="14917" spans="1:7">
      <c r="A14917" s="1" t="str">
        <f t="shared" si="235"/>
        <v>SICRO 0605620</v>
      </c>
      <c r="B14917" s="3" t="s">
        <v>27773</v>
      </c>
      <c r="C14917" s="3" t="s">
        <v>14999</v>
      </c>
      <c r="D14917" s="2" t="s">
        <v>21488</v>
      </c>
      <c r="E14917" s="3" t="s">
        <v>27756</v>
      </c>
      <c r="G14917" s="61">
        <v>4934.53</v>
      </c>
    </row>
    <row r="14918" spans="1:7">
      <c r="A14918" s="1" t="str">
        <f t="shared" si="235"/>
        <v>SICRO 0605709</v>
      </c>
      <c r="B14918" s="3" t="s">
        <v>27773</v>
      </c>
      <c r="C14918" s="3" t="s">
        <v>15000</v>
      </c>
      <c r="D14918" s="2" t="s">
        <v>21489</v>
      </c>
      <c r="E14918" s="3" t="s">
        <v>27756</v>
      </c>
      <c r="G14918" s="61">
        <v>5257.89</v>
      </c>
    </row>
    <row r="14919" spans="1:7">
      <c r="A14919" s="1" t="str">
        <f t="shared" si="235"/>
        <v>SICRO 0605621</v>
      </c>
      <c r="B14919" s="3" t="s">
        <v>27773</v>
      </c>
      <c r="C14919" s="3" t="s">
        <v>15001</v>
      </c>
      <c r="D14919" s="2" t="s">
        <v>21490</v>
      </c>
      <c r="E14919" s="3" t="s">
        <v>27756</v>
      </c>
      <c r="G14919" s="61">
        <v>5173.01</v>
      </c>
    </row>
    <row r="14920" spans="1:7">
      <c r="A14920" s="1" t="str">
        <f t="shared" si="235"/>
        <v>SICRO 0605710</v>
      </c>
      <c r="B14920" s="3" t="s">
        <v>27773</v>
      </c>
      <c r="C14920" s="3" t="s">
        <v>15002</v>
      </c>
      <c r="D14920" s="2" t="s">
        <v>21491</v>
      </c>
      <c r="E14920" s="3" t="s">
        <v>27756</v>
      </c>
      <c r="G14920" s="61">
        <v>5651.8</v>
      </c>
    </row>
    <row r="14921" spans="1:7">
      <c r="A14921" s="1" t="str">
        <f t="shared" si="235"/>
        <v>SICRO 0605622</v>
      </c>
      <c r="B14921" s="3" t="s">
        <v>27773</v>
      </c>
      <c r="C14921" s="3" t="s">
        <v>15003</v>
      </c>
      <c r="D14921" s="2" t="s">
        <v>21492</v>
      </c>
      <c r="E14921" s="3" t="s">
        <v>27756</v>
      </c>
      <c r="G14921" s="61">
        <v>5564.1</v>
      </c>
    </row>
    <row r="14922" spans="1:7">
      <c r="A14922" s="1" t="str">
        <f t="shared" si="235"/>
        <v>SICRO 0605711</v>
      </c>
      <c r="B14922" s="3" t="s">
        <v>27773</v>
      </c>
      <c r="C14922" s="3" t="s">
        <v>15004</v>
      </c>
      <c r="D14922" s="2" t="s">
        <v>21493</v>
      </c>
      <c r="E14922" s="3" t="s">
        <v>27756</v>
      </c>
      <c r="G14922" s="61">
        <v>5851.24</v>
      </c>
    </row>
    <row r="14923" spans="1:7">
      <c r="A14923" s="1" t="str">
        <f t="shared" si="235"/>
        <v>SICRO 0605623</v>
      </c>
      <c r="B14923" s="3" t="s">
        <v>27773</v>
      </c>
      <c r="C14923" s="3" t="s">
        <v>15005</v>
      </c>
      <c r="D14923" s="2" t="s">
        <v>21494</v>
      </c>
      <c r="E14923" s="3" t="s">
        <v>27756</v>
      </c>
      <c r="G14923" s="61">
        <v>5760.7</v>
      </c>
    </row>
    <row r="14924" spans="1:7">
      <c r="A14924" s="1" t="str">
        <f t="shared" si="235"/>
        <v>SICRO 0605712</v>
      </c>
      <c r="B14924" s="3" t="s">
        <v>27773</v>
      </c>
      <c r="C14924" s="3" t="s">
        <v>15006</v>
      </c>
      <c r="D14924" s="2" t="s">
        <v>21495</v>
      </c>
      <c r="E14924" s="3" t="s">
        <v>27756</v>
      </c>
      <c r="G14924" s="61">
        <v>6174.01</v>
      </c>
    </row>
    <row r="14925" spans="1:7">
      <c r="A14925" s="1" t="str">
        <f t="shared" si="235"/>
        <v>SICRO 0605624</v>
      </c>
      <c r="B14925" s="3" t="s">
        <v>27773</v>
      </c>
      <c r="C14925" s="3" t="s">
        <v>15007</v>
      </c>
      <c r="D14925" s="2" t="s">
        <v>21496</v>
      </c>
      <c r="E14925" s="3" t="s">
        <v>27756</v>
      </c>
      <c r="G14925" s="61">
        <v>6080.65</v>
      </c>
    </row>
    <row r="14926" spans="1:7">
      <c r="A14926" s="1" t="str">
        <f t="shared" si="235"/>
        <v>SICRO 0605713</v>
      </c>
      <c r="B14926" s="3" t="s">
        <v>27773</v>
      </c>
      <c r="C14926" s="3" t="s">
        <v>15008</v>
      </c>
      <c r="D14926" s="2" t="s">
        <v>21497</v>
      </c>
      <c r="E14926" s="3" t="s">
        <v>27756</v>
      </c>
      <c r="G14926" s="61">
        <v>8157.75</v>
      </c>
    </row>
    <row r="14927" spans="1:7">
      <c r="A14927" s="1" t="str">
        <f t="shared" si="235"/>
        <v>SICRO 0605625</v>
      </c>
      <c r="B14927" s="3" t="s">
        <v>27773</v>
      </c>
      <c r="C14927" s="3" t="s">
        <v>15009</v>
      </c>
      <c r="D14927" s="2" t="s">
        <v>21498</v>
      </c>
      <c r="E14927" s="3" t="s">
        <v>27756</v>
      </c>
      <c r="G14927" s="61">
        <v>8061.56</v>
      </c>
    </row>
    <row r="14928" spans="1:7">
      <c r="A14928" s="1" t="str">
        <f t="shared" si="235"/>
        <v>SICRO 0605714</v>
      </c>
      <c r="B14928" s="3" t="s">
        <v>27773</v>
      </c>
      <c r="C14928" s="3" t="s">
        <v>15010</v>
      </c>
      <c r="D14928" s="2" t="s">
        <v>21499</v>
      </c>
      <c r="E14928" s="3" t="s">
        <v>27756</v>
      </c>
      <c r="G14928" s="61">
        <v>10354.799999999999</v>
      </c>
    </row>
    <row r="14929" spans="1:7">
      <c r="A14929" s="1" t="str">
        <f t="shared" si="235"/>
        <v>SICRO 0605626</v>
      </c>
      <c r="B14929" s="3" t="s">
        <v>27773</v>
      </c>
      <c r="C14929" s="3" t="s">
        <v>15011</v>
      </c>
      <c r="D14929" s="2" t="s">
        <v>21500</v>
      </c>
      <c r="E14929" s="3" t="s">
        <v>27756</v>
      </c>
      <c r="G14929" s="61">
        <v>10255.780000000001</v>
      </c>
    </row>
    <row r="14930" spans="1:7">
      <c r="A14930" s="1" t="str">
        <f t="shared" si="235"/>
        <v>SICRO 0605715</v>
      </c>
      <c r="B14930" s="3" t="s">
        <v>27773</v>
      </c>
      <c r="C14930" s="3" t="s">
        <v>15012</v>
      </c>
      <c r="D14930" s="2" t="s">
        <v>21501</v>
      </c>
      <c r="E14930" s="3" t="s">
        <v>27756</v>
      </c>
      <c r="G14930" s="61">
        <v>11075.75</v>
      </c>
    </row>
    <row r="14931" spans="1:7">
      <c r="A14931" s="1" t="str">
        <f t="shared" si="235"/>
        <v>SICRO 0605627</v>
      </c>
      <c r="B14931" s="3" t="s">
        <v>27773</v>
      </c>
      <c r="C14931" s="3" t="s">
        <v>15013</v>
      </c>
      <c r="D14931" s="2" t="s">
        <v>21502</v>
      </c>
      <c r="E14931" s="3" t="s">
        <v>27756</v>
      </c>
      <c r="G14931" s="61">
        <v>10973.89</v>
      </c>
    </row>
    <row r="14932" spans="1:7">
      <c r="A14932" s="1" t="str">
        <f t="shared" si="235"/>
        <v>SICRO 0605716</v>
      </c>
      <c r="B14932" s="3" t="s">
        <v>27773</v>
      </c>
      <c r="C14932" s="3" t="s">
        <v>15014</v>
      </c>
      <c r="D14932" s="2" t="s">
        <v>21503</v>
      </c>
      <c r="E14932" s="3" t="s">
        <v>27756</v>
      </c>
      <c r="G14932" s="61">
        <v>11521.93</v>
      </c>
    </row>
    <row r="14933" spans="1:7">
      <c r="A14933" s="1" t="str">
        <f t="shared" si="235"/>
        <v>SICRO 0605628</v>
      </c>
      <c r="B14933" s="3" t="s">
        <v>27773</v>
      </c>
      <c r="C14933" s="3" t="s">
        <v>15015</v>
      </c>
      <c r="D14933" s="2" t="s">
        <v>21504</v>
      </c>
      <c r="E14933" s="3" t="s">
        <v>27756</v>
      </c>
      <c r="G14933" s="61">
        <v>11417.24</v>
      </c>
    </row>
    <row r="14934" spans="1:7">
      <c r="A14934" s="1" t="str">
        <f t="shared" si="235"/>
        <v>SICRO 0605717</v>
      </c>
      <c r="B14934" s="3" t="s">
        <v>27773</v>
      </c>
      <c r="C14934" s="3" t="s">
        <v>15016</v>
      </c>
      <c r="D14934" s="2" t="s">
        <v>21505</v>
      </c>
      <c r="E14934" s="3" t="s">
        <v>27756</v>
      </c>
      <c r="G14934" s="61">
        <v>12307.77</v>
      </c>
    </row>
    <row r="14935" spans="1:7">
      <c r="A14935" s="1" t="str">
        <f t="shared" si="235"/>
        <v>SICRO 0605629</v>
      </c>
      <c r="B14935" s="3" t="s">
        <v>27773</v>
      </c>
      <c r="C14935" s="3" t="s">
        <v>15017</v>
      </c>
      <c r="D14935" s="2" t="s">
        <v>21506</v>
      </c>
      <c r="E14935" s="3" t="s">
        <v>27756</v>
      </c>
      <c r="G14935" s="61">
        <v>12200.25</v>
      </c>
    </row>
    <row r="14936" spans="1:7">
      <c r="A14936" s="1" t="str">
        <f t="shared" si="235"/>
        <v>SICRO 0605651</v>
      </c>
      <c r="B14936" s="3" t="s">
        <v>27773</v>
      </c>
      <c r="C14936" s="3" t="s">
        <v>15018</v>
      </c>
      <c r="D14936" s="2" t="s">
        <v>21507</v>
      </c>
      <c r="E14936" s="3" t="s">
        <v>27756</v>
      </c>
      <c r="G14936" s="61">
        <v>1394.49</v>
      </c>
    </row>
    <row r="14937" spans="1:7">
      <c r="A14937" s="1" t="str">
        <f t="shared" si="235"/>
        <v>SICRO 0605460</v>
      </c>
      <c r="B14937" s="3" t="s">
        <v>27773</v>
      </c>
      <c r="C14937" s="3" t="s">
        <v>15019</v>
      </c>
      <c r="D14937" s="2" t="s">
        <v>21508</v>
      </c>
      <c r="E14937" s="3" t="s">
        <v>27756</v>
      </c>
      <c r="G14937" s="61">
        <v>1364.31</v>
      </c>
    </row>
    <row r="14938" spans="1:7">
      <c r="A14938" s="1" t="str">
        <f t="shared" si="235"/>
        <v>SICRO 0605652</v>
      </c>
      <c r="B14938" s="3" t="s">
        <v>27773</v>
      </c>
      <c r="C14938" s="3" t="s">
        <v>15020</v>
      </c>
      <c r="D14938" s="2" t="s">
        <v>21509</v>
      </c>
      <c r="E14938" s="3" t="s">
        <v>27756</v>
      </c>
      <c r="G14938" s="61">
        <v>1602.77</v>
      </c>
    </row>
    <row r="14939" spans="1:7">
      <c r="A14939" s="1" t="str">
        <f t="shared" si="235"/>
        <v>SICRO 0605461</v>
      </c>
      <c r="B14939" s="3" t="s">
        <v>27773</v>
      </c>
      <c r="C14939" s="3" t="s">
        <v>15021</v>
      </c>
      <c r="D14939" s="2" t="s">
        <v>21510</v>
      </c>
      <c r="E14939" s="3" t="s">
        <v>27756</v>
      </c>
      <c r="G14939" s="61">
        <v>1570.71</v>
      </c>
    </row>
    <row r="14940" spans="1:7">
      <c r="A14940" s="1" t="str">
        <f t="shared" si="235"/>
        <v>SICRO 0605653</v>
      </c>
      <c r="B14940" s="3" t="s">
        <v>27773</v>
      </c>
      <c r="C14940" s="3" t="s">
        <v>15022</v>
      </c>
      <c r="D14940" s="2" t="s">
        <v>21511</v>
      </c>
      <c r="E14940" s="3" t="s">
        <v>27756</v>
      </c>
      <c r="G14940" s="61">
        <v>1811.08</v>
      </c>
    </row>
    <row r="14941" spans="1:7">
      <c r="A14941" s="1" t="str">
        <f t="shared" si="235"/>
        <v>SICRO 0605462</v>
      </c>
      <c r="B14941" s="3" t="s">
        <v>27773</v>
      </c>
      <c r="C14941" s="3" t="s">
        <v>15023</v>
      </c>
      <c r="D14941" s="2" t="s">
        <v>21512</v>
      </c>
      <c r="E14941" s="3" t="s">
        <v>27756</v>
      </c>
      <c r="G14941" s="61">
        <v>1777.13</v>
      </c>
    </row>
    <row r="14942" spans="1:7">
      <c r="A14942" s="1" t="str">
        <f t="shared" si="235"/>
        <v>SICRO 0605654</v>
      </c>
      <c r="B14942" s="3" t="s">
        <v>27773</v>
      </c>
      <c r="C14942" s="3" t="s">
        <v>15024</v>
      </c>
      <c r="D14942" s="2" t="s">
        <v>21513</v>
      </c>
      <c r="E14942" s="3" t="s">
        <v>27756</v>
      </c>
      <c r="G14942" s="61">
        <v>1979.14</v>
      </c>
    </row>
    <row r="14943" spans="1:7">
      <c r="A14943" s="1" t="str">
        <f t="shared" si="235"/>
        <v>SICRO 0605463</v>
      </c>
      <c r="B14943" s="3" t="s">
        <v>27773</v>
      </c>
      <c r="C14943" s="3" t="s">
        <v>15025</v>
      </c>
      <c r="D14943" s="2" t="s">
        <v>21514</v>
      </c>
      <c r="E14943" s="3" t="s">
        <v>27756</v>
      </c>
      <c r="G14943" s="61">
        <v>1943.31</v>
      </c>
    </row>
    <row r="14944" spans="1:7">
      <c r="A14944" s="1" t="str">
        <f t="shared" si="235"/>
        <v>SICRO 0605655</v>
      </c>
      <c r="B14944" s="3" t="s">
        <v>27773</v>
      </c>
      <c r="C14944" s="3" t="s">
        <v>15026</v>
      </c>
      <c r="D14944" s="2" t="s">
        <v>21515</v>
      </c>
      <c r="E14944" s="3" t="s">
        <v>27756</v>
      </c>
      <c r="G14944" s="61">
        <v>2187.37</v>
      </c>
    </row>
    <row r="14945" spans="1:7">
      <c r="A14945" s="1" t="str">
        <f t="shared" si="235"/>
        <v>SICRO 0605464</v>
      </c>
      <c r="B14945" s="3" t="s">
        <v>27773</v>
      </c>
      <c r="C14945" s="3" t="s">
        <v>15027</v>
      </c>
      <c r="D14945" s="2" t="s">
        <v>21516</v>
      </c>
      <c r="E14945" s="3" t="s">
        <v>27756</v>
      </c>
      <c r="G14945" s="61">
        <v>2149.65</v>
      </c>
    </row>
    <row r="14946" spans="1:7">
      <c r="A14946" s="1" t="str">
        <f t="shared" si="235"/>
        <v>SICRO 0605656</v>
      </c>
      <c r="B14946" s="3" t="s">
        <v>27773</v>
      </c>
      <c r="C14946" s="3" t="s">
        <v>15028</v>
      </c>
      <c r="D14946" s="2" t="s">
        <v>21517</v>
      </c>
      <c r="E14946" s="3" t="s">
        <v>27756</v>
      </c>
      <c r="G14946" s="61">
        <v>2476.31</v>
      </c>
    </row>
    <row r="14947" spans="1:7">
      <c r="A14947" s="1" t="str">
        <f t="shared" si="235"/>
        <v>SICRO 0605465</v>
      </c>
      <c r="B14947" s="3" t="s">
        <v>27773</v>
      </c>
      <c r="C14947" s="3" t="s">
        <v>15029</v>
      </c>
      <c r="D14947" s="2" t="s">
        <v>21518</v>
      </c>
      <c r="E14947" s="3" t="s">
        <v>27756</v>
      </c>
      <c r="G14947" s="61">
        <v>2436.6999999999998</v>
      </c>
    </row>
    <row r="14948" spans="1:7">
      <c r="A14948" s="1" t="str">
        <f t="shared" si="235"/>
        <v>SICRO 0605657</v>
      </c>
      <c r="B14948" s="3" t="s">
        <v>27773</v>
      </c>
      <c r="C14948" s="3" t="s">
        <v>15030</v>
      </c>
      <c r="D14948" s="2" t="s">
        <v>21519</v>
      </c>
      <c r="E14948" s="3" t="s">
        <v>27756</v>
      </c>
      <c r="G14948" s="61">
        <v>2644.31</v>
      </c>
    </row>
    <row r="14949" spans="1:7">
      <c r="A14949" s="1" t="str">
        <f t="shared" si="235"/>
        <v>SICRO 0605466</v>
      </c>
      <c r="B14949" s="3" t="s">
        <v>27773</v>
      </c>
      <c r="C14949" s="3" t="s">
        <v>15031</v>
      </c>
      <c r="D14949" s="2" t="s">
        <v>21520</v>
      </c>
      <c r="E14949" s="3" t="s">
        <v>27756</v>
      </c>
      <c r="G14949" s="61">
        <v>2602.81</v>
      </c>
    </row>
    <row r="14950" spans="1:7">
      <c r="A14950" s="1" t="str">
        <f t="shared" ref="A14950:A15013" si="236">CONCATENATE($B14950," ",$C14950)</f>
        <v>SICRO 0605658</v>
      </c>
      <c r="B14950" s="3" t="s">
        <v>27773</v>
      </c>
      <c r="C14950" s="3" t="s">
        <v>15032</v>
      </c>
      <c r="D14950" s="2" t="s">
        <v>21521</v>
      </c>
      <c r="E14950" s="3" t="s">
        <v>27756</v>
      </c>
      <c r="G14950" s="61">
        <v>2896.65</v>
      </c>
    </row>
    <row r="14951" spans="1:7">
      <c r="A14951" s="1" t="str">
        <f t="shared" si="236"/>
        <v>SICRO 0605467</v>
      </c>
      <c r="B14951" s="3" t="s">
        <v>27773</v>
      </c>
      <c r="C14951" s="3" t="s">
        <v>15033</v>
      </c>
      <c r="D14951" s="2" t="s">
        <v>21522</v>
      </c>
      <c r="E14951" s="3" t="s">
        <v>27756</v>
      </c>
      <c r="G14951" s="61">
        <v>2831.58</v>
      </c>
    </row>
    <row r="14952" spans="1:7">
      <c r="A14952" s="1" t="str">
        <f t="shared" si="236"/>
        <v>SICRO 0605659</v>
      </c>
      <c r="B14952" s="3" t="s">
        <v>27773</v>
      </c>
      <c r="C14952" s="3" t="s">
        <v>15034</v>
      </c>
      <c r="D14952" s="2" t="s">
        <v>21523</v>
      </c>
      <c r="E14952" s="3" t="s">
        <v>27756</v>
      </c>
      <c r="G14952" s="61">
        <v>3069.86</v>
      </c>
    </row>
    <row r="14953" spans="1:7">
      <c r="A14953" s="1" t="str">
        <f t="shared" si="236"/>
        <v>SICRO 0605468</v>
      </c>
      <c r="B14953" s="3" t="s">
        <v>27773</v>
      </c>
      <c r="C14953" s="3" t="s">
        <v>15035</v>
      </c>
      <c r="D14953" s="2" t="s">
        <v>21524</v>
      </c>
      <c r="E14953" s="3" t="s">
        <v>27756</v>
      </c>
      <c r="G14953" s="61">
        <v>3001.96</v>
      </c>
    </row>
    <row r="14954" spans="1:7">
      <c r="A14954" s="1" t="str">
        <f t="shared" si="236"/>
        <v>SICRO 0605660</v>
      </c>
      <c r="B14954" s="3" t="s">
        <v>27773</v>
      </c>
      <c r="C14954" s="3" t="s">
        <v>15036</v>
      </c>
      <c r="D14954" s="2" t="s">
        <v>21525</v>
      </c>
      <c r="E14954" s="3" t="s">
        <v>27756</v>
      </c>
      <c r="G14954" s="61">
        <v>3284.21</v>
      </c>
    </row>
    <row r="14955" spans="1:7">
      <c r="A14955" s="1" t="str">
        <f t="shared" si="236"/>
        <v>SICRO 0605469</v>
      </c>
      <c r="B14955" s="3" t="s">
        <v>27773</v>
      </c>
      <c r="C14955" s="3" t="s">
        <v>15037</v>
      </c>
      <c r="D14955" s="2" t="s">
        <v>21526</v>
      </c>
      <c r="E14955" s="3" t="s">
        <v>27756</v>
      </c>
      <c r="G14955" s="61">
        <v>3213.47</v>
      </c>
    </row>
    <row r="14956" spans="1:7">
      <c r="A14956" s="1" t="str">
        <f t="shared" si="236"/>
        <v>SICRO 0605661</v>
      </c>
      <c r="B14956" s="3" t="s">
        <v>27773</v>
      </c>
      <c r="C14956" s="3" t="s">
        <v>15038</v>
      </c>
      <c r="D14956" s="2" t="s">
        <v>21527</v>
      </c>
      <c r="E14956" s="3" t="s">
        <v>27756</v>
      </c>
      <c r="G14956" s="61">
        <v>3503.24</v>
      </c>
    </row>
    <row r="14957" spans="1:7">
      <c r="A14957" s="1" t="str">
        <f t="shared" si="236"/>
        <v>SICRO 0605470</v>
      </c>
      <c r="B14957" s="3" t="s">
        <v>27773</v>
      </c>
      <c r="C14957" s="3" t="s">
        <v>15039</v>
      </c>
      <c r="D14957" s="2" t="s">
        <v>21528</v>
      </c>
      <c r="E14957" s="3" t="s">
        <v>27756</v>
      </c>
      <c r="G14957" s="61">
        <v>3429.68</v>
      </c>
    </row>
    <row r="14958" spans="1:7">
      <c r="A14958" s="1" t="str">
        <f t="shared" si="236"/>
        <v>SICRO 0605662</v>
      </c>
      <c r="B14958" s="3" t="s">
        <v>27773</v>
      </c>
      <c r="C14958" s="3" t="s">
        <v>15040</v>
      </c>
      <c r="D14958" s="2" t="s">
        <v>21529</v>
      </c>
      <c r="E14958" s="3" t="s">
        <v>27756</v>
      </c>
      <c r="G14958" s="61">
        <v>3683.72</v>
      </c>
    </row>
    <row r="14959" spans="1:7">
      <c r="A14959" s="1" t="str">
        <f t="shared" si="236"/>
        <v>SICRO 0605471</v>
      </c>
      <c r="B14959" s="3" t="s">
        <v>27773</v>
      </c>
      <c r="C14959" s="3" t="s">
        <v>15041</v>
      </c>
      <c r="D14959" s="2" t="s">
        <v>21530</v>
      </c>
      <c r="E14959" s="3" t="s">
        <v>27756</v>
      </c>
      <c r="G14959" s="61">
        <v>3607.33</v>
      </c>
    </row>
    <row r="14960" spans="1:7">
      <c r="A14960" s="1" t="str">
        <f t="shared" si="236"/>
        <v>SICRO 0605663</v>
      </c>
      <c r="B14960" s="3" t="s">
        <v>27773</v>
      </c>
      <c r="C14960" s="3" t="s">
        <v>15042</v>
      </c>
      <c r="D14960" s="2" t="s">
        <v>21531</v>
      </c>
      <c r="E14960" s="3" t="s">
        <v>27756</v>
      </c>
      <c r="G14960" s="61">
        <v>4106.0600000000004</v>
      </c>
    </row>
    <row r="14961" spans="1:7">
      <c r="A14961" s="1" t="str">
        <f t="shared" si="236"/>
        <v>SICRO 0605472</v>
      </c>
      <c r="B14961" s="3" t="s">
        <v>27773</v>
      </c>
      <c r="C14961" s="3" t="s">
        <v>15043</v>
      </c>
      <c r="D14961" s="2" t="s">
        <v>21532</v>
      </c>
      <c r="E14961" s="3" t="s">
        <v>27756</v>
      </c>
      <c r="G14961" s="61">
        <v>4026.84</v>
      </c>
    </row>
    <row r="14962" spans="1:7">
      <c r="A14962" s="1" t="str">
        <f t="shared" si="236"/>
        <v>SICRO 0605664</v>
      </c>
      <c r="B14962" s="3" t="s">
        <v>27773</v>
      </c>
      <c r="C14962" s="3" t="s">
        <v>15044</v>
      </c>
      <c r="D14962" s="2" t="s">
        <v>21533</v>
      </c>
      <c r="E14962" s="3" t="s">
        <v>27756</v>
      </c>
      <c r="G14962" s="61">
        <v>4776.5200000000004</v>
      </c>
    </row>
    <row r="14963" spans="1:7">
      <c r="A14963" s="1" t="str">
        <f t="shared" si="236"/>
        <v>SICRO 0605473</v>
      </c>
      <c r="B14963" s="3" t="s">
        <v>27773</v>
      </c>
      <c r="C14963" s="3" t="s">
        <v>15045</v>
      </c>
      <c r="D14963" s="2" t="s">
        <v>21534</v>
      </c>
      <c r="E14963" s="3" t="s">
        <v>27756</v>
      </c>
      <c r="G14963" s="61">
        <v>4694.47</v>
      </c>
    </row>
    <row r="14964" spans="1:7">
      <c r="A14964" s="1" t="str">
        <f t="shared" si="236"/>
        <v>SICRO 0605665</v>
      </c>
      <c r="B14964" s="3" t="s">
        <v>27773</v>
      </c>
      <c r="C14964" s="3" t="s">
        <v>15046</v>
      </c>
      <c r="D14964" s="2" t="s">
        <v>21535</v>
      </c>
      <c r="E14964" s="3" t="s">
        <v>27756</v>
      </c>
      <c r="G14964" s="61">
        <v>5004.8500000000004</v>
      </c>
    </row>
    <row r="14965" spans="1:7">
      <c r="A14965" s="1" t="str">
        <f t="shared" si="236"/>
        <v>SICRO 0605474</v>
      </c>
      <c r="B14965" s="3" t="s">
        <v>27773</v>
      </c>
      <c r="C14965" s="3" t="s">
        <v>15047</v>
      </c>
      <c r="D14965" s="2" t="s">
        <v>21536</v>
      </c>
      <c r="E14965" s="3" t="s">
        <v>27756</v>
      </c>
      <c r="G14965" s="61">
        <v>4919.97</v>
      </c>
    </row>
    <row r="14966" spans="1:7">
      <c r="A14966" s="1" t="str">
        <f t="shared" si="236"/>
        <v>SICRO 0605666</v>
      </c>
      <c r="B14966" s="3" t="s">
        <v>27773</v>
      </c>
      <c r="C14966" s="3" t="s">
        <v>15048</v>
      </c>
      <c r="D14966" s="2" t="s">
        <v>21537</v>
      </c>
      <c r="E14966" s="3" t="s">
        <v>27756</v>
      </c>
      <c r="G14966" s="61">
        <v>5381.44</v>
      </c>
    </row>
    <row r="14967" spans="1:7">
      <c r="A14967" s="1" t="str">
        <f t="shared" si="236"/>
        <v>SICRO 0605475</v>
      </c>
      <c r="B14967" s="3" t="s">
        <v>27773</v>
      </c>
      <c r="C14967" s="3" t="s">
        <v>15049</v>
      </c>
      <c r="D14967" s="2" t="s">
        <v>21538</v>
      </c>
      <c r="E14967" s="3" t="s">
        <v>27756</v>
      </c>
      <c r="G14967" s="61">
        <v>5293.73</v>
      </c>
    </row>
    <row r="14968" spans="1:7">
      <c r="A14968" s="1" t="str">
        <f t="shared" si="236"/>
        <v>SICRO 0605667</v>
      </c>
      <c r="B14968" s="3" t="s">
        <v>27773</v>
      </c>
      <c r="C14968" s="3" t="s">
        <v>15050</v>
      </c>
      <c r="D14968" s="2" t="s">
        <v>21539</v>
      </c>
      <c r="E14968" s="3" t="s">
        <v>27756</v>
      </c>
      <c r="G14968" s="61">
        <v>5574.4</v>
      </c>
    </row>
    <row r="14969" spans="1:7">
      <c r="A14969" s="1" t="str">
        <f t="shared" si="236"/>
        <v>SICRO 0605476</v>
      </c>
      <c r="B14969" s="3" t="s">
        <v>27773</v>
      </c>
      <c r="C14969" s="3" t="s">
        <v>15051</v>
      </c>
      <c r="D14969" s="2" t="s">
        <v>21540</v>
      </c>
      <c r="E14969" s="3" t="s">
        <v>27756</v>
      </c>
      <c r="G14969" s="61">
        <v>5483.86</v>
      </c>
    </row>
    <row r="14970" spans="1:7">
      <c r="A14970" s="1" t="str">
        <f t="shared" si="236"/>
        <v>SICRO 0605668</v>
      </c>
      <c r="B14970" s="3" t="s">
        <v>27773</v>
      </c>
      <c r="C14970" s="3" t="s">
        <v>15052</v>
      </c>
      <c r="D14970" s="2" t="s">
        <v>21541</v>
      </c>
      <c r="E14970" s="3" t="s">
        <v>27756</v>
      </c>
      <c r="G14970" s="61">
        <v>5886.35</v>
      </c>
    </row>
    <row r="14971" spans="1:7">
      <c r="A14971" s="1" t="str">
        <f t="shared" si="236"/>
        <v>SICRO 0605477</v>
      </c>
      <c r="B14971" s="3" t="s">
        <v>27773</v>
      </c>
      <c r="C14971" s="3" t="s">
        <v>15053</v>
      </c>
      <c r="D14971" s="2" t="s">
        <v>21542</v>
      </c>
      <c r="E14971" s="3" t="s">
        <v>27756</v>
      </c>
      <c r="G14971" s="61">
        <v>5792.99</v>
      </c>
    </row>
    <row r="14972" spans="1:7">
      <c r="A14972" s="1" t="str">
        <f t="shared" si="236"/>
        <v>SICRO 0605669</v>
      </c>
      <c r="B14972" s="3" t="s">
        <v>27773</v>
      </c>
      <c r="C14972" s="3" t="s">
        <v>15054</v>
      </c>
      <c r="D14972" s="2" t="s">
        <v>21543</v>
      </c>
      <c r="E14972" s="3" t="s">
        <v>27756</v>
      </c>
      <c r="G14972" s="61">
        <v>7676.4</v>
      </c>
    </row>
    <row r="14973" spans="1:7">
      <c r="A14973" s="1" t="str">
        <f t="shared" si="236"/>
        <v>SICRO 0605478</v>
      </c>
      <c r="B14973" s="3" t="s">
        <v>27773</v>
      </c>
      <c r="C14973" s="3" t="s">
        <v>15055</v>
      </c>
      <c r="D14973" s="2" t="s">
        <v>21544</v>
      </c>
      <c r="E14973" s="3" t="s">
        <v>27756</v>
      </c>
      <c r="G14973" s="61">
        <v>7580.21</v>
      </c>
    </row>
    <row r="14974" spans="1:7">
      <c r="A14974" s="1" t="str">
        <f t="shared" si="236"/>
        <v>SICRO 0605670</v>
      </c>
      <c r="B14974" s="3" t="s">
        <v>27773</v>
      </c>
      <c r="C14974" s="3" t="s">
        <v>15056</v>
      </c>
      <c r="D14974" s="2" t="s">
        <v>21545</v>
      </c>
      <c r="E14974" s="3" t="s">
        <v>27756</v>
      </c>
      <c r="G14974" s="61">
        <v>9671</v>
      </c>
    </row>
    <row r="14975" spans="1:7">
      <c r="A14975" s="1" t="str">
        <f t="shared" si="236"/>
        <v>SICRO 0605479</v>
      </c>
      <c r="B14975" s="3" t="s">
        <v>27773</v>
      </c>
      <c r="C14975" s="3" t="s">
        <v>15057</v>
      </c>
      <c r="D14975" s="2" t="s">
        <v>21546</v>
      </c>
      <c r="E14975" s="3" t="s">
        <v>27756</v>
      </c>
      <c r="G14975" s="61">
        <v>9571.98</v>
      </c>
    </row>
    <row r="14976" spans="1:7">
      <c r="A14976" s="1" t="str">
        <f t="shared" si="236"/>
        <v>SICRO 0605671</v>
      </c>
      <c r="B14976" s="3" t="s">
        <v>27773</v>
      </c>
      <c r="C14976" s="3" t="s">
        <v>15058</v>
      </c>
      <c r="D14976" s="2" t="s">
        <v>21547</v>
      </c>
      <c r="E14976" s="3" t="s">
        <v>27756</v>
      </c>
      <c r="G14976" s="61">
        <v>10353.040000000001</v>
      </c>
    </row>
    <row r="14977" spans="1:7">
      <c r="A14977" s="1" t="str">
        <f t="shared" si="236"/>
        <v>SICRO 0605480</v>
      </c>
      <c r="B14977" s="3" t="s">
        <v>27773</v>
      </c>
      <c r="C14977" s="3" t="s">
        <v>15059</v>
      </c>
      <c r="D14977" s="2" t="s">
        <v>21548</v>
      </c>
      <c r="E14977" s="3" t="s">
        <v>27756</v>
      </c>
      <c r="G14977" s="61">
        <v>10251.18</v>
      </c>
    </row>
    <row r="14978" spans="1:7">
      <c r="A14978" s="1" t="str">
        <f t="shared" si="236"/>
        <v>SICRO 0605672</v>
      </c>
      <c r="B14978" s="3" t="s">
        <v>27773</v>
      </c>
      <c r="C14978" s="3" t="s">
        <v>15060</v>
      </c>
      <c r="D14978" s="2" t="s">
        <v>21549</v>
      </c>
      <c r="E14978" s="3" t="s">
        <v>27756</v>
      </c>
      <c r="G14978" s="61">
        <v>10785.31</v>
      </c>
    </row>
    <row r="14979" spans="1:7">
      <c r="A14979" s="1" t="str">
        <f t="shared" si="236"/>
        <v>SICRO 0605481</v>
      </c>
      <c r="B14979" s="3" t="s">
        <v>27773</v>
      </c>
      <c r="C14979" s="3" t="s">
        <v>15061</v>
      </c>
      <c r="D14979" s="2" t="s">
        <v>21550</v>
      </c>
      <c r="E14979" s="3" t="s">
        <v>27756</v>
      </c>
      <c r="G14979" s="61">
        <v>10680.63</v>
      </c>
    </row>
    <row r="14980" spans="1:7">
      <c r="A14980" s="1" t="str">
        <f t="shared" si="236"/>
        <v>SICRO 0605673</v>
      </c>
      <c r="B14980" s="3" t="s">
        <v>27773</v>
      </c>
      <c r="C14980" s="3" t="s">
        <v>15062</v>
      </c>
      <c r="D14980" s="2" t="s">
        <v>21551</v>
      </c>
      <c r="E14980" s="3" t="s">
        <v>27756</v>
      </c>
      <c r="G14980" s="61">
        <v>11535.02</v>
      </c>
    </row>
    <row r="14981" spans="1:7">
      <c r="A14981" s="1" t="str">
        <f t="shared" si="236"/>
        <v>SICRO 0605482</v>
      </c>
      <c r="B14981" s="3" t="s">
        <v>27773</v>
      </c>
      <c r="C14981" s="3" t="s">
        <v>15063</v>
      </c>
      <c r="D14981" s="2" t="s">
        <v>21552</v>
      </c>
      <c r="E14981" s="3" t="s">
        <v>27756</v>
      </c>
      <c r="G14981" s="61">
        <v>11427.51</v>
      </c>
    </row>
    <row r="14982" spans="1:7">
      <c r="A14982" s="1" t="str">
        <f t="shared" si="236"/>
        <v>SICRO 0605718</v>
      </c>
      <c r="B14982" s="3" t="s">
        <v>27773</v>
      </c>
      <c r="C14982" s="3" t="s">
        <v>15064</v>
      </c>
      <c r="D14982" s="2" t="s">
        <v>21553</v>
      </c>
      <c r="E14982" s="3" t="s">
        <v>27756</v>
      </c>
      <c r="G14982" s="61">
        <v>6839.37</v>
      </c>
    </row>
    <row r="14983" spans="1:7">
      <c r="A14983" s="1" t="str">
        <f t="shared" si="236"/>
        <v>SICRO 0605630</v>
      </c>
      <c r="B14983" s="3" t="s">
        <v>27773</v>
      </c>
      <c r="C14983" s="3" t="s">
        <v>15065</v>
      </c>
      <c r="D14983" s="2" t="s">
        <v>21554</v>
      </c>
      <c r="E14983" s="3" t="s">
        <v>27756</v>
      </c>
      <c r="G14983" s="61">
        <v>6768.64</v>
      </c>
    </row>
    <row r="14984" spans="1:7">
      <c r="A14984" s="1" t="str">
        <f t="shared" si="236"/>
        <v>SICRO 0605719</v>
      </c>
      <c r="B14984" s="3" t="s">
        <v>27773</v>
      </c>
      <c r="C14984" s="3" t="s">
        <v>15066</v>
      </c>
      <c r="D14984" s="2" t="s">
        <v>21555</v>
      </c>
      <c r="E14984" s="3" t="s">
        <v>27756</v>
      </c>
      <c r="G14984" s="61">
        <v>8483.4699999999993</v>
      </c>
    </row>
    <row r="14985" spans="1:7">
      <c r="A14985" s="1" t="str">
        <f t="shared" si="236"/>
        <v>SICRO 0605631</v>
      </c>
      <c r="B14985" s="3" t="s">
        <v>27773</v>
      </c>
      <c r="C14985" s="3" t="s">
        <v>15067</v>
      </c>
      <c r="D14985" s="2" t="s">
        <v>21556</v>
      </c>
      <c r="E14985" s="3" t="s">
        <v>27756</v>
      </c>
      <c r="G14985" s="61">
        <v>8404.25</v>
      </c>
    </row>
    <row r="14986" spans="1:7">
      <c r="A14986" s="1" t="str">
        <f t="shared" si="236"/>
        <v>SICRO 0605720</v>
      </c>
      <c r="B14986" s="3" t="s">
        <v>27773</v>
      </c>
      <c r="C14986" s="3" t="s">
        <v>15068</v>
      </c>
      <c r="D14986" s="2" t="s">
        <v>21557</v>
      </c>
      <c r="E14986" s="3" t="s">
        <v>27756</v>
      </c>
      <c r="G14986" s="61">
        <v>8760.09</v>
      </c>
    </row>
    <row r="14987" spans="1:7">
      <c r="A14987" s="1" t="str">
        <f t="shared" si="236"/>
        <v>SICRO 0605632</v>
      </c>
      <c r="B14987" s="3" t="s">
        <v>27773</v>
      </c>
      <c r="C14987" s="3" t="s">
        <v>15069</v>
      </c>
      <c r="D14987" s="2" t="s">
        <v>21558</v>
      </c>
      <c r="E14987" s="3" t="s">
        <v>27756</v>
      </c>
      <c r="G14987" s="61">
        <v>8678.0400000000009</v>
      </c>
    </row>
    <row r="14988" spans="1:7">
      <c r="A14988" s="1" t="str">
        <f t="shared" si="236"/>
        <v>SICRO 0605721</v>
      </c>
      <c r="B14988" s="3" t="s">
        <v>27773</v>
      </c>
      <c r="C14988" s="3" t="s">
        <v>15070</v>
      </c>
      <c r="D14988" s="2" t="s">
        <v>21559</v>
      </c>
      <c r="E14988" s="3" t="s">
        <v>27756</v>
      </c>
      <c r="G14988" s="61">
        <v>9920.64</v>
      </c>
    </row>
    <row r="14989" spans="1:7">
      <c r="A14989" s="1" t="str">
        <f t="shared" si="236"/>
        <v>SICRO 0605633</v>
      </c>
      <c r="B14989" s="3" t="s">
        <v>27773</v>
      </c>
      <c r="C14989" s="3" t="s">
        <v>15071</v>
      </c>
      <c r="D14989" s="2" t="s">
        <v>21560</v>
      </c>
      <c r="E14989" s="3" t="s">
        <v>27756</v>
      </c>
      <c r="G14989" s="61">
        <v>9831.51</v>
      </c>
    </row>
    <row r="14990" spans="1:7">
      <c r="A14990" s="1" t="str">
        <f t="shared" si="236"/>
        <v>SICRO 0605722</v>
      </c>
      <c r="B14990" s="3" t="s">
        <v>27773</v>
      </c>
      <c r="C14990" s="3" t="s">
        <v>15072</v>
      </c>
      <c r="D14990" s="2" t="s">
        <v>21561</v>
      </c>
      <c r="E14990" s="3" t="s">
        <v>27756</v>
      </c>
      <c r="G14990" s="61">
        <v>10517.68</v>
      </c>
    </row>
    <row r="14991" spans="1:7">
      <c r="A14991" s="1" t="str">
        <f t="shared" si="236"/>
        <v>SICRO 0605634</v>
      </c>
      <c r="B14991" s="3" t="s">
        <v>27773</v>
      </c>
      <c r="C14991" s="3" t="s">
        <v>15073</v>
      </c>
      <c r="D14991" s="2" t="s">
        <v>21562</v>
      </c>
      <c r="E14991" s="3" t="s">
        <v>27756</v>
      </c>
      <c r="G14991" s="61">
        <v>10424.31</v>
      </c>
    </row>
    <row r="14992" spans="1:7">
      <c r="A14992" s="1" t="str">
        <f t="shared" si="236"/>
        <v>SICRO 0605723</v>
      </c>
      <c r="B14992" s="3" t="s">
        <v>27773</v>
      </c>
      <c r="C14992" s="3" t="s">
        <v>15074</v>
      </c>
      <c r="D14992" s="2" t="s">
        <v>21563</v>
      </c>
      <c r="E14992" s="3" t="s">
        <v>27756</v>
      </c>
      <c r="G14992" s="61">
        <v>12306.65</v>
      </c>
    </row>
    <row r="14993" spans="1:7">
      <c r="A14993" s="1" t="str">
        <f t="shared" si="236"/>
        <v>SICRO 0605635</v>
      </c>
      <c r="B14993" s="3" t="s">
        <v>27773</v>
      </c>
      <c r="C14993" s="3" t="s">
        <v>15075</v>
      </c>
      <c r="D14993" s="2" t="s">
        <v>21564</v>
      </c>
      <c r="E14993" s="3" t="s">
        <v>27756</v>
      </c>
      <c r="G14993" s="61">
        <v>12203.38</v>
      </c>
    </row>
    <row r="14994" spans="1:7">
      <c r="A14994" s="1" t="str">
        <f t="shared" si="236"/>
        <v>SICRO 0605724</v>
      </c>
      <c r="B14994" s="3" t="s">
        <v>27773</v>
      </c>
      <c r="C14994" s="3" t="s">
        <v>15076</v>
      </c>
      <c r="D14994" s="2" t="s">
        <v>21565</v>
      </c>
      <c r="E14994" s="3" t="s">
        <v>27756</v>
      </c>
      <c r="G14994" s="61">
        <v>14057.3</v>
      </c>
    </row>
    <row r="14995" spans="1:7">
      <c r="A14995" s="1" t="str">
        <f t="shared" si="236"/>
        <v>SICRO 0605636</v>
      </c>
      <c r="B14995" s="3" t="s">
        <v>27773</v>
      </c>
      <c r="C14995" s="3" t="s">
        <v>15077</v>
      </c>
      <c r="D14995" s="2" t="s">
        <v>21566</v>
      </c>
      <c r="E14995" s="3" t="s">
        <v>27756</v>
      </c>
      <c r="G14995" s="61">
        <v>13914.42</v>
      </c>
    </row>
    <row r="14996" spans="1:7">
      <c r="A14996" s="1" t="str">
        <f t="shared" si="236"/>
        <v>SICRO 0605725</v>
      </c>
      <c r="B14996" s="3" t="s">
        <v>27773</v>
      </c>
      <c r="C14996" s="3" t="s">
        <v>15078</v>
      </c>
      <c r="D14996" s="2" t="s">
        <v>21567</v>
      </c>
      <c r="E14996" s="3" t="s">
        <v>27756</v>
      </c>
      <c r="G14996" s="61">
        <v>14921.04</v>
      </c>
    </row>
    <row r="14997" spans="1:7">
      <c r="A14997" s="1" t="str">
        <f t="shared" si="236"/>
        <v>SICRO 0605637</v>
      </c>
      <c r="B14997" s="3" t="s">
        <v>27773</v>
      </c>
      <c r="C14997" s="3" t="s">
        <v>15079</v>
      </c>
      <c r="D14997" s="2" t="s">
        <v>21568</v>
      </c>
      <c r="E14997" s="3" t="s">
        <v>27756</v>
      </c>
      <c r="G14997" s="61">
        <v>14773.91</v>
      </c>
    </row>
    <row r="14998" spans="1:7">
      <c r="A14998" s="1" t="str">
        <f t="shared" si="236"/>
        <v>SICRO 0605726</v>
      </c>
      <c r="B14998" s="3" t="s">
        <v>27773</v>
      </c>
      <c r="C14998" s="3" t="s">
        <v>15080</v>
      </c>
      <c r="D14998" s="2" t="s">
        <v>21569</v>
      </c>
      <c r="E14998" s="3" t="s">
        <v>27756</v>
      </c>
      <c r="G14998" s="61">
        <v>15791.89</v>
      </c>
    </row>
    <row r="14999" spans="1:7">
      <c r="A14999" s="1" t="str">
        <f t="shared" si="236"/>
        <v>SICRO 0605638</v>
      </c>
      <c r="B14999" s="3" t="s">
        <v>27773</v>
      </c>
      <c r="C14999" s="3" t="s">
        <v>15081</v>
      </c>
      <c r="D14999" s="2" t="s">
        <v>21570</v>
      </c>
      <c r="E14999" s="3" t="s">
        <v>27756</v>
      </c>
      <c r="G14999" s="61">
        <v>15639.11</v>
      </c>
    </row>
    <row r="15000" spans="1:7">
      <c r="A15000" s="1" t="str">
        <f t="shared" si="236"/>
        <v>SICRO 0605727</v>
      </c>
      <c r="B15000" s="3" t="s">
        <v>27773</v>
      </c>
      <c r="C15000" s="3" t="s">
        <v>15082</v>
      </c>
      <c r="D15000" s="2" t="s">
        <v>21571</v>
      </c>
      <c r="E15000" s="3" t="s">
        <v>27756</v>
      </c>
      <c r="G15000" s="61">
        <v>16922.650000000001</v>
      </c>
    </row>
    <row r="15001" spans="1:7">
      <c r="A15001" s="1" t="str">
        <f t="shared" si="236"/>
        <v>SICRO 0605639</v>
      </c>
      <c r="B15001" s="3" t="s">
        <v>27773</v>
      </c>
      <c r="C15001" s="3" t="s">
        <v>15083</v>
      </c>
      <c r="D15001" s="2" t="s">
        <v>21572</v>
      </c>
      <c r="E15001" s="3" t="s">
        <v>27756</v>
      </c>
      <c r="G15001" s="61">
        <v>16762.79</v>
      </c>
    </row>
    <row r="15002" spans="1:7">
      <c r="A15002" s="1" t="str">
        <f t="shared" si="236"/>
        <v>SICRO 0605728</v>
      </c>
      <c r="B15002" s="3" t="s">
        <v>27773</v>
      </c>
      <c r="C15002" s="3" t="s">
        <v>15084</v>
      </c>
      <c r="D15002" s="2" t="s">
        <v>21573</v>
      </c>
      <c r="E15002" s="3" t="s">
        <v>27756</v>
      </c>
      <c r="G15002" s="61">
        <v>17561.330000000002</v>
      </c>
    </row>
    <row r="15003" spans="1:7">
      <c r="A15003" s="1" t="str">
        <f t="shared" si="236"/>
        <v>SICRO 0605640</v>
      </c>
      <c r="B15003" s="3" t="s">
        <v>27773</v>
      </c>
      <c r="C15003" s="3" t="s">
        <v>15085</v>
      </c>
      <c r="D15003" s="2" t="s">
        <v>21574</v>
      </c>
      <c r="E15003" s="3" t="s">
        <v>27756</v>
      </c>
      <c r="G15003" s="61">
        <v>17397.23</v>
      </c>
    </row>
    <row r="15004" spans="1:7">
      <c r="A15004" s="1" t="str">
        <f t="shared" si="236"/>
        <v>SICRO 0605729</v>
      </c>
      <c r="B15004" s="3" t="s">
        <v>27773</v>
      </c>
      <c r="C15004" s="3" t="s">
        <v>15086</v>
      </c>
      <c r="D15004" s="2" t="s">
        <v>21575</v>
      </c>
      <c r="E15004" s="3" t="s">
        <v>27756</v>
      </c>
      <c r="G15004" s="61">
        <v>19288.09</v>
      </c>
    </row>
    <row r="15005" spans="1:7">
      <c r="A15005" s="1" t="str">
        <f t="shared" si="236"/>
        <v>SICRO 0605641</v>
      </c>
      <c r="B15005" s="3" t="s">
        <v>27773</v>
      </c>
      <c r="C15005" s="3" t="s">
        <v>15087</v>
      </c>
      <c r="D15005" s="2" t="s">
        <v>21576</v>
      </c>
      <c r="E15005" s="3" t="s">
        <v>27756</v>
      </c>
      <c r="G15005" s="61">
        <v>19112.669999999998</v>
      </c>
    </row>
    <row r="15006" spans="1:7">
      <c r="A15006" s="1" t="str">
        <f t="shared" si="236"/>
        <v>SICRO 0605730</v>
      </c>
      <c r="B15006" s="3" t="s">
        <v>27773</v>
      </c>
      <c r="C15006" s="3" t="s">
        <v>15088</v>
      </c>
      <c r="D15006" s="2" t="s">
        <v>21577</v>
      </c>
      <c r="E15006" s="3" t="s">
        <v>27756</v>
      </c>
      <c r="G15006" s="61">
        <v>21080.78</v>
      </c>
    </row>
    <row r="15007" spans="1:7">
      <c r="A15007" s="1" t="str">
        <f t="shared" si="236"/>
        <v>SICRO 0605642</v>
      </c>
      <c r="B15007" s="3" t="s">
        <v>27773</v>
      </c>
      <c r="C15007" s="3" t="s">
        <v>15089</v>
      </c>
      <c r="D15007" s="2" t="s">
        <v>21578</v>
      </c>
      <c r="E15007" s="3" t="s">
        <v>27756</v>
      </c>
      <c r="G15007" s="61">
        <v>20894.05</v>
      </c>
    </row>
    <row r="15008" spans="1:7">
      <c r="A15008" s="1" t="str">
        <f t="shared" si="236"/>
        <v>SICRO 0605731</v>
      </c>
      <c r="B15008" s="3" t="s">
        <v>27773</v>
      </c>
      <c r="C15008" s="3" t="s">
        <v>15090</v>
      </c>
      <c r="D15008" s="2" t="s">
        <v>21579</v>
      </c>
      <c r="E15008" s="3" t="s">
        <v>27756</v>
      </c>
      <c r="G15008" s="61">
        <v>26864.83</v>
      </c>
    </row>
    <row r="15009" spans="1:7">
      <c r="A15009" s="1" t="str">
        <f t="shared" si="236"/>
        <v>SICRO 0605643</v>
      </c>
      <c r="B15009" s="3" t="s">
        <v>27773</v>
      </c>
      <c r="C15009" s="3" t="s">
        <v>15091</v>
      </c>
      <c r="D15009" s="2" t="s">
        <v>21580</v>
      </c>
      <c r="E15009" s="3" t="s">
        <v>27756</v>
      </c>
      <c r="G15009" s="61">
        <v>26672.44</v>
      </c>
    </row>
    <row r="15010" spans="1:7">
      <c r="A15010" s="1" t="str">
        <f t="shared" si="236"/>
        <v>SICRO 0605732</v>
      </c>
      <c r="B15010" s="3" t="s">
        <v>27773</v>
      </c>
      <c r="C15010" s="3" t="s">
        <v>15092</v>
      </c>
      <c r="D15010" s="2" t="s">
        <v>21581</v>
      </c>
      <c r="E15010" s="3" t="s">
        <v>27756</v>
      </c>
      <c r="G15010" s="61">
        <v>27812.720000000001</v>
      </c>
    </row>
    <row r="15011" spans="1:7">
      <c r="A15011" s="1" t="str">
        <f t="shared" si="236"/>
        <v>SICRO 0605644</v>
      </c>
      <c r="B15011" s="3" t="s">
        <v>27773</v>
      </c>
      <c r="C15011" s="3" t="s">
        <v>15093</v>
      </c>
      <c r="D15011" s="2" t="s">
        <v>21582</v>
      </c>
      <c r="E15011" s="3" t="s">
        <v>27756</v>
      </c>
      <c r="G15011" s="61">
        <v>27581.66</v>
      </c>
    </row>
    <row r="15012" spans="1:7">
      <c r="A15012" s="1" t="str">
        <f t="shared" si="236"/>
        <v>SICRO 0605733</v>
      </c>
      <c r="B15012" s="3" t="s">
        <v>27773</v>
      </c>
      <c r="C15012" s="3" t="s">
        <v>15094</v>
      </c>
      <c r="D15012" s="2" t="s">
        <v>21583</v>
      </c>
      <c r="E15012" s="3" t="s">
        <v>27756</v>
      </c>
      <c r="G15012" s="61">
        <v>33490.18</v>
      </c>
    </row>
    <row r="15013" spans="1:7">
      <c r="A15013" s="1" t="str">
        <f t="shared" si="236"/>
        <v>SICRO 0605645</v>
      </c>
      <c r="B15013" s="3" t="s">
        <v>27773</v>
      </c>
      <c r="C15013" s="3" t="s">
        <v>15095</v>
      </c>
      <c r="D15013" s="2" t="s">
        <v>21584</v>
      </c>
      <c r="E15013" s="3" t="s">
        <v>27756</v>
      </c>
      <c r="G15013" s="61">
        <v>33247.57</v>
      </c>
    </row>
    <row r="15014" spans="1:7">
      <c r="A15014" s="1" t="str">
        <f t="shared" ref="A15014:A15077" si="237">CONCATENATE($B15014," ",$C15014)</f>
        <v>SICRO 0605734</v>
      </c>
      <c r="B15014" s="3" t="s">
        <v>27773</v>
      </c>
      <c r="C15014" s="3" t="s">
        <v>15096</v>
      </c>
      <c r="D15014" s="2" t="s">
        <v>21585</v>
      </c>
      <c r="E15014" s="3" t="s">
        <v>27756</v>
      </c>
      <c r="G15014" s="61">
        <v>35998.74</v>
      </c>
    </row>
    <row r="15015" spans="1:7">
      <c r="A15015" s="1" t="str">
        <f t="shared" si="237"/>
        <v>SICRO 0605646</v>
      </c>
      <c r="B15015" s="3" t="s">
        <v>27773</v>
      </c>
      <c r="C15015" s="3" t="s">
        <v>15097</v>
      </c>
      <c r="D15015" s="2" t="s">
        <v>21586</v>
      </c>
      <c r="E15015" s="3" t="s">
        <v>27756</v>
      </c>
      <c r="G15015" s="61">
        <v>35744.58</v>
      </c>
    </row>
    <row r="15016" spans="1:7">
      <c r="A15016" s="1" t="str">
        <f t="shared" si="237"/>
        <v>SICRO 0605735</v>
      </c>
      <c r="B15016" s="3" t="s">
        <v>27773</v>
      </c>
      <c r="C15016" s="3" t="s">
        <v>15098</v>
      </c>
      <c r="D15016" s="2" t="s">
        <v>21587</v>
      </c>
      <c r="E15016" s="3" t="s">
        <v>27756</v>
      </c>
      <c r="G15016" s="61">
        <v>43895.34</v>
      </c>
    </row>
    <row r="15017" spans="1:7">
      <c r="A15017" s="1" t="str">
        <f t="shared" si="237"/>
        <v>SICRO 0605647</v>
      </c>
      <c r="B15017" s="3" t="s">
        <v>27773</v>
      </c>
      <c r="C15017" s="3" t="s">
        <v>15099</v>
      </c>
      <c r="D15017" s="2" t="s">
        <v>21588</v>
      </c>
      <c r="E15017" s="3" t="s">
        <v>27756</v>
      </c>
      <c r="G15017" s="61">
        <v>43627.97</v>
      </c>
    </row>
    <row r="15018" spans="1:7">
      <c r="A15018" s="1" t="str">
        <f t="shared" si="237"/>
        <v>SICRO 0605736</v>
      </c>
      <c r="B15018" s="3" t="s">
        <v>27773</v>
      </c>
      <c r="C15018" s="3" t="s">
        <v>15100</v>
      </c>
      <c r="D15018" s="2" t="s">
        <v>21589</v>
      </c>
      <c r="E15018" s="3" t="s">
        <v>27756</v>
      </c>
      <c r="G15018" s="61">
        <v>56035.01</v>
      </c>
    </row>
    <row r="15019" spans="1:7">
      <c r="A15019" s="1" t="str">
        <f t="shared" si="237"/>
        <v>SICRO 0605648</v>
      </c>
      <c r="B15019" s="3" t="s">
        <v>27773</v>
      </c>
      <c r="C15019" s="3" t="s">
        <v>15101</v>
      </c>
      <c r="D15019" s="2" t="s">
        <v>21590</v>
      </c>
      <c r="E15019" s="3" t="s">
        <v>27756</v>
      </c>
      <c r="G15019" s="61">
        <v>55754.44</v>
      </c>
    </row>
    <row r="15020" spans="1:7">
      <c r="A15020" s="1" t="str">
        <f t="shared" si="237"/>
        <v>SICRO 0605737</v>
      </c>
      <c r="B15020" s="3" t="s">
        <v>27773</v>
      </c>
      <c r="C15020" s="3" t="s">
        <v>15102</v>
      </c>
      <c r="D15020" s="2" t="s">
        <v>21591</v>
      </c>
      <c r="E15020" s="3" t="s">
        <v>27756</v>
      </c>
      <c r="G15020" s="61">
        <v>59632.79</v>
      </c>
    </row>
    <row r="15021" spans="1:7">
      <c r="A15021" s="1" t="str">
        <f t="shared" si="237"/>
        <v>SICRO 0605649</v>
      </c>
      <c r="B15021" s="3" t="s">
        <v>27773</v>
      </c>
      <c r="C15021" s="3" t="s">
        <v>15103</v>
      </c>
      <c r="D15021" s="2" t="s">
        <v>21592</v>
      </c>
      <c r="E15021" s="3" t="s">
        <v>27756</v>
      </c>
      <c r="G15021" s="61">
        <v>59340.66</v>
      </c>
    </row>
    <row r="15022" spans="1:7">
      <c r="A15022" s="1" t="str">
        <f t="shared" si="237"/>
        <v>SICRO 0605738</v>
      </c>
      <c r="B15022" s="3" t="s">
        <v>27773</v>
      </c>
      <c r="C15022" s="3" t="s">
        <v>15104</v>
      </c>
      <c r="D15022" s="2" t="s">
        <v>21593</v>
      </c>
      <c r="E15022" s="3" t="s">
        <v>27756</v>
      </c>
      <c r="G15022" s="61">
        <v>63303.94</v>
      </c>
    </row>
    <row r="15023" spans="1:7">
      <c r="A15023" s="1" t="str">
        <f t="shared" si="237"/>
        <v>SICRO 0605650</v>
      </c>
      <c r="B15023" s="3" t="s">
        <v>27773</v>
      </c>
      <c r="C15023" s="3" t="s">
        <v>15105</v>
      </c>
      <c r="D15023" s="2" t="s">
        <v>21594</v>
      </c>
      <c r="E15023" s="3" t="s">
        <v>27756</v>
      </c>
      <c r="G15023" s="61">
        <v>62998.61</v>
      </c>
    </row>
    <row r="15024" spans="1:7">
      <c r="A15024" s="1" t="str">
        <f t="shared" si="237"/>
        <v>SICRO 0605674</v>
      </c>
      <c r="B15024" s="3" t="s">
        <v>27773</v>
      </c>
      <c r="C15024" s="3" t="s">
        <v>15106</v>
      </c>
      <c r="D15024" s="2" t="s">
        <v>21595</v>
      </c>
      <c r="E15024" s="3" t="s">
        <v>27756</v>
      </c>
      <c r="G15024" s="61">
        <v>6625.44</v>
      </c>
    </row>
    <row r="15025" spans="1:7">
      <c r="A15025" s="1" t="str">
        <f t="shared" si="237"/>
        <v>SICRO 0605483</v>
      </c>
      <c r="B15025" s="3" t="s">
        <v>27773</v>
      </c>
      <c r="C15025" s="3" t="s">
        <v>15107</v>
      </c>
      <c r="D15025" s="2" t="s">
        <v>21596</v>
      </c>
      <c r="E15025" s="3" t="s">
        <v>27756</v>
      </c>
      <c r="G15025" s="61">
        <v>6554.71</v>
      </c>
    </row>
    <row r="15026" spans="1:7">
      <c r="A15026" s="1" t="str">
        <f t="shared" si="237"/>
        <v>SICRO 0605675</v>
      </c>
      <c r="B15026" s="3" t="s">
        <v>27773</v>
      </c>
      <c r="C15026" s="3" t="s">
        <v>15108</v>
      </c>
      <c r="D15026" s="2" t="s">
        <v>21597</v>
      </c>
      <c r="E15026" s="3" t="s">
        <v>27756</v>
      </c>
      <c r="G15026" s="61">
        <v>8224.81</v>
      </c>
    </row>
    <row r="15027" spans="1:7">
      <c r="A15027" s="1" t="str">
        <f t="shared" si="237"/>
        <v>SICRO 0605484</v>
      </c>
      <c r="B15027" s="3" t="s">
        <v>27773</v>
      </c>
      <c r="C15027" s="3" t="s">
        <v>15109</v>
      </c>
      <c r="D15027" s="2" t="s">
        <v>21598</v>
      </c>
      <c r="E15027" s="3" t="s">
        <v>27756</v>
      </c>
      <c r="G15027" s="61">
        <v>8145.59</v>
      </c>
    </row>
    <row r="15028" spans="1:7">
      <c r="A15028" s="1" t="str">
        <f t="shared" si="237"/>
        <v>SICRO 0605676</v>
      </c>
      <c r="B15028" s="3" t="s">
        <v>27773</v>
      </c>
      <c r="C15028" s="3" t="s">
        <v>15110</v>
      </c>
      <c r="D15028" s="2" t="s">
        <v>21599</v>
      </c>
      <c r="E15028" s="3" t="s">
        <v>27756</v>
      </c>
      <c r="G15028" s="61">
        <v>8493.0400000000009</v>
      </c>
    </row>
    <row r="15029" spans="1:7">
      <c r="A15029" s="1" t="str">
        <f t="shared" si="237"/>
        <v>SICRO 0605485</v>
      </c>
      <c r="B15029" s="3" t="s">
        <v>27773</v>
      </c>
      <c r="C15029" s="3" t="s">
        <v>15111</v>
      </c>
      <c r="D15029" s="2" t="s">
        <v>21600</v>
      </c>
      <c r="E15029" s="3" t="s">
        <v>27756</v>
      </c>
      <c r="G15029" s="61">
        <v>8410.99</v>
      </c>
    </row>
    <row r="15030" spans="1:7">
      <c r="A15030" s="1" t="str">
        <f t="shared" si="237"/>
        <v>SICRO 0605677</v>
      </c>
      <c r="B15030" s="3" t="s">
        <v>27773</v>
      </c>
      <c r="C15030" s="3" t="s">
        <v>15112</v>
      </c>
      <c r="D15030" s="2" t="s">
        <v>21601</v>
      </c>
      <c r="E15030" s="3" t="s">
        <v>27756</v>
      </c>
      <c r="G15030" s="61">
        <v>9617.24</v>
      </c>
    </row>
    <row r="15031" spans="1:7">
      <c r="A15031" s="1" t="str">
        <f t="shared" si="237"/>
        <v>SICRO 0605486</v>
      </c>
      <c r="B15031" s="3" t="s">
        <v>27773</v>
      </c>
      <c r="C15031" s="3" t="s">
        <v>15113</v>
      </c>
      <c r="D15031" s="2" t="s">
        <v>21602</v>
      </c>
      <c r="E15031" s="3" t="s">
        <v>27756</v>
      </c>
      <c r="G15031" s="61">
        <v>9528.1200000000008</v>
      </c>
    </row>
    <row r="15032" spans="1:7">
      <c r="A15032" s="1" t="str">
        <f t="shared" si="237"/>
        <v>SICRO 0605678</v>
      </c>
      <c r="B15032" s="3" t="s">
        <v>27773</v>
      </c>
      <c r="C15032" s="3" t="s">
        <v>15114</v>
      </c>
      <c r="D15032" s="2" t="s">
        <v>21603</v>
      </c>
      <c r="E15032" s="3" t="s">
        <v>27756</v>
      </c>
      <c r="G15032" s="61">
        <v>10197.5</v>
      </c>
    </row>
    <row r="15033" spans="1:7">
      <c r="A15033" s="1" t="str">
        <f t="shared" si="237"/>
        <v>SICRO 0605487</v>
      </c>
      <c r="B15033" s="3" t="s">
        <v>27773</v>
      </c>
      <c r="C15033" s="3" t="s">
        <v>15115</v>
      </c>
      <c r="D15033" s="2" t="s">
        <v>21604</v>
      </c>
      <c r="E15033" s="3" t="s">
        <v>27756</v>
      </c>
      <c r="G15033" s="61">
        <v>10104.14</v>
      </c>
    </row>
    <row r="15034" spans="1:7">
      <c r="A15034" s="1" t="str">
        <f t="shared" si="237"/>
        <v>SICRO 0605679</v>
      </c>
      <c r="B15034" s="3" t="s">
        <v>27773</v>
      </c>
      <c r="C15034" s="3" t="s">
        <v>15116</v>
      </c>
      <c r="D15034" s="2" t="s">
        <v>21605</v>
      </c>
      <c r="E15034" s="3" t="s">
        <v>27756</v>
      </c>
      <c r="G15034" s="61">
        <v>11931.93</v>
      </c>
    </row>
    <row r="15035" spans="1:7">
      <c r="A15035" s="1" t="str">
        <f t="shared" si="237"/>
        <v>SICRO 0605488</v>
      </c>
      <c r="B15035" s="3" t="s">
        <v>27773</v>
      </c>
      <c r="C15035" s="3" t="s">
        <v>15117</v>
      </c>
      <c r="D15035" s="2" t="s">
        <v>21606</v>
      </c>
      <c r="E15035" s="3" t="s">
        <v>27756</v>
      </c>
      <c r="G15035" s="61">
        <v>11828.66</v>
      </c>
    </row>
    <row r="15036" spans="1:7">
      <c r="A15036" s="1" t="str">
        <f t="shared" si="237"/>
        <v>SICRO 0605680</v>
      </c>
      <c r="B15036" s="3" t="s">
        <v>27773</v>
      </c>
      <c r="C15036" s="3" t="s">
        <v>15118</v>
      </c>
      <c r="D15036" s="2" t="s">
        <v>21607</v>
      </c>
      <c r="E15036" s="3" t="s">
        <v>27756</v>
      </c>
      <c r="G15036" s="61">
        <v>13629.46</v>
      </c>
    </row>
    <row r="15037" spans="1:7">
      <c r="A15037" s="1" t="str">
        <f t="shared" si="237"/>
        <v>SICRO 0605489</v>
      </c>
      <c r="B15037" s="3" t="s">
        <v>27773</v>
      </c>
      <c r="C15037" s="3" t="s">
        <v>15119</v>
      </c>
      <c r="D15037" s="2" t="s">
        <v>21608</v>
      </c>
      <c r="E15037" s="3" t="s">
        <v>27756</v>
      </c>
      <c r="G15037" s="61">
        <v>13486.58</v>
      </c>
    </row>
    <row r="15038" spans="1:7">
      <c r="A15038" s="1" t="str">
        <f t="shared" si="237"/>
        <v>SICRO 0605681</v>
      </c>
      <c r="B15038" s="3" t="s">
        <v>27773</v>
      </c>
      <c r="C15038" s="3" t="s">
        <v>15120</v>
      </c>
      <c r="D15038" s="2" t="s">
        <v>21609</v>
      </c>
      <c r="E15038" s="3" t="s">
        <v>27756</v>
      </c>
      <c r="G15038" s="61">
        <v>14466.63</v>
      </c>
    </row>
    <row r="15039" spans="1:7">
      <c r="A15039" s="1" t="str">
        <f t="shared" si="237"/>
        <v>SICRO 0605490</v>
      </c>
      <c r="B15039" s="3" t="s">
        <v>27773</v>
      </c>
      <c r="C15039" s="3" t="s">
        <v>15121</v>
      </c>
      <c r="D15039" s="2" t="s">
        <v>21610</v>
      </c>
      <c r="E15039" s="3" t="s">
        <v>27756</v>
      </c>
      <c r="G15039" s="61">
        <v>14319.51</v>
      </c>
    </row>
    <row r="15040" spans="1:7">
      <c r="A15040" s="1" t="str">
        <f t="shared" si="237"/>
        <v>SICRO 0605682</v>
      </c>
      <c r="B15040" s="3" t="s">
        <v>27773</v>
      </c>
      <c r="C15040" s="3" t="s">
        <v>15122</v>
      </c>
      <c r="D15040" s="2" t="s">
        <v>21611</v>
      </c>
      <c r="E15040" s="3" t="s">
        <v>27756</v>
      </c>
      <c r="G15040" s="61">
        <v>15310.92</v>
      </c>
    </row>
    <row r="15041" spans="1:7">
      <c r="A15041" s="1" t="str">
        <f t="shared" si="237"/>
        <v>SICRO 0605491</v>
      </c>
      <c r="B15041" s="3" t="s">
        <v>27773</v>
      </c>
      <c r="C15041" s="3" t="s">
        <v>15123</v>
      </c>
      <c r="D15041" s="2" t="s">
        <v>21612</v>
      </c>
      <c r="E15041" s="3" t="s">
        <v>27756</v>
      </c>
      <c r="G15041" s="61">
        <v>15158.14</v>
      </c>
    </row>
    <row r="15042" spans="1:7">
      <c r="A15042" s="1" t="str">
        <f t="shared" si="237"/>
        <v>SICRO 0605683</v>
      </c>
      <c r="B15042" s="3" t="s">
        <v>27773</v>
      </c>
      <c r="C15042" s="3" t="s">
        <v>15124</v>
      </c>
      <c r="D15042" s="2" t="s">
        <v>21613</v>
      </c>
      <c r="E15042" s="3" t="s">
        <v>27756</v>
      </c>
      <c r="G15042" s="61">
        <v>16406.73</v>
      </c>
    </row>
    <row r="15043" spans="1:7">
      <c r="A15043" s="1" t="str">
        <f t="shared" si="237"/>
        <v>SICRO 0605492</v>
      </c>
      <c r="B15043" s="3" t="s">
        <v>27773</v>
      </c>
      <c r="C15043" s="3" t="s">
        <v>15125</v>
      </c>
      <c r="D15043" s="2" t="s">
        <v>21614</v>
      </c>
      <c r="E15043" s="3" t="s">
        <v>27756</v>
      </c>
      <c r="G15043" s="61">
        <v>16246.87</v>
      </c>
    </row>
    <row r="15044" spans="1:7">
      <c r="A15044" s="1" t="str">
        <f t="shared" si="237"/>
        <v>SICRO 0605684</v>
      </c>
      <c r="B15044" s="3" t="s">
        <v>27773</v>
      </c>
      <c r="C15044" s="3" t="s">
        <v>15126</v>
      </c>
      <c r="D15044" s="2" t="s">
        <v>21615</v>
      </c>
      <c r="E15044" s="3" t="s">
        <v>27756</v>
      </c>
      <c r="G15044" s="61">
        <v>17027.22</v>
      </c>
    </row>
    <row r="15045" spans="1:7">
      <c r="A15045" s="1" t="str">
        <f t="shared" si="237"/>
        <v>SICRO 0605493</v>
      </c>
      <c r="B15045" s="3" t="s">
        <v>27773</v>
      </c>
      <c r="C15045" s="3" t="s">
        <v>15127</v>
      </c>
      <c r="D15045" s="2" t="s">
        <v>21616</v>
      </c>
      <c r="E15045" s="3" t="s">
        <v>27756</v>
      </c>
      <c r="G15045" s="61">
        <v>16863.12</v>
      </c>
    </row>
    <row r="15046" spans="1:7">
      <c r="A15046" s="1" t="str">
        <f t="shared" si="237"/>
        <v>SICRO 0605685</v>
      </c>
      <c r="B15046" s="3" t="s">
        <v>27773</v>
      </c>
      <c r="C15046" s="3" t="s">
        <v>15128</v>
      </c>
      <c r="D15046" s="2" t="s">
        <v>21617</v>
      </c>
      <c r="E15046" s="3" t="s">
        <v>27756</v>
      </c>
      <c r="G15046" s="61">
        <v>18699.46</v>
      </c>
    </row>
    <row r="15047" spans="1:7">
      <c r="A15047" s="1" t="str">
        <f t="shared" si="237"/>
        <v>SICRO 0605494</v>
      </c>
      <c r="B15047" s="3" t="s">
        <v>27773</v>
      </c>
      <c r="C15047" s="3" t="s">
        <v>15129</v>
      </c>
      <c r="D15047" s="2" t="s">
        <v>21618</v>
      </c>
      <c r="E15047" s="3" t="s">
        <v>27756</v>
      </c>
      <c r="G15047" s="61">
        <v>18524.04</v>
      </c>
    </row>
    <row r="15048" spans="1:7">
      <c r="A15048" s="1" t="str">
        <f t="shared" si="237"/>
        <v>SICRO 0605686</v>
      </c>
      <c r="B15048" s="3" t="s">
        <v>27773</v>
      </c>
      <c r="C15048" s="3" t="s">
        <v>15130</v>
      </c>
      <c r="D15048" s="2" t="s">
        <v>21619</v>
      </c>
      <c r="E15048" s="3" t="s">
        <v>27756</v>
      </c>
      <c r="G15048" s="61">
        <v>20439.009999999998</v>
      </c>
    </row>
    <row r="15049" spans="1:7">
      <c r="A15049" s="1" t="str">
        <f t="shared" si="237"/>
        <v>SICRO 0605495</v>
      </c>
      <c r="B15049" s="3" t="s">
        <v>27773</v>
      </c>
      <c r="C15049" s="3" t="s">
        <v>15131</v>
      </c>
      <c r="D15049" s="2" t="s">
        <v>21620</v>
      </c>
      <c r="E15049" s="3" t="s">
        <v>27756</v>
      </c>
      <c r="G15049" s="61">
        <v>20252.28</v>
      </c>
    </row>
    <row r="15050" spans="1:7">
      <c r="A15050" s="1" t="str">
        <f t="shared" si="237"/>
        <v>SICRO 0605687</v>
      </c>
      <c r="B15050" s="3" t="s">
        <v>27773</v>
      </c>
      <c r="C15050" s="3" t="s">
        <v>15132</v>
      </c>
      <c r="D15050" s="2" t="s">
        <v>21621</v>
      </c>
      <c r="E15050" s="3" t="s">
        <v>27756</v>
      </c>
      <c r="G15050" s="61">
        <v>23163.8</v>
      </c>
    </row>
    <row r="15051" spans="1:7">
      <c r="A15051" s="1" t="str">
        <f t="shared" si="237"/>
        <v>SICRO 0605496</v>
      </c>
      <c r="B15051" s="3" t="s">
        <v>27773</v>
      </c>
      <c r="C15051" s="3" t="s">
        <v>15133</v>
      </c>
      <c r="D15051" s="2" t="s">
        <v>21622</v>
      </c>
      <c r="E15051" s="3" t="s">
        <v>27756</v>
      </c>
      <c r="G15051" s="61">
        <v>22971.41</v>
      </c>
    </row>
    <row r="15052" spans="1:7">
      <c r="A15052" s="1" t="str">
        <f t="shared" si="237"/>
        <v>SICRO 0605688</v>
      </c>
      <c r="B15052" s="3" t="s">
        <v>27773</v>
      </c>
      <c r="C15052" s="3" t="s">
        <v>15134</v>
      </c>
      <c r="D15052" s="2" t="s">
        <v>21623</v>
      </c>
      <c r="E15052" s="3" t="s">
        <v>27756</v>
      </c>
      <c r="G15052" s="61">
        <v>24007.18</v>
      </c>
    </row>
    <row r="15053" spans="1:7">
      <c r="A15053" s="1" t="str">
        <f t="shared" si="237"/>
        <v>SICRO 0605497</v>
      </c>
      <c r="B15053" s="3" t="s">
        <v>27773</v>
      </c>
      <c r="C15053" s="3" t="s">
        <v>15135</v>
      </c>
      <c r="D15053" s="2" t="s">
        <v>21624</v>
      </c>
      <c r="E15053" s="3" t="s">
        <v>27756</v>
      </c>
      <c r="G15053" s="61">
        <v>23776.12</v>
      </c>
    </row>
    <row r="15054" spans="1:7">
      <c r="A15054" s="1" t="str">
        <f t="shared" si="237"/>
        <v>SICRO 0605689</v>
      </c>
      <c r="B15054" s="3" t="s">
        <v>27773</v>
      </c>
      <c r="C15054" s="3" t="s">
        <v>15136</v>
      </c>
      <c r="D15054" s="2" t="s">
        <v>21625</v>
      </c>
      <c r="E15054" s="3" t="s">
        <v>27756</v>
      </c>
      <c r="G15054" s="61">
        <v>29881.41</v>
      </c>
    </row>
    <row r="15055" spans="1:7">
      <c r="A15055" s="1" t="str">
        <f t="shared" si="237"/>
        <v>SICRO 0605498</v>
      </c>
      <c r="B15055" s="3" t="s">
        <v>27773</v>
      </c>
      <c r="C15055" s="3" t="s">
        <v>15137</v>
      </c>
      <c r="D15055" s="2" t="s">
        <v>21626</v>
      </c>
      <c r="E15055" s="3" t="s">
        <v>27756</v>
      </c>
      <c r="G15055" s="61">
        <v>29638.799999999999</v>
      </c>
    </row>
    <row r="15056" spans="1:7">
      <c r="A15056" s="1" t="str">
        <f t="shared" si="237"/>
        <v>SICRO 0605690</v>
      </c>
      <c r="B15056" s="3" t="s">
        <v>27773</v>
      </c>
      <c r="C15056" s="3" t="s">
        <v>15138</v>
      </c>
      <c r="D15056" s="2" t="s">
        <v>21627</v>
      </c>
      <c r="E15056" s="3" t="s">
        <v>27756</v>
      </c>
      <c r="G15056" s="61">
        <v>32131.87</v>
      </c>
    </row>
    <row r="15057" spans="1:7">
      <c r="A15057" s="1" t="str">
        <f t="shared" si="237"/>
        <v>SICRO 0605499</v>
      </c>
      <c r="B15057" s="3" t="s">
        <v>27773</v>
      </c>
      <c r="C15057" s="3" t="s">
        <v>15139</v>
      </c>
      <c r="D15057" s="2" t="s">
        <v>21628</v>
      </c>
      <c r="E15057" s="3" t="s">
        <v>27756</v>
      </c>
      <c r="G15057" s="61">
        <v>31877.7</v>
      </c>
    </row>
    <row r="15058" spans="1:7">
      <c r="A15058" s="1" t="str">
        <f t="shared" si="237"/>
        <v>SICRO 0605691</v>
      </c>
      <c r="B15058" s="3" t="s">
        <v>27773</v>
      </c>
      <c r="C15058" s="3" t="s">
        <v>15140</v>
      </c>
      <c r="D15058" s="2" t="s">
        <v>21629</v>
      </c>
      <c r="E15058" s="3" t="s">
        <v>27756</v>
      </c>
      <c r="G15058" s="61">
        <v>39542.28</v>
      </c>
    </row>
    <row r="15059" spans="1:7">
      <c r="A15059" s="1" t="str">
        <f t="shared" si="237"/>
        <v>SICRO 0605500</v>
      </c>
      <c r="B15059" s="3" t="s">
        <v>27773</v>
      </c>
      <c r="C15059" s="3" t="s">
        <v>15141</v>
      </c>
      <c r="D15059" s="2" t="s">
        <v>21630</v>
      </c>
      <c r="E15059" s="3" t="s">
        <v>27756</v>
      </c>
      <c r="G15059" s="61">
        <v>39274.910000000003</v>
      </c>
    </row>
    <row r="15060" spans="1:7">
      <c r="A15060" s="1" t="str">
        <f t="shared" si="237"/>
        <v>SICRO 0605692</v>
      </c>
      <c r="B15060" s="3" t="s">
        <v>27773</v>
      </c>
      <c r="C15060" s="3" t="s">
        <v>15142</v>
      </c>
      <c r="D15060" s="2" t="s">
        <v>21631</v>
      </c>
      <c r="E15060" s="3" t="s">
        <v>27756</v>
      </c>
      <c r="G15060" s="61">
        <v>46875.43</v>
      </c>
    </row>
    <row r="15061" spans="1:7">
      <c r="A15061" s="1" t="str">
        <f t="shared" si="237"/>
        <v>SICRO 0605501</v>
      </c>
      <c r="B15061" s="3" t="s">
        <v>27773</v>
      </c>
      <c r="C15061" s="3" t="s">
        <v>15143</v>
      </c>
      <c r="D15061" s="2" t="s">
        <v>21632</v>
      </c>
      <c r="E15061" s="3" t="s">
        <v>27756</v>
      </c>
      <c r="G15061" s="61">
        <v>46594.86</v>
      </c>
    </row>
    <row r="15062" spans="1:7">
      <c r="A15062" s="1" t="str">
        <f t="shared" si="237"/>
        <v>SICRO 0605693</v>
      </c>
      <c r="B15062" s="3" t="s">
        <v>27773</v>
      </c>
      <c r="C15062" s="3" t="s">
        <v>15144</v>
      </c>
      <c r="D15062" s="2" t="s">
        <v>21633</v>
      </c>
      <c r="E15062" s="3" t="s">
        <v>27756</v>
      </c>
      <c r="G15062" s="61">
        <v>50102.21</v>
      </c>
    </row>
    <row r="15063" spans="1:7">
      <c r="A15063" s="1" t="str">
        <f t="shared" si="237"/>
        <v>SICRO 0605502</v>
      </c>
      <c r="B15063" s="3" t="s">
        <v>27773</v>
      </c>
      <c r="C15063" s="3" t="s">
        <v>15145</v>
      </c>
      <c r="D15063" s="2" t="s">
        <v>21634</v>
      </c>
      <c r="E15063" s="3" t="s">
        <v>27756</v>
      </c>
      <c r="G15063" s="61">
        <v>49810.080000000002</v>
      </c>
    </row>
    <row r="15064" spans="1:7">
      <c r="A15064" s="1" t="str">
        <f t="shared" si="237"/>
        <v>SICRO 0605694</v>
      </c>
      <c r="B15064" s="3" t="s">
        <v>27773</v>
      </c>
      <c r="C15064" s="3" t="s">
        <v>15146</v>
      </c>
      <c r="D15064" s="2" t="s">
        <v>21635</v>
      </c>
      <c r="E15064" s="3" t="s">
        <v>27756</v>
      </c>
      <c r="G15064" s="61">
        <v>53071.02</v>
      </c>
    </row>
    <row r="15065" spans="1:7">
      <c r="A15065" s="1" t="str">
        <f t="shared" si="237"/>
        <v>SICRO 0605503</v>
      </c>
      <c r="B15065" s="3" t="s">
        <v>27773</v>
      </c>
      <c r="C15065" s="3" t="s">
        <v>15147</v>
      </c>
      <c r="D15065" s="2" t="s">
        <v>21636</v>
      </c>
      <c r="E15065" s="3" t="s">
        <v>27756</v>
      </c>
      <c r="G15065" s="61">
        <v>52765.69</v>
      </c>
    </row>
    <row r="15066" spans="1:7" ht="22.5">
      <c r="A15066" s="1" t="str">
        <f t="shared" si="237"/>
        <v>SICRO 0606433</v>
      </c>
      <c r="B15066" s="3" t="s">
        <v>27773</v>
      </c>
      <c r="C15066" s="3" t="s">
        <v>15148</v>
      </c>
      <c r="D15066" s="2" t="s">
        <v>21637</v>
      </c>
      <c r="E15066" s="3" t="s">
        <v>27756</v>
      </c>
      <c r="G15066" s="61">
        <v>8000.62</v>
      </c>
    </row>
    <row r="15067" spans="1:7" ht="22.5">
      <c r="A15067" s="1" t="str">
        <f t="shared" si="237"/>
        <v>SICRO 0606343</v>
      </c>
      <c r="B15067" s="3" t="s">
        <v>27773</v>
      </c>
      <c r="C15067" s="3" t="s">
        <v>15149</v>
      </c>
      <c r="D15067" s="2" t="s">
        <v>21638</v>
      </c>
      <c r="E15067" s="3" t="s">
        <v>27756</v>
      </c>
      <c r="G15067" s="61">
        <v>7917.16</v>
      </c>
    </row>
    <row r="15068" spans="1:7" ht="22.5">
      <c r="A15068" s="1" t="str">
        <f t="shared" si="237"/>
        <v>SICRO 0606434</v>
      </c>
      <c r="B15068" s="3" t="s">
        <v>27773</v>
      </c>
      <c r="C15068" s="3" t="s">
        <v>15150</v>
      </c>
      <c r="D15068" s="2" t="s">
        <v>21639</v>
      </c>
      <c r="E15068" s="3" t="s">
        <v>27756</v>
      </c>
      <c r="G15068" s="61">
        <v>8849.2000000000007</v>
      </c>
    </row>
    <row r="15069" spans="1:7" ht="22.5">
      <c r="A15069" s="1" t="str">
        <f t="shared" si="237"/>
        <v>SICRO 0606344</v>
      </c>
      <c r="B15069" s="3" t="s">
        <v>27773</v>
      </c>
      <c r="C15069" s="3" t="s">
        <v>15151</v>
      </c>
      <c r="D15069" s="2" t="s">
        <v>21640</v>
      </c>
      <c r="E15069" s="3" t="s">
        <v>27756</v>
      </c>
      <c r="G15069" s="61">
        <v>8760.08</v>
      </c>
    </row>
    <row r="15070" spans="1:7" ht="22.5">
      <c r="A15070" s="1" t="str">
        <f t="shared" si="237"/>
        <v>SICRO 0606435</v>
      </c>
      <c r="B15070" s="3" t="s">
        <v>27773</v>
      </c>
      <c r="C15070" s="3" t="s">
        <v>15152</v>
      </c>
      <c r="D15070" s="2" t="s">
        <v>21641</v>
      </c>
      <c r="E15070" s="3" t="s">
        <v>27756</v>
      </c>
      <c r="G15070" s="61">
        <v>9681.33</v>
      </c>
    </row>
    <row r="15071" spans="1:7" ht="22.5">
      <c r="A15071" s="1" t="str">
        <f t="shared" si="237"/>
        <v>SICRO 0606345</v>
      </c>
      <c r="B15071" s="3" t="s">
        <v>27773</v>
      </c>
      <c r="C15071" s="3" t="s">
        <v>15153</v>
      </c>
      <c r="D15071" s="2" t="s">
        <v>21642</v>
      </c>
      <c r="E15071" s="3" t="s">
        <v>27756</v>
      </c>
      <c r="G15071" s="61">
        <v>9587.9599999999991</v>
      </c>
    </row>
    <row r="15072" spans="1:7" ht="22.5">
      <c r="A15072" s="1" t="str">
        <f t="shared" si="237"/>
        <v>SICRO 0606436</v>
      </c>
      <c r="B15072" s="3" t="s">
        <v>27773</v>
      </c>
      <c r="C15072" s="3" t="s">
        <v>15154</v>
      </c>
      <c r="D15072" s="2" t="s">
        <v>21643</v>
      </c>
      <c r="E15072" s="3" t="s">
        <v>27756</v>
      </c>
      <c r="G15072" s="61">
        <v>10296.98</v>
      </c>
    </row>
    <row r="15073" spans="1:7" ht="22.5">
      <c r="A15073" s="1" t="str">
        <f t="shared" si="237"/>
        <v>SICRO 0606346</v>
      </c>
      <c r="B15073" s="3" t="s">
        <v>27773</v>
      </c>
      <c r="C15073" s="3" t="s">
        <v>15155</v>
      </c>
      <c r="D15073" s="2" t="s">
        <v>21644</v>
      </c>
      <c r="E15073" s="3" t="s">
        <v>27756</v>
      </c>
      <c r="G15073" s="61">
        <v>10196.540000000001</v>
      </c>
    </row>
    <row r="15074" spans="1:7" ht="22.5">
      <c r="A15074" s="1" t="str">
        <f t="shared" si="237"/>
        <v>SICRO 0606437</v>
      </c>
      <c r="B15074" s="3" t="s">
        <v>27773</v>
      </c>
      <c r="C15074" s="3" t="s">
        <v>15156</v>
      </c>
      <c r="D15074" s="2" t="s">
        <v>21645</v>
      </c>
      <c r="E15074" s="3" t="s">
        <v>27756</v>
      </c>
      <c r="G15074" s="61">
        <v>11141.28</v>
      </c>
    </row>
    <row r="15075" spans="1:7" ht="22.5">
      <c r="A15075" s="1" t="str">
        <f t="shared" si="237"/>
        <v>SICRO 0606347</v>
      </c>
      <c r="B15075" s="3" t="s">
        <v>27773</v>
      </c>
      <c r="C15075" s="3" t="s">
        <v>15157</v>
      </c>
      <c r="D15075" s="2" t="s">
        <v>21646</v>
      </c>
      <c r="E15075" s="3" t="s">
        <v>27756</v>
      </c>
      <c r="G15075" s="61">
        <v>11036.59</v>
      </c>
    </row>
    <row r="15076" spans="1:7" ht="22.5">
      <c r="A15076" s="1" t="str">
        <f t="shared" si="237"/>
        <v>SICRO 0606438</v>
      </c>
      <c r="B15076" s="3" t="s">
        <v>27773</v>
      </c>
      <c r="C15076" s="3" t="s">
        <v>15158</v>
      </c>
      <c r="D15076" s="2" t="s">
        <v>21647</v>
      </c>
      <c r="E15076" s="3" t="s">
        <v>27756</v>
      </c>
      <c r="G15076" s="61">
        <v>11437.52</v>
      </c>
    </row>
    <row r="15077" spans="1:7" ht="22.5">
      <c r="A15077" s="1" t="str">
        <f t="shared" si="237"/>
        <v>SICRO 0606348</v>
      </c>
      <c r="B15077" s="3" t="s">
        <v>27773</v>
      </c>
      <c r="C15077" s="3" t="s">
        <v>15159</v>
      </c>
      <c r="D15077" s="2" t="s">
        <v>21648</v>
      </c>
      <c r="E15077" s="3" t="s">
        <v>27756</v>
      </c>
      <c r="G15077" s="61">
        <v>11331.42</v>
      </c>
    </row>
    <row r="15078" spans="1:7" ht="22.5">
      <c r="A15078" s="1" t="str">
        <f t="shared" ref="A15078:A15141" si="238">CONCATENATE($B15078," ",$C15078)</f>
        <v>SICRO 0606439</v>
      </c>
      <c r="B15078" s="3" t="s">
        <v>27773</v>
      </c>
      <c r="C15078" s="3" t="s">
        <v>15160</v>
      </c>
      <c r="D15078" s="2" t="s">
        <v>21649</v>
      </c>
      <c r="E15078" s="3" t="s">
        <v>27756</v>
      </c>
      <c r="G15078" s="61">
        <v>12065.31</v>
      </c>
    </row>
    <row r="15079" spans="1:7" ht="22.5">
      <c r="A15079" s="1" t="str">
        <f t="shared" si="238"/>
        <v>SICRO 0606349</v>
      </c>
      <c r="B15079" s="3" t="s">
        <v>27773</v>
      </c>
      <c r="C15079" s="3" t="s">
        <v>15161</v>
      </c>
      <c r="D15079" s="2" t="s">
        <v>21650</v>
      </c>
      <c r="E15079" s="3" t="s">
        <v>27756</v>
      </c>
      <c r="G15079" s="61">
        <v>11923.84</v>
      </c>
    </row>
    <row r="15080" spans="1:7" ht="22.5">
      <c r="A15080" s="1" t="str">
        <f t="shared" si="238"/>
        <v>SICRO 0606440</v>
      </c>
      <c r="B15080" s="3" t="s">
        <v>27773</v>
      </c>
      <c r="C15080" s="3" t="s">
        <v>15162</v>
      </c>
      <c r="D15080" s="2" t="s">
        <v>21651</v>
      </c>
      <c r="E15080" s="3" t="s">
        <v>27756</v>
      </c>
      <c r="G15080" s="61">
        <v>12619.37</v>
      </c>
    </row>
    <row r="15081" spans="1:7" ht="22.5">
      <c r="A15081" s="1" t="str">
        <f t="shared" si="238"/>
        <v>SICRO 0606350</v>
      </c>
      <c r="B15081" s="3" t="s">
        <v>27773</v>
      </c>
      <c r="C15081" s="3" t="s">
        <v>15163</v>
      </c>
      <c r="D15081" s="2" t="s">
        <v>21652</v>
      </c>
      <c r="E15081" s="3" t="s">
        <v>27756</v>
      </c>
      <c r="G15081" s="61">
        <v>12472.25</v>
      </c>
    </row>
    <row r="15082" spans="1:7" ht="22.5">
      <c r="A15082" s="1" t="str">
        <f t="shared" si="238"/>
        <v>SICRO 0606441</v>
      </c>
      <c r="B15082" s="3" t="s">
        <v>27773</v>
      </c>
      <c r="C15082" s="3" t="s">
        <v>15164</v>
      </c>
      <c r="D15082" s="2" t="s">
        <v>21653</v>
      </c>
      <c r="E15082" s="3" t="s">
        <v>27756</v>
      </c>
      <c r="G15082" s="61">
        <v>13222.07</v>
      </c>
    </row>
    <row r="15083" spans="1:7" ht="22.5">
      <c r="A15083" s="1" t="str">
        <f t="shared" si="238"/>
        <v>SICRO 0606351</v>
      </c>
      <c r="B15083" s="3" t="s">
        <v>27773</v>
      </c>
      <c r="C15083" s="3" t="s">
        <v>15165</v>
      </c>
      <c r="D15083" s="2" t="s">
        <v>21654</v>
      </c>
      <c r="E15083" s="3" t="s">
        <v>27756</v>
      </c>
      <c r="G15083" s="61">
        <v>13070.7</v>
      </c>
    </row>
    <row r="15084" spans="1:7" ht="22.5">
      <c r="A15084" s="1" t="str">
        <f t="shared" si="238"/>
        <v>SICRO 0606442</v>
      </c>
      <c r="B15084" s="3" t="s">
        <v>27773</v>
      </c>
      <c r="C15084" s="3" t="s">
        <v>15166</v>
      </c>
      <c r="D15084" s="2" t="s">
        <v>21655</v>
      </c>
      <c r="E15084" s="3" t="s">
        <v>27756</v>
      </c>
      <c r="G15084" s="61">
        <v>13795.98</v>
      </c>
    </row>
    <row r="15085" spans="1:7" ht="22.5">
      <c r="A15085" s="1" t="str">
        <f t="shared" si="238"/>
        <v>SICRO 0606352</v>
      </c>
      <c r="B15085" s="3" t="s">
        <v>27773</v>
      </c>
      <c r="C15085" s="3" t="s">
        <v>15167</v>
      </c>
      <c r="D15085" s="2" t="s">
        <v>21656</v>
      </c>
      <c r="E15085" s="3" t="s">
        <v>27756</v>
      </c>
      <c r="G15085" s="61">
        <v>13638.96</v>
      </c>
    </row>
    <row r="15086" spans="1:7" ht="22.5">
      <c r="A15086" s="1" t="str">
        <f t="shared" si="238"/>
        <v>SICRO 0606443</v>
      </c>
      <c r="B15086" s="3" t="s">
        <v>27773</v>
      </c>
      <c r="C15086" s="3" t="s">
        <v>15168</v>
      </c>
      <c r="D15086" s="2" t="s">
        <v>21657</v>
      </c>
      <c r="E15086" s="3" t="s">
        <v>27756</v>
      </c>
      <c r="G15086" s="61">
        <v>14622.3</v>
      </c>
    </row>
    <row r="15087" spans="1:7" ht="22.5">
      <c r="A15087" s="1" t="str">
        <f t="shared" si="238"/>
        <v>SICRO 0606353</v>
      </c>
      <c r="B15087" s="3" t="s">
        <v>27773</v>
      </c>
      <c r="C15087" s="3" t="s">
        <v>15169</v>
      </c>
      <c r="D15087" s="2" t="s">
        <v>21658</v>
      </c>
      <c r="E15087" s="3" t="s">
        <v>27756</v>
      </c>
      <c r="G15087" s="61">
        <v>14461.03</v>
      </c>
    </row>
    <row r="15088" spans="1:7" ht="22.5">
      <c r="A15088" s="1" t="str">
        <f t="shared" si="238"/>
        <v>SICRO 0606444</v>
      </c>
      <c r="B15088" s="3" t="s">
        <v>27773</v>
      </c>
      <c r="C15088" s="3" t="s">
        <v>15170</v>
      </c>
      <c r="D15088" s="2" t="s">
        <v>21659</v>
      </c>
      <c r="E15088" s="3" t="s">
        <v>27756</v>
      </c>
      <c r="G15088" s="61">
        <v>15264.12</v>
      </c>
    </row>
    <row r="15089" spans="1:7" ht="22.5">
      <c r="A15089" s="1" t="str">
        <f t="shared" si="238"/>
        <v>SICRO 0606354</v>
      </c>
      <c r="B15089" s="3" t="s">
        <v>27773</v>
      </c>
      <c r="C15089" s="3" t="s">
        <v>15171</v>
      </c>
      <c r="D15089" s="2" t="s">
        <v>21660</v>
      </c>
      <c r="E15089" s="3" t="s">
        <v>27756</v>
      </c>
      <c r="G15089" s="61">
        <v>15097.2</v>
      </c>
    </row>
    <row r="15090" spans="1:7" ht="22.5">
      <c r="A15090" s="1" t="str">
        <f t="shared" si="238"/>
        <v>SICRO 0606445</v>
      </c>
      <c r="B15090" s="3" t="s">
        <v>27773</v>
      </c>
      <c r="C15090" s="3" t="s">
        <v>15172</v>
      </c>
      <c r="D15090" s="2" t="s">
        <v>21661</v>
      </c>
      <c r="E15090" s="3" t="s">
        <v>27756</v>
      </c>
      <c r="G15090" s="61">
        <v>15860.69</v>
      </c>
    </row>
    <row r="15091" spans="1:7" ht="22.5">
      <c r="A15091" s="1" t="str">
        <f t="shared" si="238"/>
        <v>SICRO 0606355</v>
      </c>
      <c r="B15091" s="3" t="s">
        <v>27773</v>
      </c>
      <c r="C15091" s="3" t="s">
        <v>15173</v>
      </c>
      <c r="D15091" s="2" t="s">
        <v>21662</v>
      </c>
      <c r="E15091" s="3" t="s">
        <v>27756</v>
      </c>
      <c r="G15091" s="61">
        <v>15690.93</v>
      </c>
    </row>
    <row r="15092" spans="1:7" ht="22.5">
      <c r="A15092" s="1" t="str">
        <f t="shared" si="238"/>
        <v>SICRO 0606446</v>
      </c>
      <c r="B15092" s="3" t="s">
        <v>27773</v>
      </c>
      <c r="C15092" s="3" t="s">
        <v>15174</v>
      </c>
      <c r="D15092" s="2" t="s">
        <v>21663</v>
      </c>
      <c r="E15092" s="3" t="s">
        <v>27756</v>
      </c>
      <c r="G15092" s="61">
        <v>16437.07</v>
      </c>
    </row>
    <row r="15093" spans="1:7" ht="22.5">
      <c r="A15093" s="1" t="str">
        <f t="shared" si="238"/>
        <v>SICRO 0606356</v>
      </c>
      <c r="B15093" s="3" t="s">
        <v>27773</v>
      </c>
      <c r="C15093" s="3" t="s">
        <v>15175</v>
      </c>
      <c r="D15093" s="2" t="s">
        <v>21664</v>
      </c>
      <c r="E15093" s="3" t="s">
        <v>27756</v>
      </c>
      <c r="G15093" s="61">
        <v>16263.07</v>
      </c>
    </row>
    <row r="15094" spans="1:7" ht="22.5">
      <c r="A15094" s="1" t="str">
        <f t="shared" si="238"/>
        <v>SICRO 0606447</v>
      </c>
      <c r="B15094" s="3" t="s">
        <v>27773</v>
      </c>
      <c r="C15094" s="3" t="s">
        <v>15176</v>
      </c>
      <c r="D15094" s="2" t="s">
        <v>21665</v>
      </c>
      <c r="E15094" s="3" t="s">
        <v>27756</v>
      </c>
      <c r="G15094" s="61">
        <v>17084.8</v>
      </c>
    </row>
    <row r="15095" spans="1:7" ht="22.5">
      <c r="A15095" s="1" t="str">
        <f t="shared" si="238"/>
        <v>SICRO 0606357</v>
      </c>
      <c r="B15095" s="3" t="s">
        <v>27773</v>
      </c>
      <c r="C15095" s="3" t="s">
        <v>15177</v>
      </c>
      <c r="D15095" s="2" t="s">
        <v>21666</v>
      </c>
      <c r="E15095" s="3" t="s">
        <v>27756</v>
      </c>
      <c r="G15095" s="61">
        <v>16873.55</v>
      </c>
    </row>
    <row r="15096" spans="1:7" ht="22.5">
      <c r="A15096" s="1" t="str">
        <f t="shared" si="238"/>
        <v>SICRO 0606448</v>
      </c>
      <c r="B15096" s="3" t="s">
        <v>27773</v>
      </c>
      <c r="C15096" s="3" t="s">
        <v>15178</v>
      </c>
      <c r="D15096" s="2" t="s">
        <v>21667</v>
      </c>
      <c r="E15096" s="3" t="s">
        <v>27756</v>
      </c>
      <c r="G15096" s="61">
        <v>17978.330000000002</v>
      </c>
    </row>
    <row r="15097" spans="1:7" ht="22.5">
      <c r="A15097" s="1" t="str">
        <f t="shared" si="238"/>
        <v>SICRO 0606358</v>
      </c>
      <c r="B15097" s="3" t="s">
        <v>27773</v>
      </c>
      <c r="C15097" s="3" t="s">
        <v>15179</v>
      </c>
      <c r="D15097" s="2" t="s">
        <v>21668</v>
      </c>
      <c r="E15097" s="3" t="s">
        <v>27756</v>
      </c>
      <c r="G15097" s="61">
        <v>17760.47</v>
      </c>
    </row>
    <row r="15098" spans="1:7" ht="22.5">
      <c r="A15098" s="1" t="str">
        <f t="shared" si="238"/>
        <v>SICRO 0606449</v>
      </c>
      <c r="B15098" s="3" t="s">
        <v>27773</v>
      </c>
      <c r="C15098" s="3" t="s">
        <v>15180</v>
      </c>
      <c r="D15098" s="2" t="s">
        <v>21669</v>
      </c>
      <c r="E15098" s="3" t="s">
        <v>27756</v>
      </c>
      <c r="G15098" s="61">
        <v>21967.919999999998</v>
      </c>
    </row>
    <row r="15099" spans="1:7" ht="22.5">
      <c r="A15099" s="1" t="str">
        <f t="shared" si="238"/>
        <v>SICRO 0606359</v>
      </c>
      <c r="B15099" s="3" t="s">
        <v>27773</v>
      </c>
      <c r="C15099" s="3" t="s">
        <v>15181</v>
      </c>
      <c r="D15099" s="2" t="s">
        <v>21670</v>
      </c>
      <c r="E15099" s="3" t="s">
        <v>27756</v>
      </c>
      <c r="G15099" s="61">
        <v>21743.46</v>
      </c>
    </row>
    <row r="15100" spans="1:7" ht="22.5">
      <c r="A15100" s="1" t="str">
        <f t="shared" si="238"/>
        <v>SICRO 0606450</v>
      </c>
      <c r="B15100" s="3" t="s">
        <v>27773</v>
      </c>
      <c r="C15100" s="3" t="s">
        <v>15182</v>
      </c>
      <c r="D15100" s="2" t="s">
        <v>21671</v>
      </c>
      <c r="E15100" s="3" t="s">
        <v>27756</v>
      </c>
      <c r="G15100" s="61">
        <v>22816.639999999999</v>
      </c>
    </row>
    <row r="15101" spans="1:7" ht="22.5">
      <c r="A15101" s="1" t="str">
        <f t="shared" si="238"/>
        <v>SICRO 0606360</v>
      </c>
      <c r="B15101" s="3" t="s">
        <v>27773</v>
      </c>
      <c r="C15101" s="3" t="s">
        <v>15183</v>
      </c>
      <c r="D15101" s="2" t="s">
        <v>21672</v>
      </c>
      <c r="E15101" s="3" t="s">
        <v>27756</v>
      </c>
      <c r="G15101" s="61">
        <v>22583.93</v>
      </c>
    </row>
    <row r="15102" spans="1:7" ht="22.5">
      <c r="A15102" s="1" t="str">
        <f t="shared" si="238"/>
        <v>SICRO 0606451</v>
      </c>
      <c r="B15102" s="3" t="s">
        <v>27773</v>
      </c>
      <c r="C15102" s="3" t="s">
        <v>15184</v>
      </c>
      <c r="D15102" s="2" t="s">
        <v>21673</v>
      </c>
      <c r="E15102" s="3" t="s">
        <v>27756</v>
      </c>
      <c r="G15102" s="61">
        <v>23553.57</v>
      </c>
    </row>
    <row r="15103" spans="1:7" ht="22.5">
      <c r="A15103" s="1" t="str">
        <f t="shared" si="238"/>
        <v>SICRO 0606361</v>
      </c>
      <c r="B15103" s="3" t="s">
        <v>27773</v>
      </c>
      <c r="C15103" s="3" t="s">
        <v>15185</v>
      </c>
      <c r="D15103" s="2" t="s">
        <v>21674</v>
      </c>
      <c r="E15103" s="3" t="s">
        <v>27756</v>
      </c>
      <c r="G15103" s="61">
        <v>23314.26</v>
      </c>
    </row>
    <row r="15104" spans="1:7" ht="22.5">
      <c r="A15104" s="1" t="str">
        <f t="shared" si="238"/>
        <v>SICRO 0606452</v>
      </c>
      <c r="B15104" s="3" t="s">
        <v>27773</v>
      </c>
      <c r="C15104" s="3" t="s">
        <v>15186</v>
      </c>
      <c r="D15104" s="2" t="s">
        <v>21675</v>
      </c>
      <c r="E15104" s="3" t="s">
        <v>27756</v>
      </c>
      <c r="G15104" s="61">
        <v>26637</v>
      </c>
    </row>
    <row r="15105" spans="1:7" ht="22.5">
      <c r="A15105" s="1" t="str">
        <f t="shared" si="238"/>
        <v>SICRO 0606362</v>
      </c>
      <c r="B15105" s="3" t="s">
        <v>27773</v>
      </c>
      <c r="C15105" s="3" t="s">
        <v>15187</v>
      </c>
      <c r="D15105" s="2" t="s">
        <v>21676</v>
      </c>
      <c r="E15105" s="3" t="s">
        <v>27756</v>
      </c>
      <c r="G15105" s="61">
        <v>26391.09</v>
      </c>
    </row>
    <row r="15106" spans="1:7" ht="22.5">
      <c r="A15106" s="1" t="str">
        <f t="shared" si="238"/>
        <v>SICRO 0606453</v>
      </c>
      <c r="B15106" s="3" t="s">
        <v>27773</v>
      </c>
      <c r="C15106" s="3" t="s">
        <v>15188</v>
      </c>
      <c r="D15106" s="2" t="s">
        <v>21677</v>
      </c>
      <c r="E15106" s="3" t="s">
        <v>27756</v>
      </c>
      <c r="G15106" s="61">
        <v>27052.91</v>
      </c>
    </row>
    <row r="15107" spans="1:7" ht="22.5">
      <c r="A15107" s="1" t="str">
        <f t="shared" si="238"/>
        <v>SICRO 0606363</v>
      </c>
      <c r="B15107" s="3" t="s">
        <v>27773</v>
      </c>
      <c r="C15107" s="3" t="s">
        <v>15189</v>
      </c>
      <c r="D15107" s="2" t="s">
        <v>21678</v>
      </c>
      <c r="E15107" s="3" t="s">
        <v>27756</v>
      </c>
      <c r="G15107" s="61">
        <v>26802.05</v>
      </c>
    </row>
    <row r="15108" spans="1:7" ht="22.5">
      <c r="A15108" s="1" t="str">
        <f t="shared" si="238"/>
        <v>SICRO 0606454</v>
      </c>
      <c r="B15108" s="3" t="s">
        <v>27773</v>
      </c>
      <c r="C15108" s="3" t="s">
        <v>15190</v>
      </c>
      <c r="D15108" s="2" t="s">
        <v>21679</v>
      </c>
      <c r="E15108" s="3" t="s">
        <v>27756</v>
      </c>
      <c r="G15108" s="61">
        <v>32331.51</v>
      </c>
    </row>
    <row r="15109" spans="1:7" ht="22.5">
      <c r="A15109" s="1" t="str">
        <f t="shared" si="238"/>
        <v>SICRO 0606364</v>
      </c>
      <c r="B15109" s="3" t="s">
        <v>27773</v>
      </c>
      <c r="C15109" s="3" t="s">
        <v>15191</v>
      </c>
      <c r="D15109" s="2" t="s">
        <v>21680</v>
      </c>
      <c r="E15109" s="3" t="s">
        <v>27756</v>
      </c>
      <c r="G15109" s="61">
        <v>32074.04</v>
      </c>
    </row>
    <row r="15110" spans="1:7" ht="22.5">
      <c r="A15110" s="1" t="str">
        <f t="shared" si="238"/>
        <v>SICRO 0606455</v>
      </c>
      <c r="B15110" s="3" t="s">
        <v>27773</v>
      </c>
      <c r="C15110" s="3" t="s">
        <v>15192</v>
      </c>
      <c r="D15110" s="2" t="s">
        <v>21681</v>
      </c>
      <c r="E15110" s="3" t="s">
        <v>27756</v>
      </c>
      <c r="G15110" s="61">
        <v>32867.980000000003</v>
      </c>
    </row>
    <row r="15111" spans="1:7" ht="22.5">
      <c r="A15111" s="1" t="str">
        <f t="shared" si="238"/>
        <v>SICRO 0606365</v>
      </c>
      <c r="B15111" s="3" t="s">
        <v>27773</v>
      </c>
      <c r="C15111" s="3" t="s">
        <v>15193</v>
      </c>
      <c r="D15111" s="2" t="s">
        <v>21682</v>
      </c>
      <c r="E15111" s="3" t="s">
        <v>27756</v>
      </c>
      <c r="G15111" s="61">
        <v>32607.21</v>
      </c>
    </row>
    <row r="15112" spans="1:7" ht="22.5">
      <c r="A15112" s="1" t="str">
        <f t="shared" si="238"/>
        <v>SICRO 0606456</v>
      </c>
      <c r="B15112" s="3" t="s">
        <v>27773</v>
      </c>
      <c r="C15112" s="3" t="s">
        <v>15194</v>
      </c>
      <c r="D15112" s="2" t="s">
        <v>21683</v>
      </c>
      <c r="E15112" s="3" t="s">
        <v>27756</v>
      </c>
      <c r="G15112" s="61">
        <v>34129.25</v>
      </c>
    </row>
    <row r="15113" spans="1:7" ht="22.5">
      <c r="A15113" s="1" t="str">
        <f t="shared" si="238"/>
        <v>SICRO 0606366</v>
      </c>
      <c r="B15113" s="3" t="s">
        <v>27773</v>
      </c>
      <c r="C15113" s="3" t="s">
        <v>15195</v>
      </c>
      <c r="D15113" s="2" t="s">
        <v>21684</v>
      </c>
      <c r="E15113" s="3" t="s">
        <v>27756</v>
      </c>
      <c r="G15113" s="61">
        <v>33861.879999999997</v>
      </c>
    </row>
    <row r="15114" spans="1:7" ht="22.5">
      <c r="A15114" s="1" t="str">
        <f t="shared" si="238"/>
        <v>SICRO 0606457</v>
      </c>
      <c r="B15114" s="3" t="s">
        <v>27773</v>
      </c>
      <c r="C15114" s="3" t="s">
        <v>15196</v>
      </c>
      <c r="D15114" s="2" t="s">
        <v>21685</v>
      </c>
      <c r="E15114" s="3" t="s">
        <v>27756</v>
      </c>
      <c r="G15114" s="61">
        <v>34702.050000000003</v>
      </c>
    </row>
    <row r="15115" spans="1:7" ht="22.5">
      <c r="A15115" s="1" t="str">
        <f t="shared" si="238"/>
        <v>SICRO 0606367</v>
      </c>
      <c r="B15115" s="3" t="s">
        <v>27773</v>
      </c>
      <c r="C15115" s="3" t="s">
        <v>15197</v>
      </c>
      <c r="D15115" s="2" t="s">
        <v>21686</v>
      </c>
      <c r="E15115" s="3" t="s">
        <v>27756</v>
      </c>
      <c r="G15115" s="61">
        <v>34429.730000000003</v>
      </c>
    </row>
    <row r="15116" spans="1:7" ht="22.5">
      <c r="A15116" s="1" t="str">
        <f t="shared" si="238"/>
        <v>SICRO 0606458</v>
      </c>
      <c r="B15116" s="3" t="s">
        <v>27773</v>
      </c>
      <c r="C15116" s="3" t="s">
        <v>15198</v>
      </c>
      <c r="D15116" s="2" t="s">
        <v>21687</v>
      </c>
      <c r="E15116" s="3" t="s">
        <v>27756</v>
      </c>
      <c r="G15116" s="61">
        <v>46670.91</v>
      </c>
    </row>
    <row r="15117" spans="1:7" ht="22.5">
      <c r="A15117" s="1" t="str">
        <f t="shared" si="238"/>
        <v>SICRO 0606368</v>
      </c>
      <c r="B15117" s="3" t="s">
        <v>27773</v>
      </c>
      <c r="C15117" s="3" t="s">
        <v>15199</v>
      </c>
      <c r="D15117" s="2" t="s">
        <v>21688</v>
      </c>
      <c r="E15117" s="3" t="s">
        <v>27756</v>
      </c>
      <c r="G15117" s="61">
        <v>46393.64</v>
      </c>
    </row>
    <row r="15118" spans="1:7" ht="22.5">
      <c r="A15118" s="1" t="str">
        <f t="shared" si="238"/>
        <v>SICRO 0606459</v>
      </c>
      <c r="B15118" s="3" t="s">
        <v>27773</v>
      </c>
      <c r="C15118" s="3" t="s">
        <v>15200</v>
      </c>
      <c r="D15118" s="2" t="s">
        <v>21689</v>
      </c>
      <c r="E15118" s="3" t="s">
        <v>27756</v>
      </c>
      <c r="G15118" s="61">
        <v>48637.39</v>
      </c>
    </row>
    <row r="15119" spans="1:7" ht="22.5">
      <c r="A15119" s="1" t="str">
        <f t="shared" si="238"/>
        <v>SICRO 0606369</v>
      </c>
      <c r="B15119" s="3" t="s">
        <v>27773</v>
      </c>
      <c r="C15119" s="3" t="s">
        <v>15201</v>
      </c>
      <c r="D15119" s="2" t="s">
        <v>21690</v>
      </c>
      <c r="E15119" s="3" t="s">
        <v>27756</v>
      </c>
      <c r="G15119" s="61">
        <v>48353.51</v>
      </c>
    </row>
    <row r="15120" spans="1:7" ht="22.5">
      <c r="A15120" s="1" t="str">
        <f t="shared" si="238"/>
        <v>SICRO 0606479</v>
      </c>
      <c r="B15120" s="3" t="s">
        <v>27773</v>
      </c>
      <c r="C15120" s="3" t="s">
        <v>15202</v>
      </c>
      <c r="D15120" s="2" t="s">
        <v>21691</v>
      </c>
      <c r="E15120" s="3" t="s">
        <v>27756</v>
      </c>
      <c r="G15120" s="61">
        <v>11272.63</v>
      </c>
    </row>
    <row r="15121" spans="1:7" ht="22.5">
      <c r="A15121" s="1" t="str">
        <f t="shared" si="238"/>
        <v>SICRO 0606460</v>
      </c>
      <c r="B15121" s="3" t="s">
        <v>27773</v>
      </c>
      <c r="C15121" s="3" t="s">
        <v>15203</v>
      </c>
      <c r="D15121" s="2" t="s">
        <v>21692</v>
      </c>
      <c r="E15121" s="3" t="s">
        <v>27756</v>
      </c>
      <c r="G15121" s="61">
        <v>11167.01</v>
      </c>
    </row>
    <row r="15122" spans="1:7" ht="22.5">
      <c r="A15122" s="1" t="str">
        <f t="shared" si="238"/>
        <v>SICRO 0606480</v>
      </c>
      <c r="B15122" s="3" t="s">
        <v>27773</v>
      </c>
      <c r="C15122" s="3" t="s">
        <v>15204</v>
      </c>
      <c r="D15122" s="2" t="s">
        <v>21693</v>
      </c>
      <c r="E15122" s="3" t="s">
        <v>27756</v>
      </c>
      <c r="G15122" s="61">
        <v>14671.37</v>
      </c>
    </row>
    <row r="15123" spans="1:7" ht="22.5">
      <c r="A15123" s="1" t="str">
        <f t="shared" si="238"/>
        <v>SICRO 0606461</v>
      </c>
      <c r="B15123" s="3" t="s">
        <v>27773</v>
      </c>
      <c r="C15123" s="3" t="s">
        <v>15205</v>
      </c>
      <c r="D15123" s="2" t="s">
        <v>21694</v>
      </c>
      <c r="E15123" s="3" t="s">
        <v>27756</v>
      </c>
      <c r="G15123" s="61">
        <v>14542.64</v>
      </c>
    </row>
    <row r="15124" spans="1:7" ht="22.5">
      <c r="A15124" s="1" t="str">
        <f t="shared" si="238"/>
        <v>SICRO 0606481</v>
      </c>
      <c r="B15124" s="3" t="s">
        <v>27773</v>
      </c>
      <c r="C15124" s="3" t="s">
        <v>15206</v>
      </c>
      <c r="D15124" s="2" t="s">
        <v>21695</v>
      </c>
      <c r="E15124" s="3" t="s">
        <v>27756</v>
      </c>
      <c r="G15124" s="61">
        <v>17082.39</v>
      </c>
    </row>
    <row r="15125" spans="1:7" ht="22.5">
      <c r="A15125" s="1" t="str">
        <f t="shared" si="238"/>
        <v>SICRO 0606462</v>
      </c>
      <c r="B15125" s="3" t="s">
        <v>27773</v>
      </c>
      <c r="C15125" s="3" t="s">
        <v>15207</v>
      </c>
      <c r="D15125" s="2" t="s">
        <v>21696</v>
      </c>
      <c r="E15125" s="3" t="s">
        <v>27756</v>
      </c>
      <c r="G15125" s="61">
        <v>16894.240000000002</v>
      </c>
    </row>
    <row r="15126" spans="1:7" ht="22.5">
      <c r="A15126" s="1" t="str">
        <f t="shared" si="238"/>
        <v>SICRO 0606482</v>
      </c>
      <c r="B15126" s="3" t="s">
        <v>27773</v>
      </c>
      <c r="C15126" s="3" t="s">
        <v>15208</v>
      </c>
      <c r="D15126" s="2" t="s">
        <v>21697</v>
      </c>
      <c r="E15126" s="3" t="s">
        <v>27756</v>
      </c>
      <c r="G15126" s="61">
        <v>17972.810000000001</v>
      </c>
    </row>
    <row r="15127" spans="1:7" ht="22.5">
      <c r="A15127" s="1" t="str">
        <f t="shared" si="238"/>
        <v>SICRO 0606463</v>
      </c>
      <c r="B15127" s="3" t="s">
        <v>27773</v>
      </c>
      <c r="C15127" s="3" t="s">
        <v>15209</v>
      </c>
      <c r="D15127" s="2" t="s">
        <v>21698</v>
      </c>
      <c r="E15127" s="3" t="s">
        <v>27756</v>
      </c>
      <c r="G15127" s="61">
        <v>17778.060000000001</v>
      </c>
    </row>
    <row r="15128" spans="1:7" ht="22.5">
      <c r="A15128" s="1" t="str">
        <f t="shared" si="238"/>
        <v>SICRO 0606483</v>
      </c>
      <c r="B15128" s="3" t="s">
        <v>27773</v>
      </c>
      <c r="C15128" s="3" t="s">
        <v>15210</v>
      </c>
      <c r="D15128" s="2" t="s">
        <v>21699</v>
      </c>
      <c r="E15128" s="3" t="s">
        <v>27756</v>
      </c>
      <c r="G15128" s="61">
        <v>18394.689999999999</v>
      </c>
    </row>
    <row r="15129" spans="1:7" ht="22.5">
      <c r="A15129" s="1" t="str">
        <f t="shared" si="238"/>
        <v>SICRO 0606464</v>
      </c>
      <c r="B15129" s="3" t="s">
        <v>27773</v>
      </c>
      <c r="C15129" s="3" t="s">
        <v>15211</v>
      </c>
      <c r="D15129" s="2" t="s">
        <v>21700</v>
      </c>
      <c r="E15129" s="3" t="s">
        <v>27756</v>
      </c>
      <c r="G15129" s="61">
        <v>18196.63</v>
      </c>
    </row>
    <row r="15130" spans="1:7" ht="22.5">
      <c r="A15130" s="1" t="str">
        <f t="shared" si="238"/>
        <v>SICRO 0606484</v>
      </c>
      <c r="B15130" s="3" t="s">
        <v>27773</v>
      </c>
      <c r="C15130" s="3" t="s">
        <v>15212</v>
      </c>
      <c r="D15130" s="2" t="s">
        <v>21701</v>
      </c>
      <c r="E15130" s="3" t="s">
        <v>27756</v>
      </c>
      <c r="G15130" s="61">
        <v>19036.91</v>
      </c>
    </row>
    <row r="15131" spans="1:7" ht="22.5">
      <c r="A15131" s="1" t="str">
        <f t="shared" si="238"/>
        <v>SICRO 0606465</v>
      </c>
      <c r="B15131" s="3" t="s">
        <v>27773</v>
      </c>
      <c r="C15131" s="3" t="s">
        <v>15213</v>
      </c>
      <c r="D15131" s="2" t="s">
        <v>21702</v>
      </c>
      <c r="E15131" s="3" t="s">
        <v>27756</v>
      </c>
      <c r="G15131" s="61">
        <v>18832.259999999998</v>
      </c>
    </row>
    <row r="15132" spans="1:7" ht="22.5">
      <c r="A15132" s="1" t="str">
        <f t="shared" si="238"/>
        <v>SICRO 0606485</v>
      </c>
      <c r="B15132" s="3" t="s">
        <v>27773</v>
      </c>
      <c r="C15132" s="3" t="s">
        <v>15214</v>
      </c>
      <c r="D15132" s="2" t="s">
        <v>21703</v>
      </c>
      <c r="E15132" s="3" t="s">
        <v>27756</v>
      </c>
      <c r="G15132" s="61">
        <v>19649.43</v>
      </c>
    </row>
    <row r="15133" spans="1:7" ht="22.5">
      <c r="A15133" s="1" t="str">
        <f t="shared" si="238"/>
        <v>SICRO 0606466</v>
      </c>
      <c r="B15133" s="3" t="s">
        <v>27773</v>
      </c>
      <c r="C15133" s="3" t="s">
        <v>15215</v>
      </c>
      <c r="D15133" s="2" t="s">
        <v>21704</v>
      </c>
      <c r="E15133" s="3" t="s">
        <v>27756</v>
      </c>
      <c r="G15133" s="61">
        <v>19443.13</v>
      </c>
    </row>
    <row r="15134" spans="1:7" ht="22.5">
      <c r="A15134" s="1" t="str">
        <f t="shared" si="238"/>
        <v>SICRO 0606486</v>
      </c>
      <c r="B15134" s="3" t="s">
        <v>27773</v>
      </c>
      <c r="C15134" s="3" t="s">
        <v>15216</v>
      </c>
      <c r="D15134" s="2" t="s">
        <v>21705</v>
      </c>
      <c r="E15134" s="3" t="s">
        <v>27756</v>
      </c>
      <c r="G15134" s="61">
        <v>20504.560000000001</v>
      </c>
    </row>
    <row r="15135" spans="1:7" ht="22.5">
      <c r="A15135" s="1" t="str">
        <f t="shared" si="238"/>
        <v>SICRO 0606467</v>
      </c>
      <c r="B15135" s="3" t="s">
        <v>27773</v>
      </c>
      <c r="C15135" s="3" t="s">
        <v>15217</v>
      </c>
      <c r="D15135" s="2" t="s">
        <v>21706</v>
      </c>
      <c r="E15135" s="3" t="s">
        <v>27756</v>
      </c>
      <c r="G15135" s="61">
        <v>20293.310000000001</v>
      </c>
    </row>
    <row r="15136" spans="1:7" ht="22.5">
      <c r="A15136" s="1" t="str">
        <f t="shared" si="238"/>
        <v>SICRO 0606487</v>
      </c>
      <c r="B15136" s="3" t="s">
        <v>27773</v>
      </c>
      <c r="C15136" s="3" t="s">
        <v>15218</v>
      </c>
      <c r="D15136" s="2" t="s">
        <v>21707</v>
      </c>
      <c r="E15136" s="3" t="s">
        <v>27756</v>
      </c>
      <c r="G15136" s="61">
        <v>21103.119999999999</v>
      </c>
    </row>
    <row r="15137" spans="1:7" ht="22.5">
      <c r="A15137" s="1" t="str">
        <f t="shared" si="238"/>
        <v>SICRO 0606468</v>
      </c>
      <c r="B15137" s="3" t="s">
        <v>27773</v>
      </c>
      <c r="C15137" s="3" t="s">
        <v>15219</v>
      </c>
      <c r="D15137" s="2" t="s">
        <v>21708</v>
      </c>
      <c r="E15137" s="3" t="s">
        <v>27756</v>
      </c>
      <c r="G15137" s="61">
        <v>20888.57</v>
      </c>
    </row>
    <row r="15138" spans="1:7" ht="22.5">
      <c r="A15138" s="1" t="str">
        <f t="shared" si="238"/>
        <v>SICRO 0606488</v>
      </c>
      <c r="B15138" s="3" t="s">
        <v>27773</v>
      </c>
      <c r="C15138" s="3" t="s">
        <v>15220</v>
      </c>
      <c r="D15138" s="2" t="s">
        <v>21709</v>
      </c>
      <c r="E15138" s="3" t="s">
        <v>27756</v>
      </c>
      <c r="G15138" s="61">
        <v>25897.74</v>
      </c>
    </row>
    <row r="15139" spans="1:7" ht="22.5">
      <c r="A15139" s="1" t="str">
        <f t="shared" si="238"/>
        <v>SICRO 0606469</v>
      </c>
      <c r="B15139" s="3" t="s">
        <v>27773</v>
      </c>
      <c r="C15139" s="3" t="s">
        <v>15221</v>
      </c>
      <c r="D15139" s="2" t="s">
        <v>21710</v>
      </c>
      <c r="E15139" s="3" t="s">
        <v>27756</v>
      </c>
      <c r="G15139" s="61">
        <v>25676.59</v>
      </c>
    </row>
    <row r="15140" spans="1:7" ht="22.5">
      <c r="A15140" s="1" t="str">
        <f t="shared" si="238"/>
        <v>SICRO 0606489</v>
      </c>
      <c r="B15140" s="3" t="s">
        <v>27773</v>
      </c>
      <c r="C15140" s="3" t="s">
        <v>15222</v>
      </c>
      <c r="D15140" s="2" t="s">
        <v>21711</v>
      </c>
      <c r="E15140" s="3" t="s">
        <v>27756</v>
      </c>
      <c r="G15140" s="61">
        <v>27351.22</v>
      </c>
    </row>
    <row r="15141" spans="1:7" ht="22.5">
      <c r="A15141" s="1" t="str">
        <f t="shared" si="238"/>
        <v>SICRO 0606470</v>
      </c>
      <c r="B15141" s="3" t="s">
        <v>27773</v>
      </c>
      <c r="C15141" s="3" t="s">
        <v>15223</v>
      </c>
      <c r="D15141" s="2" t="s">
        <v>21712</v>
      </c>
      <c r="E15141" s="3" t="s">
        <v>27756</v>
      </c>
      <c r="G15141" s="61">
        <v>27126.76</v>
      </c>
    </row>
    <row r="15142" spans="1:7" ht="22.5">
      <c r="A15142" s="1" t="str">
        <f t="shared" ref="A15142:A15205" si="239">CONCATENATE($B15142," ",$C15142)</f>
        <v>SICRO 0606490</v>
      </c>
      <c r="B15142" s="3" t="s">
        <v>27773</v>
      </c>
      <c r="C15142" s="3" t="s">
        <v>15224</v>
      </c>
      <c r="D15142" s="2" t="s">
        <v>21713</v>
      </c>
      <c r="E15142" s="3" t="s">
        <v>27756</v>
      </c>
      <c r="G15142" s="61">
        <v>28169.59</v>
      </c>
    </row>
    <row r="15143" spans="1:7" ht="22.5">
      <c r="A15143" s="1" t="str">
        <f t="shared" si="239"/>
        <v>SICRO 0606471</v>
      </c>
      <c r="B15143" s="3" t="s">
        <v>27773</v>
      </c>
      <c r="C15143" s="3" t="s">
        <v>15225</v>
      </c>
      <c r="D15143" s="2" t="s">
        <v>21714</v>
      </c>
      <c r="E15143" s="3" t="s">
        <v>27756</v>
      </c>
      <c r="G15143" s="61">
        <v>27938.53</v>
      </c>
    </row>
    <row r="15144" spans="1:7" ht="22.5">
      <c r="A15144" s="1" t="str">
        <f t="shared" si="239"/>
        <v>SICRO 0606491</v>
      </c>
      <c r="B15144" s="3" t="s">
        <v>27773</v>
      </c>
      <c r="C15144" s="3" t="s">
        <v>15226</v>
      </c>
      <c r="D15144" s="2" t="s">
        <v>21715</v>
      </c>
      <c r="E15144" s="3" t="s">
        <v>27756</v>
      </c>
      <c r="G15144" s="61">
        <v>28968.54</v>
      </c>
    </row>
    <row r="15145" spans="1:7" ht="22.5">
      <c r="A15145" s="1" t="str">
        <f t="shared" si="239"/>
        <v>SICRO 0606472</v>
      </c>
      <c r="B15145" s="3" t="s">
        <v>27773</v>
      </c>
      <c r="C15145" s="3" t="s">
        <v>15227</v>
      </c>
      <c r="D15145" s="2" t="s">
        <v>21716</v>
      </c>
      <c r="E15145" s="3" t="s">
        <v>27756</v>
      </c>
      <c r="G15145" s="61">
        <v>28732.53</v>
      </c>
    </row>
    <row r="15146" spans="1:7" ht="22.5">
      <c r="A15146" s="1" t="str">
        <f t="shared" si="239"/>
        <v>SICRO 0606492</v>
      </c>
      <c r="B15146" s="3" t="s">
        <v>27773</v>
      </c>
      <c r="C15146" s="3" t="s">
        <v>15228</v>
      </c>
      <c r="D15146" s="2" t="s">
        <v>21717</v>
      </c>
      <c r="E15146" s="3" t="s">
        <v>27756</v>
      </c>
      <c r="G15146" s="61">
        <v>29622.06</v>
      </c>
    </row>
    <row r="15147" spans="1:7" ht="22.5">
      <c r="A15147" s="1" t="str">
        <f t="shared" si="239"/>
        <v>SICRO 0606473</v>
      </c>
      <c r="B15147" s="3" t="s">
        <v>27773</v>
      </c>
      <c r="C15147" s="3" t="s">
        <v>15229</v>
      </c>
      <c r="D15147" s="2" t="s">
        <v>21718</v>
      </c>
      <c r="E15147" s="3" t="s">
        <v>27756</v>
      </c>
      <c r="G15147" s="61">
        <v>29382.75</v>
      </c>
    </row>
    <row r="15148" spans="1:7" ht="22.5">
      <c r="A15148" s="1" t="str">
        <f t="shared" si="239"/>
        <v>SICRO 0606493</v>
      </c>
      <c r="B15148" s="3" t="s">
        <v>27773</v>
      </c>
      <c r="C15148" s="3" t="s">
        <v>15230</v>
      </c>
      <c r="D15148" s="2" t="s">
        <v>21719</v>
      </c>
      <c r="E15148" s="3" t="s">
        <v>27756</v>
      </c>
      <c r="G15148" s="61">
        <v>31271.14</v>
      </c>
    </row>
    <row r="15149" spans="1:7" ht="22.5">
      <c r="A15149" s="1" t="str">
        <f t="shared" si="239"/>
        <v>SICRO 0606474</v>
      </c>
      <c r="B15149" s="3" t="s">
        <v>27773</v>
      </c>
      <c r="C15149" s="3" t="s">
        <v>15231</v>
      </c>
      <c r="D15149" s="2" t="s">
        <v>21720</v>
      </c>
      <c r="E15149" s="3" t="s">
        <v>27756</v>
      </c>
      <c r="G15149" s="61">
        <v>31030.18</v>
      </c>
    </row>
    <row r="15150" spans="1:7" ht="22.5">
      <c r="A15150" s="1" t="str">
        <f t="shared" si="239"/>
        <v>SICRO 0606494</v>
      </c>
      <c r="B15150" s="3" t="s">
        <v>27773</v>
      </c>
      <c r="C15150" s="3" t="s">
        <v>15232</v>
      </c>
      <c r="D15150" s="2" t="s">
        <v>21721</v>
      </c>
      <c r="E15150" s="3" t="s">
        <v>27756</v>
      </c>
      <c r="G15150" s="61">
        <v>35994.43</v>
      </c>
    </row>
    <row r="15151" spans="1:7" ht="22.5">
      <c r="A15151" s="1" t="str">
        <f t="shared" si="239"/>
        <v>SICRO 0606475</v>
      </c>
      <c r="B15151" s="3" t="s">
        <v>27773</v>
      </c>
      <c r="C15151" s="3" t="s">
        <v>15233</v>
      </c>
      <c r="D15151" s="2" t="s">
        <v>21722</v>
      </c>
      <c r="E15151" s="3" t="s">
        <v>27756</v>
      </c>
      <c r="G15151" s="61">
        <v>35741.919999999998</v>
      </c>
    </row>
    <row r="15152" spans="1:7" ht="22.5">
      <c r="A15152" s="1" t="str">
        <f t="shared" si="239"/>
        <v>SICRO 0606495</v>
      </c>
      <c r="B15152" s="3" t="s">
        <v>27773</v>
      </c>
      <c r="C15152" s="3" t="s">
        <v>15234</v>
      </c>
      <c r="D15152" s="2" t="s">
        <v>21723</v>
      </c>
      <c r="E15152" s="3" t="s">
        <v>27756</v>
      </c>
      <c r="G15152" s="61">
        <v>42376.92</v>
      </c>
    </row>
    <row r="15153" spans="1:7" ht="22.5">
      <c r="A15153" s="1" t="str">
        <f t="shared" si="239"/>
        <v>SICRO 0606476</v>
      </c>
      <c r="B15153" s="3" t="s">
        <v>27773</v>
      </c>
      <c r="C15153" s="3" t="s">
        <v>15235</v>
      </c>
      <c r="D15153" s="2" t="s">
        <v>21724</v>
      </c>
      <c r="E15153" s="3" t="s">
        <v>27756</v>
      </c>
      <c r="G15153" s="61">
        <v>42117.8</v>
      </c>
    </row>
    <row r="15154" spans="1:7" ht="22.5">
      <c r="A15154" s="1" t="str">
        <f t="shared" si="239"/>
        <v>SICRO 0606496</v>
      </c>
      <c r="B15154" s="3" t="s">
        <v>27773</v>
      </c>
      <c r="C15154" s="3" t="s">
        <v>15236</v>
      </c>
      <c r="D15154" s="2" t="s">
        <v>21725</v>
      </c>
      <c r="E15154" s="3" t="s">
        <v>27756</v>
      </c>
      <c r="G15154" s="61">
        <v>43399.24</v>
      </c>
    </row>
    <row r="15155" spans="1:7" ht="22.5">
      <c r="A15155" s="1" t="str">
        <f t="shared" si="239"/>
        <v>SICRO 0606477</v>
      </c>
      <c r="B15155" s="3" t="s">
        <v>27773</v>
      </c>
      <c r="C15155" s="3" t="s">
        <v>15237</v>
      </c>
      <c r="D15155" s="2" t="s">
        <v>21726</v>
      </c>
      <c r="E15155" s="3" t="s">
        <v>27756</v>
      </c>
      <c r="G15155" s="61">
        <v>43135.18</v>
      </c>
    </row>
    <row r="15156" spans="1:7" ht="22.5">
      <c r="A15156" s="1" t="str">
        <f t="shared" si="239"/>
        <v>SICRO 0606497</v>
      </c>
      <c r="B15156" s="3" t="s">
        <v>27773</v>
      </c>
      <c r="C15156" s="3" t="s">
        <v>15238</v>
      </c>
      <c r="D15156" s="2" t="s">
        <v>21727</v>
      </c>
      <c r="E15156" s="3" t="s">
        <v>27756</v>
      </c>
      <c r="G15156" s="61">
        <v>44630.94</v>
      </c>
    </row>
    <row r="15157" spans="1:7" ht="22.5">
      <c r="A15157" s="1" t="str">
        <f t="shared" si="239"/>
        <v>SICRO 0606478</v>
      </c>
      <c r="B15157" s="3" t="s">
        <v>27773</v>
      </c>
      <c r="C15157" s="3" t="s">
        <v>15239</v>
      </c>
      <c r="D15157" s="2" t="s">
        <v>21728</v>
      </c>
      <c r="E15157" s="3" t="s">
        <v>27756</v>
      </c>
      <c r="G15157" s="61">
        <v>44358.62</v>
      </c>
    </row>
    <row r="15158" spans="1:7" ht="22.5">
      <c r="A15158" s="1" t="str">
        <f t="shared" si="239"/>
        <v>SICRO 0605835</v>
      </c>
      <c r="B15158" s="3" t="s">
        <v>27773</v>
      </c>
      <c r="C15158" s="3" t="s">
        <v>15240</v>
      </c>
      <c r="D15158" s="2" t="s">
        <v>21729</v>
      </c>
      <c r="E15158" s="3" t="s">
        <v>27756</v>
      </c>
      <c r="G15158" s="61">
        <v>6043.15</v>
      </c>
    </row>
    <row r="15159" spans="1:7" ht="22.5">
      <c r="A15159" s="1" t="str">
        <f t="shared" si="239"/>
        <v>SICRO 0605571</v>
      </c>
      <c r="B15159" s="3" t="s">
        <v>27773</v>
      </c>
      <c r="C15159" s="3" t="s">
        <v>15241</v>
      </c>
      <c r="D15159" s="2" t="s">
        <v>21730</v>
      </c>
      <c r="E15159" s="3" t="s">
        <v>27756</v>
      </c>
      <c r="G15159" s="61">
        <v>5498.4</v>
      </c>
    </row>
    <row r="15160" spans="1:7" ht="22.5">
      <c r="A15160" s="1" t="str">
        <f t="shared" si="239"/>
        <v>SICRO 0605850</v>
      </c>
      <c r="B15160" s="3" t="s">
        <v>27773</v>
      </c>
      <c r="C15160" s="3" t="s">
        <v>15242</v>
      </c>
      <c r="D15160" s="2" t="s">
        <v>21731</v>
      </c>
      <c r="E15160" s="3" t="s">
        <v>27756</v>
      </c>
      <c r="G15160" s="61">
        <v>6576</v>
      </c>
    </row>
    <row r="15161" spans="1:7" ht="22.5">
      <c r="A15161" s="1" t="str">
        <f t="shared" si="239"/>
        <v>SICRO 0605582</v>
      </c>
      <c r="B15161" s="3" t="s">
        <v>27773</v>
      </c>
      <c r="C15161" s="3" t="s">
        <v>15243</v>
      </c>
      <c r="D15161" s="2" t="s">
        <v>21732</v>
      </c>
      <c r="E15161" s="3" t="s">
        <v>27756</v>
      </c>
      <c r="G15161" s="61">
        <v>6031.26</v>
      </c>
    </row>
    <row r="15162" spans="1:7" ht="22.5">
      <c r="A15162" s="1" t="str">
        <f t="shared" si="239"/>
        <v>SICRO 0605889</v>
      </c>
      <c r="B15162" s="3" t="s">
        <v>27773</v>
      </c>
      <c r="C15162" s="3" t="s">
        <v>15244</v>
      </c>
      <c r="D15162" s="2" t="s">
        <v>21733</v>
      </c>
      <c r="E15162" s="3" t="s">
        <v>27756</v>
      </c>
      <c r="G15162" s="61">
        <v>7432.93</v>
      </c>
    </row>
    <row r="15163" spans="1:7" ht="22.5">
      <c r="A15163" s="1" t="str">
        <f t="shared" si="239"/>
        <v>SICRO 0605593</v>
      </c>
      <c r="B15163" s="3" t="s">
        <v>27773</v>
      </c>
      <c r="C15163" s="3" t="s">
        <v>15245</v>
      </c>
      <c r="D15163" s="2" t="s">
        <v>21734</v>
      </c>
      <c r="E15163" s="3" t="s">
        <v>27756</v>
      </c>
      <c r="G15163" s="61">
        <v>6888.19</v>
      </c>
    </row>
    <row r="15164" spans="1:7" ht="22.5">
      <c r="A15164" s="1" t="str">
        <f t="shared" si="239"/>
        <v>SICRO 0605739</v>
      </c>
      <c r="B15164" s="3" t="s">
        <v>27773</v>
      </c>
      <c r="C15164" s="3" t="s">
        <v>15246</v>
      </c>
      <c r="D15164" s="2" t="s">
        <v>21735</v>
      </c>
      <c r="E15164" s="3" t="s">
        <v>27756</v>
      </c>
      <c r="G15164" s="61">
        <v>5836.11</v>
      </c>
    </row>
    <row r="15165" spans="1:7" ht="22.5">
      <c r="A15165" s="1" t="str">
        <f t="shared" si="239"/>
        <v>SICRO 0605504</v>
      </c>
      <c r="B15165" s="3" t="s">
        <v>27773</v>
      </c>
      <c r="C15165" s="3" t="s">
        <v>15247</v>
      </c>
      <c r="D15165" s="2" t="s">
        <v>21736</v>
      </c>
      <c r="E15165" s="3" t="s">
        <v>27756</v>
      </c>
      <c r="G15165" s="61">
        <v>5351.02</v>
      </c>
    </row>
    <row r="15166" spans="1:7" ht="22.5">
      <c r="A15166" s="1" t="str">
        <f t="shared" si="239"/>
        <v>SICRO 0605781</v>
      </c>
      <c r="B15166" s="3" t="s">
        <v>27773</v>
      </c>
      <c r="C15166" s="3" t="s">
        <v>15248</v>
      </c>
      <c r="D15166" s="2" t="s">
        <v>21737</v>
      </c>
      <c r="E15166" s="3" t="s">
        <v>27756</v>
      </c>
      <c r="G15166" s="61">
        <v>6368.97</v>
      </c>
    </row>
    <row r="15167" spans="1:7" ht="22.5">
      <c r="A15167" s="1" t="str">
        <f t="shared" si="239"/>
        <v>SICRO 0605524</v>
      </c>
      <c r="B15167" s="3" t="s">
        <v>27773</v>
      </c>
      <c r="C15167" s="3" t="s">
        <v>15249</v>
      </c>
      <c r="D15167" s="2" t="s">
        <v>21738</v>
      </c>
      <c r="E15167" s="3" t="s">
        <v>27756</v>
      </c>
      <c r="G15167" s="61">
        <v>5883.88</v>
      </c>
    </row>
    <row r="15168" spans="1:7" ht="22.5">
      <c r="A15168" s="1" t="str">
        <f t="shared" si="239"/>
        <v>SICRO 0605815</v>
      </c>
      <c r="B15168" s="3" t="s">
        <v>27773</v>
      </c>
      <c r="C15168" s="3" t="s">
        <v>15250</v>
      </c>
      <c r="D15168" s="2" t="s">
        <v>21739</v>
      </c>
      <c r="E15168" s="3" t="s">
        <v>27756</v>
      </c>
      <c r="G15168" s="61">
        <v>7225.89</v>
      </c>
    </row>
    <row r="15169" spans="1:7" ht="22.5">
      <c r="A15169" s="1" t="str">
        <f t="shared" si="239"/>
        <v>SICRO 0605544</v>
      </c>
      <c r="B15169" s="3" t="s">
        <v>27773</v>
      </c>
      <c r="C15169" s="3" t="s">
        <v>15251</v>
      </c>
      <c r="D15169" s="2" t="s">
        <v>21740</v>
      </c>
      <c r="E15169" s="3" t="s">
        <v>27756</v>
      </c>
      <c r="G15169" s="61">
        <v>6740.8</v>
      </c>
    </row>
    <row r="15170" spans="1:7" ht="22.5">
      <c r="A15170" s="1" t="str">
        <f t="shared" si="239"/>
        <v>SICRO 0605836</v>
      </c>
      <c r="B15170" s="3" t="s">
        <v>27773</v>
      </c>
      <c r="C15170" s="3" t="s">
        <v>15252</v>
      </c>
      <c r="D15170" s="2" t="s">
        <v>21741</v>
      </c>
      <c r="E15170" s="3" t="s">
        <v>27756</v>
      </c>
      <c r="G15170" s="61">
        <v>6879.08</v>
      </c>
    </row>
    <row r="15171" spans="1:7" ht="22.5">
      <c r="A15171" s="1" t="str">
        <f t="shared" si="239"/>
        <v>SICRO 0605572</v>
      </c>
      <c r="B15171" s="3" t="s">
        <v>27773</v>
      </c>
      <c r="C15171" s="3" t="s">
        <v>15253</v>
      </c>
      <c r="D15171" s="2" t="s">
        <v>21742</v>
      </c>
      <c r="E15171" s="3" t="s">
        <v>27756</v>
      </c>
      <c r="G15171" s="61">
        <v>6292.08</v>
      </c>
    </row>
    <row r="15172" spans="1:7" ht="22.5">
      <c r="A15172" s="1" t="str">
        <f t="shared" si="239"/>
        <v>SICRO 0605851</v>
      </c>
      <c r="B15172" s="3" t="s">
        <v>27773</v>
      </c>
      <c r="C15172" s="3" t="s">
        <v>15254</v>
      </c>
      <c r="D15172" s="2" t="s">
        <v>21743</v>
      </c>
      <c r="E15172" s="3" t="s">
        <v>27756</v>
      </c>
      <c r="G15172" s="61">
        <v>7575.06</v>
      </c>
    </row>
    <row r="15173" spans="1:7" ht="22.5">
      <c r="A15173" s="1" t="str">
        <f t="shared" si="239"/>
        <v>SICRO 0605583</v>
      </c>
      <c r="B15173" s="3" t="s">
        <v>27773</v>
      </c>
      <c r="C15173" s="3" t="s">
        <v>15255</v>
      </c>
      <c r="D15173" s="2" t="s">
        <v>21744</v>
      </c>
      <c r="E15173" s="3" t="s">
        <v>27756</v>
      </c>
      <c r="G15173" s="61">
        <v>6988.06</v>
      </c>
    </row>
    <row r="15174" spans="1:7" ht="22.5">
      <c r="A15174" s="1" t="str">
        <f t="shared" si="239"/>
        <v>SICRO 0605890</v>
      </c>
      <c r="B15174" s="3" t="s">
        <v>27773</v>
      </c>
      <c r="C15174" s="3" t="s">
        <v>15256</v>
      </c>
      <c r="D15174" s="2" t="s">
        <v>21745</v>
      </c>
      <c r="E15174" s="3" t="s">
        <v>27756</v>
      </c>
      <c r="G15174" s="61">
        <v>8694.32</v>
      </c>
    </row>
    <row r="15175" spans="1:7" ht="22.5">
      <c r="A15175" s="1" t="str">
        <f t="shared" si="239"/>
        <v>SICRO 0605594</v>
      </c>
      <c r="B15175" s="3" t="s">
        <v>27773</v>
      </c>
      <c r="C15175" s="3" t="s">
        <v>15257</v>
      </c>
      <c r="D15175" s="2" t="s">
        <v>21746</v>
      </c>
      <c r="E15175" s="3" t="s">
        <v>27756</v>
      </c>
      <c r="G15175" s="61">
        <v>8107.31</v>
      </c>
    </row>
    <row r="15176" spans="1:7" ht="22.5">
      <c r="A15176" s="1" t="str">
        <f t="shared" si="239"/>
        <v>SICRO 0605740</v>
      </c>
      <c r="B15176" s="3" t="s">
        <v>27773</v>
      </c>
      <c r="C15176" s="3" t="s">
        <v>15258</v>
      </c>
      <c r="D15176" s="2" t="s">
        <v>21747</v>
      </c>
      <c r="E15176" s="3" t="s">
        <v>27756</v>
      </c>
      <c r="G15176" s="61">
        <v>6645.72</v>
      </c>
    </row>
    <row r="15177" spans="1:7" ht="22.5">
      <c r="A15177" s="1" t="str">
        <f t="shared" si="239"/>
        <v>SICRO 0605505</v>
      </c>
      <c r="B15177" s="3" t="s">
        <v>27773</v>
      </c>
      <c r="C15177" s="3" t="s">
        <v>15259</v>
      </c>
      <c r="D15177" s="2" t="s">
        <v>21748</v>
      </c>
      <c r="E15177" s="3" t="s">
        <v>27756</v>
      </c>
      <c r="G15177" s="61">
        <v>6124.74</v>
      </c>
    </row>
    <row r="15178" spans="1:7" ht="22.5">
      <c r="A15178" s="1" t="str">
        <f t="shared" si="239"/>
        <v>SICRO 0605782</v>
      </c>
      <c r="B15178" s="3" t="s">
        <v>27773</v>
      </c>
      <c r="C15178" s="3" t="s">
        <v>15260</v>
      </c>
      <c r="D15178" s="2" t="s">
        <v>21749</v>
      </c>
      <c r="E15178" s="3" t="s">
        <v>27756</v>
      </c>
      <c r="G15178" s="61">
        <v>7341.7</v>
      </c>
    </row>
    <row r="15179" spans="1:7" ht="22.5">
      <c r="A15179" s="1" t="str">
        <f t="shared" si="239"/>
        <v>SICRO 0605525</v>
      </c>
      <c r="B15179" s="3" t="s">
        <v>27773</v>
      </c>
      <c r="C15179" s="3" t="s">
        <v>15261</v>
      </c>
      <c r="D15179" s="2" t="s">
        <v>21750</v>
      </c>
      <c r="E15179" s="3" t="s">
        <v>27756</v>
      </c>
      <c r="G15179" s="61">
        <v>6820.72</v>
      </c>
    </row>
    <row r="15180" spans="1:7" ht="22.5">
      <c r="A15180" s="1" t="str">
        <f t="shared" si="239"/>
        <v>SICRO 0605816</v>
      </c>
      <c r="B15180" s="3" t="s">
        <v>27773</v>
      </c>
      <c r="C15180" s="3" t="s">
        <v>15262</v>
      </c>
      <c r="D15180" s="2" t="s">
        <v>21751</v>
      </c>
      <c r="E15180" s="3" t="s">
        <v>27756</v>
      </c>
      <c r="G15180" s="61">
        <v>8460.9599999999991</v>
      </c>
    </row>
    <row r="15181" spans="1:7" ht="22.5">
      <c r="A15181" s="1" t="str">
        <f t="shared" si="239"/>
        <v>SICRO 0605545</v>
      </c>
      <c r="B15181" s="3" t="s">
        <v>27773</v>
      </c>
      <c r="C15181" s="3" t="s">
        <v>15263</v>
      </c>
      <c r="D15181" s="2" t="s">
        <v>21752</v>
      </c>
      <c r="E15181" s="3" t="s">
        <v>27756</v>
      </c>
      <c r="G15181" s="61">
        <v>7939.97</v>
      </c>
    </row>
    <row r="15182" spans="1:7" ht="22.5">
      <c r="A15182" s="1" t="str">
        <f t="shared" si="239"/>
        <v>SICRO 0605837</v>
      </c>
      <c r="B15182" s="3" t="s">
        <v>27773</v>
      </c>
      <c r="C15182" s="3" t="s">
        <v>15264</v>
      </c>
      <c r="D15182" s="2" t="s">
        <v>21753</v>
      </c>
      <c r="E15182" s="3" t="s">
        <v>27756</v>
      </c>
      <c r="G15182" s="61">
        <v>8286.0400000000009</v>
      </c>
    </row>
    <row r="15183" spans="1:7" ht="22.5">
      <c r="A15183" s="1" t="str">
        <f t="shared" si="239"/>
        <v>SICRO 0605573</v>
      </c>
      <c r="B15183" s="3" t="s">
        <v>27773</v>
      </c>
      <c r="C15183" s="3" t="s">
        <v>15265</v>
      </c>
      <c r="D15183" s="2" t="s">
        <v>21754</v>
      </c>
      <c r="E15183" s="3" t="s">
        <v>27756</v>
      </c>
      <c r="G15183" s="61">
        <v>7668.67</v>
      </c>
    </row>
    <row r="15184" spans="1:7" ht="22.5">
      <c r="A15184" s="1" t="str">
        <f t="shared" si="239"/>
        <v>SICRO 0605852</v>
      </c>
      <c r="B15184" s="3" t="s">
        <v>27773</v>
      </c>
      <c r="C15184" s="3" t="s">
        <v>15266</v>
      </c>
      <c r="D15184" s="2" t="s">
        <v>21755</v>
      </c>
      <c r="E15184" s="3" t="s">
        <v>27756</v>
      </c>
      <c r="G15184" s="61">
        <v>9166.89</v>
      </c>
    </row>
    <row r="15185" spans="1:7" ht="22.5">
      <c r="A15185" s="1" t="str">
        <f t="shared" si="239"/>
        <v>SICRO 0605584</v>
      </c>
      <c r="B15185" s="3" t="s">
        <v>27773</v>
      </c>
      <c r="C15185" s="3" t="s">
        <v>15267</v>
      </c>
      <c r="D15185" s="2" t="s">
        <v>21756</v>
      </c>
      <c r="E15185" s="3" t="s">
        <v>27756</v>
      </c>
      <c r="G15185" s="61">
        <v>8549.52</v>
      </c>
    </row>
    <row r="15186" spans="1:7" ht="22.5">
      <c r="A15186" s="1" t="str">
        <f t="shared" si="239"/>
        <v>SICRO 0605891</v>
      </c>
      <c r="B15186" s="3" t="s">
        <v>27773</v>
      </c>
      <c r="C15186" s="3" t="s">
        <v>15268</v>
      </c>
      <c r="D15186" s="2" t="s">
        <v>21757</v>
      </c>
      <c r="E15186" s="3" t="s">
        <v>27756</v>
      </c>
      <c r="G15186" s="61">
        <v>10583.44</v>
      </c>
    </row>
    <row r="15187" spans="1:7" ht="22.5">
      <c r="A15187" s="1" t="str">
        <f t="shared" si="239"/>
        <v>SICRO 0605595</v>
      </c>
      <c r="B15187" s="3" t="s">
        <v>27773</v>
      </c>
      <c r="C15187" s="3" t="s">
        <v>15269</v>
      </c>
      <c r="D15187" s="2" t="s">
        <v>21758</v>
      </c>
      <c r="E15187" s="3" t="s">
        <v>27756</v>
      </c>
      <c r="G15187" s="61">
        <v>9966.08</v>
      </c>
    </row>
    <row r="15188" spans="1:7" ht="22.5">
      <c r="A15188" s="1" t="str">
        <f t="shared" si="239"/>
        <v>SICRO 0605741</v>
      </c>
      <c r="B15188" s="3" t="s">
        <v>27773</v>
      </c>
      <c r="C15188" s="3" t="s">
        <v>15270</v>
      </c>
      <c r="D15188" s="2" t="s">
        <v>21759</v>
      </c>
      <c r="E15188" s="3" t="s">
        <v>27756</v>
      </c>
      <c r="G15188" s="61">
        <v>8014.07</v>
      </c>
    </row>
    <row r="15189" spans="1:7" ht="22.5">
      <c r="A15189" s="1" t="str">
        <f t="shared" si="239"/>
        <v>SICRO 0605506</v>
      </c>
      <c r="B15189" s="3" t="s">
        <v>27773</v>
      </c>
      <c r="C15189" s="3" t="s">
        <v>15271</v>
      </c>
      <c r="D15189" s="2" t="s">
        <v>21760</v>
      </c>
      <c r="E15189" s="3" t="s">
        <v>27756</v>
      </c>
      <c r="G15189" s="61">
        <v>7470.62</v>
      </c>
    </row>
    <row r="15190" spans="1:7" ht="22.5">
      <c r="A15190" s="1" t="str">
        <f t="shared" si="239"/>
        <v>SICRO 0605783</v>
      </c>
      <c r="B15190" s="3" t="s">
        <v>27773</v>
      </c>
      <c r="C15190" s="3" t="s">
        <v>15272</v>
      </c>
      <c r="D15190" s="2" t="s">
        <v>21761</v>
      </c>
      <c r="E15190" s="3" t="s">
        <v>27756</v>
      </c>
      <c r="G15190" s="61">
        <v>8894.92</v>
      </c>
    </row>
    <row r="15191" spans="1:7" ht="22.5">
      <c r="A15191" s="1" t="str">
        <f t="shared" si="239"/>
        <v>SICRO 0605526</v>
      </c>
      <c r="B15191" s="3" t="s">
        <v>27773</v>
      </c>
      <c r="C15191" s="3" t="s">
        <v>15273</v>
      </c>
      <c r="D15191" s="2" t="s">
        <v>21762</v>
      </c>
      <c r="E15191" s="3" t="s">
        <v>27756</v>
      </c>
      <c r="G15191" s="61">
        <v>8351.4699999999993</v>
      </c>
    </row>
    <row r="15192" spans="1:7" ht="22.5">
      <c r="A15192" s="1" t="str">
        <f t="shared" si="239"/>
        <v>SICRO 0605817</v>
      </c>
      <c r="B15192" s="3" t="s">
        <v>27773</v>
      </c>
      <c r="C15192" s="3" t="s">
        <v>15274</v>
      </c>
      <c r="D15192" s="2" t="s">
        <v>21763</v>
      </c>
      <c r="E15192" s="3" t="s">
        <v>27756</v>
      </c>
      <c r="G15192" s="61">
        <v>10311.48</v>
      </c>
    </row>
    <row r="15193" spans="1:7" ht="22.5">
      <c r="A15193" s="1" t="str">
        <f t="shared" si="239"/>
        <v>SICRO 0605546</v>
      </c>
      <c r="B15193" s="3" t="s">
        <v>27773</v>
      </c>
      <c r="C15193" s="3" t="s">
        <v>15275</v>
      </c>
      <c r="D15193" s="2" t="s">
        <v>21764</v>
      </c>
      <c r="E15193" s="3" t="s">
        <v>27756</v>
      </c>
      <c r="G15193" s="61">
        <v>9768.0300000000007</v>
      </c>
    </row>
    <row r="15194" spans="1:7" ht="22.5">
      <c r="A15194" s="1" t="str">
        <f t="shared" si="239"/>
        <v>SICRO 0605838</v>
      </c>
      <c r="B15194" s="3" t="s">
        <v>27773</v>
      </c>
      <c r="C15194" s="3" t="s">
        <v>15276</v>
      </c>
      <c r="D15194" s="2" t="s">
        <v>21765</v>
      </c>
      <c r="E15194" s="3" t="s">
        <v>27756</v>
      </c>
      <c r="G15194" s="61">
        <v>9433.81</v>
      </c>
    </row>
    <row r="15195" spans="1:7" ht="22.5">
      <c r="A15195" s="1" t="str">
        <f t="shared" si="239"/>
        <v>SICRO 0605574</v>
      </c>
      <c r="B15195" s="3" t="s">
        <v>27773</v>
      </c>
      <c r="C15195" s="3" t="s">
        <v>15277</v>
      </c>
      <c r="D15195" s="2" t="s">
        <v>21766</v>
      </c>
      <c r="E15195" s="3" t="s">
        <v>27756</v>
      </c>
      <c r="G15195" s="61">
        <v>8721.51</v>
      </c>
    </row>
    <row r="15196" spans="1:7" ht="22.5">
      <c r="A15196" s="1" t="str">
        <f t="shared" si="239"/>
        <v>SICRO 0605853</v>
      </c>
      <c r="B15196" s="3" t="s">
        <v>27773</v>
      </c>
      <c r="C15196" s="3" t="s">
        <v>15278</v>
      </c>
      <c r="D15196" s="2" t="s">
        <v>21767</v>
      </c>
      <c r="E15196" s="3" t="s">
        <v>27756</v>
      </c>
      <c r="G15196" s="61">
        <v>10521.28</v>
      </c>
    </row>
    <row r="15197" spans="1:7" ht="22.5">
      <c r="A15197" s="1" t="str">
        <f t="shared" si="239"/>
        <v>SICRO 0605585</v>
      </c>
      <c r="B15197" s="3" t="s">
        <v>27773</v>
      </c>
      <c r="C15197" s="3" t="s">
        <v>15279</v>
      </c>
      <c r="D15197" s="2" t="s">
        <v>21768</v>
      </c>
      <c r="E15197" s="3" t="s">
        <v>27756</v>
      </c>
      <c r="G15197" s="61">
        <v>9808.9699999999993</v>
      </c>
    </row>
    <row r="15198" spans="1:7" ht="22.5">
      <c r="A15198" s="1" t="str">
        <f t="shared" si="239"/>
        <v>SICRO 0605892</v>
      </c>
      <c r="B15198" s="3" t="s">
        <v>27773</v>
      </c>
      <c r="C15198" s="3" t="s">
        <v>15280</v>
      </c>
      <c r="D15198" s="2" t="s">
        <v>21769</v>
      </c>
      <c r="E15198" s="3" t="s">
        <v>27756</v>
      </c>
      <c r="G15198" s="61">
        <v>12270.11</v>
      </c>
    </row>
    <row r="15199" spans="1:7" ht="22.5">
      <c r="A15199" s="1" t="str">
        <f t="shared" si="239"/>
        <v>SICRO 0605596</v>
      </c>
      <c r="B15199" s="3" t="s">
        <v>27773</v>
      </c>
      <c r="C15199" s="3" t="s">
        <v>15281</v>
      </c>
      <c r="D15199" s="2" t="s">
        <v>21770</v>
      </c>
      <c r="E15199" s="3" t="s">
        <v>27756</v>
      </c>
      <c r="G15199" s="61">
        <v>11557.81</v>
      </c>
    </row>
    <row r="15200" spans="1:7" ht="22.5">
      <c r="A15200" s="1" t="str">
        <f t="shared" si="239"/>
        <v>SICRO 0605742</v>
      </c>
      <c r="B15200" s="3" t="s">
        <v>27773</v>
      </c>
      <c r="C15200" s="3" t="s">
        <v>15282</v>
      </c>
      <c r="D15200" s="2" t="s">
        <v>21771</v>
      </c>
      <c r="E15200" s="3" t="s">
        <v>27756</v>
      </c>
      <c r="G15200" s="61">
        <v>9123.25</v>
      </c>
    </row>
    <row r="15201" spans="1:7" ht="22.5">
      <c r="A15201" s="1" t="str">
        <f t="shared" si="239"/>
        <v>SICRO 0605507</v>
      </c>
      <c r="B15201" s="3" t="s">
        <v>27773</v>
      </c>
      <c r="C15201" s="3" t="s">
        <v>15283</v>
      </c>
      <c r="D15201" s="2" t="s">
        <v>21772</v>
      </c>
      <c r="E15201" s="3" t="s">
        <v>27756</v>
      </c>
      <c r="G15201" s="61">
        <v>8495.82</v>
      </c>
    </row>
    <row r="15202" spans="1:7" ht="22.5">
      <c r="A15202" s="1" t="str">
        <f t="shared" si="239"/>
        <v>SICRO 0605784</v>
      </c>
      <c r="B15202" s="3" t="s">
        <v>27773</v>
      </c>
      <c r="C15202" s="3" t="s">
        <v>15284</v>
      </c>
      <c r="D15202" s="2" t="s">
        <v>21773</v>
      </c>
      <c r="E15202" s="3" t="s">
        <v>27756</v>
      </c>
      <c r="G15202" s="61">
        <v>10210.719999999999</v>
      </c>
    </row>
    <row r="15203" spans="1:7" ht="22.5">
      <c r="A15203" s="1" t="str">
        <f t="shared" si="239"/>
        <v>SICRO 0605527</v>
      </c>
      <c r="B15203" s="3" t="s">
        <v>27773</v>
      </c>
      <c r="C15203" s="3" t="s">
        <v>15285</v>
      </c>
      <c r="D15203" s="2" t="s">
        <v>21774</v>
      </c>
      <c r="E15203" s="3" t="s">
        <v>27756</v>
      </c>
      <c r="G15203" s="61">
        <v>9583.2900000000009</v>
      </c>
    </row>
    <row r="15204" spans="1:7" ht="22.5">
      <c r="A15204" s="1" t="str">
        <f t="shared" si="239"/>
        <v>SICRO 0605818</v>
      </c>
      <c r="B15204" s="3" t="s">
        <v>27773</v>
      </c>
      <c r="C15204" s="3" t="s">
        <v>15286</v>
      </c>
      <c r="D15204" s="2" t="s">
        <v>21775</v>
      </c>
      <c r="E15204" s="3" t="s">
        <v>27756</v>
      </c>
      <c r="G15204" s="61">
        <v>11959.55</v>
      </c>
    </row>
    <row r="15205" spans="1:7" ht="22.5">
      <c r="A15205" s="1" t="str">
        <f t="shared" si="239"/>
        <v>SICRO 0605547</v>
      </c>
      <c r="B15205" s="3" t="s">
        <v>27773</v>
      </c>
      <c r="C15205" s="3" t="s">
        <v>15287</v>
      </c>
      <c r="D15205" s="2" t="s">
        <v>21776</v>
      </c>
      <c r="E15205" s="3" t="s">
        <v>27756</v>
      </c>
      <c r="G15205" s="61">
        <v>11332.12</v>
      </c>
    </row>
    <row r="15206" spans="1:7" ht="22.5">
      <c r="A15206" s="1" t="str">
        <f t="shared" ref="A15206:A15269" si="240">CONCATENATE($B15206," ",$C15206)</f>
        <v>SICRO 0605839</v>
      </c>
      <c r="B15206" s="3" t="s">
        <v>27773</v>
      </c>
      <c r="C15206" s="3" t="s">
        <v>15288</v>
      </c>
      <c r="D15206" s="2" t="s">
        <v>21777</v>
      </c>
      <c r="E15206" s="3" t="s">
        <v>27756</v>
      </c>
      <c r="G15206" s="61">
        <v>10760.12</v>
      </c>
    </row>
    <row r="15207" spans="1:7" ht="22.5">
      <c r="A15207" s="1" t="str">
        <f t="shared" si="240"/>
        <v>SICRO 0605575</v>
      </c>
      <c r="B15207" s="3" t="s">
        <v>27773</v>
      </c>
      <c r="C15207" s="3" t="s">
        <v>15289</v>
      </c>
      <c r="D15207" s="2" t="s">
        <v>21778</v>
      </c>
      <c r="E15207" s="3" t="s">
        <v>27756</v>
      </c>
      <c r="G15207" s="61">
        <v>9977.1</v>
      </c>
    </row>
    <row r="15208" spans="1:7" ht="22.5">
      <c r="A15208" s="1" t="str">
        <f t="shared" si="240"/>
        <v>SICRO 0605854</v>
      </c>
      <c r="B15208" s="3" t="s">
        <v>27773</v>
      </c>
      <c r="C15208" s="3" t="s">
        <v>15290</v>
      </c>
      <c r="D15208" s="2" t="s">
        <v>21779</v>
      </c>
      <c r="E15208" s="3" t="s">
        <v>27756</v>
      </c>
      <c r="G15208" s="61">
        <v>12075.96</v>
      </c>
    </row>
    <row r="15209" spans="1:7" ht="22.5">
      <c r="A15209" s="1" t="str">
        <f t="shared" si="240"/>
        <v>SICRO 0605586</v>
      </c>
      <c r="B15209" s="3" t="s">
        <v>27773</v>
      </c>
      <c r="C15209" s="3" t="s">
        <v>15291</v>
      </c>
      <c r="D15209" s="2" t="s">
        <v>21780</v>
      </c>
      <c r="E15209" s="3" t="s">
        <v>27756</v>
      </c>
      <c r="G15209" s="61">
        <v>11292.93</v>
      </c>
    </row>
    <row r="15210" spans="1:7" ht="22.5">
      <c r="A15210" s="1" t="str">
        <f t="shared" si="240"/>
        <v>SICRO 0605893</v>
      </c>
      <c r="B15210" s="3" t="s">
        <v>27773</v>
      </c>
      <c r="C15210" s="3" t="s">
        <v>15292</v>
      </c>
      <c r="D15210" s="2" t="s">
        <v>21781</v>
      </c>
      <c r="E15210" s="3" t="s">
        <v>27756</v>
      </c>
      <c r="G15210" s="61">
        <v>14192.05</v>
      </c>
    </row>
    <row r="15211" spans="1:7" ht="22.5">
      <c r="A15211" s="1" t="str">
        <f t="shared" si="240"/>
        <v>SICRO 0605597</v>
      </c>
      <c r="B15211" s="3" t="s">
        <v>27773</v>
      </c>
      <c r="C15211" s="3" t="s">
        <v>15293</v>
      </c>
      <c r="D15211" s="2" t="s">
        <v>21782</v>
      </c>
      <c r="E15211" s="3" t="s">
        <v>27756</v>
      </c>
      <c r="G15211" s="61">
        <v>13409.02</v>
      </c>
    </row>
    <row r="15212" spans="1:7" ht="22.5">
      <c r="A15212" s="1" t="str">
        <f t="shared" si="240"/>
        <v>SICRO 0605743</v>
      </c>
      <c r="B15212" s="3" t="s">
        <v>27773</v>
      </c>
      <c r="C15212" s="3" t="s">
        <v>15294</v>
      </c>
      <c r="D15212" s="2" t="s">
        <v>21783</v>
      </c>
      <c r="E15212" s="3" t="s">
        <v>27756</v>
      </c>
      <c r="G15212" s="61">
        <v>10417.969999999999</v>
      </c>
    </row>
    <row r="15213" spans="1:7" ht="22.5">
      <c r="A15213" s="1" t="str">
        <f t="shared" si="240"/>
        <v>SICRO 0605508</v>
      </c>
      <c r="B15213" s="3" t="s">
        <v>27773</v>
      </c>
      <c r="C15213" s="3" t="s">
        <v>15295</v>
      </c>
      <c r="D15213" s="2" t="s">
        <v>21784</v>
      </c>
      <c r="E15213" s="3" t="s">
        <v>27756</v>
      </c>
      <c r="G15213" s="61">
        <v>9728.3799999999992</v>
      </c>
    </row>
    <row r="15214" spans="1:7" ht="22.5">
      <c r="A15214" s="1" t="str">
        <f t="shared" si="240"/>
        <v>SICRO 0605785</v>
      </c>
      <c r="B15214" s="3" t="s">
        <v>27773</v>
      </c>
      <c r="C15214" s="3" t="s">
        <v>15296</v>
      </c>
      <c r="D15214" s="2" t="s">
        <v>21785</v>
      </c>
      <c r="E15214" s="3" t="s">
        <v>27756</v>
      </c>
      <c r="G15214" s="61">
        <v>11733.81</v>
      </c>
    </row>
    <row r="15215" spans="1:7" ht="22.5">
      <c r="A15215" s="1" t="str">
        <f t="shared" si="240"/>
        <v>SICRO 0605528</v>
      </c>
      <c r="B15215" s="3" t="s">
        <v>27773</v>
      </c>
      <c r="C15215" s="3" t="s">
        <v>15297</v>
      </c>
      <c r="D15215" s="2" t="s">
        <v>21786</v>
      </c>
      <c r="E15215" s="3" t="s">
        <v>27756</v>
      </c>
      <c r="G15215" s="61">
        <v>11044.22</v>
      </c>
    </row>
    <row r="15216" spans="1:7" ht="22.5">
      <c r="A15216" s="1" t="str">
        <f t="shared" si="240"/>
        <v>SICRO 0605819</v>
      </c>
      <c r="B15216" s="3" t="s">
        <v>27773</v>
      </c>
      <c r="C15216" s="3" t="s">
        <v>15298</v>
      </c>
      <c r="D15216" s="2" t="s">
        <v>21787</v>
      </c>
      <c r="E15216" s="3" t="s">
        <v>27756</v>
      </c>
      <c r="G15216" s="61">
        <v>13849.9</v>
      </c>
    </row>
    <row r="15217" spans="1:7" ht="22.5">
      <c r="A15217" s="1" t="str">
        <f t="shared" si="240"/>
        <v>SICRO 0605548</v>
      </c>
      <c r="B15217" s="3" t="s">
        <v>27773</v>
      </c>
      <c r="C15217" s="3" t="s">
        <v>15299</v>
      </c>
      <c r="D15217" s="2" t="s">
        <v>21788</v>
      </c>
      <c r="E15217" s="3" t="s">
        <v>27756</v>
      </c>
      <c r="G15217" s="61">
        <v>13160.31</v>
      </c>
    </row>
    <row r="15218" spans="1:7" ht="22.5">
      <c r="A15218" s="1" t="str">
        <f t="shared" si="240"/>
        <v>SICRO 0605840</v>
      </c>
      <c r="B15218" s="3" t="s">
        <v>27773</v>
      </c>
      <c r="C15218" s="3" t="s">
        <v>15300</v>
      </c>
      <c r="D15218" s="2" t="s">
        <v>21789</v>
      </c>
      <c r="E15218" s="3" t="s">
        <v>27756</v>
      </c>
      <c r="G15218" s="61">
        <v>13626.06</v>
      </c>
    </row>
    <row r="15219" spans="1:7" ht="22.5">
      <c r="A15219" s="1" t="str">
        <f t="shared" si="240"/>
        <v>SICRO 0605576</v>
      </c>
      <c r="B15219" s="3" t="s">
        <v>27773</v>
      </c>
      <c r="C15219" s="3" t="s">
        <v>15301</v>
      </c>
      <c r="D15219" s="2" t="s">
        <v>21790</v>
      </c>
      <c r="E15219" s="3" t="s">
        <v>27756</v>
      </c>
      <c r="G15219" s="61">
        <v>11377.08</v>
      </c>
    </row>
    <row r="15220" spans="1:7" ht="22.5">
      <c r="A15220" s="1" t="str">
        <f t="shared" si="240"/>
        <v>SICRO 0605855</v>
      </c>
      <c r="B15220" s="3" t="s">
        <v>27773</v>
      </c>
      <c r="C15220" s="3" t="s">
        <v>15302</v>
      </c>
      <c r="D15220" s="2" t="s">
        <v>21791</v>
      </c>
      <c r="E15220" s="3" t="s">
        <v>27756</v>
      </c>
      <c r="G15220" s="61">
        <v>15192.01</v>
      </c>
    </row>
    <row r="15221" spans="1:7" ht="22.5">
      <c r="A15221" s="1" t="str">
        <f t="shared" si="240"/>
        <v>SICRO 0605587</v>
      </c>
      <c r="B15221" s="3" t="s">
        <v>27773</v>
      </c>
      <c r="C15221" s="3" t="s">
        <v>15303</v>
      </c>
      <c r="D15221" s="2" t="s">
        <v>21792</v>
      </c>
      <c r="E15221" s="3" t="s">
        <v>27756</v>
      </c>
      <c r="G15221" s="61">
        <v>12943.04</v>
      </c>
    </row>
    <row r="15222" spans="1:7" ht="22.5">
      <c r="A15222" s="1" t="str">
        <f t="shared" si="240"/>
        <v>SICRO 0605898</v>
      </c>
      <c r="B15222" s="3" t="s">
        <v>27773</v>
      </c>
      <c r="C15222" s="3" t="s">
        <v>15304</v>
      </c>
      <c r="D15222" s="2" t="s">
        <v>21793</v>
      </c>
      <c r="E15222" s="3" t="s">
        <v>27756</v>
      </c>
      <c r="G15222" s="61">
        <v>17710.330000000002</v>
      </c>
    </row>
    <row r="15223" spans="1:7" ht="22.5">
      <c r="A15223" s="1" t="str">
        <f t="shared" si="240"/>
        <v>SICRO 0605598</v>
      </c>
      <c r="B15223" s="3" t="s">
        <v>27773</v>
      </c>
      <c r="C15223" s="3" t="s">
        <v>15305</v>
      </c>
      <c r="D15223" s="2" t="s">
        <v>21794</v>
      </c>
      <c r="E15223" s="3" t="s">
        <v>27756</v>
      </c>
      <c r="G15223" s="61">
        <v>15461.36</v>
      </c>
    </row>
    <row r="15224" spans="1:7" ht="22.5">
      <c r="A15224" s="1" t="str">
        <f t="shared" si="240"/>
        <v>SICRO 0605744</v>
      </c>
      <c r="B15224" s="3" t="s">
        <v>27773</v>
      </c>
      <c r="C15224" s="3" t="s">
        <v>15306</v>
      </c>
      <c r="D15224" s="2" t="s">
        <v>21795</v>
      </c>
      <c r="E15224" s="3" t="s">
        <v>27756</v>
      </c>
      <c r="G15224" s="61">
        <v>13077.06</v>
      </c>
    </row>
    <row r="15225" spans="1:7" ht="22.5">
      <c r="A15225" s="1" t="str">
        <f t="shared" si="240"/>
        <v>SICRO 0605509</v>
      </c>
      <c r="B15225" s="3" t="s">
        <v>27773</v>
      </c>
      <c r="C15225" s="3" t="s">
        <v>15307</v>
      </c>
      <c r="D15225" s="2" t="s">
        <v>21796</v>
      </c>
      <c r="E15225" s="3" t="s">
        <v>27756</v>
      </c>
      <c r="G15225" s="61">
        <v>11102.27</v>
      </c>
    </row>
    <row r="15226" spans="1:7" ht="22.5">
      <c r="A15226" s="1" t="str">
        <f t="shared" si="240"/>
        <v>SICRO 0605787</v>
      </c>
      <c r="B15226" s="3" t="s">
        <v>27773</v>
      </c>
      <c r="C15226" s="3" t="s">
        <v>15308</v>
      </c>
      <c r="D15226" s="2" t="s">
        <v>21797</v>
      </c>
      <c r="E15226" s="3" t="s">
        <v>27756</v>
      </c>
      <c r="G15226" s="61">
        <v>14643.02</v>
      </c>
    </row>
    <row r="15227" spans="1:7" ht="22.5">
      <c r="A15227" s="1" t="str">
        <f t="shared" si="240"/>
        <v>SICRO 0605529</v>
      </c>
      <c r="B15227" s="3" t="s">
        <v>27773</v>
      </c>
      <c r="C15227" s="3" t="s">
        <v>15309</v>
      </c>
      <c r="D15227" s="2" t="s">
        <v>21798</v>
      </c>
      <c r="E15227" s="3" t="s">
        <v>27756</v>
      </c>
      <c r="G15227" s="61">
        <v>12668.23</v>
      </c>
    </row>
    <row r="15228" spans="1:7" ht="22.5">
      <c r="A15228" s="1" t="str">
        <f t="shared" si="240"/>
        <v>SICRO 0605820</v>
      </c>
      <c r="B15228" s="3" t="s">
        <v>27773</v>
      </c>
      <c r="C15228" s="3" t="s">
        <v>15310</v>
      </c>
      <c r="D15228" s="2" t="s">
        <v>21799</v>
      </c>
      <c r="E15228" s="3" t="s">
        <v>27756</v>
      </c>
      <c r="G15228" s="61">
        <v>17161.34</v>
      </c>
    </row>
    <row r="15229" spans="1:7" ht="22.5">
      <c r="A15229" s="1" t="str">
        <f t="shared" si="240"/>
        <v>SICRO 0605549</v>
      </c>
      <c r="B15229" s="3" t="s">
        <v>27773</v>
      </c>
      <c r="C15229" s="3" t="s">
        <v>15311</v>
      </c>
      <c r="D15229" s="2" t="s">
        <v>21800</v>
      </c>
      <c r="E15229" s="3" t="s">
        <v>27756</v>
      </c>
      <c r="G15229" s="61">
        <v>15186.54</v>
      </c>
    </row>
    <row r="15230" spans="1:7" ht="22.5">
      <c r="A15230" s="1" t="str">
        <f t="shared" si="240"/>
        <v>SICRO 0605841</v>
      </c>
      <c r="B15230" s="3" t="s">
        <v>27773</v>
      </c>
      <c r="C15230" s="3" t="s">
        <v>15312</v>
      </c>
      <c r="D15230" s="2" t="s">
        <v>21801</v>
      </c>
      <c r="E15230" s="3" t="s">
        <v>27756</v>
      </c>
      <c r="G15230" s="61">
        <v>14978.94</v>
      </c>
    </row>
    <row r="15231" spans="1:7" ht="22.5">
      <c r="A15231" s="1" t="str">
        <f t="shared" si="240"/>
        <v>SICRO 0605577</v>
      </c>
      <c r="B15231" s="3" t="s">
        <v>27773</v>
      </c>
      <c r="C15231" s="3" t="s">
        <v>15313</v>
      </c>
      <c r="D15231" s="2" t="s">
        <v>21802</v>
      </c>
      <c r="E15231" s="3" t="s">
        <v>27756</v>
      </c>
      <c r="G15231" s="61">
        <v>12519.22</v>
      </c>
    </row>
    <row r="15232" spans="1:7" ht="22.5">
      <c r="A15232" s="1" t="str">
        <f t="shared" si="240"/>
        <v>SICRO 0605856</v>
      </c>
      <c r="B15232" s="3" t="s">
        <v>27773</v>
      </c>
      <c r="C15232" s="3" t="s">
        <v>15314</v>
      </c>
      <c r="D15232" s="2" t="s">
        <v>21803</v>
      </c>
      <c r="E15232" s="3" t="s">
        <v>27756</v>
      </c>
      <c r="G15232" s="61">
        <v>16816.759999999998</v>
      </c>
    </row>
    <row r="15233" spans="1:7" ht="22.5">
      <c r="A15233" s="1" t="str">
        <f t="shared" si="240"/>
        <v>SICRO 0605588</v>
      </c>
      <c r="B15233" s="3" t="s">
        <v>27773</v>
      </c>
      <c r="C15233" s="3" t="s">
        <v>15315</v>
      </c>
      <c r="D15233" s="2" t="s">
        <v>21804</v>
      </c>
      <c r="E15233" s="3" t="s">
        <v>27756</v>
      </c>
      <c r="G15233" s="61">
        <v>14357.04</v>
      </c>
    </row>
    <row r="15234" spans="1:7" ht="22.5">
      <c r="A15234" s="1" t="str">
        <f t="shared" si="240"/>
        <v>SICRO 0605899</v>
      </c>
      <c r="B15234" s="3" t="s">
        <v>27773</v>
      </c>
      <c r="C15234" s="3" t="s">
        <v>15316</v>
      </c>
      <c r="D15234" s="2" t="s">
        <v>21805</v>
      </c>
      <c r="E15234" s="3" t="s">
        <v>27756</v>
      </c>
      <c r="G15234" s="61">
        <v>19772.29</v>
      </c>
    </row>
    <row r="15235" spans="1:7" ht="22.5">
      <c r="A15235" s="1" t="str">
        <f t="shared" si="240"/>
        <v>SICRO 0605599</v>
      </c>
      <c r="B15235" s="3" t="s">
        <v>27773</v>
      </c>
      <c r="C15235" s="3" t="s">
        <v>15317</v>
      </c>
      <c r="D15235" s="2" t="s">
        <v>21806</v>
      </c>
      <c r="E15235" s="3" t="s">
        <v>27756</v>
      </c>
      <c r="G15235" s="61">
        <v>17312.57</v>
      </c>
    </row>
    <row r="15236" spans="1:7" ht="22.5">
      <c r="A15236" s="1" t="str">
        <f t="shared" si="240"/>
        <v>SICRO 0605745</v>
      </c>
      <c r="B15236" s="3" t="s">
        <v>27773</v>
      </c>
      <c r="C15236" s="3" t="s">
        <v>15318</v>
      </c>
      <c r="D15236" s="2" t="s">
        <v>21807</v>
      </c>
      <c r="E15236" s="3" t="s">
        <v>27756</v>
      </c>
      <c r="G15236" s="61">
        <v>14384.72</v>
      </c>
    </row>
    <row r="15237" spans="1:7" ht="22.5">
      <c r="A15237" s="1" t="str">
        <f t="shared" si="240"/>
        <v>SICRO 0605510</v>
      </c>
      <c r="B15237" s="3" t="s">
        <v>27773</v>
      </c>
      <c r="C15237" s="3" t="s">
        <v>15319</v>
      </c>
      <c r="D15237" s="2" t="s">
        <v>21808</v>
      </c>
      <c r="E15237" s="3" t="s">
        <v>27756</v>
      </c>
      <c r="G15237" s="61">
        <v>12222.91</v>
      </c>
    </row>
    <row r="15238" spans="1:7" ht="22.5">
      <c r="A15238" s="1" t="str">
        <f t="shared" si="240"/>
        <v>SICRO 0605788</v>
      </c>
      <c r="B15238" s="3" t="s">
        <v>27773</v>
      </c>
      <c r="C15238" s="3" t="s">
        <v>15320</v>
      </c>
      <c r="D15238" s="2" t="s">
        <v>21809</v>
      </c>
      <c r="E15238" s="3" t="s">
        <v>27756</v>
      </c>
      <c r="G15238" s="61">
        <v>16222.54</v>
      </c>
    </row>
    <row r="15239" spans="1:7" ht="22.5">
      <c r="A15239" s="1" t="str">
        <f t="shared" si="240"/>
        <v>SICRO 0605530</v>
      </c>
      <c r="B15239" s="3" t="s">
        <v>27773</v>
      </c>
      <c r="C15239" s="3" t="s">
        <v>15321</v>
      </c>
      <c r="D15239" s="2" t="s">
        <v>21810</v>
      </c>
      <c r="E15239" s="3" t="s">
        <v>27756</v>
      </c>
      <c r="G15239" s="61">
        <v>14060.74</v>
      </c>
    </row>
    <row r="15240" spans="1:7" ht="22.5">
      <c r="A15240" s="1" t="str">
        <f t="shared" si="240"/>
        <v>SICRO 0605821</v>
      </c>
      <c r="B15240" s="3" t="s">
        <v>27773</v>
      </c>
      <c r="C15240" s="3" t="s">
        <v>15322</v>
      </c>
      <c r="D15240" s="2" t="s">
        <v>21811</v>
      </c>
      <c r="E15240" s="3" t="s">
        <v>27756</v>
      </c>
      <c r="G15240" s="61">
        <v>19178.060000000001</v>
      </c>
    </row>
    <row r="15241" spans="1:7" ht="22.5">
      <c r="A15241" s="1" t="str">
        <f t="shared" si="240"/>
        <v>SICRO 0605550</v>
      </c>
      <c r="B15241" s="3" t="s">
        <v>27773</v>
      </c>
      <c r="C15241" s="3" t="s">
        <v>15323</v>
      </c>
      <c r="D15241" s="2" t="s">
        <v>21812</v>
      </c>
      <c r="E15241" s="3" t="s">
        <v>27756</v>
      </c>
      <c r="G15241" s="61">
        <v>17016.259999999998</v>
      </c>
    </row>
    <row r="15242" spans="1:7" ht="22.5">
      <c r="A15242" s="1" t="str">
        <f t="shared" si="240"/>
        <v>SICRO 0605842</v>
      </c>
      <c r="B15242" s="3" t="s">
        <v>27773</v>
      </c>
      <c r="C15242" s="3" t="s">
        <v>15324</v>
      </c>
      <c r="D15242" s="2" t="s">
        <v>21813</v>
      </c>
      <c r="E15242" s="3" t="s">
        <v>27756</v>
      </c>
      <c r="G15242" s="61">
        <v>16680.830000000002</v>
      </c>
    </row>
    <row r="15243" spans="1:7" ht="22.5">
      <c r="A15243" s="1" t="str">
        <f t="shared" si="240"/>
        <v>SICRO 0605578</v>
      </c>
      <c r="B15243" s="3" t="s">
        <v>27773</v>
      </c>
      <c r="C15243" s="3" t="s">
        <v>15325</v>
      </c>
      <c r="D15243" s="2" t="s">
        <v>21814</v>
      </c>
      <c r="E15243" s="3" t="s">
        <v>27756</v>
      </c>
      <c r="G15243" s="61">
        <v>13987.37</v>
      </c>
    </row>
    <row r="15244" spans="1:7" ht="22.5">
      <c r="A15244" s="1" t="str">
        <f t="shared" si="240"/>
        <v>SICRO 0605857</v>
      </c>
      <c r="B15244" s="3" t="s">
        <v>27773</v>
      </c>
      <c r="C15244" s="3" t="s">
        <v>15326</v>
      </c>
      <c r="D15244" s="2" t="s">
        <v>21815</v>
      </c>
      <c r="E15244" s="3" t="s">
        <v>27756</v>
      </c>
      <c r="G15244" s="61">
        <v>18812.259999999998</v>
      </c>
    </row>
    <row r="15245" spans="1:7" ht="22.5">
      <c r="A15245" s="1" t="str">
        <f t="shared" si="240"/>
        <v>SICRO 0605589</v>
      </c>
      <c r="B15245" s="3" t="s">
        <v>27773</v>
      </c>
      <c r="C15245" s="3" t="s">
        <v>15327</v>
      </c>
      <c r="D15245" s="2" t="s">
        <v>21816</v>
      </c>
      <c r="E15245" s="3" t="s">
        <v>27756</v>
      </c>
      <c r="G15245" s="61">
        <v>16118.81</v>
      </c>
    </row>
    <row r="15246" spans="1:7" ht="22.5">
      <c r="A15246" s="1" t="str">
        <f t="shared" si="240"/>
        <v>SICRO 0605900</v>
      </c>
      <c r="B15246" s="3" t="s">
        <v>27773</v>
      </c>
      <c r="C15246" s="3" t="s">
        <v>15328</v>
      </c>
      <c r="D15246" s="2" t="s">
        <v>21817</v>
      </c>
      <c r="E15246" s="3" t="s">
        <v>27756</v>
      </c>
      <c r="G15246" s="61">
        <v>22239.98</v>
      </c>
    </row>
    <row r="15247" spans="1:7" ht="22.5">
      <c r="A15247" s="1" t="str">
        <f t="shared" si="240"/>
        <v>SICRO 0605600</v>
      </c>
      <c r="B15247" s="3" t="s">
        <v>27773</v>
      </c>
      <c r="C15247" s="3" t="s">
        <v>15329</v>
      </c>
      <c r="D15247" s="2" t="s">
        <v>21818</v>
      </c>
      <c r="E15247" s="3" t="s">
        <v>27756</v>
      </c>
      <c r="G15247" s="61">
        <v>19546.52</v>
      </c>
    </row>
    <row r="15248" spans="1:7" ht="22.5">
      <c r="A15248" s="1" t="str">
        <f t="shared" si="240"/>
        <v>SICRO 0605746</v>
      </c>
      <c r="B15248" s="3" t="s">
        <v>27773</v>
      </c>
      <c r="C15248" s="3" t="s">
        <v>15330</v>
      </c>
      <c r="D15248" s="2" t="s">
        <v>21819</v>
      </c>
      <c r="E15248" s="3" t="s">
        <v>27756</v>
      </c>
      <c r="G15248" s="61">
        <v>16033.14</v>
      </c>
    </row>
    <row r="15249" spans="1:7" ht="22.5">
      <c r="A15249" s="1" t="str">
        <f t="shared" si="240"/>
        <v>SICRO 0605511</v>
      </c>
      <c r="B15249" s="3" t="s">
        <v>27773</v>
      </c>
      <c r="C15249" s="3" t="s">
        <v>15331</v>
      </c>
      <c r="D15249" s="2" t="s">
        <v>21820</v>
      </c>
      <c r="E15249" s="3" t="s">
        <v>27756</v>
      </c>
      <c r="G15249" s="61">
        <v>13664.97</v>
      </c>
    </row>
    <row r="15250" spans="1:7" ht="22.5">
      <c r="A15250" s="1" t="str">
        <f t="shared" si="240"/>
        <v>SICRO 0605789</v>
      </c>
      <c r="B15250" s="3" t="s">
        <v>27773</v>
      </c>
      <c r="C15250" s="3" t="s">
        <v>15332</v>
      </c>
      <c r="D15250" s="2" t="s">
        <v>21821</v>
      </c>
      <c r="E15250" s="3" t="s">
        <v>27756</v>
      </c>
      <c r="G15250" s="61">
        <v>18164.580000000002</v>
      </c>
    </row>
    <row r="15251" spans="1:7" ht="22.5">
      <c r="A15251" s="1" t="str">
        <f t="shared" si="240"/>
        <v>SICRO 0605531</v>
      </c>
      <c r="B15251" s="3" t="s">
        <v>27773</v>
      </c>
      <c r="C15251" s="3" t="s">
        <v>15333</v>
      </c>
      <c r="D15251" s="2" t="s">
        <v>21822</v>
      </c>
      <c r="E15251" s="3" t="s">
        <v>27756</v>
      </c>
      <c r="G15251" s="61">
        <v>15796.4</v>
      </c>
    </row>
    <row r="15252" spans="1:7" ht="22.5">
      <c r="A15252" s="1" t="str">
        <f t="shared" si="240"/>
        <v>SICRO 0605822</v>
      </c>
      <c r="B15252" s="3" t="s">
        <v>27773</v>
      </c>
      <c r="C15252" s="3" t="s">
        <v>15334</v>
      </c>
      <c r="D15252" s="2" t="s">
        <v>21823</v>
      </c>
      <c r="E15252" s="3" t="s">
        <v>27756</v>
      </c>
      <c r="G15252" s="61">
        <v>21592.29</v>
      </c>
    </row>
    <row r="15253" spans="1:7" ht="22.5">
      <c r="A15253" s="1" t="str">
        <f t="shared" si="240"/>
        <v>SICRO 0605551</v>
      </c>
      <c r="B15253" s="3" t="s">
        <v>27773</v>
      </c>
      <c r="C15253" s="3" t="s">
        <v>15335</v>
      </c>
      <c r="D15253" s="2" t="s">
        <v>21824</v>
      </c>
      <c r="E15253" s="3" t="s">
        <v>27756</v>
      </c>
      <c r="G15253" s="61">
        <v>19224.12</v>
      </c>
    </row>
    <row r="15254" spans="1:7" ht="22.5">
      <c r="A15254" s="1" t="str">
        <f t="shared" si="240"/>
        <v>SICRO 0605843</v>
      </c>
      <c r="B15254" s="3" t="s">
        <v>27773</v>
      </c>
      <c r="C15254" s="3" t="s">
        <v>15336</v>
      </c>
      <c r="D15254" s="2" t="s">
        <v>21825</v>
      </c>
      <c r="E15254" s="3" t="s">
        <v>27756</v>
      </c>
      <c r="G15254" s="61">
        <v>18028.63</v>
      </c>
    </row>
    <row r="15255" spans="1:7" ht="22.5">
      <c r="A15255" s="1" t="str">
        <f t="shared" si="240"/>
        <v>SICRO 0605579</v>
      </c>
      <c r="B15255" s="3" t="s">
        <v>27773</v>
      </c>
      <c r="C15255" s="3" t="s">
        <v>15337</v>
      </c>
      <c r="D15255" s="2" t="s">
        <v>21826</v>
      </c>
      <c r="E15255" s="3" t="s">
        <v>27756</v>
      </c>
      <c r="G15255" s="61">
        <v>15158.28</v>
      </c>
    </row>
    <row r="15256" spans="1:7" ht="22.5">
      <c r="A15256" s="1" t="str">
        <f t="shared" si="240"/>
        <v>SICRO 0605858</v>
      </c>
      <c r="B15256" s="3" t="s">
        <v>27773</v>
      </c>
      <c r="C15256" s="3" t="s">
        <v>15338</v>
      </c>
      <c r="D15256" s="2" t="s">
        <v>21827</v>
      </c>
      <c r="E15256" s="3" t="s">
        <v>27756</v>
      </c>
      <c r="G15256" s="61">
        <v>20475.43</v>
      </c>
    </row>
    <row r="15257" spans="1:7" ht="22.5">
      <c r="A15257" s="1" t="str">
        <f t="shared" si="240"/>
        <v>SICRO 0605590</v>
      </c>
      <c r="B15257" s="3" t="s">
        <v>27773</v>
      </c>
      <c r="C15257" s="3" t="s">
        <v>15339</v>
      </c>
      <c r="D15257" s="2" t="s">
        <v>21828</v>
      </c>
      <c r="E15257" s="3" t="s">
        <v>27756</v>
      </c>
      <c r="G15257" s="61">
        <v>17605.09</v>
      </c>
    </row>
    <row r="15258" spans="1:7" ht="22.5">
      <c r="A15258" s="1" t="str">
        <f t="shared" si="240"/>
        <v>SICRO 0605901</v>
      </c>
      <c r="B15258" s="3" t="s">
        <v>27773</v>
      </c>
      <c r="C15258" s="3" t="s">
        <v>15340</v>
      </c>
      <c r="D15258" s="2" t="s">
        <v>21829</v>
      </c>
      <c r="E15258" s="3" t="s">
        <v>27756</v>
      </c>
      <c r="G15258" s="61">
        <v>24410.3</v>
      </c>
    </row>
    <row r="15259" spans="1:7" ht="22.5">
      <c r="A15259" s="1" t="str">
        <f t="shared" si="240"/>
        <v>SICRO 0605601</v>
      </c>
      <c r="B15259" s="3" t="s">
        <v>27773</v>
      </c>
      <c r="C15259" s="3" t="s">
        <v>15341</v>
      </c>
      <c r="D15259" s="2" t="s">
        <v>21830</v>
      </c>
      <c r="E15259" s="3" t="s">
        <v>27756</v>
      </c>
      <c r="G15259" s="61">
        <v>21539.96</v>
      </c>
    </row>
    <row r="15260" spans="1:7" ht="22.5">
      <c r="A15260" s="1" t="str">
        <f t="shared" si="240"/>
        <v>SICRO 0605747</v>
      </c>
      <c r="B15260" s="3" t="s">
        <v>27773</v>
      </c>
      <c r="C15260" s="3" t="s">
        <v>15342</v>
      </c>
      <c r="D15260" s="2" t="s">
        <v>21831</v>
      </c>
      <c r="E15260" s="3" t="s">
        <v>27756</v>
      </c>
      <c r="G15260" s="61">
        <v>17335.71</v>
      </c>
    </row>
    <row r="15261" spans="1:7" ht="22.5">
      <c r="A15261" s="1" t="str">
        <f t="shared" si="240"/>
        <v>SICRO 0605512</v>
      </c>
      <c r="B15261" s="3" t="s">
        <v>27773</v>
      </c>
      <c r="C15261" s="3" t="s">
        <v>15343</v>
      </c>
      <c r="D15261" s="2" t="s">
        <v>21832</v>
      </c>
      <c r="E15261" s="3" t="s">
        <v>27756</v>
      </c>
      <c r="G15261" s="61">
        <v>14812.85</v>
      </c>
    </row>
    <row r="15262" spans="1:7" ht="22.5">
      <c r="A15262" s="1" t="str">
        <f t="shared" si="240"/>
        <v>SICRO 0605790</v>
      </c>
      <c r="B15262" s="3" t="s">
        <v>27773</v>
      </c>
      <c r="C15262" s="3" t="s">
        <v>15344</v>
      </c>
      <c r="D15262" s="2" t="s">
        <v>21833</v>
      </c>
      <c r="E15262" s="3" t="s">
        <v>27756</v>
      </c>
      <c r="G15262" s="61">
        <v>19782.509999999998</v>
      </c>
    </row>
    <row r="15263" spans="1:7" ht="22.5">
      <c r="A15263" s="1" t="str">
        <f t="shared" si="240"/>
        <v>SICRO 0605532</v>
      </c>
      <c r="B15263" s="3" t="s">
        <v>27773</v>
      </c>
      <c r="C15263" s="3" t="s">
        <v>15345</v>
      </c>
      <c r="D15263" s="2" t="s">
        <v>21834</v>
      </c>
      <c r="E15263" s="3" t="s">
        <v>27756</v>
      </c>
      <c r="G15263" s="61">
        <v>17259.650000000001</v>
      </c>
    </row>
    <row r="15264" spans="1:7" ht="22.5">
      <c r="A15264" s="1" t="str">
        <f t="shared" si="240"/>
        <v>SICRO 0605823</v>
      </c>
      <c r="B15264" s="3" t="s">
        <v>27773</v>
      </c>
      <c r="C15264" s="3" t="s">
        <v>15346</v>
      </c>
      <c r="D15264" s="2" t="s">
        <v>21835</v>
      </c>
      <c r="E15264" s="3" t="s">
        <v>27756</v>
      </c>
      <c r="G15264" s="61">
        <v>23717.38</v>
      </c>
    </row>
    <row r="15265" spans="1:7" ht="22.5">
      <c r="A15265" s="1" t="str">
        <f t="shared" si="240"/>
        <v>SICRO 0605552</v>
      </c>
      <c r="B15265" s="3" t="s">
        <v>27773</v>
      </c>
      <c r="C15265" s="3" t="s">
        <v>15347</v>
      </c>
      <c r="D15265" s="2" t="s">
        <v>21836</v>
      </c>
      <c r="E15265" s="3" t="s">
        <v>27756</v>
      </c>
      <c r="G15265" s="61">
        <v>21194.53</v>
      </c>
    </row>
    <row r="15266" spans="1:7" ht="22.5">
      <c r="A15266" s="1" t="str">
        <f t="shared" si="240"/>
        <v>SICRO 0605844</v>
      </c>
      <c r="B15266" s="3" t="s">
        <v>27773</v>
      </c>
      <c r="C15266" s="3" t="s">
        <v>15348</v>
      </c>
      <c r="D15266" s="2" t="s">
        <v>21837</v>
      </c>
      <c r="E15266" s="3" t="s">
        <v>27756</v>
      </c>
      <c r="G15266" s="61">
        <v>19819.310000000001</v>
      </c>
    </row>
    <row r="15267" spans="1:7" ht="22.5">
      <c r="A15267" s="1" t="str">
        <f t="shared" si="240"/>
        <v>SICRO 0605580</v>
      </c>
      <c r="B15267" s="3" t="s">
        <v>27773</v>
      </c>
      <c r="C15267" s="3" t="s">
        <v>15349</v>
      </c>
      <c r="D15267" s="2" t="s">
        <v>21838</v>
      </c>
      <c r="E15267" s="3" t="s">
        <v>27756</v>
      </c>
      <c r="G15267" s="61">
        <v>16749.23</v>
      </c>
    </row>
    <row r="15268" spans="1:7" ht="22.5">
      <c r="A15268" s="1" t="str">
        <f t="shared" si="240"/>
        <v>SICRO 0605887</v>
      </c>
      <c r="B15268" s="3" t="s">
        <v>27773</v>
      </c>
      <c r="C15268" s="3" t="s">
        <v>15350</v>
      </c>
      <c r="D15268" s="2" t="s">
        <v>21839</v>
      </c>
      <c r="E15268" s="3" t="s">
        <v>27756</v>
      </c>
      <c r="G15268" s="61">
        <v>22603.23</v>
      </c>
    </row>
    <row r="15269" spans="1:7" ht="22.5">
      <c r="A15269" s="1" t="str">
        <f t="shared" si="240"/>
        <v>SICRO 0605591</v>
      </c>
      <c r="B15269" s="3" t="s">
        <v>27773</v>
      </c>
      <c r="C15269" s="3" t="s">
        <v>15351</v>
      </c>
      <c r="D15269" s="2" t="s">
        <v>21840</v>
      </c>
      <c r="E15269" s="3" t="s">
        <v>27756</v>
      </c>
      <c r="G15269" s="61">
        <v>19533.16</v>
      </c>
    </row>
    <row r="15270" spans="1:7" ht="22.5">
      <c r="A15270" s="1" t="str">
        <f t="shared" ref="A15270:A15333" si="241">CONCATENATE($B15270," ",$C15270)</f>
        <v>SICRO 0605902</v>
      </c>
      <c r="B15270" s="3" t="s">
        <v>27773</v>
      </c>
      <c r="C15270" s="3" t="s">
        <v>15352</v>
      </c>
      <c r="D15270" s="2" t="s">
        <v>21841</v>
      </c>
      <c r="E15270" s="3" t="s">
        <v>27756</v>
      </c>
      <c r="G15270" s="61">
        <v>27080.240000000002</v>
      </c>
    </row>
    <row r="15271" spans="1:7" ht="22.5">
      <c r="A15271" s="1" t="str">
        <f t="shared" si="241"/>
        <v>SICRO 0605602</v>
      </c>
      <c r="B15271" s="3" t="s">
        <v>27773</v>
      </c>
      <c r="C15271" s="3" t="s">
        <v>15353</v>
      </c>
      <c r="D15271" s="2" t="s">
        <v>21842</v>
      </c>
      <c r="E15271" s="3" t="s">
        <v>27756</v>
      </c>
      <c r="G15271" s="61">
        <v>24010.17</v>
      </c>
    </row>
    <row r="15272" spans="1:7" ht="22.5">
      <c r="A15272" s="1" t="str">
        <f t="shared" si="241"/>
        <v>SICRO 0605748</v>
      </c>
      <c r="B15272" s="3" t="s">
        <v>27773</v>
      </c>
      <c r="C15272" s="3" t="s">
        <v>15354</v>
      </c>
      <c r="D15272" s="2" t="s">
        <v>21843</v>
      </c>
      <c r="E15272" s="3" t="s">
        <v>27756</v>
      </c>
      <c r="G15272" s="61">
        <v>19072.93</v>
      </c>
    </row>
    <row r="15273" spans="1:7" ht="22.5">
      <c r="A15273" s="1" t="str">
        <f t="shared" si="241"/>
        <v>SICRO 0605513</v>
      </c>
      <c r="B15273" s="3" t="s">
        <v>27773</v>
      </c>
      <c r="C15273" s="3" t="s">
        <v>15355</v>
      </c>
      <c r="D15273" s="2" t="s">
        <v>21844</v>
      </c>
      <c r="E15273" s="3" t="s">
        <v>27756</v>
      </c>
      <c r="G15273" s="61">
        <v>16376.17</v>
      </c>
    </row>
    <row r="15274" spans="1:7" ht="22.5">
      <c r="A15274" s="1" t="str">
        <f t="shared" si="241"/>
        <v>SICRO 0605804</v>
      </c>
      <c r="B15274" s="3" t="s">
        <v>27773</v>
      </c>
      <c r="C15274" s="3" t="s">
        <v>15356</v>
      </c>
      <c r="D15274" s="2" t="s">
        <v>21845</v>
      </c>
      <c r="E15274" s="3" t="s">
        <v>27756</v>
      </c>
      <c r="G15274" s="61">
        <v>21856.85</v>
      </c>
    </row>
    <row r="15275" spans="1:7" ht="22.5">
      <c r="A15275" s="1" t="str">
        <f t="shared" si="241"/>
        <v>SICRO 0605533</v>
      </c>
      <c r="B15275" s="3" t="s">
        <v>27773</v>
      </c>
      <c r="C15275" s="3" t="s">
        <v>15357</v>
      </c>
      <c r="D15275" s="2" t="s">
        <v>21846</v>
      </c>
      <c r="E15275" s="3" t="s">
        <v>27756</v>
      </c>
      <c r="G15275" s="61">
        <v>19160.09</v>
      </c>
    </row>
    <row r="15276" spans="1:7" ht="22.5">
      <c r="A15276" s="1" t="str">
        <f t="shared" si="241"/>
        <v>SICRO 0605824</v>
      </c>
      <c r="B15276" s="3" t="s">
        <v>27773</v>
      </c>
      <c r="C15276" s="3" t="s">
        <v>15358</v>
      </c>
      <c r="D15276" s="2" t="s">
        <v>21847</v>
      </c>
      <c r="E15276" s="3" t="s">
        <v>27756</v>
      </c>
      <c r="G15276" s="61">
        <v>26333.86</v>
      </c>
    </row>
    <row r="15277" spans="1:7" ht="22.5">
      <c r="A15277" s="1" t="str">
        <f t="shared" si="241"/>
        <v>SICRO 0605553</v>
      </c>
      <c r="B15277" s="3" t="s">
        <v>27773</v>
      </c>
      <c r="C15277" s="3" t="s">
        <v>15359</v>
      </c>
      <c r="D15277" s="2" t="s">
        <v>21848</v>
      </c>
      <c r="E15277" s="3" t="s">
        <v>27756</v>
      </c>
      <c r="G15277" s="61">
        <v>23637.1</v>
      </c>
    </row>
    <row r="15278" spans="1:7" ht="22.5">
      <c r="A15278" s="1" t="str">
        <f t="shared" si="241"/>
        <v>SICRO 0605845</v>
      </c>
      <c r="B15278" s="3" t="s">
        <v>27773</v>
      </c>
      <c r="C15278" s="3" t="s">
        <v>15360</v>
      </c>
      <c r="D15278" s="2" t="s">
        <v>21849</v>
      </c>
      <c r="E15278" s="3" t="s">
        <v>27756</v>
      </c>
      <c r="G15278" s="61">
        <v>21730</v>
      </c>
    </row>
    <row r="15279" spans="1:7" ht="22.5">
      <c r="A15279" s="1" t="str">
        <f t="shared" si="241"/>
        <v>SICRO 0605581</v>
      </c>
      <c r="B15279" s="3" t="s">
        <v>27773</v>
      </c>
      <c r="C15279" s="3" t="s">
        <v>15361</v>
      </c>
      <c r="D15279" s="2" t="s">
        <v>21850</v>
      </c>
      <c r="E15279" s="3" t="s">
        <v>27756</v>
      </c>
      <c r="G15279" s="61">
        <v>19744.439999999999</v>
      </c>
    </row>
    <row r="15280" spans="1:7" ht="22.5">
      <c r="A15280" s="1" t="str">
        <f t="shared" si="241"/>
        <v>SICRO 0605888</v>
      </c>
      <c r="B15280" s="3" t="s">
        <v>27773</v>
      </c>
      <c r="C15280" s="3" t="s">
        <v>15362</v>
      </c>
      <c r="D15280" s="2" t="s">
        <v>21851</v>
      </c>
      <c r="E15280" s="3" t="s">
        <v>27756</v>
      </c>
      <c r="G15280" s="61">
        <v>24872.78</v>
      </c>
    </row>
    <row r="15281" spans="1:7" ht="22.5">
      <c r="A15281" s="1" t="str">
        <f t="shared" si="241"/>
        <v>SICRO 0605592</v>
      </c>
      <c r="B15281" s="3" t="s">
        <v>27773</v>
      </c>
      <c r="C15281" s="3" t="s">
        <v>15363</v>
      </c>
      <c r="D15281" s="2" t="s">
        <v>21852</v>
      </c>
      <c r="E15281" s="3" t="s">
        <v>27756</v>
      </c>
      <c r="G15281" s="61">
        <v>22887.22</v>
      </c>
    </row>
    <row r="15282" spans="1:7" ht="22.5">
      <c r="A15282" s="1" t="str">
        <f t="shared" si="241"/>
        <v>SICRO 0605903</v>
      </c>
      <c r="B15282" s="3" t="s">
        <v>27773</v>
      </c>
      <c r="C15282" s="3" t="s">
        <v>15364</v>
      </c>
      <c r="D15282" s="2" t="s">
        <v>21853</v>
      </c>
      <c r="E15282" s="3" t="s">
        <v>27756</v>
      </c>
      <c r="G15282" s="61">
        <v>29926.91</v>
      </c>
    </row>
    <row r="15283" spans="1:7" ht="22.5">
      <c r="A15283" s="1" t="str">
        <f t="shared" si="241"/>
        <v>SICRO 0605603</v>
      </c>
      <c r="B15283" s="3" t="s">
        <v>27773</v>
      </c>
      <c r="C15283" s="3" t="s">
        <v>15365</v>
      </c>
      <c r="D15283" s="2" t="s">
        <v>21854</v>
      </c>
      <c r="E15283" s="3" t="s">
        <v>27756</v>
      </c>
      <c r="G15283" s="61">
        <v>27941.35</v>
      </c>
    </row>
    <row r="15284" spans="1:7" ht="22.5">
      <c r="A15284" s="1" t="str">
        <f t="shared" si="241"/>
        <v>SICRO 0605771</v>
      </c>
      <c r="B15284" s="3" t="s">
        <v>27773</v>
      </c>
      <c r="C15284" s="3" t="s">
        <v>15366</v>
      </c>
      <c r="D15284" s="2" t="s">
        <v>21855</v>
      </c>
      <c r="E15284" s="3" t="s">
        <v>27756</v>
      </c>
      <c r="G15284" s="61">
        <v>20938.38</v>
      </c>
    </row>
    <row r="15285" spans="1:7" ht="22.5">
      <c r="A15285" s="1" t="str">
        <f t="shared" si="241"/>
        <v>SICRO 0605514</v>
      </c>
      <c r="B15285" s="3" t="s">
        <v>27773</v>
      </c>
      <c r="C15285" s="3" t="s">
        <v>15367</v>
      </c>
      <c r="D15285" s="2" t="s">
        <v>21856</v>
      </c>
      <c r="E15285" s="3" t="s">
        <v>27756</v>
      </c>
      <c r="G15285" s="61">
        <v>19198.77</v>
      </c>
    </row>
    <row r="15286" spans="1:7" ht="22.5">
      <c r="A15286" s="1" t="str">
        <f t="shared" si="241"/>
        <v>SICRO 0605805</v>
      </c>
      <c r="B15286" s="3" t="s">
        <v>27773</v>
      </c>
      <c r="C15286" s="3" t="s">
        <v>15368</v>
      </c>
      <c r="D15286" s="2" t="s">
        <v>21857</v>
      </c>
      <c r="E15286" s="3" t="s">
        <v>27756</v>
      </c>
      <c r="G15286" s="61">
        <v>24081.17</v>
      </c>
    </row>
    <row r="15287" spans="1:7" ht="22.5">
      <c r="A15287" s="1" t="str">
        <f t="shared" si="241"/>
        <v>SICRO 0605534</v>
      </c>
      <c r="B15287" s="3" t="s">
        <v>27773</v>
      </c>
      <c r="C15287" s="3" t="s">
        <v>15369</v>
      </c>
      <c r="D15287" s="2" t="s">
        <v>21858</v>
      </c>
      <c r="E15287" s="3" t="s">
        <v>27756</v>
      </c>
      <c r="G15287" s="61">
        <v>22341.55</v>
      </c>
    </row>
    <row r="15288" spans="1:7" ht="22.5">
      <c r="A15288" s="1" t="str">
        <f t="shared" si="241"/>
        <v>SICRO 0605825</v>
      </c>
      <c r="B15288" s="3" t="s">
        <v>27773</v>
      </c>
      <c r="C15288" s="3" t="s">
        <v>15370</v>
      </c>
      <c r="D15288" s="2" t="s">
        <v>21859</v>
      </c>
      <c r="E15288" s="3" t="s">
        <v>27756</v>
      </c>
      <c r="G15288" s="61">
        <v>29135.29</v>
      </c>
    </row>
    <row r="15289" spans="1:7" ht="22.5">
      <c r="A15289" s="1" t="str">
        <f t="shared" si="241"/>
        <v>SICRO 0605554</v>
      </c>
      <c r="B15289" s="3" t="s">
        <v>27773</v>
      </c>
      <c r="C15289" s="3" t="s">
        <v>15371</v>
      </c>
      <c r="D15289" s="2" t="s">
        <v>21860</v>
      </c>
      <c r="E15289" s="3" t="s">
        <v>27756</v>
      </c>
      <c r="G15289" s="61">
        <v>27395.68</v>
      </c>
    </row>
    <row r="15290" spans="1:7" ht="22.5">
      <c r="A15290" s="1" t="str">
        <f t="shared" si="241"/>
        <v>SICRO 0605772</v>
      </c>
      <c r="B15290" s="3" t="s">
        <v>27773</v>
      </c>
      <c r="C15290" s="3" t="s">
        <v>15372</v>
      </c>
      <c r="D15290" s="2" t="s">
        <v>21861</v>
      </c>
      <c r="E15290" s="3" t="s">
        <v>27756</v>
      </c>
      <c r="G15290" s="61">
        <v>24092.03</v>
      </c>
    </row>
    <row r="15291" spans="1:7" ht="22.5">
      <c r="A15291" s="1" t="str">
        <f t="shared" si="241"/>
        <v>SICRO 0605515</v>
      </c>
      <c r="B15291" s="3" t="s">
        <v>27773</v>
      </c>
      <c r="C15291" s="3" t="s">
        <v>15373</v>
      </c>
      <c r="D15291" s="2" t="s">
        <v>21862</v>
      </c>
      <c r="E15291" s="3" t="s">
        <v>27756</v>
      </c>
      <c r="G15291" s="61">
        <v>21021.61</v>
      </c>
    </row>
    <row r="15292" spans="1:7" ht="22.5">
      <c r="A15292" s="1" t="str">
        <f t="shared" si="241"/>
        <v>SICRO 0605806</v>
      </c>
      <c r="B15292" s="3" t="s">
        <v>27773</v>
      </c>
      <c r="C15292" s="3" t="s">
        <v>15374</v>
      </c>
      <c r="D15292" s="2" t="s">
        <v>21863</v>
      </c>
      <c r="E15292" s="3" t="s">
        <v>27756</v>
      </c>
      <c r="G15292" s="61">
        <v>27615.43</v>
      </c>
    </row>
    <row r="15293" spans="1:7" ht="22.5">
      <c r="A15293" s="1" t="str">
        <f t="shared" si="241"/>
        <v>SICRO 0605535</v>
      </c>
      <c r="B15293" s="3" t="s">
        <v>27773</v>
      </c>
      <c r="C15293" s="3" t="s">
        <v>15375</v>
      </c>
      <c r="D15293" s="2" t="s">
        <v>21864</v>
      </c>
      <c r="E15293" s="3" t="s">
        <v>27756</v>
      </c>
      <c r="G15293" s="61">
        <v>24545.01</v>
      </c>
    </row>
    <row r="15294" spans="1:7" ht="22.5">
      <c r="A15294" s="1" t="str">
        <f t="shared" si="241"/>
        <v>SICRO 0605826</v>
      </c>
      <c r="B15294" s="3" t="s">
        <v>27773</v>
      </c>
      <c r="C15294" s="3" t="s">
        <v>15376</v>
      </c>
      <c r="D15294" s="2" t="s">
        <v>21865</v>
      </c>
      <c r="E15294" s="3" t="s">
        <v>27756</v>
      </c>
      <c r="G15294" s="61">
        <v>33281.65</v>
      </c>
    </row>
    <row r="15295" spans="1:7" ht="22.5">
      <c r="A15295" s="1" t="str">
        <f t="shared" si="241"/>
        <v>SICRO 0605555</v>
      </c>
      <c r="B15295" s="3" t="s">
        <v>27773</v>
      </c>
      <c r="C15295" s="3" t="s">
        <v>15377</v>
      </c>
      <c r="D15295" s="2" t="s">
        <v>21866</v>
      </c>
      <c r="E15295" s="3" t="s">
        <v>27756</v>
      </c>
      <c r="G15295" s="61">
        <v>30211.23</v>
      </c>
    </row>
    <row r="15296" spans="1:7" ht="22.5">
      <c r="A15296" s="1" t="str">
        <f t="shared" si="241"/>
        <v>SICRO 0605773</v>
      </c>
      <c r="B15296" s="3" t="s">
        <v>27773</v>
      </c>
      <c r="C15296" s="3" t="s">
        <v>15378</v>
      </c>
      <c r="D15296" s="2" t="s">
        <v>21867</v>
      </c>
      <c r="E15296" s="3" t="s">
        <v>27756</v>
      </c>
      <c r="G15296" s="61">
        <v>25660.23</v>
      </c>
    </row>
    <row r="15297" spans="1:7" ht="22.5">
      <c r="A15297" s="1" t="str">
        <f t="shared" si="241"/>
        <v>SICRO 0605516</v>
      </c>
      <c r="B15297" s="3" t="s">
        <v>27773</v>
      </c>
      <c r="C15297" s="3" t="s">
        <v>15379</v>
      </c>
      <c r="D15297" s="2" t="s">
        <v>21868</v>
      </c>
      <c r="E15297" s="3" t="s">
        <v>27756</v>
      </c>
      <c r="G15297" s="61">
        <v>22384.46</v>
      </c>
    </row>
    <row r="15298" spans="1:7" ht="22.5">
      <c r="A15298" s="1" t="str">
        <f t="shared" si="241"/>
        <v>SICRO 0605807</v>
      </c>
      <c r="B15298" s="3" t="s">
        <v>27773</v>
      </c>
      <c r="C15298" s="3" t="s">
        <v>15380</v>
      </c>
      <c r="D15298" s="2" t="s">
        <v>21869</v>
      </c>
      <c r="E15298" s="3" t="s">
        <v>27756</v>
      </c>
      <c r="G15298" s="61">
        <v>29586</v>
      </c>
    </row>
    <row r="15299" spans="1:7" ht="22.5">
      <c r="A15299" s="1" t="str">
        <f t="shared" si="241"/>
        <v>SICRO 0605536</v>
      </c>
      <c r="B15299" s="3" t="s">
        <v>27773</v>
      </c>
      <c r="C15299" s="3" t="s">
        <v>15381</v>
      </c>
      <c r="D15299" s="2" t="s">
        <v>21870</v>
      </c>
      <c r="E15299" s="3" t="s">
        <v>27756</v>
      </c>
      <c r="G15299" s="61">
        <v>26310.23</v>
      </c>
    </row>
    <row r="15300" spans="1:7" ht="22.5">
      <c r="A15300" s="1" t="str">
        <f t="shared" si="241"/>
        <v>SICRO 0605827</v>
      </c>
      <c r="B15300" s="3" t="s">
        <v>27773</v>
      </c>
      <c r="C15300" s="3" t="s">
        <v>15382</v>
      </c>
      <c r="D15300" s="2" t="s">
        <v>21871</v>
      </c>
      <c r="E15300" s="3" t="s">
        <v>27756</v>
      </c>
      <c r="G15300" s="61">
        <v>35899.279999999999</v>
      </c>
    </row>
    <row r="15301" spans="1:7" ht="22.5">
      <c r="A15301" s="1" t="str">
        <f t="shared" si="241"/>
        <v>SICRO 0605556</v>
      </c>
      <c r="B15301" s="3" t="s">
        <v>27773</v>
      </c>
      <c r="C15301" s="3" t="s">
        <v>15383</v>
      </c>
      <c r="D15301" s="2" t="s">
        <v>21872</v>
      </c>
      <c r="E15301" s="3" t="s">
        <v>27756</v>
      </c>
      <c r="G15301" s="61">
        <v>32623.51</v>
      </c>
    </row>
    <row r="15302" spans="1:7" ht="22.5">
      <c r="A15302" s="1" t="str">
        <f t="shared" si="241"/>
        <v>SICRO 0605774</v>
      </c>
      <c r="B15302" s="3" t="s">
        <v>27773</v>
      </c>
      <c r="C15302" s="3" t="s">
        <v>15384</v>
      </c>
      <c r="D15302" s="2" t="s">
        <v>21873</v>
      </c>
      <c r="E15302" s="3" t="s">
        <v>27756</v>
      </c>
      <c r="G15302" s="61">
        <v>27768.240000000002</v>
      </c>
    </row>
    <row r="15303" spans="1:7" ht="22.5">
      <c r="A15303" s="1" t="str">
        <f t="shared" si="241"/>
        <v>SICRO 0605517</v>
      </c>
      <c r="B15303" s="3" t="s">
        <v>27773</v>
      </c>
      <c r="C15303" s="3" t="s">
        <v>15385</v>
      </c>
      <c r="D15303" s="2" t="s">
        <v>21874</v>
      </c>
      <c r="E15303" s="3" t="s">
        <v>27756</v>
      </c>
      <c r="G15303" s="61">
        <v>24239.52</v>
      </c>
    </row>
    <row r="15304" spans="1:7" ht="22.5">
      <c r="A15304" s="1" t="str">
        <f t="shared" si="241"/>
        <v>SICRO 0605808</v>
      </c>
      <c r="B15304" s="3" t="s">
        <v>27773</v>
      </c>
      <c r="C15304" s="3" t="s">
        <v>15386</v>
      </c>
      <c r="D15304" s="2" t="s">
        <v>21875</v>
      </c>
      <c r="E15304" s="3" t="s">
        <v>27756</v>
      </c>
      <c r="G15304" s="61">
        <v>32118.11</v>
      </c>
    </row>
    <row r="15305" spans="1:7" ht="22.5">
      <c r="A15305" s="1" t="str">
        <f t="shared" si="241"/>
        <v>SICRO 0605537</v>
      </c>
      <c r="B15305" s="3" t="s">
        <v>27773</v>
      </c>
      <c r="C15305" s="3" t="s">
        <v>15387</v>
      </c>
      <c r="D15305" s="2" t="s">
        <v>21876</v>
      </c>
      <c r="E15305" s="3" t="s">
        <v>27756</v>
      </c>
      <c r="G15305" s="61">
        <v>28589.4</v>
      </c>
    </row>
    <row r="15306" spans="1:7" ht="22.5">
      <c r="A15306" s="1" t="str">
        <f t="shared" si="241"/>
        <v>SICRO 0605828</v>
      </c>
      <c r="B15306" s="3" t="s">
        <v>27773</v>
      </c>
      <c r="C15306" s="3" t="s">
        <v>15388</v>
      </c>
      <c r="D15306" s="2" t="s">
        <v>21877</v>
      </c>
      <c r="E15306" s="3" t="s">
        <v>27756</v>
      </c>
      <c r="G15306" s="61">
        <v>39113.440000000002</v>
      </c>
    </row>
    <row r="15307" spans="1:7" ht="22.5">
      <c r="A15307" s="1" t="str">
        <f t="shared" si="241"/>
        <v>SICRO 0605557</v>
      </c>
      <c r="B15307" s="3" t="s">
        <v>27773</v>
      </c>
      <c r="C15307" s="3" t="s">
        <v>15389</v>
      </c>
      <c r="D15307" s="2" t="s">
        <v>21878</v>
      </c>
      <c r="E15307" s="3" t="s">
        <v>27756</v>
      </c>
      <c r="G15307" s="61">
        <v>35584.730000000003</v>
      </c>
    </row>
    <row r="15308" spans="1:7" ht="22.5">
      <c r="A15308" s="1" t="str">
        <f t="shared" si="241"/>
        <v>SICRO 0605775</v>
      </c>
      <c r="B15308" s="3" t="s">
        <v>27773</v>
      </c>
      <c r="C15308" s="3" t="s">
        <v>15390</v>
      </c>
      <c r="D15308" s="2" t="s">
        <v>21879</v>
      </c>
      <c r="E15308" s="3" t="s">
        <v>27756</v>
      </c>
      <c r="G15308" s="61">
        <v>29361.81</v>
      </c>
    </row>
    <row r="15309" spans="1:7" ht="22.5">
      <c r="A15309" s="1" t="str">
        <f t="shared" si="241"/>
        <v>SICRO 0605518</v>
      </c>
      <c r="B15309" s="3" t="s">
        <v>27773</v>
      </c>
      <c r="C15309" s="3" t="s">
        <v>15391</v>
      </c>
      <c r="D15309" s="2" t="s">
        <v>21880</v>
      </c>
      <c r="E15309" s="3" t="s">
        <v>27756</v>
      </c>
      <c r="G15309" s="61">
        <v>25693.08</v>
      </c>
    </row>
    <row r="15310" spans="1:7" ht="22.5">
      <c r="A15310" s="1" t="str">
        <f t="shared" si="241"/>
        <v>SICRO 0605809</v>
      </c>
      <c r="B15310" s="3" t="s">
        <v>27773</v>
      </c>
      <c r="C15310" s="3" t="s">
        <v>15392</v>
      </c>
      <c r="D15310" s="2" t="s">
        <v>21881</v>
      </c>
      <c r="E15310" s="3" t="s">
        <v>27756</v>
      </c>
      <c r="G15310" s="61">
        <v>34157.550000000003</v>
      </c>
    </row>
    <row r="15311" spans="1:7" ht="22.5">
      <c r="A15311" s="1" t="str">
        <f t="shared" si="241"/>
        <v>SICRO 0605538</v>
      </c>
      <c r="B15311" s="3" t="s">
        <v>27773</v>
      </c>
      <c r="C15311" s="3" t="s">
        <v>15393</v>
      </c>
      <c r="D15311" s="2" t="s">
        <v>21882</v>
      </c>
      <c r="E15311" s="3" t="s">
        <v>27756</v>
      </c>
      <c r="G15311" s="61">
        <v>30488.82</v>
      </c>
    </row>
    <row r="15312" spans="1:7" ht="22.5">
      <c r="A15312" s="1" t="str">
        <f t="shared" si="241"/>
        <v>SICRO 0605829</v>
      </c>
      <c r="B15312" s="3" t="s">
        <v>27773</v>
      </c>
      <c r="C15312" s="3" t="s">
        <v>15394</v>
      </c>
      <c r="D15312" s="2" t="s">
        <v>21883</v>
      </c>
      <c r="E15312" s="3" t="s">
        <v>27756</v>
      </c>
      <c r="G15312" s="61">
        <v>41869.9</v>
      </c>
    </row>
    <row r="15313" spans="1:7" ht="22.5">
      <c r="A15313" s="1" t="str">
        <f t="shared" si="241"/>
        <v>SICRO 0605558</v>
      </c>
      <c r="B15313" s="3" t="s">
        <v>27773</v>
      </c>
      <c r="C15313" s="3" t="s">
        <v>15395</v>
      </c>
      <c r="D15313" s="2" t="s">
        <v>21884</v>
      </c>
      <c r="E15313" s="3" t="s">
        <v>27756</v>
      </c>
      <c r="G15313" s="61">
        <v>38201.17</v>
      </c>
    </row>
    <row r="15314" spans="1:7" ht="22.5">
      <c r="A15314" s="1" t="str">
        <f t="shared" si="241"/>
        <v>SICRO 0605776</v>
      </c>
      <c r="B15314" s="3" t="s">
        <v>27773</v>
      </c>
      <c r="C15314" s="3" t="s">
        <v>15396</v>
      </c>
      <c r="D15314" s="2" t="s">
        <v>21885</v>
      </c>
      <c r="E15314" s="3" t="s">
        <v>27756</v>
      </c>
      <c r="G15314" s="61">
        <v>31493.439999999999</v>
      </c>
    </row>
    <row r="15315" spans="1:7" ht="22.5">
      <c r="A15315" s="1" t="str">
        <f t="shared" si="241"/>
        <v>SICRO 0605519</v>
      </c>
      <c r="B15315" s="3" t="s">
        <v>27773</v>
      </c>
      <c r="C15315" s="3" t="s">
        <v>15397</v>
      </c>
      <c r="D15315" s="2" t="s">
        <v>21886</v>
      </c>
      <c r="E15315" s="3" t="s">
        <v>27756</v>
      </c>
      <c r="G15315" s="61">
        <v>29986.9</v>
      </c>
    </row>
    <row r="15316" spans="1:7" ht="22.5">
      <c r="A15316" s="1" t="str">
        <f t="shared" si="241"/>
        <v>SICRO 0605810</v>
      </c>
      <c r="B15316" s="3" t="s">
        <v>27773</v>
      </c>
      <c r="C15316" s="3" t="s">
        <v>15398</v>
      </c>
      <c r="D15316" s="2" t="s">
        <v>21887</v>
      </c>
      <c r="E15316" s="3" t="s">
        <v>27756</v>
      </c>
      <c r="G15316" s="61">
        <v>36756.79</v>
      </c>
    </row>
    <row r="15317" spans="1:7" ht="22.5">
      <c r="A15317" s="1" t="str">
        <f t="shared" si="241"/>
        <v>SICRO 0605539</v>
      </c>
      <c r="B15317" s="3" t="s">
        <v>27773</v>
      </c>
      <c r="C15317" s="3" t="s">
        <v>15399</v>
      </c>
      <c r="D15317" s="2" t="s">
        <v>21888</v>
      </c>
      <c r="E15317" s="3" t="s">
        <v>27756</v>
      </c>
      <c r="G15317" s="61">
        <v>35250.25</v>
      </c>
    </row>
    <row r="15318" spans="1:7" ht="22.5">
      <c r="A15318" s="1" t="str">
        <f t="shared" si="241"/>
        <v>SICRO 0605830</v>
      </c>
      <c r="B15318" s="3" t="s">
        <v>27773</v>
      </c>
      <c r="C15318" s="3" t="s">
        <v>15400</v>
      </c>
      <c r="D15318" s="2" t="s">
        <v>21889</v>
      </c>
      <c r="E15318" s="3" t="s">
        <v>27756</v>
      </c>
      <c r="G15318" s="61">
        <v>45221.14</v>
      </c>
    </row>
    <row r="15319" spans="1:7" ht="22.5">
      <c r="A15319" s="1" t="str">
        <f t="shared" si="241"/>
        <v>SICRO 0605559</v>
      </c>
      <c r="B15319" s="3" t="s">
        <v>27773</v>
      </c>
      <c r="C15319" s="3" t="s">
        <v>15401</v>
      </c>
      <c r="D15319" s="2" t="s">
        <v>21890</v>
      </c>
      <c r="E15319" s="3" t="s">
        <v>27756</v>
      </c>
      <c r="G15319" s="61">
        <v>43714.61</v>
      </c>
    </row>
    <row r="15320" spans="1:7" ht="22.5">
      <c r="A15320" s="1" t="str">
        <f t="shared" si="241"/>
        <v>SICRO 0605777</v>
      </c>
      <c r="B15320" s="3" t="s">
        <v>27773</v>
      </c>
      <c r="C15320" s="3" t="s">
        <v>15402</v>
      </c>
      <c r="D15320" s="2" t="s">
        <v>21891</v>
      </c>
      <c r="E15320" s="3" t="s">
        <v>27756</v>
      </c>
      <c r="G15320" s="61">
        <v>33906.78</v>
      </c>
    </row>
    <row r="15321" spans="1:7" ht="22.5">
      <c r="A15321" s="1" t="str">
        <f t="shared" si="241"/>
        <v>SICRO 0605520</v>
      </c>
      <c r="B15321" s="3" t="s">
        <v>27773</v>
      </c>
      <c r="C15321" s="3" t="s">
        <v>15403</v>
      </c>
      <c r="D15321" s="2" t="s">
        <v>21892</v>
      </c>
      <c r="E15321" s="3" t="s">
        <v>27756</v>
      </c>
      <c r="G15321" s="61">
        <v>32290.45</v>
      </c>
    </row>
    <row r="15322" spans="1:7" ht="22.5">
      <c r="A15322" s="1" t="str">
        <f t="shared" si="241"/>
        <v>SICRO 0605811</v>
      </c>
      <c r="B15322" s="3" t="s">
        <v>27773</v>
      </c>
      <c r="C15322" s="3" t="s">
        <v>15404</v>
      </c>
      <c r="D15322" s="2" t="s">
        <v>21893</v>
      </c>
      <c r="E15322" s="3" t="s">
        <v>27756</v>
      </c>
      <c r="G15322" s="61">
        <v>39659.49</v>
      </c>
    </row>
    <row r="15323" spans="1:7" ht="22.5">
      <c r="A15323" s="1" t="str">
        <f t="shared" si="241"/>
        <v>SICRO 0605540</v>
      </c>
      <c r="B15323" s="3" t="s">
        <v>27773</v>
      </c>
      <c r="C15323" s="3" t="s">
        <v>15405</v>
      </c>
      <c r="D15323" s="2" t="s">
        <v>21894</v>
      </c>
      <c r="E15323" s="3" t="s">
        <v>27756</v>
      </c>
      <c r="G15323" s="61">
        <v>38043.17</v>
      </c>
    </row>
    <row r="15324" spans="1:7" ht="22.5">
      <c r="A15324" s="1" t="str">
        <f t="shared" si="241"/>
        <v>SICRO 0605831</v>
      </c>
      <c r="B15324" s="3" t="s">
        <v>27773</v>
      </c>
      <c r="C15324" s="3" t="s">
        <v>15406</v>
      </c>
      <c r="D15324" s="2" t="s">
        <v>21895</v>
      </c>
      <c r="E15324" s="3" t="s">
        <v>27756</v>
      </c>
      <c r="G15324" s="61">
        <v>48910.82</v>
      </c>
    </row>
    <row r="15325" spans="1:7" ht="22.5">
      <c r="A15325" s="1" t="str">
        <f t="shared" si="241"/>
        <v>SICRO 0605560</v>
      </c>
      <c r="B15325" s="3" t="s">
        <v>27773</v>
      </c>
      <c r="C15325" s="3" t="s">
        <v>15407</v>
      </c>
      <c r="D15325" s="2" t="s">
        <v>21896</v>
      </c>
      <c r="E15325" s="3" t="s">
        <v>27756</v>
      </c>
      <c r="G15325" s="61">
        <v>47294.5</v>
      </c>
    </row>
    <row r="15326" spans="1:7" ht="22.5">
      <c r="A15326" s="1" t="str">
        <f t="shared" si="241"/>
        <v>SICRO 0605778</v>
      </c>
      <c r="B15326" s="3" t="s">
        <v>27773</v>
      </c>
      <c r="C15326" s="3" t="s">
        <v>15408</v>
      </c>
      <c r="D15326" s="2" t="s">
        <v>21897</v>
      </c>
      <c r="E15326" s="3" t="s">
        <v>27756</v>
      </c>
      <c r="G15326" s="61">
        <v>36159.269999999997</v>
      </c>
    </row>
    <row r="15327" spans="1:7" ht="22.5">
      <c r="A15327" s="1" t="str">
        <f t="shared" si="241"/>
        <v>SICRO 0605521</v>
      </c>
      <c r="B15327" s="3" t="s">
        <v>27773</v>
      </c>
      <c r="C15327" s="3" t="s">
        <v>15409</v>
      </c>
      <c r="D15327" s="2" t="s">
        <v>21898</v>
      </c>
      <c r="E15327" s="3" t="s">
        <v>27756</v>
      </c>
      <c r="G15327" s="61">
        <v>34521.47</v>
      </c>
    </row>
    <row r="15328" spans="1:7" ht="22.5">
      <c r="A15328" s="1" t="str">
        <f t="shared" si="241"/>
        <v>SICRO 0605812</v>
      </c>
      <c r="B15328" s="3" t="s">
        <v>27773</v>
      </c>
      <c r="C15328" s="3" t="s">
        <v>15410</v>
      </c>
      <c r="D15328" s="2" t="s">
        <v>21899</v>
      </c>
      <c r="E15328" s="3" t="s">
        <v>27756</v>
      </c>
      <c r="G15328" s="61">
        <v>42423.09</v>
      </c>
    </row>
    <row r="15329" spans="1:7" ht="22.5">
      <c r="A15329" s="1" t="str">
        <f t="shared" si="241"/>
        <v>SICRO 0605541</v>
      </c>
      <c r="B15329" s="3" t="s">
        <v>27773</v>
      </c>
      <c r="C15329" s="3" t="s">
        <v>15411</v>
      </c>
      <c r="D15329" s="2" t="s">
        <v>21900</v>
      </c>
      <c r="E15329" s="3" t="s">
        <v>27756</v>
      </c>
      <c r="G15329" s="61">
        <v>40785.29</v>
      </c>
    </row>
    <row r="15330" spans="1:7" ht="22.5">
      <c r="A15330" s="1" t="str">
        <f t="shared" si="241"/>
        <v>SICRO 0605832</v>
      </c>
      <c r="B15330" s="3" t="s">
        <v>27773</v>
      </c>
      <c r="C15330" s="3" t="s">
        <v>15412</v>
      </c>
      <c r="D15330" s="2" t="s">
        <v>21901</v>
      </c>
      <c r="E15330" s="3" t="s">
        <v>27756</v>
      </c>
      <c r="G15330" s="61">
        <v>52496.37</v>
      </c>
    </row>
    <row r="15331" spans="1:7" ht="22.5">
      <c r="A15331" s="1" t="str">
        <f t="shared" si="241"/>
        <v>SICRO 0605561</v>
      </c>
      <c r="B15331" s="3" t="s">
        <v>27773</v>
      </c>
      <c r="C15331" s="3" t="s">
        <v>15413</v>
      </c>
      <c r="D15331" s="2" t="s">
        <v>21902</v>
      </c>
      <c r="E15331" s="3" t="s">
        <v>27756</v>
      </c>
      <c r="G15331" s="61">
        <v>50858.57</v>
      </c>
    </row>
    <row r="15332" spans="1:7" ht="22.5">
      <c r="A15332" s="1" t="str">
        <f t="shared" si="241"/>
        <v>SICRO 0605779</v>
      </c>
      <c r="B15332" s="3" t="s">
        <v>27773</v>
      </c>
      <c r="C15332" s="3" t="s">
        <v>15414</v>
      </c>
      <c r="D15332" s="2" t="s">
        <v>21903</v>
      </c>
      <c r="E15332" s="3" t="s">
        <v>27756</v>
      </c>
      <c r="G15332" s="61">
        <v>39697.1</v>
      </c>
    </row>
    <row r="15333" spans="1:7" ht="22.5">
      <c r="A15333" s="1" t="str">
        <f t="shared" si="241"/>
        <v>SICRO 0605522</v>
      </c>
      <c r="B15333" s="3" t="s">
        <v>27773</v>
      </c>
      <c r="C15333" s="3" t="s">
        <v>15415</v>
      </c>
      <c r="D15333" s="2" t="s">
        <v>21904</v>
      </c>
      <c r="E15333" s="3" t="s">
        <v>27756</v>
      </c>
      <c r="G15333" s="61">
        <v>38001.39</v>
      </c>
    </row>
    <row r="15334" spans="1:7" ht="22.5">
      <c r="A15334" s="1" t="str">
        <f t="shared" ref="A15334:A15397" si="242">CONCATENATE($B15334," ",$C15334)</f>
        <v>SICRO 0605813</v>
      </c>
      <c r="B15334" s="3" t="s">
        <v>27773</v>
      </c>
      <c r="C15334" s="3" t="s">
        <v>15416</v>
      </c>
      <c r="D15334" s="2" t="s">
        <v>21905</v>
      </c>
      <c r="E15334" s="3" t="s">
        <v>27756</v>
      </c>
      <c r="G15334" s="61">
        <v>46493.78</v>
      </c>
    </row>
    <row r="15335" spans="1:7" ht="22.5">
      <c r="A15335" s="1" t="str">
        <f t="shared" si="242"/>
        <v>SICRO 0605542</v>
      </c>
      <c r="B15335" s="3" t="s">
        <v>27773</v>
      </c>
      <c r="C15335" s="3" t="s">
        <v>15417</v>
      </c>
      <c r="D15335" s="2" t="s">
        <v>21906</v>
      </c>
      <c r="E15335" s="3" t="s">
        <v>27756</v>
      </c>
      <c r="G15335" s="61">
        <v>44798.07</v>
      </c>
    </row>
    <row r="15336" spans="1:7" ht="22.5">
      <c r="A15336" s="1" t="str">
        <f t="shared" si="242"/>
        <v>SICRO 0605833</v>
      </c>
      <c r="B15336" s="3" t="s">
        <v>27773</v>
      </c>
      <c r="C15336" s="3" t="s">
        <v>15418</v>
      </c>
      <c r="D15336" s="2" t="s">
        <v>21907</v>
      </c>
      <c r="E15336" s="3" t="s">
        <v>27756</v>
      </c>
      <c r="G15336" s="61">
        <v>57423.98</v>
      </c>
    </row>
    <row r="15337" spans="1:7" ht="22.5">
      <c r="A15337" s="1" t="str">
        <f t="shared" si="242"/>
        <v>SICRO 0605562</v>
      </c>
      <c r="B15337" s="3" t="s">
        <v>27773</v>
      </c>
      <c r="C15337" s="3" t="s">
        <v>15419</v>
      </c>
      <c r="D15337" s="2" t="s">
        <v>21908</v>
      </c>
      <c r="E15337" s="3" t="s">
        <v>27756</v>
      </c>
      <c r="G15337" s="61">
        <v>55728.27</v>
      </c>
    </row>
    <row r="15338" spans="1:7" ht="22.5">
      <c r="A15338" s="1" t="str">
        <f t="shared" si="242"/>
        <v>SICRO 0605780</v>
      </c>
      <c r="B15338" s="3" t="s">
        <v>27773</v>
      </c>
      <c r="C15338" s="3" t="s">
        <v>15420</v>
      </c>
      <c r="D15338" s="2" t="s">
        <v>21909</v>
      </c>
      <c r="E15338" s="3" t="s">
        <v>27756</v>
      </c>
      <c r="G15338" s="61">
        <v>42214.51</v>
      </c>
    </row>
    <row r="15339" spans="1:7" ht="22.5">
      <c r="A15339" s="1" t="str">
        <f t="shared" si="242"/>
        <v>SICRO 0605523</v>
      </c>
      <c r="B15339" s="3" t="s">
        <v>27773</v>
      </c>
      <c r="C15339" s="3" t="s">
        <v>15421</v>
      </c>
      <c r="D15339" s="2" t="s">
        <v>21910</v>
      </c>
      <c r="E15339" s="3" t="s">
        <v>27756</v>
      </c>
      <c r="G15339" s="61">
        <v>40428.550000000003</v>
      </c>
    </row>
    <row r="15340" spans="1:7" ht="22.5">
      <c r="A15340" s="1" t="str">
        <f t="shared" si="242"/>
        <v>SICRO 0605814</v>
      </c>
      <c r="B15340" s="3" t="s">
        <v>27773</v>
      </c>
      <c r="C15340" s="3" t="s">
        <v>15422</v>
      </c>
      <c r="D15340" s="2" t="s">
        <v>21911</v>
      </c>
      <c r="E15340" s="3" t="s">
        <v>27756</v>
      </c>
      <c r="G15340" s="61">
        <v>49565.8</v>
      </c>
    </row>
    <row r="15341" spans="1:7" ht="22.5">
      <c r="A15341" s="1" t="str">
        <f t="shared" si="242"/>
        <v>SICRO 0605543</v>
      </c>
      <c r="B15341" s="3" t="s">
        <v>27773</v>
      </c>
      <c r="C15341" s="3" t="s">
        <v>15423</v>
      </c>
      <c r="D15341" s="2" t="s">
        <v>21912</v>
      </c>
      <c r="E15341" s="3" t="s">
        <v>27756</v>
      </c>
      <c r="G15341" s="61">
        <v>47779.839999999997</v>
      </c>
    </row>
    <row r="15342" spans="1:7" ht="22.5">
      <c r="A15342" s="1" t="str">
        <f t="shared" si="242"/>
        <v>SICRO 0605834</v>
      </c>
      <c r="B15342" s="3" t="s">
        <v>27773</v>
      </c>
      <c r="C15342" s="3" t="s">
        <v>15424</v>
      </c>
      <c r="D15342" s="2" t="s">
        <v>21913</v>
      </c>
      <c r="E15342" s="3" t="s">
        <v>27756</v>
      </c>
      <c r="G15342" s="61">
        <v>61387.91</v>
      </c>
    </row>
    <row r="15343" spans="1:7" ht="22.5">
      <c r="A15343" s="1" t="str">
        <f t="shared" si="242"/>
        <v>SICRO 0605563</v>
      </c>
      <c r="B15343" s="3" t="s">
        <v>27773</v>
      </c>
      <c r="C15343" s="3" t="s">
        <v>15425</v>
      </c>
      <c r="D15343" s="2" t="s">
        <v>21914</v>
      </c>
      <c r="E15343" s="3" t="s">
        <v>27756</v>
      </c>
      <c r="G15343" s="61">
        <v>59601.95</v>
      </c>
    </row>
    <row r="15344" spans="1:7">
      <c r="A15344" s="1" t="str">
        <f t="shared" si="242"/>
        <v>SICRO 0605606</v>
      </c>
      <c r="B15344" s="3" t="s">
        <v>27773</v>
      </c>
      <c r="C15344" s="3" t="s">
        <v>15426</v>
      </c>
      <c r="D15344" s="2" t="s">
        <v>21915</v>
      </c>
      <c r="E15344" s="3" t="s">
        <v>27758</v>
      </c>
      <c r="G15344" s="61">
        <v>15.86</v>
      </c>
    </row>
    <row r="15345" spans="1:7">
      <c r="A15345" s="1" t="str">
        <f t="shared" si="242"/>
        <v>SICRO 0705314</v>
      </c>
      <c r="B15345" s="3" t="s">
        <v>27773</v>
      </c>
      <c r="C15345" s="3" t="s">
        <v>15427</v>
      </c>
      <c r="D15345" s="2" t="s">
        <v>21916</v>
      </c>
      <c r="E15345" s="3" t="s">
        <v>27755</v>
      </c>
      <c r="G15345" s="61">
        <v>14165.76</v>
      </c>
    </row>
    <row r="15346" spans="1:7">
      <c r="A15346" s="1" t="str">
        <f t="shared" si="242"/>
        <v>SICRO 0705312</v>
      </c>
      <c r="B15346" s="3" t="s">
        <v>27773</v>
      </c>
      <c r="C15346" s="3" t="s">
        <v>15428</v>
      </c>
      <c r="D15346" s="2" t="s">
        <v>21917</v>
      </c>
      <c r="E15346" s="3" t="s">
        <v>27755</v>
      </c>
      <c r="G15346" s="61">
        <v>12853.9</v>
      </c>
    </row>
    <row r="15347" spans="1:7">
      <c r="A15347" s="1" t="str">
        <f t="shared" si="242"/>
        <v>SICRO 0705316</v>
      </c>
      <c r="B15347" s="3" t="s">
        <v>27773</v>
      </c>
      <c r="C15347" s="3" t="s">
        <v>15429</v>
      </c>
      <c r="D15347" s="2" t="s">
        <v>21918</v>
      </c>
      <c r="E15347" s="3" t="s">
        <v>27755</v>
      </c>
      <c r="G15347" s="61">
        <v>15527.43</v>
      </c>
    </row>
    <row r="15348" spans="1:7">
      <c r="A15348" s="1" t="str">
        <f t="shared" si="242"/>
        <v>SICRO 0705315</v>
      </c>
      <c r="B15348" s="3" t="s">
        <v>27773</v>
      </c>
      <c r="C15348" s="3" t="s">
        <v>15430</v>
      </c>
      <c r="D15348" s="2" t="s">
        <v>21919</v>
      </c>
      <c r="E15348" s="3" t="s">
        <v>27755</v>
      </c>
      <c r="G15348" s="61">
        <v>14113.18</v>
      </c>
    </row>
    <row r="15349" spans="1:7">
      <c r="A15349" s="1" t="str">
        <f t="shared" si="242"/>
        <v>SICRO 0705318</v>
      </c>
      <c r="B15349" s="3" t="s">
        <v>27773</v>
      </c>
      <c r="C15349" s="3" t="s">
        <v>15431</v>
      </c>
      <c r="D15349" s="2" t="s">
        <v>21920</v>
      </c>
      <c r="E15349" s="3" t="s">
        <v>27755</v>
      </c>
      <c r="G15349" s="61">
        <v>16578.169999999998</v>
      </c>
    </row>
    <row r="15350" spans="1:7">
      <c r="A15350" s="1" t="str">
        <f t="shared" si="242"/>
        <v>SICRO 0705317</v>
      </c>
      <c r="B15350" s="3" t="s">
        <v>27773</v>
      </c>
      <c r="C15350" s="3" t="s">
        <v>15432</v>
      </c>
      <c r="D15350" s="2" t="s">
        <v>21921</v>
      </c>
      <c r="E15350" s="3" t="s">
        <v>27755</v>
      </c>
      <c r="G15350" s="61">
        <v>14984.24</v>
      </c>
    </row>
    <row r="15351" spans="1:7">
      <c r="A15351" s="1" t="str">
        <f t="shared" si="242"/>
        <v>SICRO 0705320</v>
      </c>
      <c r="B15351" s="3" t="s">
        <v>27773</v>
      </c>
      <c r="C15351" s="3" t="s">
        <v>15433</v>
      </c>
      <c r="D15351" s="2" t="s">
        <v>21922</v>
      </c>
      <c r="E15351" s="3" t="s">
        <v>27755</v>
      </c>
      <c r="G15351" s="61">
        <v>20794.080000000002</v>
      </c>
    </row>
    <row r="15352" spans="1:7">
      <c r="A15352" s="1" t="str">
        <f t="shared" si="242"/>
        <v>SICRO 0705319</v>
      </c>
      <c r="B15352" s="3" t="s">
        <v>27773</v>
      </c>
      <c r="C15352" s="3" t="s">
        <v>15434</v>
      </c>
      <c r="D15352" s="2" t="s">
        <v>21923</v>
      </c>
      <c r="E15352" s="3" t="s">
        <v>27755</v>
      </c>
      <c r="G15352" s="61">
        <v>18843.36</v>
      </c>
    </row>
    <row r="15353" spans="1:7">
      <c r="A15353" s="1" t="str">
        <f t="shared" si="242"/>
        <v>SICRO 0705322</v>
      </c>
      <c r="B15353" s="3" t="s">
        <v>27773</v>
      </c>
      <c r="C15353" s="3" t="s">
        <v>15435</v>
      </c>
      <c r="D15353" s="2" t="s">
        <v>21924</v>
      </c>
      <c r="E15353" s="3" t="s">
        <v>27755</v>
      </c>
      <c r="G15353" s="61">
        <v>21889.47</v>
      </c>
    </row>
    <row r="15354" spans="1:7">
      <c r="A15354" s="1" t="str">
        <f t="shared" si="242"/>
        <v>SICRO 0705321</v>
      </c>
      <c r="B15354" s="3" t="s">
        <v>27773</v>
      </c>
      <c r="C15354" s="3" t="s">
        <v>15436</v>
      </c>
      <c r="D15354" s="2" t="s">
        <v>21925</v>
      </c>
      <c r="E15354" s="3" t="s">
        <v>27755</v>
      </c>
      <c r="G15354" s="61">
        <v>19684.55</v>
      </c>
    </row>
    <row r="15355" spans="1:7">
      <c r="A15355" s="1" t="str">
        <f t="shared" si="242"/>
        <v>SICRO 0705324</v>
      </c>
      <c r="B15355" s="3" t="s">
        <v>27773</v>
      </c>
      <c r="C15355" s="3" t="s">
        <v>15437</v>
      </c>
      <c r="D15355" s="2" t="s">
        <v>21926</v>
      </c>
      <c r="E15355" s="3" t="s">
        <v>27755</v>
      </c>
      <c r="G15355" s="61">
        <v>24026.69</v>
      </c>
    </row>
    <row r="15356" spans="1:7">
      <c r="A15356" s="1" t="str">
        <f t="shared" si="242"/>
        <v>SICRO 0705323</v>
      </c>
      <c r="B15356" s="3" t="s">
        <v>27773</v>
      </c>
      <c r="C15356" s="3" t="s">
        <v>15438</v>
      </c>
      <c r="D15356" s="2" t="s">
        <v>21927</v>
      </c>
      <c r="E15356" s="3" t="s">
        <v>27755</v>
      </c>
      <c r="G15356" s="61">
        <v>21665.51</v>
      </c>
    </row>
    <row r="15357" spans="1:7">
      <c r="A15357" s="1" t="str">
        <f t="shared" si="242"/>
        <v>SICRO 0705326</v>
      </c>
      <c r="B15357" s="3" t="s">
        <v>27773</v>
      </c>
      <c r="C15357" s="3" t="s">
        <v>15439</v>
      </c>
      <c r="D15357" s="2" t="s">
        <v>21928</v>
      </c>
      <c r="E15357" s="3" t="s">
        <v>27755</v>
      </c>
      <c r="G15357" s="61">
        <v>25813.64</v>
      </c>
    </row>
    <row r="15358" spans="1:7">
      <c r="A15358" s="1" t="str">
        <f t="shared" si="242"/>
        <v>SICRO 0705325</v>
      </c>
      <c r="B15358" s="3" t="s">
        <v>27773</v>
      </c>
      <c r="C15358" s="3" t="s">
        <v>15440</v>
      </c>
      <c r="D15358" s="2" t="s">
        <v>21929</v>
      </c>
      <c r="E15358" s="3" t="s">
        <v>27755</v>
      </c>
      <c r="G15358" s="61">
        <v>23228.94</v>
      </c>
    </row>
    <row r="15359" spans="1:7">
      <c r="A15359" s="1" t="str">
        <f t="shared" si="242"/>
        <v>SICRO 0705328</v>
      </c>
      <c r="B15359" s="3" t="s">
        <v>27773</v>
      </c>
      <c r="C15359" s="3" t="s">
        <v>15441</v>
      </c>
      <c r="D15359" s="2" t="s">
        <v>21930</v>
      </c>
      <c r="E15359" s="3" t="s">
        <v>27755</v>
      </c>
      <c r="G15359" s="61">
        <v>32767.75</v>
      </c>
    </row>
    <row r="15360" spans="1:7">
      <c r="A15360" s="1" t="str">
        <f t="shared" si="242"/>
        <v>SICRO 0705327</v>
      </c>
      <c r="B15360" s="3" t="s">
        <v>27773</v>
      </c>
      <c r="C15360" s="3" t="s">
        <v>15442</v>
      </c>
      <c r="D15360" s="2" t="s">
        <v>21931</v>
      </c>
      <c r="E15360" s="3" t="s">
        <v>27755</v>
      </c>
      <c r="G15360" s="61">
        <v>29561.13</v>
      </c>
    </row>
    <row r="15361" spans="1:7">
      <c r="A15361" s="1" t="str">
        <f t="shared" si="242"/>
        <v>SICRO 0705330</v>
      </c>
      <c r="B15361" s="3" t="s">
        <v>27773</v>
      </c>
      <c r="C15361" s="3" t="s">
        <v>15443</v>
      </c>
      <c r="D15361" s="2" t="s">
        <v>21932</v>
      </c>
      <c r="E15361" s="3" t="s">
        <v>27755</v>
      </c>
      <c r="G15361" s="61">
        <v>30582.28</v>
      </c>
    </row>
    <row r="15362" spans="1:7">
      <c r="A15362" s="1" t="str">
        <f t="shared" si="242"/>
        <v>SICRO 0705329</v>
      </c>
      <c r="B15362" s="3" t="s">
        <v>27773</v>
      </c>
      <c r="C15362" s="3" t="s">
        <v>15444</v>
      </c>
      <c r="D15362" s="2" t="s">
        <v>21933</v>
      </c>
      <c r="E15362" s="3" t="s">
        <v>27755</v>
      </c>
      <c r="G15362" s="61">
        <v>27374.26</v>
      </c>
    </row>
    <row r="15363" spans="1:7">
      <c r="A15363" s="1" t="str">
        <f t="shared" si="242"/>
        <v>SICRO 0705332</v>
      </c>
      <c r="B15363" s="3" t="s">
        <v>27773</v>
      </c>
      <c r="C15363" s="3" t="s">
        <v>15445</v>
      </c>
      <c r="D15363" s="2" t="s">
        <v>21934</v>
      </c>
      <c r="E15363" s="3" t="s">
        <v>27755</v>
      </c>
      <c r="G15363" s="61">
        <v>33080.089999999997</v>
      </c>
    </row>
    <row r="15364" spans="1:7">
      <c r="A15364" s="1" t="str">
        <f t="shared" si="242"/>
        <v>SICRO 0705331</v>
      </c>
      <c r="B15364" s="3" t="s">
        <v>27773</v>
      </c>
      <c r="C15364" s="3" t="s">
        <v>15446</v>
      </c>
      <c r="D15364" s="2" t="s">
        <v>21935</v>
      </c>
      <c r="E15364" s="3" t="s">
        <v>27755</v>
      </c>
      <c r="G15364" s="61">
        <v>29810.23</v>
      </c>
    </row>
    <row r="15365" spans="1:7">
      <c r="A15365" s="1" t="str">
        <f t="shared" si="242"/>
        <v>SICRO 0705334</v>
      </c>
      <c r="B15365" s="3" t="s">
        <v>27773</v>
      </c>
      <c r="C15365" s="3" t="s">
        <v>15447</v>
      </c>
      <c r="D15365" s="2" t="s">
        <v>21936</v>
      </c>
      <c r="E15365" s="3" t="s">
        <v>27755</v>
      </c>
      <c r="G15365" s="61">
        <v>35161.32</v>
      </c>
    </row>
    <row r="15366" spans="1:7">
      <c r="A15366" s="1" t="str">
        <f t="shared" si="242"/>
        <v>SICRO 0705333</v>
      </c>
      <c r="B15366" s="3" t="s">
        <v>27773</v>
      </c>
      <c r="C15366" s="3" t="s">
        <v>15448</v>
      </c>
      <c r="D15366" s="2" t="s">
        <v>21937</v>
      </c>
      <c r="E15366" s="3" t="s">
        <v>27755</v>
      </c>
      <c r="G15366" s="61">
        <v>31921.69</v>
      </c>
    </row>
    <row r="15367" spans="1:7">
      <c r="A15367" s="1" t="str">
        <f t="shared" si="242"/>
        <v>SICRO 0705336</v>
      </c>
      <c r="B15367" s="3" t="s">
        <v>27773</v>
      </c>
      <c r="C15367" s="3" t="s">
        <v>15449</v>
      </c>
      <c r="D15367" s="2" t="s">
        <v>21938</v>
      </c>
      <c r="E15367" s="3" t="s">
        <v>27755</v>
      </c>
      <c r="G15367" s="61">
        <v>47358.64</v>
      </c>
    </row>
    <row r="15368" spans="1:7">
      <c r="A15368" s="1" t="str">
        <f t="shared" si="242"/>
        <v>SICRO 0705335</v>
      </c>
      <c r="B15368" s="3" t="s">
        <v>27773</v>
      </c>
      <c r="C15368" s="3" t="s">
        <v>15450</v>
      </c>
      <c r="D15368" s="2" t="s">
        <v>21939</v>
      </c>
      <c r="E15368" s="3" t="s">
        <v>27755</v>
      </c>
      <c r="G15368" s="61">
        <v>42842.9</v>
      </c>
    </row>
    <row r="15369" spans="1:7">
      <c r="A15369" s="1" t="str">
        <f t="shared" si="242"/>
        <v>SICRO 0705338</v>
      </c>
      <c r="B15369" s="3" t="s">
        <v>27773</v>
      </c>
      <c r="C15369" s="3" t="s">
        <v>15451</v>
      </c>
      <c r="D15369" s="2" t="s">
        <v>21940</v>
      </c>
      <c r="E15369" s="3" t="s">
        <v>27755</v>
      </c>
      <c r="G15369" s="61">
        <v>44143.18</v>
      </c>
    </row>
    <row r="15370" spans="1:7">
      <c r="A15370" s="1" t="str">
        <f t="shared" si="242"/>
        <v>SICRO 0705337</v>
      </c>
      <c r="B15370" s="3" t="s">
        <v>27773</v>
      </c>
      <c r="C15370" s="3" t="s">
        <v>15452</v>
      </c>
      <c r="D15370" s="2" t="s">
        <v>21941</v>
      </c>
      <c r="E15370" s="3" t="s">
        <v>27755</v>
      </c>
      <c r="G15370" s="61">
        <v>39468.89</v>
      </c>
    </row>
    <row r="15371" spans="1:7">
      <c r="A15371" s="1" t="str">
        <f t="shared" si="242"/>
        <v>SICRO 0705340</v>
      </c>
      <c r="B15371" s="3" t="s">
        <v>27773</v>
      </c>
      <c r="C15371" s="3" t="s">
        <v>15453</v>
      </c>
      <c r="D15371" s="2" t="s">
        <v>21942</v>
      </c>
      <c r="E15371" s="3" t="s">
        <v>27755</v>
      </c>
      <c r="G15371" s="61">
        <v>47594</v>
      </c>
    </row>
    <row r="15372" spans="1:7">
      <c r="A15372" s="1" t="str">
        <f t="shared" si="242"/>
        <v>SICRO 0705339</v>
      </c>
      <c r="B15372" s="3" t="s">
        <v>27773</v>
      </c>
      <c r="C15372" s="3" t="s">
        <v>15454</v>
      </c>
      <c r="D15372" s="2" t="s">
        <v>21943</v>
      </c>
      <c r="E15372" s="3" t="s">
        <v>27755</v>
      </c>
      <c r="G15372" s="61">
        <v>42873.23</v>
      </c>
    </row>
    <row r="15373" spans="1:7">
      <c r="A15373" s="1" t="str">
        <f t="shared" si="242"/>
        <v>SICRO 0705342</v>
      </c>
      <c r="B15373" s="3" t="s">
        <v>27773</v>
      </c>
      <c r="C15373" s="3" t="s">
        <v>15455</v>
      </c>
      <c r="D15373" s="2" t="s">
        <v>21944</v>
      </c>
      <c r="E15373" s="3" t="s">
        <v>27755</v>
      </c>
      <c r="G15373" s="61">
        <v>54009.120000000003</v>
      </c>
    </row>
    <row r="15374" spans="1:7">
      <c r="A15374" s="1" t="str">
        <f t="shared" si="242"/>
        <v>SICRO 0705341</v>
      </c>
      <c r="B15374" s="3" t="s">
        <v>27773</v>
      </c>
      <c r="C15374" s="3" t="s">
        <v>15456</v>
      </c>
      <c r="D15374" s="2" t="s">
        <v>21945</v>
      </c>
      <c r="E15374" s="3" t="s">
        <v>27755</v>
      </c>
      <c r="G15374" s="61">
        <v>48758.59</v>
      </c>
    </row>
    <row r="15375" spans="1:7">
      <c r="A15375" s="1" t="str">
        <f t="shared" si="242"/>
        <v>SICRO 0705344</v>
      </c>
      <c r="B15375" s="3" t="s">
        <v>27773</v>
      </c>
      <c r="C15375" s="3" t="s">
        <v>15457</v>
      </c>
      <c r="D15375" s="2" t="s">
        <v>21946</v>
      </c>
      <c r="E15375" s="3" t="s">
        <v>27755</v>
      </c>
      <c r="G15375" s="61">
        <v>68439.44</v>
      </c>
    </row>
    <row r="15376" spans="1:7">
      <c r="A15376" s="1" t="str">
        <f t="shared" si="242"/>
        <v>SICRO 0705343</v>
      </c>
      <c r="B15376" s="3" t="s">
        <v>27773</v>
      </c>
      <c r="C15376" s="3" t="s">
        <v>15458</v>
      </c>
      <c r="D15376" s="2" t="s">
        <v>21947</v>
      </c>
      <c r="E15376" s="3" t="s">
        <v>27755</v>
      </c>
      <c r="G15376" s="61">
        <v>62007.54</v>
      </c>
    </row>
    <row r="15377" spans="1:7">
      <c r="A15377" s="1" t="str">
        <f t="shared" si="242"/>
        <v>SICRO 0705225</v>
      </c>
      <c r="B15377" s="3" t="s">
        <v>27773</v>
      </c>
      <c r="C15377" s="3" t="s">
        <v>15459</v>
      </c>
      <c r="D15377" s="2" t="s">
        <v>21948</v>
      </c>
      <c r="E15377" s="3" t="s">
        <v>27755</v>
      </c>
      <c r="G15377" s="61">
        <v>12140.59</v>
      </c>
    </row>
    <row r="15378" spans="1:7">
      <c r="A15378" s="1" t="str">
        <f t="shared" si="242"/>
        <v>SICRO 0705224</v>
      </c>
      <c r="B15378" s="3" t="s">
        <v>27773</v>
      </c>
      <c r="C15378" s="3" t="s">
        <v>15460</v>
      </c>
      <c r="D15378" s="2" t="s">
        <v>21949</v>
      </c>
      <c r="E15378" s="3" t="s">
        <v>27755</v>
      </c>
      <c r="G15378" s="61">
        <v>10930.92</v>
      </c>
    </row>
    <row r="15379" spans="1:7">
      <c r="A15379" s="1" t="str">
        <f t="shared" si="242"/>
        <v>SICRO 0705227</v>
      </c>
      <c r="B15379" s="3" t="s">
        <v>27773</v>
      </c>
      <c r="C15379" s="3" t="s">
        <v>15461</v>
      </c>
      <c r="D15379" s="2" t="s">
        <v>21950</v>
      </c>
      <c r="E15379" s="3" t="s">
        <v>27755</v>
      </c>
      <c r="G15379" s="61">
        <v>12553.98</v>
      </c>
    </row>
    <row r="15380" spans="1:7">
      <c r="A15380" s="1" t="str">
        <f t="shared" si="242"/>
        <v>SICRO 0705226</v>
      </c>
      <c r="B15380" s="3" t="s">
        <v>27773</v>
      </c>
      <c r="C15380" s="3" t="s">
        <v>15462</v>
      </c>
      <c r="D15380" s="2" t="s">
        <v>21951</v>
      </c>
      <c r="E15380" s="3" t="s">
        <v>27755</v>
      </c>
      <c r="G15380" s="61">
        <v>11447.15</v>
      </c>
    </row>
    <row r="15381" spans="1:7">
      <c r="A15381" s="1" t="str">
        <f t="shared" si="242"/>
        <v>SICRO 0705229</v>
      </c>
      <c r="B15381" s="3" t="s">
        <v>27773</v>
      </c>
      <c r="C15381" s="3" t="s">
        <v>15463</v>
      </c>
      <c r="D15381" s="2" t="s">
        <v>21952</v>
      </c>
      <c r="E15381" s="3" t="s">
        <v>27755</v>
      </c>
      <c r="G15381" s="61">
        <v>13522.86</v>
      </c>
    </row>
    <row r="15382" spans="1:7">
      <c r="A15382" s="1" t="str">
        <f t="shared" si="242"/>
        <v>SICRO 0705228</v>
      </c>
      <c r="B15382" s="3" t="s">
        <v>27773</v>
      </c>
      <c r="C15382" s="3" t="s">
        <v>15464</v>
      </c>
      <c r="D15382" s="2" t="s">
        <v>21953</v>
      </c>
      <c r="E15382" s="3" t="s">
        <v>27755</v>
      </c>
      <c r="G15382" s="61">
        <v>12245.16</v>
      </c>
    </row>
    <row r="15383" spans="1:7">
      <c r="A15383" s="1" t="str">
        <f t="shared" si="242"/>
        <v>SICRO 0705231</v>
      </c>
      <c r="B15383" s="3" t="s">
        <v>27773</v>
      </c>
      <c r="C15383" s="3" t="s">
        <v>15465</v>
      </c>
      <c r="D15383" s="2" t="s">
        <v>21954</v>
      </c>
      <c r="E15383" s="3" t="s">
        <v>27755</v>
      </c>
      <c r="G15383" s="61">
        <v>16845.849999999999</v>
      </c>
    </row>
    <row r="15384" spans="1:7">
      <c r="A15384" s="1" t="str">
        <f t="shared" si="242"/>
        <v>SICRO 0705230</v>
      </c>
      <c r="B15384" s="3" t="s">
        <v>27773</v>
      </c>
      <c r="C15384" s="3" t="s">
        <v>15466</v>
      </c>
      <c r="D15384" s="2" t="s">
        <v>21955</v>
      </c>
      <c r="E15384" s="3" t="s">
        <v>27755</v>
      </c>
      <c r="G15384" s="61">
        <v>15349.99</v>
      </c>
    </row>
    <row r="15385" spans="1:7">
      <c r="A15385" s="1" t="str">
        <f t="shared" si="242"/>
        <v>SICRO 0705233</v>
      </c>
      <c r="B15385" s="3" t="s">
        <v>27773</v>
      </c>
      <c r="C15385" s="3" t="s">
        <v>15467</v>
      </c>
      <c r="D15385" s="2" t="s">
        <v>21956</v>
      </c>
      <c r="E15385" s="3" t="s">
        <v>27755</v>
      </c>
      <c r="G15385" s="61">
        <v>18882.3</v>
      </c>
    </row>
    <row r="15386" spans="1:7">
      <c r="A15386" s="1" t="str">
        <f t="shared" si="242"/>
        <v>SICRO 0705232</v>
      </c>
      <c r="B15386" s="3" t="s">
        <v>27773</v>
      </c>
      <c r="C15386" s="3" t="s">
        <v>15468</v>
      </c>
      <c r="D15386" s="2" t="s">
        <v>21957</v>
      </c>
      <c r="E15386" s="3" t="s">
        <v>27755</v>
      </c>
      <c r="G15386" s="61">
        <v>16958.080000000002</v>
      </c>
    </row>
    <row r="15387" spans="1:7">
      <c r="A15387" s="1" t="str">
        <f t="shared" si="242"/>
        <v>SICRO 0705235</v>
      </c>
      <c r="B15387" s="3" t="s">
        <v>27773</v>
      </c>
      <c r="C15387" s="3" t="s">
        <v>15469</v>
      </c>
      <c r="D15387" s="2" t="s">
        <v>21958</v>
      </c>
      <c r="E15387" s="3" t="s">
        <v>27755</v>
      </c>
      <c r="G15387" s="61">
        <v>19385.63</v>
      </c>
    </row>
    <row r="15388" spans="1:7">
      <c r="A15388" s="1" t="str">
        <f t="shared" si="242"/>
        <v>SICRO 0705234</v>
      </c>
      <c r="B15388" s="3" t="s">
        <v>27773</v>
      </c>
      <c r="C15388" s="3" t="s">
        <v>15470</v>
      </c>
      <c r="D15388" s="2" t="s">
        <v>21959</v>
      </c>
      <c r="E15388" s="3" t="s">
        <v>27755</v>
      </c>
      <c r="G15388" s="61">
        <v>17593.419999999998</v>
      </c>
    </row>
    <row r="15389" spans="1:7">
      <c r="A15389" s="1" t="str">
        <f t="shared" si="242"/>
        <v>SICRO 0705237</v>
      </c>
      <c r="B15389" s="3" t="s">
        <v>27773</v>
      </c>
      <c r="C15389" s="3" t="s">
        <v>15471</v>
      </c>
      <c r="D15389" s="2" t="s">
        <v>21960</v>
      </c>
      <c r="E15389" s="3" t="s">
        <v>27755</v>
      </c>
      <c r="G15389" s="61">
        <v>20989.53</v>
      </c>
    </row>
    <row r="15390" spans="1:7">
      <c r="A15390" s="1" t="str">
        <f t="shared" si="242"/>
        <v>SICRO 0705236</v>
      </c>
      <c r="B15390" s="3" t="s">
        <v>27773</v>
      </c>
      <c r="C15390" s="3" t="s">
        <v>15472</v>
      </c>
      <c r="D15390" s="2" t="s">
        <v>21961</v>
      </c>
      <c r="E15390" s="3" t="s">
        <v>27755</v>
      </c>
      <c r="G15390" s="61">
        <v>18978.14</v>
      </c>
    </row>
    <row r="15391" spans="1:7">
      <c r="A15391" s="1" t="str">
        <f t="shared" si="242"/>
        <v>SICRO 0705239</v>
      </c>
      <c r="B15391" s="3" t="s">
        <v>27773</v>
      </c>
      <c r="C15391" s="3" t="s">
        <v>15473</v>
      </c>
      <c r="D15391" s="2" t="s">
        <v>21962</v>
      </c>
      <c r="E15391" s="3" t="s">
        <v>27755</v>
      </c>
      <c r="G15391" s="61">
        <v>26798.57</v>
      </c>
    </row>
    <row r="15392" spans="1:7">
      <c r="A15392" s="1" t="str">
        <f t="shared" si="242"/>
        <v>SICRO 0705238</v>
      </c>
      <c r="B15392" s="3" t="s">
        <v>27773</v>
      </c>
      <c r="C15392" s="3" t="s">
        <v>15474</v>
      </c>
      <c r="D15392" s="2" t="s">
        <v>21963</v>
      </c>
      <c r="E15392" s="3" t="s">
        <v>27755</v>
      </c>
      <c r="G15392" s="61">
        <v>24283.8</v>
      </c>
    </row>
    <row r="15393" spans="1:7">
      <c r="A15393" s="1" t="str">
        <f t="shared" si="242"/>
        <v>SICRO 0705241</v>
      </c>
      <c r="B15393" s="3" t="s">
        <v>27773</v>
      </c>
      <c r="C15393" s="3" t="s">
        <v>15475</v>
      </c>
      <c r="D15393" s="2" t="s">
        <v>21964</v>
      </c>
      <c r="E15393" s="3" t="s">
        <v>27755</v>
      </c>
      <c r="G15393" s="61">
        <v>25506.28</v>
      </c>
    </row>
    <row r="15394" spans="1:7">
      <c r="A15394" s="1" t="str">
        <f t="shared" si="242"/>
        <v>SICRO 0705240</v>
      </c>
      <c r="B15394" s="3" t="s">
        <v>27773</v>
      </c>
      <c r="C15394" s="3" t="s">
        <v>15476</v>
      </c>
      <c r="D15394" s="2" t="s">
        <v>21965</v>
      </c>
      <c r="E15394" s="3" t="s">
        <v>27755</v>
      </c>
      <c r="G15394" s="61">
        <v>22863.02</v>
      </c>
    </row>
    <row r="15395" spans="1:7">
      <c r="A15395" s="1" t="str">
        <f t="shared" si="242"/>
        <v>SICRO 0705243</v>
      </c>
      <c r="B15395" s="3" t="s">
        <v>27773</v>
      </c>
      <c r="C15395" s="3" t="s">
        <v>15477</v>
      </c>
      <c r="D15395" s="2" t="s">
        <v>21966</v>
      </c>
      <c r="E15395" s="3" t="s">
        <v>27755</v>
      </c>
      <c r="G15395" s="61">
        <v>27014.65</v>
      </c>
    </row>
    <row r="15396" spans="1:7">
      <c r="A15396" s="1" t="str">
        <f t="shared" si="242"/>
        <v>SICRO 0705242</v>
      </c>
      <c r="B15396" s="3" t="s">
        <v>27773</v>
      </c>
      <c r="C15396" s="3" t="s">
        <v>15478</v>
      </c>
      <c r="D15396" s="2" t="s">
        <v>21967</v>
      </c>
      <c r="E15396" s="3" t="s">
        <v>27755</v>
      </c>
      <c r="G15396" s="61">
        <v>24369.45</v>
      </c>
    </row>
    <row r="15397" spans="1:7">
      <c r="A15397" s="1" t="str">
        <f t="shared" si="242"/>
        <v>SICRO 0705245</v>
      </c>
      <c r="B15397" s="3" t="s">
        <v>27773</v>
      </c>
      <c r="C15397" s="3" t="s">
        <v>15479</v>
      </c>
      <c r="D15397" s="2" t="s">
        <v>21968</v>
      </c>
      <c r="E15397" s="3" t="s">
        <v>27755</v>
      </c>
      <c r="G15397" s="61">
        <v>29953.53</v>
      </c>
    </row>
    <row r="15398" spans="1:7">
      <c r="A15398" s="1" t="str">
        <f t="shared" ref="A15398:A15461" si="243">CONCATENATE($B15398," ",$C15398)</f>
        <v>SICRO 0705244</v>
      </c>
      <c r="B15398" s="3" t="s">
        <v>27773</v>
      </c>
      <c r="C15398" s="3" t="s">
        <v>15480</v>
      </c>
      <c r="D15398" s="2" t="s">
        <v>21969</v>
      </c>
      <c r="E15398" s="3" t="s">
        <v>27755</v>
      </c>
      <c r="G15398" s="61">
        <v>27131.43</v>
      </c>
    </row>
    <row r="15399" spans="1:7">
      <c r="A15399" s="1" t="str">
        <f t="shared" si="243"/>
        <v>SICRO 0705247</v>
      </c>
      <c r="B15399" s="3" t="s">
        <v>27773</v>
      </c>
      <c r="C15399" s="3" t="s">
        <v>15481</v>
      </c>
      <c r="D15399" s="2" t="s">
        <v>21970</v>
      </c>
      <c r="E15399" s="3" t="s">
        <v>27755</v>
      </c>
      <c r="G15399" s="61">
        <v>37921.949999999997</v>
      </c>
    </row>
    <row r="15400" spans="1:7">
      <c r="A15400" s="1" t="str">
        <f t="shared" si="243"/>
        <v>SICRO 0705246</v>
      </c>
      <c r="B15400" s="3" t="s">
        <v>27773</v>
      </c>
      <c r="C15400" s="3" t="s">
        <v>15482</v>
      </c>
      <c r="D15400" s="2" t="s">
        <v>21971</v>
      </c>
      <c r="E15400" s="3" t="s">
        <v>27755</v>
      </c>
      <c r="G15400" s="61">
        <v>34464.32</v>
      </c>
    </row>
    <row r="15401" spans="1:7">
      <c r="A15401" s="1" t="str">
        <f t="shared" si="243"/>
        <v>SICRO 0705249</v>
      </c>
      <c r="B15401" s="3" t="s">
        <v>27773</v>
      </c>
      <c r="C15401" s="3" t="s">
        <v>15483</v>
      </c>
      <c r="D15401" s="2" t="s">
        <v>21972</v>
      </c>
      <c r="E15401" s="3" t="s">
        <v>27755</v>
      </c>
      <c r="G15401" s="61">
        <v>36194.71</v>
      </c>
    </row>
    <row r="15402" spans="1:7">
      <c r="A15402" s="1" t="str">
        <f t="shared" si="243"/>
        <v>SICRO 0705248</v>
      </c>
      <c r="B15402" s="3" t="s">
        <v>27773</v>
      </c>
      <c r="C15402" s="3" t="s">
        <v>15484</v>
      </c>
      <c r="D15402" s="2" t="s">
        <v>21973</v>
      </c>
      <c r="E15402" s="3" t="s">
        <v>27755</v>
      </c>
      <c r="G15402" s="61">
        <v>32361.200000000001</v>
      </c>
    </row>
    <row r="15403" spans="1:7">
      <c r="A15403" s="1" t="str">
        <f t="shared" si="243"/>
        <v>SICRO 0705251</v>
      </c>
      <c r="B15403" s="3" t="s">
        <v>27773</v>
      </c>
      <c r="C15403" s="3" t="s">
        <v>15485</v>
      </c>
      <c r="D15403" s="2" t="s">
        <v>21974</v>
      </c>
      <c r="E15403" s="3" t="s">
        <v>27755</v>
      </c>
      <c r="G15403" s="61">
        <v>38283.440000000002</v>
      </c>
    </row>
    <row r="15404" spans="1:7">
      <c r="A15404" s="1" t="str">
        <f t="shared" si="243"/>
        <v>SICRO 0705250</v>
      </c>
      <c r="B15404" s="3" t="s">
        <v>27773</v>
      </c>
      <c r="C15404" s="3" t="s">
        <v>15486</v>
      </c>
      <c r="D15404" s="2" t="s">
        <v>21975</v>
      </c>
      <c r="E15404" s="3" t="s">
        <v>27755</v>
      </c>
      <c r="G15404" s="61">
        <v>34446.11</v>
      </c>
    </row>
    <row r="15405" spans="1:7">
      <c r="A15405" s="1" t="str">
        <f t="shared" si="243"/>
        <v>SICRO 0705253</v>
      </c>
      <c r="B15405" s="3" t="s">
        <v>27773</v>
      </c>
      <c r="C15405" s="3" t="s">
        <v>15487</v>
      </c>
      <c r="D15405" s="2" t="s">
        <v>21976</v>
      </c>
      <c r="E15405" s="3" t="s">
        <v>27755</v>
      </c>
      <c r="G15405" s="61">
        <v>41888.01</v>
      </c>
    </row>
    <row r="15406" spans="1:7">
      <c r="A15406" s="1" t="str">
        <f t="shared" si="243"/>
        <v>SICRO 0705252</v>
      </c>
      <c r="B15406" s="3" t="s">
        <v>27773</v>
      </c>
      <c r="C15406" s="3" t="s">
        <v>15488</v>
      </c>
      <c r="D15406" s="2" t="s">
        <v>21977</v>
      </c>
      <c r="E15406" s="3" t="s">
        <v>27755</v>
      </c>
      <c r="G15406" s="61">
        <v>37714.43</v>
      </c>
    </row>
    <row r="15407" spans="1:7">
      <c r="A15407" s="1" t="str">
        <f t="shared" si="243"/>
        <v>SICRO 0705255</v>
      </c>
      <c r="B15407" s="3" t="s">
        <v>27773</v>
      </c>
      <c r="C15407" s="3" t="s">
        <v>15489</v>
      </c>
      <c r="D15407" s="2" t="s">
        <v>21978</v>
      </c>
      <c r="E15407" s="3" t="s">
        <v>27755</v>
      </c>
      <c r="G15407" s="61">
        <v>52965.78</v>
      </c>
    </row>
    <row r="15408" spans="1:7">
      <c r="A15408" s="1" t="str">
        <f t="shared" si="243"/>
        <v>SICRO 0705254</v>
      </c>
      <c r="B15408" s="3" t="s">
        <v>27773</v>
      </c>
      <c r="C15408" s="3" t="s">
        <v>15490</v>
      </c>
      <c r="D15408" s="2" t="s">
        <v>21979</v>
      </c>
      <c r="E15408" s="3" t="s">
        <v>27755</v>
      </c>
      <c r="G15408" s="61">
        <v>47919.08</v>
      </c>
    </row>
    <row r="15409" spans="1:7">
      <c r="A15409" s="1" t="str">
        <f t="shared" si="243"/>
        <v>SICRO 0705403</v>
      </c>
      <c r="B15409" s="3" t="s">
        <v>27773</v>
      </c>
      <c r="C15409" s="3" t="s">
        <v>15491</v>
      </c>
      <c r="D15409" s="2" t="s">
        <v>21980</v>
      </c>
      <c r="E15409" s="3" t="s">
        <v>27755</v>
      </c>
      <c r="G15409" s="61">
        <v>17704</v>
      </c>
    </row>
    <row r="15410" spans="1:7">
      <c r="A15410" s="1" t="str">
        <f t="shared" si="243"/>
        <v>SICRO 0705402</v>
      </c>
      <c r="B15410" s="3" t="s">
        <v>27773</v>
      </c>
      <c r="C15410" s="3" t="s">
        <v>15492</v>
      </c>
      <c r="D15410" s="2" t="s">
        <v>21981</v>
      </c>
      <c r="E15410" s="3" t="s">
        <v>27755</v>
      </c>
      <c r="G15410" s="61">
        <v>15946.88</v>
      </c>
    </row>
    <row r="15411" spans="1:7">
      <c r="A15411" s="1" t="str">
        <f t="shared" si="243"/>
        <v>SICRO 0705405</v>
      </c>
      <c r="B15411" s="3" t="s">
        <v>27773</v>
      </c>
      <c r="C15411" s="3" t="s">
        <v>15493</v>
      </c>
      <c r="D15411" s="2" t="s">
        <v>21982</v>
      </c>
      <c r="E15411" s="3" t="s">
        <v>27755</v>
      </c>
      <c r="G15411" s="61">
        <v>19145</v>
      </c>
    </row>
    <row r="15412" spans="1:7">
      <c r="A15412" s="1" t="str">
        <f t="shared" si="243"/>
        <v>SICRO 0705404</v>
      </c>
      <c r="B15412" s="3" t="s">
        <v>27773</v>
      </c>
      <c r="C15412" s="3" t="s">
        <v>15494</v>
      </c>
      <c r="D15412" s="2" t="s">
        <v>21983</v>
      </c>
      <c r="E15412" s="3" t="s">
        <v>27755</v>
      </c>
      <c r="G15412" s="61">
        <v>17367.78</v>
      </c>
    </row>
    <row r="15413" spans="1:7">
      <c r="A15413" s="1" t="str">
        <f t="shared" si="243"/>
        <v>SICRO 0705407</v>
      </c>
      <c r="B15413" s="3" t="s">
        <v>27773</v>
      </c>
      <c r="C15413" s="3" t="s">
        <v>15495</v>
      </c>
      <c r="D15413" s="2" t="s">
        <v>21984</v>
      </c>
      <c r="E15413" s="3" t="s">
        <v>27755</v>
      </c>
      <c r="G15413" s="61">
        <v>20065.990000000002</v>
      </c>
    </row>
    <row r="15414" spans="1:7">
      <c r="A15414" s="1" t="str">
        <f t="shared" si="243"/>
        <v>SICRO 0705406</v>
      </c>
      <c r="B15414" s="3" t="s">
        <v>27773</v>
      </c>
      <c r="C15414" s="3" t="s">
        <v>15496</v>
      </c>
      <c r="D15414" s="2" t="s">
        <v>21985</v>
      </c>
      <c r="E15414" s="3" t="s">
        <v>27755</v>
      </c>
      <c r="G15414" s="61">
        <v>18086.45</v>
      </c>
    </row>
    <row r="15415" spans="1:7">
      <c r="A15415" s="1" t="str">
        <f t="shared" si="243"/>
        <v>SICRO 0705409</v>
      </c>
      <c r="B15415" s="3" t="s">
        <v>27773</v>
      </c>
      <c r="C15415" s="3" t="s">
        <v>15497</v>
      </c>
      <c r="D15415" s="2" t="s">
        <v>21986</v>
      </c>
      <c r="E15415" s="3" t="s">
        <v>27755</v>
      </c>
      <c r="G15415" s="61">
        <v>25269.16</v>
      </c>
    </row>
    <row r="15416" spans="1:7">
      <c r="A15416" s="1" t="str">
        <f t="shared" si="243"/>
        <v>SICRO 0705408</v>
      </c>
      <c r="B15416" s="3" t="s">
        <v>27773</v>
      </c>
      <c r="C15416" s="3" t="s">
        <v>15498</v>
      </c>
      <c r="D15416" s="2" t="s">
        <v>21987</v>
      </c>
      <c r="E15416" s="3" t="s">
        <v>27755</v>
      </c>
      <c r="G15416" s="61">
        <v>22830.6</v>
      </c>
    </row>
    <row r="15417" spans="1:7">
      <c r="A15417" s="1" t="str">
        <f t="shared" si="243"/>
        <v>SICRO 0705411</v>
      </c>
      <c r="B15417" s="3" t="s">
        <v>27773</v>
      </c>
      <c r="C15417" s="3" t="s">
        <v>15499</v>
      </c>
      <c r="D15417" s="2" t="s">
        <v>21988</v>
      </c>
      <c r="E15417" s="3" t="s">
        <v>27755</v>
      </c>
      <c r="G15417" s="61">
        <v>26823.71</v>
      </c>
    </row>
    <row r="15418" spans="1:7">
      <c r="A15418" s="1" t="str">
        <f t="shared" si="243"/>
        <v>SICRO 0705410</v>
      </c>
      <c r="B15418" s="3" t="s">
        <v>27773</v>
      </c>
      <c r="C15418" s="3" t="s">
        <v>15500</v>
      </c>
      <c r="D15418" s="2" t="s">
        <v>21989</v>
      </c>
      <c r="E15418" s="3" t="s">
        <v>27755</v>
      </c>
      <c r="G15418" s="61">
        <v>23990.94</v>
      </c>
    </row>
    <row r="15419" spans="1:7">
      <c r="A15419" s="1" t="str">
        <f t="shared" si="243"/>
        <v>SICRO 0705413</v>
      </c>
      <c r="B15419" s="3" t="s">
        <v>27773</v>
      </c>
      <c r="C15419" s="3" t="s">
        <v>15501</v>
      </c>
      <c r="D15419" s="2" t="s">
        <v>21990</v>
      </c>
      <c r="E15419" s="3" t="s">
        <v>27755</v>
      </c>
      <c r="G15419" s="61">
        <v>28875.26</v>
      </c>
    </row>
    <row r="15420" spans="1:7">
      <c r="A15420" s="1" t="str">
        <f t="shared" si="243"/>
        <v>SICRO 0705412</v>
      </c>
      <c r="B15420" s="3" t="s">
        <v>27773</v>
      </c>
      <c r="C15420" s="3" t="s">
        <v>15502</v>
      </c>
      <c r="D15420" s="2" t="s">
        <v>21991</v>
      </c>
      <c r="E15420" s="3" t="s">
        <v>27755</v>
      </c>
      <c r="G15420" s="61">
        <v>26039.31</v>
      </c>
    </row>
    <row r="15421" spans="1:7">
      <c r="A15421" s="1" t="str">
        <f t="shared" si="243"/>
        <v>SICRO 0705415</v>
      </c>
      <c r="B15421" s="3" t="s">
        <v>27773</v>
      </c>
      <c r="C15421" s="3" t="s">
        <v>15503</v>
      </c>
      <c r="D15421" s="2" t="s">
        <v>21992</v>
      </c>
      <c r="E15421" s="3" t="s">
        <v>27755</v>
      </c>
      <c r="G15421" s="61">
        <v>31804.12</v>
      </c>
    </row>
    <row r="15422" spans="1:7">
      <c r="A15422" s="1" t="str">
        <f t="shared" si="243"/>
        <v>SICRO 0705414</v>
      </c>
      <c r="B15422" s="3" t="s">
        <v>27773</v>
      </c>
      <c r="C15422" s="3" t="s">
        <v>15504</v>
      </c>
      <c r="D15422" s="2" t="s">
        <v>21993</v>
      </c>
      <c r="E15422" s="3" t="s">
        <v>27755</v>
      </c>
      <c r="G15422" s="61">
        <v>28608.62</v>
      </c>
    </row>
    <row r="15423" spans="1:7">
      <c r="A15423" s="1" t="str">
        <f t="shared" si="243"/>
        <v>SICRO 0705417</v>
      </c>
      <c r="B15423" s="3" t="s">
        <v>27773</v>
      </c>
      <c r="C15423" s="3" t="s">
        <v>15505</v>
      </c>
      <c r="D15423" s="2" t="s">
        <v>21994</v>
      </c>
      <c r="E15423" s="3" t="s">
        <v>27755</v>
      </c>
      <c r="G15423" s="61">
        <v>40279.660000000003</v>
      </c>
    </row>
    <row r="15424" spans="1:7">
      <c r="A15424" s="1" t="str">
        <f t="shared" si="243"/>
        <v>SICRO 0705416</v>
      </c>
      <c r="B15424" s="3" t="s">
        <v>27773</v>
      </c>
      <c r="C15424" s="3" t="s">
        <v>15506</v>
      </c>
      <c r="D15424" s="2" t="s">
        <v>21995</v>
      </c>
      <c r="E15424" s="3" t="s">
        <v>27755</v>
      </c>
      <c r="G15424" s="61">
        <v>36346.43</v>
      </c>
    </row>
    <row r="15425" spans="1:7">
      <c r="A15425" s="1" t="str">
        <f t="shared" si="243"/>
        <v>SICRO 0705419</v>
      </c>
      <c r="B15425" s="3" t="s">
        <v>27773</v>
      </c>
      <c r="C15425" s="3" t="s">
        <v>15507</v>
      </c>
      <c r="D15425" s="2" t="s">
        <v>21996</v>
      </c>
      <c r="E15425" s="3" t="s">
        <v>27755</v>
      </c>
      <c r="G15425" s="61">
        <v>37948.44</v>
      </c>
    </row>
    <row r="15426" spans="1:7">
      <c r="A15426" s="1" t="str">
        <f t="shared" si="243"/>
        <v>SICRO 0705418</v>
      </c>
      <c r="B15426" s="3" t="s">
        <v>27773</v>
      </c>
      <c r="C15426" s="3" t="s">
        <v>15508</v>
      </c>
      <c r="D15426" s="2" t="s">
        <v>21997</v>
      </c>
      <c r="E15426" s="3" t="s">
        <v>27755</v>
      </c>
      <c r="G15426" s="61">
        <v>33989.410000000003</v>
      </c>
    </row>
    <row r="15427" spans="1:7">
      <c r="A15427" s="1" t="str">
        <f t="shared" si="243"/>
        <v>SICRO 0705421</v>
      </c>
      <c r="B15427" s="3" t="s">
        <v>27773</v>
      </c>
      <c r="C15427" s="3" t="s">
        <v>15509</v>
      </c>
      <c r="D15427" s="2" t="s">
        <v>21998</v>
      </c>
      <c r="E15427" s="3" t="s">
        <v>27755</v>
      </c>
      <c r="G15427" s="61">
        <v>40850.620000000003</v>
      </c>
    </row>
    <row r="15428" spans="1:7">
      <c r="A15428" s="1" t="str">
        <f t="shared" si="243"/>
        <v>SICRO 0705420</v>
      </c>
      <c r="B15428" s="3" t="s">
        <v>27773</v>
      </c>
      <c r="C15428" s="3" t="s">
        <v>15510</v>
      </c>
      <c r="D15428" s="2" t="s">
        <v>21999</v>
      </c>
      <c r="E15428" s="3" t="s">
        <v>27755</v>
      </c>
      <c r="G15428" s="61">
        <v>36872.65</v>
      </c>
    </row>
    <row r="15429" spans="1:7">
      <c r="A15429" s="1" t="str">
        <f t="shared" si="243"/>
        <v>SICRO 0705423</v>
      </c>
      <c r="B15429" s="3" t="s">
        <v>27773</v>
      </c>
      <c r="C15429" s="3" t="s">
        <v>15511</v>
      </c>
      <c r="D15429" s="2" t="s">
        <v>22000</v>
      </c>
      <c r="E15429" s="3" t="s">
        <v>27755</v>
      </c>
      <c r="G15429" s="61">
        <v>46488.59</v>
      </c>
    </row>
    <row r="15430" spans="1:7">
      <c r="A15430" s="1" t="str">
        <f t="shared" si="243"/>
        <v>SICRO 0705422</v>
      </c>
      <c r="B15430" s="3" t="s">
        <v>27773</v>
      </c>
      <c r="C15430" s="3" t="s">
        <v>15512</v>
      </c>
      <c r="D15430" s="2" t="s">
        <v>22001</v>
      </c>
      <c r="E15430" s="3" t="s">
        <v>27755</v>
      </c>
      <c r="G15430" s="61">
        <v>42037.68</v>
      </c>
    </row>
    <row r="15431" spans="1:7">
      <c r="A15431" s="1" t="str">
        <f t="shared" si="243"/>
        <v>SICRO 0705425</v>
      </c>
      <c r="B15431" s="3" t="s">
        <v>27773</v>
      </c>
      <c r="C15431" s="3" t="s">
        <v>15513</v>
      </c>
      <c r="D15431" s="2" t="s">
        <v>22002</v>
      </c>
      <c r="E15431" s="3" t="s">
        <v>27755</v>
      </c>
      <c r="G15431" s="61">
        <v>58852.69</v>
      </c>
    </row>
    <row r="15432" spans="1:7">
      <c r="A15432" s="1" t="str">
        <f t="shared" si="243"/>
        <v>SICRO 0705424</v>
      </c>
      <c r="B15432" s="3" t="s">
        <v>27773</v>
      </c>
      <c r="C15432" s="3" t="s">
        <v>15514</v>
      </c>
      <c r="D15432" s="2" t="s">
        <v>22003</v>
      </c>
      <c r="E15432" s="3" t="s">
        <v>27755</v>
      </c>
      <c r="G15432" s="61">
        <v>53391.07</v>
      </c>
    </row>
    <row r="15433" spans="1:7">
      <c r="A15433" s="1" t="str">
        <f t="shared" si="243"/>
        <v>SICRO 0705427</v>
      </c>
      <c r="B15433" s="3" t="s">
        <v>27773</v>
      </c>
      <c r="C15433" s="3" t="s">
        <v>15515</v>
      </c>
      <c r="D15433" s="2" t="s">
        <v>22004</v>
      </c>
      <c r="E15433" s="3" t="s">
        <v>27755</v>
      </c>
      <c r="G15433" s="61">
        <v>53582.78</v>
      </c>
    </row>
    <row r="15434" spans="1:7">
      <c r="A15434" s="1" t="str">
        <f t="shared" si="243"/>
        <v>SICRO 0705426</v>
      </c>
      <c r="B15434" s="3" t="s">
        <v>27773</v>
      </c>
      <c r="C15434" s="3" t="s">
        <v>15516</v>
      </c>
      <c r="D15434" s="2" t="s">
        <v>22005</v>
      </c>
      <c r="E15434" s="3" t="s">
        <v>27755</v>
      </c>
      <c r="G15434" s="61">
        <v>47856.78</v>
      </c>
    </row>
    <row r="15435" spans="1:7">
      <c r="A15435" s="1" t="str">
        <f t="shared" si="243"/>
        <v>SICRO 0705429</v>
      </c>
      <c r="B15435" s="3" t="s">
        <v>27773</v>
      </c>
      <c r="C15435" s="3" t="s">
        <v>15517</v>
      </c>
      <c r="D15435" s="2" t="s">
        <v>22006</v>
      </c>
      <c r="E15435" s="3" t="s">
        <v>27755</v>
      </c>
      <c r="G15435" s="61">
        <v>55480.21</v>
      </c>
    </row>
    <row r="15436" spans="1:7">
      <c r="A15436" s="1" t="str">
        <f t="shared" si="243"/>
        <v>SICRO 0705428</v>
      </c>
      <c r="B15436" s="3" t="s">
        <v>27773</v>
      </c>
      <c r="C15436" s="3" t="s">
        <v>15518</v>
      </c>
      <c r="D15436" s="2" t="s">
        <v>22007</v>
      </c>
      <c r="E15436" s="3" t="s">
        <v>27755</v>
      </c>
      <c r="G15436" s="61">
        <v>49846.52</v>
      </c>
    </row>
    <row r="15437" spans="1:7">
      <c r="A15437" s="1" t="str">
        <f t="shared" si="243"/>
        <v>SICRO 0705431</v>
      </c>
      <c r="B15437" s="3" t="s">
        <v>27773</v>
      </c>
      <c r="C15437" s="3" t="s">
        <v>15519</v>
      </c>
      <c r="D15437" s="2" t="s">
        <v>22008</v>
      </c>
      <c r="E15437" s="3" t="s">
        <v>27755</v>
      </c>
      <c r="G15437" s="61">
        <v>66753.95</v>
      </c>
    </row>
    <row r="15438" spans="1:7">
      <c r="A15438" s="1" t="str">
        <f t="shared" si="243"/>
        <v>SICRO 0705430</v>
      </c>
      <c r="B15438" s="3" t="s">
        <v>27773</v>
      </c>
      <c r="C15438" s="3" t="s">
        <v>15520</v>
      </c>
      <c r="D15438" s="2" t="s">
        <v>22009</v>
      </c>
      <c r="E15438" s="3" t="s">
        <v>27755</v>
      </c>
      <c r="G15438" s="61">
        <v>60466.9</v>
      </c>
    </row>
    <row r="15439" spans="1:7">
      <c r="A15439" s="1" t="str">
        <f t="shared" si="243"/>
        <v>SICRO 0705433</v>
      </c>
      <c r="B15439" s="3" t="s">
        <v>27773</v>
      </c>
      <c r="C15439" s="3" t="s">
        <v>15521</v>
      </c>
      <c r="D15439" s="2" t="s">
        <v>22010</v>
      </c>
      <c r="E15439" s="3" t="s">
        <v>27755</v>
      </c>
      <c r="G15439" s="61">
        <v>84639.53</v>
      </c>
    </row>
    <row r="15440" spans="1:7">
      <c r="A15440" s="1" t="str">
        <f t="shared" si="243"/>
        <v>SICRO 0705432</v>
      </c>
      <c r="B15440" s="3" t="s">
        <v>27773</v>
      </c>
      <c r="C15440" s="3" t="s">
        <v>15522</v>
      </c>
      <c r="D15440" s="2" t="s">
        <v>22011</v>
      </c>
      <c r="E15440" s="3" t="s">
        <v>27755</v>
      </c>
      <c r="G15440" s="61">
        <v>76852.460000000006</v>
      </c>
    </row>
    <row r="15441" spans="1:7">
      <c r="A15441" s="1" t="str">
        <f t="shared" si="243"/>
        <v>SICRO 0705257</v>
      </c>
      <c r="B15441" s="3" t="s">
        <v>27773</v>
      </c>
      <c r="C15441" s="3" t="s">
        <v>15523</v>
      </c>
      <c r="D15441" s="2" t="s">
        <v>22012</v>
      </c>
      <c r="E15441" s="3" t="s">
        <v>27756</v>
      </c>
      <c r="G15441" s="61">
        <v>4136.5</v>
      </c>
    </row>
    <row r="15442" spans="1:7">
      <c r="A15442" s="1" t="str">
        <f t="shared" si="243"/>
        <v>SICRO 0705256</v>
      </c>
      <c r="B15442" s="3" t="s">
        <v>27773</v>
      </c>
      <c r="C15442" s="3" t="s">
        <v>15524</v>
      </c>
      <c r="D15442" s="2" t="s">
        <v>22013</v>
      </c>
      <c r="E15442" s="3" t="s">
        <v>27756</v>
      </c>
      <c r="G15442" s="61">
        <v>3779.67</v>
      </c>
    </row>
    <row r="15443" spans="1:7">
      <c r="A15443" s="1" t="str">
        <f t="shared" si="243"/>
        <v>SICRO 0705259</v>
      </c>
      <c r="B15443" s="3" t="s">
        <v>27773</v>
      </c>
      <c r="C15443" s="3" t="s">
        <v>15525</v>
      </c>
      <c r="D15443" s="2" t="s">
        <v>22014</v>
      </c>
      <c r="E15443" s="3" t="s">
        <v>27756</v>
      </c>
      <c r="G15443" s="61">
        <v>3605.09</v>
      </c>
    </row>
    <row r="15444" spans="1:7">
      <c r="A15444" s="1" t="str">
        <f t="shared" si="243"/>
        <v>SICRO 0705258</v>
      </c>
      <c r="B15444" s="3" t="s">
        <v>27773</v>
      </c>
      <c r="C15444" s="3" t="s">
        <v>15526</v>
      </c>
      <c r="D15444" s="2" t="s">
        <v>22015</v>
      </c>
      <c r="E15444" s="3" t="s">
        <v>27756</v>
      </c>
      <c r="G15444" s="61">
        <v>3248.25</v>
      </c>
    </row>
    <row r="15445" spans="1:7">
      <c r="A15445" s="1" t="str">
        <f t="shared" si="243"/>
        <v>SICRO 0705267</v>
      </c>
      <c r="B15445" s="3" t="s">
        <v>27773</v>
      </c>
      <c r="C15445" s="3" t="s">
        <v>15527</v>
      </c>
      <c r="D15445" s="2" t="s">
        <v>22016</v>
      </c>
      <c r="E15445" s="3" t="s">
        <v>27756</v>
      </c>
      <c r="G15445" s="61">
        <v>5197.32</v>
      </c>
    </row>
    <row r="15446" spans="1:7" ht="22.5">
      <c r="A15446" s="1" t="str">
        <f t="shared" si="243"/>
        <v>SICRO 0705266</v>
      </c>
      <c r="B15446" s="3" t="s">
        <v>27773</v>
      </c>
      <c r="C15446" s="3" t="s">
        <v>15528</v>
      </c>
      <c r="D15446" s="2" t="s">
        <v>22017</v>
      </c>
      <c r="E15446" s="3" t="s">
        <v>27756</v>
      </c>
      <c r="G15446" s="61">
        <v>4725.3</v>
      </c>
    </row>
    <row r="15447" spans="1:7">
      <c r="A15447" s="1" t="str">
        <f t="shared" si="243"/>
        <v>SICRO 0705269</v>
      </c>
      <c r="B15447" s="3" t="s">
        <v>27773</v>
      </c>
      <c r="C15447" s="3" t="s">
        <v>15529</v>
      </c>
      <c r="D15447" s="2" t="s">
        <v>22018</v>
      </c>
      <c r="E15447" s="3" t="s">
        <v>27756</v>
      </c>
      <c r="G15447" s="61">
        <v>5457.05</v>
      </c>
    </row>
    <row r="15448" spans="1:7" ht="22.5">
      <c r="A15448" s="1" t="str">
        <f t="shared" si="243"/>
        <v>SICRO 0705268</v>
      </c>
      <c r="B15448" s="3" t="s">
        <v>27773</v>
      </c>
      <c r="C15448" s="3" t="s">
        <v>15530</v>
      </c>
      <c r="D15448" s="2" t="s">
        <v>22019</v>
      </c>
      <c r="E15448" s="3" t="s">
        <v>27756</v>
      </c>
      <c r="G15448" s="61">
        <v>4985.0200000000004</v>
      </c>
    </row>
    <row r="15449" spans="1:7">
      <c r="A15449" s="1" t="str">
        <f t="shared" si="243"/>
        <v>SICRO 0705261</v>
      </c>
      <c r="B15449" s="3" t="s">
        <v>27773</v>
      </c>
      <c r="C15449" s="3" t="s">
        <v>15531</v>
      </c>
      <c r="D15449" s="2" t="s">
        <v>22020</v>
      </c>
      <c r="E15449" s="3" t="s">
        <v>27756</v>
      </c>
      <c r="G15449" s="61">
        <v>3852.23</v>
      </c>
    </row>
    <row r="15450" spans="1:7">
      <c r="A15450" s="1" t="str">
        <f t="shared" si="243"/>
        <v>SICRO 0705260</v>
      </c>
      <c r="B15450" s="3" t="s">
        <v>27773</v>
      </c>
      <c r="C15450" s="3" t="s">
        <v>15532</v>
      </c>
      <c r="D15450" s="2" t="s">
        <v>22021</v>
      </c>
      <c r="E15450" s="3" t="s">
        <v>27756</v>
      </c>
      <c r="G15450" s="61">
        <v>3495.39</v>
      </c>
    </row>
    <row r="15451" spans="1:7">
      <c r="A15451" s="1" t="str">
        <f t="shared" si="243"/>
        <v>SICRO 0705263</v>
      </c>
      <c r="B15451" s="3" t="s">
        <v>27773</v>
      </c>
      <c r="C15451" s="3" t="s">
        <v>15533</v>
      </c>
      <c r="D15451" s="2" t="s">
        <v>22022</v>
      </c>
      <c r="E15451" s="3" t="s">
        <v>27756</v>
      </c>
      <c r="G15451" s="61">
        <v>4340.6899999999996</v>
      </c>
    </row>
    <row r="15452" spans="1:7">
      <c r="A15452" s="1" t="str">
        <f t="shared" si="243"/>
        <v>SICRO 0705262</v>
      </c>
      <c r="B15452" s="3" t="s">
        <v>27773</v>
      </c>
      <c r="C15452" s="3" t="s">
        <v>15534</v>
      </c>
      <c r="D15452" s="2" t="s">
        <v>22023</v>
      </c>
      <c r="E15452" s="3" t="s">
        <v>27756</v>
      </c>
      <c r="G15452" s="61">
        <v>3983.85</v>
      </c>
    </row>
    <row r="15453" spans="1:7">
      <c r="A15453" s="1" t="str">
        <f t="shared" si="243"/>
        <v>SICRO 0705265</v>
      </c>
      <c r="B15453" s="3" t="s">
        <v>27773</v>
      </c>
      <c r="C15453" s="3" t="s">
        <v>15535</v>
      </c>
      <c r="D15453" s="2" t="s">
        <v>22024</v>
      </c>
      <c r="E15453" s="3" t="s">
        <v>27756</v>
      </c>
      <c r="G15453" s="61">
        <v>4760.5200000000004</v>
      </c>
    </row>
    <row r="15454" spans="1:7" ht="22.5">
      <c r="A15454" s="1" t="str">
        <f t="shared" si="243"/>
        <v>SICRO 0705264</v>
      </c>
      <c r="B15454" s="3" t="s">
        <v>27773</v>
      </c>
      <c r="C15454" s="3" t="s">
        <v>15536</v>
      </c>
      <c r="D15454" s="2" t="s">
        <v>22025</v>
      </c>
      <c r="E15454" s="3" t="s">
        <v>27756</v>
      </c>
      <c r="G15454" s="61">
        <v>4403.68</v>
      </c>
    </row>
    <row r="15455" spans="1:7">
      <c r="A15455" s="1" t="str">
        <f t="shared" si="243"/>
        <v>SICRO 0705271</v>
      </c>
      <c r="B15455" s="3" t="s">
        <v>27773</v>
      </c>
      <c r="C15455" s="3" t="s">
        <v>15537</v>
      </c>
      <c r="D15455" s="2" t="s">
        <v>22026</v>
      </c>
      <c r="E15455" s="3" t="s">
        <v>27756</v>
      </c>
      <c r="G15455" s="61">
        <v>5935.82</v>
      </c>
    </row>
    <row r="15456" spans="1:7">
      <c r="A15456" s="1" t="str">
        <f t="shared" si="243"/>
        <v>SICRO 0705270</v>
      </c>
      <c r="B15456" s="3" t="s">
        <v>27773</v>
      </c>
      <c r="C15456" s="3" t="s">
        <v>15538</v>
      </c>
      <c r="D15456" s="2" t="s">
        <v>22027</v>
      </c>
      <c r="E15456" s="3" t="s">
        <v>27756</v>
      </c>
      <c r="G15456" s="61">
        <v>5474.42</v>
      </c>
    </row>
    <row r="15457" spans="1:7">
      <c r="A15457" s="1" t="str">
        <f t="shared" si="243"/>
        <v>SICRO 0705273</v>
      </c>
      <c r="B15457" s="3" t="s">
        <v>27773</v>
      </c>
      <c r="C15457" s="3" t="s">
        <v>15539</v>
      </c>
      <c r="D15457" s="2" t="s">
        <v>22028</v>
      </c>
      <c r="E15457" s="3" t="s">
        <v>27756</v>
      </c>
      <c r="G15457" s="61">
        <v>5285.26</v>
      </c>
    </row>
    <row r="15458" spans="1:7">
      <c r="A15458" s="1" t="str">
        <f t="shared" si="243"/>
        <v>SICRO 0705272</v>
      </c>
      <c r="B15458" s="3" t="s">
        <v>27773</v>
      </c>
      <c r="C15458" s="3" t="s">
        <v>15540</v>
      </c>
      <c r="D15458" s="2" t="s">
        <v>22029</v>
      </c>
      <c r="E15458" s="3" t="s">
        <v>27756</v>
      </c>
      <c r="G15458" s="61">
        <v>4823.8599999999997</v>
      </c>
    </row>
    <row r="15459" spans="1:7">
      <c r="A15459" s="1" t="str">
        <f t="shared" si="243"/>
        <v>SICRO 0705281</v>
      </c>
      <c r="B15459" s="3" t="s">
        <v>27773</v>
      </c>
      <c r="C15459" s="3" t="s">
        <v>15541</v>
      </c>
      <c r="D15459" s="2" t="s">
        <v>22030</v>
      </c>
      <c r="E15459" s="3" t="s">
        <v>27756</v>
      </c>
      <c r="G15459" s="61">
        <v>8150.76</v>
      </c>
    </row>
    <row r="15460" spans="1:7" ht="22.5">
      <c r="A15460" s="1" t="str">
        <f t="shared" si="243"/>
        <v>SICRO 0705280</v>
      </c>
      <c r="B15460" s="3" t="s">
        <v>27773</v>
      </c>
      <c r="C15460" s="3" t="s">
        <v>15542</v>
      </c>
      <c r="D15460" s="2" t="s">
        <v>22031</v>
      </c>
      <c r="E15460" s="3" t="s">
        <v>27756</v>
      </c>
      <c r="G15460" s="61">
        <v>7407.64</v>
      </c>
    </row>
    <row r="15461" spans="1:7">
      <c r="A15461" s="1" t="str">
        <f t="shared" si="243"/>
        <v>SICRO 0705283</v>
      </c>
      <c r="B15461" s="3" t="s">
        <v>27773</v>
      </c>
      <c r="C15461" s="3" t="s">
        <v>15543</v>
      </c>
      <c r="D15461" s="2" t="s">
        <v>22032</v>
      </c>
      <c r="E15461" s="3" t="s">
        <v>27756</v>
      </c>
      <c r="G15461" s="61">
        <v>8354.32</v>
      </c>
    </row>
    <row r="15462" spans="1:7" ht="22.5">
      <c r="A15462" s="1" t="str">
        <f t="shared" ref="A15462:A15525" si="244">CONCATENATE($B15462," ",$C15462)</f>
        <v>SICRO 0705282</v>
      </c>
      <c r="B15462" s="3" t="s">
        <v>27773</v>
      </c>
      <c r="C15462" s="3" t="s">
        <v>15544</v>
      </c>
      <c r="D15462" s="2" t="s">
        <v>22033</v>
      </c>
      <c r="E15462" s="3" t="s">
        <v>27756</v>
      </c>
      <c r="G15462" s="61">
        <v>7611.2</v>
      </c>
    </row>
    <row r="15463" spans="1:7">
      <c r="A15463" s="1" t="str">
        <f t="shared" si="244"/>
        <v>SICRO 0705275</v>
      </c>
      <c r="B15463" s="3" t="s">
        <v>27773</v>
      </c>
      <c r="C15463" s="3" t="s">
        <v>15545</v>
      </c>
      <c r="D15463" s="2" t="s">
        <v>22034</v>
      </c>
      <c r="E15463" s="3" t="s">
        <v>27756</v>
      </c>
      <c r="G15463" s="61">
        <v>5924.92</v>
      </c>
    </row>
    <row r="15464" spans="1:7">
      <c r="A15464" s="1" t="str">
        <f t="shared" si="244"/>
        <v>SICRO 0705274</v>
      </c>
      <c r="B15464" s="3" t="s">
        <v>27773</v>
      </c>
      <c r="C15464" s="3" t="s">
        <v>15546</v>
      </c>
      <c r="D15464" s="2" t="s">
        <v>22035</v>
      </c>
      <c r="E15464" s="3" t="s">
        <v>27756</v>
      </c>
      <c r="G15464" s="61">
        <v>5463.52</v>
      </c>
    </row>
    <row r="15465" spans="1:7">
      <c r="A15465" s="1" t="str">
        <f t="shared" si="244"/>
        <v>SICRO 0705277</v>
      </c>
      <c r="B15465" s="3" t="s">
        <v>27773</v>
      </c>
      <c r="C15465" s="3" t="s">
        <v>15547</v>
      </c>
      <c r="D15465" s="2" t="s">
        <v>22036</v>
      </c>
      <c r="E15465" s="3" t="s">
        <v>27756</v>
      </c>
      <c r="G15465" s="61">
        <v>6664.2</v>
      </c>
    </row>
    <row r="15466" spans="1:7">
      <c r="A15466" s="1" t="str">
        <f t="shared" si="244"/>
        <v>SICRO 0705276</v>
      </c>
      <c r="B15466" s="3" t="s">
        <v>27773</v>
      </c>
      <c r="C15466" s="3" t="s">
        <v>15548</v>
      </c>
      <c r="D15466" s="2" t="s">
        <v>22037</v>
      </c>
      <c r="E15466" s="3" t="s">
        <v>27756</v>
      </c>
      <c r="G15466" s="61">
        <v>6061.13</v>
      </c>
    </row>
    <row r="15467" spans="1:7">
      <c r="A15467" s="1" t="str">
        <f t="shared" si="244"/>
        <v>SICRO 0705279</v>
      </c>
      <c r="B15467" s="3" t="s">
        <v>27773</v>
      </c>
      <c r="C15467" s="3" t="s">
        <v>15549</v>
      </c>
      <c r="D15467" s="2" t="s">
        <v>22038</v>
      </c>
      <c r="E15467" s="3" t="s">
        <v>27756</v>
      </c>
      <c r="G15467" s="61">
        <v>7559.67</v>
      </c>
    </row>
    <row r="15468" spans="1:7" ht="22.5">
      <c r="A15468" s="1" t="str">
        <f t="shared" si="244"/>
        <v>SICRO 0705278</v>
      </c>
      <c r="B15468" s="3" t="s">
        <v>27773</v>
      </c>
      <c r="C15468" s="3" t="s">
        <v>15550</v>
      </c>
      <c r="D15468" s="2" t="s">
        <v>22039</v>
      </c>
      <c r="E15468" s="3" t="s">
        <v>27756</v>
      </c>
      <c r="G15468" s="61">
        <v>6956.6</v>
      </c>
    </row>
    <row r="15469" spans="1:7">
      <c r="A15469" s="1" t="str">
        <f t="shared" si="244"/>
        <v>SICRO 0705285</v>
      </c>
      <c r="B15469" s="3" t="s">
        <v>27773</v>
      </c>
      <c r="C15469" s="3" t="s">
        <v>15551</v>
      </c>
      <c r="D15469" s="2" t="s">
        <v>22040</v>
      </c>
      <c r="E15469" s="3" t="s">
        <v>27756</v>
      </c>
      <c r="G15469" s="61">
        <v>7629.01</v>
      </c>
    </row>
    <row r="15470" spans="1:7">
      <c r="A15470" s="1" t="str">
        <f t="shared" si="244"/>
        <v>SICRO 0705284</v>
      </c>
      <c r="B15470" s="3" t="s">
        <v>27773</v>
      </c>
      <c r="C15470" s="3" t="s">
        <v>15552</v>
      </c>
      <c r="D15470" s="2" t="s">
        <v>22041</v>
      </c>
      <c r="E15470" s="3" t="s">
        <v>27756</v>
      </c>
      <c r="G15470" s="61">
        <v>7049.02</v>
      </c>
    </row>
    <row r="15471" spans="1:7">
      <c r="A15471" s="1" t="str">
        <f t="shared" si="244"/>
        <v>SICRO 0705287</v>
      </c>
      <c r="B15471" s="3" t="s">
        <v>27773</v>
      </c>
      <c r="C15471" s="3" t="s">
        <v>15553</v>
      </c>
      <c r="D15471" s="2" t="s">
        <v>22042</v>
      </c>
      <c r="E15471" s="3" t="s">
        <v>27756</v>
      </c>
      <c r="G15471" s="61">
        <v>6985.87</v>
      </c>
    </row>
    <row r="15472" spans="1:7">
      <c r="A15472" s="1" t="str">
        <f t="shared" si="244"/>
        <v>SICRO 0705286</v>
      </c>
      <c r="B15472" s="3" t="s">
        <v>27773</v>
      </c>
      <c r="C15472" s="3" t="s">
        <v>15554</v>
      </c>
      <c r="D15472" s="2" t="s">
        <v>22043</v>
      </c>
      <c r="E15472" s="3" t="s">
        <v>27756</v>
      </c>
      <c r="G15472" s="61">
        <v>6405.88</v>
      </c>
    </row>
    <row r="15473" spans="1:7">
      <c r="A15473" s="1" t="str">
        <f t="shared" si="244"/>
        <v>SICRO 0705295</v>
      </c>
      <c r="B15473" s="3" t="s">
        <v>27773</v>
      </c>
      <c r="C15473" s="3" t="s">
        <v>15555</v>
      </c>
      <c r="D15473" s="2" t="s">
        <v>22044</v>
      </c>
      <c r="E15473" s="3" t="s">
        <v>27756</v>
      </c>
      <c r="G15473" s="61">
        <v>10670.32</v>
      </c>
    </row>
    <row r="15474" spans="1:7" ht="22.5">
      <c r="A15474" s="1" t="str">
        <f t="shared" si="244"/>
        <v>SICRO 0705294</v>
      </c>
      <c r="B15474" s="3" t="s">
        <v>27773</v>
      </c>
      <c r="C15474" s="3" t="s">
        <v>15556</v>
      </c>
      <c r="D15474" s="2" t="s">
        <v>22045</v>
      </c>
      <c r="E15474" s="3" t="s">
        <v>27756</v>
      </c>
      <c r="G15474" s="61">
        <v>9775.91</v>
      </c>
    </row>
    <row r="15475" spans="1:7">
      <c r="A15475" s="1" t="str">
        <f t="shared" si="244"/>
        <v>SICRO 0705297</v>
      </c>
      <c r="B15475" s="3" t="s">
        <v>27773</v>
      </c>
      <c r="C15475" s="3" t="s">
        <v>15557</v>
      </c>
      <c r="D15475" s="2" t="s">
        <v>22046</v>
      </c>
      <c r="E15475" s="3" t="s">
        <v>27756</v>
      </c>
      <c r="G15475" s="61">
        <v>11512.66</v>
      </c>
    </row>
    <row r="15476" spans="1:7" ht="22.5">
      <c r="A15476" s="1" t="str">
        <f t="shared" si="244"/>
        <v>SICRO 0705296</v>
      </c>
      <c r="B15476" s="3" t="s">
        <v>27773</v>
      </c>
      <c r="C15476" s="3" t="s">
        <v>15558</v>
      </c>
      <c r="D15476" s="2" t="s">
        <v>22047</v>
      </c>
      <c r="E15476" s="3" t="s">
        <v>27756</v>
      </c>
      <c r="G15476" s="61">
        <v>10618.26</v>
      </c>
    </row>
    <row r="15477" spans="1:7">
      <c r="A15477" s="1" t="str">
        <f t="shared" si="244"/>
        <v>SICRO 0705289</v>
      </c>
      <c r="B15477" s="3" t="s">
        <v>27773</v>
      </c>
      <c r="C15477" s="3" t="s">
        <v>15559</v>
      </c>
      <c r="D15477" s="2" t="s">
        <v>22048</v>
      </c>
      <c r="E15477" s="3" t="s">
        <v>27756</v>
      </c>
      <c r="G15477" s="61">
        <v>7889.93</v>
      </c>
    </row>
    <row r="15478" spans="1:7">
      <c r="A15478" s="1" t="str">
        <f t="shared" si="244"/>
        <v>SICRO 0705288</v>
      </c>
      <c r="B15478" s="3" t="s">
        <v>27773</v>
      </c>
      <c r="C15478" s="3" t="s">
        <v>15560</v>
      </c>
      <c r="D15478" s="2" t="s">
        <v>22049</v>
      </c>
      <c r="E15478" s="3" t="s">
        <v>27756</v>
      </c>
      <c r="G15478" s="61">
        <v>7155.82</v>
      </c>
    </row>
    <row r="15479" spans="1:7">
      <c r="A15479" s="1" t="str">
        <f t="shared" si="244"/>
        <v>SICRO 0705291</v>
      </c>
      <c r="B15479" s="3" t="s">
        <v>27773</v>
      </c>
      <c r="C15479" s="3" t="s">
        <v>15561</v>
      </c>
      <c r="D15479" s="2" t="s">
        <v>22050</v>
      </c>
      <c r="E15479" s="3" t="s">
        <v>27756</v>
      </c>
      <c r="G15479" s="61">
        <v>8967.81</v>
      </c>
    </row>
    <row r="15480" spans="1:7">
      <c r="A15480" s="1" t="str">
        <f t="shared" si="244"/>
        <v>SICRO 0705290</v>
      </c>
      <c r="B15480" s="3" t="s">
        <v>27773</v>
      </c>
      <c r="C15480" s="3" t="s">
        <v>15562</v>
      </c>
      <c r="D15480" s="2" t="s">
        <v>22051</v>
      </c>
      <c r="E15480" s="3" t="s">
        <v>27756</v>
      </c>
      <c r="G15480" s="61">
        <v>8233.7000000000007</v>
      </c>
    </row>
    <row r="15481" spans="1:7">
      <c r="A15481" s="1" t="str">
        <f t="shared" si="244"/>
        <v>SICRO 0705293</v>
      </c>
      <c r="B15481" s="3" t="s">
        <v>27773</v>
      </c>
      <c r="C15481" s="3" t="s">
        <v>15563</v>
      </c>
      <c r="D15481" s="2" t="s">
        <v>22052</v>
      </c>
      <c r="E15481" s="3" t="s">
        <v>27756</v>
      </c>
      <c r="G15481" s="61">
        <v>9679.7000000000007</v>
      </c>
    </row>
    <row r="15482" spans="1:7" ht="22.5">
      <c r="A15482" s="1" t="str">
        <f t="shared" si="244"/>
        <v>SICRO 0705292</v>
      </c>
      <c r="B15482" s="3" t="s">
        <v>27773</v>
      </c>
      <c r="C15482" s="3" t="s">
        <v>15564</v>
      </c>
      <c r="D15482" s="2" t="s">
        <v>22053</v>
      </c>
      <c r="E15482" s="3" t="s">
        <v>27756</v>
      </c>
      <c r="G15482" s="61">
        <v>8785.2999999999993</v>
      </c>
    </row>
    <row r="15483" spans="1:7">
      <c r="A15483" s="1" t="str">
        <f t="shared" si="244"/>
        <v>SICRO 0705299</v>
      </c>
      <c r="B15483" s="3" t="s">
        <v>27773</v>
      </c>
      <c r="C15483" s="3" t="s">
        <v>15565</v>
      </c>
      <c r="D15483" s="2" t="s">
        <v>22054</v>
      </c>
      <c r="E15483" s="3" t="s">
        <v>27756</v>
      </c>
      <c r="G15483" s="61">
        <v>9811.91</v>
      </c>
    </row>
    <row r="15484" spans="1:7">
      <c r="A15484" s="1" t="str">
        <f t="shared" si="244"/>
        <v>SICRO 0705298</v>
      </c>
      <c r="B15484" s="3" t="s">
        <v>27773</v>
      </c>
      <c r="C15484" s="3" t="s">
        <v>15566</v>
      </c>
      <c r="D15484" s="2" t="s">
        <v>22055</v>
      </c>
      <c r="E15484" s="3" t="s">
        <v>27756</v>
      </c>
      <c r="G15484" s="61">
        <v>8946.76</v>
      </c>
    </row>
    <row r="15485" spans="1:7">
      <c r="A15485" s="1" t="str">
        <f t="shared" si="244"/>
        <v>SICRO 0705301</v>
      </c>
      <c r="B15485" s="3" t="s">
        <v>27773</v>
      </c>
      <c r="C15485" s="3" t="s">
        <v>15567</v>
      </c>
      <c r="D15485" s="2" t="s">
        <v>22056</v>
      </c>
      <c r="E15485" s="3" t="s">
        <v>27756</v>
      </c>
      <c r="G15485" s="61">
        <v>9199.24</v>
      </c>
    </row>
    <row r="15486" spans="1:7">
      <c r="A15486" s="1" t="str">
        <f t="shared" si="244"/>
        <v>SICRO 0705300</v>
      </c>
      <c r="B15486" s="3" t="s">
        <v>27773</v>
      </c>
      <c r="C15486" s="3" t="s">
        <v>15568</v>
      </c>
      <c r="D15486" s="2" t="s">
        <v>22057</v>
      </c>
      <c r="E15486" s="3" t="s">
        <v>27756</v>
      </c>
      <c r="G15486" s="61">
        <v>8334.09</v>
      </c>
    </row>
    <row r="15487" spans="1:7">
      <c r="A15487" s="1" t="str">
        <f t="shared" si="244"/>
        <v>SICRO 0705309</v>
      </c>
      <c r="B15487" s="3" t="s">
        <v>27773</v>
      </c>
      <c r="C15487" s="3" t="s">
        <v>15569</v>
      </c>
      <c r="D15487" s="2" t="s">
        <v>22058</v>
      </c>
      <c r="E15487" s="3" t="s">
        <v>27756</v>
      </c>
      <c r="G15487" s="61">
        <v>14801.98</v>
      </c>
    </row>
    <row r="15488" spans="1:7" ht="22.5">
      <c r="A15488" s="1" t="str">
        <f t="shared" si="244"/>
        <v>SICRO 0705308</v>
      </c>
      <c r="B15488" s="3" t="s">
        <v>27773</v>
      </c>
      <c r="C15488" s="3" t="s">
        <v>15570</v>
      </c>
      <c r="D15488" s="2" t="s">
        <v>22059</v>
      </c>
      <c r="E15488" s="3" t="s">
        <v>27756</v>
      </c>
      <c r="G15488" s="61">
        <v>13508.72</v>
      </c>
    </row>
    <row r="15489" spans="1:7">
      <c r="A15489" s="1" t="str">
        <f t="shared" si="244"/>
        <v>SICRO 0705311</v>
      </c>
      <c r="B15489" s="3" t="s">
        <v>27773</v>
      </c>
      <c r="C15489" s="3" t="s">
        <v>15571</v>
      </c>
      <c r="D15489" s="2" t="s">
        <v>22060</v>
      </c>
      <c r="E15489" s="3" t="s">
        <v>27756</v>
      </c>
      <c r="G15489" s="61">
        <v>14705.72</v>
      </c>
    </row>
    <row r="15490" spans="1:7" ht="22.5">
      <c r="A15490" s="1" t="str">
        <f t="shared" si="244"/>
        <v>SICRO 0705310</v>
      </c>
      <c r="B15490" s="3" t="s">
        <v>27773</v>
      </c>
      <c r="C15490" s="3" t="s">
        <v>15572</v>
      </c>
      <c r="D15490" s="2" t="s">
        <v>22061</v>
      </c>
      <c r="E15490" s="3" t="s">
        <v>27756</v>
      </c>
      <c r="G15490" s="61">
        <v>13412.46</v>
      </c>
    </row>
    <row r="15491" spans="1:7">
      <c r="A15491" s="1" t="str">
        <f t="shared" si="244"/>
        <v>SICRO 0705303</v>
      </c>
      <c r="B15491" s="3" t="s">
        <v>27773</v>
      </c>
      <c r="C15491" s="3" t="s">
        <v>15573</v>
      </c>
      <c r="D15491" s="2" t="s">
        <v>22062</v>
      </c>
      <c r="E15491" s="3" t="s">
        <v>27756</v>
      </c>
      <c r="G15491" s="61">
        <v>9902.43</v>
      </c>
    </row>
    <row r="15492" spans="1:7">
      <c r="A15492" s="1" t="str">
        <f t="shared" si="244"/>
        <v>SICRO 0705302</v>
      </c>
      <c r="B15492" s="3" t="s">
        <v>27773</v>
      </c>
      <c r="C15492" s="3" t="s">
        <v>15574</v>
      </c>
      <c r="D15492" s="2" t="s">
        <v>22063</v>
      </c>
      <c r="E15492" s="3" t="s">
        <v>27756</v>
      </c>
      <c r="G15492" s="61">
        <v>8848.9500000000007</v>
      </c>
    </row>
    <row r="15493" spans="1:7">
      <c r="A15493" s="1" t="str">
        <f t="shared" si="244"/>
        <v>SICRO 0705305</v>
      </c>
      <c r="B15493" s="3" t="s">
        <v>27773</v>
      </c>
      <c r="C15493" s="3" t="s">
        <v>15575</v>
      </c>
      <c r="D15493" s="2" t="s">
        <v>22064</v>
      </c>
      <c r="E15493" s="3" t="s">
        <v>27756</v>
      </c>
      <c r="G15493" s="61">
        <v>12027.02</v>
      </c>
    </row>
    <row r="15494" spans="1:7">
      <c r="A15494" s="1" t="str">
        <f t="shared" si="244"/>
        <v>SICRO 0705304</v>
      </c>
      <c r="B15494" s="3" t="s">
        <v>27773</v>
      </c>
      <c r="C15494" s="3" t="s">
        <v>15576</v>
      </c>
      <c r="D15494" s="2" t="s">
        <v>22065</v>
      </c>
      <c r="E15494" s="3" t="s">
        <v>27756</v>
      </c>
      <c r="G15494" s="61">
        <v>10973.54</v>
      </c>
    </row>
    <row r="15495" spans="1:7">
      <c r="A15495" s="1" t="str">
        <f t="shared" si="244"/>
        <v>SICRO 0705307</v>
      </c>
      <c r="B15495" s="3" t="s">
        <v>27773</v>
      </c>
      <c r="C15495" s="3" t="s">
        <v>15577</v>
      </c>
      <c r="D15495" s="2" t="s">
        <v>22066</v>
      </c>
      <c r="E15495" s="3" t="s">
        <v>27756</v>
      </c>
      <c r="G15495" s="61">
        <v>13271.6</v>
      </c>
    </row>
    <row r="15496" spans="1:7" ht="22.5">
      <c r="A15496" s="1" t="str">
        <f t="shared" si="244"/>
        <v>SICRO 0705306</v>
      </c>
      <c r="B15496" s="3" t="s">
        <v>27773</v>
      </c>
      <c r="C15496" s="3" t="s">
        <v>15578</v>
      </c>
      <c r="D15496" s="2" t="s">
        <v>22067</v>
      </c>
      <c r="E15496" s="3" t="s">
        <v>27756</v>
      </c>
      <c r="G15496" s="61">
        <v>11978.34</v>
      </c>
    </row>
    <row r="15497" spans="1:7">
      <c r="A15497" s="1" t="str">
        <f t="shared" si="244"/>
        <v>SICRO 0705169</v>
      </c>
      <c r="B15497" s="3" t="s">
        <v>27773</v>
      </c>
      <c r="C15497" s="3" t="s">
        <v>15579</v>
      </c>
      <c r="D15497" s="2" t="s">
        <v>22068</v>
      </c>
      <c r="E15497" s="3" t="s">
        <v>27756</v>
      </c>
      <c r="G15497" s="61">
        <v>2481.19</v>
      </c>
    </row>
    <row r="15498" spans="1:7">
      <c r="A15498" s="1" t="str">
        <f t="shared" si="244"/>
        <v>SICRO 0705168</v>
      </c>
      <c r="B15498" s="3" t="s">
        <v>27773</v>
      </c>
      <c r="C15498" s="3" t="s">
        <v>15580</v>
      </c>
      <c r="D15498" s="2" t="s">
        <v>22069</v>
      </c>
      <c r="E15498" s="3" t="s">
        <v>27756</v>
      </c>
      <c r="G15498" s="61">
        <v>2281.15</v>
      </c>
    </row>
    <row r="15499" spans="1:7">
      <c r="A15499" s="1" t="str">
        <f t="shared" si="244"/>
        <v>SICRO 0705171</v>
      </c>
      <c r="B15499" s="3" t="s">
        <v>27773</v>
      </c>
      <c r="C15499" s="3" t="s">
        <v>15581</v>
      </c>
      <c r="D15499" s="2" t="s">
        <v>22070</v>
      </c>
      <c r="E15499" s="3" t="s">
        <v>27756</v>
      </c>
      <c r="G15499" s="61">
        <v>2198.8200000000002</v>
      </c>
    </row>
    <row r="15500" spans="1:7">
      <c r="A15500" s="1" t="str">
        <f t="shared" si="244"/>
        <v>SICRO 0705170</v>
      </c>
      <c r="B15500" s="3" t="s">
        <v>27773</v>
      </c>
      <c r="C15500" s="3" t="s">
        <v>15582</v>
      </c>
      <c r="D15500" s="2" t="s">
        <v>22071</v>
      </c>
      <c r="E15500" s="3" t="s">
        <v>27756</v>
      </c>
      <c r="G15500" s="61">
        <v>1998.79</v>
      </c>
    </row>
    <row r="15501" spans="1:7">
      <c r="A15501" s="1" t="str">
        <f t="shared" si="244"/>
        <v>SICRO 0705179</v>
      </c>
      <c r="B15501" s="3" t="s">
        <v>27773</v>
      </c>
      <c r="C15501" s="3" t="s">
        <v>15583</v>
      </c>
      <c r="D15501" s="2" t="s">
        <v>22072</v>
      </c>
      <c r="E15501" s="3" t="s">
        <v>27756</v>
      </c>
      <c r="G15501" s="61">
        <v>3117.46</v>
      </c>
    </row>
    <row r="15502" spans="1:7" ht="22.5">
      <c r="A15502" s="1" t="str">
        <f t="shared" si="244"/>
        <v>SICRO 0705178</v>
      </c>
      <c r="B15502" s="3" t="s">
        <v>27773</v>
      </c>
      <c r="C15502" s="3" t="s">
        <v>15584</v>
      </c>
      <c r="D15502" s="2" t="s">
        <v>22073</v>
      </c>
      <c r="E15502" s="3" t="s">
        <v>27756</v>
      </c>
      <c r="G15502" s="61">
        <v>2853.63</v>
      </c>
    </row>
    <row r="15503" spans="1:7">
      <c r="A15503" s="1" t="str">
        <f t="shared" si="244"/>
        <v>SICRO 0705181</v>
      </c>
      <c r="B15503" s="3" t="s">
        <v>27773</v>
      </c>
      <c r="C15503" s="3" t="s">
        <v>15585</v>
      </c>
      <c r="D15503" s="2" t="s">
        <v>22074</v>
      </c>
      <c r="E15503" s="3" t="s">
        <v>27756</v>
      </c>
      <c r="G15503" s="61">
        <v>3256.06</v>
      </c>
    </row>
    <row r="15504" spans="1:7" ht="22.5">
      <c r="A15504" s="1" t="str">
        <f t="shared" si="244"/>
        <v>SICRO 0705180</v>
      </c>
      <c r="B15504" s="3" t="s">
        <v>27773</v>
      </c>
      <c r="C15504" s="3" t="s">
        <v>15586</v>
      </c>
      <c r="D15504" s="2" t="s">
        <v>22075</v>
      </c>
      <c r="E15504" s="3" t="s">
        <v>27756</v>
      </c>
      <c r="G15504" s="61">
        <v>2992.23</v>
      </c>
    </row>
    <row r="15505" spans="1:7">
      <c r="A15505" s="1" t="str">
        <f t="shared" si="244"/>
        <v>SICRO 0705173</v>
      </c>
      <c r="B15505" s="3" t="s">
        <v>27773</v>
      </c>
      <c r="C15505" s="3" t="s">
        <v>15587</v>
      </c>
      <c r="D15505" s="2" t="s">
        <v>22076</v>
      </c>
      <c r="E15505" s="3" t="s">
        <v>27756</v>
      </c>
      <c r="G15505" s="61">
        <v>2395.75</v>
      </c>
    </row>
    <row r="15506" spans="1:7">
      <c r="A15506" s="1" t="str">
        <f t="shared" si="244"/>
        <v>SICRO 0705172</v>
      </c>
      <c r="B15506" s="3" t="s">
        <v>27773</v>
      </c>
      <c r="C15506" s="3" t="s">
        <v>15588</v>
      </c>
      <c r="D15506" s="2" t="s">
        <v>22077</v>
      </c>
      <c r="E15506" s="3" t="s">
        <v>27756</v>
      </c>
      <c r="G15506" s="61">
        <v>2195.7199999999998</v>
      </c>
    </row>
    <row r="15507" spans="1:7">
      <c r="A15507" s="1" t="str">
        <f t="shared" si="244"/>
        <v>SICRO 0705175</v>
      </c>
      <c r="B15507" s="3" t="s">
        <v>27773</v>
      </c>
      <c r="C15507" s="3" t="s">
        <v>15589</v>
      </c>
      <c r="D15507" s="2" t="s">
        <v>22078</v>
      </c>
      <c r="E15507" s="3" t="s">
        <v>27756</v>
      </c>
      <c r="G15507" s="61">
        <v>2667.02</v>
      </c>
    </row>
    <row r="15508" spans="1:7">
      <c r="A15508" s="1" t="str">
        <f t="shared" si="244"/>
        <v>SICRO 0705174</v>
      </c>
      <c r="B15508" s="3" t="s">
        <v>27773</v>
      </c>
      <c r="C15508" s="3" t="s">
        <v>15590</v>
      </c>
      <c r="D15508" s="2" t="s">
        <v>22079</v>
      </c>
      <c r="E15508" s="3" t="s">
        <v>27756</v>
      </c>
      <c r="G15508" s="61">
        <v>2466.9899999999998</v>
      </c>
    </row>
    <row r="15509" spans="1:7">
      <c r="A15509" s="1" t="str">
        <f t="shared" si="244"/>
        <v>SICRO 0705177</v>
      </c>
      <c r="B15509" s="3" t="s">
        <v>27773</v>
      </c>
      <c r="C15509" s="3" t="s">
        <v>15591</v>
      </c>
      <c r="D15509" s="2" t="s">
        <v>22080</v>
      </c>
      <c r="E15509" s="3" t="s">
        <v>27756</v>
      </c>
      <c r="G15509" s="61">
        <v>3002.55</v>
      </c>
    </row>
    <row r="15510" spans="1:7" ht="22.5">
      <c r="A15510" s="1" t="str">
        <f t="shared" si="244"/>
        <v>SICRO 0705176</v>
      </c>
      <c r="B15510" s="3" t="s">
        <v>27773</v>
      </c>
      <c r="C15510" s="3" t="s">
        <v>15592</v>
      </c>
      <c r="D15510" s="2" t="s">
        <v>22081</v>
      </c>
      <c r="E15510" s="3" t="s">
        <v>27756</v>
      </c>
      <c r="G15510" s="61">
        <v>2738.72</v>
      </c>
    </row>
    <row r="15511" spans="1:7">
      <c r="A15511" s="1" t="str">
        <f t="shared" si="244"/>
        <v>SICRO 0705183</v>
      </c>
      <c r="B15511" s="3" t="s">
        <v>27773</v>
      </c>
      <c r="C15511" s="3" t="s">
        <v>15593</v>
      </c>
      <c r="D15511" s="2" t="s">
        <v>22082</v>
      </c>
      <c r="E15511" s="3" t="s">
        <v>27756</v>
      </c>
      <c r="G15511" s="61">
        <v>3461.75</v>
      </c>
    </row>
    <row r="15512" spans="1:7">
      <c r="A15512" s="1" t="str">
        <f t="shared" si="244"/>
        <v>SICRO 0705182</v>
      </c>
      <c r="B15512" s="3" t="s">
        <v>27773</v>
      </c>
      <c r="C15512" s="3" t="s">
        <v>15594</v>
      </c>
      <c r="D15512" s="2" t="s">
        <v>22083</v>
      </c>
      <c r="E15512" s="3" t="s">
        <v>27756</v>
      </c>
      <c r="G15512" s="61">
        <v>3204.69</v>
      </c>
    </row>
    <row r="15513" spans="1:7">
      <c r="A15513" s="1" t="str">
        <f t="shared" si="244"/>
        <v>SICRO 0705185</v>
      </c>
      <c r="B15513" s="3" t="s">
        <v>27773</v>
      </c>
      <c r="C15513" s="3" t="s">
        <v>15595</v>
      </c>
      <c r="D15513" s="2" t="s">
        <v>22084</v>
      </c>
      <c r="E15513" s="3" t="s">
        <v>27756</v>
      </c>
      <c r="G15513" s="61">
        <v>3134.47</v>
      </c>
    </row>
    <row r="15514" spans="1:7">
      <c r="A15514" s="1" t="str">
        <f t="shared" si="244"/>
        <v>SICRO 0705184</v>
      </c>
      <c r="B15514" s="3" t="s">
        <v>27773</v>
      </c>
      <c r="C15514" s="3" t="s">
        <v>15596</v>
      </c>
      <c r="D15514" s="2" t="s">
        <v>22085</v>
      </c>
      <c r="E15514" s="3" t="s">
        <v>27756</v>
      </c>
      <c r="G15514" s="61">
        <v>2877.4</v>
      </c>
    </row>
    <row r="15515" spans="1:7">
      <c r="A15515" s="1" t="str">
        <f t="shared" si="244"/>
        <v>SICRO 0705193</v>
      </c>
      <c r="B15515" s="3" t="s">
        <v>27773</v>
      </c>
      <c r="C15515" s="3" t="s">
        <v>15597</v>
      </c>
      <c r="D15515" s="2" t="s">
        <v>22086</v>
      </c>
      <c r="E15515" s="3" t="s">
        <v>27756</v>
      </c>
      <c r="G15515" s="61">
        <v>4747.95</v>
      </c>
    </row>
    <row r="15516" spans="1:7" ht="22.5">
      <c r="A15516" s="1" t="str">
        <f t="shared" si="244"/>
        <v>SICRO 0705192</v>
      </c>
      <c r="B15516" s="3" t="s">
        <v>27773</v>
      </c>
      <c r="C15516" s="3" t="s">
        <v>15598</v>
      </c>
      <c r="D15516" s="2" t="s">
        <v>22087</v>
      </c>
      <c r="E15516" s="3" t="s">
        <v>27756</v>
      </c>
      <c r="G15516" s="61">
        <v>4333.7</v>
      </c>
    </row>
    <row r="15517" spans="1:7">
      <c r="A15517" s="1" t="str">
        <f t="shared" si="244"/>
        <v>SICRO 0705195</v>
      </c>
      <c r="B15517" s="3" t="s">
        <v>27773</v>
      </c>
      <c r="C15517" s="3" t="s">
        <v>15599</v>
      </c>
      <c r="D15517" s="2" t="s">
        <v>22088</v>
      </c>
      <c r="E15517" s="3" t="s">
        <v>27756</v>
      </c>
      <c r="G15517" s="61">
        <v>5080.17</v>
      </c>
    </row>
    <row r="15518" spans="1:7" ht="22.5">
      <c r="A15518" s="1" t="str">
        <f t="shared" si="244"/>
        <v>SICRO 0705194</v>
      </c>
      <c r="B15518" s="3" t="s">
        <v>27773</v>
      </c>
      <c r="C15518" s="3" t="s">
        <v>15600</v>
      </c>
      <c r="D15518" s="2" t="s">
        <v>22089</v>
      </c>
      <c r="E15518" s="3" t="s">
        <v>27756</v>
      </c>
      <c r="G15518" s="61">
        <v>4665.93</v>
      </c>
    </row>
    <row r="15519" spans="1:7">
      <c r="A15519" s="1" t="str">
        <f t="shared" si="244"/>
        <v>SICRO 0705187</v>
      </c>
      <c r="B15519" s="3" t="s">
        <v>27773</v>
      </c>
      <c r="C15519" s="3" t="s">
        <v>15601</v>
      </c>
      <c r="D15519" s="2" t="s">
        <v>22090</v>
      </c>
      <c r="E15519" s="3" t="s">
        <v>27756</v>
      </c>
      <c r="G15519" s="61">
        <v>3557.49</v>
      </c>
    </row>
    <row r="15520" spans="1:7">
      <c r="A15520" s="1" t="str">
        <f t="shared" si="244"/>
        <v>SICRO 0705186</v>
      </c>
      <c r="B15520" s="3" t="s">
        <v>27773</v>
      </c>
      <c r="C15520" s="3" t="s">
        <v>15602</v>
      </c>
      <c r="D15520" s="2" t="s">
        <v>22091</v>
      </c>
      <c r="E15520" s="3" t="s">
        <v>27756</v>
      </c>
      <c r="G15520" s="61">
        <v>3221.06</v>
      </c>
    </row>
    <row r="15521" spans="1:7">
      <c r="A15521" s="1" t="str">
        <f t="shared" si="244"/>
        <v>SICRO 0705189</v>
      </c>
      <c r="B15521" s="3" t="s">
        <v>27773</v>
      </c>
      <c r="C15521" s="3" t="s">
        <v>15603</v>
      </c>
      <c r="D15521" s="2" t="s">
        <v>22092</v>
      </c>
      <c r="E15521" s="3" t="s">
        <v>27756</v>
      </c>
      <c r="G15521" s="61">
        <v>3989.13</v>
      </c>
    </row>
    <row r="15522" spans="1:7">
      <c r="A15522" s="1" t="str">
        <f t="shared" si="244"/>
        <v>SICRO 0705188</v>
      </c>
      <c r="B15522" s="3" t="s">
        <v>27773</v>
      </c>
      <c r="C15522" s="3" t="s">
        <v>15604</v>
      </c>
      <c r="D15522" s="2" t="s">
        <v>22093</v>
      </c>
      <c r="E15522" s="3" t="s">
        <v>27756</v>
      </c>
      <c r="G15522" s="61">
        <v>3652.7</v>
      </c>
    </row>
    <row r="15523" spans="1:7">
      <c r="A15523" s="1" t="str">
        <f t="shared" si="244"/>
        <v>SICRO 0705191</v>
      </c>
      <c r="B15523" s="3" t="s">
        <v>27773</v>
      </c>
      <c r="C15523" s="3" t="s">
        <v>15605</v>
      </c>
      <c r="D15523" s="2" t="s">
        <v>22094</v>
      </c>
      <c r="E15523" s="3" t="s">
        <v>27756</v>
      </c>
      <c r="G15523" s="61">
        <v>4371.29</v>
      </c>
    </row>
    <row r="15524" spans="1:7" ht="22.5">
      <c r="A15524" s="1" t="str">
        <f t="shared" si="244"/>
        <v>SICRO 0705190</v>
      </c>
      <c r="B15524" s="3" t="s">
        <v>27773</v>
      </c>
      <c r="C15524" s="3" t="s">
        <v>15606</v>
      </c>
      <c r="D15524" s="2" t="s">
        <v>22095</v>
      </c>
      <c r="E15524" s="3" t="s">
        <v>27756</v>
      </c>
      <c r="G15524" s="61">
        <v>3957.05</v>
      </c>
    </row>
    <row r="15525" spans="1:7">
      <c r="A15525" s="1" t="str">
        <f t="shared" si="244"/>
        <v>SICRO 0705197</v>
      </c>
      <c r="B15525" s="3" t="s">
        <v>27773</v>
      </c>
      <c r="C15525" s="3" t="s">
        <v>15607</v>
      </c>
      <c r="D15525" s="2" t="s">
        <v>22096</v>
      </c>
      <c r="E15525" s="3" t="s">
        <v>27756</v>
      </c>
      <c r="G15525" s="61">
        <v>4721.67</v>
      </c>
    </row>
    <row r="15526" spans="1:7">
      <c r="A15526" s="1" t="str">
        <f t="shared" ref="A15526:A15589" si="245">CONCATENATE($B15526," ",$C15526)</f>
        <v>SICRO 0705196</v>
      </c>
      <c r="B15526" s="3" t="s">
        <v>27773</v>
      </c>
      <c r="C15526" s="3" t="s">
        <v>15608</v>
      </c>
      <c r="D15526" s="2" t="s">
        <v>22097</v>
      </c>
      <c r="E15526" s="3" t="s">
        <v>27756</v>
      </c>
      <c r="G15526" s="61">
        <v>4311.2299999999996</v>
      </c>
    </row>
    <row r="15527" spans="1:7">
      <c r="A15527" s="1" t="str">
        <f t="shared" si="245"/>
        <v>SICRO 0705199</v>
      </c>
      <c r="B15527" s="3" t="s">
        <v>27773</v>
      </c>
      <c r="C15527" s="3" t="s">
        <v>15609</v>
      </c>
      <c r="D15527" s="2" t="s">
        <v>22098</v>
      </c>
      <c r="E15527" s="3" t="s">
        <v>27756</v>
      </c>
      <c r="G15527" s="61">
        <v>4474.08</v>
      </c>
    </row>
    <row r="15528" spans="1:7">
      <c r="A15528" s="1" t="str">
        <f t="shared" si="245"/>
        <v>SICRO 0705198</v>
      </c>
      <c r="B15528" s="3" t="s">
        <v>27773</v>
      </c>
      <c r="C15528" s="3" t="s">
        <v>15610</v>
      </c>
      <c r="D15528" s="2" t="s">
        <v>22099</v>
      </c>
      <c r="E15528" s="3" t="s">
        <v>27756</v>
      </c>
      <c r="G15528" s="61">
        <v>4063.64</v>
      </c>
    </row>
    <row r="15529" spans="1:7">
      <c r="A15529" s="1" t="str">
        <f t="shared" si="245"/>
        <v>SICRO 0705207</v>
      </c>
      <c r="B15529" s="3" t="s">
        <v>27773</v>
      </c>
      <c r="C15529" s="3" t="s">
        <v>15611</v>
      </c>
      <c r="D15529" s="2" t="s">
        <v>22100</v>
      </c>
      <c r="E15529" s="3" t="s">
        <v>27756</v>
      </c>
      <c r="G15529" s="61">
        <v>6713.98</v>
      </c>
    </row>
    <row r="15530" spans="1:7" ht="22.5">
      <c r="A15530" s="1" t="str">
        <f t="shared" si="245"/>
        <v>SICRO 0705206</v>
      </c>
      <c r="B15530" s="3" t="s">
        <v>27773</v>
      </c>
      <c r="C15530" s="3" t="s">
        <v>15612</v>
      </c>
      <c r="D15530" s="2" t="s">
        <v>22101</v>
      </c>
      <c r="E15530" s="3" t="s">
        <v>27756</v>
      </c>
      <c r="G15530" s="61">
        <v>6102.75</v>
      </c>
    </row>
    <row r="15531" spans="1:7">
      <c r="A15531" s="1" t="str">
        <f t="shared" si="245"/>
        <v>SICRO 0705209</v>
      </c>
      <c r="B15531" s="3" t="s">
        <v>27773</v>
      </c>
      <c r="C15531" s="3" t="s">
        <v>15613</v>
      </c>
      <c r="D15531" s="2" t="s">
        <v>22102</v>
      </c>
      <c r="E15531" s="3" t="s">
        <v>27756</v>
      </c>
      <c r="G15531" s="61">
        <v>7614.21</v>
      </c>
    </row>
    <row r="15532" spans="1:7" ht="22.5">
      <c r="A15532" s="1" t="str">
        <f t="shared" si="245"/>
        <v>SICRO 0705208</v>
      </c>
      <c r="B15532" s="3" t="s">
        <v>27773</v>
      </c>
      <c r="C15532" s="3" t="s">
        <v>15614</v>
      </c>
      <c r="D15532" s="2" t="s">
        <v>22103</v>
      </c>
      <c r="E15532" s="3" t="s">
        <v>27756</v>
      </c>
      <c r="G15532" s="61">
        <v>6901.8</v>
      </c>
    </row>
    <row r="15533" spans="1:7">
      <c r="A15533" s="1" t="str">
        <f t="shared" si="245"/>
        <v>SICRO 0705201</v>
      </c>
      <c r="B15533" s="3" t="s">
        <v>27773</v>
      </c>
      <c r="C15533" s="3" t="s">
        <v>15615</v>
      </c>
      <c r="D15533" s="2" t="s">
        <v>22104</v>
      </c>
      <c r="E15533" s="3" t="s">
        <v>27756</v>
      </c>
      <c r="G15533" s="61">
        <v>5124.82</v>
      </c>
    </row>
    <row r="15534" spans="1:7">
      <c r="A15534" s="1" t="str">
        <f t="shared" si="245"/>
        <v>SICRO 0705200</v>
      </c>
      <c r="B15534" s="3" t="s">
        <v>27773</v>
      </c>
      <c r="C15534" s="3" t="s">
        <v>15616</v>
      </c>
      <c r="D15534" s="2" t="s">
        <v>22105</v>
      </c>
      <c r="E15534" s="3" t="s">
        <v>27756</v>
      </c>
      <c r="G15534" s="61">
        <v>4714.38</v>
      </c>
    </row>
    <row r="15535" spans="1:7">
      <c r="A15535" s="1" t="str">
        <f t="shared" si="245"/>
        <v>SICRO 0705203</v>
      </c>
      <c r="B15535" s="3" t="s">
        <v>27773</v>
      </c>
      <c r="C15535" s="3" t="s">
        <v>15617</v>
      </c>
      <c r="D15535" s="2" t="s">
        <v>22106</v>
      </c>
      <c r="E15535" s="3" t="s">
        <v>27756</v>
      </c>
      <c r="G15535" s="61">
        <v>5632.38</v>
      </c>
    </row>
    <row r="15536" spans="1:7">
      <c r="A15536" s="1" t="str">
        <f t="shared" si="245"/>
        <v>SICRO 0705202</v>
      </c>
      <c r="B15536" s="3" t="s">
        <v>27773</v>
      </c>
      <c r="C15536" s="3" t="s">
        <v>15618</v>
      </c>
      <c r="D15536" s="2" t="s">
        <v>22107</v>
      </c>
      <c r="E15536" s="3" t="s">
        <v>27756</v>
      </c>
      <c r="G15536" s="61">
        <v>5128.55</v>
      </c>
    </row>
    <row r="15537" spans="1:7">
      <c r="A15537" s="1" t="str">
        <f t="shared" si="245"/>
        <v>SICRO 0705205</v>
      </c>
      <c r="B15537" s="3" t="s">
        <v>27773</v>
      </c>
      <c r="C15537" s="3" t="s">
        <v>15619</v>
      </c>
      <c r="D15537" s="2" t="s">
        <v>22108</v>
      </c>
      <c r="E15537" s="3" t="s">
        <v>27756</v>
      </c>
      <c r="G15537" s="61">
        <v>6153.9</v>
      </c>
    </row>
    <row r="15538" spans="1:7" ht="22.5">
      <c r="A15538" s="1" t="str">
        <f t="shared" si="245"/>
        <v>SICRO 0705204</v>
      </c>
      <c r="B15538" s="3" t="s">
        <v>27773</v>
      </c>
      <c r="C15538" s="3" t="s">
        <v>15620</v>
      </c>
      <c r="D15538" s="2" t="s">
        <v>22109</v>
      </c>
      <c r="E15538" s="3" t="s">
        <v>27756</v>
      </c>
      <c r="G15538" s="61">
        <v>5650.07</v>
      </c>
    </row>
    <row r="15539" spans="1:7">
      <c r="A15539" s="1" t="str">
        <f t="shared" si="245"/>
        <v>SICRO 0705211</v>
      </c>
      <c r="B15539" s="3" t="s">
        <v>27773</v>
      </c>
      <c r="C15539" s="3" t="s">
        <v>15621</v>
      </c>
      <c r="D15539" s="2" t="s">
        <v>22110</v>
      </c>
      <c r="E15539" s="3" t="s">
        <v>27756</v>
      </c>
      <c r="G15539" s="61">
        <v>6031.09</v>
      </c>
    </row>
    <row r="15540" spans="1:7">
      <c r="A15540" s="1" t="str">
        <f t="shared" si="245"/>
        <v>SICRO 0705210</v>
      </c>
      <c r="B15540" s="3" t="s">
        <v>27773</v>
      </c>
      <c r="C15540" s="3" t="s">
        <v>15622</v>
      </c>
      <c r="D15540" s="2" t="s">
        <v>22111</v>
      </c>
      <c r="E15540" s="3" t="s">
        <v>27756</v>
      </c>
      <c r="G15540" s="61">
        <v>5439.09</v>
      </c>
    </row>
    <row r="15541" spans="1:7">
      <c r="A15541" s="1" t="str">
        <f t="shared" si="245"/>
        <v>SICRO 0705213</v>
      </c>
      <c r="B15541" s="3" t="s">
        <v>27773</v>
      </c>
      <c r="C15541" s="3" t="s">
        <v>15623</v>
      </c>
      <c r="D15541" s="2" t="s">
        <v>22112</v>
      </c>
      <c r="E15541" s="3" t="s">
        <v>27756</v>
      </c>
      <c r="G15541" s="61">
        <v>5956.61</v>
      </c>
    </row>
    <row r="15542" spans="1:7">
      <c r="A15542" s="1" t="str">
        <f t="shared" si="245"/>
        <v>SICRO 0705212</v>
      </c>
      <c r="B15542" s="3" t="s">
        <v>27773</v>
      </c>
      <c r="C15542" s="3" t="s">
        <v>15624</v>
      </c>
      <c r="D15542" s="2" t="s">
        <v>22113</v>
      </c>
      <c r="E15542" s="3" t="s">
        <v>27756</v>
      </c>
      <c r="G15542" s="61">
        <v>5364.6</v>
      </c>
    </row>
    <row r="15543" spans="1:7">
      <c r="A15543" s="1" t="str">
        <f t="shared" si="245"/>
        <v>SICRO 0705221</v>
      </c>
      <c r="B15543" s="3" t="s">
        <v>27773</v>
      </c>
      <c r="C15543" s="3" t="s">
        <v>15625</v>
      </c>
      <c r="D15543" s="2" t="s">
        <v>22114</v>
      </c>
      <c r="E15543" s="3" t="s">
        <v>27756</v>
      </c>
      <c r="G15543" s="61">
        <v>9224.57</v>
      </c>
    </row>
    <row r="15544" spans="1:7" ht="22.5">
      <c r="A15544" s="1" t="str">
        <f t="shared" si="245"/>
        <v>SICRO 0705220</v>
      </c>
      <c r="B15544" s="3" t="s">
        <v>27773</v>
      </c>
      <c r="C15544" s="3" t="s">
        <v>15626</v>
      </c>
      <c r="D15544" s="2" t="s">
        <v>22115</v>
      </c>
      <c r="E15544" s="3" t="s">
        <v>27756</v>
      </c>
      <c r="G15544" s="61">
        <v>8392.84</v>
      </c>
    </row>
    <row r="15545" spans="1:7">
      <c r="A15545" s="1" t="str">
        <f t="shared" si="245"/>
        <v>SICRO 0705223</v>
      </c>
      <c r="B15545" s="3" t="s">
        <v>27773</v>
      </c>
      <c r="C15545" s="3" t="s">
        <v>15627</v>
      </c>
      <c r="D15545" s="2" t="s">
        <v>22116</v>
      </c>
      <c r="E15545" s="3" t="s">
        <v>27756</v>
      </c>
      <c r="G15545" s="61">
        <v>9968.76</v>
      </c>
    </row>
    <row r="15546" spans="1:7" ht="22.5">
      <c r="A15546" s="1" t="str">
        <f t="shared" si="245"/>
        <v>SICRO 0705222</v>
      </c>
      <c r="B15546" s="3" t="s">
        <v>27773</v>
      </c>
      <c r="C15546" s="3" t="s">
        <v>15628</v>
      </c>
      <c r="D15546" s="2" t="s">
        <v>22117</v>
      </c>
      <c r="E15546" s="3" t="s">
        <v>27756</v>
      </c>
      <c r="G15546" s="61">
        <v>9010.94</v>
      </c>
    </row>
    <row r="15547" spans="1:7">
      <c r="A15547" s="1" t="str">
        <f t="shared" si="245"/>
        <v>SICRO 0705215</v>
      </c>
      <c r="B15547" s="3" t="s">
        <v>27773</v>
      </c>
      <c r="C15547" s="3" t="s">
        <v>15629</v>
      </c>
      <c r="D15547" s="2" t="s">
        <v>22118</v>
      </c>
      <c r="E15547" s="3" t="s">
        <v>27756</v>
      </c>
      <c r="G15547" s="61">
        <v>7048.17</v>
      </c>
    </row>
    <row r="15548" spans="1:7">
      <c r="A15548" s="1" t="str">
        <f t="shared" si="245"/>
        <v>SICRO 0705214</v>
      </c>
      <c r="B15548" s="3" t="s">
        <v>27773</v>
      </c>
      <c r="C15548" s="3" t="s">
        <v>15630</v>
      </c>
      <c r="D15548" s="2" t="s">
        <v>22119</v>
      </c>
      <c r="E15548" s="3" t="s">
        <v>27756</v>
      </c>
      <c r="G15548" s="61">
        <v>6331.63</v>
      </c>
    </row>
    <row r="15549" spans="1:7">
      <c r="A15549" s="1" t="str">
        <f t="shared" si="245"/>
        <v>SICRO 0705217</v>
      </c>
      <c r="B15549" s="3" t="s">
        <v>27773</v>
      </c>
      <c r="C15549" s="3" t="s">
        <v>15631</v>
      </c>
      <c r="D15549" s="2" t="s">
        <v>22120</v>
      </c>
      <c r="E15549" s="3" t="s">
        <v>27756</v>
      </c>
      <c r="G15549" s="61">
        <v>7818.12</v>
      </c>
    </row>
    <row r="15550" spans="1:7">
      <c r="A15550" s="1" t="str">
        <f t="shared" si="245"/>
        <v>SICRO 0705216</v>
      </c>
      <c r="B15550" s="3" t="s">
        <v>27773</v>
      </c>
      <c r="C15550" s="3" t="s">
        <v>15632</v>
      </c>
      <c r="D15550" s="2" t="s">
        <v>22121</v>
      </c>
      <c r="E15550" s="3" t="s">
        <v>27756</v>
      </c>
      <c r="G15550" s="61">
        <v>7101.58</v>
      </c>
    </row>
    <row r="15551" spans="1:7">
      <c r="A15551" s="1" t="str">
        <f t="shared" si="245"/>
        <v>SICRO 0705219</v>
      </c>
      <c r="B15551" s="3" t="s">
        <v>27773</v>
      </c>
      <c r="C15551" s="3" t="s">
        <v>15633</v>
      </c>
      <c r="D15551" s="2" t="s">
        <v>22122</v>
      </c>
      <c r="E15551" s="3" t="s">
        <v>27756</v>
      </c>
      <c r="G15551" s="61">
        <v>8512.81</v>
      </c>
    </row>
    <row r="15552" spans="1:7" ht="22.5">
      <c r="A15552" s="1" t="str">
        <f t="shared" si="245"/>
        <v>SICRO 0705218</v>
      </c>
      <c r="B15552" s="3" t="s">
        <v>27773</v>
      </c>
      <c r="C15552" s="3" t="s">
        <v>15634</v>
      </c>
      <c r="D15552" s="2" t="s">
        <v>22123</v>
      </c>
      <c r="E15552" s="3" t="s">
        <v>27756</v>
      </c>
      <c r="G15552" s="61">
        <v>7681.08</v>
      </c>
    </row>
    <row r="15553" spans="1:7">
      <c r="A15553" s="1" t="str">
        <f t="shared" si="245"/>
        <v>SICRO 0705346</v>
      </c>
      <c r="B15553" s="3" t="s">
        <v>27773</v>
      </c>
      <c r="C15553" s="3" t="s">
        <v>15635</v>
      </c>
      <c r="D15553" s="2" t="s">
        <v>22124</v>
      </c>
      <c r="E15553" s="3" t="s">
        <v>27756</v>
      </c>
      <c r="G15553" s="61">
        <v>5687.46</v>
      </c>
    </row>
    <row r="15554" spans="1:7">
      <c r="A15554" s="1" t="str">
        <f t="shared" si="245"/>
        <v>SICRO 0705345</v>
      </c>
      <c r="B15554" s="3" t="s">
        <v>27773</v>
      </c>
      <c r="C15554" s="3" t="s">
        <v>15636</v>
      </c>
      <c r="D15554" s="2" t="s">
        <v>22125</v>
      </c>
      <c r="E15554" s="3" t="s">
        <v>27756</v>
      </c>
      <c r="G15554" s="61">
        <v>5173.91</v>
      </c>
    </row>
    <row r="15555" spans="1:7">
      <c r="A15555" s="1" t="str">
        <f t="shared" si="245"/>
        <v>SICRO 0705348</v>
      </c>
      <c r="B15555" s="3" t="s">
        <v>27773</v>
      </c>
      <c r="C15555" s="3" t="s">
        <v>15637</v>
      </c>
      <c r="D15555" s="2" t="s">
        <v>22126</v>
      </c>
      <c r="E15555" s="3" t="s">
        <v>27756</v>
      </c>
      <c r="G15555" s="61">
        <v>5115.1000000000004</v>
      </c>
    </row>
    <row r="15556" spans="1:7">
      <c r="A15556" s="1" t="str">
        <f t="shared" si="245"/>
        <v>SICRO 0705347</v>
      </c>
      <c r="B15556" s="3" t="s">
        <v>27773</v>
      </c>
      <c r="C15556" s="3" t="s">
        <v>15638</v>
      </c>
      <c r="D15556" s="2" t="s">
        <v>22127</v>
      </c>
      <c r="E15556" s="3" t="s">
        <v>27756</v>
      </c>
      <c r="G15556" s="61">
        <v>4601.54</v>
      </c>
    </row>
    <row r="15557" spans="1:7">
      <c r="A15557" s="1" t="str">
        <f t="shared" si="245"/>
        <v>SICRO 0705356</v>
      </c>
      <c r="B15557" s="3" t="s">
        <v>27773</v>
      </c>
      <c r="C15557" s="3" t="s">
        <v>15639</v>
      </c>
      <c r="D15557" s="2" t="s">
        <v>22128</v>
      </c>
      <c r="E15557" s="3" t="s">
        <v>27756</v>
      </c>
      <c r="G15557" s="61">
        <v>7565.03</v>
      </c>
    </row>
    <row r="15558" spans="1:7" ht="22.5">
      <c r="A15558" s="1" t="str">
        <f t="shared" si="245"/>
        <v>SICRO 0705355</v>
      </c>
      <c r="B15558" s="3" t="s">
        <v>27773</v>
      </c>
      <c r="C15558" s="3" t="s">
        <v>15640</v>
      </c>
      <c r="D15558" s="2" t="s">
        <v>22129</v>
      </c>
      <c r="E15558" s="3" t="s">
        <v>27756</v>
      </c>
      <c r="G15558" s="61">
        <v>6881.83</v>
      </c>
    </row>
    <row r="15559" spans="1:7">
      <c r="A15559" s="1" t="str">
        <f t="shared" si="245"/>
        <v>SICRO 0705358</v>
      </c>
      <c r="B15559" s="3" t="s">
        <v>27773</v>
      </c>
      <c r="C15559" s="3" t="s">
        <v>15641</v>
      </c>
      <c r="D15559" s="2" t="s">
        <v>22130</v>
      </c>
      <c r="E15559" s="3" t="s">
        <v>27756</v>
      </c>
      <c r="G15559" s="61">
        <v>7681.06</v>
      </c>
    </row>
    <row r="15560" spans="1:7" ht="22.5">
      <c r="A15560" s="1" t="str">
        <f t="shared" si="245"/>
        <v>SICRO 0705357</v>
      </c>
      <c r="B15560" s="3" t="s">
        <v>27773</v>
      </c>
      <c r="C15560" s="3" t="s">
        <v>15642</v>
      </c>
      <c r="D15560" s="2" t="s">
        <v>22131</v>
      </c>
      <c r="E15560" s="3" t="s">
        <v>27756</v>
      </c>
      <c r="G15560" s="61">
        <v>6997.87</v>
      </c>
    </row>
    <row r="15561" spans="1:7">
      <c r="A15561" s="1" t="str">
        <f t="shared" si="245"/>
        <v>SICRO 0705350</v>
      </c>
      <c r="B15561" s="3" t="s">
        <v>27773</v>
      </c>
      <c r="C15561" s="3" t="s">
        <v>15643</v>
      </c>
      <c r="D15561" s="2" t="s">
        <v>22132</v>
      </c>
      <c r="E15561" s="3" t="s">
        <v>27756</v>
      </c>
      <c r="G15561" s="61">
        <v>5582.9</v>
      </c>
    </row>
    <row r="15562" spans="1:7">
      <c r="A15562" s="1" t="str">
        <f t="shared" si="245"/>
        <v>SICRO 0705349</v>
      </c>
      <c r="B15562" s="3" t="s">
        <v>27773</v>
      </c>
      <c r="C15562" s="3" t="s">
        <v>15644</v>
      </c>
      <c r="D15562" s="2" t="s">
        <v>22133</v>
      </c>
      <c r="E15562" s="3" t="s">
        <v>27756</v>
      </c>
      <c r="G15562" s="61">
        <v>5069.3500000000004</v>
      </c>
    </row>
    <row r="15563" spans="1:7">
      <c r="A15563" s="1" t="str">
        <f t="shared" si="245"/>
        <v>SICRO 0705352</v>
      </c>
      <c r="B15563" s="3" t="s">
        <v>27773</v>
      </c>
      <c r="C15563" s="3" t="s">
        <v>15645</v>
      </c>
      <c r="D15563" s="2" t="s">
        <v>22134</v>
      </c>
      <c r="E15563" s="3" t="s">
        <v>27756</v>
      </c>
      <c r="G15563" s="61">
        <v>5982.46</v>
      </c>
    </row>
    <row r="15564" spans="1:7">
      <c r="A15564" s="1" t="str">
        <f t="shared" si="245"/>
        <v>SICRO 0705351</v>
      </c>
      <c r="B15564" s="3" t="s">
        <v>27773</v>
      </c>
      <c r="C15564" s="3" t="s">
        <v>15646</v>
      </c>
      <c r="D15564" s="2" t="s">
        <v>22135</v>
      </c>
      <c r="E15564" s="3" t="s">
        <v>27756</v>
      </c>
      <c r="G15564" s="61">
        <v>5468.9</v>
      </c>
    </row>
    <row r="15565" spans="1:7">
      <c r="A15565" s="1" t="str">
        <f t="shared" si="245"/>
        <v>SICRO 0705354</v>
      </c>
      <c r="B15565" s="3" t="s">
        <v>27773</v>
      </c>
      <c r="C15565" s="3" t="s">
        <v>15647</v>
      </c>
      <c r="D15565" s="2" t="s">
        <v>22136</v>
      </c>
      <c r="E15565" s="3" t="s">
        <v>27756</v>
      </c>
      <c r="G15565" s="61">
        <v>6586.43</v>
      </c>
    </row>
    <row r="15566" spans="1:7" ht="22.5">
      <c r="A15566" s="1" t="str">
        <f t="shared" si="245"/>
        <v>SICRO 0705353</v>
      </c>
      <c r="B15566" s="3" t="s">
        <v>27773</v>
      </c>
      <c r="C15566" s="3" t="s">
        <v>15648</v>
      </c>
      <c r="D15566" s="2" t="s">
        <v>22137</v>
      </c>
      <c r="E15566" s="3" t="s">
        <v>27756</v>
      </c>
      <c r="G15566" s="61">
        <v>6072.88</v>
      </c>
    </row>
    <row r="15567" spans="1:7">
      <c r="A15567" s="1" t="str">
        <f t="shared" si="245"/>
        <v>SICRO 0705360</v>
      </c>
      <c r="B15567" s="3" t="s">
        <v>27773</v>
      </c>
      <c r="C15567" s="3" t="s">
        <v>15649</v>
      </c>
      <c r="D15567" s="2" t="s">
        <v>22138</v>
      </c>
      <c r="E15567" s="3" t="s">
        <v>27756</v>
      </c>
      <c r="G15567" s="61">
        <v>8166.42</v>
      </c>
    </row>
    <row r="15568" spans="1:7">
      <c r="A15568" s="1" t="str">
        <f t="shared" si="245"/>
        <v>SICRO 0705359</v>
      </c>
      <c r="B15568" s="3" t="s">
        <v>27773</v>
      </c>
      <c r="C15568" s="3" t="s">
        <v>15650</v>
      </c>
      <c r="D15568" s="2" t="s">
        <v>22139</v>
      </c>
      <c r="E15568" s="3" t="s">
        <v>27756</v>
      </c>
      <c r="G15568" s="61">
        <v>7503.73</v>
      </c>
    </row>
    <row r="15569" spans="1:7">
      <c r="A15569" s="1" t="str">
        <f t="shared" si="245"/>
        <v>SICRO 0705362</v>
      </c>
      <c r="B15569" s="3" t="s">
        <v>27773</v>
      </c>
      <c r="C15569" s="3" t="s">
        <v>15651</v>
      </c>
      <c r="D15569" s="2" t="s">
        <v>22140</v>
      </c>
      <c r="E15569" s="3" t="s">
        <v>27756</v>
      </c>
      <c r="G15569" s="61">
        <v>7427.84</v>
      </c>
    </row>
    <row r="15570" spans="1:7">
      <c r="A15570" s="1" t="str">
        <f t="shared" si="245"/>
        <v>SICRO 0705361</v>
      </c>
      <c r="B15570" s="3" t="s">
        <v>27773</v>
      </c>
      <c r="C15570" s="3" t="s">
        <v>15652</v>
      </c>
      <c r="D15570" s="2" t="s">
        <v>22141</v>
      </c>
      <c r="E15570" s="3" t="s">
        <v>27756</v>
      </c>
      <c r="G15570" s="61">
        <v>6765.15</v>
      </c>
    </row>
    <row r="15571" spans="1:7">
      <c r="A15571" s="1" t="str">
        <f t="shared" si="245"/>
        <v>SICRO 0705370</v>
      </c>
      <c r="B15571" s="3" t="s">
        <v>27773</v>
      </c>
      <c r="C15571" s="3" t="s">
        <v>15653</v>
      </c>
      <c r="D15571" s="2" t="s">
        <v>22142</v>
      </c>
      <c r="E15571" s="3" t="s">
        <v>27756</v>
      </c>
      <c r="G15571" s="61">
        <v>11098.49</v>
      </c>
    </row>
    <row r="15572" spans="1:7" ht="22.5">
      <c r="A15572" s="1" t="str">
        <f t="shared" si="245"/>
        <v>SICRO 0705369</v>
      </c>
      <c r="B15572" s="3" t="s">
        <v>27773</v>
      </c>
      <c r="C15572" s="3" t="s">
        <v>15654</v>
      </c>
      <c r="D15572" s="2" t="s">
        <v>22143</v>
      </c>
      <c r="E15572" s="3" t="s">
        <v>27756</v>
      </c>
      <c r="G15572" s="61">
        <v>10040.450000000001</v>
      </c>
    </row>
    <row r="15573" spans="1:7">
      <c r="A15573" s="1" t="str">
        <f t="shared" si="245"/>
        <v>SICRO 0705372</v>
      </c>
      <c r="B15573" s="3" t="s">
        <v>27773</v>
      </c>
      <c r="C15573" s="3" t="s">
        <v>15655</v>
      </c>
      <c r="D15573" s="2" t="s">
        <v>22144</v>
      </c>
      <c r="E15573" s="3" t="s">
        <v>27756</v>
      </c>
      <c r="G15573" s="61">
        <v>11821.75</v>
      </c>
    </row>
    <row r="15574" spans="1:7" ht="22.5">
      <c r="A15574" s="1" t="str">
        <f t="shared" si="245"/>
        <v>SICRO 0705371</v>
      </c>
      <c r="B15574" s="3" t="s">
        <v>27773</v>
      </c>
      <c r="C15574" s="3" t="s">
        <v>15656</v>
      </c>
      <c r="D15574" s="2" t="s">
        <v>22145</v>
      </c>
      <c r="E15574" s="3" t="s">
        <v>27756</v>
      </c>
      <c r="G15574" s="61">
        <v>10763.71</v>
      </c>
    </row>
    <row r="15575" spans="1:7">
      <c r="A15575" s="1" t="str">
        <f t="shared" si="245"/>
        <v>SICRO 0705364</v>
      </c>
      <c r="B15575" s="3" t="s">
        <v>27773</v>
      </c>
      <c r="C15575" s="3" t="s">
        <v>15657</v>
      </c>
      <c r="D15575" s="2" t="s">
        <v>22146</v>
      </c>
      <c r="E15575" s="3" t="s">
        <v>27756</v>
      </c>
      <c r="G15575" s="61">
        <v>8415.73</v>
      </c>
    </row>
    <row r="15576" spans="1:7">
      <c r="A15576" s="1" t="str">
        <f t="shared" si="245"/>
        <v>SICRO 0705363</v>
      </c>
      <c r="B15576" s="3" t="s">
        <v>27773</v>
      </c>
      <c r="C15576" s="3" t="s">
        <v>15658</v>
      </c>
      <c r="D15576" s="2" t="s">
        <v>22147</v>
      </c>
      <c r="E15576" s="3" t="s">
        <v>27756</v>
      </c>
      <c r="G15576" s="61">
        <v>7753.04</v>
      </c>
    </row>
    <row r="15577" spans="1:7">
      <c r="A15577" s="1" t="str">
        <f t="shared" si="245"/>
        <v>SICRO 0705366</v>
      </c>
      <c r="B15577" s="3" t="s">
        <v>27773</v>
      </c>
      <c r="C15577" s="3" t="s">
        <v>15659</v>
      </c>
      <c r="D15577" s="2" t="s">
        <v>22148</v>
      </c>
      <c r="E15577" s="3" t="s">
        <v>27756</v>
      </c>
      <c r="G15577" s="61">
        <v>9197.2999999999993</v>
      </c>
    </row>
    <row r="15578" spans="1:7">
      <c r="A15578" s="1" t="str">
        <f t="shared" si="245"/>
        <v>SICRO 0705365</v>
      </c>
      <c r="B15578" s="3" t="s">
        <v>27773</v>
      </c>
      <c r="C15578" s="3" t="s">
        <v>15660</v>
      </c>
      <c r="D15578" s="2" t="s">
        <v>22149</v>
      </c>
      <c r="E15578" s="3" t="s">
        <v>27756</v>
      </c>
      <c r="G15578" s="61">
        <v>8326.0400000000009</v>
      </c>
    </row>
    <row r="15579" spans="1:7">
      <c r="A15579" s="1" t="str">
        <f t="shared" si="245"/>
        <v>SICRO 0705368</v>
      </c>
      <c r="B15579" s="3" t="s">
        <v>27773</v>
      </c>
      <c r="C15579" s="3" t="s">
        <v>15661</v>
      </c>
      <c r="D15579" s="2" t="s">
        <v>22150</v>
      </c>
      <c r="E15579" s="3" t="s">
        <v>27756</v>
      </c>
      <c r="G15579" s="61">
        <v>10314.620000000001</v>
      </c>
    </row>
    <row r="15580" spans="1:7" ht="22.5">
      <c r="A15580" s="1" t="str">
        <f t="shared" si="245"/>
        <v>SICRO 0705367</v>
      </c>
      <c r="B15580" s="3" t="s">
        <v>27773</v>
      </c>
      <c r="C15580" s="3" t="s">
        <v>15662</v>
      </c>
      <c r="D15580" s="2" t="s">
        <v>22151</v>
      </c>
      <c r="E15580" s="3" t="s">
        <v>27756</v>
      </c>
      <c r="G15580" s="61">
        <v>9443.36</v>
      </c>
    </row>
    <row r="15581" spans="1:7">
      <c r="A15581" s="1" t="str">
        <f t="shared" si="245"/>
        <v>SICRO 0705374</v>
      </c>
      <c r="B15581" s="3" t="s">
        <v>27773</v>
      </c>
      <c r="C15581" s="3" t="s">
        <v>15663</v>
      </c>
      <c r="D15581" s="2" t="s">
        <v>22152</v>
      </c>
      <c r="E15581" s="3" t="s">
        <v>27756</v>
      </c>
      <c r="G15581" s="61">
        <v>10781.74</v>
      </c>
    </row>
    <row r="15582" spans="1:7">
      <c r="A15582" s="1" t="str">
        <f t="shared" si="245"/>
        <v>SICRO 0705373</v>
      </c>
      <c r="B15582" s="3" t="s">
        <v>27773</v>
      </c>
      <c r="C15582" s="3" t="s">
        <v>15664</v>
      </c>
      <c r="D15582" s="2" t="s">
        <v>22153</v>
      </c>
      <c r="E15582" s="3" t="s">
        <v>27756</v>
      </c>
      <c r="G15582" s="61">
        <v>9940.4699999999993</v>
      </c>
    </row>
    <row r="15583" spans="1:7">
      <c r="A15583" s="1" t="str">
        <f t="shared" si="245"/>
        <v>SICRO 0705376</v>
      </c>
      <c r="B15583" s="3" t="s">
        <v>27773</v>
      </c>
      <c r="C15583" s="3" t="s">
        <v>15665</v>
      </c>
      <c r="D15583" s="2" t="s">
        <v>22154</v>
      </c>
      <c r="E15583" s="3" t="s">
        <v>27756</v>
      </c>
      <c r="G15583" s="61">
        <v>9659.9</v>
      </c>
    </row>
    <row r="15584" spans="1:7">
      <c r="A15584" s="1" t="str">
        <f t="shared" si="245"/>
        <v>SICRO 0705375</v>
      </c>
      <c r="B15584" s="3" t="s">
        <v>27773</v>
      </c>
      <c r="C15584" s="3" t="s">
        <v>15666</v>
      </c>
      <c r="D15584" s="2" t="s">
        <v>22155</v>
      </c>
      <c r="E15584" s="3" t="s">
        <v>27756</v>
      </c>
      <c r="G15584" s="61">
        <v>8818.64</v>
      </c>
    </row>
    <row r="15585" spans="1:7">
      <c r="A15585" s="1" t="str">
        <f t="shared" si="245"/>
        <v>SICRO 0705384</v>
      </c>
      <c r="B15585" s="3" t="s">
        <v>27773</v>
      </c>
      <c r="C15585" s="3" t="s">
        <v>15667</v>
      </c>
      <c r="D15585" s="2" t="s">
        <v>22156</v>
      </c>
      <c r="E15585" s="3" t="s">
        <v>27756</v>
      </c>
      <c r="G15585" s="61">
        <v>14684.14</v>
      </c>
    </row>
    <row r="15586" spans="1:7" ht="22.5">
      <c r="A15586" s="1" t="str">
        <f t="shared" si="245"/>
        <v>SICRO 0705383</v>
      </c>
      <c r="B15586" s="3" t="s">
        <v>27773</v>
      </c>
      <c r="C15586" s="3" t="s">
        <v>15668</v>
      </c>
      <c r="D15586" s="2" t="s">
        <v>22157</v>
      </c>
      <c r="E15586" s="3" t="s">
        <v>27756</v>
      </c>
      <c r="G15586" s="61">
        <v>13397.69</v>
      </c>
    </row>
    <row r="15587" spans="1:7">
      <c r="A15587" s="1" t="str">
        <f t="shared" si="245"/>
        <v>SICRO 0705386</v>
      </c>
      <c r="B15587" s="3" t="s">
        <v>27773</v>
      </c>
      <c r="C15587" s="3" t="s">
        <v>15669</v>
      </c>
      <c r="D15587" s="2" t="s">
        <v>22158</v>
      </c>
      <c r="E15587" s="3" t="s">
        <v>27756</v>
      </c>
      <c r="G15587" s="61">
        <v>15832.5</v>
      </c>
    </row>
    <row r="15588" spans="1:7" ht="22.5">
      <c r="A15588" s="1" t="str">
        <f t="shared" si="245"/>
        <v>SICRO 0705385</v>
      </c>
      <c r="B15588" s="3" t="s">
        <v>27773</v>
      </c>
      <c r="C15588" s="3" t="s">
        <v>15670</v>
      </c>
      <c r="D15588" s="2" t="s">
        <v>22159</v>
      </c>
      <c r="E15588" s="3" t="s">
        <v>27756</v>
      </c>
      <c r="G15588" s="61">
        <v>14546.05</v>
      </c>
    </row>
    <row r="15589" spans="1:7">
      <c r="A15589" s="1" t="str">
        <f t="shared" si="245"/>
        <v>SICRO 0705378</v>
      </c>
      <c r="B15589" s="3" t="s">
        <v>27773</v>
      </c>
      <c r="C15589" s="3" t="s">
        <v>15671</v>
      </c>
      <c r="D15589" s="2" t="s">
        <v>22160</v>
      </c>
      <c r="E15589" s="3" t="s">
        <v>27756</v>
      </c>
      <c r="G15589" s="61">
        <v>10981.12</v>
      </c>
    </row>
    <row r="15590" spans="1:7">
      <c r="A15590" s="1" t="str">
        <f t="shared" ref="A15590:A15653" si="246">CONCATENATE($B15590," ",$C15590)</f>
        <v>SICRO 0705377</v>
      </c>
      <c r="B15590" s="3" t="s">
        <v>27773</v>
      </c>
      <c r="C15590" s="3" t="s">
        <v>15672</v>
      </c>
      <c r="D15590" s="2" t="s">
        <v>22161</v>
      </c>
      <c r="E15590" s="3" t="s">
        <v>27756</v>
      </c>
      <c r="G15590" s="61">
        <v>9920.3799999999992</v>
      </c>
    </row>
    <row r="15591" spans="1:7">
      <c r="A15591" s="1" t="str">
        <f t="shared" si="246"/>
        <v>SICRO 0705380</v>
      </c>
      <c r="B15591" s="3" t="s">
        <v>27773</v>
      </c>
      <c r="C15591" s="3" t="s">
        <v>15673</v>
      </c>
      <c r="D15591" s="2" t="s">
        <v>22162</v>
      </c>
      <c r="E15591" s="3" t="s">
        <v>27756</v>
      </c>
      <c r="G15591" s="61">
        <v>12462.39</v>
      </c>
    </row>
    <row r="15592" spans="1:7">
      <c r="A15592" s="1" t="str">
        <f t="shared" si="246"/>
        <v>SICRO 0705379</v>
      </c>
      <c r="B15592" s="3" t="s">
        <v>27773</v>
      </c>
      <c r="C15592" s="3" t="s">
        <v>15674</v>
      </c>
      <c r="D15592" s="2" t="s">
        <v>22163</v>
      </c>
      <c r="E15592" s="3" t="s">
        <v>27756</v>
      </c>
      <c r="G15592" s="61">
        <v>11401.65</v>
      </c>
    </row>
    <row r="15593" spans="1:7">
      <c r="A15593" s="1" t="str">
        <f t="shared" si="246"/>
        <v>SICRO 0705382</v>
      </c>
      <c r="B15593" s="3" t="s">
        <v>27773</v>
      </c>
      <c r="C15593" s="3" t="s">
        <v>15675</v>
      </c>
      <c r="D15593" s="2" t="s">
        <v>22164</v>
      </c>
      <c r="E15593" s="3" t="s">
        <v>27756</v>
      </c>
      <c r="G15593" s="61">
        <v>13730.9</v>
      </c>
    </row>
    <row r="15594" spans="1:7" ht="22.5">
      <c r="A15594" s="1" t="str">
        <f t="shared" si="246"/>
        <v>SICRO 0705381</v>
      </c>
      <c r="B15594" s="3" t="s">
        <v>27773</v>
      </c>
      <c r="C15594" s="3" t="s">
        <v>15676</v>
      </c>
      <c r="D15594" s="2" t="s">
        <v>22165</v>
      </c>
      <c r="E15594" s="3" t="s">
        <v>27756</v>
      </c>
      <c r="G15594" s="61">
        <v>12444.45</v>
      </c>
    </row>
    <row r="15595" spans="1:7">
      <c r="A15595" s="1" t="str">
        <f t="shared" si="246"/>
        <v>SICRO 0705388</v>
      </c>
      <c r="B15595" s="3" t="s">
        <v>27773</v>
      </c>
      <c r="C15595" s="3" t="s">
        <v>15677</v>
      </c>
      <c r="D15595" s="2" t="s">
        <v>22166</v>
      </c>
      <c r="E15595" s="3" t="s">
        <v>27756</v>
      </c>
      <c r="G15595" s="61">
        <v>13545.12</v>
      </c>
    </row>
    <row r="15596" spans="1:7">
      <c r="A15596" s="1" t="str">
        <f t="shared" si="246"/>
        <v>SICRO 0705387</v>
      </c>
      <c r="B15596" s="3" t="s">
        <v>27773</v>
      </c>
      <c r="C15596" s="3" t="s">
        <v>15678</v>
      </c>
      <c r="D15596" s="2" t="s">
        <v>22167</v>
      </c>
      <c r="E15596" s="3" t="s">
        <v>27756</v>
      </c>
      <c r="G15596" s="61">
        <v>12296.31</v>
      </c>
    </row>
    <row r="15597" spans="1:7">
      <c r="A15597" s="1" t="str">
        <f t="shared" si="246"/>
        <v>SICRO 0705390</v>
      </c>
      <c r="B15597" s="3" t="s">
        <v>27773</v>
      </c>
      <c r="C15597" s="3" t="s">
        <v>15679</v>
      </c>
      <c r="D15597" s="2" t="s">
        <v>22168</v>
      </c>
      <c r="E15597" s="3" t="s">
        <v>27756</v>
      </c>
      <c r="G15597" s="61">
        <v>12751.51</v>
      </c>
    </row>
    <row r="15598" spans="1:7">
      <c r="A15598" s="1" t="str">
        <f t="shared" si="246"/>
        <v>SICRO 0705389</v>
      </c>
      <c r="B15598" s="3" t="s">
        <v>27773</v>
      </c>
      <c r="C15598" s="3" t="s">
        <v>15680</v>
      </c>
      <c r="D15598" s="2" t="s">
        <v>22169</v>
      </c>
      <c r="E15598" s="3" t="s">
        <v>27756</v>
      </c>
      <c r="G15598" s="61">
        <v>11502.7</v>
      </c>
    </row>
    <row r="15599" spans="1:7">
      <c r="A15599" s="1" t="str">
        <f t="shared" si="246"/>
        <v>SICRO 0705399</v>
      </c>
      <c r="B15599" s="3" t="s">
        <v>27773</v>
      </c>
      <c r="C15599" s="3" t="s">
        <v>15681</v>
      </c>
      <c r="D15599" s="2" t="s">
        <v>22170</v>
      </c>
      <c r="E15599" s="3" t="s">
        <v>27756</v>
      </c>
      <c r="G15599" s="61">
        <v>19690.009999999998</v>
      </c>
    </row>
    <row r="15600" spans="1:7" ht="22.5">
      <c r="A15600" s="1" t="str">
        <f t="shared" si="246"/>
        <v>SICRO 0705398</v>
      </c>
      <c r="B15600" s="3" t="s">
        <v>27773</v>
      </c>
      <c r="C15600" s="3" t="s">
        <v>15682</v>
      </c>
      <c r="D15600" s="2" t="s">
        <v>22171</v>
      </c>
      <c r="E15600" s="3" t="s">
        <v>27756</v>
      </c>
      <c r="G15600" s="61">
        <v>17818.46</v>
      </c>
    </row>
    <row r="15601" spans="1:7">
      <c r="A15601" s="1" t="str">
        <f t="shared" si="246"/>
        <v>SICRO 0705401</v>
      </c>
      <c r="B15601" s="3" t="s">
        <v>27773</v>
      </c>
      <c r="C15601" s="3" t="s">
        <v>15683</v>
      </c>
      <c r="D15601" s="2" t="s">
        <v>22172</v>
      </c>
      <c r="E15601" s="3" t="s">
        <v>27756</v>
      </c>
      <c r="G15601" s="61">
        <v>21245.200000000001</v>
      </c>
    </row>
    <row r="15602" spans="1:7" ht="22.5">
      <c r="A15602" s="1" t="str">
        <f t="shared" si="246"/>
        <v>SICRO 0705400</v>
      </c>
      <c r="B15602" s="3" t="s">
        <v>27773</v>
      </c>
      <c r="C15602" s="3" t="s">
        <v>15684</v>
      </c>
      <c r="D15602" s="2" t="s">
        <v>22173</v>
      </c>
      <c r="E15602" s="3" t="s">
        <v>27756</v>
      </c>
      <c r="G15602" s="61">
        <v>19373.66</v>
      </c>
    </row>
    <row r="15603" spans="1:7">
      <c r="A15603" s="1" t="str">
        <f t="shared" si="246"/>
        <v>SICRO 0705392</v>
      </c>
      <c r="B15603" s="3" t="s">
        <v>27773</v>
      </c>
      <c r="C15603" s="3" t="s">
        <v>15685</v>
      </c>
      <c r="D15603" s="2" t="s">
        <v>22174</v>
      </c>
      <c r="E15603" s="3" t="s">
        <v>27756</v>
      </c>
      <c r="G15603" s="61">
        <v>14548.82</v>
      </c>
    </row>
    <row r="15604" spans="1:7">
      <c r="A15604" s="1" t="str">
        <f t="shared" si="246"/>
        <v>SICRO 0705391</v>
      </c>
      <c r="B15604" s="3" t="s">
        <v>27773</v>
      </c>
      <c r="C15604" s="3" t="s">
        <v>15686</v>
      </c>
      <c r="D15604" s="2" t="s">
        <v>22175</v>
      </c>
      <c r="E15604" s="3" t="s">
        <v>27756</v>
      </c>
      <c r="G15604" s="61">
        <v>13035.36</v>
      </c>
    </row>
    <row r="15605" spans="1:7">
      <c r="A15605" s="1" t="str">
        <f t="shared" si="246"/>
        <v>SICRO 0705395</v>
      </c>
      <c r="B15605" s="3" t="s">
        <v>27773</v>
      </c>
      <c r="C15605" s="3" t="s">
        <v>15687</v>
      </c>
      <c r="D15605" s="2" t="s">
        <v>22176</v>
      </c>
      <c r="E15605" s="3" t="s">
        <v>27756</v>
      </c>
      <c r="G15605" s="61">
        <v>16611.939999999999</v>
      </c>
    </row>
    <row r="15606" spans="1:7">
      <c r="A15606" s="1" t="str">
        <f t="shared" si="246"/>
        <v>SICRO 0705394</v>
      </c>
      <c r="B15606" s="3" t="s">
        <v>27773</v>
      </c>
      <c r="C15606" s="3" t="s">
        <v>15688</v>
      </c>
      <c r="D15606" s="2" t="s">
        <v>22177</v>
      </c>
      <c r="E15606" s="3" t="s">
        <v>27756</v>
      </c>
      <c r="G15606" s="61">
        <v>15098.49</v>
      </c>
    </row>
    <row r="15607" spans="1:7">
      <c r="A15607" s="1" t="str">
        <f t="shared" si="246"/>
        <v>SICRO 0705397</v>
      </c>
      <c r="B15607" s="3" t="s">
        <v>27773</v>
      </c>
      <c r="C15607" s="3" t="s">
        <v>15689</v>
      </c>
      <c r="D15607" s="2" t="s">
        <v>22178</v>
      </c>
      <c r="E15607" s="3" t="s">
        <v>27756</v>
      </c>
      <c r="G15607" s="61">
        <v>18205.29</v>
      </c>
    </row>
    <row r="15608" spans="1:7" ht="22.5">
      <c r="A15608" s="1" t="str">
        <f t="shared" si="246"/>
        <v>SICRO 0705396</v>
      </c>
      <c r="B15608" s="3" t="s">
        <v>27773</v>
      </c>
      <c r="C15608" s="3" t="s">
        <v>15690</v>
      </c>
      <c r="D15608" s="2" t="s">
        <v>22179</v>
      </c>
      <c r="E15608" s="3" t="s">
        <v>27756</v>
      </c>
      <c r="G15608" s="61">
        <v>16333.75</v>
      </c>
    </row>
    <row r="15609" spans="1:7">
      <c r="A15609" s="1" t="str">
        <f t="shared" si="246"/>
        <v>SICRO 0804213</v>
      </c>
      <c r="B15609" s="3" t="s">
        <v>27773</v>
      </c>
      <c r="C15609" s="3" t="s">
        <v>15691</v>
      </c>
      <c r="D15609" s="2" t="s">
        <v>22180</v>
      </c>
      <c r="E15609" s="3" t="s">
        <v>27755</v>
      </c>
      <c r="G15609" s="61">
        <v>1616.55</v>
      </c>
    </row>
    <row r="15610" spans="1:7">
      <c r="A15610" s="1" t="str">
        <f t="shared" si="246"/>
        <v>SICRO 0804212</v>
      </c>
      <c r="B15610" s="3" t="s">
        <v>27773</v>
      </c>
      <c r="C15610" s="3" t="s">
        <v>15692</v>
      </c>
      <c r="D15610" s="2" t="s">
        <v>22181</v>
      </c>
      <c r="E15610" s="3" t="s">
        <v>27755</v>
      </c>
      <c r="G15610" s="61">
        <v>1311.77</v>
      </c>
    </row>
    <row r="15611" spans="1:7">
      <c r="A15611" s="1" t="str">
        <f t="shared" si="246"/>
        <v>SICRO 0804217</v>
      </c>
      <c r="B15611" s="3" t="s">
        <v>27773</v>
      </c>
      <c r="C15611" s="3" t="s">
        <v>15693</v>
      </c>
      <c r="D15611" s="2" t="s">
        <v>22182</v>
      </c>
      <c r="E15611" s="3" t="s">
        <v>27755</v>
      </c>
      <c r="G15611" s="61">
        <v>1625.94</v>
      </c>
    </row>
    <row r="15612" spans="1:7">
      <c r="A15612" s="1" t="str">
        <f t="shared" si="246"/>
        <v>SICRO 0804216</v>
      </c>
      <c r="B15612" s="3" t="s">
        <v>27773</v>
      </c>
      <c r="C15612" s="3" t="s">
        <v>15694</v>
      </c>
      <c r="D15612" s="2" t="s">
        <v>22183</v>
      </c>
      <c r="E15612" s="3" t="s">
        <v>27755</v>
      </c>
      <c r="G15612" s="61">
        <v>1320.54</v>
      </c>
    </row>
    <row r="15613" spans="1:7">
      <c r="A15613" s="1" t="str">
        <f t="shared" si="246"/>
        <v>SICRO 0804219</v>
      </c>
      <c r="B15613" s="3" t="s">
        <v>27773</v>
      </c>
      <c r="C15613" s="3" t="s">
        <v>15695</v>
      </c>
      <c r="D15613" s="2" t="s">
        <v>22184</v>
      </c>
      <c r="E15613" s="3" t="s">
        <v>27755</v>
      </c>
      <c r="G15613" s="61">
        <v>1637.83</v>
      </c>
    </row>
    <row r="15614" spans="1:7">
      <c r="A15614" s="1" t="str">
        <f t="shared" si="246"/>
        <v>SICRO 0804218</v>
      </c>
      <c r="B15614" s="3" t="s">
        <v>27773</v>
      </c>
      <c r="C15614" s="3" t="s">
        <v>15696</v>
      </c>
      <c r="D15614" s="2" t="s">
        <v>22185</v>
      </c>
      <c r="E15614" s="3" t="s">
        <v>27755</v>
      </c>
      <c r="G15614" s="61">
        <v>1331.8</v>
      </c>
    </row>
    <row r="15615" spans="1:7">
      <c r="A15615" s="1" t="str">
        <f t="shared" si="246"/>
        <v>SICRO 0804221</v>
      </c>
      <c r="B15615" s="3" t="s">
        <v>27773</v>
      </c>
      <c r="C15615" s="3" t="s">
        <v>15697</v>
      </c>
      <c r="D15615" s="2" t="s">
        <v>22186</v>
      </c>
      <c r="E15615" s="3" t="s">
        <v>27755</v>
      </c>
      <c r="G15615" s="61">
        <v>1656.97</v>
      </c>
    </row>
    <row r="15616" spans="1:7">
      <c r="A15616" s="1" t="str">
        <f t="shared" si="246"/>
        <v>SICRO 0804220</v>
      </c>
      <c r="B15616" s="3" t="s">
        <v>27773</v>
      </c>
      <c r="C15616" s="3" t="s">
        <v>15698</v>
      </c>
      <c r="D15616" s="2" t="s">
        <v>22187</v>
      </c>
      <c r="E15616" s="3" t="s">
        <v>27755</v>
      </c>
      <c r="G15616" s="61">
        <v>1349.85</v>
      </c>
    </row>
    <row r="15617" spans="1:7">
      <c r="A15617" s="1" t="str">
        <f t="shared" si="246"/>
        <v>SICRO 0804223</v>
      </c>
      <c r="B15617" s="3" t="s">
        <v>27773</v>
      </c>
      <c r="C15617" s="3" t="s">
        <v>15699</v>
      </c>
      <c r="D15617" s="2" t="s">
        <v>22188</v>
      </c>
      <c r="E15617" s="3" t="s">
        <v>27755</v>
      </c>
      <c r="G15617" s="61">
        <v>1682.05</v>
      </c>
    </row>
    <row r="15618" spans="1:7">
      <c r="A15618" s="1" t="str">
        <f t="shared" si="246"/>
        <v>SICRO 0804222</v>
      </c>
      <c r="B15618" s="3" t="s">
        <v>27773</v>
      </c>
      <c r="C15618" s="3" t="s">
        <v>15700</v>
      </c>
      <c r="D15618" s="2" t="s">
        <v>22189</v>
      </c>
      <c r="E15618" s="3" t="s">
        <v>27755</v>
      </c>
      <c r="G15618" s="61">
        <v>1373.53</v>
      </c>
    </row>
    <row r="15619" spans="1:7">
      <c r="A15619" s="1" t="str">
        <f t="shared" si="246"/>
        <v>SICRO 0804225</v>
      </c>
      <c r="B15619" s="3" t="s">
        <v>27773</v>
      </c>
      <c r="C15619" s="3" t="s">
        <v>15701</v>
      </c>
      <c r="D15619" s="2" t="s">
        <v>22190</v>
      </c>
      <c r="E15619" s="3" t="s">
        <v>27755</v>
      </c>
      <c r="G15619" s="61">
        <v>1715.1</v>
      </c>
    </row>
    <row r="15620" spans="1:7">
      <c r="A15620" s="1" t="str">
        <f t="shared" si="246"/>
        <v>SICRO 0804224</v>
      </c>
      <c r="B15620" s="3" t="s">
        <v>27773</v>
      </c>
      <c r="C15620" s="3" t="s">
        <v>15702</v>
      </c>
      <c r="D15620" s="2" t="s">
        <v>22191</v>
      </c>
      <c r="E15620" s="3" t="s">
        <v>27755</v>
      </c>
      <c r="G15620" s="61">
        <v>1405.02</v>
      </c>
    </row>
    <row r="15621" spans="1:7">
      <c r="A15621" s="1" t="str">
        <f t="shared" si="246"/>
        <v>SICRO 0804227</v>
      </c>
      <c r="B15621" s="3" t="s">
        <v>27773</v>
      </c>
      <c r="C15621" s="3" t="s">
        <v>15703</v>
      </c>
      <c r="D15621" s="2" t="s">
        <v>22192</v>
      </c>
      <c r="E15621" s="3" t="s">
        <v>27755</v>
      </c>
      <c r="G15621" s="61">
        <v>1759.91</v>
      </c>
    </row>
    <row r="15622" spans="1:7">
      <c r="A15622" s="1" t="str">
        <f t="shared" si="246"/>
        <v>SICRO 0804226</v>
      </c>
      <c r="B15622" s="3" t="s">
        <v>27773</v>
      </c>
      <c r="C15622" s="3" t="s">
        <v>15704</v>
      </c>
      <c r="D15622" s="2" t="s">
        <v>22193</v>
      </c>
      <c r="E15622" s="3" t="s">
        <v>27755</v>
      </c>
      <c r="G15622" s="61">
        <v>1447.96</v>
      </c>
    </row>
    <row r="15623" spans="1:7">
      <c r="A15623" s="1" t="str">
        <f t="shared" si="246"/>
        <v>SICRO 0804229</v>
      </c>
      <c r="B15623" s="3" t="s">
        <v>27773</v>
      </c>
      <c r="C15623" s="3" t="s">
        <v>15705</v>
      </c>
      <c r="D15623" s="2" t="s">
        <v>22194</v>
      </c>
      <c r="E15623" s="3" t="s">
        <v>27755</v>
      </c>
      <c r="G15623" s="61">
        <v>1818.52</v>
      </c>
    </row>
    <row r="15624" spans="1:7">
      <c r="A15624" s="1" t="str">
        <f t="shared" si="246"/>
        <v>SICRO 0804228</v>
      </c>
      <c r="B15624" s="3" t="s">
        <v>27773</v>
      </c>
      <c r="C15624" s="3" t="s">
        <v>15706</v>
      </c>
      <c r="D15624" s="2" t="s">
        <v>22195</v>
      </c>
      <c r="E15624" s="3" t="s">
        <v>27755</v>
      </c>
      <c r="G15624" s="61">
        <v>1504.55</v>
      </c>
    </row>
    <row r="15625" spans="1:7">
      <c r="A15625" s="1" t="str">
        <f t="shared" si="246"/>
        <v>SICRO 0804231</v>
      </c>
      <c r="B15625" s="3" t="s">
        <v>27773</v>
      </c>
      <c r="C15625" s="3" t="s">
        <v>15707</v>
      </c>
      <c r="D15625" s="2" t="s">
        <v>22196</v>
      </c>
      <c r="E15625" s="3" t="s">
        <v>27755</v>
      </c>
      <c r="G15625" s="61">
        <v>1898.88</v>
      </c>
    </row>
    <row r="15626" spans="1:7">
      <c r="A15626" s="1" t="str">
        <f t="shared" si="246"/>
        <v>SICRO 0804230</v>
      </c>
      <c r="B15626" s="3" t="s">
        <v>27773</v>
      </c>
      <c r="C15626" s="3" t="s">
        <v>15708</v>
      </c>
      <c r="D15626" s="2" t="s">
        <v>22197</v>
      </c>
      <c r="E15626" s="3" t="s">
        <v>27755</v>
      </c>
      <c r="G15626" s="61">
        <v>1582.57</v>
      </c>
    </row>
    <row r="15627" spans="1:7">
      <c r="A15627" s="1" t="str">
        <f t="shared" si="246"/>
        <v>SICRO 0804215</v>
      </c>
      <c r="B15627" s="3" t="s">
        <v>27773</v>
      </c>
      <c r="C15627" s="3" t="s">
        <v>15709</v>
      </c>
      <c r="D15627" s="2" t="s">
        <v>22198</v>
      </c>
      <c r="E15627" s="3" t="s">
        <v>27755</v>
      </c>
      <c r="G15627" s="61">
        <v>1618.69</v>
      </c>
    </row>
    <row r="15628" spans="1:7">
      <c r="A15628" s="1" t="str">
        <f t="shared" si="246"/>
        <v>SICRO 0804214</v>
      </c>
      <c r="B15628" s="3" t="s">
        <v>27773</v>
      </c>
      <c r="C15628" s="3" t="s">
        <v>15710</v>
      </c>
      <c r="D15628" s="2" t="s">
        <v>22199</v>
      </c>
      <c r="E15628" s="3" t="s">
        <v>27755</v>
      </c>
      <c r="G15628" s="61">
        <v>1313.75</v>
      </c>
    </row>
    <row r="15629" spans="1:7">
      <c r="A15629" s="1" t="str">
        <f t="shared" si="246"/>
        <v>SICRO 0804417</v>
      </c>
      <c r="B15629" s="3" t="s">
        <v>27773</v>
      </c>
      <c r="C15629" s="3" t="s">
        <v>15711</v>
      </c>
      <c r="D15629" s="2" t="s">
        <v>22200</v>
      </c>
      <c r="E15629" s="3" t="s">
        <v>27755</v>
      </c>
      <c r="G15629" s="61">
        <v>4180.7</v>
      </c>
    </row>
    <row r="15630" spans="1:7">
      <c r="A15630" s="1" t="str">
        <f t="shared" si="246"/>
        <v>SICRO 0804233</v>
      </c>
      <c r="B15630" s="3" t="s">
        <v>27773</v>
      </c>
      <c r="C15630" s="3" t="s">
        <v>15712</v>
      </c>
      <c r="D15630" s="2" t="s">
        <v>22201</v>
      </c>
      <c r="E15630" s="3" t="s">
        <v>27755</v>
      </c>
      <c r="G15630" s="61">
        <v>2401.08</v>
      </c>
    </row>
    <row r="15631" spans="1:7">
      <c r="A15631" s="1" t="str">
        <f t="shared" si="246"/>
        <v>SICRO 0804416</v>
      </c>
      <c r="B15631" s="3" t="s">
        <v>27773</v>
      </c>
      <c r="C15631" s="3" t="s">
        <v>15713</v>
      </c>
      <c r="D15631" s="2" t="s">
        <v>22202</v>
      </c>
      <c r="E15631" s="3" t="s">
        <v>27755</v>
      </c>
      <c r="G15631" s="61">
        <v>3385.49</v>
      </c>
    </row>
    <row r="15632" spans="1:7">
      <c r="A15632" s="1" t="str">
        <f t="shared" si="246"/>
        <v>SICRO 0804232</v>
      </c>
      <c r="B15632" s="3" t="s">
        <v>27773</v>
      </c>
      <c r="C15632" s="3" t="s">
        <v>15714</v>
      </c>
      <c r="D15632" s="2" t="s">
        <v>22203</v>
      </c>
      <c r="E15632" s="3" t="s">
        <v>27755</v>
      </c>
      <c r="G15632" s="61">
        <v>1928.09</v>
      </c>
    </row>
    <row r="15633" spans="1:7">
      <c r="A15633" s="1" t="str">
        <f t="shared" si="246"/>
        <v>SICRO 0804237</v>
      </c>
      <c r="B15633" s="3" t="s">
        <v>27773</v>
      </c>
      <c r="C15633" s="3" t="s">
        <v>15715</v>
      </c>
      <c r="D15633" s="2" t="s">
        <v>22204</v>
      </c>
      <c r="E15633" s="3" t="s">
        <v>27755</v>
      </c>
      <c r="G15633" s="61">
        <v>2415.2199999999998</v>
      </c>
    </row>
    <row r="15634" spans="1:7">
      <c r="A15634" s="1" t="str">
        <f t="shared" si="246"/>
        <v>SICRO 0804236</v>
      </c>
      <c r="B15634" s="3" t="s">
        <v>27773</v>
      </c>
      <c r="C15634" s="3" t="s">
        <v>15716</v>
      </c>
      <c r="D15634" s="2" t="s">
        <v>22205</v>
      </c>
      <c r="E15634" s="3" t="s">
        <v>27755</v>
      </c>
      <c r="G15634" s="61">
        <v>1941.15</v>
      </c>
    </row>
    <row r="15635" spans="1:7">
      <c r="A15635" s="1" t="str">
        <f t="shared" si="246"/>
        <v>SICRO 0804419</v>
      </c>
      <c r="B15635" s="3" t="s">
        <v>27773</v>
      </c>
      <c r="C15635" s="3" t="s">
        <v>15717</v>
      </c>
      <c r="D15635" s="2" t="s">
        <v>22206</v>
      </c>
      <c r="E15635" s="3" t="s">
        <v>27755</v>
      </c>
      <c r="G15635" s="61">
        <v>4373.21</v>
      </c>
    </row>
    <row r="15636" spans="1:7">
      <c r="A15636" s="1" t="str">
        <f t="shared" si="246"/>
        <v>SICRO 0804239</v>
      </c>
      <c r="B15636" s="3" t="s">
        <v>27773</v>
      </c>
      <c r="C15636" s="3" t="s">
        <v>15718</v>
      </c>
      <c r="D15636" s="2" t="s">
        <v>22207</v>
      </c>
      <c r="E15636" s="3" t="s">
        <v>27755</v>
      </c>
      <c r="G15636" s="61">
        <v>2433.64</v>
      </c>
    </row>
    <row r="15637" spans="1:7">
      <c r="A15637" s="1" t="str">
        <f t="shared" si="246"/>
        <v>SICRO 0804418</v>
      </c>
      <c r="B15637" s="3" t="s">
        <v>27773</v>
      </c>
      <c r="C15637" s="3" t="s">
        <v>15719</v>
      </c>
      <c r="D15637" s="2" t="s">
        <v>22208</v>
      </c>
      <c r="E15637" s="3" t="s">
        <v>27755</v>
      </c>
      <c r="G15637" s="61">
        <v>3540</v>
      </c>
    </row>
    <row r="15638" spans="1:7">
      <c r="A15638" s="1" t="str">
        <f t="shared" si="246"/>
        <v>SICRO 0804238</v>
      </c>
      <c r="B15638" s="3" t="s">
        <v>27773</v>
      </c>
      <c r="C15638" s="3" t="s">
        <v>15720</v>
      </c>
      <c r="D15638" s="2" t="s">
        <v>22209</v>
      </c>
      <c r="E15638" s="3" t="s">
        <v>27755</v>
      </c>
      <c r="G15638" s="61">
        <v>1958.17</v>
      </c>
    </row>
    <row r="15639" spans="1:7">
      <c r="A15639" s="1" t="str">
        <f t="shared" si="246"/>
        <v>SICRO 0804241</v>
      </c>
      <c r="B15639" s="3" t="s">
        <v>27773</v>
      </c>
      <c r="C15639" s="3" t="s">
        <v>15721</v>
      </c>
      <c r="D15639" s="2" t="s">
        <v>22210</v>
      </c>
      <c r="E15639" s="3" t="s">
        <v>27755</v>
      </c>
      <c r="G15639" s="61">
        <v>2460.15</v>
      </c>
    </row>
    <row r="15640" spans="1:7">
      <c r="A15640" s="1" t="str">
        <f t="shared" si="246"/>
        <v>SICRO 0804240</v>
      </c>
      <c r="B15640" s="3" t="s">
        <v>27773</v>
      </c>
      <c r="C15640" s="3" t="s">
        <v>15722</v>
      </c>
      <c r="D15640" s="2" t="s">
        <v>22211</v>
      </c>
      <c r="E15640" s="3" t="s">
        <v>27755</v>
      </c>
      <c r="G15640" s="61">
        <v>1982.81</v>
      </c>
    </row>
    <row r="15641" spans="1:7">
      <c r="A15641" s="1" t="str">
        <f t="shared" si="246"/>
        <v>SICRO 0804243</v>
      </c>
      <c r="B15641" s="3" t="s">
        <v>27773</v>
      </c>
      <c r="C15641" s="3" t="s">
        <v>15723</v>
      </c>
      <c r="D15641" s="2" t="s">
        <v>22212</v>
      </c>
      <c r="E15641" s="3" t="s">
        <v>27755</v>
      </c>
      <c r="G15641" s="61">
        <v>2496.41</v>
      </c>
    </row>
    <row r="15642" spans="1:7">
      <c r="A15642" s="1" t="str">
        <f t="shared" si="246"/>
        <v>SICRO 0804242</v>
      </c>
      <c r="B15642" s="3" t="s">
        <v>27773</v>
      </c>
      <c r="C15642" s="3" t="s">
        <v>15724</v>
      </c>
      <c r="D15642" s="2" t="s">
        <v>22213</v>
      </c>
      <c r="E15642" s="3" t="s">
        <v>27755</v>
      </c>
      <c r="G15642" s="61">
        <v>2016.73</v>
      </c>
    </row>
    <row r="15643" spans="1:7">
      <c r="A15643" s="1" t="str">
        <f t="shared" si="246"/>
        <v>SICRO 0804421</v>
      </c>
      <c r="B15643" s="3" t="s">
        <v>27773</v>
      </c>
      <c r="C15643" s="3" t="s">
        <v>15725</v>
      </c>
      <c r="D15643" s="2" t="s">
        <v>22214</v>
      </c>
      <c r="E15643" s="3" t="s">
        <v>27755</v>
      </c>
      <c r="G15643" s="61">
        <v>4879.8100000000004</v>
      </c>
    </row>
    <row r="15644" spans="1:7">
      <c r="A15644" s="1" t="str">
        <f t="shared" si="246"/>
        <v>SICRO 0804245</v>
      </c>
      <c r="B15644" s="3" t="s">
        <v>27773</v>
      </c>
      <c r="C15644" s="3" t="s">
        <v>15726</v>
      </c>
      <c r="D15644" s="2" t="s">
        <v>22215</v>
      </c>
      <c r="E15644" s="3" t="s">
        <v>27755</v>
      </c>
      <c r="G15644" s="61">
        <v>2545.38</v>
      </c>
    </row>
    <row r="15645" spans="1:7">
      <c r="A15645" s="1" t="str">
        <f t="shared" si="246"/>
        <v>SICRO 0804420</v>
      </c>
      <c r="B15645" s="3" t="s">
        <v>27773</v>
      </c>
      <c r="C15645" s="3" t="s">
        <v>15727</v>
      </c>
      <c r="D15645" s="2" t="s">
        <v>22216</v>
      </c>
      <c r="E15645" s="3" t="s">
        <v>27755</v>
      </c>
      <c r="G15645" s="61">
        <v>3947.4</v>
      </c>
    </row>
    <row r="15646" spans="1:7">
      <c r="A15646" s="1" t="str">
        <f t="shared" si="246"/>
        <v>SICRO 0804244</v>
      </c>
      <c r="B15646" s="3" t="s">
        <v>27773</v>
      </c>
      <c r="C15646" s="3" t="s">
        <v>15728</v>
      </c>
      <c r="D15646" s="2" t="s">
        <v>22217</v>
      </c>
      <c r="E15646" s="3" t="s">
        <v>27755</v>
      </c>
      <c r="G15646" s="61">
        <v>2062.7399999999998</v>
      </c>
    </row>
    <row r="15647" spans="1:7">
      <c r="A15647" s="1" t="str">
        <f t="shared" si="246"/>
        <v>SICRO 0804247</v>
      </c>
      <c r="B15647" s="3" t="s">
        <v>27773</v>
      </c>
      <c r="C15647" s="3" t="s">
        <v>15729</v>
      </c>
      <c r="D15647" s="2" t="s">
        <v>22218</v>
      </c>
      <c r="E15647" s="3" t="s">
        <v>27755</v>
      </c>
      <c r="G15647" s="61">
        <v>2609.4499999999998</v>
      </c>
    </row>
    <row r="15648" spans="1:7">
      <c r="A15648" s="1" t="str">
        <f t="shared" si="246"/>
        <v>SICRO 0804246</v>
      </c>
      <c r="B15648" s="3" t="s">
        <v>27773</v>
      </c>
      <c r="C15648" s="3" t="s">
        <v>15730</v>
      </c>
      <c r="D15648" s="2" t="s">
        <v>22219</v>
      </c>
      <c r="E15648" s="3" t="s">
        <v>27755</v>
      </c>
      <c r="G15648" s="61">
        <v>2123.5500000000002</v>
      </c>
    </row>
    <row r="15649" spans="1:7">
      <c r="A15649" s="1" t="str">
        <f t="shared" si="246"/>
        <v>SICRO 0804249</v>
      </c>
      <c r="B15649" s="3" t="s">
        <v>27773</v>
      </c>
      <c r="C15649" s="3" t="s">
        <v>15731</v>
      </c>
      <c r="D15649" s="2" t="s">
        <v>22220</v>
      </c>
      <c r="E15649" s="3" t="s">
        <v>27755</v>
      </c>
      <c r="G15649" s="61">
        <v>2695.4</v>
      </c>
    </row>
    <row r="15650" spans="1:7">
      <c r="A15650" s="1" t="str">
        <f t="shared" si="246"/>
        <v>SICRO 0804248</v>
      </c>
      <c r="B15650" s="3" t="s">
        <v>27773</v>
      </c>
      <c r="C15650" s="3" t="s">
        <v>15732</v>
      </c>
      <c r="D15650" s="2" t="s">
        <v>22221</v>
      </c>
      <c r="E15650" s="3" t="s">
        <v>27755</v>
      </c>
      <c r="G15650" s="61">
        <v>2205.6</v>
      </c>
    </row>
    <row r="15651" spans="1:7">
      <c r="A15651" s="1" t="str">
        <f t="shared" si="246"/>
        <v>SICRO 0804423</v>
      </c>
      <c r="B15651" s="3" t="s">
        <v>27773</v>
      </c>
      <c r="C15651" s="3" t="s">
        <v>15733</v>
      </c>
      <c r="D15651" s="2" t="s">
        <v>22222</v>
      </c>
      <c r="E15651" s="3" t="s">
        <v>27755</v>
      </c>
      <c r="G15651" s="61">
        <v>6041.43</v>
      </c>
    </row>
    <row r="15652" spans="1:7">
      <c r="A15652" s="1" t="str">
        <f t="shared" si="246"/>
        <v>SICRO 0804251</v>
      </c>
      <c r="B15652" s="3" t="s">
        <v>27773</v>
      </c>
      <c r="C15652" s="3" t="s">
        <v>15734</v>
      </c>
      <c r="D15652" s="2" t="s">
        <v>22223</v>
      </c>
      <c r="E15652" s="3" t="s">
        <v>27755</v>
      </c>
      <c r="G15652" s="61">
        <v>2810.12</v>
      </c>
    </row>
    <row r="15653" spans="1:7">
      <c r="A15653" s="1" t="str">
        <f t="shared" si="246"/>
        <v>SICRO 0804422</v>
      </c>
      <c r="B15653" s="3" t="s">
        <v>27773</v>
      </c>
      <c r="C15653" s="3" t="s">
        <v>15735</v>
      </c>
      <c r="D15653" s="2" t="s">
        <v>22224</v>
      </c>
      <c r="E15653" s="3" t="s">
        <v>27755</v>
      </c>
      <c r="G15653" s="61">
        <v>4878.05</v>
      </c>
    </row>
    <row r="15654" spans="1:7">
      <c r="A15654" s="1" t="str">
        <f t="shared" ref="A15654:A15717" si="247">CONCATENATE($B15654," ",$C15654)</f>
        <v>SICRO 0804250</v>
      </c>
      <c r="B15654" s="3" t="s">
        <v>27773</v>
      </c>
      <c r="C15654" s="3" t="s">
        <v>15736</v>
      </c>
      <c r="D15654" s="2" t="s">
        <v>22225</v>
      </c>
      <c r="E15654" s="3" t="s">
        <v>27755</v>
      </c>
      <c r="G15654" s="61">
        <v>2316.2600000000002</v>
      </c>
    </row>
    <row r="15655" spans="1:7">
      <c r="A15655" s="1" t="str">
        <f t="shared" si="247"/>
        <v>SICRO 0804235</v>
      </c>
      <c r="B15655" s="3" t="s">
        <v>27773</v>
      </c>
      <c r="C15655" s="3" t="s">
        <v>15737</v>
      </c>
      <c r="D15655" s="2" t="s">
        <v>22226</v>
      </c>
      <c r="E15655" s="3" t="s">
        <v>27755</v>
      </c>
      <c r="G15655" s="61">
        <v>2404.52</v>
      </c>
    </row>
    <row r="15656" spans="1:7">
      <c r="A15656" s="1" t="str">
        <f t="shared" si="247"/>
        <v>SICRO 0804234</v>
      </c>
      <c r="B15656" s="3" t="s">
        <v>27773</v>
      </c>
      <c r="C15656" s="3" t="s">
        <v>15738</v>
      </c>
      <c r="D15656" s="2" t="s">
        <v>22227</v>
      </c>
      <c r="E15656" s="3" t="s">
        <v>27755</v>
      </c>
      <c r="G15656" s="61">
        <v>1931.23</v>
      </c>
    </row>
    <row r="15657" spans="1:7">
      <c r="A15657" s="1" t="str">
        <f t="shared" si="247"/>
        <v>SICRO 0804425</v>
      </c>
      <c r="B15657" s="3" t="s">
        <v>27773</v>
      </c>
      <c r="C15657" s="3" t="s">
        <v>15739</v>
      </c>
      <c r="D15657" s="2" t="s">
        <v>22228</v>
      </c>
      <c r="E15657" s="3" t="s">
        <v>27755</v>
      </c>
      <c r="G15657" s="61">
        <v>6058.29</v>
      </c>
    </row>
    <row r="15658" spans="1:7">
      <c r="A15658" s="1" t="str">
        <f t="shared" si="247"/>
        <v>SICRO 0804253</v>
      </c>
      <c r="B15658" s="3" t="s">
        <v>27773</v>
      </c>
      <c r="C15658" s="3" t="s">
        <v>15740</v>
      </c>
      <c r="D15658" s="2" t="s">
        <v>22229</v>
      </c>
      <c r="E15658" s="3" t="s">
        <v>27755</v>
      </c>
      <c r="G15658" s="61">
        <v>3336.37</v>
      </c>
    </row>
    <row r="15659" spans="1:7">
      <c r="A15659" s="1" t="str">
        <f t="shared" si="247"/>
        <v>SICRO 0804424</v>
      </c>
      <c r="B15659" s="3" t="s">
        <v>27773</v>
      </c>
      <c r="C15659" s="3" t="s">
        <v>15741</v>
      </c>
      <c r="D15659" s="2" t="s">
        <v>22230</v>
      </c>
      <c r="E15659" s="3" t="s">
        <v>27755</v>
      </c>
      <c r="G15659" s="61">
        <v>4829.6499999999996</v>
      </c>
    </row>
    <row r="15660" spans="1:7">
      <c r="A15660" s="1" t="str">
        <f t="shared" si="247"/>
        <v>SICRO 0804252</v>
      </c>
      <c r="B15660" s="3" t="s">
        <v>27773</v>
      </c>
      <c r="C15660" s="3" t="s">
        <v>15742</v>
      </c>
      <c r="D15660" s="2" t="s">
        <v>22231</v>
      </c>
      <c r="E15660" s="3" t="s">
        <v>27755</v>
      </c>
      <c r="G15660" s="61">
        <v>2649.87</v>
      </c>
    </row>
    <row r="15661" spans="1:7">
      <c r="A15661" s="1" t="str">
        <f t="shared" si="247"/>
        <v>SICRO 0804257</v>
      </c>
      <c r="B15661" s="3" t="s">
        <v>27773</v>
      </c>
      <c r="C15661" s="3" t="s">
        <v>15743</v>
      </c>
      <c r="D15661" s="2" t="s">
        <v>22232</v>
      </c>
      <c r="E15661" s="3" t="s">
        <v>27755</v>
      </c>
      <c r="G15661" s="61">
        <v>3357.17</v>
      </c>
    </row>
    <row r="15662" spans="1:7">
      <c r="A15662" s="1" t="str">
        <f t="shared" si="247"/>
        <v>SICRO 0804256</v>
      </c>
      <c r="B15662" s="3" t="s">
        <v>27773</v>
      </c>
      <c r="C15662" s="3" t="s">
        <v>15744</v>
      </c>
      <c r="D15662" s="2" t="s">
        <v>22233</v>
      </c>
      <c r="E15662" s="3" t="s">
        <v>27755</v>
      </c>
      <c r="G15662" s="61">
        <v>2668.49</v>
      </c>
    </row>
    <row r="15663" spans="1:7">
      <c r="A15663" s="1" t="str">
        <f t="shared" si="247"/>
        <v>SICRO 0804427</v>
      </c>
      <c r="B15663" s="3" t="s">
        <v>27773</v>
      </c>
      <c r="C15663" s="3" t="s">
        <v>15745</v>
      </c>
      <c r="D15663" s="2" t="s">
        <v>22234</v>
      </c>
      <c r="E15663" s="3" t="s">
        <v>27755</v>
      </c>
      <c r="G15663" s="61">
        <v>6351.56</v>
      </c>
    </row>
    <row r="15664" spans="1:7">
      <c r="A15664" s="1" t="str">
        <f t="shared" si="247"/>
        <v>SICRO 0804259</v>
      </c>
      <c r="B15664" s="3" t="s">
        <v>27773</v>
      </c>
      <c r="C15664" s="3" t="s">
        <v>15746</v>
      </c>
      <c r="D15664" s="2" t="s">
        <v>22235</v>
      </c>
      <c r="E15664" s="3" t="s">
        <v>27755</v>
      </c>
      <c r="G15664" s="61">
        <v>3383.56</v>
      </c>
    </row>
    <row r="15665" spans="1:7">
      <c r="A15665" s="1" t="str">
        <f t="shared" si="247"/>
        <v>SICRO 0804426</v>
      </c>
      <c r="B15665" s="3" t="s">
        <v>27773</v>
      </c>
      <c r="C15665" s="3" t="s">
        <v>15747</v>
      </c>
      <c r="D15665" s="2" t="s">
        <v>22236</v>
      </c>
      <c r="E15665" s="3" t="s">
        <v>27755</v>
      </c>
      <c r="G15665" s="61">
        <v>5060.63</v>
      </c>
    </row>
    <row r="15666" spans="1:7">
      <c r="A15666" s="1" t="str">
        <f t="shared" si="247"/>
        <v>SICRO 0804258</v>
      </c>
      <c r="B15666" s="3" t="s">
        <v>27773</v>
      </c>
      <c r="C15666" s="3" t="s">
        <v>15748</v>
      </c>
      <c r="D15666" s="2" t="s">
        <v>22237</v>
      </c>
      <c r="E15666" s="3" t="s">
        <v>27755</v>
      </c>
      <c r="G15666" s="61">
        <v>2692.23</v>
      </c>
    </row>
    <row r="15667" spans="1:7">
      <c r="A15667" s="1" t="str">
        <f t="shared" si="247"/>
        <v>SICRO 0804261</v>
      </c>
      <c r="B15667" s="3" t="s">
        <v>27773</v>
      </c>
      <c r="C15667" s="3" t="s">
        <v>15749</v>
      </c>
      <c r="D15667" s="2" t="s">
        <v>22238</v>
      </c>
      <c r="E15667" s="3" t="s">
        <v>27755</v>
      </c>
      <c r="G15667" s="61">
        <v>3422.42</v>
      </c>
    </row>
    <row r="15668" spans="1:7">
      <c r="A15668" s="1" t="str">
        <f t="shared" si="247"/>
        <v>SICRO 0804260</v>
      </c>
      <c r="B15668" s="3" t="s">
        <v>27773</v>
      </c>
      <c r="C15668" s="3" t="s">
        <v>15750</v>
      </c>
      <c r="D15668" s="2" t="s">
        <v>22239</v>
      </c>
      <c r="E15668" s="3" t="s">
        <v>27755</v>
      </c>
      <c r="G15668" s="61">
        <v>2727.36</v>
      </c>
    </row>
    <row r="15669" spans="1:7">
      <c r="A15669" s="1" t="str">
        <f t="shared" si="247"/>
        <v>SICRO 0804263</v>
      </c>
      <c r="B15669" s="3" t="s">
        <v>27773</v>
      </c>
      <c r="C15669" s="3" t="s">
        <v>15751</v>
      </c>
      <c r="D15669" s="2" t="s">
        <v>22240</v>
      </c>
      <c r="E15669" s="3" t="s">
        <v>27755</v>
      </c>
      <c r="G15669" s="61">
        <v>3475.44</v>
      </c>
    </row>
    <row r="15670" spans="1:7">
      <c r="A15670" s="1" t="str">
        <f t="shared" si="247"/>
        <v>SICRO 0804262</v>
      </c>
      <c r="B15670" s="3" t="s">
        <v>27773</v>
      </c>
      <c r="C15670" s="3" t="s">
        <v>15752</v>
      </c>
      <c r="D15670" s="2" t="s">
        <v>22241</v>
      </c>
      <c r="E15670" s="3" t="s">
        <v>27755</v>
      </c>
      <c r="G15670" s="61">
        <v>2775.54</v>
      </c>
    </row>
    <row r="15671" spans="1:7">
      <c r="A15671" s="1" t="str">
        <f t="shared" si="247"/>
        <v>SICRO 0804429</v>
      </c>
      <c r="B15671" s="3" t="s">
        <v>27773</v>
      </c>
      <c r="C15671" s="3" t="s">
        <v>15753</v>
      </c>
      <c r="D15671" s="2" t="s">
        <v>22242</v>
      </c>
      <c r="E15671" s="3" t="s">
        <v>27755</v>
      </c>
      <c r="G15671" s="61">
        <v>7089.51</v>
      </c>
    </row>
    <row r="15672" spans="1:7">
      <c r="A15672" s="1" t="str">
        <f t="shared" si="247"/>
        <v>SICRO 0804265</v>
      </c>
      <c r="B15672" s="3" t="s">
        <v>27773</v>
      </c>
      <c r="C15672" s="3" t="s">
        <v>15754</v>
      </c>
      <c r="D15672" s="2" t="s">
        <v>22243</v>
      </c>
      <c r="E15672" s="3" t="s">
        <v>27755</v>
      </c>
      <c r="G15672" s="61">
        <v>3546.28</v>
      </c>
    </row>
    <row r="15673" spans="1:7">
      <c r="A15673" s="1" t="str">
        <f t="shared" si="247"/>
        <v>SICRO 0804428</v>
      </c>
      <c r="B15673" s="3" t="s">
        <v>27773</v>
      </c>
      <c r="C15673" s="3" t="s">
        <v>15755</v>
      </c>
      <c r="D15673" s="2" t="s">
        <v>22244</v>
      </c>
      <c r="E15673" s="3" t="s">
        <v>27755</v>
      </c>
      <c r="G15673" s="61">
        <v>5643.47</v>
      </c>
    </row>
    <row r="15674" spans="1:7">
      <c r="A15674" s="1" t="str">
        <f t="shared" si="247"/>
        <v>SICRO 0804264</v>
      </c>
      <c r="B15674" s="3" t="s">
        <v>27773</v>
      </c>
      <c r="C15674" s="3" t="s">
        <v>15756</v>
      </c>
      <c r="D15674" s="2" t="s">
        <v>22245</v>
      </c>
      <c r="E15674" s="3" t="s">
        <v>27755</v>
      </c>
      <c r="G15674" s="61">
        <v>2840.62</v>
      </c>
    </row>
    <row r="15675" spans="1:7">
      <c r="A15675" s="1" t="str">
        <f t="shared" si="247"/>
        <v>SICRO 0804267</v>
      </c>
      <c r="B15675" s="3" t="s">
        <v>27773</v>
      </c>
      <c r="C15675" s="3" t="s">
        <v>15757</v>
      </c>
      <c r="D15675" s="2" t="s">
        <v>22246</v>
      </c>
      <c r="E15675" s="3" t="s">
        <v>27755</v>
      </c>
      <c r="G15675" s="61">
        <v>3636.98</v>
      </c>
    </row>
    <row r="15676" spans="1:7">
      <c r="A15676" s="1" t="str">
        <f t="shared" si="247"/>
        <v>SICRO 0804266</v>
      </c>
      <c r="B15676" s="3" t="s">
        <v>27773</v>
      </c>
      <c r="C15676" s="3" t="s">
        <v>15758</v>
      </c>
      <c r="D15676" s="2" t="s">
        <v>22247</v>
      </c>
      <c r="E15676" s="3" t="s">
        <v>27755</v>
      </c>
      <c r="G15676" s="61">
        <v>2924.78</v>
      </c>
    </row>
    <row r="15677" spans="1:7">
      <c r="A15677" s="1" t="str">
        <f t="shared" si="247"/>
        <v>SICRO 0804269</v>
      </c>
      <c r="B15677" s="3" t="s">
        <v>27773</v>
      </c>
      <c r="C15677" s="3" t="s">
        <v>15759</v>
      </c>
      <c r="D15677" s="2" t="s">
        <v>22248</v>
      </c>
      <c r="E15677" s="3" t="s">
        <v>27755</v>
      </c>
      <c r="G15677" s="61">
        <v>3757.63</v>
      </c>
    </row>
    <row r="15678" spans="1:7">
      <c r="A15678" s="1" t="str">
        <f t="shared" si="247"/>
        <v>SICRO 0804268</v>
      </c>
      <c r="B15678" s="3" t="s">
        <v>27773</v>
      </c>
      <c r="C15678" s="3" t="s">
        <v>15760</v>
      </c>
      <c r="D15678" s="2" t="s">
        <v>22249</v>
      </c>
      <c r="E15678" s="3" t="s">
        <v>27755</v>
      </c>
      <c r="G15678" s="61">
        <v>3037.8</v>
      </c>
    </row>
    <row r="15679" spans="1:7">
      <c r="A15679" s="1" t="str">
        <f t="shared" si="247"/>
        <v>SICRO 0804431</v>
      </c>
      <c r="B15679" s="3" t="s">
        <v>27773</v>
      </c>
      <c r="C15679" s="3" t="s">
        <v>15761</v>
      </c>
      <c r="D15679" s="2" t="s">
        <v>22250</v>
      </c>
      <c r="E15679" s="3" t="s">
        <v>27755</v>
      </c>
      <c r="G15679" s="61">
        <v>8790.4699999999993</v>
      </c>
    </row>
    <row r="15680" spans="1:7">
      <c r="A15680" s="1" t="str">
        <f t="shared" si="247"/>
        <v>SICRO 0804271</v>
      </c>
      <c r="B15680" s="3" t="s">
        <v>27773</v>
      </c>
      <c r="C15680" s="3" t="s">
        <v>15762</v>
      </c>
      <c r="D15680" s="2" t="s">
        <v>22251</v>
      </c>
      <c r="E15680" s="3" t="s">
        <v>27755</v>
      </c>
      <c r="G15680" s="61">
        <v>3918.94</v>
      </c>
    </row>
    <row r="15681" spans="1:7">
      <c r="A15681" s="1" t="str">
        <f t="shared" si="247"/>
        <v>SICRO 0804430</v>
      </c>
      <c r="B15681" s="3" t="s">
        <v>27773</v>
      </c>
      <c r="C15681" s="3" t="s">
        <v>15763</v>
      </c>
      <c r="D15681" s="2" t="s">
        <v>22252</v>
      </c>
      <c r="E15681" s="3" t="s">
        <v>27755</v>
      </c>
      <c r="G15681" s="61">
        <v>6982.8</v>
      </c>
    </row>
    <row r="15682" spans="1:7">
      <c r="A15682" s="1" t="str">
        <f t="shared" si="247"/>
        <v>SICRO 0804270</v>
      </c>
      <c r="B15682" s="3" t="s">
        <v>27773</v>
      </c>
      <c r="C15682" s="3" t="s">
        <v>15764</v>
      </c>
      <c r="D15682" s="2" t="s">
        <v>22253</v>
      </c>
      <c r="E15682" s="3" t="s">
        <v>27755</v>
      </c>
      <c r="G15682" s="61">
        <v>3190.7</v>
      </c>
    </row>
    <row r="15683" spans="1:7">
      <c r="A15683" s="1" t="str">
        <f t="shared" si="247"/>
        <v>SICRO 0804255</v>
      </c>
      <c r="B15683" s="3" t="s">
        <v>27773</v>
      </c>
      <c r="C15683" s="3" t="s">
        <v>15765</v>
      </c>
      <c r="D15683" s="2" t="s">
        <v>22254</v>
      </c>
      <c r="E15683" s="3" t="s">
        <v>27755</v>
      </c>
      <c r="G15683" s="61">
        <v>3341.6</v>
      </c>
    </row>
    <row r="15684" spans="1:7">
      <c r="A15684" s="1" t="str">
        <f t="shared" si="247"/>
        <v>SICRO 0804254</v>
      </c>
      <c r="B15684" s="3" t="s">
        <v>27773</v>
      </c>
      <c r="C15684" s="3" t="s">
        <v>15766</v>
      </c>
      <c r="D15684" s="2" t="s">
        <v>22255</v>
      </c>
      <c r="E15684" s="3" t="s">
        <v>27755</v>
      </c>
      <c r="G15684" s="61">
        <v>2654.47</v>
      </c>
    </row>
    <row r="15685" spans="1:7">
      <c r="A15685" s="1" t="str">
        <f t="shared" si="247"/>
        <v>SICRO 0804433</v>
      </c>
      <c r="B15685" s="3" t="s">
        <v>27773</v>
      </c>
      <c r="C15685" s="3" t="s">
        <v>15767</v>
      </c>
      <c r="D15685" s="2" t="s">
        <v>22256</v>
      </c>
      <c r="E15685" s="3" t="s">
        <v>27755</v>
      </c>
      <c r="G15685" s="61">
        <v>10700.62</v>
      </c>
    </row>
    <row r="15686" spans="1:7">
      <c r="A15686" s="1" t="str">
        <f t="shared" si="247"/>
        <v>SICRO 0804273</v>
      </c>
      <c r="B15686" s="3" t="s">
        <v>27773</v>
      </c>
      <c r="C15686" s="3" t="s">
        <v>15768</v>
      </c>
      <c r="D15686" s="2" t="s">
        <v>22257</v>
      </c>
      <c r="E15686" s="3" t="s">
        <v>27755</v>
      </c>
      <c r="G15686" s="61">
        <v>5724.34</v>
      </c>
    </row>
    <row r="15687" spans="1:7">
      <c r="A15687" s="1" t="str">
        <f t="shared" si="247"/>
        <v>SICRO 0804432</v>
      </c>
      <c r="B15687" s="3" t="s">
        <v>27773</v>
      </c>
      <c r="C15687" s="3" t="s">
        <v>15769</v>
      </c>
      <c r="D15687" s="2" t="s">
        <v>22258</v>
      </c>
      <c r="E15687" s="3" t="s">
        <v>27755</v>
      </c>
      <c r="G15687" s="61">
        <v>8343.0300000000007</v>
      </c>
    </row>
    <row r="15688" spans="1:7">
      <c r="A15688" s="1" t="str">
        <f t="shared" si="247"/>
        <v>SICRO 0804272</v>
      </c>
      <c r="B15688" s="3" t="s">
        <v>27773</v>
      </c>
      <c r="C15688" s="3" t="s">
        <v>15770</v>
      </c>
      <c r="D15688" s="2" t="s">
        <v>22259</v>
      </c>
      <c r="E15688" s="3" t="s">
        <v>27755</v>
      </c>
      <c r="G15688" s="61">
        <v>4496.33</v>
      </c>
    </row>
    <row r="15689" spans="1:7">
      <c r="A15689" s="1" t="str">
        <f t="shared" si="247"/>
        <v>SICRO 0804277</v>
      </c>
      <c r="B15689" s="3" t="s">
        <v>27773</v>
      </c>
      <c r="C15689" s="3" t="s">
        <v>15771</v>
      </c>
      <c r="D15689" s="2" t="s">
        <v>22260</v>
      </c>
      <c r="E15689" s="3" t="s">
        <v>27755</v>
      </c>
      <c r="G15689" s="61">
        <v>5755.72</v>
      </c>
    </row>
    <row r="15690" spans="1:7">
      <c r="A15690" s="1" t="str">
        <f t="shared" si="247"/>
        <v>SICRO 0804276</v>
      </c>
      <c r="B15690" s="3" t="s">
        <v>27773</v>
      </c>
      <c r="C15690" s="3" t="s">
        <v>15772</v>
      </c>
      <c r="D15690" s="2" t="s">
        <v>22261</v>
      </c>
      <c r="E15690" s="3" t="s">
        <v>27755</v>
      </c>
      <c r="G15690" s="61">
        <v>4523.97</v>
      </c>
    </row>
    <row r="15691" spans="1:7">
      <c r="A15691" s="1" t="str">
        <f t="shared" si="247"/>
        <v>SICRO 0804435</v>
      </c>
      <c r="B15691" s="3" t="s">
        <v>27773</v>
      </c>
      <c r="C15691" s="3" t="s">
        <v>15773</v>
      </c>
      <c r="D15691" s="2" t="s">
        <v>22262</v>
      </c>
      <c r="E15691" s="3" t="s">
        <v>27755</v>
      </c>
      <c r="G15691" s="61">
        <v>11230.71</v>
      </c>
    </row>
    <row r="15692" spans="1:7">
      <c r="A15692" s="1" t="str">
        <f t="shared" si="247"/>
        <v>SICRO 0804279</v>
      </c>
      <c r="B15692" s="3" t="s">
        <v>27773</v>
      </c>
      <c r="C15692" s="3" t="s">
        <v>15774</v>
      </c>
      <c r="D15692" s="2" t="s">
        <v>22263</v>
      </c>
      <c r="E15692" s="3" t="s">
        <v>27755</v>
      </c>
      <c r="G15692" s="61">
        <v>5794.94</v>
      </c>
    </row>
    <row r="15693" spans="1:7">
      <c r="A15693" s="1" t="str">
        <f t="shared" si="247"/>
        <v>SICRO 0804434</v>
      </c>
      <c r="B15693" s="3" t="s">
        <v>27773</v>
      </c>
      <c r="C15693" s="3" t="s">
        <v>15775</v>
      </c>
      <c r="D15693" s="2" t="s">
        <v>22264</v>
      </c>
      <c r="E15693" s="3" t="s">
        <v>27755</v>
      </c>
      <c r="G15693" s="61">
        <v>8752.58</v>
      </c>
    </row>
    <row r="15694" spans="1:7">
      <c r="A15694" s="1" t="str">
        <f t="shared" si="247"/>
        <v>SICRO 0804278</v>
      </c>
      <c r="B15694" s="3" t="s">
        <v>27773</v>
      </c>
      <c r="C15694" s="3" t="s">
        <v>15776</v>
      </c>
      <c r="D15694" s="2" t="s">
        <v>22265</v>
      </c>
      <c r="E15694" s="3" t="s">
        <v>27755</v>
      </c>
      <c r="G15694" s="61">
        <v>4558.5200000000004</v>
      </c>
    </row>
    <row r="15695" spans="1:7">
      <c r="A15695" s="1" t="str">
        <f t="shared" si="247"/>
        <v>SICRO 0804281</v>
      </c>
      <c r="B15695" s="3" t="s">
        <v>27773</v>
      </c>
      <c r="C15695" s="3" t="s">
        <v>15777</v>
      </c>
      <c r="D15695" s="2" t="s">
        <v>22266</v>
      </c>
      <c r="E15695" s="3" t="s">
        <v>27755</v>
      </c>
      <c r="G15695" s="61">
        <v>5852.7</v>
      </c>
    </row>
    <row r="15696" spans="1:7">
      <c r="A15696" s="1" t="str">
        <f t="shared" si="247"/>
        <v>SICRO 0804280</v>
      </c>
      <c r="B15696" s="3" t="s">
        <v>27773</v>
      </c>
      <c r="C15696" s="3" t="s">
        <v>15778</v>
      </c>
      <c r="D15696" s="2" t="s">
        <v>22267</v>
      </c>
      <c r="E15696" s="3" t="s">
        <v>27755</v>
      </c>
      <c r="G15696" s="61">
        <v>4609.8999999999996</v>
      </c>
    </row>
    <row r="15697" spans="1:7">
      <c r="A15697" s="1" t="str">
        <f t="shared" si="247"/>
        <v>SICRO 0804283</v>
      </c>
      <c r="B15697" s="3" t="s">
        <v>27773</v>
      </c>
      <c r="C15697" s="3" t="s">
        <v>15779</v>
      </c>
      <c r="D15697" s="2" t="s">
        <v>22268</v>
      </c>
      <c r="E15697" s="3" t="s">
        <v>27755</v>
      </c>
      <c r="G15697" s="61">
        <v>5931.51</v>
      </c>
    </row>
    <row r="15698" spans="1:7">
      <c r="A15698" s="1" t="str">
        <f t="shared" si="247"/>
        <v>SICRO 0804282</v>
      </c>
      <c r="B15698" s="3" t="s">
        <v>27773</v>
      </c>
      <c r="C15698" s="3" t="s">
        <v>15780</v>
      </c>
      <c r="D15698" s="2" t="s">
        <v>22269</v>
      </c>
      <c r="E15698" s="3" t="s">
        <v>27755</v>
      </c>
      <c r="G15698" s="61">
        <v>4680.6000000000004</v>
      </c>
    </row>
    <row r="15699" spans="1:7">
      <c r="A15699" s="1" t="str">
        <f t="shared" si="247"/>
        <v>SICRO 0804437</v>
      </c>
      <c r="B15699" s="3" t="s">
        <v>27773</v>
      </c>
      <c r="C15699" s="3" t="s">
        <v>15781</v>
      </c>
      <c r="D15699" s="2" t="s">
        <v>22270</v>
      </c>
      <c r="E15699" s="3" t="s">
        <v>27755</v>
      </c>
      <c r="G15699" s="61">
        <v>12577.63</v>
      </c>
    </row>
    <row r="15700" spans="1:7">
      <c r="A15700" s="1" t="str">
        <f t="shared" si="247"/>
        <v>SICRO 0804285</v>
      </c>
      <c r="B15700" s="3" t="s">
        <v>27773</v>
      </c>
      <c r="C15700" s="3" t="s">
        <v>15782</v>
      </c>
      <c r="D15700" s="2" t="s">
        <v>22271</v>
      </c>
      <c r="E15700" s="3" t="s">
        <v>27755</v>
      </c>
      <c r="G15700" s="61">
        <v>6035.15</v>
      </c>
    </row>
    <row r="15701" spans="1:7">
      <c r="A15701" s="1" t="str">
        <f t="shared" si="247"/>
        <v>SICRO 0804436</v>
      </c>
      <c r="B15701" s="3" t="s">
        <v>27773</v>
      </c>
      <c r="C15701" s="3" t="s">
        <v>15783</v>
      </c>
      <c r="D15701" s="2" t="s">
        <v>22272</v>
      </c>
      <c r="E15701" s="3" t="s">
        <v>27755</v>
      </c>
      <c r="G15701" s="61">
        <v>9793.6200000000008</v>
      </c>
    </row>
    <row r="15702" spans="1:7">
      <c r="A15702" s="1" t="str">
        <f t="shared" si="247"/>
        <v>SICRO 0804284</v>
      </c>
      <c r="B15702" s="3" t="s">
        <v>27773</v>
      </c>
      <c r="C15702" s="3" t="s">
        <v>15784</v>
      </c>
      <c r="D15702" s="2" t="s">
        <v>22273</v>
      </c>
      <c r="E15702" s="3" t="s">
        <v>27755</v>
      </c>
      <c r="G15702" s="61">
        <v>4774.28</v>
      </c>
    </row>
    <row r="15703" spans="1:7">
      <c r="A15703" s="1" t="str">
        <f t="shared" si="247"/>
        <v>SICRO 0804287</v>
      </c>
      <c r="B15703" s="3" t="s">
        <v>27773</v>
      </c>
      <c r="C15703" s="3" t="s">
        <v>15785</v>
      </c>
      <c r="D15703" s="2" t="s">
        <v>22274</v>
      </c>
      <c r="E15703" s="3" t="s">
        <v>27755</v>
      </c>
      <c r="G15703" s="61">
        <v>6169.71</v>
      </c>
    </row>
    <row r="15704" spans="1:7">
      <c r="A15704" s="1" t="str">
        <f t="shared" si="247"/>
        <v>SICRO 0804286</v>
      </c>
      <c r="B15704" s="3" t="s">
        <v>27773</v>
      </c>
      <c r="C15704" s="3" t="s">
        <v>15786</v>
      </c>
      <c r="D15704" s="2" t="s">
        <v>22275</v>
      </c>
      <c r="E15704" s="3" t="s">
        <v>27755</v>
      </c>
      <c r="G15704" s="61">
        <v>4897.47</v>
      </c>
    </row>
    <row r="15705" spans="1:7">
      <c r="A15705" s="1" t="str">
        <f t="shared" si="247"/>
        <v>SICRO 0804289</v>
      </c>
      <c r="B15705" s="3" t="s">
        <v>27773</v>
      </c>
      <c r="C15705" s="3" t="s">
        <v>15787</v>
      </c>
      <c r="D15705" s="2" t="s">
        <v>22276</v>
      </c>
      <c r="E15705" s="3" t="s">
        <v>27755</v>
      </c>
      <c r="G15705" s="61">
        <v>6346.11</v>
      </c>
    </row>
    <row r="15706" spans="1:7">
      <c r="A15706" s="1" t="str">
        <f t="shared" si="247"/>
        <v>SICRO 0804288</v>
      </c>
      <c r="B15706" s="3" t="s">
        <v>27773</v>
      </c>
      <c r="C15706" s="3" t="s">
        <v>15788</v>
      </c>
      <c r="D15706" s="2" t="s">
        <v>22277</v>
      </c>
      <c r="E15706" s="3" t="s">
        <v>27755</v>
      </c>
      <c r="G15706" s="61">
        <v>5060.78</v>
      </c>
    </row>
    <row r="15707" spans="1:7">
      <c r="A15707" s="1" t="str">
        <f t="shared" si="247"/>
        <v>SICRO 0804439</v>
      </c>
      <c r="B15707" s="3" t="s">
        <v>27773</v>
      </c>
      <c r="C15707" s="3" t="s">
        <v>15789</v>
      </c>
      <c r="D15707" s="2" t="s">
        <v>22278</v>
      </c>
      <c r="E15707" s="3" t="s">
        <v>27755</v>
      </c>
      <c r="G15707" s="61">
        <v>15663.34</v>
      </c>
    </row>
    <row r="15708" spans="1:7">
      <c r="A15708" s="1" t="str">
        <f t="shared" si="247"/>
        <v>SICRO 0804291</v>
      </c>
      <c r="B15708" s="3" t="s">
        <v>27773</v>
      </c>
      <c r="C15708" s="3" t="s">
        <v>15790</v>
      </c>
      <c r="D15708" s="2" t="s">
        <v>22279</v>
      </c>
      <c r="E15708" s="3" t="s">
        <v>27755</v>
      </c>
      <c r="G15708" s="61">
        <v>6579.57</v>
      </c>
    </row>
    <row r="15709" spans="1:7">
      <c r="A15709" s="1" t="str">
        <f t="shared" si="247"/>
        <v>SICRO 0804438</v>
      </c>
      <c r="B15709" s="3" t="s">
        <v>27773</v>
      </c>
      <c r="C15709" s="3" t="s">
        <v>15791</v>
      </c>
      <c r="D15709" s="2" t="s">
        <v>22280</v>
      </c>
      <c r="E15709" s="3" t="s">
        <v>27755</v>
      </c>
      <c r="G15709" s="61">
        <v>12171.34</v>
      </c>
    </row>
    <row r="15710" spans="1:7">
      <c r="A15710" s="1" t="str">
        <f t="shared" si="247"/>
        <v>SICRO 0804290</v>
      </c>
      <c r="B15710" s="3" t="s">
        <v>27773</v>
      </c>
      <c r="C15710" s="3" t="s">
        <v>15792</v>
      </c>
      <c r="D15710" s="2" t="s">
        <v>22281</v>
      </c>
      <c r="E15710" s="3" t="s">
        <v>27755</v>
      </c>
      <c r="G15710" s="61">
        <v>5279.92</v>
      </c>
    </row>
    <row r="15711" spans="1:7">
      <c r="A15711" s="1" t="str">
        <f t="shared" si="247"/>
        <v>SICRO 0804275</v>
      </c>
      <c r="B15711" s="3" t="s">
        <v>27773</v>
      </c>
      <c r="C15711" s="3" t="s">
        <v>15793</v>
      </c>
      <c r="D15711" s="2" t="s">
        <v>22282</v>
      </c>
      <c r="E15711" s="3" t="s">
        <v>27755</v>
      </c>
      <c r="G15711" s="61">
        <v>5732.18</v>
      </c>
    </row>
    <row r="15712" spans="1:7">
      <c r="A15712" s="1" t="str">
        <f t="shared" si="247"/>
        <v>SICRO 0804274</v>
      </c>
      <c r="B15712" s="3" t="s">
        <v>27773</v>
      </c>
      <c r="C15712" s="3" t="s">
        <v>15794</v>
      </c>
      <c r="D15712" s="2" t="s">
        <v>22283</v>
      </c>
      <c r="E15712" s="3" t="s">
        <v>27755</v>
      </c>
      <c r="G15712" s="61">
        <v>4503.24</v>
      </c>
    </row>
    <row r="15713" spans="1:7">
      <c r="A15713" s="1" t="str">
        <f t="shared" si="247"/>
        <v>SICRO 0804061</v>
      </c>
      <c r="B15713" s="3" t="s">
        <v>27773</v>
      </c>
      <c r="C15713" s="3" t="s">
        <v>15795</v>
      </c>
      <c r="D15713" s="2" t="s">
        <v>22284</v>
      </c>
      <c r="E15713" s="3" t="s">
        <v>27755</v>
      </c>
      <c r="G15713" s="61">
        <v>391.59</v>
      </c>
    </row>
    <row r="15714" spans="1:7">
      <c r="A15714" s="1" t="str">
        <f t="shared" si="247"/>
        <v>SICRO 0804060</v>
      </c>
      <c r="B15714" s="3" t="s">
        <v>27773</v>
      </c>
      <c r="C15714" s="3" t="s">
        <v>15796</v>
      </c>
      <c r="D15714" s="2" t="s">
        <v>22285</v>
      </c>
      <c r="E15714" s="3" t="s">
        <v>27755</v>
      </c>
      <c r="G15714" s="61">
        <v>325.70999999999998</v>
      </c>
    </row>
    <row r="15715" spans="1:7">
      <c r="A15715" s="1" t="str">
        <f t="shared" si="247"/>
        <v>SICRO 0804065</v>
      </c>
      <c r="B15715" s="3" t="s">
        <v>27773</v>
      </c>
      <c r="C15715" s="3" t="s">
        <v>15797</v>
      </c>
      <c r="D15715" s="2" t="s">
        <v>22286</v>
      </c>
      <c r="E15715" s="3" t="s">
        <v>27755</v>
      </c>
      <c r="G15715" s="61">
        <v>393.25</v>
      </c>
    </row>
    <row r="15716" spans="1:7">
      <c r="A15716" s="1" t="str">
        <f t="shared" si="247"/>
        <v>SICRO 0804064</v>
      </c>
      <c r="B15716" s="3" t="s">
        <v>27773</v>
      </c>
      <c r="C15716" s="3" t="s">
        <v>15798</v>
      </c>
      <c r="D15716" s="2" t="s">
        <v>22287</v>
      </c>
      <c r="E15716" s="3" t="s">
        <v>27755</v>
      </c>
      <c r="G15716" s="61">
        <v>327.37</v>
      </c>
    </row>
    <row r="15717" spans="1:7">
      <c r="A15717" s="1" t="str">
        <f t="shared" si="247"/>
        <v>SICRO 0804067</v>
      </c>
      <c r="B15717" s="3" t="s">
        <v>27773</v>
      </c>
      <c r="C15717" s="3" t="s">
        <v>15799</v>
      </c>
      <c r="D15717" s="2" t="s">
        <v>22288</v>
      </c>
      <c r="E15717" s="3" t="s">
        <v>27755</v>
      </c>
      <c r="G15717" s="61">
        <v>394.92</v>
      </c>
    </row>
    <row r="15718" spans="1:7">
      <c r="A15718" s="1" t="str">
        <f t="shared" ref="A15718:A15781" si="248">CONCATENATE($B15718," ",$C15718)</f>
        <v>SICRO 0804066</v>
      </c>
      <c r="B15718" s="3" t="s">
        <v>27773</v>
      </c>
      <c r="C15718" s="3" t="s">
        <v>15800</v>
      </c>
      <c r="D15718" s="2" t="s">
        <v>22289</v>
      </c>
      <c r="E15718" s="3" t="s">
        <v>27755</v>
      </c>
      <c r="G15718" s="61">
        <v>329.04</v>
      </c>
    </row>
    <row r="15719" spans="1:7">
      <c r="A15719" s="1" t="str">
        <f t="shared" si="248"/>
        <v>SICRO 0804069</v>
      </c>
      <c r="B15719" s="3" t="s">
        <v>27773</v>
      </c>
      <c r="C15719" s="3" t="s">
        <v>15801</v>
      </c>
      <c r="D15719" s="2" t="s">
        <v>22290</v>
      </c>
      <c r="E15719" s="3" t="s">
        <v>27755</v>
      </c>
      <c r="G15719" s="61">
        <v>397.89</v>
      </c>
    </row>
    <row r="15720" spans="1:7">
      <c r="A15720" s="1" t="str">
        <f t="shared" si="248"/>
        <v>SICRO 0804068</v>
      </c>
      <c r="B15720" s="3" t="s">
        <v>27773</v>
      </c>
      <c r="C15720" s="3" t="s">
        <v>15802</v>
      </c>
      <c r="D15720" s="2" t="s">
        <v>22291</v>
      </c>
      <c r="E15720" s="3" t="s">
        <v>27755</v>
      </c>
      <c r="G15720" s="61">
        <v>331.85</v>
      </c>
    </row>
    <row r="15721" spans="1:7">
      <c r="A15721" s="1" t="str">
        <f t="shared" si="248"/>
        <v>SICRO 0804071</v>
      </c>
      <c r="B15721" s="3" t="s">
        <v>27773</v>
      </c>
      <c r="C15721" s="3" t="s">
        <v>15803</v>
      </c>
      <c r="D15721" s="2" t="s">
        <v>22292</v>
      </c>
      <c r="E15721" s="3" t="s">
        <v>27755</v>
      </c>
      <c r="G15721" s="61">
        <v>402.05</v>
      </c>
    </row>
    <row r="15722" spans="1:7">
      <c r="A15722" s="1" t="str">
        <f t="shared" si="248"/>
        <v>SICRO 0804070</v>
      </c>
      <c r="B15722" s="3" t="s">
        <v>27773</v>
      </c>
      <c r="C15722" s="3" t="s">
        <v>15804</v>
      </c>
      <c r="D15722" s="2" t="s">
        <v>22293</v>
      </c>
      <c r="E15722" s="3" t="s">
        <v>27755</v>
      </c>
      <c r="G15722" s="61">
        <v>336.02</v>
      </c>
    </row>
    <row r="15723" spans="1:7">
      <c r="A15723" s="1" t="str">
        <f t="shared" si="248"/>
        <v>SICRO 0804073</v>
      </c>
      <c r="B15723" s="3" t="s">
        <v>27773</v>
      </c>
      <c r="C15723" s="3" t="s">
        <v>15805</v>
      </c>
      <c r="D15723" s="2" t="s">
        <v>22294</v>
      </c>
      <c r="E15723" s="3" t="s">
        <v>27755</v>
      </c>
      <c r="G15723" s="61">
        <v>407.52</v>
      </c>
    </row>
    <row r="15724" spans="1:7">
      <c r="A15724" s="1" t="str">
        <f t="shared" si="248"/>
        <v>SICRO 0804072</v>
      </c>
      <c r="B15724" s="3" t="s">
        <v>27773</v>
      </c>
      <c r="C15724" s="3" t="s">
        <v>15806</v>
      </c>
      <c r="D15724" s="2" t="s">
        <v>22295</v>
      </c>
      <c r="E15724" s="3" t="s">
        <v>27755</v>
      </c>
      <c r="G15724" s="61">
        <v>341.33</v>
      </c>
    </row>
    <row r="15725" spans="1:7">
      <c r="A15725" s="1" t="str">
        <f t="shared" si="248"/>
        <v>SICRO 0804075</v>
      </c>
      <c r="B15725" s="3" t="s">
        <v>27773</v>
      </c>
      <c r="C15725" s="3" t="s">
        <v>15807</v>
      </c>
      <c r="D15725" s="2" t="s">
        <v>22296</v>
      </c>
      <c r="E15725" s="3" t="s">
        <v>27755</v>
      </c>
      <c r="G15725" s="61">
        <v>415.01</v>
      </c>
    </row>
    <row r="15726" spans="1:7">
      <c r="A15726" s="1" t="str">
        <f t="shared" si="248"/>
        <v>SICRO 0804074</v>
      </c>
      <c r="B15726" s="3" t="s">
        <v>27773</v>
      </c>
      <c r="C15726" s="3" t="s">
        <v>15808</v>
      </c>
      <c r="D15726" s="2" t="s">
        <v>22297</v>
      </c>
      <c r="E15726" s="3" t="s">
        <v>27755</v>
      </c>
      <c r="G15726" s="61">
        <v>348.82</v>
      </c>
    </row>
    <row r="15727" spans="1:7">
      <c r="A15727" s="1" t="str">
        <f t="shared" si="248"/>
        <v>SICRO 0804077</v>
      </c>
      <c r="B15727" s="3" t="s">
        <v>27773</v>
      </c>
      <c r="C15727" s="3" t="s">
        <v>15809</v>
      </c>
      <c r="D15727" s="2" t="s">
        <v>22298</v>
      </c>
      <c r="E15727" s="3" t="s">
        <v>27755</v>
      </c>
      <c r="G15727" s="61">
        <v>424.64</v>
      </c>
    </row>
    <row r="15728" spans="1:7">
      <c r="A15728" s="1" t="str">
        <f t="shared" si="248"/>
        <v>SICRO 0804076</v>
      </c>
      <c r="B15728" s="3" t="s">
        <v>27773</v>
      </c>
      <c r="C15728" s="3" t="s">
        <v>15810</v>
      </c>
      <c r="D15728" s="2" t="s">
        <v>22299</v>
      </c>
      <c r="E15728" s="3" t="s">
        <v>27755</v>
      </c>
      <c r="G15728" s="61">
        <v>358.29</v>
      </c>
    </row>
    <row r="15729" spans="1:7">
      <c r="A15729" s="1" t="str">
        <f t="shared" si="248"/>
        <v>SICRO 0804079</v>
      </c>
      <c r="B15729" s="3" t="s">
        <v>27773</v>
      </c>
      <c r="C15729" s="3" t="s">
        <v>15811</v>
      </c>
      <c r="D15729" s="2" t="s">
        <v>22300</v>
      </c>
      <c r="E15729" s="3" t="s">
        <v>27755</v>
      </c>
      <c r="G15729" s="61">
        <v>439.26</v>
      </c>
    </row>
    <row r="15730" spans="1:7">
      <c r="A15730" s="1" t="str">
        <f t="shared" si="248"/>
        <v>SICRO 0804078</v>
      </c>
      <c r="B15730" s="3" t="s">
        <v>27773</v>
      </c>
      <c r="C15730" s="3" t="s">
        <v>15812</v>
      </c>
      <c r="D15730" s="2" t="s">
        <v>22301</v>
      </c>
      <c r="E15730" s="3" t="s">
        <v>27755</v>
      </c>
      <c r="G15730" s="61">
        <v>372.76</v>
      </c>
    </row>
    <row r="15731" spans="1:7">
      <c r="A15731" s="1" t="str">
        <f t="shared" si="248"/>
        <v>SICRO 0804063</v>
      </c>
      <c r="B15731" s="3" t="s">
        <v>27773</v>
      </c>
      <c r="C15731" s="3" t="s">
        <v>15813</v>
      </c>
      <c r="D15731" s="2" t="s">
        <v>22302</v>
      </c>
      <c r="E15731" s="3" t="s">
        <v>27755</v>
      </c>
      <c r="G15731" s="61">
        <v>392.42</v>
      </c>
    </row>
    <row r="15732" spans="1:7">
      <c r="A15732" s="1" t="str">
        <f t="shared" si="248"/>
        <v>SICRO 0804062</v>
      </c>
      <c r="B15732" s="3" t="s">
        <v>27773</v>
      </c>
      <c r="C15732" s="3" t="s">
        <v>15814</v>
      </c>
      <c r="D15732" s="2" t="s">
        <v>22303</v>
      </c>
      <c r="E15732" s="3" t="s">
        <v>27755</v>
      </c>
      <c r="G15732" s="61">
        <v>326.54000000000002</v>
      </c>
    </row>
    <row r="15733" spans="1:7">
      <c r="A15733" s="1" t="str">
        <f t="shared" si="248"/>
        <v>SICRO 0804377</v>
      </c>
      <c r="B15733" s="3" t="s">
        <v>27773</v>
      </c>
      <c r="C15733" s="3" t="s">
        <v>15815</v>
      </c>
      <c r="D15733" s="2" t="s">
        <v>22304</v>
      </c>
      <c r="E15733" s="3" t="s">
        <v>27755</v>
      </c>
      <c r="G15733" s="61">
        <v>1167.9100000000001</v>
      </c>
    </row>
    <row r="15734" spans="1:7">
      <c r="A15734" s="1" t="str">
        <f t="shared" si="248"/>
        <v>SICRO 0804081</v>
      </c>
      <c r="B15734" s="3" t="s">
        <v>27773</v>
      </c>
      <c r="C15734" s="3" t="s">
        <v>15816</v>
      </c>
      <c r="D15734" s="2" t="s">
        <v>22305</v>
      </c>
      <c r="E15734" s="3" t="s">
        <v>27755</v>
      </c>
      <c r="G15734" s="61">
        <v>789.92</v>
      </c>
    </row>
    <row r="15735" spans="1:7">
      <c r="A15735" s="1" t="str">
        <f t="shared" si="248"/>
        <v>SICRO 0804376</v>
      </c>
      <c r="B15735" s="3" t="s">
        <v>27773</v>
      </c>
      <c r="C15735" s="3" t="s">
        <v>15817</v>
      </c>
      <c r="D15735" s="2" t="s">
        <v>22306</v>
      </c>
      <c r="E15735" s="3" t="s">
        <v>27755</v>
      </c>
      <c r="G15735" s="61">
        <v>988.34</v>
      </c>
    </row>
    <row r="15736" spans="1:7">
      <c r="A15736" s="1" t="str">
        <f t="shared" si="248"/>
        <v>SICRO 0804080</v>
      </c>
      <c r="B15736" s="3" t="s">
        <v>27773</v>
      </c>
      <c r="C15736" s="3" t="s">
        <v>15818</v>
      </c>
      <c r="D15736" s="2" t="s">
        <v>22307</v>
      </c>
      <c r="E15736" s="3" t="s">
        <v>27755</v>
      </c>
      <c r="G15736" s="61">
        <v>644.77</v>
      </c>
    </row>
    <row r="15737" spans="1:7">
      <c r="A15737" s="1" t="str">
        <f t="shared" si="248"/>
        <v>SICRO 0804085</v>
      </c>
      <c r="B15737" s="3" t="s">
        <v>27773</v>
      </c>
      <c r="C15737" s="3" t="s">
        <v>15819</v>
      </c>
      <c r="D15737" s="2" t="s">
        <v>22308</v>
      </c>
      <c r="E15737" s="3" t="s">
        <v>27755</v>
      </c>
      <c r="G15737" s="61">
        <v>792.89</v>
      </c>
    </row>
    <row r="15738" spans="1:7">
      <c r="A15738" s="1" t="str">
        <f t="shared" si="248"/>
        <v>SICRO 0804084</v>
      </c>
      <c r="B15738" s="3" t="s">
        <v>27773</v>
      </c>
      <c r="C15738" s="3" t="s">
        <v>15820</v>
      </c>
      <c r="D15738" s="2" t="s">
        <v>22309</v>
      </c>
      <c r="E15738" s="3" t="s">
        <v>27755</v>
      </c>
      <c r="G15738" s="61">
        <v>647.59</v>
      </c>
    </row>
    <row r="15739" spans="1:7">
      <c r="A15739" s="1" t="str">
        <f t="shared" si="248"/>
        <v>SICRO 0804379</v>
      </c>
      <c r="B15739" s="3" t="s">
        <v>27773</v>
      </c>
      <c r="C15739" s="3" t="s">
        <v>15821</v>
      </c>
      <c r="D15739" s="2" t="s">
        <v>22310</v>
      </c>
      <c r="E15739" s="3" t="s">
        <v>27755</v>
      </c>
      <c r="G15739" s="61">
        <v>979.93</v>
      </c>
    </row>
    <row r="15740" spans="1:7">
      <c r="A15740" s="1" t="str">
        <f t="shared" si="248"/>
        <v>SICRO 0804087</v>
      </c>
      <c r="B15740" s="3" t="s">
        <v>27773</v>
      </c>
      <c r="C15740" s="3" t="s">
        <v>15822</v>
      </c>
      <c r="D15740" s="2" t="s">
        <v>22311</v>
      </c>
      <c r="E15740" s="3" t="s">
        <v>27755</v>
      </c>
      <c r="G15740" s="61">
        <v>796.22</v>
      </c>
    </row>
    <row r="15741" spans="1:7">
      <c r="A15741" s="1" t="str">
        <f t="shared" si="248"/>
        <v>SICRO 0804378</v>
      </c>
      <c r="B15741" s="3" t="s">
        <v>27773</v>
      </c>
      <c r="C15741" s="3" t="s">
        <v>15823</v>
      </c>
      <c r="D15741" s="2" t="s">
        <v>22312</v>
      </c>
      <c r="E15741" s="3" t="s">
        <v>27755</v>
      </c>
      <c r="G15741" s="61">
        <v>790.23</v>
      </c>
    </row>
    <row r="15742" spans="1:7">
      <c r="A15742" s="1" t="str">
        <f t="shared" si="248"/>
        <v>SICRO 0804086</v>
      </c>
      <c r="B15742" s="3" t="s">
        <v>27773</v>
      </c>
      <c r="C15742" s="3" t="s">
        <v>15824</v>
      </c>
      <c r="D15742" s="2" t="s">
        <v>22313</v>
      </c>
      <c r="E15742" s="3" t="s">
        <v>27755</v>
      </c>
      <c r="G15742" s="61">
        <v>650.91999999999996</v>
      </c>
    </row>
    <row r="15743" spans="1:7">
      <c r="A15743" s="1" t="str">
        <f t="shared" si="248"/>
        <v>SICRO 0804089</v>
      </c>
      <c r="B15743" s="3" t="s">
        <v>27773</v>
      </c>
      <c r="C15743" s="3" t="s">
        <v>15825</v>
      </c>
      <c r="D15743" s="2" t="s">
        <v>22314</v>
      </c>
      <c r="E15743" s="3" t="s">
        <v>27755</v>
      </c>
      <c r="G15743" s="61">
        <v>801.69</v>
      </c>
    </row>
    <row r="15744" spans="1:7">
      <c r="A15744" s="1" t="str">
        <f t="shared" si="248"/>
        <v>SICRO 0804088</v>
      </c>
      <c r="B15744" s="3" t="s">
        <v>27773</v>
      </c>
      <c r="C15744" s="3" t="s">
        <v>15826</v>
      </c>
      <c r="D15744" s="2" t="s">
        <v>22315</v>
      </c>
      <c r="E15744" s="3" t="s">
        <v>27755</v>
      </c>
      <c r="G15744" s="61">
        <v>656.23</v>
      </c>
    </row>
    <row r="15745" spans="1:7">
      <c r="A15745" s="1" t="str">
        <f t="shared" si="248"/>
        <v>SICRO 0804091</v>
      </c>
      <c r="B15745" s="3" t="s">
        <v>27773</v>
      </c>
      <c r="C15745" s="3" t="s">
        <v>15827</v>
      </c>
      <c r="D15745" s="2" t="s">
        <v>22316</v>
      </c>
      <c r="E15745" s="3" t="s">
        <v>27755</v>
      </c>
      <c r="G15745" s="61">
        <v>808.83</v>
      </c>
    </row>
    <row r="15746" spans="1:7">
      <c r="A15746" s="1" t="str">
        <f t="shared" si="248"/>
        <v>SICRO 0804090</v>
      </c>
      <c r="B15746" s="3" t="s">
        <v>27773</v>
      </c>
      <c r="C15746" s="3" t="s">
        <v>15828</v>
      </c>
      <c r="D15746" s="2" t="s">
        <v>22317</v>
      </c>
      <c r="E15746" s="3" t="s">
        <v>27755</v>
      </c>
      <c r="G15746" s="61">
        <v>663.21</v>
      </c>
    </row>
    <row r="15747" spans="1:7">
      <c r="A15747" s="1" t="str">
        <f t="shared" si="248"/>
        <v>SICRO 0804381</v>
      </c>
      <c r="B15747" s="3" t="s">
        <v>27773</v>
      </c>
      <c r="C15747" s="3" t="s">
        <v>15829</v>
      </c>
      <c r="D15747" s="2" t="s">
        <v>22318</v>
      </c>
      <c r="E15747" s="3" t="s">
        <v>27755</v>
      </c>
      <c r="G15747" s="61">
        <v>1380.64</v>
      </c>
    </row>
    <row r="15748" spans="1:7">
      <c r="A15748" s="1" t="str">
        <f t="shared" si="248"/>
        <v>SICRO 0804093</v>
      </c>
      <c r="B15748" s="3" t="s">
        <v>27773</v>
      </c>
      <c r="C15748" s="3" t="s">
        <v>15830</v>
      </c>
      <c r="D15748" s="2" t="s">
        <v>22319</v>
      </c>
      <c r="E15748" s="3" t="s">
        <v>27755</v>
      </c>
      <c r="G15748" s="61">
        <v>818.93</v>
      </c>
    </row>
    <row r="15749" spans="1:7">
      <c r="A15749" s="1" t="str">
        <f t="shared" si="248"/>
        <v>SICRO 0804380</v>
      </c>
      <c r="B15749" s="3" t="s">
        <v>27773</v>
      </c>
      <c r="C15749" s="3" t="s">
        <v>15831</v>
      </c>
      <c r="D15749" s="2" t="s">
        <v>22320</v>
      </c>
      <c r="E15749" s="3" t="s">
        <v>27755</v>
      </c>
      <c r="G15749" s="61">
        <v>1165.71</v>
      </c>
    </row>
    <row r="15750" spans="1:7">
      <c r="A15750" s="1" t="str">
        <f t="shared" si="248"/>
        <v>SICRO 0804092</v>
      </c>
      <c r="B15750" s="3" t="s">
        <v>27773</v>
      </c>
      <c r="C15750" s="3" t="s">
        <v>15832</v>
      </c>
      <c r="D15750" s="2" t="s">
        <v>22321</v>
      </c>
      <c r="E15750" s="3" t="s">
        <v>27755</v>
      </c>
      <c r="G15750" s="61">
        <v>673</v>
      </c>
    </row>
    <row r="15751" spans="1:7">
      <c r="A15751" s="1" t="str">
        <f t="shared" si="248"/>
        <v>SICRO 0804095</v>
      </c>
      <c r="B15751" s="3" t="s">
        <v>27773</v>
      </c>
      <c r="C15751" s="3" t="s">
        <v>15833</v>
      </c>
      <c r="D15751" s="2" t="s">
        <v>22322</v>
      </c>
      <c r="E15751" s="3" t="s">
        <v>27755</v>
      </c>
      <c r="G15751" s="61">
        <v>832.72</v>
      </c>
    </row>
    <row r="15752" spans="1:7">
      <c r="A15752" s="1" t="str">
        <f t="shared" si="248"/>
        <v>SICRO 0804094</v>
      </c>
      <c r="B15752" s="3" t="s">
        <v>27773</v>
      </c>
      <c r="C15752" s="3" t="s">
        <v>15834</v>
      </c>
      <c r="D15752" s="2" t="s">
        <v>22323</v>
      </c>
      <c r="E15752" s="3" t="s">
        <v>27755</v>
      </c>
      <c r="G15752" s="61">
        <v>686.64</v>
      </c>
    </row>
    <row r="15753" spans="1:7">
      <c r="A15753" s="1" t="str">
        <f t="shared" si="248"/>
        <v>SICRO 0804097</v>
      </c>
      <c r="B15753" s="3" t="s">
        <v>27773</v>
      </c>
      <c r="C15753" s="3" t="s">
        <v>15835</v>
      </c>
      <c r="D15753" s="2" t="s">
        <v>22324</v>
      </c>
      <c r="E15753" s="3" t="s">
        <v>27755</v>
      </c>
      <c r="G15753" s="61">
        <v>850.31</v>
      </c>
    </row>
    <row r="15754" spans="1:7">
      <c r="A15754" s="1" t="str">
        <f t="shared" si="248"/>
        <v>SICRO 0804096</v>
      </c>
      <c r="B15754" s="3" t="s">
        <v>27773</v>
      </c>
      <c r="C15754" s="3" t="s">
        <v>15836</v>
      </c>
      <c r="D15754" s="2" t="s">
        <v>22325</v>
      </c>
      <c r="E15754" s="3" t="s">
        <v>27755</v>
      </c>
      <c r="G15754" s="61">
        <v>703.92</v>
      </c>
    </row>
    <row r="15755" spans="1:7">
      <c r="A15755" s="1" t="str">
        <f t="shared" si="248"/>
        <v>SICRO 0804383</v>
      </c>
      <c r="B15755" s="3" t="s">
        <v>27773</v>
      </c>
      <c r="C15755" s="3" t="s">
        <v>15837</v>
      </c>
      <c r="D15755" s="2" t="s">
        <v>22326</v>
      </c>
      <c r="E15755" s="3" t="s">
        <v>27755</v>
      </c>
      <c r="G15755" s="61">
        <v>1707.1</v>
      </c>
    </row>
    <row r="15756" spans="1:7">
      <c r="A15756" s="1" t="str">
        <f t="shared" si="248"/>
        <v>SICRO 0804099</v>
      </c>
      <c r="B15756" s="3" t="s">
        <v>27773</v>
      </c>
      <c r="C15756" s="3" t="s">
        <v>15838</v>
      </c>
      <c r="D15756" s="2" t="s">
        <v>22327</v>
      </c>
      <c r="E15756" s="3" t="s">
        <v>27755</v>
      </c>
      <c r="G15756" s="61">
        <v>875.4</v>
      </c>
    </row>
    <row r="15757" spans="1:7">
      <c r="A15757" s="1" t="str">
        <f t="shared" si="248"/>
        <v>SICRO 0804382</v>
      </c>
      <c r="B15757" s="3" t="s">
        <v>27773</v>
      </c>
      <c r="C15757" s="3" t="s">
        <v>15839</v>
      </c>
      <c r="D15757" s="2" t="s">
        <v>22328</v>
      </c>
      <c r="E15757" s="3" t="s">
        <v>27755</v>
      </c>
      <c r="G15757" s="61">
        <v>1438.92</v>
      </c>
    </row>
    <row r="15758" spans="1:7">
      <c r="A15758" s="1" t="str">
        <f t="shared" si="248"/>
        <v>SICRO 0804098</v>
      </c>
      <c r="B15758" s="3" t="s">
        <v>27773</v>
      </c>
      <c r="C15758" s="3" t="s">
        <v>15840</v>
      </c>
      <c r="D15758" s="2" t="s">
        <v>22329</v>
      </c>
      <c r="E15758" s="3" t="s">
        <v>27755</v>
      </c>
      <c r="G15758" s="61">
        <v>728.69</v>
      </c>
    </row>
    <row r="15759" spans="1:7">
      <c r="A15759" s="1" t="str">
        <f t="shared" si="248"/>
        <v>SICRO 0804083</v>
      </c>
      <c r="B15759" s="3" t="s">
        <v>27773</v>
      </c>
      <c r="C15759" s="3" t="s">
        <v>15841</v>
      </c>
      <c r="D15759" s="2" t="s">
        <v>22330</v>
      </c>
      <c r="E15759" s="3" t="s">
        <v>27755</v>
      </c>
      <c r="G15759" s="61">
        <v>790.76</v>
      </c>
    </row>
    <row r="15760" spans="1:7">
      <c r="A15760" s="1" t="str">
        <f t="shared" si="248"/>
        <v>SICRO 0804082</v>
      </c>
      <c r="B15760" s="3" t="s">
        <v>27773</v>
      </c>
      <c r="C15760" s="3" t="s">
        <v>15842</v>
      </c>
      <c r="D15760" s="2" t="s">
        <v>22331</v>
      </c>
      <c r="E15760" s="3" t="s">
        <v>27755</v>
      </c>
      <c r="G15760" s="61">
        <v>645.61</v>
      </c>
    </row>
    <row r="15761" spans="1:7">
      <c r="A15761" s="1" t="str">
        <f t="shared" si="248"/>
        <v>SICRO 0804385</v>
      </c>
      <c r="B15761" s="3" t="s">
        <v>27773</v>
      </c>
      <c r="C15761" s="3" t="s">
        <v>15843</v>
      </c>
      <c r="D15761" s="2" t="s">
        <v>22332</v>
      </c>
      <c r="E15761" s="3" t="s">
        <v>27755</v>
      </c>
      <c r="G15761" s="61">
        <v>1946.52</v>
      </c>
    </row>
    <row r="15762" spans="1:7">
      <c r="A15762" s="1" t="str">
        <f t="shared" si="248"/>
        <v>SICRO 0804101</v>
      </c>
      <c r="B15762" s="3" t="s">
        <v>27773</v>
      </c>
      <c r="C15762" s="3" t="s">
        <v>15844</v>
      </c>
      <c r="D15762" s="2" t="s">
        <v>22333</v>
      </c>
      <c r="E15762" s="3" t="s">
        <v>27755</v>
      </c>
      <c r="G15762" s="61">
        <v>1337.76</v>
      </c>
    </row>
    <row r="15763" spans="1:7">
      <c r="A15763" s="1" t="str">
        <f t="shared" si="248"/>
        <v>SICRO 0804384</v>
      </c>
      <c r="B15763" s="3" t="s">
        <v>27773</v>
      </c>
      <c r="C15763" s="3" t="s">
        <v>15845</v>
      </c>
      <c r="D15763" s="2" t="s">
        <v>22334</v>
      </c>
      <c r="E15763" s="3" t="s">
        <v>27755</v>
      </c>
      <c r="G15763" s="61">
        <v>1613.23</v>
      </c>
    </row>
    <row r="15764" spans="1:7">
      <c r="A15764" s="1" t="str">
        <f t="shared" si="248"/>
        <v>SICRO 0804100</v>
      </c>
      <c r="B15764" s="3" t="s">
        <v>27773</v>
      </c>
      <c r="C15764" s="3" t="s">
        <v>15846</v>
      </c>
      <c r="D15764" s="2" t="s">
        <v>22335</v>
      </c>
      <c r="E15764" s="3" t="s">
        <v>27755</v>
      </c>
      <c r="G15764" s="61">
        <v>1085.6099999999999</v>
      </c>
    </row>
    <row r="15765" spans="1:7">
      <c r="A15765" s="1" t="str">
        <f t="shared" si="248"/>
        <v>SICRO 0804105</v>
      </c>
      <c r="B15765" s="3" t="s">
        <v>27773</v>
      </c>
      <c r="C15765" s="3" t="s">
        <v>15847</v>
      </c>
      <c r="D15765" s="2" t="s">
        <v>22336</v>
      </c>
      <c r="E15765" s="3" t="s">
        <v>27755</v>
      </c>
      <c r="G15765" s="61">
        <v>1342.39</v>
      </c>
    </row>
    <row r="15766" spans="1:7">
      <c r="A15766" s="1" t="str">
        <f t="shared" si="248"/>
        <v>SICRO 0804104</v>
      </c>
      <c r="B15766" s="3" t="s">
        <v>27773</v>
      </c>
      <c r="C15766" s="3" t="s">
        <v>15848</v>
      </c>
      <c r="D15766" s="2" t="s">
        <v>22337</v>
      </c>
      <c r="E15766" s="3" t="s">
        <v>27755</v>
      </c>
      <c r="G15766" s="61">
        <v>1090.0999999999999</v>
      </c>
    </row>
    <row r="15767" spans="1:7">
      <c r="A15767" s="1" t="str">
        <f t="shared" si="248"/>
        <v>SICRO 0804387</v>
      </c>
      <c r="B15767" s="3" t="s">
        <v>27773</v>
      </c>
      <c r="C15767" s="3" t="s">
        <v>15849</v>
      </c>
      <c r="D15767" s="2" t="s">
        <v>22338</v>
      </c>
      <c r="E15767" s="3" t="s">
        <v>27755</v>
      </c>
      <c r="G15767" s="61">
        <v>2051.1</v>
      </c>
    </row>
    <row r="15768" spans="1:7">
      <c r="A15768" s="1" t="str">
        <f t="shared" si="248"/>
        <v>SICRO 0804107</v>
      </c>
      <c r="B15768" s="3" t="s">
        <v>27773</v>
      </c>
      <c r="C15768" s="3" t="s">
        <v>15850</v>
      </c>
      <c r="D15768" s="2" t="s">
        <v>22339</v>
      </c>
      <c r="E15768" s="3" t="s">
        <v>27755</v>
      </c>
      <c r="G15768" s="61">
        <v>1348.69</v>
      </c>
    </row>
    <row r="15769" spans="1:7">
      <c r="A15769" s="1" t="str">
        <f t="shared" si="248"/>
        <v>SICRO 0804386</v>
      </c>
      <c r="B15769" s="3" t="s">
        <v>27773</v>
      </c>
      <c r="C15769" s="3" t="s">
        <v>15851</v>
      </c>
      <c r="D15769" s="2" t="s">
        <v>22340</v>
      </c>
      <c r="E15769" s="3" t="s">
        <v>27755</v>
      </c>
      <c r="G15769" s="61">
        <v>1698.81</v>
      </c>
    </row>
    <row r="15770" spans="1:7">
      <c r="A15770" s="1" t="str">
        <f t="shared" si="248"/>
        <v>SICRO 0804106</v>
      </c>
      <c r="B15770" s="3" t="s">
        <v>27773</v>
      </c>
      <c r="C15770" s="3" t="s">
        <v>15852</v>
      </c>
      <c r="D15770" s="2" t="s">
        <v>22341</v>
      </c>
      <c r="E15770" s="3" t="s">
        <v>27755</v>
      </c>
      <c r="G15770" s="61">
        <v>1096.24</v>
      </c>
    </row>
    <row r="15771" spans="1:7">
      <c r="A15771" s="1" t="str">
        <f t="shared" si="248"/>
        <v>SICRO 0804109</v>
      </c>
      <c r="B15771" s="3" t="s">
        <v>27773</v>
      </c>
      <c r="C15771" s="3" t="s">
        <v>15853</v>
      </c>
      <c r="D15771" s="2" t="s">
        <v>22342</v>
      </c>
      <c r="E15771" s="3" t="s">
        <v>27755</v>
      </c>
      <c r="G15771" s="61">
        <v>1358.32</v>
      </c>
    </row>
    <row r="15772" spans="1:7">
      <c r="A15772" s="1" t="str">
        <f t="shared" si="248"/>
        <v>SICRO 0804108</v>
      </c>
      <c r="B15772" s="3" t="s">
        <v>27773</v>
      </c>
      <c r="C15772" s="3" t="s">
        <v>15854</v>
      </c>
      <c r="D15772" s="2" t="s">
        <v>22343</v>
      </c>
      <c r="E15772" s="3" t="s">
        <v>27755</v>
      </c>
      <c r="G15772" s="61">
        <v>1105.71</v>
      </c>
    </row>
    <row r="15773" spans="1:7">
      <c r="A15773" s="1" t="str">
        <f t="shared" si="248"/>
        <v>SICRO 0804111</v>
      </c>
      <c r="B15773" s="3" t="s">
        <v>27773</v>
      </c>
      <c r="C15773" s="3" t="s">
        <v>15855</v>
      </c>
      <c r="D15773" s="2" t="s">
        <v>22344</v>
      </c>
      <c r="E15773" s="3" t="s">
        <v>27755</v>
      </c>
      <c r="G15773" s="61">
        <v>1370.93</v>
      </c>
    </row>
    <row r="15774" spans="1:7">
      <c r="A15774" s="1" t="str">
        <f t="shared" si="248"/>
        <v>SICRO 0804110</v>
      </c>
      <c r="B15774" s="3" t="s">
        <v>27773</v>
      </c>
      <c r="C15774" s="3" t="s">
        <v>15856</v>
      </c>
      <c r="D15774" s="2" t="s">
        <v>22345</v>
      </c>
      <c r="E15774" s="3" t="s">
        <v>27755</v>
      </c>
      <c r="G15774" s="61">
        <v>1118</v>
      </c>
    </row>
    <row r="15775" spans="1:7">
      <c r="A15775" s="1" t="str">
        <f t="shared" si="248"/>
        <v>SICRO 0804389</v>
      </c>
      <c r="B15775" s="3" t="s">
        <v>27773</v>
      </c>
      <c r="C15775" s="3" t="s">
        <v>15857</v>
      </c>
      <c r="D15775" s="2" t="s">
        <v>22346</v>
      </c>
      <c r="E15775" s="3" t="s">
        <v>27755</v>
      </c>
      <c r="G15775" s="61">
        <v>2290.91</v>
      </c>
    </row>
    <row r="15776" spans="1:7">
      <c r="A15776" s="1" t="str">
        <f t="shared" si="248"/>
        <v>SICRO 0804113</v>
      </c>
      <c r="B15776" s="3" t="s">
        <v>27773</v>
      </c>
      <c r="C15776" s="3" t="s">
        <v>15858</v>
      </c>
      <c r="D15776" s="2" t="s">
        <v>22347</v>
      </c>
      <c r="E15776" s="3" t="s">
        <v>27755</v>
      </c>
      <c r="G15776" s="61">
        <v>1388.16</v>
      </c>
    </row>
    <row r="15777" spans="1:7">
      <c r="A15777" s="1" t="str">
        <f t="shared" si="248"/>
        <v>SICRO 0804388</v>
      </c>
      <c r="B15777" s="3" t="s">
        <v>27773</v>
      </c>
      <c r="C15777" s="3" t="s">
        <v>15859</v>
      </c>
      <c r="D15777" s="2" t="s">
        <v>22348</v>
      </c>
      <c r="E15777" s="3" t="s">
        <v>27755</v>
      </c>
      <c r="G15777" s="61">
        <v>1895.49</v>
      </c>
    </row>
    <row r="15778" spans="1:7">
      <c r="A15778" s="1" t="str">
        <f t="shared" si="248"/>
        <v>SICRO 0804112</v>
      </c>
      <c r="B15778" s="3" t="s">
        <v>27773</v>
      </c>
      <c r="C15778" s="3" t="s">
        <v>15860</v>
      </c>
      <c r="D15778" s="2" t="s">
        <v>22349</v>
      </c>
      <c r="E15778" s="3" t="s">
        <v>27755</v>
      </c>
      <c r="G15778" s="61">
        <v>1134.77</v>
      </c>
    </row>
    <row r="15779" spans="1:7">
      <c r="A15779" s="1" t="str">
        <f t="shared" si="248"/>
        <v>SICRO 0804115</v>
      </c>
      <c r="B15779" s="3" t="s">
        <v>27773</v>
      </c>
      <c r="C15779" s="3" t="s">
        <v>15861</v>
      </c>
      <c r="D15779" s="2" t="s">
        <v>22350</v>
      </c>
      <c r="E15779" s="3" t="s">
        <v>27755</v>
      </c>
      <c r="G15779" s="61">
        <v>1412.06</v>
      </c>
    </row>
    <row r="15780" spans="1:7">
      <c r="A15780" s="1" t="str">
        <f t="shared" si="248"/>
        <v>SICRO 0804114</v>
      </c>
      <c r="B15780" s="3" t="s">
        <v>27773</v>
      </c>
      <c r="C15780" s="3" t="s">
        <v>15862</v>
      </c>
      <c r="D15780" s="2" t="s">
        <v>22351</v>
      </c>
      <c r="E15780" s="3" t="s">
        <v>27755</v>
      </c>
      <c r="G15780" s="61">
        <v>1158.2</v>
      </c>
    </row>
    <row r="15781" spans="1:7">
      <c r="A15781" s="1" t="str">
        <f t="shared" si="248"/>
        <v>SICRO 0804117</v>
      </c>
      <c r="B15781" s="3" t="s">
        <v>27773</v>
      </c>
      <c r="C15781" s="3" t="s">
        <v>15863</v>
      </c>
      <c r="D15781" s="2" t="s">
        <v>22352</v>
      </c>
      <c r="E15781" s="3" t="s">
        <v>27755</v>
      </c>
      <c r="G15781" s="61">
        <v>1443.44</v>
      </c>
    </row>
    <row r="15782" spans="1:7">
      <c r="A15782" s="1" t="str">
        <f t="shared" ref="A15782:A15845" si="249">CONCATENATE($B15782," ",$C15782)</f>
        <v>SICRO 0804116</v>
      </c>
      <c r="B15782" s="3" t="s">
        <v>27773</v>
      </c>
      <c r="C15782" s="3" t="s">
        <v>15864</v>
      </c>
      <c r="D15782" s="2" t="s">
        <v>22353</v>
      </c>
      <c r="E15782" s="3" t="s">
        <v>27755</v>
      </c>
      <c r="G15782" s="61">
        <v>1189.1199999999999</v>
      </c>
    </row>
    <row r="15783" spans="1:7">
      <c r="A15783" s="1" t="str">
        <f t="shared" si="249"/>
        <v>SICRO 0804391</v>
      </c>
      <c r="B15783" s="3" t="s">
        <v>27773</v>
      </c>
      <c r="C15783" s="3" t="s">
        <v>15865</v>
      </c>
      <c r="D15783" s="2" t="s">
        <v>22354</v>
      </c>
      <c r="E15783" s="3" t="s">
        <v>27755</v>
      </c>
      <c r="G15783" s="61">
        <v>2843.99</v>
      </c>
    </row>
    <row r="15784" spans="1:7">
      <c r="A15784" s="1" t="str">
        <f t="shared" si="249"/>
        <v>SICRO 0804119</v>
      </c>
      <c r="B15784" s="3" t="s">
        <v>27773</v>
      </c>
      <c r="C15784" s="3" t="s">
        <v>15866</v>
      </c>
      <c r="D15784" s="2" t="s">
        <v>22355</v>
      </c>
      <c r="E15784" s="3" t="s">
        <v>27755</v>
      </c>
      <c r="G15784" s="61">
        <v>1486.48</v>
      </c>
    </row>
    <row r="15785" spans="1:7">
      <c r="A15785" s="1" t="str">
        <f t="shared" si="249"/>
        <v>SICRO 0804390</v>
      </c>
      <c r="B15785" s="3" t="s">
        <v>27773</v>
      </c>
      <c r="C15785" s="3" t="s">
        <v>15867</v>
      </c>
      <c r="D15785" s="2" t="s">
        <v>22356</v>
      </c>
      <c r="E15785" s="3" t="s">
        <v>27755</v>
      </c>
      <c r="G15785" s="61">
        <v>2347.4899999999998</v>
      </c>
    </row>
    <row r="15786" spans="1:7">
      <c r="A15786" s="1" t="str">
        <f t="shared" si="249"/>
        <v>SICRO 0804118</v>
      </c>
      <c r="B15786" s="3" t="s">
        <v>27773</v>
      </c>
      <c r="C15786" s="3" t="s">
        <v>15868</v>
      </c>
      <c r="D15786" s="2" t="s">
        <v>22357</v>
      </c>
      <c r="E15786" s="3" t="s">
        <v>27755</v>
      </c>
      <c r="G15786" s="61">
        <v>1231.69</v>
      </c>
    </row>
    <row r="15787" spans="1:7">
      <c r="A15787" s="1" t="str">
        <f t="shared" si="249"/>
        <v>SICRO 0804103</v>
      </c>
      <c r="B15787" s="3" t="s">
        <v>27773</v>
      </c>
      <c r="C15787" s="3" t="s">
        <v>15869</v>
      </c>
      <c r="D15787" s="2" t="s">
        <v>22358</v>
      </c>
      <c r="E15787" s="3" t="s">
        <v>27755</v>
      </c>
      <c r="G15787" s="61">
        <v>1339.42</v>
      </c>
    </row>
    <row r="15788" spans="1:7">
      <c r="A15788" s="1" t="str">
        <f t="shared" si="249"/>
        <v>SICRO 0804102</v>
      </c>
      <c r="B15788" s="3" t="s">
        <v>27773</v>
      </c>
      <c r="C15788" s="3" t="s">
        <v>15870</v>
      </c>
      <c r="D15788" s="2" t="s">
        <v>22359</v>
      </c>
      <c r="E15788" s="3" t="s">
        <v>27755</v>
      </c>
      <c r="G15788" s="61">
        <v>1087.28</v>
      </c>
    </row>
    <row r="15789" spans="1:7">
      <c r="A15789" s="1" t="str">
        <f t="shared" si="249"/>
        <v>SICRO 0804393</v>
      </c>
      <c r="B15789" s="3" t="s">
        <v>27773</v>
      </c>
      <c r="C15789" s="3" t="s">
        <v>15871</v>
      </c>
      <c r="D15789" s="2" t="s">
        <v>22360</v>
      </c>
      <c r="E15789" s="3" t="s">
        <v>27755</v>
      </c>
      <c r="G15789" s="61">
        <v>2999.96</v>
      </c>
    </row>
    <row r="15790" spans="1:7">
      <c r="A15790" s="1" t="str">
        <f t="shared" si="249"/>
        <v>SICRO 0804121</v>
      </c>
      <c r="B15790" s="3" t="s">
        <v>27773</v>
      </c>
      <c r="C15790" s="3" t="s">
        <v>15872</v>
      </c>
      <c r="D15790" s="2" t="s">
        <v>22361</v>
      </c>
      <c r="E15790" s="3" t="s">
        <v>27755</v>
      </c>
      <c r="G15790" s="61">
        <v>2000.25</v>
      </c>
    </row>
    <row r="15791" spans="1:7">
      <c r="A15791" s="1" t="str">
        <f t="shared" si="249"/>
        <v>SICRO 0804392</v>
      </c>
      <c r="B15791" s="3" t="s">
        <v>27773</v>
      </c>
      <c r="C15791" s="3" t="s">
        <v>15873</v>
      </c>
      <c r="D15791" s="2" t="s">
        <v>22362</v>
      </c>
      <c r="E15791" s="3" t="s">
        <v>27755</v>
      </c>
      <c r="G15791" s="61">
        <v>2444.44</v>
      </c>
    </row>
    <row r="15792" spans="1:7">
      <c r="A15792" s="1" t="str">
        <f t="shared" si="249"/>
        <v>SICRO 0804120</v>
      </c>
      <c r="B15792" s="3" t="s">
        <v>27773</v>
      </c>
      <c r="C15792" s="3" t="s">
        <v>15874</v>
      </c>
      <c r="D15792" s="2" t="s">
        <v>22363</v>
      </c>
      <c r="E15792" s="3" t="s">
        <v>27755</v>
      </c>
      <c r="G15792" s="61">
        <v>1608.72</v>
      </c>
    </row>
    <row r="15793" spans="1:7">
      <c r="A15793" s="1" t="str">
        <f t="shared" si="249"/>
        <v>SICRO 0804125</v>
      </c>
      <c r="B15793" s="3" t="s">
        <v>27773</v>
      </c>
      <c r="C15793" s="3" t="s">
        <v>15875</v>
      </c>
      <c r="D15793" s="2" t="s">
        <v>22364</v>
      </c>
      <c r="E15793" s="3" t="s">
        <v>27755</v>
      </c>
      <c r="G15793" s="61">
        <v>2006.55</v>
      </c>
    </row>
    <row r="15794" spans="1:7">
      <c r="A15794" s="1" t="str">
        <f t="shared" si="249"/>
        <v>SICRO 0804124</v>
      </c>
      <c r="B15794" s="3" t="s">
        <v>27773</v>
      </c>
      <c r="C15794" s="3" t="s">
        <v>15876</v>
      </c>
      <c r="D15794" s="2" t="s">
        <v>22365</v>
      </c>
      <c r="E15794" s="3" t="s">
        <v>27755</v>
      </c>
      <c r="G15794" s="61">
        <v>1614.86</v>
      </c>
    </row>
    <row r="15795" spans="1:7">
      <c r="A15795" s="1" t="str">
        <f t="shared" si="249"/>
        <v>SICRO 0804395</v>
      </c>
      <c r="B15795" s="3" t="s">
        <v>27773</v>
      </c>
      <c r="C15795" s="3" t="s">
        <v>15877</v>
      </c>
      <c r="D15795" s="2" t="s">
        <v>22366</v>
      </c>
      <c r="E15795" s="3" t="s">
        <v>27755</v>
      </c>
      <c r="G15795" s="61">
        <v>3151</v>
      </c>
    </row>
    <row r="15796" spans="1:7">
      <c r="A15796" s="1" t="str">
        <f t="shared" si="249"/>
        <v>SICRO 0804127</v>
      </c>
      <c r="B15796" s="3" t="s">
        <v>27773</v>
      </c>
      <c r="C15796" s="3" t="s">
        <v>15878</v>
      </c>
      <c r="D15796" s="2" t="s">
        <v>22367</v>
      </c>
      <c r="E15796" s="3" t="s">
        <v>27755</v>
      </c>
      <c r="G15796" s="61">
        <v>2015.82</v>
      </c>
    </row>
    <row r="15797" spans="1:7">
      <c r="A15797" s="1" t="str">
        <f t="shared" si="249"/>
        <v>SICRO 0804394</v>
      </c>
      <c r="B15797" s="3" t="s">
        <v>27773</v>
      </c>
      <c r="C15797" s="3" t="s">
        <v>15879</v>
      </c>
      <c r="D15797" s="2" t="s">
        <v>22368</v>
      </c>
      <c r="E15797" s="3" t="s">
        <v>27755</v>
      </c>
      <c r="G15797" s="61">
        <v>2565.89</v>
      </c>
    </row>
    <row r="15798" spans="1:7">
      <c r="A15798" s="1" t="str">
        <f t="shared" si="249"/>
        <v>SICRO 0804126</v>
      </c>
      <c r="B15798" s="3" t="s">
        <v>27773</v>
      </c>
      <c r="C15798" s="3" t="s">
        <v>15880</v>
      </c>
      <c r="D15798" s="2" t="s">
        <v>22369</v>
      </c>
      <c r="E15798" s="3" t="s">
        <v>27755</v>
      </c>
      <c r="G15798" s="61">
        <v>1623.82</v>
      </c>
    </row>
    <row r="15799" spans="1:7">
      <c r="A15799" s="1" t="str">
        <f t="shared" si="249"/>
        <v>SICRO 0804129</v>
      </c>
      <c r="B15799" s="3" t="s">
        <v>27773</v>
      </c>
      <c r="C15799" s="3" t="s">
        <v>15881</v>
      </c>
      <c r="D15799" s="2" t="s">
        <v>22370</v>
      </c>
      <c r="E15799" s="3" t="s">
        <v>27755</v>
      </c>
      <c r="G15799" s="61">
        <v>2028.9</v>
      </c>
    </row>
    <row r="15800" spans="1:7">
      <c r="A15800" s="1" t="str">
        <f t="shared" si="249"/>
        <v>SICRO 0804128</v>
      </c>
      <c r="B15800" s="3" t="s">
        <v>27773</v>
      </c>
      <c r="C15800" s="3" t="s">
        <v>15882</v>
      </c>
      <c r="D15800" s="2" t="s">
        <v>22371</v>
      </c>
      <c r="E15800" s="3" t="s">
        <v>27755</v>
      </c>
      <c r="G15800" s="61">
        <v>1636.43</v>
      </c>
    </row>
    <row r="15801" spans="1:7">
      <c r="A15801" s="1" t="str">
        <f t="shared" si="249"/>
        <v>SICRO 0804131</v>
      </c>
      <c r="B15801" s="3" t="s">
        <v>27773</v>
      </c>
      <c r="C15801" s="3" t="s">
        <v>15883</v>
      </c>
      <c r="D15801" s="2" t="s">
        <v>22372</v>
      </c>
      <c r="E15801" s="3" t="s">
        <v>27755</v>
      </c>
      <c r="G15801" s="61">
        <v>2046.97</v>
      </c>
    </row>
    <row r="15802" spans="1:7">
      <c r="A15802" s="1" t="str">
        <f t="shared" si="249"/>
        <v>SICRO 0804130</v>
      </c>
      <c r="B15802" s="3" t="s">
        <v>27773</v>
      </c>
      <c r="C15802" s="3" t="s">
        <v>15884</v>
      </c>
      <c r="D15802" s="2" t="s">
        <v>22373</v>
      </c>
      <c r="E15802" s="3" t="s">
        <v>27755</v>
      </c>
      <c r="G15802" s="61">
        <v>1654.03</v>
      </c>
    </row>
    <row r="15803" spans="1:7">
      <c r="A15803" s="1" t="str">
        <f t="shared" si="249"/>
        <v>SICRO 0804397</v>
      </c>
      <c r="B15803" s="3" t="s">
        <v>27773</v>
      </c>
      <c r="C15803" s="3" t="s">
        <v>15885</v>
      </c>
      <c r="D15803" s="2" t="s">
        <v>22374</v>
      </c>
      <c r="E15803" s="3" t="s">
        <v>27755</v>
      </c>
      <c r="G15803" s="61">
        <v>3512.03</v>
      </c>
    </row>
    <row r="15804" spans="1:7">
      <c r="A15804" s="1" t="str">
        <f t="shared" si="249"/>
        <v>SICRO 0804133</v>
      </c>
      <c r="B15804" s="3" t="s">
        <v>27773</v>
      </c>
      <c r="C15804" s="3" t="s">
        <v>15886</v>
      </c>
      <c r="D15804" s="2" t="s">
        <v>22375</v>
      </c>
      <c r="E15804" s="3" t="s">
        <v>27755</v>
      </c>
      <c r="G15804" s="61">
        <v>2072.17</v>
      </c>
    </row>
    <row r="15805" spans="1:7">
      <c r="A15805" s="1" t="str">
        <f t="shared" si="249"/>
        <v>SICRO 0804396</v>
      </c>
      <c r="B15805" s="3" t="s">
        <v>27773</v>
      </c>
      <c r="C15805" s="3" t="s">
        <v>15887</v>
      </c>
      <c r="D15805" s="2" t="s">
        <v>22376</v>
      </c>
      <c r="E15805" s="3" t="s">
        <v>27755</v>
      </c>
      <c r="G15805" s="61">
        <v>2857.14</v>
      </c>
    </row>
    <row r="15806" spans="1:7">
      <c r="A15806" s="1" t="str">
        <f t="shared" si="249"/>
        <v>SICRO 0804132</v>
      </c>
      <c r="B15806" s="3" t="s">
        <v>27773</v>
      </c>
      <c r="C15806" s="3" t="s">
        <v>15888</v>
      </c>
      <c r="D15806" s="2" t="s">
        <v>22377</v>
      </c>
      <c r="E15806" s="3" t="s">
        <v>27755</v>
      </c>
      <c r="G15806" s="61">
        <v>1678.61</v>
      </c>
    </row>
    <row r="15807" spans="1:7">
      <c r="A15807" s="1" t="str">
        <f t="shared" si="249"/>
        <v>SICRO 0804135</v>
      </c>
      <c r="B15807" s="3" t="s">
        <v>27773</v>
      </c>
      <c r="C15807" s="3" t="s">
        <v>15889</v>
      </c>
      <c r="D15807" s="2" t="s">
        <v>22378</v>
      </c>
      <c r="E15807" s="3" t="s">
        <v>27755</v>
      </c>
      <c r="G15807" s="61">
        <v>2104.86</v>
      </c>
    </row>
    <row r="15808" spans="1:7">
      <c r="A15808" s="1" t="str">
        <f t="shared" si="249"/>
        <v>SICRO 0804134</v>
      </c>
      <c r="B15808" s="3" t="s">
        <v>27773</v>
      </c>
      <c r="C15808" s="3" t="s">
        <v>15890</v>
      </c>
      <c r="D15808" s="2" t="s">
        <v>22379</v>
      </c>
      <c r="E15808" s="3" t="s">
        <v>27755</v>
      </c>
      <c r="G15808" s="61">
        <v>1710.68</v>
      </c>
    </row>
    <row r="15809" spans="1:7">
      <c r="A15809" s="1" t="str">
        <f t="shared" si="249"/>
        <v>SICRO 0804137</v>
      </c>
      <c r="B15809" s="3" t="s">
        <v>27773</v>
      </c>
      <c r="C15809" s="3" t="s">
        <v>15891</v>
      </c>
      <c r="D15809" s="2" t="s">
        <v>22380</v>
      </c>
      <c r="E15809" s="3" t="s">
        <v>27755</v>
      </c>
      <c r="G15809" s="61">
        <v>2067.29</v>
      </c>
    </row>
    <row r="15810" spans="1:7">
      <c r="A15810" s="1" t="str">
        <f t="shared" si="249"/>
        <v>SICRO 0804136</v>
      </c>
      <c r="B15810" s="3" t="s">
        <v>27773</v>
      </c>
      <c r="C15810" s="3" t="s">
        <v>15892</v>
      </c>
      <c r="D15810" s="2" t="s">
        <v>22381</v>
      </c>
      <c r="E15810" s="3" t="s">
        <v>27755</v>
      </c>
      <c r="G15810" s="61">
        <v>1672.34</v>
      </c>
    </row>
    <row r="15811" spans="1:7">
      <c r="A15811" s="1" t="str">
        <f t="shared" si="249"/>
        <v>SICRO 0804399</v>
      </c>
      <c r="B15811" s="3" t="s">
        <v>27773</v>
      </c>
      <c r="C15811" s="3" t="s">
        <v>15893</v>
      </c>
      <c r="D15811" s="2" t="s">
        <v>22382</v>
      </c>
      <c r="E15811" s="3" t="s">
        <v>27755</v>
      </c>
      <c r="G15811" s="61">
        <v>4371.09</v>
      </c>
    </row>
    <row r="15812" spans="1:7">
      <c r="A15812" s="1" t="str">
        <f t="shared" si="249"/>
        <v>SICRO 0804139</v>
      </c>
      <c r="B15812" s="3" t="s">
        <v>27773</v>
      </c>
      <c r="C15812" s="3" t="s">
        <v>15894</v>
      </c>
      <c r="D15812" s="2" t="s">
        <v>22383</v>
      </c>
      <c r="E15812" s="3" t="s">
        <v>27755</v>
      </c>
      <c r="G15812" s="61">
        <v>2212.4499999999998</v>
      </c>
    </row>
    <row r="15813" spans="1:7">
      <c r="A15813" s="1" t="str">
        <f t="shared" si="249"/>
        <v>SICRO 0804398</v>
      </c>
      <c r="B15813" s="3" t="s">
        <v>27773</v>
      </c>
      <c r="C15813" s="3" t="s">
        <v>15895</v>
      </c>
      <c r="D15813" s="2" t="s">
        <v>22384</v>
      </c>
      <c r="E15813" s="3" t="s">
        <v>27755</v>
      </c>
      <c r="G15813" s="61">
        <v>3546.76</v>
      </c>
    </row>
    <row r="15814" spans="1:7">
      <c r="A15814" s="1" t="str">
        <f t="shared" si="249"/>
        <v>SICRO 0804138</v>
      </c>
      <c r="B15814" s="3" t="s">
        <v>27773</v>
      </c>
      <c r="C15814" s="3" t="s">
        <v>15896</v>
      </c>
      <c r="D15814" s="2" t="s">
        <v>22385</v>
      </c>
      <c r="E15814" s="3" t="s">
        <v>27755</v>
      </c>
      <c r="G15814" s="61">
        <v>1816.56</v>
      </c>
    </row>
    <row r="15815" spans="1:7">
      <c r="A15815" s="1" t="str">
        <f t="shared" si="249"/>
        <v>SICRO 0804123</v>
      </c>
      <c r="B15815" s="3" t="s">
        <v>27773</v>
      </c>
      <c r="C15815" s="3" t="s">
        <v>15897</v>
      </c>
      <c r="D15815" s="2" t="s">
        <v>22386</v>
      </c>
      <c r="E15815" s="3" t="s">
        <v>27755</v>
      </c>
      <c r="G15815" s="61">
        <v>2001.08</v>
      </c>
    </row>
    <row r="15816" spans="1:7">
      <c r="A15816" s="1" t="str">
        <f t="shared" si="249"/>
        <v>SICRO 0804122</v>
      </c>
      <c r="B15816" s="3" t="s">
        <v>27773</v>
      </c>
      <c r="C15816" s="3" t="s">
        <v>15898</v>
      </c>
      <c r="D15816" s="2" t="s">
        <v>22387</v>
      </c>
      <c r="E15816" s="3" t="s">
        <v>27755</v>
      </c>
      <c r="G15816" s="61">
        <v>1609.55</v>
      </c>
    </row>
    <row r="15817" spans="1:7">
      <c r="A15817" s="1" t="str">
        <f t="shared" si="249"/>
        <v>SICRO 0804401</v>
      </c>
      <c r="B15817" s="3" t="s">
        <v>27773</v>
      </c>
      <c r="C15817" s="3" t="s">
        <v>15899</v>
      </c>
      <c r="D15817" s="2" t="s">
        <v>22388</v>
      </c>
      <c r="E15817" s="3" t="s">
        <v>27755</v>
      </c>
      <c r="G15817" s="61">
        <v>4335</v>
      </c>
    </row>
    <row r="15818" spans="1:7">
      <c r="A15818" s="1" t="str">
        <f t="shared" si="249"/>
        <v>SICRO 0804141</v>
      </c>
      <c r="B15818" s="3" t="s">
        <v>27773</v>
      </c>
      <c r="C15818" s="3" t="s">
        <v>15900</v>
      </c>
      <c r="D15818" s="2" t="s">
        <v>22389</v>
      </c>
      <c r="E15818" s="3" t="s">
        <v>27755</v>
      </c>
      <c r="G15818" s="61">
        <v>2778.22</v>
      </c>
    </row>
    <row r="15819" spans="1:7">
      <c r="A15819" s="1" t="str">
        <f t="shared" si="249"/>
        <v>SICRO 0804400</v>
      </c>
      <c r="B15819" s="3" t="s">
        <v>27773</v>
      </c>
      <c r="C15819" s="3" t="s">
        <v>15901</v>
      </c>
      <c r="D15819" s="2" t="s">
        <v>22390</v>
      </c>
      <c r="E15819" s="3" t="s">
        <v>27755</v>
      </c>
      <c r="G15819" s="61">
        <v>3477.49</v>
      </c>
    </row>
    <row r="15820" spans="1:7">
      <c r="A15820" s="1" t="str">
        <f t="shared" si="249"/>
        <v>SICRO 0804140</v>
      </c>
      <c r="B15820" s="3" t="s">
        <v>27773</v>
      </c>
      <c r="C15820" s="3" t="s">
        <v>15902</v>
      </c>
      <c r="D15820" s="2" t="s">
        <v>22391</v>
      </c>
      <c r="E15820" s="3" t="s">
        <v>27755</v>
      </c>
      <c r="G15820" s="61">
        <v>2211.64</v>
      </c>
    </row>
    <row r="15821" spans="1:7">
      <c r="A15821" s="1" t="str">
        <f t="shared" si="249"/>
        <v>SICRO 0804145</v>
      </c>
      <c r="B15821" s="3" t="s">
        <v>27773</v>
      </c>
      <c r="C15821" s="3" t="s">
        <v>15903</v>
      </c>
      <c r="D15821" s="2" t="s">
        <v>22392</v>
      </c>
      <c r="E15821" s="3" t="s">
        <v>27755</v>
      </c>
      <c r="G15821" s="61">
        <v>2788.44</v>
      </c>
    </row>
    <row r="15822" spans="1:7">
      <c r="A15822" s="1" t="str">
        <f t="shared" si="249"/>
        <v>SICRO 0804144</v>
      </c>
      <c r="B15822" s="3" t="s">
        <v>27773</v>
      </c>
      <c r="C15822" s="3" t="s">
        <v>15904</v>
      </c>
      <c r="D15822" s="2" t="s">
        <v>22393</v>
      </c>
      <c r="E15822" s="3" t="s">
        <v>27755</v>
      </c>
      <c r="G15822" s="61">
        <v>2221.2399999999998</v>
      </c>
    </row>
    <row r="15823" spans="1:7">
      <c r="A15823" s="1" t="str">
        <f t="shared" si="249"/>
        <v>SICRO 0804403</v>
      </c>
      <c r="B15823" s="3" t="s">
        <v>27773</v>
      </c>
      <c r="C15823" s="3" t="s">
        <v>15905</v>
      </c>
      <c r="D15823" s="2" t="s">
        <v>22394</v>
      </c>
      <c r="E15823" s="3" t="s">
        <v>27755</v>
      </c>
      <c r="G15823" s="61">
        <v>4565.3</v>
      </c>
    </row>
    <row r="15824" spans="1:7">
      <c r="A15824" s="1" t="str">
        <f t="shared" si="249"/>
        <v>SICRO 0804147</v>
      </c>
      <c r="B15824" s="3" t="s">
        <v>27773</v>
      </c>
      <c r="C15824" s="3" t="s">
        <v>15906</v>
      </c>
      <c r="D15824" s="2" t="s">
        <v>22395</v>
      </c>
      <c r="E15824" s="3" t="s">
        <v>27755</v>
      </c>
      <c r="G15824" s="61">
        <v>2801.16</v>
      </c>
    </row>
    <row r="15825" spans="1:7">
      <c r="A15825" s="1" t="str">
        <f t="shared" si="249"/>
        <v>SICRO 0804402</v>
      </c>
      <c r="B15825" s="3" t="s">
        <v>27773</v>
      </c>
      <c r="C15825" s="3" t="s">
        <v>15907</v>
      </c>
      <c r="D15825" s="2" t="s">
        <v>22396</v>
      </c>
      <c r="E15825" s="3" t="s">
        <v>27755</v>
      </c>
      <c r="G15825" s="61">
        <v>3659.04</v>
      </c>
    </row>
    <row r="15826" spans="1:7">
      <c r="A15826" s="1" t="str">
        <f t="shared" si="249"/>
        <v>SICRO 0804146</v>
      </c>
      <c r="B15826" s="3" t="s">
        <v>27773</v>
      </c>
      <c r="C15826" s="3" t="s">
        <v>15908</v>
      </c>
      <c r="D15826" s="2" t="s">
        <v>22397</v>
      </c>
      <c r="E15826" s="3" t="s">
        <v>27755</v>
      </c>
      <c r="G15826" s="61">
        <v>2233.33</v>
      </c>
    </row>
    <row r="15827" spans="1:7">
      <c r="A15827" s="1" t="str">
        <f t="shared" si="249"/>
        <v>SICRO 0804149</v>
      </c>
      <c r="B15827" s="3" t="s">
        <v>27773</v>
      </c>
      <c r="C15827" s="3" t="s">
        <v>15909</v>
      </c>
      <c r="D15827" s="2" t="s">
        <v>22398</v>
      </c>
      <c r="E15827" s="3" t="s">
        <v>27755</v>
      </c>
      <c r="G15827" s="61">
        <v>2820.3</v>
      </c>
    </row>
    <row r="15828" spans="1:7">
      <c r="A15828" s="1" t="str">
        <f t="shared" si="249"/>
        <v>SICRO 0804148</v>
      </c>
      <c r="B15828" s="3" t="s">
        <v>27773</v>
      </c>
      <c r="C15828" s="3" t="s">
        <v>15910</v>
      </c>
      <c r="D15828" s="2" t="s">
        <v>22399</v>
      </c>
      <c r="E15828" s="3" t="s">
        <v>27755</v>
      </c>
      <c r="G15828" s="61">
        <v>2251.38</v>
      </c>
    </row>
    <row r="15829" spans="1:7">
      <c r="A15829" s="1" t="str">
        <f t="shared" si="249"/>
        <v>SICRO 0804151</v>
      </c>
      <c r="B15829" s="3" t="s">
        <v>27773</v>
      </c>
      <c r="C15829" s="3" t="s">
        <v>15911</v>
      </c>
      <c r="D15829" s="2" t="s">
        <v>22400</v>
      </c>
      <c r="E15829" s="3" t="s">
        <v>27755</v>
      </c>
      <c r="G15829" s="61">
        <v>2846.57</v>
      </c>
    </row>
    <row r="15830" spans="1:7">
      <c r="A15830" s="1" t="str">
        <f t="shared" si="249"/>
        <v>SICRO 0804150</v>
      </c>
      <c r="B15830" s="3" t="s">
        <v>27773</v>
      </c>
      <c r="C15830" s="3" t="s">
        <v>15912</v>
      </c>
      <c r="D15830" s="2" t="s">
        <v>22401</v>
      </c>
      <c r="E15830" s="3" t="s">
        <v>27755</v>
      </c>
      <c r="G15830" s="61">
        <v>2276.41</v>
      </c>
    </row>
    <row r="15831" spans="1:7">
      <c r="A15831" s="1" t="str">
        <f t="shared" si="249"/>
        <v>SICRO 0804405</v>
      </c>
      <c r="B15831" s="3" t="s">
        <v>27773</v>
      </c>
      <c r="C15831" s="3" t="s">
        <v>15913</v>
      </c>
      <c r="D15831" s="2" t="s">
        <v>22402</v>
      </c>
      <c r="E15831" s="3" t="s">
        <v>27755</v>
      </c>
      <c r="G15831" s="61">
        <v>5103.25</v>
      </c>
    </row>
    <row r="15832" spans="1:7">
      <c r="A15832" s="1" t="str">
        <f t="shared" si="249"/>
        <v>SICRO 0804153</v>
      </c>
      <c r="B15832" s="3" t="s">
        <v>27773</v>
      </c>
      <c r="C15832" s="3" t="s">
        <v>15914</v>
      </c>
      <c r="D15832" s="2" t="s">
        <v>22403</v>
      </c>
      <c r="E15832" s="3" t="s">
        <v>27755</v>
      </c>
      <c r="G15832" s="61">
        <v>2882.11</v>
      </c>
    </row>
    <row r="15833" spans="1:7">
      <c r="A15833" s="1" t="str">
        <f t="shared" si="249"/>
        <v>SICRO 0804404</v>
      </c>
      <c r="B15833" s="3" t="s">
        <v>27773</v>
      </c>
      <c r="C15833" s="3" t="s">
        <v>15915</v>
      </c>
      <c r="D15833" s="2" t="s">
        <v>22404</v>
      </c>
      <c r="E15833" s="3" t="s">
        <v>27755</v>
      </c>
      <c r="G15833" s="61">
        <v>4085.34</v>
      </c>
    </row>
    <row r="15834" spans="1:7">
      <c r="A15834" s="1" t="str">
        <f t="shared" si="249"/>
        <v>SICRO 0804152</v>
      </c>
      <c r="B15834" s="3" t="s">
        <v>27773</v>
      </c>
      <c r="C15834" s="3" t="s">
        <v>15916</v>
      </c>
      <c r="D15834" s="2" t="s">
        <v>22405</v>
      </c>
      <c r="E15834" s="3" t="s">
        <v>27755</v>
      </c>
      <c r="G15834" s="61">
        <v>2310.39</v>
      </c>
    </row>
    <row r="15835" spans="1:7">
      <c r="A15835" s="1" t="str">
        <f t="shared" si="249"/>
        <v>SICRO 0804155</v>
      </c>
      <c r="B15835" s="3" t="s">
        <v>27773</v>
      </c>
      <c r="C15835" s="3" t="s">
        <v>15917</v>
      </c>
      <c r="D15835" s="2" t="s">
        <v>22406</v>
      </c>
      <c r="E15835" s="3" t="s">
        <v>27755</v>
      </c>
      <c r="G15835" s="61">
        <v>2928.12</v>
      </c>
    </row>
    <row r="15836" spans="1:7">
      <c r="A15836" s="1" t="str">
        <f t="shared" si="249"/>
        <v>SICRO 0804154</v>
      </c>
      <c r="B15836" s="3" t="s">
        <v>27773</v>
      </c>
      <c r="C15836" s="3" t="s">
        <v>15918</v>
      </c>
      <c r="D15836" s="2" t="s">
        <v>22407</v>
      </c>
      <c r="E15836" s="3" t="s">
        <v>27755</v>
      </c>
      <c r="G15836" s="61">
        <v>2354.6799999999998</v>
      </c>
    </row>
    <row r="15837" spans="1:7">
      <c r="A15837" s="1" t="str">
        <f t="shared" si="249"/>
        <v>SICRO 0804157</v>
      </c>
      <c r="B15837" s="3" t="s">
        <v>27773</v>
      </c>
      <c r="C15837" s="3" t="s">
        <v>15919</v>
      </c>
      <c r="D15837" s="2" t="s">
        <v>22408</v>
      </c>
      <c r="E15837" s="3" t="s">
        <v>27755</v>
      </c>
      <c r="G15837" s="61">
        <v>2991.72</v>
      </c>
    </row>
    <row r="15838" spans="1:7">
      <c r="A15838" s="1" t="str">
        <f t="shared" si="249"/>
        <v>SICRO 0804156</v>
      </c>
      <c r="B15838" s="3" t="s">
        <v>27773</v>
      </c>
      <c r="C15838" s="3" t="s">
        <v>15920</v>
      </c>
      <c r="D15838" s="2" t="s">
        <v>22409</v>
      </c>
      <c r="E15838" s="3" t="s">
        <v>27755</v>
      </c>
      <c r="G15838" s="61">
        <v>2416.2600000000002</v>
      </c>
    </row>
    <row r="15839" spans="1:7">
      <c r="A15839" s="1" t="str">
        <f t="shared" si="249"/>
        <v>SICRO 0804407</v>
      </c>
      <c r="B15839" s="3" t="s">
        <v>27773</v>
      </c>
      <c r="C15839" s="3" t="s">
        <v>15921</v>
      </c>
      <c r="D15839" s="2" t="s">
        <v>22410</v>
      </c>
      <c r="E15839" s="3" t="s">
        <v>27755</v>
      </c>
      <c r="G15839" s="61">
        <v>6358.83</v>
      </c>
    </row>
    <row r="15840" spans="1:7">
      <c r="A15840" s="1" t="str">
        <f t="shared" si="249"/>
        <v>SICRO 0804159</v>
      </c>
      <c r="B15840" s="3" t="s">
        <v>27773</v>
      </c>
      <c r="C15840" s="3" t="s">
        <v>15922</v>
      </c>
      <c r="D15840" s="2" t="s">
        <v>22411</v>
      </c>
      <c r="E15840" s="3" t="s">
        <v>27755</v>
      </c>
      <c r="G15840" s="61">
        <v>3076.6</v>
      </c>
    </row>
    <row r="15841" spans="1:7">
      <c r="A15841" s="1" t="str">
        <f t="shared" si="249"/>
        <v>SICRO 0804406</v>
      </c>
      <c r="B15841" s="3" t="s">
        <v>27773</v>
      </c>
      <c r="C15841" s="3" t="s">
        <v>15923</v>
      </c>
      <c r="D15841" s="2" t="s">
        <v>22412</v>
      </c>
      <c r="E15841" s="3" t="s">
        <v>27755</v>
      </c>
      <c r="G15841" s="61">
        <v>5075.07</v>
      </c>
    </row>
    <row r="15842" spans="1:7">
      <c r="A15842" s="1" t="str">
        <f t="shared" si="249"/>
        <v>SICRO 0804158</v>
      </c>
      <c r="B15842" s="3" t="s">
        <v>27773</v>
      </c>
      <c r="C15842" s="3" t="s">
        <v>15924</v>
      </c>
      <c r="D15842" s="2" t="s">
        <v>22413</v>
      </c>
      <c r="E15842" s="3" t="s">
        <v>27755</v>
      </c>
      <c r="G15842" s="61">
        <v>2498.96</v>
      </c>
    </row>
    <row r="15843" spans="1:7">
      <c r="A15843" s="1" t="str">
        <f t="shared" si="249"/>
        <v>SICRO 0804143</v>
      </c>
      <c r="B15843" s="3" t="s">
        <v>27773</v>
      </c>
      <c r="C15843" s="3" t="s">
        <v>15925</v>
      </c>
      <c r="D15843" s="2" t="s">
        <v>22414</v>
      </c>
      <c r="E15843" s="3" t="s">
        <v>27755</v>
      </c>
      <c r="G15843" s="61">
        <v>2781.19</v>
      </c>
    </row>
    <row r="15844" spans="1:7">
      <c r="A15844" s="1" t="str">
        <f t="shared" si="249"/>
        <v>SICRO 0804142</v>
      </c>
      <c r="B15844" s="3" t="s">
        <v>27773</v>
      </c>
      <c r="C15844" s="3" t="s">
        <v>15926</v>
      </c>
      <c r="D15844" s="2" t="s">
        <v>22415</v>
      </c>
      <c r="E15844" s="3" t="s">
        <v>27755</v>
      </c>
      <c r="G15844" s="61">
        <v>2214.4499999999998</v>
      </c>
    </row>
    <row r="15845" spans="1:7">
      <c r="A15845" s="1" t="str">
        <f t="shared" si="249"/>
        <v>SICRO 0804409</v>
      </c>
      <c r="B15845" s="3" t="s">
        <v>27773</v>
      </c>
      <c r="C15845" s="3" t="s">
        <v>15927</v>
      </c>
      <c r="D15845" s="2" t="s">
        <v>22416</v>
      </c>
      <c r="E15845" s="3" t="s">
        <v>27755</v>
      </c>
      <c r="G15845" s="61">
        <v>7845</v>
      </c>
    </row>
    <row r="15846" spans="1:7">
      <c r="A15846" s="1" t="str">
        <f t="shared" ref="A15846:A15909" si="250">CONCATENATE($B15846," ",$C15846)</f>
        <v>SICRO 0804161</v>
      </c>
      <c r="B15846" s="3" t="s">
        <v>27773</v>
      </c>
      <c r="C15846" s="3" t="s">
        <v>15928</v>
      </c>
      <c r="D15846" s="2" t="s">
        <v>22417</v>
      </c>
      <c r="E15846" s="3" t="s">
        <v>27755</v>
      </c>
      <c r="G15846" s="61">
        <v>4779.54</v>
      </c>
    </row>
    <row r="15847" spans="1:7">
      <c r="A15847" s="1" t="str">
        <f t="shared" si="250"/>
        <v>SICRO 0804408</v>
      </c>
      <c r="B15847" s="3" t="s">
        <v>27773</v>
      </c>
      <c r="C15847" s="3" t="s">
        <v>15929</v>
      </c>
      <c r="D15847" s="2" t="s">
        <v>22418</v>
      </c>
      <c r="E15847" s="3" t="s">
        <v>27755</v>
      </c>
      <c r="G15847" s="61">
        <v>6161.45</v>
      </c>
    </row>
    <row r="15848" spans="1:7">
      <c r="A15848" s="1" t="str">
        <f t="shared" si="250"/>
        <v>SICRO 0804160</v>
      </c>
      <c r="B15848" s="3" t="s">
        <v>27773</v>
      </c>
      <c r="C15848" s="3" t="s">
        <v>15930</v>
      </c>
      <c r="D15848" s="2" t="s">
        <v>22419</v>
      </c>
      <c r="E15848" s="3" t="s">
        <v>27755</v>
      </c>
      <c r="G15848" s="61">
        <v>3769.26</v>
      </c>
    </row>
    <row r="15849" spans="1:7">
      <c r="A15849" s="1" t="str">
        <f t="shared" si="250"/>
        <v>SICRO 0804165</v>
      </c>
      <c r="B15849" s="3" t="s">
        <v>27773</v>
      </c>
      <c r="C15849" s="3" t="s">
        <v>15931</v>
      </c>
      <c r="D15849" s="2" t="s">
        <v>22420</v>
      </c>
      <c r="E15849" s="3" t="s">
        <v>27755</v>
      </c>
      <c r="G15849" s="61">
        <v>4793.57</v>
      </c>
    </row>
    <row r="15850" spans="1:7">
      <c r="A15850" s="1" t="str">
        <f t="shared" si="250"/>
        <v>SICRO 0804164</v>
      </c>
      <c r="B15850" s="3" t="s">
        <v>27773</v>
      </c>
      <c r="C15850" s="3" t="s">
        <v>15932</v>
      </c>
      <c r="D15850" s="2" t="s">
        <v>22421</v>
      </c>
      <c r="E15850" s="3" t="s">
        <v>27755</v>
      </c>
      <c r="G15850" s="61">
        <v>3782.51</v>
      </c>
    </row>
    <row r="15851" spans="1:7">
      <c r="A15851" s="1" t="str">
        <f t="shared" si="250"/>
        <v>SICRO 0804411</v>
      </c>
      <c r="B15851" s="3" t="s">
        <v>27773</v>
      </c>
      <c r="C15851" s="3" t="s">
        <v>15933</v>
      </c>
      <c r="D15851" s="2" t="s">
        <v>22422</v>
      </c>
      <c r="E15851" s="3" t="s">
        <v>27755</v>
      </c>
      <c r="G15851" s="61">
        <v>8274.09</v>
      </c>
    </row>
    <row r="15852" spans="1:7">
      <c r="A15852" s="1" t="str">
        <f t="shared" si="250"/>
        <v>SICRO 0804167</v>
      </c>
      <c r="B15852" s="3" t="s">
        <v>27773</v>
      </c>
      <c r="C15852" s="3" t="s">
        <v>15934</v>
      </c>
      <c r="D15852" s="2" t="s">
        <v>22423</v>
      </c>
      <c r="E15852" s="3" t="s">
        <v>27755</v>
      </c>
      <c r="G15852" s="61">
        <v>4811.88</v>
      </c>
    </row>
    <row r="15853" spans="1:7">
      <c r="A15853" s="1" t="str">
        <f t="shared" si="250"/>
        <v>SICRO 0804410</v>
      </c>
      <c r="B15853" s="3" t="s">
        <v>27773</v>
      </c>
      <c r="C15853" s="3" t="s">
        <v>15935</v>
      </c>
      <c r="D15853" s="2" t="s">
        <v>22424</v>
      </c>
      <c r="E15853" s="3" t="s">
        <v>27755</v>
      </c>
      <c r="G15853" s="61">
        <v>6493.82</v>
      </c>
    </row>
    <row r="15854" spans="1:7">
      <c r="A15854" s="1" t="str">
        <f t="shared" si="250"/>
        <v>SICRO 0804166</v>
      </c>
      <c r="B15854" s="3" t="s">
        <v>27773</v>
      </c>
      <c r="C15854" s="3" t="s">
        <v>15936</v>
      </c>
      <c r="D15854" s="2" t="s">
        <v>22425</v>
      </c>
      <c r="E15854" s="3" t="s">
        <v>27755</v>
      </c>
      <c r="G15854" s="61">
        <v>3799.72</v>
      </c>
    </row>
    <row r="15855" spans="1:7">
      <c r="A15855" s="1" t="str">
        <f t="shared" si="250"/>
        <v>SICRO 0804169</v>
      </c>
      <c r="B15855" s="3" t="s">
        <v>27773</v>
      </c>
      <c r="C15855" s="3" t="s">
        <v>15937</v>
      </c>
      <c r="D15855" s="2" t="s">
        <v>22426</v>
      </c>
      <c r="E15855" s="3" t="s">
        <v>27755</v>
      </c>
      <c r="G15855" s="61">
        <v>4838.62</v>
      </c>
    </row>
    <row r="15856" spans="1:7">
      <c r="A15856" s="1" t="str">
        <f t="shared" si="250"/>
        <v>SICRO 0804168</v>
      </c>
      <c r="B15856" s="3" t="s">
        <v>27773</v>
      </c>
      <c r="C15856" s="3" t="s">
        <v>15938</v>
      </c>
      <c r="D15856" s="2" t="s">
        <v>22427</v>
      </c>
      <c r="E15856" s="3" t="s">
        <v>27755</v>
      </c>
      <c r="G15856" s="61">
        <v>3825.07</v>
      </c>
    </row>
    <row r="15857" spans="1:7">
      <c r="A15857" s="1" t="str">
        <f t="shared" si="250"/>
        <v>SICRO 0804171</v>
      </c>
      <c r="B15857" s="3" t="s">
        <v>27773</v>
      </c>
      <c r="C15857" s="3" t="s">
        <v>15939</v>
      </c>
      <c r="D15857" s="2" t="s">
        <v>22428</v>
      </c>
      <c r="E15857" s="3" t="s">
        <v>27755</v>
      </c>
      <c r="G15857" s="61">
        <v>4875.12</v>
      </c>
    </row>
    <row r="15858" spans="1:7">
      <c r="A15858" s="1" t="str">
        <f t="shared" si="250"/>
        <v>SICRO 0804170</v>
      </c>
      <c r="B15858" s="3" t="s">
        <v>27773</v>
      </c>
      <c r="C15858" s="3" t="s">
        <v>15940</v>
      </c>
      <c r="D15858" s="2" t="s">
        <v>22429</v>
      </c>
      <c r="E15858" s="3" t="s">
        <v>27755</v>
      </c>
      <c r="G15858" s="61">
        <v>3859.69</v>
      </c>
    </row>
    <row r="15859" spans="1:7">
      <c r="A15859" s="1" t="str">
        <f t="shared" si="250"/>
        <v>SICRO 0804413</v>
      </c>
      <c r="B15859" s="3" t="s">
        <v>27773</v>
      </c>
      <c r="C15859" s="3" t="s">
        <v>15941</v>
      </c>
      <c r="D15859" s="2" t="s">
        <v>22430</v>
      </c>
      <c r="E15859" s="3" t="s">
        <v>27755</v>
      </c>
      <c r="G15859" s="61">
        <v>9273.2000000000007</v>
      </c>
    </row>
    <row r="15860" spans="1:7">
      <c r="A15860" s="1" t="str">
        <f t="shared" si="250"/>
        <v>SICRO 0804173</v>
      </c>
      <c r="B15860" s="3" t="s">
        <v>27773</v>
      </c>
      <c r="C15860" s="3" t="s">
        <v>15942</v>
      </c>
      <c r="D15860" s="2" t="s">
        <v>22431</v>
      </c>
      <c r="E15860" s="3" t="s">
        <v>27755</v>
      </c>
      <c r="G15860" s="61">
        <v>4924.21</v>
      </c>
    </row>
    <row r="15861" spans="1:7">
      <c r="A15861" s="1" t="str">
        <f t="shared" si="250"/>
        <v>SICRO 0804412</v>
      </c>
      <c r="B15861" s="3" t="s">
        <v>27773</v>
      </c>
      <c r="C15861" s="3" t="s">
        <v>15943</v>
      </c>
      <c r="D15861" s="2" t="s">
        <v>22432</v>
      </c>
      <c r="E15861" s="3" t="s">
        <v>27755</v>
      </c>
      <c r="G15861" s="61">
        <v>7269.14</v>
      </c>
    </row>
    <row r="15862" spans="1:7">
      <c r="A15862" s="1" t="str">
        <f t="shared" si="250"/>
        <v>SICRO 0804172</v>
      </c>
      <c r="B15862" s="3" t="s">
        <v>27773</v>
      </c>
      <c r="C15862" s="3" t="s">
        <v>15944</v>
      </c>
      <c r="D15862" s="2" t="s">
        <v>22433</v>
      </c>
      <c r="E15862" s="3" t="s">
        <v>27755</v>
      </c>
      <c r="G15862" s="61">
        <v>3906.61</v>
      </c>
    </row>
    <row r="15863" spans="1:7">
      <c r="A15863" s="1" t="str">
        <f t="shared" si="250"/>
        <v>SICRO 0804175</v>
      </c>
      <c r="B15863" s="3" t="s">
        <v>27773</v>
      </c>
      <c r="C15863" s="3" t="s">
        <v>15945</v>
      </c>
      <c r="D15863" s="2" t="s">
        <v>22434</v>
      </c>
      <c r="E15863" s="3" t="s">
        <v>27755</v>
      </c>
      <c r="G15863" s="61">
        <v>4990.07</v>
      </c>
    </row>
    <row r="15864" spans="1:7">
      <c r="A15864" s="1" t="str">
        <f t="shared" si="250"/>
        <v>SICRO 0804174</v>
      </c>
      <c r="B15864" s="3" t="s">
        <v>27773</v>
      </c>
      <c r="C15864" s="3" t="s">
        <v>15946</v>
      </c>
      <c r="D15864" s="2" t="s">
        <v>22435</v>
      </c>
      <c r="E15864" s="3" t="s">
        <v>27755</v>
      </c>
      <c r="G15864" s="61">
        <v>3969.97</v>
      </c>
    </row>
    <row r="15865" spans="1:7">
      <c r="A15865" s="1" t="str">
        <f t="shared" si="250"/>
        <v>SICRO 0804177</v>
      </c>
      <c r="B15865" s="3" t="s">
        <v>27773</v>
      </c>
      <c r="C15865" s="3" t="s">
        <v>15947</v>
      </c>
      <c r="D15865" s="2" t="s">
        <v>22436</v>
      </c>
      <c r="E15865" s="3" t="s">
        <v>27755</v>
      </c>
      <c r="G15865" s="61">
        <v>5078.16</v>
      </c>
    </row>
    <row r="15866" spans="1:7">
      <c r="A15866" s="1" t="str">
        <f t="shared" si="250"/>
        <v>SICRO 0804176</v>
      </c>
      <c r="B15866" s="3" t="s">
        <v>27773</v>
      </c>
      <c r="C15866" s="3" t="s">
        <v>15948</v>
      </c>
      <c r="D15866" s="2" t="s">
        <v>22437</v>
      </c>
      <c r="E15866" s="3" t="s">
        <v>27755</v>
      </c>
      <c r="G15866" s="61">
        <v>4055.1</v>
      </c>
    </row>
    <row r="15867" spans="1:7">
      <c r="A15867" s="1" t="str">
        <f t="shared" si="250"/>
        <v>SICRO 0804415</v>
      </c>
      <c r="B15867" s="3" t="s">
        <v>27773</v>
      </c>
      <c r="C15867" s="3" t="s">
        <v>15949</v>
      </c>
      <c r="D15867" s="2" t="s">
        <v>22438</v>
      </c>
      <c r="E15867" s="3" t="s">
        <v>27755</v>
      </c>
      <c r="G15867" s="61">
        <v>11625.4</v>
      </c>
    </row>
    <row r="15868" spans="1:7">
      <c r="A15868" s="1" t="str">
        <f t="shared" si="250"/>
        <v>SICRO 0804179</v>
      </c>
      <c r="B15868" s="3" t="s">
        <v>27773</v>
      </c>
      <c r="C15868" s="3" t="s">
        <v>15950</v>
      </c>
      <c r="D15868" s="2" t="s">
        <v>22439</v>
      </c>
      <c r="E15868" s="3" t="s">
        <v>27755</v>
      </c>
      <c r="G15868" s="61">
        <v>5198.82</v>
      </c>
    </row>
    <row r="15869" spans="1:7">
      <c r="A15869" s="1" t="str">
        <f t="shared" si="250"/>
        <v>SICRO 0804414</v>
      </c>
      <c r="B15869" s="3" t="s">
        <v>27773</v>
      </c>
      <c r="C15869" s="3" t="s">
        <v>15951</v>
      </c>
      <c r="D15869" s="2" t="s">
        <v>22440</v>
      </c>
      <c r="E15869" s="3" t="s">
        <v>27755</v>
      </c>
      <c r="G15869" s="61">
        <v>9086.3700000000008</v>
      </c>
    </row>
    <row r="15870" spans="1:7">
      <c r="A15870" s="1" t="str">
        <f t="shared" si="250"/>
        <v>SICRO 0804178</v>
      </c>
      <c r="B15870" s="3" t="s">
        <v>27773</v>
      </c>
      <c r="C15870" s="3" t="s">
        <v>15952</v>
      </c>
      <c r="D15870" s="2" t="s">
        <v>22441</v>
      </c>
      <c r="E15870" s="3" t="s">
        <v>27755</v>
      </c>
      <c r="G15870" s="61">
        <v>4172.49</v>
      </c>
    </row>
    <row r="15871" spans="1:7">
      <c r="A15871" s="1" t="str">
        <f t="shared" si="250"/>
        <v>SICRO 0804163</v>
      </c>
      <c r="B15871" s="3" t="s">
        <v>27773</v>
      </c>
      <c r="C15871" s="3" t="s">
        <v>15953</v>
      </c>
      <c r="D15871" s="2" t="s">
        <v>22442</v>
      </c>
      <c r="E15871" s="3" t="s">
        <v>27755</v>
      </c>
      <c r="G15871" s="61">
        <v>4783.3500000000004</v>
      </c>
    </row>
    <row r="15872" spans="1:7">
      <c r="A15872" s="1" t="str">
        <f t="shared" si="250"/>
        <v>SICRO 0804162</v>
      </c>
      <c r="B15872" s="3" t="s">
        <v>27773</v>
      </c>
      <c r="C15872" s="3" t="s">
        <v>15954</v>
      </c>
      <c r="D15872" s="2" t="s">
        <v>22443</v>
      </c>
      <c r="E15872" s="3" t="s">
        <v>27755</v>
      </c>
      <c r="G15872" s="61">
        <v>3772.91</v>
      </c>
    </row>
    <row r="15873" spans="1:7">
      <c r="A15873" s="1" t="str">
        <f t="shared" si="250"/>
        <v>SICRO 0804441</v>
      </c>
      <c r="B15873" s="3" t="s">
        <v>27773</v>
      </c>
      <c r="C15873" s="3" t="s">
        <v>15955</v>
      </c>
      <c r="D15873" s="2" t="s">
        <v>22444</v>
      </c>
      <c r="E15873" s="3" t="s">
        <v>27755</v>
      </c>
      <c r="G15873" s="61">
        <v>5361.44</v>
      </c>
    </row>
    <row r="15874" spans="1:7">
      <c r="A15874" s="1" t="str">
        <f t="shared" si="250"/>
        <v>SICRO 0804317</v>
      </c>
      <c r="B15874" s="3" t="s">
        <v>27773</v>
      </c>
      <c r="C15874" s="3" t="s">
        <v>15956</v>
      </c>
      <c r="D15874" s="2" t="s">
        <v>22445</v>
      </c>
      <c r="E15874" s="3" t="s">
        <v>27755</v>
      </c>
      <c r="G15874" s="61">
        <v>2921.18</v>
      </c>
    </row>
    <row r="15875" spans="1:7">
      <c r="A15875" s="1" t="str">
        <f t="shared" si="250"/>
        <v>SICRO 0804440</v>
      </c>
      <c r="B15875" s="3" t="s">
        <v>27773</v>
      </c>
      <c r="C15875" s="3" t="s">
        <v>15957</v>
      </c>
      <c r="D15875" s="2" t="s">
        <v>22446</v>
      </c>
      <c r="E15875" s="3" t="s">
        <v>27755</v>
      </c>
      <c r="G15875" s="61">
        <v>4326.54</v>
      </c>
    </row>
    <row r="15876" spans="1:7">
      <c r="A15876" s="1" t="str">
        <f t="shared" si="250"/>
        <v>SICRO 0804316</v>
      </c>
      <c r="B15876" s="3" t="s">
        <v>27773</v>
      </c>
      <c r="C15876" s="3" t="s">
        <v>15958</v>
      </c>
      <c r="D15876" s="2" t="s">
        <v>22447</v>
      </c>
      <c r="E15876" s="3" t="s">
        <v>27755</v>
      </c>
      <c r="G15876" s="61">
        <v>2327.66</v>
      </c>
    </row>
    <row r="15877" spans="1:7">
      <c r="A15877" s="1" t="str">
        <f t="shared" si="250"/>
        <v>SICRO 0804321</v>
      </c>
      <c r="B15877" s="3" t="s">
        <v>27773</v>
      </c>
      <c r="C15877" s="3" t="s">
        <v>15959</v>
      </c>
      <c r="D15877" s="2" t="s">
        <v>22448</v>
      </c>
      <c r="E15877" s="3" t="s">
        <v>27755</v>
      </c>
      <c r="G15877" s="61">
        <v>2941.86</v>
      </c>
    </row>
    <row r="15878" spans="1:7">
      <c r="A15878" s="1" t="str">
        <f t="shared" si="250"/>
        <v>SICRO 0804320</v>
      </c>
      <c r="B15878" s="3" t="s">
        <v>27773</v>
      </c>
      <c r="C15878" s="3" t="s">
        <v>15960</v>
      </c>
      <c r="D15878" s="2" t="s">
        <v>22449</v>
      </c>
      <c r="E15878" s="3" t="s">
        <v>27755</v>
      </c>
      <c r="G15878" s="61">
        <v>2346.4699999999998</v>
      </c>
    </row>
    <row r="15879" spans="1:7">
      <c r="A15879" s="1" t="str">
        <f t="shared" si="250"/>
        <v>SICRO 0804443</v>
      </c>
      <c r="B15879" s="3" t="s">
        <v>27773</v>
      </c>
      <c r="C15879" s="3" t="s">
        <v>15961</v>
      </c>
      <c r="D15879" s="2" t="s">
        <v>22450</v>
      </c>
      <c r="E15879" s="3" t="s">
        <v>27755</v>
      </c>
      <c r="G15879" s="61">
        <v>5594.95</v>
      </c>
    </row>
    <row r="15880" spans="1:7">
      <c r="A15880" s="1" t="str">
        <f t="shared" si="250"/>
        <v>SICRO 0804323</v>
      </c>
      <c r="B15880" s="3" t="s">
        <v>27773</v>
      </c>
      <c r="C15880" s="3" t="s">
        <v>15962</v>
      </c>
      <c r="D15880" s="2" t="s">
        <v>22451</v>
      </c>
      <c r="E15880" s="3" t="s">
        <v>27755</v>
      </c>
      <c r="G15880" s="61">
        <v>2969.44</v>
      </c>
    </row>
    <row r="15881" spans="1:7">
      <c r="A15881" s="1" t="str">
        <f t="shared" si="250"/>
        <v>SICRO 0804442</v>
      </c>
      <c r="B15881" s="3" t="s">
        <v>27773</v>
      </c>
      <c r="C15881" s="3" t="s">
        <v>15963</v>
      </c>
      <c r="D15881" s="2" t="s">
        <v>22452</v>
      </c>
      <c r="E15881" s="3" t="s">
        <v>27755</v>
      </c>
      <c r="G15881" s="61">
        <v>4513.8</v>
      </c>
    </row>
    <row r="15882" spans="1:7">
      <c r="A15882" s="1" t="str">
        <f t="shared" si="250"/>
        <v>SICRO 0804322</v>
      </c>
      <c r="B15882" s="3" t="s">
        <v>27773</v>
      </c>
      <c r="C15882" s="3" t="s">
        <v>15964</v>
      </c>
      <c r="D15882" s="2" t="s">
        <v>22453</v>
      </c>
      <c r="E15882" s="3" t="s">
        <v>27755</v>
      </c>
      <c r="G15882" s="61">
        <v>2371.5500000000002</v>
      </c>
    </row>
    <row r="15883" spans="1:7">
      <c r="A15883" s="1" t="str">
        <f t="shared" si="250"/>
        <v>SICRO 0804325</v>
      </c>
      <c r="B15883" s="3" t="s">
        <v>27773</v>
      </c>
      <c r="C15883" s="3" t="s">
        <v>15965</v>
      </c>
      <c r="D15883" s="2" t="s">
        <v>22454</v>
      </c>
      <c r="E15883" s="3" t="s">
        <v>27755</v>
      </c>
      <c r="G15883" s="61">
        <v>3009.38</v>
      </c>
    </row>
    <row r="15884" spans="1:7">
      <c r="A15884" s="1" t="str">
        <f t="shared" si="250"/>
        <v>SICRO 0804324</v>
      </c>
      <c r="B15884" s="3" t="s">
        <v>27773</v>
      </c>
      <c r="C15884" s="3" t="s">
        <v>15966</v>
      </c>
      <c r="D15884" s="2" t="s">
        <v>22455</v>
      </c>
      <c r="E15884" s="3" t="s">
        <v>27755</v>
      </c>
      <c r="G15884" s="61">
        <v>2408.2199999999998</v>
      </c>
    </row>
    <row r="15885" spans="1:7">
      <c r="A15885" s="1" t="str">
        <f t="shared" si="250"/>
        <v>SICRO 0804327</v>
      </c>
      <c r="B15885" s="3" t="s">
        <v>27773</v>
      </c>
      <c r="C15885" s="3" t="s">
        <v>15967</v>
      </c>
      <c r="D15885" s="2" t="s">
        <v>22456</v>
      </c>
      <c r="E15885" s="3" t="s">
        <v>27755</v>
      </c>
      <c r="G15885" s="61">
        <v>3064.29</v>
      </c>
    </row>
    <row r="15886" spans="1:7">
      <c r="A15886" s="1" t="str">
        <f t="shared" si="250"/>
        <v>SICRO 0804326</v>
      </c>
      <c r="B15886" s="3" t="s">
        <v>27773</v>
      </c>
      <c r="C15886" s="3" t="s">
        <v>15968</v>
      </c>
      <c r="D15886" s="2" t="s">
        <v>22457</v>
      </c>
      <c r="E15886" s="3" t="s">
        <v>27755</v>
      </c>
      <c r="G15886" s="61">
        <v>2458.7800000000002</v>
      </c>
    </row>
    <row r="15887" spans="1:7">
      <c r="A15887" s="1" t="str">
        <f t="shared" si="250"/>
        <v>SICRO 0804445</v>
      </c>
      <c r="B15887" s="3" t="s">
        <v>27773</v>
      </c>
      <c r="C15887" s="3" t="s">
        <v>15969</v>
      </c>
      <c r="D15887" s="2" t="s">
        <v>22458</v>
      </c>
      <c r="E15887" s="3" t="s">
        <v>27755</v>
      </c>
      <c r="G15887" s="61">
        <v>6243.67</v>
      </c>
    </row>
    <row r="15888" spans="1:7">
      <c r="A15888" s="1" t="str">
        <f t="shared" si="250"/>
        <v>SICRO 0804329</v>
      </c>
      <c r="B15888" s="3" t="s">
        <v>27773</v>
      </c>
      <c r="C15888" s="3" t="s">
        <v>15970</v>
      </c>
      <c r="D15888" s="2" t="s">
        <v>22459</v>
      </c>
      <c r="E15888" s="3" t="s">
        <v>27755</v>
      </c>
      <c r="G15888" s="61">
        <v>3137.4</v>
      </c>
    </row>
    <row r="15889" spans="1:7">
      <c r="A15889" s="1" t="str">
        <f t="shared" si="250"/>
        <v>SICRO 0804444</v>
      </c>
      <c r="B15889" s="3" t="s">
        <v>27773</v>
      </c>
      <c r="C15889" s="3" t="s">
        <v>15971</v>
      </c>
      <c r="D15889" s="2" t="s">
        <v>22460</v>
      </c>
      <c r="E15889" s="3" t="s">
        <v>27755</v>
      </c>
      <c r="G15889" s="61">
        <v>5034.1899999999996</v>
      </c>
    </row>
    <row r="15890" spans="1:7">
      <c r="A15890" s="1" t="str">
        <f t="shared" si="250"/>
        <v>SICRO 0804328</v>
      </c>
      <c r="B15890" s="3" t="s">
        <v>27773</v>
      </c>
      <c r="C15890" s="3" t="s">
        <v>15972</v>
      </c>
      <c r="D15890" s="2" t="s">
        <v>22461</v>
      </c>
      <c r="E15890" s="3" t="s">
        <v>27755</v>
      </c>
      <c r="G15890" s="61">
        <v>2526.7399999999998</v>
      </c>
    </row>
    <row r="15891" spans="1:7">
      <c r="A15891" s="1" t="str">
        <f t="shared" si="250"/>
        <v>SICRO 0804331</v>
      </c>
      <c r="B15891" s="3" t="s">
        <v>27773</v>
      </c>
      <c r="C15891" s="3" t="s">
        <v>15973</v>
      </c>
      <c r="D15891" s="2" t="s">
        <v>22462</v>
      </c>
      <c r="E15891" s="3" t="s">
        <v>27755</v>
      </c>
      <c r="G15891" s="61">
        <v>3232.02</v>
      </c>
    </row>
    <row r="15892" spans="1:7">
      <c r="A15892" s="1" t="str">
        <f t="shared" si="250"/>
        <v>SICRO 0804330</v>
      </c>
      <c r="B15892" s="3" t="s">
        <v>27773</v>
      </c>
      <c r="C15892" s="3" t="s">
        <v>15974</v>
      </c>
      <c r="D15892" s="2" t="s">
        <v>22463</v>
      </c>
      <c r="E15892" s="3" t="s">
        <v>27755</v>
      </c>
      <c r="G15892" s="61">
        <v>2615.44</v>
      </c>
    </row>
    <row r="15893" spans="1:7">
      <c r="A15893" s="1" t="str">
        <f t="shared" si="250"/>
        <v>SICRO 0804333</v>
      </c>
      <c r="B15893" s="3" t="s">
        <v>27773</v>
      </c>
      <c r="C15893" s="3" t="s">
        <v>15975</v>
      </c>
      <c r="D15893" s="2" t="s">
        <v>22464</v>
      </c>
      <c r="E15893" s="3" t="s">
        <v>27755</v>
      </c>
      <c r="G15893" s="61">
        <v>3358.62</v>
      </c>
    </row>
    <row r="15894" spans="1:7">
      <c r="A15894" s="1" t="str">
        <f t="shared" si="250"/>
        <v>SICRO 0804332</v>
      </c>
      <c r="B15894" s="3" t="s">
        <v>27773</v>
      </c>
      <c r="C15894" s="3" t="s">
        <v>15976</v>
      </c>
      <c r="D15894" s="2" t="s">
        <v>22465</v>
      </c>
      <c r="E15894" s="3" t="s">
        <v>27755</v>
      </c>
      <c r="G15894" s="61">
        <v>2735.19</v>
      </c>
    </row>
    <row r="15895" spans="1:7">
      <c r="A15895" s="1" t="str">
        <f t="shared" si="250"/>
        <v>SICRO 0804447</v>
      </c>
      <c r="B15895" s="3" t="s">
        <v>27773</v>
      </c>
      <c r="C15895" s="3" t="s">
        <v>15977</v>
      </c>
      <c r="D15895" s="2" t="s">
        <v>22466</v>
      </c>
      <c r="E15895" s="3" t="s">
        <v>27755</v>
      </c>
      <c r="G15895" s="61">
        <v>7723.76</v>
      </c>
    </row>
    <row r="15896" spans="1:7">
      <c r="A15896" s="1" t="str">
        <f t="shared" si="250"/>
        <v>SICRO 0804335</v>
      </c>
      <c r="B15896" s="3" t="s">
        <v>27773</v>
      </c>
      <c r="C15896" s="3" t="s">
        <v>15978</v>
      </c>
      <c r="D15896" s="2" t="s">
        <v>22467</v>
      </c>
      <c r="E15896" s="3" t="s">
        <v>27755</v>
      </c>
      <c r="G15896" s="61">
        <v>3526.23</v>
      </c>
    </row>
    <row r="15897" spans="1:7">
      <c r="A15897" s="1" t="str">
        <f t="shared" si="250"/>
        <v>SICRO 0804446</v>
      </c>
      <c r="B15897" s="3" t="s">
        <v>27773</v>
      </c>
      <c r="C15897" s="3" t="s">
        <v>15979</v>
      </c>
      <c r="D15897" s="2" t="s">
        <v>22468</v>
      </c>
      <c r="E15897" s="3" t="s">
        <v>27755</v>
      </c>
      <c r="G15897" s="61">
        <v>6220.41</v>
      </c>
    </row>
    <row r="15898" spans="1:7">
      <c r="A15898" s="1" t="str">
        <f t="shared" si="250"/>
        <v>SICRO 0804334</v>
      </c>
      <c r="B15898" s="3" t="s">
        <v>27773</v>
      </c>
      <c r="C15898" s="3" t="s">
        <v>15980</v>
      </c>
      <c r="D15898" s="2" t="s">
        <v>22469</v>
      </c>
      <c r="E15898" s="3" t="s">
        <v>27755</v>
      </c>
      <c r="G15898" s="61">
        <v>2895.33</v>
      </c>
    </row>
    <row r="15899" spans="1:7">
      <c r="A15899" s="1" t="str">
        <f t="shared" si="250"/>
        <v>SICRO 0804319</v>
      </c>
      <c r="B15899" s="3" t="s">
        <v>27773</v>
      </c>
      <c r="C15899" s="3" t="s">
        <v>15981</v>
      </c>
      <c r="D15899" s="2" t="s">
        <v>22470</v>
      </c>
      <c r="E15899" s="3" t="s">
        <v>27755</v>
      </c>
      <c r="G15899" s="61">
        <v>2925.93</v>
      </c>
    </row>
    <row r="15900" spans="1:7">
      <c r="A15900" s="1" t="str">
        <f t="shared" si="250"/>
        <v>SICRO 0804318</v>
      </c>
      <c r="B15900" s="3" t="s">
        <v>27773</v>
      </c>
      <c r="C15900" s="3" t="s">
        <v>15982</v>
      </c>
      <c r="D15900" s="2" t="s">
        <v>22471</v>
      </c>
      <c r="E15900" s="3" t="s">
        <v>27755</v>
      </c>
      <c r="G15900" s="61">
        <v>2331.94</v>
      </c>
    </row>
    <row r="15901" spans="1:7">
      <c r="A15901" s="1" t="str">
        <f t="shared" si="250"/>
        <v>SICRO 0804449</v>
      </c>
      <c r="B15901" s="3" t="s">
        <v>27773</v>
      </c>
      <c r="C15901" s="3" t="s">
        <v>15983</v>
      </c>
      <c r="D15901" s="2" t="s">
        <v>22472</v>
      </c>
      <c r="E15901" s="3" t="s">
        <v>27755</v>
      </c>
      <c r="G15901" s="61">
        <v>7780.74</v>
      </c>
    </row>
    <row r="15902" spans="1:7">
      <c r="A15902" s="1" t="str">
        <f t="shared" si="250"/>
        <v>SICRO 0804337</v>
      </c>
      <c r="B15902" s="3" t="s">
        <v>27773</v>
      </c>
      <c r="C15902" s="3" t="s">
        <v>15984</v>
      </c>
      <c r="D15902" s="2" t="s">
        <v>22473</v>
      </c>
      <c r="E15902" s="3" t="s">
        <v>27755</v>
      </c>
      <c r="G15902" s="61">
        <v>3998.67</v>
      </c>
    </row>
    <row r="15903" spans="1:7">
      <c r="A15903" s="1" t="str">
        <f t="shared" si="250"/>
        <v>SICRO 0804448</v>
      </c>
      <c r="B15903" s="3" t="s">
        <v>27773</v>
      </c>
      <c r="C15903" s="3" t="s">
        <v>15985</v>
      </c>
      <c r="D15903" s="2" t="s">
        <v>22474</v>
      </c>
      <c r="E15903" s="3" t="s">
        <v>27755</v>
      </c>
      <c r="G15903" s="61">
        <v>6180.98</v>
      </c>
    </row>
    <row r="15904" spans="1:7">
      <c r="A15904" s="1" t="str">
        <f t="shared" si="250"/>
        <v>SICRO 0804336</v>
      </c>
      <c r="B15904" s="3" t="s">
        <v>27773</v>
      </c>
      <c r="C15904" s="3" t="s">
        <v>15986</v>
      </c>
      <c r="D15904" s="2" t="s">
        <v>22475</v>
      </c>
      <c r="E15904" s="3" t="s">
        <v>27755</v>
      </c>
      <c r="G15904" s="61">
        <v>3142.57</v>
      </c>
    </row>
    <row r="15905" spans="1:7">
      <c r="A15905" s="1" t="str">
        <f t="shared" si="250"/>
        <v>SICRO 0804341</v>
      </c>
      <c r="B15905" s="3" t="s">
        <v>27773</v>
      </c>
      <c r="C15905" s="3" t="s">
        <v>15987</v>
      </c>
      <c r="D15905" s="2" t="s">
        <v>22476</v>
      </c>
      <c r="E15905" s="3" t="s">
        <v>27755</v>
      </c>
      <c r="G15905" s="61">
        <v>4030.05</v>
      </c>
    </row>
    <row r="15906" spans="1:7">
      <c r="A15906" s="1" t="str">
        <f t="shared" si="250"/>
        <v>SICRO 0804340</v>
      </c>
      <c r="B15906" s="3" t="s">
        <v>27773</v>
      </c>
      <c r="C15906" s="3" t="s">
        <v>15988</v>
      </c>
      <c r="D15906" s="2" t="s">
        <v>22477</v>
      </c>
      <c r="E15906" s="3" t="s">
        <v>27755</v>
      </c>
      <c r="G15906" s="61">
        <v>3170.21</v>
      </c>
    </row>
    <row r="15907" spans="1:7">
      <c r="A15907" s="1" t="str">
        <f t="shared" si="250"/>
        <v>SICRO 0804451</v>
      </c>
      <c r="B15907" s="3" t="s">
        <v>27773</v>
      </c>
      <c r="C15907" s="3" t="s">
        <v>15989</v>
      </c>
      <c r="D15907" s="2" t="s">
        <v>22478</v>
      </c>
      <c r="E15907" s="3" t="s">
        <v>27755</v>
      </c>
      <c r="G15907" s="61">
        <v>8137.83</v>
      </c>
    </row>
    <row r="15908" spans="1:7">
      <c r="A15908" s="1" t="str">
        <f t="shared" si="250"/>
        <v>SICRO 0804343</v>
      </c>
      <c r="B15908" s="3" t="s">
        <v>27773</v>
      </c>
      <c r="C15908" s="3" t="s">
        <v>15990</v>
      </c>
      <c r="D15908" s="2" t="s">
        <v>22479</v>
      </c>
      <c r="E15908" s="3" t="s">
        <v>27755</v>
      </c>
      <c r="G15908" s="61">
        <v>4070.11</v>
      </c>
    </row>
    <row r="15909" spans="1:7">
      <c r="A15909" s="1" t="str">
        <f t="shared" si="250"/>
        <v>SICRO 0804450</v>
      </c>
      <c r="B15909" s="3" t="s">
        <v>27773</v>
      </c>
      <c r="C15909" s="3" t="s">
        <v>15991</v>
      </c>
      <c r="D15909" s="2" t="s">
        <v>22480</v>
      </c>
      <c r="E15909" s="3" t="s">
        <v>27755</v>
      </c>
      <c r="G15909" s="61">
        <v>6462.22</v>
      </c>
    </row>
    <row r="15910" spans="1:7">
      <c r="A15910" s="1" t="str">
        <f t="shared" ref="A15910:A15973" si="251">CONCATENATE($B15910," ",$C15910)</f>
        <v>SICRO 0804342</v>
      </c>
      <c r="B15910" s="3" t="s">
        <v>27773</v>
      </c>
      <c r="C15910" s="3" t="s">
        <v>15992</v>
      </c>
      <c r="D15910" s="2" t="s">
        <v>22481</v>
      </c>
      <c r="E15910" s="3" t="s">
        <v>27755</v>
      </c>
      <c r="G15910" s="61">
        <v>3205.59</v>
      </c>
    </row>
    <row r="15911" spans="1:7">
      <c r="A15911" s="1" t="str">
        <f t="shared" si="251"/>
        <v>SICRO 0804345</v>
      </c>
      <c r="B15911" s="3" t="s">
        <v>27773</v>
      </c>
      <c r="C15911" s="3" t="s">
        <v>15993</v>
      </c>
      <c r="D15911" s="2" t="s">
        <v>22482</v>
      </c>
      <c r="E15911" s="3" t="s">
        <v>27755</v>
      </c>
      <c r="G15911" s="61">
        <v>4128.7</v>
      </c>
    </row>
    <row r="15912" spans="1:7">
      <c r="A15912" s="1" t="str">
        <f t="shared" si="251"/>
        <v>SICRO 0804344</v>
      </c>
      <c r="B15912" s="3" t="s">
        <v>27773</v>
      </c>
      <c r="C15912" s="3" t="s">
        <v>15994</v>
      </c>
      <c r="D15912" s="2" t="s">
        <v>22483</v>
      </c>
      <c r="E15912" s="3" t="s">
        <v>27755</v>
      </c>
      <c r="G15912" s="61">
        <v>3257.81</v>
      </c>
    </row>
    <row r="15913" spans="1:7">
      <c r="A15913" s="1" t="str">
        <f t="shared" si="251"/>
        <v>SICRO 0804347</v>
      </c>
      <c r="B15913" s="3" t="s">
        <v>27773</v>
      </c>
      <c r="C15913" s="3" t="s">
        <v>15995</v>
      </c>
      <c r="D15913" s="2" t="s">
        <v>22484</v>
      </c>
      <c r="E15913" s="3" t="s">
        <v>27755</v>
      </c>
      <c r="G15913" s="61">
        <v>4208.82</v>
      </c>
    </row>
    <row r="15914" spans="1:7">
      <c r="A15914" s="1" t="str">
        <f t="shared" si="251"/>
        <v>SICRO 0804346</v>
      </c>
      <c r="B15914" s="3" t="s">
        <v>27773</v>
      </c>
      <c r="C15914" s="3" t="s">
        <v>15996</v>
      </c>
      <c r="D15914" s="2" t="s">
        <v>22485</v>
      </c>
      <c r="E15914" s="3" t="s">
        <v>27755</v>
      </c>
      <c r="G15914" s="61">
        <v>3329.66</v>
      </c>
    </row>
    <row r="15915" spans="1:7">
      <c r="A15915" s="1" t="str">
        <f t="shared" si="251"/>
        <v>SICRO 0804453</v>
      </c>
      <c r="B15915" s="3" t="s">
        <v>27773</v>
      </c>
      <c r="C15915" s="3" t="s">
        <v>15997</v>
      </c>
      <c r="D15915" s="2" t="s">
        <v>22486</v>
      </c>
      <c r="E15915" s="3" t="s">
        <v>27755</v>
      </c>
      <c r="G15915" s="61">
        <v>9072.32</v>
      </c>
    </row>
    <row r="15916" spans="1:7">
      <c r="A15916" s="1" t="str">
        <f t="shared" si="251"/>
        <v>SICRO 0804349</v>
      </c>
      <c r="B15916" s="3" t="s">
        <v>27773</v>
      </c>
      <c r="C15916" s="3" t="s">
        <v>15998</v>
      </c>
      <c r="D15916" s="2" t="s">
        <v>22487</v>
      </c>
      <c r="E15916" s="3" t="s">
        <v>27755</v>
      </c>
      <c r="G15916" s="61">
        <v>4314.13</v>
      </c>
    </row>
    <row r="15917" spans="1:7">
      <c r="A15917" s="1" t="str">
        <f t="shared" si="251"/>
        <v>SICRO 0804452</v>
      </c>
      <c r="B15917" s="3" t="s">
        <v>27773</v>
      </c>
      <c r="C15917" s="3" t="s">
        <v>15999</v>
      </c>
      <c r="D15917" s="2" t="s">
        <v>22488</v>
      </c>
      <c r="E15917" s="3" t="s">
        <v>27755</v>
      </c>
      <c r="G15917" s="61">
        <v>7197.37</v>
      </c>
    </row>
    <row r="15918" spans="1:7">
      <c r="A15918" s="1" t="str">
        <f t="shared" si="251"/>
        <v>SICRO 0804348</v>
      </c>
      <c r="B15918" s="3" t="s">
        <v>27773</v>
      </c>
      <c r="C15918" s="3" t="s">
        <v>16000</v>
      </c>
      <c r="D15918" s="2" t="s">
        <v>22489</v>
      </c>
      <c r="E15918" s="3" t="s">
        <v>27755</v>
      </c>
      <c r="G15918" s="61">
        <v>3425.01</v>
      </c>
    </row>
    <row r="15919" spans="1:7">
      <c r="A15919" s="1" t="str">
        <f t="shared" si="251"/>
        <v>SICRO 0804351</v>
      </c>
      <c r="B15919" s="3" t="s">
        <v>27773</v>
      </c>
      <c r="C15919" s="3" t="s">
        <v>16001</v>
      </c>
      <c r="D15919" s="2" t="s">
        <v>22490</v>
      </c>
      <c r="E15919" s="3" t="s">
        <v>27755</v>
      </c>
      <c r="G15919" s="61">
        <v>4449.99</v>
      </c>
    </row>
    <row r="15920" spans="1:7">
      <c r="A15920" s="1" t="str">
        <f t="shared" si="251"/>
        <v>SICRO 0804350</v>
      </c>
      <c r="B15920" s="3" t="s">
        <v>27773</v>
      </c>
      <c r="C15920" s="3" t="s">
        <v>16002</v>
      </c>
      <c r="D15920" s="2" t="s">
        <v>22491</v>
      </c>
      <c r="E15920" s="3" t="s">
        <v>27755</v>
      </c>
      <c r="G15920" s="61">
        <v>3549.34</v>
      </c>
    </row>
    <row r="15921" spans="1:7">
      <c r="A15921" s="1" t="str">
        <f t="shared" si="251"/>
        <v>SICRO 0804353</v>
      </c>
      <c r="B15921" s="3" t="s">
        <v>27773</v>
      </c>
      <c r="C15921" s="3" t="s">
        <v>16003</v>
      </c>
      <c r="D15921" s="2" t="s">
        <v>22492</v>
      </c>
      <c r="E15921" s="3" t="s">
        <v>27755</v>
      </c>
      <c r="G15921" s="61">
        <v>4628.88</v>
      </c>
    </row>
    <row r="15922" spans="1:7">
      <c r="A15922" s="1" t="str">
        <f t="shared" si="251"/>
        <v>SICRO 0804352</v>
      </c>
      <c r="B15922" s="3" t="s">
        <v>27773</v>
      </c>
      <c r="C15922" s="3" t="s">
        <v>16004</v>
      </c>
      <c r="D15922" s="2" t="s">
        <v>22493</v>
      </c>
      <c r="E15922" s="3" t="s">
        <v>27755</v>
      </c>
      <c r="G15922" s="61">
        <v>3715.16</v>
      </c>
    </row>
    <row r="15923" spans="1:7">
      <c r="A15923" s="1" t="str">
        <f t="shared" si="251"/>
        <v>SICRO 0804455</v>
      </c>
      <c r="B15923" s="3" t="s">
        <v>27773</v>
      </c>
      <c r="C15923" s="3" t="s">
        <v>16005</v>
      </c>
      <c r="D15923" s="2" t="s">
        <v>22494</v>
      </c>
      <c r="E15923" s="3" t="s">
        <v>27755</v>
      </c>
      <c r="G15923" s="61">
        <v>11230.31</v>
      </c>
    </row>
    <row r="15924" spans="1:7">
      <c r="A15924" s="1" t="str">
        <f t="shared" si="251"/>
        <v>SICRO 0804355</v>
      </c>
      <c r="B15924" s="3" t="s">
        <v>27773</v>
      </c>
      <c r="C15924" s="3" t="s">
        <v>16006</v>
      </c>
      <c r="D15924" s="2" t="s">
        <v>22495</v>
      </c>
      <c r="E15924" s="3" t="s">
        <v>27755</v>
      </c>
      <c r="G15924" s="61">
        <v>4864.96</v>
      </c>
    </row>
    <row r="15925" spans="1:7">
      <c r="A15925" s="1" t="str">
        <f t="shared" si="251"/>
        <v>SICRO 0804454</v>
      </c>
      <c r="B15925" s="3" t="s">
        <v>27773</v>
      </c>
      <c r="C15925" s="3" t="s">
        <v>16007</v>
      </c>
      <c r="D15925" s="2" t="s">
        <v>22496</v>
      </c>
      <c r="E15925" s="3" t="s">
        <v>27755</v>
      </c>
      <c r="G15925" s="61">
        <v>8896.85</v>
      </c>
    </row>
    <row r="15926" spans="1:7">
      <c r="A15926" s="1" t="str">
        <f t="shared" si="251"/>
        <v>SICRO 0804354</v>
      </c>
      <c r="B15926" s="3" t="s">
        <v>27773</v>
      </c>
      <c r="C15926" s="3" t="s">
        <v>16008</v>
      </c>
      <c r="D15926" s="2" t="s">
        <v>22497</v>
      </c>
      <c r="E15926" s="3" t="s">
        <v>27755</v>
      </c>
      <c r="G15926" s="61">
        <v>3936.59</v>
      </c>
    </row>
    <row r="15927" spans="1:7">
      <c r="A15927" s="1" t="str">
        <f t="shared" si="251"/>
        <v>SICRO 0804339</v>
      </c>
      <c r="B15927" s="3" t="s">
        <v>27773</v>
      </c>
      <c r="C15927" s="3" t="s">
        <v>16009</v>
      </c>
      <c r="D15927" s="2" t="s">
        <v>22498</v>
      </c>
      <c r="E15927" s="3" t="s">
        <v>27755</v>
      </c>
      <c r="G15927" s="61">
        <v>4006.52</v>
      </c>
    </row>
    <row r="15928" spans="1:7">
      <c r="A15928" s="1" t="str">
        <f t="shared" si="251"/>
        <v>SICRO 0804338</v>
      </c>
      <c r="B15928" s="3" t="s">
        <v>27773</v>
      </c>
      <c r="C15928" s="3" t="s">
        <v>16010</v>
      </c>
      <c r="D15928" s="2" t="s">
        <v>22499</v>
      </c>
      <c r="E15928" s="3" t="s">
        <v>27755</v>
      </c>
      <c r="G15928" s="61">
        <v>3149.48</v>
      </c>
    </row>
    <row r="15929" spans="1:7">
      <c r="A15929" s="1" t="str">
        <f t="shared" si="251"/>
        <v>SICRO 0804457</v>
      </c>
      <c r="B15929" s="3" t="s">
        <v>27773</v>
      </c>
      <c r="C15929" s="3" t="s">
        <v>16011</v>
      </c>
      <c r="D15929" s="2" t="s">
        <v>22500</v>
      </c>
      <c r="E15929" s="3" t="s">
        <v>27755</v>
      </c>
      <c r="G15929" s="61">
        <v>13607.46</v>
      </c>
    </row>
    <row r="15930" spans="1:7">
      <c r="A15930" s="1" t="str">
        <f t="shared" si="251"/>
        <v>SICRO 0804357</v>
      </c>
      <c r="B15930" s="3" t="s">
        <v>27773</v>
      </c>
      <c r="C15930" s="3" t="s">
        <v>16012</v>
      </c>
      <c r="D15930" s="2" t="s">
        <v>22501</v>
      </c>
      <c r="E15930" s="3" t="s">
        <v>27755</v>
      </c>
      <c r="G15930" s="61">
        <v>6742.34</v>
      </c>
    </row>
    <row r="15931" spans="1:7">
      <c r="A15931" s="1" t="str">
        <f t="shared" si="251"/>
        <v>SICRO 0804456</v>
      </c>
      <c r="B15931" s="3" t="s">
        <v>27773</v>
      </c>
      <c r="C15931" s="3" t="s">
        <v>16013</v>
      </c>
      <c r="D15931" s="2" t="s">
        <v>22502</v>
      </c>
      <c r="E15931" s="3" t="s">
        <v>27755</v>
      </c>
      <c r="G15931" s="61">
        <v>10568.04</v>
      </c>
    </row>
    <row r="15932" spans="1:7">
      <c r="A15932" s="1" t="str">
        <f t="shared" si="251"/>
        <v>SICRO 0804356</v>
      </c>
      <c r="B15932" s="3" t="s">
        <v>27773</v>
      </c>
      <c r="C15932" s="3" t="s">
        <v>16014</v>
      </c>
      <c r="D15932" s="2" t="s">
        <v>22503</v>
      </c>
      <c r="E15932" s="3" t="s">
        <v>27755</v>
      </c>
      <c r="G15932" s="61">
        <v>5226.5200000000004</v>
      </c>
    </row>
    <row r="15933" spans="1:7">
      <c r="A15933" s="1" t="str">
        <f t="shared" si="251"/>
        <v>SICRO 0804361</v>
      </c>
      <c r="B15933" s="3" t="s">
        <v>27773</v>
      </c>
      <c r="C15933" s="3" t="s">
        <v>16015</v>
      </c>
      <c r="D15933" s="2" t="s">
        <v>22504</v>
      </c>
      <c r="E15933" s="3" t="s">
        <v>27755</v>
      </c>
      <c r="G15933" s="61">
        <v>6790.59</v>
      </c>
    </row>
    <row r="15934" spans="1:7">
      <c r="A15934" s="1" t="str">
        <f t="shared" si="251"/>
        <v>SICRO 0804360</v>
      </c>
      <c r="B15934" s="3" t="s">
        <v>27773</v>
      </c>
      <c r="C15934" s="3" t="s">
        <v>16016</v>
      </c>
      <c r="D15934" s="2" t="s">
        <v>22505</v>
      </c>
      <c r="E15934" s="3" t="s">
        <v>27755</v>
      </c>
      <c r="G15934" s="61">
        <v>5268.23</v>
      </c>
    </row>
    <row r="15935" spans="1:7">
      <c r="A15935" s="1" t="str">
        <f t="shared" si="251"/>
        <v>SICRO 0804459</v>
      </c>
      <c r="B15935" s="3" t="s">
        <v>27773</v>
      </c>
      <c r="C15935" s="3" t="s">
        <v>16017</v>
      </c>
      <c r="D15935" s="2" t="s">
        <v>22506</v>
      </c>
      <c r="E15935" s="3" t="s">
        <v>27755</v>
      </c>
      <c r="G15935" s="61">
        <v>14240.82</v>
      </c>
    </row>
    <row r="15936" spans="1:7">
      <c r="A15936" s="1" t="str">
        <f t="shared" si="251"/>
        <v>SICRO 0804363</v>
      </c>
      <c r="B15936" s="3" t="s">
        <v>27773</v>
      </c>
      <c r="C15936" s="3" t="s">
        <v>16018</v>
      </c>
      <c r="D15936" s="2" t="s">
        <v>22507</v>
      </c>
      <c r="E15936" s="3" t="s">
        <v>27755</v>
      </c>
      <c r="G15936" s="61">
        <v>6852.39</v>
      </c>
    </row>
    <row r="15937" spans="1:7">
      <c r="A15937" s="1" t="str">
        <f t="shared" si="251"/>
        <v>SICRO 0804458</v>
      </c>
      <c r="B15937" s="3" t="s">
        <v>27773</v>
      </c>
      <c r="C15937" s="3" t="s">
        <v>16019</v>
      </c>
      <c r="D15937" s="2" t="s">
        <v>22508</v>
      </c>
      <c r="E15937" s="3" t="s">
        <v>27755</v>
      </c>
      <c r="G15937" s="61">
        <v>11056.56</v>
      </c>
    </row>
    <row r="15938" spans="1:7">
      <c r="A15938" s="1" t="str">
        <f t="shared" si="251"/>
        <v>SICRO 0804362</v>
      </c>
      <c r="B15938" s="3" t="s">
        <v>27773</v>
      </c>
      <c r="C15938" s="3" t="s">
        <v>16020</v>
      </c>
      <c r="D15938" s="2" t="s">
        <v>22509</v>
      </c>
      <c r="E15938" s="3" t="s">
        <v>27755</v>
      </c>
      <c r="G15938" s="61">
        <v>5321.78</v>
      </c>
    </row>
    <row r="15939" spans="1:7">
      <c r="A15939" s="1" t="str">
        <f t="shared" si="251"/>
        <v>SICRO 0804365</v>
      </c>
      <c r="B15939" s="3" t="s">
        <v>27773</v>
      </c>
      <c r="C15939" s="3" t="s">
        <v>16021</v>
      </c>
      <c r="D15939" s="2" t="s">
        <v>22510</v>
      </c>
      <c r="E15939" s="3" t="s">
        <v>27755</v>
      </c>
      <c r="G15939" s="61">
        <v>6941.65</v>
      </c>
    </row>
    <row r="15940" spans="1:7">
      <c r="A15940" s="1" t="str">
        <f t="shared" si="251"/>
        <v>SICRO 0804364</v>
      </c>
      <c r="B15940" s="3" t="s">
        <v>27773</v>
      </c>
      <c r="C15940" s="3" t="s">
        <v>16022</v>
      </c>
      <c r="D15940" s="2" t="s">
        <v>22511</v>
      </c>
      <c r="E15940" s="3" t="s">
        <v>27755</v>
      </c>
      <c r="G15940" s="61">
        <v>5399.51</v>
      </c>
    </row>
    <row r="15941" spans="1:7">
      <c r="A15941" s="1" t="str">
        <f t="shared" si="251"/>
        <v>SICRO 0804367</v>
      </c>
      <c r="B15941" s="3" t="s">
        <v>27773</v>
      </c>
      <c r="C15941" s="3" t="s">
        <v>16023</v>
      </c>
      <c r="D15941" s="2" t="s">
        <v>22512</v>
      </c>
      <c r="E15941" s="3" t="s">
        <v>27755</v>
      </c>
      <c r="G15941" s="61">
        <v>7062.88</v>
      </c>
    </row>
    <row r="15942" spans="1:7">
      <c r="A15942" s="1" t="str">
        <f t="shared" si="251"/>
        <v>SICRO 0804366</v>
      </c>
      <c r="B15942" s="3" t="s">
        <v>27773</v>
      </c>
      <c r="C15942" s="3" t="s">
        <v>16024</v>
      </c>
      <c r="D15942" s="2" t="s">
        <v>22513</v>
      </c>
      <c r="E15942" s="3" t="s">
        <v>27755</v>
      </c>
      <c r="G15942" s="61">
        <v>5506.11</v>
      </c>
    </row>
    <row r="15943" spans="1:7">
      <c r="A15943" s="1" t="str">
        <f t="shared" si="251"/>
        <v>SICRO 0804461</v>
      </c>
      <c r="B15943" s="3" t="s">
        <v>27773</v>
      </c>
      <c r="C15943" s="3" t="s">
        <v>16025</v>
      </c>
      <c r="D15943" s="2" t="s">
        <v>22514</v>
      </c>
      <c r="E15943" s="3" t="s">
        <v>27755</v>
      </c>
      <c r="G15943" s="61">
        <v>15922.58</v>
      </c>
    </row>
    <row r="15944" spans="1:7">
      <c r="A15944" s="1" t="str">
        <f t="shared" si="251"/>
        <v>SICRO 0804369</v>
      </c>
      <c r="B15944" s="3" t="s">
        <v>27773</v>
      </c>
      <c r="C15944" s="3" t="s">
        <v>16026</v>
      </c>
      <c r="D15944" s="2" t="s">
        <v>22515</v>
      </c>
      <c r="E15944" s="3" t="s">
        <v>27755</v>
      </c>
      <c r="G15944" s="61">
        <v>7221.08</v>
      </c>
    </row>
    <row r="15945" spans="1:7">
      <c r="A15945" s="1" t="str">
        <f t="shared" si="251"/>
        <v>SICRO 0804460</v>
      </c>
      <c r="B15945" s="3" t="s">
        <v>27773</v>
      </c>
      <c r="C15945" s="3" t="s">
        <v>16027</v>
      </c>
      <c r="D15945" s="2" t="s">
        <v>22516</v>
      </c>
      <c r="E15945" s="3" t="s">
        <v>27755</v>
      </c>
      <c r="G15945" s="61">
        <v>12353.8</v>
      </c>
    </row>
    <row r="15946" spans="1:7">
      <c r="A15946" s="1" t="str">
        <f t="shared" si="251"/>
        <v>SICRO 0804371</v>
      </c>
      <c r="B15946" s="3" t="s">
        <v>27773</v>
      </c>
      <c r="C15946" s="3" t="s">
        <v>16028</v>
      </c>
      <c r="D15946" s="2" t="s">
        <v>22517</v>
      </c>
      <c r="E15946" s="3" t="s">
        <v>27755</v>
      </c>
      <c r="G15946" s="61">
        <v>7425.28</v>
      </c>
    </row>
    <row r="15947" spans="1:7">
      <c r="A15947" s="1" t="str">
        <f t="shared" si="251"/>
        <v>SICRO 0804370</v>
      </c>
      <c r="B15947" s="3" t="s">
        <v>27773</v>
      </c>
      <c r="C15947" s="3" t="s">
        <v>16029</v>
      </c>
      <c r="D15947" s="2" t="s">
        <v>22518</v>
      </c>
      <c r="E15947" s="3" t="s">
        <v>27755</v>
      </c>
      <c r="G15947" s="61">
        <v>5830.19</v>
      </c>
    </row>
    <row r="15948" spans="1:7">
      <c r="A15948" s="1" t="str">
        <f t="shared" si="251"/>
        <v>SICRO 0804373</v>
      </c>
      <c r="B15948" s="3" t="s">
        <v>27773</v>
      </c>
      <c r="C15948" s="3" t="s">
        <v>16030</v>
      </c>
      <c r="D15948" s="2" t="s">
        <v>22519</v>
      </c>
      <c r="E15948" s="3" t="s">
        <v>27755</v>
      </c>
      <c r="G15948" s="61">
        <v>7689.16</v>
      </c>
    </row>
    <row r="15949" spans="1:7">
      <c r="A15949" s="1" t="str">
        <f t="shared" si="251"/>
        <v>SICRO 0804372</v>
      </c>
      <c r="B15949" s="3" t="s">
        <v>27773</v>
      </c>
      <c r="C15949" s="3" t="s">
        <v>16031</v>
      </c>
      <c r="D15949" s="2" t="s">
        <v>22520</v>
      </c>
      <c r="E15949" s="3" t="s">
        <v>27755</v>
      </c>
      <c r="G15949" s="61">
        <v>6070.87</v>
      </c>
    </row>
    <row r="15950" spans="1:7">
      <c r="A15950" s="1" t="str">
        <f t="shared" si="251"/>
        <v>SICRO 0804463</v>
      </c>
      <c r="B15950" s="3" t="s">
        <v>27773</v>
      </c>
      <c r="C15950" s="3" t="s">
        <v>16032</v>
      </c>
      <c r="D15950" s="2" t="s">
        <v>22521</v>
      </c>
      <c r="E15950" s="3" t="s">
        <v>27755</v>
      </c>
      <c r="G15950" s="61">
        <v>19775.2</v>
      </c>
    </row>
    <row r="15951" spans="1:7">
      <c r="A15951" s="1" t="str">
        <f t="shared" si="251"/>
        <v>SICRO 0804375</v>
      </c>
      <c r="B15951" s="3" t="s">
        <v>27773</v>
      </c>
      <c r="C15951" s="3" t="s">
        <v>16033</v>
      </c>
      <c r="D15951" s="2" t="s">
        <v>22522</v>
      </c>
      <c r="E15951" s="3" t="s">
        <v>27755</v>
      </c>
      <c r="G15951" s="61">
        <v>8036.85</v>
      </c>
    </row>
    <row r="15952" spans="1:7">
      <c r="A15952" s="1" t="str">
        <f t="shared" si="251"/>
        <v>SICRO 0804462</v>
      </c>
      <c r="B15952" s="3" t="s">
        <v>27773</v>
      </c>
      <c r="C15952" s="3" t="s">
        <v>16034</v>
      </c>
      <c r="D15952" s="2" t="s">
        <v>22523</v>
      </c>
      <c r="E15952" s="3" t="s">
        <v>27755</v>
      </c>
      <c r="G15952" s="61">
        <v>15318.54</v>
      </c>
    </row>
    <row r="15953" spans="1:7">
      <c r="A15953" s="1" t="str">
        <f t="shared" si="251"/>
        <v>SICRO 0804374</v>
      </c>
      <c r="B15953" s="3" t="s">
        <v>27773</v>
      </c>
      <c r="C15953" s="3" t="s">
        <v>16035</v>
      </c>
      <c r="D15953" s="2" t="s">
        <v>22524</v>
      </c>
      <c r="E15953" s="3" t="s">
        <v>27755</v>
      </c>
      <c r="G15953" s="61">
        <v>6392.7</v>
      </c>
    </row>
    <row r="15954" spans="1:7">
      <c r="A15954" s="1" t="str">
        <f t="shared" si="251"/>
        <v>SICRO 0804359</v>
      </c>
      <c r="B15954" s="3" t="s">
        <v>27773</v>
      </c>
      <c r="C15954" s="3" t="s">
        <v>16036</v>
      </c>
      <c r="D15954" s="2" t="s">
        <v>22525</v>
      </c>
      <c r="E15954" s="3" t="s">
        <v>27755</v>
      </c>
      <c r="G15954" s="61">
        <v>6754.58</v>
      </c>
    </row>
    <row r="15955" spans="1:7">
      <c r="A15955" s="1" t="str">
        <f t="shared" si="251"/>
        <v>SICRO 0804358</v>
      </c>
      <c r="B15955" s="3" t="s">
        <v>27773</v>
      </c>
      <c r="C15955" s="3" t="s">
        <v>16037</v>
      </c>
      <c r="D15955" s="2" t="s">
        <v>22526</v>
      </c>
      <c r="E15955" s="3" t="s">
        <v>27755</v>
      </c>
      <c r="G15955" s="61">
        <v>5237.2</v>
      </c>
    </row>
    <row r="15956" spans="1:7">
      <c r="A15956" s="1" t="str">
        <f t="shared" si="251"/>
        <v>SICRO 0804368</v>
      </c>
      <c r="B15956" s="3" t="s">
        <v>27773</v>
      </c>
      <c r="C15956" s="3" t="s">
        <v>16038</v>
      </c>
      <c r="D15956" s="2" t="s">
        <v>22527</v>
      </c>
      <c r="E15956" s="3" t="s">
        <v>27755</v>
      </c>
      <c r="G15956" s="61">
        <v>5646.55</v>
      </c>
    </row>
    <row r="15957" spans="1:7">
      <c r="A15957" s="1" t="str">
        <f t="shared" si="251"/>
        <v>SICRO 0804465</v>
      </c>
      <c r="B15957" s="3" t="s">
        <v>27773</v>
      </c>
      <c r="C15957" s="3" t="s">
        <v>16039</v>
      </c>
      <c r="D15957" s="2" t="s">
        <v>22528</v>
      </c>
      <c r="E15957" s="3" t="s">
        <v>27756</v>
      </c>
      <c r="G15957" s="61">
        <v>135.34</v>
      </c>
    </row>
    <row r="15958" spans="1:7">
      <c r="A15958" s="1" t="str">
        <f t="shared" si="251"/>
        <v>SICRO 0804464</v>
      </c>
      <c r="B15958" s="3" t="s">
        <v>27773</v>
      </c>
      <c r="C15958" s="3" t="s">
        <v>16040</v>
      </c>
      <c r="D15958" s="2" t="s">
        <v>22529</v>
      </c>
      <c r="E15958" s="3" t="s">
        <v>27756</v>
      </c>
      <c r="G15958" s="61">
        <v>114.33</v>
      </c>
    </row>
    <row r="15959" spans="1:7">
      <c r="A15959" s="1" t="str">
        <f t="shared" si="251"/>
        <v>SICRO 0804475</v>
      </c>
      <c r="B15959" s="3" t="s">
        <v>27773</v>
      </c>
      <c r="C15959" s="3" t="s">
        <v>16041</v>
      </c>
      <c r="D15959" s="2" t="s">
        <v>22530</v>
      </c>
      <c r="E15959" s="3" t="s">
        <v>27756</v>
      </c>
      <c r="G15959" s="61">
        <v>149.11000000000001</v>
      </c>
    </row>
    <row r="15960" spans="1:7">
      <c r="A15960" s="1" t="str">
        <f t="shared" si="251"/>
        <v>SICRO 0804474</v>
      </c>
      <c r="B15960" s="3" t="s">
        <v>27773</v>
      </c>
      <c r="C15960" s="3" t="s">
        <v>16042</v>
      </c>
      <c r="D15960" s="2" t="s">
        <v>22531</v>
      </c>
      <c r="E15960" s="3" t="s">
        <v>27756</v>
      </c>
      <c r="G15960" s="61">
        <v>128.12</v>
      </c>
    </row>
    <row r="15961" spans="1:7">
      <c r="A15961" s="1" t="str">
        <f t="shared" si="251"/>
        <v>SICRO 0804485</v>
      </c>
      <c r="B15961" s="3" t="s">
        <v>27773</v>
      </c>
      <c r="C15961" s="3" t="s">
        <v>16043</v>
      </c>
      <c r="D15961" s="2" t="s">
        <v>22532</v>
      </c>
      <c r="E15961" s="3" t="s">
        <v>27756</v>
      </c>
      <c r="G15961" s="61">
        <v>217.96</v>
      </c>
    </row>
    <row r="15962" spans="1:7">
      <c r="A15962" s="1" t="str">
        <f t="shared" si="251"/>
        <v>SICRO 0804484</v>
      </c>
      <c r="B15962" s="3" t="s">
        <v>27773</v>
      </c>
      <c r="C15962" s="3" t="s">
        <v>16044</v>
      </c>
      <c r="D15962" s="2" t="s">
        <v>22533</v>
      </c>
      <c r="E15962" s="3" t="s">
        <v>27756</v>
      </c>
      <c r="G15962" s="61">
        <v>197.07</v>
      </c>
    </row>
    <row r="15963" spans="1:7">
      <c r="A15963" s="1" t="str">
        <f t="shared" si="251"/>
        <v>SICRO 0804495</v>
      </c>
      <c r="B15963" s="3" t="s">
        <v>27773</v>
      </c>
      <c r="C15963" s="3" t="s">
        <v>16045</v>
      </c>
      <c r="D15963" s="2" t="s">
        <v>22534</v>
      </c>
      <c r="E15963" s="3" t="s">
        <v>27756</v>
      </c>
      <c r="G15963" s="61">
        <v>271.27</v>
      </c>
    </row>
    <row r="15964" spans="1:7">
      <c r="A15964" s="1" t="str">
        <f t="shared" si="251"/>
        <v>SICRO 0804494</v>
      </c>
      <c r="B15964" s="3" t="s">
        <v>27773</v>
      </c>
      <c r="C15964" s="3" t="s">
        <v>16046</v>
      </c>
      <c r="D15964" s="2" t="s">
        <v>22535</v>
      </c>
      <c r="E15964" s="3" t="s">
        <v>27756</v>
      </c>
      <c r="G15964" s="61">
        <v>246.5</v>
      </c>
    </row>
    <row r="15965" spans="1:7">
      <c r="A15965" s="1" t="str">
        <f t="shared" si="251"/>
        <v>SICRO 0804467</v>
      </c>
      <c r="B15965" s="3" t="s">
        <v>27773</v>
      </c>
      <c r="C15965" s="3" t="s">
        <v>16047</v>
      </c>
      <c r="D15965" s="2" t="s">
        <v>22536</v>
      </c>
      <c r="E15965" s="3" t="s">
        <v>27756</v>
      </c>
      <c r="G15965" s="61">
        <v>205.11</v>
      </c>
    </row>
    <row r="15966" spans="1:7">
      <c r="A15966" s="1" t="str">
        <f t="shared" si="251"/>
        <v>SICRO 0804466</v>
      </c>
      <c r="B15966" s="3" t="s">
        <v>27773</v>
      </c>
      <c r="C15966" s="3" t="s">
        <v>16048</v>
      </c>
      <c r="D15966" s="2" t="s">
        <v>22537</v>
      </c>
      <c r="E15966" s="3" t="s">
        <v>27756</v>
      </c>
      <c r="G15966" s="61">
        <v>171.65</v>
      </c>
    </row>
    <row r="15967" spans="1:7">
      <c r="A15967" s="1" t="str">
        <f t="shared" si="251"/>
        <v>SICRO 0804477</v>
      </c>
      <c r="B15967" s="3" t="s">
        <v>27773</v>
      </c>
      <c r="C15967" s="3" t="s">
        <v>16049</v>
      </c>
      <c r="D15967" s="2" t="s">
        <v>22538</v>
      </c>
      <c r="E15967" s="3" t="s">
        <v>27756</v>
      </c>
      <c r="G15967" s="61">
        <v>260.19</v>
      </c>
    </row>
    <row r="15968" spans="1:7">
      <c r="A15968" s="1" t="str">
        <f t="shared" si="251"/>
        <v>SICRO 0804476</v>
      </c>
      <c r="B15968" s="3" t="s">
        <v>27773</v>
      </c>
      <c r="C15968" s="3" t="s">
        <v>16050</v>
      </c>
      <c r="D15968" s="2" t="s">
        <v>22539</v>
      </c>
      <c r="E15968" s="3" t="s">
        <v>27756</v>
      </c>
      <c r="G15968" s="61">
        <v>226.8</v>
      </c>
    </row>
    <row r="15969" spans="1:7">
      <c r="A15969" s="1" t="str">
        <f t="shared" si="251"/>
        <v>SICRO 0804487</v>
      </c>
      <c r="B15969" s="3" t="s">
        <v>27773</v>
      </c>
      <c r="C15969" s="3" t="s">
        <v>16051</v>
      </c>
      <c r="D15969" s="2" t="s">
        <v>22540</v>
      </c>
      <c r="E15969" s="3" t="s">
        <v>27756</v>
      </c>
      <c r="G15969" s="61">
        <v>369.14</v>
      </c>
    </row>
    <row r="15970" spans="1:7">
      <c r="A15970" s="1" t="str">
        <f t="shared" si="251"/>
        <v>SICRO 0804486</v>
      </c>
      <c r="B15970" s="3" t="s">
        <v>27773</v>
      </c>
      <c r="C15970" s="3" t="s">
        <v>16052</v>
      </c>
      <c r="D15970" s="2" t="s">
        <v>22541</v>
      </c>
      <c r="E15970" s="3" t="s">
        <v>27756</v>
      </c>
      <c r="G15970" s="61">
        <v>331.78</v>
      </c>
    </row>
    <row r="15971" spans="1:7">
      <c r="A15971" s="1" t="str">
        <f t="shared" si="251"/>
        <v>SICRO 0804497</v>
      </c>
      <c r="B15971" s="3" t="s">
        <v>27773</v>
      </c>
      <c r="C15971" s="3" t="s">
        <v>16053</v>
      </c>
      <c r="D15971" s="2" t="s">
        <v>22542</v>
      </c>
      <c r="E15971" s="3" t="s">
        <v>27756</v>
      </c>
      <c r="G15971" s="61">
        <v>434.66</v>
      </c>
    </row>
    <row r="15972" spans="1:7">
      <c r="A15972" s="1" t="str">
        <f t="shared" si="251"/>
        <v>SICRO 0804496</v>
      </c>
      <c r="B15972" s="3" t="s">
        <v>27773</v>
      </c>
      <c r="C15972" s="3" t="s">
        <v>16054</v>
      </c>
      <c r="D15972" s="2" t="s">
        <v>22543</v>
      </c>
      <c r="E15972" s="3" t="s">
        <v>27756</v>
      </c>
      <c r="G15972" s="61">
        <v>389.42</v>
      </c>
    </row>
    <row r="15973" spans="1:7">
      <c r="A15973" s="1" t="str">
        <f t="shared" si="251"/>
        <v>SICRO 0804469</v>
      </c>
      <c r="B15973" s="3" t="s">
        <v>27773</v>
      </c>
      <c r="C15973" s="3" t="s">
        <v>16055</v>
      </c>
      <c r="D15973" s="2" t="s">
        <v>22544</v>
      </c>
      <c r="E15973" s="3" t="s">
        <v>27756</v>
      </c>
      <c r="G15973" s="61">
        <v>358.85</v>
      </c>
    </row>
    <row r="15974" spans="1:7">
      <c r="A15974" s="1" t="str">
        <f t="shared" ref="A15974:A16037" si="252">CONCATENATE($B15974," ",$C15974)</f>
        <v>SICRO 0804468</v>
      </c>
      <c r="B15974" s="3" t="s">
        <v>27773</v>
      </c>
      <c r="C15974" s="3" t="s">
        <v>16056</v>
      </c>
      <c r="D15974" s="2" t="s">
        <v>22545</v>
      </c>
      <c r="E15974" s="3" t="s">
        <v>27756</v>
      </c>
      <c r="G15974" s="61">
        <v>312.98</v>
      </c>
    </row>
    <row r="15975" spans="1:7">
      <c r="A15975" s="1" t="str">
        <f t="shared" si="252"/>
        <v>SICRO 0804479</v>
      </c>
      <c r="B15975" s="3" t="s">
        <v>27773</v>
      </c>
      <c r="C15975" s="3" t="s">
        <v>16057</v>
      </c>
      <c r="D15975" s="2" t="s">
        <v>22546</v>
      </c>
      <c r="E15975" s="3" t="s">
        <v>27756</v>
      </c>
      <c r="G15975" s="61">
        <v>413.93</v>
      </c>
    </row>
    <row r="15976" spans="1:7">
      <c r="A15976" s="1" t="str">
        <f t="shared" si="252"/>
        <v>SICRO 0804478</v>
      </c>
      <c r="B15976" s="3" t="s">
        <v>27773</v>
      </c>
      <c r="C15976" s="3" t="s">
        <v>16058</v>
      </c>
      <c r="D15976" s="2" t="s">
        <v>22547</v>
      </c>
      <c r="E15976" s="3" t="s">
        <v>27756</v>
      </c>
      <c r="G15976" s="61">
        <v>368.13</v>
      </c>
    </row>
    <row r="15977" spans="1:7">
      <c r="A15977" s="1" t="str">
        <f t="shared" si="252"/>
        <v>SICRO 0804489</v>
      </c>
      <c r="B15977" s="3" t="s">
        <v>27773</v>
      </c>
      <c r="C15977" s="3" t="s">
        <v>16059</v>
      </c>
      <c r="D15977" s="2" t="s">
        <v>22548</v>
      </c>
      <c r="E15977" s="3" t="s">
        <v>27756</v>
      </c>
      <c r="G15977" s="61">
        <v>521.69000000000005</v>
      </c>
    </row>
    <row r="15978" spans="1:7">
      <c r="A15978" s="1" t="str">
        <f t="shared" si="252"/>
        <v>SICRO 0804488</v>
      </c>
      <c r="B15978" s="3" t="s">
        <v>27773</v>
      </c>
      <c r="C15978" s="3" t="s">
        <v>16060</v>
      </c>
      <c r="D15978" s="2" t="s">
        <v>22549</v>
      </c>
      <c r="E15978" s="3" t="s">
        <v>27756</v>
      </c>
      <c r="G15978" s="61">
        <v>463.24</v>
      </c>
    </row>
    <row r="15979" spans="1:7">
      <c r="A15979" s="1" t="str">
        <f t="shared" si="252"/>
        <v>SICRO 0804499</v>
      </c>
      <c r="B15979" s="3" t="s">
        <v>27773</v>
      </c>
      <c r="C15979" s="3" t="s">
        <v>16061</v>
      </c>
      <c r="D15979" s="2" t="s">
        <v>22550</v>
      </c>
      <c r="E15979" s="3" t="s">
        <v>27756</v>
      </c>
      <c r="G15979" s="61">
        <v>662</v>
      </c>
    </row>
    <row r="15980" spans="1:7">
      <c r="A15980" s="1" t="str">
        <f t="shared" si="252"/>
        <v>SICRO 0804498</v>
      </c>
      <c r="B15980" s="3" t="s">
        <v>27773</v>
      </c>
      <c r="C15980" s="3" t="s">
        <v>16062</v>
      </c>
      <c r="D15980" s="2" t="s">
        <v>22551</v>
      </c>
      <c r="E15980" s="3" t="s">
        <v>27756</v>
      </c>
      <c r="G15980" s="61">
        <v>593.83000000000004</v>
      </c>
    </row>
    <row r="15981" spans="1:7">
      <c r="A15981" s="1" t="str">
        <f t="shared" si="252"/>
        <v>SICRO 0804471</v>
      </c>
      <c r="B15981" s="3" t="s">
        <v>27773</v>
      </c>
      <c r="C15981" s="3" t="s">
        <v>16063</v>
      </c>
      <c r="D15981" s="2" t="s">
        <v>22552</v>
      </c>
      <c r="E15981" s="3" t="s">
        <v>27756</v>
      </c>
      <c r="G15981" s="61">
        <v>488.26</v>
      </c>
    </row>
    <row r="15982" spans="1:7">
      <c r="A15982" s="1" t="str">
        <f t="shared" si="252"/>
        <v>SICRO 0804470</v>
      </c>
      <c r="B15982" s="3" t="s">
        <v>27773</v>
      </c>
      <c r="C15982" s="3" t="s">
        <v>16064</v>
      </c>
      <c r="D15982" s="2" t="s">
        <v>22553</v>
      </c>
      <c r="E15982" s="3" t="s">
        <v>27756</v>
      </c>
      <c r="G15982" s="61">
        <v>421.45</v>
      </c>
    </row>
    <row r="15983" spans="1:7">
      <c r="A15983" s="1" t="str">
        <f t="shared" si="252"/>
        <v>SICRO 0804481</v>
      </c>
      <c r="B15983" s="3" t="s">
        <v>27773</v>
      </c>
      <c r="C15983" s="3" t="s">
        <v>16065</v>
      </c>
      <c r="D15983" s="2" t="s">
        <v>22554</v>
      </c>
      <c r="E15983" s="3" t="s">
        <v>27756</v>
      </c>
      <c r="G15983" s="61">
        <v>612.17999999999995</v>
      </c>
    </row>
    <row r="15984" spans="1:7">
      <c r="A15984" s="1" t="str">
        <f t="shared" si="252"/>
        <v>SICRO 0804480</v>
      </c>
      <c r="B15984" s="3" t="s">
        <v>27773</v>
      </c>
      <c r="C15984" s="3" t="s">
        <v>16066</v>
      </c>
      <c r="D15984" s="2" t="s">
        <v>22555</v>
      </c>
      <c r="E15984" s="3" t="s">
        <v>27756</v>
      </c>
      <c r="G15984" s="61">
        <v>545.55999999999995</v>
      </c>
    </row>
    <row r="15985" spans="1:7">
      <c r="A15985" s="1" t="str">
        <f t="shared" si="252"/>
        <v>SICRO 0804491</v>
      </c>
      <c r="B15985" s="3" t="s">
        <v>27773</v>
      </c>
      <c r="C15985" s="3" t="s">
        <v>16067</v>
      </c>
      <c r="D15985" s="2" t="s">
        <v>22556</v>
      </c>
      <c r="E15985" s="3" t="s">
        <v>27756</v>
      </c>
      <c r="G15985" s="61">
        <v>804.89</v>
      </c>
    </row>
    <row r="15986" spans="1:7">
      <c r="A15986" s="1" t="str">
        <f t="shared" si="252"/>
        <v>SICRO 0804490</v>
      </c>
      <c r="B15986" s="3" t="s">
        <v>27773</v>
      </c>
      <c r="C15986" s="3" t="s">
        <v>16068</v>
      </c>
      <c r="D15986" s="2" t="s">
        <v>22557</v>
      </c>
      <c r="E15986" s="3" t="s">
        <v>27756</v>
      </c>
      <c r="G15986" s="61">
        <v>715.9</v>
      </c>
    </row>
    <row r="15987" spans="1:7">
      <c r="A15987" s="1" t="str">
        <f t="shared" si="252"/>
        <v>SICRO 0804501</v>
      </c>
      <c r="B15987" s="3" t="s">
        <v>27773</v>
      </c>
      <c r="C15987" s="3" t="s">
        <v>16069</v>
      </c>
      <c r="D15987" s="2" t="s">
        <v>22558</v>
      </c>
      <c r="E15987" s="3" t="s">
        <v>27756</v>
      </c>
      <c r="G15987" s="61">
        <v>965.65</v>
      </c>
    </row>
    <row r="15988" spans="1:7">
      <c r="A15988" s="1" t="str">
        <f t="shared" si="252"/>
        <v>SICRO 0804500</v>
      </c>
      <c r="B15988" s="3" t="s">
        <v>27773</v>
      </c>
      <c r="C15988" s="3" t="s">
        <v>16070</v>
      </c>
      <c r="D15988" s="2" t="s">
        <v>22559</v>
      </c>
      <c r="E15988" s="3" t="s">
        <v>27756</v>
      </c>
      <c r="G15988" s="61">
        <v>864.76</v>
      </c>
    </row>
    <row r="15989" spans="1:7">
      <c r="A15989" s="1" t="str">
        <f t="shared" si="252"/>
        <v>SICRO 0804473</v>
      </c>
      <c r="B15989" s="3" t="s">
        <v>27773</v>
      </c>
      <c r="C15989" s="3" t="s">
        <v>16071</v>
      </c>
      <c r="D15989" s="2" t="s">
        <v>22560</v>
      </c>
      <c r="E15989" s="3" t="s">
        <v>27756</v>
      </c>
      <c r="G15989" s="61">
        <v>788.83</v>
      </c>
    </row>
    <row r="15990" spans="1:7">
      <c r="A15990" s="1" t="str">
        <f t="shared" si="252"/>
        <v>SICRO 0804472</v>
      </c>
      <c r="B15990" s="3" t="s">
        <v>27773</v>
      </c>
      <c r="C15990" s="3" t="s">
        <v>16072</v>
      </c>
      <c r="D15990" s="2" t="s">
        <v>22561</v>
      </c>
      <c r="E15990" s="3" t="s">
        <v>27756</v>
      </c>
      <c r="G15990" s="61">
        <v>684.48</v>
      </c>
    </row>
    <row r="15991" spans="1:7">
      <c r="A15991" s="1" t="str">
        <f t="shared" si="252"/>
        <v>SICRO 0804483</v>
      </c>
      <c r="B15991" s="3" t="s">
        <v>27773</v>
      </c>
      <c r="C15991" s="3" t="s">
        <v>16073</v>
      </c>
      <c r="D15991" s="2" t="s">
        <v>22562</v>
      </c>
      <c r="E15991" s="3" t="s">
        <v>27756</v>
      </c>
      <c r="G15991" s="61">
        <v>981.6</v>
      </c>
    </row>
    <row r="15992" spans="1:7">
      <c r="A15992" s="1" t="str">
        <f t="shared" si="252"/>
        <v>SICRO 0804482</v>
      </c>
      <c r="B15992" s="3" t="s">
        <v>27773</v>
      </c>
      <c r="C15992" s="3" t="s">
        <v>16074</v>
      </c>
      <c r="D15992" s="2" t="s">
        <v>22563</v>
      </c>
      <c r="E15992" s="3" t="s">
        <v>27756</v>
      </c>
      <c r="G15992" s="61">
        <v>877.53</v>
      </c>
    </row>
    <row r="15993" spans="1:7">
      <c r="A15993" s="1" t="str">
        <f t="shared" si="252"/>
        <v>SICRO 0804493</v>
      </c>
      <c r="B15993" s="3" t="s">
        <v>27773</v>
      </c>
      <c r="C15993" s="3" t="s">
        <v>16075</v>
      </c>
      <c r="D15993" s="2" t="s">
        <v>22564</v>
      </c>
      <c r="E15993" s="3" t="s">
        <v>27756</v>
      </c>
      <c r="G15993" s="61">
        <v>1291.83</v>
      </c>
    </row>
    <row r="15994" spans="1:7">
      <c r="A15994" s="1" t="str">
        <f t="shared" si="252"/>
        <v>SICRO 0804492</v>
      </c>
      <c r="B15994" s="3" t="s">
        <v>27773</v>
      </c>
      <c r="C15994" s="3" t="s">
        <v>16076</v>
      </c>
      <c r="D15994" s="2" t="s">
        <v>22565</v>
      </c>
      <c r="E15994" s="3" t="s">
        <v>27756</v>
      </c>
      <c r="G15994" s="61">
        <v>1154.08</v>
      </c>
    </row>
    <row r="15995" spans="1:7">
      <c r="A15995" s="1" t="str">
        <f t="shared" si="252"/>
        <v>SICRO 0804503</v>
      </c>
      <c r="B15995" s="3" t="s">
        <v>27773</v>
      </c>
      <c r="C15995" s="3" t="s">
        <v>16077</v>
      </c>
      <c r="D15995" s="2" t="s">
        <v>22566</v>
      </c>
      <c r="E15995" s="3" t="s">
        <v>27756</v>
      </c>
      <c r="G15995" s="61">
        <v>1541.1</v>
      </c>
    </row>
    <row r="15996" spans="1:7">
      <c r="A15996" s="1" t="str">
        <f t="shared" si="252"/>
        <v>SICRO 0804502</v>
      </c>
      <c r="B15996" s="3" t="s">
        <v>27773</v>
      </c>
      <c r="C15996" s="3" t="s">
        <v>16078</v>
      </c>
      <c r="D15996" s="2" t="s">
        <v>22567</v>
      </c>
      <c r="E15996" s="3" t="s">
        <v>27756</v>
      </c>
      <c r="G15996" s="61">
        <v>1398.71</v>
      </c>
    </row>
    <row r="15997" spans="1:7">
      <c r="A15997" s="1" t="str">
        <f t="shared" si="252"/>
        <v>SICRO 0804180</v>
      </c>
      <c r="B15997" s="3" t="s">
        <v>27773</v>
      </c>
      <c r="C15997" s="3" t="s">
        <v>16079</v>
      </c>
      <c r="D15997" s="2" t="s">
        <v>22568</v>
      </c>
      <c r="E15997" s="3" t="s">
        <v>27756</v>
      </c>
      <c r="G15997" s="61">
        <v>1123.83</v>
      </c>
    </row>
    <row r="15998" spans="1:7">
      <c r="A15998" s="1" t="str">
        <f t="shared" si="252"/>
        <v>SICRO 0804181</v>
      </c>
      <c r="B15998" s="3" t="s">
        <v>27773</v>
      </c>
      <c r="C15998" s="3" t="s">
        <v>16080</v>
      </c>
      <c r="D15998" s="2" t="s">
        <v>22569</v>
      </c>
      <c r="E15998" s="3" t="s">
        <v>27756</v>
      </c>
      <c r="G15998" s="61">
        <v>1224.94</v>
      </c>
    </row>
    <row r="15999" spans="1:7">
      <c r="A15999" s="1" t="str">
        <f t="shared" si="252"/>
        <v>SICRO 0804182</v>
      </c>
      <c r="B15999" s="3" t="s">
        <v>27773</v>
      </c>
      <c r="C15999" s="3" t="s">
        <v>16081</v>
      </c>
      <c r="D15999" s="2" t="s">
        <v>22570</v>
      </c>
      <c r="E15999" s="3" t="s">
        <v>27756</v>
      </c>
      <c r="G15999" s="61">
        <v>1183.83</v>
      </c>
    </row>
    <row r="16000" spans="1:7">
      <c r="A16000" s="1" t="str">
        <f t="shared" si="252"/>
        <v>SICRO 0804183</v>
      </c>
      <c r="B16000" s="3" t="s">
        <v>27773</v>
      </c>
      <c r="C16000" s="3" t="s">
        <v>16082</v>
      </c>
      <c r="D16000" s="2" t="s">
        <v>22571</v>
      </c>
      <c r="E16000" s="3" t="s">
        <v>27756</v>
      </c>
      <c r="G16000" s="61">
        <v>1284.94</v>
      </c>
    </row>
    <row r="16001" spans="1:7">
      <c r="A16001" s="1" t="str">
        <f t="shared" si="252"/>
        <v>SICRO 0804184</v>
      </c>
      <c r="B16001" s="3" t="s">
        <v>27773</v>
      </c>
      <c r="C16001" s="3" t="s">
        <v>16083</v>
      </c>
      <c r="D16001" s="2" t="s">
        <v>22572</v>
      </c>
      <c r="E16001" s="3" t="s">
        <v>27756</v>
      </c>
      <c r="G16001" s="61">
        <v>1282.83</v>
      </c>
    </row>
    <row r="16002" spans="1:7">
      <c r="A16002" s="1" t="str">
        <f t="shared" si="252"/>
        <v>SICRO 0804185</v>
      </c>
      <c r="B16002" s="3" t="s">
        <v>27773</v>
      </c>
      <c r="C16002" s="3" t="s">
        <v>16084</v>
      </c>
      <c r="D16002" s="2" t="s">
        <v>22573</v>
      </c>
      <c r="E16002" s="3" t="s">
        <v>27756</v>
      </c>
      <c r="G16002" s="61">
        <v>1383.94</v>
      </c>
    </row>
    <row r="16003" spans="1:7">
      <c r="A16003" s="1" t="str">
        <f t="shared" si="252"/>
        <v>SICRO 0804186</v>
      </c>
      <c r="B16003" s="3" t="s">
        <v>27773</v>
      </c>
      <c r="C16003" s="3" t="s">
        <v>16085</v>
      </c>
      <c r="D16003" s="2" t="s">
        <v>22574</v>
      </c>
      <c r="E16003" s="3" t="s">
        <v>27756</v>
      </c>
      <c r="G16003" s="61">
        <v>1539.18</v>
      </c>
    </row>
    <row r="16004" spans="1:7">
      <c r="A16004" s="1" t="str">
        <f t="shared" si="252"/>
        <v>SICRO 0804187</v>
      </c>
      <c r="B16004" s="3" t="s">
        <v>27773</v>
      </c>
      <c r="C16004" s="3" t="s">
        <v>16086</v>
      </c>
      <c r="D16004" s="2" t="s">
        <v>22575</v>
      </c>
      <c r="E16004" s="3" t="s">
        <v>27756</v>
      </c>
      <c r="G16004" s="61">
        <v>1640.29</v>
      </c>
    </row>
    <row r="16005" spans="1:7">
      <c r="A16005" s="1" t="str">
        <f t="shared" si="252"/>
        <v>SICRO 0804188</v>
      </c>
      <c r="B16005" s="3" t="s">
        <v>27773</v>
      </c>
      <c r="C16005" s="3" t="s">
        <v>16087</v>
      </c>
      <c r="D16005" s="2" t="s">
        <v>22576</v>
      </c>
      <c r="E16005" s="3" t="s">
        <v>27756</v>
      </c>
      <c r="G16005" s="61">
        <v>1436.05</v>
      </c>
    </row>
    <row r="16006" spans="1:7">
      <c r="A16006" s="1" t="str">
        <f t="shared" si="252"/>
        <v>SICRO 0804189</v>
      </c>
      <c r="B16006" s="3" t="s">
        <v>27773</v>
      </c>
      <c r="C16006" s="3" t="s">
        <v>16088</v>
      </c>
      <c r="D16006" s="2" t="s">
        <v>22577</v>
      </c>
      <c r="E16006" s="3" t="s">
        <v>27756</v>
      </c>
      <c r="G16006" s="61">
        <v>1571.29</v>
      </c>
    </row>
    <row r="16007" spans="1:7">
      <c r="A16007" s="1" t="str">
        <f t="shared" si="252"/>
        <v>SICRO 0804190</v>
      </c>
      <c r="B16007" s="3" t="s">
        <v>27773</v>
      </c>
      <c r="C16007" s="3" t="s">
        <v>16089</v>
      </c>
      <c r="D16007" s="2" t="s">
        <v>22578</v>
      </c>
      <c r="E16007" s="3" t="s">
        <v>27756</v>
      </c>
      <c r="G16007" s="61">
        <v>1572.05</v>
      </c>
    </row>
    <row r="16008" spans="1:7">
      <c r="A16008" s="1" t="str">
        <f t="shared" si="252"/>
        <v>SICRO 0804191</v>
      </c>
      <c r="B16008" s="3" t="s">
        <v>27773</v>
      </c>
      <c r="C16008" s="3" t="s">
        <v>16090</v>
      </c>
      <c r="D16008" s="2" t="s">
        <v>22579</v>
      </c>
      <c r="E16008" s="3" t="s">
        <v>27756</v>
      </c>
      <c r="G16008" s="61">
        <v>1707.29</v>
      </c>
    </row>
    <row r="16009" spans="1:7">
      <c r="A16009" s="1" t="str">
        <f t="shared" si="252"/>
        <v>SICRO 0804192</v>
      </c>
      <c r="B16009" s="3" t="s">
        <v>27773</v>
      </c>
      <c r="C16009" s="3" t="s">
        <v>16091</v>
      </c>
      <c r="D16009" s="2" t="s">
        <v>22580</v>
      </c>
      <c r="E16009" s="3" t="s">
        <v>27756</v>
      </c>
      <c r="G16009" s="61">
        <v>1758.25</v>
      </c>
    </row>
    <row r="16010" spans="1:7">
      <c r="A16010" s="1" t="str">
        <f t="shared" si="252"/>
        <v>SICRO 0804193</v>
      </c>
      <c r="B16010" s="3" t="s">
        <v>27773</v>
      </c>
      <c r="C16010" s="3" t="s">
        <v>16092</v>
      </c>
      <c r="D16010" s="2" t="s">
        <v>22581</v>
      </c>
      <c r="E16010" s="3" t="s">
        <v>27756</v>
      </c>
      <c r="G16010" s="61">
        <v>1893.49</v>
      </c>
    </row>
    <row r="16011" spans="1:7">
      <c r="A16011" s="1" t="str">
        <f t="shared" si="252"/>
        <v>SICRO 0804194</v>
      </c>
      <c r="B16011" s="3" t="s">
        <v>27773</v>
      </c>
      <c r="C16011" s="3" t="s">
        <v>16093</v>
      </c>
      <c r="D16011" s="2" t="s">
        <v>22582</v>
      </c>
      <c r="E16011" s="3" t="s">
        <v>27756</v>
      </c>
      <c r="G16011" s="61">
        <v>1957.12</v>
      </c>
    </row>
    <row r="16012" spans="1:7">
      <c r="A16012" s="1" t="str">
        <f t="shared" si="252"/>
        <v>SICRO 0804195</v>
      </c>
      <c r="B16012" s="3" t="s">
        <v>27773</v>
      </c>
      <c r="C16012" s="3" t="s">
        <v>16094</v>
      </c>
      <c r="D16012" s="2" t="s">
        <v>22583</v>
      </c>
      <c r="E16012" s="3" t="s">
        <v>27756</v>
      </c>
      <c r="G16012" s="61">
        <v>2092.37</v>
      </c>
    </row>
    <row r="16013" spans="1:7">
      <c r="A16013" s="1" t="str">
        <f t="shared" si="252"/>
        <v>SICRO 0804196</v>
      </c>
      <c r="B16013" s="3" t="s">
        <v>27773</v>
      </c>
      <c r="C16013" s="3" t="s">
        <v>16095</v>
      </c>
      <c r="D16013" s="2" t="s">
        <v>22584</v>
      </c>
      <c r="E16013" s="3" t="s">
        <v>27756</v>
      </c>
      <c r="G16013" s="61">
        <v>2121.5500000000002</v>
      </c>
    </row>
    <row r="16014" spans="1:7">
      <c r="A16014" s="1" t="str">
        <f t="shared" si="252"/>
        <v>SICRO 0804197</v>
      </c>
      <c r="B16014" s="3" t="s">
        <v>27773</v>
      </c>
      <c r="C16014" s="3" t="s">
        <v>16096</v>
      </c>
      <c r="D16014" s="2" t="s">
        <v>22585</v>
      </c>
      <c r="E16014" s="3" t="s">
        <v>27756</v>
      </c>
      <c r="G16014" s="61">
        <v>2293.89</v>
      </c>
    </row>
    <row r="16015" spans="1:7">
      <c r="A16015" s="1" t="str">
        <f t="shared" si="252"/>
        <v>SICRO 0804198</v>
      </c>
      <c r="B16015" s="3" t="s">
        <v>27773</v>
      </c>
      <c r="C16015" s="3" t="s">
        <v>16097</v>
      </c>
      <c r="D16015" s="2" t="s">
        <v>22586</v>
      </c>
      <c r="E16015" s="3" t="s">
        <v>27756</v>
      </c>
      <c r="G16015" s="61">
        <v>2159.66</v>
      </c>
    </row>
    <row r="16016" spans="1:7">
      <c r="A16016" s="1" t="str">
        <f t="shared" si="252"/>
        <v>SICRO 0804199</v>
      </c>
      <c r="B16016" s="3" t="s">
        <v>27773</v>
      </c>
      <c r="C16016" s="3" t="s">
        <v>16098</v>
      </c>
      <c r="D16016" s="2" t="s">
        <v>22587</v>
      </c>
      <c r="E16016" s="3" t="s">
        <v>27756</v>
      </c>
      <c r="G16016" s="61">
        <v>2332</v>
      </c>
    </row>
    <row r="16017" spans="1:7">
      <c r="A16017" s="1" t="str">
        <f t="shared" si="252"/>
        <v>SICRO 0804200</v>
      </c>
      <c r="B16017" s="3" t="s">
        <v>27773</v>
      </c>
      <c r="C16017" s="3" t="s">
        <v>16099</v>
      </c>
      <c r="D16017" s="2" t="s">
        <v>22588</v>
      </c>
      <c r="E16017" s="3" t="s">
        <v>27756</v>
      </c>
      <c r="G16017" s="61">
        <v>2575.33</v>
      </c>
    </row>
    <row r="16018" spans="1:7">
      <c r="A16018" s="1" t="str">
        <f t="shared" si="252"/>
        <v>SICRO 0804201</v>
      </c>
      <c r="B16018" s="3" t="s">
        <v>27773</v>
      </c>
      <c r="C16018" s="3" t="s">
        <v>16100</v>
      </c>
      <c r="D16018" s="2" t="s">
        <v>22589</v>
      </c>
      <c r="E16018" s="3" t="s">
        <v>27756</v>
      </c>
      <c r="G16018" s="61">
        <v>2747.67</v>
      </c>
    </row>
    <row r="16019" spans="1:7">
      <c r="A16019" s="1" t="str">
        <f t="shared" si="252"/>
        <v>SICRO 0804202</v>
      </c>
      <c r="B16019" s="3" t="s">
        <v>27773</v>
      </c>
      <c r="C16019" s="3" t="s">
        <v>16101</v>
      </c>
      <c r="D16019" s="2" t="s">
        <v>22590</v>
      </c>
      <c r="E16019" s="3" t="s">
        <v>27756</v>
      </c>
      <c r="G16019" s="61">
        <v>3116.55</v>
      </c>
    </row>
    <row r="16020" spans="1:7">
      <c r="A16020" s="1" t="str">
        <f t="shared" si="252"/>
        <v>SICRO 0804203</v>
      </c>
      <c r="B16020" s="3" t="s">
        <v>27773</v>
      </c>
      <c r="C16020" s="3" t="s">
        <v>16102</v>
      </c>
      <c r="D16020" s="2" t="s">
        <v>22591</v>
      </c>
      <c r="E16020" s="3" t="s">
        <v>27756</v>
      </c>
      <c r="G16020" s="61">
        <v>3288.89</v>
      </c>
    </row>
    <row r="16021" spans="1:7">
      <c r="A16021" s="1" t="str">
        <f t="shared" si="252"/>
        <v>SICRO 0804204</v>
      </c>
      <c r="B16021" s="3" t="s">
        <v>27773</v>
      </c>
      <c r="C16021" s="3" t="s">
        <v>16103</v>
      </c>
      <c r="D16021" s="2" t="s">
        <v>22592</v>
      </c>
      <c r="E16021" s="3" t="s">
        <v>27756</v>
      </c>
      <c r="G16021" s="61">
        <v>3207.35</v>
      </c>
    </row>
    <row r="16022" spans="1:7">
      <c r="A16022" s="1" t="str">
        <f t="shared" si="252"/>
        <v>SICRO 0804205</v>
      </c>
      <c r="B16022" s="3" t="s">
        <v>27773</v>
      </c>
      <c r="C16022" s="3" t="s">
        <v>16104</v>
      </c>
      <c r="D16022" s="2" t="s">
        <v>22593</v>
      </c>
      <c r="E16022" s="3" t="s">
        <v>27756</v>
      </c>
      <c r="G16022" s="61">
        <v>3429.81</v>
      </c>
    </row>
    <row r="16023" spans="1:7">
      <c r="A16023" s="1" t="str">
        <f t="shared" si="252"/>
        <v>SICRO 0804206</v>
      </c>
      <c r="B16023" s="3" t="s">
        <v>27773</v>
      </c>
      <c r="C16023" s="3" t="s">
        <v>16105</v>
      </c>
      <c r="D16023" s="2" t="s">
        <v>22594</v>
      </c>
      <c r="E16023" s="3" t="s">
        <v>27756</v>
      </c>
      <c r="G16023" s="61">
        <v>3289.74</v>
      </c>
    </row>
    <row r="16024" spans="1:7">
      <c r="A16024" s="1" t="str">
        <f t="shared" si="252"/>
        <v>SICRO 0804207</v>
      </c>
      <c r="B16024" s="3" t="s">
        <v>27773</v>
      </c>
      <c r="C16024" s="3" t="s">
        <v>16106</v>
      </c>
      <c r="D16024" s="2" t="s">
        <v>22595</v>
      </c>
      <c r="E16024" s="3" t="s">
        <v>27756</v>
      </c>
      <c r="G16024" s="61">
        <v>3512.2</v>
      </c>
    </row>
    <row r="16025" spans="1:7">
      <c r="A16025" s="1" t="str">
        <f t="shared" si="252"/>
        <v>SICRO 0804208</v>
      </c>
      <c r="B16025" s="3" t="s">
        <v>27773</v>
      </c>
      <c r="C16025" s="3" t="s">
        <v>16107</v>
      </c>
      <c r="D16025" s="2" t="s">
        <v>22596</v>
      </c>
      <c r="E16025" s="3" t="s">
        <v>27756</v>
      </c>
      <c r="G16025" s="61">
        <v>3608.74</v>
      </c>
    </row>
    <row r="16026" spans="1:7">
      <c r="A16026" s="1" t="str">
        <f t="shared" si="252"/>
        <v>SICRO 0804209</v>
      </c>
      <c r="B16026" s="3" t="s">
        <v>27773</v>
      </c>
      <c r="C16026" s="3" t="s">
        <v>16108</v>
      </c>
      <c r="D16026" s="2" t="s">
        <v>22597</v>
      </c>
      <c r="E16026" s="3" t="s">
        <v>27756</v>
      </c>
      <c r="G16026" s="61">
        <v>3831.2</v>
      </c>
    </row>
    <row r="16027" spans="1:7">
      <c r="A16027" s="1" t="str">
        <f t="shared" si="252"/>
        <v>SICRO 0804210</v>
      </c>
      <c r="B16027" s="3" t="s">
        <v>27773</v>
      </c>
      <c r="C16027" s="3" t="s">
        <v>16109</v>
      </c>
      <c r="D16027" s="2" t="s">
        <v>22598</v>
      </c>
      <c r="E16027" s="3" t="s">
        <v>27756</v>
      </c>
      <c r="G16027" s="61">
        <v>4090.41</v>
      </c>
    </row>
    <row r="16028" spans="1:7">
      <c r="A16028" s="1" t="str">
        <f t="shared" si="252"/>
        <v>SICRO 0804211</v>
      </c>
      <c r="B16028" s="3" t="s">
        <v>27773</v>
      </c>
      <c r="C16028" s="3" t="s">
        <v>16110</v>
      </c>
      <c r="D16028" s="2" t="s">
        <v>22599</v>
      </c>
      <c r="E16028" s="3" t="s">
        <v>27756</v>
      </c>
      <c r="G16028" s="61">
        <v>4312.87</v>
      </c>
    </row>
    <row r="16029" spans="1:7">
      <c r="A16029" s="1" t="str">
        <f t="shared" si="252"/>
        <v>SICRO 0804012</v>
      </c>
      <c r="B16029" s="3" t="s">
        <v>27773</v>
      </c>
      <c r="C16029" s="3" t="s">
        <v>16111</v>
      </c>
      <c r="D16029" s="2" t="s">
        <v>22600</v>
      </c>
      <c r="E16029" s="3" t="s">
        <v>27756</v>
      </c>
      <c r="G16029" s="61">
        <v>244.38</v>
      </c>
    </row>
    <row r="16030" spans="1:7">
      <c r="A16030" s="1" t="str">
        <f t="shared" si="252"/>
        <v>SICRO 0804013</v>
      </c>
      <c r="B16030" s="3" t="s">
        <v>27773</v>
      </c>
      <c r="C16030" s="3" t="s">
        <v>16112</v>
      </c>
      <c r="D16030" s="2" t="s">
        <v>22601</v>
      </c>
      <c r="E16030" s="3" t="s">
        <v>27756</v>
      </c>
      <c r="G16030" s="61">
        <v>269</v>
      </c>
    </row>
    <row r="16031" spans="1:7">
      <c r="A16031" s="1" t="str">
        <f t="shared" si="252"/>
        <v>SICRO 0804014</v>
      </c>
      <c r="B16031" s="3" t="s">
        <v>27773</v>
      </c>
      <c r="C16031" s="3" t="s">
        <v>16113</v>
      </c>
      <c r="D16031" s="2" t="s">
        <v>22602</v>
      </c>
      <c r="E16031" s="3" t="s">
        <v>27756</v>
      </c>
      <c r="G16031" s="61">
        <v>256.17</v>
      </c>
    </row>
    <row r="16032" spans="1:7">
      <c r="A16032" s="1" t="str">
        <f t="shared" si="252"/>
        <v>SICRO 0804015</v>
      </c>
      <c r="B16032" s="3" t="s">
        <v>27773</v>
      </c>
      <c r="C16032" s="3" t="s">
        <v>16114</v>
      </c>
      <c r="D16032" s="2" t="s">
        <v>22603</v>
      </c>
      <c r="E16032" s="3" t="s">
        <v>27756</v>
      </c>
      <c r="G16032" s="61">
        <v>280.79000000000002</v>
      </c>
    </row>
    <row r="16033" spans="1:7">
      <c r="A16033" s="1" t="str">
        <f t="shared" si="252"/>
        <v>SICRO 0804016</v>
      </c>
      <c r="B16033" s="3" t="s">
        <v>27773</v>
      </c>
      <c r="C16033" s="3" t="s">
        <v>16115</v>
      </c>
      <c r="D16033" s="2" t="s">
        <v>22604</v>
      </c>
      <c r="E16033" s="3" t="s">
        <v>27756</v>
      </c>
      <c r="G16033" s="61">
        <v>272.16000000000003</v>
      </c>
    </row>
    <row r="16034" spans="1:7">
      <c r="A16034" s="1" t="str">
        <f t="shared" si="252"/>
        <v>SICRO 0804017</v>
      </c>
      <c r="B16034" s="3" t="s">
        <v>27773</v>
      </c>
      <c r="C16034" s="3" t="s">
        <v>16116</v>
      </c>
      <c r="D16034" s="2" t="s">
        <v>22605</v>
      </c>
      <c r="E16034" s="3" t="s">
        <v>27756</v>
      </c>
      <c r="G16034" s="61">
        <v>296.77999999999997</v>
      </c>
    </row>
    <row r="16035" spans="1:7">
      <c r="A16035" s="1" t="str">
        <f t="shared" si="252"/>
        <v>SICRO 0804018</v>
      </c>
      <c r="B16035" s="3" t="s">
        <v>27773</v>
      </c>
      <c r="C16035" s="3" t="s">
        <v>16117</v>
      </c>
      <c r="D16035" s="2" t="s">
        <v>22606</v>
      </c>
      <c r="E16035" s="3" t="s">
        <v>27756</v>
      </c>
      <c r="G16035" s="61">
        <v>339.37</v>
      </c>
    </row>
    <row r="16036" spans="1:7">
      <c r="A16036" s="1" t="str">
        <f t="shared" si="252"/>
        <v>SICRO 0804019</v>
      </c>
      <c r="B16036" s="3" t="s">
        <v>27773</v>
      </c>
      <c r="C16036" s="3" t="s">
        <v>16118</v>
      </c>
      <c r="D16036" s="2" t="s">
        <v>22607</v>
      </c>
      <c r="E16036" s="3" t="s">
        <v>27756</v>
      </c>
      <c r="G16036" s="61">
        <v>363.99</v>
      </c>
    </row>
    <row r="16037" spans="1:7">
      <c r="A16037" s="1" t="str">
        <f t="shared" si="252"/>
        <v>SICRO 0804020</v>
      </c>
      <c r="B16037" s="3" t="s">
        <v>27773</v>
      </c>
      <c r="C16037" s="3" t="s">
        <v>16119</v>
      </c>
      <c r="D16037" s="2" t="s">
        <v>22608</v>
      </c>
      <c r="E16037" s="3" t="s">
        <v>27756</v>
      </c>
      <c r="G16037" s="61">
        <v>351.63</v>
      </c>
    </row>
    <row r="16038" spans="1:7">
      <c r="A16038" s="1" t="str">
        <f t="shared" ref="A16038:A16101" si="253">CONCATENATE($B16038," ",$C16038)</f>
        <v>SICRO 0804021</v>
      </c>
      <c r="B16038" s="3" t="s">
        <v>27773</v>
      </c>
      <c r="C16038" s="3" t="s">
        <v>16120</v>
      </c>
      <c r="D16038" s="2" t="s">
        <v>22609</v>
      </c>
      <c r="E16038" s="3" t="s">
        <v>27756</v>
      </c>
      <c r="G16038" s="61">
        <v>388.61</v>
      </c>
    </row>
    <row r="16039" spans="1:7">
      <c r="A16039" s="1" t="str">
        <f t="shared" si="253"/>
        <v>SICRO 0804022</v>
      </c>
      <c r="B16039" s="3" t="s">
        <v>27773</v>
      </c>
      <c r="C16039" s="3" t="s">
        <v>16121</v>
      </c>
      <c r="D16039" s="2" t="s">
        <v>22610</v>
      </c>
      <c r="E16039" s="3" t="s">
        <v>27756</v>
      </c>
      <c r="G16039" s="61">
        <v>414.45</v>
      </c>
    </row>
    <row r="16040" spans="1:7">
      <c r="A16040" s="1" t="str">
        <f t="shared" si="253"/>
        <v>SICRO 0804023</v>
      </c>
      <c r="B16040" s="3" t="s">
        <v>27773</v>
      </c>
      <c r="C16040" s="3" t="s">
        <v>16122</v>
      </c>
      <c r="D16040" s="2" t="s">
        <v>22611</v>
      </c>
      <c r="E16040" s="3" t="s">
        <v>27756</v>
      </c>
      <c r="G16040" s="61">
        <v>451.42</v>
      </c>
    </row>
    <row r="16041" spans="1:7">
      <c r="A16041" s="1" t="str">
        <f t="shared" si="253"/>
        <v>SICRO 0804024</v>
      </c>
      <c r="B16041" s="3" t="s">
        <v>27773</v>
      </c>
      <c r="C16041" s="3" t="s">
        <v>16123</v>
      </c>
      <c r="D16041" s="2" t="s">
        <v>22612</v>
      </c>
      <c r="E16041" s="3" t="s">
        <v>27756</v>
      </c>
      <c r="G16041" s="61">
        <v>441.38</v>
      </c>
    </row>
    <row r="16042" spans="1:7">
      <c r="A16042" s="1" t="str">
        <f t="shared" si="253"/>
        <v>SICRO 0804025</v>
      </c>
      <c r="B16042" s="3" t="s">
        <v>27773</v>
      </c>
      <c r="C16042" s="3" t="s">
        <v>16124</v>
      </c>
      <c r="D16042" s="2" t="s">
        <v>22613</v>
      </c>
      <c r="E16042" s="3" t="s">
        <v>27756</v>
      </c>
      <c r="G16042" s="61">
        <v>478.35</v>
      </c>
    </row>
    <row r="16043" spans="1:7">
      <c r="A16043" s="1" t="str">
        <f t="shared" si="253"/>
        <v>SICRO 0804026</v>
      </c>
      <c r="B16043" s="3" t="s">
        <v>27773</v>
      </c>
      <c r="C16043" s="3" t="s">
        <v>16125</v>
      </c>
      <c r="D16043" s="2" t="s">
        <v>22614</v>
      </c>
      <c r="E16043" s="3" t="s">
        <v>27756</v>
      </c>
      <c r="G16043" s="61">
        <v>470.56</v>
      </c>
    </row>
    <row r="16044" spans="1:7">
      <c r="A16044" s="1" t="str">
        <f t="shared" si="253"/>
        <v>SICRO 0804027</v>
      </c>
      <c r="B16044" s="3" t="s">
        <v>27773</v>
      </c>
      <c r="C16044" s="3" t="s">
        <v>16126</v>
      </c>
      <c r="D16044" s="2" t="s">
        <v>22615</v>
      </c>
      <c r="E16044" s="3" t="s">
        <v>27756</v>
      </c>
      <c r="G16044" s="61">
        <v>507.54</v>
      </c>
    </row>
    <row r="16045" spans="1:7">
      <c r="A16045" s="1" t="str">
        <f t="shared" si="253"/>
        <v>SICRO 0804028</v>
      </c>
      <c r="B16045" s="3" t="s">
        <v>27773</v>
      </c>
      <c r="C16045" s="3" t="s">
        <v>16127</v>
      </c>
      <c r="D16045" s="2" t="s">
        <v>22616</v>
      </c>
      <c r="E16045" s="3" t="s">
        <v>27756</v>
      </c>
      <c r="G16045" s="61">
        <v>591.04</v>
      </c>
    </row>
    <row r="16046" spans="1:7">
      <c r="A16046" s="1" t="str">
        <f t="shared" si="253"/>
        <v>SICRO 0804029</v>
      </c>
      <c r="B16046" s="3" t="s">
        <v>27773</v>
      </c>
      <c r="C16046" s="3" t="s">
        <v>16128</v>
      </c>
      <c r="D16046" s="2" t="s">
        <v>22617</v>
      </c>
      <c r="E16046" s="3" t="s">
        <v>27756</v>
      </c>
      <c r="G16046" s="61">
        <v>641.59</v>
      </c>
    </row>
    <row r="16047" spans="1:7">
      <c r="A16047" s="1" t="str">
        <f t="shared" si="253"/>
        <v>SICRO 0804030</v>
      </c>
      <c r="B16047" s="3" t="s">
        <v>27773</v>
      </c>
      <c r="C16047" s="3" t="s">
        <v>16129</v>
      </c>
      <c r="D16047" s="2" t="s">
        <v>22618</v>
      </c>
      <c r="E16047" s="3" t="s">
        <v>27756</v>
      </c>
      <c r="G16047" s="61">
        <v>621.04</v>
      </c>
    </row>
    <row r="16048" spans="1:7">
      <c r="A16048" s="1" t="str">
        <f t="shared" si="253"/>
        <v>SICRO 0804031</v>
      </c>
      <c r="B16048" s="3" t="s">
        <v>27773</v>
      </c>
      <c r="C16048" s="3" t="s">
        <v>16130</v>
      </c>
      <c r="D16048" s="2" t="s">
        <v>22619</v>
      </c>
      <c r="E16048" s="3" t="s">
        <v>27756</v>
      </c>
      <c r="G16048" s="61">
        <v>671.59</v>
      </c>
    </row>
    <row r="16049" spans="1:7">
      <c r="A16049" s="1" t="str">
        <f t="shared" si="253"/>
        <v>SICRO 0804032</v>
      </c>
      <c r="B16049" s="3" t="s">
        <v>27773</v>
      </c>
      <c r="C16049" s="3" t="s">
        <v>16131</v>
      </c>
      <c r="D16049" s="2" t="s">
        <v>22620</v>
      </c>
      <c r="E16049" s="3" t="s">
        <v>27756</v>
      </c>
      <c r="G16049" s="61">
        <v>670.54</v>
      </c>
    </row>
    <row r="16050" spans="1:7">
      <c r="A16050" s="1" t="str">
        <f t="shared" si="253"/>
        <v>SICRO 0804033</v>
      </c>
      <c r="B16050" s="3" t="s">
        <v>27773</v>
      </c>
      <c r="C16050" s="3" t="s">
        <v>16132</v>
      </c>
      <c r="D16050" s="2" t="s">
        <v>22621</v>
      </c>
      <c r="E16050" s="3" t="s">
        <v>27756</v>
      </c>
      <c r="G16050" s="61">
        <v>721.09</v>
      </c>
    </row>
    <row r="16051" spans="1:7">
      <c r="A16051" s="1" t="str">
        <f t="shared" si="253"/>
        <v>SICRO 0804034</v>
      </c>
      <c r="B16051" s="3" t="s">
        <v>27773</v>
      </c>
      <c r="C16051" s="3" t="s">
        <v>16133</v>
      </c>
      <c r="D16051" s="2" t="s">
        <v>22622</v>
      </c>
      <c r="E16051" s="3" t="s">
        <v>27756</v>
      </c>
      <c r="G16051" s="61">
        <v>798.72</v>
      </c>
    </row>
    <row r="16052" spans="1:7">
      <c r="A16052" s="1" t="str">
        <f t="shared" si="253"/>
        <v>SICRO 0804035</v>
      </c>
      <c r="B16052" s="3" t="s">
        <v>27773</v>
      </c>
      <c r="C16052" s="3" t="s">
        <v>16134</v>
      </c>
      <c r="D16052" s="2" t="s">
        <v>22623</v>
      </c>
      <c r="E16052" s="3" t="s">
        <v>27756</v>
      </c>
      <c r="G16052" s="61">
        <v>849.27</v>
      </c>
    </row>
    <row r="16053" spans="1:7">
      <c r="A16053" s="1" t="str">
        <f t="shared" si="253"/>
        <v>SICRO 0804036</v>
      </c>
      <c r="B16053" s="3" t="s">
        <v>27773</v>
      </c>
      <c r="C16053" s="3" t="s">
        <v>16135</v>
      </c>
      <c r="D16053" s="2" t="s">
        <v>22624</v>
      </c>
      <c r="E16053" s="3" t="s">
        <v>27756</v>
      </c>
      <c r="G16053" s="61">
        <v>748.68</v>
      </c>
    </row>
    <row r="16054" spans="1:7">
      <c r="A16054" s="1" t="str">
        <f t="shared" si="253"/>
        <v>SICRO 0804037</v>
      </c>
      <c r="B16054" s="3" t="s">
        <v>27773</v>
      </c>
      <c r="C16054" s="3" t="s">
        <v>16136</v>
      </c>
      <c r="D16054" s="2" t="s">
        <v>22625</v>
      </c>
      <c r="E16054" s="3" t="s">
        <v>27756</v>
      </c>
      <c r="G16054" s="61">
        <v>814.69</v>
      </c>
    </row>
    <row r="16055" spans="1:7">
      <c r="A16055" s="1" t="str">
        <f t="shared" si="253"/>
        <v>SICRO 0804038</v>
      </c>
      <c r="B16055" s="3" t="s">
        <v>27773</v>
      </c>
      <c r="C16055" s="3" t="s">
        <v>16137</v>
      </c>
      <c r="D16055" s="2" t="s">
        <v>22626</v>
      </c>
      <c r="E16055" s="3" t="s">
        <v>27756</v>
      </c>
      <c r="G16055" s="61">
        <v>816.68</v>
      </c>
    </row>
    <row r="16056" spans="1:7">
      <c r="A16056" s="1" t="str">
        <f t="shared" si="253"/>
        <v>SICRO 0804039</v>
      </c>
      <c r="B16056" s="3" t="s">
        <v>27773</v>
      </c>
      <c r="C16056" s="3" t="s">
        <v>16138</v>
      </c>
      <c r="D16056" s="2" t="s">
        <v>22627</v>
      </c>
      <c r="E16056" s="3" t="s">
        <v>27756</v>
      </c>
      <c r="G16056" s="61">
        <v>882.69</v>
      </c>
    </row>
    <row r="16057" spans="1:7">
      <c r="A16057" s="1" t="str">
        <f t="shared" si="253"/>
        <v>SICRO 0804040</v>
      </c>
      <c r="B16057" s="3" t="s">
        <v>27773</v>
      </c>
      <c r="C16057" s="3" t="s">
        <v>16139</v>
      </c>
      <c r="D16057" s="2" t="s">
        <v>22628</v>
      </c>
      <c r="E16057" s="3" t="s">
        <v>27756</v>
      </c>
      <c r="G16057" s="61">
        <v>909.78</v>
      </c>
    </row>
    <row r="16058" spans="1:7">
      <c r="A16058" s="1" t="str">
        <f t="shared" si="253"/>
        <v>SICRO 0804041</v>
      </c>
      <c r="B16058" s="3" t="s">
        <v>27773</v>
      </c>
      <c r="C16058" s="3" t="s">
        <v>16140</v>
      </c>
      <c r="D16058" s="2" t="s">
        <v>22629</v>
      </c>
      <c r="E16058" s="3" t="s">
        <v>27756</v>
      </c>
      <c r="G16058" s="61">
        <v>975.79</v>
      </c>
    </row>
    <row r="16059" spans="1:7">
      <c r="A16059" s="1" t="str">
        <f t="shared" si="253"/>
        <v>SICRO 0804042</v>
      </c>
      <c r="B16059" s="3" t="s">
        <v>27773</v>
      </c>
      <c r="C16059" s="3" t="s">
        <v>16141</v>
      </c>
      <c r="D16059" s="2" t="s">
        <v>22630</v>
      </c>
      <c r="E16059" s="3" t="s">
        <v>27756</v>
      </c>
      <c r="G16059" s="61">
        <v>1009.22</v>
      </c>
    </row>
    <row r="16060" spans="1:7">
      <c r="A16060" s="1" t="str">
        <f t="shared" si="253"/>
        <v>SICRO 0804043</v>
      </c>
      <c r="B16060" s="3" t="s">
        <v>27773</v>
      </c>
      <c r="C16060" s="3" t="s">
        <v>16142</v>
      </c>
      <c r="D16060" s="2" t="s">
        <v>22631</v>
      </c>
      <c r="E16060" s="3" t="s">
        <v>27756</v>
      </c>
      <c r="G16060" s="61">
        <v>1075.23</v>
      </c>
    </row>
    <row r="16061" spans="1:7">
      <c r="A16061" s="1" t="str">
        <f t="shared" si="253"/>
        <v>SICRO 0804044</v>
      </c>
      <c r="B16061" s="3" t="s">
        <v>27773</v>
      </c>
      <c r="C16061" s="3" t="s">
        <v>16143</v>
      </c>
      <c r="D16061" s="2" t="s">
        <v>22632</v>
      </c>
      <c r="E16061" s="3" t="s">
        <v>27756</v>
      </c>
      <c r="G16061" s="61">
        <v>1092.17</v>
      </c>
    </row>
    <row r="16062" spans="1:7">
      <c r="A16062" s="1" t="str">
        <f t="shared" si="253"/>
        <v>SICRO 0804045</v>
      </c>
      <c r="B16062" s="3" t="s">
        <v>27773</v>
      </c>
      <c r="C16062" s="3" t="s">
        <v>16144</v>
      </c>
      <c r="D16062" s="2" t="s">
        <v>22633</v>
      </c>
      <c r="E16062" s="3" t="s">
        <v>27756</v>
      </c>
      <c r="G16062" s="61">
        <v>1174.6300000000001</v>
      </c>
    </row>
    <row r="16063" spans="1:7">
      <c r="A16063" s="1" t="str">
        <f t="shared" si="253"/>
        <v>SICRO 0804046</v>
      </c>
      <c r="B16063" s="3" t="s">
        <v>27773</v>
      </c>
      <c r="C16063" s="3" t="s">
        <v>16145</v>
      </c>
      <c r="D16063" s="2" t="s">
        <v>22634</v>
      </c>
      <c r="E16063" s="3" t="s">
        <v>27756</v>
      </c>
      <c r="G16063" s="61">
        <v>1111.23</v>
      </c>
    </row>
    <row r="16064" spans="1:7">
      <c r="A16064" s="1" t="str">
        <f t="shared" si="253"/>
        <v>SICRO 0804047</v>
      </c>
      <c r="B16064" s="3" t="s">
        <v>27773</v>
      </c>
      <c r="C16064" s="3" t="s">
        <v>16146</v>
      </c>
      <c r="D16064" s="2" t="s">
        <v>22635</v>
      </c>
      <c r="E16064" s="3" t="s">
        <v>27756</v>
      </c>
      <c r="G16064" s="61">
        <v>1193.69</v>
      </c>
    </row>
    <row r="16065" spans="1:7">
      <c r="A16065" s="1" t="str">
        <f t="shared" si="253"/>
        <v>SICRO 0804048</v>
      </c>
      <c r="B16065" s="3" t="s">
        <v>27773</v>
      </c>
      <c r="C16065" s="3" t="s">
        <v>16147</v>
      </c>
      <c r="D16065" s="2" t="s">
        <v>22636</v>
      </c>
      <c r="E16065" s="3" t="s">
        <v>27756</v>
      </c>
      <c r="G16065" s="61">
        <v>1319.07</v>
      </c>
    </row>
    <row r="16066" spans="1:7">
      <c r="A16066" s="1" t="str">
        <f t="shared" si="253"/>
        <v>SICRO 0804049</v>
      </c>
      <c r="B16066" s="3" t="s">
        <v>27773</v>
      </c>
      <c r="C16066" s="3" t="s">
        <v>16148</v>
      </c>
      <c r="D16066" s="2" t="s">
        <v>22637</v>
      </c>
      <c r="E16066" s="3" t="s">
        <v>27756</v>
      </c>
      <c r="G16066" s="61">
        <v>1401.52</v>
      </c>
    </row>
    <row r="16067" spans="1:7">
      <c r="A16067" s="1" t="str">
        <f t="shared" si="253"/>
        <v>SICRO 0804050</v>
      </c>
      <c r="B16067" s="3" t="s">
        <v>27773</v>
      </c>
      <c r="C16067" s="3" t="s">
        <v>16149</v>
      </c>
      <c r="D16067" s="2" t="s">
        <v>22638</v>
      </c>
      <c r="E16067" s="3" t="s">
        <v>27756</v>
      </c>
      <c r="G16067" s="61">
        <v>1589.67</v>
      </c>
    </row>
    <row r="16068" spans="1:7">
      <c r="A16068" s="1" t="str">
        <f t="shared" si="253"/>
        <v>SICRO 0804051</v>
      </c>
      <c r="B16068" s="3" t="s">
        <v>27773</v>
      </c>
      <c r="C16068" s="3" t="s">
        <v>16150</v>
      </c>
      <c r="D16068" s="2" t="s">
        <v>22639</v>
      </c>
      <c r="E16068" s="3" t="s">
        <v>27756</v>
      </c>
      <c r="G16068" s="61">
        <v>1672.13</v>
      </c>
    </row>
    <row r="16069" spans="1:7">
      <c r="A16069" s="1" t="str">
        <f t="shared" si="253"/>
        <v>SICRO 0804052</v>
      </c>
      <c r="B16069" s="3" t="s">
        <v>27773</v>
      </c>
      <c r="C16069" s="3" t="s">
        <v>16151</v>
      </c>
      <c r="D16069" s="2" t="s">
        <v>22640</v>
      </c>
      <c r="E16069" s="3" t="s">
        <v>27756</v>
      </c>
      <c r="G16069" s="61">
        <v>1638.71</v>
      </c>
    </row>
    <row r="16070" spans="1:7">
      <c r="A16070" s="1" t="str">
        <f t="shared" si="253"/>
        <v>SICRO 0804053</v>
      </c>
      <c r="B16070" s="3" t="s">
        <v>27773</v>
      </c>
      <c r="C16070" s="3" t="s">
        <v>16152</v>
      </c>
      <c r="D16070" s="2" t="s">
        <v>22641</v>
      </c>
      <c r="E16070" s="3" t="s">
        <v>27756</v>
      </c>
      <c r="G16070" s="61">
        <v>1745.9</v>
      </c>
    </row>
    <row r="16071" spans="1:7">
      <c r="A16071" s="1" t="str">
        <f t="shared" si="253"/>
        <v>SICRO 0804054</v>
      </c>
      <c r="B16071" s="3" t="s">
        <v>27773</v>
      </c>
      <c r="C16071" s="3" t="s">
        <v>16153</v>
      </c>
      <c r="D16071" s="2" t="s">
        <v>22642</v>
      </c>
      <c r="E16071" s="3" t="s">
        <v>27756</v>
      </c>
      <c r="G16071" s="61">
        <v>1679.9</v>
      </c>
    </row>
    <row r="16072" spans="1:7">
      <c r="A16072" s="1" t="str">
        <f t="shared" si="253"/>
        <v>SICRO 0804055</v>
      </c>
      <c r="B16072" s="3" t="s">
        <v>27773</v>
      </c>
      <c r="C16072" s="3" t="s">
        <v>16154</v>
      </c>
      <c r="D16072" s="2" t="s">
        <v>22643</v>
      </c>
      <c r="E16072" s="3" t="s">
        <v>27756</v>
      </c>
      <c r="G16072" s="61">
        <v>1787.1</v>
      </c>
    </row>
    <row r="16073" spans="1:7">
      <c r="A16073" s="1" t="str">
        <f t="shared" si="253"/>
        <v>SICRO 0804056</v>
      </c>
      <c r="B16073" s="3" t="s">
        <v>27773</v>
      </c>
      <c r="C16073" s="3" t="s">
        <v>16155</v>
      </c>
      <c r="D16073" s="2" t="s">
        <v>22644</v>
      </c>
      <c r="E16073" s="3" t="s">
        <v>27756</v>
      </c>
      <c r="G16073" s="61">
        <v>1839.4</v>
      </c>
    </row>
    <row r="16074" spans="1:7">
      <c r="A16074" s="1" t="str">
        <f t="shared" si="253"/>
        <v>SICRO 0804057</v>
      </c>
      <c r="B16074" s="3" t="s">
        <v>27773</v>
      </c>
      <c r="C16074" s="3" t="s">
        <v>16156</v>
      </c>
      <c r="D16074" s="2" t="s">
        <v>22645</v>
      </c>
      <c r="E16074" s="3" t="s">
        <v>27756</v>
      </c>
      <c r="G16074" s="61">
        <v>1946.6</v>
      </c>
    </row>
    <row r="16075" spans="1:7">
      <c r="A16075" s="1" t="str">
        <f t="shared" si="253"/>
        <v>SICRO 0804058</v>
      </c>
      <c r="B16075" s="3" t="s">
        <v>27773</v>
      </c>
      <c r="C16075" s="3" t="s">
        <v>16157</v>
      </c>
      <c r="D16075" s="2" t="s">
        <v>22646</v>
      </c>
      <c r="E16075" s="3" t="s">
        <v>27756</v>
      </c>
      <c r="G16075" s="61">
        <v>2080.2399999999998</v>
      </c>
    </row>
    <row r="16076" spans="1:7">
      <c r="A16076" s="1" t="str">
        <f t="shared" si="253"/>
        <v>SICRO 0804059</v>
      </c>
      <c r="B16076" s="3" t="s">
        <v>27773</v>
      </c>
      <c r="C16076" s="3" t="s">
        <v>16158</v>
      </c>
      <c r="D16076" s="2" t="s">
        <v>22647</v>
      </c>
      <c r="E16076" s="3" t="s">
        <v>27756</v>
      </c>
      <c r="G16076" s="61">
        <v>2187.4299999999998</v>
      </c>
    </row>
    <row r="16077" spans="1:7">
      <c r="A16077" s="1" t="str">
        <f t="shared" si="253"/>
        <v>SICRO 0804292</v>
      </c>
      <c r="B16077" s="3" t="s">
        <v>27773</v>
      </c>
      <c r="C16077" s="3" t="s">
        <v>16159</v>
      </c>
      <c r="D16077" s="2" t="s">
        <v>22648</v>
      </c>
      <c r="E16077" s="3" t="s">
        <v>27756</v>
      </c>
      <c r="G16077" s="61">
        <v>2123.42</v>
      </c>
    </row>
    <row r="16078" spans="1:7">
      <c r="A16078" s="1" t="str">
        <f t="shared" si="253"/>
        <v>SICRO 0804293</v>
      </c>
      <c r="B16078" s="3" t="s">
        <v>27773</v>
      </c>
      <c r="C16078" s="3" t="s">
        <v>16160</v>
      </c>
      <c r="D16078" s="2" t="s">
        <v>22649</v>
      </c>
      <c r="E16078" s="3" t="s">
        <v>27756</v>
      </c>
      <c r="G16078" s="61">
        <v>2327.9</v>
      </c>
    </row>
    <row r="16079" spans="1:7">
      <c r="A16079" s="1" t="str">
        <f t="shared" si="253"/>
        <v>SICRO 0804294</v>
      </c>
      <c r="B16079" s="3" t="s">
        <v>27773</v>
      </c>
      <c r="C16079" s="3" t="s">
        <v>16161</v>
      </c>
      <c r="D16079" s="2" t="s">
        <v>22650</v>
      </c>
      <c r="E16079" s="3" t="s">
        <v>27756</v>
      </c>
      <c r="G16079" s="61">
        <v>2327.42</v>
      </c>
    </row>
    <row r="16080" spans="1:7">
      <c r="A16080" s="1" t="str">
        <f t="shared" si="253"/>
        <v>SICRO 0804295</v>
      </c>
      <c r="B16080" s="3" t="s">
        <v>27773</v>
      </c>
      <c r="C16080" s="3" t="s">
        <v>16162</v>
      </c>
      <c r="D16080" s="2" t="s">
        <v>22651</v>
      </c>
      <c r="E16080" s="3" t="s">
        <v>27756</v>
      </c>
      <c r="G16080" s="61">
        <v>2531.9</v>
      </c>
    </row>
    <row r="16081" spans="1:7">
      <c r="A16081" s="1" t="str">
        <f t="shared" si="253"/>
        <v>SICRO 0804296</v>
      </c>
      <c r="B16081" s="3" t="s">
        <v>27773</v>
      </c>
      <c r="C16081" s="3" t="s">
        <v>16163</v>
      </c>
      <c r="D16081" s="2" t="s">
        <v>22652</v>
      </c>
      <c r="E16081" s="3" t="s">
        <v>27756</v>
      </c>
      <c r="G16081" s="61">
        <v>2606.7199999999998</v>
      </c>
    </row>
    <row r="16082" spans="1:7">
      <c r="A16082" s="1" t="str">
        <f t="shared" si="253"/>
        <v>SICRO 0804297</v>
      </c>
      <c r="B16082" s="3" t="s">
        <v>27773</v>
      </c>
      <c r="C16082" s="3" t="s">
        <v>16164</v>
      </c>
      <c r="D16082" s="2" t="s">
        <v>22653</v>
      </c>
      <c r="E16082" s="3" t="s">
        <v>27756</v>
      </c>
      <c r="G16082" s="61">
        <v>2811.2</v>
      </c>
    </row>
    <row r="16083" spans="1:7">
      <c r="A16083" s="1" t="str">
        <f t="shared" si="253"/>
        <v>SICRO 0804298</v>
      </c>
      <c r="B16083" s="3" t="s">
        <v>27773</v>
      </c>
      <c r="C16083" s="3" t="s">
        <v>16165</v>
      </c>
      <c r="D16083" s="2" t="s">
        <v>22654</v>
      </c>
      <c r="E16083" s="3" t="s">
        <v>27756</v>
      </c>
      <c r="G16083" s="61">
        <v>2905.03</v>
      </c>
    </row>
    <row r="16084" spans="1:7">
      <c r="A16084" s="1" t="str">
        <f t="shared" si="253"/>
        <v>SICRO 0804299</v>
      </c>
      <c r="B16084" s="3" t="s">
        <v>27773</v>
      </c>
      <c r="C16084" s="3" t="s">
        <v>16166</v>
      </c>
      <c r="D16084" s="2" t="s">
        <v>22655</v>
      </c>
      <c r="E16084" s="3" t="s">
        <v>27756</v>
      </c>
      <c r="G16084" s="61">
        <v>3109.51</v>
      </c>
    </row>
    <row r="16085" spans="1:7">
      <c r="A16085" s="1" t="str">
        <f t="shared" si="253"/>
        <v>SICRO 0804300</v>
      </c>
      <c r="B16085" s="3" t="s">
        <v>27773</v>
      </c>
      <c r="C16085" s="3" t="s">
        <v>16167</v>
      </c>
      <c r="D16085" s="2" t="s">
        <v>22656</v>
      </c>
      <c r="E16085" s="3" t="s">
        <v>27756</v>
      </c>
      <c r="G16085" s="61">
        <v>3150.67</v>
      </c>
    </row>
    <row r="16086" spans="1:7">
      <c r="A16086" s="1" t="str">
        <f t="shared" si="253"/>
        <v>SICRO 0804301</v>
      </c>
      <c r="B16086" s="3" t="s">
        <v>27773</v>
      </c>
      <c r="C16086" s="3" t="s">
        <v>16168</v>
      </c>
      <c r="D16086" s="2" t="s">
        <v>22657</v>
      </c>
      <c r="E16086" s="3" t="s">
        <v>27756</v>
      </c>
      <c r="G16086" s="61">
        <v>3412.73</v>
      </c>
    </row>
    <row r="16087" spans="1:7">
      <c r="A16087" s="1" t="str">
        <f t="shared" si="253"/>
        <v>SICRO 0804302</v>
      </c>
      <c r="B16087" s="3" t="s">
        <v>27773</v>
      </c>
      <c r="C16087" s="3" t="s">
        <v>16169</v>
      </c>
      <c r="D16087" s="2" t="s">
        <v>22658</v>
      </c>
      <c r="E16087" s="3" t="s">
        <v>27756</v>
      </c>
      <c r="G16087" s="61">
        <v>3207.83</v>
      </c>
    </row>
    <row r="16088" spans="1:7">
      <c r="A16088" s="1" t="str">
        <f t="shared" si="253"/>
        <v>SICRO 0804303</v>
      </c>
      <c r="B16088" s="3" t="s">
        <v>27773</v>
      </c>
      <c r="C16088" s="3" t="s">
        <v>16170</v>
      </c>
      <c r="D16088" s="2" t="s">
        <v>22659</v>
      </c>
      <c r="E16088" s="3" t="s">
        <v>27756</v>
      </c>
      <c r="G16088" s="61">
        <v>3469.89</v>
      </c>
    </row>
    <row r="16089" spans="1:7">
      <c r="A16089" s="1" t="str">
        <f t="shared" si="253"/>
        <v>SICRO 0804304</v>
      </c>
      <c r="B16089" s="3" t="s">
        <v>27773</v>
      </c>
      <c r="C16089" s="3" t="s">
        <v>16171</v>
      </c>
      <c r="D16089" s="2" t="s">
        <v>22660</v>
      </c>
      <c r="E16089" s="3" t="s">
        <v>27756</v>
      </c>
      <c r="G16089" s="61">
        <v>3831.34</v>
      </c>
    </row>
    <row r="16090" spans="1:7">
      <c r="A16090" s="1" t="str">
        <f t="shared" si="253"/>
        <v>SICRO 0804305</v>
      </c>
      <c r="B16090" s="3" t="s">
        <v>27773</v>
      </c>
      <c r="C16090" s="3" t="s">
        <v>16172</v>
      </c>
      <c r="D16090" s="2" t="s">
        <v>22661</v>
      </c>
      <c r="E16090" s="3" t="s">
        <v>27756</v>
      </c>
      <c r="G16090" s="61">
        <v>4093.4</v>
      </c>
    </row>
    <row r="16091" spans="1:7">
      <c r="A16091" s="1" t="str">
        <f t="shared" si="253"/>
        <v>SICRO 0804306</v>
      </c>
      <c r="B16091" s="3" t="s">
        <v>27773</v>
      </c>
      <c r="C16091" s="3" t="s">
        <v>16173</v>
      </c>
      <c r="D16091" s="2" t="s">
        <v>22662</v>
      </c>
      <c r="E16091" s="3" t="s">
        <v>27756</v>
      </c>
      <c r="G16091" s="61">
        <v>4643.17</v>
      </c>
    </row>
    <row r="16092" spans="1:7">
      <c r="A16092" s="1" t="str">
        <f t="shared" si="253"/>
        <v>SICRO 0804307</v>
      </c>
      <c r="B16092" s="3" t="s">
        <v>27773</v>
      </c>
      <c r="C16092" s="3" t="s">
        <v>16174</v>
      </c>
      <c r="D16092" s="2" t="s">
        <v>22663</v>
      </c>
      <c r="E16092" s="3" t="s">
        <v>27756</v>
      </c>
      <c r="G16092" s="61">
        <v>4905.2299999999996</v>
      </c>
    </row>
    <row r="16093" spans="1:7">
      <c r="A16093" s="1" t="str">
        <f t="shared" si="253"/>
        <v>SICRO 0804308</v>
      </c>
      <c r="B16093" s="3" t="s">
        <v>27773</v>
      </c>
      <c r="C16093" s="3" t="s">
        <v>16175</v>
      </c>
      <c r="D16093" s="2" t="s">
        <v>22664</v>
      </c>
      <c r="E16093" s="3" t="s">
        <v>27756</v>
      </c>
      <c r="G16093" s="61">
        <v>4776.26</v>
      </c>
    </row>
    <row r="16094" spans="1:7">
      <c r="A16094" s="1" t="str">
        <f t="shared" si="253"/>
        <v>SICRO 0804309</v>
      </c>
      <c r="B16094" s="3" t="s">
        <v>27773</v>
      </c>
      <c r="C16094" s="3" t="s">
        <v>16176</v>
      </c>
      <c r="D16094" s="2" t="s">
        <v>22665</v>
      </c>
      <c r="E16094" s="3" t="s">
        <v>27756</v>
      </c>
      <c r="G16094" s="61">
        <v>5114.1400000000003</v>
      </c>
    </row>
    <row r="16095" spans="1:7">
      <c r="A16095" s="1" t="str">
        <f t="shared" si="253"/>
        <v>SICRO 0804310</v>
      </c>
      <c r="B16095" s="3" t="s">
        <v>27773</v>
      </c>
      <c r="C16095" s="3" t="s">
        <v>16177</v>
      </c>
      <c r="D16095" s="2" t="s">
        <v>22666</v>
      </c>
      <c r="E16095" s="3" t="s">
        <v>27756</v>
      </c>
      <c r="G16095" s="61">
        <v>4899.8500000000004</v>
      </c>
    </row>
    <row r="16096" spans="1:7">
      <c r="A16096" s="1" t="str">
        <f t="shared" si="253"/>
        <v>SICRO 0804311</v>
      </c>
      <c r="B16096" s="3" t="s">
        <v>27773</v>
      </c>
      <c r="C16096" s="3" t="s">
        <v>16178</v>
      </c>
      <c r="D16096" s="2" t="s">
        <v>22667</v>
      </c>
      <c r="E16096" s="3" t="s">
        <v>27756</v>
      </c>
      <c r="G16096" s="61">
        <v>5237.72</v>
      </c>
    </row>
    <row r="16097" spans="1:7">
      <c r="A16097" s="1" t="str">
        <f t="shared" si="253"/>
        <v>SICRO 0804312</v>
      </c>
      <c r="B16097" s="3" t="s">
        <v>27773</v>
      </c>
      <c r="C16097" s="3" t="s">
        <v>16179</v>
      </c>
      <c r="D16097" s="2" t="s">
        <v>22668</v>
      </c>
      <c r="E16097" s="3" t="s">
        <v>27756</v>
      </c>
      <c r="G16097" s="61">
        <v>5378.35</v>
      </c>
    </row>
    <row r="16098" spans="1:7">
      <c r="A16098" s="1" t="str">
        <f t="shared" si="253"/>
        <v>SICRO 0804313</v>
      </c>
      <c r="B16098" s="3" t="s">
        <v>27773</v>
      </c>
      <c r="C16098" s="3" t="s">
        <v>16180</v>
      </c>
      <c r="D16098" s="2" t="s">
        <v>22669</v>
      </c>
      <c r="E16098" s="3" t="s">
        <v>27756</v>
      </c>
      <c r="G16098" s="61">
        <v>5716.22</v>
      </c>
    </row>
    <row r="16099" spans="1:7">
      <c r="A16099" s="1" t="str">
        <f t="shared" si="253"/>
        <v>SICRO 0804314</v>
      </c>
      <c r="B16099" s="3" t="s">
        <v>27773</v>
      </c>
      <c r="C16099" s="3" t="s">
        <v>16181</v>
      </c>
      <c r="D16099" s="2" t="s">
        <v>22670</v>
      </c>
      <c r="E16099" s="3" t="s">
        <v>27756</v>
      </c>
      <c r="G16099" s="61">
        <v>6100.85</v>
      </c>
    </row>
    <row r="16100" spans="1:7">
      <c r="A16100" s="1" t="str">
        <f t="shared" si="253"/>
        <v>SICRO 0804315</v>
      </c>
      <c r="B16100" s="3" t="s">
        <v>27773</v>
      </c>
      <c r="C16100" s="3" t="s">
        <v>16182</v>
      </c>
      <c r="D16100" s="2" t="s">
        <v>22671</v>
      </c>
      <c r="E16100" s="3" t="s">
        <v>27756</v>
      </c>
      <c r="G16100" s="61">
        <v>6438.72</v>
      </c>
    </row>
    <row r="16101" spans="1:7">
      <c r="A16101" s="1" t="str">
        <f t="shared" si="253"/>
        <v>SICRO 0805446</v>
      </c>
      <c r="B16101" s="3" t="s">
        <v>27773</v>
      </c>
      <c r="C16101" s="3" t="s">
        <v>16183</v>
      </c>
      <c r="D16101" s="2" t="s">
        <v>22672</v>
      </c>
      <c r="E16101" s="3" t="s">
        <v>27755</v>
      </c>
      <c r="G16101" s="61">
        <v>41.39</v>
      </c>
    </row>
    <row r="16102" spans="1:7">
      <c r="A16102" s="1" t="str">
        <f t="shared" ref="A16102:A16165" si="254">CONCATENATE($B16102," ",$C16102)</f>
        <v>SICRO 0805447</v>
      </c>
      <c r="B16102" s="3" t="s">
        <v>27773</v>
      </c>
      <c r="C16102" s="3" t="s">
        <v>16184</v>
      </c>
      <c r="D16102" s="2" t="s">
        <v>22673</v>
      </c>
      <c r="E16102" s="3" t="s">
        <v>27755</v>
      </c>
      <c r="G16102" s="61">
        <v>56.88</v>
      </c>
    </row>
    <row r="16103" spans="1:7">
      <c r="A16103" s="1" t="str">
        <f t="shared" si="254"/>
        <v>SICRO 0805448</v>
      </c>
      <c r="B16103" s="3" t="s">
        <v>27773</v>
      </c>
      <c r="C16103" s="3" t="s">
        <v>16185</v>
      </c>
      <c r="D16103" s="2" t="s">
        <v>22674</v>
      </c>
      <c r="E16103" s="3" t="s">
        <v>27755</v>
      </c>
      <c r="G16103" s="61">
        <v>49.61</v>
      </c>
    </row>
    <row r="16104" spans="1:7">
      <c r="A16104" s="1" t="str">
        <f t="shared" si="254"/>
        <v>SICRO 0805449</v>
      </c>
      <c r="B16104" s="3" t="s">
        <v>27773</v>
      </c>
      <c r="C16104" s="3" t="s">
        <v>16186</v>
      </c>
      <c r="D16104" s="2" t="s">
        <v>22675</v>
      </c>
      <c r="E16104" s="3" t="s">
        <v>27755</v>
      </c>
      <c r="G16104" s="61">
        <v>68.17</v>
      </c>
    </row>
    <row r="16105" spans="1:7">
      <c r="A16105" s="1" t="str">
        <f t="shared" si="254"/>
        <v>SICRO 0805450</v>
      </c>
      <c r="B16105" s="3" t="s">
        <v>27773</v>
      </c>
      <c r="C16105" s="3" t="s">
        <v>16187</v>
      </c>
      <c r="D16105" s="2" t="s">
        <v>22676</v>
      </c>
      <c r="E16105" s="3" t="s">
        <v>27755</v>
      </c>
      <c r="G16105" s="61">
        <v>57.57</v>
      </c>
    </row>
    <row r="16106" spans="1:7">
      <c r="A16106" s="1" t="str">
        <f t="shared" si="254"/>
        <v>SICRO 0805451</v>
      </c>
      <c r="B16106" s="3" t="s">
        <v>27773</v>
      </c>
      <c r="C16106" s="3" t="s">
        <v>16188</v>
      </c>
      <c r="D16106" s="2" t="s">
        <v>22677</v>
      </c>
      <c r="E16106" s="3" t="s">
        <v>27755</v>
      </c>
      <c r="G16106" s="61">
        <v>79.03</v>
      </c>
    </row>
    <row r="16107" spans="1:7">
      <c r="A16107" s="1" t="str">
        <f t="shared" si="254"/>
        <v>SICRO 0805452</v>
      </c>
      <c r="B16107" s="3" t="s">
        <v>27773</v>
      </c>
      <c r="C16107" s="3" t="s">
        <v>16189</v>
      </c>
      <c r="D16107" s="2" t="s">
        <v>22678</v>
      </c>
      <c r="E16107" s="3" t="s">
        <v>27755</v>
      </c>
      <c r="G16107" s="61">
        <v>67.37</v>
      </c>
    </row>
    <row r="16108" spans="1:7">
      <c r="A16108" s="1" t="str">
        <f t="shared" si="254"/>
        <v>SICRO 0805453</v>
      </c>
      <c r="B16108" s="3" t="s">
        <v>27773</v>
      </c>
      <c r="C16108" s="3" t="s">
        <v>16190</v>
      </c>
      <c r="D16108" s="2" t="s">
        <v>22679</v>
      </c>
      <c r="E16108" s="3" t="s">
        <v>27755</v>
      </c>
      <c r="G16108" s="61">
        <v>92.87</v>
      </c>
    </row>
    <row r="16109" spans="1:7">
      <c r="A16109" s="1" t="str">
        <f t="shared" si="254"/>
        <v>SICRO 0805434</v>
      </c>
      <c r="B16109" s="3" t="s">
        <v>27773</v>
      </c>
      <c r="C16109" s="3" t="s">
        <v>16191</v>
      </c>
      <c r="D16109" s="2" t="s">
        <v>22680</v>
      </c>
      <c r="E16109" s="3" t="s">
        <v>27755</v>
      </c>
      <c r="G16109" s="61">
        <v>14.08</v>
      </c>
    </row>
    <row r="16110" spans="1:7">
      <c r="A16110" s="1" t="str">
        <f t="shared" si="254"/>
        <v>SICRO 0805435</v>
      </c>
      <c r="B16110" s="3" t="s">
        <v>27773</v>
      </c>
      <c r="C16110" s="3" t="s">
        <v>16192</v>
      </c>
      <c r="D16110" s="2" t="s">
        <v>22681</v>
      </c>
      <c r="E16110" s="3" t="s">
        <v>27755</v>
      </c>
      <c r="G16110" s="61">
        <v>18.760000000000002</v>
      </c>
    </row>
    <row r="16111" spans="1:7">
      <c r="A16111" s="1" t="str">
        <f t="shared" si="254"/>
        <v>SICRO 0805436</v>
      </c>
      <c r="B16111" s="3" t="s">
        <v>27773</v>
      </c>
      <c r="C16111" s="3" t="s">
        <v>16193</v>
      </c>
      <c r="D16111" s="2" t="s">
        <v>22682</v>
      </c>
      <c r="E16111" s="3" t="s">
        <v>27755</v>
      </c>
      <c r="G16111" s="61">
        <v>16.45</v>
      </c>
    </row>
    <row r="16112" spans="1:7">
      <c r="A16112" s="1" t="str">
        <f t="shared" si="254"/>
        <v>SICRO 0805437</v>
      </c>
      <c r="B16112" s="3" t="s">
        <v>27773</v>
      </c>
      <c r="C16112" s="3" t="s">
        <v>16194</v>
      </c>
      <c r="D16112" s="2" t="s">
        <v>22683</v>
      </c>
      <c r="E16112" s="3" t="s">
        <v>27755</v>
      </c>
      <c r="G16112" s="61">
        <v>22.58</v>
      </c>
    </row>
    <row r="16113" spans="1:7">
      <c r="A16113" s="1" t="str">
        <f t="shared" si="254"/>
        <v>SICRO 0805438</v>
      </c>
      <c r="B16113" s="3" t="s">
        <v>27773</v>
      </c>
      <c r="C16113" s="3" t="s">
        <v>16195</v>
      </c>
      <c r="D16113" s="2" t="s">
        <v>22684</v>
      </c>
      <c r="E16113" s="3" t="s">
        <v>27755</v>
      </c>
      <c r="G16113" s="61">
        <v>22.31</v>
      </c>
    </row>
    <row r="16114" spans="1:7">
      <c r="A16114" s="1" t="str">
        <f t="shared" si="254"/>
        <v>SICRO 0805439</v>
      </c>
      <c r="B16114" s="3" t="s">
        <v>27773</v>
      </c>
      <c r="C16114" s="3" t="s">
        <v>16196</v>
      </c>
      <c r="D16114" s="2" t="s">
        <v>22685</v>
      </c>
      <c r="E16114" s="3" t="s">
        <v>27755</v>
      </c>
      <c r="G16114" s="61">
        <v>30.05</v>
      </c>
    </row>
    <row r="16115" spans="1:7">
      <c r="A16115" s="1" t="str">
        <f t="shared" si="254"/>
        <v>SICRO 0805440</v>
      </c>
      <c r="B16115" s="3" t="s">
        <v>27773</v>
      </c>
      <c r="C16115" s="3" t="s">
        <v>16197</v>
      </c>
      <c r="D16115" s="2" t="s">
        <v>22686</v>
      </c>
      <c r="E16115" s="3" t="s">
        <v>27755</v>
      </c>
      <c r="G16115" s="61">
        <v>24.94</v>
      </c>
    </row>
    <row r="16116" spans="1:7">
      <c r="A16116" s="1" t="str">
        <f t="shared" si="254"/>
        <v>SICRO 0805441</v>
      </c>
      <c r="B16116" s="3" t="s">
        <v>27773</v>
      </c>
      <c r="C16116" s="3" t="s">
        <v>16198</v>
      </c>
      <c r="D16116" s="2" t="s">
        <v>22687</v>
      </c>
      <c r="E16116" s="3" t="s">
        <v>27755</v>
      </c>
      <c r="G16116" s="61">
        <v>34.299999999999997</v>
      </c>
    </row>
    <row r="16117" spans="1:7">
      <c r="A16117" s="1" t="str">
        <f t="shared" si="254"/>
        <v>SICRO 0805442</v>
      </c>
      <c r="B16117" s="3" t="s">
        <v>27773</v>
      </c>
      <c r="C16117" s="3" t="s">
        <v>16199</v>
      </c>
      <c r="D16117" s="2" t="s">
        <v>22688</v>
      </c>
      <c r="E16117" s="3" t="s">
        <v>27755</v>
      </c>
      <c r="G16117" s="61">
        <v>30.27</v>
      </c>
    </row>
    <row r="16118" spans="1:7">
      <c r="A16118" s="1" t="str">
        <f t="shared" si="254"/>
        <v>SICRO 0805443</v>
      </c>
      <c r="B16118" s="3" t="s">
        <v>27773</v>
      </c>
      <c r="C16118" s="3" t="s">
        <v>16200</v>
      </c>
      <c r="D16118" s="2" t="s">
        <v>22689</v>
      </c>
      <c r="E16118" s="3" t="s">
        <v>27755</v>
      </c>
      <c r="G16118" s="61">
        <v>40.92</v>
      </c>
    </row>
    <row r="16119" spans="1:7">
      <c r="A16119" s="1" t="str">
        <f t="shared" si="254"/>
        <v>SICRO 0805444</v>
      </c>
      <c r="B16119" s="3" t="s">
        <v>27773</v>
      </c>
      <c r="C16119" s="3" t="s">
        <v>16201</v>
      </c>
      <c r="D16119" s="2" t="s">
        <v>22690</v>
      </c>
      <c r="E16119" s="3" t="s">
        <v>27755</v>
      </c>
      <c r="G16119" s="61">
        <v>33.69</v>
      </c>
    </row>
    <row r="16120" spans="1:7">
      <c r="A16120" s="1" t="str">
        <f t="shared" si="254"/>
        <v>SICRO 0805445</v>
      </c>
      <c r="B16120" s="3" t="s">
        <v>27773</v>
      </c>
      <c r="C16120" s="3" t="s">
        <v>16202</v>
      </c>
      <c r="D16120" s="2" t="s">
        <v>22691</v>
      </c>
      <c r="E16120" s="3" t="s">
        <v>27755</v>
      </c>
      <c r="G16120" s="61">
        <v>46.44</v>
      </c>
    </row>
    <row r="16121" spans="1:7">
      <c r="A16121" s="1" t="str">
        <f t="shared" si="254"/>
        <v>SICRO 0805454</v>
      </c>
      <c r="B16121" s="3" t="s">
        <v>27773</v>
      </c>
      <c r="C16121" s="3" t="s">
        <v>16203</v>
      </c>
      <c r="D16121" s="2" t="s">
        <v>22692</v>
      </c>
      <c r="E16121" s="3" t="s">
        <v>27755</v>
      </c>
      <c r="G16121" s="61">
        <v>74.55</v>
      </c>
    </row>
    <row r="16122" spans="1:7">
      <c r="A16122" s="1" t="str">
        <f t="shared" si="254"/>
        <v>SICRO 0805455</v>
      </c>
      <c r="B16122" s="3" t="s">
        <v>27773</v>
      </c>
      <c r="C16122" s="3" t="s">
        <v>16204</v>
      </c>
      <c r="D16122" s="2" t="s">
        <v>22693</v>
      </c>
      <c r="E16122" s="3" t="s">
        <v>27755</v>
      </c>
      <c r="G16122" s="61">
        <v>102.47</v>
      </c>
    </row>
    <row r="16123" spans="1:7">
      <c r="A16123" s="1" t="str">
        <f t="shared" si="254"/>
        <v>SICRO 0805456</v>
      </c>
      <c r="B16123" s="3" t="s">
        <v>27773</v>
      </c>
      <c r="C16123" s="3" t="s">
        <v>16205</v>
      </c>
      <c r="D16123" s="2" t="s">
        <v>22694</v>
      </c>
      <c r="E16123" s="3" t="s">
        <v>27755</v>
      </c>
      <c r="G16123" s="61">
        <v>84.61</v>
      </c>
    </row>
    <row r="16124" spans="1:7">
      <c r="A16124" s="1" t="str">
        <f t="shared" si="254"/>
        <v>SICRO 0805457</v>
      </c>
      <c r="B16124" s="3" t="s">
        <v>27773</v>
      </c>
      <c r="C16124" s="3" t="s">
        <v>16206</v>
      </c>
      <c r="D16124" s="2" t="s">
        <v>22695</v>
      </c>
      <c r="E16124" s="3" t="s">
        <v>27755</v>
      </c>
      <c r="G16124" s="61">
        <v>116.73</v>
      </c>
    </row>
    <row r="16125" spans="1:7">
      <c r="A16125" s="1" t="str">
        <f t="shared" si="254"/>
        <v>SICRO 0805458</v>
      </c>
      <c r="B16125" s="3" t="s">
        <v>27773</v>
      </c>
      <c r="C16125" s="3" t="s">
        <v>16207</v>
      </c>
      <c r="D16125" s="2" t="s">
        <v>22696</v>
      </c>
      <c r="E16125" s="3" t="s">
        <v>27755</v>
      </c>
      <c r="G16125" s="61">
        <v>101.32</v>
      </c>
    </row>
    <row r="16126" spans="1:7">
      <c r="A16126" s="1" t="str">
        <f t="shared" si="254"/>
        <v>SICRO 0805459</v>
      </c>
      <c r="B16126" s="3" t="s">
        <v>27773</v>
      </c>
      <c r="C16126" s="3" t="s">
        <v>16208</v>
      </c>
      <c r="D16126" s="2" t="s">
        <v>22697</v>
      </c>
      <c r="E16126" s="3" t="s">
        <v>27755</v>
      </c>
      <c r="G16126" s="61">
        <v>139.72999999999999</v>
      </c>
    </row>
    <row r="16127" spans="1:7" ht="22.5">
      <c r="A16127" s="1" t="str">
        <f t="shared" si="254"/>
        <v>SICRO 0909620</v>
      </c>
      <c r="B16127" s="3" t="s">
        <v>27773</v>
      </c>
      <c r="C16127" s="3" t="s">
        <v>16209</v>
      </c>
      <c r="D16127" s="2" t="s">
        <v>22698</v>
      </c>
      <c r="E16127" s="3" t="s">
        <v>27759</v>
      </c>
      <c r="G16127" s="61">
        <v>147.72</v>
      </c>
    </row>
    <row r="16128" spans="1:7" ht="22.5">
      <c r="A16128" s="1" t="str">
        <f t="shared" si="254"/>
        <v>SICRO 0909621</v>
      </c>
      <c r="B16128" s="3" t="s">
        <v>27773</v>
      </c>
      <c r="C16128" s="3" t="s">
        <v>16210</v>
      </c>
      <c r="D16128" s="2" t="s">
        <v>22699</v>
      </c>
      <c r="E16128" s="3" t="s">
        <v>27759</v>
      </c>
      <c r="G16128" s="61">
        <v>146</v>
      </c>
    </row>
    <row r="16129" spans="1:7">
      <c r="A16129" s="1" t="str">
        <f t="shared" si="254"/>
        <v>SICRO 0903802</v>
      </c>
      <c r="B16129" s="3" t="s">
        <v>27773</v>
      </c>
      <c r="C16129" s="3" t="s">
        <v>16211</v>
      </c>
      <c r="D16129" s="2" t="s">
        <v>22700</v>
      </c>
      <c r="E16129" s="3" t="s">
        <v>27755</v>
      </c>
      <c r="G16129" s="61">
        <v>15722.37</v>
      </c>
    </row>
    <row r="16130" spans="1:7">
      <c r="A16130" s="1" t="str">
        <f t="shared" si="254"/>
        <v>SICRO 0919113</v>
      </c>
      <c r="B16130" s="3" t="s">
        <v>27773</v>
      </c>
      <c r="C16130" s="3" t="s">
        <v>16212</v>
      </c>
      <c r="D16130" s="2" t="s">
        <v>22701</v>
      </c>
      <c r="E16130" s="3" t="s">
        <v>27756</v>
      </c>
      <c r="G16130" s="61">
        <v>144.21</v>
      </c>
    </row>
    <row r="16131" spans="1:7">
      <c r="A16131" s="1" t="str">
        <f t="shared" si="254"/>
        <v>SICRO 0903788</v>
      </c>
      <c r="B16131" s="3" t="s">
        <v>27773</v>
      </c>
      <c r="C16131" s="3" t="s">
        <v>16213</v>
      </c>
      <c r="D16131" s="2" t="s">
        <v>22702</v>
      </c>
      <c r="E16131" s="3" t="s">
        <v>27759</v>
      </c>
      <c r="G16131" s="61">
        <v>4.6900000000000004</v>
      </c>
    </row>
    <row r="16132" spans="1:7">
      <c r="A16132" s="1" t="str">
        <f t="shared" si="254"/>
        <v>SICRO 0919247</v>
      </c>
      <c r="B16132" s="3" t="s">
        <v>27773</v>
      </c>
      <c r="C16132" s="3" t="s">
        <v>16214</v>
      </c>
      <c r="D16132" s="2" t="s">
        <v>22703</v>
      </c>
      <c r="E16132" s="3" t="s">
        <v>27759</v>
      </c>
      <c r="G16132" s="61">
        <v>37.020000000000003</v>
      </c>
    </row>
    <row r="16133" spans="1:7">
      <c r="A16133" s="1" t="str">
        <f t="shared" si="254"/>
        <v>SICRO 0919016</v>
      </c>
      <c r="B16133" s="3" t="s">
        <v>27773</v>
      </c>
      <c r="C16133" s="3" t="s">
        <v>16215</v>
      </c>
      <c r="D16133" s="2" t="s">
        <v>22704</v>
      </c>
      <c r="E16133" s="3" t="s">
        <v>27755</v>
      </c>
      <c r="G16133" s="61">
        <v>8097.04</v>
      </c>
    </row>
    <row r="16134" spans="1:7">
      <c r="A16134" s="1" t="str">
        <f t="shared" si="254"/>
        <v>SICRO 0919078</v>
      </c>
      <c r="B16134" s="3" t="s">
        <v>27773</v>
      </c>
      <c r="C16134" s="3" t="s">
        <v>16216</v>
      </c>
      <c r="D16134" s="2" t="s">
        <v>22705</v>
      </c>
      <c r="E16134" s="3" t="s">
        <v>27755</v>
      </c>
      <c r="G16134" s="61">
        <v>38339.519999999997</v>
      </c>
    </row>
    <row r="16135" spans="1:7">
      <c r="A16135" s="1" t="str">
        <f t="shared" si="254"/>
        <v>SICRO 0903789</v>
      </c>
      <c r="B16135" s="3" t="s">
        <v>27773</v>
      </c>
      <c r="C16135" s="3" t="s">
        <v>16217</v>
      </c>
      <c r="D16135" s="2" t="s">
        <v>22706</v>
      </c>
      <c r="E16135" s="3" t="s">
        <v>27759</v>
      </c>
      <c r="G16135" s="61">
        <v>34.71</v>
      </c>
    </row>
    <row r="16136" spans="1:7">
      <c r="A16136" s="1" t="str">
        <f t="shared" si="254"/>
        <v>SICRO 0919250</v>
      </c>
      <c r="B16136" s="3" t="s">
        <v>27773</v>
      </c>
      <c r="C16136" s="3" t="s">
        <v>16218</v>
      </c>
      <c r="D16136" s="2" t="s">
        <v>22707</v>
      </c>
      <c r="E16136" s="3" t="s">
        <v>27755</v>
      </c>
      <c r="G16136" s="61">
        <v>536.59</v>
      </c>
    </row>
    <row r="16137" spans="1:7">
      <c r="A16137" s="1" t="str">
        <f t="shared" si="254"/>
        <v>SICRO 0903807</v>
      </c>
      <c r="B16137" s="3" t="s">
        <v>27773</v>
      </c>
      <c r="C16137" s="3" t="s">
        <v>16219</v>
      </c>
      <c r="D16137" s="2" t="s">
        <v>22708</v>
      </c>
      <c r="E16137" s="3" t="s">
        <v>27755</v>
      </c>
      <c r="G16137" s="61">
        <v>115926.71</v>
      </c>
    </row>
    <row r="16138" spans="1:7">
      <c r="A16138" s="1" t="str">
        <f t="shared" si="254"/>
        <v>SICRO 0903806</v>
      </c>
      <c r="B16138" s="3" t="s">
        <v>27773</v>
      </c>
      <c r="C16138" s="3" t="s">
        <v>16220</v>
      </c>
      <c r="D16138" s="2" t="s">
        <v>22709</v>
      </c>
      <c r="E16138" s="3" t="s">
        <v>27755</v>
      </c>
      <c r="G16138" s="61">
        <v>198529.87</v>
      </c>
    </row>
    <row r="16139" spans="1:7">
      <c r="A16139" s="1" t="str">
        <f t="shared" si="254"/>
        <v>SICRO 0903804</v>
      </c>
      <c r="B16139" s="3" t="s">
        <v>27773</v>
      </c>
      <c r="C16139" s="3" t="s">
        <v>16221</v>
      </c>
      <c r="D16139" s="2" t="s">
        <v>22710</v>
      </c>
      <c r="E16139" s="3" t="s">
        <v>27755</v>
      </c>
      <c r="G16139" s="61">
        <v>73807.45</v>
      </c>
    </row>
    <row r="16140" spans="1:7">
      <c r="A16140" s="1" t="str">
        <f t="shared" si="254"/>
        <v>SICRO 0903805</v>
      </c>
      <c r="B16140" s="3" t="s">
        <v>27773</v>
      </c>
      <c r="C16140" s="3" t="s">
        <v>16222</v>
      </c>
      <c r="D16140" s="2" t="s">
        <v>22711</v>
      </c>
      <c r="E16140" s="3" t="s">
        <v>27755</v>
      </c>
      <c r="G16140" s="61">
        <v>85520.98</v>
      </c>
    </row>
    <row r="16141" spans="1:7">
      <c r="A16141" s="1" t="str">
        <f t="shared" si="254"/>
        <v>SICRO 0903810</v>
      </c>
      <c r="B16141" s="3" t="s">
        <v>27773</v>
      </c>
      <c r="C16141" s="3" t="s">
        <v>16223</v>
      </c>
      <c r="D16141" s="2" t="s">
        <v>22712</v>
      </c>
      <c r="E16141" s="3" t="s">
        <v>27755</v>
      </c>
      <c r="G16141" s="61">
        <v>209437.71</v>
      </c>
    </row>
    <row r="16142" spans="1:7">
      <c r="A16142" s="1" t="str">
        <f t="shared" si="254"/>
        <v>SICRO 0903809</v>
      </c>
      <c r="B16142" s="3" t="s">
        <v>27773</v>
      </c>
      <c r="C16142" s="3" t="s">
        <v>16224</v>
      </c>
      <c r="D16142" s="2" t="s">
        <v>22713</v>
      </c>
      <c r="E16142" s="3" t="s">
        <v>27755</v>
      </c>
      <c r="G16142" s="61">
        <v>133213.74</v>
      </c>
    </row>
    <row r="16143" spans="1:7">
      <c r="A16143" s="1" t="str">
        <f t="shared" si="254"/>
        <v>SICRO 0903808</v>
      </c>
      <c r="B16143" s="3" t="s">
        <v>27773</v>
      </c>
      <c r="C16143" s="3" t="s">
        <v>16225</v>
      </c>
      <c r="D16143" s="2" t="s">
        <v>22714</v>
      </c>
      <c r="E16143" s="3" t="s">
        <v>27755</v>
      </c>
      <c r="G16143" s="61">
        <v>125247.12</v>
      </c>
    </row>
    <row r="16144" spans="1:7">
      <c r="A16144" s="1" t="str">
        <f t="shared" si="254"/>
        <v>SICRO 0903845</v>
      </c>
      <c r="B16144" s="3" t="s">
        <v>27773</v>
      </c>
      <c r="C16144" s="3" t="s">
        <v>16226</v>
      </c>
      <c r="D16144" s="2" t="s">
        <v>22715</v>
      </c>
      <c r="E16144" s="3" t="s">
        <v>27758</v>
      </c>
      <c r="G16144" s="61">
        <v>152.22</v>
      </c>
    </row>
    <row r="16145" spans="1:7" ht="22.5">
      <c r="A16145" s="1" t="str">
        <f t="shared" si="254"/>
        <v>SICRO 0919009</v>
      </c>
      <c r="B16145" s="3" t="s">
        <v>27773</v>
      </c>
      <c r="C16145" s="3" t="s">
        <v>16227</v>
      </c>
      <c r="D16145" s="2" t="s">
        <v>22716</v>
      </c>
      <c r="E16145" s="3" t="s">
        <v>27755</v>
      </c>
      <c r="G16145" s="61">
        <v>68789.119999999995</v>
      </c>
    </row>
    <row r="16146" spans="1:7" ht="22.5">
      <c r="A16146" s="1" t="str">
        <f t="shared" si="254"/>
        <v>SICRO 0919007</v>
      </c>
      <c r="B16146" s="3" t="s">
        <v>27773</v>
      </c>
      <c r="C16146" s="3" t="s">
        <v>16228</v>
      </c>
      <c r="D16146" s="2" t="s">
        <v>22717</v>
      </c>
      <c r="E16146" s="3" t="s">
        <v>27755</v>
      </c>
      <c r="G16146" s="61">
        <v>131459.04</v>
      </c>
    </row>
    <row r="16147" spans="1:7" ht="22.5">
      <c r="A16147" s="1" t="str">
        <f t="shared" si="254"/>
        <v>SICRO 0919011</v>
      </c>
      <c r="B16147" s="3" t="s">
        <v>27773</v>
      </c>
      <c r="C16147" s="3" t="s">
        <v>16229</v>
      </c>
      <c r="D16147" s="2" t="s">
        <v>22718</v>
      </c>
      <c r="E16147" s="3" t="s">
        <v>27755</v>
      </c>
      <c r="G16147" s="61">
        <v>37475.68</v>
      </c>
    </row>
    <row r="16148" spans="1:7" ht="22.5">
      <c r="A16148" s="1" t="str">
        <f t="shared" si="254"/>
        <v>SICRO 0919246</v>
      </c>
      <c r="B16148" s="3" t="s">
        <v>27773</v>
      </c>
      <c r="C16148" s="3" t="s">
        <v>16230</v>
      </c>
      <c r="D16148" s="2" t="s">
        <v>22719</v>
      </c>
      <c r="E16148" s="3" t="s">
        <v>27755</v>
      </c>
      <c r="G16148" s="61">
        <v>51233.18</v>
      </c>
    </row>
    <row r="16149" spans="1:7" ht="22.5">
      <c r="A16149" s="1" t="str">
        <f t="shared" si="254"/>
        <v>SICRO 0919013</v>
      </c>
      <c r="B16149" s="3" t="s">
        <v>27773</v>
      </c>
      <c r="C16149" s="3" t="s">
        <v>16231</v>
      </c>
      <c r="D16149" s="2" t="s">
        <v>22720</v>
      </c>
      <c r="E16149" s="3" t="s">
        <v>27755</v>
      </c>
      <c r="G16149" s="61">
        <v>141655.73000000001</v>
      </c>
    </row>
    <row r="16150" spans="1:7" ht="22.5">
      <c r="A16150" s="1" t="str">
        <f t="shared" si="254"/>
        <v>SICRO 0919008</v>
      </c>
      <c r="B16150" s="3" t="s">
        <v>27773</v>
      </c>
      <c r="C16150" s="3" t="s">
        <v>16232</v>
      </c>
      <c r="D16150" s="2" t="s">
        <v>22721</v>
      </c>
      <c r="E16150" s="3" t="s">
        <v>27755</v>
      </c>
      <c r="G16150" s="61">
        <v>100891.51</v>
      </c>
    </row>
    <row r="16151" spans="1:7" ht="22.5">
      <c r="A16151" s="1" t="str">
        <f t="shared" si="254"/>
        <v>SICRO 0919012</v>
      </c>
      <c r="B16151" s="3" t="s">
        <v>27773</v>
      </c>
      <c r="C16151" s="3" t="s">
        <v>16233</v>
      </c>
      <c r="D16151" s="2" t="s">
        <v>22722</v>
      </c>
      <c r="E16151" s="3" t="s">
        <v>27755</v>
      </c>
      <c r="G16151" s="61">
        <v>68063.97</v>
      </c>
    </row>
    <row r="16152" spans="1:7">
      <c r="A16152" s="1" t="str">
        <f t="shared" si="254"/>
        <v>SICRO 0903848</v>
      </c>
      <c r="B16152" s="3" t="s">
        <v>27773</v>
      </c>
      <c r="C16152" s="3" t="s">
        <v>16234</v>
      </c>
      <c r="D16152" s="2" t="s">
        <v>22723</v>
      </c>
      <c r="E16152" s="3" t="s">
        <v>27756</v>
      </c>
      <c r="G16152" s="61">
        <v>195.6</v>
      </c>
    </row>
    <row r="16153" spans="1:7">
      <c r="A16153" s="1" t="str">
        <f t="shared" si="254"/>
        <v>SICRO 0919002</v>
      </c>
      <c r="B16153" s="3" t="s">
        <v>27773</v>
      </c>
      <c r="C16153" s="3" t="s">
        <v>16235</v>
      </c>
      <c r="D16153" s="2" t="s">
        <v>22724</v>
      </c>
      <c r="E16153" s="3" t="s">
        <v>27755</v>
      </c>
      <c r="G16153" s="61">
        <v>39359.06</v>
      </c>
    </row>
    <row r="16154" spans="1:7">
      <c r="A16154" s="1" t="str">
        <f t="shared" si="254"/>
        <v>SICRO 0919210</v>
      </c>
      <c r="B16154" s="3" t="s">
        <v>27773</v>
      </c>
      <c r="C16154" s="3" t="s">
        <v>16236</v>
      </c>
      <c r="D16154" s="2" t="s">
        <v>22725</v>
      </c>
      <c r="E16154" s="3" t="s">
        <v>27755</v>
      </c>
      <c r="G16154" s="61">
        <v>24238.400000000001</v>
      </c>
    </row>
    <row r="16155" spans="1:7">
      <c r="A16155" s="1" t="str">
        <f t="shared" si="254"/>
        <v>SICRO 0909612</v>
      </c>
      <c r="B16155" s="3" t="s">
        <v>27773</v>
      </c>
      <c r="C16155" s="3" t="s">
        <v>16237</v>
      </c>
      <c r="D16155" s="2" t="s">
        <v>22726</v>
      </c>
      <c r="E16155" s="3" t="s">
        <v>27755</v>
      </c>
      <c r="G16155" s="61">
        <v>13829.52</v>
      </c>
    </row>
    <row r="16156" spans="1:7">
      <c r="A16156" s="1" t="str">
        <f t="shared" si="254"/>
        <v>SICRO 0909613</v>
      </c>
      <c r="B16156" s="3" t="s">
        <v>27773</v>
      </c>
      <c r="C16156" s="3" t="s">
        <v>16238</v>
      </c>
      <c r="D16156" s="2" t="s">
        <v>22727</v>
      </c>
      <c r="E16156" s="3" t="s">
        <v>27755</v>
      </c>
      <c r="G16156" s="61">
        <v>22705.8</v>
      </c>
    </row>
    <row r="16157" spans="1:7">
      <c r="A16157" s="1" t="str">
        <f t="shared" si="254"/>
        <v>SICRO 0909614</v>
      </c>
      <c r="B16157" s="3" t="s">
        <v>27773</v>
      </c>
      <c r="C16157" s="3" t="s">
        <v>16239</v>
      </c>
      <c r="D16157" s="2" t="s">
        <v>22728</v>
      </c>
      <c r="E16157" s="3" t="s">
        <v>27755</v>
      </c>
      <c r="G16157" s="61">
        <v>49563</v>
      </c>
    </row>
    <row r="16158" spans="1:7">
      <c r="A16158" s="1" t="str">
        <f t="shared" si="254"/>
        <v>SICRO 0909616</v>
      </c>
      <c r="B16158" s="3" t="s">
        <v>27773</v>
      </c>
      <c r="C16158" s="3" t="s">
        <v>16240</v>
      </c>
      <c r="D16158" s="2" t="s">
        <v>22729</v>
      </c>
      <c r="E16158" s="3" t="s">
        <v>27755</v>
      </c>
      <c r="G16158" s="61">
        <v>39469.629999999997</v>
      </c>
    </row>
    <row r="16159" spans="1:7">
      <c r="A16159" s="1" t="str">
        <f t="shared" si="254"/>
        <v>SICRO 0909617</v>
      </c>
      <c r="B16159" s="3" t="s">
        <v>27773</v>
      </c>
      <c r="C16159" s="3" t="s">
        <v>16241</v>
      </c>
      <c r="D16159" s="2" t="s">
        <v>22730</v>
      </c>
      <c r="E16159" s="3" t="s">
        <v>27755</v>
      </c>
      <c r="G16159" s="61">
        <v>23455.41</v>
      </c>
    </row>
    <row r="16160" spans="1:7">
      <c r="A16160" s="1" t="str">
        <f t="shared" si="254"/>
        <v>SICRO 0909615</v>
      </c>
      <c r="B16160" s="3" t="s">
        <v>27773</v>
      </c>
      <c r="C16160" s="3" t="s">
        <v>16242</v>
      </c>
      <c r="D16160" s="2" t="s">
        <v>22731</v>
      </c>
      <c r="E16160" s="3" t="s">
        <v>27755</v>
      </c>
      <c r="G16160" s="61">
        <v>17998.16</v>
      </c>
    </row>
    <row r="16161" spans="1:7">
      <c r="A16161" s="1" t="str">
        <f t="shared" si="254"/>
        <v>SICRO 0903860</v>
      </c>
      <c r="B16161" s="3" t="s">
        <v>27773</v>
      </c>
      <c r="C16161" s="3" t="s">
        <v>16243</v>
      </c>
      <c r="D16161" s="2" t="s">
        <v>22732</v>
      </c>
      <c r="E16161" s="3" t="s">
        <v>27759</v>
      </c>
      <c r="G16161" s="61">
        <v>3.24</v>
      </c>
    </row>
    <row r="16162" spans="1:7">
      <c r="A16162" s="1" t="str">
        <f t="shared" si="254"/>
        <v>SICRO 0919101</v>
      </c>
      <c r="B16162" s="3" t="s">
        <v>27773</v>
      </c>
      <c r="C16162" s="3" t="s">
        <v>16244</v>
      </c>
      <c r="D16162" s="2" t="s">
        <v>22733</v>
      </c>
      <c r="E16162" s="3" t="s">
        <v>27755</v>
      </c>
      <c r="G16162" s="61">
        <v>1954.37</v>
      </c>
    </row>
    <row r="16163" spans="1:7">
      <c r="A16163" s="1" t="str">
        <f t="shared" si="254"/>
        <v>SICRO 0903818</v>
      </c>
      <c r="B16163" s="3" t="s">
        <v>27773</v>
      </c>
      <c r="C16163" s="3" t="s">
        <v>16245</v>
      </c>
      <c r="D16163" s="2" t="s">
        <v>22734</v>
      </c>
      <c r="E16163" s="3" t="s">
        <v>27759</v>
      </c>
      <c r="G16163" s="61">
        <v>17.68</v>
      </c>
    </row>
    <row r="16164" spans="1:7">
      <c r="A16164" s="1" t="str">
        <f t="shared" si="254"/>
        <v>SICRO 1100657</v>
      </c>
      <c r="B16164" s="3" t="s">
        <v>27773</v>
      </c>
      <c r="C16164" s="3" t="s">
        <v>16246</v>
      </c>
      <c r="D16164" s="2" t="s">
        <v>22735</v>
      </c>
      <c r="E16164" s="3" t="s">
        <v>27758</v>
      </c>
      <c r="G16164" s="61">
        <v>4.2300000000000004</v>
      </c>
    </row>
    <row r="16165" spans="1:7">
      <c r="A16165" s="1" t="str">
        <f t="shared" si="254"/>
        <v>SICRO 1108055</v>
      </c>
      <c r="B16165" s="3" t="s">
        <v>27773</v>
      </c>
      <c r="C16165" s="3" t="s">
        <v>16247</v>
      </c>
      <c r="D16165" s="2" t="s">
        <v>22736</v>
      </c>
      <c r="E16165" s="3" t="s">
        <v>27758</v>
      </c>
      <c r="G16165" s="61">
        <v>3796.42</v>
      </c>
    </row>
    <row r="16166" spans="1:7">
      <c r="A16166" s="1" t="str">
        <f t="shared" ref="A16166:A16229" si="255">CONCATENATE($B16166," ",$C16166)</f>
        <v>SICRO 1109665</v>
      </c>
      <c r="B16166" s="3" t="s">
        <v>27773</v>
      </c>
      <c r="C16166" s="3" t="s">
        <v>16248</v>
      </c>
      <c r="D16166" s="2" t="s">
        <v>22737</v>
      </c>
      <c r="E16166" s="3" t="s">
        <v>27758</v>
      </c>
      <c r="G16166" s="61">
        <v>731.07</v>
      </c>
    </row>
    <row r="16167" spans="1:7">
      <c r="A16167" s="1" t="str">
        <f t="shared" si="255"/>
        <v>SICRO 1109664</v>
      </c>
      <c r="B16167" s="3" t="s">
        <v>27773</v>
      </c>
      <c r="C16167" s="3" t="s">
        <v>16249</v>
      </c>
      <c r="D16167" s="2" t="s">
        <v>22738</v>
      </c>
      <c r="E16167" s="3" t="s">
        <v>27758</v>
      </c>
      <c r="G16167" s="61">
        <v>663.45</v>
      </c>
    </row>
    <row r="16168" spans="1:7">
      <c r="A16168" s="1" t="str">
        <f t="shared" si="255"/>
        <v>SICRO 1109667</v>
      </c>
      <c r="B16168" s="3" t="s">
        <v>27773</v>
      </c>
      <c r="C16168" s="3" t="s">
        <v>16250</v>
      </c>
      <c r="D16168" s="2" t="s">
        <v>22739</v>
      </c>
      <c r="E16168" s="3" t="s">
        <v>27758</v>
      </c>
      <c r="G16168" s="61">
        <v>582.26</v>
      </c>
    </row>
    <row r="16169" spans="1:7">
      <c r="A16169" s="1" t="str">
        <f t="shared" si="255"/>
        <v>SICRO 1109666</v>
      </c>
      <c r="B16169" s="3" t="s">
        <v>27773</v>
      </c>
      <c r="C16169" s="3" t="s">
        <v>16251</v>
      </c>
      <c r="D16169" s="2" t="s">
        <v>22740</v>
      </c>
      <c r="E16169" s="3" t="s">
        <v>27758</v>
      </c>
      <c r="G16169" s="61">
        <v>465.07</v>
      </c>
    </row>
    <row r="16170" spans="1:7">
      <c r="A16170" s="1" t="str">
        <f t="shared" si="255"/>
        <v>SICRO 1109669</v>
      </c>
      <c r="B16170" s="3" t="s">
        <v>27773</v>
      </c>
      <c r="C16170" s="3" t="s">
        <v>16252</v>
      </c>
      <c r="D16170" s="2" t="s">
        <v>22741</v>
      </c>
      <c r="E16170" s="3" t="s">
        <v>27758</v>
      </c>
      <c r="G16170" s="61">
        <v>506.94</v>
      </c>
    </row>
    <row r="16171" spans="1:7">
      <c r="A16171" s="1" t="str">
        <f t="shared" si="255"/>
        <v>SICRO 1109668</v>
      </c>
      <c r="B16171" s="3" t="s">
        <v>27773</v>
      </c>
      <c r="C16171" s="3" t="s">
        <v>16253</v>
      </c>
      <c r="D16171" s="2" t="s">
        <v>22742</v>
      </c>
      <c r="E16171" s="3" t="s">
        <v>27758</v>
      </c>
      <c r="G16171" s="61">
        <v>366.36</v>
      </c>
    </row>
    <row r="16172" spans="1:7" ht="22.5">
      <c r="A16172" s="1" t="str">
        <f t="shared" si="255"/>
        <v>SICRO 1108060</v>
      </c>
      <c r="B16172" s="3" t="s">
        <v>27773</v>
      </c>
      <c r="C16172" s="3" t="s">
        <v>16254</v>
      </c>
      <c r="D16172" s="2" t="s">
        <v>22743</v>
      </c>
      <c r="E16172" s="3" t="s">
        <v>27758</v>
      </c>
      <c r="G16172" s="61">
        <v>607.16999999999996</v>
      </c>
    </row>
    <row r="16173" spans="1:7" ht="22.5">
      <c r="A16173" s="1" t="str">
        <f t="shared" si="255"/>
        <v>SICRO 1109626</v>
      </c>
      <c r="B16173" s="3" t="s">
        <v>27773</v>
      </c>
      <c r="C16173" s="3" t="s">
        <v>16255</v>
      </c>
      <c r="D16173" s="2" t="s">
        <v>22744</v>
      </c>
      <c r="E16173" s="3" t="s">
        <v>27758</v>
      </c>
      <c r="G16173" s="61">
        <v>457.54</v>
      </c>
    </row>
    <row r="16174" spans="1:7">
      <c r="A16174" s="1" t="str">
        <f t="shared" si="255"/>
        <v>SICRO 1109671</v>
      </c>
      <c r="B16174" s="3" t="s">
        <v>27773</v>
      </c>
      <c r="C16174" s="3" t="s">
        <v>16256</v>
      </c>
      <c r="D16174" s="2" t="s">
        <v>22745</v>
      </c>
      <c r="E16174" s="3" t="s">
        <v>27758</v>
      </c>
      <c r="G16174" s="61">
        <v>472.98</v>
      </c>
    </row>
    <row r="16175" spans="1:7">
      <c r="A16175" s="1" t="str">
        <f t="shared" si="255"/>
        <v>SICRO 1109670</v>
      </c>
      <c r="B16175" s="3" t="s">
        <v>27773</v>
      </c>
      <c r="C16175" s="3" t="s">
        <v>16257</v>
      </c>
      <c r="D16175" s="2" t="s">
        <v>22746</v>
      </c>
      <c r="E16175" s="3" t="s">
        <v>27758</v>
      </c>
      <c r="G16175" s="61">
        <v>318.77999999999997</v>
      </c>
    </row>
    <row r="16176" spans="1:7" ht="22.5">
      <c r="A16176" s="1" t="str">
        <f t="shared" si="255"/>
        <v>SICRO 1109672</v>
      </c>
      <c r="B16176" s="3" t="s">
        <v>27773</v>
      </c>
      <c r="C16176" s="3" t="s">
        <v>16258</v>
      </c>
      <c r="D16176" s="2" t="s">
        <v>22747</v>
      </c>
      <c r="E16176" s="3" t="s">
        <v>27758</v>
      </c>
      <c r="G16176" s="61">
        <v>400.52</v>
      </c>
    </row>
    <row r="16177" spans="1:7" ht="22.5">
      <c r="A16177" s="1" t="str">
        <f t="shared" si="255"/>
        <v>SICRO 1109624</v>
      </c>
      <c r="B16177" s="3" t="s">
        <v>27773</v>
      </c>
      <c r="C16177" s="3" t="s">
        <v>16259</v>
      </c>
      <c r="D16177" s="2" t="s">
        <v>22748</v>
      </c>
      <c r="E16177" s="3" t="s">
        <v>27758</v>
      </c>
      <c r="G16177" s="61">
        <v>222.85</v>
      </c>
    </row>
    <row r="16178" spans="1:7" ht="22.5">
      <c r="A16178" s="1" t="str">
        <f t="shared" si="255"/>
        <v>SICRO 1109622</v>
      </c>
      <c r="B16178" s="3" t="s">
        <v>27773</v>
      </c>
      <c r="C16178" s="3" t="s">
        <v>16260</v>
      </c>
      <c r="D16178" s="2" t="s">
        <v>22749</v>
      </c>
      <c r="E16178" s="3" t="s">
        <v>27758</v>
      </c>
      <c r="G16178" s="61">
        <v>463.06</v>
      </c>
    </row>
    <row r="16179" spans="1:7" ht="22.5">
      <c r="A16179" s="1" t="str">
        <f t="shared" si="255"/>
        <v>SICRO 1109623</v>
      </c>
      <c r="B16179" s="3" t="s">
        <v>27773</v>
      </c>
      <c r="C16179" s="3" t="s">
        <v>16261</v>
      </c>
      <c r="D16179" s="2" t="s">
        <v>22750</v>
      </c>
      <c r="E16179" s="3" t="s">
        <v>27758</v>
      </c>
      <c r="G16179" s="61">
        <v>348.19</v>
      </c>
    </row>
    <row r="16180" spans="1:7" ht="22.5">
      <c r="A16180" s="1" t="str">
        <f t="shared" si="255"/>
        <v>SICRO 1109697</v>
      </c>
      <c r="B16180" s="3" t="s">
        <v>27773</v>
      </c>
      <c r="C16180" s="3" t="s">
        <v>16262</v>
      </c>
      <c r="D16180" s="2" t="s">
        <v>22751</v>
      </c>
      <c r="E16180" s="3" t="s">
        <v>27758</v>
      </c>
      <c r="G16180" s="61">
        <v>367.58</v>
      </c>
    </row>
    <row r="16181" spans="1:7" ht="22.5">
      <c r="A16181" s="1" t="str">
        <f t="shared" si="255"/>
        <v>SICRO 1109698</v>
      </c>
      <c r="B16181" s="3" t="s">
        <v>27773</v>
      </c>
      <c r="C16181" s="3" t="s">
        <v>16263</v>
      </c>
      <c r="D16181" s="2" t="s">
        <v>22752</v>
      </c>
      <c r="E16181" s="3" t="s">
        <v>27758</v>
      </c>
      <c r="G16181" s="61">
        <v>222.09</v>
      </c>
    </row>
    <row r="16182" spans="1:7" ht="22.5">
      <c r="A16182" s="1" t="str">
        <f t="shared" si="255"/>
        <v>SICRO 1109679</v>
      </c>
      <c r="B16182" s="3" t="s">
        <v>27773</v>
      </c>
      <c r="C16182" s="3" t="s">
        <v>16264</v>
      </c>
      <c r="D16182" s="2" t="s">
        <v>22753</v>
      </c>
      <c r="E16182" s="3" t="s">
        <v>27758</v>
      </c>
      <c r="G16182" s="61">
        <v>413.15</v>
      </c>
    </row>
    <row r="16183" spans="1:7" ht="22.5">
      <c r="A16183" s="1" t="str">
        <f t="shared" si="255"/>
        <v>SICRO 1109625</v>
      </c>
      <c r="B16183" s="3" t="s">
        <v>27773</v>
      </c>
      <c r="C16183" s="3" t="s">
        <v>16265</v>
      </c>
      <c r="D16183" s="2" t="s">
        <v>22754</v>
      </c>
      <c r="E16183" s="3" t="s">
        <v>27758</v>
      </c>
      <c r="G16183" s="61">
        <v>281.18</v>
      </c>
    </row>
    <row r="16184" spans="1:7" ht="22.5">
      <c r="A16184" s="1" t="str">
        <f t="shared" si="255"/>
        <v>SICRO 1109678</v>
      </c>
      <c r="B16184" s="3" t="s">
        <v>27773</v>
      </c>
      <c r="C16184" s="3" t="s">
        <v>16266</v>
      </c>
      <c r="D16184" s="2" t="s">
        <v>22755</v>
      </c>
      <c r="E16184" s="3" t="s">
        <v>27758</v>
      </c>
      <c r="G16184" s="61">
        <v>386.64</v>
      </c>
    </row>
    <row r="16185" spans="1:7" ht="22.5">
      <c r="A16185" s="1" t="str">
        <f t="shared" si="255"/>
        <v>SICRO 1109694</v>
      </c>
      <c r="B16185" s="3" t="s">
        <v>27773</v>
      </c>
      <c r="C16185" s="3" t="s">
        <v>16267</v>
      </c>
      <c r="D16185" s="2" t="s">
        <v>22756</v>
      </c>
      <c r="E16185" s="3" t="s">
        <v>27758</v>
      </c>
      <c r="G16185" s="61">
        <v>245.15</v>
      </c>
    </row>
    <row r="16186" spans="1:7" ht="22.5">
      <c r="A16186" s="1" t="str">
        <f t="shared" si="255"/>
        <v>SICRO 1109673</v>
      </c>
      <c r="B16186" s="3" t="s">
        <v>27773</v>
      </c>
      <c r="C16186" s="3" t="s">
        <v>16268</v>
      </c>
      <c r="D16186" s="2" t="s">
        <v>22757</v>
      </c>
      <c r="E16186" s="3" t="s">
        <v>27758</v>
      </c>
      <c r="G16186" s="61">
        <v>447.07</v>
      </c>
    </row>
    <row r="16187" spans="1:7" ht="22.5">
      <c r="A16187" s="1" t="str">
        <f t="shared" si="255"/>
        <v>SICRO 1109690</v>
      </c>
      <c r="B16187" s="3" t="s">
        <v>27773</v>
      </c>
      <c r="C16187" s="3" t="s">
        <v>16269</v>
      </c>
      <c r="D16187" s="2" t="s">
        <v>22758</v>
      </c>
      <c r="E16187" s="3" t="s">
        <v>27758</v>
      </c>
      <c r="G16187" s="61">
        <v>323.85000000000002</v>
      </c>
    </row>
    <row r="16188" spans="1:7" ht="22.5">
      <c r="A16188" s="1" t="str">
        <f t="shared" si="255"/>
        <v>SICRO 1109674</v>
      </c>
      <c r="B16188" s="3" t="s">
        <v>27773</v>
      </c>
      <c r="C16188" s="3" t="s">
        <v>16270</v>
      </c>
      <c r="D16188" s="2" t="s">
        <v>22759</v>
      </c>
      <c r="E16188" s="3" t="s">
        <v>27758</v>
      </c>
      <c r="G16188" s="61">
        <v>426.73</v>
      </c>
    </row>
    <row r="16189" spans="1:7" ht="22.5">
      <c r="A16189" s="1" t="str">
        <f t="shared" si="255"/>
        <v>SICRO 1109691</v>
      </c>
      <c r="B16189" s="3" t="s">
        <v>27773</v>
      </c>
      <c r="C16189" s="3" t="s">
        <v>16271</v>
      </c>
      <c r="D16189" s="2" t="s">
        <v>22760</v>
      </c>
      <c r="E16189" s="3" t="s">
        <v>27758</v>
      </c>
      <c r="G16189" s="61">
        <v>297.36</v>
      </c>
    </row>
    <row r="16190" spans="1:7" ht="22.5">
      <c r="A16190" s="1" t="str">
        <f t="shared" si="255"/>
        <v>SICRO 1109675</v>
      </c>
      <c r="B16190" s="3" t="s">
        <v>27773</v>
      </c>
      <c r="C16190" s="3" t="s">
        <v>16272</v>
      </c>
      <c r="D16190" s="2" t="s">
        <v>22761</v>
      </c>
      <c r="E16190" s="3" t="s">
        <v>27758</v>
      </c>
      <c r="G16190" s="61">
        <v>410.47</v>
      </c>
    </row>
    <row r="16191" spans="1:7" ht="22.5">
      <c r="A16191" s="1" t="str">
        <f t="shared" si="255"/>
        <v>SICRO 1109692</v>
      </c>
      <c r="B16191" s="3" t="s">
        <v>27773</v>
      </c>
      <c r="C16191" s="3" t="s">
        <v>16273</v>
      </c>
      <c r="D16191" s="2" t="s">
        <v>22762</v>
      </c>
      <c r="E16191" s="3" t="s">
        <v>27758</v>
      </c>
      <c r="G16191" s="61">
        <v>276.22000000000003</v>
      </c>
    </row>
    <row r="16192" spans="1:7" ht="22.5">
      <c r="A16192" s="1" t="str">
        <f t="shared" si="255"/>
        <v>SICRO 1109676</v>
      </c>
      <c r="B16192" s="3" t="s">
        <v>27773</v>
      </c>
      <c r="C16192" s="3" t="s">
        <v>16274</v>
      </c>
      <c r="D16192" s="2" t="s">
        <v>22763</v>
      </c>
      <c r="E16192" s="3" t="s">
        <v>27758</v>
      </c>
      <c r="G16192" s="61">
        <v>397.35</v>
      </c>
    </row>
    <row r="16193" spans="1:7" ht="22.5">
      <c r="A16193" s="1" t="str">
        <f t="shared" si="255"/>
        <v>SICRO 1109693</v>
      </c>
      <c r="B16193" s="3" t="s">
        <v>27773</v>
      </c>
      <c r="C16193" s="3" t="s">
        <v>16275</v>
      </c>
      <c r="D16193" s="2" t="s">
        <v>22764</v>
      </c>
      <c r="E16193" s="3" t="s">
        <v>27758</v>
      </c>
      <c r="G16193" s="61">
        <v>259.14</v>
      </c>
    </row>
    <row r="16194" spans="1:7">
      <c r="A16194" s="1" t="str">
        <f t="shared" si="255"/>
        <v>SICRO 1109680</v>
      </c>
      <c r="B16194" s="3" t="s">
        <v>27773</v>
      </c>
      <c r="C16194" s="3" t="s">
        <v>16276</v>
      </c>
      <c r="D16194" s="2" t="s">
        <v>22765</v>
      </c>
      <c r="E16194" s="3" t="s">
        <v>27758</v>
      </c>
      <c r="G16194" s="61">
        <v>3605.64</v>
      </c>
    </row>
    <row r="16195" spans="1:7" ht="22.5">
      <c r="A16195" s="1" t="str">
        <f t="shared" si="255"/>
        <v>SICRO 1107748</v>
      </c>
      <c r="B16195" s="3" t="s">
        <v>27773</v>
      </c>
      <c r="C16195" s="3" t="s">
        <v>16277</v>
      </c>
      <c r="D16195" s="2" t="s">
        <v>22766</v>
      </c>
      <c r="E16195" s="3" t="s">
        <v>27758</v>
      </c>
      <c r="G16195" s="61">
        <v>11939.81</v>
      </c>
    </row>
    <row r="16196" spans="1:7">
      <c r="A16196" s="1" t="str">
        <f t="shared" si="255"/>
        <v>SICRO 1110000</v>
      </c>
      <c r="B16196" s="3" t="s">
        <v>27773</v>
      </c>
      <c r="C16196" s="3" t="s">
        <v>16278</v>
      </c>
      <c r="D16196" s="2" t="s">
        <v>22767</v>
      </c>
      <c r="E16196" s="3" t="s">
        <v>27758</v>
      </c>
      <c r="G16196" s="61">
        <v>0</v>
      </c>
    </row>
    <row r="16197" spans="1:7" ht="22.5">
      <c r="A16197" s="1" t="str">
        <f t="shared" si="255"/>
        <v>SICRO 1106059</v>
      </c>
      <c r="B16197" s="3" t="s">
        <v>27773</v>
      </c>
      <c r="C16197" s="3" t="s">
        <v>16279</v>
      </c>
      <c r="D16197" s="2" t="s">
        <v>22768</v>
      </c>
      <c r="E16197" s="3" t="s">
        <v>27758</v>
      </c>
      <c r="G16197" s="61">
        <v>595.49</v>
      </c>
    </row>
    <row r="16198" spans="1:7" ht="22.5">
      <c r="A16198" s="1" t="str">
        <f t="shared" si="255"/>
        <v>SICRO 1106060</v>
      </c>
      <c r="B16198" s="3" t="s">
        <v>27773</v>
      </c>
      <c r="C16198" s="3" t="s">
        <v>16280</v>
      </c>
      <c r="D16198" s="2" t="s">
        <v>22769</v>
      </c>
      <c r="E16198" s="3" t="s">
        <v>27758</v>
      </c>
      <c r="G16198" s="61">
        <v>436.93</v>
      </c>
    </row>
    <row r="16199" spans="1:7" ht="22.5">
      <c r="A16199" s="1" t="str">
        <f t="shared" si="255"/>
        <v>SICRO 1100658</v>
      </c>
      <c r="B16199" s="3" t="s">
        <v>27773</v>
      </c>
      <c r="C16199" s="3" t="s">
        <v>16281</v>
      </c>
      <c r="D16199" s="2" t="s">
        <v>22770</v>
      </c>
      <c r="E16199" s="3" t="s">
        <v>27758</v>
      </c>
      <c r="G16199" s="61">
        <v>498.58</v>
      </c>
    </row>
    <row r="16200" spans="1:7" ht="22.5">
      <c r="A16200" s="1" t="str">
        <f t="shared" si="255"/>
        <v>SICRO 1106159</v>
      </c>
      <c r="B16200" s="3" t="s">
        <v>27773</v>
      </c>
      <c r="C16200" s="3" t="s">
        <v>16282</v>
      </c>
      <c r="D16200" s="2" t="s">
        <v>22771</v>
      </c>
      <c r="E16200" s="3" t="s">
        <v>27758</v>
      </c>
      <c r="G16200" s="61">
        <v>527.09</v>
      </c>
    </row>
    <row r="16201" spans="1:7" ht="22.5">
      <c r="A16201" s="1" t="str">
        <f t="shared" si="255"/>
        <v>SICRO 1107902</v>
      </c>
      <c r="B16201" s="3" t="s">
        <v>27773</v>
      </c>
      <c r="C16201" s="3" t="s">
        <v>16283</v>
      </c>
      <c r="D16201" s="2" t="s">
        <v>22772</v>
      </c>
      <c r="E16201" s="3" t="s">
        <v>27758</v>
      </c>
      <c r="G16201" s="61">
        <v>558.9</v>
      </c>
    </row>
    <row r="16202" spans="1:7" ht="22.5">
      <c r="A16202" s="1" t="str">
        <f t="shared" si="255"/>
        <v>SICRO 1107906</v>
      </c>
      <c r="B16202" s="3" t="s">
        <v>27773</v>
      </c>
      <c r="C16202" s="3" t="s">
        <v>16284</v>
      </c>
      <c r="D16202" s="2" t="s">
        <v>22773</v>
      </c>
      <c r="E16202" s="3" t="s">
        <v>27758</v>
      </c>
      <c r="G16202" s="61">
        <v>594.46</v>
      </c>
    </row>
    <row r="16203" spans="1:7" ht="22.5">
      <c r="A16203" s="1" t="str">
        <f t="shared" si="255"/>
        <v>SICRO 1107910</v>
      </c>
      <c r="B16203" s="3" t="s">
        <v>27773</v>
      </c>
      <c r="C16203" s="3" t="s">
        <v>16285</v>
      </c>
      <c r="D16203" s="2" t="s">
        <v>22774</v>
      </c>
      <c r="E16203" s="3" t="s">
        <v>27758</v>
      </c>
      <c r="G16203" s="61">
        <v>634.20000000000005</v>
      </c>
    </row>
    <row r="16204" spans="1:7" ht="22.5">
      <c r="A16204" s="1" t="str">
        <f t="shared" si="255"/>
        <v>SICRO 1107911</v>
      </c>
      <c r="B16204" s="3" t="s">
        <v>27773</v>
      </c>
      <c r="C16204" s="3" t="s">
        <v>16286</v>
      </c>
      <c r="D16204" s="2" t="s">
        <v>22775</v>
      </c>
      <c r="E16204" s="3" t="s">
        <v>27758</v>
      </c>
      <c r="G16204" s="61">
        <v>678.62</v>
      </c>
    </row>
    <row r="16205" spans="1:7" ht="22.5">
      <c r="A16205" s="1" t="str">
        <f t="shared" si="255"/>
        <v>SICRO 1107912</v>
      </c>
      <c r="B16205" s="3" t="s">
        <v>27773</v>
      </c>
      <c r="C16205" s="3" t="s">
        <v>16287</v>
      </c>
      <c r="D16205" s="2" t="s">
        <v>22776</v>
      </c>
      <c r="E16205" s="3" t="s">
        <v>27758</v>
      </c>
      <c r="G16205" s="61">
        <v>740.56</v>
      </c>
    </row>
    <row r="16206" spans="1:7" ht="22.5">
      <c r="A16206" s="1" t="str">
        <f t="shared" si="255"/>
        <v>SICRO 1106164</v>
      </c>
      <c r="B16206" s="3" t="s">
        <v>27773</v>
      </c>
      <c r="C16206" s="3" t="s">
        <v>16288</v>
      </c>
      <c r="D16206" s="2" t="s">
        <v>22777</v>
      </c>
      <c r="E16206" s="3" t="s">
        <v>27758</v>
      </c>
      <c r="G16206" s="61">
        <v>263.13</v>
      </c>
    </row>
    <row r="16207" spans="1:7" ht="22.5">
      <c r="A16207" s="1" t="str">
        <f t="shared" si="255"/>
        <v>SICRO 1106165</v>
      </c>
      <c r="B16207" s="3" t="s">
        <v>27773</v>
      </c>
      <c r="C16207" s="3" t="s">
        <v>16289</v>
      </c>
      <c r="D16207" s="2" t="s">
        <v>22778</v>
      </c>
      <c r="E16207" s="3" t="s">
        <v>27758</v>
      </c>
      <c r="G16207" s="61">
        <v>424.51</v>
      </c>
    </row>
    <row r="16208" spans="1:7" ht="22.5">
      <c r="A16208" s="1" t="str">
        <f t="shared" si="255"/>
        <v>SICRO 1106156</v>
      </c>
      <c r="B16208" s="3" t="s">
        <v>27773</v>
      </c>
      <c r="C16208" s="3" t="s">
        <v>16290</v>
      </c>
      <c r="D16208" s="2" t="s">
        <v>22779</v>
      </c>
      <c r="E16208" s="3" t="s">
        <v>27758</v>
      </c>
      <c r="G16208" s="61">
        <v>551.44000000000005</v>
      </c>
    </row>
    <row r="16209" spans="1:7" ht="22.5">
      <c r="A16209" s="1" t="str">
        <f t="shared" si="255"/>
        <v>SICRO 1107932</v>
      </c>
      <c r="B16209" s="3" t="s">
        <v>27773</v>
      </c>
      <c r="C16209" s="3" t="s">
        <v>16291</v>
      </c>
      <c r="D16209" s="2" t="s">
        <v>22780</v>
      </c>
      <c r="E16209" s="3" t="s">
        <v>27758</v>
      </c>
      <c r="G16209" s="61">
        <v>586.1</v>
      </c>
    </row>
    <row r="16210" spans="1:7" ht="22.5">
      <c r="A16210" s="1" t="str">
        <f t="shared" si="255"/>
        <v>SICRO 1108111</v>
      </c>
      <c r="B16210" s="3" t="s">
        <v>27773</v>
      </c>
      <c r="C16210" s="3" t="s">
        <v>16292</v>
      </c>
      <c r="D16210" s="2" t="s">
        <v>22781</v>
      </c>
      <c r="E16210" s="3" t="s">
        <v>27758</v>
      </c>
      <c r="G16210" s="61">
        <v>451.29</v>
      </c>
    </row>
    <row r="16211" spans="1:7" ht="22.5">
      <c r="A16211" s="1" t="str">
        <f t="shared" si="255"/>
        <v>SICRO 1108112</v>
      </c>
      <c r="B16211" s="3" t="s">
        <v>27773</v>
      </c>
      <c r="C16211" s="3" t="s">
        <v>16293</v>
      </c>
      <c r="D16211" s="2" t="s">
        <v>22782</v>
      </c>
      <c r="E16211" s="3" t="s">
        <v>27758</v>
      </c>
      <c r="G16211" s="61">
        <v>461.39</v>
      </c>
    </row>
    <row r="16212" spans="1:7" ht="22.5">
      <c r="A16212" s="1" t="str">
        <f t="shared" si="255"/>
        <v>SICRO 1108113</v>
      </c>
      <c r="B16212" s="3" t="s">
        <v>27773</v>
      </c>
      <c r="C16212" s="3" t="s">
        <v>16294</v>
      </c>
      <c r="D16212" s="2" t="s">
        <v>22783</v>
      </c>
      <c r="E16212" s="3" t="s">
        <v>27758</v>
      </c>
      <c r="G16212" s="61">
        <v>485.46</v>
      </c>
    </row>
    <row r="16213" spans="1:7" ht="22.5">
      <c r="A16213" s="1" t="str">
        <f t="shared" si="255"/>
        <v>SICRO 1108114</v>
      </c>
      <c r="B16213" s="3" t="s">
        <v>27773</v>
      </c>
      <c r="C16213" s="3" t="s">
        <v>16295</v>
      </c>
      <c r="D16213" s="2" t="s">
        <v>22784</v>
      </c>
      <c r="E16213" s="3" t="s">
        <v>27758</v>
      </c>
      <c r="G16213" s="61">
        <v>512.32000000000005</v>
      </c>
    </row>
    <row r="16214" spans="1:7">
      <c r="A16214" s="1" t="str">
        <f t="shared" si="255"/>
        <v>SICRO 1108061</v>
      </c>
      <c r="B16214" s="3" t="s">
        <v>27773</v>
      </c>
      <c r="C16214" s="3" t="s">
        <v>16296</v>
      </c>
      <c r="D16214" s="2" t="s">
        <v>22785</v>
      </c>
      <c r="E16214" s="3" t="s">
        <v>27758</v>
      </c>
      <c r="G16214" s="61">
        <v>936.57</v>
      </c>
    </row>
    <row r="16215" spans="1:7">
      <c r="A16215" s="1" t="str">
        <f t="shared" si="255"/>
        <v>SICRO 1108064</v>
      </c>
      <c r="B16215" s="3" t="s">
        <v>27773</v>
      </c>
      <c r="C16215" s="3" t="s">
        <v>16297</v>
      </c>
      <c r="D16215" s="2" t="s">
        <v>22786</v>
      </c>
      <c r="E16215" s="3" t="s">
        <v>27758</v>
      </c>
      <c r="G16215" s="61">
        <v>1009.04</v>
      </c>
    </row>
    <row r="16216" spans="1:7">
      <c r="A16216" s="1" t="str">
        <f t="shared" si="255"/>
        <v>SICRO 1107888</v>
      </c>
      <c r="B16216" s="3" t="s">
        <v>27773</v>
      </c>
      <c r="C16216" s="3" t="s">
        <v>16298</v>
      </c>
      <c r="D16216" s="2" t="s">
        <v>22787</v>
      </c>
      <c r="E16216" s="3" t="s">
        <v>27758</v>
      </c>
      <c r="G16216" s="61">
        <v>458.86</v>
      </c>
    </row>
    <row r="16217" spans="1:7">
      <c r="A16217" s="1" t="str">
        <f t="shared" si="255"/>
        <v>SICRO 1107889</v>
      </c>
      <c r="B16217" s="3" t="s">
        <v>27773</v>
      </c>
      <c r="C16217" s="3" t="s">
        <v>16299</v>
      </c>
      <c r="D16217" s="2" t="s">
        <v>22788</v>
      </c>
      <c r="E16217" s="3" t="s">
        <v>27758</v>
      </c>
      <c r="G16217" s="61">
        <v>300.77</v>
      </c>
    </row>
    <row r="16218" spans="1:7">
      <c r="A16218" s="1" t="str">
        <f t="shared" si="255"/>
        <v>SICRO 1107892</v>
      </c>
      <c r="B16218" s="3" t="s">
        <v>27773</v>
      </c>
      <c r="C16218" s="3" t="s">
        <v>16300</v>
      </c>
      <c r="D16218" s="2" t="s">
        <v>22789</v>
      </c>
      <c r="E16218" s="3" t="s">
        <v>27758</v>
      </c>
      <c r="G16218" s="61">
        <v>475.21</v>
      </c>
    </row>
    <row r="16219" spans="1:7">
      <c r="A16219" s="1" t="str">
        <f t="shared" si="255"/>
        <v>SICRO 1107891</v>
      </c>
      <c r="B16219" s="3" t="s">
        <v>27773</v>
      </c>
      <c r="C16219" s="3" t="s">
        <v>16301</v>
      </c>
      <c r="D16219" s="2" t="s">
        <v>22790</v>
      </c>
      <c r="E16219" s="3" t="s">
        <v>27758</v>
      </c>
      <c r="G16219" s="61">
        <v>319.47000000000003</v>
      </c>
    </row>
    <row r="16220" spans="1:7">
      <c r="A16220" s="1" t="str">
        <f t="shared" si="255"/>
        <v>SICRO 1107928</v>
      </c>
      <c r="B16220" s="3" t="s">
        <v>27773</v>
      </c>
      <c r="C16220" s="3" t="s">
        <v>16302</v>
      </c>
      <c r="D16220" s="2" t="s">
        <v>22791</v>
      </c>
      <c r="E16220" s="3" t="s">
        <v>27758</v>
      </c>
      <c r="G16220" s="61">
        <v>396.75</v>
      </c>
    </row>
    <row r="16221" spans="1:7">
      <c r="A16221" s="1" t="str">
        <f t="shared" si="255"/>
        <v>SICRO 1107929</v>
      </c>
      <c r="B16221" s="3" t="s">
        <v>27773</v>
      </c>
      <c r="C16221" s="3" t="s">
        <v>16303</v>
      </c>
      <c r="D16221" s="2" t="s">
        <v>22792</v>
      </c>
      <c r="E16221" s="3" t="s">
        <v>27758</v>
      </c>
      <c r="G16221" s="61">
        <v>240.42</v>
      </c>
    </row>
    <row r="16222" spans="1:7">
      <c r="A16222" s="1" t="str">
        <f t="shared" si="255"/>
        <v>SICRO 1106109</v>
      </c>
      <c r="B16222" s="3" t="s">
        <v>27773</v>
      </c>
      <c r="C16222" s="3" t="s">
        <v>16304</v>
      </c>
      <c r="D16222" s="2" t="s">
        <v>22793</v>
      </c>
      <c r="E16222" s="3" t="s">
        <v>27758</v>
      </c>
      <c r="G16222" s="61">
        <v>365.31</v>
      </c>
    </row>
    <row r="16223" spans="1:7">
      <c r="A16223" s="1" t="str">
        <f t="shared" si="255"/>
        <v>SICRO 1106117</v>
      </c>
      <c r="B16223" s="3" t="s">
        <v>27773</v>
      </c>
      <c r="C16223" s="3" t="s">
        <v>16305</v>
      </c>
      <c r="D16223" s="2" t="s">
        <v>22794</v>
      </c>
      <c r="E16223" s="3" t="s">
        <v>27758</v>
      </c>
      <c r="G16223" s="61">
        <v>208.97</v>
      </c>
    </row>
    <row r="16224" spans="1:7">
      <c r="A16224" s="1" t="str">
        <f t="shared" si="255"/>
        <v>SICRO 1107896</v>
      </c>
      <c r="B16224" s="3" t="s">
        <v>27773</v>
      </c>
      <c r="C16224" s="3" t="s">
        <v>16306</v>
      </c>
      <c r="D16224" s="2" t="s">
        <v>22795</v>
      </c>
      <c r="E16224" s="3" t="s">
        <v>27758</v>
      </c>
      <c r="G16224" s="61">
        <v>493.57</v>
      </c>
    </row>
    <row r="16225" spans="1:7">
      <c r="A16225" s="1" t="str">
        <f t="shared" si="255"/>
        <v>SICRO 1107895</v>
      </c>
      <c r="B16225" s="3" t="s">
        <v>27773</v>
      </c>
      <c r="C16225" s="3" t="s">
        <v>16307</v>
      </c>
      <c r="D16225" s="2" t="s">
        <v>22796</v>
      </c>
      <c r="E16225" s="3" t="s">
        <v>27758</v>
      </c>
      <c r="G16225" s="61">
        <v>340.46</v>
      </c>
    </row>
    <row r="16226" spans="1:7">
      <c r="A16226" s="1" t="str">
        <f t="shared" si="255"/>
        <v>SICRO 1119528</v>
      </c>
      <c r="B16226" s="3" t="s">
        <v>27773</v>
      </c>
      <c r="C16226" s="3" t="s">
        <v>16308</v>
      </c>
      <c r="D16226" s="2" t="s">
        <v>22797</v>
      </c>
      <c r="E16226" s="3" t="s">
        <v>27758</v>
      </c>
      <c r="G16226" s="61">
        <v>408.82</v>
      </c>
    </row>
    <row r="16227" spans="1:7">
      <c r="A16227" s="1" t="str">
        <f t="shared" si="255"/>
        <v>SICRO 1106135</v>
      </c>
      <c r="B16227" s="3" t="s">
        <v>27773</v>
      </c>
      <c r="C16227" s="3" t="s">
        <v>16309</v>
      </c>
      <c r="D16227" s="2" t="s">
        <v>22798</v>
      </c>
      <c r="E16227" s="3" t="s">
        <v>27758</v>
      </c>
      <c r="G16227" s="61">
        <v>254.3</v>
      </c>
    </row>
    <row r="16228" spans="1:7">
      <c r="A16228" s="1" t="str">
        <f t="shared" si="255"/>
        <v>SICRO 1106136</v>
      </c>
      <c r="B16228" s="3" t="s">
        <v>27773</v>
      </c>
      <c r="C16228" s="3" t="s">
        <v>16310</v>
      </c>
      <c r="D16228" s="2" t="s">
        <v>22799</v>
      </c>
      <c r="E16228" s="3" t="s">
        <v>27758</v>
      </c>
      <c r="G16228" s="61">
        <v>375.13</v>
      </c>
    </row>
    <row r="16229" spans="1:7">
      <c r="A16229" s="1" t="str">
        <f t="shared" si="255"/>
        <v>SICRO 1106137</v>
      </c>
      <c r="B16229" s="3" t="s">
        <v>27773</v>
      </c>
      <c r="C16229" s="3" t="s">
        <v>16311</v>
      </c>
      <c r="D16229" s="2" t="s">
        <v>22800</v>
      </c>
      <c r="E16229" s="3" t="s">
        <v>27758</v>
      </c>
      <c r="G16229" s="61">
        <v>220.61</v>
      </c>
    </row>
    <row r="16230" spans="1:7" ht="22.5">
      <c r="A16230" s="1" t="str">
        <f t="shared" ref="A16230:A16293" si="256">CONCATENATE($B16230," ",$C16230)</f>
        <v>SICRO 1116127</v>
      </c>
      <c r="B16230" s="3" t="s">
        <v>27773</v>
      </c>
      <c r="C16230" s="3" t="s">
        <v>16312</v>
      </c>
      <c r="D16230" s="2" t="s">
        <v>22801</v>
      </c>
      <c r="E16230" s="3" t="s">
        <v>27758</v>
      </c>
      <c r="G16230" s="61">
        <v>507.65</v>
      </c>
    </row>
    <row r="16231" spans="1:7" ht="22.5">
      <c r="A16231" s="1" t="str">
        <f t="shared" si="256"/>
        <v>SICRO 1116126</v>
      </c>
      <c r="B16231" s="3" t="s">
        <v>27773</v>
      </c>
      <c r="C16231" s="3" t="s">
        <v>16313</v>
      </c>
      <c r="D16231" s="2" t="s">
        <v>22802</v>
      </c>
      <c r="E16231" s="3" t="s">
        <v>27758</v>
      </c>
      <c r="G16231" s="61">
        <v>362.51</v>
      </c>
    </row>
    <row r="16232" spans="1:7">
      <c r="A16232" s="1" t="str">
        <f t="shared" si="256"/>
        <v>SICRO 1107900</v>
      </c>
      <c r="B16232" s="3" t="s">
        <v>27773</v>
      </c>
      <c r="C16232" s="3" t="s">
        <v>16314</v>
      </c>
      <c r="D16232" s="2" t="s">
        <v>22803</v>
      </c>
      <c r="E16232" s="3" t="s">
        <v>27758</v>
      </c>
      <c r="G16232" s="61">
        <v>513.99</v>
      </c>
    </row>
    <row r="16233" spans="1:7">
      <c r="A16233" s="1" t="str">
        <f t="shared" si="256"/>
        <v>SICRO 1107899</v>
      </c>
      <c r="B16233" s="3" t="s">
        <v>27773</v>
      </c>
      <c r="C16233" s="3" t="s">
        <v>16315</v>
      </c>
      <c r="D16233" s="2" t="s">
        <v>22804</v>
      </c>
      <c r="E16233" s="3" t="s">
        <v>27758</v>
      </c>
      <c r="G16233" s="61">
        <v>363.81</v>
      </c>
    </row>
    <row r="16234" spans="1:7">
      <c r="A16234" s="1" t="str">
        <f t="shared" si="256"/>
        <v>SICRO 1107890</v>
      </c>
      <c r="B16234" s="3" t="s">
        <v>27773</v>
      </c>
      <c r="C16234" s="3" t="s">
        <v>16316</v>
      </c>
      <c r="D16234" s="2" t="s">
        <v>22805</v>
      </c>
      <c r="E16234" s="3" t="s">
        <v>27758</v>
      </c>
      <c r="G16234" s="61">
        <v>424.55</v>
      </c>
    </row>
    <row r="16235" spans="1:7">
      <c r="A16235" s="1" t="str">
        <f t="shared" si="256"/>
        <v>SICRO 1106138</v>
      </c>
      <c r="B16235" s="3" t="s">
        <v>27773</v>
      </c>
      <c r="C16235" s="3" t="s">
        <v>16317</v>
      </c>
      <c r="D16235" s="2" t="s">
        <v>22806</v>
      </c>
      <c r="E16235" s="3" t="s">
        <v>27758</v>
      </c>
      <c r="G16235" s="61">
        <v>272.39999999999998</v>
      </c>
    </row>
    <row r="16236" spans="1:7">
      <c r="A16236" s="1" t="str">
        <f t="shared" si="256"/>
        <v>SICRO 1106139</v>
      </c>
      <c r="B16236" s="3" t="s">
        <v>27773</v>
      </c>
      <c r="C16236" s="3" t="s">
        <v>16318</v>
      </c>
      <c r="D16236" s="2" t="s">
        <v>22807</v>
      </c>
      <c r="E16236" s="3" t="s">
        <v>27758</v>
      </c>
      <c r="G16236" s="61">
        <v>388.01</v>
      </c>
    </row>
    <row r="16237" spans="1:7">
      <c r="A16237" s="1" t="str">
        <f t="shared" si="256"/>
        <v>SICRO 1106140</v>
      </c>
      <c r="B16237" s="3" t="s">
        <v>27773</v>
      </c>
      <c r="C16237" s="3" t="s">
        <v>16319</v>
      </c>
      <c r="D16237" s="2" t="s">
        <v>22808</v>
      </c>
      <c r="E16237" s="3" t="s">
        <v>27758</v>
      </c>
      <c r="G16237" s="61">
        <v>235.86</v>
      </c>
    </row>
    <row r="16238" spans="1:7">
      <c r="A16238" s="1" t="str">
        <f t="shared" si="256"/>
        <v>SICRO 1107904</v>
      </c>
      <c r="B16238" s="3" t="s">
        <v>27773</v>
      </c>
      <c r="C16238" s="3" t="s">
        <v>16320</v>
      </c>
      <c r="D16238" s="2" t="s">
        <v>22809</v>
      </c>
      <c r="E16238" s="3" t="s">
        <v>27758</v>
      </c>
      <c r="G16238" s="61">
        <v>536.87</v>
      </c>
    </row>
    <row r="16239" spans="1:7">
      <c r="A16239" s="1" t="str">
        <f t="shared" si="256"/>
        <v>SICRO 1107903</v>
      </c>
      <c r="B16239" s="3" t="s">
        <v>27773</v>
      </c>
      <c r="C16239" s="3" t="s">
        <v>16321</v>
      </c>
      <c r="D16239" s="2" t="s">
        <v>22810</v>
      </c>
      <c r="E16239" s="3" t="s">
        <v>27758</v>
      </c>
      <c r="G16239" s="61">
        <v>389.97</v>
      </c>
    </row>
    <row r="16240" spans="1:7">
      <c r="A16240" s="1" t="str">
        <f t="shared" si="256"/>
        <v>SICRO 1107908</v>
      </c>
      <c r="B16240" s="3" t="s">
        <v>27773</v>
      </c>
      <c r="C16240" s="3" t="s">
        <v>16322</v>
      </c>
      <c r="D16240" s="2" t="s">
        <v>22811</v>
      </c>
      <c r="E16240" s="3" t="s">
        <v>27758</v>
      </c>
      <c r="G16240" s="61">
        <v>562.33000000000004</v>
      </c>
    </row>
    <row r="16241" spans="1:7">
      <c r="A16241" s="1" t="str">
        <f t="shared" si="256"/>
        <v>SICRO 1107907</v>
      </c>
      <c r="B16241" s="3" t="s">
        <v>27773</v>
      </c>
      <c r="C16241" s="3" t="s">
        <v>16323</v>
      </c>
      <c r="D16241" s="2" t="s">
        <v>22812</v>
      </c>
      <c r="E16241" s="3" t="s">
        <v>27758</v>
      </c>
      <c r="G16241" s="61">
        <v>419.09</v>
      </c>
    </row>
    <row r="16242" spans="1:7">
      <c r="A16242" s="1" t="str">
        <f t="shared" si="256"/>
        <v>SICRO 1107871</v>
      </c>
      <c r="B16242" s="3" t="s">
        <v>27773</v>
      </c>
      <c r="C16242" s="3" t="s">
        <v>16324</v>
      </c>
      <c r="D16242" s="2" t="s">
        <v>22813</v>
      </c>
      <c r="E16242" s="3" t="s">
        <v>27758</v>
      </c>
      <c r="G16242" s="61">
        <v>452.82</v>
      </c>
    </row>
    <row r="16243" spans="1:7">
      <c r="A16243" s="1" t="str">
        <f t="shared" si="256"/>
        <v>SICRO 1107870</v>
      </c>
      <c r="B16243" s="3" t="s">
        <v>27773</v>
      </c>
      <c r="C16243" s="3" t="s">
        <v>16325</v>
      </c>
      <c r="D16243" s="2" t="s">
        <v>22814</v>
      </c>
      <c r="E16243" s="3" t="s">
        <v>27758</v>
      </c>
      <c r="G16243" s="61">
        <v>303.88</v>
      </c>
    </row>
    <row r="16244" spans="1:7">
      <c r="A16244" s="1" t="str">
        <f t="shared" si="256"/>
        <v>SICRO 1106057</v>
      </c>
      <c r="B16244" s="3" t="s">
        <v>27773</v>
      </c>
      <c r="C16244" s="3" t="s">
        <v>16326</v>
      </c>
      <c r="D16244" s="2" t="s">
        <v>22815</v>
      </c>
      <c r="E16244" s="3" t="s">
        <v>27758</v>
      </c>
      <c r="G16244" s="61">
        <v>461.81</v>
      </c>
    </row>
    <row r="16245" spans="1:7">
      <c r="A16245" s="1" t="str">
        <f t="shared" si="256"/>
        <v>SICRO 1106058</v>
      </c>
      <c r="B16245" s="3" t="s">
        <v>27773</v>
      </c>
      <c r="C16245" s="3" t="s">
        <v>16327</v>
      </c>
      <c r="D16245" s="2" t="s">
        <v>22816</v>
      </c>
      <c r="E16245" s="3" t="s">
        <v>27758</v>
      </c>
      <c r="G16245" s="61">
        <v>311.87</v>
      </c>
    </row>
    <row r="16246" spans="1:7">
      <c r="A16246" s="1" t="str">
        <f t="shared" si="256"/>
        <v>SICRO 1106380</v>
      </c>
      <c r="B16246" s="3" t="s">
        <v>27773</v>
      </c>
      <c r="C16246" s="3" t="s">
        <v>16328</v>
      </c>
      <c r="D16246" s="2" t="s">
        <v>22817</v>
      </c>
      <c r="E16246" s="3" t="s">
        <v>27758</v>
      </c>
      <c r="G16246" s="61">
        <v>429.96</v>
      </c>
    </row>
    <row r="16247" spans="1:7" ht="22.5">
      <c r="A16247" s="1" t="str">
        <f t="shared" si="256"/>
        <v>SICRO 1106378</v>
      </c>
      <c r="B16247" s="3" t="s">
        <v>27773</v>
      </c>
      <c r="C16247" s="3" t="s">
        <v>16329</v>
      </c>
      <c r="D16247" s="2" t="s">
        <v>22818</v>
      </c>
      <c r="E16247" s="3" t="s">
        <v>27758</v>
      </c>
      <c r="G16247" s="61">
        <v>283.18</v>
      </c>
    </row>
    <row r="16248" spans="1:7">
      <c r="A16248" s="1" t="str">
        <f t="shared" si="256"/>
        <v>SICRO 1116263</v>
      </c>
      <c r="B16248" s="3" t="s">
        <v>27773</v>
      </c>
      <c r="C16248" s="3" t="s">
        <v>16330</v>
      </c>
      <c r="D16248" s="2" t="s">
        <v>22819</v>
      </c>
      <c r="E16248" s="3" t="s">
        <v>27758</v>
      </c>
      <c r="G16248" s="61">
        <v>391.54</v>
      </c>
    </row>
    <row r="16249" spans="1:7" ht="22.5">
      <c r="A16249" s="1" t="str">
        <f t="shared" si="256"/>
        <v>SICRO 1116267</v>
      </c>
      <c r="B16249" s="3" t="s">
        <v>27773</v>
      </c>
      <c r="C16249" s="3" t="s">
        <v>16331</v>
      </c>
      <c r="D16249" s="2" t="s">
        <v>22820</v>
      </c>
      <c r="E16249" s="3" t="s">
        <v>27758</v>
      </c>
      <c r="G16249" s="61">
        <v>244.77</v>
      </c>
    </row>
    <row r="16250" spans="1:7">
      <c r="A16250" s="1" t="str">
        <f t="shared" si="256"/>
        <v>SICRO 1106280</v>
      </c>
      <c r="B16250" s="3" t="s">
        <v>27773</v>
      </c>
      <c r="C16250" s="3" t="s">
        <v>16332</v>
      </c>
      <c r="D16250" s="2" t="s">
        <v>22821</v>
      </c>
      <c r="E16250" s="3" t="s">
        <v>27758</v>
      </c>
      <c r="G16250" s="61">
        <v>448.51</v>
      </c>
    </row>
    <row r="16251" spans="1:7" ht="22.5">
      <c r="A16251" s="1" t="str">
        <f t="shared" si="256"/>
        <v>SICRO 1106289</v>
      </c>
      <c r="B16251" s="3" t="s">
        <v>27773</v>
      </c>
      <c r="C16251" s="3" t="s">
        <v>16333</v>
      </c>
      <c r="D16251" s="2" t="s">
        <v>22822</v>
      </c>
      <c r="E16251" s="3" t="s">
        <v>27758</v>
      </c>
      <c r="G16251" s="61">
        <v>304.49</v>
      </c>
    </row>
    <row r="16252" spans="1:7">
      <c r="A16252" s="1" t="str">
        <f t="shared" si="256"/>
        <v>SICRO 1116264</v>
      </c>
      <c r="B16252" s="3" t="s">
        <v>27773</v>
      </c>
      <c r="C16252" s="3" t="s">
        <v>16334</v>
      </c>
      <c r="D16252" s="2" t="s">
        <v>22823</v>
      </c>
      <c r="E16252" s="3" t="s">
        <v>27758</v>
      </c>
      <c r="G16252" s="61">
        <v>406.77</v>
      </c>
    </row>
    <row r="16253" spans="1:7" ht="22.5">
      <c r="A16253" s="1" t="str">
        <f t="shared" si="256"/>
        <v>SICRO 1116268</v>
      </c>
      <c r="B16253" s="3" t="s">
        <v>27773</v>
      </c>
      <c r="C16253" s="3" t="s">
        <v>16335</v>
      </c>
      <c r="D16253" s="2" t="s">
        <v>22824</v>
      </c>
      <c r="E16253" s="3" t="s">
        <v>27758</v>
      </c>
      <c r="G16253" s="61">
        <v>262.75</v>
      </c>
    </row>
    <row r="16254" spans="1:7">
      <c r="A16254" s="1" t="str">
        <f t="shared" si="256"/>
        <v>SICRO 1106281</v>
      </c>
      <c r="B16254" s="3" t="s">
        <v>27773</v>
      </c>
      <c r="C16254" s="3" t="s">
        <v>16336</v>
      </c>
      <c r="D16254" s="2" t="s">
        <v>22825</v>
      </c>
      <c r="E16254" s="3" t="s">
        <v>27758</v>
      </c>
      <c r="G16254" s="61">
        <v>472.43</v>
      </c>
    </row>
    <row r="16255" spans="1:7" ht="22.5">
      <c r="A16255" s="1" t="str">
        <f t="shared" si="256"/>
        <v>SICRO 1106382</v>
      </c>
      <c r="B16255" s="3" t="s">
        <v>27773</v>
      </c>
      <c r="C16255" s="3" t="s">
        <v>16337</v>
      </c>
      <c r="D16255" s="2" t="s">
        <v>22826</v>
      </c>
      <c r="E16255" s="3" t="s">
        <v>27758</v>
      </c>
      <c r="G16255" s="61">
        <v>331.95</v>
      </c>
    </row>
    <row r="16256" spans="1:7">
      <c r="A16256" s="1" t="str">
        <f t="shared" si="256"/>
        <v>SICRO 1116265</v>
      </c>
      <c r="B16256" s="3" t="s">
        <v>27773</v>
      </c>
      <c r="C16256" s="3" t="s">
        <v>16338</v>
      </c>
      <c r="D16256" s="2" t="s">
        <v>22827</v>
      </c>
      <c r="E16256" s="3" t="s">
        <v>27758</v>
      </c>
      <c r="G16256" s="61">
        <v>426.32</v>
      </c>
    </row>
    <row r="16257" spans="1:7" ht="22.5">
      <c r="A16257" s="1" t="str">
        <f t="shared" si="256"/>
        <v>SICRO 1116269</v>
      </c>
      <c r="B16257" s="3" t="s">
        <v>27773</v>
      </c>
      <c r="C16257" s="3" t="s">
        <v>16339</v>
      </c>
      <c r="D16257" s="2" t="s">
        <v>22828</v>
      </c>
      <c r="E16257" s="3" t="s">
        <v>27758</v>
      </c>
      <c r="G16257" s="61">
        <v>285.85000000000002</v>
      </c>
    </row>
    <row r="16258" spans="1:7">
      <c r="A16258" s="1" t="str">
        <f t="shared" si="256"/>
        <v>SICRO 1106282</v>
      </c>
      <c r="B16258" s="3" t="s">
        <v>27773</v>
      </c>
      <c r="C16258" s="3" t="s">
        <v>16340</v>
      </c>
      <c r="D16258" s="2" t="s">
        <v>22829</v>
      </c>
      <c r="E16258" s="3" t="s">
        <v>27758</v>
      </c>
      <c r="G16258" s="61">
        <v>499.11</v>
      </c>
    </row>
    <row r="16259" spans="1:7" ht="22.5">
      <c r="A16259" s="1" t="str">
        <f t="shared" si="256"/>
        <v>SICRO 1106384</v>
      </c>
      <c r="B16259" s="3" t="s">
        <v>27773</v>
      </c>
      <c r="C16259" s="3" t="s">
        <v>16341</v>
      </c>
      <c r="D16259" s="2" t="s">
        <v>22830</v>
      </c>
      <c r="E16259" s="3" t="s">
        <v>27758</v>
      </c>
      <c r="G16259" s="61">
        <v>362.6</v>
      </c>
    </row>
    <row r="16260" spans="1:7">
      <c r="A16260" s="1" t="str">
        <f t="shared" si="256"/>
        <v>SICRO 1116266</v>
      </c>
      <c r="B16260" s="3" t="s">
        <v>27773</v>
      </c>
      <c r="C16260" s="3" t="s">
        <v>16342</v>
      </c>
      <c r="D16260" s="2" t="s">
        <v>22831</v>
      </c>
      <c r="E16260" s="3" t="s">
        <v>27758</v>
      </c>
      <c r="G16260" s="61">
        <v>448.18</v>
      </c>
    </row>
    <row r="16261" spans="1:7" ht="22.5">
      <c r="A16261" s="1" t="str">
        <f t="shared" si="256"/>
        <v>SICRO 1116270</v>
      </c>
      <c r="B16261" s="3" t="s">
        <v>27773</v>
      </c>
      <c r="C16261" s="3" t="s">
        <v>16343</v>
      </c>
      <c r="D16261" s="2" t="s">
        <v>22832</v>
      </c>
      <c r="E16261" s="3" t="s">
        <v>27758</v>
      </c>
      <c r="G16261" s="61">
        <v>311.66000000000003</v>
      </c>
    </row>
    <row r="16262" spans="1:7" ht="22.5">
      <c r="A16262" s="1" t="str">
        <f t="shared" si="256"/>
        <v>SICRO 1107868</v>
      </c>
      <c r="B16262" s="3" t="s">
        <v>27773</v>
      </c>
      <c r="C16262" s="3" t="s">
        <v>16344</v>
      </c>
      <c r="D16262" s="2" t="s">
        <v>22833</v>
      </c>
      <c r="E16262" s="3" t="s">
        <v>27758</v>
      </c>
      <c r="G16262" s="61">
        <v>356.71</v>
      </c>
    </row>
    <row r="16263" spans="1:7" ht="22.5">
      <c r="A16263" s="1" t="str">
        <f t="shared" si="256"/>
        <v>SICRO 1107869</v>
      </c>
      <c r="B16263" s="3" t="s">
        <v>27773</v>
      </c>
      <c r="C16263" s="3" t="s">
        <v>16345</v>
      </c>
      <c r="D16263" s="2" t="s">
        <v>22834</v>
      </c>
      <c r="E16263" s="3" t="s">
        <v>27758</v>
      </c>
      <c r="G16263" s="61">
        <v>194.36</v>
      </c>
    </row>
    <row r="16264" spans="1:7" ht="22.5">
      <c r="A16264" s="1" t="str">
        <f t="shared" si="256"/>
        <v>SICRO 1103853</v>
      </c>
      <c r="B16264" s="3" t="s">
        <v>27773</v>
      </c>
      <c r="C16264" s="3" t="s">
        <v>16346</v>
      </c>
      <c r="D16264" s="2" t="s">
        <v>22835</v>
      </c>
      <c r="E16264" s="3" t="s">
        <v>27758</v>
      </c>
      <c r="G16264" s="61">
        <v>451.82</v>
      </c>
    </row>
    <row r="16265" spans="1:7" ht="22.5">
      <c r="A16265" s="1" t="str">
        <f t="shared" si="256"/>
        <v>SICRO 1103852</v>
      </c>
      <c r="B16265" s="3" t="s">
        <v>27773</v>
      </c>
      <c r="C16265" s="3" t="s">
        <v>16347</v>
      </c>
      <c r="D16265" s="2" t="s">
        <v>22836</v>
      </c>
      <c r="E16265" s="3" t="s">
        <v>27758</v>
      </c>
      <c r="G16265" s="61">
        <v>345.86</v>
      </c>
    </row>
    <row r="16266" spans="1:7">
      <c r="A16266" s="1" t="str">
        <f t="shared" si="256"/>
        <v>SICRO 1106284</v>
      </c>
      <c r="B16266" s="3" t="s">
        <v>27773</v>
      </c>
      <c r="C16266" s="3" t="s">
        <v>16348</v>
      </c>
      <c r="D16266" s="2" t="s">
        <v>22837</v>
      </c>
      <c r="E16266" s="3" t="s">
        <v>27758</v>
      </c>
      <c r="G16266" s="61">
        <v>442.38</v>
      </c>
    </row>
    <row r="16267" spans="1:7">
      <c r="A16267" s="1" t="str">
        <f t="shared" si="256"/>
        <v>SICRO 1108116</v>
      </c>
      <c r="B16267" s="3" t="s">
        <v>27773</v>
      </c>
      <c r="C16267" s="3" t="s">
        <v>16349</v>
      </c>
      <c r="D16267" s="2" t="s">
        <v>22838</v>
      </c>
      <c r="E16267" s="3" t="s">
        <v>27758</v>
      </c>
      <c r="G16267" s="61">
        <v>448.16</v>
      </c>
    </row>
    <row r="16268" spans="1:7">
      <c r="A16268" s="1" t="str">
        <f t="shared" si="256"/>
        <v>SICRO 1108118</v>
      </c>
      <c r="B16268" s="3" t="s">
        <v>27773</v>
      </c>
      <c r="C16268" s="3" t="s">
        <v>16350</v>
      </c>
      <c r="D16268" s="2" t="s">
        <v>22839</v>
      </c>
      <c r="E16268" s="3" t="s">
        <v>27758</v>
      </c>
      <c r="G16268" s="61">
        <v>472.24</v>
      </c>
    </row>
    <row r="16269" spans="1:7">
      <c r="A16269" s="1" t="str">
        <f t="shared" si="256"/>
        <v>SICRO 1106158</v>
      </c>
      <c r="B16269" s="3" t="s">
        <v>27773</v>
      </c>
      <c r="C16269" s="3" t="s">
        <v>16351</v>
      </c>
      <c r="D16269" s="2" t="s">
        <v>22840</v>
      </c>
      <c r="E16269" s="3" t="s">
        <v>27758</v>
      </c>
      <c r="G16269" s="61">
        <v>498.57</v>
      </c>
    </row>
    <row r="16270" spans="1:7">
      <c r="A16270" s="1" t="str">
        <f t="shared" si="256"/>
        <v>SICRO 1108120</v>
      </c>
      <c r="B16270" s="3" t="s">
        <v>27773</v>
      </c>
      <c r="C16270" s="3" t="s">
        <v>16352</v>
      </c>
      <c r="D16270" s="2" t="s">
        <v>22841</v>
      </c>
      <c r="E16270" s="3" t="s">
        <v>27758</v>
      </c>
      <c r="G16270" s="61">
        <v>528</v>
      </c>
    </row>
    <row r="16271" spans="1:7" ht="22.5">
      <c r="A16271" s="1" t="str">
        <f t="shared" si="256"/>
        <v>SICRO 1106050</v>
      </c>
      <c r="B16271" s="3" t="s">
        <v>27773</v>
      </c>
      <c r="C16271" s="3" t="s">
        <v>16353</v>
      </c>
      <c r="D16271" s="2" t="s">
        <v>22842</v>
      </c>
      <c r="E16271" s="3" t="s">
        <v>27758</v>
      </c>
      <c r="G16271" s="61">
        <v>52.62</v>
      </c>
    </row>
    <row r="16272" spans="1:7" ht="22.5">
      <c r="A16272" s="1" t="str">
        <f t="shared" si="256"/>
        <v>SICRO 1106051</v>
      </c>
      <c r="B16272" s="3" t="s">
        <v>27773</v>
      </c>
      <c r="C16272" s="3" t="s">
        <v>16354</v>
      </c>
      <c r="D16272" s="2" t="s">
        <v>22843</v>
      </c>
      <c r="E16272" s="3" t="s">
        <v>27758</v>
      </c>
      <c r="G16272" s="61">
        <v>44.16</v>
      </c>
    </row>
    <row r="16273" spans="1:7">
      <c r="A16273" s="1" t="str">
        <f t="shared" si="256"/>
        <v>SICRO 1106061</v>
      </c>
      <c r="B16273" s="3" t="s">
        <v>27773</v>
      </c>
      <c r="C16273" s="3" t="s">
        <v>16355</v>
      </c>
      <c r="D16273" s="2" t="s">
        <v>22844</v>
      </c>
      <c r="E16273" s="3" t="s">
        <v>27758</v>
      </c>
      <c r="G16273" s="61">
        <v>62.45</v>
      </c>
    </row>
    <row r="16274" spans="1:7">
      <c r="A16274" s="1" t="str">
        <f t="shared" si="256"/>
        <v>SICRO 1106087</v>
      </c>
      <c r="B16274" s="3" t="s">
        <v>27773</v>
      </c>
      <c r="C16274" s="3" t="s">
        <v>16356</v>
      </c>
      <c r="D16274" s="2" t="s">
        <v>22845</v>
      </c>
      <c r="E16274" s="3" t="s">
        <v>27758</v>
      </c>
      <c r="G16274" s="61">
        <v>54.29</v>
      </c>
    </row>
    <row r="16275" spans="1:7" ht="22.5">
      <c r="A16275" s="1" t="str">
        <f t="shared" si="256"/>
        <v>SICRO 1107860</v>
      </c>
      <c r="B16275" s="3" t="s">
        <v>27773</v>
      </c>
      <c r="C16275" s="3" t="s">
        <v>16357</v>
      </c>
      <c r="D16275" s="2" t="s">
        <v>22846</v>
      </c>
      <c r="E16275" s="3" t="s">
        <v>27758</v>
      </c>
      <c r="G16275" s="61">
        <v>59.01</v>
      </c>
    </row>
    <row r="16276" spans="1:7" ht="22.5">
      <c r="A16276" s="1" t="str">
        <f t="shared" si="256"/>
        <v>SICRO 1106088</v>
      </c>
      <c r="B16276" s="3" t="s">
        <v>27773</v>
      </c>
      <c r="C16276" s="3" t="s">
        <v>16358</v>
      </c>
      <c r="D16276" s="2" t="s">
        <v>22847</v>
      </c>
      <c r="E16276" s="3" t="s">
        <v>27758</v>
      </c>
      <c r="G16276" s="61">
        <v>64.83</v>
      </c>
    </row>
    <row r="16277" spans="1:7" ht="22.5">
      <c r="A16277" s="1" t="str">
        <f t="shared" si="256"/>
        <v>SICRO 1106128</v>
      </c>
      <c r="B16277" s="3" t="s">
        <v>27773</v>
      </c>
      <c r="C16277" s="3" t="s">
        <v>16359</v>
      </c>
      <c r="D16277" s="2" t="s">
        <v>22848</v>
      </c>
      <c r="E16277" s="3" t="s">
        <v>27758</v>
      </c>
      <c r="G16277" s="61">
        <v>53.57</v>
      </c>
    </row>
    <row r="16278" spans="1:7">
      <c r="A16278" s="1" t="str">
        <f t="shared" si="256"/>
        <v>SICRO 1108056</v>
      </c>
      <c r="B16278" s="3" t="s">
        <v>27773</v>
      </c>
      <c r="C16278" s="3" t="s">
        <v>16360</v>
      </c>
      <c r="D16278" s="2" t="s">
        <v>22849</v>
      </c>
      <c r="E16278" s="3" t="s">
        <v>27758</v>
      </c>
      <c r="G16278" s="61">
        <v>3309.53</v>
      </c>
    </row>
    <row r="16279" spans="1:7">
      <c r="A16279" s="1" t="str">
        <f t="shared" si="256"/>
        <v>SICRO 1108059</v>
      </c>
      <c r="B16279" s="3" t="s">
        <v>27773</v>
      </c>
      <c r="C16279" s="3" t="s">
        <v>16361</v>
      </c>
      <c r="D16279" s="2" t="s">
        <v>22850</v>
      </c>
      <c r="E16279" s="3" t="s">
        <v>27758</v>
      </c>
      <c r="G16279" s="61">
        <v>3293.12</v>
      </c>
    </row>
    <row r="16280" spans="1:7">
      <c r="A16280" s="1" t="str">
        <f t="shared" si="256"/>
        <v>SICRO 1207700</v>
      </c>
      <c r="B16280" s="3" t="s">
        <v>27773</v>
      </c>
      <c r="C16280" s="3" t="s">
        <v>16362</v>
      </c>
      <c r="D16280" s="2" t="s">
        <v>22851</v>
      </c>
      <c r="E16280" s="3" t="s">
        <v>27758</v>
      </c>
      <c r="G16280" s="61">
        <v>585.72</v>
      </c>
    </row>
    <row r="16281" spans="1:7">
      <c r="A16281" s="1" t="str">
        <f t="shared" si="256"/>
        <v>SICRO 1207701</v>
      </c>
      <c r="B16281" s="3" t="s">
        <v>27773</v>
      </c>
      <c r="C16281" s="3" t="s">
        <v>16363</v>
      </c>
      <c r="D16281" s="2" t="s">
        <v>22852</v>
      </c>
      <c r="E16281" s="3" t="s">
        <v>27758</v>
      </c>
      <c r="G16281" s="61">
        <v>618.54</v>
      </c>
    </row>
    <row r="16282" spans="1:7">
      <c r="A16282" s="1" t="str">
        <f t="shared" si="256"/>
        <v>SICRO 1207702</v>
      </c>
      <c r="B16282" s="3" t="s">
        <v>27773</v>
      </c>
      <c r="C16282" s="3" t="s">
        <v>16364</v>
      </c>
      <c r="D16282" s="2" t="s">
        <v>22853</v>
      </c>
      <c r="E16282" s="3" t="s">
        <v>27758</v>
      </c>
      <c r="G16282" s="61">
        <v>655.29</v>
      </c>
    </row>
    <row r="16283" spans="1:7" ht="22.5">
      <c r="A16283" s="1" t="str">
        <f t="shared" si="256"/>
        <v>SICRO 1207708</v>
      </c>
      <c r="B16283" s="3" t="s">
        <v>27773</v>
      </c>
      <c r="C16283" s="3" t="s">
        <v>16365</v>
      </c>
      <c r="D16283" s="2" t="s">
        <v>22854</v>
      </c>
      <c r="E16283" s="3" t="s">
        <v>27758</v>
      </c>
      <c r="G16283" s="61">
        <v>586.07000000000005</v>
      </c>
    </row>
    <row r="16284" spans="1:7">
      <c r="A16284" s="1" t="str">
        <f t="shared" si="256"/>
        <v>SICRO 1207703</v>
      </c>
      <c r="B16284" s="3" t="s">
        <v>27773</v>
      </c>
      <c r="C16284" s="3" t="s">
        <v>16366</v>
      </c>
      <c r="D16284" s="2" t="s">
        <v>22855</v>
      </c>
      <c r="E16284" s="3" t="s">
        <v>27758</v>
      </c>
      <c r="G16284" s="61">
        <v>742.38</v>
      </c>
    </row>
    <row r="16285" spans="1:7" ht="22.5">
      <c r="A16285" s="1" t="str">
        <f t="shared" si="256"/>
        <v>SICRO 1207709</v>
      </c>
      <c r="B16285" s="3" t="s">
        <v>27773</v>
      </c>
      <c r="C16285" s="3" t="s">
        <v>16367</v>
      </c>
      <c r="D16285" s="2" t="s">
        <v>22856</v>
      </c>
      <c r="E16285" s="3" t="s">
        <v>27758</v>
      </c>
      <c r="G16285" s="61">
        <v>665.57</v>
      </c>
    </row>
    <row r="16286" spans="1:7">
      <c r="A16286" s="1" t="str">
        <f t="shared" si="256"/>
        <v>SICRO 1207710</v>
      </c>
      <c r="B16286" s="3" t="s">
        <v>27773</v>
      </c>
      <c r="C16286" s="3" t="s">
        <v>16368</v>
      </c>
      <c r="D16286" s="2" t="s">
        <v>22857</v>
      </c>
      <c r="E16286" s="3" t="s">
        <v>27758</v>
      </c>
      <c r="G16286" s="61">
        <v>914.31</v>
      </c>
    </row>
    <row r="16287" spans="1:7">
      <c r="A16287" s="1" t="str">
        <f t="shared" si="256"/>
        <v>SICRO 1207711</v>
      </c>
      <c r="B16287" s="3" t="s">
        <v>27773</v>
      </c>
      <c r="C16287" s="3" t="s">
        <v>16369</v>
      </c>
      <c r="D16287" s="2" t="s">
        <v>22858</v>
      </c>
      <c r="E16287" s="3" t="s">
        <v>27758</v>
      </c>
      <c r="G16287" s="61">
        <v>1142.6099999999999</v>
      </c>
    </row>
    <row r="16288" spans="1:7">
      <c r="A16288" s="1" t="str">
        <f t="shared" si="256"/>
        <v>SICRO 1207713</v>
      </c>
      <c r="B16288" s="3" t="s">
        <v>27773</v>
      </c>
      <c r="C16288" s="3" t="s">
        <v>16370</v>
      </c>
      <c r="D16288" s="2" t="s">
        <v>22859</v>
      </c>
      <c r="E16288" s="3" t="s">
        <v>27758</v>
      </c>
      <c r="G16288" s="61">
        <v>1738.99</v>
      </c>
    </row>
    <row r="16289" spans="1:7">
      <c r="A16289" s="1" t="str">
        <f t="shared" si="256"/>
        <v>SICRO 1207714</v>
      </c>
      <c r="B16289" s="3" t="s">
        <v>27773</v>
      </c>
      <c r="C16289" s="3" t="s">
        <v>16371</v>
      </c>
      <c r="D16289" s="2" t="s">
        <v>22860</v>
      </c>
      <c r="E16289" s="3" t="s">
        <v>27758</v>
      </c>
      <c r="G16289" s="61">
        <v>952.93</v>
      </c>
    </row>
    <row r="16290" spans="1:7">
      <c r="A16290" s="1" t="str">
        <f t="shared" si="256"/>
        <v>SICRO 1207715</v>
      </c>
      <c r="B16290" s="3" t="s">
        <v>27773</v>
      </c>
      <c r="C16290" s="3" t="s">
        <v>16372</v>
      </c>
      <c r="D16290" s="2" t="s">
        <v>22861</v>
      </c>
      <c r="E16290" s="3" t="s">
        <v>27758</v>
      </c>
      <c r="G16290" s="61">
        <v>1189.5</v>
      </c>
    </row>
    <row r="16291" spans="1:7">
      <c r="A16291" s="1" t="str">
        <f t="shared" si="256"/>
        <v>SICRO 1207717</v>
      </c>
      <c r="B16291" s="3" t="s">
        <v>27773</v>
      </c>
      <c r="C16291" s="3" t="s">
        <v>16373</v>
      </c>
      <c r="D16291" s="2" t="s">
        <v>22862</v>
      </c>
      <c r="E16291" s="3" t="s">
        <v>27758</v>
      </c>
      <c r="G16291" s="61">
        <v>1804.63</v>
      </c>
    </row>
    <row r="16292" spans="1:7">
      <c r="A16292" s="1" t="str">
        <f t="shared" si="256"/>
        <v>SICRO 1207718</v>
      </c>
      <c r="B16292" s="3" t="s">
        <v>27773</v>
      </c>
      <c r="C16292" s="3" t="s">
        <v>16374</v>
      </c>
      <c r="D16292" s="2" t="s">
        <v>22863</v>
      </c>
      <c r="E16292" s="3" t="s">
        <v>27758</v>
      </c>
      <c r="G16292" s="61">
        <v>996.16</v>
      </c>
    </row>
    <row r="16293" spans="1:7">
      <c r="A16293" s="1" t="str">
        <f t="shared" si="256"/>
        <v>SICRO 1207719</v>
      </c>
      <c r="B16293" s="3" t="s">
        <v>27773</v>
      </c>
      <c r="C16293" s="3" t="s">
        <v>16375</v>
      </c>
      <c r="D16293" s="2" t="s">
        <v>22864</v>
      </c>
      <c r="E16293" s="3" t="s">
        <v>27758</v>
      </c>
      <c r="G16293" s="61">
        <v>1242</v>
      </c>
    </row>
    <row r="16294" spans="1:7">
      <c r="A16294" s="1" t="str">
        <f t="shared" ref="A16294:A16357" si="257">CONCATENATE($B16294," ",$C16294)</f>
        <v>SICRO 1207721</v>
      </c>
      <c r="B16294" s="3" t="s">
        <v>27773</v>
      </c>
      <c r="C16294" s="3" t="s">
        <v>16376</v>
      </c>
      <c r="D16294" s="2" t="s">
        <v>22865</v>
      </c>
      <c r="E16294" s="3" t="s">
        <v>27758</v>
      </c>
      <c r="G16294" s="61">
        <v>1878.13</v>
      </c>
    </row>
    <row r="16295" spans="1:7">
      <c r="A16295" s="1" t="str">
        <f t="shared" si="257"/>
        <v>SICRO 1207722</v>
      </c>
      <c r="B16295" s="3" t="s">
        <v>27773</v>
      </c>
      <c r="C16295" s="3" t="s">
        <v>16377</v>
      </c>
      <c r="D16295" s="2" t="s">
        <v>22866</v>
      </c>
      <c r="E16295" s="3" t="s">
        <v>27758</v>
      </c>
      <c r="G16295" s="61">
        <v>1098.6199999999999</v>
      </c>
    </row>
    <row r="16296" spans="1:7">
      <c r="A16296" s="1" t="str">
        <f t="shared" si="257"/>
        <v>SICRO 1207723</v>
      </c>
      <c r="B16296" s="3" t="s">
        <v>27773</v>
      </c>
      <c r="C16296" s="3" t="s">
        <v>16378</v>
      </c>
      <c r="D16296" s="2" t="s">
        <v>22867</v>
      </c>
      <c r="E16296" s="3" t="s">
        <v>27758</v>
      </c>
      <c r="G16296" s="61">
        <v>1366.41</v>
      </c>
    </row>
    <row r="16297" spans="1:7">
      <c r="A16297" s="1" t="str">
        <f t="shared" si="257"/>
        <v>SICRO 1207725</v>
      </c>
      <c r="B16297" s="3" t="s">
        <v>27773</v>
      </c>
      <c r="C16297" s="3" t="s">
        <v>16379</v>
      </c>
      <c r="D16297" s="2" t="s">
        <v>22868</v>
      </c>
      <c r="E16297" s="3" t="s">
        <v>27758</v>
      </c>
      <c r="G16297" s="61">
        <v>2052.31</v>
      </c>
    </row>
    <row r="16298" spans="1:7">
      <c r="A16298" s="1" t="str">
        <f t="shared" si="257"/>
        <v>SICRO 1207728</v>
      </c>
      <c r="B16298" s="3" t="s">
        <v>27773</v>
      </c>
      <c r="C16298" s="3" t="s">
        <v>16380</v>
      </c>
      <c r="D16298" s="2" t="s">
        <v>22869</v>
      </c>
      <c r="E16298" s="3" t="s">
        <v>27758</v>
      </c>
      <c r="G16298" s="61">
        <v>855.91</v>
      </c>
    </row>
    <row r="16299" spans="1:7">
      <c r="A16299" s="1" t="str">
        <f t="shared" si="257"/>
        <v>SICRO 1207727</v>
      </c>
      <c r="B16299" s="3" t="s">
        <v>27773</v>
      </c>
      <c r="C16299" s="3" t="s">
        <v>16381</v>
      </c>
      <c r="D16299" s="2" t="s">
        <v>22870</v>
      </c>
      <c r="E16299" s="3" t="s">
        <v>27758</v>
      </c>
      <c r="G16299" s="61">
        <v>838.57</v>
      </c>
    </row>
    <row r="16300" spans="1:7">
      <c r="A16300" s="1" t="str">
        <f t="shared" si="257"/>
        <v>SICRO 1207726</v>
      </c>
      <c r="B16300" s="3" t="s">
        <v>27773</v>
      </c>
      <c r="C16300" s="3" t="s">
        <v>16382</v>
      </c>
      <c r="D16300" s="2" t="s">
        <v>22871</v>
      </c>
      <c r="E16300" s="3" t="s">
        <v>27758</v>
      </c>
      <c r="G16300" s="61">
        <v>824.7</v>
      </c>
    </row>
    <row r="16301" spans="1:7">
      <c r="A16301" s="1" t="str">
        <f t="shared" si="257"/>
        <v>SICRO 1208329</v>
      </c>
      <c r="B16301" s="3" t="s">
        <v>27773</v>
      </c>
      <c r="C16301" s="3" t="s">
        <v>16383</v>
      </c>
      <c r="D16301" s="2" t="s">
        <v>22872</v>
      </c>
      <c r="E16301" s="3" t="s">
        <v>27758</v>
      </c>
      <c r="G16301" s="61">
        <v>808.73</v>
      </c>
    </row>
    <row r="16302" spans="1:7">
      <c r="A16302" s="1" t="str">
        <f t="shared" si="257"/>
        <v>SICRO 1207685</v>
      </c>
      <c r="B16302" s="3" t="s">
        <v>27773</v>
      </c>
      <c r="C16302" s="3" t="s">
        <v>16384</v>
      </c>
      <c r="D16302" s="2" t="s">
        <v>22873</v>
      </c>
      <c r="E16302" s="3" t="s">
        <v>27758</v>
      </c>
      <c r="G16302" s="61">
        <v>898.06</v>
      </c>
    </row>
    <row r="16303" spans="1:7">
      <c r="A16303" s="1" t="str">
        <f t="shared" si="257"/>
        <v>SICRO 1207684</v>
      </c>
      <c r="B16303" s="3" t="s">
        <v>27773</v>
      </c>
      <c r="C16303" s="3" t="s">
        <v>16385</v>
      </c>
      <c r="D16303" s="2" t="s">
        <v>22874</v>
      </c>
      <c r="E16303" s="3" t="s">
        <v>27758</v>
      </c>
      <c r="G16303" s="61">
        <v>875.15</v>
      </c>
    </row>
    <row r="16304" spans="1:7">
      <c r="A16304" s="1" t="str">
        <f t="shared" si="257"/>
        <v>SICRO 1207683</v>
      </c>
      <c r="B16304" s="3" t="s">
        <v>27773</v>
      </c>
      <c r="C16304" s="3" t="s">
        <v>16386</v>
      </c>
      <c r="D16304" s="2" t="s">
        <v>22875</v>
      </c>
      <c r="E16304" s="3" t="s">
        <v>27758</v>
      </c>
      <c r="G16304" s="61">
        <v>857.69</v>
      </c>
    </row>
    <row r="16305" spans="1:7">
      <c r="A16305" s="1" t="str">
        <f t="shared" si="257"/>
        <v>SICRO 1208337</v>
      </c>
      <c r="B16305" s="3" t="s">
        <v>27773</v>
      </c>
      <c r="C16305" s="3" t="s">
        <v>16387</v>
      </c>
      <c r="D16305" s="2" t="s">
        <v>22876</v>
      </c>
      <c r="E16305" s="3" t="s">
        <v>27758</v>
      </c>
      <c r="G16305" s="61">
        <v>839.13</v>
      </c>
    </row>
    <row r="16306" spans="1:7">
      <c r="A16306" s="1" t="str">
        <f t="shared" si="257"/>
        <v>SICRO 1207691</v>
      </c>
      <c r="B16306" s="3" t="s">
        <v>27773</v>
      </c>
      <c r="C16306" s="3" t="s">
        <v>16388</v>
      </c>
      <c r="D16306" s="2" t="s">
        <v>22877</v>
      </c>
      <c r="E16306" s="3" t="s">
        <v>27758</v>
      </c>
      <c r="G16306" s="61">
        <v>948.41</v>
      </c>
    </row>
    <row r="16307" spans="1:7">
      <c r="A16307" s="1" t="str">
        <f t="shared" si="257"/>
        <v>SICRO 1207690</v>
      </c>
      <c r="B16307" s="3" t="s">
        <v>27773</v>
      </c>
      <c r="C16307" s="3" t="s">
        <v>16389</v>
      </c>
      <c r="D16307" s="2" t="s">
        <v>22878</v>
      </c>
      <c r="E16307" s="3" t="s">
        <v>27758</v>
      </c>
      <c r="G16307" s="61">
        <v>917.21</v>
      </c>
    </row>
    <row r="16308" spans="1:7">
      <c r="A16308" s="1" t="str">
        <f t="shared" si="257"/>
        <v>SICRO 1207689</v>
      </c>
      <c r="B16308" s="3" t="s">
        <v>27773</v>
      </c>
      <c r="C16308" s="3" t="s">
        <v>16390</v>
      </c>
      <c r="D16308" s="2" t="s">
        <v>22879</v>
      </c>
      <c r="E16308" s="3" t="s">
        <v>27758</v>
      </c>
      <c r="G16308" s="61">
        <v>890.98</v>
      </c>
    </row>
    <row r="16309" spans="1:7">
      <c r="A16309" s="1" t="str">
        <f t="shared" si="257"/>
        <v>SICRO 1208345</v>
      </c>
      <c r="B16309" s="3" t="s">
        <v>27773</v>
      </c>
      <c r="C16309" s="3" t="s">
        <v>16391</v>
      </c>
      <c r="D16309" s="2" t="s">
        <v>22880</v>
      </c>
      <c r="E16309" s="3" t="s">
        <v>27758</v>
      </c>
      <c r="G16309" s="61">
        <v>869.36</v>
      </c>
    </row>
    <row r="16310" spans="1:7">
      <c r="A16310" s="1" t="str">
        <f t="shared" si="257"/>
        <v>SICRO 1207697</v>
      </c>
      <c r="B16310" s="3" t="s">
        <v>27773</v>
      </c>
      <c r="C16310" s="3" t="s">
        <v>16392</v>
      </c>
      <c r="D16310" s="2" t="s">
        <v>22881</v>
      </c>
      <c r="E16310" s="3" t="s">
        <v>27758</v>
      </c>
      <c r="G16310" s="61">
        <v>1011.2</v>
      </c>
    </row>
    <row r="16311" spans="1:7">
      <c r="A16311" s="1" t="str">
        <f t="shared" si="257"/>
        <v>SICRO 1207696</v>
      </c>
      <c r="B16311" s="3" t="s">
        <v>27773</v>
      </c>
      <c r="C16311" s="3" t="s">
        <v>16393</v>
      </c>
      <c r="D16311" s="2" t="s">
        <v>22882</v>
      </c>
      <c r="E16311" s="3" t="s">
        <v>27758</v>
      </c>
      <c r="G16311" s="61">
        <v>966.62</v>
      </c>
    </row>
    <row r="16312" spans="1:7">
      <c r="A16312" s="1" t="str">
        <f t="shared" si="257"/>
        <v>SICRO 1207695</v>
      </c>
      <c r="B16312" s="3" t="s">
        <v>27773</v>
      </c>
      <c r="C16312" s="3" t="s">
        <v>16394</v>
      </c>
      <c r="D16312" s="2" t="s">
        <v>22883</v>
      </c>
      <c r="E16312" s="3" t="s">
        <v>27758</v>
      </c>
      <c r="G16312" s="61">
        <v>936.29</v>
      </c>
    </row>
    <row r="16313" spans="1:7">
      <c r="A16313" s="1" t="str">
        <f t="shared" si="257"/>
        <v>SICRO 1208353</v>
      </c>
      <c r="B16313" s="3" t="s">
        <v>27773</v>
      </c>
      <c r="C16313" s="3" t="s">
        <v>16395</v>
      </c>
      <c r="D16313" s="2" t="s">
        <v>22884</v>
      </c>
      <c r="E16313" s="3" t="s">
        <v>27758</v>
      </c>
      <c r="G16313" s="61">
        <v>905.79</v>
      </c>
    </row>
    <row r="16314" spans="1:7">
      <c r="A16314" s="1" t="str">
        <f t="shared" si="257"/>
        <v>SICRO 1207663</v>
      </c>
      <c r="B16314" s="3" t="s">
        <v>27773</v>
      </c>
      <c r="C16314" s="3" t="s">
        <v>16396</v>
      </c>
      <c r="D16314" s="2" t="s">
        <v>22885</v>
      </c>
      <c r="E16314" s="3" t="s">
        <v>27758</v>
      </c>
      <c r="G16314" s="61">
        <v>1196.53</v>
      </c>
    </row>
    <row r="16315" spans="1:7">
      <c r="A16315" s="1" t="str">
        <f t="shared" si="257"/>
        <v>SICRO 1207662</v>
      </c>
      <c r="B16315" s="3" t="s">
        <v>27773</v>
      </c>
      <c r="C16315" s="3" t="s">
        <v>16397</v>
      </c>
      <c r="D16315" s="2" t="s">
        <v>22886</v>
      </c>
      <c r="E16315" s="3" t="s">
        <v>27758</v>
      </c>
      <c r="G16315" s="61">
        <v>1165.3699999999999</v>
      </c>
    </row>
    <row r="16316" spans="1:7">
      <c r="A16316" s="1" t="str">
        <f t="shared" si="257"/>
        <v>SICRO 1207661</v>
      </c>
      <c r="B16316" s="3" t="s">
        <v>27773</v>
      </c>
      <c r="C16316" s="3" t="s">
        <v>16398</v>
      </c>
      <c r="D16316" s="2" t="s">
        <v>22887</v>
      </c>
      <c r="E16316" s="3" t="s">
        <v>27758</v>
      </c>
      <c r="G16316" s="61">
        <v>1140.45</v>
      </c>
    </row>
    <row r="16317" spans="1:7">
      <c r="A16317" s="1" t="str">
        <f t="shared" si="257"/>
        <v>SICRO 1208361</v>
      </c>
      <c r="B16317" s="3" t="s">
        <v>27773</v>
      </c>
      <c r="C16317" s="3" t="s">
        <v>16399</v>
      </c>
      <c r="D16317" s="2" t="s">
        <v>22888</v>
      </c>
      <c r="E16317" s="3" t="s">
        <v>27758</v>
      </c>
      <c r="G16317" s="61">
        <v>1103.07</v>
      </c>
    </row>
    <row r="16318" spans="1:7">
      <c r="A16318" s="1" t="str">
        <f t="shared" si="257"/>
        <v>SICRO 1207669</v>
      </c>
      <c r="B16318" s="3" t="s">
        <v>27773</v>
      </c>
      <c r="C16318" s="3" t="s">
        <v>16400</v>
      </c>
      <c r="D16318" s="2" t="s">
        <v>22889</v>
      </c>
      <c r="E16318" s="3" t="s">
        <v>27758</v>
      </c>
      <c r="G16318" s="61">
        <v>1334.46</v>
      </c>
    </row>
    <row r="16319" spans="1:7">
      <c r="A16319" s="1" t="str">
        <f t="shared" si="257"/>
        <v>SICRO 1207668</v>
      </c>
      <c r="B16319" s="3" t="s">
        <v>27773</v>
      </c>
      <c r="C16319" s="3" t="s">
        <v>16401</v>
      </c>
      <c r="D16319" s="2" t="s">
        <v>22890</v>
      </c>
      <c r="E16319" s="3" t="s">
        <v>27758</v>
      </c>
      <c r="G16319" s="61">
        <v>1295.79</v>
      </c>
    </row>
    <row r="16320" spans="1:7">
      <c r="A16320" s="1" t="str">
        <f t="shared" si="257"/>
        <v>SICRO 1207667</v>
      </c>
      <c r="B16320" s="3" t="s">
        <v>27773</v>
      </c>
      <c r="C16320" s="3" t="s">
        <v>16402</v>
      </c>
      <c r="D16320" s="2" t="s">
        <v>22891</v>
      </c>
      <c r="E16320" s="3" t="s">
        <v>27758</v>
      </c>
      <c r="G16320" s="61">
        <v>1237.78</v>
      </c>
    </row>
    <row r="16321" spans="1:7">
      <c r="A16321" s="1" t="str">
        <f t="shared" si="257"/>
        <v>SICRO 1208369</v>
      </c>
      <c r="B16321" s="3" t="s">
        <v>27773</v>
      </c>
      <c r="C16321" s="3" t="s">
        <v>16403</v>
      </c>
      <c r="D16321" s="2" t="s">
        <v>22892</v>
      </c>
      <c r="E16321" s="3" t="s">
        <v>27758</v>
      </c>
      <c r="G16321" s="61">
        <v>1179.78</v>
      </c>
    </row>
    <row r="16322" spans="1:7">
      <c r="A16322" s="1" t="str">
        <f t="shared" si="257"/>
        <v>SICRO 1207682</v>
      </c>
      <c r="B16322" s="3" t="s">
        <v>27773</v>
      </c>
      <c r="C16322" s="3" t="s">
        <v>16404</v>
      </c>
      <c r="D16322" s="2" t="s">
        <v>22893</v>
      </c>
      <c r="E16322" s="3" t="s">
        <v>27758</v>
      </c>
      <c r="G16322" s="61">
        <v>949.44</v>
      </c>
    </row>
    <row r="16323" spans="1:7">
      <c r="A16323" s="1" t="str">
        <f t="shared" si="257"/>
        <v>SICRO 1207681</v>
      </c>
      <c r="B16323" s="3" t="s">
        <v>27773</v>
      </c>
      <c r="C16323" s="3" t="s">
        <v>16405</v>
      </c>
      <c r="D16323" s="2" t="s">
        <v>22894</v>
      </c>
      <c r="E16323" s="3" t="s">
        <v>27758</v>
      </c>
      <c r="G16323" s="61">
        <v>932.1</v>
      </c>
    </row>
    <row r="16324" spans="1:7">
      <c r="A16324" s="1" t="str">
        <f t="shared" si="257"/>
        <v>SICRO 1207729</v>
      </c>
      <c r="B16324" s="3" t="s">
        <v>27773</v>
      </c>
      <c r="C16324" s="3" t="s">
        <v>16406</v>
      </c>
      <c r="D16324" s="2" t="s">
        <v>22895</v>
      </c>
      <c r="E16324" s="3" t="s">
        <v>27758</v>
      </c>
      <c r="G16324" s="61">
        <v>918.23</v>
      </c>
    </row>
    <row r="16325" spans="1:7">
      <c r="A16325" s="1" t="str">
        <f t="shared" si="257"/>
        <v>SICRO 1208333</v>
      </c>
      <c r="B16325" s="3" t="s">
        <v>27773</v>
      </c>
      <c r="C16325" s="3" t="s">
        <v>16407</v>
      </c>
      <c r="D16325" s="2" t="s">
        <v>22896</v>
      </c>
      <c r="E16325" s="3" t="s">
        <v>27758</v>
      </c>
      <c r="G16325" s="61">
        <v>902.26</v>
      </c>
    </row>
    <row r="16326" spans="1:7">
      <c r="A16326" s="1" t="str">
        <f t="shared" si="257"/>
        <v>SICRO 1207688</v>
      </c>
      <c r="B16326" s="3" t="s">
        <v>27773</v>
      </c>
      <c r="C16326" s="3" t="s">
        <v>16408</v>
      </c>
      <c r="D16326" s="2" t="s">
        <v>22897</v>
      </c>
      <c r="E16326" s="3" t="s">
        <v>27758</v>
      </c>
      <c r="G16326" s="61">
        <v>994.43</v>
      </c>
    </row>
    <row r="16327" spans="1:7">
      <c r="A16327" s="1" t="str">
        <f t="shared" si="257"/>
        <v>SICRO 1207687</v>
      </c>
      <c r="B16327" s="3" t="s">
        <v>27773</v>
      </c>
      <c r="C16327" s="3" t="s">
        <v>16409</v>
      </c>
      <c r="D16327" s="2" t="s">
        <v>22898</v>
      </c>
      <c r="E16327" s="3" t="s">
        <v>27758</v>
      </c>
      <c r="G16327" s="61">
        <v>971.51</v>
      </c>
    </row>
    <row r="16328" spans="1:7">
      <c r="A16328" s="1" t="str">
        <f t="shared" si="257"/>
        <v>SICRO 1207686</v>
      </c>
      <c r="B16328" s="3" t="s">
        <v>27773</v>
      </c>
      <c r="C16328" s="3" t="s">
        <v>16410</v>
      </c>
      <c r="D16328" s="2" t="s">
        <v>22899</v>
      </c>
      <c r="E16328" s="3" t="s">
        <v>27758</v>
      </c>
      <c r="G16328" s="61">
        <v>954.05</v>
      </c>
    </row>
    <row r="16329" spans="1:7">
      <c r="A16329" s="1" t="str">
        <f t="shared" si="257"/>
        <v>SICRO 1208341</v>
      </c>
      <c r="B16329" s="3" t="s">
        <v>27773</v>
      </c>
      <c r="C16329" s="3" t="s">
        <v>16411</v>
      </c>
      <c r="D16329" s="2" t="s">
        <v>22900</v>
      </c>
      <c r="E16329" s="3" t="s">
        <v>27758</v>
      </c>
      <c r="G16329" s="61">
        <v>935.49</v>
      </c>
    </row>
    <row r="16330" spans="1:7">
      <c r="A16330" s="1" t="str">
        <f t="shared" si="257"/>
        <v>SICRO 1207694</v>
      </c>
      <c r="B16330" s="3" t="s">
        <v>27773</v>
      </c>
      <c r="C16330" s="3" t="s">
        <v>16412</v>
      </c>
      <c r="D16330" s="2" t="s">
        <v>22901</v>
      </c>
      <c r="E16330" s="3" t="s">
        <v>27758</v>
      </c>
      <c r="G16330" s="61">
        <v>1047.78</v>
      </c>
    </row>
    <row r="16331" spans="1:7">
      <c r="A16331" s="1" t="str">
        <f t="shared" si="257"/>
        <v>SICRO 1207693</v>
      </c>
      <c r="B16331" s="3" t="s">
        <v>27773</v>
      </c>
      <c r="C16331" s="3" t="s">
        <v>16413</v>
      </c>
      <c r="D16331" s="2" t="s">
        <v>22902</v>
      </c>
      <c r="E16331" s="3" t="s">
        <v>27758</v>
      </c>
      <c r="G16331" s="61">
        <v>1016.59</v>
      </c>
    </row>
    <row r="16332" spans="1:7">
      <c r="A16332" s="1" t="str">
        <f t="shared" si="257"/>
        <v>SICRO 1207692</v>
      </c>
      <c r="B16332" s="3" t="s">
        <v>27773</v>
      </c>
      <c r="C16332" s="3" t="s">
        <v>16414</v>
      </c>
      <c r="D16332" s="2" t="s">
        <v>22903</v>
      </c>
      <c r="E16332" s="3" t="s">
        <v>27758</v>
      </c>
      <c r="G16332" s="61">
        <v>990.36</v>
      </c>
    </row>
    <row r="16333" spans="1:7">
      <c r="A16333" s="1" t="str">
        <f t="shared" si="257"/>
        <v>SICRO 1208349</v>
      </c>
      <c r="B16333" s="3" t="s">
        <v>27773</v>
      </c>
      <c r="C16333" s="3" t="s">
        <v>16415</v>
      </c>
      <c r="D16333" s="2" t="s">
        <v>22904</v>
      </c>
      <c r="E16333" s="3" t="s">
        <v>27758</v>
      </c>
      <c r="G16333" s="61">
        <v>968.74</v>
      </c>
    </row>
    <row r="16334" spans="1:7">
      <c r="A16334" s="1" t="str">
        <f t="shared" si="257"/>
        <v>SICRO 1207660</v>
      </c>
      <c r="B16334" s="3" t="s">
        <v>27773</v>
      </c>
      <c r="C16334" s="3" t="s">
        <v>16416</v>
      </c>
      <c r="D16334" s="2" t="s">
        <v>22905</v>
      </c>
      <c r="E16334" s="3" t="s">
        <v>27758</v>
      </c>
      <c r="G16334" s="61">
        <v>1113.78</v>
      </c>
    </row>
    <row r="16335" spans="1:7">
      <c r="A16335" s="1" t="str">
        <f t="shared" si="257"/>
        <v>SICRO 1207699</v>
      </c>
      <c r="B16335" s="3" t="s">
        <v>27773</v>
      </c>
      <c r="C16335" s="3" t="s">
        <v>16417</v>
      </c>
      <c r="D16335" s="2" t="s">
        <v>22906</v>
      </c>
      <c r="E16335" s="3" t="s">
        <v>27758</v>
      </c>
      <c r="G16335" s="61">
        <v>1069.2</v>
      </c>
    </row>
    <row r="16336" spans="1:7">
      <c r="A16336" s="1" t="str">
        <f t="shared" si="257"/>
        <v>SICRO 1207698</v>
      </c>
      <c r="B16336" s="3" t="s">
        <v>27773</v>
      </c>
      <c r="C16336" s="3" t="s">
        <v>16418</v>
      </c>
      <c r="D16336" s="2" t="s">
        <v>22907</v>
      </c>
      <c r="E16336" s="3" t="s">
        <v>27758</v>
      </c>
      <c r="G16336" s="61">
        <v>1038.8699999999999</v>
      </c>
    </row>
    <row r="16337" spans="1:7">
      <c r="A16337" s="1" t="str">
        <f t="shared" si="257"/>
        <v>SICRO 1208357</v>
      </c>
      <c r="B16337" s="3" t="s">
        <v>27773</v>
      </c>
      <c r="C16337" s="3" t="s">
        <v>16419</v>
      </c>
      <c r="D16337" s="2" t="s">
        <v>22908</v>
      </c>
      <c r="E16337" s="3" t="s">
        <v>27758</v>
      </c>
      <c r="G16337" s="61">
        <v>1008.37</v>
      </c>
    </row>
    <row r="16338" spans="1:7">
      <c r="A16338" s="1" t="str">
        <f t="shared" si="257"/>
        <v>SICRO 1207666</v>
      </c>
      <c r="B16338" s="3" t="s">
        <v>27773</v>
      </c>
      <c r="C16338" s="3" t="s">
        <v>16420</v>
      </c>
      <c r="D16338" s="2" t="s">
        <v>22909</v>
      </c>
      <c r="E16338" s="3" t="s">
        <v>27758</v>
      </c>
      <c r="G16338" s="61">
        <v>1302.53</v>
      </c>
    </row>
    <row r="16339" spans="1:7">
      <c r="A16339" s="1" t="str">
        <f t="shared" si="257"/>
        <v>SICRO 1207665</v>
      </c>
      <c r="B16339" s="3" t="s">
        <v>27773</v>
      </c>
      <c r="C16339" s="3" t="s">
        <v>16421</v>
      </c>
      <c r="D16339" s="2" t="s">
        <v>22910</v>
      </c>
      <c r="E16339" s="3" t="s">
        <v>27758</v>
      </c>
      <c r="G16339" s="61">
        <v>1271.3699999999999</v>
      </c>
    </row>
    <row r="16340" spans="1:7">
      <c r="A16340" s="1" t="str">
        <f t="shared" si="257"/>
        <v>SICRO 1207664</v>
      </c>
      <c r="B16340" s="3" t="s">
        <v>27773</v>
      </c>
      <c r="C16340" s="3" t="s">
        <v>16422</v>
      </c>
      <c r="D16340" s="2" t="s">
        <v>22911</v>
      </c>
      <c r="E16340" s="3" t="s">
        <v>27758</v>
      </c>
      <c r="G16340" s="61">
        <v>1246.45</v>
      </c>
    </row>
    <row r="16341" spans="1:7">
      <c r="A16341" s="1" t="str">
        <f t="shared" si="257"/>
        <v>SICRO 1208365</v>
      </c>
      <c r="B16341" s="3" t="s">
        <v>27773</v>
      </c>
      <c r="C16341" s="3" t="s">
        <v>16423</v>
      </c>
      <c r="D16341" s="2" t="s">
        <v>22912</v>
      </c>
      <c r="E16341" s="3" t="s">
        <v>27758</v>
      </c>
      <c r="G16341" s="61">
        <v>1209.07</v>
      </c>
    </row>
    <row r="16342" spans="1:7">
      <c r="A16342" s="1" t="str">
        <f t="shared" si="257"/>
        <v>SICRO 1207672</v>
      </c>
      <c r="B16342" s="3" t="s">
        <v>27773</v>
      </c>
      <c r="C16342" s="3" t="s">
        <v>16424</v>
      </c>
      <c r="D16342" s="2" t="s">
        <v>22913</v>
      </c>
      <c r="E16342" s="3" t="s">
        <v>27758</v>
      </c>
      <c r="G16342" s="61">
        <v>1444.12</v>
      </c>
    </row>
    <row r="16343" spans="1:7">
      <c r="A16343" s="1" t="str">
        <f t="shared" si="257"/>
        <v>SICRO 1207671</v>
      </c>
      <c r="B16343" s="3" t="s">
        <v>27773</v>
      </c>
      <c r="C16343" s="3" t="s">
        <v>16425</v>
      </c>
      <c r="D16343" s="2" t="s">
        <v>22914</v>
      </c>
      <c r="E16343" s="3" t="s">
        <v>27758</v>
      </c>
      <c r="G16343" s="61">
        <v>1405.45</v>
      </c>
    </row>
    <row r="16344" spans="1:7">
      <c r="A16344" s="1" t="str">
        <f t="shared" si="257"/>
        <v>SICRO 1207670</v>
      </c>
      <c r="B16344" s="3" t="s">
        <v>27773</v>
      </c>
      <c r="C16344" s="3" t="s">
        <v>16426</v>
      </c>
      <c r="D16344" s="2" t="s">
        <v>22915</v>
      </c>
      <c r="E16344" s="3" t="s">
        <v>27758</v>
      </c>
      <c r="G16344" s="61">
        <v>1347.44</v>
      </c>
    </row>
    <row r="16345" spans="1:7">
      <c r="A16345" s="1" t="str">
        <f t="shared" si="257"/>
        <v>SICRO 1208373</v>
      </c>
      <c r="B16345" s="3" t="s">
        <v>27773</v>
      </c>
      <c r="C16345" s="3" t="s">
        <v>16427</v>
      </c>
      <c r="D16345" s="2" t="s">
        <v>22916</v>
      </c>
      <c r="E16345" s="3" t="s">
        <v>27758</v>
      </c>
      <c r="G16345" s="61">
        <v>1289.43</v>
      </c>
    </row>
    <row r="16346" spans="1:7">
      <c r="A16346" s="1" t="str">
        <f t="shared" si="257"/>
        <v>SICRO 1400976</v>
      </c>
      <c r="B16346" s="3" t="s">
        <v>27773</v>
      </c>
      <c r="C16346" s="3" t="s">
        <v>16428</v>
      </c>
      <c r="D16346" s="2" t="s">
        <v>22917</v>
      </c>
      <c r="E16346" s="3" t="s">
        <v>27756</v>
      </c>
      <c r="G16346" s="61">
        <v>4.9400000000000004</v>
      </c>
    </row>
    <row r="16347" spans="1:7">
      <c r="A16347" s="1" t="str">
        <f t="shared" si="257"/>
        <v>SICRO 1400970</v>
      </c>
      <c r="B16347" s="3" t="s">
        <v>27773</v>
      </c>
      <c r="C16347" s="3" t="s">
        <v>16429</v>
      </c>
      <c r="D16347" s="2" t="s">
        <v>22918</v>
      </c>
      <c r="E16347" s="3" t="s">
        <v>27756</v>
      </c>
      <c r="G16347" s="61">
        <v>2.46</v>
      </c>
    </row>
    <row r="16348" spans="1:7">
      <c r="A16348" s="1" t="str">
        <f t="shared" si="257"/>
        <v>SICRO 1400971</v>
      </c>
      <c r="B16348" s="3" t="s">
        <v>27773</v>
      </c>
      <c r="C16348" s="3" t="s">
        <v>16430</v>
      </c>
      <c r="D16348" s="2" t="s">
        <v>22919</v>
      </c>
      <c r="E16348" s="3" t="s">
        <v>27756</v>
      </c>
      <c r="G16348" s="61">
        <v>10.72</v>
      </c>
    </row>
    <row r="16349" spans="1:7">
      <c r="A16349" s="1" t="str">
        <f t="shared" si="257"/>
        <v>SICRO 1400972</v>
      </c>
      <c r="B16349" s="3" t="s">
        <v>27773</v>
      </c>
      <c r="C16349" s="3" t="s">
        <v>16431</v>
      </c>
      <c r="D16349" s="2" t="s">
        <v>22920</v>
      </c>
      <c r="E16349" s="3" t="s">
        <v>27756</v>
      </c>
      <c r="G16349" s="61">
        <v>2.4300000000000002</v>
      </c>
    </row>
    <row r="16350" spans="1:7">
      <c r="A16350" s="1" t="str">
        <f t="shared" si="257"/>
        <v>SICRO 1416201</v>
      </c>
      <c r="B16350" s="3" t="s">
        <v>27773</v>
      </c>
      <c r="C16350" s="3" t="s">
        <v>16432</v>
      </c>
      <c r="D16350" s="2" t="s">
        <v>22921</v>
      </c>
      <c r="E16350" s="3" t="s">
        <v>27760</v>
      </c>
      <c r="G16350" s="61">
        <v>0.23</v>
      </c>
    </row>
    <row r="16351" spans="1:7">
      <c r="A16351" s="1" t="str">
        <f t="shared" si="257"/>
        <v>SICRO 1400969</v>
      </c>
      <c r="B16351" s="3" t="s">
        <v>27773</v>
      </c>
      <c r="C16351" s="3" t="s">
        <v>16433</v>
      </c>
      <c r="D16351" s="2" t="s">
        <v>22922</v>
      </c>
      <c r="E16351" s="3" t="s">
        <v>27755</v>
      </c>
      <c r="G16351" s="61">
        <v>0.17</v>
      </c>
    </row>
    <row r="16352" spans="1:7">
      <c r="A16352" s="1" t="str">
        <f t="shared" si="257"/>
        <v>SICRO 1400975</v>
      </c>
      <c r="B16352" s="3" t="s">
        <v>27773</v>
      </c>
      <c r="C16352" s="3" t="s">
        <v>16434</v>
      </c>
      <c r="D16352" s="2" t="s">
        <v>22923</v>
      </c>
      <c r="E16352" s="3" t="s">
        <v>27756</v>
      </c>
      <c r="G16352" s="61">
        <v>4.37</v>
      </c>
    </row>
    <row r="16353" spans="1:7">
      <c r="A16353" s="1" t="str">
        <f t="shared" si="257"/>
        <v>SICRO 1416141</v>
      </c>
      <c r="B16353" s="3" t="s">
        <v>27773</v>
      </c>
      <c r="C16353" s="3" t="s">
        <v>16435</v>
      </c>
      <c r="D16353" s="2" t="s">
        <v>22924</v>
      </c>
      <c r="E16353" s="3" t="s">
        <v>27756</v>
      </c>
      <c r="G16353" s="61">
        <v>3.72</v>
      </c>
    </row>
    <row r="16354" spans="1:7">
      <c r="A16354" s="1" t="str">
        <f t="shared" si="257"/>
        <v>SICRO 1416142</v>
      </c>
      <c r="B16354" s="3" t="s">
        <v>27773</v>
      </c>
      <c r="C16354" s="3" t="s">
        <v>16436</v>
      </c>
      <c r="D16354" s="2" t="s">
        <v>22925</v>
      </c>
      <c r="E16354" s="3" t="s">
        <v>27756</v>
      </c>
      <c r="G16354" s="61">
        <v>5.67</v>
      </c>
    </row>
    <row r="16355" spans="1:7">
      <c r="A16355" s="1" t="str">
        <f t="shared" si="257"/>
        <v>SICRO 1400973</v>
      </c>
      <c r="B16355" s="3" t="s">
        <v>27773</v>
      </c>
      <c r="C16355" s="3" t="s">
        <v>16437</v>
      </c>
      <c r="D16355" s="2" t="s">
        <v>22926</v>
      </c>
      <c r="E16355" s="3" t="s">
        <v>27756</v>
      </c>
      <c r="G16355" s="61">
        <v>1.66</v>
      </c>
    </row>
    <row r="16356" spans="1:7">
      <c r="A16356" s="1" t="str">
        <f t="shared" si="257"/>
        <v>SICRO 1400974</v>
      </c>
      <c r="B16356" s="3" t="s">
        <v>27773</v>
      </c>
      <c r="C16356" s="3" t="s">
        <v>16438</v>
      </c>
      <c r="D16356" s="2" t="s">
        <v>22927</v>
      </c>
      <c r="E16356" s="3" t="s">
        <v>27756</v>
      </c>
      <c r="G16356" s="61">
        <v>1.93</v>
      </c>
    </row>
    <row r="16357" spans="1:7">
      <c r="A16357" s="1" t="str">
        <f t="shared" si="257"/>
        <v>SICRO 1416139</v>
      </c>
      <c r="B16357" s="3" t="s">
        <v>27773</v>
      </c>
      <c r="C16357" s="3" t="s">
        <v>16439</v>
      </c>
      <c r="D16357" s="2" t="s">
        <v>22928</v>
      </c>
      <c r="E16357" s="3" t="s">
        <v>27756</v>
      </c>
      <c r="G16357" s="61">
        <v>2.13</v>
      </c>
    </row>
    <row r="16358" spans="1:7">
      <c r="A16358" s="1" t="str">
        <f t="shared" ref="A16358:A16421" si="258">CONCATENATE($B16358," ",$C16358)</f>
        <v>SICRO 1416202</v>
      </c>
      <c r="B16358" s="3" t="s">
        <v>27773</v>
      </c>
      <c r="C16358" s="3" t="s">
        <v>16440</v>
      </c>
      <c r="D16358" s="2" t="s">
        <v>22929</v>
      </c>
      <c r="E16358" s="3" t="s">
        <v>27756</v>
      </c>
      <c r="G16358" s="61">
        <v>2.4500000000000002</v>
      </c>
    </row>
    <row r="16359" spans="1:7">
      <c r="A16359" s="1" t="str">
        <f t="shared" si="258"/>
        <v>SICRO 1416140</v>
      </c>
      <c r="B16359" s="3" t="s">
        <v>27773</v>
      </c>
      <c r="C16359" s="3" t="s">
        <v>16441</v>
      </c>
      <c r="D16359" s="2" t="s">
        <v>22930</v>
      </c>
      <c r="E16359" s="3" t="s">
        <v>27756</v>
      </c>
      <c r="G16359" s="61">
        <v>2.79</v>
      </c>
    </row>
    <row r="16360" spans="1:7">
      <c r="A16360" s="1" t="str">
        <f t="shared" si="258"/>
        <v>SICRO 1419543</v>
      </c>
      <c r="B16360" s="3" t="s">
        <v>27773</v>
      </c>
      <c r="C16360" s="3" t="s">
        <v>16442</v>
      </c>
      <c r="D16360" s="2" t="s">
        <v>22931</v>
      </c>
      <c r="E16360" s="3" t="s">
        <v>27755</v>
      </c>
      <c r="G16360" s="61">
        <v>0.21</v>
      </c>
    </row>
    <row r="16361" spans="1:7">
      <c r="A16361" s="1" t="str">
        <f t="shared" si="258"/>
        <v>SICRO 1408173</v>
      </c>
      <c r="B16361" s="3" t="s">
        <v>27773</v>
      </c>
      <c r="C16361" s="3" t="s">
        <v>16443</v>
      </c>
      <c r="D16361" s="2" t="s">
        <v>22932</v>
      </c>
      <c r="E16361" s="3" t="s">
        <v>27760</v>
      </c>
      <c r="G16361" s="61">
        <v>0.06</v>
      </c>
    </row>
    <row r="16362" spans="1:7">
      <c r="A16362" s="1" t="str">
        <f t="shared" si="258"/>
        <v>SICRO 1407063</v>
      </c>
      <c r="B16362" s="3" t="s">
        <v>27773</v>
      </c>
      <c r="C16362" s="3" t="s">
        <v>16444</v>
      </c>
      <c r="D16362" s="2" t="s">
        <v>22933</v>
      </c>
      <c r="E16362" s="3" t="s">
        <v>27755</v>
      </c>
      <c r="G16362" s="61">
        <v>8.25</v>
      </c>
    </row>
    <row r="16363" spans="1:7">
      <c r="A16363" s="1" t="str">
        <f t="shared" si="258"/>
        <v>SICRO 1407064</v>
      </c>
      <c r="B16363" s="3" t="s">
        <v>27773</v>
      </c>
      <c r="C16363" s="3" t="s">
        <v>16445</v>
      </c>
      <c r="D16363" s="2" t="s">
        <v>22934</v>
      </c>
      <c r="E16363" s="3" t="s">
        <v>27755</v>
      </c>
      <c r="G16363" s="61">
        <v>8.57</v>
      </c>
    </row>
    <row r="16364" spans="1:7">
      <c r="A16364" s="1" t="str">
        <f t="shared" si="258"/>
        <v>SICRO 1407065</v>
      </c>
      <c r="B16364" s="3" t="s">
        <v>27773</v>
      </c>
      <c r="C16364" s="3" t="s">
        <v>16446</v>
      </c>
      <c r="D16364" s="2" t="s">
        <v>22935</v>
      </c>
      <c r="E16364" s="3" t="s">
        <v>27755</v>
      </c>
      <c r="G16364" s="61">
        <v>8.8000000000000007</v>
      </c>
    </row>
    <row r="16365" spans="1:7">
      <c r="A16365" s="1" t="str">
        <f t="shared" si="258"/>
        <v>SICRO 1407066</v>
      </c>
      <c r="B16365" s="3" t="s">
        <v>27773</v>
      </c>
      <c r="C16365" s="3" t="s">
        <v>16447</v>
      </c>
      <c r="D16365" s="2" t="s">
        <v>22936</v>
      </c>
      <c r="E16365" s="3" t="s">
        <v>27755</v>
      </c>
      <c r="G16365" s="61">
        <v>8.64</v>
      </c>
    </row>
    <row r="16366" spans="1:7">
      <c r="A16366" s="1" t="str">
        <f t="shared" si="258"/>
        <v>SICRO 1400977</v>
      </c>
      <c r="B16366" s="3" t="s">
        <v>27773</v>
      </c>
      <c r="C16366" s="3" t="s">
        <v>16448</v>
      </c>
      <c r="D16366" s="2" t="s">
        <v>22937</v>
      </c>
      <c r="E16366" s="3" t="s">
        <v>27756</v>
      </c>
      <c r="G16366" s="61">
        <v>3.75</v>
      </c>
    </row>
    <row r="16367" spans="1:7">
      <c r="A16367" s="1" t="str">
        <f t="shared" si="258"/>
        <v>SICRO 1407067</v>
      </c>
      <c r="B16367" s="3" t="s">
        <v>27773</v>
      </c>
      <c r="C16367" s="3" t="s">
        <v>16449</v>
      </c>
      <c r="D16367" s="2" t="s">
        <v>22938</v>
      </c>
      <c r="E16367" s="3" t="s">
        <v>27755</v>
      </c>
      <c r="G16367" s="61">
        <v>3.22</v>
      </c>
    </row>
    <row r="16368" spans="1:7">
      <c r="A16368" s="1" t="str">
        <f t="shared" si="258"/>
        <v>SICRO 1407068</v>
      </c>
      <c r="B16368" s="3" t="s">
        <v>27773</v>
      </c>
      <c r="C16368" s="3" t="s">
        <v>16450</v>
      </c>
      <c r="D16368" s="2" t="s">
        <v>22939</v>
      </c>
      <c r="E16368" s="3" t="s">
        <v>27755</v>
      </c>
      <c r="G16368" s="61">
        <v>3.62</v>
      </c>
    </row>
    <row r="16369" spans="1:7">
      <c r="A16369" s="1" t="str">
        <f t="shared" si="258"/>
        <v>SICRO 1407069</v>
      </c>
      <c r="B16369" s="3" t="s">
        <v>27773</v>
      </c>
      <c r="C16369" s="3" t="s">
        <v>16451</v>
      </c>
      <c r="D16369" s="2" t="s">
        <v>22940</v>
      </c>
      <c r="E16369" s="3" t="s">
        <v>27755</v>
      </c>
      <c r="G16369" s="61">
        <v>3.92</v>
      </c>
    </row>
    <row r="16370" spans="1:7">
      <c r="A16370" s="1" t="str">
        <f t="shared" si="258"/>
        <v>SICRO 1407070</v>
      </c>
      <c r="B16370" s="3" t="s">
        <v>27773</v>
      </c>
      <c r="C16370" s="3" t="s">
        <v>16452</v>
      </c>
      <c r="D16370" s="2" t="s">
        <v>22941</v>
      </c>
      <c r="E16370" s="3" t="s">
        <v>27755</v>
      </c>
      <c r="G16370" s="61">
        <v>3.74</v>
      </c>
    </row>
    <row r="16371" spans="1:7">
      <c r="A16371" s="1" t="str">
        <f t="shared" si="258"/>
        <v>SICRO 1400987</v>
      </c>
      <c r="B16371" s="3" t="s">
        <v>27773</v>
      </c>
      <c r="C16371" s="3" t="s">
        <v>16453</v>
      </c>
      <c r="D16371" s="2" t="s">
        <v>22942</v>
      </c>
      <c r="E16371" s="3" t="s">
        <v>27755</v>
      </c>
      <c r="G16371" s="61">
        <v>1.4</v>
      </c>
    </row>
    <row r="16372" spans="1:7">
      <c r="A16372" s="1" t="str">
        <f t="shared" si="258"/>
        <v>SICRO 1416257</v>
      </c>
      <c r="B16372" s="3" t="s">
        <v>27773</v>
      </c>
      <c r="C16372" s="3" t="s">
        <v>16454</v>
      </c>
      <c r="D16372" s="2" t="s">
        <v>22943</v>
      </c>
      <c r="E16372" s="3" t="s">
        <v>27756</v>
      </c>
      <c r="G16372" s="61">
        <v>276.48</v>
      </c>
    </row>
    <row r="16373" spans="1:7">
      <c r="A16373" s="1" t="str">
        <f t="shared" si="258"/>
        <v>SICRO 1416253</v>
      </c>
      <c r="B16373" s="3" t="s">
        <v>27773</v>
      </c>
      <c r="C16373" s="3" t="s">
        <v>16455</v>
      </c>
      <c r="D16373" s="2" t="s">
        <v>22944</v>
      </c>
      <c r="E16373" s="3" t="s">
        <v>27756</v>
      </c>
      <c r="G16373" s="61">
        <v>629.99</v>
      </c>
    </row>
    <row r="16374" spans="1:7">
      <c r="A16374" s="1" t="str">
        <f t="shared" si="258"/>
        <v>SICRO 1416254</v>
      </c>
      <c r="B16374" s="3" t="s">
        <v>27773</v>
      </c>
      <c r="C16374" s="3" t="s">
        <v>16456</v>
      </c>
      <c r="D16374" s="2" t="s">
        <v>22945</v>
      </c>
      <c r="E16374" s="3" t="s">
        <v>27756</v>
      </c>
      <c r="G16374" s="61">
        <v>54.07</v>
      </c>
    </row>
    <row r="16375" spans="1:7">
      <c r="A16375" s="1" t="str">
        <f t="shared" si="258"/>
        <v>SICRO 1416255</v>
      </c>
      <c r="B16375" s="3" t="s">
        <v>27773</v>
      </c>
      <c r="C16375" s="3" t="s">
        <v>16457</v>
      </c>
      <c r="D16375" s="2" t="s">
        <v>22946</v>
      </c>
      <c r="E16375" s="3" t="s">
        <v>27756</v>
      </c>
      <c r="G16375" s="61">
        <v>93.8</v>
      </c>
    </row>
    <row r="16376" spans="1:7">
      <c r="A16376" s="1" t="str">
        <f t="shared" si="258"/>
        <v>SICRO 1416256</v>
      </c>
      <c r="B16376" s="3" t="s">
        <v>27773</v>
      </c>
      <c r="C16376" s="3" t="s">
        <v>16458</v>
      </c>
      <c r="D16376" s="2" t="s">
        <v>22947</v>
      </c>
      <c r="E16376" s="3" t="s">
        <v>27756</v>
      </c>
      <c r="G16376" s="61">
        <v>143.84</v>
      </c>
    </row>
    <row r="16377" spans="1:7" ht="22.5">
      <c r="A16377" s="1" t="str">
        <f t="shared" si="258"/>
        <v>SICRO 1408028</v>
      </c>
      <c r="B16377" s="3" t="s">
        <v>27773</v>
      </c>
      <c r="C16377" s="3" t="s">
        <v>16459</v>
      </c>
      <c r="D16377" s="2" t="s">
        <v>22948</v>
      </c>
      <c r="E16377" s="3" t="s">
        <v>27757</v>
      </c>
      <c r="G16377" s="61">
        <v>240.63</v>
      </c>
    </row>
    <row r="16378" spans="1:7">
      <c r="A16378" s="1" t="str">
        <f t="shared" si="258"/>
        <v>SICRO 1408027</v>
      </c>
      <c r="B16378" s="3" t="s">
        <v>27773</v>
      </c>
      <c r="C16378" s="3" t="s">
        <v>16460</v>
      </c>
      <c r="D16378" s="2" t="s">
        <v>22949</v>
      </c>
      <c r="E16378" s="3" t="s">
        <v>27757</v>
      </c>
      <c r="G16378" s="61">
        <v>128.63999999999999</v>
      </c>
    </row>
    <row r="16379" spans="1:7">
      <c r="A16379" s="1" t="str">
        <f t="shared" si="258"/>
        <v>SICRO 1400978</v>
      </c>
      <c r="B16379" s="3" t="s">
        <v>27773</v>
      </c>
      <c r="C16379" s="3" t="s">
        <v>16461</v>
      </c>
      <c r="D16379" s="2" t="s">
        <v>22950</v>
      </c>
      <c r="E16379" s="3" t="s">
        <v>27757</v>
      </c>
      <c r="G16379" s="61">
        <v>218.78</v>
      </c>
    </row>
    <row r="16380" spans="1:7">
      <c r="A16380" s="1" t="str">
        <f t="shared" si="258"/>
        <v>SICRO 1513941</v>
      </c>
      <c r="B16380" s="3" t="s">
        <v>27773</v>
      </c>
      <c r="C16380" s="3" t="s">
        <v>16462</v>
      </c>
      <c r="D16380" s="2" t="s">
        <v>22951</v>
      </c>
      <c r="E16380" s="3" t="s">
        <v>27758</v>
      </c>
      <c r="G16380" s="61">
        <v>557.91999999999996</v>
      </c>
    </row>
    <row r="16381" spans="1:7" ht="22.5">
      <c r="A16381" s="1" t="str">
        <f t="shared" si="258"/>
        <v>SICRO 1513940</v>
      </c>
      <c r="B16381" s="3" t="s">
        <v>27773</v>
      </c>
      <c r="C16381" s="3" t="s">
        <v>16463</v>
      </c>
      <c r="D16381" s="2" t="s">
        <v>22952</v>
      </c>
      <c r="E16381" s="3" t="s">
        <v>27758</v>
      </c>
      <c r="G16381" s="61">
        <v>380.22</v>
      </c>
    </row>
    <row r="16382" spans="1:7">
      <c r="A16382" s="1" t="str">
        <f t="shared" si="258"/>
        <v>SICRO 1505879</v>
      </c>
      <c r="B16382" s="3" t="s">
        <v>27773</v>
      </c>
      <c r="C16382" s="3" t="s">
        <v>16464</v>
      </c>
      <c r="D16382" s="2" t="s">
        <v>22953</v>
      </c>
      <c r="E16382" s="3" t="s">
        <v>27758</v>
      </c>
      <c r="G16382" s="61">
        <v>336.74</v>
      </c>
    </row>
    <row r="16383" spans="1:7">
      <c r="A16383" s="1" t="str">
        <f t="shared" si="258"/>
        <v>SICRO 1505878</v>
      </c>
      <c r="B16383" s="3" t="s">
        <v>27773</v>
      </c>
      <c r="C16383" s="3" t="s">
        <v>16465</v>
      </c>
      <c r="D16383" s="2" t="s">
        <v>22954</v>
      </c>
      <c r="E16383" s="3" t="s">
        <v>27758</v>
      </c>
      <c r="G16383" s="61">
        <v>217.28</v>
      </c>
    </row>
    <row r="16384" spans="1:7" ht="22.5">
      <c r="A16384" s="1" t="str">
        <f t="shared" si="258"/>
        <v>SICRO 1505877</v>
      </c>
      <c r="B16384" s="3" t="s">
        <v>27773</v>
      </c>
      <c r="C16384" s="3" t="s">
        <v>16466</v>
      </c>
      <c r="D16384" s="2" t="s">
        <v>22955</v>
      </c>
      <c r="E16384" s="3" t="s">
        <v>27758</v>
      </c>
      <c r="G16384" s="61">
        <v>195.09</v>
      </c>
    </row>
    <row r="16385" spans="1:7">
      <c r="A16385" s="1" t="str">
        <f t="shared" si="258"/>
        <v>SICRO 1505860</v>
      </c>
      <c r="B16385" s="3" t="s">
        <v>27773</v>
      </c>
      <c r="C16385" s="3" t="s">
        <v>16467</v>
      </c>
      <c r="D16385" s="2" t="s">
        <v>22956</v>
      </c>
      <c r="E16385" s="3" t="s">
        <v>27758</v>
      </c>
      <c r="G16385" s="61">
        <v>212.36</v>
      </c>
    </row>
    <row r="16386" spans="1:7">
      <c r="A16386" s="1" t="str">
        <f t="shared" si="258"/>
        <v>SICRO 1505859</v>
      </c>
      <c r="B16386" s="3" t="s">
        <v>27773</v>
      </c>
      <c r="C16386" s="3" t="s">
        <v>16468</v>
      </c>
      <c r="D16386" s="2" t="s">
        <v>22957</v>
      </c>
      <c r="E16386" s="3" t="s">
        <v>27758</v>
      </c>
      <c r="G16386" s="61">
        <v>112.81</v>
      </c>
    </row>
    <row r="16387" spans="1:7">
      <c r="A16387" s="1" t="str">
        <f t="shared" si="258"/>
        <v>SICRO 1516204</v>
      </c>
      <c r="B16387" s="3" t="s">
        <v>27773</v>
      </c>
      <c r="C16387" s="3" t="s">
        <v>16469</v>
      </c>
      <c r="D16387" s="2" t="s">
        <v>22958</v>
      </c>
      <c r="E16387" s="3" t="s">
        <v>27755</v>
      </c>
      <c r="G16387" s="61">
        <v>6.14</v>
      </c>
    </row>
    <row r="16388" spans="1:7" ht="22.5">
      <c r="A16388" s="1" t="str">
        <f t="shared" si="258"/>
        <v>SICRO 1516312</v>
      </c>
      <c r="B16388" s="3" t="s">
        <v>27773</v>
      </c>
      <c r="C16388" s="3" t="s">
        <v>16470</v>
      </c>
      <c r="D16388" s="2" t="s">
        <v>22959</v>
      </c>
      <c r="E16388" s="3" t="s">
        <v>27759</v>
      </c>
      <c r="G16388" s="61">
        <v>40.89</v>
      </c>
    </row>
    <row r="16389" spans="1:7" ht="22.5">
      <c r="A16389" s="1" t="str">
        <f t="shared" si="258"/>
        <v>SICRO 1516304</v>
      </c>
      <c r="B16389" s="3" t="s">
        <v>27773</v>
      </c>
      <c r="C16389" s="3" t="s">
        <v>16471</v>
      </c>
      <c r="D16389" s="2" t="s">
        <v>22960</v>
      </c>
      <c r="E16389" s="3" t="s">
        <v>27759</v>
      </c>
      <c r="G16389" s="61">
        <v>51.92</v>
      </c>
    </row>
    <row r="16390" spans="1:7" ht="22.5">
      <c r="A16390" s="1" t="str">
        <f t="shared" si="258"/>
        <v>SICRO 1516308</v>
      </c>
      <c r="B16390" s="3" t="s">
        <v>27773</v>
      </c>
      <c r="C16390" s="3" t="s">
        <v>16472</v>
      </c>
      <c r="D16390" s="2" t="s">
        <v>22961</v>
      </c>
      <c r="E16390" s="3" t="s">
        <v>27759</v>
      </c>
      <c r="G16390" s="61">
        <v>42.99</v>
      </c>
    </row>
    <row r="16391" spans="1:7" ht="22.5">
      <c r="A16391" s="1" t="str">
        <f t="shared" si="258"/>
        <v>SICRO 1516313</v>
      </c>
      <c r="B16391" s="3" t="s">
        <v>27773</v>
      </c>
      <c r="C16391" s="3" t="s">
        <v>16473</v>
      </c>
      <c r="D16391" s="2" t="s">
        <v>22962</v>
      </c>
      <c r="E16391" s="3" t="s">
        <v>27759</v>
      </c>
      <c r="G16391" s="61">
        <v>49.08</v>
      </c>
    </row>
    <row r="16392" spans="1:7" ht="22.5">
      <c r="A16392" s="1" t="str">
        <f t="shared" si="258"/>
        <v>SICRO 1516305</v>
      </c>
      <c r="B16392" s="3" t="s">
        <v>27773</v>
      </c>
      <c r="C16392" s="3" t="s">
        <v>16474</v>
      </c>
      <c r="D16392" s="2" t="s">
        <v>22963</v>
      </c>
      <c r="E16392" s="3" t="s">
        <v>27759</v>
      </c>
      <c r="G16392" s="61">
        <v>62.35</v>
      </c>
    </row>
    <row r="16393" spans="1:7" ht="22.5">
      <c r="A16393" s="1" t="str">
        <f t="shared" si="258"/>
        <v>SICRO 1516309</v>
      </c>
      <c r="B16393" s="3" t="s">
        <v>27773</v>
      </c>
      <c r="C16393" s="3" t="s">
        <v>16475</v>
      </c>
      <c r="D16393" s="2" t="s">
        <v>22964</v>
      </c>
      <c r="E16393" s="3" t="s">
        <v>27759</v>
      </c>
      <c r="G16393" s="61">
        <v>51.16</v>
      </c>
    </row>
    <row r="16394" spans="1:7" ht="22.5">
      <c r="A16394" s="1" t="str">
        <f t="shared" si="258"/>
        <v>SICRO 1516314</v>
      </c>
      <c r="B16394" s="3" t="s">
        <v>27773</v>
      </c>
      <c r="C16394" s="3" t="s">
        <v>16476</v>
      </c>
      <c r="D16394" s="2" t="s">
        <v>22965</v>
      </c>
      <c r="E16394" s="3" t="s">
        <v>27759</v>
      </c>
      <c r="G16394" s="61">
        <v>56.44</v>
      </c>
    </row>
    <row r="16395" spans="1:7" ht="22.5">
      <c r="A16395" s="1" t="str">
        <f t="shared" si="258"/>
        <v>SICRO 1516306</v>
      </c>
      <c r="B16395" s="3" t="s">
        <v>27773</v>
      </c>
      <c r="C16395" s="3" t="s">
        <v>16477</v>
      </c>
      <c r="D16395" s="2" t="s">
        <v>22966</v>
      </c>
      <c r="E16395" s="3" t="s">
        <v>27759</v>
      </c>
      <c r="G16395" s="61">
        <v>72.83</v>
      </c>
    </row>
    <row r="16396" spans="1:7" ht="22.5">
      <c r="A16396" s="1" t="str">
        <f t="shared" si="258"/>
        <v>SICRO 1516310</v>
      </c>
      <c r="B16396" s="3" t="s">
        <v>27773</v>
      </c>
      <c r="C16396" s="3" t="s">
        <v>16478</v>
      </c>
      <c r="D16396" s="2" t="s">
        <v>22967</v>
      </c>
      <c r="E16396" s="3" t="s">
        <v>27759</v>
      </c>
      <c r="G16396" s="61">
        <v>59.49</v>
      </c>
    </row>
    <row r="16397" spans="1:7" ht="22.5">
      <c r="A16397" s="1" t="str">
        <f t="shared" si="258"/>
        <v>SICRO 1516311</v>
      </c>
      <c r="B16397" s="3" t="s">
        <v>27773</v>
      </c>
      <c r="C16397" s="3" t="s">
        <v>16479</v>
      </c>
      <c r="D16397" s="2" t="s">
        <v>22968</v>
      </c>
      <c r="E16397" s="3" t="s">
        <v>27759</v>
      </c>
      <c r="G16397" s="61">
        <v>31.43</v>
      </c>
    </row>
    <row r="16398" spans="1:7" ht="22.5">
      <c r="A16398" s="1" t="str">
        <f t="shared" si="258"/>
        <v>SICRO 1516303</v>
      </c>
      <c r="B16398" s="3" t="s">
        <v>27773</v>
      </c>
      <c r="C16398" s="3" t="s">
        <v>16480</v>
      </c>
      <c r="D16398" s="2" t="s">
        <v>22969</v>
      </c>
      <c r="E16398" s="3" t="s">
        <v>27759</v>
      </c>
      <c r="G16398" s="61">
        <v>41.55</v>
      </c>
    </row>
    <row r="16399" spans="1:7" ht="22.5">
      <c r="A16399" s="1" t="str">
        <f t="shared" si="258"/>
        <v>SICRO 1516307</v>
      </c>
      <c r="B16399" s="3" t="s">
        <v>27773</v>
      </c>
      <c r="C16399" s="3" t="s">
        <v>16481</v>
      </c>
      <c r="D16399" s="2" t="s">
        <v>22970</v>
      </c>
      <c r="E16399" s="3" t="s">
        <v>27759</v>
      </c>
      <c r="G16399" s="61">
        <v>34.51</v>
      </c>
    </row>
    <row r="16400" spans="1:7">
      <c r="A16400" s="1" t="str">
        <f t="shared" si="258"/>
        <v>SICRO 1516298</v>
      </c>
      <c r="B16400" s="3" t="s">
        <v>27773</v>
      </c>
      <c r="C16400" s="3" t="s">
        <v>16482</v>
      </c>
      <c r="D16400" s="2" t="s">
        <v>22971</v>
      </c>
      <c r="E16400" s="3" t="s">
        <v>27759</v>
      </c>
      <c r="G16400" s="61">
        <v>29.83</v>
      </c>
    </row>
    <row r="16401" spans="1:7">
      <c r="A16401" s="1" t="str">
        <f t="shared" si="258"/>
        <v>SICRO 1516299</v>
      </c>
      <c r="B16401" s="3" t="s">
        <v>27773</v>
      </c>
      <c r="C16401" s="3" t="s">
        <v>16483</v>
      </c>
      <c r="D16401" s="2" t="s">
        <v>22972</v>
      </c>
      <c r="E16401" s="3" t="s">
        <v>27759</v>
      </c>
      <c r="G16401" s="61">
        <v>32.049999999999997</v>
      </c>
    </row>
    <row r="16402" spans="1:7">
      <c r="A16402" s="1" t="str">
        <f t="shared" si="258"/>
        <v>SICRO 1516300</v>
      </c>
      <c r="B16402" s="3" t="s">
        <v>27773</v>
      </c>
      <c r="C16402" s="3" t="s">
        <v>16484</v>
      </c>
      <c r="D16402" s="2" t="s">
        <v>22973</v>
      </c>
      <c r="E16402" s="3" t="s">
        <v>27759</v>
      </c>
      <c r="G16402" s="61">
        <v>42.64</v>
      </c>
    </row>
    <row r="16403" spans="1:7">
      <c r="A16403" s="1" t="str">
        <f t="shared" si="258"/>
        <v>SICRO 1516301</v>
      </c>
      <c r="B16403" s="3" t="s">
        <v>27773</v>
      </c>
      <c r="C16403" s="3" t="s">
        <v>16485</v>
      </c>
      <c r="D16403" s="2" t="s">
        <v>22974</v>
      </c>
      <c r="E16403" s="3" t="s">
        <v>27759</v>
      </c>
      <c r="G16403" s="61">
        <v>63.91</v>
      </c>
    </row>
    <row r="16404" spans="1:7">
      <c r="A16404" s="1" t="str">
        <f t="shared" si="258"/>
        <v>SICRO 1516302</v>
      </c>
      <c r="B16404" s="3" t="s">
        <v>27773</v>
      </c>
      <c r="C16404" s="3" t="s">
        <v>16486</v>
      </c>
      <c r="D16404" s="2" t="s">
        <v>22975</v>
      </c>
      <c r="E16404" s="3" t="s">
        <v>27759</v>
      </c>
      <c r="G16404" s="61">
        <v>85.04</v>
      </c>
    </row>
    <row r="16405" spans="1:7">
      <c r="A16405" s="1" t="str">
        <f t="shared" si="258"/>
        <v>SICRO 1516296</v>
      </c>
      <c r="B16405" s="3" t="s">
        <v>27773</v>
      </c>
      <c r="C16405" s="3" t="s">
        <v>16487</v>
      </c>
      <c r="D16405" s="2" t="s">
        <v>22976</v>
      </c>
      <c r="E16405" s="3" t="s">
        <v>27759</v>
      </c>
      <c r="G16405" s="61">
        <v>21.95</v>
      </c>
    </row>
    <row r="16406" spans="1:7">
      <c r="A16406" s="1" t="str">
        <f t="shared" si="258"/>
        <v>SICRO 1516297</v>
      </c>
      <c r="B16406" s="3" t="s">
        <v>27773</v>
      </c>
      <c r="C16406" s="3" t="s">
        <v>16488</v>
      </c>
      <c r="D16406" s="2" t="s">
        <v>22977</v>
      </c>
      <c r="E16406" s="3" t="s">
        <v>27759</v>
      </c>
      <c r="G16406" s="61">
        <v>28.77</v>
      </c>
    </row>
    <row r="16407" spans="1:7" ht="22.5">
      <c r="A16407" s="1" t="str">
        <f t="shared" si="258"/>
        <v>SICRO 1505847</v>
      </c>
      <c r="B16407" s="3" t="s">
        <v>27773</v>
      </c>
      <c r="C16407" s="3" t="s">
        <v>16489</v>
      </c>
      <c r="D16407" s="2" t="s">
        <v>22978</v>
      </c>
      <c r="E16407" s="3" t="s">
        <v>27759</v>
      </c>
      <c r="G16407" s="61">
        <v>199.14</v>
      </c>
    </row>
    <row r="16408" spans="1:7" ht="22.5">
      <c r="A16408" s="1" t="str">
        <f t="shared" si="258"/>
        <v>SICRO 1505848</v>
      </c>
      <c r="B16408" s="3" t="s">
        <v>27773</v>
      </c>
      <c r="C16408" s="3" t="s">
        <v>16490</v>
      </c>
      <c r="D16408" s="2" t="s">
        <v>22979</v>
      </c>
      <c r="E16408" s="3" t="s">
        <v>27759</v>
      </c>
      <c r="G16408" s="61">
        <v>194.2</v>
      </c>
    </row>
    <row r="16409" spans="1:7" ht="22.5">
      <c r="A16409" s="1" t="str">
        <f t="shared" si="258"/>
        <v>SICRO 1505849</v>
      </c>
      <c r="B16409" s="3" t="s">
        <v>27773</v>
      </c>
      <c r="C16409" s="3" t="s">
        <v>16491</v>
      </c>
      <c r="D16409" s="2" t="s">
        <v>22980</v>
      </c>
      <c r="E16409" s="3" t="s">
        <v>27759</v>
      </c>
      <c r="G16409" s="61">
        <v>191.46</v>
      </c>
    </row>
    <row r="16410" spans="1:7" ht="22.5">
      <c r="A16410" s="1" t="str">
        <f t="shared" si="258"/>
        <v>SICRO 1505930</v>
      </c>
      <c r="B16410" s="3" t="s">
        <v>27773</v>
      </c>
      <c r="C16410" s="3" t="s">
        <v>16492</v>
      </c>
      <c r="D16410" s="2" t="s">
        <v>22981</v>
      </c>
      <c r="E16410" s="3" t="s">
        <v>27759</v>
      </c>
      <c r="G16410" s="61">
        <v>225.05</v>
      </c>
    </row>
    <row r="16411" spans="1:7">
      <c r="A16411" s="1" t="str">
        <f t="shared" si="258"/>
        <v>SICRO 1506055</v>
      </c>
      <c r="B16411" s="3" t="s">
        <v>27773</v>
      </c>
      <c r="C16411" s="3" t="s">
        <v>16493</v>
      </c>
      <c r="D16411" s="2" t="s">
        <v>22982</v>
      </c>
      <c r="E16411" s="3" t="s">
        <v>27758</v>
      </c>
      <c r="G16411" s="61">
        <v>482.77</v>
      </c>
    </row>
    <row r="16412" spans="1:7" ht="22.5">
      <c r="A16412" s="1" t="str">
        <f t="shared" si="258"/>
        <v>SICRO 1506056</v>
      </c>
      <c r="B16412" s="3" t="s">
        <v>27773</v>
      </c>
      <c r="C16412" s="3" t="s">
        <v>16494</v>
      </c>
      <c r="D16412" s="2" t="s">
        <v>22983</v>
      </c>
      <c r="E16412" s="3" t="s">
        <v>27758</v>
      </c>
      <c r="G16412" s="61">
        <v>318.95</v>
      </c>
    </row>
    <row r="16413" spans="1:7" ht="22.5">
      <c r="A16413" s="1" t="str">
        <f t="shared" si="258"/>
        <v>SICRO 1513943</v>
      </c>
      <c r="B16413" s="3" t="s">
        <v>27773</v>
      </c>
      <c r="C16413" s="3" t="s">
        <v>16495</v>
      </c>
      <c r="D16413" s="2" t="s">
        <v>22984</v>
      </c>
      <c r="E16413" s="3" t="s">
        <v>27759</v>
      </c>
      <c r="G16413" s="61">
        <v>203.66</v>
      </c>
    </row>
    <row r="16414" spans="1:7" ht="22.5">
      <c r="A16414" s="1" t="str">
        <f t="shared" si="258"/>
        <v>SICRO 1516318</v>
      </c>
      <c r="B16414" s="3" t="s">
        <v>27773</v>
      </c>
      <c r="C16414" s="3" t="s">
        <v>16496</v>
      </c>
      <c r="D16414" s="2" t="s">
        <v>22985</v>
      </c>
      <c r="E16414" s="3" t="s">
        <v>27759</v>
      </c>
      <c r="G16414" s="61">
        <v>601.33000000000004</v>
      </c>
    </row>
    <row r="16415" spans="1:7" ht="22.5">
      <c r="A16415" s="1" t="str">
        <f t="shared" si="258"/>
        <v>SICRO 1516317</v>
      </c>
      <c r="B16415" s="3" t="s">
        <v>27773</v>
      </c>
      <c r="C16415" s="3" t="s">
        <v>16497</v>
      </c>
      <c r="D16415" s="2" t="s">
        <v>22986</v>
      </c>
      <c r="E16415" s="3" t="s">
        <v>27759</v>
      </c>
      <c r="G16415" s="61">
        <v>522.62</v>
      </c>
    </row>
    <row r="16416" spans="1:7">
      <c r="A16416" s="1" t="str">
        <f t="shared" si="258"/>
        <v>SICRO 1600965</v>
      </c>
      <c r="B16416" s="3" t="s">
        <v>27773</v>
      </c>
      <c r="C16416" s="3" t="s">
        <v>16498</v>
      </c>
      <c r="D16416" s="2" t="s">
        <v>22987</v>
      </c>
      <c r="E16416" s="3" t="s">
        <v>27758</v>
      </c>
      <c r="G16416" s="61">
        <v>111.28</v>
      </c>
    </row>
    <row r="16417" spans="1:7">
      <c r="A16417" s="1" t="str">
        <f t="shared" si="258"/>
        <v>SICRO 1600408</v>
      </c>
      <c r="B16417" s="3" t="s">
        <v>27773</v>
      </c>
      <c r="C16417" s="3" t="s">
        <v>16499</v>
      </c>
      <c r="D16417" s="2" t="s">
        <v>22988</v>
      </c>
      <c r="E16417" s="3" t="s">
        <v>27759</v>
      </c>
      <c r="G16417" s="61">
        <v>24.97</v>
      </c>
    </row>
    <row r="16418" spans="1:7">
      <c r="A16418" s="1" t="str">
        <f t="shared" si="258"/>
        <v>SICRO 1600990</v>
      </c>
      <c r="B16418" s="3" t="s">
        <v>27773</v>
      </c>
      <c r="C16418" s="3" t="s">
        <v>16500</v>
      </c>
      <c r="D16418" s="2" t="s">
        <v>22989</v>
      </c>
      <c r="E16418" s="3" t="s">
        <v>27758</v>
      </c>
      <c r="G16418" s="61">
        <v>816.59</v>
      </c>
    </row>
    <row r="16419" spans="1:7">
      <c r="A16419" s="1" t="str">
        <f t="shared" si="258"/>
        <v>SICRO 1600989</v>
      </c>
      <c r="B16419" s="3" t="s">
        <v>27773</v>
      </c>
      <c r="C16419" s="3" t="s">
        <v>16501</v>
      </c>
      <c r="D16419" s="2" t="s">
        <v>22990</v>
      </c>
      <c r="E16419" s="3" t="s">
        <v>27758</v>
      </c>
      <c r="G16419" s="61">
        <v>434.69</v>
      </c>
    </row>
    <row r="16420" spans="1:7">
      <c r="A16420" s="1" t="str">
        <f t="shared" si="258"/>
        <v>SICRO 1600438</v>
      </c>
      <c r="B16420" s="3" t="s">
        <v>27773</v>
      </c>
      <c r="C16420" s="3" t="s">
        <v>16502</v>
      </c>
      <c r="D16420" s="2" t="s">
        <v>22991</v>
      </c>
      <c r="E16420" s="3" t="s">
        <v>27758</v>
      </c>
      <c r="G16420" s="61">
        <v>770.8</v>
      </c>
    </row>
    <row r="16421" spans="1:7">
      <c r="A16421" s="1" t="str">
        <f t="shared" si="258"/>
        <v>SICRO 1600436</v>
      </c>
      <c r="B16421" s="3" t="s">
        <v>27773</v>
      </c>
      <c r="C16421" s="3" t="s">
        <v>16503</v>
      </c>
      <c r="D16421" s="2" t="s">
        <v>22992</v>
      </c>
      <c r="E16421" s="3" t="s">
        <v>27758</v>
      </c>
      <c r="G16421" s="61">
        <v>521.34</v>
      </c>
    </row>
    <row r="16422" spans="1:7">
      <c r="A16422" s="1" t="str">
        <f t="shared" ref="A16422:A16485" si="259">CONCATENATE($B16422," ",$C16422)</f>
        <v>SICRO 1600895</v>
      </c>
      <c r="B16422" s="3" t="s">
        <v>27773</v>
      </c>
      <c r="C16422" s="3" t="s">
        <v>16504</v>
      </c>
      <c r="D16422" s="2" t="s">
        <v>22993</v>
      </c>
      <c r="E16422" s="3" t="s">
        <v>27759</v>
      </c>
      <c r="G16422" s="61">
        <v>17.760000000000002</v>
      </c>
    </row>
    <row r="16423" spans="1:7">
      <c r="A16423" s="1" t="str">
        <f t="shared" si="259"/>
        <v>SICRO 1600897</v>
      </c>
      <c r="B16423" s="3" t="s">
        <v>27773</v>
      </c>
      <c r="C16423" s="3" t="s">
        <v>16505</v>
      </c>
      <c r="D16423" s="2" t="s">
        <v>22994</v>
      </c>
      <c r="E16423" s="3" t="s">
        <v>27759</v>
      </c>
      <c r="G16423" s="61">
        <v>4.91</v>
      </c>
    </row>
    <row r="16424" spans="1:7">
      <c r="A16424" s="1" t="str">
        <f t="shared" si="259"/>
        <v>SICRO 1619004</v>
      </c>
      <c r="B16424" s="3" t="s">
        <v>27773</v>
      </c>
      <c r="C16424" s="3" t="s">
        <v>16506</v>
      </c>
      <c r="D16424" s="2" t="s">
        <v>22995</v>
      </c>
      <c r="E16424" s="3" t="s">
        <v>27758</v>
      </c>
      <c r="G16424" s="61">
        <v>7.61</v>
      </c>
    </row>
    <row r="16425" spans="1:7">
      <c r="A16425" s="1" t="str">
        <f t="shared" si="259"/>
        <v>SICRO 1600896</v>
      </c>
      <c r="B16425" s="3" t="s">
        <v>27773</v>
      </c>
      <c r="C16425" s="3" t="s">
        <v>16507</v>
      </c>
      <c r="D16425" s="2" t="s">
        <v>22996</v>
      </c>
      <c r="E16425" s="3" t="s">
        <v>27759</v>
      </c>
      <c r="G16425" s="61">
        <v>18.48</v>
      </c>
    </row>
    <row r="16426" spans="1:7">
      <c r="A16426" s="1" t="str">
        <f t="shared" si="259"/>
        <v>SICRO 1619003</v>
      </c>
      <c r="B16426" s="3" t="s">
        <v>27773</v>
      </c>
      <c r="C16426" s="3" t="s">
        <v>16508</v>
      </c>
      <c r="D16426" s="2" t="s">
        <v>22997</v>
      </c>
      <c r="E16426" s="3" t="s">
        <v>27758</v>
      </c>
      <c r="G16426" s="61">
        <v>61.62</v>
      </c>
    </row>
    <row r="16427" spans="1:7">
      <c r="A16427" s="1" t="str">
        <f t="shared" si="259"/>
        <v>SICRO 1619006</v>
      </c>
      <c r="B16427" s="3" t="s">
        <v>27773</v>
      </c>
      <c r="C16427" s="3" t="s">
        <v>16509</v>
      </c>
      <c r="D16427" s="2" t="s">
        <v>22998</v>
      </c>
      <c r="E16427" s="3" t="s">
        <v>27758</v>
      </c>
      <c r="G16427" s="61">
        <v>44.49</v>
      </c>
    </row>
    <row r="16428" spans="1:7">
      <c r="A16428" s="1" t="str">
        <f t="shared" si="259"/>
        <v>SICRO 1600414</v>
      </c>
      <c r="B16428" s="3" t="s">
        <v>27773</v>
      </c>
      <c r="C16428" s="3" t="s">
        <v>16510</v>
      </c>
      <c r="D16428" s="2" t="s">
        <v>22999</v>
      </c>
      <c r="E16428" s="3" t="s">
        <v>27759</v>
      </c>
      <c r="G16428" s="61">
        <v>1.37</v>
      </c>
    </row>
    <row r="16429" spans="1:7">
      <c r="A16429" s="1" t="str">
        <f t="shared" si="259"/>
        <v>SICRO 1608148</v>
      </c>
      <c r="B16429" s="3" t="s">
        <v>27773</v>
      </c>
      <c r="C16429" s="3" t="s">
        <v>16511</v>
      </c>
      <c r="D16429" s="2" t="s">
        <v>23000</v>
      </c>
      <c r="E16429" s="3" t="s">
        <v>27756</v>
      </c>
      <c r="G16429" s="61">
        <v>226.4</v>
      </c>
    </row>
    <row r="16430" spans="1:7">
      <c r="A16430" s="1" t="str">
        <f t="shared" si="259"/>
        <v>SICRO 1608021</v>
      </c>
      <c r="B16430" s="3" t="s">
        <v>27773</v>
      </c>
      <c r="C16430" s="3" t="s">
        <v>16512</v>
      </c>
      <c r="D16430" s="2" t="s">
        <v>23001</v>
      </c>
      <c r="E16430" s="3" t="s">
        <v>27756</v>
      </c>
      <c r="G16430" s="61">
        <v>70.72</v>
      </c>
    </row>
    <row r="16431" spans="1:7">
      <c r="A16431" s="1" t="str">
        <f t="shared" si="259"/>
        <v>SICRO 1608024</v>
      </c>
      <c r="B16431" s="3" t="s">
        <v>27773</v>
      </c>
      <c r="C16431" s="3" t="s">
        <v>16513</v>
      </c>
      <c r="D16431" s="2" t="s">
        <v>23002</v>
      </c>
      <c r="E16431" s="3" t="s">
        <v>27756</v>
      </c>
      <c r="G16431" s="61">
        <v>74.510000000000005</v>
      </c>
    </row>
    <row r="16432" spans="1:7">
      <c r="A16432" s="1" t="str">
        <f t="shared" si="259"/>
        <v>SICRO 1608026</v>
      </c>
      <c r="B16432" s="3" t="s">
        <v>27773</v>
      </c>
      <c r="C16432" s="3" t="s">
        <v>16514</v>
      </c>
      <c r="D16432" s="2" t="s">
        <v>23003</v>
      </c>
      <c r="E16432" s="3" t="s">
        <v>27756</v>
      </c>
      <c r="G16432" s="61">
        <v>84.76</v>
      </c>
    </row>
    <row r="16433" spans="1:7">
      <c r="A16433" s="1" t="str">
        <f t="shared" si="259"/>
        <v>SICRO 1608142</v>
      </c>
      <c r="B16433" s="3" t="s">
        <v>27773</v>
      </c>
      <c r="C16433" s="3" t="s">
        <v>16515</v>
      </c>
      <c r="D16433" s="2" t="s">
        <v>23004</v>
      </c>
      <c r="E16433" s="3" t="s">
        <v>27756</v>
      </c>
      <c r="G16433" s="61">
        <v>97.07</v>
      </c>
    </row>
    <row r="16434" spans="1:7">
      <c r="A16434" s="1" t="str">
        <f t="shared" si="259"/>
        <v>SICRO 1608143</v>
      </c>
      <c r="B16434" s="3" t="s">
        <v>27773</v>
      </c>
      <c r="C16434" s="3" t="s">
        <v>16516</v>
      </c>
      <c r="D16434" s="2" t="s">
        <v>23005</v>
      </c>
      <c r="E16434" s="3" t="s">
        <v>27756</v>
      </c>
      <c r="G16434" s="61">
        <v>100.98</v>
      </c>
    </row>
    <row r="16435" spans="1:7">
      <c r="A16435" s="1" t="str">
        <f t="shared" si="259"/>
        <v>SICRO 1608144</v>
      </c>
      <c r="B16435" s="3" t="s">
        <v>27773</v>
      </c>
      <c r="C16435" s="3" t="s">
        <v>16517</v>
      </c>
      <c r="D16435" s="2" t="s">
        <v>23006</v>
      </c>
      <c r="E16435" s="3" t="s">
        <v>27756</v>
      </c>
      <c r="G16435" s="61">
        <v>109.27</v>
      </c>
    </row>
    <row r="16436" spans="1:7">
      <c r="A16436" s="1" t="str">
        <f t="shared" si="259"/>
        <v>SICRO 1608145</v>
      </c>
      <c r="B16436" s="3" t="s">
        <v>27773</v>
      </c>
      <c r="C16436" s="3" t="s">
        <v>16518</v>
      </c>
      <c r="D16436" s="2" t="s">
        <v>23007</v>
      </c>
      <c r="E16436" s="3" t="s">
        <v>27756</v>
      </c>
      <c r="G16436" s="61">
        <v>116.12</v>
      </c>
    </row>
    <row r="16437" spans="1:7">
      <c r="A16437" s="1" t="str">
        <f t="shared" si="259"/>
        <v>SICRO 1608146</v>
      </c>
      <c r="B16437" s="3" t="s">
        <v>27773</v>
      </c>
      <c r="C16437" s="3" t="s">
        <v>16519</v>
      </c>
      <c r="D16437" s="2" t="s">
        <v>23008</v>
      </c>
      <c r="E16437" s="3" t="s">
        <v>27756</v>
      </c>
      <c r="G16437" s="61">
        <v>135.28</v>
      </c>
    </row>
    <row r="16438" spans="1:7">
      <c r="A16438" s="1" t="str">
        <f t="shared" si="259"/>
        <v>SICRO 1608147</v>
      </c>
      <c r="B16438" s="3" t="s">
        <v>27773</v>
      </c>
      <c r="C16438" s="3" t="s">
        <v>16520</v>
      </c>
      <c r="D16438" s="2" t="s">
        <v>23009</v>
      </c>
      <c r="E16438" s="3" t="s">
        <v>27756</v>
      </c>
      <c r="G16438" s="61">
        <v>173.53</v>
      </c>
    </row>
    <row r="16439" spans="1:7">
      <c r="A16439" s="1" t="str">
        <f t="shared" si="259"/>
        <v>SICRO 1608019</v>
      </c>
      <c r="B16439" s="3" t="s">
        <v>27773</v>
      </c>
      <c r="C16439" s="3" t="s">
        <v>16521</v>
      </c>
      <c r="D16439" s="2" t="s">
        <v>23010</v>
      </c>
      <c r="E16439" s="3" t="s">
        <v>27756</v>
      </c>
      <c r="G16439" s="61">
        <v>24.18</v>
      </c>
    </row>
    <row r="16440" spans="1:7">
      <c r="A16440" s="1" t="str">
        <f t="shared" si="259"/>
        <v>SICRO 1608020</v>
      </c>
      <c r="B16440" s="3" t="s">
        <v>27773</v>
      </c>
      <c r="C16440" s="3" t="s">
        <v>16522</v>
      </c>
      <c r="D16440" s="2" t="s">
        <v>23011</v>
      </c>
      <c r="E16440" s="3" t="s">
        <v>27756</v>
      </c>
      <c r="G16440" s="61">
        <v>37.06</v>
      </c>
    </row>
    <row r="16441" spans="1:7">
      <c r="A16441" s="1" t="str">
        <f t="shared" si="259"/>
        <v>SICRO 1608025</v>
      </c>
      <c r="B16441" s="3" t="s">
        <v>27773</v>
      </c>
      <c r="C16441" s="3" t="s">
        <v>16523</v>
      </c>
      <c r="D16441" s="2" t="s">
        <v>23012</v>
      </c>
      <c r="E16441" s="3" t="s">
        <v>27756</v>
      </c>
      <c r="G16441" s="61">
        <v>45.3</v>
      </c>
    </row>
    <row r="16442" spans="1:7">
      <c r="A16442" s="1" t="str">
        <f t="shared" si="259"/>
        <v>SICRO 1600966</v>
      </c>
      <c r="B16442" s="3" t="s">
        <v>27773</v>
      </c>
      <c r="C16442" s="3" t="s">
        <v>16524</v>
      </c>
      <c r="D16442" s="2" t="s">
        <v>23013</v>
      </c>
      <c r="E16442" s="3" t="s">
        <v>27756</v>
      </c>
      <c r="G16442" s="61">
        <v>1.02</v>
      </c>
    </row>
    <row r="16443" spans="1:7">
      <c r="A16443" s="1" t="str">
        <f t="shared" si="259"/>
        <v>SICRO 1600898</v>
      </c>
      <c r="B16443" s="3" t="s">
        <v>27773</v>
      </c>
      <c r="C16443" s="3" t="s">
        <v>16525</v>
      </c>
      <c r="D16443" s="2" t="s">
        <v>23014</v>
      </c>
      <c r="E16443" s="3" t="s">
        <v>27759</v>
      </c>
      <c r="G16443" s="61">
        <v>13.01</v>
      </c>
    </row>
    <row r="16444" spans="1:7">
      <c r="A16444" s="1" t="str">
        <f t="shared" si="259"/>
        <v>SICRO 1600441</v>
      </c>
      <c r="B16444" s="3" t="s">
        <v>27773</v>
      </c>
      <c r="C16444" s="3" t="s">
        <v>16526</v>
      </c>
      <c r="D16444" s="2" t="s">
        <v>23015</v>
      </c>
      <c r="E16444" s="3" t="s">
        <v>27759</v>
      </c>
      <c r="G16444" s="61">
        <v>5.37</v>
      </c>
    </row>
    <row r="16445" spans="1:7">
      <c r="A16445" s="1" t="str">
        <f t="shared" si="259"/>
        <v>SICRO 1600404</v>
      </c>
      <c r="B16445" s="3" t="s">
        <v>27773</v>
      </c>
      <c r="C16445" s="3" t="s">
        <v>16527</v>
      </c>
      <c r="D16445" s="2" t="s">
        <v>23016</v>
      </c>
      <c r="E16445" s="3" t="s">
        <v>27756</v>
      </c>
      <c r="G16445" s="61">
        <v>10.91</v>
      </c>
    </row>
    <row r="16446" spans="1:7">
      <c r="A16446" s="1" t="str">
        <f t="shared" si="259"/>
        <v>SICRO 1600405</v>
      </c>
      <c r="B16446" s="3" t="s">
        <v>27773</v>
      </c>
      <c r="C16446" s="3" t="s">
        <v>16528</v>
      </c>
      <c r="D16446" s="2" t="s">
        <v>23017</v>
      </c>
      <c r="E16446" s="3" t="s">
        <v>27756</v>
      </c>
      <c r="G16446" s="61">
        <v>12.41</v>
      </c>
    </row>
    <row r="16447" spans="1:7" ht="22.5">
      <c r="A16447" s="1" t="str">
        <f t="shared" si="259"/>
        <v>SICRO 1716605</v>
      </c>
      <c r="B16447" s="3" t="s">
        <v>27773</v>
      </c>
      <c r="C16447" s="3" t="s">
        <v>16529</v>
      </c>
      <c r="D16447" s="2" t="s">
        <v>23018</v>
      </c>
      <c r="E16447" s="3" t="s">
        <v>27758</v>
      </c>
      <c r="G16447" s="61">
        <v>116.73</v>
      </c>
    </row>
    <row r="16448" spans="1:7" ht="22.5">
      <c r="A16448" s="1" t="str">
        <f t="shared" si="259"/>
        <v>SICRO 1716610</v>
      </c>
      <c r="B16448" s="3" t="s">
        <v>27773</v>
      </c>
      <c r="C16448" s="3" t="s">
        <v>16530</v>
      </c>
      <c r="D16448" s="2" t="s">
        <v>23019</v>
      </c>
      <c r="E16448" s="3" t="s">
        <v>27758</v>
      </c>
      <c r="G16448" s="61">
        <v>121.21</v>
      </c>
    </row>
    <row r="16449" spans="1:7" ht="22.5">
      <c r="A16449" s="1" t="str">
        <f t="shared" si="259"/>
        <v>SICRO 1716611</v>
      </c>
      <c r="B16449" s="3" t="s">
        <v>27773</v>
      </c>
      <c r="C16449" s="3" t="s">
        <v>16531</v>
      </c>
      <c r="D16449" s="2" t="s">
        <v>23020</v>
      </c>
      <c r="E16449" s="3" t="s">
        <v>27758</v>
      </c>
      <c r="G16449" s="61">
        <v>121.77</v>
      </c>
    </row>
    <row r="16450" spans="1:7" ht="22.5">
      <c r="A16450" s="1" t="str">
        <f t="shared" si="259"/>
        <v>SICRO 1716612</v>
      </c>
      <c r="B16450" s="3" t="s">
        <v>27773</v>
      </c>
      <c r="C16450" s="3" t="s">
        <v>16532</v>
      </c>
      <c r="D16450" s="2" t="s">
        <v>23021</v>
      </c>
      <c r="E16450" s="3" t="s">
        <v>27758</v>
      </c>
      <c r="G16450" s="61">
        <v>122.33</v>
      </c>
    </row>
    <row r="16451" spans="1:7" ht="22.5">
      <c r="A16451" s="1" t="str">
        <f t="shared" si="259"/>
        <v>SICRO 1716613</v>
      </c>
      <c r="B16451" s="3" t="s">
        <v>27773</v>
      </c>
      <c r="C16451" s="3" t="s">
        <v>16533</v>
      </c>
      <c r="D16451" s="2" t="s">
        <v>23022</v>
      </c>
      <c r="E16451" s="3" t="s">
        <v>27758</v>
      </c>
      <c r="G16451" s="61">
        <v>122.89</v>
      </c>
    </row>
    <row r="16452" spans="1:7" ht="22.5">
      <c r="A16452" s="1" t="str">
        <f t="shared" si="259"/>
        <v>SICRO 1716614</v>
      </c>
      <c r="B16452" s="3" t="s">
        <v>27773</v>
      </c>
      <c r="C16452" s="3" t="s">
        <v>16534</v>
      </c>
      <c r="D16452" s="2" t="s">
        <v>23023</v>
      </c>
      <c r="E16452" s="3" t="s">
        <v>27758</v>
      </c>
      <c r="G16452" s="61">
        <v>124.01</v>
      </c>
    </row>
    <row r="16453" spans="1:7" ht="22.5">
      <c r="A16453" s="1" t="str">
        <f t="shared" si="259"/>
        <v>SICRO 1716615</v>
      </c>
      <c r="B16453" s="3" t="s">
        <v>27773</v>
      </c>
      <c r="C16453" s="3" t="s">
        <v>16535</v>
      </c>
      <c r="D16453" s="2" t="s">
        <v>23024</v>
      </c>
      <c r="E16453" s="3" t="s">
        <v>27758</v>
      </c>
      <c r="G16453" s="61">
        <v>125.13</v>
      </c>
    </row>
    <row r="16454" spans="1:7" ht="22.5">
      <c r="A16454" s="1" t="str">
        <f t="shared" si="259"/>
        <v>SICRO 1716616</v>
      </c>
      <c r="B16454" s="3" t="s">
        <v>27773</v>
      </c>
      <c r="C16454" s="3" t="s">
        <v>16536</v>
      </c>
      <c r="D16454" s="2" t="s">
        <v>23025</v>
      </c>
      <c r="E16454" s="3" t="s">
        <v>27758</v>
      </c>
      <c r="G16454" s="61">
        <v>126.81</v>
      </c>
    </row>
    <row r="16455" spans="1:7" ht="22.5">
      <c r="A16455" s="1" t="str">
        <f t="shared" si="259"/>
        <v>SICRO 1716606</v>
      </c>
      <c r="B16455" s="3" t="s">
        <v>27773</v>
      </c>
      <c r="C16455" s="3" t="s">
        <v>16537</v>
      </c>
      <c r="D16455" s="2" t="s">
        <v>23026</v>
      </c>
      <c r="E16455" s="3" t="s">
        <v>27758</v>
      </c>
      <c r="G16455" s="61">
        <v>118.41</v>
      </c>
    </row>
    <row r="16456" spans="1:7" ht="22.5">
      <c r="A16456" s="1" t="str">
        <f t="shared" si="259"/>
        <v>SICRO 1716617</v>
      </c>
      <c r="B16456" s="3" t="s">
        <v>27773</v>
      </c>
      <c r="C16456" s="3" t="s">
        <v>16538</v>
      </c>
      <c r="D16456" s="2" t="s">
        <v>23027</v>
      </c>
      <c r="E16456" s="3" t="s">
        <v>27758</v>
      </c>
      <c r="G16456" s="61">
        <v>127.93</v>
      </c>
    </row>
    <row r="16457" spans="1:7" ht="22.5">
      <c r="A16457" s="1" t="str">
        <f t="shared" si="259"/>
        <v>SICRO 1716607</v>
      </c>
      <c r="B16457" s="3" t="s">
        <v>27773</v>
      </c>
      <c r="C16457" s="3" t="s">
        <v>16539</v>
      </c>
      <c r="D16457" s="2" t="s">
        <v>23028</v>
      </c>
      <c r="E16457" s="3" t="s">
        <v>27758</v>
      </c>
      <c r="G16457" s="61">
        <v>118.97</v>
      </c>
    </row>
    <row r="16458" spans="1:7" ht="22.5">
      <c r="A16458" s="1" t="str">
        <f t="shared" si="259"/>
        <v>SICRO 1716608</v>
      </c>
      <c r="B16458" s="3" t="s">
        <v>27773</v>
      </c>
      <c r="C16458" s="3" t="s">
        <v>16540</v>
      </c>
      <c r="D16458" s="2" t="s">
        <v>23029</v>
      </c>
      <c r="E16458" s="3" t="s">
        <v>27758</v>
      </c>
      <c r="G16458" s="61">
        <v>120.09</v>
      </c>
    </row>
    <row r="16459" spans="1:7" ht="22.5">
      <c r="A16459" s="1" t="str">
        <f t="shared" si="259"/>
        <v>SICRO 1716609</v>
      </c>
      <c r="B16459" s="3" t="s">
        <v>27773</v>
      </c>
      <c r="C16459" s="3" t="s">
        <v>16541</v>
      </c>
      <c r="D16459" s="2" t="s">
        <v>23030</v>
      </c>
      <c r="E16459" s="3" t="s">
        <v>27758</v>
      </c>
      <c r="G16459" s="61">
        <v>120.65</v>
      </c>
    </row>
    <row r="16460" spans="1:7" ht="22.5">
      <c r="A16460" s="1" t="str">
        <f t="shared" si="259"/>
        <v>SICRO 1716604</v>
      </c>
      <c r="B16460" s="3" t="s">
        <v>27773</v>
      </c>
      <c r="C16460" s="3" t="s">
        <v>16542</v>
      </c>
      <c r="D16460" s="2" t="s">
        <v>23031</v>
      </c>
      <c r="E16460" s="3" t="s">
        <v>27758</v>
      </c>
      <c r="G16460" s="61">
        <v>67.06</v>
      </c>
    </row>
    <row r="16461" spans="1:7" ht="22.5">
      <c r="A16461" s="1" t="str">
        <f t="shared" si="259"/>
        <v>SICRO 1716623</v>
      </c>
      <c r="B16461" s="3" t="s">
        <v>27773</v>
      </c>
      <c r="C16461" s="3" t="s">
        <v>16543</v>
      </c>
      <c r="D16461" s="2" t="s">
        <v>23032</v>
      </c>
      <c r="E16461" s="3" t="s">
        <v>27758</v>
      </c>
      <c r="G16461" s="61">
        <v>65.7</v>
      </c>
    </row>
    <row r="16462" spans="1:7" ht="22.5">
      <c r="A16462" s="1" t="str">
        <f t="shared" si="259"/>
        <v>SICRO 1716624</v>
      </c>
      <c r="B16462" s="3" t="s">
        <v>27773</v>
      </c>
      <c r="C16462" s="3" t="s">
        <v>16544</v>
      </c>
      <c r="D16462" s="2" t="s">
        <v>23033</v>
      </c>
      <c r="E16462" s="3" t="s">
        <v>27758</v>
      </c>
      <c r="G16462" s="61">
        <v>115.37</v>
      </c>
    </row>
    <row r="16463" spans="1:7" ht="22.5">
      <c r="A16463" s="1" t="str">
        <f t="shared" si="259"/>
        <v>SICRO 1716629</v>
      </c>
      <c r="B16463" s="3" t="s">
        <v>27773</v>
      </c>
      <c r="C16463" s="3" t="s">
        <v>16545</v>
      </c>
      <c r="D16463" s="2" t="s">
        <v>23034</v>
      </c>
      <c r="E16463" s="3" t="s">
        <v>27758</v>
      </c>
      <c r="G16463" s="61">
        <v>119.85</v>
      </c>
    </row>
    <row r="16464" spans="1:7" ht="22.5">
      <c r="A16464" s="1" t="str">
        <f t="shared" si="259"/>
        <v>SICRO 1716630</v>
      </c>
      <c r="B16464" s="3" t="s">
        <v>27773</v>
      </c>
      <c r="C16464" s="3" t="s">
        <v>16546</v>
      </c>
      <c r="D16464" s="2" t="s">
        <v>23035</v>
      </c>
      <c r="E16464" s="3" t="s">
        <v>27758</v>
      </c>
      <c r="G16464" s="61">
        <v>120.41</v>
      </c>
    </row>
    <row r="16465" spans="1:7" ht="22.5">
      <c r="A16465" s="1" t="str">
        <f t="shared" si="259"/>
        <v>SICRO 1716631</v>
      </c>
      <c r="B16465" s="3" t="s">
        <v>27773</v>
      </c>
      <c r="C16465" s="3" t="s">
        <v>16547</v>
      </c>
      <c r="D16465" s="2" t="s">
        <v>23036</v>
      </c>
      <c r="E16465" s="3" t="s">
        <v>27758</v>
      </c>
      <c r="G16465" s="61">
        <v>120.97</v>
      </c>
    </row>
    <row r="16466" spans="1:7" ht="22.5">
      <c r="A16466" s="1" t="str">
        <f t="shared" si="259"/>
        <v>SICRO 1716632</v>
      </c>
      <c r="B16466" s="3" t="s">
        <v>27773</v>
      </c>
      <c r="C16466" s="3" t="s">
        <v>16548</v>
      </c>
      <c r="D16466" s="2" t="s">
        <v>23037</v>
      </c>
      <c r="E16466" s="3" t="s">
        <v>27758</v>
      </c>
      <c r="G16466" s="61">
        <v>121.53</v>
      </c>
    </row>
    <row r="16467" spans="1:7" ht="22.5">
      <c r="A16467" s="1" t="str">
        <f t="shared" si="259"/>
        <v>SICRO 1716633</v>
      </c>
      <c r="B16467" s="3" t="s">
        <v>27773</v>
      </c>
      <c r="C16467" s="3" t="s">
        <v>16549</v>
      </c>
      <c r="D16467" s="2" t="s">
        <v>23038</v>
      </c>
      <c r="E16467" s="3" t="s">
        <v>27758</v>
      </c>
      <c r="G16467" s="61">
        <v>122.65</v>
      </c>
    </row>
    <row r="16468" spans="1:7" ht="22.5">
      <c r="A16468" s="1" t="str">
        <f t="shared" si="259"/>
        <v>SICRO 1716634</v>
      </c>
      <c r="B16468" s="3" t="s">
        <v>27773</v>
      </c>
      <c r="C16468" s="3" t="s">
        <v>16550</v>
      </c>
      <c r="D16468" s="2" t="s">
        <v>23039</v>
      </c>
      <c r="E16468" s="3" t="s">
        <v>27758</v>
      </c>
      <c r="G16468" s="61">
        <v>123.77</v>
      </c>
    </row>
    <row r="16469" spans="1:7" ht="22.5">
      <c r="A16469" s="1" t="str">
        <f t="shared" si="259"/>
        <v>SICRO 1716635</v>
      </c>
      <c r="B16469" s="3" t="s">
        <v>27773</v>
      </c>
      <c r="C16469" s="3" t="s">
        <v>16551</v>
      </c>
      <c r="D16469" s="2" t="s">
        <v>23040</v>
      </c>
      <c r="E16469" s="3" t="s">
        <v>27758</v>
      </c>
      <c r="G16469" s="61">
        <v>125.45</v>
      </c>
    </row>
    <row r="16470" spans="1:7" ht="22.5">
      <c r="A16470" s="1" t="str">
        <f t="shared" si="259"/>
        <v>SICRO 1716625</v>
      </c>
      <c r="B16470" s="3" t="s">
        <v>27773</v>
      </c>
      <c r="C16470" s="3" t="s">
        <v>16552</v>
      </c>
      <c r="D16470" s="2" t="s">
        <v>23041</v>
      </c>
      <c r="E16470" s="3" t="s">
        <v>27758</v>
      </c>
      <c r="G16470" s="61">
        <v>117.05</v>
      </c>
    </row>
    <row r="16471" spans="1:7" ht="22.5">
      <c r="A16471" s="1" t="str">
        <f t="shared" si="259"/>
        <v>SICRO 1716636</v>
      </c>
      <c r="B16471" s="3" t="s">
        <v>27773</v>
      </c>
      <c r="C16471" s="3" t="s">
        <v>16553</v>
      </c>
      <c r="D16471" s="2" t="s">
        <v>23042</v>
      </c>
      <c r="E16471" s="3" t="s">
        <v>27758</v>
      </c>
      <c r="G16471" s="61">
        <v>126.57</v>
      </c>
    </row>
    <row r="16472" spans="1:7" ht="22.5">
      <c r="A16472" s="1" t="str">
        <f t="shared" si="259"/>
        <v>SICRO 1716626</v>
      </c>
      <c r="B16472" s="3" t="s">
        <v>27773</v>
      </c>
      <c r="C16472" s="3" t="s">
        <v>16554</v>
      </c>
      <c r="D16472" s="2" t="s">
        <v>23043</v>
      </c>
      <c r="E16472" s="3" t="s">
        <v>27758</v>
      </c>
      <c r="G16472" s="61">
        <v>117.61</v>
      </c>
    </row>
    <row r="16473" spans="1:7" ht="22.5">
      <c r="A16473" s="1" t="str">
        <f t="shared" si="259"/>
        <v>SICRO 1716627</v>
      </c>
      <c r="B16473" s="3" t="s">
        <v>27773</v>
      </c>
      <c r="C16473" s="3" t="s">
        <v>16555</v>
      </c>
      <c r="D16473" s="2" t="s">
        <v>23044</v>
      </c>
      <c r="E16473" s="3" t="s">
        <v>27758</v>
      </c>
      <c r="G16473" s="61">
        <v>118.73</v>
      </c>
    </row>
    <row r="16474" spans="1:7" ht="22.5">
      <c r="A16474" s="1" t="str">
        <f t="shared" si="259"/>
        <v>SICRO 1716628</v>
      </c>
      <c r="B16474" s="3" t="s">
        <v>27773</v>
      </c>
      <c r="C16474" s="3" t="s">
        <v>16556</v>
      </c>
      <c r="D16474" s="2" t="s">
        <v>23045</v>
      </c>
      <c r="E16474" s="3" t="s">
        <v>27758</v>
      </c>
      <c r="G16474" s="61">
        <v>119.29</v>
      </c>
    </row>
    <row r="16475" spans="1:7" ht="22.5">
      <c r="A16475" s="1" t="str">
        <f t="shared" si="259"/>
        <v>SICRO 1716640</v>
      </c>
      <c r="B16475" s="3" t="s">
        <v>27773</v>
      </c>
      <c r="C16475" s="3" t="s">
        <v>16557</v>
      </c>
      <c r="D16475" s="2" t="s">
        <v>23046</v>
      </c>
      <c r="E16475" s="3" t="s">
        <v>27758</v>
      </c>
      <c r="G16475" s="61">
        <v>61.01</v>
      </c>
    </row>
    <row r="16476" spans="1:7" ht="22.5">
      <c r="A16476" s="1" t="str">
        <f t="shared" si="259"/>
        <v>SICRO 1716641</v>
      </c>
      <c r="B16476" s="3" t="s">
        <v>27773</v>
      </c>
      <c r="C16476" s="3" t="s">
        <v>16558</v>
      </c>
      <c r="D16476" s="2" t="s">
        <v>23047</v>
      </c>
      <c r="E16476" s="3" t="s">
        <v>27758</v>
      </c>
      <c r="G16476" s="61">
        <v>70.650000000000006</v>
      </c>
    </row>
    <row r="16477" spans="1:7" ht="22.5">
      <c r="A16477" s="1" t="str">
        <f t="shared" si="259"/>
        <v>SICRO 1716646</v>
      </c>
      <c r="B16477" s="3" t="s">
        <v>27773</v>
      </c>
      <c r="C16477" s="3" t="s">
        <v>16559</v>
      </c>
      <c r="D16477" s="2" t="s">
        <v>23048</v>
      </c>
      <c r="E16477" s="3" t="s">
        <v>27758</v>
      </c>
      <c r="G16477" s="61">
        <v>71.27</v>
      </c>
    </row>
    <row r="16478" spans="1:7" ht="22.5">
      <c r="A16478" s="1" t="str">
        <f t="shared" si="259"/>
        <v>SICRO 1716647</v>
      </c>
      <c r="B16478" s="3" t="s">
        <v>27773</v>
      </c>
      <c r="C16478" s="3" t="s">
        <v>16560</v>
      </c>
      <c r="D16478" s="2" t="s">
        <v>23049</v>
      </c>
      <c r="E16478" s="3" t="s">
        <v>27758</v>
      </c>
      <c r="G16478" s="61">
        <v>71.33</v>
      </c>
    </row>
    <row r="16479" spans="1:7" ht="22.5">
      <c r="A16479" s="1" t="str">
        <f t="shared" si="259"/>
        <v>SICRO 1716648</v>
      </c>
      <c r="B16479" s="3" t="s">
        <v>27773</v>
      </c>
      <c r="C16479" s="3" t="s">
        <v>16561</v>
      </c>
      <c r="D16479" s="2" t="s">
        <v>23050</v>
      </c>
      <c r="E16479" s="3" t="s">
        <v>27758</v>
      </c>
      <c r="G16479" s="61">
        <v>71.45</v>
      </c>
    </row>
    <row r="16480" spans="1:7" ht="22.5">
      <c r="A16480" s="1" t="str">
        <f t="shared" si="259"/>
        <v>SICRO 1716649</v>
      </c>
      <c r="B16480" s="3" t="s">
        <v>27773</v>
      </c>
      <c r="C16480" s="3" t="s">
        <v>16562</v>
      </c>
      <c r="D16480" s="2" t="s">
        <v>23051</v>
      </c>
      <c r="E16480" s="3" t="s">
        <v>27758</v>
      </c>
      <c r="G16480" s="61">
        <v>71.52</v>
      </c>
    </row>
    <row r="16481" spans="1:7" ht="22.5">
      <c r="A16481" s="1" t="str">
        <f t="shared" si="259"/>
        <v>SICRO 1716650</v>
      </c>
      <c r="B16481" s="3" t="s">
        <v>27773</v>
      </c>
      <c r="C16481" s="3" t="s">
        <v>16563</v>
      </c>
      <c r="D16481" s="2" t="s">
        <v>23052</v>
      </c>
      <c r="E16481" s="3" t="s">
        <v>27758</v>
      </c>
      <c r="G16481" s="61">
        <v>71.64</v>
      </c>
    </row>
    <row r="16482" spans="1:7" ht="22.5">
      <c r="A16482" s="1" t="str">
        <f t="shared" si="259"/>
        <v>SICRO 1716651</v>
      </c>
      <c r="B16482" s="3" t="s">
        <v>27773</v>
      </c>
      <c r="C16482" s="3" t="s">
        <v>16564</v>
      </c>
      <c r="D16482" s="2" t="s">
        <v>23053</v>
      </c>
      <c r="E16482" s="3" t="s">
        <v>27758</v>
      </c>
      <c r="G16482" s="61">
        <v>71.760000000000005</v>
      </c>
    </row>
    <row r="16483" spans="1:7" ht="22.5">
      <c r="A16483" s="1" t="str">
        <f t="shared" si="259"/>
        <v>SICRO 1716652</v>
      </c>
      <c r="B16483" s="3" t="s">
        <v>27773</v>
      </c>
      <c r="C16483" s="3" t="s">
        <v>16565</v>
      </c>
      <c r="D16483" s="2" t="s">
        <v>23054</v>
      </c>
      <c r="E16483" s="3" t="s">
        <v>27758</v>
      </c>
      <c r="G16483" s="61">
        <v>72.010000000000005</v>
      </c>
    </row>
    <row r="16484" spans="1:7" ht="22.5">
      <c r="A16484" s="1" t="str">
        <f t="shared" si="259"/>
        <v>SICRO 1716642</v>
      </c>
      <c r="B16484" s="3" t="s">
        <v>27773</v>
      </c>
      <c r="C16484" s="3" t="s">
        <v>16566</v>
      </c>
      <c r="D16484" s="2" t="s">
        <v>23055</v>
      </c>
      <c r="E16484" s="3" t="s">
        <v>27758</v>
      </c>
      <c r="G16484" s="61">
        <v>70.84</v>
      </c>
    </row>
    <row r="16485" spans="1:7" ht="22.5">
      <c r="A16485" s="1" t="str">
        <f t="shared" si="259"/>
        <v>SICRO 1716653</v>
      </c>
      <c r="B16485" s="3" t="s">
        <v>27773</v>
      </c>
      <c r="C16485" s="3" t="s">
        <v>16567</v>
      </c>
      <c r="D16485" s="2" t="s">
        <v>23056</v>
      </c>
      <c r="E16485" s="3" t="s">
        <v>27758</v>
      </c>
      <c r="G16485" s="61">
        <v>72.19</v>
      </c>
    </row>
    <row r="16486" spans="1:7" ht="22.5">
      <c r="A16486" s="1" t="str">
        <f t="shared" ref="A16486:A16549" si="260">CONCATENATE($B16486," ",$C16486)</f>
        <v>SICRO 1716643</v>
      </c>
      <c r="B16486" s="3" t="s">
        <v>27773</v>
      </c>
      <c r="C16486" s="3" t="s">
        <v>16568</v>
      </c>
      <c r="D16486" s="2" t="s">
        <v>23057</v>
      </c>
      <c r="E16486" s="3" t="s">
        <v>27758</v>
      </c>
      <c r="G16486" s="61">
        <v>70.959999999999994</v>
      </c>
    </row>
    <row r="16487" spans="1:7" ht="22.5">
      <c r="A16487" s="1" t="str">
        <f t="shared" si="260"/>
        <v>SICRO 1716644</v>
      </c>
      <c r="B16487" s="3" t="s">
        <v>27773</v>
      </c>
      <c r="C16487" s="3" t="s">
        <v>16569</v>
      </c>
      <c r="D16487" s="2" t="s">
        <v>23058</v>
      </c>
      <c r="E16487" s="3" t="s">
        <v>27758</v>
      </c>
      <c r="G16487" s="61">
        <v>71.08</v>
      </c>
    </row>
    <row r="16488" spans="1:7" ht="22.5">
      <c r="A16488" s="1" t="str">
        <f t="shared" si="260"/>
        <v>SICRO 1716645</v>
      </c>
      <c r="B16488" s="3" t="s">
        <v>27773</v>
      </c>
      <c r="C16488" s="3" t="s">
        <v>16570</v>
      </c>
      <c r="D16488" s="2" t="s">
        <v>23059</v>
      </c>
      <c r="E16488" s="3" t="s">
        <v>27758</v>
      </c>
      <c r="G16488" s="61">
        <v>71.150000000000006</v>
      </c>
    </row>
    <row r="16489" spans="1:7" ht="22.5">
      <c r="A16489" s="1" t="str">
        <f t="shared" si="260"/>
        <v>SICRO 1716622</v>
      </c>
      <c r="B16489" s="3" t="s">
        <v>27773</v>
      </c>
      <c r="C16489" s="3" t="s">
        <v>16571</v>
      </c>
      <c r="D16489" s="2" t="s">
        <v>23060</v>
      </c>
      <c r="E16489" s="3" t="s">
        <v>27758</v>
      </c>
      <c r="G16489" s="61">
        <v>92.38</v>
      </c>
    </row>
    <row r="16490" spans="1:7" ht="22.5">
      <c r="A16490" s="1" t="str">
        <f t="shared" si="260"/>
        <v>SICRO 1716603</v>
      </c>
      <c r="B16490" s="3" t="s">
        <v>27773</v>
      </c>
      <c r="C16490" s="3" t="s">
        <v>16572</v>
      </c>
      <c r="D16490" s="2" t="s">
        <v>23061</v>
      </c>
      <c r="E16490" s="3" t="s">
        <v>27758</v>
      </c>
      <c r="G16490" s="61">
        <v>92.38</v>
      </c>
    </row>
    <row r="16491" spans="1:7" ht="22.5">
      <c r="A16491" s="1" t="str">
        <f t="shared" si="260"/>
        <v>SICRO 1716620</v>
      </c>
      <c r="B16491" s="3" t="s">
        <v>27773</v>
      </c>
      <c r="C16491" s="3" t="s">
        <v>16573</v>
      </c>
      <c r="D16491" s="2" t="s">
        <v>23062</v>
      </c>
      <c r="E16491" s="3" t="s">
        <v>27758</v>
      </c>
      <c r="G16491" s="61">
        <v>125.56</v>
      </c>
    </row>
    <row r="16492" spans="1:7" ht="22.5">
      <c r="A16492" s="1" t="str">
        <f t="shared" si="260"/>
        <v>SICRO 1716621</v>
      </c>
      <c r="B16492" s="3" t="s">
        <v>27773</v>
      </c>
      <c r="C16492" s="3" t="s">
        <v>16574</v>
      </c>
      <c r="D16492" s="2" t="s">
        <v>23063</v>
      </c>
      <c r="E16492" s="3" t="s">
        <v>27758</v>
      </c>
      <c r="G16492" s="61">
        <v>99.07</v>
      </c>
    </row>
    <row r="16493" spans="1:7" ht="22.5">
      <c r="A16493" s="1" t="str">
        <f t="shared" si="260"/>
        <v>SICRO 1716619</v>
      </c>
      <c r="B16493" s="3" t="s">
        <v>27773</v>
      </c>
      <c r="C16493" s="3" t="s">
        <v>16575</v>
      </c>
      <c r="D16493" s="2" t="s">
        <v>23064</v>
      </c>
      <c r="E16493" s="3" t="s">
        <v>27758</v>
      </c>
      <c r="G16493" s="61">
        <v>205.08</v>
      </c>
    </row>
    <row r="16494" spans="1:7" ht="22.5">
      <c r="A16494" s="1" t="str">
        <f t="shared" si="260"/>
        <v>SICRO 1716601</v>
      </c>
      <c r="B16494" s="3" t="s">
        <v>27773</v>
      </c>
      <c r="C16494" s="3" t="s">
        <v>16576</v>
      </c>
      <c r="D16494" s="2" t="s">
        <v>23065</v>
      </c>
      <c r="E16494" s="3" t="s">
        <v>27758</v>
      </c>
      <c r="G16494" s="61">
        <v>127.38</v>
      </c>
    </row>
    <row r="16495" spans="1:7" ht="22.5">
      <c r="A16495" s="1" t="str">
        <f t="shared" si="260"/>
        <v>SICRO 1716602</v>
      </c>
      <c r="B16495" s="3" t="s">
        <v>27773</v>
      </c>
      <c r="C16495" s="3" t="s">
        <v>16577</v>
      </c>
      <c r="D16495" s="2" t="s">
        <v>23066</v>
      </c>
      <c r="E16495" s="3" t="s">
        <v>27758</v>
      </c>
      <c r="G16495" s="61">
        <v>100.28</v>
      </c>
    </row>
    <row r="16496" spans="1:7" ht="22.5">
      <c r="A16496" s="1" t="str">
        <f t="shared" si="260"/>
        <v>SICRO 1716600</v>
      </c>
      <c r="B16496" s="3" t="s">
        <v>27773</v>
      </c>
      <c r="C16496" s="3" t="s">
        <v>16578</v>
      </c>
      <c r="D16496" s="2" t="s">
        <v>23067</v>
      </c>
      <c r="E16496" s="3" t="s">
        <v>27758</v>
      </c>
      <c r="G16496" s="61">
        <v>208.72</v>
      </c>
    </row>
    <row r="16497" spans="1:7" ht="22.5">
      <c r="A16497" s="1" t="str">
        <f t="shared" si="260"/>
        <v>SICRO 1716655</v>
      </c>
      <c r="B16497" s="3" t="s">
        <v>27773</v>
      </c>
      <c r="C16497" s="3" t="s">
        <v>16579</v>
      </c>
      <c r="D16497" s="2" t="s">
        <v>23068</v>
      </c>
      <c r="E16497" s="3" t="s">
        <v>27758</v>
      </c>
      <c r="G16497" s="61">
        <v>73.84</v>
      </c>
    </row>
    <row r="16498" spans="1:7" ht="22.5">
      <c r="A16498" s="1" t="str">
        <f t="shared" si="260"/>
        <v>SICRO 1716639</v>
      </c>
      <c r="B16498" s="3" t="s">
        <v>27773</v>
      </c>
      <c r="C16498" s="3" t="s">
        <v>16580</v>
      </c>
      <c r="D16498" s="2" t="s">
        <v>23069</v>
      </c>
      <c r="E16498" s="3" t="s">
        <v>27758</v>
      </c>
      <c r="G16498" s="61">
        <v>52.13</v>
      </c>
    </row>
    <row r="16499" spans="1:7">
      <c r="A16499" s="1" t="str">
        <f t="shared" si="260"/>
        <v>SICRO 1801636</v>
      </c>
      <c r="B16499" s="3" t="s">
        <v>27773</v>
      </c>
      <c r="C16499" s="3" t="s">
        <v>16581</v>
      </c>
      <c r="D16499" s="2" t="s">
        <v>23070</v>
      </c>
      <c r="E16499" s="3" t="s">
        <v>27761</v>
      </c>
      <c r="G16499" s="61">
        <v>20.21</v>
      </c>
    </row>
    <row r="16500" spans="1:7">
      <c r="A16500" s="1" t="str">
        <f t="shared" si="260"/>
        <v>SICRO 1801637</v>
      </c>
      <c r="B16500" s="3" t="s">
        <v>27773</v>
      </c>
      <c r="C16500" s="3" t="s">
        <v>16582</v>
      </c>
      <c r="D16500" s="2" t="s">
        <v>23071</v>
      </c>
      <c r="E16500" s="3" t="s">
        <v>27761</v>
      </c>
      <c r="G16500" s="61">
        <v>26.95</v>
      </c>
    </row>
    <row r="16501" spans="1:7">
      <c r="A16501" s="1" t="str">
        <f t="shared" si="260"/>
        <v>SICRO 1817720</v>
      </c>
      <c r="B16501" s="3" t="s">
        <v>27773</v>
      </c>
      <c r="C16501" s="3" t="s">
        <v>16583</v>
      </c>
      <c r="D16501" s="2" t="s">
        <v>23072</v>
      </c>
      <c r="E16501" s="3" t="s">
        <v>27761</v>
      </c>
      <c r="G16501" s="61">
        <v>101.15</v>
      </c>
    </row>
    <row r="16502" spans="1:7">
      <c r="A16502" s="1" t="str">
        <f t="shared" si="260"/>
        <v>SICRO 1817723</v>
      </c>
      <c r="B16502" s="3" t="s">
        <v>27773</v>
      </c>
      <c r="C16502" s="3" t="s">
        <v>16584</v>
      </c>
      <c r="D16502" s="2" t="s">
        <v>23073</v>
      </c>
      <c r="E16502" s="3" t="s">
        <v>27761</v>
      </c>
      <c r="G16502" s="61">
        <v>48.8</v>
      </c>
    </row>
    <row r="16503" spans="1:7">
      <c r="A16503" s="1" t="str">
        <f t="shared" si="260"/>
        <v>SICRO 1817721</v>
      </c>
      <c r="B16503" s="3" t="s">
        <v>27773</v>
      </c>
      <c r="C16503" s="3" t="s">
        <v>16585</v>
      </c>
      <c r="D16503" s="2" t="s">
        <v>23074</v>
      </c>
      <c r="E16503" s="3" t="s">
        <v>27761</v>
      </c>
      <c r="G16503" s="61">
        <v>146.38999999999999</v>
      </c>
    </row>
    <row r="16504" spans="1:7">
      <c r="A16504" s="1" t="str">
        <f t="shared" si="260"/>
        <v>SICRO 1817722</v>
      </c>
      <c r="B16504" s="3" t="s">
        <v>27773</v>
      </c>
      <c r="C16504" s="3" t="s">
        <v>16586</v>
      </c>
      <c r="D16504" s="2" t="s">
        <v>23075</v>
      </c>
      <c r="E16504" s="3" t="s">
        <v>27761</v>
      </c>
      <c r="G16504" s="61">
        <v>73.2</v>
      </c>
    </row>
    <row r="16505" spans="1:7" ht="22.5">
      <c r="A16505" s="1" t="str">
        <f t="shared" si="260"/>
        <v>SICRO 1917483</v>
      </c>
      <c r="B16505" s="3" t="s">
        <v>27773</v>
      </c>
      <c r="C16505" s="3" t="s">
        <v>16587</v>
      </c>
      <c r="D16505" s="2" t="s">
        <v>23076</v>
      </c>
      <c r="E16505" s="3" t="s">
        <v>27758</v>
      </c>
      <c r="G16505" s="61">
        <v>5.72</v>
      </c>
    </row>
    <row r="16506" spans="1:7" ht="22.5">
      <c r="A16506" s="1" t="str">
        <f t="shared" si="260"/>
        <v>SICRO 1917484</v>
      </c>
      <c r="B16506" s="3" t="s">
        <v>27773</v>
      </c>
      <c r="C16506" s="3" t="s">
        <v>16588</v>
      </c>
      <c r="D16506" s="2" t="s">
        <v>23077</v>
      </c>
      <c r="E16506" s="3" t="s">
        <v>27758</v>
      </c>
      <c r="G16506" s="61">
        <v>5.93</v>
      </c>
    </row>
    <row r="16507" spans="1:7" ht="22.5">
      <c r="A16507" s="1" t="str">
        <f t="shared" si="260"/>
        <v>SICRO 1917485</v>
      </c>
      <c r="B16507" s="3" t="s">
        <v>27773</v>
      </c>
      <c r="C16507" s="3" t="s">
        <v>16589</v>
      </c>
      <c r="D16507" s="2" t="s">
        <v>23078</v>
      </c>
      <c r="E16507" s="3" t="s">
        <v>27758</v>
      </c>
      <c r="G16507" s="61">
        <v>6.51</v>
      </c>
    </row>
    <row r="16508" spans="1:7" ht="22.5">
      <c r="A16508" s="1" t="str">
        <f t="shared" si="260"/>
        <v>SICRO 1917486</v>
      </c>
      <c r="B16508" s="3" t="s">
        <v>27773</v>
      </c>
      <c r="C16508" s="3" t="s">
        <v>16590</v>
      </c>
      <c r="D16508" s="2" t="s">
        <v>23079</v>
      </c>
      <c r="E16508" s="3" t="s">
        <v>27758</v>
      </c>
      <c r="G16508" s="61">
        <v>6.76</v>
      </c>
    </row>
    <row r="16509" spans="1:7" ht="22.5">
      <c r="A16509" s="1" t="str">
        <f t="shared" si="260"/>
        <v>SICRO 1917487</v>
      </c>
      <c r="B16509" s="3" t="s">
        <v>27773</v>
      </c>
      <c r="C16509" s="3" t="s">
        <v>16591</v>
      </c>
      <c r="D16509" s="2" t="s">
        <v>23080</v>
      </c>
      <c r="E16509" s="3" t="s">
        <v>27758</v>
      </c>
      <c r="G16509" s="61">
        <v>7.1</v>
      </c>
    </row>
    <row r="16510" spans="1:7" ht="22.5">
      <c r="A16510" s="1" t="str">
        <f t="shared" si="260"/>
        <v>SICRO 1917528</v>
      </c>
      <c r="B16510" s="3" t="s">
        <v>27773</v>
      </c>
      <c r="C16510" s="3" t="s">
        <v>16592</v>
      </c>
      <c r="D16510" s="2" t="s">
        <v>23081</v>
      </c>
      <c r="E16510" s="3" t="s">
        <v>27758</v>
      </c>
      <c r="G16510" s="61">
        <v>36.119999999999997</v>
      </c>
    </row>
    <row r="16511" spans="1:7" ht="22.5">
      <c r="A16511" s="1" t="str">
        <f t="shared" si="260"/>
        <v>SICRO 1917529</v>
      </c>
      <c r="B16511" s="3" t="s">
        <v>27773</v>
      </c>
      <c r="C16511" s="3" t="s">
        <v>16593</v>
      </c>
      <c r="D16511" s="2" t="s">
        <v>23082</v>
      </c>
      <c r="E16511" s="3" t="s">
        <v>27758</v>
      </c>
      <c r="G16511" s="61">
        <v>37.33</v>
      </c>
    </row>
    <row r="16512" spans="1:7" ht="22.5">
      <c r="A16512" s="1" t="str">
        <f t="shared" si="260"/>
        <v>SICRO 1917530</v>
      </c>
      <c r="B16512" s="3" t="s">
        <v>27773</v>
      </c>
      <c r="C16512" s="3" t="s">
        <v>16594</v>
      </c>
      <c r="D16512" s="2" t="s">
        <v>23083</v>
      </c>
      <c r="E16512" s="3" t="s">
        <v>27758</v>
      </c>
      <c r="G16512" s="61">
        <v>39.26</v>
      </c>
    </row>
    <row r="16513" spans="1:7" ht="22.5">
      <c r="A16513" s="1" t="str">
        <f t="shared" si="260"/>
        <v>SICRO 1917531</v>
      </c>
      <c r="B16513" s="3" t="s">
        <v>27773</v>
      </c>
      <c r="C16513" s="3" t="s">
        <v>16595</v>
      </c>
      <c r="D16513" s="2" t="s">
        <v>23084</v>
      </c>
      <c r="E16513" s="3" t="s">
        <v>27758</v>
      </c>
      <c r="G16513" s="61">
        <v>41.34</v>
      </c>
    </row>
    <row r="16514" spans="1:7" ht="22.5">
      <c r="A16514" s="1" t="str">
        <f t="shared" si="260"/>
        <v>SICRO 1917532</v>
      </c>
      <c r="B16514" s="3" t="s">
        <v>27773</v>
      </c>
      <c r="C16514" s="3" t="s">
        <v>16596</v>
      </c>
      <c r="D16514" s="2" t="s">
        <v>23085</v>
      </c>
      <c r="E16514" s="3" t="s">
        <v>27758</v>
      </c>
      <c r="G16514" s="61">
        <v>43.68</v>
      </c>
    </row>
    <row r="16515" spans="1:7" ht="22.5">
      <c r="A16515" s="1" t="str">
        <f t="shared" si="260"/>
        <v>SICRO 1917533</v>
      </c>
      <c r="B16515" s="3" t="s">
        <v>27773</v>
      </c>
      <c r="C16515" s="3" t="s">
        <v>16597</v>
      </c>
      <c r="D16515" s="2" t="s">
        <v>23086</v>
      </c>
      <c r="E16515" s="3" t="s">
        <v>27758</v>
      </c>
      <c r="G16515" s="61">
        <v>44.92</v>
      </c>
    </row>
    <row r="16516" spans="1:7" ht="22.5">
      <c r="A16516" s="1" t="str">
        <f t="shared" si="260"/>
        <v>SICRO 1917534</v>
      </c>
      <c r="B16516" s="3" t="s">
        <v>27773</v>
      </c>
      <c r="C16516" s="3" t="s">
        <v>16598</v>
      </c>
      <c r="D16516" s="2" t="s">
        <v>23087</v>
      </c>
      <c r="E16516" s="3" t="s">
        <v>27758</v>
      </c>
      <c r="G16516" s="61">
        <v>46.2</v>
      </c>
    </row>
    <row r="16517" spans="1:7" ht="22.5">
      <c r="A16517" s="1" t="str">
        <f t="shared" si="260"/>
        <v>SICRO 1917535</v>
      </c>
      <c r="B16517" s="3" t="s">
        <v>27773</v>
      </c>
      <c r="C16517" s="3" t="s">
        <v>16599</v>
      </c>
      <c r="D16517" s="2" t="s">
        <v>23088</v>
      </c>
      <c r="E16517" s="3" t="s">
        <v>27758</v>
      </c>
      <c r="G16517" s="61">
        <v>47.89</v>
      </c>
    </row>
    <row r="16518" spans="1:7" ht="22.5">
      <c r="A16518" s="1" t="str">
        <f t="shared" si="260"/>
        <v>SICRO 1917536</v>
      </c>
      <c r="B16518" s="3" t="s">
        <v>27773</v>
      </c>
      <c r="C16518" s="3" t="s">
        <v>16600</v>
      </c>
      <c r="D16518" s="2" t="s">
        <v>23089</v>
      </c>
      <c r="E16518" s="3" t="s">
        <v>27758</v>
      </c>
      <c r="G16518" s="61">
        <v>49.35</v>
      </c>
    </row>
    <row r="16519" spans="1:7" ht="22.5">
      <c r="A16519" s="1" t="str">
        <f t="shared" si="260"/>
        <v>SICRO 1917537</v>
      </c>
      <c r="B16519" s="3" t="s">
        <v>27773</v>
      </c>
      <c r="C16519" s="3" t="s">
        <v>16601</v>
      </c>
      <c r="D16519" s="2" t="s">
        <v>23090</v>
      </c>
      <c r="E16519" s="3" t="s">
        <v>27758</v>
      </c>
      <c r="G16519" s="61">
        <v>50.86</v>
      </c>
    </row>
    <row r="16520" spans="1:7" ht="22.5">
      <c r="A16520" s="1" t="str">
        <f t="shared" si="260"/>
        <v>SICRO 1917488</v>
      </c>
      <c r="B16520" s="3" t="s">
        <v>27773</v>
      </c>
      <c r="C16520" s="3" t="s">
        <v>16602</v>
      </c>
      <c r="D16520" s="2" t="s">
        <v>23091</v>
      </c>
      <c r="E16520" s="3" t="s">
        <v>27758</v>
      </c>
      <c r="G16520" s="61">
        <v>7.36</v>
      </c>
    </row>
    <row r="16521" spans="1:7" ht="22.5">
      <c r="A16521" s="1" t="str">
        <f t="shared" si="260"/>
        <v>SICRO 1917489</v>
      </c>
      <c r="B16521" s="3" t="s">
        <v>27773</v>
      </c>
      <c r="C16521" s="3" t="s">
        <v>16603</v>
      </c>
      <c r="D16521" s="2" t="s">
        <v>23092</v>
      </c>
      <c r="E16521" s="3" t="s">
        <v>27758</v>
      </c>
      <c r="G16521" s="61">
        <v>7.68</v>
      </c>
    </row>
    <row r="16522" spans="1:7" ht="22.5">
      <c r="A16522" s="1" t="str">
        <f t="shared" si="260"/>
        <v>SICRO 1917490</v>
      </c>
      <c r="B16522" s="3" t="s">
        <v>27773</v>
      </c>
      <c r="C16522" s="3" t="s">
        <v>16604</v>
      </c>
      <c r="D16522" s="2" t="s">
        <v>23093</v>
      </c>
      <c r="E16522" s="3" t="s">
        <v>27758</v>
      </c>
      <c r="G16522" s="61">
        <v>8.23</v>
      </c>
    </row>
    <row r="16523" spans="1:7" ht="22.5">
      <c r="A16523" s="1" t="str">
        <f t="shared" si="260"/>
        <v>SICRO 1917491</v>
      </c>
      <c r="B16523" s="3" t="s">
        <v>27773</v>
      </c>
      <c r="C16523" s="3" t="s">
        <v>16605</v>
      </c>
      <c r="D16523" s="2" t="s">
        <v>23094</v>
      </c>
      <c r="E16523" s="3" t="s">
        <v>27758</v>
      </c>
      <c r="G16523" s="61">
        <v>8.59</v>
      </c>
    </row>
    <row r="16524" spans="1:7" ht="22.5">
      <c r="A16524" s="1" t="str">
        <f t="shared" si="260"/>
        <v>SICRO 1917492</v>
      </c>
      <c r="B16524" s="3" t="s">
        <v>27773</v>
      </c>
      <c r="C16524" s="3" t="s">
        <v>16606</v>
      </c>
      <c r="D16524" s="2" t="s">
        <v>23095</v>
      </c>
      <c r="E16524" s="3" t="s">
        <v>27758</v>
      </c>
      <c r="G16524" s="61">
        <v>8.8699999999999992</v>
      </c>
    </row>
    <row r="16525" spans="1:7" ht="22.5">
      <c r="A16525" s="1" t="str">
        <f t="shared" si="260"/>
        <v>SICRO 1917493</v>
      </c>
      <c r="B16525" s="3" t="s">
        <v>27773</v>
      </c>
      <c r="C16525" s="3" t="s">
        <v>16607</v>
      </c>
      <c r="D16525" s="2" t="s">
        <v>23096</v>
      </c>
      <c r="E16525" s="3" t="s">
        <v>27758</v>
      </c>
      <c r="G16525" s="61">
        <v>9.25</v>
      </c>
    </row>
    <row r="16526" spans="1:7" ht="22.5">
      <c r="A16526" s="1" t="str">
        <f t="shared" si="260"/>
        <v>SICRO 1917494</v>
      </c>
      <c r="B16526" s="3" t="s">
        <v>27773</v>
      </c>
      <c r="C16526" s="3" t="s">
        <v>16608</v>
      </c>
      <c r="D16526" s="2" t="s">
        <v>23097</v>
      </c>
      <c r="E16526" s="3" t="s">
        <v>27758</v>
      </c>
      <c r="G16526" s="61">
        <v>9.65</v>
      </c>
    </row>
    <row r="16527" spans="1:7" ht="22.5">
      <c r="A16527" s="1" t="str">
        <f t="shared" si="260"/>
        <v>SICRO 1917495</v>
      </c>
      <c r="B16527" s="3" t="s">
        <v>27773</v>
      </c>
      <c r="C16527" s="3" t="s">
        <v>16609</v>
      </c>
      <c r="D16527" s="2" t="s">
        <v>23098</v>
      </c>
      <c r="E16527" s="3" t="s">
        <v>27758</v>
      </c>
      <c r="G16527" s="61">
        <v>10.26</v>
      </c>
    </row>
    <row r="16528" spans="1:7" ht="22.5">
      <c r="A16528" s="1" t="str">
        <f t="shared" si="260"/>
        <v>SICRO 1917496</v>
      </c>
      <c r="B16528" s="3" t="s">
        <v>27773</v>
      </c>
      <c r="C16528" s="3" t="s">
        <v>16610</v>
      </c>
      <c r="D16528" s="2" t="s">
        <v>23099</v>
      </c>
      <c r="E16528" s="3" t="s">
        <v>27758</v>
      </c>
      <c r="G16528" s="61">
        <v>10.62</v>
      </c>
    </row>
    <row r="16529" spans="1:7" ht="22.5">
      <c r="A16529" s="1" t="str">
        <f t="shared" si="260"/>
        <v>SICRO 1917497</v>
      </c>
      <c r="B16529" s="3" t="s">
        <v>27773</v>
      </c>
      <c r="C16529" s="3" t="s">
        <v>16611</v>
      </c>
      <c r="D16529" s="2" t="s">
        <v>23100</v>
      </c>
      <c r="E16529" s="3" t="s">
        <v>27758</v>
      </c>
      <c r="G16529" s="61">
        <v>11</v>
      </c>
    </row>
    <row r="16530" spans="1:7" ht="22.5">
      <c r="A16530" s="1" t="str">
        <f t="shared" si="260"/>
        <v>SICRO 1917498</v>
      </c>
      <c r="B16530" s="3" t="s">
        <v>27773</v>
      </c>
      <c r="C16530" s="3" t="s">
        <v>16612</v>
      </c>
      <c r="D16530" s="2" t="s">
        <v>23101</v>
      </c>
      <c r="E16530" s="3" t="s">
        <v>27758</v>
      </c>
      <c r="G16530" s="61">
        <v>11.38</v>
      </c>
    </row>
    <row r="16531" spans="1:7" ht="22.5">
      <c r="A16531" s="1" t="str">
        <f t="shared" si="260"/>
        <v>SICRO 1917499</v>
      </c>
      <c r="B16531" s="3" t="s">
        <v>27773</v>
      </c>
      <c r="C16531" s="3" t="s">
        <v>16613</v>
      </c>
      <c r="D16531" s="2" t="s">
        <v>23102</v>
      </c>
      <c r="E16531" s="3" t="s">
        <v>27758</v>
      </c>
      <c r="G16531" s="61">
        <v>11.7</v>
      </c>
    </row>
    <row r="16532" spans="1:7" ht="22.5">
      <c r="A16532" s="1" t="str">
        <f t="shared" si="260"/>
        <v>SICRO 1917500</v>
      </c>
      <c r="B16532" s="3" t="s">
        <v>27773</v>
      </c>
      <c r="C16532" s="3" t="s">
        <v>16614</v>
      </c>
      <c r="D16532" s="2" t="s">
        <v>23103</v>
      </c>
      <c r="E16532" s="3" t="s">
        <v>27758</v>
      </c>
      <c r="G16532" s="61">
        <v>12.37</v>
      </c>
    </row>
    <row r="16533" spans="1:7" ht="22.5">
      <c r="A16533" s="1" t="str">
        <f t="shared" si="260"/>
        <v>SICRO 1917501</v>
      </c>
      <c r="B16533" s="3" t="s">
        <v>27773</v>
      </c>
      <c r="C16533" s="3" t="s">
        <v>16615</v>
      </c>
      <c r="D16533" s="2" t="s">
        <v>23104</v>
      </c>
      <c r="E16533" s="3" t="s">
        <v>27758</v>
      </c>
      <c r="G16533" s="61">
        <v>12.76</v>
      </c>
    </row>
    <row r="16534" spans="1:7" ht="22.5">
      <c r="A16534" s="1" t="str">
        <f t="shared" si="260"/>
        <v>SICRO 1917502</v>
      </c>
      <c r="B16534" s="3" t="s">
        <v>27773</v>
      </c>
      <c r="C16534" s="3" t="s">
        <v>16616</v>
      </c>
      <c r="D16534" s="2" t="s">
        <v>23105</v>
      </c>
      <c r="E16534" s="3" t="s">
        <v>27758</v>
      </c>
      <c r="G16534" s="61">
        <v>13.15</v>
      </c>
    </row>
    <row r="16535" spans="1:7" ht="22.5">
      <c r="A16535" s="1" t="str">
        <f t="shared" si="260"/>
        <v>SICRO 1917503</v>
      </c>
      <c r="B16535" s="3" t="s">
        <v>27773</v>
      </c>
      <c r="C16535" s="3" t="s">
        <v>16617</v>
      </c>
      <c r="D16535" s="2" t="s">
        <v>23106</v>
      </c>
      <c r="E16535" s="3" t="s">
        <v>27758</v>
      </c>
      <c r="G16535" s="61">
        <v>13.56</v>
      </c>
    </row>
    <row r="16536" spans="1:7" ht="22.5">
      <c r="A16536" s="1" t="str">
        <f t="shared" si="260"/>
        <v>SICRO 1917504</v>
      </c>
      <c r="B16536" s="3" t="s">
        <v>27773</v>
      </c>
      <c r="C16536" s="3" t="s">
        <v>16618</v>
      </c>
      <c r="D16536" s="2" t="s">
        <v>23107</v>
      </c>
      <c r="E16536" s="3" t="s">
        <v>27758</v>
      </c>
      <c r="G16536" s="61">
        <v>13.97</v>
      </c>
    </row>
    <row r="16537" spans="1:7" ht="22.5">
      <c r="A16537" s="1" t="str">
        <f t="shared" si="260"/>
        <v>SICRO 1917505</v>
      </c>
      <c r="B16537" s="3" t="s">
        <v>27773</v>
      </c>
      <c r="C16537" s="3" t="s">
        <v>16619</v>
      </c>
      <c r="D16537" s="2" t="s">
        <v>23108</v>
      </c>
      <c r="E16537" s="3" t="s">
        <v>27758</v>
      </c>
      <c r="G16537" s="61">
        <v>14.67</v>
      </c>
    </row>
    <row r="16538" spans="1:7" ht="22.5">
      <c r="A16538" s="1" t="str">
        <f t="shared" si="260"/>
        <v>SICRO 1917506</v>
      </c>
      <c r="B16538" s="3" t="s">
        <v>27773</v>
      </c>
      <c r="C16538" s="3" t="s">
        <v>16620</v>
      </c>
      <c r="D16538" s="2" t="s">
        <v>23109</v>
      </c>
      <c r="E16538" s="3" t="s">
        <v>27758</v>
      </c>
      <c r="G16538" s="61">
        <v>15.08</v>
      </c>
    </row>
    <row r="16539" spans="1:7" ht="22.5">
      <c r="A16539" s="1" t="str">
        <f t="shared" si="260"/>
        <v>SICRO 1917507</v>
      </c>
      <c r="B16539" s="3" t="s">
        <v>27773</v>
      </c>
      <c r="C16539" s="3" t="s">
        <v>16621</v>
      </c>
      <c r="D16539" s="2" t="s">
        <v>23110</v>
      </c>
      <c r="E16539" s="3" t="s">
        <v>27758</v>
      </c>
      <c r="G16539" s="61">
        <v>15.49</v>
      </c>
    </row>
    <row r="16540" spans="1:7" ht="22.5">
      <c r="A16540" s="1" t="str">
        <f t="shared" si="260"/>
        <v>SICRO 1917480</v>
      </c>
      <c r="B16540" s="3" t="s">
        <v>27773</v>
      </c>
      <c r="C16540" s="3" t="s">
        <v>16622</v>
      </c>
      <c r="D16540" s="2" t="s">
        <v>23111</v>
      </c>
      <c r="E16540" s="3" t="s">
        <v>27758</v>
      </c>
      <c r="G16540" s="61">
        <v>5.04</v>
      </c>
    </row>
    <row r="16541" spans="1:7" ht="22.5">
      <c r="A16541" s="1" t="str">
        <f t="shared" si="260"/>
        <v>SICRO 1917508</v>
      </c>
      <c r="B16541" s="3" t="s">
        <v>27773</v>
      </c>
      <c r="C16541" s="3" t="s">
        <v>16623</v>
      </c>
      <c r="D16541" s="2" t="s">
        <v>23112</v>
      </c>
      <c r="E16541" s="3" t="s">
        <v>27758</v>
      </c>
      <c r="G16541" s="61">
        <v>15.92</v>
      </c>
    </row>
    <row r="16542" spans="1:7" ht="22.5">
      <c r="A16542" s="1" t="str">
        <f t="shared" si="260"/>
        <v>SICRO 1917509</v>
      </c>
      <c r="B16542" s="3" t="s">
        <v>27773</v>
      </c>
      <c r="C16542" s="3" t="s">
        <v>16624</v>
      </c>
      <c r="D16542" s="2" t="s">
        <v>23113</v>
      </c>
      <c r="E16542" s="3" t="s">
        <v>27758</v>
      </c>
      <c r="G16542" s="61">
        <v>16.440000000000001</v>
      </c>
    </row>
    <row r="16543" spans="1:7" ht="22.5">
      <c r="A16543" s="1" t="str">
        <f t="shared" si="260"/>
        <v>SICRO 1917510</v>
      </c>
      <c r="B16543" s="3" t="s">
        <v>27773</v>
      </c>
      <c r="C16543" s="3" t="s">
        <v>16625</v>
      </c>
      <c r="D16543" s="2" t="s">
        <v>23114</v>
      </c>
      <c r="E16543" s="3" t="s">
        <v>27758</v>
      </c>
      <c r="G16543" s="61">
        <v>17.190000000000001</v>
      </c>
    </row>
    <row r="16544" spans="1:7" ht="22.5">
      <c r="A16544" s="1" t="str">
        <f t="shared" si="260"/>
        <v>SICRO 1917511</v>
      </c>
      <c r="B16544" s="3" t="s">
        <v>27773</v>
      </c>
      <c r="C16544" s="3" t="s">
        <v>16626</v>
      </c>
      <c r="D16544" s="2" t="s">
        <v>23115</v>
      </c>
      <c r="E16544" s="3" t="s">
        <v>27758</v>
      </c>
      <c r="G16544" s="61">
        <v>17.66</v>
      </c>
    </row>
    <row r="16545" spans="1:7" ht="22.5">
      <c r="A16545" s="1" t="str">
        <f t="shared" si="260"/>
        <v>SICRO 1917512</v>
      </c>
      <c r="B16545" s="3" t="s">
        <v>27773</v>
      </c>
      <c r="C16545" s="3" t="s">
        <v>16627</v>
      </c>
      <c r="D16545" s="2" t="s">
        <v>23116</v>
      </c>
      <c r="E16545" s="3" t="s">
        <v>27758</v>
      </c>
      <c r="G16545" s="61">
        <v>18.23</v>
      </c>
    </row>
    <row r="16546" spans="1:7" ht="22.5">
      <c r="A16546" s="1" t="str">
        <f t="shared" si="260"/>
        <v>SICRO 1917513</v>
      </c>
      <c r="B16546" s="3" t="s">
        <v>27773</v>
      </c>
      <c r="C16546" s="3" t="s">
        <v>16628</v>
      </c>
      <c r="D16546" s="2" t="s">
        <v>23117</v>
      </c>
      <c r="E16546" s="3" t="s">
        <v>27758</v>
      </c>
      <c r="G16546" s="61">
        <v>18.760000000000002</v>
      </c>
    </row>
    <row r="16547" spans="1:7" ht="22.5">
      <c r="A16547" s="1" t="str">
        <f t="shared" si="260"/>
        <v>SICRO 1917514</v>
      </c>
      <c r="B16547" s="3" t="s">
        <v>27773</v>
      </c>
      <c r="C16547" s="3" t="s">
        <v>16629</v>
      </c>
      <c r="D16547" s="2" t="s">
        <v>23118</v>
      </c>
      <c r="E16547" s="3" t="s">
        <v>27758</v>
      </c>
      <c r="G16547" s="61">
        <v>19.39</v>
      </c>
    </row>
    <row r="16548" spans="1:7" ht="22.5">
      <c r="A16548" s="1" t="str">
        <f t="shared" si="260"/>
        <v>SICRO 1917515</v>
      </c>
      <c r="B16548" s="3" t="s">
        <v>27773</v>
      </c>
      <c r="C16548" s="3" t="s">
        <v>16630</v>
      </c>
      <c r="D16548" s="2" t="s">
        <v>23119</v>
      </c>
      <c r="E16548" s="3" t="s">
        <v>27758</v>
      </c>
      <c r="G16548" s="61">
        <v>20.329999999999998</v>
      </c>
    </row>
    <row r="16549" spans="1:7" ht="22.5">
      <c r="A16549" s="1" t="str">
        <f t="shared" si="260"/>
        <v>SICRO 1917516</v>
      </c>
      <c r="B16549" s="3" t="s">
        <v>27773</v>
      </c>
      <c r="C16549" s="3" t="s">
        <v>16631</v>
      </c>
      <c r="D16549" s="2" t="s">
        <v>23120</v>
      </c>
      <c r="E16549" s="3" t="s">
        <v>27758</v>
      </c>
      <c r="G16549" s="61">
        <v>21.01</v>
      </c>
    </row>
    <row r="16550" spans="1:7" ht="22.5">
      <c r="A16550" s="1" t="str">
        <f t="shared" ref="A16550:A16613" si="261">CONCATENATE($B16550," ",$C16550)</f>
        <v>SICRO 1917517</v>
      </c>
      <c r="B16550" s="3" t="s">
        <v>27773</v>
      </c>
      <c r="C16550" s="3" t="s">
        <v>16632</v>
      </c>
      <c r="D16550" s="2" t="s">
        <v>23121</v>
      </c>
      <c r="E16550" s="3" t="s">
        <v>27758</v>
      </c>
      <c r="G16550" s="61">
        <v>21.96</v>
      </c>
    </row>
    <row r="16551" spans="1:7" ht="22.5">
      <c r="A16551" s="1" t="str">
        <f t="shared" si="261"/>
        <v>SICRO 1917481</v>
      </c>
      <c r="B16551" s="3" t="s">
        <v>27773</v>
      </c>
      <c r="C16551" s="3" t="s">
        <v>16633</v>
      </c>
      <c r="D16551" s="2" t="s">
        <v>23122</v>
      </c>
      <c r="E16551" s="3" t="s">
        <v>27758</v>
      </c>
      <c r="G16551" s="61">
        <v>5.23</v>
      </c>
    </row>
    <row r="16552" spans="1:7" ht="22.5">
      <c r="A16552" s="1" t="str">
        <f t="shared" si="261"/>
        <v>SICRO 1917518</v>
      </c>
      <c r="B16552" s="3" t="s">
        <v>27773</v>
      </c>
      <c r="C16552" s="3" t="s">
        <v>16634</v>
      </c>
      <c r="D16552" s="2" t="s">
        <v>23123</v>
      </c>
      <c r="E16552" s="3" t="s">
        <v>27758</v>
      </c>
      <c r="G16552" s="61">
        <v>22.89</v>
      </c>
    </row>
    <row r="16553" spans="1:7" ht="22.5">
      <c r="A16553" s="1" t="str">
        <f t="shared" si="261"/>
        <v>SICRO 1917519</v>
      </c>
      <c r="B16553" s="3" t="s">
        <v>27773</v>
      </c>
      <c r="C16553" s="3" t="s">
        <v>16635</v>
      </c>
      <c r="D16553" s="2" t="s">
        <v>23124</v>
      </c>
      <c r="E16553" s="3" t="s">
        <v>27758</v>
      </c>
      <c r="G16553" s="61">
        <v>24.05</v>
      </c>
    </row>
    <row r="16554" spans="1:7" ht="22.5">
      <c r="A16554" s="1" t="str">
        <f t="shared" si="261"/>
        <v>SICRO 1917520</v>
      </c>
      <c r="B16554" s="3" t="s">
        <v>27773</v>
      </c>
      <c r="C16554" s="3" t="s">
        <v>16636</v>
      </c>
      <c r="D16554" s="2" t="s">
        <v>23125</v>
      </c>
      <c r="E16554" s="3" t="s">
        <v>27758</v>
      </c>
      <c r="G16554" s="61">
        <v>25.39</v>
      </c>
    </row>
    <row r="16555" spans="1:7" ht="22.5">
      <c r="A16555" s="1" t="str">
        <f t="shared" si="261"/>
        <v>SICRO 1917521</v>
      </c>
      <c r="B16555" s="3" t="s">
        <v>27773</v>
      </c>
      <c r="C16555" s="3" t="s">
        <v>16637</v>
      </c>
      <c r="D16555" s="2" t="s">
        <v>23126</v>
      </c>
      <c r="E16555" s="3" t="s">
        <v>27758</v>
      </c>
      <c r="G16555" s="61">
        <v>26.5</v>
      </c>
    </row>
    <row r="16556" spans="1:7" ht="22.5">
      <c r="A16556" s="1" t="str">
        <f t="shared" si="261"/>
        <v>SICRO 1917522</v>
      </c>
      <c r="B16556" s="3" t="s">
        <v>27773</v>
      </c>
      <c r="C16556" s="3" t="s">
        <v>16638</v>
      </c>
      <c r="D16556" s="2" t="s">
        <v>23127</v>
      </c>
      <c r="E16556" s="3" t="s">
        <v>27758</v>
      </c>
      <c r="G16556" s="61">
        <v>27.74</v>
      </c>
    </row>
    <row r="16557" spans="1:7" ht="22.5">
      <c r="A16557" s="1" t="str">
        <f t="shared" si="261"/>
        <v>SICRO 1917523</v>
      </c>
      <c r="B16557" s="3" t="s">
        <v>27773</v>
      </c>
      <c r="C16557" s="3" t="s">
        <v>16639</v>
      </c>
      <c r="D16557" s="2" t="s">
        <v>23128</v>
      </c>
      <c r="E16557" s="3" t="s">
        <v>27758</v>
      </c>
      <c r="G16557" s="61">
        <v>29</v>
      </c>
    </row>
    <row r="16558" spans="1:7" ht="22.5">
      <c r="A16558" s="1" t="str">
        <f t="shared" si="261"/>
        <v>SICRO 1917524</v>
      </c>
      <c r="B16558" s="3" t="s">
        <v>27773</v>
      </c>
      <c r="C16558" s="3" t="s">
        <v>16640</v>
      </c>
      <c r="D16558" s="2" t="s">
        <v>23129</v>
      </c>
      <c r="E16558" s="3" t="s">
        <v>27758</v>
      </c>
      <c r="G16558" s="61">
        <v>30.35</v>
      </c>
    </row>
    <row r="16559" spans="1:7" ht="22.5">
      <c r="A16559" s="1" t="str">
        <f t="shared" si="261"/>
        <v>SICRO 1917525</v>
      </c>
      <c r="B16559" s="3" t="s">
        <v>27773</v>
      </c>
      <c r="C16559" s="3" t="s">
        <v>16641</v>
      </c>
      <c r="D16559" s="2" t="s">
        <v>23130</v>
      </c>
      <c r="E16559" s="3" t="s">
        <v>27758</v>
      </c>
      <c r="G16559" s="61">
        <v>31.97</v>
      </c>
    </row>
    <row r="16560" spans="1:7" ht="22.5">
      <c r="A16560" s="1" t="str">
        <f t="shared" si="261"/>
        <v>SICRO 1917526</v>
      </c>
      <c r="B16560" s="3" t="s">
        <v>27773</v>
      </c>
      <c r="C16560" s="3" t="s">
        <v>16642</v>
      </c>
      <c r="D16560" s="2" t="s">
        <v>23131</v>
      </c>
      <c r="E16560" s="3" t="s">
        <v>27758</v>
      </c>
      <c r="G16560" s="61">
        <v>33.22</v>
      </c>
    </row>
    <row r="16561" spans="1:7" ht="22.5">
      <c r="A16561" s="1" t="str">
        <f t="shared" si="261"/>
        <v>SICRO 1917527</v>
      </c>
      <c r="B16561" s="3" t="s">
        <v>27773</v>
      </c>
      <c r="C16561" s="3" t="s">
        <v>16643</v>
      </c>
      <c r="D16561" s="2" t="s">
        <v>23132</v>
      </c>
      <c r="E16561" s="3" t="s">
        <v>27758</v>
      </c>
      <c r="G16561" s="61">
        <v>34.46</v>
      </c>
    </row>
    <row r="16562" spans="1:7" ht="22.5">
      <c r="A16562" s="1" t="str">
        <f t="shared" si="261"/>
        <v>SICRO 1917482</v>
      </c>
      <c r="B16562" s="3" t="s">
        <v>27773</v>
      </c>
      <c r="C16562" s="3" t="s">
        <v>16644</v>
      </c>
      <c r="D16562" s="2" t="s">
        <v>23133</v>
      </c>
      <c r="E16562" s="3" t="s">
        <v>27758</v>
      </c>
      <c r="G16562" s="61">
        <v>5.43</v>
      </c>
    </row>
    <row r="16563" spans="1:7" ht="22.5">
      <c r="A16563" s="1" t="str">
        <f t="shared" si="261"/>
        <v>SICRO 1917737</v>
      </c>
      <c r="B16563" s="3" t="s">
        <v>27773</v>
      </c>
      <c r="C16563" s="3" t="s">
        <v>16645</v>
      </c>
      <c r="D16563" s="2" t="s">
        <v>23134</v>
      </c>
      <c r="E16563" s="3" t="s">
        <v>27758</v>
      </c>
      <c r="G16563" s="61">
        <v>5</v>
      </c>
    </row>
    <row r="16564" spans="1:7" ht="22.5">
      <c r="A16564" s="1" t="str">
        <f t="shared" si="261"/>
        <v>SICRO 1917220</v>
      </c>
      <c r="B16564" s="3" t="s">
        <v>27773</v>
      </c>
      <c r="C16564" s="3" t="s">
        <v>16646</v>
      </c>
      <c r="D16564" s="2" t="s">
        <v>23135</v>
      </c>
      <c r="E16564" s="3" t="s">
        <v>27758</v>
      </c>
      <c r="G16564" s="61">
        <v>7.83</v>
      </c>
    </row>
    <row r="16565" spans="1:7" ht="22.5">
      <c r="A16565" s="1" t="str">
        <f t="shared" si="261"/>
        <v>SICRO 1917221</v>
      </c>
      <c r="B16565" s="3" t="s">
        <v>27773</v>
      </c>
      <c r="C16565" s="3" t="s">
        <v>16647</v>
      </c>
      <c r="D16565" s="2" t="s">
        <v>23136</v>
      </c>
      <c r="E16565" s="3" t="s">
        <v>27758</v>
      </c>
      <c r="G16565" s="61">
        <v>8.3800000000000008</v>
      </c>
    </row>
    <row r="16566" spans="1:7" ht="22.5">
      <c r="A16566" s="1" t="str">
        <f t="shared" si="261"/>
        <v>SICRO 1917222</v>
      </c>
      <c r="B16566" s="3" t="s">
        <v>27773</v>
      </c>
      <c r="C16566" s="3" t="s">
        <v>16648</v>
      </c>
      <c r="D16566" s="2" t="s">
        <v>23137</v>
      </c>
      <c r="E16566" s="3" t="s">
        <v>27758</v>
      </c>
      <c r="G16566" s="61">
        <v>9.02</v>
      </c>
    </row>
    <row r="16567" spans="1:7" ht="22.5">
      <c r="A16567" s="1" t="str">
        <f t="shared" si="261"/>
        <v>SICRO 1917223</v>
      </c>
      <c r="B16567" s="3" t="s">
        <v>27773</v>
      </c>
      <c r="C16567" s="3" t="s">
        <v>16649</v>
      </c>
      <c r="D16567" s="2" t="s">
        <v>23138</v>
      </c>
      <c r="E16567" s="3" t="s">
        <v>27758</v>
      </c>
      <c r="G16567" s="61">
        <v>9.44</v>
      </c>
    </row>
    <row r="16568" spans="1:7" ht="22.5">
      <c r="A16568" s="1" t="str">
        <f t="shared" si="261"/>
        <v>SICRO 1917224</v>
      </c>
      <c r="B16568" s="3" t="s">
        <v>27773</v>
      </c>
      <c r="C16568" s="3" t="s">
        <v>16650</v>
      </c>
      <c r="D16568" s="2" t="s">
        <v>23139</v>
      </c>
      <c r="E16568" s="3" t="s">
        <v>27758</v>
      </c>
      <c r="G16568" s="61">
        <v>9.8699999999999992</v>
      </c>
    </row>
    <row r="16569" spans="1:7" ht="22.5">
      <c r="A16569" s="1" t="str">
        <f t="shared" si="261"/>
        <v>SICRO 1917225</v>
      </c>
      <c r="B16569" s="3" t="s">
        <v>27773</v>
      </c>
      <c r="C16569" s="3" t="s">
        <v>16651</v>
      </c>
      <c r="D16569" s="2" t="s">
        <v>23140</v>
      </c>
      <c r="E16569" s="3" t="s">
        <v>27758</v>
      </c>
      <c r="G16569" s="61">
        <v>10.39</v>
      </c>
    </row>
    <row r="16570" spans="1:7" ht="22.5">
      <c r="A16570" s="1" t="str">
        <f t="shared" si="261"/>
        <v>SICRO 1917226</v>
      </c>
      <c r="B16570" s="3" t="s">
        <v>27773</v>
      </c>
      <c r="C16570" s="3" t="s">
        <v>16652</v>
      </c>
      <c r="D16570" s="2" t="s">
        <v>23141</v>
      </c>
      <c r="E16570" s="3" t="s">
        <v>27758</v>
      </c>
      <c r="G16570" s="61">
        <v>10.87</v>
      </c>
    </row>
    <row r="16571" spans="1:7" ht="22.5">
      <c r="A16571" s="1" t="str">
        <f t="shared" si="261"/>
        <v>SICRO 1917227</v>
      </c>
      <c r="B16571" s="3" t="s">
        <v>27773</v>
      </c>
      <c r="C16571" s="3" t="s">
        <v>16653</v>
      </c>
      <c r="D16571" s="2" t="s">
        <v>23142</v>
      </c>
      <c r="E16571" s="3" t="s">
        <v>27758</v>
      </c>
      <c r="G16571" s="61">
        <v>11.55</v>
      </c>
    </row>
    <row r="16572" spans="1:7" ht="22.5">
      <c r="A16572" s="1" t="str">
        <f t="shared" si="261"/>
        <v>SICRO 1917228</v>
      </c>
      <c r="B16572" s="3" t="s">
        <v>27773</v>
      </c>
      <c r="C16572" s="3" t="s">
        <v>16654</v>
      </c>
      <c r="D16572" s="2" t="s">
        <v>23143</v>
      </c>
      <c r="E16572" s="3" t="s">
        <v>27758</v>
      </c>
      <c r="G16572" s="61">
        <v>12.13</v>
      </c>
    </row>
    <row r="16573" spans="1:7" ht="22.5">
      <c r="A16573" s="1" t="str">
        <f t="shared" si="261"/>
        <v>SICRO 1917229</v>
      </c>
      <c r="B16573" s="3" t="s">
        <v>27773</v>
      </c>
      <c r="C16573" s="3" t="s">
        <v>16655</v>
      </c>
      <c r="D16573" s="2" t="s">
        <v>23144</v>
      </c>
      <c r="E16573" s="3" t="s">
        <v>27758</v>
      </c>
      <c r="G16573" s="61">
        <v>12.63</v>
      </c>
    </row>
    <row r="16574" spans="1:7" ht="22.5">
      <c r="A16574" s="1" t="str">
        <f t="shared" si="261"/>
        <v>SICRO 1917230</v>
      </c>
      <c r="B16574" s="3" t="s">
        <v>27773</v>
      </c>
      <c r="C16574" s="3" t="s">
        <v>16656</v>
      </c>
      <c r="D16574" s="2" t="s">
        <v>23145</v>
      </c>
      <c r="E16574" s="3" t="s">
        <v>27758</v>
      </c>
      <c r="G16574" s="61">
        <v>13.2</v>
      </c>
    </row>
    <row r="16575" spans="1:7" ht="22.5">
      <c r="A16575" s="1" t="str">
        <f t="shared" si="261"/>
        <v>SICRO 1917231</v>
      </c>
      <c r="B16575" s="3" t="s">
        <v>27773</v>
      </c>
      <c r="C16575" s="3" t="s">
        <v>16657</v>
      </c>
      <c r="D16575" s="2" t="s">
        <v>23146</v>
      </c>
      <c r="E16575" s="3" t="s">
        <v>27758</v>
      </c>
      <c r="G16575" s="61">
        <v>13.8</v>
      </c>
    </row>
    <row r="16576" spans="1:7" ht="22.5">
      <c r="A16576" s="1" t="str">
        <f t="shared" si="261"/>
        <v>SICRO 1917232</v>
      </c>
      <c r="B16576" s="3" t="s">
        <v>27773</v>
      </c>
      <c r="C16576" s="3" t="s">
        <v>16658</v>
      </c>
      <c r="D16576" s="2" t="s">
        <v>23147</v>
      </c>
      <c r="E16576" s="3" t="s">
        <v>27758</v>
      </c>
      <c r="G16576" s="61">
        <v>14.59</v>
      </c>
    </row>
    <row r="16577" spans="1:7" ht="22.5">
      <c r="A16577" s="1" t="str">
        <f t="shared" si="261"/>
        <v>SICRO 1917233</v>
      </c>
      <c r="B16577" s="3" t="s">
        <v>27773</v>
      </c>
      <c r="C16577" s="3" t="s">
        <v>16659</v>
      </c>
      <c r="D16577" s="2" t="s">
        <v>23148</v>
      </c>
      <c r="E16577" s="3" t="s">
        <v>27758</v>
      </c>
      <c r="G16577" s="61">
        <v>15.21</v>
      </c>
    </row>
    <row r="16578" spans="1:7" ht="22.5">
      <c r="A16578" s="1" t="str">
        <f t="shared" si="261"/>
        <v>SICRO 1917234</v>
      </c>
      <c r="B16578" s="3" t="s">
        <v>27773</v>
      </c>
      <c r="C16578" s="3" t="s">
        <v>16660</v>
      </c>
      <c r="D16578" s="2" t="s">
        <v>23149</v>
      </c>
      <c r="E16578" s="3" t="s">
        <v>27758</v>
      </c>
      <c r="G16578" s="61">
        <v>15.95</v>
      </c>
    </row>
    <row r="16579" spans="1:7" ht="22.5">
      <c r="A16579" s="1" t="str">
        <f t="shared" si="261"/>
        <v>SICRO 1917217</v>
      </c>
      <c r="B16579" s="3" t="s">
        <v>27773</v>
      </c>
      <c r="C16579" s="3" t="s">
        <v>16661</v>
      </c>
      <c r="D16579" s="2" t="s">
        <v>23150</v>
      </c>
      <c r="E16579" s="3" t="s">
        <v>27758</v>
      </c>
      <c r="G16579" s="61">
        <v>6.4</v>
      </c>
    </row>
    <row r="16580" spans="1:7" ht="22.5">
      <c r="A16580" s="1" t="str">
        <f t="shared" si="261"/>
        <v>SICRO 1917218</v>
      </c>
      <c r="B16580" s="3" t="s">
        <v>27773</v>
      </c>
      <c r="C16580" s="3" t="s">
        <v>16662</v>
      </c>
      <c r="D16580" s="2" t="s">
        <v>23151</v>
      </c>
      <c r="E16580" s="3" t="s">
        <v>27758</v>
      </c>
      <c r="G16580" s="61">
        <v>6.66</v>
      </c>
    </row>
    <row r="16581" spans="1:7" ht="22.5">
      <c r="A16581" s="1" t="str">
        <f t="shared" si="261"/>
        <v>SICRO 1917219</v>
      </c>
      <c r="B16581" s="3" t="s">
        <v>27773</v>
      </c>
      <c r="C16581" s="3" t="s">
        <v>16663</v>
      </c>
      <c r="D16581" s="2" t="s">
        <v>23152</v>
      </c>
      <c r="E16581" s="3" t="s">
        <v>27758</v>
      </c>
      <c r="G16581" s="61">
        <v>7.18</v>
      </c>
    </row>
    <row r="16582" spans="1:7" ht="22.5">
      <c r="A16582" s="1" t="str">
        <f t="shared" si="261"/>
        <v>SICRO 1917724</v>
      </c>
      <c r="B16582" s="3" t="s">
        <v>27773</v>
      </c>
      <c r="C16582" s="3" t="s">
        <v>16664</v>
      </c>
      <c r="D16582" s="2" t="s">
        <v>23153</v>
      </c>
      <c r="E16582" s="3" t="s">
        <v>27758</v>
      </c>
      <c r="G16582" s="61">
        <v>6.26</v>
      </c>
    </row>
    <row r="16583" spans="1:7" ht="22.5">
      <c r="A16583" s="1" t="str">
        <f t="shared" si="261"/>
        <v>SICRO 1917274</v>
      </c>
      <c r="B16583" s="3" t="s">
        <v>27773</v>
      </c>
      <c r="C16583" s="3" t="s">
        <v>16665</v>
      </c>
      <c r="D16583" s="2" t="s">
        <v>23154</v>
      </c>
      <c r="E16583" s="3" t="s">
        <v>27758</v>
      </c>
      <c r="G16583" s="61">
        <v>5.88</v>
      </c>
    </row>
    <row r="16584" spans="1:7" ht="22.5">
      <c r="A16584" s="1" t="str">
        <f t="shared" si="261"/>
        <v>SICRO 1917275</v>
      </c>
      <c r="B16584" s="3" t="s">
        <v>27773</v>
      </c>
      <c r="C16584" s="3" t="s">
        <v>16666</v>
      </c>
      <c r="D16584" s="2" t="s">
        <v>23155</v>
      </c>
      <c r="E16584" s="3" t="s">
        <v>27758</v>
      </c>
      <c r="G16584" s="61">
        <v>6.24</v>
      </c>
    </row>
    <row r="16585" spans="1:7" ht="22.5">
      <c r="A16585" s="1" t="str">
        <f t="shared" si="261"/>
        <v>SICRO 1917276</v>
      </c>
      <c r="B16585" s="3" t="s">
        <v>27773</v>
      </c>
      <c r="C16585" s="3" t="s">
        <v>16667</v>
      </c>
      <c r="D16585" s="2" t="s">
        <v>23156</v>
      </c>
      <c r="E16585" s="3" t="s">
        <v>27758</v>
      </c>
      <c r="G16585" s="61">
        <v>6.84</v>
      </c>
    </row>
    <row r="16586" spans="1:7" ht="22.5">
      <c r="A16586" s="1" t="str">
        <f t="shared" si="261"/>
        <v>SICRO 1917277</v>
      </c>
      <c r="B16586" s="3" t="s">
        <v>27773</v>
      </c>
      <c r="C16586" s="3" t="s">
        <v>16668</v>
      </c>
      <c r="D16586" s="2" t="s">
        <v>23157</v>
      </c>
      <c r="E16586" s="3" t="s">
        <v>27758</v>
      </c>
      <c r="G16586" s="61">
        <v>7.3</v>
      </c>
    </row>
    <row r="16587" spans="1:7" ht="22.5">
      <c r="A16587" s="1" t="str">
        <f t="shared" si="261"/>
        <v>SICRO 1917278</v>
      </c>
      <c r="B16587" s="3" t="s">
        <v>27773</v>
      </c>
      <c r="C16587" s="3" t="s">
        <v>16669</v>
      </c>
      <c r="D16587" s="2" t="s">
        <v>23158</v>
      </c>
      <c r="E16587" s="3" t="s">
        <v>27758</v>
      </c>
      <c r="G16587" s="61">
        <v>7.56</v>
      </c>
    </row>
    <row r="16588" spans="1:7" ht="22.5">
      <c r="A16588" s="1" t="str">
        <f t="shared" si="261"/>
        <v>SICRO 1917279</v>
      </c>
      <c r="B16588" s="3" t="s">
        <v>27773</v>
      </c>
      <c r="C16588" s="3" t="s">
        <v>16670</v>
      </c>
      <c r="D16588" s="2" t="s">
        <v>23159</v>
      </c>
      <c r="E16588" s="3" t="s">
        <v>27758</v>
      </c>
      <c r="G16588" s="61">
        <v>8.02</v>
      </c>
    </row>
    <row r="16589" spans="1:7" ht="22.5">
      <c r="A16589" s="1" t="str">
        <f t="shared" si="261"/>
        <v>SICRO 1917280</v>
      </c>
      <c r="B16589" s="3" t="s">
        <v>27773</v>
      </c>
      <c r="C16589" s="3" t="s">
        <v>16671</v>
      </c>
      <c r="D16589" s="2" t="s">
        <v>23160</v>
      </c>
      <c r="E16589" s="3" t="s">
        <v>27758</v>
      </c>
      <c r="G16589" s="61">
        <v>8.4700000000000006</v>
      </c>
    </row>
    <row r="16590" spans="1:7" ht="22.5">
      <c r="A16590" s="1" t="str">
        <f t="shared" si="261"/>
        <v>SICRO 1917281</v>
      </c>
      <c r="B16590" s="3" t="s">
        <v>27773</v>
      </c>
      <c r="C16590" s="3" t="s">
        <v>16672</v>
      </c>
      <c r="D16590" s="2" t="s">
        <v>23161</v>
      </c>
      <c r="E16590" s="3" t="s">
        <v>27758</v>
      </c>
      <c r="G16590" s="61">
        <v>9.1</v>
      </c>
    </row>
    <row r="16591" spans="1:7" ht="22.5">
      <c r="A16591" s="1" t="str">
        <f t="shared" si="261"/>
        <v>SICRO 1917282</v>
      </c>
      <c r="B16591" s="3" t="s">
        <v>27773</v>
      </c>
      <c r="C16591" s="3" t="s">
        <v>16673</v>
      </c>
      <c r="D16591" s="2" t="s">
        <v>23162</v>
      </c>
      <c r="E16591" s="3" t="s">
        <v>27758</v>
      </c>
      <c r="G16591" s="61">
        <v>9.5399999999999991</v>
      </c>
    </row>
    <row r="16592" spans="1:7" ht="22.5">
      <c r="A16592" s="1" t="str">
        <f t="shared" si="261"/>
        <v>SICRO 1917283</v>
      </c>
      <c r="B16592" s="3" t="s">
        <v>27773</v>
      </c>
      <c r="C16592" s="3" t="s">
        <v>16674</v>
      </c>
      <c r="D16592" s="2" t="s">
        <v>23163</v>
      </c>
      <c r="E16592" s="3" t="s">
        <v>27758</v>
      </c>
      <c r="G16592" s="61">
        <v>10</v>
      </c>
    </row>
    <row r="16593" spans="1:7" ht="22.5">
      <c r="A16593" s="1" t="str">
        <f t="shared" si="261"/>
        <v>SICRO 1917284</v>
      </c>
      <c r="B16593" s="3" t="s">
        <v>27773</v>
      </c>
      <c r="C16593" s="3" t="s">
        <v>16675</v>
      </c>
      <c r="D16593" s="2" t="s">
        <v>23164</v>
      </c>
      <c r="E16593" s="3" t="s">
        <v>27758</v>
      </c>
      <c r="G16593" s="61">
        <v>10.42</v>
      </c>
    </row>
    <row r="16594" spans="1:7" ht="22.5">
      <c r="A16594" s="1" t="str">
        <f t="shared" si="261"/>
        <v>SICRO 1917285</v>
      </c>
      <c r="B16594" s="3" t="s">
        <v>27773</v>
      </c>
      <c r="C16594" s="3" t="s">
        <v>16676</v>
      </c>
      <c r="D16594" s="2" t="s">
        <v>23165</v>
      </c>
      <c r="E16594" s="3" t="s">
        <v>27758</v>
      </c>
      <c r="G16594" s="61">
        <v>10.89</v>
      </c>
    </row>
    <row r="16595" spans="1:7" ht="22.5">
      <c r="A16595" s="1" t="str">
        <f t="shared" si="261"/>
        <v>SICRO 1917286</v>
      </c>
      <c r="B16595" s="3" t="s">
        <v>27773</v>
      </c>
      <c r="C16595" s="3" t="s">
        <v>16677</v>
      </c>
      <c r="D16595" s="2" t="s">
        <v>23166</v>
      </c>
      <c r="E16595" s="3" t="s">
        <v>27758</v>
      </c>
      <c r="G16595" s="61">
        <v>11.68</v>
      </c>
    </row>
    <row r="16596" spans="1:7" ht="22.5">
      <c r="A16596" s="1" t="str">
        <f t="shared" si="261"/>
        <v>SICRO 1917287</v>
      </c>
      <c r="B16596" s="3" t="s">
        <v>27773</v>
      </c>
      <c r="C16596" s="3" t="s">
        <v>16678</v>
      </c>
      <c r="D16596" s="2" t="s">
        <v>23167</v>
      </c>
      <c r="E16596" s="3" t="s">
        <v>27758</v>
      </c>
      <c r="G16596" s="61">
        <v>12.19</v>
      </c>
    </row>
    <row r="16597" spans="1:7" ht="22.5">
      <c r="A16597" s="1" t="str">
        <f t="shared" si="261"/>
        <v>SICRO 1917288</v>
      </c>
      <c r="B16597" s="3" t="s">
        <v>27773</v>
      </c>
      <c r="C16597" s="3" t="s">
        <v>16679</v>
      </c>
      <c r="D16597" s="2" t="s">
        <v>23168</v>
      </c>
      <c r="E16597" s="3" t="s">
        <v>27758</v>
      </c>
      <c r="G16597" s="61">
        <v>12.73</v>
      </c>
    </row>
    <row r="16598" spans="1:7" ht="22.5">
      <c r="A16598" s="1" t="str">
        <f t="shared" si="261"/>
        <v>SICRO 1917289</v>
      </c>
      <c r="B16598" s="3" t="s">
        <v>27773</v>
      </c>
      <c r="C16598" s="3" t="s">
        <v>16680</v>
      </c>
      <c r="D16598" s="2" t="s">
        <v>23169</v>
      </c>
      <c r="E16598" s="3" t="s">
        <v>27758</v>
      </c>
      <c r="G16598" s="61">
        <v>13.33</v>
      </c>
    </row>
    <row r="16599" spans="1:7" ht="22.5">
      <c r="A16599" s="1" t="str">
        <f t="shared" si="261"/>
        <v>SICRO 1917290</v>
      </c>
      <c r="B16599" s="3" t="s">
        <v>27773</v>
      </c>
      <c r="C16599" s="3" t="s">
        <v>16681</v>
      </c>
      <c r="D16599" s="2" t="s">
        <v>23170</v>
      </c>
      <c r="E16599" s="3" t="s">
        <v>27758</v>
      </c>
      <c r="G16599" s="61">
        <v>13.95</v>
      </c>
    </row>
    <row r="16600" spans="1:7" ht="22.5">
      <c r="A16600" s="1" t="str">
        <f t="shared" si="261"/>
        <v>SICRO 1917291</v>
      </c>
      <c r="B16600" s="3" t="s">
        <v>27773</v>
      </c>
      <c r="C16600" s="3" t="s">
        <v>16682</v>
      </c>
      <c r="D16600" s="2" t="s">
        <v>23171</v>
      </c>
      <c r="E16600" s="3" t="s">
        <v>27758</v>
      </c>
      <c r="G16600" s="61">
        <v>14.83</v>
      </c>
    </row>
    <row r="16601" spans="1:7" ht="22.5">
      <c r="A16601" s="1" t="str">
        <f t="shared" si="261"/>
        <v>SICRO 1917292</v>
      </c>
      <c r="B16601" s="3" t="s">
        <v>27773</v>
      </c>
      <c r="C16601" s="3" t="s">
        <v>16683</v>
      </c>
      <c r="D16601" s="2" t="s">
        <v>23172</v>
      </c>
      <c r="E16601" s="3" t="s">
        <v>27758</v>
      </c>
      <c r="G16601" s="61">
        <v>15.51</v>
      </c>
    </row>
    <row r="16602" spans="1:7" ht="22.5">
      <c r="A16602" s="1" t="str">
        <f t="shared" si="261"/>
        <v>SICRO 1917293</v>
      </c>
      <c r="B16602" s="3" t="s">
        <v>27773</v>
      </c>
      <c r="C16602" s="3" t="s">
        <v>16684</v>
      </c>
      <c r="D16602" s="2" t="s">
        <v>23173</v>
      </c>
      <c r="E16602" s="3" t="s">
        <v>27758</v>
      </c>
      <c r="G16602" s="61">
        <v>16.23</v>
      </c>
    </row>
    <row r="16603" spans="1:7" ht="22.5">
      <c r="A16603" s="1" t="str">
        <f t="shared" si="261"/>
        <v>SICRO 1917294</v>
      </c>
      <c r="B16603" s="3" t="s">
        <v>27773</v>
      </c>
      <c r="C16603" s="3" t="s">
        <v>16685</v>
      </c>
      <c r="D16603" s="2" t="s">
        <v>23174</v>
      </c>
      <c r="E16603" s="3" t="s">
        <v>27758</v>
      </c>
      <c r="G16603" s="61">
        <v>17.170000000000002</v>
      </c>
    </row>
    <row r="16604" spans="1:7" ht="22.5">
      <c r="A16604" s="1" t="str">
        <f t="shared" si="261"/>
        <v>SICRO 1917295</v>
      </c>
      <c r="B16604" s="3" t="s">
        <v>27773</v>
      </c>
      <c r="C16604" s="3" t="s">
        <v>16686</v>
      </c>
      <c r="D16604" s="2" t="s">
        <v>23175</v>
      </c>
      <c r="E16604" s="3" t="s">
        <v>27758</v>
      </c>
      <c r="G16604" s="61">
        <v>18.11</v>
      </c>
    </row>
    <row r="16605" spans="1:7" ht="22.5">
      <c r="A16605" s="1" t="str">
        <f t="shared" si="261"/>
        <v>SICRO 1917296</v>
      </c>
      <c r="B16605" s="3" t="s">
        <v>27773</v>
      </c>
      <c r="C16605" s="3" t="s">
        <v>16687</v>
      </c>
      <c r="D16605" s="2" t="s">
        <v>23176</v>
      </c>
      <c r="E16605" s="3" t="s">
        <v>27758</v>
      </c>
      <c r="G16605" s="61">
        <v>19.41</v>
      </c>
    </row>
    <row r="16606" spans="1:7" ht="22.5">
      <c r="A16606" s="1" t="str">
        <f t="shared" si="261"/>
        <v>SICRO 1917297</v>
      </c>
      <c r="B16606" s="3" t="s">
        <v>27773</v>
      </c>
      <c r="C16606" s="3" t="s">
        <v>16688</v>
      </c>
      <c r="D16606" s="2" t="s">
        <v>23177</v>
      </c>
      <c r="E16606" s="3" t="s">
        <v>27758</v>
      </c>
      <c r="G16606" s="61">
        <v>20.64</v>
      </c>
    </row>
    <row r="16607" spans="1:7" ht="22.5">
      <c r="A16607" s="1" t="str">
        <f t="shared" si="261"/>
        <v>SICRO 1917298</v>
      </c>
      <c r="B16607" s="3" t="s">
        <v>27773</v>
      </c>
      <c r="C16607" s="3" t="s">
        <v>16689</v>
      </c>
      <c r="D16607" s="2" t="s">
        <v>23178</v>
      </c>
      <c r="E16607" s="3" t="s">
        <v>27758</v>
      </c>
      <c r="G16607" s="61">
        <v>21.96</v>
      </c>
    </row>
    <row r="16608" spans="1:7" ht="22.5">
      <c r="A16608" s="1" t="str">
        <f t="shared" si="261"/>
        <v>SICRO 1917271</v>
      </c>
      <c r="B16608" s="3" t="s">
        <v>27773</v>
      </c>
      <c r="C16608" s="3" t="s">
        <v>16690</v>
      </c>
      <c r="D16608" s="2" t="s">
        <v>23179</v>
      </c>
      <c r="E16608" s="3" t="s">
        <v>27758</v>
      </c>
      <c r="G16608" s="61">
        <v>4.9800000000000004</v>
      </c>
    </row>
    <row r="16609" spans="1:7" ht="22.5">
      <c r="A16609" s="1" t="str">
        <f t="shared" si="261"/>
        <v>SICRO 1917299</v>
      </c>
      <c r="B16609" s="3" t="s">
        <v>27773</v>
      </c>
      <c r="C16609" s="3" t="s">
        <v>16691</v>
      </c>
      <c r="D16609" s="2" t="s">
        <v>23180</v>
      </c>
      <c r="E16609" s="3" t="s">
        <v>27758</v>
      </c>
      <c r="G16609" s="61">
        <v>23.53</v>
      </c>
    </row>
    <row r="16610" spans="1:7" ht="22.5">
      <c r="A16610" s="1" t="str">
        <f t="shared" si="261"/>
        <v>SICRO 1917300</v>
      </c>
      <c r="B16610" s="3" t="s">
        <v>27773</v>
      </c>
      <c r="C16610" s="3" t="s">
        <v>16692</v>
      </c>
      <c r="D16610" s="2" t="s">
        <v>23181</v>
      </c>
      <c r="E16610" s="3" t="s">
        <v>27758</v>
      </c>
      <c r="G16610" s="61">
        <v>25.26</v>
      </c>
    </row>
    <row r="16611" spans="1:7" ht="22.5">
      <c r="A16611" s="1" t="str">
        <f t="shared" si="261"/>
        <v>SICRO 1917301</v>
      </c>
      <c r="B16611" s="3" t="s">
        <v>27773</v>
      </c>
      <c r="C16611" s="3" t="s">
        <v>16693</v>
      </c>
      <c r="D16611" s="2" t="s">
        <v>23182</v>
      </c>
      <c r="E16611" s="3" t="s">
        <v>27758</v>
      </c>
      <c r="G16611" s="61">
        <v>27.53</v>
      </c>
    </row>
    <row r="16612" spans="1:7" ht="22.5">
      <c r="A16612" s="1" t="str">
        <f t="shared" si="261"/>
        <v>SICRO 1917302</v>
      </c>
      <c r="B16612" s="3" t="s">
        <v>27773</v>
      </c>
      <c r="C16612" s="3" t="s">
        <v>16694</v>
      </c>
      <c r="D16612" s="2" t="s">
        <v>23183</v>
      </c>
      <c r="E16612" s="3" t="s">
        <v>27758</v>
      </c>
      <c r="G16612" s="61">
        <v>29.7</v>
      </c>
    </row>
    <row r="16613" spans="1:7" ht="22.5">
      <c r="A16613" s="1" t="str">
        <f t="shared" si="261"/>
        <v>SICRO 1917303</v>
      </c>
      <c r="B16613" s="3" t="s">
        <v>27773</v>
      </c>
      <c r="C16613" s="3" t="s">
        <v>16695</v>
      </c>
      <c r="D16613" s="2" t="s">
        <v>23184</v>
      </c>
      <c r="E16613" s="3" t="s">
        <v>27758</v>
      </c>
      <c r="G16613" s="61">
        <v>31.74</v>
      </c>
    </row>
    <row r="16614" spans="1:7" ht="22.5">
      <c r="A16614" s="1" t="str">
        <f t="shared" ref="A16614:A16677" si="262">CONCATENATE($B16614," ",$C16614)</f>
        <v>SICRO 1917304</v>
      </c>
      <c r="B16614" s="3" t="s">
        <v>27773</v>
      </c>
      <c r="C16614" s="3" t="s">
        <v>16696</v>
      </c>
      <c r="D16614" s="2" t="s">
        <v>23185</v>
      </c>
      <c r="E16614" s="3" t="s">
        <v>27758</v>
      </c>
      <c r="G16614" s="61">
        <v>33.74</v>
      </c>
    </row>
    <row r="16615" spans="1:7" ht="22.5">
      <c r="A16615" s="1" t="str">
        <f t="shared" si="262"/>
        <v>SICRO 1917305</v>
      </c>
      <c r="B16615" s="3" t="s">
        <v>27773</v>
      </c>
      <c r="C16615" s="3" t="s">
        <v>16697</v>
      </c>
      <c r="D16615" s="2" t="s">
        <v>23186</v>
      </c>
      <c r="E16615" s="3" t="s">
        <v>27758</v>
      </c>
      <c r="G16615" s="61">
        <v>35.96</v>
      </c>
    </row>
    <row r="16616" spans="1:7" ht="22.5">
      <c r="A16616" s="1" t="str">
        <f t="shared" si="262"/>
        <v>SICRO 1917306</v>
      </c>
      <c r="B16616" s="3" t="s">
        <v>27773</v>
      </c>
      <c r="C16616" s="3" t="s">
        <v>16698</v>
      </c>
      <c r="D16616" s="2" t="s">
        <v>23187</v>
      </c>
      <c r="E16616" s="3" t="s">
        <v>27758</v>
      </c>
      <c r="G16616" s="61">
        <v>38.659999999999997</v>
      </c>
    </row>
    <row r="16617" spans="1:7" ht="22.5">
      <c r="A16617" s="1" t="str">
        <f t="shared" si="262"/>
        <v>SICRO 1917307</v>
      </c>
      <c r="B16617" s="3" t="s">
        <v>27773</v>
      </c>
      <c r="C16617" s="3" t="s">
        <v>16699</v>
      </c>
      <c r="D16617" s="2" t="s">
        <v>23188</v>
      </c>
      <c r="E16617" s="3" t="s">
        <v>27758</v>
      </c>
      <c r="G16617" s="61">
        <v>40.68</v>
      </c>
    </row>
    <row r="16618" spans="1:7" ht="22.5">
      <c r="A16618" s="1" t="str">
        <f t="shared" si="262"/>
        <v>SICRO 1917272</v>
      </c>
      <c r="B16618" s="3" t="s">
        <v>27773</v>
      </c>
      <c r="C16618" s="3" t="s">
        <v>16700</v>
      </c>
      <c r="D16618" s="2" t="s">
        <v>23189</v>
      </c>
      <c r="E16618" s="3" t="s">
        <v>27758</v>
      </c>
      <c r="G16618" s="61">
        <v>5.21</v>
      </c>
    </row>
    <row r="16619" spans="1:7" ht="22.5">
      <c r="A16619" s="1" t="str">
        <f t="shared" si="262"/>
        <v>SICRO 1917273</v>
      </c>
      <c r="B16619" s="3" t="s">
        <v>27773</v>
      </c>
      <c r="C16619" s="3" t="s">
        <v>16701</v>
      </c>
      <c r="D16619" s="2" t="s">
        <v>23190</v>
      </c>
      <c r="E16619" s="3" t="s">
        <v>27758</v>
      </c>
      <c r="G16619" s="61">
        <v>5.47</v>
      </c>
    </row>
    <row r="16620" spans="1:7" ht="22.5">
      <c r="A16620" s="1" t="str">
        <f t="shared" si="262"/>
        <v>SICRO 1917729</v>
      </c>
      <c r="B16620" s="3" t="s">
        <v>27773</v>
      </c>
      <c r="C16620" s="3" t="s">
        <v>16702</v>
      </c>
      <c r="D16620" s="2" t="s">
        <v>23191</v>
      </c>
      <c r="E16620" s="3" t="s">
        <v>27758</v>
      </c>
      <c r="G16620" s="61">
        <v>4.91</v>
      </c>
    </row>
    <row r="16621" spans="1:7" ht="22.5">
      <c r="A16621" s="1" t="str">
        <f t="shared" si="262"/>
        <v>SICRO 1917367</v>
      </c>
      <c r="B16621" s="3" t="s">
        <v>27773</v>
      </c>
      <c r="C16621" s="3" t="s">
        <v>16703</v>
      </c>
      <c r="D16621" s="2" t="s">
        <v>23192</v>
      </c>
      <c r="E16621" s="3" t="s">
        <v>27758</v>
      </c>
      <c r="G16621" s="61">
        <v>5.71</v>
      </c>
    </row>
    <row r="16622" spans="1:7" ht="22.5">
      <c r="A16622" s="1" t="str">
        <f t="shared" si="262"/>
        <v>SICRO 1917368</v>
      </c>
      <c r="B16622" s="3" t="s">
        <v>27773</v>
      </c>
      <c r="C16622" s="3" t="s">
        <v>16704</v>
      </c>
      <c r="D16622" s="2" t="s">
        <v>23193</v>
      </c>
      <c r="E16622" s="3" t="s">
        <v>27758</v>
      </c>
      <c r="G16622" s="61">
        <v>6.08</v>
      </c>
    </row>
    <row r="16623" spans="1:7" ht="22.5">
      <c r="A16623" s="1" t="str">
        <f t="shared" si="262"/>
        <v>SICRO 1917369</v>
      </c>
      <c r="B16623" s="3" t="s">
        <v>27773</v>
      </c>
      <c r="C16623" s="3" t="s">
        <v>16705</v>
      </c>
      <c r="D16623" s="2" t="s">
        <v>23194</v>
      </c>
      <c r="E16623" s="3" t="s">
        <v>27758</v>
      </c>
      <c r="G16623" s="61">
        <v>6.62</v>
      </c>
    </row>
    <row r="16624" spans="1:7" ht="22.5">
      <c r="A16624" s="1" t="str">
        <f t="shared" si="262"/>
        <v>SICRO 1917370</v>
      </c>
      <c r="B16624" s="3" t="s">
        <v>27773</v>
      </c>
      <c r="C16624" s="3" t="s">
        <v>16706</v>
      </c>
      <c r="D16624" s="2" t="s">
        <v>23195</v>
      </c>
      <c r="E16624" s="3" t="s">
        <v>27758</v>
      </c>
      <c r="G16624" s="61">
        <v>6.96</v>
      </c>
    </row>
    <row r="16625" spans="1:7" ht="22.5">
      <c r="A16625" s="1" t="str">
        <f t="shared" si="262"/>
        <v>SICRO 1917371</v>
      </c>
      <c r="B16625" s="3" t="s">
        <v>27773</v>
      </c>
      <c r="C16625" s="3" t="s">
        <v>16707</v>
      </c>
      <c r="D16625" s="2" t="s">
        <v>23196</v>
      </c>
      <c r="E16625" s="3" t="s">
        <v>27758</v>
      </c>
      <c r="G16625" s="61">
        <v>7.28</v>
      </c>
    </row>
    <row r="16626" spans="1:7" ht="22.5">
      <c r="A16626" s="1" t="str">
        <f t="shared" si="262"/>
        <v>SICRO 1917372</v>
      </c>
      <c r="B16626" s="3" t="s">
        <v>27773</v>
      </c>
      <c r="C16626" s="3" t="s">
        <v>16708</v>
      </c>
      <c r="D16626" s="2" t="s">
        <v>23197</v>
      </c>
      <c r="E16626" s="3" t="s">
        <v>27758</v>
      </c>
      <c r="G16626" s="61">
        <v>7.6</v>
      </c>
    </row>
    <row r="16627" spans="1:7" ht="22.5">
      <c r="A16627" s="1" t="str">
        <f t="shared" si="262"/>
        <v>SICRO 1917373</v>
      </c>
      <c r="B16627" s="3" t="s">
        <v>27773</v>
      </c>
      <c r="C16627" s="3" t="s">
        <v>16709</v>
      </c>
      <c r="D16627" s="2" t="s">
        <v>23198</v>
      </c>
      <c r="E16627" s="3" t="s">
        <v>27758</v>
      </c>
      <c r="G16627" s="61">
        <v>7.86</v>
      </c>
    </row>
    <row r="16628" spans="1:7" ht="22.5">
      <c r="A16628" s="1" t="str">
        <f t="shared" si="262"/>
        <v>SICRO 1917374</v>
      </c>
      <c r="B16628" s="3" t="s">
        <v>27773</v>
      </c>
      <c r="C16628" s="3" t="s">
        <v>16710</v>
      </c>
      <c r="D16628" s="2" t="s">
        <v>23199</v>
      </c>
      <c r="E16628" s="3" t="s">
        <v>27758</v>
      </c>
      <c r="G16628" s="61">
        <v>8.4600000000000009</v>
      </c>
    </row>
    <row r="16629" spans="1:7" ht="22.5">
      <c r="A16629" s="1" t="str">
        <f t="shared" si="262"/>
        <v>SICRO 1917375</v>
      </c>
      <c r="B16629" s="3" t="s">
        <v>27773</v>
      </c>
      <c r="C16629" s="3" t="s">
        <v>16711</v>
      </c>
      <c r="D16629" s="2" t="s">
        <v>23200</v>
      </c>
      <c r="E16629" s="3" t="s">
        <v>27758</v>
      </c>
      <c r="G16629" s="61">
        <v>8.76</v>
      </c>
    </row>
    <row r="16630" spans="1:7" ht="22.5">
      <c r="A16630" s="1" t="str">
        <f t="shared" si="262"/>
        <v>SICRO 1917376</v>
      </c>
      <c r="B16630" s="3" t="s">
        <v>27773</v>
      </c>
      <c r="C16630" s="3" t="s">
        <v>16712</v>
      </c>
      <c r="D16630" s="2" t="s">
        <v>23201</v>
      </c>
      <c r="E16630" s="3" t="s">
        <v>27758</v>
      </c>
      <c r="G16630" s="61">
        <v>9.06</v>
      </c>
    </row>
    <row r="16631" spans="1:7" ht="22.5">
      <c r="A16631" s="1" t="str">
        <f t="shared" si="262"/>
        <v>SICRO 1917377</v>
      </c>
      <c r="B16631" s="3" t="s">
        <v>27773</v>
      </c>
      <c r="C16631" s="3" t="s">
        <v>16713</v>
      </c>
      <c r="D16631" s="2" t="s">
        <v>23202</v>
      </c>
      <c r="E16631" s="3" t="s">
        <v>27758</v>
      </c>
      <c r="G16631" s="61">
        <v>9.3699999999999992</v>
      </c>
    </row>
    <row r="16632" spans="1:7" ht="22.5">
      <c r="A16632" s="1" t="str">
        <f t="shared" si="262"/>
        <v>SICRO 1917378</v>
      </c>
      <c r="B16632" s="3" t="s">
        <v>27773</v>
      </c>
      <c r="C16632" s="3" t="s">
        <v>16714</v>
      </c>
      <c r="D16632" s="2" t="s">
        <v>23203</v>
      </c>
      <c r="E16632" s="3" t="s">
        <v>27758</v>
      </c>
      <c r="G16632" s="61">
        <v>9.69</v>
      </c>
    </row>
    <row r="16633" spans="1:7" ht="22.5">
      <c r="A16633" s="1" t="str">
        <f t="shared" si="262"/>
        <v>SICRO 1917379</v>
      </c>
      <c r="B16633" s="3" t="s">
        <v>27773</v>
      </c>
      <c r="C16633" s="3" t="s">
        <v>16715</v>
      </c>
      <c r="D16633" s="2" t="s">
        <v>23204</v>
      </c>
      <c r="E16633" s="3" t="s">
        <v>27758</v>
      </c>
      <c r="G16633" s="61">
        <v>10.32</v>
      </c>
    </row>
    <row r="16634" spans="1:7" ht="22.5">
      <c r="A16634" s="1" t="str">
        <f t="shared" si="262"/>
        <v>SICRO 1917380</v>
      </c>
      <c r="B16634" s="3" t="s">
        <v>27773</v>
      </c>
      <c r="C16634" s="3" t="s">
        <v>16716</v>
      </c>
      <c r="D16634" s="2" t="s">
        <v>23205</v>
      </c>
      <c r="E16634" s="3" t="s">
        <v>27758</v>
      </c>
      <c r="G16634" s="61">
        <v>10.7</v>
      </c>
    </row>
    <row r="16635" spans="1:7" ht="22.5">
      <c r="A16635" s="1" t="str">
        <f t="shared" si="262"/>
        <v>SICRO 1917381</v>
      </c>
      <c r="B16635" s="3" t="s">
        <v>27773</v>
      </c>
      <c r="C16635" s="3" t="s">
        <v>16717</v>
      </c>
      <c r="D16635" s="2" t="s">
        <v>23206</v>
      </c>
      <c r="E16635" s="3" t="s">
        <v>27758</v>
      </c>
      <c r="G16635" s="61">
        <v>11.1</v>
      </c>
    </row>
    <row r="16636" spans="1:7" ht="22.5">
      <c r="A16636" s="1" t="str">
        <f t="shared" si="262"/>
        <v>SICRO 1917382</v>
      </c>
      <c r="B16636" s="3" t="s">
        <v>27773</v>
      </c>
      <c r="C16636" s="3" t="s">
        <v>16718</v>
      </c>
      <c r="D16636" s="2" t="s">
        <v>23207</v>
      </c>
      <c r="E16636" s="3" t="s">
        <v>27758</v>
      </c>
      <c r="G16636" s="61">
        <v>11.59</v>
      </c>
    </row>
    <row r="16637" spans="1:7" ht="22.5">
      <c r="A16637" s="1" t="str">
        <f t="shared" si="262"/>
        <v>SICRO 1917383</v>
      </c>
      <c r="B16637" s="3" t="s">
        <v>27773</v>
      </c>
      <c r="C16637" s="3" t="s">
        <v>16719</v>
      </c>
      <c r="D16637" s="2" t="s">
        <v>23208</v>
      </c>
      <c r="E16637" s="3" t="s">
        <v>27758</v>
      </c>
      <c r="G16637" s="61">
        <v>12.02</v>
      </c>
    </row>
    <row r="16638" spans="1:7" ht="22.5">
      <c r="A16638" s="1" t="str">
        <f t="shared" si="262"/>
        <v>SICRO 1917384</v>
      </c>
      <c r="B16638" s="3" t="s">
        <v>27773</v>
      </c>
      <c r="C16638" s="3" t="s">
        <v>16720</v>
      </c>
      <c r="D16638" s="2" t="s">
        <v>23209</v>
      </c>
      <c r="E16638" s="3" t="s">
        <v>27758</v>
      </c>
      <c r="G16638" s="61">
        <v>12.72</v>
      </c>
    </row>
    <row r="16639" spans="1:7" ht="22.5">
      <c r="A16639" s="1" t="str">
        <f t="shared" si="262"/>
        <v>SICRO 1917385</v>
      </c>
      <c r="B16639" s="3" t="s">
        <v>27773</v>
      </c>
      <c r="C16639" s="3" t="s">
        <v>16721</v>
      </c>
      <c r="D16639" s="2" t="s">
        <v>23210</v>
      </c>
      <c r="E16639" s="3" t="s">
        <v>27758</v>
      </c>
      <c r="G16639" s="61">
        <v>13.27</v>
      </c>
    </row>
    <row r="16640" spans="1:7" ht="22.5">
      <c r="A16640" s="1" t="str">
        <f t="shared" si="262"/>
        <v>SICRO 1917386</v>
      </c>
      <c r="B16640" s="3" t="s">
        <v>27773</v>
      </c>
      <c r="C16640" s="3" t="s">
        <v>16722</v>
      </c>
      <c r="D16640" s="2" t="s">
        <v>23211</v>
      </c>
      <c r="E16640" s="3" t="s">
        <v>27758</v>
      </c>
      <c r="G16640" s="61">
        <v>13.83</v>
      </c>
    </row>
    <row r="16641" spans="1:7" ht="22.5">
      <c r="A16641" s="1" t="str">
        <f t="shared" si="262"/>
        <v>SICRO 1917387</v>
      </c>
      <c r="B16641" s="3" t="s">
        <v>27773</v>
      </c>
      <c r="C16641" s="3" t="s">
        <v>16723</v>
      </c>
      <c r="D16641" s="2" t="s">
        <v>23212</v>
      </c>
      <c r="E16641" s="3" t="s">
        <v>27758</v>
      </c>
      <c r="G16641" s="61">
        <v>14.42</v>
      </c>
    </row>
    <row r="16642" spans="1:7" ht="22.5">
      <c r="A16642" s="1" t="str">
        <f t="shared" si="262"/>
        <v>SICRO 1917388</v>
      </c>
      <c r="B16642" s="3" t="s">
        <v>27773</v>
      </c>
      <c r="C16642" s="3" t="s">
        <v>16724</v>
      </c>
      <c r="D16642" s="2" t="s">
        <v>23213</v>
      </c>
      <c r="E16642" s="3" t="s">
        <v>27758</v>
      </c>
      <c r="G16642" s="61">
        <v>15.05</v>
      </c>
    </row>
    <row r="16643" spans="1:7" ht="22.5">
      <c r="A16643" s="1" t="str">
        <f t="shared" si="262"/>
        <v>SICRO 1917389</v>
      </c>
      <c r="B16643" s="3" t="s">
        <v>27773</v>
      </c>
      <c r="C16643" s="3" t="s">
        <v>16725</v>
      </c>
      <c r="D16643" s="2" t="s">
        <v>23214</v>
      </c>
      <c r="E16643" s="3" t="s">
        <v>27758</v>
      </c>
      <c r="G16643" s="61">
        <v>15.96</v>
      </c>
    </row>
    <row r="16644" spans="1:7" ht="22.5">
      <c r="A16644" s="1" t="str">
        <f t="shared" si="262"/>
        <v>SICRO 1917390</v>
      </c>
      <c r="B16644" s="3" t="s">
        <v>27773</v>
      </c>
      <c r="C16644" s="3" t="s">
        <v>16726</v>
      </c>
      <c r="D16644" s="2" t="s">
        <v>23215</v>
      </c>
      <c r="E16644" s="3" t="s">
        <v>27758</v>
      </c>
      <c r="G16644" s="61">
        <v>16.809999999999999</v>
      </c>
    </row>
    <row r="16645" spans="1:7" ht="22.5">
      <c r="A16645" s="1" t="str">
        <f t="shared" si="262"/>
        <v>SICRO 1917391</v>
      </c>
      <c r="B16645" s="3" t="s">
        <v>27773</v>
      </c>
      <c r="C16645" s="3" t="s">
        <v>16727</v>
      </c>
      <c r="D16645" s="2" t="s">
        <v>23216</v>
      </c>
      <c r="E16645" s="3" t="s">
        <v>27758</v>
      </c>
      <c r="G16645" s="61">
        <v>17.739999999999998</v>
      </c>
    </row>
    <row r="16646" spans="1:7" ht="22.5">
      <c r="A16646" s="1" t="str">
        <f t="shared" si="262"/>
        <v>SICRO 1917364</v>
      </c>
      <c r="B16646" s="3" t="s">
        <v>27773</v>
      </c>
      <c r="C16646" s="3" t="s">
        <v>16728</v>
      </c>
      <c r="D16646" s="2" t="s">
        <v>23217</v>
      </c>
      <c r="E16646" s="3" t="s">
        <v>27758</v>
      </c>
      <c r="G16646" s="61">
        <v>4.6100000000000003</v>
      </c>
    </row>
    <row r="16647" spans="1:7" ht="22.5">
      <c r="A16647" s="1" t="str">
        <f t="shared" si="262"/>
        <v>SICRO 1917392</v>
      </c>
      <c r="B16647" s="3" t="s">
        <v>27773</v>
      </c>
      <c r="C16647" s="3" t="s">
        <v>16729</v>
      </c>
      <c r="D16647" s="2" t="s">
        <v>23218</v>
      </c>
      <c r="E16647" s="3" t="s">
        <v>27758</v>
      </c>
      <c r="G16647" s="61">
        <v>18.89</v>
      </c>
    </row>
    <row r="16648" spans="1:7" ht="22.5">
      <c r="A16648" s="1" t="str">
        <f t="shared" si="262"/>
        <v>SICRO 1917393</v>
      </c>
      <c r="B16648" s="3" t="s">
        <v>27773</v>
      </c>
      <c r="C16648" s="3" t="s">
        <v>16730</v>
      </c>
      <c r="D16648" s="2" t="s">
        <v>23219</v>
      </c>
      <c r="E16648" s="3" t="s">
        <v>27758</v>
      </c>
      <c r="G16648" s="61">
        <v>20.11</v>
      </c>
    </row>
    <row r="16649" spans="1:7" ht="22.5">
      <c r="A16649" s="1" t="str">
        <f t="shared" si="262"/>
        <v>SICRO 1917394</v>
      </c>
      <c r="B16649" s="3" t="s">
        <v>27773</v>
      </c>
      <c r="C16649" s="3" t="s">
        <v>16731</v>
      </c>
      <c r="D16649" s="2" t="s">
        <v>23220</v>
      </c>
      <c r="E16649" s="3" t="s">
        <v>27758</v>
      </c>
      <c r="G16649" s="61">
        <v>21.79</v>
      </c>
    </row>
    <row r="16650" spans="1:7" ht="22.5">
      <c r="A16650" s="1" t="str">
        <f t="shared" si="262"/>
        <v>SICRO 1917395</v>
      </c>
      <c r="B16650" s="3" t="s">
        <v>27773</v>
      </c>
      <c r="C16650" s="3" t="s">
        <v>16732</v>
      </c>
      <c r="D16650" s="2" t="s">
        <v>23221</v>
      </c>
      <c r="E16650" s="3" t="s">
        <v>27758</v>
      </c>
      <c r="G16650" s="61">
        <v>22.99</v>
      </c>
    </row>
    <row r="16651" spans="1:7" ht="22.5">
      <c r="A16651" s="1" t="str">
        <f t="shared" si="262"/>
        <v>SICRO 1917396</v>
      </c>
      <c r="B16651" s="3" t="s">
        <v>27773</v>
      </c>
      <c r="C16651" s="3" t="s">
        <v>16733</v>
      </c>
      <c r="D16651" s="2" t="s">
        <v>23222</v>
      </c>
      <c r="E16651" s="3" t="s">
        <v>27758</v>
      </c>
      <c r="G16651" s="61">
        <v>24.37</v>
      </c>
    </row>
    <row r="16652" spans="1:7" ht="22.5">
      <c r="A16652" s="1" t="str">
        <f t="shared" si="262"/>
        <v>SICRO 1917397</v>
      </c>
      <c r="B16652" s="3" t="s">
        <v>27773</v>
      </c>
      <c r="C16652" s="3" t="s">
        <v>16734</v>
      </c>
      <c r="D16652" s="2" t="s">
        <v>23223</v>
      </c>
      <c r="E16652" s="3" t="s">
        <v>27758</v>
      </c>
      <c r="G16652" s="61">
        <v>25.96</v>
      </c>
    </row>
    <row r="16653" spans="1:7" ht="22.5">
      <c r="A16653" s="1" t="str">
        <f t="shared" si="262"/>
        <v>SICRO 1917398</v>
      </c>
      <c r="B16653" s="3" t="s">
        <v>27773</v>
      </c>
      <c r="C16653" s="3" t="s">
        <v>16735</v>
      </c>
      <c r="D16653" s="2" t="s">
        <v>23224</v>
      </c>
      <c r="E16653" s="3" t="s">
        <v>27758</v>
      </c>
      <c r="G16653" s="61">
        <v>27.35</v>
      </c>
    </row>
    <row r="16654" spans="1:7" ht="22.5">
      <c r="A16654" s="1" t="str">
        <f t="shared" si="262"/>
        <v>SICRO 1917399</v>
      </c>
      <c r="B16654" s="3" t="s">
        <v>27773</v>
      </c>
      <c r="C16654" s="3" t="s">
        <v>16736</v>
      </c>
      <c r="D16654" s="2" t="s">
        <v>23225</v>
      </c>
      <c r="E16654" s="3" t="s">
        <v>27758</v>
      </c>
      <c r="G16654" s="61">
        <v>29.27</v>
      </c>
    </row>
    <row r="16655" spans="1:7" ht="22.5">
      <c r="A16655" s="1" t="str">
        <f t="shared" si="262"/>
        <v>SICRO 1917400</v>
      </c>
      <c r="B16655" s="3" t="s">
        <v>27773</v>
      </c>
      <c r="C16655" s="3" t="s">
        <v>16737</v>
      </c>
      <c r="D16655" s="2" t="s">
        <v>23226</v>
      </c>
      <c r="E16655" s="3" t="s">
        <v>27758</v>
      </c>
      <c r="G16655" s="61">
        <v>31.06</v>
      </c>
    </row>
    <row r="16656" spans="1:7" ht="22.5">
      <c r="A16656" s="1" t="str">
        <f t="shared" si="262"/>
        <v>SICRO 1917401</v>
      </c>
      <c r="B16656" s="3" t="s">
        <v>27773</v>
      </c>
      <c r="C16656" s="3" t="s">
        <v>16738</v>
      </c>
      <c r="D16656" s="2" t="s">
        <v>23227</v>
      </c>
      <c r="E16656" s="3" t="s">
        <v>27758</v>
      </c>
      <c r="G16656" s="61">
        <v>32.69</v>
      </c>
    </row>
    <row r="16657" spans="1:7" ht="22.5">
      <c r="A16657" s="1" t="str">
        <f t="shared" si="262"/>
        <v>SICRO 1917365</v>
      </c>
      <c r="B16657" s="3" t="s">
        <v>27773</v>
      </c>
      <c r="C16657" s="3" t="s">
        <v>16739</v>
      </c>
      <c r="D16657" s="2" t="s">
        <v>23228</v>
      </c>
      <c r="E16657" s="3" t="s">
        <v>27758</v>
      </c>
      <c r="G16657" s="61">
        <v>5.04</v>
      </c>
    </row>
    <row r="16658" spans="1:7" ht="22.5">
      <c r="A16658" s="1" t="str">
        <f t="shared" si="262"/>
        <v>SICRO 1917402</v>
      </c>
      <c r="B16658" s="3" t="s">
        <v>27773</v>
      </c>
      <c r="C16658" s="3" t="s">
        <v>16740</v>
      </c>
      <c r="D16658" s="2" t="s">
        <v>23229</v>
      </c>
      <c r="E16658" s="3" t="s">
        <v>27758</v>
      </c>
      <c r="G16658" s="61">
        <v>34.6</v>
      </c>
    </row>
    <row r="16659" spans="1:7" ht="22.5">
      <c r="A16659" s="1" t="str">
        <f t="shared" si="262"/>
        <v>SICRO 1917403</v>
      </c>
      <c r="B16659" s="3" t="s">
        <v>27773</v>
      </c>
      <c r="C16659" s="3" t="s">
        <v>16741</v>
      </c>
      <c r="D16659" s="2" t="s">
        <v>23230</v>
      </c>
      <c r="E16659" s="3" t="s">
        <v>27758</v>
      </c>
      <c r="G16659" s="61">
        <v>36.74</v>
      </c>
    </row>
    <row r="16660" spans="1:7" ht="22.5">
      <c r="A16660" s="1" t="str">
        <f t="shared" si="262"/>
        <v>SICRO 1917404</v>
      </c>
      <c r="B16660" s="3" t="s">
        <v>27773</v>
      </c>
      <c r="C16660" s="3" t="s">
        <v>16742</v>
      </c>
      <c r="D16660" s="2" t="s">
        <v>23231</v>
      </c>
      <c r="E16660" s="3" t="s">
        <v>27758</v>
      </c>
      <c r="G16660" s="61">
        <v>38.9</v>
      </c>
    </row>
    <row r="16661" spans="1:7" ht="22.5">
      <c r="A16661" s="1" t="str">
        <f t="shared" si="262"/>
        <v>SICRO 1917405</v>
      </c>
      <c r="B16661" s="3" t="s">
        <v>27773</v>
      </c>
      <c r="C16661" s="3" t="s">
        <v>16743</v>
      </c>
      <c r="D16661" s="2" t="s">
        <v>23232</v>
      </c>
      <c r="E16661" s="3" t="s">
        <v>27758</v>
      </c>
      <c r="G16661" s="61">
        <v>41</v>
      </c>
    </row>
    <row r="16662" spans="1:7" ht="22.5">
      <c r="A16662" s="1" t="str">
        <f t="shared" si="262"/>
        <v>SICRO 1917406</v>
      </c>
      <c r="B16662" s="3" t="s">
        <v>27773</v>
      </c>
      <c r="C16662" s="3" t="s">
        <v>16744</v>
      </c>
      <c r="D16662" s="2" t="s">
        <v>23233</v>
      </c>
      <c r="E16662" s="3" t="s">
        <v>27758</v>
      </c>
      <c r="G16662" s="61">
        <v>43.33</v>
      </c>
    </row>
    <row r="16663" spans="1:7" ht="22.5">
      <c r="A16663" s="1" t="str">
        <f t="shared" si="262"/>
        <v>SICRO 1917407</v>
      </c>
      <c r="B16663" s="3" t="s">
        <v>27773</v>
      </c>
      <c r="C16663" s="3" t="s">
        <v>16745</v>
      </c>
      <c r="D16663" s="2" t="s">
        <v>23234</v>
      </c>
      <c r="E16663" s="3" t="s">
        <v>27758</v>
      </c>
      <c r="G16663" s="61">
        <v>46</v>
      </c>
    </row>
    <row r="16664" spans="1:7" ht="22.5">
      <c r="A16664" s="1" t="str">
        <f t="shared" si="262"/>
        <v>SICRO 1917408</v>
      </c>
      <c r="B16664" s="3" t="s">
        <v>27773</v>
      </c>
      <c r="C16664" s="3" t="s">
        <v>16746</v>
      </c>
      <c r="D16664" s="2" t="s">
        <v>23235</v>
      </c>
      <c r="E16664" s="3" t="s">
        <v>27758</v>
      </c>
      <c r="G16664" s="61">
        <v>48.96</v>
      </c>
    </row>
    <row r="16665" spans="1:7" ht="22.5">
      <c r="A16665" s="1" t="str">
        <f t="shared" si="262"/>
        <v>SICRO 1917409</v>
      </c>
      <c r="B16665" s="3" t="s">
        <v>27773</v>
      </c>
      <c r="C16665" s="3" t="s">
        <v>16747</v>
      </c>
      <c r="D16665" s="2" t="s">
        <v>23236</v>
      </c>
      <c r="E16665" s="3" t="s">
        <v>27758</v>
      </c>
      <c r="G16665" s="61">
        <v>51.27</v>
      </c>
    </row>
    <row r="16666" spans="1:7" ht="22.5">
      <c r="A16666" s="1" t="str">
        <f t="shared" si="262"/>
        <v>SICRO 1917410</v>
      </c>
      <c r="B16666" s="3" t="s">
        <v>27773</v>
      </c>
      <c r="C16666" s="3" t="s">
        <v>16748</v>
      </c>
      <c r="D16666" s="2" t="s">
        <v>23237</v>
      </c>
      <c r="E16666" s="3" t="s">
        <v>27758</v>
      </c>
      <c r="G16666" s="61">
        <v>53.43</v>
      </c>
    </row>
    <row r="16667" spans="1:7" ht="22.5">
      <c r="A16667" s="1" t="str">
        <f t="shared" si="262"/>
        <v>SICRO 1917411</v>
      </c>
      <c r="B16667" s="3" t="s">
        <v>27773</v>
      </c>
      <c r="C16667" s="3" t="s">
        <v>16749</v>
      </c>
      <c r="D16667" s="2" t="s">
        <v>23238</v>
      </c>
      <c r="E16667" s="3" t="s">
        <v>27758</v>
      </c>
      <c r="G16667" s="61">
        <v>55.84</v>
      </c>
    </row>
    <row r="16668" spans="1:7" ht="22.5">
      <c r="A16668" s="1" t="str">
        <f t="shared" si="262"/>
        <v>SICRO 1917366</v>
      </c>
      <c r="B16668" s="3" t="s">
        <v>27773</v>
      </c>
      <c r="C16668" s="3" t="s">
        <v>16750</v>
      </c>
      <c r="D16668" s="2" t="s">
        <v>23239</v>
      </c>
      <c r="E16668" s="3" t="s">
        <v>27758</v>
      </c>
      <c r="G16668" s="61">
        <v>5.33</v>
      </c>
    </row>
    <row r="16669" spans="1:7" ht="22.5">
      <c r="A16669" s="1" t="str">
        <f t="shared" si="262"/>
        <v>SICRO 1917732</v>
      </c>
      <c r="B16669" s="3" t="s">
        <v>27773</v>
      </c>
      <c r="C16669" s="3" t="s">
        <v>16751</v>
      </c>
      <c r="D16669" s="2" t="s">
        <v>23240</v>
      </c>
      <c r="E16669" s="3" t="s">
        <v>27758</v>
      </c>
      <c r="G16669" s="61">
        <v>4.3</v>
      </c>
    </row>
    <row r="16670" spans="1:7">
      <c r="A16670" s="1" t="str">
        <f t="shared" si="262"/>
        <v>SICRO 1917043</v>
      </c>
      <c r="B16670" s="3" t="s">
        <v>27773</v>
      </c>
      <c r="C16670" s="3" t="s">
        <v>16752</v>
      </c>
      <c r="D16670" s="2" t="s">
        <v>23241</v>
      </c>
      <c r="E16670" s="3" t="s">
        <v>27758</v>
      </c>
      <c r="G16670" s="61">
        <v>26.99</v>
      </c>
    </row>
    <row r="16671" spans="1:7">
      <c r="A16671" s="1" t="str">
        <f t="shared" si="262"/>
        <v>SICRO 1917044</v>
      </c>
      <c r="B16671" s="3" t="s">
        <v>27773</v>
      </c>
      <c r="C16671" s="3" t="s">
        <v>16753</v>
      </c>
      <c r="D16671" s="2" t="s">
        <v>23242</v>
      </c>
      <c r="E16671" s="3" t="s">
        <v>27758</v>
      </c>
      <c r="G16671" s="61">
        <v>27.46</v>
      </c>
    </row>
    <row r="16672" spans="1:7">
      <c r="A16672" s="1" t="str">
        <f t="shared" si="262"/>
        <v>SICRO 1917045</v>
      </c>
      <c r="B16672" s="3" t="s">
        <v>27773</v>
      </c>
      <c r="C16672" s="3" t="s">
        <v>16754</v>
      </c>
      <c r="D16672" s="2" t="s">
        <v>23243</v>
      </c>
      <c r="E16672" s="3" t="s">
        <v>27758</v>
      </c>
      <c r="G16672" s="61">
        <v>27.94</v>
      </c>
    </row>
    <row r="16673" spans="1:7">
      <c r="A16673" s="1" t="str">
        <f t="shared" si="262"/>
        <v>SICRO 1917046</v>
      </c>
      <c r="B16673" s="3" t="s">
        <v>27773</v>
      </c>
      <c r="C16673" s="3" t="s">
        <v>16755</v>
      </c>
      <c r="D16673" s="2" t="s">
        <v>23244</v>
      </c>
      <c r="E16673" s="3" t="s">
        <v>27758</v>
      </c>
      <c r="G16673" s="61">
        <v>28.44</v>
      </c>
    </row>
    <row r="16674" spans="1:7">
      <c r="A16674" s="1" t="str">
        <f t="shared" si="262"/>
        <v>SICRO 1917047</v>
      </c>
      <c r="B16674" s="3" t="s">
        <v>27773</v>
      </c>
      <c r="C16674" s="3" t="s">
        <v>16756</v>
      </c>
      <c r="D16674" s="2" t="s">
        <v>23245</v>
      </c>
      <c r="E16674" s="3" t="s">
        <v>27758</v>
      </c>
      <c r="G16674" s="61">
        <v>28.98</v>
      </c>
    </row>
    <row r="16675" spans="1:7">
      <c r="A16675" s="1" t="str">
        <f t="shared" si="262"/>
        <v>SICRO 1917048</v>
      </c>
      <c r="B16675" s="3" t="s">
        <v>27773</v>
      </c>
      <c r="C16675" s="3" t="s">
        <v>16757</v>
      </c>
      <c r="D16675" s="2" t="s">
        <v>23246</v>
      </c>
      <c r="E16675" s="3" t="s">
        <v>27758</v>
      </c>
      <c r="G16675" s="61">
        <v>29.26</v>
      </c>
    </row>
    <row r="16676" spans="1:7">
      <c r="A16676" s="1" t="str">
        <f t="shared" si="262"/>
        <v>SICRO 1901518</v>
      </c>
      <c r="B16676" s="3" t="s">
        <v>27773</v>
      </c>
      <c r="C16676" s="3" t="s">
        <v>16758</v>
      </c>
      <c r="D16676" s="2" t="s">
        <v>23247</v>
      </c>
      <c r="E16676" s="3" t="s">
        <v>27758</v>
      </c>
      <c r="G16676" s="61">
        <v>15.66</v>
      </c>
    </row>
    <row r="16677" spans="1:7">
      <c r="A16677" s="1" t="str">
        <f t="shared" si="262"/>
        <v>SICRO 1901519</v>
      </c>
      <c r="B16677" s="3" t="s">
        <v>27773</v>
      </c>
      <c r="C16677" s="3" t="s">
        <v>16759</v>
      </c>
      <c r="D16677" s="2" t="s">
        <v>23248</v>
      </c>
      <c r="E16677" s="3" t="s">
        <v>27758</v>
      </c>
      <c r="G16677" s="61">
        <v>15.78</v>
      </c>
    </row>
    <row r="16678" spans="1:7">
      <c r="A16678" s="1" t="str">
        <f t="shared" ref="A16678:A16741" si="263">CONCATENATE($B16678," ",$C16678)</f>
        <v>SICRO 1901520</v>
      </c>
      <c r="B16678" s="3" t="s">
        <v>27773</v>
      </c>
      <c r="C16678" s="3" t="s">
        <v>16760</v>
      </c>
      <c r="D16678" s="2" t="s">
        <v>23249</v>
      </c>
      <c r="E16678" s="3" t="s">
        <v>27758</v>
      </c>
      <c r="G16678" s="61">
        <v>15.9</v>
      </c>
    </row>
    <row r="16679" spans="1:7">
      <c r="A16679" s="1" t="str">
        <f t="shared" si="263"/>
        <v>SICRO 1901521</v>
      </c>
      <c r="B16679" s="3" t="s">
        <v>27773</v>
      </c>
      <c r="C16679" s="3" t="s">
        <v>16761</v>
      </c>
      <c r="D16679" s="2" t="s">
        <v>23250</v>
      </c>
      <c r="E16679" s="3" t="s">
        <v>27758</v>
      </c>
      <c r="G16679" s="61">
        <v>16.03</v>
      </c>
    </row>
    <row r="16680" spans="1:7">
      <c r="A16680" s="1" t="str">
        <f t="shared" si="263"/>
        <v>SICRO 1901522</v>
      </c>
      <c r="B16680" s="3" t="s">
        <v>27773</v>
      </c>
      <c r="C16680" s="3" t="s">
        <v>16762</v>
      </c>
      <c r="D16680" s="2" t="s">
        <v>23251</v>
      </c>
      <c r="E16680" s="3" t="s">
        <v>27758</v>
      </c>
      <c r="G16680" s="61">
        <v>16.170000000000002</v>
      </c>
    </row>
    <row r="16681" spans="1:7">
      <c r="A16681" s="1" t="str">
        <f t="shared" si="263"/>
        <v>SICRO 1901517</v>
      </c>
      <c r="B16681" s="3" t="s">
        <v>27773</v>
      </c>
      <c r="C16681" s="3" t="s">
        <v>16763</v>
      </c>
      <c r="D16681" s="2" t="s">
        <v>23252</v>
      </c>
      <c r="E16681" s="3" t="s">
        <v>27758</v>
      </c>
      <c r="G16681" s="61">
        <v>16.239999999999998</v>
      </c>
    </row>
    <row r="16682" spans="1:7">
      <c r="A16682" s="1" t="str">
        <f t="shared" si="263"/>
        <v>SICRO 1901523</v>
      </c>
      <c r="B16682" s="3" t="s">
        <v>27773</v>
      </c>
      <c r="C16682" s="3" t="s">
        <v>16764</v>
      </c>
      <c r="D16682" s="2" t="s">
        <v>23253</v>
      </c>
      <c r="E16682" s="3" t="s">
        <v>27758</v>
      </c>
      <c r="G16682" s="61">
        <v>20.63</v>
      </c>
    </row>
    <row r="16683" spans="1:7">
      <c r="A16683" s="1" t="str">
        <f t="shared" si="263"/>
        <v>SICRO 1901524</v>
      </c>
      <c r="B16683" s="3" t="s">
        <v>27773</v>
      </c>
      <c r="C16683" s="3" t="s">
        <v>16765</v>
      </c>
      <c r="D16683" s="2" t="s">
        <v>23254</v>
      </c>
      <c r="E16683" s="3" t="s">
        <v>27758</v>
      </c>
      <c r="G16683" s="61">
        <v>20.74</v>
      </c>
    </row>
    <row r="16684" spans="1:7">
      <c r="A16684" s="1" t="str">
        <f t="shared" si="263"/>
        <v>SICRO 1901525</v>
      </c>
      <c r="B16684" s="3" t="s">
        <v>27773</v>
      </c>
      <c r="C16684" s="3" t="s">
        <v>16766</v>
      </c>
      <c r="D16684" s="2" t="s">
        <v>23255</v>
      </c>
      <c r="E16684" s="3" t="s">
        <v>27758</v>
      </c>
      <c r="G16684" s="61">
        <v>20.85</v>
      </c>
    </row>
    <row r="16685" spans="1:7">
      <c r="A16685" s="1" t="str">
        <f t="shared" si="263"/>
        <v>SICRO 1901526</v>
      </c>
      <c r="B16685" s="3" t="s">
        <v>27773</v>
      </c>
      <c r="C16685" s="3" t="s">
        <v>16767</v>
      </c>
      <c r="D16685" s="2" t="s">
        <v>23256</v>
      </c>
      <c r="E16685" s="3" t="s">
        <v>27758</v>
      </c>
      <c r="G16685" s="61">
        <v>20.97</v>
      </c>
    </row>
    <row r="16686" spans="1:7">
      <c r="A16686" s="1" t="str">
        <f t="shared" si="263"/>
        <v>SICRO 1901527</v>
      </c>
      <c r="B16686" s="3" t="s">
        <v>27773</v>
      </c>
      <c r="C16686" s="3" t="s">
        <v>16768</v>
      </c>
      <c r="D16686" s="2" t="s">
        <v>23257</v>
      </c>
      <c r="E16686" s="3" t="s">
        <v>27758</v>
      </c>
      <c r="G16686" s="61">
        <v>21.1</v>
      </c>
    </row>
    <row r="16687" spans="1:7">
      <c r="A16687" s="1" t="str">
        <f t="shared" si="263"/>
        <v>SICRO 1901528</v>
      </c>
      <c r="B16687" s="3" t="s">
        <v>27773</v>
      </c>
      <c r="C16687" s="3" t="s">
        <v>16769</v>
      </c>
      <c r="D16687" s="2" t="s">
        <v>23258</v>
      </c>
      <c r="E16687" s="3" t="s">
        <v>27758</v>
      </c>
      <c r="G16687" s="61">
        <v>21.17</v>
      </c>
    </row>
    <row r="16688" spans="1:7">
      <c r="A16688" s="1" t="str">
        <f t="shared" si="263"/>
        <v>SICRO 1917079</v>
      </c>
      <c r="B16688" s="3" t="s">
        <v>27773</v>
      </c>
      <c r="C16688" s="3" t="s">
        <v>16770</v>
      </c>
      <c r="D16688" s="2" t="s">
        <v>23259</v>
      </c>
      <c r="E16688" s="3" t="s">
        <v>27758</v>
      </c>
      <c r="G16688" s="61">
        <v>18.03</v>
      </c>
    </row>
    <row r="16689" spans="1:7">
      <c r="A16689" s="1" t="str">
        <f t="shared" si="263"/>
        <v>SICRO 1917080</v>
      </c>
      <c r="B16689" s="3" t="s">
        <v>27773</v>
      </c>
      <c r="C16689" s="3" t="s">
        <v>16771</v>
      </c>
      <c r="D16689" s="2" t="s">
        <v>23260</v>
      </c>
      <c r="E16689" s="3" t="s">
        <v>27758</v>
      </c>
      <c r="G16689" s="61">
        <v>18.309999999999999</v>
      </c>
    </row>
    <row r="16690" spans="1:7">
      <c r="A16690" s="1" t="str">
        <f t="shared" si="263"/>
        <v>SICRO 1917081</v>
      </c>
      <c r="B16690" s="3" t="s">
        <v>27773</v>
      </c>
      <c r="C16690" s="3" t="s">
        <v>16772</v>
      </c>
      <c r="D16690" s="2" t="s">
        <v>23261</v>
      </c>
      <c r="E16690" s="3" t="s">
        <v>27758</v>
      </c>
      <c r="G16690" s="61">
        <v>18.600000000000001</v>
      </c>
    </row>
    <row r="16691" spans="1:7">
      <c r="A16691" s="1" t="str">
        <f t="shared" si="263"/>
        <v>SICRO 1917082</v>
      </c>
      <c r="B16691" s="3" t="s">
        <v>27773</v>
      </c>
      <c r="C16691" s="3" t="s">
        <v>16773</v>
      </c>
      <c r="D16691" s="2" t="s">
        <v>23262</v>
      </c>
      <c r="E16691" s="3" t="s">
        <v>27758</v>
      </c>
      <c r="G16691" s="61">
        <v>18.89</v>
      </c>
    </row>
    <row r="16692" spans="1:7">
      <c r="A16692" s="1" t="str">
        <f t="shared" si="263"/>
        <v>SICRO 1917083</v>
      </c>
      <c r="B16692" s="3" t="s">
        <v>27773</v>
      </c>
      <c r="C16692" s="3" t="s">
        <v>16774</v>
      </c>
      <c r="D16692" s="2" t="s">
        <v>23263</v>
      </c>
      <c r="E16692" s="3" t="s">
        <v>27758</v>
      </c>
      <c r="G16692" s="61">
        <v>19.21</v>
      </c>
    </row>
    <row r="16693" spans="1:7">
      <c r="A16693" s="1" t="str">
        <f t="shared" si="263"/>
        <v>SICRO 1917084</v>
      </c>
      <c r="B16693" s="3" t="s">
        <v>27773</v>
      </c>
      <c r="C16693" s="3" t="s">
        <v>16775</v>
      </c>
      <c r="D16693" s="2" t="s">
        <v>23264</v>
      </c>
      <c r="E16693" s="3" t="s">
        <v>27758</v>
      </c>
      <c r="G16693" s="61">
        <v>19.37</v>
      </c>
    </row>
    <row r="16694" spans="1:7">
      <c r="A16694" s="1" t="str">
        <f t="shared" si="263"/>
        <v>SICRO 1901529</v>
      </c>
      <c r="B16694" s="3" t="s">
        <v>27773</v>
      </c>
      <c r="C16694" s="3" t="s">
        <v>16776</v>
      </c>
      <c r="D16694" s="2" t="s">
        <v>23265</v>
      </c>
      <c r="E16694" s="3" t="s">
        <v>27758</v>
      </c>
      <c r="G16694" s="61">
        <v>25.71</v>
      </c>
    </row>
    <row r="16695" spans="1:7">
      <c r="A16695" s="1" t="str">
        <f t="shared" si="263"/>
        <v>SICRO 1901530</v>
      </c>
      <c r="B16695" s="3" t="s">
        <v>27773</v>
      </c>
      <c r="C16695" s="3" t="s">
        <v>16777</v>
      </c>
      <c r="D16695" s="2" t="s">
        <v>23266</v>
      </c>
      <c r="E16695" s="3" t="s">
        <v>27758</v>
      </c>
      <c r="G16695" s="61">
        <v>25.82</v>
      </c>
    </row>
    <row r="16696" spans="1:7">
      <c r="A16696" s="1" t="str">
        <f t="shared" si="263"/>
        <v>SICRO 1901531</v>
      </c>
      <c r="B16696" s="3" t="s">
        <v>27773</v>
      </c>
      <c r="C16696" s="3" t="s">
        <v>16778</v>
      </c>
      <c r="D16696" s="2" t="s">
        <v>23267</v>
      </c>
      <c r="E16696" s="3" t="s">
        <v>27758</v>
      </c>
      <c r="G16696" s="61">
        <v>25.93</v>
      </c>
    </row>
    <row r="16697" spans="1:7">
      <c r="A16697" s="1" t="str">
        <f t="shared" si="263"/>
        <v>SICRO 1901532</v>
      </c>
      <c r="B16697" s="3" t="s">
        <v>27773</v>
      </c>
      <c r="C16697" s="3" t="s">
        <v>16779</v>
      </c>
      <c r="D16697" s="2" t="s">
        <v>23268</v>
      </c>
      <c r="E16697" s="3" t="s">
        <v>27758</v>
      </c>
      <c r="G16697" s="61">
        <v>26.04</v>
      </c>
    </row>
    <row r="16698" spans="1:7">
      <c r="A16698" s="1" t="str">
        <f t="shared" si="263"/>
        <v>SICRO 1901533</v>
      </c>
      <c r="B16698" s="3" t="s">
        <v>27773</v>
      </c>
      <c r="C16698" s="3" t="s">
        <v>16780</v>
      </c>
      <c r="D16698" s="2" t="s">
        <v>23269</v>
      </c>
      <c r="E16698" s="3" t="s">
        <v>27758</v>
      </c>
      <c r="G16698" s="61">
        <v>26.17</v>
      </c>
    </row>
    <row r="16699" spans="1:7">
      <c r="A16699" s="1" t="str">
        <f t="shared" si="263"/>
        <v>SICRO 1901534</v>
      </c>
      <c r="B16699" s="3" t="s">
        <v>27773</v>
      </c>
      <c r="C16699" s="3" t="s">
        <v>16781</v>
      </c>
      <c r="D16699" s="2" t="s">
        <v>23270</v>
      </c>
      <c r="E16699" s="3" t="s">
        <v>27758</v>
      </c>
      <c r="G16699" s="61">
        <v>26.23</v>
      </c>
    </row>
    <row r="16700" spans="1:7">
      <c r="A16700" s="1" t="str">
        <f t="shared" si="263"/>
        <v>SICRO 1917115</v>
      </c>
      <c r="B16700" s="3" t="s">
        <v>27773</v>
      </c>
      <c r="C16700" s="3" t="s">
        <v>16782</v>
      </c>
      <c r="D16700" s="2" t="s">
        <v>23271</v>
      </c>
      <c r="E16700" s="3" t="s">
        <v>27758</v>
      </c>
      <c r="G16700" s="61">
        <v>16.62</v>
      </c>
    </row>
    <row r="16701" spans="1:7">
      <c r="A16701" s="1" t="str">
        <f t="shared" si="263"/>
        <v>SICRO 1917116</v>
      </c>
      <c r="B16701" s="3" t="s">
        <v>27773</v>
      </c>
      <c r="C16701" s="3" t="s">
        <v>16783</v>
      </c>
      <c r="D16701" s="2" t="s">
        <v>23272</v>
      </c>
      <c r="E16701" s="3" t="s">
        <v>27758</v>
      </c>
      <c r="G16701" s="61">
        <v>16.84</v>
      </c>
    </row>
    <row r="16702" spans="1:7">
      <c r="A16702" s="1" t="str">
        <f t="shared" si="263"/>
        <v>SICRO 1917117</v>
      </c>
      <c r="B16702" s="3" t="s">
        <v>27773</v>
      </c>
      <c r="C16702" s="3" t="s">
        <v>16784</v>
      </c>
      <c r="D16702" s="2" t="s">
        <v>23273</v>
      </c>
      <c r="E16702" s="3" t="s">
        <v>27758</v>
      </c>
      <c r="G16702" s="61">
        <v>17.059999999999999</v>
      </c>
    </row>
    <row r="16703" spans="1:7">
      <c r="A16703" s="1" t="str">
        <f t="shared" si="263"/>
        <v>SICRO 1917118</v>
      </c>
      <c r="B16703" s="3" t="s">
        <v>27773</v>
      </c>
      <c r="C16703" s="3" t="s">
        <v>16785</v>
      </c>
      <c r="D16703" s="2" t="s">
        <v>23274</v>
      </c>
      <c r="E16703" s="3" t="s">
        <v>27758</v>
      </c>
      <c r="G16703" s="61">
        <v>17.29</v>
      </c>
    </row>
    <row r="16704" spans="1:7">
      <c r="A16704" s="1" t="str">
        <f t="shared" si="263"/>
        <v>SICRO 1917119</v>
      </c>
      <c r="B16704" s="3" t="s">
        <v>27773</v>
      </c>
      <c r="C16704" s="3" t="s">
        <v>16786</v>
      </c>
      <c r="D16704" s="2" t="s">
        <v>23275</v>
      </c>
      <c r="E16704" s="3" t="s">
        <v>27758</v>
      </c>
      <c r="G16704" s="61">
        <v>17.54</v>
      </c>
    </row>
    <row r="16705" spans="1:7">
      <c r="A16705" s="1" t="str">
        <f t="shared" si="263"/>
        <v>SICRO 1917120</v>
      </c>
      <c r="B16705" s="3" t="s">
        <v>27773</v>
      </c>
      <c r="C16705" s="3" t="s">
        <v>16787</v>
      </c>
      <c r="D16705" s="2" t="s">
        <v>23276</v>
      </c>
      <c r="E16705" s="3" t="s">
        <v>27758</v>
      </c>
      <c r="G16705" s="61">
        <v>17.670000000000002</v>
      </c>
    </row>
    <row r="16706" spans="1:7">
      <c r="A16706" s="1" t="str">
        <f t="shared" si="263"/>
        <v>SICRO 1917151</v>
      </c>
      <c r="B16706" s="3" t="s">
        <v>27773</v>
      </c>
      <c r="C16706" s="3" t="s">
        <v>16788</v>
      </c>
      <c r="D16706" s="2" t="s">
        <v>23277</v>
      </c>
      <c r="E16706" s="3" t="s">
        <v>27758</v>
      </c>
      <c r="G16706" s="61">
        <v>15.52</v>
      </c>
    </row>
    <row r="16707" spans="1:7">
      <c r="A16707" s="1" t="str">
        <f t="shared" si="263"/>
        <v>SICRO 1917152</v>
      </c>
      <c r="B16707" s="3" t="s">
        <v>27773</v>
      </c>
      <c r="C16707" s="3" t="s">
        <v>16789</v>
      </c>
      <c r="D16707" s="2" t="s">
        <v>23278</v>
      </c>
      <c r="E16707" s="3" t="s">
        <v>27758</v>
      </c>
      <c r="G16707" s="61">
        <v>15.71</v>
      </c>
    </row>
    <row r="16708" spans="1:7">
      <c r="A16708" s="1" t="str">
        <f t="shared" si="263"/>
        <v>SICRO 1917153</v>
      </c>
      <c r="B16708" s="3" t="s">
        <v>27773</v>
      </c>
      <c r="C16708" s="3" t="s">
        <v>16790</v>
      </c>
      <c r="D16708" s="2" t="s">
        <v>23279</v>
      </c>
      <c r="E16708" s="3" t="s">
        <v>27758</v>
      </c>
      <c r="G16708" s="61">
        <v>15.9</v>
      </c>
    </row>
    <row r="16709" spans="1:7">
      <c r="A16709" s="1" t="str">
        <f t="shared" si="263"/>
        <v>SICRO 1917154</v>
      </c>
      <c r="B16709" s="3" t="s">
        <v>27773</v>
      </c>
      <c r="C16709" s="3" t="s">
        <v>16791</v>
      </c>
      <c r="D16709" s="2" t="s">
        <v>23280</v>
      </c>
      <c r="E16709" s="3" t="s">
        <v>27758</v>
      </c>
      <c r="G16709" s="61">
        <v>16.100000000000001</v>
      </c>
    </row>
    <row r="16710" spans="1:7">
      <c r="A16710" s="1" t="str">
        <f t="shared" si="263"/>
        <v>SICRO 1917155</v>
      </c>
      <c r="B16710" s="3" t="s">
        <v>27773</v>
      </c>
      <c r="C16710" s="3" t="s">
        <v>16792</v>
      </c>
      <c r="D16710" s="2" t="s">
        <v>23281</v>
      </c>
      <c r="E16710" s="3" t="s">
        <v>27758</v>
      </c>
      <c r="G16710" s="61">
        <v>16.309999999999999</v>
      </c>
    </row>
    <row r="16711" spans="1:7">
      <c r="A16711" s="1" t="str">
        <f t="shared" si="263"/>
        <v>SICRO 1917156</v>
      </c>
      <c r="B16711" s="3" t="s">
        <v>27773</v>
      </c>
      <c r="C16711" s="3" t="s">
        <v>16793</v>
      </c>
      <c r="D16711" s="2" t="s">
        <v>23282</v>
      </c>
      <c r="E16711" s="3" t="s">
        <v>27758</v>
      </c>
      <c r="G16711" s="61">
        <v>16.43</v>
      </c>
    </row>
    <row r="16712" spans="1:7">
      <c r="A16712" s="1" t="str">
        <f t="shared" si="263"/>
        <v>SICRO 1917187</v>
      </c>
      <c r="B16712" s="3" t="s">
        <v>27773</v>
      </c>
      <c r="C16712" s="3" t="s">
        <v>16794</v>
      </c>
      <c r="D16712" s="2" t="s">
        <v>23283</v>
      </c>
      <c r="E16712" s="3" t="s">
        <v>27758</v>
      </c>
      <c r="G16712" s="61">
        <v>17.059999999999999</v>
      </c>
    </row>
    <row r="16713" spans="1:7">
      <c r="A16713" s="1" t="str">
        <f t="shared" si="263"/>
        <v>SICRO 1917188</v>
      </c>
      <c r="B16713" s="3" t="s">
        <v>27773</v>
      </c>
      <c r="C16713" s="3" t="s">
        <v>16795</v>
      </c>
      <c r="D16713" s="2" t="s">
        <v>23284</v>
      </c>
      <c r="E16713" s="3" t="s">
        <v>27758</v>
      </c>
      <c r="G16713" s="61">
        <v>17.22</v>
      </c>
    </row>
    <row r="16714" spans="1:7">
      <c r="A16714" s="1" t="str">
        <f t="shared" si="263"/>
        <v>SICRO 1917189</v>
      </c>
      <c r="B16714" s="3" t="s">
        <v>27773</v>
      </c>
      <c r="C16714" s="3" t="s">
        <v>16796</v>
      </c>
      <c r="D16714" s="2" t="s">
        <v>23285</v>
      </c>
      <c r="E16714" s="3" t="s">
        <v>27758</v>
      </c>
      <c r="G16714" s="61">
        <v>17.39</v>
      </c>
    </row>
    <row r="16715" spans="1:7">
      <c r="A16715" s="1" t="str">
        <f t="shared" si="263"/>
        <v>SICRO 1917190</v>
      </c>
      <c r="B16715" s="3" t="s">
        <v>27773</v>
      </c>
      <c r="C16715" s="3" t="s">
        <v>16797</v>
      </c>
      <c r="D16715" s="2" t="s">
        <v>23286</v>
      </c>
      <c r="E16715" s="3" t="s">
        <v>27758</v>
      </c>
      <c r="G16715" s="61">
        <v>17.559999999999999</v>
      </c>
    </row>
    <row r="16716" spans="1:7">
      <c r="A16716" s="1" t="str">
        <f t="shared" si="263"/>
        <v>SICRO 1917191</v>
      </c>
      <c r="B16716" s="3" t="s">
        <v>27773</v>
      </c>
      <c r="C16716" s="3" t="s">
        <v>16798</v>
      </c>
      <c r="D16716" s="2" t="s">
        <v>23287</v>
      </c>
      <c r="E16716" s="3" t="s">
        <v>27758</v>
      </c>
      <c r="G16716" s="61">
        <v>17.75</v>
      </c>
    </row>
    <row r="16717" spans="1:7">
      <c r="A16717" s="1" t="str">
        <f t="shared" si="263"/>
        <v>SICRO 1917192</v>
      </c>
      <c r="B16717" s="3" t="s">
        <v>27773</v>
      </c>
      <c r="C16717" s="3" t="s">
        <v>16799</v>
      </c>
      <c r="D16717" s="2" t="s">
        <v>23288</v>
      </c>
      <c r="E16717" s="3" t="s">
        <v>27758</v>
      </c>
      <c r="G16717" s="61">
        <v>17.850000000000001</v>
      </c>
    </row>
    <row r="16718" spans="1:7">
      <c r="A16718" s="1" t="str">
        <f t="shared" si="263"/>
        <v>SICRO 1917007</v>
      </c>
      <c r="B16718" s="3" t="s">
        <v>27773</v>
      </c>
      <c r="C16718" s="3" t="s">
        <v>16800</v>
      </c>
      <c r="D16718" s="2" t="s">
        <v>23289</v>
      </c>
      <c r="E16718" s="3" t="s">
        <v>27758</v>
      </c>
      <c r="G16718" s="61">
        <v>37.51</v>
      </c>
    </row>
    <row r="16719" spans="1:7">
      <c r="A16719" s="1" t="str">
        <f t="shared" si="263"/>
        <v>SICRO 1917008</v>
      </c>
      <c r="B16719" s="3" t="s">
        <v>27773</v>
      </c>
      <c r="C16719" s="3" t="s">
        <v>16801</v>
      </c>
      <c r="D16719" s="2" t="s">
        <v>23290</v>
      </c>
      <c r="E16719" s="3" t="s">
        <v>27758</v>
      </c>
      <c r="G16719" s="61">
        <v>38.200000000000003</v>
      </c>
    </row>
    <row r="16720" spans="1:7">
      <c r="A16720" s="1" t="str">
        <f t="shared" si="263"/>
        <v>SICRO 1917009</v>
      </c>
      <c r="B16720" s="3" t="s">
        <v>27773</v>
      </c>
      <c r="C16720" s="3" t="s">
        <v>16802</v>
      </c>
      <c r="D16720" s="2" t="s">
        <v>23291</v>
      </c>
      <c r="E16720" s="3" t="s">
        <v>27758</v>
      </c>
      <c r="G16720" s="61">
        <v>38.9</v>
      </c>
    </row>
    <row r="16721" spans="1:7">
      <c r="A16721" s="1" t="str">
        <f t="shared" si="263"/>
        <v>SICRO 1917010</v>
      </c>
      <c r="B16721" s="3" t="s">
        <v>27773</v>
      </c>
      <c r="C16721" s="3" t="s">
        <v>16803</v>
      </c>
      <c r="D16721" s="2" t="s">
        <v>23292</v>
      </c>
      <c r="E16721" s="3" t="s">
        <v>27758</v>
      </c>
      <c r="G16721" s="61">
        <v>39.64</v>
      </c>
    </row>
    <row r="16722" spans="1:7">
      <c r="A16722" s="1" t="str">
        <f t="shared" si="263"/>
        <v>SICRO 1917011</v>
      </c>
      <c r="B16722" s="3" t="s">
        <v>27773</v>
      </c>
      <c r="C16722" s="3" t="s">
        <v>16804</v>
      </c>
      <c r="D16722" s="2" t="s">
        <v>23293</v>
      </c>
      <c r="E16722" s="3" t="s">
        <v>27758</v>
      </c>
      <c r="G16722" s="61">
        <v>40.42</v>
      </c>
    </row>
    <row r="16723" spans="1:7">
      <c r="A16723" s="1" t="str">
        <f t="shared" si="263"/>
        <v>SICRO 1917012</v>
      </c>
      <c r="B16723" s="3" t="s">
        <v>27773</v>
      </c>
      <c r="C16723" s="3" t="s">
        <v>16805</v>
      </c>
      <c r="D16723" s="2" t="s">
        <v>23294</v>
      </c>
      <c r="E16723" s="3" t="s">
        <v>27758</v>
      </c>
      <c r="G16723" s="61">
        <v>40.83</v>
      </c>
    </row>
    <row r="16724" spans="1:7" ht="22.5">
      <c r="A16724" s="1" t="str">
        <f t="shared" si="263"/>
        <v>SICRO 1917578</v>
      </c>
      <c r="B16724" s="3" t="s">
        <v>27773</v>
      </c>
      <c r="C16724" s="3" t="s">
        <v>16806</v>
      </c>
      <c r="D16724" s="2" t="s">
        <v>23295</v>
      </c>
      <c r="E16724" s="3" t="s">
        <v>27758</v>
      </c>
      <c r="G16724" s="61">
        <v>7.83</v>
      </c>
    </row>
    <row r="16725" spans="1:7" ht="22.5">
      <c r="A16725" s="1" t="str">
        <f t="shared" si="263"/>
        <v>SICRO 1917579</v>
      </c>
      <c r="B16725" s="3" t="s">
        <v>27773</v>
      </c>
      <c r="C16725" s="3" t="s">
        <v>16807</v>
      </c>
      <c r="D16725" s="2" t="s">
        <v>23296</v>
      </c>
      <c r="E16725" s="3" t="s">
        <v>27758</v>
      </c>
      <c r="G16725" s="61">
        <v>8.34</v>
      </c>
    </row>
    <row r="16726" spans="1:7" ht="22.5">
      <c r="A16726" s="1" t="str">
        <f t="shared" si="263"/>
        <v>SICRO 1917580</v>
      </c>
      <c r="B16726" s="3" t="s">
        <v>27773</v>
      </c>
      <c r="C16726" s="3" t="s">
        <v>16808</v>
      </c>
      <c r="D16726" s="2" t="s">
        <v>23297</v>
      </c>
      <c r="E16726" s="3" t="s">
        <v>27758</v>
      </c>
      <c r="G16726" s="61">
        <v>8.77</v>
      </c>
    </row>
    <row r="16727" spans="1:7" ht="22.5">
      <c r="A16727" s="1" t="str">
        <f t="shared" si="263"/>
        <v>SICRO 1917581</v>
      </c>
      <c r="B16727" s="3" t="s">
        <v>27773</v>
      </c>
      <c r="C16727" s="3" t="s">
        <v>16809</v>
      </c>
      <c r="D16727" s="2" t="s">
        <v>23298</v>
      </c>
      <c r="E16727" s="3" t="s">
        <v>27758</v>
      </c>
      <c r="G16727" s="61">
        <v>9.25</v>
      </c>
    </row>
    <row r="16728" spans="1:7" ht="22.5">
      <c r="A16728" s="1" t="str">
        <f t="shared" si="263"/>
        <v>SICRO 1917582</v>
      </c>
      <c r="B16728" s="3" t="s">
        <v>27773</v>
      </c>
      <c r="C16728" s="3" t="s">
        <v>16810</v>
      </c>
      <c r="D16728" s="2" t="s">
        <v>23299</v>
      </c>
      <c r="E16728" s="3" t="s">
        <v>27758</v>
      </c>
      <c r="G16728" s="61">
        <v>9.9600000000000009</v>
      </c>
    </row>
    <row r="16729" spans="1:7" ht="22.5">
      <c r="A16729" s="1" t="str">
        <f t="shared" si="263"/>
        <v>SICRO 1917583</v>
      </c>
      <c r="B16729" s="3" t="s">
        <v>27773</v>
      </c>
      <c r="C16729" s="3" t="s">
        <v>16811</v>
      </c>
      <c r="D16729" s="2" t="s">
        <v>23300</v>
      </c>
      <c r="E16729" s="3" t="s">
        <v>27758</v>
      </c>
      <c r="G16729" s="61">
        <v>10.51</v>
      </c>
    </row>
    <row r="16730" spans="1:7" ht="22.5">
      <c r="A16730" s="1" t="str">
        <f t="shared" si="263"/>
        <v>SICRO 1917584</v>
      </c>
      <c r="B16730" s="3" t="s">
        <v>27773</v>
      </c>
      <c r="C16730" s="3" t="s">
        <v>16812</v>
      </c>
      <c r="D16730" s="2" t="s">
        <v>23301</v>
      </c>
      <c r="E16730" s="3" t="s">
        <v>27758</v>
      </c>
      <c r="G16730" s="61">
        <v>11</v>
      </c>
    </row>
    <row r="16731" spans="1:7" ht="22.5">
      <c r="A16731" s="1" t="str">
        <f t="shared" si="263"/>
        <v>SICRO 1917585</v>
      </c>
      <c r="B16731" s="3" t="s">
        <v>27773</v>
      </c>
      <c r="C16731" s="3" t="s">
        <v>16813</v>
      </c>
      <c r="D16731" s="2" t="s">
        <v>23302</v>
      </c>
      <c r="E16731" s="3" t="s">
        <v>27758</v>
      </c>
      <c r="G16731" s="61">
        <v>11.73</v>
      </c>
    </row>
    <row r="16732" spans="1:7" ht="22.5">
      <c r="A16732" s="1" t="str">
        <f t="shared" si="263"/>
        <v>SICRO 1917586</v>
      </c>
      <c r="B16732" s="3" t="s">
        <v>27773</v>
      </c>
      <c r="C16732" s="3" t="s">
        <v>16814</v>
      </c>
      <c r="D16732" s="2" t="s">
        <v>23303</v>
      </c>
      <c r="E16732" s="3" t="s">
        <v>27758</v>
      </c>
      <c r="G16732" s="61">
        <v>12.81</v>
      </c>
    </row>
    <row r="16733" spans="1:7" ht="22.5">
      <c r="A16733" s="1" t="str">
        <f t="shared" si="263"/>
        <v>SICRO 1917587</v>
      </c>
      <c r="B16733" s="3" t="s">
        <v>27773</v>
      </c>
      <c r="C16733" s="3" t="s">
        <v>16815</v>
      </c>
      <c r="D16733" s="2" t="s">
        <v>23304</v>
      </c>
      <c r="E16733" s="3" t="s">
        <v>27758</v>
      </c>
      <c r="G16733" s="61">
        <v>13.64</v>
      </c>
    </row>
    <row r="16734" spans="1:7" ht="22.5">
      <c r="A16734" s="1" t="str">
        <f t="shared" si="263"/>
        <v>SICRO 1917588</v>
      </c>
      <c r="B16734" s="3" t="s">
        <v>27773</v>
      </c>
      <c r="C16734" s="3" t="s">
        <v>16816</v>
      </c>
      <c r="D16734" s="2" t="s">
        <v>23305</v>
      </c>
      <c r="E16734" s="3" t="s">
        <v>27758</v>
      </c>
      <c r="G16734" s="61">
        <v>14.59</v>
      </c>
    </row>
    <row r="16735" spans="1:7" ht="22.5">
      <c r="A16735" s="1" t="str">
        <f t="shared" si="263"/>
        <v>SICRO 1917589</v>
      </c>
      <c r="B16735" s="3" t="s">
        <v>27773</v>
      </c>
      <c r="C16735" s="3" t="s">
        <v>16817</v>
      </c>
      <c r="D16735" s="2" t="s">
        <v>23306</v>
      </c>
      <c r="E16735" s="3" t="s">
        <v>27758</v>
      </c>
      <c r="G16735" s="61">
        <v>16.510000000000002</v>
      </c>
    </row>
    <row r="16736" spans="1:7" ht="22.5">
      <c r="A16736" s="1" t="str">
        <f t="shared" si="263"/>
        <v>SICRO 1917590</v>
      </c>
      <c r="B16736" s="3" t="s">
        <v>27773</v>
      </c>
      <c r="C16736" s="3" t="s">
        <v>16818</v>
      </c>
      <c r="D16736" s="2" t="s">
        <v>23307</v>
      </c>
      <c r="E16736" s="3" t="s">
        <v>27758</v>
      </c>
      <c r="G16736" s="61">
        <v>19.21</v>
      </c>
    </row>
    <row r="16737" spans="1:7" ht="22.5">
      <c r="A16737" s="1" t="str">
        <f t="shared" si="263"/>
        <v>SICRO 1917591</v>
      </c>
      <c r="B16737" s="3" t="s">
        <v>27773</v>
      </c>
      <c r="C16737" s="3" t="s">
        <v>16819</v>
      </c>
      <c r="D16737" s="2" t="s">
        <v>23308</v>
      </c>
      <c r="E16737" s="3" t="s">
        <v>27758</v>
      </c>
      <c r="G16737" s="61">
        <v>21.64</v>
      </c>
    </row>
    <row r="16738" spans="1:7" ht="22.5">
      <c r="A16738" s="1" t="str">
        <f t="shared" si="263"/>
        <v>SICRO 1917592</v>
      </c>
      <c r="B16738" s="3" t="s">
        <v>27773</v>
      </c>
      <c r="C16738" s="3" t="s">
        <v>16820</v>
      </c>
      <c r="D16738" s="2" t="s">
        <v>23309</v>
      </c>
      <c r="E16738" s="3" t="s">
        <v>27758</v>
      </c>
      <c r="G16738" s="61">
        <v>24.73</v>
      </c>
    </row>
    <row r="16739" spans="1:7" ht="22.5">
      <c r="A16739" s="1" t="str">
        <f t="shared" si="263"/>
        <v>SICRO 1917593</v>
      </c>
      <c r="B16739" s="3" t="s">
        <v>27773</v>
      </c>
      <c r="C16739" s="3" t="s">
        <v>16821</v>
      </c>
      <c r="D16739" s="2" t="s">
        <v>23310</v>
      </c>
      <c r="E16739" s="3" t="s">
        <v>27758</v>
      </c>
      <c r="G16739" s="61">
        <v>27.94</v>
      </c>
    </row>
    <row r="16740" spans="1:7" ht="22.5">
      <c r="A16740" s="1" t="str">
        <f t="shared" si="263"/>
        <v>SICRO 1917594</v>
      </c>
      <c r="B16740" s="3" t="s">
        <v>27773</v>
      </c>
      <c r="C16740" s="3" t="s">
        <v>16822</v>
      </c>
      <c r="D16740" s="2" t="s">
        <v>23311</v>
      </c>
      <c r="E16740" s="3" t="s">
        <v>27758</v>
      </c>
      <c r="G16740" s="61">
        <v>31.82</v>
      </c>
    </row>
    <row r="16741" spans="1:7" ht="22.5">
      <c r="A16741" s="1" t="str">
        <f t="shared" si="263"/>
        <v>SICRO 1917595</v>
      </c>
      <c r="B16741" s="3" t="s">
        <v>27773</v>
      </c>
      <c r="C16741" s="3" t="s">
        <v>16823</v>
      </c>
      <c r="D16741" s="2" t="s">
        <v>23312</v>
      </c>
      <c r="E16741" s="3" t="s">
        <v>27758</v>
      </c>
      <c r="G16741" s="61">
        <v>36.01</v>
      </c>
    </row>
    <row r="16742" spans="1:7" ht="22.5">
      <c r="A16742" s="1" t="str">
        <f t="shared" ref="A16742:A16805" si="264">CONCATENATE($B16742," ",$C16742)</f>
        <v>SICRO 1917596</v>
      </c>
      <c r="B16742" s="3" t="s">
        <v>27773</v>
      </c>
      <c r="C16742" s="3" t="s">
        <v>16824</v>
      </c>
      <c r="D16742" s="2" t="s">
        <v>23313</v>
      </c>
      <c r="E16742" s="3" t="s">
        <v>27758</v>
      </c>
      <c r="G16742" s="61">
        <v>39.799999999999997</v>
      </c>
    </row>
    <row r="16743" spans="1:7" ht="22.5">
      <c r="A16743" s="1" t="str">
        <f t="shared" si="264"/>
        <v>SICRO 1917597</v>
      </c>
      <c r="B16743" s="3" t="s">
        <v>27773</v>
      </c>
      <c r="C16743" s="3" t="s">
        <v>16825</v>
      </c>
      <c r="D16743" s="2" t="s">
        <v>23314</v>
      </c>
      <c r="E16743" s="3" t="s">
        <v>27758</v>
      </c>
      <c r="G16743" s="61">
        <v>45.06</v>
      </c>
    </row>
    <row r="16744" spans="1:7" ht="22.5">
      <c r="A16744" s="1" t="str">
        <f t="shared" si="264"/>
        <v>SICRO 1917598</v>
      </c>
      <c r="B16744" s="3" t="s">
        <v>27773</v>
      </c>
      <c r="C16744" s="3" t="s">
        <v>16826</v>
      </c>
      <c r="D16744" s="2" t="s">
        <v>23315</v>
      </c>
      <c r="E16744" s="3" t="s">
        <v>27758</v>
      </c>
      <c r="G16744" s="61">
        <v>49.85</v>
      </c>
    </row>
    <row r="16745" spans="1:7" ht="22.5">
      <c r="A16745" s="1" t="str">
        <f t="shared" si="264"/>
        <v>SICRO 1917599</v>
      </c>
      <c r="B16745" s="3" t="s">
        <v>27773</v>
      </c>
      <c r="C16745" s="3" t="s">
        <v>16827</v>
      </c>
      <c r="D16745" s="2" t="s">
        <v>23316</v>
      </c>
      <c r="E16745" s="3" t="s">
        <v>27758</v>
      </c>
      <c r="G16745" s="61">
        <v>55.38</v>
      </c>
    </row>
    <row r="16746" spans="1:7" ht="22.5">
      <c r="A16746" s="1" t="str">
        <f t="shared" si="264"/>
        <v>SICRO 1917600</v>
      </c>
      <c r="B16746" s="3" t="s">
        <v>27773</v>
      </c>
      <c r="C16746" s="3" t="s">
        <v>16828</v>
      </c>
      <c r="D16746" s="2" t="s">
        <v>23317</v>
      </c>
      <c r="E16746" s="3" t="s">
        <v>27758</v>
      </c>
      <c r="G16746" s="61">
        <v>62.47</v>
      </c>
    </row>
    <row r="16747" spans="1:7" ht="22.5">
      <c r="A16747" s="1" t="str">
        <f t="shared" si="264"/>
        <v>SICRO 1917601</v>
      </c>
      <c r="B16747" s="3" t="s">
        <v>27773</v>
      </c>
      <c r="C16747" s="3" t="s">
        <v>16829</v>
      </c>
      <c r="D16747" s="2" t="s">
        <v>23318</v>
      </c>
      <c r="E16747" s="3" t="s">
        <v>27758</v>
      </c>
      <c r="G16747" s="61">
        <v>65.64</v>
      </c>
    </row>
    <row r="16748" spans="1:7" ht="22.5">
      <c r="A16748" s="1" t="str">
        <f t="shared" si="264"/>
        <v>SICRO 1917575</v>
      </c>
      <c r="B16748" s="3" t="s">
        <v>27773</v>
      </c>
      <c r="C16748" s="3" t="s">
        <v>16830</v>
      </c>
      <c r="D16748" s="2" t="s">
        <v>23319</v>
      </c>
      <c r="E16748" s="3" t="s">
        <v>27758</v>
      </c>
      <c r="G16748" s="61">
        <v>6.23</v>
      </c>
    </row>
    <row r="16749" spans="1:7" ht="22.5">
      <c r="A16749" s="1" t="str">
        <f t="shared" si="264"/>
        <v>SICRO 1917576</v>
      </c>
      <c r="B16749" s="3" t="s">
        <v>27773</v>
      </c>
      <c r="C16749" s="3" t="s">
        <v>16831</v>
      </c>
      <c r="D16749" s="2" t="s">
        <v>23320</v>
      </c>
      <c r="E16749" s="3" t="s">
        <v>27758</v>
      </c>
      <c r="G16749" s="61">
        <v>6.63</v>
      </c>
    </row>
    <row r="16750" spans="1:7" ht="22.5">
      <c r="A16750" s="1" t="str">
        <f t="shared" si="264"/>
        <v>SICRO 1917577</v>
      </c>
      <c r="B16750" s="3" t="s">
        <v>27773</v>
      </c>
      <c r="C16750" s="3" t="s">
        <v>16832</v>
      </c>
      <c r="D16750" s="2" t="s">
        <v>23321</v>
      </c>
      <c r="E16750" s="3" t="s">
        <v>27758</v>
      </c>
      <c r="G16750" s="61">
        <v>7.12</v>
      </c>
    </row>
    <row r="16751" spans="1:7" ht="22.5">
      <c r="A16751" s="1" t="str">
        <f t="shared" si="264"/>
        <v>SICRO 1917739</v>
      </c>
      <c r="B16751" s="3" t="s">
        <v>27773</v>
      </c>
      <c r="C16751" s="3" t="s">
        <v>16833</v>
      </c>
      <c r="D16751" s="2" t="s">
        <v>23322</v>
      </c>
      <c r="E16751" s="3" t="s">
        <v>27758</v>
      </c>
      <c r="G16751" s="61">
        <v>6.12</v>
      </c>
    </row>
    <row r="16752" spans="1:7" ht="22.5">
      <c r="A16752" s="1" t="str">
        <f t="shared" si="264"/>
        <v>SICRO 1917253</v>
      </c>
      <c r="B16752" s="3" t="s">
        <v>27773</v>
      </c>
      <c r="C16752" s="3" t="s">
        <v>16834</v>
      </c>
      <c r="D16752" s="2" t="s">
        <v>23323</v>
      </c>
      <c r="E16752" s="3" t="s">
        <v>27758</v>
      </c>
      <c r="G16752" s="61">
        <v>9.32</v>
      </c>
    </row>
    <row r="16753" spans="1:7" ht="22.5">
      <c r="A16753" s="1" t="str">
        <f t="shared" si="264"/>
        <v>SICRO 1917254</v>
      </c>
      <c r="B16753" s="3" t="s">
        <v>27773</v>
      </c>
      <c r="C16753" s="3" t="s">
        <v>16835</v>
      </c>
      <c r="D16753" s="2" t="s">
        <v>23324</v>
      </c>
      <c r="E16753" s="3" t="s">
        <v>27758</v>
      </c>
      <c r="G16753" s="61">
        <v>9.99</v>
      </c>
    </row>
    <row r="16754" spans="1:7" ht="22.5">
      <c r="A16754" s="1" t="str">
        <f t="shared" si="264"/>
        <v>SICRO 1917255</v>
      </c>
      <c r="B16754" s="3" t="s">
        <v>27773</v>
      </c>
      <c r="C16754" s="3" t="s">
        <v>16836</v>
      </c>
      <c r="D16754" s="2" t="s">
        <v>23325</v>
      </c>
      <c r="E16754" s="3" t="s">
        <v>27758</v>
      </c>
      <c r="G16754" s="61">
        <v>10.83</v>
      </c>
    </row>
    <row r="16755" spans="1:7" ht="22.5">
      <c r="A16755" s="1" t="str">
        <f t="shared" si="264"/>
        <v>SICRO 1917256</v>
      </c>
      <c r="B16755" s="3" t="s">
        <v>27773</v>
      </c>
      <c r="C16755" s="3" t="s">
        <v>16837</v>
      </c>
      <c r="D16755" s="2" t="s">
        <v>23326</v>
      </c>
      <c r="E16755" s="3" t="s">
        <v>27758</v>
      </c>
      <c r="G16755" s="61">
        <v>11.71</v>
      </c>
    </row>
    <row r="16756" spans="1:7" ht="22.5">
      <c r="A16756" s="1" t="str">
        <f t="shared" si="264"/>
        <v>SICRO 1917257</v>
      </c>
      <c r="B16756" s="3" t="s">
        <v>27773</v>
      </c>
      <c r="C16756" s="3" t="s">
        <v>16838</v>
      </c>
      <c r="D16756" s="2" t="s">
        <v>23327</v>
      </c>
      <c r="E16756" s="3" t="s">
        <v>27758</v>
      </c>
      <c r="G16756" s="61">
        <v>12.88</v>
      </c>
    </row>
    <row r="16757" spans="1:7" ht="22.5">
      <c r="A16757" s="1" t="str">
        <f t="shared" si="264"/>
        <v>SICRO 1917258</v>
      </c>
      <c r="B16757" s="3" t="s">
        <v>27773</v>
      </c>
      <c r="C16757" s="3" t="s">
        <v>16839</v>
      </c>
      <c r="D16757" s="2" t="s">
        <v>23328</v>
      </c>
      <c r="E16757" s="3" t="s">
        <v>27758</v>
      </c>
      <c r="G16757" s="61">
        <v>14.11</v>
      </c>
    </row>
    <row r="16758" spans="1:7" ht="22.5">
      <c r="A16758" s="1" t="str">
        <f t="shared" si="264"/>
        <v>SICRO 1917259</v>
      </c>
      <c r="B16758" s="3" t="s">
        <v>27773</v>
      </c>
      <c r="C16758" s="3" t="s">
        <v>16840</v>
      </c>
      <c r="D16758" s="2" t="s">
        <v>23329</v>
      </c>
      <c r="E16758" s="3" t="s">
        <v>27758</v>
      </c>
      <c r="G16758" s="61">
        <v>17.61</v>
      </c>
    </row>
    <row r="16759" spans="1:7" ht="22.5">
      <c r="A16759" s="1" t="str">
        <f t="shared" si="264"/>
        <v>SICRO 1917250</v>
      </c>
      <c r="B16759" s="3" t="s">
        <v>27773</v>
      </c>
      <c r="C16759" s="3" t="s">
        <v>16841</v>
      </c>
      <c r="D16759" s="2" t="s">
        <v>23330</v>
      </c>
      <c r="E16759" s="3" t="s">
        <v>27758</v>
      </c>
      <c r="G16759" s="61">
        <v>7.02</v>
      </c>
    </row>
    <row r="16760" spans="1:7" ht="22.5">
      <c r="A16760" s="1" t="str">
        <f t="shared" si="264"/>
        <v>SICRO 1917251</v>
      </c>
      <c r="B16760" s="3" t="s">
        <v>27773</v>
      </c>
      <c r="C16760" s="3" t="s">
        <v>16842</v>
      </c>
      <c r="D16760" s="2" t="s">
        <v>23331</v>
      </c>
      <c r="E16760" s="3" t="s">
        <v>27758</v>
      </c>
      <c r="G16760" s="61">
        <v>7.43</v>
      </c>
    </row>
    <row r="16761" spans="1:7" ht="22.5">
      <c r="A16761" s="1" t="str">
        <f t="shared" si="264"/>
        <v>SICRO 1917252</v>
      </c>
      <c r="B16761" s="3" t="s">
        <v>27773</v>
      </c>
      <c r="C16761" s="3" t="s">
        <v>16843</v>
      </c>
      <c r="D16761" s="2" t="s">
        <v>23332</v>
      </c>
      <c r="E16761" s="3" t="s">
        <v>27758</v>
      </c>
      <c r="G16761" s="61">
        <v>8.31</v>
      </c>
    </row>
    <row r="16762" spans="1:7" ht="22.5">
      <c r="A16762" s="1" t="str">
        <f t="shared" si="264"/>
        <v>SICRO 1917726</v>
      </c>
      <c r="B16762" s="3" t="s">
        <v>27773</v>
      </c>
      <c r="C16762" s="3" t="s">
        <v>16844</v>
      </c>
      <c r="D16762" s="2" t="s">
        <v>23333</v>
      </c>
      <c r="E16762" s="3" t="s">
        <v>27758</v>
      </c>
      <c r="G16762" s="61">
        <v>6.85</v>
      </c>
    </row>
    <row r="16763" spans="1:7" ht="22.5">
      <c r="A16763" s="1" t="str">
        <f t="shared" si="264"/>
        <v>SICRO 1917335</v>
      </c>
      <c r="B16763" s="3" t="s">
        <v>27773</v>
      </c>
      <c r="C16763" s="3" t="s">
        <v>16845</v>
      </c>
      <c r="D16763" s="2" t="s">
        <v>23334</v>
      </c>
      <c r="E16763" s="3" t="s">
        <v>27758</v>
      </c>
      <c r="G16763" s="61">
        <v>6.93</v>
      </c>
    </row>
    <row r="16764" spans="1:7" ht="22.5">
      <c r="A16764" s="1" t="str">
        <f t="shared" si="264"/>
        <v>SICRO 1917336</v>
      </c>
      <c r="B16764" s="3" t="s">
        <v>27773</v>
      </c>
      <c r="C16764" s="3" t="s">
        <v>16846</v>
      </c>
      <c r="D16764" s="2" t="s">
        <v>23335</v>
      </c>
      <c r="E16764" s="3" t="s">
        <v>27758</v>
      </c>
      <c r="G16764" s="61">
        <v>7.83</v>
      </c>
    </row>
    <row r="16765" spans="1:7" ht="22.5">
      <c r="A16765" s="1" t="str">
        <f t="shared" si="264"/>
        <v>SICRO 1917337</v>
      </c>
      <c r="B16765" s="3" t="s">
        <v>27773</v>
      </c>
      <c r="C16765" s="3" t="s">
        <v>16847</v>
      </c>
      <c r="D16765" s="2" t="s">
        <v>23336</v>
      </c>
      <c r="E16765" s="3" t="s">
        <v>27758</v>
      </c>
      <c r="G16765" s="61">
        <v>8.5299999999999994</v>
      </c>
    </row>
    <row r="16766" spans="1:7" ht="22.5">
      <c r="A16766" s="1" t="str">
        <f t="shared" si="264"/>
        <v>SICRO 1917338</v>
      </c>
      <c r="B16766" s="3" t="s">
        <v>27773</v>
      </c>
      <c r="C16766" s="3" t="s">
        <v>16848</v>
      </c>
      <c r="D16766" s="2" t="s">
        <v>23337</v>
      </c>
      <c r="E16766" s="3" t="s">
        <v>27758</v>
      </c>
      <c r="G16766" s="61">
        <v>9.44</v>
      </c>
    </row>
    <row r="16767" spans="1:7" ht="22.5">
      <c r="A16767" s="1" t="str">
        <f t="shared" si="264"/>
        <v>SICRO 1917339</v>
      </c>
      <c r="B16767" s="3" t="s">
        <v>27773</v>
      </c>
      <c r="C16767" s="3" t="s">
        <v>16849</v>
      </c>
      <c r="D16767" s="2" t="s">
        <v>23338</v>
      </c>
      <c r="E16767" s="3" t="s">
        <v>27758</v>
      </c>
      <c r="G16767" s="61">
        <v>10.53</v>
      </c>
    </row>
    <row r="16768" spans="1:7" ht="22.5">
      <c r="A16768" s="1" t="str">
        <f t="shared" si="264"/>
        <v>SICRO 1917340</v>
      </c>
      <c r="B16768" s="3" t="s">
        <v>27773</v>
      </c>
      <c r="C16768" s="3" t="s">
        <v>16850</v>
      </c>
      <c r="D16768" s="2" t="s">
        <v>23339</v>
      </c>
      <c r="E16768" s="3" t="s">
        <v>27758</v>
      </c>
      <c r="G16768" s="61">
        <v>12.27</v>
      </c>
    </row>
    <row r="16769" spans="1:7" ht="22.5">
      <c r="A16769" s="1" t="str">
        <f t="shared" si="264"/>
        <v>SICRO 1917341</v>
      </c>
      <c r="B16769" s="3" t="s">
        <v>27773</v>
      </c>
      <c r="C16769" s="3" t="s">
        <v>16851</v>
      </c>
      <c r="D16769" s="2" t="s">
        <v>23340</v>
      </c>
      <c r="E16769" s="3" t="s">
        <v>27758</v>
      </c>
      <c r="G16769" s="61">
        <v>15.65</v>
      </c>
    </row>
    <row r="16770" spans="1:7" ht="22.5">
      <c r="A16770" s="1" t="str">
        <f t="shared" si="264"/>
        <v>SICRO 1917342</v>
      </c>
      <c r="B16770" s="3" t="s">
        <v>27773</v>
      </c>
      <c r="C16770" s="3" t="s">
        <v>16852</v>
      </c>
      <c r="D16770" s="2" t="s">
        <v>23341</v>
      </c>
      <c r="E16770" s="3" t="s">
        <v>27758</v>
      </c>
      <c r="G16770" s="61">
        <v>19.510000000000002</v>
      </c>
    </row>
    <row r="16771" spans="1:7" ht="22.5">
      <c r="A16771" s="1" t="str">
        <f t="shared" si="264"/>
        <v>SICRO 1917343</v>
      </c>
      <c r="B16771" s="3" t="s">
        <v>27773</v>
      </c>
      <c r="C16771" s="3" t="s">
        <v>16853</v>
      </c>
      <c r="D16771" s="2" t="s">
        <v>23342</v>
      </c>
      <c r="E16771" s="3" t="s">
        <v>27758</v>
      </c>
      <c r="G16771" s="61">
        <v>24.43</v>
      </c>
    </row>
    <row r="16772" spans="1:7" ht="22.5">
      <c r="A16772" s="1" t="str">
        <f t="shared" si="264"/>
        <v>SICRO 1917344</v>
      </c>
      <c r="B16772" s="3" t="s">
        <v>27773</v>
      </c>
      <c r="C16772" s="3" t="s">
        <v>16854</v>
      </c>
      <c r="D16772" s="2" t="s">
        <v>23343</v>
      </c>
      <c r="E16772" s="3" t="s">
        <v>27758</v>
      </c>
      <c r="G16772" s="61">
        <v>29.63</v>
      </c>
    </row>
    <row r="16773" spans="1:7" ht="22.5">
      <c r="A16773" s="1" t="str">
        <f t="shared" si="264"/>
        <v>SICRO 1917345</v>
      </c>
      <c r="B16773" s="3" t="s">
        <v>27773</v>
      </c>
      <c r="C16773" s="3" t="s">
        <v>16855</v>
      </c>
      <c r="D16773" s="2" t="s">
        <v>23344</v>
      </c>
      <c r="E16773" s="3" t="s">
        <v>27758</v>
      </c>
      <c r="G16773" s="61">
        <v>36.92</v>
      </c>
    </row>
    <row r="16774" spans="1:7" ht="22.5">
      <c r="A16774" s="1" t="str">
        <f t="shared" si="264"/>
        <v>SICRO 1917346</v>
      </c>
      <c r="B16774" s="3" t="s">
        <v>27773</v>
      </c>
      <c r="C16774" s="3" t="s">
        <v>16856</v>
      </c>
      <c r="D16774" s="2" t="s">
        <v>23345</v>
      </c>
      <c r="E16774" s="3" t="s">
        <v>27758</v>
      </c>
      <c r="G16774" s="61">
        <v>44.12</v>
      </c>
    </row>
    <row r="16775" spans="1:7" ht="22.5">
      <c r="A16775" s="1" t="str">
        <f t="shared" si="264"/>
        <v>SICRO 1917347</v>
      </c>
      <c r="B16775" s="3" t="s">
        <v>27773</v>
      </c>
      <c r="C16775" s="3" t="s">
        <v>16857</v>
      </c>
      <c r="D16775" s="2" t="s">
        <v>23346</v>
      </c>
      <c r="E16775" s="3" t="s">
        <v>27758</v>
      </c>
      <c r="G16775" s="61">
        <v>56.66</v>
      </c>
    </row>
    <row r="16776" spans="1:7" ht="22.5">
      <c r="A16776" s="1" t="str">
        <f t="shared" si="264"/>
        <v>SICRO 1917332</v>
      </c>
      <c r="B16776" s="3" t="s">
        <v>27773</v>
      </c>
      <c r="C16776" s="3" t="s">
        <v>16858</v>
      </c>
      <c r="D16776" s="2" t="s">
        <v>23347</v>
      </c>
      <c r="E16776" s="3" t="s">
        <v>27758</v>
      </c>
      <c r="G16776" s="61">
        <v>5.72</v>
      </c>
    </row>
    <row r="16777" spans="1:7" ht="22.5">
      <c r="A16777" s="1" t="str">
        <f t="shared" si="264"/>
        <v>SICRO 1917333</v>
      </c>
      <c r="B16777" s="3" t="s">
        <v>27773</v>
      </c>
      <c r="C16777" s="3" t="s">
        <v>16859</v>
      </c>
      <c r="D16777" s="2" t="s">
        <v>23348</v>
      </c>
      <c r="E16777" s="3" t="s">
        <v>27758</v>
      </c>
      <c r="G16777" s="61">
        <v>6.07</v>
      </c>
    </row>
    <row r="16778" spans="1:7" ht="22.5">
      <c r="A16778" s="1" t="str">
        <f t="shared" si="264"/>
        <v>SICRO 1917334</v>
      </c>
      <c r="B16778" s="3" t="s">
        <v>27773</v>
      </c>
      <c r="C16778" s="3" t="s">
        <v>16860</v>
      </c>
      <c r="D16778" s="2" t="s">
        <v>23349</v>
      </c>
      <c r="E16778" s="3" t="s">
        <v>27758</v>
      </c>
      <c r="G16778" s="61">
        <v>6.43</v>
      </c>
    </row>
    <row r="16779" spans="1:7" ht="22.5">
      <c r="A16779" s="1" t="str">
        <f t="shared" si="264"/>
        <v>SICRO 1917331</v>
      </c>
      <c r="B16779" s="3" t="s">
        <v>27773</v>
      </c>
      <c r="C16779" s="3" t="s">
        <v>16861</v>
      </c>
      <c r="D16779" s="2" t="s">
        <v>23350</v>
      </c>
      <c r="E16779" s="3" t="s">
        <v>27758</v>
      </c>
      <c r="G16779" s="61">
        <v>5.27</v>
      </c>
    </row>
    <row r="16780" spans="1:7" ht="22.5">
      <c r="A16780" s="1" t="str">
        <f t="shared" si="264"/>
        <v>SICRO 1917443</v>
      </c>
      <c r="B16780" s="3" t="s">
        <v>27773</v>
      </c>
      <c r="C16780" s="3" t="s">
        <v>16862</v>
      </c>
      <c r="D16780" s="2" t="s">
        <v>23351</v>
      </c>
      <c r="E16780" s="3" t="s">
        <v>27758</v>
      </c>
      <c r="G16780" s="61">
        <v>7.79</v>
      </c>
    </row>
    <row r="16781" spans="1:7" ht="22.5">
      <c r="A16781" s="1" t="str">
        <f t="shared" si="264"/>
        <v>SICRO 1917444</v>
      </c>
      <c r="B16781" s="3" t="s">
        <v>27773</v>
      </c>
      <c r="C16781" s="3" t="s">
        <v>16863</v>
      </c>
      <c r="D16781" s="2" t="s">
        <v>23352</v>
      </c>
      <c r="E16781" s="3" t="s">
        <v>27758</v>
      </c>
      <c r="G16781" s="61">
        <v>8.4</v>
      </c>
    </row>
    <row r="16782" spans="1:7" ht="22.5">
      <c r="A16782" s="1" t="str">
        <f t="shared" si="264"/>
        <v>SICRO 1917445</v>
      </c>
      <c r="B16782" s="3" t="s">
        <v>27773</v>
      </c>
      <c r="C16782" s="3" t="s">
        <v>16864</v>
      </c>
      <c r="D16782" s="2" t="s">
        <v>23353</v>
      </c>
      <c r="E16782" s="3" t="s">
        <v>27758</v>
      </c>
      <c r="G16782" s="61">
        <v>9.07</v>
      </c>
    </row>
    <row r="16783" spans="1:7" ht="22.5">
      <c r="A16783" s="1" t="str">
        <f t="shared" si="264"/>
        <v>SICRO 1917446</v>
      </c>
      <c r="B16783" s="3" t="s">
        <v>27773</v>
      </c>
      <c r="C16783" s="3" t="s">
        <v>16865</v>
      </c>
      <c r="D16783" s="2" t="s">
        <v>23354</v>
      </c>
      <c r="E16783" s="3" t="s">
        <v>27758</v>
      </c>
      <c r="G16783" s="61">
        <v>9.76</v>
      </c>
    </row>
    <row r="16784" spans="1:7" ht="22.5">
      <c r="A16784" s="1" t="str">
        <f t="shared" si="264"/>
        <v>SICRO 1917447</v>
      </c>
      <c r="B16784" s="3" t="s">
        <v>27773</v>
      </c>
      <c r="C16784" s="3" t="s">
        <v>16866</v>
      </c>
      <c r="D16784" s="2" t="s">
        <v>23355</v>
      </c>
      <c r="E16784" s="3" t="s">
        <v>27758</v>
      </c>
      <c r="G16784" s="61">
        <v>10.8</v>
      </c>
    </row>
    <row r="16785" spans="1:7" ht="22.5">
      <c r="A16785" s="1" t="str">
        <f t="shared" si="264"/>
        <v>SICRO 1917448</v>
      </c>
      <c r="B16785" s="3" t="s">
        <v>27773</v>
      </c>
      <c r="C16785" s="3" t="s">
        <v>16867</v>
      </c>
      <c r="D16785" s="2" t="s">
        <v>23356</v>
      </c>
      <c r="E16785" s="3" t="s">
        <v>27758</v>
      </c>
      <c r="G16785" s="61">
        <v>11.71</v>
      </c>
    </row>
    <row r="16786" spans="1:7" ht="22.5">
      <c r="A16786" s="1" t="str">
        <f t="shared" si="264"/>
        <v>SICRO 1917449</v>
      </c>
      <c r="B16786" s="3" t="s">
        <v>27773</v>
      </c>
      <c r="C16786" s="3" t="s">
        <v>16868</v>
      </c>
      <c r="D16786" s="2" t="s">
        <v>23357</v>
      </c>
      <c r="E16786" s="3" t="s">
        <v>27758</v>
      </c>
      <c r="G16786" s="61">
        <v>12.92</v>
      </c>
    </row>
    <row r="16787" spans="1:7" ht="22.5">
      <c r="A16787" s="1" t="str">
        <f t="shared" si="264"/>
        <v>SICRO 1917450</v>
      </c>
      <c r="B16787" s="3" t="s">
        <v>27773</v>
      </c>
      <c r="C16787" s="3" t="s">
        <v>16869</v>
      </c>
      <c r="D16787" s="2" t="s">
        <v>23358</v>
      </c>
      <c r="E16787" s="3" t="s">
        <v>27758</v>
      </c>
      <c r="G16787" s="61">
        <v>14.4</v>
      </c>
    </row>
    <row r="16788" spans="1:7" ht="22.5">
      <c r="A16788" s="1" t="str">
        <f t="shared" si="264"/>
        <v>SICRO 1917451</v>
      </c>
      <c r="B16788" s="3" t="s">
        <v>27773</v>
      </c>
      <c r="C16788" s="3" t="s">
        <v>16870</v>
      </c>
      <c r="D16788" s="2" t="s">
        <v>23359</v>
      </c>
      <c r="E16788" s="3" t="s">
        <v>27758</v>
      </c>
      <c r="G16788" s="61">
        <v>17.670000000000002</v>
      </c>
    </row>
    <row r="16789" spans="1:7" ht="22.5">
      <c r="A16789" s="1" t="str">
        <f t="shared" si="264"/>
        <v>SICRO 1917452</v>
      </c>
      <c r="B16789" s="3" t="s">
        <v>27773</v>
      </c>
      <c r="C16789" s="3" t="s">
        <v>16871</v>
      </c>
      <c r="D16789" s="2" t="s">
        <v>23360</v>
      </c>
      <c r="E16789" s="3" t="s">
        <v>27758</v>
      </c>
      <c r="G16789" s="61">
        <v>20.92</v>
      </c>
    </row>
    <row r="16790" spans="1:7" ht="22.5">
      <c r="A16790" s="1" t="str">
        <f t="shared" si="264"/>
        <v>SICRO 1917453</v>
      </c>
      <c r="B16790" s="3" t="s">
        <v>27773</v>
      </c>
      <c r="C16790" s="3" t="s">
        <v>16872</v>
      </c>
      <c r="D16790" s="2" t="s">
        <v>23361</v>
      </c>
      <c r="E16790" s="3" t="s">
        <v>27758</v>
      </c>
      <c r="G16790" s="61">
        <v>24.85</v>
      </c>
    </row>
    <row r="16791" spans="1:7" ht="22.5">
      <c r="A16791" s="1" t="str">
        <f t="shared" si="264"/>
        <v>SICRO 1917454</v>
      </c>
      <c r="B16791" s="3" t="s">
        <v>27773</v>
      </c>
      <c r="C16791" s="3" t="s">
        <v>16873</v>
      </c>
      <c r="D16791" s="2" t="s">
        <v>23362</v>
      </c>
      <c r="E16791" s="3" t="s">
        <v>27758</v>
      </c>
      <c r="G16791" s="61">
        <v>29.18</v>
      </c>
    </row>
    <row r="16792" spans="1:7" ht="22.5">
      <c r="A16792" s="1" t="str">
        <f t="shared" si="264"/>
        <v>SICRO 1917455</v>
      </c>
      <c r="B16792" s="3" t="s">
        <v>27773</v>
      </c>
      <c r="C16792" s="3" t="s">
        <v>16874</v>
      </c>
      <c r="D16792" s="2" t="s">
        <v>23363</v>
      </c>
      <c r="E16792" s="3" t="s">
        <v>27758</v>
      </c>
      <c r="G16792" s="61">
        <v>34.67</v>
      </c>
    </row>
    <row r="16793" spans="1:7" ht="22.5">
      <c r="A16793" s="1" t="str">
        <f t="shared" si="264"/>
        <v>SICRO 1917456</v>
      </c>
      <c r="B16793" s="3" t="s">
        <v>27773</v>
      </c>
      <c r="C16793" s="3" t="s">
        <v>16875</v>
      </c>
      <c r="D16793" s="2" t="s">
        <v>23364</v>
      </c>
      <c r="E16793" s="3" t="s">
        <v>27758</v>
      </c>
      <c r="G16793" s="61">
        <v>40.659999999999997</v>
      </c>
    </row>
    <row r="16794" spans="1:7" ht="22.5">
      <c r="A16794" s="1" t="str">
        <f t="shared" si="264"/>
        <v>SICRO 1917457</v>
      </c>
      <c r="B16794" s="3" t="s">
        <v>27773</v>
      </c>
      <c r="C16794" s="3" t="s">
        <v>16876</v>
      </c>
      <c r="D16794" s="2" t="s">
        <v>23365</v>
      </c>
      <c r="E16794" s="3" t="s">
        <v>27758</v>
      </c>
      <c r="G16794" s="61">
        <v>46.01</v>
      </c>
    </row>
    <row r="16795" spans="1:7" ht="22.5">
      <c r="A16795" s="1" t="str">
        <f t="shared" si="264"/>
        <v>SICRO 1917458</v>
      </c>
      <c r="B16795" s="3" t="s">
        <v>27773</v>
      </c>
      <c r="C16795" s="3" t="s">
        <v>16877</v>
      </c>
      <c r="D16795" s="2" t="s">
        <v>23366</v>
      </c>
      <c r="E16795" s="3" t="s">
        <v>27758</v>
      </c>
      <c r="G16795" s="61">
        <v>53.12</v>
      </c>
    </row>
    <row r="16796" spans="1:7" ht="22.5">
      <c r="A16796" s="1" t="str">
        <f t="shared" si="264"/>
        <v>SICRO 1917459</v>
      </c>
      <c r="B16796" s="3" t="s">
        <v>27773</v>
      </c>
      <c r="C16796" s="3" t="s">
        <v>16878</v>
      </c>
      <c r="D16796" s="2" t="s">
        <v>23367</v>
      </c>
      <c r="E16796" s="3" t="s">
        <v>27758</v>
      </c>
      <c r="G16796" s="61">
        <v>55.87</v>
      </c>
    </row>
    <row r="16797" spans="1:7" ht="22.5">
      <c r="A16797" s="1" t="str">
        <f t="shared" si="264"/>
        <v>SICRO 1917440</v>
      </c>
      <c r="B16797" s="3" t="s">
        <v>27773</v>
      </c>
      <c r="C16797" s="3" t="s">
        <v>16879</v>
      </c>
      <c r="D16797" s="2" t="s">
        <v>23368</v>
      </c>
      <c r="E16797" s="3" t="s">
        <v>27758</v>
      </c>
      <c r="G16797" s="61">
        <v>5.54</v>
      </c>
    </row>
    <row r="16798" spans="1:7" ht="22.5">
      <c r="A16798" s="1" t="str">
        <f t="shared" si="264"/>
        <v>SICRO 1917441</v>
      </c>
      <c r="B16798" s="3" t="s">
        <v>27773</v>
      </c>
      <c r="C16798" s="3" t="s">
        <v>16880</v>
      </c>
      <c r="D16798" s="2" t="s">
        <v>23369</v>
      </c>
      <c r="E16798" s="3" t="s">
        <v>27758</v>
      </c>
      <c r="G16798" s="61">
        <v>6.21</v>
      </c>
    </row>
    <row r="16799" spans="1:7" ht="22.5">
      <c r="A16799" s="1" t="str">
        <f t="shared" si="264"/>
        <v>SICRO 1917442</v>
      </c>
      <c r="B16799" s="3" t="s">
        <v>27773</v>
      </c>
      <c r="C16799" s="3" t="s">
        <v>16881</v>
      </c>
      <c r="D16799" s="2" t="s">
        <v>23370</v>
      </c>
      <c r="E16799" s="3" t="s">
        <v>27758</v>
      </c>
      <c r="G16799" s="61">
        <v>6.88</v>
      </c>
    </row>
    <row r="16800" spans="1:7" ht="22.5">
      <c r="A16800" s="1" t="str">
        <f t="shared" si="264"/>
        <v>SICRO 1917734</v>
      </c>
      <c r="B16800" s="3" t="s">
        <v>27773</v>
      </c>
      <c r="C16800" s="3" t="s">
        <v>16882</v>
      </c>
      <c r="D16800" s="2" t="s">
        <v>23371</v>
      </c>
      <c r="E16800" s="3" t="s">
        <v>27758</v>
      </c>
      <c r="G16800" s="61">
        <v>5.1100000000000003</v>
      </c>
    </row>
    <row r="16801" spans="1:7">
      <c r="A16801" s="1" t="str">
        <f t="shared" si="264"/>
        <v>SICRO 1917055</v>
      </c>
      <c r="B16801" s="3" t="s">
        <v>27773</v>
      </c>
      <c r="C16801" s="3" t="s">
        <v>16883</v>
      </c>
      <c r="D16801" s="2" t="s">
        <v>23372</v>
      </c>
      <c r="E16801" s="3" t="s">
        <v>27758</v>
      </c>
      <c r="G16801" s="61">
        <v>24.59</v>
      </c>
    </row>
    <row r="16802" spans="1:7">
      <c r="A16802" s="1" t="str">
        <f t="shared" si="264"/>
        <v>SICRO 1917056</v>
      </c>
      <c r="B16802" s="3" t="s">
        <v>27773</v>
      </c>
      <c r="C16802" s="3" t="s">
        <v>16884</v>
      </c>
      <c r="D16802" s="2" t="s">
        <v>23373</v>
      </c>
      <c r="E16802" s="3" t="s">
        <v>27758</v>
      </c>
      <c r="G16802" s="61">
        <v>25.05</v>
      </c>
    </row>
    <row r="16803" spans="1:7">
      <c r="A16803" s="1" t="str">
        <f t="shared" si="264"/>
        <v>SICRO 1917057</v>
      </c>
      <c r="B16803" s="3" t="s">
        <v>27773</v>
      </c>
      <c r="C16803" s="3" t="s">
        <v>16885</v>
      </c>
      <c r="D16803" s="2" t="s">
        <v>23374</v>
      </c>
      <c r="E16803" s="3" t="s">
        <v>27758</v>
      </c>
      <c r="G16803" s="61">
        <v>25.52</v>
      </c>
    </row>
    <row r="16804" spans="1:7">
      <c r="A16804" s="1" t="str">
        <f t="shared" si="264"/>
        <v>SICRO 1917058</v>
      </c>
      <c r="B16804" s="3" t="s">
        <v>27773</v>
      </c>
      <c r="C16804" s="3" t="s">
        <v>16886</v>
      </c>
      <c r="D16804" s="2" t="s">
        <v>23375</v>
      </c>
      <c r="E16804" s="3" t="s">
        <v>27758</v>
      </c>
      <c r="G16804" s="61">
        <v>26.01</v>
      </c>
    </row>
    <row r="16805" spans="1:7">
      <c r="A16805" s="1" t="str">
        <f t="shared" si="264"/>
        <v>SICRO 1917059</v>
      </c>
      <c r="B16805" s="3" t="s">
        <v>27773</v>
      </c>
      <c r="C16805" s="3" t="s">
        <v>16887</v>
      </c>
      <c r="D16805" s="2" t="s">
        <v>23376</v>
      </c>
      <c r="E16805" s="3" t="s">
        <v>27758</v>
      </c>
      <c r="G16805" s="61">
        <v>26.53</v>
      </c>
    </row>
    <row r="16806" spans="1:7">
      <c r="A16806" s="1" t="str">
        <f t="shared" ref="A16806:A16869" si="265">CONCATENATE($B16806," ",$C16806)</f>
        <v>SICRO 1917060</v>
      </c>
      <c r="B16806" s="3" t="s">
        <v>27773</v>
      </c>
      <c r="C16806" s="3" t="s">
        <v>16888</v>
      </c>
      <c r="D16806" s="2" t="s">
        <v>23377</v>
      </c>
      <c r="E16806" s="3" t="s">
        <v>27758</v>
      </c>
      <c r="G16806" s="61">
        <v>26.81</v>
      </c>
    </row>
    <row r="16807" spans="1:7">
      <c r="A16807" s="1" t="str">
        <f t="shared" si="265"/>
        <v>SICRO 1901536</v>
      </c>
      <c r="B16807" s="3" t="s">
        <v>27773</v>
      </c>
      <c r="C16807" s="3" t="s">
        <v>16889</v>
      </c>
      <c r="D16807" s="2" t="s">
        <v>23378</v>
      </c>
      <c r="E16807" s="3" t="s">
        <v>27758</v>
      </c>
      <c r="G16807" s="61">
        <v>14.07</v>
      </c>
    </row>
    <row r="16808" spans="1:7">
      <c r="A16808" s="1" t="str">
        <f t="shared" si="265"/>
        <v>SICRO 1901537</v>
      </c>
      <c r="B16808" s="3" t="s">
        <v>27773</v>
      </c>
      <c r="C16808" s="3" t="s">
        <v>16890</v>
      </c>
      <c r="D16808" s="2" t="s">
        <v>23379</v>
      </c>
      <c r="E16808" s="3" t="s">
        <v>27758</v>
      </c>
      <c r="G16808" s="61">
        <v>14.19</v>
      </c>
    </row>
    <row r="16809" spans="1:7">
      <c r="A16809" s="1" t="str">
        <f t="shared" si="265"/>
        <v>SICRO 1901538</v>
      </c>
      <c r="B16809" s="3" t="s">
        <v>27773</v>
      </c>
      <c r="C16809" s="3" t="s">
        <v>16891</v>
      </c>
      <c r="D16809" s="2" t="s">
        <v>23380</v>
      </c>
      <c r="E16809" s="3" t="s">
        <v>27758</v>
      </c>
      <c r="G16809" s="61">
        <v>14.31</v>
      </c>
    </row>
    <row r="16810" spans="1:7">
      <c r="A16810" s="1" t="str">
        <f t="shared" si="265"/>
        <v>SICRO 1901539</v>
      </c>
      <c r="B16810" s="3" t="s">
        <v>27773</v>
      </c>
      <c r="C16810" s="3" t="s">
        <v>16892</v>
      </c>
      <c r="D16810" s="2" t="s">
        <v>23381</v>
      </c>
      <c r="E16810" s="3" t="s">
        <v>27758</v>
      </c>
      <c r="G16810" s="61">
        <v>14.43</v>
      </c>
    </row>
    <row r="16811" spans="1:7">
      <c r="A16811" s="1" t="str">
        <f t="shared" si="265"/>
        <v>SICRO 1901540</v>
      </c>
      <c r="B16811" s="3" t="s">
        <v>27773</v>
      </c>
      <c r="C16811" s="3" t="s">
        <v>16893</v>
      </c>
      <c r="D16811" s="2" t="s">
        <v>23382</v>
      </c>
      <c r="E16811" s="3" t="s">
        <v>27758</v>
      </c>
      <c r="G16811" s="61">
        <v>14.56</v>
      </c>
    </row>
    <row r="16812" spans="1:7">
      <c r="A16812" s="1" t="str">
        <f t="shared" si="265"/>
        <v>SICRO 1901535</v>
      </c>
      <c r="B16812" s="3" t="s">
        <v>27773</v>
      </c>
      <c r="C16812" s="3" t="s">
        <v>16894</v>
      </c>
      <c r="D16812" s="2" t="s">
        <v>23383</v>
      </c>
      <c r="E16812" s="3" t="s">
        <v>27758</v>
      </c>
      <c r="G16812" s="61">
        <v>14.63</v>
      </c>
    </row>
    <row r="16813" spans="1:7">
      <c r="A16813" s="1" t="str">
        <f t="shared" si="265"/>
        <v>SICRO 1901542</v>
      </c>
      <c r="B16813" s="3" t="s">
        <v>27773</v>
      </c>
      <c r="C16813" s="3" t="s">
        <v>16895</v>
      </c>
      <c r="D16813" s="2" t="s">
        <v>23384</v>
      </c>
      <c r="E16813" s="3" t="s">
        <v>27758</v>
      </c>
      <c r="G16813" s="61">
        <v>18.420000000000002</v>
      </c>
    </row>
    <row r="16814" spans="1:7">
      <c r="A16814" s="1" t="str">
        <f t="shared" si="265"/>
        <v>SICRO 1901543</v>
      </c>
      <c r="B16814" s="3" t="s">
        <v>27773</v>
      </c>
      <c r="C16814" s="3" t="s">
        <v>16896</v>
      </c>
      <c r="D16814" s="2" t="s">
        <v>23385</v>
      </c>
      <c r="E16814" s="3" t="s">
        <v>27758</v>
      </c>
      <c r="G16814" s="61">
        <v>18.53</v>
      </c>
    </row>
    <row r="16815" spans="1:7">
      <c r="A16815" s="1" t="str">
        <f t="shared" si="265"/>
        <v>SICRO 1901544</v>
      </c>
      <c r="B16815" s="3" t="s">
        <v>27773</v>
      </c>
      <c r="C16815" s="3" t="s">
        <v>16897</v>
      </c>
      <c r="D16815" s="2" t="s">
        <v>23386</v>
      </c>
      <c r="E16815" s="3" t="s">
        <v>27758</v>
      </c>
      <c r="G16815" s="61">
        <v>18.64</v>
      </c>
    </row>
    <row r="16816" spans="1:7">
      <c r="A16816" s="1" t="str">
        <f t="shared" si="265"/>
        <v>SICRO 1901545</v>
      </c>
      <c r="B16816" s="3" t="s">
        <v>27773</v>
      </c>
      <c r="C16816" s="3" t="s">
        <v>16898</v>
      </c>
      <c r="D16816" s="2" t="s">
        <v>23387</v>
      </c>
      <c r="E16816" s="3" t="s">
        <v>27758</v>
      </c>
      <c r="G16816" s="61">
        <v>18.760000000000002</v>
      </c>
    </row>
    <row r="16817" spans="1:7">
      <c r="A16817" s="1" t="str">
        <f t="shared" si="265"/>
        <v>SICRO 1901546</v>
      </c>
      <c r="B16817" s="3" t="s">
        <v>27773</v>
      </c>
      <c r="C16817" s="3" t="s">
        <v>16899</v>
      </c>
      <c r="D16817" s="2" t="s">
        <v>23388</v>
      </c>
      <c r="E16817" s="3" t="s">
        <v>27758</v>
      </c>
      <c r="G16817" s="61">
        <v>18.89</v>
      </c>
    </row>
    <row r="16818" spans="1:7">
      <c r="A16818" s="1" t="str">
        <f t="shared" si="265"/>
        <v>SICRO 1901541</v>
      </c>
      <c r="B16818" s="3" t="s">
        <v>27773</v>
      </c>
      <c r="C16818" s="3" t="s">
        <v>16900</v>
      </c>
      <c r="D16818" s="2" t="s">
        <v>23389</v>
      </c>
      <c r="E16818" s="3" t="s">
        <v>27758</v>
      </c>
      <c r="G16818" s="61">
        <v>18.95</v>
      </c>
    </row>
    <row r="16819" spans="1:7">
      <c r="A16819" s="1" t="str">
        <f t="shared" si="265"/>
        <v>SICRO 1917091</v>
      </c>
      <c r="B16819" s="3" t="s">
        <v>27773</v>
      </c>
      <c r="C16819" s="3" t="s">
        <v>16901</v>
      </c>
      <c r="D16819" s="2" t="s">
        <v>23390</v>
      </c>
      <c r="E16819" s="3" t="s">
        <v>27758</v>
      </c>
      <c r="G16819" s="61">
        <v>16.41</v>
      </c>
    </row>
    <row r="16820" spans="1:7">
      <c r="A16820" s="1" t="str">
        <f t="shared" si="265"/>
        <v>SICRO 1917092</v>
      </c>
      <c r="B16820" s="3" t="s">
        <v>27773</v>
      </c>
      <c r="C16820" s="3" t="s">
        <v>16902</v>
      </c>
      <c r="D16820" s="2" t="s">
        <v>23391</v>
      </c>
      <c r="E16820" s="3" t="s">
        <v>27758</v>
      </c>
      <c r="G16820" s="61">
        <v>16.670000000000002</v>
      </c>
    </row>
    <row r="16821" spans="1:7">
      <c r="A16821" s="1" t="str">
        <f t="shared" si="265"/>
        <v>SICRO 1917093</v>
      </c>
      <c r="B16821" s="3" t="s">
        <v>27773</v>
      </c>
      <c r="C16821" s="3" t="s">
        <v>16903</v>
      </c>
      <c r="D16821" s="2" t="s">
        <v>23392</v>
      </c>
      <c r="E16821" s="3" t="s">
        <v>27758</v>
      </c>
      <c r="G16821" s="61">
        <v>16.95</v>
      </c>
    </row>
    <row r="16822" spans="1:7">
      <c r="A16822" s="1" t="str">
        <f t="shared" si="265"/>
        <v>SICRO 1917094</v>
      </c>
      <c r="B16822" s="3" t="s">
        <v>27773</v>
      </c>
      <c r="C16822" s="3" t="s">
        <v>16904</v>
      </c>
      <c r="D16822" s="2" t="s">
        <v>23393</v>
      </c>
      <c r="E16822" s="3" t="s">
        <v>27758</v>
      </c>
      <c r="G16822" s="61">
        <v>17.239999999999998</v>
      </c>
    </row>
    <row r="16823" spans="1:7">
      <c r="A16823" s="1" t="str">
        <f t="shared" si="265"/>
        <v>SICRO 1917095</v>
      </c>
      <c r="B16823" s="3" t="s">
        <v>27773</v>
      </c>
      <c r="C16823" s="3" t="s">
        <v>16905</v>
      </c>
      <c r="D16823" s="2" t="s">
        <v>23394</v>
      </c>
      <c r="E16823" s="3" t="s">
        <v>27758</v>
      </c>
      <c r="G16823" s="61">
        <v>17.55</v>
      </c>
    </row>
    <row r="16824" spans="1:7">
      <c r="A16824" s="1" t="str">
        <f t="shared" si="265"/>
        <v>SICRO 1917096</v>
      </c>
      <c r="B16824" s="3" t="s">
        <v>27773</v>
      </c>
      <c r="C16824" s="3" t="s">
        <v>16906</v>
      </c>
      <c r="D16824" s="2" t="s">
        <v>23395</v>
      </c>
      <c r="E16824" s="3" t="s">
        <v>27758</v>
      </c>
      <c r="G16824" s="61">
        <v>17.71</v>
      </c>
    </row>
    <row r="16825" spans="1:7">
      <c r="A16825" s="1" t="str">
        <f t="shared" si="265"/>
        <v>SICRO 1901548</v>
      </c>
      <c r="B16825" s="3" t="s">
        <v>27773</v>
      </c>
      <c r="C16825" s="3" t="s">
        <v>16907</v>
      </c>
      <c r="D16825" s="2" t="s">
        <v>23396</v>
      </c>
      <c r="E16825" s="3" t="s">
        <v>27758</v>
      </c>
      <c r="G16825" s="61">
        <v>22.89</v>
      </c>
    </row>
    <row r="16826" spans="1:7">
      <c r="A16826" s="1" t="str">
        <f t="shared" si="265"/>
        <v>SICRO 1901549</v>
      </c>
      <c r="B16826" s="3" t="s">
        <v>27773</v>
      </c>
      <c r="C16826" s="3" t="s">
        <v>16908</v>
      </c>
      <c r="D16826" s="2" t="s">
        <v>23397</v>
      </c>
      <c r="E16826" s="3" t="s">
        <v>27758</v>
      </c>
      <c r="G16826" s="61">
        <v>22.99</v>
      </c>
    </row>
    <row r="16827" spans="1:7">
      <c r="A16827" s="1" t="str">
        <f t="shared" si="265"/>
        <v>SICRO 1901550</v>
      </c>
      <c r="B16827" s="3" t="s">
        <v>27773</v>
      </c>
      <c r="C16827" s="3" t="s">
        <v>16909</v>
      </c>
      <c r="D16827" s="2" t="s">
        <v>23398</v>
      </c>
      <c r="E16827" s="3" t="s">
        <v>27758</v>
      </c>
      <c r="G16827" s="61">
        <v>23.1</v>
      </c>
    </row>
    <row r="16828" spans="1:7">
      <c r="A16828" s="1" t="str">
        <f t="shared" si="265"/>
        <v>SICRO 1901551</v>
      </c>
      <c r="B16828" s="3" t="s">
        <v>27773</v>
      </c>
      <c r="C16828" s="3" t="s">
        <v>16910</v>
      </c>
      <c r="D16828" s="2" t="s">
        <v>23399</v>
      </c>
      <c r="E16828" s="3" t="s">
        <v>27758</v>
      </c>
      <c r="G16828" s="61">
        <v>23.21</v>
      </c>
    </row>
    <row r="16829" spans="1:7">
      <c r="A16829" s="1" t="str">
        <f t="shared" si="265"/>
        <v>SICRO 1901552</v>
      </c>
      <c r="B16829" s="3" t="s">
        <v>27773</v>
      </c>
      <c r="C16829" s="3" t="s">
        <v>16911</v>
      </c>
      <c r="D16829" s="2" t="s">
        <v>23400</v>
      </c>
      <c r="E16829" s="3" t="s">
        <v>27758</v>
      </c>
      <c r="G16829" s="61">
        <v>23.33</v>
      </c>
    </row>
    <row r="16830" spans="1:7">
      <c r="A16830" s="1" t="str">
        <f t="shared" si="265"/>
        <v>SICRO 1901547</v>
      </c>
      <c r="B16830" s="3" t="s">
        <v>27773</v>
      </c>
      <c r="C16830" s="3" t="s">
        <v>16912</v>
      </c>
      <c r="D16830" s="2" t="s">
        <v>23401</v>
      </c>
      <c r="E16830" s="3" t="s">
        <v>27758</v>
      </c>
      <c r="G16830" s="61">
        <v>23.4</v>
      </c>
    </row>
    <row r="16831" spans="1:7">
      <c r="A16831" s="1" t="str">
        <f t="shared" si="265"/>
        <v>SICRO 1917127</v>
      </c>
      <c r="B16831" s="3" t="s">
        <v>27773</v>
      </c>
      <c r="C16831" s="3" t="s">
        <v>16913</v>
      </c>
      <c r="D16831" s="2" t="s">
        <v>23402</v>
      </c>
      <c r="E16831" s="3" t="s">
        <v>27758</v>
      </c>
      <c r="G16831" s="61">
        <v>15.07</v>
      </c>
    </row>
    <row r="16832" spans="1:7">
      <c r="A16832" s="1" t="str">
        <f t="shared" si="265"/>
        <v>SICRO 1917128</v>
      </c>
      <c r="B16832" s="3" t="s">
        <v>27773</v>
      </c>
      <c r="C16832" s="3" t="s">
        <v>16914</v>
      </c>
      <c r="D16832" s="2" t="s">
        <v>23403</v>
      </c>
      <c r="E16832" s="3" t="s">
        <v>27758</v>
      </c>
      <c r="G16832" s="61">
        <v>15.28</v>
      </c>
    </row>
    <row r="16833" spans="1:7">
      <c r="A16833" s="1" t="str">
        <f t="shared" si="265"/>
        <v>SICRO 1917129</v>
      </c>
      <c r="B16833" s="3" t="s">
        <v>27773</v>
      </c>
      <c r="C16833" s="3" t="s">
        <v>16915</v>
      </c>
      <c r="D16833" s="2" t="s">
        <v>23404</v>
      </c>
      <c r="E16833" s="3" t="s">
        <v>27758</v>
      </c>
      <c r="G16833" s="61">
        <v>15.5</v>
      </c>
    </row>
    <row r="16834" spans="1:7">
      <c r="A16834" s="1" t="str">
        <f t="shared" si="265"/>
        <v>SICRO 1917130</v>
      </c>
      <c r="B16834" s="3" t="s">
        <v>27773</v>
      </c>
      <c r="C16834" s="3" t="s">
        <v>16916</v>
      </c>
      <c r="D16834" s="2" t="s">
        <v>23405</v>
      </c>
      <c r="E16834" s="3" t="s">
        <v>27758</v>
      </c>
      <c r="G16834" s="61">
        <v>15.72</v>
      </c>
    </row>
    <row r="16835" spans="1:7">
      <c r="A16835" s="1" t="str">
        <f t="shared" si="265"/>
        <v>SICRO 1917131</v>
      </c>
      <c r="B16835" s="3" t="s">
        <v>27773</v>
      </c>
      <c r="C16835" s="3" t="s">
        <v>16917</v>
      </c>
      <c r="D16835" s="2" t="s">
        <v>23406</v>
      </c>
      <c r="E16835" s="3" t="s">
        <v>27758</v>
      </c>
      <c r="G16835" s="61">
        <v>15.96</v>
      </c>
    </row>
    <row r="16836" spans="1:7">
      <c r="A16836" s="1" t="str">
        <f t="shared" si="265"/>
        <v>SICRO 1917132</v>
      </c>
      <c r="B16836" s="3" t="s">
        <v>27773</v>
      </c>
      <c r="C16836" s="3" t="s">
        <v>16918</v>
      </c>
      <c r="D16836" s="2" t="s">
        <v>23407</v>
      </c>
      <c r="E16836" s="3" t="s">
        <v>27758</v>
      </c>
      <c r="G16836" s="61">
        <v>16.09</v>
      </c>
    </row>
    <row r="16837" spans="1:7">
      <c r="A16837" s="1" t="str">
        <f t="shared" si="265"/>
        <v>SICRO 1917163</v>
      </c>
      <c r="B16837" s="3" t="s">
        <v>27773</v>
      </c>
      <c r="C16837" s="3" t="s">
        <v>16919</v>
      </c>
      <c r="D16837" s="2" t="s">
        <v>23408</v>
      </c>
      <c r="E16837" s="3" t="s">
        <v>27758</v>
      </c>
      <c r="G16837" s="61">
        <v>14.05</v>
      </c>
    </row>
    <row r="16838" spans="1:7">
      <c r="A16838" s="1" t="str">
        <f t="shared" si="265"/>
        <v>SICRO 1917164</v>
      </c>
      <c r="B16838" s="3" t="s">
        <v>27773</v>
      </c>
      <c r="C16838" s="3" t="s">
        <v>16920</v>
      </c>
      <c r="D16838" s="2" t="s">
        <v>23409</v>
      </c>
      <c r="E16838" s="3" t="s">
        <v>27758</v>
      </c>
      <c r="G16838" s="61">
        <v>14.23</v>
      </c>
    </row>
    <row r="16839" spans="1:7">
      <c r="A16839" s="1" t="str">
        <f t="shared" si="265"/>
        <v>SICRO 1917165</v>
      </c>
      <c r="B16839" s="3" t="s">
        <v>27773</v>
      </c>
      <c r="C16839" s="3" t="s">
        <v>16921</v>
      </c>
      <c r="D16839" s="2" t="s">
        <v>23410</v>
      </c>
      <c r="E16839" s="3" t="s">
        <v>27758</v>
      </c>
      <c r="G16839" s="61">
        <v>14.42</v>
      </c>
    </row>
    <row r="16840" spans="1:7">
      <c r="A16840" s="1" t="str">
        <f t="shared" si="265"/>
        <v>SICRO 1917166</v>
      </c>
      <c r="B16840" s="3" t="s">
        <v>27773</v>
      </c>
      <c r="C16840" s="3" t="s">
        <v>16922</v>
      </c>
      <c r="D16840" s="2" t="s">
        <v>23411</v>
      </c>
      <c r="E16840" s="3" t="s">
        <v>27758</v>
      </c>
      <c r="G16840" s="61">
        <v>14.61</v>
      </c>
    </row>
    <row r="16841" spans="1:7">
      <c r="A16841" s="1" t="str">
        <f t="shared" si="265"/>
        <v>SICRO 1917167</v>
      </c>
      <c r="B16841" s="3" t="s">
        <v>27773</v>
      </c>
      <c r="C16841" s="3" t="s">
        <v>16923</v>
      </c>
      <c r="D16841" s="2" t="s">
        <v>23412</v>
      </c>
      <c r="E16841" s="3" t="s">
        <v>27758</v>
      </c>
      <c r="G16841" s="61">
        <v>14.82</v>
      </c>
    </row>
    <row r="16842" spans="1:7">
      <c r="A16842" s="1" t="str">
        <f t="shared" si="265"/>
        <v>SICRO 1917168</v>
      </c>
      <c r="B16842" s="3" t="s">
        <v>27773</v>
      </c>
      <c r="C16842" s="3" t="s">
        <v>16924</v>
      </c>
      <c r="D16842" s="2" t="s">
        <v>23413</v>
      </c>
      <c r="E16842" s="3" t="s">
        <v>27758</v>
      </c>
      <c r="G16842" s="61">
        <v>14.93</v>
      </c>
    </row>
    <row r="16843" spans="1:7">
      <c r="A16843" s="1" t="str">
        <f t="shared" si="265"/>
        <v>SICRO 1917199</v>
      </c>
      <c r="B16843" s="3" t="s">
        <v>27773</v>
      </c>
      <c r="C16843" s="3" t="s">
        <v>16925</v>
      </c>
      <c r="D16843" s="2" t="s">
        <v>23414</v>
      </c>
      <c r="E16843" s="3" t="s">
        <v>27758</v>
      </c>
      <c r="G16843" s="61">
        <v>15.37</v>
      </c>
    </row>
    <row r="16844" spans="1:7">
      <c r="A16844" s="1" t="str">
        <f t="shared" si="265"/>
        <v>SICRO 1917200</v>
      </c>
      <c r="B16844" s="3" t="s">
        <v>27773</v>
      </c>
      <c r="C16844" s="3" t="s">
        <v>16926</v>
      </c>
      <c r="D16844" s="2" t="s">
        <v>23415</v>
      </c>
      <c r="E16844" s="3" t="s">
        <v>27758</v>
      </c>
      <c r="G16844" s="61">
        <v>15.53</v>
      </c>
    </row>
    <row r="16845" spans="1:7">
      <c r="A16845" s="1" t="str">
        <f t="shared" si="265"/>
        <v>SICRO 1917201</v>
      </c>
      <c r="B16845" s="3" t="s">
        <v>27773</v>
      </c>
      <c r="C16845" s="3" t="s">
        <v>16927</v>
      </c>
      <c r="D16845" s="2" t="s">
        <v>23416</v>
      </c>
      <c r="E16845" s="3" t="s">
        <v>27758</v>
      </c>
      <c r="G16845" s="61">
        <v>15.69</v>
      </c>
    </row>
    <row r="16846" spans="1:7">
      <c r="A16846" s="1" t="str">
        <f t="shared" si="265"/>
        <v>SICRO 1917202</v>
      </c>
      <c r="B16846" s="3" t="s">
        <v>27773</v>
      </c>
      <c r="C16846" s="3" t="s">
        <v>16928</v>
      </c>
      <c r="D16846" s="2" t="s">
        <v>23417</v>
      </c>
      <c r="E16846" s="3" t="s">
        <v>27758</v>
      </c>
      <c r="G16846" s="61">
        <v>15.86</v>
      </c>
    </row>
    <row r="16847" spans="1:7">
      <c r="A16847" s="1" t="str">
        <f t="shared" si="265"/>
        <v>SICRO 1917203</v>
      </c>
      <c r="B16847" s="3" t="s">
        <v>27773</v>
      </c>
      <c r="C16847" s="3" t="s">
        <v>16929</v>
      </c>
      <c r="D16847" s="2" t="s">
        <v>23418</v>
      </c>
      <c r="E16847" s="3" t="s">
        <v>27758</v>
      </c>
      <c r="G16847" s="61">
        <v>16.05</v>
      </c>
    </row>
    <row r="16848" spans="1:7">
      <c r="A16848" s="1" t="str">
        <f t="shared" si="265"/>
        <v>SICRO 1917204</v>
      </c>
      <c r="B16848" s="3" t="s">
        <v>27773</v>
      </c>
      <c r="C16848" s="3" t="s">
        <v>16930</v>
      </c>
      <c r="D16848" s="2" t="s">
        <v>23419</v>
      </c>
      <c r="E16848" s="3" t="s">
        <v>27758</v>
      </c>
      <c r="G16848" s="61">
        <v>16.14</v>
      </c>
    </row>
    <row r="16849" spans="1:7">
      <c r="A16849" s="1" t="str">
        <f t="shared" si="265"/>
        <v>SICRO 1917019</v>
      </c>
      <c r="B16849" s="3" t="s">
        <v>27773</v>
      </c>
      <c r="C16849" s="3" t="s">
        <v>16931</v>
      </c>
      <c r="D16849" s="2" t="s">
        <v>23420</v>
      </c>
      <c r="E16849" s="3" t="s">
        <v>27758</v>
      </c>
      <c r="G16849" s="61">
        <v>34.11</v>
      </c>
    </row>
    <row r="16850" spans="1:7">
      <c r="A16850" s="1" t="str">
        <f t="shared" si="265"/>
        <v>SICRO 1917020</v>
      </c>
      <c r="B16850" s="3" t="s">
        <v>27773</v>
      </c>
      <c r="C16850" s="3" t="s">
        <v>16932</v>
      </c>
      <c r="D16850" s="2" t="s">
        <v>23421</v>
      </c>
      <c r="E16850" s="3" t="s">
        <v>27758</v>
      </c>
      <c r="G16850" s="61">
        <v>34.78</v>
      </c>
    </row>
    <row r="16851" spans="1:7">
      <c r="A16851" s="1" t="str">
        <f t="shared" si="265"/>
        <v>SICRO 1917021</v>
      </c>
      <c r="B16851" s="3" t="s">
        <v>27773</v>
      </c>
      <c r="C16851" s="3" t="s">
        <v>16933</v>
      </c>
      <c r="D16851" s="2" t="s">
        <v>23422</v>
      </c>
      <c r="E16851" s="3" t="s">
        <v>27758</v>
      </c>
      <c r="G16851" s="61">
        <v>35.47</v>
      </c>
    </row>
    <row r="16852" spans="1:7">
      <c r="A16852" s="1" t="str">
        <f t="shared" si="265"/>
        <v>SICRO 1917022</v>
      </c>
      <c r="B16852" s="3" t="s">
        <v>27773</v>
      </c>
      <c r="C16852" s="3" t="s">
        <v>16934</v>
      </c>
      <c r="D16852" s="2" t="s">
        <v>23423</v>
      </c>
      <c r="E16852" s="3" t="s">
        <v>27758</v>
      </c>
      <c r="G16852" s="61">
        <v>36.19</v>
      </c>
    </row>
    <row r="16853" spans="1:7">
      <c r="A16853" s="1" t="str">
        <f t="shared" si="265"/>
        <v>SICRO 1917023</v>
      </c>
      <c r="B16853" s="3" t="s">
        <v>27773</v>
      </c>
      <c r="C16853" s="3" t="s">
        <v>16935</v>
      </c>
      <c r="D16853" s="2" t="s">
        <v>23424</v>
      </c>
      <c r="E16853" s="3" t="s">
        <v>27758</v>
      </c>
      <c r="G16853" s="61">
        <v>36.950000000000003</v>
      </c>
    </row>
    <row r="16854" spans="1:7">
      <c r="A16854" s="1" t="str">
        <f t="shared" si="265"/>
        <v>SICRO 1917024</v>
      </c>
      <c r="B16854" s="3" t="s">
        <v>27773</v>
      </c>
      <c r="C16854" s="3" t="s">
        <v>16936</v>
      </c>
      <c r="D16854" s="2" t="s">
        <v>23425</v>
      </c>
      <c r="E16854" s="3" t="s">
        <v>27758</v>
      </c>
      <c r="G16854" s="61">
        <v>37.35</v>
      </c>
    </row>
    <row r="16855" spans="1:7" ht="22.5">
      <c r="A16855" s="1" t="str">
        <f t="shared" si="265"/>
        <v>SICRO 1917541</v>
      </c>
      <c r="B16855" s="3" t="s">
        <v>27773</v>
      </c>
      <c r="C16855" s="3" t="s">
        <v>16937</v>
      </c>
      <c r="D16855" s="2" t="s">
        <v>23426</v>
      </c>
      <c r="E16855" s="3" t="s">
        <v>27758</v>
      </c>
      <c r="G16855" s="61">
        <v>6.72</v>
      </c>
    </row>
    <row r="16856" spans="1:7" ht="22.5">
      <c r="A16856" s="1" t="str">
        <f t="shared" si="265"/>
        <v>SICRO 1917542</v>
      </c>
      <c r="B16856" s="3" t="s">
        <v>27773</v>
      </c>
      <c r="C16856" s="3" t="s">
        <v>16938</v>
      </c>
      <c r="D16856" s="2" t="s">
        <v>23427</v>
      </c>
      <c r="E16856" s="3" t="s">
        <v>27758</v>
      </c>
      <c r="G16856" s="61">
        <v>7.42</v>
      </c>
    </row>
    <row r="16857" spans="1:7" ht="22.5">
      <c r="A16857" s="1" t="str">
        <f t="shared" si="265"/>
        <v>SICRO 1917543</v>
      </c>
      <c r="B16857" s="3" t="s">
        <v>27773</v>
      </c>
      <c r="C16857" s="3" t="s">
        <v>16939</v>
      </c>
      <c r="D16857" s="2" t="s">
        <v>23428</v>
      </c>
      <c r="E16857" s="3" t="s">
        <v>27758</v>
      </c>
      <c r="G16857" s="61">
        <v>7.77</v>
      </c>
    </row>
    <row r="16858" spans="1:7" ht="22.5">
      <c r="A16858" s="1" t="str">
        <f t="shared" si="265"/>
        <v>SICRO 1917544</v>
      </c>
      <c r="B16858" s="3" t="s">
        <v>27773</v>
      </c>
      <c r="C16858" s="3" t="s">
        <v>16940</v>
      </c>
      <c r="D16858" s="2" t="s">
        <v>23429</v>
      </c>
      <c r="E16858" s="3" t="s">
        <v>27758</v>
      </c>
      <c r="G16858" s="61">
        <v>8.11</v>
      </c>
    </row>
    <row r="16859" spans="1:7" ht="22.5">
      <c r="A16859" s="1" t="str">
        <f t="shared" si="265"/>
        <v>SICRO 1917545</v>
      </c>
      <c r="B16859" s="3" t="s">
        <v>27773</v>
      </c>
      <c r="C16859" s="3" t="s">
        <v>16941</v>
      </c>
      <c r="D16859" s="2" t="s">
        <v>23430</v>
      </c>
      <c r="E16859" s="3" t="s">
        <v>27758</v>
      </c>
      <c r="G16859" s="61">
        <v>8.56</v>
      </c>
    </row>
    <row r="16860" spans="1:7" ht="22.5">
      <c r="A16860" s="1" t="str">
        <f t="shared" si="265"/>
        <v>SICRO 1917546</v>
      </c>
      <c r="B16860" s="3" t="s">
        <v>27773</v>
      </c>
      <c r="C16860" s="3" t="s">
        <v>16942</v>
      </c>
      <c r="D16860" s="2" t="s">
        <v>23431</v>
      </c>
      <c r="E16860" s="3" t="s">
        <v>27758</v>
      </c>
      <c r="G16860" s="61">
        <v>8.94</v>
      </c>
    </row>
    <row r="16861" spans="1:7" ht="22.5">
      <c r="A16861" s="1" t="str">
        <f t="shared" si="265"/>
        <v>SICRO 1917547</v>
      </c>
      <c r="B16861" s="3" t="s">
        <v>27773</v>
      </c>
      <c r="C16861" s="3" t="s">
        <v>16943</v>
      </c>
      <c r="D16861" s="2" t="s">
        <v>23432</v>
      </c>
      <c r="E16861" s="3" t="s">
        <v>27758</v>
      </c>
      <c r="G16861" s="61">
        <v>9.69</v>
      </c>
    </row>
    <row r="16862" spans="1:7" ht="22.5">
      <c r="A16862" s="1" t="str">
        <f t="shared" si="265"/>
        <v>SICRO 1917548</v>
      </c>
      <c r="B16862" s="3" t="s">
        <v>27773</v>
      </c>
      <c r="C16862" s="3" t="s">
        <v>16944</v>
      </c>
      <c r="D16862" s="2" t="s">
        <v>23433</v>
      </c>
      <c r="E16862" s="3" t="s">
        <v>27758</v>
      </c>
      <c r="G16862" s="61">
        <v>10.17</v>
      </c>
    </row>
    <row r="16863" spans="1:7" ht="22.5">
      <c r="A16863" s="1" t="str">
        <f t="shared" si="265"/>
        <v>SICRO 1917549</v>
      </c>
      <c r="B16863" s="3" t="s">
        <v>27773</v>
      </c>
      <c r="C16863" s="3" t="s">
        <v>16945</v>
      </c>
      <c r="D16863" s="2" t="s">
        <v>23434</v>
      </c>
      <c r="E16863" s="3" t="s">
        <v>27758</v>
      </c>
      <c r="G16863" s="61">
        <v>10.68</v>
      </c>
    </row>
    <row r="16864" spans="1:7" ht="22.5">
      <c r="A16864" s="1" t="str">
        <f t="shared" si="265"/>
        <v>SICRO 1917550</v>
      </c>
      <c r="B16864" s="3" t="s">
        <v>27773</v>
      </c>
      <c r="C16864" s="3" t="s">
        <v>16946</v>
      </c>
      <c r="D16864" s="2" t="s">
        <v>23435</v>
      </c>
      <c r="E16864" s="3" t="s">
        <v>27758</v>
      </c>
      <c r="G16864" s="61">
        <v>11.23</v>
      </c>
    </row>
    <row r="16865" spans="1:7" ht="22.5">
      <c r="A16865" s="1" t="str">
        <f t="shared" si="265"/>
        <v>SICRO 1917551</v>
      </c>
      <c r="B16865" s="3" t="s">
        <v>27773</v>
      </c>
      <c r="C16865" s="3" t="s">
        <v>16947</v>
      </c>
      <c r="D16865" s="2" t="s">
        <v>23436</v>
      </c>
      <c r="E16865" s="3" t="s">
        <v>27758</v>
      </c>
      <c r="G16865" s="61">
        <v>12.09</v>
      </c>
    </row>
    <row r="16866" spans="1:7" ht="22.5">
      <c r="A16866" s="1" t="str">
        <f t="shared" si="265"/>
        <v>SICRO 1917552</v>
      </c>
      <c r="B16866" s="3" t="s">
        <v>27773</v>
      </c>
      <c r="C16866" s="3" t="s">
        <v>16948</v>
      </c>
      <c r="D16866" s="2" t="s">
        <v>23437</v>
      </c>
      <c r="E16866" s="3" t="s">
        <v>27758</v>
      </c>
      <c r="G16866" s="61">
        <v>12.69</v>
      </c>
    </row>
    <row r="16867" spans="1:7" ht="22.5">
      <c r="A16867" s="1" t="str">
        <f t="shared" si="265"/>
        <v>SICRO 1917553</v>
      </c>
      <c r="B16867" s="3" t="s">
        <v>27773</v>
      </c>
      <c r="C16867" s="3" t="s">
        <v>16949</v>
      </c>
      <c r="D16867" s="2" t="s">
        <v>23438</v>
      </c>
      <c r="E16867" s="3" t="s">
        <v>27758</v>
      </c>
      <c r="G16867" s="61">
        <v>12.56</v>
      </c>
    </row>
    <row r="16868" spans="1:7" ht="22.5">
      <c r="A16868" s="1" t="str">
        <f t="shared" si="265"/>
        <v>SICRO 1917554</v>
      </c>
      <c r="B16868" s="3" t="s">
        <v>27773</v>
      </c>
      <c r="C16868" s="3" t="s">
        <v>16950</v>
      </c>
      <c r="D16868" s="2" t="s">
        <v>23439</v>
      </c>
      <c r="E16868" s="3" t="s">
        <v>27758</v>
      </c>
      <c r="G16868" s="61">
        <v>13.82</v>
      </c>
    </row>
    <row r="16869" spans="1:7" ht="22.5">
      <c r="A16869" s="1" t="str">
        <f t="shared" si="265"/>
        <v>SICRO 1917555</v>
      </c>
      <c r="B16869" s="3" t="s">
        <v>27773</v>
      </c>
      <c r="C16869" s="3" t="s">
        <v>16951</v>
      </c>
      <c r="D16869" s="2" t="s">
        <v>23440</v>
      </c>
      <c r="E16869" s="3" t="s">
        <v>27758</v>
      </c>
      <c r="G16869" s="61">
        <v>14.46</v>
      </c>
    </row>
    <row r="16870" spans="1:7" ht="22.5">
      <c r="A16870" s="1" t="str">
        <f t="shared" ref="A16870:A16933" si="266">CONCATENATE($B16870," ",$C16870)</f>
        <v>SICRO 1917556</v>
      </c>
      <c r="B16870" s="3" t="s">
        <v>27773</v>
      </c>
      <c r="C16870" s="3" t="s">
        <v>16952</v>
      </c>
      <c r="D16870" s="2" t="s">
        <v>23441</v>
      </c>
      <c r="E16870" s="3" t="s">
        <v>27758</v>
      </c>
      <c r="G16870" s="61">
        <v>15.5</v>
      </c>
    </row>
    <row r="16871" spans="1:7" ht="22.5">
      <c r="A16871" s="1" t="str">
        <f t="shared" si="266"/>
        <v>SICRO 1917557</v>
      </c>
      <c r="B16871" s="3" t="s">
        <v>27773</v>
      </c>
      <c r="C16871" s="3" t="s">
        <v>16953</v>
      </c>
      <c r="D16871" s="2" t="s">
        <v>23442</v>
      </c>
      <c r="E16871" s="3" t="s">
        <v>27758</v>
      </c>
      <c r="G16871" s="61">
        <v>16.21</v>
      </c>
    </row>
    <row r="16872" spans="1:7" ht="22.5">
      <c r="A16872" s="1" t="str">
        <f t="shared" si="266"/>
        <v>SICRO 1917558</v>
      </c>
      <c r="B16872" s="3" t="s">
        <v>27773</v>
      </c>
      <c r="C16872" s="3" t="s">
        <v>16954</v>
      </c>
      <c r="D16872" s="2" t="s">
        <v>23443</v>
      </c>
      <c r="E16872" s="3" t="s">
        <v>27758</v>
      </c>
      <c r="G16872" s="61">
        <v>17.260000000000002</v>
      </c>
    </row>
    <row r="16873" spans="1:7" ht="22.5">
      <c r="A16873" s="1" t="str">
        <f t="shared" si="266"/>
        <v>SICRO 1917559</v>
      </c>
      <c r="B16873" s="3" t="s">
        <v>27773</v>
      </c>
      <c r="C16873" s="3" t="s">
        <v>16955</v>
      </c>
      <c r="D16873" s="2" t="s">
        <v>23444</v>
      </c>
      <c r="E16873" s="3" t="s">
        <v>27758</v>
      </c>
      <c r="G16873" s="61">
        <v>19.059999999999999</v>
      </c>
    </row>
    <row r="16874" spans="1:7" ht="22.5">
      <c r="A16874" s="1" t="str">
        <f t="shared" si="266"/>
        <v>SICRO 1917560</v>
      </c>
      <c r="B16874" s="3" t="s">
        <v>27773</v>
      </c>
      <c r="C16874" s="3" t="s">
        <v>16956</v>
      </c>
      <c r="D16874" s="2" t="s">
        <v>23445</v>
      </c>
      <c r="E16874" s="3" t="s">
        <v>27758</v>
      </c>
      <c r="G16874" s="61">
        <v>21.31</v>
      </c>
    </row>
    <row r="16875" spans="1:7" ht="22.5">
      <c r="A16875" s="1" t="str">
        <f t="shared" si="266"/>
        <v>SICRO 1917561</v>
      </c>
      <c r="B16875" s="3" t="s">
        <v>27773</v>
      </c>
      <c r="C16875" s="3" t="s">
        <v>16957</v>
      </c>
      <c r="D16875" s="2" t="s">
        <v>23446</v>
      </c>
      <c r="E16875" s="3" t="s">
        <v>27758</v>
      </c>
      <c r="G16875" s="61">
        <v>23.56</v>
      </c>
    </row>
    <row r="16876" spans="1:7" ht="22.5">
      <c r="A16876" s="1" t="str">
        <f t="shared" si="266"/>
        <v>SICRO 1917562</v>
      </c>
      <c r="B16876" s="3" t="s">
        <v>27773</v>
      </c>
      <c r="C16876" s="3" t="s">
        <v>16958</v>
      </c>
      <c r="D16876" s="2" t="s">
        <v>23447</v>
      </c>
      <c r="E16876" s="3" t="s">
        <v>27758</v>
      </c>
      <c r="G16876" s="61">
        <v>26.13</v>
      </c>
    </row>
    <row r="16877" spans="1:7" ht="22.5">
      <c r="A16877" s="1" t="str">
        <f t="shared" si="266"/>
        <v>SICRO 1917563</v>
      </c>
      <c r="B16877" s="3" t="s">
        <v>27773</v>
      </c>
      <c r="C16877" s="3" t="s">
        <v>16959</v>
      </c>
      <c r="D16877" s="2" t="s">
        <v>23448</v>
      </c>
      <c r="E16877" s="3" t="s">
        <v>27758</v>
      </c>
      <c r="G16877" s="61">
        <v>28.48</v>
      </c>
    </row>
    <row r="16878" spans="1:7" ht="22.5">
      <c r="A16878" s="1" t="str">
        <f t="shared" si="266"/>
        <v>SICRO 1917564</v>
      </c>
      <c r="B16878" s="3" t="s">
        <v>27773</v>
      </c>
      <c r="C16878" s="3" t="s">
        <v>16960</v>
      </c>
      <c r="D16878" s="2" t="s">
        <v>23449</v>
      </c>
      <c r="E16878" s="3" t="s">
        <v>27758</v>
      </c>
      <c r="G16878" s="61">
        <v>31.02</v>
      </c>
    </row>
    <row r="16879" spans="1:7" ht="22.5">
      <c r="A16879" s="1" t="str">
        <f t="shared" si="266"/>
        <v>SICRO 1917565</v>
      </c>
      <c r="B16879" s="3" t="s">
        <v>27773</v>
      </c>
      <c r="C16879" s="3" t="s">
        <v>16961</v>
      </c>
      <c r="D16879" s="2" t="s">
        <v>23450</v>
      </c>
      <c r="E16879" s="3" t="s">
        <v>27758</v>
      </c>
      <c r="G16879" s="61">
        <v>34.39</v>
      </c>
    </row>
    <row r="16880" spans="1:7" ht="22.5">
      <c r="A16880" s="1" t="str">
        <f t="shared" si="266"/>
        <v>SICRO 1917538</v>
      </c>
      <c r="B16880" s="3" t="s">
        <v>27773</v>
      </c>
      <c r="C16880" s="3" t="s">
        <v>16962</v>
      </c>
      <c r="D16880" s="2" t="s">
        <v>23451</v>
      </c>
      <c r="E16880" s="3" t="s">
        <v>27758</v>
      </c>
      <c r="G16880" s="61">
        <v>5.66</v>
      </c>
    </row>
    <row r="16881" spans="1:7" ht="22.5">
      <c r="A16881" s="1" t="str">
        <f t="shared" si="266"/>
        <v>SICRO 1917566</v>
      </c>
      <c r="B16881" s="3" t="s">
        <v>27773</v>
      </c>
      <c r="C16881" s="3" t="s">
        <v>16963</v>
      </c>
      <c r="D16881" s="2" t="s">
        <v>23452</v>
      </c>
      <c r="E16881" s="3" t="s">
        <v>27758</v>
      </c>
      <c r="G16881" s="61">
        <v>37.83</v>
      </c>
    </row>
    <row r="16882" spans="1:7" ht="22.5">
      <c r="A16882" s="1" t="str">
        <f t="shared" si="266"/>
        <v>SICRO 1917567</v>
      </c>
      <c r="B16882" s="3" t="s">
        <v>27773</v>
      </c>
      <c r="C16882" s="3" t="s">
        <v>16964</v>
      </c>
      <c r="D16882" s="2" t="s">
        <v>23453</v>
      </c>
      <c r="E16882" s="3" t="s">
        <v>27758</v>
      </c>
      <c r="G16882" s="61">
        <v>41.46</v>
      </c>
    </row>
    <row r="16883" spans="1:7" ht="22.5">
      <c r="A16883" s="1" t="str">
        <f t="shared" si="266"/>
        <v>SICRO 1917568</v>
      </c>
      <c r="B16883" s="3" t="s">
        <v>27773</v>
      </c>
      <c r="C16883" s="3" t="s">
        <v>16965</v>
      </c>
      <c r="D16883" s="2" t="s">
        <v>23454</v>
      </c>
      <c r="E16883" s="3" t="s">
        <v>27758</v>
      </c>
      <c r="G16883" s="61">
        <v>44.93</v>
      </c>
    </row>
    <row r="16884" spans="1:7" ht="22.5">
      <c r="A16884" s="1" t="str">
        <f t="shared" si="266"/>
        <v>SICRO 1917569</v>
      </c>
      <c r="B16884" s="3" t="s">
        <v>27773</v>
      </c>
      <c r="C16884" s="3" t="s">
        <v>16966</v>
      </c>
      <c r="D16884" s="2" t="s">
        <v>23455</v>
      </c>
      <c r="E16884" s="3" t="s">
        <v>27758</v>
      </c>
      <c r="G16884" s="61">
        <v>49.22</v>
      </c>
    </row>
    <row r="16885" spans="1:7" ht="22.5">
      <c r="A16885" s="1" t="str">
        <f t="shared" si="266"/>
        <v>SICRO 1917570</v>
      </c>
      <c r="B16885" s="3" t="s">
        <v>27773</v>
      </c>
      <c r="C16885" s="3" t="s">
        <v>16967</v>
      </c>
      <c r="D16885" s="2" t="s">
        <v>23456</v>
      </c>
      <c r="E16885" s="3" t="s">
        <v>27758</v>
      </c>
      <c r="G16885" s="61">
        <v>53.18</v>
      </c>
    </row>
    <row r="16886" spans="1:7" ht="22.5">
      <c r="A16886" s="1" t="str">
        <f t="shared" si="266"/>
        <v>SICRO 1917571</v>
      </c>
      <c r="B16886" s="3" t="s">
        <v>27773</v>
      </c>
      <c r="C16886" s="3" t="s">
        <v>16968</v>
      </c>
      <c r="D16886" s="2" t="s">
        <v>23457</v>
      </c>
      <c r="E16886" s="3" t="s">
        <v>27758</v>
      </c>
      <c r="G16886" s="61">
        <v>57.88</v>
      </c>
    </row>
    <row r="16887" spans="1:7" ht="22.5">
      <c r="A16887" s="1" t="str">
        <f t="shared" si="266"/>
        <v>SICRO 1917572</v>
      </c>
      <c r="B16887" s="3" t="s">
        <v>27773</v>
      </c>
      <c r="C16887" s="3" t="s">
        <v>16969</v>
      </c>
      <c r="D16887" s="2" t="s">
        <v>23458</v>
      </c>
      <c r="E16887" s="3" t="s">
        <v>27758</v>
      </c>
      <c r="G16887" s="61">
        <v>63.12</v>
      </c>
    </row>
    <row r="16888" spans="1:7" ht="22.5">
      <c r="A16888" s="1" t="str">
        <f t="shared" si="266"/>
        <v>SICRO 1917573</v>
      </c>
      <c r="B16888" s="3" t="s">
        <v>27773</v>
      </c>
      <c r="C16888" s="3" t="s">
        <v>16970</v>
      </c>
      <c r="D16888" s="2" t="s">
        <v>23459</v>
      </c>
      <c r="E16888" s="3" t="s">
        <v>27758</v>
      </c>
      <c r="G16888" s="61">
        <v>68.83</v>
      </c>
    </row>
    <row r="16889" spans="1:7" ht="22.5">
      <c r="A16889" s="1" t="str">
        <f t="shared" si="266"/>
        <v>SICRO 1917574</v>
      </c>
      <c r="B16889" s="3" t="s">
        <v>27773</v>
      </c>
      <c r="C16889" s="3" t="s">
        <v>16971</v>
      </c>
      <c r="D16889" s="2" t="s">
        <v>23460</v>
      </c>
      <c r="E16889" s="3" t="s">
        <v>27758</v>
      </c>
      <c r="G16889" s="61">
        <v>74.02</v>
      </c>
    </row>
    <row r="16890" spans="1:7" ht="22.5">
      <c r="A16890" s="1" t="str">
        <f t="shared" si="266"/>
        <v>SICRO 1917539</v>
      </c>
      <c r="B16890" s="3" t="s">
        <v>27773</v>
      </c>
      <c r="C16890" s="3" t="s">
        <v>16972</v>
      </c>
      <c r="D16890" s="2" t="s">
        <v>23461</v>
      </c>
      <c r="E16890" s="3" t="s">
        <v>27758</v>
      </c>
      <c r="G16890" s="61">
        <v>5.98</v>
      </c>
    </row>
    <row r="16891" spans="1:7" ht="22.5">
      <c r="A16891" s="1" t="str">
        <f t="shared" si="266"/>
        <v>SICRO 1917540</v>
      </c>
      <c r="B16891" s="3" t="s">
        <v>27773</v>
      </c>
      <c r="C16891" s="3" t="s">
        <v>16973</v>
      </c>
      <c r="D16891" s="2" t="s">
        <v>23462</v>
      </c>
      <c r="E16891" s="3" t="s">
        <v>27758</v>
      </c>
      <c r="G16891" s="61">
        <v>6.39</v>
      </c>
    </row>
    <row r="16892" spans="1:7" ht="22.5">
      <c r="A16892" s="1" t="str">
        <f t="shared" si="266"/>
        <v>SICRO 1917738</v>
      </c>
      <c r="B16892" s="3" t="s">
        <v>27773</v>
      </c>
      <c r="C16892" s="3" t="s">
        <v>16974</v>
      </c>
      <c r="D16892" s="2" t="s">
        <v>23463</v>
      </c>
      <c r="E16892" s="3" t="s">
        <v>27758</v>
      </c>
      <c r="G16892" s="61">
        <v>5.57</v>
      </c>
    </row>
    <row r="16893" spans="1:7" ht="22.5">
      <c r="A16893" s="1" t="str">
        <f t="shared" si="266"/>
        <v>SICRO 1917238</v>
      </c>
      <c r="B16893" s="3" t="s">
        <v>27773</v>
      </c>
      <c r="C16893" s="3" t="s">
        <v>16975</v>
      </c>
      <c r="D16893" s="2" t="s">
        <v>23464</v>
      </c>
      <c r="E16893" s="3" t="s">
        <v>27758</v>
      </c>
      <c r="G16893" s="61">
        <v>8.32</v>
      </c>
    </row>
    <row r="16894" spans="1:7" ht="22.5">
      <c r="A16894" s="1" t="str">
        <f t="shared" si="266"/>
        <v>SICRO 1917239</v>
      </c>
      <c r="B16894" s="3" t="s">
        <v>27773</v>
      </c>
      <c r="C16894" s="3" t="s">
        <v>16976</v>
      </c>
      <c r="D16894" s="2" t="s">
        <v>23465</v>
      </c>
      <c r="E16894" s="3" t="s">
        <v>27758</v>
      </c>
      <c r="G16894" s="61">
        <v>9.09</v>
      </c>
    </row>
    <row r="16895" spans="1:7" ht="22.5">
      <c r="A16895" s="1" t="str">
        <f t="shared" si="266"/>
        <v>SICRO 1917240</v>
      </c>
      <c r="B16895" s="3" t="s">
        <v>27773</v>
      </c>
      <c r="C16895" s="3" t="s">
        <v>16977</v>
      </c>
      <c r="D16895" s="2" t="s">
        <v>23466</v>
      </c>
      <c r="E16895" s="3" t="s">
        <v>27758</v>
      </c>
      <c r="G16895" s="61">
        <v>9.7100000000000009</v>
      </c>
    </row>
    <row r="16896" spans="1:7" ht="22.5">
      <c r="A16896" s="1" t="str">
        <f t="shared" si="266"/>
        <v>SICRO 1917241</v>
      </c>
      <c r="B16896" s="3" t="s">
        <v>27773</v>
      </c>
      <c r="C16896" s="3" t="s">
        <v>16978</v>
      </c>
      <c r="D16896" s="2" t="s">
        <v>23467</v>
      </c>
      <c r="E16896" s="3" t="s">
        <v>27758</v>
      </c>
      <c r="G16896" s="61">
        <v>10.29</v>
      </c>
    </row>
    <row r="16897" spans="1:7" ht="22.5">
      <c r="A16897" s="1" t="str">
        <f t="shared" si="266"/>
        <v>SICRO 1917242</v>
      </c>
      <c r="B16897" s="3" t="s">
        <v>27773</v>
      </c>
      <c r="C16897" s="3" t="s">
        <v>16979</v>
      </c>
      <c r="D16897" s="2" t="s">
        <v>23468</v>
      </c>
      <c r="E16897" s="3" t="s">
        <v>27758</v>
      </c>
      <c r="G16897" s="61">
        <v>10.84</v>
      </c>
    </row>
    <row r="16898" spans="1:7" ht="22.5">
      <c r="A16898" s="1" t="str">
        <f t="shared" si="266"/>
        <v>SICRO 1917243</v>
      </c>
      <c r="B16898" s="3" t="s">
        <v>27773</v>
      </c>
      <c r="C16898" s="3" t="s">
        <v>16980</v>
      </c>
      <c r="D16898" s="2" t="s">
        <v>23469</v>
      </c>
      <c r="E16898" s="3" t="s">
        <v>27758</v>
      </c>
      <c r="G16898" s="61">
        <v>11.37</v>
      </c>
    </row>
    <row r="16899" spans="1:7" ht="22.5">
      <c r="A16899" s="1" t="str">
        <f t="shared" si="266"/>
        <v>SICRO 1917244</v>
      </c>
      <c r="B16899" s="3" t="s">
        <v>27773</v>
      </c>
      <c r="C16899" s="3" t="s">
        <v>16981</v>
      </c>
      <c r="D16899" s="2" t="s">
        <v>23470</v>
      </c>
      <c r="E16899" s="3" t="s">
        <v>27758</v>
      </c>
      <c r="G16899" s="61">
        <v>12.09</v>
      </c>
    </row>
    <row r="16900" spans="1:7" ht="22.5">
      <c r="A16900" s="1" t="str">
        <f t="shared" si="266"/>
        <v>SICRO 1917245</v>
      </c>
      <c r="B16900" s="3" t="s">
        <v>27773</v>
      </c>
      <c r="C16900" s="3" t="s">
        <v>16982</v>
      </c>
      <c r="D16900" s="2" t="s">
        <v>23471</v>
      </c>
      <c r="E16900" s="3" t="s">
        <v>27758</v>
      </c>
      <c r="G16900" s="61">
        <v>12.73</v>
      </c>
    </row>
    <row r="16901" spans="1:7" ht="22.5">
      <c r="A16901" s="1" t="str">
        <f t="shared" si="266"/>
        <v>SICRO 1917246</v>
      </c>
      <c r="B16901" s="3" t="s">
        <v>27773</v>
      </c>
      <c r="C16901" s="3" t="s">
        <v>16983</v>
      </c>
      <c r="D16901" s="2" t="s">
        <v>23472</v>
      </c>
      <c r="E16901" s="3" t="s">
        <v>27758</v>
      </c>
      <c r="G16901" s="61">
        <v>13.4</v>
      </c>
    </row>
    <row r="16902" spans="1:7" ht="22.5">
      <c r="A16902" s="1" t="str">
        <f t="shared" si="266"/>
        <v>SICRO 1917247</v>
      </c>
      <c r="B16902" s="3" t="s">
        <v>27773</v>
      </c>
      <c r="C16902" s="3" t="s">
        <v>16984</v>
      </c>
      <c r="D16902" s="2" t="s">
        <v>23473</v>
      </c>
      <c r="E16902" s="3" t="s">
        <v>27758</v>
      </c>
      <c r="G16902" s="61">
        <v>14.52</v>
      </c>
    </row>
    <row r="16903" spans="1:7" ht="22.5">
      <c r="A16903" s="1" t="str">
        <f t="shared" si="266"/>
        <v>SICRO 1917248</v>
      </c>
      <c r="B16903" s="3" t="s">
        <v>27773</v>
      </c>
      <c r="C16903" s="3" t="s">
        <v>16985</v>
      </c>
      <c r="D16903" s="2" t="s">
        <v>23474</v>
      </c>
      <c r="E16903" s="3" t="s">
        <v>27758</v>
      </c>
      <c r="G16903" s="61">
        <v>16.600000000000001</v>
      </c>
    </row>
    <row r="16904" spans="1:7" ht="22.5">
      <c r="A16904" s="1" t="str">
        <f t="shared" si="266"/>
        <v>SICRO 1917249</v>
      </c>
      <c r="B16904" s="3" t="s">
        <v>27773</v>
      </c>
      <c r="C16904" s="3" t="s">
        <v>16986</v>
      </c>
      <c r="D16904" s="2" t="s">
        <v>23475</v>
      </c>
      <c r="E16904" s="3" t="s">
        <v>27758</v>
      </c>
      <c r="G16904" s="61">
        <v>19.93</v>
      </c>
    </row>
    <row r="16905" spans="1:7" ht="22.5">
      <c r="A16905" s="1" t="str">
        <f t="shared" si="266"/>
        <v>SICRO 1917235</v>
      </c>
      <c r="B16905" s="3" t="s">
        <v>27773</v>
      </c>
      <c r="C16905" s="3" t="s">
        <v>16987</v>
      </c>
      <c r="D16905" s="2" t="s">
        <v>23476</v>
      </c>
      <c r="E16905" s="3" t="s">
        <v>27758</v>
      </c>
      <c r="G16905" s="61">
        <v>6.62</v>
      </c>
    </row>
    <row r="16906" spans="1:7" ht="22.5">
      <c r="A16906" s="1" t="str">
        <f t="shared" si="266"/>
        <v>SICRO 1917236</v>
      </c>
      <c r="B16906" s="3" t="s">
        <v>27773</v>
      </c>
      <c r="C16906" s="3" t="s">
        <v>16988</v>
      </c>
      <c r="D16906" s="2" t="s">
        <v>23477</v>
      </c>
      <c r="E16906" s="3" t="s">
        <v>27758</v>
      </c>
      <c r="G16906" s="61">
        <v>7.07</v>
      </c>
    </row>
    <row r="16907" spans="1:7" ht="22.5">
      <c r="A16907" s="1" t="str">
        <f t="shared" si="266"/>
        <v>SICRO 1917237</v>
      </c>
      <c r="B16907" s="3" t="s">
        <v>27773</v>
      </c>
      <c r="C16907" s="3" t="s">
        <v>16989</v>
      </c>
      <c r="D16907" s="2" t="s">
        <v>23478</v>
      </c>
      <c r="E16907" s="3" t="s">
        <v>27758</v>
      </c>
      <c r="G16907" s="61">
        <v>7.62</v>
      </c>
    </row>
    <row r="16908" spans="1:7" ht="22.5">
      <c r="A16908" s="1" t="str">
        <f t="shared" si="266"/>
        <v>SICRO 1917725</v>
      </c>
      <c r="B16908" s="3" t="s">
        <v>27773</v>
      </c>
      <c r="C16908" s="3" t="s">
        <v>16990</v>
      </c>
      <c r="D16908" s="2" t="s">
        <v>23479</v>
      </c>
      <c r="E16908" s="3" t="s">
        <v>27758</v>
      </c>
      <c r="G16908" s="61">
        <v>6.44</v>
      </c>
    </row>
    <row r="16909" spans="1:7" ht="22.5">
      <c r="A16909" s="1" t="str">
        <f t="shared" si="266"/>
        <v>SICRO 1917311</v>
      </c>
      <c r="B16909" s="3" t="s">
        <v>27773</v>
      </c>
      <c r="C16909" s="3" t="s">
        <v>16991</v>
      </c>
      <c r="D16909" s="2" t="s">
        <v>23480</v>
      </c>
      <c r="E16909" s="3" t="s">
        <v>27758</v>
      </c>
      <c r="G16909" s="61">
        <v>6.57</v>
      </c>
    </row>
    <row r="16910" spans="1:7" ht="22.5">
      <c r="A16910" s="1" t="str">
        <f t="shared" si="266"/>
        <v>SICRO 1917312</v>
      </c>
      <c r="B16910" s="3" t="s">
        <v>27773</v>
      </c>
      <c r="C16910" s="3" t="s">
        <v>16992</v>
      </c>
      <c r="D16910" s="2" t="s">
        <v>23481</v>
      </c>
      <c r="E16910" s="3" t="s">
        <v>27758</v>
      </c>
      <c r="G16910" s="61">
        <v>7.39</v>
      </c>
    </row>
    <row r="16911" spans="1:7" ht="22.5">
      <c r="A16911" s="1" t="str">
        <f t="shared" si="266"/>
        <v>SICRO 1917313</v>
      </c>
      <c r="B16911" s="3" t="s">
        <v>27773</v>
      </c>
      <c r="C16911" s="3" t="s">
        <v>16993</v>
      </c>
      <c r="D16911" s="2" t="s">
        <v>23482</v>
      </c>
      <c r="E16911" s="3" t="s">
        <v>27758</v>
      </c>
      <c r="G16911" s="61">
        <v>7.92</v>
      </c>
    </row>
    <row r="16912" spans="1:7" ht="22.5">
      <c r="A16912" s="1" t="str">
        <f t="shared" si="266"/>
        <v>SICRO 1917314</v>
      </c>
      <c r="B16912" s="3" t="s">
        <v>27773</v>
      </c>
      <c r="C16912" s="3" t="s">
        <v>16994</v>
      </c>
      <c r="D16912" s="2" t="s">
        <v>23483</v>
      </c>
      <c r="E16912" s="3" t="s">
        <v>27758</v>
      </c>
      <c r="G16912" s="61">
        <v>8.43</v>
      </c>
    </row>
    <row r="16913" spans="1:7" ht="22.5">
      <c r="A16913" s="1" t="str">
        <f t="shared" si="266"/>
        <v>SICRO 1917315</v>
      </c>
      <c r="B16913" s="3" t="s">
        <v>27773</v>
      </c>
      <c r="C16913" s="3" t="s">
        <v>16995</v>
      </c>
      <c r="D16913" s="2" t="s">
        <v>23484</v>
      </c>
      <c r="E16913" s="3" t="s">
        <v>27758</v>
      </c>
      <c r="G16913" s="61">
        <v>9.0399999999999991</v>
      </c>
    </row>
    <row r="16914" spans="1:7" ht="22.5">
      <c r="A16914" s="1" t="str">
        <f t="shared" si="266"/>
        <v>SICRO 1917316</v>
      </c>
      <c r="B16914" s="3" t="s">
        <v>27773</v>
      </c>
      <c r="C16914" s="3" t="s">
        <v>16996</v>
      </c>
      <c r="D16914" s="2" t="s">
        <v>23485</v>
      </c>
      <c r="E16914" s="3" t="s">
        <v>27758</v>
      </c>
      <c r="G16914" s="61">
        <v>9.66</v>
      </c>
    </row>
    <row r="16915" spans="1:7" ht="22.5">
      <c r="A16915" s="1" t="str">
        <f t="shared" si="266"/>
        <v>SICRO 1917317</v>
      </c>
      <c r="B16915" s="3" t="s">
        <v>27773</v>
      </c>
      <c r="C16915" s="3" t="s">
        <v>16997</v>
      </c>
      <c r="D16915" s="2" t="s">
        <v>23486</v>
      </c>
      <c r="E16915" s="3" t="s">
        <v>27758</v>
      </c>
      <c r="G16915" s="61">
        <v>10.61</v>
      </c>
    </row>
    <row r="16916" spans="1:7" ht="22.5">
      <c r="A16916" s="1" t="str">
        <f t="shared" si="266"/>
        <v>SICRO 1917318</v>
      </c>
      <c r="B16916" s="3" t="s">
        <v>27773</v>
      </c>
      <c r="C16916" s="3" t="s">
        <v>16998</v>
      </c>
      <c r="D16916" s="2" t="s">
        <v>23487</v>
      </c>
      <c r="E16916" s="3" t="s">
        <v>27758</v>
      </c>
      <c r="G16916" s="61">
        <v>11.46</v>
      </c>
    </row>
    <row r="16917" spans="1:7" ht="22.5">
      <c r="A16917" s="1" t="str">
        <f t="shared" si="266"/>
        <v>SICRO 1917319</v>
      </c>
      <c r="B16917" s="3" t="s">
        <v>27773</v>
      </c>
      <c r="C16917" s="3" t="s">
        <v>16999</v>
      </c>
      <c r="D16917" s="2" t="s">
        <v>23488</v>
      </c>
      <c r="E16917" s="3" t="s">
        <v>27758</v>
      </c>
      <c r="G16917" s="61">
        <v>12.26</v>
      </c>
    </row>
    <row r="16918" spans="1:7" ht="22.5">
      <c r="A16918" s="1" t="str">
        <f t="shared" si="266"/>
        <v>SICRO 1917320</v>
      </c>
      <c r="B16918" s="3" t="s">
        <v>27773</v>
      </c>
      <c r="C16918" s="3" t="s">
        <v>17000</v>
      </c>
      <c r="D16918" s="2" t="s">
        <v>23489</v>
      </c>
      <c r="E16918" s="3" t="s">
        <v>27758</v>
      </c>
      <c r="G16918" s="61">
        <v>13.12</v>
      </c>
    </row>
    <row r="16919" spans="1:7" ht="22.5">
      <c r="A16919" s="1" t="str">
        <f t="shared" si="266"/>
        <v>SICRO 1917321</v>
      </c>
      <c r="B16919" s="3" t="s">
        <v>27773</v>
      </c>
      <c r="C16919" s="3" t="s">
        <v>17001</v>
      </c>
      <c r="D16919" s="2" t="s">
        <v>23490</v>
      </c>
      <c r="E16919" s="3" t="s">
        <v>27758</v>
      </c>
      <c r="G16919" s="61">
        <v>16.100000000000001</v>
      </c>
    </row>
    <row r="16920" spans="1:7" ht="22.5">
      <c r="A16920" s="1" t="str">
        <f t="shared" si="266"/>
        <v>SICRO 1917322</v>
      </c>
      <c r="B16920" s="3" t="s">
        <v>27773</v>
      </c>
      <c r="C16920" s="3" t="s">
        <v>17002</v>
      </c>
      <c r="D16920" s="2" t="s">
        <v>23491</v>
      </c>
      <c r="E16920" s="3" t="s">
        <v>27758</v>
      </c>
      <c r="G16920" s="61">
        <v>18.690000000000001</v>
      </c>
    </row>
    <row r="16921" spans="1:7" ht="22.5">
      <c r="A16921" s="1" t="str">
        <f t="shared" si="266"/>
        <v>SICRO 1917323</v>
      </c>
      <c r="B16921" s="3" t="s">
        <v>27773</v>
      </c>
      <c r="C16921" s="3" t="s">
        <v>17003</v>
      </c>
      <c r="D16921" s="2" t="s">
        <v>23492</v>
      </c>
      <c r="E16921" s="3" t="s">
        <v>27758</v>
      </c>
      <c r="G16921" s="61">
        <v>22.02</v>
      </c>
    </row>
    <row r="16922" spans="1:7" ht="22.5">
      <c r="A16922" s="1" t="str">
        <f t="shared" si="266"/>
        <v>SICRO 1917324</v>
      </c>
      <c r="B16922" s="3" t="s">
        <v>27773</v>
      </c>
      <c r="C16922" s="3" t="s">
        <v>17004</v>
      </c>
      <c r="D16922" s="2" t="s">
        <v>23493</v>
      </c>
      <c r="E16922" s="3" t="s">
        <v>27758</v>
      </c>
      <c r="G16922" s="61">
        <v>25.53</v>
      </c>
    </row>
    <row r="16923" spans="1:7" ht="22.5">
      <c r="A16923" s="1" t="str">
        <f t="shared" si="266"/>
        <v>SICRO 1917325</v>
      </c>
      <c r="B16923" s="3" t="s">
        <v>27773</v>
      </c>
      <c r="C16923" s="3" t="s">
        <v>17005</v>
      </c>
      <c r="D16923" s="2" t="s">
        <v>23494</v>
      </c>
      <c r="E16923" s="3" t="s">
        <v>27758</v>
      </c>
      <c r="G16923" s="61">
        <v>29.69</v>
      </c>
    </row>
    <row r="16924" spans="1:7" ht="22.5">
      <c r="A16924" s="1" t="str">
        <f t="shared" si="266"/>
        <v>SICRO 1917326</v>
      </c>
      <c r="B16924" s="3" t="s">
        <v>27773</v>
      </c>
      <c r="C16924" s="3" t="s">
        <v>17006</v>
      </c>
      <c r="D16924" s="2" t="s">
        <v>23495</v>
      </c>
      <c r="E16924" s="3" t="s">
        <v>27758</v>
      </c>
      <c r="G16924" s="61">
        <v>35.31</v>
      </c>
    </row>
    <row r="16925" spans="1:7" ht="22.5">
      <c r="A16925" s="1" t="str">
        <f t="shared" si="266"/>
        <v>SICRO 1917327</v>
      </c>
      <c r="B16925" s="3" t="s">
        <v>27773</v>
      </c>
      <c r="C16925" s="3" t="s">
        <v>17007</v>
      </c>
      <c r="D16925" s="2" t="s">
        <v>23496</v>
      </c>
      <c r="E16925" s="3" t="s">
        <v>27758</v>
      </c>
      <c r="G16925" s="61">
        <v>41.04</v>
      </c>
    </row>
    <row r="16926" spans="1:7" ht="22.5">
      <c r="A16926" s="1" t="str">
        <f t="shared" si="266"/>
        <v>SICRO 1917328</v>
      </c>
      <c r="B16926" s="3" t="s">
        <v>27773</v>
      </c>
      <c r="C16926" s="3" t="s">
        <v>17008</v>
      </c>
      <c r="D16926" s="2" t="s">
        <v>23497</v>
      </c>
      <c r="E16926" s="3" t="s">
        <v>27758</v>
      </c>
      <c r="G16926" s="61">
        <v>47.62</v>
      </c>
    </row>
    <row r="16927" spans="1:7" ht="22.5">
      <c r="A16927" s="1" t="str">
        <f t="shared" si="266"/>
        <v>SICRO 1917329</v>
      </c>
      <c r="B16927" s="3" t="s">
        <v>27773</v>
      </c>
      <c r="C16927" s="3" t="s">
        <v>17009</v>
      </c>
      <c r="D16927" s="2" t="s">
        <v>23498</v>
      </c>
      <c r="E16927" s="3" t="s">
        <v>27758</v>
      </c>
      <c r="G16927" s="61">
        <v>52.12</v>
      </c>
    </row>
    <row r="16928" spans="1:7" ht="22.5">
      <c r="A16928" s="1" t="str">
        <f t="shared" si="266"/>
        <v>SICRO 1917330</v>
      </c>
      <c r="B16928" s="3" t="s">
        <v>27773</v>
      </c>
      <c r="C16928" s="3" t="s">
        <v>17010</v>
      </c>
      <c r="D16928" s="2" t="s">
        <v>23499</v>
      </c>
      <c r="E16928" s="3" t="s">
        <v>27758</v>
      </c>
      <c r="G16928" s="61">
        <v>57.65</v>
      </c>
    </row>
    <row r="16929" spans="1:7" ht="22.5">
      <c r="A16929" s="1" t="str">
        <f t="shared" si="266"/>
        <v>SICRO 1917308</v>
      </c>
      <c r="B16929" s="3" t="s">
        <v>27773</v>
      </c>
      <c r="C16929" s="3" t="s">
        <v>17011</v>
      </c>
      <c r="D16929" s="2" t="s">
        <v>23500</v>
      </c>
      <c r="E16929" s="3" t="s">
        <v>27758</v>
      </c>
      <c r="G16929" s="61">
        <v>5.45</v>
      </c>
    </row>
    <row r="16930" spans="1:7" ht="22.5">
      <c r="A16930" s="1" t="str">
        <f t="shared" si="266"/>
        <v>SICRO 1917309</v>
      </c>
      <c r="B16930" s="3" t="s">
        <v>27773</v>
      </c>
      <c r="C16930" s="3" t="s">
        <v>17012</v>
      </c>
      <c r="D16930" s="2" t="s">
        <v>23501</v>
      </c>
      <c r="E16930" s="3" t="s">
        <v>27758</v>
      </c>
      <c r="G16930" s="61">
        <v>5.76</v>
      </c>
    </row>
    <row r="16931" spans="1:7" ht="22.5">
      <c r="A16931" s="1" t="str">
        <f t="shared" si="266"/>
        <v>SICRO 1917310</v>
      </c>
      <c r="B16931" s="3" t="s">
        <v>27773</v>
      </c>
      <c r="C16931" s="3" t="s">
        <v>17013</v>
      </c>
      <c r="D16931" s="2" t="s">
        <v>23502</v>
      </c>
      <c r="E16931" s="3" t="s">
        <v>27758</v>
      </c>
      <c r="G16931" s="61">
        <v>6.1</v>
      </c>
    </row>
    <row r="16932" spans="1:7" ht="22.5">
      <c r="A16932" s="1" t="str">
        <f t="shared" si="266"/>
        <v>SICRO 1917730</v>
      </c>
      <c r="B16932" s="3" t="s">
        <v>27773</v>
      </c>
      <c r="C16932" s="3" t="s">
        <v>17014</v>
      </c>
      <c r="D16932" s="2" t="s">
        <v>23503</v>
      </c>
      <c r="E16932" s="3" t="s">
        <v>27758</v>
      </c>
      <c r="G16932" s="61">
        <v>5.37</v>
      </c>
    </row>
    <row r="16933" spans="1:7" ht="22.5">
      <c r="A16933" s="1" t="str">
        <f t="shared" si="266"/>
        <v>SICRO 1917415</v>
      </c>
      <c r="B16933" s="3" t="s">
        <v>27773</v>
      </c>
      <c r="C16933" s="3" t="s">
        <v>17015</v>
      </c>
      <c r="D16933" s="2" t="s">
        <v>23504</v>
      </c>
      <c r="E16933" s="3" t="s">
        <v>27758</v>
      </c>
      <c r="G16933" s="61">
        <v>6.69</v>
      </c>
    </row>
    <row r="16934" spans="1:7" ht="22.5">
      <c r="A16934" s="1" t="str">
        <f t="shared" ref="A16934:A16997" si="267">CONCATENATE($B16934," ",$C16934)</f>
        <v>SICRO 1917416</v>
      </c>
      <c r="B16934" s="3" t="s">
        <v>27773</v>
      </c>
      <c r="C16934" s="3" t="s">
        <v>17016</v>
      </c>
      <c r="D16934" s="2" t="s">
        <v>23505</v>
      </c>
      <c r="E16934" s="3" t="s">
        <v>27758</v>
      </c>
      <c r="G16934" s="61">
        <v>7.43</v>
      </c>
    </row>
    <row r="16935" spans="1:7" ht="22.5">
      <c r="A16935" s="1" t="str">
        <f t="shared" si="267"/>
        <v>SICRO 1917417</v>
      </c>
      <c r="B16935" s="3" t="s">
        <v>27773</v>
      </c>
      <c r="C16935" s="3" t="s">
        <v>17017</v>
      </c>
      <c r="D16935" s="2" t="s">
        <v>23506</v>
      </c>
      <c r="E16935" s="3" t="s">
        <v>27758</v>
      </c>
      <c r="G16935" s="61">
        <v>7.94</v>
      </c>
    </row>
    <row r="16936" spans="1:7" ht="22.5">
      <c r="A16936" s="1" t="str">
        <f t="shared" si="267"/>
        <v>SICRO 1917418</v>
      </c>
      <c r="B16936" s="3" t="s">
        <v>27773</v>
      </c>
      <c r="C16936" s="3" t="s">
        <v>17018</v>
      </c>
      <c r="D16936" s="2" t="s">
        <v>23507</v>
      </c>
      <c r="E16936" s="3" t="s">
        <v>27758</v>
      </c>
      <c r="G16936" s="61">
        <v>8.42</v>
      </c>
    </row>
    <row r="16937" spans="1:7" ht="22.5">
      <c r="A16937" s="1" t="str">
        <f t="shared" si="267"/>
        <v>SICRO 1917419</v>
      </c>
      <c r="B16937" s="3" t="s">
        <v>27773</v>
      </c>
      <c r="C16937" s="3" t="s">
        <v>17019</v>
      </c>
      <c r="D16937" s="2" t="s">
        <v>23508</v>
      </c>
      <c r="E16937" s="3" t="s">
        <v>27758</v>
      </c>
      <c r="G16937" s="61">
        <v>8.83</v>
      </c>
    </row>
    <row r="16938" spans="1:7" ht="22.5">
      <c r="A16938" s="1" t="str">
        <f t="shared" si="267"/>
        <v>SICRO 1917420</v>
      </c>
      <c r="B16938" s="3" t="s">
        <v>27773</v>
      </c>
      <c r="C16938" s="3" t="s">
        <v>17020</v>
      </c>
      <c r="D16938" s="2" t="s">
        <v>23509</v>
      </c>
      <c r="E16938" s="3" t="s">
        <v>27758</v>
      </c>
      <c r="G16938" s="61">
        <v>9.34</v>
      </c>
    </row>
    <row r="16939" spans="1:7" ht="22.5">
      <c r="A16939" s="1" t="str">
        <f t="shared" si="267"/>
        <v>SICRO 1917421</v>
      </c>
      <c r="B16939" s="3" t="s">
        <v>27773</v>
      </c>
      <c r="C16939" s="3" t="s">
        <v>17021</v>
      </c>
      <c r="D16939" s="2" t="s">
        <v>23510</v>
      </c>
      <c r="E16939" s="3" t="s">
        <v>27758</v>
      </c>
      <c r="G16939" s="61">
        <v>10.119999999999999</v>
      </c>
    </row>
    <row r="16940" spans="1:7" ht="22.5">
      <c r="A16940" s="1" t="str">
        <f t="shared" si="267"/>
        <v>SICRO 1917422</v>
      </c>
      <c r="B16940" s="3" t="s">
        <v>27773</v>
      </c>
      <c r="C16940" s="3" t="s">
        <v>17022</v>
      </c>
      <c r="D16940" s="2" t="s">
        <v>23511</v>
      </c>
      <c r="E16940" s="3" t="s">
        <v>27758</v>
      </c>
      <c r="G16940" s="61">
        <v>10.6</v>
      </c>
    </row>
    <row r="16941" spans="1:7" ht="22.5">
      <c r="A16941" s="1" t="str">
        <f t="shared" si="267"/>
        <v>SICRO 1917423</v>
      </c>
      <c r="B16941" s="3" t="s">
        <v>27773</v>
      </c>
      <c r="C16941" s="3" t="s">
        <v>17023</v>
      </c>
      <c r="D16941" s="2" t="s">
        <v>23512</v>
      </c>
      <c r="E16941" s="3" t="s">
        <v>27758</v>
      </c>
      <c r="G16941" s="61">
        <v>11.09</v>
      </c>
    </row>
    <row r="16942" spans="1:7" ht="22.5">
      <c r="A16942" s="1" t="str">
        <f t="shared" si="267"/>
        <v>SICRO 1917424</v>
      </c>
      <c r="B16942" s="3" t="s">
        <v>27773</v>
      </c>
      <c r="C16942" s="3" t="s">
        <v>17024</v>
      </c>
      <c r="D16942" s="2" t="s">
        <v>23513</v>
      </c>
      <c r="E16942" s="3" t="s">
        <v>27758</v>
      </c>
      <c r="G16942" s="61">
        <v>11.59</v>
      </c>
    </row>
    <row r="16943" spans="1:7" ht="22.5">
      <c r="A16943" s="1" t="str">
        <f t="shared" si="267"/>
        <v>SICRO 1917425</v>
      </c>
      <c r="B16943" s="3" t="s">
        <v>27773</v>
      </c>
      <c r="C16943" s="3" t="s">
        <v>17025</v>
      </c>
      <c r="D16943" s="2" t="s">
        <v>23514</v>
      </c>
      <c r="E16943" s="3" t="s">
        <v>27758</v>
      </c>
      <c r="G16943" s="61">
        <v>12.57</v>
      </c>
    </row>
    <row r="16944" spans="1:7" ht="22.5">
      <c r="A16944" s="1" t="str">
        <f t="shared" si="267"/>
        <v>SICRO 1917426</v>
      </c>
      <c r="B16944" s="3" t="s">
        <v>27773</v>
      </c>
      <c r="C16944" s="3" t="s">
        <v>17026</v>
      </c>
      <c r="D16944" s="2" t="s">
        <v>23515</v>
      </c>
      <c r="E16944" s="3" t="s">
        <v>27758</v>
      </c>
      <c r="G16944" s="61">
        <v>13.67</v>
      </c>
    </row>
    <row r="16945" spans="1:7" ht="22.5">
      <c r="A16945" s="1" t="str">
        <f t="shared" si="267"/>
        <v>SICRO 1917427</v>
      </c>
      <c r="B16945" s="3" t="s">
        <v>27773</v>
      </c>
      <c r="C16945" s="3" t="s">
        <v>17027</v>
      </c>
      <c r="D16945" s="2" t="s">
        <v>23516</v>
      </c>
      <c r="E16945" s="3" t="s">
        <v>27758</v>
      </c>
      <c r="G16945" s="61">
        <v>15.67</v>
      </c>
    </row>
    <row r="16946" spans="1:7" ht="22.5">
      <c r="A16946" s="1" t="str">
        <f t="shared" si="267"/>
        <v>SICRO 1917428</v>
      </c>
      <c r="B16946" s="3" t="s">
        <v>27773</v>
      </c>
      <c r="C16946" s="3" t="s">
        <v>17028</v>
      </c>
      <c r="D16946" s="2" t="s">
        <v>23517</v>
      </c>
      <c r="E16946" s="3" t="s">
        <v>27758</v>
      </c>
      <c r="G16946" s="61">
        <v>18.02</v>
      </c>
    </row>
    <row r="16947" spans="1:7" ht="22.5">
      <c r="A16947" s="1" t="str">
        <f t="shared" si="267"/>
        <v>SICRO 1917429</v>
      </c>
      <c r="B16947" s="3" t="s">
        <v>27773</v>
      </c>
      <c r="C16947" s="3" t="s">
        <v>17029</v>
      </c>
      <c r="D16947" s="2" t="s">
        <v>23518</v>
      </c>
      <c r="E16947" s="3" t="s">
        <v>27758</v>
      </c>
      <c r="G16947" s="61">
        <v>20.49</v>
      </c>
    </row>
    <row r="16948" spans="1:7" ht="22.5">
      <c r="A16948" s="1" t="str">
        <f t="shared" si="267"/>
        <v>SICRO 1917430</v>
      </c>
      <c r="B16948" s="3" t="s">
        <v>27773</v>
      </c>
      <c r="C16948" s="3" t="s">
        <v>17030</v>
      </c>
      <c r="D16948" s="2" t="s">
        <v>23519</v>
      </c>
      <c r="E16948" s="3" t="s">
        <v>27758</v>
      </c>
      <c r="G16948" s="61">
        <v>23.74</v>
      </c>
    </row>
    <row r="16949" spans="1:7" ht="22.5">
      <c r="A16949" s="1" t="str">
        <f t="shared" si="267"/>
        <v>SICRO 1917431</v>
      </c>
      <c r="B16949" s="3" t="s">
        <v>27773</v>
      </c>
      <c r="C16949" s="3" t="s">
        <v>17031</v>
      </c>
      <c r="D16949" s="2" t="s">
        <v>23520</v>
      </c>
      <c r="E16949" s="3" t="s">
        <v>27758</v>
      </c>
      <c r="G16949" s="61">
        <v>26.63</v>
      </c>
    </row>
    <row r="16950" spans="1:7" ht="22.5">
      <c r="A16950" s="1" t="str">
        <f t="shared" si="267"/>
        <v>SICRO 1917432</v>
      </c>
      <c r="B16950" s="3" t="s">
        <v>27773</v>
      </c>
      <c r="C16950" s="3" t="s">
        <v>17032</v>
      </c>
      <c r="D16950" s="2" t="s">
        <v>23521</v>
      </c>
      <c r="E16950" s="3" t="s">
        <v>27758</v>
      </c>
      <c r="G16950" s="61">
        <v>30.37</v>
      </c>
    </row>
    <row r="16951" spans="1:7" ht="22.5">
      <c r="A16951" s="1" t="str">
        <f t="shared" si="267"/>
        <v>SICRO 1917433</v>
      </c>
      <c r="B16951" s="3" t="s">
        <v>27773</v>
      </c>
      <c r="C16951" s="3" t="s">
        <v>17033</v>
      </c>
      <c r="D16951" s="2" t="s">
        <v>23522</v>
      </c>
      <c r="E16951" s="3" t="s">
        <v>27758</v>
      </c>
      <c r="G16951" s="61">
        <v>34.21</v>
      </c>
    </row>
    <row r="16952" spans="1:7" ht="22.5">
      <c r="A16952" s="1" t="str">
        <f t="shared" si="267"/>
        <v>SICRO 1917434</v>
      </c>
      <c r="B16952" s="3" t="s">
        <v>27773</v>
      </c>
      <c r="C16952" s="3" t="s">
        <v>17034</v>
      </c>
      <c r="D16952" s="2" t="s">
        <v>23523</v>
      </c>
      <c r="E16952" s="3" t="s">
        <v>27758</v>
      </c>
      <c r="G16952" s="61">
        <v>38.729999999999997</v>
      </c>
    </row>
    <row r="16953" spans="1:7" ht="22.5">
      <c r="A16953" s="1" t="str">
        <f t="shared" si="267"/>
        <v>SICRO 1917435</v>
      </c>
      <c r="B16953" s="3" t="s">
        <v>27773</v>
      </c>
      <c r="C16953" s="3" t="s">
        <v>17035</v>
      </c>
      <c r="D16953" s="2" t="s">
        <v>23524</v>
      </c>
      <c r="E16953" s="3" t="s">
        <v>27758</v>
      </c>
      <c r="G16953" s="61">
        <v>44.21</v>
      </c>
    </row>
    <row r="16954" spans="1:7" ht="22.5">
      <c r="A16954" s="1" t="str">
        <f t="shared" si="267"/>
        <v>SICRO 1917436</v>
      </c>
      <c r="B16954" s="3" t="s">
        <v>27773</v>
      </c>
      <c r="C16954" s="3" t="s">
        <v>17036</v>
      </c>
      <c r="D16954" s="2" t="s">
        <v>23525</v>
      </c>
      <c r="E16954" s="3" t="s">
        <v>27758</v>
      </c>
      <c r="G16954" s="61">
        <v>49.16</v>
      </c>
    </row>
    <row r="16955" spans="1:7" ht="22.5">
      <c r="A16955" s="1" t="str">
        <f t="shared" si="267"/>
        <v>SICRO 1917437</v>
      </c>
      <c r="B16955" s="3" t="s">
        <v>27773</v>
      </c>
      <c r="C16955" s="3" t="s">
        <v>17037</v>
      </c>
      <c r="D16955" s="2" t="s">
        <v>23526</v>
      </c>
      <c r="E16955" s="3" t="s">
        <v>27758</v>
      </c>
      <c r="G16955" s="61">
        <v>55.5</v>
      </c>
    </row>
    <row r="16956" spans="1:7" ht="22.5">
      <c r="A16956" s="1" t="str">
        <f t="shared" si="267"/>
        <v>SICRO 1917438</v>
      </c>
      <c r="B16956" s="3" t="s">
        <v>27773</v>
      </c>
      <c r="C16956" s="3" t="s">
        <v>17038</v>
      </c>
      <c r="D16956" s="2" t="s">
        <v>23527</v>
      </c>
      <c r="E16956" s="3" t="s">
        <v>27758</v>
      </c>
      <c r="G16956" s="61">
        <v>59.91</v>
      </c>
    </row>
    <row r="16957" spans="1:7" ht="22.5">
      <c r="A16957" s="1" t="str">
        <f t="shared" si="267"/>
        <v>SICRO 1917439</v>
      </c>
      <c r="B16957" s="3" t="s">
        <v>27773</v>
      </c>
      <c r="C16957" s="3" t="s">
        <v>17039</v>
      </c>
      <c r="D16957" s="2" t="s">
        <v>23528</v>
      </c>
      <c r="E16957" s="3" t="s">
        <v>27758</v>
      </c>
      <c r="G16957" s="61">
        <v>63.76</v>
      </c>
    </row>
    <row r="16958" spans="1:7" ht="22.5">
      <c r="A16958" s="1" t="str">
        <f t="shared" si="267"/>
        <v>SICRO 1917412</v>
      </c>
      <c r="B16958" s="3" t="s">
        <v>27773</v>
      </c>
      <c r="C16958" s="3" t="s">
        <v>17040</v>
      </c>
      <c r="D16958" s="2" t="s">
        <v>23529</v>
      </c>
      <c r="E16958" s="3" t="s">
        <v>27758</v>
      </c>
      <c r="G16958" s="61">
        <v>5.12</v>
      </c>
    </row>
    <row r="16959" spans="1:7" ht="22.5">
      <c r="A16959" s="1" t="str">
        <f t="shared" si="267"/>
        <v>SICRO 1917413</v>
      </c>
      <c r="B16959" s="3" t="s">
        <v>27773</v>
      </c>
      <c r="C16959" s="3" t="s">
        <v>17041</v>
      </c>
      <c r="D16959" s="2" t="s">
        <v>23530</v>
      </c>
      <c r="E16959" s="3" t="s">
        <v>27758</v>
      </c>
      <c r="G16959" s="61">
        <v>5.68</v>
      </c>
    </row>
    <row r="16960" spans="1:7" ht="22.5">
      <c r="A16960" s="1" t="str">
        <f t="shared" si="267"/>
        <v>SICRO 1917414</v>
      </c>
      <c r="B16960" s="3" t="s">
        <v>27773</v>
      </c>
      <c r="C16960" s="3" t="s">
        <v>17042</v>
      </c>
      <c r="D16960" s="2" t="s">
        <v>23531</v>
      </c>
      <c r="E16960" s="3" t="s">
        <v>27758</v>
      </c>
      <c r="G16960" s="61">
        <v>6.25</v>
      </c>
    </row>
    <row r="16961" spans="1:7" ht="22.5">
      <c r="A16961" s="1" t="str">
        <f t="shared" si="267"/>
        <v>SICRO 1917733</v>
      </c>
      <c r="B16961" s="3" t="s">
        <v>27773</v>
      </c>
      <c r="C16961" s="3" t="s">
        <v>17043</v>
      </c>
      <c r="D16961" s="2" t="s">
        <v>23532</v>
      </c>
      <c r="E16961" s="3" t="s">
        <v>27758</v>
      </c>
      <c r="G16961" s="61">
        <v>4.76</v>
      </c>
    </row>
    <row r="16962" spans="1:7">
      <c r="A16962" s="1" t="str">
        <f t="shared" si="267"/>
        <v>SICRO 1917049</v>
      </c>
      <c r="B16962" s="3" t="s">
        <v>27773</v>
      </c>
      <c r="C16962" s="3" t="s">
        <v>17044</v>
      </c>
      <c r="D16962" s="2" t="s">
        <v>23533</v>
      </c>
      <c r="E16962" s="3" t="s">
        <v>27758</v>
      </c>
      <c r="G16962" s="61">
        <v>25.41</v>
      </c>
    </row>
    <row r="16963" spans="1:7">
      <c r="A16963" s="1" t="str">
        <f t="shared" si="267"/>
        <v>SICRO 1917050</v>
      </c>
      <c r="B16963" s="3" t="s">
        <v>27773</v>
      </c>
      <c r="C16963" s="3" t="s">
        <v>17045</v>
      </c>
      <c r="D16963" s="2" t="s">
        <v>23534</v>
      </c>
      <c r="E16963" s="3" t="s">
        <v>27758</v>
      </c>
      <c r="G16963" s="61">
        <v>25.87</v>
      </c>
    </row>
    <row r="16964" spans="1:7">
      <c r="A16964" s="1" t="str">
        <f t="shared" si="267"/>
        <v>SICRO 1917051</v>
      </c>
      <c r="B16964" s="3" t="s">
        <v>27773</v>
      </c>
      <c r="C16964" s="3" t="s">
        <v>17046</v>
      </c>
      <c r="D16964" s="2" t="s">
        <v>23535</v>
      </c>
      <c r="E16964" s="3" t="s">
        <v>27758</v>
      </c>
      <c r="G16964" s="61">
        <v>26.34</v>
      </c>
    </row>
    <row r="16965" spans="1:7">
      <c r="A16965" s="1" t="str">
        <f t="shared" si="267"/>
        <v>SICRO 1917052</v>
      </c>
      <c r="B16965" s="3" t="s">
        <v>27773</v>
      </c>
      <c r="C16965" s="3" t="s">
        <v>17047</v>
      </c>
      <c r="D16965" s="2" t="s">
        <v>23536</v>
      </c>
      <c r="E16965" s="3" t="s">
        <v>27758</v>
      </c>
      <c r="G16965" s="61">
        <v>26.84</v>
      </c>
    </row>
    <row r="16966" spans="1:7">
      <c r="A16966" s="1" t="str">
        <f t="shared" si="267"/>
        <v>SICRO 1917053</v>
      </c>
      <c r="B16966" s="3" t="s">
        <v>27773</v>
      </c>
      <c r="C16966" s="3" t="s">
        <v>17048</v>
      </c>
      <c r="D16966" s="2" t="s">
        <v>23537</v>
      </c>
      <c r="E16966" s="3" t="s">
        <v>27758</v>
      </c>
      <c r="G16966" s="61">
        <v>27.37</v>
      </c>
    </row>
    <row r="16967" spans="1:7">
      <c r="A16967" s="1" t="str">
        <f t="shared" si="267"/>
        <v>SICRO 1917054</v>
      </c>
      <c r="B16967" s="3" t="s">
        <v>27773</v>
      </c>
      <c r="C16967" s="3" t="s">
        <v>17049</v>
      </c>
      <c r="D16967" s="2" t="s">
        <v>23538</v>
      </c>
      <c r="E16967" s="3" t="s">
        <v>27758</v>
      </c>
      <c r="G16967" s="61">
        <v>27.65</v>
      </c>
    </row>
    <row r="16968" spans="1:7">
      <c r="A16968" s="1" t="str">
        <f t="shared" si="267"/>
        <v>SICRO 1901553</v>
      </c>
      <c r="B16968" s="3" t="s">
        <v>27773</v>
      </c>
      <c r="C16968" s="3" t="s">
        <v>17050</v>
      </c>
      <c r="D16968" s="2" t="s">
        <v>23539</v>
      </c>
      <c r="E16968" s="3" t="s">
        <v>27758</v>
      </c>
      <c r="G16968" s="61">
        <v>14.61</v>
      </c>
    </row>
    <row r="16969" spans="1:7">
      <c r="A16969" s="1" t="str">
        <f t="shared" si="267"/>
        <v>SICRO 1901554</v>
      </c>
      <c r="B16969" s="3" t="s">
        <v>27773</v>
      </c>
      <c r="C16969" s="3" t="s">
        <v>17051</v>
      </c>
      <c r="D16969" s="2" t="s">
        <v>23540</v>
      </c>
      <c r="E16969" s="3" t="s">
        <v>27758</v>
      </c>
      <c r="G16969" s="61">
        <v>14.72</v>
      </c>
    </row>
    <row r="16970" spans="1:7">
      <c r="A16970" s="1" t="str">
        <f t="shared" si="267"/>
        <v>SICRO 1901555</v>
      </c>
      <c r="B16970" s="3" t="s">
        <v>27773</v>
      </c>
      <c r="C16970" s="3" t="s">
        <v>17052</v>
      </c>
      <c r="D16970" s="2" t="s">
        <v>23541</v>
      </c>
      <c r="E16970" s="3" t="s">
        <v>27758</v>
      </c>
      <c r="G16970" s="61">
        <v>14.85</v>
      </c>
    </row>
    <row r="16971" spans="1:7">
      <c r="A16971" s="1" t="str">
        <f t="shared" si="267"/>
        <v>SICRO 1901556</v>
      </c>
      <c r="B16971" s="3" t="s">
        <v>27773</v>
      </c>
      <c r="C16971" s="3" t="s">
        <v>17053</v>
      </c>
      <c r="D16971" s="2" t="s">
        <v>23542</v>
      </c>
      <c r="E16971" s="3" t="s">
        <v>27758</v>
      </c>
      <c r="G16971" s="61">
        <v>14.97</v>
      </c>
    </row>
    <row r="16972" spans="1:7">
      <c r="A16972" s="1" t="str">
        <f t="shared" si="267"/>
        <v>SICRO 1901557</v>
      </c>
      <c r="B16972" s="3" t="s">
        <v>27773</v>
      </c>
      <c r="C16972" s="3" t="s">
        <v>17054</v>
      </c>
      <c r="D16972" s="2" t="s">
        <v>23543</v>
      </c>
      <c r="E16972" s="3" t="s">
        <v>27758</v>
      </c>
      <c r="G16972" s="61">
        <v>15.11</v>
      </c>
    </row>
    <row r="16973" spans="1:7">
      <c r="A16973" s="1" t="str">
        <f t="shared" si="267"/>
        <v>SICRO 1901558</v>
      </c>
      <c r="B16973" s="3" t="s">
        <v>27773</v>
      </c>
      <c r="C16973" s="3" t="s">
        <v>17055</v>
      </c>
      <c r="D16973" s="2" t="s">
        <v>23544</v>
      </c>
      <c r="E16973" s="3" t="s">
        <v>27758</v>
      </c>
      <c r="G16973" s="61">
        <v>15.18</v>
      </c>
    </row>
    <row r="16974" spans="1:7">
      <c r="A16974" s="1" t="str">
        <f t="shared" si="267"/>
        <v>SICRO 1901560</v>
      </c>
      <c r="B16974" s="3" t="s">
        <v>27773</v>
      </c>
      <c r="C16974" s="3" t="s">
        <v>17056</v>
      </c>
      <c r="D16974" s="2" t="s">
        <v>23545</v>
      </c>
      <c r="E16974" s="3" t="s">
        <v>27758</v>
      </c>
      <c r="G16974" s="61">
        <v>19.16</v>
      </c>
    </row>
    <row r="16975" spans="1:7">
      <c r="A16975" s="1" t="str">
        <f t="shared" si="267"/>
        <v>SICRO 1901561</v>
      </c>
      <c r="B16975" s="3" t="s">
        <v>27773</v>
      </c>
      <c r="C16975" s="3" t="s">
        <v>17057</v>
      </c>
      <c r="D16975" s="2" t="s">
        <v>23546</v>
      </c>
      <c r="E16975" s="3" t="s">
        <v>27758</v>
      </c>
      <c r="G16975" s="61">
        <v>19.27</v>
      </c>
    </row>
    <row r="16976" spans="1:7">
      <c r="A16976" s="1" t="str">
        <f t="shared" si="267"/>
        <v>SICRO 1901562</v>
      </c>
      <c r="B16976" s="3" t="s">
        <v>27773</v>
      </c>
      <c r="C16976" s="3" t="s">
        <v>17058</v>
      </c>
      <c r="D16976" s="2" t="s">
        <v>23547</v>
      </c>
      <c r="E16976" s="3" t="s">
        <v>27758</v>
      </c>
      <c r="G16976" s="61">
        <v>19.39</v>
      </c>
    </row>
    <row r="16977" spans="1:7">
      <c r="A16977" s="1" t="str">
        <f t="shared" si="267"/>
        <v>SICRO 1901563</v>
      </c>
      <c r="B16977" s="3" t="s">
        <v>27773</v>
      </c>
      <c r="C16977" s="3" t="s">
        <v>17059</v>
      </c>
      <c r="D16977" s="2" t="s">
        <v>23548</v>
      </c>
      <c r="E16977" s="3" t="s">
        <v>27758</v>
      </c>
      <c r="G16977" s="61">
        <v>19.510000000000002</v>
      </c>
    </row>
    <row r="16978" spans="1:7">
      <c r="A16978" s="1" t="str">
        <f t="shared" si="267"/>
        <v>SICRO 1901564</v>
      </c>
      <c r="B16978" s="3" t="s">
        <v>27773</v>
      </c>
      <c r="C16978" s="3" t="s">
        <v>17060</v>
      </c>
      <c r="D16978" s="2" t="s">
        <v>23549</v>
      </c>
      <c r="E16978" s="3" t="s">
        <v>27758</v>
      </c>
      <c r="G16978" s="61">
        <v>19.63</v>
      </c>
    </row>
    <row r="16979" spans="1:7">
      <c r="A16979" s="1" t="str">
        <f t="shared" si="267"/>
        <v>SICRO 1901559</v>
      </c>
      <c r="B16979" s="3" t="s">
        <v>27773</v>
      </c>
      <c r="C16979" s="3" t="s">
        <v>17061</v>
      </c>
      <c r="D16979" s="2" t="s">
        <v>23550</v>
      </c>
      <c r="E16979" s="3" t="s">
        <v>27758</v>
      </c>
      <c r="G16979" s="61">
        <v>19.7</v>
      </c>
    </row>
    <row r="16980" spans="1:7">
      <c r="A16980" s="1" t="str">
        <f t="shared" si="267"/>
        <v>SICRO 1917085</v>
      </c>
      <c r="B16980" s="3" t="s">
        <v>27773</v>
      </c>
      <c r="C16980" s="3" t="s">
        <v>17062</v>
      </c>
      <c r="D16980" s="2" t="s">
        <v>23551</v>
      </c>
      <c r="E16980" s="3" t="s">
        <v>27758</v>
      </c>
      <c r="G16980" s="61">
        <v>16.96</v>
      </c>
    </row>
    <row r="16981" spans="1:7">
      <c r="A16981" s="1" t="str">
        <f t="shared" si="267"/>
        <v>SICRO 1917086</v>
      </c>
      <c r="B16981" s="3" t="s">
        <v>27773</v>
      </c>
      <c r="C16981" s="3" t="s">
        <v>17063</v>
      </c>
      <c r="D16981" s="2" t="s">
        <v>23552</v>
      </c>
      <c r="E16981" s="3" t="s">
        <v>27758</v>
      </c>
      <c r="G16981" s="61">
        <v>17.23</v>
      </c>
    </row>
    <row r="16982" spans="1:7">
      <c r="A16982" s="1" t="str">
        <f t="shared" si="267"/>
        <v>SICRO 1917087</v>
      </c>
      <c r="B16982" s="3" t="s">
        <v>27773</v>
      </c>
      <c r="C16982" s="3" t="s">
        <v>17064</v>
      </c>
      <c r="D16982" s="2" t="s">
        <v>23553</v>
      </c>
      <c r="E16982" s="3" t="s">
        <v>27758</v>
      </c>
      <c r="G16982" s="61">
        <v>17.510000000000002</v>
      </c>
    </row>
    <row r="16983" spans="1:7">
      <c r="A16983" s="1" t="str">
        <f t="shared" si="267"/>
        <v>SICRO 1917088</v>
      </c>
      <c r="B16983" s="3" t="s">
        <v>27773</v>
      </c>
      <c r="C16983" s="3" t="s">
        <v>17065</v>
      </c>
      <c r="D16983" s="2" t="s">
        <v>23554</v>
      </c>
      <c r="E16983" s="3" t="s">
        <v>27758</v>
      </c>
      <c r="G16983" s="61">
        <v>17.8</v>
      </c>
    </row>
    <row r="16984" spans="1:7">
      <c r="A16984" s="1" t="str">
        <f t="shared" si="267"/>
        <v>SICRO 1917089</v>
      </c>
      <c r="B16984" s="3" t="s">
        <v>27773</v>
      </c>
      <c r="C16984" s="3" t="s">
        <v>17066</v>
      </c>
      <c r="D16984" s="2" t="s">
        <v>23555</v>
      </c>
      <c r="E16984" s="3" t="s">
        <v>27758</v>
      </c>
      <c r="G16984" s="61">
        <v>18.12</v>
      </c>
    </row>
    <row r="16985" spans="1:7">
      <c r="A16985" s="1" t="str">
        <f t="shared" si="267"/>
        <v>SICRO 1917090</v>
      </c>
      <c r="B16985" s="3" t="s">
        <v>27773</v>
      </c>
      <c r="C16985" s="3" t="s">
        <v>17067</v>
      </c>
      <c r="D16985" s="2" t="s">
        <v>23556</v>
      </c>
      <c r="E16985" s="3" t="s">
        <v>27758</v>
      </c>
      <c r="G16985" s="61">
        <v>18.28</v>
      </c>
    </row>
    <row r="16986" spans="1:7">
      <c r="A16986" s="1" t="str">
        <f t="shared" si="267"/>
        <v>SICRO 1901566</v>
      </c>
      <c r="B16986" s="3" t="s">
        <v>27773</v>
      </c>
      <c r="C16986" s="3" t="s">
        <v>17068</v>
      </c>
      <c r="D16986" s="2" t="s">
        <v>23557</v>
      </c>
      <c r="E16986" s="3" t="s">
        <v>27758</v>
      </c>
      <c r="G16986" s="61">
        <v>23.83</v>
      </c>
    </row>
    <row r="16987" spans="1:7">
      <c r="A16987" s="1" t="str">
        <f t="shared" si="267"/>
        <v>SICRO 1901567</v>
      </c>
      <c r="B16987" s="3" t="s">
        <v>27773</v>
      </c>
      <c r="C16987" s="3" t="s">
        <v>17069</v>
      </c>
      <c r="D16987" s="2" t="s">
        <v>23558</v>
      </c>
      <c r="E16987" s="3" t="s">
        <v>27758</v>
      </c>
      <c r="G16987" s="61">
        <v>23.94</v>
      </c>
    </row>
    <row r="16988" spans="1:7">
      <c r="A16988" s="1" t="str">
        <f t="shared" si="267"/>
        <v>SICRO 1901568</v>
      </c>
      <c r="B16988" s="3" t="s">
        <v>27773</v>
      </c>
      <c r="C16988" s="3" t="s">
        <v>17070</v>
      </c>
      <c r="D16988" s="2" t="s">
        <v>23559</v>
      </c>
      <c r="E16988" s="3" t="s">
        <v>27758</v>
      </c>
      <c r="G16988" s="61">
        <v>24.05</v>
      </c>
    </row>
    <row r="16989" spans="1:7">
      <c r="A16989" s="1" t="str">
        <f t="shared" si="267"/>
        <v>SICRO 1901569</v>
      </c>
      <c r="B16989" s="3" t="s">
        <v>27773</v>
      </c>
      <c r="C16989" s="3" t="s">
        <v>17071</v>
      </c>
      <c r="D16989" s="2" t="s">
        <v>23560</v>
      </c>
      <c r="E16989" s="3" t="s">
        <v>27758</v>
      </c>
      <c r="G16989" s="61">
        <v>24.16</v>
      </c>
    </row>
    <row r="16990" spans="1:7">
      <c r="A16990" s="1" t="str">
        <f t="shared" si="267"/>
        <v>SICRO 1901570</v>
      </c>
      <c r="B16990" s="3" t="s">
        <v>27773</v>
      </c>
      <c r="C16990" s="3" t="s">
        <v>17072</v>
      </c>
      <c r="D16990" s="2" t="s">
        <v>23561</v>
      </c>
      <c r="E16990" s="3" t="s">
        <v>27758</v>
      </c>
      <c r="G16990" s="61">
        <v>24.28</v>
      </c>
    </row>
    <row r="16991" spans="1:7">
      <c r="A16991" s="1" t="str">
        <f t="shared" si="267"/>
        <v>SICRO 1901565</v>
      </c>
      <c r="B16991" s="3" t="s">
        <v>27773</v>
      </c>
      <c r="C16991" s="3" t="s">
        <v>17073</v>
      </c>
      <c r="D16991" s="2" t="s">
        <v>23562</v>
      </c>
      <c r="E16991" s="3" t="s">
        <v>27758</v>
      </c>
      <c r="G16991" s="61">
        <v>24.35</v>
      </c>
    </row>
    <row r="16992" spans="1:7">
      <c r="A16992" s="1" t="str">
        <f t="shared" si="267"/>
        <v>SICRO 1917121</v>
      </c>
      <c r="B16992" s="3" t="s">
        <v>27773</v>
      </c>
      <c r="C16992" s="3" t="s">
        <v>17074</v>
      </c>
      <c r="D16992" s="2" t="s">
        <v>23563</v>
      </c>
      <c r="E16992" s="3" t="s">
        <v>27758</v>
      </c>
      <c r="G16992" s="61">
        <v>15.6</v>
      </c>
    </row>
    <row r="16993" spans="1:7">
      <c r="A16993" s="1" t="str">
        <f t="shared" si="267"/>
        <v>SICRO 1917122</v>
      </c>
      <c r="B16993" s="3" t="s">
        <v>27773</v>
      </c>
      <c r="C16993" s="3" t="s">
        <v>17075</v>
      </c>
      <c r="D16993" s="2" t="s">
        <v>23564</v>
      </c>
      <c r="E16993" s="3" t="s">
        <v>27758</v>
      </c>
      <c r="G16993" s="61">
        <v>15.81</v>
      </c>
    </row>
    <row r="16994" spans="1:7">
      <c r="A16994" s="1" t="str">
        <f t="shared" si="267"/>
        <v>SICRO 1917123</v>
      </c>
      <c r="B16994" s="3" t="s">
        <v>27773</v>
      </c>
      <c r="C16994" s="3" t="s">
        <v>17076</v>
      </c>
      <c r="D16994" s="2" t="s">
        <v>23565</v>
      </c>
      <c r="E16994" s="3" t="s">
        <v>27758</v>
      </c>
      <c r="G16994" s="61">
        <v>16.03</v>
      </c>
    </row>
    <row r="16995" spans="1:7">
      <c r="A16995" s="1" t="str">
        <f t="shared" si="267"/>
        <v>SICRO 1917124</v>
      </c>
      <c r="B16995" s="3" t="s">
        <v>27773</v>
      </c>
      <c r="C16995" s="3" t="s">
        <v>17077</v>
      </c>
      <c r="D16995" s="2" t="s">
        <v>23566</v>
      </c>
      <c r="E16995" s="3" t="s">
        <v>27758</v>
      </c>
      <c r="G16995" s="61">
        <v>16.260000000000002</v>
      </c>
    </row>
    <row r="16996" spans="1:7">
      <c r="A16996" s="1" t="str">
        <f t="shared" si="267"/>
        <v>SICRO 1917125</v>
      </c>
      <c r="B16996" s="3" t="s">
        <v>27773</v>
      </c>
      <c r="C16996" s="3" t="s">
        <v>17078</v>
      </c>
      <c r="D16996" s="2" t="s">
        <v>23567</v>
      </c>
      <c r="E16996" s="3" t="s">
        <v>27758</v>
      </c>
      <c r="G16996" s="61">
        <v>16.5</v>
      </c>
    </row>
    <row r="16997" spans="1:7">
      <c r="A16997" s="1" t="str">
        <f t="shared" si="267"/>
        <v>SICRO 1917126</v>
      </c>
      <c r="B16997" s="3" t="s">
        <v>27773</v>
      </c>
      <c r="C16997" s="3" t="s">
        <v>17079</v>
      </c>
      <c r="D16997" s="2" t="s">
        <v>23568</v>
      </c>
      <c r="E16997" s="3" t="s">
        <v>27758</v>
      </c>
      <c r="G16997" s="61">
        <v>16.63</v>
      </c>
    </row>
    <row r="16998" spans="1:7">
      <c r="A16998" s="1" t="str">
        <f t="shared" ref="A16998:A17061" si="268">CONCATENATE($B16998," ",$C16998)</f>
        <v>SICRO 1917157</v>
      </c>
      <c r="B16998" s="3" t="s">
        <v>27773</v>
      </c>
      <c r="C16998" s="3" t="s">
        <v>17080</v>
      </c>
      <c r="D16998" s="2" t="s">
        <v>23569</v>
      </c>
      <c r="E16998" s="3" t="s">
        <v>27758</v>
      </c>
      <c r="G16998" s="61">
        <v>14.55</v>
      </c>
    </row>
    <row r="16999" spans="1:7">
      <c r="A16999" s="1" t="str">
        <f t="shared" si="268"/>
        <v>SICRO 1917158</v>
      </c>
      <c r="B16999" s="3" t="s">
        <v>27773</v>
      </c>
      <c r="C16999" s="3" t="s">
        <v>17081</v>
      </c>
      <c r="D16999" s="2" t="s">
        <v>23570</v>
      </c>
      <c r="E16999" s="3" t="s">
        <v>27758</v>
      </c>
      <c r="G16999" s="61">
        <v>14.73</v>
      </c>
    </row>
    <row r="17000" spans="1:7">
      <c r="A17000" s="1" t="str">
        <f t="shared" si="268"/>
        <v>SICRO 1917159</v>
      </c>
      <c r="B17000" s="3" t="s">
        <v>27773</v>
      </c>
      <c r="C17000" s="3" t="s">
        <v>17082</v>
      </c>
      <c r="D17000" s="2" t="s">
        <v>23571</v>
      </c>
      <c r="E17000" s="3" t="s">
        <v>27758</v>
      </c>
      <c r="G17000" s="61">
        <v>14.92</v>
      </c>
    </row>
    <row r="17001" spans="1:7">
      <c r="A17001" s="1" t="str">
        <f t="shared" si="268"/>
        <v>SICRO 1917160</v>
      </c>
      <c r="B17001" s="3" t="s">
        <v>27773</v>
      </c>
      <c r="C17001" s="3" t="s">
        <v>17083</v>
      </c>
      <c r="D17001" s="2" t="s">
        <v>23572</v>
      </c>
      <c r="E17001" s="3" t="s">
        <v>27758</v>
      </c>
      <c r="G17001" s="61">
        <v>15.12</v>
      </c>
    </row>
    <row r="17002" spans="1:7">
      <c r="A17002" s="1" t="str">
        <f t="shared" si="268"/>
        <v>SICRO 1917161</v>
      </c>
      <c r="B17002" s="3" t="s">
        <v>27773</v>
      </c>
      <c r="C17002" s="3" t="s">
        <v>17084</v>
      </c>
      <c r="D17002" s="2" t="s">
        <v>23573</v>
      </c>
      <c r="E17002" s="3" t="s">
        <v>27758</v>
      </c>
      <c r="G17002" s="61">
        <v>15.33</v>
      </c>
    </row>
    <row r="17003" spans="1:7">
      <c r="A17003" s="1" t="str">
        <f t="shared" si="268"/>
        <v>SICRO 1917162</v>
      </c>
      <c r="B17003" s="3" t="s">
        <v>27773</v>
      </c>
      <c r="C17003" s="3" t="s">
        <v>17085</v>
      </c>
      <c r="D17003" s="2" t="s">
        <v>23574</v>
      </c>
      <c r="E17003" s="3" t="s">
        <v>27758</v>
      </c>
      <c r="G17003" s="61">
        <v>15.44</v>
      </c>
    </row>
    <row r="17004" spans="1:7">
      <c r="A17004" s="1" t="str">
        <f t="shared" si="268"/>
        <v>SICRO 1917193</v>
      </c>
      <c r="B17004" s="3" t="s">
        <v>27773</v>
      </c>
      <c r="C17004" s="3" t="s">
        <v>17086</v>
      </c>
      <c r="D17004" s="2" t="s">
        <v>23575</v>
      </c>
      <c r="E17004" s="3" t="s">
        <v>27758</v>
      </c>
      <c r="G17004" s="61">
        <v>15.94</v>
      </c>
    </row>
    <row r="17005" spans="1:7">
      <c r="A17005" s="1" t="str">
        <f t="shared" si="268"/>
        <v>SICRO 1917194</v>
      </c>
      <c r="B17005" s="3" t="s">
        <v>27773</v>
      </c>
      <c r="C17005" s="3" t="s">
        <v>17087</v>
      </c>
      <c r="D17005" s="2" t="s">
        <v>23576</v>
      </c>
      <c r="E17005" s="3" t="s">
        <v>27758</v>
      </c>
      <c r="G17005" s="61">
        <v>16.100000000000001</v>
      </c>
    </row>
    <row r="17006" spans="1:7">
      <c r="A17006" s="1" t="str">
        <f t="shared" si="268"/>
        <v>SICRO 1917195</v>
      </c>
      <c r="B17006" s="3" t="s">
        <v>27773</v>
      </c>
      <c r="C17006" s="3" t="s">
        <v>17088</v>
      </c>
      <c r="D17006" s="2" t="s">
        <v>23577</v>
      </c>
      <c r="E17006" s="3" t="s">
        <v>27758</v>
      </c>
      <c r="G17006" s="61">
        <v>16.27</v>
      </c>
    </row>
    <row r="17007" spans="1:7">
      <c r="A17007" s="1" t="str">
        <f t="shared" si="268"/>
        <v>SICRO 1917196</v>
      </c>
      <c r="B17007" s="3" t="s">
        <v>27773</v>
      </c>
      <c r="C17007" s="3" t="s">
        <v>17089</v>
      </c>
      <c r="D17007" s="2" t="s">
        <v>23578</v>
      </c>
      <c r="E17007" s="3" t="s">
        <v>27758</v>
      </c>
      <c r="G17007" s="61">
        <v>16.440000000000001</v>
      </c>
    </row>
    <row r="17008" spans="1:7">
      <c r="A17008" s="1" t="str">
        <f t="shared" si="268"/>
        <v>SICRO 1917197</v>
      </c>
      <c r="B17008" s="3" t="s">
        <v>27773</v>
      </c>
      <c r="C17008" s="3" t="s">
        <v>17090</v>
      </c>
      <c r="D17008" s="2" t="s">
        <v>23579</v>
      </c>
      <c r="E17008" s="3" t="s">
        <v>27758</v>
      </c>
      <c r="G17008" s="61">
        <v>16.63</v>
      </c>
    </row>
    <row r="17009" spans="1:7">
      <c r="A17009" s="1" t="str">
        <f t="shared" si="268"/>
        <v>SICRO 1917198</v>
      </c>
      <c r="B17009" s="3" t="s">
        <v>27773</v>
      </c>
      <c r="C17009" s="3" t="s">
        <v>17091</v>
      </c>
      <c r="D17009" s="2" t="s">
        <v>23580</v>
      </c>
      <c r="E17009" s="3" t="s">
        <v>27758</v>
      </c>
      <c r="G17009" s="61">
        <v>16.72</v>
      </c>
    </row>
    <row r="17010" spans="1:7">
      <c r="A17010" s="1" t="str">
        <f t="shared" si="268"/>
        <v>SICRO 1917013</v>
      </c>
      <c r="B17010" s="3" t="s">
        <v>27773</v>
      </c>
      <c r="C17010" s="3" t="s">
        <v>17092</v>
      </c>
      <c r="D17010" s="2" t="s">
        <v>23581</v>
      </c>
      <c r="E17010" s="3" t="s">
        <v>27758</v>
      </c>
      <c r="G17010" s="61">
        <v>35.270000000000003</v>
      </c>
    </row>
    <row r="17011" spans="1:7">
      <c r="A17011" s="1" t="str">
        <f t="shared" si="268"/>
        <v>SICRO 1917014</v>
      </c>
      <c r="B17011" s="3" t="s">
        <v>27773</v>
      </c>
      <c r="C17011" s="3" t="s">
        <v>17093</v>
      </c>
      <c r="D17011" s="2" t="s">
        <v>23582</v>
      </c>
      <c r="E17011" s="3" t="s">
        <v>27758</v>
      </c>
      <c r="G17011" s="61">
        <v>35.950000000000003</v>
      </c>
    </row>
    <row r="17012" spans="1:7">
      <c r="A17012" s="1" t="str">
        <f t="shared" si="268"/>
        <v>SICRO 1917015</v>
      </c>
      <c r="B17012" s="3" t="s">
        <v>27773</v>
      </c>
      <c r="C17012" s="3" t="s">
        <v>17094</v>
      </c>
      <c r="D17012" s="2" t="s">
        <v>23583</v>
      </c>
      <c r="E17012" s="3" t="s">
        <v>27758</v>
      </c>
      <c r="G17012" s="61">
        <v>36.64</v>
      </c>
    </row>
    <row r="17013" spans="1:7">
      <c r="A17013" s="1" t="str">
        <f t="shared" si="268"/>
        <v>SICRO 1917016</v>
      </c>
      <c r="B17013" s="3" t="s">
        <v>27773</v>
      </c>
      <c r="C17013" s="3" t="s">
        <v>17095</v>
      </c>
      <c r="D17013" s="2" t="s">
        <v>23584</v>
      </c>
      <c r="E17013" s="3" t="s">
        <v>27758</v>
      </c>
      <c r="G17013" s="61">
        <v>37.369999999999997</v>
      </c>
    </row>
    <row r="17014" spans="1:7">
      <c r="A17014" s="1" t="str">
        <f t="shared" si="268"/>
        <v>SICRO 1917017</v>
      </c>
      <c r="B17014" s="3" t="s">
        <v>27773</v>
      </c>
      <c r="C17014" s="3" t="s">
        <v>17096</v>
      </c>
      <c r="D17014" s="2" t="s">
        <v>23585</v>
      </c>
      <c r="E17014" s="3" t="s">
        <v>27758</v>
      </c>
      <c r="G17014" s="61">
        <v>38.14</v>
      </c>
    </row>
    <row r="17015" spans="1:7">
      <c r="A17015" s="1" t="str">
        <f t="shared" si="268"/>
        <v>SICRO 1917018</v>
      </c>
      <c r="B17015" s="3" t="s">
        <v>27773</v>
      </c>
      <c r="C17015" s="3" t="s">
        <v>17097</v>
      </c>
      <c r="D17015" s="2" t="s">
        <v>23586</v>
      </c>
      <c r="E17015" s="3" t="s">
        <v>27758</v>
      </c>
      <c r="G17015" s="61">
        <v>38.54</v>
      </c>
    </row>
    <row r="17016" spans="1:7" ht="22.5">
      <c r="A17016" s="1" t="str">
        <f t="shared" si="268"/>
        <v>SICRO 1917623</v>
      </c>
      <c r="B17016" s="3" t="s">
        <v>27773</v>
      </c>
      <c r="C17016" s="3" t="s">
        <v>17098</v>
      </c>
      <c r="D17016" s="2" t="s">
        <v>23587</v>
      </c>
      <c r="E17016" s="3" t="s">
        <v>27758</v>
      </c>
      <c r="G17016" s="61">
        <v>23.54</v>
      </c>
    </row>
    <row r="17017" spans="1:7" ht="22.5">
      <c r="A17017" s="1" t="str">
        <f t="shared" si="268"/>
        <v>SICRO 1917624</v>
      </c>
      <c r="B17017" s="3" t="s">
        <v>27773</v>
      </c>
      <c r="C17017" s="3" t="s">
        <v>17099</v>
      </c>
      <c r="D17017" s="2" t="s">
        <v>23588</v>
      </c>
      <c r="E17017" s="3" t="s">
        <v>27758</v>
      </c>
      <c r="G17017" s="61">
        <v>29.76</v>
      </c>
    </row>
    <row r="17018" spans="1:7" ht="22.5">
      <c r="A17018" s="1" t="str">
        <f t="shared" si="268"/>
        <v>SICRO 1917625</v>
      </c>
      <c r="B17018" s="3" t="s">
        <v>27773</v>
      </c>
      <c r="C17018" s="3" t="s">
        <v>17100</v>
      </c>
      <c r="D17018" s="2" t="s">
        <v>23589</v>
      </c>
      <c r="E17018" s="3" t="s">
        <v>27758</v>
      </c>
      <c r="G17018" s="61">
        <v>37.33</v>
      </c>
    </row>
    <row r="17019" spans="1:7" ht="22.5">
      <c r="A17019" s="1" t="str">
        <f t="shared" si="268"/>
        <v>SICRO 1917626</v>
      </c>
      <c r="B17019" s="3" t="s">
        <v>27773</v>
      </c>
      <c r="C17019" s="3" t="s">
        <v>17101</v>
      </c>
      <c r="D17019" s="2" t="s">
        <v>23590</v>
      </c>
      <c r="E17019" s="3" t="s">
        <v>27758</v>
      </c>
      <c r="G17019" s="61">
        <v>45.76</v>
      </c>
    </row>
    <row r="17020" spans="1:7" ht="22.5">
      <c r="A17020" s="1" t="str">
        <f t="shared" si="268"/>
        <v>SICRO 1917627</v>
      </c>
      <c r="B17020" s="3" t="s">
        <v>27773</v>
      </c>
      <c r="C17020" s="3" t="s">
        <v>17102</v>
      </c>
      <c r="D17020" s="2" t="s">
        <v>23591</v>
      </c>
      <c r="E17020" s="3" t="s">
        <v>27758</v>
      </c>
      <c r="G17020" s="61">
        <v>55.1</v>
      </c>
    </row>
    <row r="17021" spans="1:7" ht="22.5">
      <c r="A17021" s="1" t="str">
        <f t="shared" si="268"/>
        <v>SICRO 1917628</v>
      </c>
      <c r="B17021" s="3" t="s">
        <v>27773</v>
      </c>
      <c r="C17021" s="3" t="s">
        <v>17103</v>
      </c>
      <c r="D17021" s="2" t="s">
        <v>23592</v>
      </c>
      <c r="E17021" s="3" t="s">
        <v>27758</v>
      </c>
      <c r="G17021" s="61">
        <v>64.48</v>
      </c>
    </row>
    <row r="17022" spans="1:7" ht="22.5">
      <c r="A17022" s="1" t="str">
        <f t="shared" si="268"/>
        <v>SICRO 1917620</v>
      </c>
      <c r="B17022" s="3" t="s">
        <v>27773</v>
      </c>
      <c r="C17022" s="3" t="s">
        <v>17104</v>
      </c>
      <c r="D17022" s="2" t="s">
        <v>23593</v>
      </c>
      <c r="E17022" s="3" t="s">
        <v>27758</v>
      </c>
      <c r="G17022" s="61">
        <v>11.03</v>
      </c>
    </row>
    <row r="17023" spans="1:7" ht="22.5">
      <c r="A17023" s="1" t="str">
        <f t="shared" si="268"/>
        <v>SICRO 1917621</v>
      </c>
      <c r="B17023" s="3" t="s">
        <v>27773</v>
      </c>
      <c r="C17023" s="3" t="s">
        <v>17105</v>
      </c>
      <c r="D17023" s="2" t="s">
        <v>23594</v>
      </c>
      <c r="E17023" s="3" t="s">
        <v>27758</v>
      </c>
      <c r="G17023" s="61">
        <v>12.77</v>
      </c>
    </row>
    <row r="17024" spans="1:7" ht="22.5">
      <c r="A17024" s="1" t="str">
        <f t="shared" si="268"/>
        <v>SICRO 1917622</v>
      </c>
      <c r="B17024" s="3" t="s">
        <v>27773</v>
      </c>
      <c r="C17024" s="3" t="s">
        <v>17106</v>
      </c>
      <c r="D17024" s="2" t="s">
        <v>23595</v>
      </c>
      <c r="E17024" s="3" t="s">
        <v>27758</v>
      </c>
      <c r="G17024" s="61">
        <v>15.89</v>
      </c>
    </row>
    <row r="17025" spans="1:7" ht="22.5">
      <c r="A17025" s="1" t="str">
        <f t="shared" si="268"/>
        <v>SICRO 1917741</v>
      </c>
      <c r="B17025" s="3" t="s">
        <v>27773</v>
      </c>
      <c r="C17025" s="3" t="s">
        <v>17107</v>
      </c>
      <c r="D17025" s="2" t="s">
        <v>23596</v>
      </c>
      <c r="E17025" s="3" t="s">
        <v>27758</v>
      </c>
      <c r="G17025" s="61">
        <v>10.18</v>
      </c>
    </row>
    <row r="17026" spans="1:7" ht="22.5">
      <c r="A17026" s="1" t="str">
        <f t="shared" si="268"/>
        <v>SICRO 1917269</v>
      </c>
      <c r="B17026" s="3" t="s">
        <v>27773</v>
      </c>
      <c r="C17026" s="3" t="s">
        <v>17108</v>
      </c>
      <c r="D17026" s="2" t="s">
        <v>23597</v>
      </c>
      <c r="E17026" s="3" t="s">
        <v>27758</v>
      </c>
      <c r="G17026" s="61">
        <v>27.34</v>
      </c>
    </row>
    <row r="17027" spans="1:7" ht="22.5">
      <c r="A17027" s="1" t="str">
        <f t="shared" si="268"/>
        <v>SICRO 1917270</v>
      </c>
      <c r="B17027" s="3" t="s">
        <v>27773</v>
      </c>
      <c r="C17027" s="3" t="s">
        <v>17109</v>
      </c>
      <c r="D17027" s="2" t="s">
        <v>23598</v>
      </c>
      <c r="E17027" s="3" t="s">
        <v>27758</v>
      </c>
      <c r="G17027" s="61">
        <v>36.86</v>
      </c>
    </row>
    <row r="17028" spans="1:7" ht="22.5">
      <c r="A17028" s="1" t="str">
        <f t="shared" si="268"/>
        <v>SICRO 1917266</v>
      </c>
      <c r="B17028" s="3" t="s">
        <v>27773</v>
      </c>
      <c r="C17028" s="3" t="s">
        <v>17110</v>
      </c>
      <c r="D17028" s="2" t="s">
        <v>23599</v>
      </c>
      <c r="E17028" s="3" t="s">
        <v>27758</v>
      </c>
      <c r="G17028" s="61">
        <v>8.9600000000000009</v>
      </c>
    </row>
    <row r="17029" spans="1:7" ht="22.5">
      <c r="A17029" s="1" t="str">
        <f t="shared" si="268"/>
        <v>SICRO 1917267</v>
      </c>
      <c r="B17029" s="3" t="s">
        <v>27773</v>
      </c>
      <c r="C17029" s="3" t="s">
        <v>17111</v>
      </c>
      <c r="D17029" s="2" t="s">
        <v>23600</v>
      </c>
      <c r="E17029" s="3" t="s">
        <v>27758</v>
      </c>
      <c r="G17029" s="61">
        <v>13.02</v>
      </c>
    </row>
    <row r="17030" spans="1:7" ht="22.5">
      <c r="A17030" s="1" t="str">
        <f t="shared" si="268"/>
        <v>SICRO 1917268</v>
      </c>
      <c r="B17030" s="3" t="s">
        <v>27773</v>
      </c>
      <c r="C17030" s="3" t="s">
        <v>17112</v>
      </c>
      <c r="D17030" s="2" t="s">
        <v>23601</v>
      </c>
      <c r="E17030" s="3" t="s">
        <v>27758</v>
      </c>
      <c r="G17030" s="61">
        <v>19.829999999999998</v>
      </c>
    </row>
    <row r="17031" spans="1:7" ht="22.5">
      <c r="A17031" s="1" t="str">
        <f t="shared" si="268"/>
        <v>SICRO 1917728</v>
      </c>
      <c r="B17031" s="3" t="s">
        <v>27773</v>
      </c>
      <c r="C17031" s="3" t="s">
        <v>17113</v>
      </c>
      <c r="D17031" s="2" t="s">
        <v>23602</v>
      </c>
      <c r="E17031" s="3" t="s">
        <v>27758</v>
      </c>
      <c r="G17031" s="61">
        <v>8.27</v>
      </c>
    </row>
    <row r="17032" spans="1:7" ht="22.5">
      <c r="A17032" s="1" t="str">
        <f t="shared" si="268"/>
        <v>SICRO 1917358</v>
      </c>
      <c r="B17032" s="3" t="s">
        <v>27773</v>
      </c>
      <c r="C17032" s="3" t="s">
        <v>17114</v>
      </c>
      <c r="D17032" s="2" t="s">
        <v>23603</v>
      </c>
      <c r="E17032" s="3" t="s">
        <v>27758</v>
      </c>
      <c r="G17032" s="61">
        <v>8.5299999999999994</v>
      </c>
    </row>
    <row r="17033" spans="1:7" ht="22.5">
      <c r="A17033" s="1" t="str">
        <f t="shared" si="268"/>
        <v>SICRO 1917362</v>
      </c>
      <c r="B17033" s="3" t="s">
        <v>27773</v>
      </c>
      <c r="C17033" s="3" t="s">
        <v>17115</v>
      </c>
      <c r="D17033" s="2" t="s">
        <v>23604</v>
      </c>
      <c r="E17033" s="3" t="s">
        <v>27758</v>
      </c>
      <c r="G17033" s="61">
        <v>41.16</v>
      </c>
    </row>
    <row r="17034" spans="1:7" ht="22.5">
      <c r="A17034" s="1" t="str">
        <f t="shared" si="268"/>
        <v>SICRO 1917363</v>
      </c>
      <c r="B17034" s="3" t="s">
        <v>27773</v>
      </c>
      <c r="C17034" s="3" t="s">
        <v>17116</v>
      </c>
      <c r="D17034" s="2" t="s">
        <v>23605</v>
      </c>
      <c r="E17034" s="3" t="s">
        <v>27758</v>
      </c>
      <c r="G17034" s="61">
        <v>50.17</v>
      </c>
    </row>
    <row r="17035" spans="1:7" ht="22.5">
      <c r="A17035" s="1" t="str">
        <f t="shared" si="268"/>
        <v>SICRO 1917359</v>
      </c>
      <c r="B17035" s="3" t="s">
        <v>27773</v>
      </c>
      <c r="C17035" s="3" t="s">
        <v>17117</v>
      </c>
      <c r="D17035" s="2" t="s">
        <v>23606</v>
      </c>
      <c r="E17035" s="3" t="s">
        <v>27758</v>
      </c>
      <c r="G17035" s="61">
        <v>12.01</v>
      </c>
    </row>
    <row r="17036" spans="1:7" ht="22.5">
      <c r="A17036" s="1" t="str">
        <f t="shared" si="268"/>
        <v>SICRO 1917360</v>
      </c>
      <c r="B17036" s="3" t="s">
        <v>27773</v>
      </c>
      <c r="C17036" s="3" t="s">
        <v>17118</v>
      </c>
      <c r="D17036" s="2" t="s">
        <v>23607</v>
      </c>
      <c r="E17036" s="3" t="s">
        <v>27758</v>
      </c>
      <c r="G17036" s="61">
        <v>19.68</v>
      </c>
    </row>
    <row r="17037" spans="1:7" ht="22.5">
      <c r="A17037" s="1" t="str">
        <f t="shared" si="268"/>
        <v>SICRO 1917361</v>
      </c>
      <c r="B17037" s="3" t="s">
        <v>27773</v>
      </c>
      <c r="C17037" s="3" t="s">
        <v>17119</v>
      </c>
      <c r="D17037" s="2" t="s">
        <v>23608</v>
      </c>
      <c r="E17037" s="3" t="s">
        <v>27758</v>
      </c>
      <c r="G17037" s="61">
        <v>29.48</v>
      </c>
    </row>
    <row r="17038" spans="1:7" ht="22.5">
      <c r="A17038" s="1" t="str">
        <f t="shared" si="268"/>
        <v>SICRO 1917476</v>
      </c>
      <c r="B17038" s="3" t="s">
        <v>27773</v>
      </c>
      <c r="C17038" s="3" t="s">
        <v>17120</v>
      </c>
      <c r="D17038" s="2" t="s">
        <v>23609</v>
      </c>
      <c r="E17038" s="3" t="s">
        <v>27758</v>
      </c>
      <c r="G17038" s="61">
        <v>31.63</v>
      </c>
    </row>
    <row r="17039" spans="1:7" ht="22.5">
      <c r="A17039" s="1" t="str">
        <f t="shared" si="268"/>
        <v>SICRO 1917477</v>
      </c>
      <c r="B17039" s="3" t="s">
        <v>27773</v>
      </c>
      <c r="C17039" s="3" t="s">
        <v>17121</v>
      </c>
      <c r="D17039" s="2" t="s">
        <v>23610</v>
      </c>
      <c r="E17039" s="3" t="s">
        <v>27758</v>
      </c>
      <c r="G17039" s="61">
        <v>40.82</v>
      </c>
    </row>
    <row r="17040" spans="1:7" ht="22.5">
      <c r="A17040" s="1" t="str">
        <f t="shared" si="268"/>
        <v>SICRO 1917478</v>
      </c>
      <c r="B17040" s="3" t="s">
        <v>27773</v>
      </c>
      <c r="C17040" s="3" t="s">
        <v>17122</v>
      </c>
      <c r="D17040" s="2" t="s">
        <v>23611</v>
      </c>
      <c r="E17040" s="3" t="s">
        <v>27758</v>
      </c>
      <c r="G17040" s="61">
        <v>52.46</v>
      </c>
    </row>
    <row r="17041" spans="1:7" ht="22.5">
      <c r="A17041" s="1" t="str">
        <f t="shared" si="268"/>
        <v>SICRO 1917479</v>
      </c>
      <c r="B17041" s="3" t="s">
        <v>27773</v>
      </c>
      <c r="C17041" s="3" t="s">
        <v>17123</v>
      </c>
      <c r="D17041" s="2" t="s">
        <v>23612</v>
      </c>
      <c r="E17041" s="3" t="s">
        <v>27758</v>
      </c>
      <c r="G17041" s="61">
        <v>57.01</v>
      </c>
    </row>
    <row r="17042" spans="1:7" ht="22.5">
      <c r="A17042" s="1" t="str">
        <f t="shared" si="268"/>
        <v>SICRO 1917473</v>
      </c>
      <c r="B17042" s="3" t="s">
        <v>27773</v>
      </c>
      <c r="C17042" s="3" t="s">
        <v>17124</v>
      </c>
      <c r="D17042" s="2" t="s">
        <v>23613</v>
      </c>
      <c r="E17042" s="3" t="s">
        <v>27758</v>
      </c>
      <c r="G17042" s="61">
        <v>14.49</v>
      </c>
    </row>
    <row r="17043" spans="1:7" ht="22.5">
      <c r="A17043" s="1" t="str">
        <f t="shared" si="268"/>
        <v>SICRO 1917474</v>
      </c>
      <c r="B17043" s="3" t="s">
        <v>27773</v>
      </c>
      <c r="C17043" s="3" t="s">
        <v>17125</v>
      </c>
      <c r="D17043" s="2" t="s">
        <v>23614</v>
      </c>
      <c r="E17043" s="3" t="s">
        <v>27758</v>
      </c>
      <c r="G17043" s="61">
        <v>18.61</v>
      </c>
    </row>
    <row r="17044" spans="1:7" ht="22.5">
      <c r="A17044" s="1" t="str">
        <f t="shared" si="268"/>
        <v>SICRO 1917475</v>
      </c>
      <c r="B17044" s="3" t="s">
        <v>27773</v>
      </c>
      <c r="C17044" s="3" t="s">
        <v>17126</v>
      </c>
      <c r="D17044" s="2" t="s">
        <v>23615</v>
      </c>
      <c r="E17044" s="3" t="s">
        <v>27758</v>
      </c>
      <c r="G17044" s="61">
        <v>23.8</v>
      </c>
    </row>
    <row r="17045" spans="1:7" ht="22.5">
      <c r="A17045" s="1" t="str">
        <f t="shared" si="268"/>
        <v>SICRO 1917736</v>
      </c>
      <c r="B17045" s="3" t="s">
        <v>27773</v>
      </c>
      <c r="C17045" s="3" t="s">
        <v>17127</v>
      </c>
      <c r="D17045" s="2" t="s">
        <v>23616</v>
      </c>
      <c r="E17045" s="3" t="s">
        <v>27758</v>
      </c>
      <c r="G17045" s="61">
        <v>10.33</v>
      </c>
    </row>
    <row r="17046" spans="1:7">
      <c r="A17046" s="1" t="str">
        <f t="shared" si="268"/>
        <v>SICRO 1917067</v>
      </c>
      <c r="B17046" s="3" t="s">
        <v>27773</v>
      </c>
      <c r="C17046" s="3" t="s">
        <v>17128</v>
      </c>
      <c r="D17046" s="2" t="s">
        <v>23617</v>
      </c>
      <c r="E17046" s="3" t="s">
        <v>27758</v>
      </c>
      <c r="G17046" s="61">
        <v>23.73</v>
      </c>
    </row>
    <row r="17047" spans="1:7">
      <c r="A17047" s="1" t="str">
        <f t="shared" si="268"/>
        <v>SICRO 1917068</v>
      </c>
      <c r="B17047" s="3" t="s">
        <v>27773</v>
      </c>
      <c r="C17047" s="3" t="s">
        <v>17129</v>
      </c>
      <c r="D17047" s="2" t="s">
        <v>23618</v>
      </c>
      <c r="E17047" s="3" t="s">
        <v>27758</v>
      </c>
      <c r="G17047" s="61">
        <v>24.21</v>
      </c>
    </row>
    <row r="17048" spans="1:7">
      <c r="A17048" s="1" t="str">
        <f t="shared" si="268"/>
        <v>SICRO 1917069</v>
      </c>
      <c r="B17048" s="3" t="s">
        <v>27773</v>
      </c>
      <c r="C17048" s="3" t="s">
        <v>17130</v>
      </c>
      <c r="D17048" s="2" t="s">
        <v>23619</v>
      </c>
      <c r="E17048" s="3" t="s">
        <v>27758</v>
      </c>
      <c r="G17048" s="61">
        <v>24.7</v>
      </c>
    </row>
    <row r="17049" spans="1:7">
      <c r="A17049" s="1" t="str">
        <f t="shared" si="268"/>
        <v>SICRO 1917070</v>
      </c>
      <c r="B17049" s="3" t="s">
        <v>27773</v>
      </c>
      <c r="C17049" s="3" t="s">
        <v>17131</v>
      </c>
      <c r="D17049" s="2" t="s">
        <v>23620</v>
      </c>
      <c r="E17049" s="3" t="s">
        <v>27758</v>
      </c>
      <c r="G17049" s="61">
        <v>25.2</v>
      </c>
    </row>
    <row r="17050" spans="1:7">
      <c r="A17050" s="1" t="str">
        <f t="shared" si="268"/>
        <v>SICRO 1917071</v>
      </c>
      <c r="B17050" s="3" t="s">
        <v>27773</v>
      </c>
      <c r="C17050" s="3" t="s">
        <v>17132</v>
      </c>
      <c r="D17050" s="2" t="s">
        <v>23621</v>
      </c>
      <c r="E17050" s="3" t="s">
        <v>27758</v>
      </c>
      <c r="G17050" s="61">
        <v>25.74</v>
      </c>
    </row>
    <row r="17051" spans="1:7">
      <c r="A17051" s="1" t="str">
        <f t="shared" si="268"/>
        <v>SICRO 1917072</v>
      </c>
      <c r="B17051" s="3" t="s">
        <v>27773</v>
      </c>
      <c r="C17051" s="3" t="s">
        <v>17133</v>
      </c>
      <c r="D17051" s="2" t="s">
        <v>23622</v>
      </c>
      <c r="E17051" s="3" t="s">
        <v>27758</v>
      </c>
      <c r="G17051" s="61">
        <v>26.03</v>
      </c>
    </row>
    <row r="17052" spans="1:7">
      <c r="A17052" s="1" t="str">
        <f t="shared" si="268"/>
        <v>SICRO 1901572</v>
      </c>
      <c r="B17052" s="3" t="s">
        <v>27773</v>
      </c>
      <c r="C17052" s="3" t="s">
        <v>17134</v>
      </c>
      <c r="D17052" s="2" t="s">
        <v>23623</v>
      </c>
      <c r="E17052" s="3" t="s">
        <v>27758</v>
      </c>
      <c r="G17052" s="61">
        <v>13.37</v>
      </c>
    </row>
    <row r="17053" spans="1:7">
      <c r="A17053" s="1" t="str">
        <f t="shared" si="268"/>
        <v>SICRO 1901573</v>
      </c>
      <c r="B17053" s="3" t="s">
        <v>27773</v>
      </c>
      <c r="C17053" s="3" t="s">
        <v>17135</v>
      </c>
      <c r="D17053" s="2" t="s">
        <v>23624</v>
      </c>
      <c r="E17053" s="3" t="s">
        <v>27758</v>
      </c>
      <c r="G17053" s="61">
        <v>13.49</v>
      </c>
    </row>
    <row r="17054" spans="1:7">
      <c r="A17054" s="1" t="str">
        <f t="shared" si="268"/>
        <v>SICRO 1901574</v>
      </c>
      <c r="B17054" s="3" t="s">
        <v>27773</v>
      </c>
      <c r="C17054" s="3" t="s">
        <v>17136</v>
      </c>
      <c r="D17054" s="2" t="s">
        <v>23625</v>
      </c>
      <c r="E17054" s="3" t="s">
        <v>27758</v>
      </c>
      <c r="G17054" s="61">
        <v>13.61</v>
      </c>
    </row>
    <row r="17055" spans="1:7">
      <c r="A17055" s="1" t="str">
        <f t="shared" si="268"/>
        <v>SICRO 1901575</v>
      </c>
      <c r="B17055" s="3" t="s">
        <v>27773</v>
      </c>
      <c r="C17055" s="3" t="s">
        <v>17137</v>
      </c>
      <c r="D17055" s="2" t="s">
        <v>23626</v>
      </c>
      <c r="E17055" s="3" t="s">
        <v>27758</v>
      </c>
      <c r="G17055" s="61">
        <v>13.74</v>
      </c>
    </row>
    <row r="17056" spans="1:7">
      <c r="A17056" s="1" t="str">
        <f t="shared" si="268"/>
        <v>SICRO 1901576</v>
      </c>
      <c r="B17056" s="3" t="s">
        <v>27773</v>
      </c>
      <c r="C17056" s="3" t="s">
        <v>17138</v>
      </c>
      <c r="D17056" s="2" t="s">
        <v>23627</v>
      </c>
      <c r="E17056" s="3" t="s">
        <v>27758</v>
      </c>
      <c r="G17056" s="61">
        <v>13.88</v>
      </c>
    </row>
    <row r="17057" spans="1:7">
      <c r="A17057" s="1" t="str">
        <f t="shared" si="268"/>
        <v>SICRO 1901571</v>
      </c>
      <c r="B17057" s="3" t="s">
        <v>27773</v>
      </c>
      <c r="C17057" s="3" t="s">
        <v>17139</v>
      </c>
      <c r="D17057" s="2" t="s">
        <v>23628</v>
      </c>
      <c r="E17057" s="3" t="s">
        <v>27758</v>
      </c>
      <c r="G17057" s="61">
        <v>13.95</v>
      </c>
    </row>
    <row r="17058" spans="1:7">
      <c r="A17058" s="1" t="str">
        <f t="shared" si="268"/>
        <v>SICRO 1901578</v>
      </c>
      <c r="B17058" s="3" t="s">
        <v>27773</v>
      </c>
      <c r="C17058" s="3" t="s">
        <v>17140</v>
      </c>
      <c r="D17058" s="2" t="s">
        <v>23629</v>
      </c>
      <c r="E17058" s="3" t="s">
        <v>27758</v>
      </c>
      <c r="G17058" s="61">
        <v>17.39</v>
      </c>
    </row>
    <row r="17059" spans="1:7">
      <c r="A17059" s="1" t="str">
        <f t="shared" si="268"/>
        <v>SICRO 1901579</v>
      </c>
      <c r="B17059" s="3" t="s">
        <v>27773</v>
      </c>
      <c r="C17059" s="3" t="s">
        <v>17141</v>
      </c>
      <c r="D17059" s="2" t="s">
        <v>23630</v>
      </c>
      <c r="E17059" s="3" t="s">
        <v>27758</v>
      </c>
      <c r="G17059" s="61">
        <v>17.5</v>
      </c>
    </row>
    <row r="17060" spans="1:7">
      <c r="A17060" s="1" t="str">
        <f t="shared" si="268"/>
        <v>SICRO 1901580</v>
      </c>
      <c r="B17060" s="3" t="s">
        <v>27773</v>
      </c>
      <c r="C17060" s="3" t="s">
        <v>17142</v>
      </c>
      <c r="D17060" s="2" t="s">
        <v>23631</v>
      </c>
      <c r="E17060" s="3" t="s">
        <v>27758</v>
      </c>
      <c r="G17060" s="61">
        <v>17.61</v>
      </c>
    </row>
    <row r="17061" spans="1:7">
      <c r="A17061" s="1" t="str">
        <f t="shared" si="268"/>
        <v>SICRO 1901581</v>
      </c>
      <c r="B17061" s="3" t="s">
        <v>27773</v>
      </c>
      <c r="C17061" s="3" t="s">
        <v>17143</v>
      </c>
      <c r="D17061" s="2" t="s">
        <v>23632</v>
      </c>
      <c r="E17061" s="3" t="s">
        <v>27758</v>
      </c>
      <c r="G17061" s="61">
        <v>17.73</v>
      </c>
    </row>
    <row r="17062" spans="1:7">
      <c r="A17062" s="1" t="str">
        <f t="shared" ref="A17062:A17125" si="269">CONCATENATE($B17062," ",$C17062)</f>
        <v>SICRO 1901582</v>
      </c>
      <c r="B17062" s="3" t="s">
        <v>27773</v>
      </c>
      <c r="C17062" s="3" t="s">
        <v>17144</v>
      </c>
      <c r="D17062" s="2" t="s">
        <v>23633</v>
      </c>
      <c r="E17062" s="3" t="s">
        <v>27758</v>
      </c>
      <c r="G17062" s="61">
        <v>17.86</v>
      </c>
    </row>
    <row r="17063" spans="1:7">
      <c r="A17063" s="1" t="str">
        <f t="shared" si="269"/>
        <v>SICRO 1901577</v>
      </c>
      <c r="B17063" s="3" t="s">
        <v>27773</v>
      </c>
      <c r="C17063" s="3" t="s">
        <v>17145</v>
      </c>
      <c r="D17063" s="2" t="s">
        <v>23634</v>
      </c>
      <c r="E17063" s="3" t="s">
        <v>27758</v>
      </c>
      <c r="G17063" s="61">
        <v>17.93</v>
      </c>
    </row>
    <row r="17064" spans="1:7">
      <c r="A17064" s="1" t="str">
        <f t="shared" si="269"/>
        <v>SICRO 1917103</v>
      </c>
      <c r="B17064" s="3" t="s">
        <v>27773</v>
      </c>
      <c r="C17064" s="3" t="s">
        <v>17146</v>
      </c>
      <c r="D17064" s="2" t="s">
        <v>23635</v>
      </c>
      <c r="E17064" s="3" t="s">
        <v>27758</v>
      </c>
      <c r="G17064" s="61">
        <v>15.81</v>
      </c>
    </row>
    <row r="17065" spans="1:7">
      <c r="A17065" s="1" t="str">
        <f t="shared" si="269"/>
        <v>SICRO 1917104</v>
      </c>
      <c r="B17065" s="3" t="s">
        <v>27773</v>
      </c>
      <c r="C17065" s="3" t="s">
        <v>17147</v>
      </c>
      <c r="D17065" s="2" t="s">
        <v>23636</v>
      </c>
      <c r="E17065" s="3" t="s">
        <v>27758</v>
      </c>
      <c r="G17065" s="61">
        <v>16.09</v>
      </c>
    </row>
    <row r="17066" spans="1:7">
      <c r="A17066" s="1" t="str">
        <f t="shared" si="269"/>
        <v>SICRO 1917105</v>
      </c>
      <c r="B17066" s="3" t="s">
        <v>27773</v>
      </c>
      <c r="C17066" s="3" t="s">
        <v>17148</v>
      </c>
      <c r="D17066" s="2" t="s">
        <v>23637</v>
      </c>
      <c r="E17066" s="3" t="s">
        <v>27758</v>
      </c>
      <c r="G17066" s="61">
        <v>16.37</v>
      </c>
    </row>
    <row r="17067" spans="1:7">
      <c r="A17067" s="1" t="str">
        <f t="shared" si="269"/>
        <v>SICRO 1917106</v>
      </c>
      <c r="B17067" s="3" t="s">
        <v>27773</v>
      </c>
      <c r="C17067" s="3" t="s">
        <v>17149</v>
      </c>
      <c r="D17067" s="2" t="s">
        <v>23638</v>
      </c>
      <c r="E17067" s="3" t="s">
        <v>27758</v>
      </c>
      <c r="G17067" s="61">
        <v>16.670000000000002</v>
      </c>
    </row>
    <row r="17068" spans="1:7">
      <c r="A17068" s="1" t="str">
        <f t="shared" si="269"/>
        <v>SICRO 1917107</v>
      </c>
      <c r="B17068" s="3" t="s">
        <v>27773</v>
      </c>
      <c r="C17068" s="3" t="s">
        <v>17150</v>
      </c>
      <c r="D17068" s="2" t="s">
        <v>23639</v>
      </c>
      <c r="E17068" s="3" t="s">
        <v>27758</v>
      </c>
      <c r="G17068" s="61">
        <v>16.989999999999998</v>
      </c>
    </row>
    <row r="17069" spans="1:7">
      <c r="A17069" s="1" t="str">
        <f t="shared" si="269"/>
        <v>SICRO 1917108</v>
      </c>
      <c r="B17069" s="3" t="s">
        <v>27773</v>
      </c>
      <c r="C17069" s="3" t="s">
        <v>17151</v>
      </c>
      <c r="D17069" s="2" t="s">
        <v>23640</v>
      </c>
      <c r="E17069" s="3" t="s">
        <v>27758</v>
      </c>
      <c r="G17069" s="61">
        <v>17.16</v>
      </c>
    </row>
    <row r="17070" spans="1:7">
      <c r="A17070" s="1" t="str">
        <f t="shared" si="269"/>
        <v>SICRO 1901583</v>
      </c>
      <c r="B17070" s="3" t="s">
        <v>27773</v>
      </c>
      <c r="C17070" s="3" t="s">
        <v>17152</v>
      </c>
      <c r="D17070" s="2" t="s">
        <v>23641</v>
      </c>
      <c r="E17070" s="3" t="s">
        <v>27758</v>
      </c>
      <c r="G17070" s="61">
        <v>21.51</v>
      </c>
    </row>
    <row r="17071" spans="1:7">
      <c r="A17071" s="1" t="str">
        <f t="shared" si="269"/>
        <v>SICRO 1901584</v>
      </c>
      <c r="B17071" s="3" t="s">
        <v>27773</v>
      </c>
      <c r="C17071" s="3" t="s">
        <v>17153</v>
      </c>
      <c r="D17071" s="2" t="s">
        <v>23642</v>
      </c>
      <c r="E17071" s="3" t="s">
        <v>27758</v>
      </c>
      <c r="G17071" s="61">
        <v>21.62</v>
      </c>
    </row>
    <row r="17072" spans="1:7">
      <c r="A17072" s="1" t="str">
        <f t="shared" si="269"/>
        <v>SICRO 1901585</v>
      </c>
      <c r="B17072" s="3" t="s">
        <v>27773</v>
      </c>
      <c r="C17072" s="3" t="s">
        <v>17154</v>
      </c>
      <c r="D17072" s="2" t="s">
        <v>23643</v>
      </c>
      <c r="E17072" s="3" t="s">
        <v>27758</v>
      </c>
      <c r="G17072" s="61">
        <v>21.73</v>
      </c>
    </row>
    <row r="17073" spans="1:7">
      <c r="A17073" s="1" t="str">
        <f t="shared" si="269"/>
        <v>SICRO 1901586</v>
      </c>
      <c r="B17073" s="3" t="s">
        <v>27773</v>
      </c>
      <c r="C17073" s="3" t="s">
        <v>17155</v>
      </c>
      <c r="D17073" s="2" t="s">
        <v>23644</v>
      </c>
      <c r="E17073" s="3" t="s">
        <v>27758</v>
      </c>
      <c r="G17073" s="61">
        <v>21.85</v>
      </c>
    </row>
    <row r="17074" spans="1:7">
      <c r="A17074" s="1" t="str">
        <f t="shared" si="269"/>
        <v>SICRO 1901587</v>
      </c>
      <c r="B17074" s="3" t="s">
        <v>27773</v>
      </c>
      <c r="C17074" s="3" t="s">
        <v>17156</v>
      </c>
      <c r="D17074" s="2" t="s">
        <v>23645</v>
      </c>
      <c r="E17074" s="3" t="s">
        <v>27758</v>
      </c>
      <c r="G17074" s="61">
        <v>21.98</v>
      </c>
    </row>
    <row r="17075" spans="1:7">
      <c r="A17075" s="1" t="str">
        <f t="shared" si="269"/>
        <v>SICRO 1901588</v>
      </c>
      <c r="B17075" s="3" t="s">
        <v>27773</v>
      </c>
      <c r="C17075" s="3" t="s">
        <v>17157</v>
      </c>
      <c r="D17075" s="2" t="s">
        <v>23646</v>
      </c>
      <c r="E17075" s="3" t="s">
        <v>27758</v>
      </c>
      <c r="G17075" s="61">
        <v>22.04</v>
      </c>
    </row>
    <row r="17076" spans="1:7">
      <c r="A17076" s="1" t="str">
        <f t="shared" si="269"/>
        <v>SICRO 1917139</v>
      </c>
      <c r="B17076" s="3" t="s">
        <v>27773</v>
      </c>
      <c r="C17076" s="3" t="s">
        <v>17158</v>
      </c>
      <c r="D17076" s="2" t="s">
        <v>23647</v>
      </c>
      <c r="E17076" s="3" t="s">
        <v>27758</v>
      </c>
      <c r="G17076" s="61">
        <v>14.46</v>
      </c>
    </row>
    <row r="17077" spans="1:7">
      <c r="A17077" s="1" t="str">
        <f t="shared" si="269"/>
        <v>SICRO 1917140</v>
      </c>
      <c r="B17077" s="3" t="s">
        <v>27773</v>
      </c>
      <c r="C17077" s="3" t="s">
        <v>17159</v>
      </c>
      <c r="D17077" s="2" t="s">
        <v>23648</v>
      </c>
      <c r="E17077" s="3" t="s">
        <v>27758</v>
      </c>
      <c r="G17077" s="61">
        <v>14.68</v>
      </c>
    </row>
    <row r="17078" spans="1:7">
      <c r="A17078" s="1" t="str">
        <f t="shared" si="269"/>
        <v>SICRO 1917141</v>
      </c>
      <c r="B17078" s="3" t="s">
        <v>27773</v>
      </c>
      <c r="C17078" s="3" t="s">
        <v>17160</v>
      </c>
      <c r="D17078" s="2" t="s">
        <v>23649</v>
      </c>
      <c r="E17078" s="3" t="s">
        <v>27758</v>
      </c>
      <c r="G17078" s="61">
        <v>14.9</v>
      </c>
    </row>
    <row r="17079" spans="1:7">
      <c r="A17079" s="1" t="str">
        <f t="shared" si="269"/>
        <v>SICRO 1917142</v>
      </c>
      <c r="B17079" s="3" t="s">
        <v>27773</v>
      </c>
      <c r="C17079" s="3" t="s">
        <v>17161</v>
      </c>
      <c r="D17079" s="2" t="s">
        <v>23650</v>
      </c>
      <c r="E17079" s="3" t="s">
        <v>27758</v>
      </c>
      <c r="G17079" s="61">
        <v>15.14</v>
      </c>
    </row>
    <row r="17080" spans="1:7">
      <c r="A17080" s="1" t="str">
        <f t="shared" si="269"/>
        <v>SICRO 1917143</v>
      </c>
      <c r="B17080" s="3" t="s">
        <v>27773</v>
      </c>
      <c r="C17080" s="3" t="s">
        <v>17162</v>
      </c>
      <c r="D17080" s="2" t="s">
        <v>23651</v>
      </c>
      <c r="E17080" s="3" t="s">
        <v>27758</v>
      </c>
      <c r="G17080" s="61">
        <v>15.39</v>
      </c>
    </row>
    <row r="17081" spans="1:7">
      <c r="A17081" s="1" t="str">
        <f t="shared" si="269"/>
        <v>SICRO 1917144</v>
      </c>
      <c r="B17081" s="3" t="s">
        <v>27773</v>
      </c>
      <c r="C17081" s="3" t="s">
        <v>17163</v>
      </c>
      <c r="D17081" s="2" t="s">
        <v>23652</v>
      </c>
      <c r="E17081" s="3" t="s">
        <v>27758</v>
      </c>
      <c r="G17081" s="61">
        <v>15.52</v>
      </c>
    </row>
    <row r="17082" spans="1:7">
      <c r="A17082" s="1" t="str">
        <f t="shared" si="269"/>
        <v>SICRO 1917175</v>
      </c>
      <c r="B17082" s="3" t="s">
        <v>27773</v>
      </c>
      <c r="C17082" s="3" t="s">
        <v>17164</v>
      </c>
      <c r="D17082" s="2" t="s">
        <v>23653</v>
      </c>
      <c r="E17082" s="3" t="s">
        <v>27758</v>
      </c>
      <c r="G17082" s="61">
        <v>13.46</v>
      </c>
    </row>
    <row r="17083" spans="1:7">
      <c r="A17083" s="1" t="str">
        <f t="shared" si="269"/>
        <v>SICRO 1917176</v>
      </c>
      <c r="B17083" s="3" t="s">
        <v>27773</v>
      </c>
      <c r="C17083" s="3" t="s">
        <v>17165</v>
      </c>
      <c r="D17083" s="2" t="s">
        <v>23654</v>
      </c>
      <c r="E17083" s="3" t="s">
        <v>27758</v>
      </c>
      <c r="G17083" s="61">
        <v>13.65</v>
      </c>
    </row>
    <row r="17084" spans="1:7">
      <c r="A17084" s="1" t="str">
        <f t="shared" si="269"/>
        <v>SICRO 1917177</v>
      </c>
      <c r="B17084" s="3" t="s">
        <v>27773</v>
      </c>
      <c r="C17084" s="3" t="s">
        <v>17166</v>
      </c>
      <c r="D17084" s="2" t="s">
        <v>23655</v>
      </c>
      <c r="E17084" s="3" t="s">
        <v>27758</v>
      </c>
      <c r="G17084" s="61">
        <v>13.84</v>
      </c>
    </row>
    <row r="17085" spans="1:7">
      <c r="A17085" s="1" t="str">
        <f t="shared" si="269"/>
        <v>SICRO 1917178</v>
      </c>
      <c r="B17085" s="3" t="s">
        <v>27773</v>
      </c>
      <c r="C17085" s="3" t="s">
        <v>17167</v>
      </c>
      <c r="D17085" s="2" t="s">
        <v>23656</v>
      </c>
      <c r="E17085" s="3" t="s">
        <v>27758</v>
      </c>
      <c r="G17085" s="61">
        <v>14.05</v>
      </c>
    </row>
    <row r="17086" spans="1:7">
      <c r="A17086" s="1" t="str">
        <f t="shared" si="269"/>
        <v>SICRO 1917179</v>
      </c>
      <c r="B17086" s="3" t="s">
        <v>27773</v>
      </c>
      <c r="C17086" s="3" t="s">
        <v>17168</v>
      </c>
      <c r="D17086" s="2" t="s">
        <v>23657</v>
      </c>
      <c r="E17086" s="3" t="s">
        <v>27758</v>
      </c>
      <c r="G17086" s="61">
        <v>14.26</v>
      </c>
    </row>
    <row r="17087" spans="1:7">
      <c r="A17087" s="1" t="str">
        <f t="shared" si="269"/>
        <v>SICRO 1917180</v>
      </c>
      <c r="B17087" s="3" t="s">
        <v>27773</v>
      </c>
      <c r="C17087" s="3" t="s">
        <v>17169</v>
      </c>
      <c r="D17087" s="2" t="s">
        <v>23658</v>
      </c>
      <c r="E17087" s="3" t="s">
        <v>27758</v>
      </c>
      <c r="G17087" s="61">
        <v>14.38</v>
      </c>
    </row>
    <row r="17088" spans="1:7">
      <c r="A17088" s="1" t="str">
        <f t="shared" si="269"/>
        <v>SICRO 1917211</v>
      </c>
      <c r="B17088" s="3" t="s">
        <v>27773</v>
      </c>
      <c r="C17088" s="3" t="s">
        <v>17170</v>
      </c>
      <c r="D17088" s="2" t="s">
        <v>23659</v>
      </c>
      <c r="E17088" s="3" t="s">
        <v>27758</v>
      </c>
      <c r="G17088" s="61">
        <v>14.65</v>
      </c>
    </row>
    <row r="17089" spans="1:7">
      <c r="A17089" s="1" t="str">
        <f t="shared" si="269"/>
        <v>SICRO 1917212</v>
      </c>
      <c r="B17089" s="3" t="s">
        <v>27773</v>
      </c>
      <c r="C17089" s="3" t="s">
        <v>17171</v>
      </c>
      <c r="D17089" s="2" t="s">
        <v>23660</v>
      </c>
      <c r="E17089" s="3" t="s">
        <v>27758</v>
      </c>
      <c r="G17089" s="61">
        <v>14.81</v>
      </c>
    </row>
    <row r="17090" spans="1:7">
      <c r="A17090" s="1" t="str">
        <f t="shared" si="269"/>
        <v>SICRO 1917213</v>
      </c>
      <c r="B17090" s="3" t="s">
        <v>27773</v>
      </c>
      <c r="C17090" s="3" t="s">
        <v>17172</v>
      </c>
      <c r="D17090" s="2" t="s">
        <v>23661</v>
      </c>
      <c r="E17090" s="3" t="s">
        <v>27758</v>
      </c>
      <c r="G17090" s="61">
        <v>14.98</v>
      </c>
    </row>
    <row r="17091" spans="1:7">
      <c r="A17091" s="1" t="str">
        <f t="shared" si="269"/>
        <v>SICRO 1917214</v>
      </c>
      <c r="B17091" s="3" t="s">
        <v>27773</v>
      </c>
      <c r="C17091" s="3" t="s">
        <v>17173</v>
      </c>
      <c r="D17091" s="2" t="s">
        <v>23662</v>
      </c>
      <c r="E17091" s="3" t="s">
        <v>27758</v>
      </c>
      <c r="G17091" s="61">
        <v>15.16</v>
      </c>
    </row>
    <row r="17092" spans="1:7">
      <c r="A17092" s="1" t="str">
        <f t="shared" si="269"/>
        <v>SICRO 1917215</v>
      </c>
      <c r="B17092" s="3" t="s">
        <v>27773</v>
      </c>
      <c r="C17092" s="3" t="s">
        <v>17174</v>
      </c>
      <c r="D17092" s="2" t="s">
        <v>23663</v>
      </c>
      <c r="E17092" s="3" t="s">
        <v>27758</v>
      </c>
      <c r="G17092" s="61">
        <v>15.35</v>
      </c>
    </row>
    <row r="17093" spans="1:7">
      <c r="A17093" s="1" t="str">
        <f t="shared" si="269"/>
        <v>SICRO 1917216</v>
      </c>
      <c r="B17093" s="3" t="s">
        <v>27773</v>
      </c>
      <c r="C17093" s="3" t="s">
        <v>17175</v>
      </c>
      <c r="D17093" s="2" t="s">
        <v>23664</v>
      </c>
      <c r="E17093" s="3" t="s">
        <v>27758</v>
      </c>
      <c r="G17093" s="61">
        <v>15.45</v>
      </c>
    </row>
    <row r="17094" spans="1:7">
      <c r="A17094" s="1" t="str">
        <f t="shared" si="269"/>
        <v>SICRO 1917031</v>
      </c>
      <c r="B17094" s="3" t="s">
        <v>27773</v>
      </c>
      <c r="C17094" s="3" t="s">
        <v>17176</v>
      </c>
      <c r="D17094" s="2" t="s">
        <v>23665</v>
      </c>
      <c r="E17094" s="3" t="s">
        <v>27758</v>
      </c>
      <c r="G17094" s="61">
        <v>32.85</v>
      </c>
    </row>
    <row r="17095" spans="1:7">
      <c r="A17095" s="1" t="str">
        <f t="shared" si="269"/>
        <v>SICRO 1917032</v>
      </c>
      <c r="B17095" s="3" t="s">
        <v>27773</v>
      </c>
      <c r="C17095" s="3" t="s">
        <v>17177</v>
      </c>
      <c r="D17095" s="2" t="s">
        <v>23666</v>
      </c>
      <c r="E17095" s="3" t="s">
        <v>27758</v>
      </c>
      <c r="G17095" s="61">
        <v>33.549999999999997</v>
      </c>
    </row>
    <row r="17096" spans="1:7">
      <c r="A17096" s="1" t="str">
        <f t="shared" si="269"/>
        <v>SICRO 1917033</v>
      </c>
      <c r="B17096" s="3" t="s">
        <v>27773</v>
      </c>
      <c r="C17096" s="3" t="s">
        <v>17178</v>
      </c>
      <c r="D17096" s="2" t="s">
        <v>23667</v>
      </c>
      <c r="E17096" s="3" t="s">
        <v>27758</v>
      </c>
      <c r="G17096" s="61">
        <v>34.25</v>
      </c>
    </row>
    <row r="17097" spans="1:7">
      <c r="A17097" s="1" t="str">
        <f t="shared" si="269"/>
        <v>SICRO 1917034</v>
      </c>
      <c r="B17097" s="3" t="s">
        <v>27773</v>
      </c>
      <c r="C17097" s="3" t="s">
        <v>17179</v>
      </c>
      <c r="D17097" s="2" t="s">
        <v>23668</v>
      </c>
      <c r="E17097" s="3" t="s">
        <v>27758</v>
      </c>
      <c r="G17097" s="61">
        <v>35</v>
      </c>
    </row>
    <row r="17098" spans="1:7">
      <c r="A17098" s="1" t="str">
        <f t="shared" si="269"/>
        <v>SICRO 1917035</v>
      </c>
      <c r="B17098" s="3" t="s">
        <v>27773</v>
      </c>
      <c r="C17098" s="3" t="s">
        <v>17180</v>
      </c>
      <c r="D17098" s="2" t="s">
        <v>23669</v>
      </c>
      <c r="E17098" s="3" t="s">
        <v>27758</v>
      </c>
      <c r="G17098" s="61">
        <v>35.79</v>
      </c>
    </row>
    <row r="17099" spans="1:7">
      <c r="A17099" s="1" t="str">
        <f t="shared" si="269"/>
        <v>SICRO 1917036</v>
      </c>
      <c r="B17099" s="3" t="s">
        <v>27773</v>
      </c>
      <c r="C17099" s="3" t="s">
        <v>17181</v>
      </c>
      <c r="D17099" s="2" t="s">
        <v>23670</v>
      </c>
      <c r="E17099" s="3" t="s">
        <v>27758</v>
      </c>
      <c r="G17099" s="61">
        <v>36.200000000000003</v>
      </c>
    </row>
    <row r="17100" spans="1:7" ht="22.5">
      <c r="A17100" s="1" t="str">
        <f t="shared" si="269"/>
        <v>SICRO 1917605</v>
      </c>
      <c r="B17100" s="3" t="s">
        <v>27773</v>
      </c>
      <c r="C17100" s="3" t="s">
        <v>17182</v>
      </c>
      <c r="D17100" s="2" t="s">
        <v>23671</v>
      </c>
      <c r="E17100" s="3" t="s">
        <v>27758</v>
      </c>
      <c r="G17100" s="61">
        <v>10.130000000000001</v>
      </c>
    </row>
    <row r="17101" spans="1:7" ht="22.5">
      <c r="A17101" s="1" t="str">
        <f t="shared" si="269"/>
        <v>SICRO 1917606</v>
      </c>
      <c r="B17101" s="3" t="s">
        <v>27773</v>
      </c>
      <c r="C17101" s="3" t="s">
        <v>17183</v>
      </c>
      <c r="D17101" s="2" t="s">
        <v>23672</v>
      </c>
      <c r="E17101" s="3" t="s">
        <v>27758</v>
      </c>
      <c r="G17101" s="61">
        <v>10.88</v>
      </c>
    </row>
    <row r="17102" spans="1:7" ht="22.5">
      <c r="A17102" s="1" t="str">
        <f t="shared" si="269"/>
        <v>SICRO 1917607</v>
      </c>
      <c r="B17102" s="3" t="s">
        <v>27773</v>
      </c>
      <c r="C17102" s="3" t="s">
        <v>17184</v>
      </c>
      <c r="D17102" s="2" t="s">
        <v>23673</v>
      </c>
      <c r="E17102" s="3" t="s">
        <v>27758</v>
      </c>
      <c r="G17102" s="61">
        <v>11.64</v>
      </c>
    </row>
    <row r="17103" spans="1:7" ht="22.5">
      <c r="A17103" s="1" t="str">
        <f t="shared" si="269"/>
        <v>SICRO 1917608</v>
      </c>
      <c r="B17103" s="3" t="s">
        <v>27773</v>
      </c>
      <c r="C17103" s="3" t="s">
        <v>17185</v>
      </c>
      <c r="D17103" s="2" t="s">
        <v>23674</v>
      </c>
      <c r="E17103" s="3" t="s">
        <v>27758</v>
      </c>
      <c r="G17103" s="61">
        <v>12.91</v>
      </c>
    </row>
    <row r="17104" spans="1:7" ht="22.5">
      <c r="A17104" s="1" t="str">
        <f t="shared" si="269"/>
        <v>SICRO 1917609</v>
      </c>
      <c r="B17104" s="3" t="s">
        <v>27773</v>
      </c>
      <c r="C17104" s="3" t="s">
        <v>17186</v>
      </c>
      <c r="D17104" s="2" t="s">
        <v>23675</v>
      </c>
      <c r="E17104" s="3" t="s">
        <v>27758</v>
      </c>
      <c r="G17104" s="61">
        <v>14.76</v>
      </c>
    </row>
    <row r="17105" spans="1:7" ht="22.5">
      <c r="A17105" s="1" t="str">
        <f t="shared" si="269"/>
        <v>SICRO 1917610</v>
      </c>
      <c r="B17105" s="3" t="s">
        <v>27773</v>
      </c>
      <c r="C17105" s="3" t="s">
        <v>17187</v>
      </c>
      <c r="D17105" s="2" t="s">
        <v>23676</v>
      </c>
      <c r="E17105" s="3" t="s">
        <v>27758</v>
      </c>
      <c r="G17105" s="61">
        <v>17.57</v>
      </c>
    </row>
    <row r="17106" spans="1:7" ht="22.5">
      <c r="A17106" s="1" t="str">
        <f t="shared" si="269"/>
        <v>SICRO 1917611</v>
      </c>
      <c r="B17106" s="3" t="s">
        <v>27773</v>
      </c>
      <c r="C17106" s="3" t="s">
        <v>17188</v>
      </c>
      <c r="D17106" s="2" t="s">
        <v>23677</v>
      </c>
      <c r="E17106" s="3" t="s">
        <v>27758</v>
      </c>
      <c r="G17106" s="61">
        <v>20.72</v>
      </c>
    </row>
    <row r="17107" spans="1:7" ht="22.5">
      <c r="A17107" s="1" t="str">
        <f t="shared" si="269"/>
        <v>SICRO 1917612</v>
      </c>
      <c r="B17107" s="3" t="s">
        <v>27773</v>
      </c>
      <c r="C17107" s="3" t="s">
        <v>17189</v>
      </c>
      <c r="D17107" s="2" t="s">
        <v>23678</v>
      </c>
      <c r="E17107" s="3" t="s">
        <v>27758</v>
      </c>
      <c r="G17107" s="61">
        <v>24.43</v>
      </c>
    </row>
    <row r="17108" spans="1:7" ht="22.5">
      <c r="A17108" s="1" t="str">
        <f t="shared" si="269"/>
        <v>SICRO 1917613</v>
      </c>
      <c r="B17108" s="3" t="s">
        <v>27773</v>
      </c>
      <c r="C17108" s="3" t="s">
        <v>17190</v>
      </c>
      <c r="D17108" s="2" t="s">
        <v>23679</v>
      </c>
      <c r="E17108" s="3" t="s">
        <v>27758</v>
      </c>
      <c r="G17108" s="61">
        <v>28.59</v>
      </c>
    </row>
    <row r="17109" spans="1:7" ht="22.5">
      <c r="A17109" s="1" t="str">
        <f t="shared" si="269"/>
        <v>SICRO 1917614</v>
      </c>
      <c r="B17109" s="3" t="s">
        <v>27773</v>
      </c>
      <c r="C17109" s="3" t="s">
        <v>17191</v>
      </c>
      <c r="D17109" s="2" t="s">
        <v>23680</v>
      </c>
      <c r="E17109" s="3" t="s">
        <v>27758</v>
      </c>
      <c r="G17109" s="61">
        <v>33.18</v>
      </c>
    </row>
    <row r="17110" spans="1:7" ht="22.5">
      <c r="A17110" s="1" t="str">
        <f t="shared" si="269"/>
        <v>SICRO 1917615</v>
      </c>
      <c r="B17110" s="3" t="s">
        <v>27773</v>
      </c>
      <c r="C17110" s="3" t="s">
        <v>17192</v>
      </c>
      <c r="D17110" s="2" t="s">
        <v>23681</v>
      </c>
      <c r="E17110" s="3" t="s">
        <v>27758</v>
      </c>
      <c r="G17110" s="61">
        <v>38.33</v>
      </c>
    </row>
    <row r="17111" spans="1:7" ht="22.5">
      <c r="A17111" s="1" t="str">
        <f t="shared" si="269"/>
        <v>SICRO 1917616</v>
      </c>
      <c r="B17111" s="3" t="s">
        <v>27773</v>
      </c>
      <c r="C17111" s="3" t="s">
        <v>17193</v>
      </c>
      <c r="D17111" s="2" t="s">
        <v>23682</v>
      </c>
      <c r="E17111" s="3" t="s">
        <v>27758</v>
      </c>
      <c r="G17111" s="61">
        <v>44.58</v>
      </c>
    </row>
    <row r="17112" spans="1:7" ht="22.5">
      <c r="A17112" s="1" t="str">
        <f t="shared" si="269"/>
        <v>SICRO 1917617</v>
      </c>
      <c r="B17112" s="3" t="s">
        <v>27773</v>
      </c>
      <c r="C17112" s="3" t="s">
        <v>17194</v>
      </c>
      <c r="D17112" s="2" t="s">
        <v>23683</v>
      </c>
      <c r="E17112" s="3" t="s">
        <v>27758</v>
      </c>
      <c r="G17112" s="61">
        <v>50.11</v>
      </c>
    </row>
    <row r="17113" spans="1:7" ht="22.5">
      <c r="A17113" s="1" t="str">
        <f t="shared" si="269"/>
        <v>SICRO 1917618</v>
      </c>
      <c r="B17113" s="3" t="s">
        <v>27773</v>
      </c>
      <c r="C17113" s="3" t="s">
        <v>17195</v>
      </c>
      <c r="D17113" s="2" t="s">
        <v>23684</v>
      </c>
      <c r="E17113" s="3" t="s">
        <v>27758</v>
      </c>
      <c r="G17113" s="61">
        <v>57.29</v>
      </c>
    </row>
    <row r="17114" spans="1:7" ht="22.5">
      <c r="A17114" s="1" t="str">
        <f t="shared" si="269"/>
        <v>SICRO 1917619</v>
      </c>
      <c r="B17114" s="3" t="s">
        <v>27773</v>
      </c>
      <c r="C17114" s="3" t="s">
        <v>17196</v>
      </c>
      <c r="D17114" s="2" t="s">
        <v>23685</v>
      </c>
      <c r="E17114" s="3" t="s">
        <v>27758</v>
      </c>
      <c r="G17114" s="61">
        <v>62.11</v>
      </c>
    </row>
    <row r="17115" spans="1:7" ht="22.5">
      <c r="A17115" s="1" t="str">
        <f t="shared" si="269"/>
        <v>SICRO 1917602</v>
      </c>
      <c r="B17115" s="3" t="s">
        <v>27773</v>
      </c>
      <c r="C17115" s="3" t="s">
        <v>17197</v>
      </c>
      <c r="D17115" s="2" t="s">
        <v>23686</v>
      </c>
      <c r="E17115" s="3" t="s">
        <v>27758</v>
      </c>
      <c r="G17115" s="61">
        <v>7.61</v>
      </c>
    </row>
    <row r="17116" spans="1:7" ht="22.5">
      <c r="A17116" s="1" t="str">
        <f t="shared" si="269"/>
        <v>SICRO 1917603</v>
      </c>
      <c r="B17116" s="3" t="s">
        <v>27773</v>
      </c>
      <c r="C17116" s="3" t="s">
        <v>17198</v>
      </c>
      <c r="D17116" s="2" t="s">
        <v>23687</v>
      </c>
      <c r="E17116" s="3" t="s">
        <v>27758</v>
      </c>
      <c r="G17116" s="61">
        <v>8.4</v>
      </c>
    </row>
    <row r="17117" spans="1:7" ht="22.5">
      <c r="A17117" s="1" t="str">
        <f t="shared" si="269"/>
        <v>SICRO 1917604</v>
      </c>
      <c r="B17117" s="3" t="s">
        <v>27773</v>
      </c>
      <c r="C17117" s="3" t="s">
        <v>17199</v>
      </c>
      <c r="D17117" s="2" t="s">
        <v>23688</v>
      </c>
      <c r="E17117" s="3" t="s">
        <v>27758</v>
      </c>
      <c r="G17117" s="61">
        <v>9.08</v>
      </c>
    </row>
    <row r="17118" spans="1:7" ht="22.5">
      <c r="A17118" s="1" t="str">
        <f t="shared" si="269"/>
        <v>SICRO 1917740</v>
      </c>
      <c r="B17118" s="3" t="s">
        <v>27773</v>
      </c>
      <c r="C17118" s="3" t="s">
        <v>17200</v>
      </c>
      <c r="D17118" s="2" t="s">
        <v>23689</v>
      </c>
      <c r="E17118" s="3" t="s">
        <v>27758</v>
      </c>
      <c r="G17118" s="61">
        <v>7.31</v>
      </c>
    </row>
    <row r="17119" spans="1:7" ht="22.5">
      <c r="A17119" s="1" t="str">
        <f t="shared" si="269"/>
        <v>SICRO 1917263</v>
      </c>
      <c r="B17119" s="3" t="s">
        <v>27773</v>
      </c>
      <c r="C17119" s="3" t="s">
        <v>17201</v>
      </c>
      <c r="D17119" s="2" t="s">
        <v>23690</v>
      </c>
      <c r="E17119" s="3" t="s">
        <v>27758</v>
      </c>
      <c r="G17119" s="61">
        <v>12.59</v>
      </c>
    </row>
    <row r="17120" spans="1:7" ht="22.5">
      <c r="A17120" s="1" t="str">
        <f t="shared" si="269"/>
        <v>SICRO 1917264</v>
      </c>
      <c r="B17120" s="3" t="s">
        <v>27773</v>
      </c>
      <c r="C17120" s="3" t="s">
        <v>17202</v>
      </c>
      <c r="D17120" s="2" t="s">
        <v>23691</v>
      </c>
      <c r="E17120" s="3" t="s">
        <v>27758</v>
      </c>
      <c r="G17120" s="61">
        <v>15.62</v>
      </c>
    </row>
    <row r="17121" spans="1:7" ht="22.5">
      <c r="A17121" s="1" t="str">
        <f t="shared" si="269"/>
        <v>SICRO 1917265</v>
      </c>
      <c r="B17121" s="3" t="s">
        <v>27773</v>
      </c>
      <c r="C17121" s="3" t="s">
        <v>17203</v>
      </c>
      <c r="D17121" s="2" t="s">
        <v>23692</v>
      </c>
      <c r="E17121" s="3" t="s">
        <v>27758</v>
      </c>
      <c r="G17121" s="61">
        <v>20.25</v>
      </c>
    </row>
    <row r="17122" spans="1:7" ht="22.5">
      <c r="A17122" s="1" t="str">
        <f t="shared" si="269"/>
        <v>SICRO 1917260</v>
      </c>
      <c r="B17122" s="3" t="s">
        <v>27773</v>
      </c>
      <c r="C17122" s="3" t="s">
        <v>17204</v>
      </c>
      <c r="D17122" s="2" t="s">
        <v>23693</v>
      </c>
      <c r="E17122" s="3" t="s">
        <v>27758</v>
      </c>
      <c r="G17122" s="61">
        <v>7.68</v>
      </c>
    </row>
    <row r="17123" spans="1:7" ht="22.5">
      <c r="A17123" s="1" t="str">
        <f t="shared" si="269"/>
        <v>SICRO 1917261</v>
      </c>
      <c r="B17123" s="3" t="s">
        <v>27773</v>
      </c>
      <c r="C17123" s="3" t="s">
        <v>17205</v>
      </c>
      <c r="D17123" s="2" t="s">
        <v>23694</v>
      </c>
      <c r="E17123" s="3" t="s">
        <v>27758</v>
      </c>
      <c r="G17123" s="61">
        <v>8.5399999999999991</v>
      </c>
    </row>
    <row r="17124" spans="1:7" ht="22.5">
      <c r="A17124" s="1" t="str">
        <f t="shared" si="269"/>
        <v>SICRO 1917262</v>
      </c>
      <c r="B17124" s="3" t="s">
        <v>27773</v>
      </c>
      <c r="C17124" s="3" t="s">
        <v>17206</v>
      </c>
      <c r="D17124" s="2" t="s">
        <v>23695</v>
      </c>
      <c r="E17124" s="3" t="s">
        <v>27758</v>
      </c>
      <c r="G17124" s="61">
        <v>10.11</v>
      </c>
    </row>
    <row r="17125" spans="1:7" ht="22.5">
      <c r="A17125" s="1" t="str">
        <f t="shared" si="269"/>
        <v>SICRO 1917727</v>
      </c>
      <c r="B17125" s="3" t="s">
        <v>27773</v>
      </c>
      <c r="C17125" s="3" t="s">
        <v>17207</v>
      </c>
      <c r="D17125" s="2" t="s">
        <v>23696</v>
      </c>
      <c r="E17125" s="3" t="s">
        <v>27758</v>
      </c>
      <c r="G17125" s="61">
        <v>7.43</v>
      </c>
    </row>
    <row r="17126" spans="1:7" ht="22.5">
      <c r="A17126" s="1" t="str">
        <f t="shared" ref="A17126:A17189" si="270">CONCATENATE($B17126," ",$C17126)</f>
        <v>SICRO 1917351</v>
      </c>
      <c r="B17126" s="3" t="s">
        <v>27773</v>
      </c>
      <c r="C17126" s="3" t="s">
        <v>17208</v>
      </c>
      <c r="D17126" s="2" t="s">
        <v>23697</v>
      </c>
      <c r="E17126" s="3" t="s">
        <v>27758</v>
      </c>
      <c r="G17126" s="61">
        <v>11.04</v>
      </c>
    </row>
    <row r="17127" spans="1:7" ht="22.5">
      <c r="A17127" s="1" t="str">
        <f t="shared" si="270"/>
        <v>SICRO 1917352</v>
      </c>
      <c r="B17127" s="3" t="s">
        <v>27773</v>
      </c>
      <c r="C17127" s="3" t="s">
        <v>17209</v>
      </c>
      <c r="D17127" s="2" t="s">
        <v>23698</v>
      </c>
      <c r="E17127" s="3" t="s">
        <v>27758</v>
      </c>
      <c r="G17127" s="61">
        <v>14.64</v>
      </c>
    </row>
    <row r="17128" spans="1:7" ht="22.5">
      <c r="A17128" s="1" t="str">
        <f t="shared" si="270"/>
        <v>SICRO 1917353</v>
      </c>
      <c r="B17128" s="3" t="s">
        <v>27773</v>
      </c>
      <c r="C17128" s="3" t="s">
        <v>17210</v>
      </c>
      <c r="D17128" s="2" t="s">
        <v>23699</v>
      </c>
      <c r="E17128" s="3" t="s">
        <v>27758</v>
      </c>
      <c r="G17128" s="61">
        <v>18.88</v>
      </c>
    </row>
    <row r="17129" spans="1:7" ht="22.5">
      <c r="A17129" s="1" t="str">
        <f t="shared" si="270"/>
        <v>SICRO 1917354</v>
      </c>
      <c r="B17129" s="3" t="s">
        <v>27773</v>
      </c>
      <c r="C17129" s="3" t="s">
        <v>17211</v>
      </c>
      <c r="D17129" s="2" t="s">
        <v>23700</v>
      </c>
      <c r="E17129" s="3" t="s">
        <v>27758</v>
      </c>
      <c r="G17129" s="61">
        <v>24.57</v>
      </c>
    </row>
    <row r="17130" spans="1:7" ht="22.5">
      <c r="A17130" s="1" t="str">
        <f t="shared" si="270"/>
        <v>SICRO 1917355</v>
      </c>
      <c r="B17130" s="3" t="s">
        <v>27773</v>
      </c>
      <c r="C17130" s="3" t="s">
        <v>17212</v>
      </c>
      <c r="D17130" s="2" t="s">
        <v>23701</v>
      </c>
      <c r="E17130" s="3" t="s">
        <v>27758</v>
      </c>
      <c r="G17130" s="61">
        <v>31.76</v>
      </c>
    </row>
    <row r="17131" spans="1:7" ht="22.5">
      <c r="A17131" s="1" t="str">
        <f t="shared" si="270"/>
        <v>SICRO 1917356</v>
      </c>
      <c r="B17131" s="3" t="s">
        <v>27773</v>
      </c>
      <c r="C17131" s="3" t="s">
        <v>17213</v>
      </c>
      <c r="D17131" s="2" t="s">
        <v>23702</v>
      </c>
      <c r="E17131" s="3" t="s">
        <v>27758</v>
      </c>
      <c r="G17131" s="61">
        <v>38.979999999999997</v>
      </c>
    </row>
    <row r="17132" spans="1:7" ht="22.5">
      <c r="A17132" s="1" t="str">
        <f t="shared" si="270"/>
        <v>SICRO 1917357</v>
      </c>
      <c r="B17132" s="3" t="s">
        <v>27773</v>
      </c>
      <c r="C17132" s="3" t="s">
        <v>17214</v>
      </c>
      <c r="D17132" s="2" t="s">
        <v>23703</v>
      </c>
      <c r="E17132" s="3" t="s">
        <v>27758</v>
      </c>
      <c r="G17132" s="61">
        <v>44.56</v>
      </c>
    </row>
    <row r="17133" spans="1:7" ht="22.5">
      <c r="A17133" s="1" t="str">
        <f t="shared" si="270"/>
        <v>SICRO 1917348</v>
      </c>
      <c r="B17133" s="3" t="s">
        <v>27773</v>
      </c>
      <c r="C17133" s="3" t="s">
        <v>17215</v>
      </c>
      <c r="D17133" s="2" t="s">
        <v>23704</v>
      </c>
      <c r="E17133" s="3" t="s">
        <v>27758</v>
      </c>
      <c r="G17133" s="61">
        <v>6.74</v>
      </c>
    </row>
    <row r="17134" spans="1:7" ht="22.5">
      <c r="A17134" s="1" t="str">
        <f t="shared" si="270"/>
        <v>SICRO 1917349</v>
      </c>
      <c r="B17134" s="3" t="s">
        <v>27773</v>
      </c>
      <c r="C17134" s="3" t="s">
        <v>17216</v>
      </c>
      <c r="D17134" s="2" t="s">
        <v>23705</v>
      </c>
      <c r="E17134" s="3" t="s">
        <v>27758</v>
      </c>
      <c r="G17134" s="61">
        <v>7.26</v>
      </c>
    </row>
    <row r="17135" spans="1:7" ht="22.5">
      <c r="A17135" s="1" t="str">
        <f t="shared" si="270"/>
        <v>SICRO 1917350</v>
      </c>
      <c r="B17135" s="3" t="s">
        <v>27773</v>
      </c>
      <c r="C17135" s="3" t="s">
        <v>17217</v>
      </c>
      <c r="D17135" s="2" t="s">
        <v>23706</v>
      </c>
      <c r="E17135" s="3" t="s">
        <v>27758</v>
      </c>
      <c r="G17135" s="61">
        <v>8.23</v>
      </c>
    </row>
    <row r="17136" spans="1:7" ht="22.5">
      <c r="A17136" s="1" t="str">
        <f t="shared" si="270"/>
        <v>SICRO 1917731</v>
      </c>
      <c r="B17136" s="3" t="s">
        <v>27773</v>
      </c>
      <c r="C17136" s="3" t="s">
        <v>17218</v>
      </c>
      <c r="D17136" s="2" t="s">
        <v>23707</v>
      </c>
      <c r="E17136" s="3" t="s">
        <v>27758</v>
      </c>
      <c r="G17136" s="61">
        <v>6.6</v>
      </c>
    </row>
    <row r="17137" spans="1:7" ht="22.5">
      <c r="A17137" s="1" t="str">
        <f t="shared" si="270"/>
        <v>SICRO 1917463</v>
      </c>
      <c r="B17137" s="3" t="s">
        <v>27773</v>
      </c>
      <c r="C17137" s="3" t="s">
        <v>17219</v>
      </c>
      <c r="D17137" s="2" t="s">
        <v>23708</v>
      </c>
      <c r="E17137" s="3" t="s">
        <v>27758</v>
      </c>
      <c r="G17137" s="61">
        <v>11.53</v>
      </c>
    </row>
    <row r="17138" spans="1:7" ht="22.5">
      <c r="A17138" s="1" t="str">
        <f t="shared" si="270"/>
        <v>SICRO 1917464</v>
      </c>
      <c r="B17138" s="3" t="s">
        <v>27773</v>
      </c>
      <c r="C17138" s="3" t="s">
        <v>17220</v>
      </c>
      <c r="D17138" s="2" t="s">
        <v>23709</v>
      </c>
      <c r="E17138" s="3" t="s">
        <v>27758</v>
      </c>
      <c r="G17138" s="61">
        <v>13.35</v>
      </c>
    </row>
    <row r="17139" spans="1:7" ht="22.5">
      <c r="A17139" s="1" t="str">
        <f t="shared" si="270"/>
        <v>SICRO 1917465</v>
      </c>
      <c r="B17139" s="3" t="s">
        <v>27773</v>
      </c>
      <c r="C17139" s="3" t="s">
        <v>17221</v>
      </c>
      <c r="D17139" s="2" t="s">
        <v>23710</v>
      </c>
      <c r="E17139" s="3" t="s">
        <v>27758</v>
      </c>
      <c r="G17139" s="61">
        <v>15.4</v>
      </c>
    </row>
    <row r="17140" spans="1:7" ht="22.5">
      <c r="A17140" s="1" t="str">
        <f t="shared" si="270"/>
        <v>SICRO 1917466</v>
      </c>
      <c r="B17140" s="3" t="s">
        <v>27773</v>
      </c>
      <c r="C17140" s="3" t="s">
        <v>17222</v>
      </c>
      <c r="D17140" s="2" t="s">
        <v>23711</v>
      </c>
      <c r="E17140" s="3" t="s">
        <v>27758</v>
      </c>
      <c r="G17140" s="61">
        <v>18.32</v>
      </c>
    </row>
    <row r="17141" spans="1:7" ht="22.5">
      <c r="A17141" s="1" t="str">
        <f t="shared" si="270"/>
        <v>SICRO 1917467</v>
      </c>
      <c r="B17141" s="3" t="s">
        <v>27773</v>
      </c>
      <c r="C17141" s="3" t="s">
        <v>17223</v>
      </c>
      <c r="D17141" s="2" t="s">
        <v>23712</v>
      </c>
      <c r="E17141" s="3" t="s">
        <v>27758</v>
      </c>
      <c r="G17141" s="61">
        <v>22.8</v>
      </c>
    </row>
    <row r="17142" spans="1:7" ht="22.5">
      <c r="A17142" s="1" t="str">
        <f t="shared" si="270"/>
        <v>SICRO 1917468</v>
      </c>
      <c r="B17142" s="3" t="s">
        <v>27773</v>
      </c>
      <c r="C17142" s="3" t="s">
        <v>17224</v>
      </c>
      <c r="D17142" s="2" t="s">
        <v>23713</v>
      </c>
      <c r="E17142" s="3" t="s">
        <v>27758</v>
      </c>
      <c r="G17142" s="61">
        <v>27.91</v>
      </c>
    </row>
    <row r="17143" spans="1:7" ht="22.5">
      <c r="A17143" s="1" t="str">
        <f t="shared" si="270"/>
        <v>SICRO 1917469</v>
      </c>
      <c r="B17143" s="3" t="s">
        <v>27773</v>
      </c>
      <c r="C17143" s="3" t="s">
        <v>17225</v>
      </c>
      <c r="D17143" s="2" t="s">
        <v>23714</v>
      </c>
      <c r="E17143" s="3" t="s">
        <v>27758</v>
      </c>
      <c r="G17143" s="61">
        <v>33.549999999999997</v>
      </c>
    </row>
    <row r="17144" spans="1:7" ht="22.5">
      <c r="A17144" s="1" t="str">
        <f t="shared" si="270"/>
        <v>SICRO 1917470</v>
      </c>
      <c r="B17144" s="3" t="s">
        <v>27773</v>
      </c>
      <c r="C17144" s="3" t="s">
        <v>17226</v>
      </c>
      <c r="D17144" s="2" t="s">
        <v>23715</v>
      </c>
      <c r="E17144" s="3" t="s">
        <v>27758</v>
      </c>
      <c r="G17144" s="61">
        <v>40.090000000000003</v>
      </c>
    </row>
    <row r="17145" spans="1:7" ht="22.5">
      <c r="A17145" s="1" t="str">
        <f t="shared" si="270"/>
        <v>SICRO 1917471</v>
      </c>
      <c r="B17145" s="3" t="s">
        <v>27773</v>
      </c>
      <c r="C17145" s="3" t="s">
        <v>17227</v>
      </c>
      <c r="D17145" s="2" t="s">
        <v>23716</v>
      </c>
      <c r="E17145" s="3" t="s">
        <v>27758</v>
      </c>
      <c r="G17145" s="61">
        <v>47.88</v>
      </c>
    </row>
    <row r="17146" spans="1:7" ht="22.5">
      <c r="A17146" s="1" t="str">
        <f t="shared" si="270"/>
        <v>SICRO 1917472</v>
      </c>
      <c r="B17146" s="3" t="s">
        <v>27773</v>
      </c>
      <c r="C17146" s="3" t="s">
        <v>17228</v>
      </c>
      <c r="D17146" s="2" t="s">
        <v>23717</v>
      </c>
      <c r="E17146" s="3" t="s">
        <v>27758</v>
      </c>
      <c r="G17146" s="61">
        <v>51.23</v>
      </c>
    </row>
    <row r="17147" spans="1:7" ht="22.5">
      <c r="A17147" s="1" t="str">
        <f t="shared" si="270"/>
        <v>SICRO 1917460</v>
      </c>
      <c r="B17147" s="3" t="s">
        <v>27773</v>
      </c>
      <c r="C17147" s="3" t="s">
        <v>17229</v>
      </c>
      <c r="D17147" s="2" t="s">
        <v>23718</v>
      </c>
      <c r="E17147" s="3" t="s">
        <v>27758</v>
      </c>
      <c r="G17147" s="61">
        <v>6.75</v>
      </c>
    </row>
    <row r="17148" spans="1:7" ht="22.5">
      <c r="A17148" s="1" t="str">
        <f t="shared" si="270"/>
        <v>SICRO 1917461</v>
      </c>
      <c r="B17148" s="3" t="s">
        <v>27773</v>
      </c>
      <c r="C17148" s="3" t="s">
        <v>17230</v>
      </c>
      <c r="D17148" s="2" t="s">
        <v>23719</v>
      </c>
      <c r="E17148" s="3" t="s">
        <v>27758</v>
      </c>
      <c r="G17148" s="61">
        <v>7.98</v>
      </c>
    </row>
    <row r="17149" spans="1:7" ht="22.5">
      <c r="A17149" s="1" t="str">
        <f t="shared" si="270"/>
        <v>SICRO 1917462</v>
      </c>
      <c r="B17149" s="3" t="s">
        <v>27773</v>
      </c>
      <c r="C17149" s="3" t="s">
        <v>17231</v>
      </c>
      <c r="D17149" s="2" t="s">
        <v>23720</v>
      </c>
      <c r="E17149" s="3" t="s">
        <v>27758</v>
      </c>
      <c r="G17149" s="61">
        <v>9.4700000000000006</v>
      </c>
    </row>
    <row r="17150" spans="1:7" ht="22.5">
      <c r="A17150" s="1" t="str">
        <f t="shared" si="270"/>
        <v>SICRO 1917735</v>
      </c>
      <c r="B17150" s="3" t="s">
        <v>27773</v>
      </c>
      <c r="C17150" s="3" t="s">
        <v>17232</v>
      </c>
      <c r="D17150" s="2" t="s">
        <v>23721</v>
      </c>
      <c r="E17150" s="3" t="s">
        <v>27758</v>
      </c>
      <c r="G17150" s="61">
        <v>5.99</v>
      </c>
    </row>
    <row r="17151" spans="1:7">
      <c r="A17151" s="1" t="str">
        <f t="shared" si="270"/>
        <v>SICRO 1917061</v>
      </c>
      <c r="B17151" s="3" t="s">
        <v>27773</v>
      </c>
      <c r="C17151" s="3" t="s">
        <v>17233</v>
      </c>
      <c r="D17151" s="2" t="s">
        <v>23722</v>
      </c>
      <c r="E17151" s="3" t="s">
        <v>27758</v>
      </c>
      <c r="G17151" s="61">
        <v>24</v>
      </c>
    </row>
    <row r="17152" spans="1:7">
      <c r="A17152" s="1" t="str">
        <f t="shared" si="270"/>
        <v>SICRO 1917062</v>
      </c>
      <c r="B17152" s="3" t="s">
        <v>27773</v>
      </c>
      <c r="C17152" s="3" t="s">
        <v>17234</v>
      </c>
      <c r="D17152" s="2" t="s">
        <v>23723</v>
      </c>
      <c r="E17152" s="3" t="s">
        <v>27758</v>
      </c>
      <c r="G17152" s="61">
        <v>24.47</v>
      </c>
    </row>
    <row r="17153" spans="1:7">
      <c r="A17153" s="1" t="str">
        <f t="shared" si="270"/>
        <v>SICRO 1917063</v>
      </c>
      <c r="B17153" s="3" t="s">
        <v>27773</v>
      </c>
      <c r="C17153" s="3" t="s">
        <v>17235</v>
      </c>
      <c r="D17153" s="2" t="s">
        <v>23724</v>
      </c>
      <c r="E17153" s="3" t="s">
        <v>27758</v>
      </c>
      <c r="G17153" s="61">
        <v>24.94</v>
      </c>
    </row>
    <row r="17154" spans="1:7">
      <c r="A17154" s="1" t="str">
        <f t="shared" si="270"/>
        <v>SICRO 1917064</v>
      </c>
      <c r="B17154" s="3" t="s">
        <v>27773</v>
      </c>
      <c r="C17154" s="3" t="s">
        <v>17236</v>
      </c>
      <c r="D17154" s="2" t="s">
        <v>23725</v>
      </c>
      <c r="E17154" s="3" t="s">
        <v>27758</v>
      </c>
      <c r="G17154" s="61">
        <v>25.44</v>
      </c>
    </row>
    <row r="17155" spans="1:7">
      <c r="A17155" s="1" t="str">
        <f t="shared" si="270"/>
        <v>SICRO 1917065</v>
      </c>
      <c r="B17155" s="3" t="s">
        <v>27773</v>
      </c>
      <c r="C17155" s="3" t="s">
        <v>17237</v>
      </c>
      <c r="D17155" s="2" t="s">
        <v>23726</v>
      </c>
      <c r="E17155" s="3" t="s">
        <v>27758</v>
      </c>
      <c r="G17155" s="61">
        <v>25.97</v>
      </c>
    </row>
    <row r="17156" spans="1:7">
      <c r="A17156" s="1" t="str">
        <f t="shared" si="270"/>
        <v>SICRO 1917066</v>
      </c>
      <c r="B17156" s="3" t="s">
        <v>27773</v>
      </c>
      <c r="C17156" s="3" t="s">
        <v>17238</v>
      </c>
      <c r="D17156" s="2" t="s">
        <v>23727</v>
      </c>
      <c r="E17156" s="3" t="s">
        <v>27758</v>
      </c>
      <c r="G17156" s="61">
        <v>26.25</v>
      </c>
    </row>
    <row r="17157" spans="1:7">
      <c r="A17157" s="1" t="str">
        <f t="shared" si="270"/>
        <v>SICRO 1901590</v>
      </c>
      <c r="B17157" s="3" t="s">
        <v>27773</v>
      </c>
      <c r="C17157" s="3" t="s">
        <v>17239</v>
      </c>
      <c r="D17157" s="2" t="s">
        <v>23728</v>
      </c>
      <c r="E17157" s="3" t="s">
        <v>27758</v>
      </c>
      <c r="G17157" s="61">
        <v>13.61</v>
      </c>
    </row>
    <row r="17158" spans="1:7">
      <c r="A17158" s="1" t="str">
        <f t="shared" si="270"/>
        <v>SICRO 1901591</v>
      </c>
      <c r="B17158" s="3" t="s">
        <v>27773</v>
      </c>
      <c r="C17158" s="3" t="s">
        <v>17240</v>
      </c>
      <c r="D17158" s="2" t="s">
        <v>23729</v>
      </c>
      <c r="E17158" s="3" t="s">
        <v>27758</v>
      </c>
      <c r="G17158" s="61">
        <v>13.73</v>
      </c>
    </row>
    <row r="17159" spans="1:7">
      <c r="A17159" s="1" t="str">
        <f t="shared" si="270"/>
        <v>SICRO 1901592</v>
      </c>
      <c r="B17159" s="3" t="s">
        <v>27773</v>
      </c>
      <c r="C17159" s="3" t="s">
        <v>17241</v>
      </c>
      <c r="D17159" s="2" t="s">
        <v>23730</v>
      </c>
      <c r="E17159" s="3" t="s">
        <v>27758</v>
      </c>
      <c r="G17159" s="61">
        <v>13.85</v>
      </c>
    </row>
    <row r="17160" spans="1:7">
      <c r="A17160" s="1" t="str">
        <f t="shared" si="270"/>
        <v>SICRO 1901593</v>
      </c>
      <c r="B17160" s="3" t="s">
        <v>27773</v>
      </c>
      <c r="C17160" s="3" t="s">
        <v>17242</v>
      </c>
      <c r="D17160" s="2" t="s">
        <v>23731</v>
      </c>
      <c r="E17160" s="3" t="s">
        <v>27758</v>
      </c>
      <c r="G17160" s="61">
        <v>13.98</v>
      </c>
    </row>
    <row r="17161" spans="1:7">
      <c r="A17161" s="1" t="str">
        <f t="shared" si="270"/>
        <v>SICRO 1901594</v>
      </c>
      <c r="B17161" s="3" t="s">
        <v>27773</v>
      </c>
      <c r="C17161" s="3" t="s">
        <v>17243</v>
      </c>
      <c r="D17161" s="2" t="s">
        <v>23732</v>
      </c>
      <c r="E17161" s="3" t="s">
        <v>27758</v>
      </c>
      <c r="G17161" s="61">
        <v>14.11</v>
      </c>
    </row>
    <row r="17162" spans="1:7">
      <c r="A17162" s="1" t="str">
        <f t="shared" si="270"/>
        <v>SICRO 1901589</v>
      </c>
      <c r="B17162" s="3" t="s">
        <v>27773</v>
      </c>
      <c r="C17162" s="3" t="s">
        <v>17244</v>
      </c>
      <c r="D17162" s="2" t="s">
        <v>23733</v>
      </c>
      <c r="E17162" s="3" t="s">
        <v>27758</v>
      </c>
      <c r="G17162" s="61">
        <v>14.19</v>
      </c>
    </row>
    <row r="17163" spans="1:7">
      <c r="A17163" s="1" t="str">
        <f t="shared" si="270"/>
        <v>SICRO 1901596</v>
      </c>
      <c r="B17163" s="3" t="s">
        <v>27773</v>
      </c>
      <c r="C17163" s="3" t="s">
        <v>17245</v>
      </c>
      <c r="D17163" s="2" t="s">
        <v>23734</v>
      </c>
      <c r="E17163" s="3" t="s">
        <v>27758</v>
      </c>
      <c r="G17163" s="61">
        <v>17.760000000000002</v>
      </c>
    </row>
    <row r="17164" spans="1:7">
      <c r="A17164" s="1" t="str">
        <f t="shared" si="270"/>
        <v>SICRO 1901597</v>
      </c>
      <c r="B17164" s="3" t="s">
        <v>27773</v>
      </c>
      <c r="C17164" s="3" t="s">
        <v>17246</v>
      </c>
      <c r="D17164" s="2" t="s">
        <v>23735</v>
      </c>
      <c r="E17164" s="3" t="s">
        <v>27758</v>
      </c>
      <c r="G17164" s="61">
        <v>17.87</v>
      </c>
    </row>
    <row r="17165" spans="1:7">
      <c r="A17165" s="1" t="str">
        <f t="shared" si="270"/>
        <v>SICRO 1901598</v>
      </c>
      <c r="B17165" s="3" t="s">
        <v>27773</v>
      </c>
      <c r="C17165" s="3" t="s">
        <v>17247</v>
      </c>
      <c r="D17165" s="2" t="s">
        <v>23736</v>
      </c>
      <c r="E17165" s="3" t="s">
        <v>27758</v>
      </c>
      <c r="G17165" s="61">
        <v>17.98</v>
      </c>
    </row>
    <row r="17166" spans="1:7">
      <c r="A17166" s="1" t="str">
        <f t="shared" si="270"/>
        <v>SICRO 1901599</v>
      </c>
      <c r="B17166" s="3" t="s">
        <v>27773</v>
      </c>
      <c r="C17166" s="3" t="s">
        <v>17248</v>
      </c>
      <c r="D17166" s="2" t="s">
        <v>23737</v>
      </c>
      <c r="E17166" s="3" t="s">
        <v>27758</v>
      </c>
      <c r="G17166" s="61">
        <v>18.100000000000001</v>
      </c>
    </row>
    <row r="17167" spans="1:7">
      <c r="A17167" s="1" t="str">
        <f t="shared" si="270"/>
        <v>SICRO 1901600</v>
      </c>
      <c r="B17167" s="3" t="s">
        <v>27773</v>
      </c>
      <c r="C17167" s="3" t="s">
        <v>17249</v>
      </c>
      <c r="D17167" s="2" t="s">
        <v>23738</v>
      </c>
      <c r="E17167" s="3" t="s">
        <v>27758</v>
      </c>
      <c r="G17167" s="61">
        <v>18.23</v>
      </c>
    </row>
    <row r="17168" spans="1:7">
      <c r="A17168" s="1" t="str">
        <f t="shared" si="270"/>
        <v>SICRO 1901595</v>
      </c>
      <c r="B17168" s="3" t="s">
        <v>27773</v>
      </c>
      <c r="C17168" s="3" t="s">
        <v>17250</v>
      </c>
      <c r="D17168" s="2" t="s">
        <v>23739</v>
      </c>
      <c r="E17168" s="3" t="s">
        <v>27758</v>
      </c>
      <c r="G17168" s="61">
        <v>18.29</v>
      </c>
    </row>
    <row r="17169" spans="1:7">
      <c r="A17169" s="1" t="str">
        <f t="shared" si="270"/>
        <v>SICRO 1917097</v>
      </c>
      <c r="B17169" s="3" t="s">
        <v>27773</v>
      </c>
      <c r="C17169" s="3" t="s">
        <v>17251</v>
      </c>
      <c r="D17169" s="2" t="s">
        <v>23740</v>
      </c>
      <c r="E17169" s="3" t="s">
        <v>27758</v>
      </c>
      <c r="G17169" s="61">
        <v>16</v>
      </c>
    </row>
    <row r="17170" spans="1:7">
      <c r="A17170" s="1" t="str">
        <f t="shared" si="270"/>
        <v>SICRO 1917098</v>
      </c>
      <c r="B17170" s="3" t="s">
        <v>27773</v>
      </c>
      <c r="C17170" s="3" t="s">
        <v>17252</v>
      </c>
      <c r="D17170" s="2" t="s">
        <v>23741</v>
      </c>
      <c r="E17170" s="3" t="s">
        <v>27758</v>
      </c>
      <c r="G17170" s="61">
        <v>16.27</v>
      </c>
    </row>
    <row r="17171" spans="1:7">
      <c r="A17171" s="1" t="str">
        <f t="shared" si="270"/>
        <v>SICRO 1917099</v>
      </c>
      <c r="B17171" s="3" t="s">
        <v>27773</v>
      </c>
      <c r="C17171" s="3" t="s">
        <v>17253</v>
      </c>
      <c r="D17171" s="2" t="s">
        <v>23742</v>
      </c>
      <c r="E17171" s="3" t="s">
        <v>27758</v>
      </c>
      <c r="G17171" s="61">
        <v>16.559999999999999</v>
      </c>
    </row>
    <row r="17172" spans="1:7">
      <c r="A17172" s="1" t="str">
        <f t="shared" si="270"/>
        <v>SICRO 1917100</v>
      </c>
      <c r="B17172" s="3" t="s">
        <v>27773</v>
      </c>
      <c r="C17172" s="3" t="s">
        <v>17254</v>
      </c>
      <c r="D17172" s="2" t="s">
        <v>23743</v>
      </c>
      <c r="E17172" s="3" t="s">
        <v>27758</v>
      </c>
      <c r="G17172" s="61">
        <v>16.850000000000001</v>
      </c>
    </row>
    <row r="17173" spans="1:7">
      <c r="A17173" s="1" t="str">
        <f t="shared" si="270"/>
        <v>SICRO 1917101</v>
      </c>
      <c r="B17173" s="3" t="s">
        <v>27773</v>
      </c>
      <c r="C17173" s="3" t="s">
        <v>17255</v>
      </c>
      <c r="D17173" s="2" t="s">
        <v>23744</v>
      </c>
      <c r="E17173" s="3" t="s">
        <v>27758</v>
      </c>
      <c r="G17173" s="61">
        <v>17.16</v>
      </c>
    </row>
    <row r="17174" spans="1:7">
      <c r="A17174" s="1" t="str">
        <f t="shared" si="270"/>
        <v>SICRO 1917102</v>
      </c>
      <c r="B17174" s="3" t="s">
        <v>27773</v>
      </c>
      <c r="C17174" s="3" t="s">
        <v>17256</v>
      </c>
      <c r="D17174" s="2" t="s">
        <v>23745</v>
      </c>
      <c r="E17174" s="3" t="s">
        <v>27758</v>
      </c>
      <c r="G17174" s="61">
        <v>17.329999999999998</v>
      </c>
    </row>
    <row r="17175" spans="1:7">
      <c r="A17175" s="1" t="str">
        <f t="shared" si="270"/>
        <v>SICRO 1901601</v>
      </c>
      <c r="B17175" s="3" t="s">
        <v>27773</v>
      </c>
      <c r="C17175" s="3" t="s">
        <v>17257</v>
      </c>
      <c r="D17175" s="2" t="s">
        <v>23746</v>
      </c>
      <c r="E17175" s="3" t="s">
        <v>27758</v>
      </c>
      <c r="G17175" s="61">
        <v>22.01</v>
      </c>
    </row>
    <row r="17176" spans="1:7">
      <c r="A17176" s="1" t="str">
        <f t="shared" si="270"/>
        <v>SICRO 1901602</v>
      </c>
      <c r="B17176" s="3" t="s">
        <v>27773</v>
      </c>
      <c r="C17176" s="3" t="s">
        <v>17258</v>
      </c>
      <c r="D17176" s="2" t="s">
        <v>23747</v>
      </c>
      <c r="E17176" s="3" t="s">
        <v>27758</v>
      </c>
      <c r="G17176" s="61">
        <v>22.12</v>
      </c>
    </row>
    <row r="17177" spans="1:7">
      <c r="A17177" s="1" t="str">
        <f t="shared" si="270"/>
        <v>SICRO 1901603</v>
      </c>
      <c r="B17177" s="3" t="s">
        <v>27773</v>
      </c>
      <c r="C17177" s="3" t="s">
        <v>17259</v>
      </c>
      <c r="D17177" s="2" t="s">
        <v>23748</v>
      </c>
      <c r="E17177" s="3" t="s">
        <v>27758</v>
      </c>
      <c r="G17177" s="61">
        <v>22.23</v>
      </c>
    </row>
    <row r="17178" spans="1:7">
      <c r="A17178" s="1" t="str">
        <f t="shared" si="270"/>
        <v>SICRO 1901604</v>
      </c>
      <c r="B17178" s="3" t="s">
        <v>27773</v>
      </c>
      <c r="C17178" s="3" t="s">
        <v>17260</v>
      </c>
      <c r="D17178" s="2" t="s">
        <v>23749</v>
      </c>
      <c r="E17178" s="3" t="s">
        <v>27758</v>
      </c>
      <c r="G17178" s="61">
        <v>22.34</v>
      </c>
    </row>
    <row r="17179" spans="1:7">
      <c r="A17179" s="1" t="str">
        <f t="shared" si="270"/>
        <v>SICRO 1901605</v>
      </c>
      <c r="B17179" s="3" t="s">
        <v>27773</v>
      </c>
      <c r="C17179" s="3" t="s">
        <v>17261</v>
      </c>
      <c r="D17179" s="2" t="s">
        <v>23750</v>
      </c>
      <c r="E17179" s="3" t="s">
        <v>27758</v>
      </c>
      <c r="G17179" s="61">
        <v>22.47</v>
      </c>
    </row>
    <row r="17180" spans="1:7">
      <c r="A17180" s="1" t="str">
        <f t="shared" si="270"/>
        <v>SICRO 1901606</v>
      </c>
      <c r="B17180" s="3" t="s">
        <v>27773</v>
      </c>
      <c r="C17180" s="3" t="s">
        <v>17262</v>
      </c>
      <c r="D17180" s="2" t="s">
        <v>23751</v>
      </c>
      <c r="E17180" s="3" t="s">
        <v>27758</v>
      </c>
      <c r="G17180" s="61">
        <v>22.53</v>
      </c>
    </row>
    <row r="17181" spans="1:7">
      <c r="A17181" s="1" t="str">
        <f t="shared" si="270"/>
        <v>SICRO 1917133</v>
      </c>
      <c r="B17181" s="3" t="s">
        <v>27773</v>
      </c>
      <c r="C17181" s="3" t="s">
        <v>17263</v>
      </c>
      <c r="D17181" s="2" t="s">
        <v>23752</v>
      </c>
      <c r="E17181" s="3" t="s">
        <v>27758</v>
      </c>
      <c r="G17181" s="61">
        <v>14.66</v>
      </c>
    </row>
    <row r="17182" spans="1:7">
      <c r="A17182" s="1" t="str">
        <f t="shared" si="270"/>
        <v>SICRO 1917134</v>
      </c>
      <c r="B17182" s="3" t="s">
        <v>27773</v>
      </c>
      <c r="C17182" s="3" t="s">
        <v>17264</v>
      </c>
      <c r="D17182" s="2" t="s">
        <v>23753</v>
      </c>
      <c r="E17182" s="3" t="s">
        <v>27758</v>
      </c>
      <c r="G17182" s="61">
        <v>14.88</v>
      </c>
    </row>
    <row r="17183" spans="1:7">
      <c r="A17183" s="1" t="str">
        <f t="shared" si="270"/>
        <v>SICRO 1917135</v>
      </c>
      <c r="B17183" s="3" t="s">
        <v>27773</v>
      </c>
      <c r="C17183" s="3" t="s">
        <v>17265</v>
      </c>
      <c r="D17183" s="2" t="s">
        <v>23754</v>
      </c>
      <c r="E17183" s="3" t="s">
        <v>27758</v>
      </c>
      <c r="G17183" s="61">
        <v>15.1</v>
      </c>
    </row>
    <row r="17184" spans="1:7">
      <c r="A17184" s="1" t="str">
        <f t="shared" si="270"/>
        <v>SICRO 1917136</v>
      </c>
      <c r="B17184" s="3" t="s">
        <v>27773</v>
      </c>
      <c r="C17184" s="3" t="s">
        <v>17266</v>
      </c>
      <c r="D17184" s="2" t="s">
        <v>23755</v>
      </c>
      <c r="E17184" s="3" t="s">
        <v>27758</v>
      </c>
      <c r="G17184" s="61">
        <v>15.33</v>
      </c>
    </row>
    <row r="17185" spans="1:7">
      <c r="A17185" s="1" t="str">
        <f t="shared" si="270"/>
        <v>SICRO 1917137</v>
      </c>
      <c r="B17185" s="3" t="s">
        <v>27773</v>
      </c>
      <c r="C17185" s="3" t="s">
        <v>17267</v>
      </c>
      <c r="D17185" s="2" t="s">
        <v>23756</v>
      </c>
      <c r="E17185" s="3" t="s">
        <v>27758</v>
      </c>
      <c r="G17185" s="61">
        <v>15.57</v>
      </c>
    </row>
    <row r="17186" spans="1:7">
      <c r="A17186" s="1" t="str">
        <f t="shared" si="270"/>
        <v>SICRO 1917138</v>
      </c>
      <c r="B17186" s="3" t="s">
        <v>27773</v>
      </c>
      <c r="C17186" s="3" t="s">
        <v>17268</v>
      </c>
      <c r="D17186" s="2" t="s">
        <v>23757</v>
      </c>
      <c r="E17186" s="3" t="s">
        <v>27758</v>
      </c>
      <c r="G17186" s="61">
        <v>15.7</v>
      </c>
    </row>
    <row r="17187" spans="1:7">
      <c r="A17187" s="1" t="str">
        <f t="shared" si="270"/>
        <v>SICRO 1917169</v>
      </c>
      <c r="B17187" s="3" t="s">
        <v>27773</v>
      </c>
      <c r="C17187" s="3" t="s">
        <v>17269</v>
      </c>
      <c r="D17187" s="2" t="s">
        <v>23758</v>
      </c>
      <c r="E17187" s="3" t="s">
        <v>27758</v>
      </c>
      <c r="G17187" s="61">
        <v>13.66</v>
      </c>
    </row>
    <row r="17188" spans="1:7">
      <c r="A17188" s="1" t="str">
        <f t="shared" si="270"/>
        <v>SICRO 1917170</v>
      </c>
      <c r="B17188" s="3" t="s">
        <v>27773</v>
      </c>
      <c r="C17188" s="3" t="s">
        <v>17270</v>
      </c>
      <c r="D17188" s="2" t="s">
        <v>23759</v>
      </c>
      <c r="E17188" s="3" t="s">
        <v>27758</v>
      </c>
      <c r="G17188" s="61">
        <v>13.84</v>
      </c>
    </row>
    <row r="17189" spans="1:7">
      <c r="A17189" s="1" t="str">
        <f t="shared" si="270"/>
        <v>SICRO 1917171</v>
      </c>
      <c r="B17189" s="3" t="s">
        <v>27773</v>
      </c>
      <c r="C17189" s="3" t="s">
        <v>17271</v>
      </c>
      <c r="D17189" s="2" t="s">
        <v>23760</v>
      </c>
      <c r="E17189" s="3" t="s">
        <v>27758</v>
      </c>
      <c r="G17189" s="61">
        <v>14.03</v>
      </c>
    </row>
    <row r="17190" spans="1:7">
      <c r="A17190" s="1" t="str">
        <f t="shared" ref="A17190:A17253" si="271">CONCATENATE($B17190," ",$C17190)</f>
        <v>SICRO 1917172</v>
      </c>
      <c r="B17190" s="3" t="s">
        <v>27773</v>
      </c>
      <c r="C17190" s="3" t="s">
        <v>17272</v>
      </c>
      <c r="D17190" s="2" t="s">
        <v>23761</v>
      </c>
      <c r="E17190" s="3" t="s">
        <v>27758</v>
      </c>
      <c r="G17190" s="61">
        <v>14.23</v>
      </c>
    </row>
    <row r="17191" spans="1:7">
      <c r="A17191" s="1" t="str">
        <f t="shared" si="271"/>
        <v>SICRO 1917173</v>
      </c>
      <c r="B17191" s="3" t="s">
        <v>27773</v>
      </c>
      <c r="C17191" s="3" t="s">
        <v>17273</v>
      </c>
      <c r="D17191" s="2" t="s">
        <v>23762</v>
      </c>
      <c r="E17191" s="3" t="s">
        <v>27758</v>
      </c>
      <c r="G17191" s="61">
        <v>14.44</v>
      </c>
    </row>
    <row r="17192" spans="1:7">
      <c r="A17192" s="1" t="str">
        <f t="shared" si="271"/>
        <v>SICRO 1917174</v>
      </c>
      <c r="B17192" s="3" t="s">
        <v>27773</v>
      </c>
      <c r="C17192" s="3" t="s">
        <v>17274</v>
      </c>
      <c r="D17192" s="2" t="s">
        <v>23763</v>
      </c>
      <c r="E17192" s="3" t="s">
        <v>27758</v>
      </c>
      <c r="G17192" s="61">
        <v>14.56</v>
      </c>
    </row>
    <row r="17193" spans="1:7">
      <c r="A17193" s="1" t="str">
        <f t="shared" si="271"/>
        <v>SICRO 1917205</v>
      </c>
      <c r="B17193" s="3" t="s">
        <v>27773</v>
      </c>
      <c r="C17193" s="3" t="s">
        <v>17275</v>
      </c>
      <c r="D17193" s="2" t="s">
        <v>23764</v>
      </c>
      <c r="E17193" s="3" t="s">
        <v>27758</v>
      </c>
      <c r="G17193" s="61">
        <v>14.9</v>
      </c>
    </row>
    <row r="17194" spans="1:7">
      <c r="A17194" s="1" t="str">
        <f t="shared" si="271"/>
        <v>SICRO 1917206</v>
      </c>
      <c r="B17194" s="3" t="s">
        <v>27773</v>
      </c>
      <c r="C17194" s="3" t="s">
        <v>17276</v>
      </c>
      <c r="D17194" s="2" t="s">
        <v>23765</v>
      </c>
      <c r="E17194" s="3" t="s">
        <v>27758</v>
      </c>
      <c r="G17194" s="61">
        <v>15.06</v>
      </c>
    </row>
    <row r="17195" spans="1:7">
      <c r="A17195" s="1" t="str">
        <f t="shared" si="271"/>
        <v>SICRO 1917207</v>
      </c>
      <c r="B17195" s="3" t="s">
        <v>27773</v>
      </c>
      <c r="C17195" s="3" t="s">
        <v>17277</v>
      </c>
      <c r="D17195" s="2" t="s">
        <v>23766</v>
      </c>
      <c r="E17195" s="3" t="s">
        <v>27758</v>
      </c>
      <c r="G17195" s="61">
        <v>15.22</v>
      </c>
    </row>
    <row r="17196" spans="1:7">
      <c r="A17196" s="1" t="str">
        <f t="shared" si="271"/>
        <v>SICRO 1917208</v>
      </c>
      <c r="B17196" s="3" t="s">
        <v>27773</v>
      </c>
      <c r="C17196" s="3" t="s">
        <v>17278</v>
      </c>
      <c r="D17196" s="2" t="s">
        <v>23767</v>
      </c>
      <c r="E17196" s="3" t="s">
        <v>27758</v>
      </c>
      <c r="G17196" s="61">
        <v>15.4</v>
      </c>
    </row>
    <row r="17197" spans="1:7">
      <c r="A17197" s="1" t="str">
        <f t="shared" si="271"/>
        <v>SICRO 1917209</v>
      </c>
      <c r="B17197" s="3" t="s">
        <v>27773</v>
      </c>
      <c r="C17197" s="3" t="s">
        <v>17279</v>
      </c>
      <c r="D17197" s="2" t="s">
        <v>23768</v>
      </c>
      <c r="E17197" s="3" t="s">
        <v>27758</v>
      </c>
      <c r="G17197" s="61">
        <v>15.59</v>
      </c>
    </row>
    <row r="17198" spans="1:7">
      <c r="A17198" s="1" t="str">
        <f t="shared" si="271"/>
        <v>SICRO 1917210</v>
      </c>
      <c r="B17198" s="3" t="s">
        <v>27773</v>
      </c>
      <c r="C17198" s="3" t="s">
        <v>17280</v>
      </c>
      <c r="D17198" s="2" t="s">
        <v>23769</v>
      </c>
      <c r="E17198" s="3" t="s">
        <v>27758</v>
      </c>
      <c r="G17198" s="61">
        <v>15.68</v>
      </c>
    </row>
    <row r="17199" spans="1:7">
      <c r="A17199" s="1" t="str">
        <f t="shared" si="271"/>
        <v>SICRO 1917025</v>
      </c>
      <c r="B17199" s="3" t="s">
        <v>27773</v>
      </c>
      <c r="C17199" s="3" t="s">
        <v>17281</v>
      </c>
      <c r="D17199" s="2" t="s">
        <v>23770</v>
      </c>
      <c r="E17199" s="3" t="s">
        <v>27758</v>
      </c>
      <c r="G17199" s="61">
        <v>33.25</v>
      </c>
    </row>
    <row r="17200" spans="1:7">
      <c r="A17200" s="1" t="str">
        <f t="shared" si="271"/>
        <v>SICRO 1917026</v>
      </c>
      <c r="B17200" s="3" t="s">
        <v>27773</v>
      </c>
      <c r="C17200" s="3" t="s">
        <v>17282</v>
      </c>
      <c r="D17200" s="2" t="s">
        <v>23771</v>
      </c>
      <c r="E17200" s="3" t="s">
        <v>27758</v>
      </c>
      <c r="G17200" s="61">
        <v>33.94</v>
      </c>
    </row>
    <row r="17201" spans="1:7">
      <c r="A17201" s="1" t="str">
        <f t="shared" si="271"/>
        <v>SICRO 1917027</v>
      </c>
      <c r="B17201" s="3" t="s">
        <v>27773</v>
      </c>
      <c r="C17201" s="3" t="s">
        <v>17283</v>
      </c>
      <c r="D17201" s="2" t="s">
        <v>23772</v>
      </c>
      <c r="E17201" s="3" t="s">
        <v>27758</v>
      </c>
      <c r="G17201" s="61">
        <v>34.630000000000003</v>
      </c>
    </row>
    <row r="17202" spans="1:7">
      <c r="A17202" s="1" t="str">
        <f t="shared" si="271"/>
        <v>SICRO 1917028</v>
      </c>
      <c r="B17202" s="3" t="s">
        <v>27773</v>
      </c>
      <c r="C17202" s="3" t="s">
        <v>17284</v>
      </c>
      <c r="D17202" s="2" t="s">
        <v>23773</v>
      </c>
      <c r="E17202" s="3" t="s">
        <v>27758</v>
      </c>
      <c r="G17202" s="61">
        <v>35.36</v>
      </c>
    </row>
    <row r="17203" spans="1:7">
      <c r="A17203" s="1" t="str">
        <f t="shared" si="271"/>
        <v>SICRO 1917029</v>
      </c>
      <c r="B17203" s="3" t="s">
        <v>27773</v>
      </c>
      <c r="C17203" s="3" t="s">
        <v>17285</v>
      </c>
      <c r="D17203" s="2" t="s">
        <v>23774</v>
      </c>
      <c r="E17203" s="3" t="s">
        <v>27758</v>
      </c>
      <c r="G17203" s="61">
        <v>36.14</v>
      </c>
    </row>
    <row r="17204" spans="1:7">
      <c r="A17204" s="1" t="str">
        <f t="shared" si="271"/>
        <v>SICRO 1917030</v>
      </c>
      <c r="B17204" s="3" t="s">
        <v>27773</v>
      </c>
      <c r="C17204" s="3" t="s">
        <v>17286</v>
      </c>
      <c r="D17204" s="2" t="s">
        <v>23775</v>
      </c>
      <c r="E17204" s="3" t="s">
        <v>27758</v>
      </c>
      <c r="G17204" s="61">
        <v>36.549999999999997</v>
      </c>
    </row>
    <row r="17205" spans="1:7" ht="22.5">
      <c r="A17205" s="1" t="str">
        <f t="shared" si="271"/>
        <v>SICRO 1917629</v>
      </c>
      <c r="B17205" s="3" t="s">
        <v>27773</v>
      </c>
      <c r="C17205" s="3" t="s">
        <v>17287</v>
      </c>
      <c r="D17205" s="2" t="s">
        <v>23776</v>
      </c>
      <c r="E17205" s="3" t="s">
        <v>27758</v>
      </c>
      <c r="G17205" s="61">
        <v>14.41</v>
      </c>
    </row>
    <row r="17206" spans="1:7" ht="22.5">
      <c r="A17206" s="1" t="str">
        <f t="shared" si="271"/>
        <v>SICRO 1917633</v>
      </c>
      <c r="B17206" s="3" t="s">
        <v>27773</v>
      </c>
      <c r="C17206" s="3" t="s">
        <v>17288</v>
      </c>
      <c r="D17206" s="2" t="s">
        <v>23777</v>
      </c>
      <c r="E17206" s="3" t="s">
        <v>27758</v>
      </c>
      <c r="G17206" s="61">
        <v>16.14</v>
      </c>
    </row>
    <row r="17207" spans="1:7" ht="22.5">
      <c r="A17207" s="1" t="str">
        <f t="shared" si="271"/>
        <v>SICRO 1917634</v>
      </c>
      <c r="B17207" s="3" t="s">
        <v>27773</v>
      </c>
      <c r="C17207" s="3" t="s">
        <v>17289</v>
      </c>
      <c r="D17207" s="2" t="s">
        <v>23778</v>
      </c>
      <c r="E17207" s="3" t="s">
        <v>27758</v>
      </c>
      <c r="G17207" s="61">
        <v>16.45</v>
      </c>
    </row>
    <row r="17208" spans="1:7" ht="22.5">
      <c r="A17208" s="1" t="str">
        <f t="shared" si="271"/>
        <v>SICRO 1917635</v>
      </c>
      <c r="B17208" s="3" t="s">
        <v>27773</v>
      </c>
      <c r="C17208" s="3" t="s">
        <v>17290</v>
      </c>
      <c r="D17208" s="2" t="s">
        <v>23779</v>
      </c>
      <c r="E17208" s="3" t="s">
        <v>27758</v>
      </c>
      <c r="G17208" s="61">
        <v>16.760000000000002</v>
      </c>
    </row>
    <row r="17209" spans="1:7" ht="22.5">
      <c r="A17209" s="1" t="str">
        <f t="shared" si="271"/>
        <v>SICRO 1917636</v>
      </c>
      <c r="B17209" s="3" t="s">
        <v>27773</v>
      </c>
      <c r="C17209" s="3" t="s">
        <v>17291</v>
      </c>
      <c r="D17209" s="2" t="s">
        <v>23780</v>
      </c>
      <c r="E17209" s="3" t="s">
        <v>27758</v>
      </c>
      <c r="G17209" s="61">
        <v>18.690000000000001</v>
      </c>
    </row>
    <row r="17210" spans="1:7" ht="22.5">
      <c r="A17210" s="1" t="str">
        <f t="shared" si="271"/>
        <v>SICRO 1917637</v>
      </c>
      <c r="B17210" s="3" t="s">
        <v>27773</v>
      </c>
      <c r="C17210" s="3" t="s">
        <v>17292</v>
      </c>
      <c r="D17210" s="2" t="s">
        <v>23781</v>
      </c>
      <c r="E17210" s="3" t="s">
        <v>27758</v>
      </c>
      <c r="G17210" s="61">
        <v>19.11</v>
      </c>
    </row>
    <row r="17211" spans="1:7" ht="22.5">
      <c r="A17211" s="1" t="str">
        <f t="shared" si="271"/>
        <v>SICRO 1917638</v>
      </c>
      <c r="B17211" s="3" t="s">
        <v>27773</v>
      </c>
      <c r="C17211" s="3" t="s">
        <v>17293</v>
      </c>
      <c r="D17211" s="2" t="s">
        <v>23782</v>
      </c>
      <c r="E17211" s="3" t="s">
        <v>27758</v>
      </c>
      <c r="G17211" s="61">
        <v>19.53</v>
      </c>
    </row>
    <row r="17212" spans="1:7" ht="22.5">
      <c r="A17212" s="1" t="str">
        <f t="shared" si="271"/>
        <v>SICRO 1917630</v>
      </c>
      <c r="B17212" s="3" t="s">
        <v>27773</v>
      </c>
      <c r="C17212" s="3" t="s">
        <v>17294</v>
      </c>
      <c r="D17212" s="2" t="s">
        <v>23783</v>
      </c>
      <c r="E17212" s="3" t="s">
        <v>27758</v>
      </c>
      <c r="G17212" s="61">
        <v>14.96</v>
      </c>
    </row>
    <row r="17213" spans="1:7" ht="22.5">
      <c r="A17213" s="1" t="str">
        <f t="shared" si="271"/>
        <v>SICRO 1917631</v>
      </c>
      <c r="B17213" s="3" t="s">
        <v>27773</v>
      </c>
      <c r="C17213" s="3" t="s">
        <v>17295</v>
      </c>
      <c r="D17213" s="2" t="s">
        <v>23784</v>
      </c>
      <c r="E17213" s="3" t="s">
        <v>27758</v>
      </c>
      <c r="G17213" s="61">
        <v>15.43</v>
      </c>
    </row>
    <row r="17214" spans="1:7" ht="22.5">
      <c r="A17214" s="1" t="str">
        <f t="shared" si="271"/>
        <v>SICRO 1917632</v>
      </c>
      <c r="B17214" s="3" t="s">
        <v>27773</v>
      </c>
      <c r="C17214" s="3" t="s">
        <v>17296</v>
      </c>
      <c r="D17214" s="2" t="s">
        <v>23785</v>
      </c>
      <c r="E17214" s="3" t="s">
        <v>27758</v>
      </c>
      <c r="G17214" s="61">
        <v>15.74</v>
      </c>
    </row>
    <row r="17215" spans="1:7" ht="22.5">
      <c r="A17215" s="1" t="str">
        <f t="shared" si="271"/>
        <v>SICRO 1917639</v>
      </c>
      <c r="B17215" s="3" t="s">
        <v>27773</v>
      </c>
      <c r="C17215" s="3" t="s">
        <v>17297</v>
      </c>
      <c r="D17215" s="2" t="s">
        <v>23786</v>
      </c>
      <c r="E17215" s="3" t="s">
        <v>27758</v>
      </c>
      <c r="G17215" s="61">
        <v>19.739999999999998</v>
      </c>
    </row>
    <row r="17216" spans="1:7" ht="22.5">
      <c r="A17216" s="1" t="str">
        <f t="shared" si="271"/>
        <v>SICRO 1917646</v>
      </c>
      <c r="B17216" s="3" t="s">
        <v>27773</v>
      </c>
      <c r="C17216" s="3" t="s">
        <v>17298</v>
      </c>
      <c r="D17216" s="2" t="s">
        <v>23787</v>
      </c>
      <c r="E17216" s="3" t="s">
        <v>27758</v>
      </c>
      <c r="G17216" s="61">
        <v>20.25</v>
      </c>
    </row>
    <row r="17217" spans="1:7" ht="22.5">
      <c r="A17217" s="1" t="str">
        <f t="shared" si="271"/>
        <v>SICRO 1917647</v>
      </c>
      <c r="B17217" s="3" t="s">
        <v>27773</v>
      </c>
      <c r="C17217" s="3" t="s">
        <v>17299</v>
      </c>
      <c r="D17217" s="2" t="s">
        <v>23788</v>
      </c>
      <c r="E17217" s="3" t="s">
        <v>27758</v>
      </c>
      <c r="G17217" s="61">
        <v>20.55</v>
      </c>
    </row>
    <row r="17218" spans="1:7" ht="22.5">
      <c r="A17218" s="1" t="str">
        <f t="shared" si="271"/>
        <v>SICRO 1917648</v>
      </c>
      <c r="B17218" s="3" t="s">
        <v>27773</v>
      </c>
      <c r="C17218" s="3" t="s">
        <v>17300</v>
      </c>
      <c r="D17218" s="2" t="s">
        <v>23789</v>
      </c>
      <c r="E17218" s="3" t="s">
        <v>27758</v>
      </c>
      <c r="G17218" s="61">
        <v>20.77</v>
      </c>
    </row>
    <row r="17219" spans="1:7" ht="22.5">
      <c r="A17219" s="1" t="str">
        <f t="shared" si="271"/>
        <v>SICRO 1917649</v>
      </c>
      <c r="B17219" s="3" t="s">
        <v>27773</v>
      </c>
      <c r="C17219" s="3" t="s">
        <v>17301</v>
      </c>
      <c r="D17219" s="2" t="s">
        <v>23790</v>
      </c>
      <c r="E17219" s="3" t="s">
        <v>27758</v>
      </c>
      <c r="G17219" s="61">
        <v>21.07</v>
      </c>
    </row>
    <row r="17220" spans="1:7" ht="22.5">
      <c r="A17220" s="1" t="str">
        <f t="shared" si="271"/>
        <v>SICRO 1917650</v>
      </c>
      <c r="B17220" s="3" t="s">
        <v>27773</v>
      </c>
      <c r="C17220" s="3" t="s">
        <v>17302</v>
      </c>
      <c r="D17220" s="2" t="s">
        <v>23791</v>
      </c>
      <c r="E17220" s="3" t="s">
        <v>27758</v>
      </c>
      <c r="G17220" s="61">
        <v>21.38</v>
      </c>
    </row>
    <row r="17221" spans="1:7" ht="22.5">
      <c r="A17221" s="1" t="str">
        <f t="shared" si="271"/>
        <v>SICRO 1917651</v>
      </c>
      <c r="B17221" s="3" t="s">
        <v>27773</v>
      </c>
      <c r="C17221" s="3" t="s">
        <v>17303</v>
      </c>
      <c r="D17221" s="2" t="s">
        <v>23792</v>
      </c>
      <c r="E17221" s="3" t="s">
        <v>27758</v>
      </c>
      <c r="G17221" s="61">
        <v>21.83</v>
      </c>
    </row>
    <row r="17222" spans="1:7" ht="22.5">
      <c r="A17222" s="1" t="str">
        <f t="shared" si="271"/>
        <v>SICRO 1917652</v>
      </c>
      <c r="B17222" s="3" t="s">
        <v>27773</v>
      </c>
      <c r="C17222" s="3" t="s">
        <v>17304</v>
      </c>
      <c r="D17222" s="2" t="s">
        <v>23793</v>
      </c>
      <c r="E17222" s="3" t="s">
        <v>27758</v>
      </c>
      <c r="G17222" s="61">
        <v>24.21</v>
      </c>
    </row>
    <row r="17223" spans="1:7" ht="22.5">
      <c r="A17223" s="1" t="str">
        <f t="shared" si="271"/>
        <v>SICRO 1917642</v>
      </c>
      <c r="B17223" s="3" t="s">
        <v>27773</v>
      </c>
      <c r="C17223" s="3" t="s">
        <v>17305</v>
      </c>
      <c r="D17223" s="2" t="s">
        <v>23794</v>
      </c>
      <c r="E17223" s="3" t="s">
        <v>27758</v>
      </c>
      <c r="G17223" s="61">
        <v>18.97</v>
      </c>
    </row>
    <row r="17224" spans="1:7" ht="22.5">
      <c r="A17224" s="1" t="str">
        <f t="shared" si="271"/>
        <v>SICRO 1917643</v>
      </c>
      <c r="B17224" s="3" t="s">
        <v>27773</v>
      </c>
      <c r="C17224" s="3" t="s">
        <v>17306</v>
      </c>
      <c r="D17224" s="2" t="s">
        <v>23795</v>
      </c>
      <c r="E17224" s="3" t="s">
        <v>27758</v>
      </c>
      <c r="G17224" s="61">
        <v>19.34</v>
      </c>
    </row>
    <row r="17225" spans="1:7" ht="22.5">
      <c r="A17225" s="1" t="str">
        <f t="shared" si="271"/>
        <v>SICRO 1917641</v>
      </c>
      <c r="B17225" s="3" t="s">
        <v>27773</v>
      </c>
      <c r="C17225" s="3" t="s">
        <v>17307</v>
      </c>
      <c r="D17225" s="2" t="s">
        <v>23796</v>
      </c>
      <c r="E17225" s="3" t="s">
        <v>27758</v>
      </c>
      <c r="G17225" s="61">
        <v>16.96</v>
      </c>
    </row>
    <row r="17226" spans="1:7" ht="22.5">
      <c r="A17226" s="1" t="str">
        <f t="shared" si="271"/>
        <v>SICRO 1917644</v>
      </c>
      <c r="B17226" s="3" t="s">
        <v>27773</v>
      </c>
      <c r="C17226" s="3" t="s">
        <v>17308</v>
      </c>
      <c r="D17226" s="2" t="s">
        <v>23797</v>
      </c>
      <c r="E17226" s="3" t="s">
        <v>27758</v>
      </c>
      <c r="G17226" s="61">
        <v>19.72</v>
      </c>
    </row>
    <row r="17227" spans="1:7" ht="22.5">
      <c r="A17227" s="1" t="str">
        <f t="shared" si="271"/>
        <v>SICRO 1917645</v>
      </c>
      <c r="B17227" s="3" t="s">
        <v>27773</v>
      </c>
      <c r="C17227" s="3" t="s">
        <v>17309</v>
      </c>
      <c r="D17227" s="2" t="s">
        <v>23798</v>
      </c>
      <c r="E17227" s="3" t="s">
        <v>27758</v>
      </c>
      <c r="G17227" s="61">
        <v>19.940000000000001</v>
      </c>
    </row>
    <row r="17228" spans="1:7" ht="22.5">
      <c r="A17228" s="1" t="str">
        <f t="shared" si="271"/>
        <v>SICRO 1917653</v>
      </c>
      <c r="B17228" s="3" t="s">
        <v>27773</v>
      </c>
      <c r="C17228" s="3" t="s">
        <v>17310</v>
      </c>
      <c r="D17228" s="2" t="s">
        <v>23799</v>
      </c>
      <c r="E17228" s="3" t="s">
        <v>27758</v>
      </c>
      <c r="G17228" s="61">
        <v>24.55</v>
      </c>
    </row>
    <row r="17229" spans="1:7" ht="22.5">
      <c r="A17229" s="1" t="str">
        <f t="shared" si="271"/>
        <v>SICRO 1917659</v>
      </c>
      <c r="B17229" s="3" t="s">
        <v>27773</v>
      </c>
      <c r="C17229" s="3" t="s">
        <v>17311</v>
      </c>
      <c r="D17229" s="2" t="s">
        <v>23800</v>
      </c>
      <c r="E17229" s="3" t="s">
        <v>27758</v>
      </c>
      <c r="G17229" s="61">
        <v>19.420000000000002</v>
      </c>
    </row>
    <row r="17230" spans="1:7" ht="22.5">
      <c r="A17230" s="1" t="str">
        <f t="shared" si="271"/>
        <v>SICRO 1917660</v>
      </c>
      <c r="B17230" s="3" t="s">
        <v>27773</v>
      </c>
      <c r="C17230" s="3" t="s">
        <v>17312</v>
      </c>
      <c r="D17230" s="2" t="s">
        <v>23801</v>
      </c>
      <c r="E17230" s="3" t="s">
        <v>27758</v>
      </c>
      <c r="G17230" s="61">
        <v>19.57</v>
      </c>
    </row>
    <row r="17231" spans="1:7" ht="22.5">
      <c r="A17231" s="1" t="str">
        <f t="shared" si="271"/>
        <v>SICRO 1917661</v>
      </c>
      <c r="B17231" s="3" t="s">
        <v>27773</v>
      </c>
      <c r="C17231" s="3" t="s">
        <v>17313</v>
      </c>
      <c r="D17231" s="2" t="s">
        <v>23802</v>
      </c>
      <c r="E17231" s="3" t="s">
        <v>27758</v>
      </c>
      <c r="G17231" s="61">
        <v>19.72</v>
      </c>
    </row>
    <row r="17232" spans="1:7" ht="22.5">
      <c r="A17232" s="1" t="str">
        <f t="shared" si="271"/>
        <v>SICRO 1917662</v>
      </c>
      <c r="B17232" s="3" t="s">
        <v>27773</v>
      </c>
      <c r="C17232" s="3" t="s">
        <v>17314</v>
      </c>
      <c r="D17232" s="2" t="s">
        <v>23803</v>
      </c>
      <c r="E17232" s="3" t="s">
        <v>27758</v>
      </c>
      <c r="G17232" s="61">
        <v>19.87</v>
      </c>
    </row>
    <row r="17233" spans="1:7" ht="22.5">
      <c r="A17233" s="1" t="str">
        <f t="shared" si="271"/>
        <v>SICRO 1917663</v>
      </c>
      <c r="B17233" s="3" t="s">
        <v>27773</v>
      </c>
      <c r="C17233" s="3" t="s">
        <v>17315</v>
      </c>
      <c r="D17233" s="2" t="s">
        <v>23804</v>
      </c>
      <c r="E17233" s="3" t="s">
        <v>27758</v>
      </c>
      <c r="G17233" s="61">
        <v>20.100000000000001</v>
      </c>
    </row>
    <row r="17234" spans="1:7" ht="22.5">
      <c r="A17234" s="1" t="str">
        <f t="shared" si="271"/>
        <v>SICRO 1917664</v>
      </c>
      <c r="B17234" s="3" t="s">
        <v>27773</v>
      </c>
      <c r="C17234" s="3" t="s">
        <v>17316</v>
      </c>
      <c r="D17234" s="2" t="s">
        <v>23805</v>
      </c>
      <c r="E17234" s="3" t="s">
        <v>27758</v>
      </c>
      <c r="G17234" s="61">
        <v>20.399999999999999</v>
      </c>
    </row>
    <row r="17235" spans="1:7" ht="22.5">
      <c r="A17235" s="1" t="str">
        <f t="shared" si="271"/>
        <v>SICRO 1917665</v>
      </c>
      <c r="B17235" s="3" t="s">
        <v>27773</v>
      </c>
      <c r="C17235" s="3" t="s">
        <v>17317</v>
      </c>
      <c r="D17235" s="2" t="s">
        <v>23806</v>
      </c>
      <c r="E17235" s="3" t="s">
        <v>27758</v>
      </c>
      <c r="G17235" s="61">
        <v>20.85</v>
      </c>
    </row>
    <row r="17236" spans="1:7" ht="22.5">
      <c r="A17236" s="1" t="str">
        <f t="shared" si="271"/>
        <v>SICRO 1917655</v>
      </c>
      <c r="B17236" s="3" t="s">
        <v>27773</v>
      </c>
      <c r="C17236" s="3" t="s">
        <v>17318</v>
      </c>
      <c r="D17236" s="2" t="s">
        <v>23807</v>
      </c>
      <c r="E17236" s="3" t="s">
        <v>27758</v>
      </c>
      <c r="G17236" s="61">
        <v>16.96</v>
      </c>
    </row>
    <row r="17237" spans="1:7" ht="22.5">
      <c r="A17237" s="1" t="str">
        <f t="shared" si="271"/>
        <v>SICRO 1917656</v>
      </c>
      <c r="B17237" s="3" t="s">
        <v>27773</v>
      </c>
      <c r="C17237" s="3" t="s">
        <v>17319</v>
      </c>
      <c r="D17237" s="2" t="s">
        <v>23808</v>
      </c>
      <c r="E17237" s="3" t="s">
        <v>27758</v>
      </c>
      <c r="G17237" s="61">
        <v>18.82</v>
      </c>
    </row>
    <row r="17238" spans="1:7" ht="22.5">
      <c r="A17238" s="1" t="str">
        <f t="shared" si="271"/>
        <v>SICRO 1917654</v>
      </c>
      <c r="B17238" s="3" t="s">
        <v>27773</v>
      </c>
      <c r="C17238" s="3" t="s">
        <v>17320</v>
      </c>
      <c r="D17238" s="2" t="s">
        <v>23809</v>
      </c>
      <c r="E17238" s="3" t="s">
        <v>27758</v>
      </c>
      <c r="G17238" s="61">
        <v>16.690000000000001</v>
      </c>
    </row>
    <row r="17239" spans="1:7" ht="22.5">
      <c r="A17239" s="1" t="str">
        <f t="shared" si="271"/>
        <v>SICRO 1917657</v>
      </c>
      <c r="B17239" s="3" t="s">
        <v>27773</v>
      </c>
      <c r="C17239" s="3" t="s">
        <v>17321</v>
      </c>
      <c r="D17239" s="2" t="s">
        <v>23810</v>
      </c>
      <c r="E17239" s="3" t="s">
        <v>27758</v>
      </c>
      <c r="G17239" s="61">
        <v>19.04</v>
      </c>
    </row>
    <row r="17240" spans="1:7" ht="22.5">
      <c r="A17240" s="1" t="str">
        <f t="shared" si="271"/>
        <v>SICRO 1917658</v>
      </c>
      <c r="B17240" s="3" t="s">
        <v>27773</v>
      </c>
      <c r="C17240" s="3" t="s">
        <v>17322</v>
      </c>
      <c r="D17240" s="2" t="s">
        <v>23811</v>
      </c>
      <c r="E17240" s="3" t="s">
        <v>27758</v>
      </c>
      <c r="G17240" s="61">
        <v>19.190000000000001</v>
      </c>
    </row>
    <row r="17241" spans="1:7" ht="22.5">
      <c r="A17241" s="1" t="str">
        <f t="shared" si="271"/>
        <v>SICRO 1917666</v>
      </c>
      <c r="B17241" s="3" t="s">
        <v>27773</v>
      </c>
      <c r="C17241" s="3" t="s">
        <v>17323</v>
      </c>
      <c r="D17241" s="2" t="s">
        <v>23812</v>
      </c>
      <c r="E17241" s="3" t="s">
        <v>27758</v>
      </c>
      <c r="G17241" s="61">
        <v>21.15</v>
      </c>
    </row>
    <row r="17242" spans="1:7" ht="22.5">
      <c r="A17242" s="1" t="str">
        <f t="shared" si="271"/>
        <v>SICRO 1917672</v>
      </c>
      <c r="B17242" s="3" t="s">
        <v>27773</v>
      </c>
      <c r="C17242" s="3" t="s">
        <v>17324</v>
      </c>
      <c r="D17242" s="2" t="s">
        <v>23813</v>
      </c>
      <c r="E17242" s="3" t="s">
        <v>27758</v>
      </c>
      <c r="G17242" s="61">
        <v>19.34</v>
      </c>
    </row>
    <row r="17243" spans="1:7" ht="22.5">
      <c r="A17243" s="1" t="str">
        <f t="shared" si="271"/>
        <v>SICRO 1917673</v>
      </c>
      <c r="B17243" s="3" t="s">
        <v>27773</v>
      </c>
      <c r="C17243" s="3" t="s">
        <v>17325</v>
      </c>
      <c r="D17243" s="2" t="s">
        <v>23814</v>
      </c>
      <c r="E17243" s="3" t="s">
        <v>27758</v>
      </c>
      <c r="G17243" s="61">
        <v>19.57</v>
      </c>
    </row>
    <row r="17244" spans="1:7" ht="22.5">
      <c r="A17244" s="1" t="str">
        <f t="shared" si="271"/>
        <v>SICRO 1917674</v>
      </c>
      <c r="B17244" s="3" t="s">
        <v>27773</v>
      </c>
      <c r="C17244" s="3" t="s">
        <v>17326</v>
      </c>
      <c r="D17244" s="2" t="s">
        <v>23815</v>
      </c>
      <c r="E17244" s="3" t="s">
        <v>27758</v>
      </c>
      <c r="G17244" s="61">
        <v>19.72</v>
      </c>
    </row>
    <row r="17245" spans="1:7" ht="22.5">
      <c r="A17245" s="1" t="str">
        <f t="shared" si="271"/>
        <v>SICRO 1917675</v>
      </c>
      <c r="B17245" s="3" t="s">
        <v>27773</v>
      </c>
      <c r="C17245" s="3" t="s">
        <v>17327</v>
      </c>
      <c r="D17245" s="2" t="s">
        <v>23816</v>
      </c>
      <c r="E17245" s="3" t="s">
        <v>27758</v>
      </c>
      <c r="G17245" s="61">
        <v>19.87</v>
      </c>
    </row>
    <row r="17246" spans="1:7" ht="22.5">
      <c r="A17246" s="1" t="str">
        <f t="shared" si="271"/>
        <v>SICRO 1917676</v>
      </c>
      <c r="B17246" s="3" t="s">
        <v>27773</v>
      </c>
      <c r="C17246" s="3" t="s">
        <v>17328</v>
      </c>
      <c r="D17246" s="2" t="s">
        <v>23817</v>
      </c>
      <c r="E17246" s="3" t="s">
        <v>27758</v>
      </c>
      <c r="G17246" s="61">
        <v>20.02</v>
      </c>
    </row>
    <row r="17247" spans="1:7" ht="22.5">
      <c r="A17247" s="1" t="str">
        <f t="shared" si="271"/>
        <v>SICRO 1917677</v>
      </c>
      <c r="B17247" s="3" t="s">
        <v>27773</v>
      </c>
      <c r="C17247" s="3" t="s">
        <v>17329</v>
      </c>
      <c r="D17247" s="2" t="s">
        <v>23818</v>
      </c>
      <c r="E17247" s="3" t="s">
        <v>27758</v>
      </c>
      <c r="G17247" s="61">
        <v>20.32</v>
      </c>
    </row>
    <row r="17248" spans="1:7" ht="22.5">
      <c r="A17248" s="1" t="str">
        <f t="shared" si="271"/>
        <v>SICRO 1917678</v>
      </c>
      <c r="B17248" s="3" t="s">
        <v>27773</v>
      </c>
      <c r="C17248" s="3" t="s">
        <v>17330</v>
      </c>
      <c r="D17248" s="2" t="s">
        <v>23819</v>
      </c>
      <c r="E17248" s="3" t="s">
        <v>27758</v>
      </c>
      <c r="G17248" s="61">
        <v>20.77</v>
      </c>
    </row>
    <row r="17249" spans="1:7" ht="22.5">
      <c r="A17249" s="1" t="str">
        <f t="shared" si="271"/>
        <v>SICRO 1917668</v>
      </c>
      <c r="B17249" s="3" t="s">
        <v>27773</v>
      </c>
      <c r="C17249" s="3" t="s">
        <v>17331</v>
      </c>
      <c r="D17249" s="2" t="s">
        <v>23820</v>
      </c>
      <c r="E17249" s="3" t="s">
        <v>27758</v>
      </c>
      <c r="G17249" s="61">
        <v>18.66</v>
      </c>
    </row>
    <row r="17250" spans="1:7" ht="22.5">
      <c r="A17250" s="1" t="str">
        <f t="shared" si="271"/>
        <v>SICRO 1917669</v>
      </c>
      <c r="B17250" s="3" t="s">
        <v>27773</v>
      </c>
      <c r="C17250" s="3" t="s">
        <v>17332</v>
      </c>
      <c r="D17250" s="2" t="s">
        <v>23821</v>
      </c>
      <c r="E17250" s="3" t="s">
        <v>27758</v>
      </c>
      <c r="G17250" s="61">
        <v>18.82</v>
      </c>
    </row>
    <row r="17251" spans="1:7" ht="22.5">
      <c r="A17251" s="1" t="str">
        <f t="shared" si="271"/>
        <v>SICRO 1917667</v>
      </c>
      <c r="B17251" s="3" t="s">
        <v>27773</v>
      </c>
      <c r="C17251" s="3" t="s">
        <v>17333</v>
      </c>
      <c r="D17251" s="2" t="s">
        <v>23822</v>
      </c>
      <c r="E17251" s="3" t="s">
        <v>27758</v>
      </c>
      <c r="G17251" s="61">
        <v>16.77</v>
      </c>
    </row>
    <row r="17252" spans="1:7" ht="22.5">
      <c r="A17252" s="1" t="str">
        <f t="shared" si="271"/>
        <v>SICRO 1917670</v>
      </c>
      <c r="B17252" s="3" t="s">
        <v>27773</v>
      </c>
      <c r="C17252" s="3" t="s">
        <v>17334</v>
      </c>
      <c r="D17252" s="2" t="s">
        <v>23823</v>
      </c>
      <c r="E17252" s="3" t="s">
        <v>27758</v>
      </c>
      <c r="G17252" s="61">
        <v>19.04</v>
      </c>
    </row>
    <row r="17253" spans="1:7" ht="22.5">
      <c r="A17253" s="1" t="str">
        <f t="shared" si="271"/>
        <v>SICRO 1917671</v>
      </c>
      <c r="B17253" s="3" t="s">
        <v>27773</v>
      </c>
      <c r="C17253" s="3" t="s">
        <v>17335</v>
      </c>
      <c r="D17253" s="2" t="s">
        <v>23824</v>
      </c>
      <c r="E17253" s="3" t="s">
        <v>27758</v>
      </c>
      <c r="G17253" s="61">
        <v>19.190000000000001</v>
      </c>
    </row>
    <row r="17254" spans="1:7" ht="22.5">
      <c r="A17254" s="1" t="str">
        <f t="shared" ref="A17254:A17317" si="272">CONCATENATE($B17254," ",$C17254)</f>
        <v>SICRO 1917679</v>
      </c>
      <c r="B17254" s="3" t="s">
        <v>27773</v>
      </c>
      <c r="C17254" s="3" t="s">
        <v>17336</v>
      </c>
      <c r="D17254" s="2" t="s">
        <v>23825</v>
      </c>
      <c r="E17254" s="3" t="s">
        <v>27758</v>
      </c>
      <c r="G17254" s="61">
        <v>21</v>
      </c>
    </row>
    <row r="17255" spans="1:7">
      <c r="A17255" s="1" t="str">
        <f t="shared" si="272"/>
        <v>SICRO 1917640</v>
      </c>
      <c r="B17255" s="3" t="s">
        <v>27773</v>
      </c>
      <c r="C17255" s="3" t="s">
        <v>17337</v>
      </c>
      <c r="D17255" s="2" t="s">
        <v>23826</v>
      </c>
      <c r="E17255" s="3" t="s">
        <v>27758</v>
      </c>
      <c r="G17255" s="61">
        <v>9.0399999999999991</v>
      </c>
    </row>
    <row r="17256" spans="1:7" ht="22.5">
      <c r="A17256" s="1" t="str">
        <f t="shared" si="272"/>
        <v>SICRO 1917686</v>
      </c>
      <c r="B17256" s="3" t="s">
        <v>27773</v>
      </c>
      <c r="C17256" s="3" t="s">
        <v>17338</v>
      </c>
      <c r="D17256" s="2" t="s">
        <v>23827</v>
      </c>
      <c r="E17256" s="3" t="s">
        <v>27758</v>
      </c>
      <c r="G17256" s="61">
        <v>10.86</v>
      </c>
    </row>
    <row r="17257" spans="1:7" ht="22.5">
      <c r="A17257" s="1" t="str">
        <f t="shared" si="272"/>
        <v>SICRO 1917687</v>
      </c>
      <c r="B17257" s="3" t="s">
        <v>27773</v>
      </c>
      <c r="C17257" s="3" t="s">
        <v>17339</v>
      </c>
      <c r="D17257" s="2" t="s">
        <v>23828</v>
      </c>
      <c r="E17257" s="3" t="s">
        <v>27758</v>
      </c>
      <c r="G17257" s="61">
        <v>11.16</v>
      </c>
    </row>
    <row r="17258" spans="1:7" ht="22.5">
      <c r="A17258" s="1" t="str">
        <f t="shared" si="272"/>
        <v>SICRO 1917688</v>
      </c>
      <c r="B17258" s="3" t="s">
        <v>27773</v>
      </c>
      <c r="C17258" s="3" t="s">
        <v>17340</v>
      </c>
      <c r="D17258" s="2" t="s">
        <v>23829</v>
      </c>
      <c r="E17258" s="3" t="s">
        <v>27758</v>
      </c>
      <c r="G17258" s="61">
        <v>12.23</v>
      </c>
    </row>
    <row r="17259" spans="1:7" ht="22.5">
      <c r="A17259" s="1" t="str">
        <f t="shared" si="272"/>
        <v>SICRO 1917689</v>
      </c>
      <c r="B17259" s="3" t="s">
        <v>27773</v>
      </c>
      <c r="C17259" s="3" t="s">
        <v>17341</v>
      </c>
      <c r="D17259" s="2" t="s">
        <v>23830</v>
      </c>
      <c r="E17259" s="3" t="s">
        <v>27758</v>
      </c>
      <c r="G17259" s="61">
        <v>12.54</v>
      </c>
    </row>
    <row r="17260" spans="1:7" ht="22.5">
      <c r="A17260" s="1" t="str">
        <f t="shared" si="272"/>
        <v>SICRO 1917690</v>
      </c>
      <c r="B17260" s="3" t="s">
        <v>27773</v>
      </c>
      <c r="C17260" s="3" t="s">
        <v>17342</v>
      </c>
      <c r="D17260" s="2" t="s">
        <v>23831</v>
      </c>
      <c r="E17260" s="3" t="s">
        <v>27758</v>
      </c>
      <c r="G17260" s="61">
        <v>12.78</v>
      </c>
    </row>
    <row r="17261" spans="1:7" ht="22.5">
      <c r="A17261" s="1" t="str">
        <f t="shared" si="272"/>
        <v>SICRO 1917691</v>
      </c>
      <c r="B17261" s="3" t="s">
        <v>27773</v>
      </c>
      <c r="C17261" s="3" t="s">
        <v>17343</v>
      </c>
      <c r="D17261" s="2" t="s">
        <v>23832</v>
      </c>
      <c r="E17261" s="3" t="s">
        <v>27758</v>
      </c>
      <c r="G17261" s="61">
        <v>13.25</v>
      </c>
    </row>
    <row r="17262" spans="1:7" ht="22.5">
      <c r="A17262" s="1" t="str">
        <f t="shared" si="272"/>
        <v>SICRO 1917692</v>
      </c>
      <c r="B17262" s="3" t="s">
        <v>27773</v>
      </c>
      <c r="C17262" s="3" t="s">
        <v>17344</v>
      </c>
      <c r="D17262" s="2" t="s">
        <v>23833</v>
      </c>
      <c r="E17262" s="3" t="s">
        <v>27758</v>
      </c>
      <c r="G17262" s="61">
        <v>14.9</v>
      </c>
    </row>
    <row r="17263" spans="1:7" ht="22.5">
      <c r="A17263" s="1" t="str">
        <f t="shared" si="272"/>
        <v>SICRO 1917682</v>
      </c>
      <c r="B17263" s="3" t="s">
        <v>27773</v>
      </c>
      <c r="C17263" s="3" t="s">
        <v>17345</v>
      </c>
      <c r="D17263" s="2" t="s">
        <v>23834</v>
      </c>
      <c r="E17263" s="3" t="s">
        <v>27758</v>
      </c>
      <c r="G17263" s="61">
        <v>9.6199999999999992</v>
      </c>
    </row>
    <row r="17264" spans="1:7" ht="22.5">
      <c r="A17264" s="1" t="str">
        <f t="shared" si="272"/>
        <v>SICRO 1917693</v>
      </c>
      <c r="B17264" s="3" t="s">
        <v>27773</v>
      </c>
      <c r="C17264" s="3" t="s">
        <v>17346</v>
      </c>
      <c r="D17264" s="2" t="s">
        <v>23835</v>
      </c>
      <c r="E17264" s="3" t="s">
        <v>27758</v>
      </c>
      <c r="G17264" s="61">
        <v>15.29</v>
      </c>
    </row>
    <row r="17265" spans="1:7" ht="22.5">
      <c r="A17265" s="1" t="str">
        <f t="shared" si="272"/>
        <v>SICRO 1917683</v>
      </c>
      <c r="B17265" s="3" t="s">
        <v>27773</v>
      </c>
      <c r="C17265" s="3" t="s">
        <v>17347</v>
      </c>
      <c r="D17265" s="2" t="s">
        <v>23836</v>
      </c>
      <c r="E17265" s="3" t="s">
        <v>27758</v>
      </c>
      <c r="G17265" s="61">
        <v>9.98</v>
      </c>
    </row>
    <row r="17266" spans="1:7" ht="22.5">
      <c r="A17266" s="1" t="str">
        <f t="shared" si="272"/>
        <v>SICRO 1917681</v>
      </c>
      <c r="B17266" s="3" t="s">
        <v>27773</v>
      </c>
      <c r="C17266" s="3" t="s">
        <v>17348</v>
      </c>
      <c r="D17266" s="2" t="s">
        <v>23837</v>
      </c>
      <c r="E17266" s="3" t="s">
        <v>27758</v>
      </c>
      <c r="G17266" s="61">
        <v>8.31</v>
      </c>
    </row>
    <row r="17267" spans="1:7" ht="22.5">
      <c r="A17267" s="1" t="str">
        <f t="shared" si="272"/>
        <v>SICRO 1917684</v>
      </c>
      <c r="B17267" s="3" t="s">
        <v>27773</v>
      </c>
      <c r="C17267" s="3" t="s">
        <v>17349</v>
      </c>
      <c r="D17267" s="2" t="s">
        <v>23838</v>
      </c>
      <c r="E17267" s="3" t="s">
        <v>27758</v>
      </c>
      <c r="G17267" s="61">
        <v>10.27</v>
      </c>
    </row>
    <row r="17268" spans="1:7" ht="22.5">
      <c r="A17268" s="1" t="str">
        <f t="shared" si="272"/>
        <v>SICRO 1917685</v>
      </c>
      <c r="B17268" s="3" t="s">
        <v>27773</v>
      </c>
      <c r="C17268" s="3" t="s">
        <v>17350</v>
      </c>
      <c r="D17268" s="2" t="s">
        <v>23839</v>
      </c>
      <c r="E17268" s="3" t="s">
        <v>27758</v>
      </c>
      <c r="G17268" s="61">
        <v>10.57</v>
      </c>
    </row>
    <row r="17269" spans="1:7" ht="22.5">
      <c r="A17269" s="1" t="str">
        <f t="shared" si="272"/>
        <v>SICRO 1917699</v>
      </c>
      <c r="B17269" s="3" t="s">
        <v>27773</v>
      </c>
      <c r="C17269" s="3" t="s">
        <v>17351</v>
      </c>
      <c r="D17269" s="2" t="s">
        <v>23840</v>
      </c>
      <c r="E17269" s="3" t="s">
        <v>27758</v>
      </c>
      <c r="G17269" s="61">
        <v>9.98</v>
      </c>
    </row>
    <row r="17270" spans="1:7" ht="22.5">
      <c r="A17270" s="1" t="str">
        <f t="shared" si="272"/>
        <v>SICRO 1917700</v>
      </c>
      <c r="B17270" s="3" t="s">
        <v>27773</v>
      </c>
      <c r="C17270" s="3" t="s">
        <v>17352</v>
      </c>
      <c r="D17270" s="2" t="s">
        <v>23841</v>
      </c>
      <c r="E17270" s="3" t="s">
        <v>27758</v>
      </c>
      <c r="G17270" s="61">
        <v>10.15</v>
      </c>
    </row>
    <row r="17271" spans="1:7" ht="22.5">
      <c r="A17271" s="1" t="str">
        <f t="shared" si="272"/>
        <v>SICRO 1917701</v>
      </c>
      <c r="B17271" s="3" t="s">
        <v>27773</v>
      </c>
      <c r="C17271" s="3" t="s">
        <v>17353</v>
      </c>
      <c r="D17271" s="2" t="s">
        <v>23842</v>
      </c>
      <c r="E17271" s="3" t="s">
        <v>27758</v>
      </c>
      <c r="G17271" s="61">
        <v>10.33</v>
      </c>
    </row>
    <row r="17272" spans="1:7" ht="22.5">
      <c r="A17272" s="1" t="str">
        <f t="shared" si="272"/>
        <v>SICRO 1917702</v>
      </c>
      <c r="B17272" s="3" t="s">
        <v>27773</v>
      </c>
      <c r="C17272" s="3" t="s">
        <v>17354</v>
      </c>
      <c r="D17272" s="2" t="s">
        <v>23843</v>
      </c>
      <c r="E17272" s="3" t="s">
        <v>27758</v>
      </c>
      <c r="G17272" s="61">
        <v>10.51</v>
      </c>
    </row>
    <row r="17273" spans="1:7" ht="22.5">
      <c r="A17273" s="1" t="str">
        <f t="shared" si="272"/>
        <v>SICRO 1917703</v>
      </c>
      <c r="B17273" s="3" t="s">
        <v>27773</v>
      </c>
      <c r="C17273" s="3" t="s">
        <v>17355</v>
      </c>
      <c r="D17273" s="2" t="s">
        <v>23844</v>
      </c>
      <c r="E17273" s="3" t="s">
        <v>27758</v>
      </c>
      <c r="G17273" s="61">
        <v>10.68</v>
      </c>
    </row>
    <row r="17274" spans="1:7" ht="22.5">
      <c r="A17274" s="1" t="str">
        <f t="shared" si="272"/>
        <v>SICRO 1917704</v>
      </c>
      <c r="B17274" s="3" t="s">
        <v>27773</v>
      </c>
      <c r="C17274" s="3" t="s">
        <v>17356</v>
      </c>
      <c r="D17274" s="2" t="s">
        <v>23845</v>
      </c>
      <c r="E17274" s="3" t="s">
        <v>27758</v>
      </c>
      <c r="G17274" s="61">
        <v>10.98</v>
      </c>
    </row>
    <row r="17275" spans="1:7" ht="22.5">
      <c r="A17275" s="1" t="str">
        <f t="shared" si="272"/>
        <v>SICRO 1917705</v>
      </c>
      <c r="B17275" s="3" t="s">
        <v>27773</v>
      </c>
      <c r="C17275" s="3" t="s">
        <v>17357</v>
      </c>
      <c r="D17275" s="2" t="s">
        <v>23846</v>
      </c>
      <c r="E17275" s="3" t="s">
        <v>27758</v>
      </c>
      <c r="G17275" s="61">
        <v>12.31</v>
      </c>
    </row>
    <row r="17276" spans="1:7" ht="22.5">
      <c r="A17276" s="1" t="str">
        <f t="shared" si="272"/>
        <v>SICRO 1917695</v>
      </c>
      <c r="B17276" s="3" t="s">
        <v>27773</v>
      </c>
      <c r="C17276" s="3" t="s">
        <v>17358</v>
      </c>
      <c r="D17276" s="2" t="s">
        <v>23847</v>
      </c>
      <c r="E17276" s="3" t="s">
        <v>27758</v>
      </c>
      <c r="G17276" s="61">
        <v>8.31</v>
      </c>
    </row>
    <row r="17277" spans="1:7" ht="22.5">
      <c r="A17277" s="1" t="str">
        <f t="shared" si="272"/>
        <v>SICRO 1917706</v>
      </c>
      <c r="B17277" s="3" t="s">
        <v>27773</v>
      </c>
      <c r="C17277" s="3" t="s">
        <v>17359</v>
      </c>
      <c r="D17277" s="2" t="s">
        <v>23848</v>
      </c>
      <c r="E17277" s="3" t="s">
        <v>27758</v>
      </c>
      <c r="G17277" s="61">
        <v>12.62</v>
      </c>
    </row>
    <row r="17278" spans="1:7" ht="22.5">
      <c r="A17278" s="1" t="str">
        <f t="shared" si="272"/>
        <v>SICRO 1917696</v>
      </c>
      <c r="B17278" s="3" t="s">
        <v>27773</v>
      </c>
      <c r="C17278" s="3" t="s">
        <v>17360</v>
      </c>
      <c r="D17278" s="2" t="s">
        <v>23849</v>
      </c>
      <c r="E17278" s="3" t="s">
        <v>27758</v>
      </c>
      <c r="G17278" s="61">
        <v>9.3800000000000008</v>
      </c>
    </row>
    <row r="17279" spans="1:7" ht="22.5">
      <c r="A17279" s="1" t="str">
        <f t="shared" si="272"/>
        <v>SICRO 1917694</v>
      </c>
      <c r="B17279" s="3" t="s">
        <v>27773</v>
      </c>
      <c r="C17279" s="3" t="s">
        <v>17361</v>
      </c>
      <c r="D17279" s="2" t="s">
        <v>23850</v>
      </c>
      <c r="E17279" s="3" t="s">
        <v>27758</v>
      </c>
      <c r="G17279" s="61">
        <v>8.0399999999999991</v>
      </c>
    </row>
    <row r="17280" spans="1:7" ht="22.5">
      <c r="A17280" s="1" t="str">
        <f t="shared" si="272"/>
        <v>SICRO 1917697</v>
      </c>
      <c r="B17280" s="3" t="s">
        <v>27773</v>
      </c>
      <c r="C17280" s="3" t="s">
        <v>17362</v>
      </c>
      <c r="D17280" s="2" t="s">
        <v>23851</v>
      </c>
      <c r="E17280" s="3" t="s">
        <v>27758</v>
      </c>
      <c r="G17280" s="61">
        <v>9.6199999999999992</v>
      </c>
    </row>
    <row r="17281" spans="1:7" ht="22.5">
      <c r="A17281" s="1" t="str">
        <f t="shared" si="272"/>
        <v>SICRO 1917698</v>
      </c>
      <c r="B17281" s="3" t="s">
        <v>27773</v>
      </c>
      <c r="C17281" s="3" t="s">
        <v>17363</v>
      </c>
      <c r="D17281" s="2" t="s">
        <v>23852</v>
      </c>
      <c r="E17281" s="3" t="s">
        <v>27758</v>
      </c>
      <c r="G17281" s="61">
        <v>9.8000000000000007</v>
      </c>
    </row>
    <row r="17282" spans="1:7" ht="22.5">
      <c r="A17282" s="1" t="str">
        <f t="shared" si="272"/>
        <v>SICRO 1917712</v>
      </c>
      <c r="B17282" s="3" t="s">
        <v>27773</v>
      </c>
      <c r="C17282" s="3" t="s">
        <v>17364</v>
      </c>
      <c r="D17282" s="2" t="s">
        <v>23853</v>
      </c>
      <c r="E17282" s="3" t="s">
        <v>27758</v>
      </c>
      <c r="G17282" s="61">
        <v>9.98</v>
      </c>
    </row>
    <row r="17283" spans="1:7" ht="22.5">
      <c r="A17283" s="1" t="str">
        <f t="shared" si="272"/>
        <v>SICRO 1917713</v>
      </c>
      <c r="B17283" s="3" t="s">
        <v>27773</v>
      </c>
      <c r="C17283" s="3" t="s">
        <v>17365</v>
      </c>
      <c r="D17283" s="2" t="s">
        <v>23854</v>
      </c>
      <c r="E17283" s="3" t="s">
        <v>27758</v>
      </c>
      <c r="G17283" s="61">
        <v>10.15</v>
      </c>
    </row>
    <row r="17284" spans="1:7" ht="22.5">
      <c r="A17284" s="1" t="str">
        <f t="shared" si="272"/>
        <v>SICRO 1917714</v>
      </c>
      <c r="B17284" s="3" t="s">
        <v>27773</v>
      </c>
      <c r="C17284" s="3" t="s">
        <v>17366</v>
      </c>
      <c r="D17284" s="2" t="s">
        <v>23855</v>
      </c>
      <c r="E17284" s="3" t="s">
        <v>27758</v>
      </c>
      <c r="G17284" s="61">
        <v>10.33</v>
      </c>
    </row>
    <row r="17285" spans="1:7" ht="22.5">
      <c r="A17285" s="1" t="str">
        <f t="shared" si="272"/>
        <v>SICRO 1917715</v>
      </c>
      <c r="B17285" s="3" t="s">
        <v>27773</v>
      </c>
      <c r="C17285" s="3" t="s">
        <v>17367</v>
      </c>
      <c r="D17285" s="2" t="s">
        <v>23856</v>
      </c>
      <c r="E17285" s="3" t="s">
        <v>27758</v>
      </c>
      <c r="G17285" s="61">
        <v>10.45</v>
      </c>
    </row>
    <row r="17286" spans="1:7" ht="22.5">
      <c r="A17286" s="1" t="str">
        <f t="shared" si="272"/>
        <v>SICRO 1917716</v>
      </c>
      <c r="B17286" s="3" t="s">
        <v>27773</v>
      </c>
      <c r="C17286" s="3" t="s">
        <v>17368</v>
      </c>
      <c r="D17286" s="2" t="s">
        <v>23857</v>
      </c>
      <c r="E17286" s="3" t="s">
        <v>27758</v>
      </c>
      <c r="G17286" s="61">
        <v>10.63</v>
      </c>
    </row>
    <row r="17287" spans="1:7" ht="22.5">
      <c r="A17287" s="1" t="str">
        <f t="shared" si="272"/>
        <v>SICRO 1917717</v>
      </c>
      <c r="B17287" s="3" t="s">
        <v>27773</v>
      </c>
      <c r="C17287" s="3" t="s">
        <v>17369</v>
      </c>
      <c r="D17287" s="2" t="s">
        <v>23858</v>
      </c>
      <c r="E17287" s="3" t="s">
        <v>27758</v>
      </c>
      <c r="G17287" s="61">
        <v>10.92</v>
      </c>
    </row>
    <row r="17288" spans="1:7" ht="22.5">
      <c r="A17288" s="1" t="str">
        <f t="shared" si="272"/>
        <v>SICRO 1917718</v>
      </c>
      <c r="B17288" s="3" t="s">
        <v>27773</v>
      </c>
      <c r="C17288" s="3" t="s">
        <v>17370</v>
      </c>
      <c r="D17288" s="2" t="s">
        <v>23859</v>
      </c>
      <c r="E17288" s="3" t="s">
        <v>27758</v>
      </c>
      <c r="G17288" s="61">
        <v>12.15</v>
      </c>
    </row>
    <row r="17289" spans="1:7" ht="22.5">
      <c r="A17289" s="1" t="str">
        <f t="shared" si="272"/>
        <v>SICRO 1917708</v>
      </c>
      <c r="B17289" s="3" t="s">
        <v>27773</v>
      </c>
      <c r="C17289" s="3" t="s">
        <v>17371</v>
      </c>
      <c r="D17289" s="2" t="s">
        <v>23860</v>
      </c>
      <c r="E17289" s="3" t="s">
        <v>27758</v>
      </c>
      <c r="G17289" s="61">
        <v>9.2100000000000009</v>
      </c>
    </row>
    <row r="17290" spans="1:7" ht="22.5">
      <c r="A17290" s="1" t="str">
        <f t="shared" si="272"/>
        <v>SICRO 1917719</v>
      </c>
      <c r="B17290" s="3" t="s">
        <v>27773</v>
      </c>
      <c r="C17290" s="3" t="s">
        <v>17372</v>
      </c>
      <c r="D17290" s="2" t="s">
        <v>23861</v>
      </c>
      <c r="E17290" s="3" t="s">
        <v>27758</v>
      </c>
      <c r="G17290" s="61">
        <v>12.47</v>
      </c>
    </row>
    <row r="17291" spans="1:7" ht="22.5">
      <c r="A17291" s="1" t="str">
        <f t="shared" si="272"/>
        <v>SICRO 1917709</v>
      </c>
      <c r="B17291" s="3" t="s">
        <v>27773</v>
      </c>
      <c r="C17291" s="3" t="s">
        <v>17373</v>
      </c>
      <c r="D17291" s="2" t="s">
        <v>23862</v>
      </c>
      <c r="E17291" s="3" t="s">
        <v>27758</v>
      </c>
      <c r="G17291" s="61">
        <v>9.44</v>
      </c>
    </row>
    <row r="17292" spans="1:7" ht="22.5">
      <c r="A17292" s="1" t="str">
        <f t="shared" si="272"/>
        <v>SICRO 1917707</v>
      </c>
      <c r="B17292" s="3" t="s">
        <v>27773</v>
      </c>
      <c r="C17292" s="3" t="s">
        <v>17374</v>
      </c>
      <c r="D17292" s="2" t="s">
        <v>23863</v>
      </c>
      <c r="E17292" s="3" t="s">
        <v>27758</v>
      </c>
      <c r="G17292" s="61">
        <v>8.15</v>
      </c>
    </row>
    <row r="17293" spans="1:7" ht="22.5">
      <c r="A17293" s="1" t="str">
        <f t="shared" si="272"/>
        <v>SICRO 1917710</v>
      </c>
      <c r="B17293" s="3" t="s">
        <v>27773</v>
      </c>
      <c r="C17293" s="3" t="s">
        <v>17375</v>
      </c>
      <c r="D17293" s="2" t="s">
        <v>23864</v>
      </c>
      <c r="E17293" s="3" t="s">
        <v>27758</v>
      </c>
      <c r="G17293" s="61">
        <v>9.6199999999999992</v>
      </c>
    </row>
    <row r="17294" spans="1:7" ht="22.5">
      <c r="A17294" s="1" t="str">
        <f t="shared" si="272"/>
        <v>SICRO 1917711</v>
      </c>
      <c r="B17294" s="3" t="s">
        <v>27773</v>
      </c>
      <c r="C17294" s="3" t="s">
        <v>17376</v>
      </c>
      <c r="D17294" s="2" t="s">
        <v>23865</v>
      </c>
      <c r="E17294" s="3" t="s">
        <v>27758</v>
      </c>
      <c r="G17294" s="61">
        <v>9.8000000000000007</v>
      </c>
    </row>
    <row r="17295" spans="1:7" ht="22.5">
      <c r="A17295" s="1" t="str">
        <f t="shared" si="272"/>
        <v>SICRO 1917680</v>
      </c>
      <c r="B17295" s="3" t="s">
        <v>27773</v>
      </c>
      <c r="C17295" s="3" t="s">
        <v>17377</v>
      </c>
      <c r="D17295" s="2" t="s">
        <v>23866</v>
      </c>
      <c r="E17295" s="3" t="s">
        <v>27758</v>
      </c>
      <c r="G17295" s="61">
        <v>2.74</v>
      </c>
    </row>
    <row r="17296" spans="1:7" ht="22.5">
      <c r="A17296" s="1" t="str">
        <f t="shared" si="272"/>
        <v>SICRO 1901607</v>
      </c>
      <c r="B17296" s="3" t="s">
        <v>27773</v>
      </c>
      <c r="C17296" s="3" t="s">
        <v>17378</v>
      </c>
      <c r="D17296" s="2" t="s">
        <v>23867</v>
      </c>
      <c r="E17296" s="3" t="s">
        <v>27758</v>
      </c>
      <c r="G17296" s="61">
        <v>14.75</v>
      </c>
    </row>
    <row r="17297" spans="1:7" ht="22.5">
      <c r="A17297" s="1" t="str">
        <f t="shared" si="272"/>
        <v>SICRO 1901611</v>
      </c>
      <c r="B17297" s="3" t="s">
        <v>27773</v>
      </c>
      <c r="C17297" s="3" t="s">
        <v>17379</v>
      </c>
      <c r="D17297" s="2" t="s">
        <v>23868</v>
      </c>
      <c r="E17297" s="3" t="s">
        <v>27758</v>
      </c>
      <c r="G17297" s="61">
        <v>18.510000000000002</v>
      </c>
    </row>
    <row r="17298" spans="1:7" ht="22.5">
      <c r="A17298" s="1" t="str">
        <f t="shared" si="272"/>
        <v>SICRO 1901612</v>
      </c>
      <c r="B17298" s="3" t="s">
        <v>27773</v>
      </c>
      <c r="C17298" s="3" t="s">
        <v>17380</v>
      </c>
      <c r="D17298" s="2" t="s">
        <v>23869</v>
      </c>
      <c r="E17298" s="3" t="s">
        <v>27758</v>
      </c>
      <c r="G17298" s="61">
        <v>18.95</v>
      </c>
    </row>
    <row r="17299" spans="1:7" ht="22.5">
      <c r="A17299" s="1" t="str">
        <f t="shared" si="272"/>
        <v>SICRO 1901613</v>
      </c>
      <c r="B17299" s="3" t="s">
        <v>27773</v>
      </c>
      <c r="C17299" s="3" t="s">
        <v>17381</v>
      </c>
      <c r="D17299" s="2" t="s">
        <v>23870</v>
      </c>
      <c r="E17299" s="3" t="s">
        <v>27758</v>
      </c>
      <c r="G17299" s="61">
        <v>19.27</v>
      </c>
    </row>
    <row r="17300" spans="1:7" ht="22.5">
      <c r="A17300" s="1" t="str">
        <f t="shared" si="272"/>
        <v>SICRO 1901614</v>
      </c>
      <c r="B17300" s="3" t="s">
        <v>27773</v>
      </c>
      <c r="C17300" s="3" t="s">
        <v>17382</v>
      </c>
      <c r="D17300" s="2" t="s">
        <v>23871</v>
      </c>
      <c r="E17300" s="3" t="s">
        <v>27758</v>
      </c>
      <c r="G17300" s="61">
        <v>19.59</v>
      </c>
    </row>
    <row r="17301" spans="1:7" ht="22.5">
      <c r="A17301" s="1" t="str">
        <f t="shared" si="272"/>
        <v>SICRO 1901615</v>
      </c>
      <c r="B17301" s="3" t="s">
        <v>27773</v>
      </c>
      <c r="C17301" s="3" t="s">
        <v>17383</v>
      </c>
      <c r="D17301" s="2" t="s">
        <v>23872</v>
      </c>
      <c r="E17301" s="3" t="s">
        <v>27758</v>
      </c>
      <c r="G17301" s="61">
        <v>20.02</v>
      </c>
    </row>
    <row r="17302" spans="1:7" ht="22.5">
      <c r="A17302" s="1" t="str">
        <f t="shared" si="272"/>
        <v>SICRO 1901616</v>
      </c>
      <c r="B17302" s="3" t="s">
        <v>27773</v>
      </c>
      <c r="C17302" s="3" t="s">
        <v>17384</v>
      </c>
      <c r="D17302" s="2" t="s">
        <v>23873</v>
      </c>
      <c r="E17302" s="3" t="s">
        <v>27758</v>
      </c>
      <c r="G17302" s="61">
        <v>20.350000000000001</v>
      </c>
    </row>
    <row r="17303" spans="1:7" ht="22.5">
      <c r="A17303" s="1" t="str">
        <f t="shared" si="272"/>
        <v>SICRO 1901608</v>
      </c>
      <c r="B17303" s="3" t="s">
        <v>27773</v>
      </c>
      <c r="C17303" s="3" t="s">
        <v>17385</v>
      </c>
      <c r="D17303" s="2" t="s">
        <v>23874</v>
      </c>
      <c r="E17303" s="3" t="s">
        <v>27758</v>
      </c>
      <c r="G17303" s="61">
        <v>15.25</v>
      </c>
    </row>
    <row r="17304" spans="1:7" ht="22.5">
      <c r="A17304" s="1" t="str">
        <f t="shared" si="272"/>
        <v>SICRO 1901609</v>
      </c>
      <c r="B17304" s="3" t="s">
        <v>27773</v>
      </c>
      <c r="C17304" s="3" t="s">
        <v>17386</v>
      </c>
      <c r="D17304" s="2" t="s">
        <v>23875</v>
      </c>
      <c r="E17304" s="3" t="s">
        <v>27758</v>
      </c>
      <c r="G17304" s="61">
        <v>15.68</v>
      </c>
    </row>
    <row r="17305" spans="1:7" ht="22.5">
      <c r="A17305" s="1" t="str">
        <f t="shared" si="272"/>
        <v>SICRO 1901610</v>
      </c>
      <c r="B17305" s="3" t="s">
        <v>27773</v>
      </c>
      <c r="C17305" s="3" t="s">
        <v>17387</v>
      </c>
      <c r="D17305" s="2" t="s">
        <v>23876</v>
      </c>
      <c r="E17305" s="3" t="s">
        <v>27758</v>
      </c>
      <c r="G17305" s="61">
        <v>18.190000000000001</v>
      </c>
    </row>
    <row r="17306" spans="1:7" ht="22.5">
      <c r="A17306" s="1" t="str">
        <f t="shared" si="272"/>
        <v>SICRO 1901617</v>
      </c>
      <c r="B17306" s="3" t="s">
        <v>27773</v>
      </c>
      <c r="C17306" s="3" t="s">
        <v>17388</v>
      </c>
      <c r="D17306" s="2" t="s">
        <v>23877</v>
      </c>
      <c r="E17306" s="3" t="s">
        <v>27758</v>
      </c>
      <c r="G17306" s="61">
        <v>20.56</v>
      </c>
    </row>
    <row r="17307" spans="1:7">
      <c r="A17307" s="1" t="str">
        <f t="shared" si="272"/>
        <v>SICRO 1917037</v>
      </c>
      <c r="B17307" s="3" t="s">
        <v>27773</v>
      </c>
      <c r="C17307" s="3" t="s">
        <v>17389</v>
      </c>
      <c r="D17307" s="2" t="s">
        <v>23878</v>
      </c>
      <c r="E17307" s="3" t="s">
        <v>27758</v>
      </c>
      <c r="G17307" s="61">
        <v>39.94</v>
      </c>
    </row>
    <row r="17308" spans="1:7">
      <c r="A17308" s="1" t="str">
        <f t="shared" si="272"/>
        <v>SICRO 1917038</v>
      </c>
      <c r="B17308" s="3" t="s">
        <v>27773</v>
      </c>
      <c r="C17308" s="3" t="s">
        <v>17390</v>
      </c>
      <c r="D17308" s="2" t="s">
        <v>23879</v>
      </c>
      <c r="E17308" s="3" t="s">
        <v>27758</v>
      </c>
      <c r="G17308" s="61">
        <v>41.29</v>
      </c>
    </row>
    <row r="17309" spans="1:7">
      <c r="A17309" s="1" t="str">
        <f t="shared" si="272"/>
        <v>SICRO 1917039</v>
      </c>
      <c r="B17309" s="3" t="s">
        <v>27773</v>
      </c>
      <c r="C17309" s="3" t="s">
        <v>17391</v>
      </c>
      <c r="D17309" s="2" t="s">
        <v>23880</v>
      </c>
      <c r="E17309" s="3" t="s">
        <v>27758</v>
      </c>
      <c r="G17309" s="61">
        <v>42.67</v>
      </c>
    </row>
    <row r="17310" spans="1:7">
      <c r="A17310" s="1" t="str">
        <f t="shared" si="272"/>
        <v>SICRO 1917040</v>
      </c>
      <c r="B17310" s="3" t="s">
        <v>27773</v>
      </c>
      <c r="C17310" s="3" t="s">
        <v>17392</v>
      </c>
      <c r="D17310" s="2" t="s">
        <v>23881</v>
      </c>
      <c r="E17310" s="3" t="s">
        <v>27758</v>
      </c>
      <c r="G17310" s="61">
        <v>44.11</v>
      </c>
    </row>
    <row r="17311" spans="1:7">
      <c r="A17311" s="1" t="str">
        <f t="shared" si="272"/>
        <v>SICRO 1917041</v>
      </c>
      <c r="B17311" s="3" t="s">
        <v>27773</v>
      </c>
      <c r="C17311" s="3" t="s">
        <v>17393</v>
      </c>
      <c r="D17311" s="2" t="s">
        <v>23882</v>
      </c>
      <c r="E17311" s="3" t="s">
        <v>27758</v>
      </c>
      <c r="G17311" s="61">
        <v>45.65</v>
      </c>
    </row>
    <row r="17312" spans="1:7">
      <c r="A17312" s="1" t="str">
        <f t="shared" si="272"/>
        <v>SICRO 1917042</v>
      </c>
      <c r="B17312" s="3" t="s">
        <v>27773</v>
      </c>
      <c r="C17312" s="3" t="s">
        <v>17394</v>
      </c>
      <c r="D17312" s="2" t="s">
        <v>23883</v>
      </c>
      <c r="E17312" s="3" t="s">
        <v>27758</v>
      </c>
      <c r="G17312" s="61">
        <v>46.46</v>
      </c>
    </row>
    <row r="17313" spans="1:7">
      <c r="A17313" s="1" t="str">
        <f t="shared" si="272"/>
        <v>SICRO 1901619</v>
      </c>
      <c r="B17313" s="3" t="s">
        <v>27773</v>
      </c>
      <c r="C17313" s="3" t="s">
        <v>17395</v>
      </c>
      <c r="D17313" s="2" t="s">
        <v>23884</v>
      </c>
      <c r="E17313" s="3" t="s">
        <v>27758</v>
      </c>
      <c r="G17313" s="61">
        <v>18.84</v>
      </c>
    </row>
    <row r="17314" spans="1:7">
      <c r="A17314" s="1" t="str">
        <f t="shared" si="272"/>
        <v>SICRO 1901620</v>
      </c>
      <c r="B17314" s="3" t="s">
        <v>27773</v>
      </c>
      <c r="C17314" s="3" t="s">
        <v>17396</v>
      </c>
      <c r="D17314" s="2" t="s">
        <v>23885</v>
      </c>
      <c r="E17314" s="3" t="s">
        <v>27758</v>
      </c>
      <c r="G17314" s="61">
        <v>19.18</v>
      </c>
    </row>
    <row r="17315" spans="1:7">
      <c r="A17315" s="1" t="str">
        <f t="shared" si="272"/>
        <v>SICRO 1901621</v>
      </c>
      <c r="B17315" s="3" t="s">
        <v>27773</v>
      </c>
      <c r="C17315" s="3" t="s">
        <v>17397</v>
      </c>
      <c r="D17315" s="2" t="s">
        <v>23886</v>
      </c>
      <c r="E17315" s="3" t="s">
        <v>27758</v>
      </c>
      <c r="G17315" s="61">
        <v>19.53</v>
      </c>
    </row>
    <row r="17316" spans="1:7">
      <c r="A17316" s="1" t="str">
        <f t="shared" si="272"/>
        <v>SICRO 1901622</v>
      </c>
      <c r="B17316" s="3" t="s">
        <v>27773</v>
      </c>
      <c r="C17316" s="3" t="s">
        <v>17398</v>
      </c>
      <c r="D17316" s="2" t="s">
        <v>23887</v>
      </c>
      <c r="E17316" s="3" t="s">
        <v>27758</v>
      </c>
      <c r="G17316" s="61">
        <v>19.899999999999999</v>
      </c>
    </row>
    <row r="17317" spans="1:7">
      <c r="A17317" s="1" t="str">
        <f t="shared" si="272"/>
        <v>SICRO 1901623</v>
      </c>
      <c r="B17317" s="3" t="s">
        <v>27773</v>
      </c>
      <c r="C17317" s="3" t="s">
        <v>17399</v>
      </c>
      <c r="D17317" s="2" t="s">
        <v>23888</v>
      </c>
      <c r="E17317" s="3" t="s">
        <v>27758</v>
      </c>
      <c r="G17317" s="61">
        <v>20.29</v>
      </c>
    </row>
    <row r="17318" spans="1:7">
      <c r="A17318" s="1" t="str">
        <f t="shared" ref="A17318:A17381" si="273">CONCATENATE($B17318," ",$C17318)</f>
        <v>SICRO 1901618</v>
      </c>
      <c r="B17318" s="3" t="s">
        <v>27773</v>
      </c>
      <c r="C17318" s="3" t="s">
        <v>17400</v>
      </c>
      <c r="D17318" s="2" t="s">
        <v>23889</v>
      </c>
      <c r="E17318" s="3" t="s">
        <v>27758</v>
      </c>
      <c r="G17318" s="61">
        <v>20.5</v>
      </c>
    </row>
    <row r="17319" spans="1:7">
      <c r="A17319" s="1" t="str">
        <f t="shared" si="273"/>
        <v>SICRO 1901625</v>
      </c>
      <c r="B17319" s="3" t="s">
        <v>27773</v>
      </c>
      <c r="C17319" s="3" t="s">
        <v>17401</v>
      </c>
      <c r="D17319" s="2" t="s">
        <v>23890</v>
      </c>
      <c r="E17319" s="3" t="s">
        <v>27758</v>
      </c>
      <c r="G17319" s="61">
        <v>22.43</v>
      </c>
    </row>
    <row r="17320" spans="1:7">
      <c r="A17320" s="1" t="str">
        <f t="shared" si="273"/>
        <v>SICRO 1901626</v>
      </c>
      <c r="B17320" s="3" t="s">
        <v>27773</v>
      </c>
      <c r="C17320" s="3" t="s">
        <v>17402</v>
      </c>
      <c r="D17320" s="2" t="s">
        <v>23891</v>
      </c>
      <c r="E17320" s="3" t="s">
        <v>27758</v>
      </c>
      <c r="G17320" s="61">
        <v>22.75</v>
      </c>
    </row>
    <row r="17321" spans="1:7">
      <c r="A17321" s="1" t="str">
        <f t="shared" si="273"/>
        <v>SICRO 1901627</v>
      </c>
      <c r="B17321" s="3" t="s">
        <v>27773</v>
      </c>
      <c r="C17321" s="3" t="s">
        <v>17403</v>
      </c>
      <c r="D17321" s="2" t="s">
        <v>23892</v>
      </c>
      <c r="E17321" s="3" t="s">
        <v>27758</v>
      </c>
      <c r="G17321" s="61">
        <v>23.08</v>
      </c>
    </row>
    <row r="17322" spans="1:7">
      <c r="A17322" s="1" t="str">
        <f t="shared" si="273"/>
        <v>SICRO 1901628</v>
      </c>
      <c r="B17322" s="3" t="s">
        <v>27773</v>
      </c>
      <c r="C17322" s="3" t="s">
        <v>17404</v>
      </c>
      <c r="D17322" s="2" t="s">
        <v>23893</v>
      </c>
      <c r="E17322" s="3" t="s">
        <v>27758</v>
      </c>
      <c r="G17322" s="61">
        <v>23.42</v>
      </c>
    </row>
    <row r="17323" spans="1:7">
      <c r="A17323" s="1" t="str">
        <f t="shared" si="273"/>
        <v>SICRO 1901629</v>
      </c>
      <c r="B17323" s="3" t="s">
        <v>27773</v>
      </c>
      <c r="C17323" s="3" t="s">
        <v>17405</v>
      </c>
      <c r="D17323" s="2" t="s">
        <v>23894</v>
      </c>
      <c r="E17323" s="3" t="s">
        <v>27758</v>
      </c>
      <c r="G17323" s="61">
        <v>23.79</v>
      </c>
    </row>
    <row r="17324" spans="1:7">
      <c r="A17324" s="1" t="str">
        <f t="shared" si="273"/>
        <v>SICRO 1901624</v>
      </c>
      <c r="B17324" s="3" t="s">
        <v>27773</v>
      </c>
      <c r="C17324" s="3" t="s">
        <v>17406</v>
      </c>
      <c r="D17324" s="2" t="s">
        <v>23895</v>
      </c>
      <c r="E17324" s="3" t="s">
        <v>27758</v>
      </c>
      <c r="G17324" s="61">
        <v>23.99</v>
      </c>
    </row>
    <row r="17325" spans="1:7">
      <c r="A17325" s="1" t="str">
        <f t="shared" si="273"/>
        <v>SICRO 1917073</v>
      </c>
      <c r="B17325" s="3" t="s">
        <v>27773</v>
      </c>
      <c r="C17325" s="3" t="s">
        <v>17407</v>
      </c>
      <c r="D17325" s="2" t="s">
        <v>23896</v>
      </c>
      <c r="E17325" s="3" t="s">
        <v>27758</v>
      </c>
      <c r="G17325" s="61">
        <v>26.14</v>
      </c>
    </row>
    <row r="17326" spans="1:7">
      <c r="A17326" s="1" t="str">
        <f t="shared" si="273"/>
        <v>SICRO 1917074</v>
      </c>
      <c r="B17326" s="3" t="s">
        <v>27773</v>
      </c>
      <c r="C17326" s="3" t="s">
        <v>17408</v>
      </c>
      <c r="D17326" s="2" t="s">
        <v>23897</v>
      </c>
      <c r="E17326" s="3" t="s">
        <v>27758</v>
      </c>
      <c r="G17326" s="61">
        <v>26.93</v>
      </c>
    </row>
    <row r="17327" spans="1:7">
      <c r="A17327" s="1" t="str">
        <f t="shared" si="273"/>
        <v>SICRO 1917075</v>
      </c>
      <c r="B17327" s="3" t="s">
        <v>27773</v>
      </c>
      <c r="C17327" s="3" t="s">
        <v>17409</v>
      </c>
      <c r="D17327" s="2" t="s">
        <v>23898</v>
      </c>
      <c r="E17327" s="3" t="s">
        <v>27758</v>
      </c>
      <c r="G17327" s="61">
        <v>27.75</v>
      </c>
    </row>
    <row r="17328" spans="1:7">
      <c r="A17328" s="1" t="str">
        <f t="shared" si="273"/>
        <v>SICRO 1917076</v>
      </c>
      <c r="B17328" s="3" t="s">
        <v>27773</v>
      </c>
      <c r="C17328" s="3" t="s">
        <v>17410</v>
      </c>
      <c r="D17328" s="2" t="s">
        <v>23899</v>
      </c>
      <c r="E17328" s="3" t="s">
        <v>27758</v>
      </c>
      <c r="G17328" s="61">
        <v>28.59</v>
      </c>
    </row>
    <row r="17329" spans="1:7">
      <c r="A17329" s="1" t="str">
        <f t="shared" si="273"/>
        <v>SICRO 1917077</v>
      </c>
      <c r="B17329" s="3" t="s">
        <v>27773</v>
      </c>
      <c r="C17329" s="3" t="s">
        <v>17411</v>
      </c>
      <c r="D17329" s="2" t="s">
        <v>23900</v>
      </c>
      <c r="E17329" s="3" t="s">
        <v>27758</v>
      </c>
      <c r="G17329" s="61">
        <v>29.5</v>
      </c>
    </row>
    <row r="17330" spans="1:7">
      <c r="A17330" s="1" t="str">
        <f t="shared" si="273"/>
        <v>SICRO 1917078</v>
      </c>
      <c r="B17330" s="3" t="s">
        <v>27773</v>
      </c>
      <c r="C17330" s="3" t="s">
        <v>17412</v>
      </c>
      <c r="D17330" s="2" t="s">
        <v>23901</v>
      </c>
      <c r="E17330" s="3" t="s">
        <v>27758</v>
      </c>
      <c r="G17330" s="61">
        <v>29.98</v>
      </c>
    </row>
    <row r="17331" spans="1:7">
      <c r="A17331" s="1" t="str">
        <f t="shared" si="273"/>
        <v>SICRO 1901631</v>
      </c>
      <c r="B17331" s="3" t="s">
        <v>27773</v>
      </c>
      <c r="C17331" s="3" t="s">
        <v>17413</v>
      </c>
      <c r="D17331" s="2" t="s">
        <v>23902</v>
      </c>
      <c r="E17331" s="3" t="s">
        <v>27758</v>
      </c>
      <c r="G17331" s="61">
        <v>26.31</v>
      </c>
    </row>
    <row r="17332" spans="1:7">
      <c r="A17332" s="1" t="str">
        <f t="shared" si="273"/>
        <v>SICRO 1901632</v>
      </c>
      <c r="B17332" s="3" t="s">
        <v>27773</v>
      </c>
      <c r="C17332" s="3" t="s">
        <v>17414</v>
      </c>
      <c r="D17332" s="2" t="s">
        <v>23903</v>
      </c>
      <c r="E17332" s="3" t="s">
        <v>27758</v>
      </c>
      <c r="G17332" s="61">
        <v>26.62</v>
      </c>
    </row>
    <row r="17333" spans="1:7">
      <c r="A17333" s="1" t="str">
        <f t="shared" si="273"/>
        <v>SICRO 1901633</v>
      </c>
      <c r="B17333" s="3" t="s">
        <v>27773</v>
      </c>
      <c r="C17333" s="3" t="s">
        <v>17415</v>
      </c>
      <c r="D17333" s="2" t="s">
        <v>23904</v>
      </c>
      <c r="E17333" s="3" t="s">
        <v>27758</v>
      </c>
      <c r="G17333" s="61">
        <v>26.94</v>
      </c>
    </row>
    <row r="17334" spans="1:7">
      <c r="A17334" s="1" t="str">
        <f t="shared" si="273"/>
        <v>SICRO 1901634</v>
      </c>
      <c r="B17334" s="3" t="s">
        <v>27773</v>
      </c>
      <c r="C17334" s="3" t="s">
        <v>17416</v>
      </c>
      <c r="D17334" s="2" t="s">
        <v>23905</v>
      </c>
      <c r="E17334" s="3" t="s">
        <v>27758</v>
      </c>
      <c r="G17334" s="61">
        <v>27.27</v>
      </c>
    </row>
    <row r="17335" spans="1:7">
      <c r="A17335" s="1" t="str">
        <f t="shared" si="273"/>
        <v>SICRO 1901635</v>
      </c>
      <c r="B17335" s="3" t="s">
        <v>27773</v>
      </c>
      <c r="C17335" s="3" t="s">
        <v>17417</v>
      </c>
      <c r="D17335" s="2" t="s">
        <v>23906</v>
      </c>
      <c r="E17335" s="3" t="s">
        <v>27758</v>
      </c>
      <c r="G17335" s="61">
        <v>27.62</v>
      </c>
    </row>
    <row r="17336" spans="1:7">
      <c r="A17336" s="1" t="str">
        <f t="shared" si="273"/>
        <v>SICRO 1901630</v>
      </c>
      <c r="B17336" s="3" t="s">
        <v>27773</v>
      </c>
      <c r="C17336" s="3" t="s">
        <v>17418</v>
      </c>
      <c r="D17336" s="2" t="s">
        <v>23907</v>
      </c>
      <c r="E17336" s="3" t="s">
        <v>27758</v>
      </c>
      <c r="G17336" s="61">
        <v>27.81</v>
      </c>
    </row>
    <row r="17337" spans="1:7">
      <c r="A17337" s="1" t="str">
        <f t="shared" si="273"/>
        <v>SICRO 1917109</v>
      </c>
      <c r="B17337" s="3" t="s">
        <v>27773</v>
      </c>
      <c r="C17337" s="3" t="s">
        <v>17419</v>
      </c>
      <c r="D17337" s="2" t="s">
        <v>23908</v>
      </c>
      <c r="E17337" s="3" t="s">
        <v>27758</v>
      </c>
      <c r="G17337" s="61">
        <v>22.92</v>
      </c>
    </row>
    <row r="17338" spans="1:7">
      <c r="A17338" s="1" t="str">
        <f t="shared" si="273"/>
        <v>SICRO 1917110</v>
      </c>
      <c r="B17338" s="3" t="s">
        <v>27773</v>
      </c>
      <c r="C17338" s="3" t="s">
        <v>17420</v>
      </c>
      <c r="D17338" s="2" t="s">
        <v>23909</v>
      </c>
      <c r="E17338" s="3" t="s">
        <v>27758</v>
      </c>
      <c r="G17338" s="61">
        <v>23.54</v>
      </c>
    </row>
    <row r="17339" spans="1:7">
      <c r="A17339" s="1" t="str">
        <f t="shared" si="273"/>
        <v>SICRO 1917111</v>
      </c>
      <c r="B17339" s="3" t="s">
        <v>27773</v>
      </c>
      <c r="C17339" s="3" t="s">
        <v>17421</v>
      </c>
      <c r="D17339" s="2" t="s">
        <v>23910</v>
      </c>
      <c r="E17339" s="3" t="s">
        <v>27758</v>
      </c>
      <c r="G17339" s="61">
        <v>24.18</v>
      </c>
    </row>
    <row r="17340" spans="1:7">
      <c r="A17340" s="1" t="str">
        <f t="shared" si="273"/>
        <v>SICRO 1917112</v>
      </c>
      <c r="B17340" s="3" t="s">
        <v>27773</v>
      </c>
      <c r="C17340" s="3" t="s">
        <v>17422</v>
      </c>
      <c r="D17340" s="2" t="s">
        <v>23911</v>
      </c>
      <c r="E17340" s="3" t="s">
        <v>27758</v>
      </c>
      <c r="G17340" s="61">
        <v>24.84</v>
      </c>
    </row>
    <row r="17341" spans="1:7">
      <c r="A17341" s="1" t="str">
        <f t="shared" si="273"/>
        <v>SICRO 1917113</v>
      </c>
      <c r="B17341" s="3" t="s">
        <v>27773</v>
      </c>
      <c r="C17341" s="3" t="s">
        <v>17423</v>
      </c>
      <c r="D17341" s="2" t="s">
        <v>23912</v>
      </c>
      <c r="E17341" s="3" t="s">
        <v>27758</v>
      </c>
      <c r="G17341" s="61">
        <v>25.55</v>
      </c>
    </row>
    <row r="17342" spans="1:7">
      <c r="A17342" s="1" t="str">
        <f t="shared" si="273"/>
        <v>SICRO 1917114</v>
      </c>
      <c r="B17342" s="3" t="s">
        <v>27773</v>
      </c>
      <c r="C17342" s="3" t="s">
        <v>17424</v>
      </c>
      <c r="D17342" s="2" t="s">
        <v>23913</v>
      </c>
      <c r="E17342" s="3" t="s">
        <v>27758</v>
      </c>
      <c r="G17342" s="61">
        <v>25.93</v>
      </c>
    </row>
    <row r="17343" spans="1:7">
      <c r="A17343" s="1" t="str">
        <f t="shared" si="273"/>
        <v>SICRO 1917145</v>
      </c>
      <c r="B17343" s="3" t="s">
        <v>27773</v>
      </c>
      <c r="C17343" s="3" t="s">
        <v>17425</v>
      </c>
      <c r="D17343" s="2" t="s">
        <v>23914</v>
      </c>
      <c r="E17343" s="3" t="s">
        <v>27758</v>
      </c>
      <c r="G17343" s="61">
        <v>20.97</v>
      </c>
    </row>
    <row r="17344" spans="1:7">
      <c r="A17344" s="1" t="str">
        <f t="shared" si="273"/>
        <v>SICRO 1917146</v>
      </c>
      <c r="B17344" s="3" t="s">
        <v>27773</v>
      </c>
      <c r="C17344" s="3" t="s">
        <v>17426</v>
      </c>
      <c r="D17344" s="2" t="s">
        <v>23915</v>
      </c>
      <c r="E17344" s="3" t="s">
        <v>27758</v>
      </c>
      <c r="G17344" s="61">
        <v>21.51</v>
      </c>
    </row>
    <row r="17345" spans="1:7">
      <c r="A17345" s="1" t="str">
        <f t="shared" si="273"/>
        <v>SICRO 1917147</v>
      </c>
      <c r="B17345" s="3" t="s">
        <v>27773</v>
      </c>
      <c r="C17345" s="3" t="s">
        <v>17427</v>
      </c>
      <c r="D17345" s="2" t="s">
        <v>23916</v>
      </c>
      <c r="E17345" s="3" t="s">
        <v>27758</v>
      </c>
      <c r="G17345" s="61">
        <v>22.06</v>
      </c>
    </row>
    <row r="17346" spans="1:7">
      <c r="A17346" s="1" t="str">
        <f t="shared" si="273"/>
        <v>SICRO 1917148</v>
      </c>
      <c r="B17346" s="3" t="s">
        <v>27773</v>
      </c>
      <c r="C17346" s="3" t="s">
        <v>17428</v>
      </c>
      <c r="D17346" s="2" t="s">
        <v>23917</v>
      </c>
      <c r="E17346" s="3" t="s">
        <v>27758</v>
      </c>
      <c r="G17346" s="61">
        <v>22.63</v>
      </c>
    </row>
    <row r="17347" spans="1:7">
      <c r="A17347" s="1" t="str">
        <f t="shared" si="273"/>
        <v>SICRO 1917149</v>
      </c>
      <c r="B17347" s="3" t="s">
        <v>27773</v>
      </c>
      <c r="C17347" s="3" t="s">
        <v>17429</v>
      </c>
      <c r="D17347" s="2" t="s">
        <v>23918</v>
      </c>
      <c r="E17347" s="3" t="s">
        <v>27758</v>
      </c>
      <c r="G17347" s="61">
        <v>23.25</v>
      </c>
    </row>
    <row r="17348" spans="1:7">
      <c r="A17348" s="1" t="str">
        <f t="shared" si="273"/>
        <v>SICRO 1917150</v>
      </c>
      <c r="B17348" s="3" t="s">
        <v>27773</v>
      </c>
      <c r="C17348" s="3" t="s">
        <v>17430</v>
      </c>
      <c r="D17348" s="2" t="s">
        <v>23919</v>
      </c>
      <c r="E17348" s="3" t="s">
        <v>27758</v>
      </c>
      <c r="G17348" s="61">
        <v>23.58</v>
      </c>
    </row>
    <row r="17349" spans="1:7">
      <c r="A17349" s="1" t="str">
        <f t="shared" si="273"/>
        <v>SICRO 1917181</v>
      </c>
      <c r="B17349" s="3" t="s">
        <v>27773</v>
      </c>
      <c r="C17349" s="3" t="s">
        <v>17431</v>
      </c>
      <c r="D17349" s="2" t="s">
        <v>23920</v>
      </c>
      <c r="E17349" s="3" t="s">
        <v>27758</v>
      </c>
      <c r="G17349" s="61">
        <v>21.47</v>
      </c>
    </row>
    <row r="17350" spans="1:7">
      <c r="A17350" s="1" t="str">
        <f t="shared" si="273"/>
        <v>SICRO 1917182</v>
      </c>
      <c r="B17350" s="3" t="s">
        <v>27773</v>
      </c>
      <c r="C17350" s="3" t="s">
        <v>17432</v>
      </c>
      <c r="D17350" s="2" t="s">
        <v>23921</v>
      </c>
      <c r="E17350" s="3" t="s">
        <v>27758</v>
      </c>
      <c r="G17350" s="61">
        <v>21.94</v>
      </c>
    </row>
    <row r="17351" spans="1:7">
      <c r="A17351" s="1" t="str">
        <f t="shared" si="273"/>
        <v>SICRO 1917183</v>
      </c>
      <c r="B17351" s="3" t="s">
        <v>27773</v>
      </c>
      <c r="C17351" s="3" t="s">
        <v>17433</v>
      </c>
      <c r="D17351" s="2" t="s">
        <v>23922</v>
      </c>
      <c r="E17351" s="3" t="s">
        <v>27758</v>
      </c>
      <c r="G17351" s="61">
        <v>22.42</v>
      </c>
    </row>
    <row r="17352" spans="1:7">
      <c r="A17352" s="1" t="str">
        <f t="shared" si="273"/>
        <v>SICRO 1917184</v>
      </c>
      <c r="B17352" s="3" t="s">
        <v>27773</v>
      </c>
      <c r="C17352" s="3" t="s">
        <v>17434</v>
      </c>
      <c r="D17352" s="2" t="s">
        <v>23923</v>
      </c>
      <c r="E17352" s="3" t="s">
        <v>27758</v>
      </c>
      <c r="G17352" s="61">
        <v>22.93</v>
      </c>
    </row>
    <row r="17353" spans="1:7">
      <c r="A17353" s="1" t="str">
        <f t="shared" si="273"/>
        <v>SICRO 1917185</v>
      </c>
      <c r="B17353" s="3" t="s">
        <v>27773</v>
      </c>
      <c r="C17353" s="3" t="s">
        <v>17435</v>
      </c>
      <c r="D17353" s="2" t="s">
        <v>23924</v>
      </c>
      <c r="E17353" s="3" t="s">
        <v>27758</v>
      </c>
      <c r="G17353" s="61">
        <v>23.47</v>
      </c>
    </row>
    <row r="17354" spans="1:7">
      <c r="A17354" s="1" t="str">
        <f t="shared" si="273"/>
        <v>SICRO 1917186</v>
      </c>
      <c r="B17354" s="3" t="s">
        <v>27773</v>
      </c>
      <c r="C17354" s="3" t="s">
        <v>17436</v>
      </c>
      <c r="D17354" s="2" t="s">
        <v>23925</v>
      </c>
      <c r="E17354" s="3" t="s">
        <v>27758</v>
      </c>
      <c r="G17354" s="61">
        <v>23.75</v>
      </c>
    </row>
    <row r="17355" spans="1:7">
      <c r="A17355" s="1" t="str">
        <f t="shared" si="273"/>
        <v>SICRO 1917001</v>
      </c>
      <c r="B17355" s="3" t="s">
        <v>27773</v>
      </c>
      <c r="C17355" s="3" t="s">
        <v>17437</v>
      </c>
      <c r="D17355" s="2" t="s">
        <v>23926</v>
      </c>
      <c r="E17355" s="3" t="s">
        <v>27758</v>
      </c>
      <c r="G17355" s="61">
        <v>54.06</v>
      </c>
    </row>
    <row r="17356" spans="1:7">
      <c r="A17356" s="1" t="str">
        <f t="shared" si="273"/>
        <v>SICRO 1917002</v>
      </c>
      <c r="B17356" s="3" t="s">
        <v>27773</v>
      </c>
      <c r="C17356" s="3" t="s">
        <v>17438</v>
      </c>
      <c r="D17356" s="2" t="s">
        <v>23927</v>
      </c>
      <c r="E17356" s="3" t="s">
        <v>27758</v>
      </c>
      <c r="G17356" s="61">
        <v>56.04</v>
      </c>
    </row>
    <row r="17357" spans="1:7">
      <c r="A17357" s="1" t="str">
        <f t="shared" si="273"/>
        <v>SICRO 1917003</v>
      </c>
      <c r="B17357" s="3" t="s">
        <v>27773</v>
      </c>
      <c r="C17357" s="3" t="s">
        <v>17439</v>
      </c>
      <c r="D17357" s="2" t="s">
        <v>23928</v>
      </c>
      <c r="E17357" s="3" t="s">
        <v>27758</v>
      </c>
      <c r="G17357" s="61">
        <v>58.04</v>
      </c>
    </row>
    <row r="17358" spans="1:7">
      <c r="A17358" s="1" t="str">
        <f t="shared" si="273"/>
        <v>SICRO 1917004</v>
      </c>
      <c r="B17358" s="3" t="s">
        <v>27773</v>
      </c>
      <c r="C17358" s="3" t="s">
        <v>17440</v>
      </c>
      <c r="D17358" s="2" t="s">
        <v>23929</v>
      </c>
      <c r="E17358" s="3" t="s">
        <v>27758</v>
      </c>
      <c r="G17358" s="61">
        <v>60.17</v>
      </c>
    </row>
    <row r="17359" spans="1:7">
      <c r="A17359" s="1" t="str">
        <f t="shared" si="273"/>
        <v>SICRO 1917005</v>
      </c>
      <c r="B17359" s="3" t="s">
        <v>27773</v>
      </c>
      <c r="C17359" s="3" t="s">
        <v>17441</v>
      </c>
      <c r="D17359" s="2" t="s">
        <v>23930</v>
      </c>
      <c r="E17359" s="3" t="s">
        <v>27758</v>
      </c>
      <c r="G17359" s="61">
        <v>62.4</v>
      </c>
    </row>
    <row r="17360" spans="1:7">
      <c r="A17360" s="1" t="str">
        <f t="shared" si="273"/>
        <v>SICRO 1917006</v>
      </c>
      <c r="B17360" s="3" t="s">
        <v>27773</v>
      </c>
      <c r="C17360" s="3" t="s">
        <v>17442</v>
      </c>
      <c r="D17360" s="2" t="s">
        <v>23931</v>
      </c>
      <c r="E17360" s="3" t="s">
        <v>27758</v>
      </c>
      <c r="G17360" s="61">
        <v>63.59</v>
      </c>
    </row>
    <row r="17361" spans="1:7">
      <c r="A17361" s="1" t="str">
        <f t="shared" si="273"/>
        <v>SICRO 2009619</v>
      </c>
      <c r="B17361" s="3" t="s">
        <v>27773</v>
      </c>
      <c r="C17361" s="3" t="s">
        <v>17443</v>
      </c>
      <c r="D17361" s="2" t="s">
        <v>23932</v>
      </c>
      <c r="E17361" s="3" t="s">
        <v>27759</v>
      </c>
      <c r="G17361" s="61">
        <v>146.29</v>
      </c>
    </row>
    <row r="17362" spans="1:7">
      <c r="A17362" s="1" t="str">
        <f t="shared" si="273"/>
        <v>SICRO 2009618</v>
      </c>
      <c r="B17362" s="3" t="s">
        <v>27773</v>
      </c>
      <c r="C17362" s="3" t="s">
        <v>17444</v>
      </c>
      <c r="D17362" s="2" t="s">
        <v>23933</v>
      </c>
      <c r="E17362" s="3" t="s">
        <v>27759</v>
      </c>
      <c r="G17362" s="61">
        <v>144.11000000000001</v>
      </c>
    </row>
    <row r="17363" spans="1:7">
      <c r="A17363" s="1" t="str">
        <f t="shared" si="273"/>
        <v>SICRO 2003866</v>
      </c>
      <c r="B17363" s="3" t="s">
        <v>27773</v>
      </c>
      <c r="C17363" s="3" t="s">
        <v>17445</v>
      </c>
      <c r="D17363" s="2" t="s">
        <v>23934</v>
      </c>
      <c r="E17363" s="3" t="s">
        <v>27759</v>
      </c>
      <c r="G17363" s="61">
        <v>7.5</v>
      </c>
    </row>
    <row r="17364" spans="1:7">
      <c r="A17364" s="1" t="str">
        <f t="shared" si="273"/>
        <v>SICRO 2003867</v>
      </c>
      <c r="B17364" s="3" t="s">
        <v>27773</v>
      </c>
      <c r="C17364" s="3" t="s">
        <v>17446</v>
      </c>
      <c r="D17364" s="2" t="s">
        <v>23935</v>
      </c>
      <c r="E17364" s="3" t="s">
        <v>27759</v>
      </c>
      <c r="G17364" s="61">
        <v>16.84</v>
      </c>
    </row>
    <row r="17365" spans="1:7">
      <c r="A17365" s="1" t="str">
        <f t="shared" si="273"/>
        <v>SICRO 2003622</v>
      </c>
      <c r="B17365" s="3" t="s">
        <v>27773</v>
      </c>
      <c r="C17365" s="3" t="s">
        <v>17447</v>
      </c>
      <c r="D17365" s="2" t="s">
        <v>23936</v>
      </c>
      <c r="E17365" s="3" t="s">
        <v>27755</v>
      </c>
      <c r="G17365" s="61">
        <v>2632.18</v>
      </c>
    </row>
    <row r="17366" spans="1:7">
      <c r="A17366" s="1" t="str">
        <f t="shared" si="273"/>
        <v>SICRO 2003621</v>
      </c>
      <c r="B17366" s="3" t="s">
        <v>27773</v>
      </c>
      <c r="C17366" s="3" t="s">
        <v>17448</v>
      </c>
      <c r="D17366" s="2" t="s">
        <v>23937</v>
      </c>
      <c r="E17366" s="3" t="s">
        <v>27755</v>
      </c>
      <c r="G17366" s="61">
        <v>2514.34</v>
      </c>
    </row>
    <row r="17367" spans="1:7">
      <c r="A17367" s="1" t="str">
        <f t="shared" si="273"/>
        <v>SICRO 2003624</v>
      </c>
      <c r="B17367" s="3" t="s">
        <v>27773</v>
      </c>
      <c r="C17367" s="3" t="s">
        <v>17449</v>
      </c>
      <c r="D17367" s="2" t="s">
        <v>23938</v>
      </c>
      <c r="E17367" s="3" t="s">
        <v>27755</v>
      </c>
      <c r="G17367" s="61">
        <v>3105.17</v>
      </c>
    </row>
    <row r="17368" spans="1:7">
      <c r="A17368" s="1" t="str">
        <f t="shared" si="273"/>
        <v>SICRO 2003623</v>
      </c>
      <c r="B17368" s="3" t="s">
        <v>27773</v>
      </c>
      <c r="C17368" s="3" t="s">
        <v>17450</v>
      </c>
      <c r="D17368" s="2" t="s">
        <v>23939</v>
      </c>
      <c r="E17368" s="3" t="s">
        <v>27755</v>
      </c>
      <c r="G17368" s="61">
        <v>2973.64</v>
      </c>
    </row>
    <row r="17369" spans="1:7">
      <c r="A17369" s="1" t="str">
        <f t="shared" si="273"/>
        <v>SICRO 2003634</v>
      </c>
      <c r="B17369" s="3" t="s">
        <v>27773</v>
      </c>
      <c r="C17369" s="3" t="s">
        <v>17451</v>
      </c>
      <c r="D17369" s="2" t="s">
        <v>23940</v>
      </c>
      <c r="E17369" s="3" t="s">
        <v>27755</v>
      </c>
      <c r="G17369" s="61">
        <v>2010.39</v>
      </c>
    </row>
    <row r="17370" spans="1:7">
      <c r="A17370" s="1" t="str">
        <f t="shared" si="273"/>
        <v>SICRO 2003633</v>
      </c>
      <c r="B17370" s="3" t="s">
        <v>27773</v>
      </c>
      <c r="C17370" s="3" t="s">
        <v>17452</v>
      </c>
      <c r="D17370" s="2" t="s">
        <v>23941</v>
      </c>
      <c r="E17370" s="3" t="s">
        <v>27755</v>
      </c>
      <c r="G17370" s="61">
        <v>1892.56</v>
      </c>
    </row>
    <row r="17371" spans="1:7">
      <c r="A17371" s="1" t="str">
        <f t="shared" si="273"/>
        <v>SICRO 2003636</v>
      </c>
      <c r="B17371" s="3" t="s">
        <v>27773</v>
      </c>
      <c r="C17371" s="3" t="s">
        <v>17453</v>
      </c>
      <c r="D17371" s="2" t="s">
        <v>23942</v>
      </c>
      <c r="E17371" s="3" t="s">
        <v>27755</v>
      </c>
      <c r="G17371" s="61">
        <v>2483.39</v>
      </c>
    </row>
    <row r="17372" spans="1:7">
      <c r="A17372" s="1" t="str">
        <f t="shared" si="273"/>
        <v>SICRO 2003635</v>
      </c>
      <c r="B17372" s="3" t="s">
        <v>27773</v>
      </c>
      <c r="C17372" s="3" t="s">
        <v>17454</v>
      </c>
      <c r="D17372" s="2" t="s">
        <v>23943</v>
      </c>
      <c r="E17372" s="3" t="s">
        <v>27755</v>
      </c>
      <c r="G17372" s="61">
        <v>2351.86</v>
      </c>
    </row>
    <row r="17373" spans="1:7">
      <c r="A17373" s="1" t="str">
        <f t="shared" si="273"/>
        <v>SICRO 2003638</v>
      </c>
      <c r="B17373" s="3" t="s">
        <v>27773</v>
      </c>
      <c r="C17373" s="3" t="s">
        <v>17455</v>
      </c>
      <c r="D17373" s="2" t="s">
        <v>23944</v>
      </c>
      <c r="E17373" s="3" t="s">
        <v>27755</v>
      </c>
      <c r="G17373" s="61">
        <v>2961.45</v>
      </c>
    </row>
    <row r="17374" spans="1:7">
      <c r="A17374" s="1" t="str">
        <f t="shared" si="273"/>
        <v>SICRO 2003637</v>
      </c>
      <c r="B17374" s="3" t="s">
        <v>27773</v>
      </c>
      <c r="C17374" s="3" t="s">
        <v>17456</v>
      </c>
      <c r="D17374" s="2" t="s">
        <v>23945</v>
      </c>
      <c r="E17374" s="3" t="s">
        <v>27755</v>
      </c>
      <c r="G17374" s="61">
        <v>2814.81</v>
      </c>
    </row>
    <row r="17375" spans="1:7">
      <c r="A17375" s="1" t="str">
        <f t="shared" si="273"/>
        <v>SICRO 2003640</v>
      </c>
      <c r="B17375" s="3" t="s">
        <v>27773</v>
      </c>
      <c r="C17375" s="3" t="s">
        <v>17457</v>
      </c>
      <c r="D17375" s="2" t="s">
        <v>23946</v>
      </c>
      <c r="E17375" s="3" t="s">
        <v>27755</v>
      </c>
      <c r="G17375" s="61">
        <v>3434.45</v>
      </c>
    </row>
    <row r="17376" spans="1:7">
      <c r="A17376" s="1" t="str">
        <f t="shared" si="273"/>
        <v>SICRO 2003639</v>
      </c>
      <c r="B17376" s="3" t="s">
        <v>27773</v>
      </c>
      <c r="C17376" s="3" t="s">
        <v>17458</v>
      </c>
      <c r="D17376" s="2" t="s">
        <v>23947</v>
      </c>
      <c r="E17376" s="3" t="s">
        <v>27755</v>
      </c>
      <c r="G17376" s="61">
        <v>3274.11</v>
      </c>
    </row>
    <row r="17377" spans="1:7">
      <c r="A17377" s="1" t="str">
        <f t="shared" si="273"/>
        <v>SICRO 2003618</v>
      </c>
      <c r="B17377" s="3" t="s">
        <v>27773</v>
      </c>
      <c r="C17377" s="3" t="s">
        <v>17459</v>
      </c>
      <c r="D17377" s="2" t="s">
        <v>23948</v>
      </c>
      <c r="E17377" s="3" t="s">
        <v>27755</v>
      </c>
      <c r="G17377" s="61">
        <v>1120.67</v>
      </c>
    </row>
    <row r="17378" spans="1:7">
      <c r="A17378" s="1" t="str">
        <f t="shared" si="273"/>
        <v>SICRO 2003617</v>
      </c>
      <c r="B17378" s="3" t="s">
        <v>27773</v>
      </c>
      <c r="C17378" s="3" t="s">
        <v>17460</v>
      </c>
      <c r="D17378" s="2" t="s">
        <v>23949</v>
      </c>
      <c r="E17378" s="3" t="s">
        <v>27755</v>
      </c>
      <c r="G17378" s="61">
        <v>1055.81</v>
      </c>
    </row>
    <row r="17379" spans="1:7">
      <c r="A17379" s="1" t="str">
        <f t="shared" si="273"/>
        <v>SICRO 2003620</v>
      </c>
      <c r="B17379" s="3" t="s">
        <v>27773</v>
      </c>
      <c r="C17379" s="3" t="s">
        <v>17461</v>
      </c>
      <c r="D17379" s="2" t="s">
        <v>23950</v>
      </c>
      <c r="E17379" s="3" t="s">
        <v>27755</v>
      </c>
      <c r="G17379" s="61">
        <v>1409.44</v>
      </c>
    </row>
    <row r="17380" spans="1:7">
      <c r="A17380" s="1" t="str">
        <f t="shared" si="273"/>
        <v>SICRO 2003619</v>
      </c>
      <c r="B17380" s="3" t="s">
        <v>27773</v>
      </c>
      <c r="C17380" s="3" t="s">
        <v>17462</v>
      </c>
      <c r="D17380" s="2" t="s">
        <v>23951</v>
      </c>
      <c r="E17380" s="3" t="s">
        <v>27755</v>
      </c>
      <c r="G17380" s="61">
        <v>1336.29</v>
      </c>
    </row>
    <row r="17381" spans="1:7">
      <c r="A17381" s="1" t="str">
        <f t="shared" si="273"/>
        <v>SICRO 2003626</v>
      </c>
      <c r="B17381" s="3" t="s">
        <v>27773</v>
      </c>
      <c r="C17381" s="3" t="s">
        <v>17463</v>
      </c>
      <c r="D17381" s="2" t="s">
        <v>23952</v>
      </c>
      <c r="E17381" s="3" t="s">
        <v>27755</v>
      </c>
      <c r="G17381" s="61">
        <v>1049.99</v>
      </c>
    </row>
    <row r="17382" spans="1:7">
      <c r="A17382" s="1" t="str">
        <f t="shared" ref="A17382:A17445" si="274">CONCATENATE($B17382," ",$C17382)</f>
        <v>SICRO 2003625</v>
      </c>
      <c r="B17382" s="3" t="s">
        <v>27773</v>
      </c>
      <c r="C17382" s="3" t="s">
        <v>17464</v>
      </c>
      <c r="D17382" s="2" t="s">
        <v>23953</v>
      </c>
      <c r="E17382" s="3" t="s">
        <v>27755</v>
      </c>
      <c r="G17382" s="61">
        <v>985.12</v>
      </c>
    </row>
    <row r="17383" spans="1:7">
      <c r="A17383" s="1" t="str">
        <f t="shared" si="274"/>
        <v>SICRO 2003628</v>
      </c>
      <c r="B17383" s="3" t="s">
        <v>27773</v>
      </c>
      <c r="C17383" s="3" t="s">
        <v>17465</v>
      </c>
      <c r="D17383" s="2" t="s">
        <v>23954</v>
      </c>
      <c r="E17383" s="3" t="s">
        <v>27755</v>
      </c>
      <c r="G17383" s="61">
        <v>1338.76</v>
      </c>
    </row>
    <row r="17384" spans="1:7">
      <c r="A17384" s="1" t="str">
        <f t="shared" si="274"/>
        <v>SICRO 2003627</v>
      </c>
      <c r="B17384" s="3" t="s">
        <v>27773</v>
      </c>
      <c r="C17384" s="3" t="s">
        <v>17466</v>
      </c>
      <c r="D17384" s="2" t="s">
        <v>23955</v>
      </c>
      <c r="E17384" s="3" t="s">
        <v>27755</v>
      </c>
      <c r="G17384" s="61">
        <v>1265.5999999999999</v>
      </c>
    </row>
    <row r="17385" spans="1:7">
      <c r="A17385" s="1" t="str">
        <f t="shared" si="274"/>
        <v>SICRO 2003630</v>
      </c>
      <c r="B17385" s="3" t="s">
        <v>27773</v>
      </c>
      <c r="C17385" s="3" t="s">
        <v>17467</v>
      </c>
      <c r="D17385" s="2" t="s">
        <v>23956</v>
      </c>
      <c r="E17385" s="3" t="s">
        <v>27755</v>
      </c>
      <c r="G17385" s="61">
        <v>1627.53</v>
      </c>
    </row>
    <row r="17386" spans="1:7">
      <c r="A17386" s="1" t="str">
        <f t="shared" si="274"/>
        <v>SICRO 2003629</v>
      </c>
      <c r="B17386" s="3" t="s">
        <v>27773</v>
      </c>
      <c r="C17386" s="3" t="s">
        <v>17468</v>
      </c>
      <c r="D17386" s="2" t="s">
        <v>23957</v>
      </c>
      <c r="E17386" s="3" t="s">
        <v>27755</v>
      </c>
      <c r="G17386" s="61">
        <v>1546.08</v>
      </c>
    </row>
    <row r="17387" spans="1:7">
      <c r="A17387" s="1" t="str">
        <f t="shared" si="274"/>
        <v>SICRO 2003632</v>
      </c>
      <c r="B17387" s="3" t="s">
        <v>27773</v>
      </c>
      <c r="C17387" s="3" t="s">
        <v>17469</v>
      </c>
      <c r="D17387" s="2" t="s">
        <v>23958</v>
      </c>
      <c r="E17387" s="3" t="s">
        <v>27755</v>
      </c>
      <c r="G17387" s="61">
        <v>1916.3</v>
      </c>
    </row>
    <row r="17388" spans="1:7">
      <c r="A17388" s="1" t="str">
        <f t="shared" si="274"/>
        <v>SICRO 2003631</v>
      </c>
      <c r="B17388" s="3" t="s">
        <v>27773</v>
      </c>
      <c r="C17388" s="3" t="s">
        <v>17470</v>
      </c>
      <c r="D17388" s="2" t="s">
        <v>23959</v>
      </c>
      <c r="E17388" s="3" t="s">
        <v>27755</v>
      </c>
      <c r="G17388" s="61">
        <v>1826.55</v>
      </c>
    </row>
    <row r="17389" spans="1:7">
      <c r="A17389" s="1" t="str">
        <f t="shared" si="274"/>
        <v>SICRO 2003599</v>
      </c>
      <c r="B17389" s="3" t="s">
        <v>27773</v>
      </c>
      <c r="C17389" s="3" t="s">
        <v>17471</v>
      </c>
      <c r="D17389" s="2" t="s">
        <v>23960</v>
      </c>
      <c r="E17389" s="3" t="s">
        <v>27755</v>
      </c>
      <c r="G17389" s="61">
        <v>220.6</v>
      </c>
    </row>
    <row r="17390" spans="1:7" ht="22.5">
      <c r="A17390" s="1" t="str">
        <f t="shared" si="274"/>
        <v>SICRO 2003598</v>
      </c>
      <c r="B17390" s="3" t="s">
        <v>27773</v>
      </c>
      <c r="C17390" s="3" t="s">
        <v>17472</v>
      </c>
      <c r="D17390" s="2" t="s">
        <v>23961</v>
      </c>
      <c r="E17390" s="3" t="s">
        <v>27755</v>
      </c>
      <c r="G17390" s="61">
        <v>196.3</v>
      </c>
    </row>
    <row r="17391" spans="1:7">
      <c r="A17391" s="1" t="str">
        <f t="shared" si="274"/>
        <v>SICRO 2003919</v>
      </c>
      <c r="B17391" s="3" t="s">
        <v>27773</v>
      </c>
      <c r="C17391" s="3" t="s">
        <v>17473</v>
      </c>
      <c r="D17391" s="2" t="s">
        <v>23962</v>
      </c>
      <c r="E17391" s="3" t="s">
        <v>27755</v>
      </c>
      <c r="G17391" s="61">
        <v>220.6</v>
      </c>
    </row>
    <row r="17392" spans="1:7">
      <c r="A17392" s="1" t="str">
        <f t="shared" si="274"/>
        <v>SICRO 2003918</v>
      </c>
      <c r="B17392" s="3" t="s">
        <v>27773</v>
      </c>
      <c r="C17392" s="3" t="s">
        <v>17474</v>
      </c>
      <c r="D17392" s="2" t="s">
        <v>23963</v>
      </c>
      <c r="E17392" s="3" t="s">
        <v>27755</v>
      </c>
      <c r="G17392" s="61">
        <v>196.3</v>
      </c>
    </row>
    <row r="17393" spans="1:7">
      <c r="A17393" s="1" t="str">
        <f t="shared" si="274"/>
        <v>SICRO 2003601</v>
      </c>
      <c r="B17393" s="3" t="s">
        <v>27773</v>
      </c>
      <c r="C17393" s="3" t="s">
        <v>17475</v>
      </c>
      <c r="D17393" s="2" t="s">
        <v>23964</v>
      </c>
      <c r="E17393" s="3" t="s">
        <v>27755</v>
      </c>
      <c r="G17393" s="61">
        <v>276.7</v>
      </c>
    </row>
    <row r="17394" spans="1:7" ht="22.5">
      <c r="A17394" s="1" t="str">
        <f t="shared" si="274"/>
        <v>SICRO 2003600</v>
      </c>
      <c r="B17394" s="3" t="s">
        <v>27773</v>
      </c>
      <c r="C17394" s="3" t="s">
        <v>17476</v>
      </c>
      <c r="D17394" s="2" t="s">
        <v>23965</v>
      </c>
      <c r="E17394" s="3" t="s">
        <v>27755</v>
      </c>
      <c r="G17394" s="61">
        <v>244.93</v>
      </c>
    </row>
    <row r="17395" spans="1:7">
      <c r="A17395" s="1" t="str">
        <f t="shared" si="274"/>
        <v>SICRO 2003921</v>
      </c>
      <c r="B17395" s="3" t="s">
        <v>27773</v>
      </c>
      <c r="C17395" s="3" t="s">
        <v>17477</v>
      </c>
      <c r="D17395" s="2" t="s">
        <v>23966</v>
      </c>
      <c r="E17395" s="3" t="s">
        <v>27755</v>
      </c>
      <c r="G17395" s="61">
        <v>276.7</v>
      </c>
    </row>
    <row r="17396" spans="1:7">
      <c r="A17396" s="1" t="str">
        <f t="shared" si="274"/>
        <v>SICRO 2003920</v>
      </c>
      <c r="B17396" s="3" t="s">
        <v>27773</v>
      </c>
      <c r="C17396" s="3" t="s">
        <v>17478</v>
      </c>
      <c r="D17396" s="2" t="s">
        <v>23967</v>
      </c>
      <c r="E17396" s="3" t="s">
        <v>27755</v>
      </c>
      <c r="G17396" s="61">
        <v>244.93</v>
      </c>
    </row>
    <row r="17397" spans="1:7">
      <c r="A17397" s="1" t="str">
        <f t="shared" si="274"/>
        <v>SICRO 2003616</v>
      </c>
      <c r="B17397" s="3" t="s">
        <v>27773</v>
      </c>
      <c r="C17397" s="3" t="s">
        <v>17479</v>
      </c>
      <c r="D17397" s="2" t="s">
        <v>23968</v>
      </c>
      <c r="E17397" s="3" t="s">
        <v>27755</v>
      </c>
      <c r="G17397" s="61">
        <v>24.27</v>
      </c>
    </row>
    <row r="17398" spans="1:7">
      <c r="A17398" s="1" t="str">
        <f t="shared" si="274"/>
        <v>SICRO 2003615</v>
      </c>
      <c r="B17398" s="3" t="s">
        <v>27773</v>
      </c>
      <c r="C17398" s="3" t="s">
        <v>17480</v>
      </c>
      <c r="D17398" s="2" t="s">
        <v>23969</v>
      </c>
      <c r="E17398" s="3" t="s">
        <v>27755</v>
      </c>
      <c r="G17398" s="61">
        <v>20.84</v>
      </c>
    </row>
    <row r="17399" spans="1:7">
      <c r="A17399" s="1" t="str">
        <f t="shared" si="274"/>
        <v>SICRO 2003927</v>
      </c>
      <c r="B17399" s="3" t="s">
        <v>27773</v>
      </c>
      <c r="C17399" s="3" t="s">
        <v>17481</v>
      </c>
      <c r="D17399" s="2" t="s">
        <v>23970</v>
      </c>
      <c r="E17399" s="3" t="s">
        <v>27755</v>
      </c>
      <c r="G17399" s="61">
        <v>25.44</v>
      </c>
    </row>
    <row r="17400" spans="1:7">
      <c r="A17400" s="1" t="str">
        <f t="shared" si="274"/>
        <v>SICRO 2003926</v>
      </c>
      <c r="B17400" s="3" t="s">
        <v>27773</v>
      </c>
      <c r="C17400" s="3" t="s">
        <v>17482</v>
      </c>
      <c r="D17400" s="2" t="s">
        <v>23971</v>
      </c>
      <c r="E17400" s="3" t="s">
        <v>27755</v>
      </c>
      <c r="G17400" s="61">
        <v>22.02</v>
      </c>
    </row>
    <row r="17401" spans="1:7">
      <c r="A17401" s="1" t="str">
        <f t="shared" si="274"/>
        <v>SICRO 2003613</v>
      </c>
      <c r="B17401" s="3" t="s">
        <v>27773</v>
      </c>
      <c r="C17401" s="3" t="s">
        <v>17483</v>
      </c>
      <c r="D17401" s="2" t="s">
        <v>23972</v>
      </c>
      <c r="E17401" s="3" t="s">
        <v>27755</v>
      </c>
      <c r="G17401" s="61">
        <v>157.97</v>
      </c>
    </row>
    <row r="17402" spans="1:7">
      <c r="A17402" s="1" t="str">
        <f t="shared" si="274"/>
        <v>SICRO 2003612</v>
      </c>
      <c r="B17402" s="3" t="s">
        <v>27773</v>
      </c>
      <c r="C17402" s="3" t="s">
        <v>17484</v>
      </c>
      <c r="D17402" s="2" t="s">
        <v>23973</v>
      </c>
      <c r="E17402" s="3" t="s">
        <v>27755</v>
      </c>
      <c r="G17402" s="61">
        <v>143.02000000000001</v>
      </c>
    </row>
    <row r="17403" spans="1:7">
      <c r="A17403" s="1" t="str">
        <f t="shared" si="274"/>
        <v>SICRO 2003477</v>
      </c>
      <c r="B17403" s="3" t="s">
        <v>27773</v>
      </c>
      <c r="C17403" s="3" t="s">
        <v>17485</v>
      </c>
      <c r="D17403" s="2" t="s">
        <v>23974</v>
      </c>
      <c r="E17403" s="3" t="s">
        <v>27755</v>
      </c>
      <c r="G17403" s="61">
        <v>4892.3999999999996</v>
      </c>
    </row>
    <row r="17404" spans="1:7">
      <c r="A17404" s="1" t="str">
        <f t="shared" si="274"/>
        <v>SICRO 2003476</v>
      </c>
      <c r="B17404" s="3" t="s">
        <v>27773</v>
      </c>
      <c r="C17404" s="3" t="s">
        <v>17486</v>
      </c>
      <c r="D17404" s="2" t="s">
        <v>23975</v>
      </c>
      <c r="E17404" s="3" t="s">
        <v>27755</v>
      </c>
      <c r="G17404" s="61">
        <v>4483.4799999999996</v>
      </c>
    </row>
    <row r="17405" spans="1:7">
      <c r="A17405" s="1" t="str">
        <f t="shared" si="274"/>
        <v>SICRO 2003517</v>
      </c>
      <c r="B17405" s="3" t="s">
        <v>27773</v>
      </c>
      <c r="C17405" s="3" t="s">
        <v>17487</v>
      </c>
      <c r="D17405" s="2" t="s">
        <v>23976</v>
      </c>
      <c r="E17405" s="3" t="s">
        <v>27755</v>
      </c>
      <c r="G17405" s="61">
        <v>5068.6499999999996</v>
      </c>
    </row>
    <row r="17406" spans="1:7">
      <c r="A17406" s="1" t="str">
        <f t="shared" si="274"/>
        <v>SICRO 2003516</v>
      </c>
      <c r="B17406" s="3" t="s">
        <v>27773</v>
      </c>
      <c r="C17406" s="3" t="s">
        <v>17488</v>
      </c>
      <c r="D17406" s="2" t="s">
        <v>23977</v>
      </c>
      <c r="E17406" s="3" t="s">
        <v>27755</v>
      </c>
      <c r="G17406" s="61">
        <v>4671.16</v>
      </c>
    </row>
    <row r="17407" spans="1:7">
      <c r="A17407" s="1" t="str">
        <f t="shared" si="274"/>
        <v>SICRO 2003479</v>
      </c>
      <c r="B17407" s="3" t="s">
        <v>27773</v>
      </c>
      <c r="C17407" s="3" t="s">
        <v>17489</v>
      </c>
      <c r="D17407" s="2" t="s">
        <v>23978</v>
      </c>
      <c r="E17407" s="3" t="s">
        <v>27755</v>
      </c>
      <c r="G17407" s="61">
        <v>4860.32</v>
      </c>
    </row>
    <row r="17408" spans="1:7">
      <c r="A17408" s="1" t="str">
        <f t="shared" si="274"/>
        <v>SICRO 2003478</v>
      </c>
      <c r="B17408" s="3" t="s">
        <v>27773</v>
      </c>
      <c r="C17408" s="3" t="s">
        <v>17490</v>
      </c>
      <c r="D17408" s="2" t="s">
        <v>23979</v>
      </c>
      <c r="E17408" s="3" t="s">
        <v>27755</v>
      </c>
      <c r="G17408" s="61">
        <v>4458.25</v>
      </c>
    </row>
    <row r="17409" spans="1:7">
      <c r="A17409" s="1" t="str">
        <f t="shared" si="274"/>
        <v>SICRO 2003519</v>
      </c>
      <c r="B17409" s="3" t="s">
        <v>27773</v>
      </c>
      <c r="C17409" s="3" t="s">
        <v>17491</v>
      </c>
      <c r="D17409" s="2" t="s">
        <v>23980</v>
      </c>
      <c r="E17409" s="3" t="s">
        <v>27755</v>
      </c>
      <c r="G17409" s="61">
        <v>5036.57</v>
      </c>
    </row>
    <row r="17410" spans="1:7">
      <c r="A17410" s="1" t="str">
        <f t="shared" si="274"/>
        <v>SICRO 2003518</v>
      </c>
      <c r="B17410" s="3" t="s">
        <v>27773</v>
      </c>
      <c r="C17410" s="3" t="s">
        <v>17492</v>
      </c>
      <c r="D17410" s="2" t="s">
        <v>23981</v>
      </c>
      <c r="E17410" s="3" t="s">
        <v>27755</v>
      </c>
      <c r="G17410" s="61">
        <v>4645.93</v>
      </c>
    </row>
    <row r="17411" spans="1:7">
      <c r="A17411" s="1" t="str">
        <f t="shared" si="274"/>
        <v>SICRO 2003489</v>
      </c>
      <c r="B17411" s="3" t="s">
        <v>27773</v>
      </c>
      <c r="C17411" s="3" t="s">
        <v>17493</v>
      </c>
      <c r="D17411" s="2" t="s">
        <v>23982</v>
      </c>
      <c r="E17411" s="3" t="s">
        <v>27755</v>
      </c>
      <c r="G17411" s="61">
        <v>5935.69</v>
      </c>
    </row>
    <row r="17412" spans="1:7">
      <c r="A17412" s="1" t="str">
        <f t="shared" si="274"/>
        <v>SICRO 2003488</v>
      </c>
      <c r="B17412" s="3" t="s">
        <v>27773</v>
      </c>
      <c r="C17412" s="3" t="s">
        <v>17494</v>
      </c>
      <c r="D17412" s="2" t="s">
        <v>23983</v>
      </c>
      <c r="E17412" s="3" t="s">
        <v>27755</v>
      </c>
      <c r="G17412" s="61">
        <v>5441.15</v>
      </c>
    </row>
    <row r="17413" spans="1:7">
      <c r="A17413" s="1" t="str">
        <f t="shared" si="274"/>
        <v>SICRO 2003529</v>
      </c>
      <c r="B17413" s="3" t="s">
        <v>27773</v>
      </c>
      <c r="C17413" s="3" t="s">
        <v>17495</v>
      </c>
      <c r="D17413" s="2" t="s">
        <v>23984</v>
      </c>
      <c r="E17413" s="3" t="s">
        <v>27755</v>
      </c>
      <c r="G17413" s="61">
        <v>6111.94</v>
      </c>
    </row>
    <row r="17414" spans="1:7">
      <c r="A17414" s="1" t="str">
        <f t="shared" si="274"/>
        <v>SICRO 2003528</v>
      </c>
      <c r="B17414" s="3" t="s">
        <v>27773</v>
      </c>
      <c r="C17414" s="3" t="s">
        <v>17496</v>
      </c>
      <c r="D17414" s="2" t="s">
        <v>23985</v>
      </c>
      <c r="E17414" s="3" t="s">
        <v>27755</v>
      </c>
      <c r="G17414" s="61">
        <v>5628.83</v>
      </c>
    </row>
    <row r="17415" spans="1:7">
      <c r="A17415" s="1" t="str">
        <f t="shared" si="274"/>
        <v>SICRO 2003491</v>
      </c>
      <c r="B17415" s="3" t="s">
        <v>27773</v>
      </c>
      <c r="C17415" s="3" t="s">
        <v>17497</v>
      </c>
      <c r="D17415" s="2" t="s">
        <v>23986</v>
      </c>
      <c r="E17415" s="3" t="s">
        <v>27755</v>
      </c>
      <c r="G17415" s="61">
        <v>6746.95</v>
      </c>
    </row>
    <row r="17416" spans="1:7">
      <c r="A17416" s="1" t="str">
        <f t="shared" si="274"/>
        <v>SICRO 2003490</v>
      </c>
      <c r="B17416" s="3" t="s">
        <v>27773</v>
      </c>
      <c r="C17416" s="3" t="s">
        <v>17498</v>
      </c>
      <c r="D17416" s="2" t="s">
        <v>23987</v>
      </c>
      <c r="E17416" s="3" t="s">
        <v>27755</v>
      </c>
      <c r="G17416" s="61">
        <v>6180.91</v>
      </c>
    </row>
    <row r="17417" spans="1:7">
      <c r="A17417" s="1" t="str">
        <f t="shared" si="274"/>
        <v>SICRO 2003531</v>
      </c>
      <c r="B17417" s="3" t="s">
        <v>27773</v>
      </c>
      <c r="C17417" s="3" t="s">
        <v>17499</v>
      </c>
      <c r="D17417" s="2" t="s">
        <v>23988</v>
      </c>
      <c r="E17417" s="3" t="s">
        <v>27755</v>
      </c>
      <c r="G17417" s="61">
        <v>6950.83</v>
      </c>
    </row>
    <row r="17418" spans="1:7">
      <c r="A17418" s="1" t="str">
        <f t="shared" si="274"/>
        <v>SICRO 2003530</v>
      </c>
      <c r="B17418" s="3" t="s">
        <v>27773</v>
      </c>
      <c r="C17418" s="3" t="s">
        <v>17500</v>
      </c>
      <c r="D17418" s="2" t="s">
        <v>23989</v>
      </c>
      <c r="E17418" s="3" t="s">
        <v>27755</v>
      </c>
      <c r="G17418" s="61">
        <v>6398.99</v>
      </c>
    </row>
    <row r="17419" spans="1:7">
      <c r="A17419" s="1" t="str">
        <f t="shared" si="274"/>
        <v>SICRO 2003485</v>
      </c>
      <c r="B17419" s="3" t="s">
        <v>27773</v>
      </c>
      <c r="C17419" s="3" t="s">
        <v>17501</v>
      </c>
      <c r="D17419" s="2" t="s">
        <v>23990</v>
      </c>
      <c r="E17419" s="3" t="s">
        <v>27755</v>
      </c>
      <c r="G17419" s="61">
        <v>6009.02</v>
      </c>
    </row>
    <row r="17420" spans="1:7">
      <c r="A17420" s="1" t="str">
        <f t="shared" si="274"/>
        <v>SICRO 2003484</v>
      </c>
      <c r="B17420" s="3" t="s">
        <v>27773</v>
      </c>
      <c r="C17420" s="3" t="s">
        <v>17502</v>
      </c>
      <c r="D17420" s="2" t="s">
        <v>23991</v>
      </c>
      <c r="E17420" s="3" t="s">
        <v>27755</v>
      </c>
      <c r="G17420" s="61">
        <v>5498.82</v>
      </c>
    </row>
    <row r="17421" spans="1:7">
      <c r="A17421" s="1" t="str">
        <f t="shared" si="274"/>
        <v>SICRO 2003525</v>
      </c>
      <c r="B17421" s="3" t="s">
        <v>27773</v>
      </c>
      <c r="C17421" s="3" t="s">
        <v>17503</v>
      </c>
      <c r="D17421" s="2" t="s">
        <v>23992</v>
      </c>
      <c r="E17421" s="3" t="s">
        <v>27755</v>
      </c>
      <c r="G17421" s="61">
        <v>6185.27</v>
      </c>
    </row>
    <row r="17422" spans="1:7">
      <c r="A17422" s="1" t="str">
        <f t="shared" si="274"/>
        <v>SICRO 2003524</v>
      </c>
      <c r="B17422" s="3" t="s">
        <v>27773</v>
      </c>
      <c r="C17422" s="3" t="s">
        <v>17504</v>
      </c>
      <c r="D17422" s="2" t="s">
        <v>23993</v>
      </c>
      <c r="E17422" s="3" t="s">
        <v>27755</v>
      </c>
      <c r="G17422" s="61">
        <v>5686.49</v>
      </c>
    </row>
    <row r="17423" spans="1:7">
      <c r="A17423" s="1" t="str">
        <f t="shared" si="274"/>
        <v>SICRO 2003487</v>
      </c>
      <c r="B17423" s="3" t="s">
        <v>27773</v>
      </c>
      <c r="C17423" s="3" t="s">
        <v>17505</v>
      </c>
      <c r="D17423" s="2" t="s">
        <v>23994</v>
      </c>
      <c r="E17423" s="3" t="s">
        <v>27755</v>
      </c>
      <c r="G17423" s="61">
        <v>5976.94</v>
      </c>
    </row>
    <row r="17424" spans="1:7">
      <c r="A17424" s="1" t="str">
        <f t="shared" si="274"/>
        <v>SICRO 2003486</v>
      </c>
      <c r="B17424" s="3" t="s">
        <v>27773</v>
      </c>
      <c r="C17424" s="3" t="s">
        <v>17506</v>
      </c>
      <c r="D17424" s="2" t="s">
        <v>23995</v>
      </c>
      <c r="E17424" s="3" t="s">
        <v>27755</v>
      </c>
      <c r="G17424" s="61">
        <v>5473.59</v>
      </c>
    </row>
    <row r="17425" spans="1:7">
      <c r="A17425" s="1" t="str">
        <f t="shared" si="274"/>
        <v>SICRO 2003527</v>
      </c>
      <c r="B17425" s="3" t="s">
        <v>27773</v>
      </c>
      <c r="C17425" s="3" t="s">
        <v>17507</v>
      </c>
      <c r="D17425" s="2" t="s">
        <v>23996</v>
      </c>
      <c r="E17425" s="3" t="s">
        <v>27755</v>
      </c>
      <c r="G17425" s="61">
        <v>6153.19</v>
      </c>
    </row>
    <row r="17426" spans="1:7">
      <c r="A17426" s="1" t="str">
        <f t="shared" si="274"/>
        <v>SICRO 2003526</v>
      </c>
      <c r="B17426" s="3" t="s">
        <v>27773</v>
      </c>
      <c r="C17426" s="3" t="s">
        <v>17508</v>
      </c>
      <c r="D17426" s="2" t="s">
        <v>23997</v>
      </c>
      <c r="E17426" s="3" t="s">
        <v>27755</v>
      </c>
      <c r="G17426" s="61">
        <v>5661.26</v>
      </c>
    </row>
    <row r="17427" spans="1:7">
      <c r="A17427" s="1" t="str">
        <f t="shared" si="274"/>
        <v>SICRO 2003497</v>
      </c>
      <c r="B17427" s="3" t="s">
        <v>27773</v>
      </c>
      <c r="C17427" s="3" t="s">
        <v>17509</v>
      </c>
      <c r="D17427" s="2" t="s">
        <v>23998</v>
      </c>
      <c r="E17427" s="3" t="s">
        <v>27755</v>
      </c>
      <c r="G17427" s="61">
        <v>7008.24</v>
      </c>
    </row>
    <row r="17428" spans="1:7">
      <c r="A17428" s="1" t="str">
        <f t="shared" si="274"/>
        <v>SICRO 2003496</v>
      </c>
      <c r="B17428" s="3" t="s">
        <v>27773</v>
      </c>
      <c r="C17428" s="3" t="s">
        <v>17510</v>
      </c>
      <c r="D17428" s="2" t="s">
        <v>23999</v>
      </c>
      <c r="E17428" s="3" t="s">
        <v>27755</v>
      </c>
      <c r="G17428" s="61">
        <v>6431.17</v>
      </c>
    </row>
    <row r="17429" spans="1:7">
      <c r="A17429" s="1" t="str">
        <f t="shared" si="274"/>
        <v>SICRO 2003537</v>
      </c>
      <c r="B17429" s="3" t="s">
        <v>27773</v>
      </c>
      <c r="C17429" s="3" t="s">
        <v>17511</v>
      </c>
      <c r="D17429" s="2" t="s">
        <v>24000</v>
      </c>
      <c r="E17429" s="3" t="s">
        <v>27755</v>
      </c>
      <c r="G17429" s="61">
        <v>7184.49</v>
      </c>
    </row>
    <row r="17430" spans="1:7">
      <c r="A17430" s="1" t="str">
        <f t="shared" si="274"/>
        <v>SICRO 2003536</v>
      </c>
      <c r="B17430" s="3" t="s">
        <v>27773</v>
      </c>
      <c r="C17430" s="3" t="s">
        <v>17512</v>
      </c>
      <c r="D17430" s="2" t="s">
        <v>24001</v>
      </c>
      <c r="E17430" s="3" t="s">
        <v>27755</v>
      </c>
      <c r="G17430" s="61">
        <v>6618.84</v>
      </c>
    </row>
    <row r="17431" spans="1:7">
      <c r="A17431" s="1" t="str">
        <f t="shared" si="274"/>
        <v>SICRO 2003499</v>
      </c>
      <c r="B17431" s="3" t="s">
        <v>27773</v>
      </c>
      <c r="C17431" s="3" t="s">
        <v>17513</v>
      </c>
      <c r="D17431" s="2" t="s">
        <v>24002</v>
      </c>
      <c r="E17431" s="3" t="s">
        <v>27755</v>
      </c>
      <c r="G17431" s="61">
        <v>7951.76</v>
      </c>
    </row>
    <row r="17432" spans="1:7">
      <c r="A17432" s="1" t="str">
        <f t="shared" si="274"/>
        <v>SICRO 2003498</v>
      </c>
      <c r="B17432" s="3" t="s">
        <v>27773</v>
      </c>
      <c r="C17432" s="3" t="s">
        <v>17514</v>
      </c>
      <c r="D17432" s="2" t="s">
        <v>24003</v>
      </c>
      <c r="E17432" s="3" t="s">
        <v>27755</v>
      </c>
      <c r="G17432" s="61">
        <v>7292.29</v>
      </c>
    </row>
    <row r="17433" spans="1:7">
      <c r="A17433" s="1" t="str">
        <f t="shared" si="274"/>
        <v>SICRO 2003539</v>
      </c>
      <c r="B17433" s="3" t="s">
        <v>27773</v>
      </c>
      <c r="C17433" s="3" t="s">
        <v>17515</v>
      </c>
      <c r="D17433" s="2" t="s">
        <v>24004</v>
      </c>
      <c r="E17433" s="3" t="s">
        <v>27755</v>
      </c>
      <c r="G17433" s="61">
        <v>8155.64</v>
      </c>
    </row>
    <row r="17434" spans="1:7">
      <c r="A17434" s="1" t="str">
        <f t="shared" si="274"/>
        <v>SICRO 2003538</v>
      </c>
      <c r="B17434" s="3" t="s">
        <v>27773</v>
      </c>
      <c r="C17434" s="3" t="s">
        <v>17516</v>
      </c>
      <c r="D17434" s="2" t="s">
        <v>24005</v>
      </c>
      <c r="E17434" s="3" t="s">
        <v>27755</v>
      </c>
      <c r="G17434" s="61">
        <v>7510.36</v>
      </c>
    </row>
    <row r="17435" spans="1:7">
      <c r="A17435" s="1" t="str">
        <f t="shared" si="274"/>
        <v>SICRO 2003493</v>
      </c>
      <c r="B17435" s="3" t="s">
        <v>27773</v>
      </c>
      <c r="C17435" s="3" t="s">
        <v>17517</v>
      </c>
      <c r="D17435" s="2" t="s">
        <v>24006</v>
      </c>
      <c r="E17435" s="3" t="s">
        <v>27755</v>
      </c>
      <c r="G17435" s="61">
        <v>7081.57</v>
      </c>
    </row>
    <row r="17436" spans="1:7">
      <c r="A17436" s="1" t="str">
        <f t="shared" si="274"/>
        <v>SICRO 2003492</v>
      </c>
      <c r="B17436" s="3" t="s">
        <v>27773</v>
      </c>
      <c r="C17436" s="3" t="s">
        <v>17518</v>
      </c>
      <c r="D17436" s="2" t="s">
        <v>24007</v>
      </c>
      <c r="E17436" s="3" t="s">
        <v>27755</v>
      </c>
      <c r="G17436" s="61">
        <v>6488.83</v>
      </c>
    </row>
    <row r="17437" spans="1:7">
      <c r="A17437" s="1" t="str">
        <f t="shared" si="274"/>
        <v>SICRO 2003533</v>
      </c>
      <c r="B17437" s="3" t="s">
        <v>27773</v>
      </c>
      <c r="C17437" s="3" t="s">
        <v>17519</v>
      </c>
      <c r="D17437" s="2" t="s">
        <v>24008</v>
      </c>
      <c r="E17437" s="3" t="s">
        <v>27755</v>
      </c>
      <c r="G17437" s="61">
        <v>7257.83</v>
      </c>
    </row>
    <row r="17438" spans="1:7">
      <c r="A17438" s="1" t="str">
        <f t="shared" si="274"/>
        <v>SICRO 2003532</v>
      </c>
      <c r="B17438" s="3" t="s">
        <v>27773</v>
      </c>
      <c r="C17438" s="3" t="s">
        <v>17520</v>
      </c>
      <c r="D17438" s="2" t="s">
        <v>24009</v>
      </c>
      <c r="E17438" s="3" t="s">
        <v>27755</v>
      </c>
      <c r="G17438" s="61">
        <v>6676.51</v>
      </c>
    </row>
    <row r="17439" spans="1:7">
      <c r="A17439" s="1" t="str">
        <f t="shared" si="274"/>
        <v>SICRO 2003495</v>
      </c>
      <c r="B17439" s="3" t="s">
        <v>27773</v>
      </c>
      <c r="C17439" s="3" t="s">
        <v>17521</v>
      </c>
      <c r="D17439" s="2" t="s">
        <v>24010</v>
      </c>
      <c r="E17439" s="3" t="s">
        <v>27755</v>
      </c>
      <c r="G17439" s="61">
        <v>7049.49</v>
      </c>
    </row>
    <row r="17440" spans="1:7">
      <c r="A17440" s="1" t="str">
        <f t="shared" si="274"/>
        <v>SICRO 2003494</v>
      </c>
      <c r="B17440" s="3" t="s">
        <v>27773</v>
      </c>
      <c r="C17440" s="3" t="s">
        <v>17522</v>
      </c>
      <c r="D17440" s="2" t="s">
        <v>24011</v>
      </c>
      <c r="E17440" s="3" t="s">
        <v>27755</v>
      </c>
      <c r="G17440" s="61">
        <v>6463.6</v>
      </c>
    </row>
    <row r="17441" spans="1:7">
      <c r="A17441" s="1" t="str">
        <f t="shared" si="274"/>
        <v>SICRO 2003535</v>
      </c>
      <c r="B17441" s="3" t="s">
        <v>27773</v>
      </c>
      <c r="C17441" s="3" t="s">
        <v>17523</v>
      </c>
      <c r="D17441" s="2" t="s">
        <v>24012</v>
      </c>
      <c r="E17441" s="3" t="s">
        <v>27755</v>
      </c>
      <c r="G17441" s="61">
        <v>7225.75</v>
      </c>
    </row>
    <row r="17442" spans="1:7">
      <c r="A17442" s="1" t="str">
        <f t="shared" si="274"/>
        <v>SICRO 2003534</v>
      </c>
      <c r="B17442" s="3" t="s">
        <v>27773</v>
      </c>
      <c r="C17442" s="3" t="s">
        <v>17524</v>
      </c>
      <c r="D17442" s="2" t="s">
        <v>24013</v>
      </c>
      <c r="E17442" s="3" t="s">
        <v>27755</v>
      </c>
      <c r="G17442" s="61">
        <v>6651.28</v>
      </c>
    </row>
    <row r="17443" spans="1:7">
      <c r="A17443" s="1" t="str">
        <f t="shared" si="274"/>
        <v>SICRO 2003505</v>
      </c>
      <c r="B17443" s="3" t="s">
        <v>27773</v>
      </c>
      <c r="C17443" s="3" t="s">
        <v>17525</v>
      </c>
      <c r="D17443" s="2" t="s">
        <v>24014</v>
      </c>
      <c r="E17443" s="3" t="s">
        <v>27755</v>
      </c>
      <c r="G17443" s="61">
        <v>8016.31</v>
      </c>
    </row>
    <row r="17444" spans="1:7">
      <c r="A17444" s="1" t="str">
        <f t="shared" si="274"/>
        <v>SICRO 2003504</v>
      </c>
      <c r="B17444" s="3" t="s">
        <v>27773</v>
      </c>
      <c r="C17444" s="3" t="s">
        <v>17526</v>
      </c>
      <c r="D17444" s="2" t="s">
        <v>24015</v>
      </c>
      <c r="E17444" s="3" t="s">
        <v>27755</v>
      </c>
      <c r="G17444" s="61">
        <v>7356.7</v>
      </c>
    </row>
    <row r="17445" spans="1:7">
      <c r="A17445" s="1" t="str">
        <f t="shared" si="274"/>
        <v>SICRO 2003545</v>
      </c>
      <c r="B17445" s="3" t="s">
        <v>27773</v>
      </c>
      <c r="C17445" s="3" t="s">
        <v>17527</v>
      </c>
      <c r="D17445" s="2" t="s">
        <v>24016</v>
      </c>
      <c r="E17445" s="3" t="s">
        <v>27755</v>
      </c>
      <c r="G17445" s="61">
        <v>8192.57</v>
      </c>
    </row>
    <row r="17446" spans="1:7">
      <c r="A17446" s="1" t="str">
        <f t="shared" ref="A17446:A17509" si="275">CONCATENATE($B17446," ",$C17446)</f>
        <v>SICRO 2003544</v>
      </c>
      <c r="B17446" s="3" t="s">
        <v>27773</v>
      </c>
      <c r="C17446" s="3" t="s">
        <v>17528</v>
      </c>
      <c r="D17446" s="2" t="s">
        <v>24017</v>
      </c>
      <c r="E17446" s="3" t="s">
        <v>27755</v>
      </c>
      <c r="G17446" s="61">
        <v>7544.37</v>
      </c>
    </row>
    <row r="17447" spans="1:7">
      <c r="A17447" s="1" t="str">
        <f t="shared" si="275"/>
        <v>SICRO 2003507</v>
      </c>
      <c r="B17447" s="3" t="s">
        <v>27773</v>
      </c>
      <c r="C17447" s="3" t="s">
        <v>17529</v>
      </c>
      <c r="D17447" s="2" t="s">
        <v>24018</v>
      </c>
      <c r="E17447" s="3" t="s">
        <v>27755</v>
      </c>
      <c r="G17447" s="61">
        <v>9087.5400000000009</v>
      </c>
    </row>
    <row r="17448" spans="1:7">
      <c r="A17448" s="1" t="str">
        <f t="shared" si="275"/>
        <v>SICRO 2003506</v>
      </c>
      <c r="B17448" s="3" t="s">
        <v>27773</v>
      </c>
      <c r="C17448" s="3" t="s">
        <v>17530</v>
      </c>
      <c r="D17448" s="2" t="s">
        <v>24019</v>
      </c>
      <c r="E17448" s="3" t="s">
        <v>27755</v>
      </c>
      <c r="G17448" s="61">
        <v>8334.6200000000008</v>
      </c>
    </row>
    <row r="17449" spans="1:7">
      <c r="A17449" s="1" t="str">
        <f t="shared" si="275"/>
        <v>SICRO 2003547</v>
      </c>
      <c r="B17449" s="3" t="s">
        <v>27773</v>
      </c>
      <c r="C17449" s="3" t="s">
        <v>17531</v>
      </c>
      <c r="D17449" s="2" t="s">
        <v>24020</v>
      </c>
      <c r="E17449" s="3" t="s">
        <v>27755</v>
      </c>
      <c r="G17449" s="61">
        <v>9291.42</v>
      </c>
    </row>
    <row r="17450" spans="1:7">
      <c r="A17450" s="1" t="str">
        <f t="shared" si="275"/>
        <v>SICRO 2003546</v>
      </c>
      <c r="B17450" s="3" t="s">
        <v>27773</v>
      </c>
      <c r="C17450" s="3" t="s">
        <v>17532</v>
      </c>
      <c r="D17450" s="2" t="s">
        <v>24021</v>
      </c>
      <c r="E17450" s="3" t="s">
        <v>27755</v>
      </c>
      <c r="G17450" s="61">
        <v>8552.7000000000007</v>
      </c>
    </row>
    <row r="17451" spans="1:7">
      <c r="A17451" s="1" t="str">
        <f t="shared" si="275"/>
        <v>SICRO 2003501</v>
      </c>
      <c r="B17451" s="3" t="s">
        <v>27773</v>
      </c>
      <c r="C17451" s="3" t="s">
        <v>17533</v>
      </c>
      <c r="D17451" s="2" t="s">
        <v>24022</v>
      </c>
      <c r="E17451" s="3" t="s">
        <v>27755</v>
      </c>
      <c r="G17451" s="61">
        <v>8089.65</v>
      </c>
    </row>
    <row r="17452" spans="1:7">
      <c r="A17452" s="1" t="str">
        <f t="shared" si="275"/>
        <v>SICRO 2003500</v>
      </c>
      <c r="B17452" s="3" t="s">
        <v>27773</v>
      </c>
      <c r="C17452" s="3" t="s">
        <v>17534</v>
      </c>
      <c r="D17452" s="2" t="s">
        <v>24023</v>
      </c>
      <c r="E17452" s="3" t="s">
        <v>27755</v>
      </c>
      <c r="G17452" s="61">
        <v>7414.36</v>
      </c>
    </row>
    <row r="17453" spans="1:7">
      <c r="A17453" s="1" t="str">
        <f t="shared" si="275"/>
        <v>SICRO 2003541</v>
      </c>
      <c r="B17453" s="3" t="s">
        <v>27773</v>
      </c>
      <c r="C17453" s="3" t="s">
        <v>17535</v>
      </c>
      <c r="D17453" s="2" t="s">
        <v>24024</v>
      </c>
      <c r="E17453" s="3" t="s">
        <v>27755</v>
      </c>
      <c r="G17453" s="61">
        <v>8265.9</v>
      </c>
    </row>
    <row r="17454" spans="1:7">
      <c r="A17454" s="1" t="str">
        <f t="shared" si="275"/>
        <v>SICRO 2003540</v>
      </c>
      <c r="B17454" s="3" t="s">
        <v>27773</v>
      </c>
      <c r="C17454" s="3" t="s">
        <v>17536</v>
      </c>
      <c r="D17454" s="2" t="s">
        <v>24025</v>
      </c>
      <c r="E17454" s="3" t="s">
        <v>27755</v>
      </c>
      <c r="G17454" s="61">
        <v>7602.03</v>
      </c>
    </row>
    <row r="17455" spans="1:7">
      <c r="A17455" s="1" t="str">
        <f t="shared" si="275"/>
        <v>SICRO 2003503</v>
      </c>
      <c r="B17455" s="3" t="s">
        <v>27773</v>
      </c>
      <c r="C17455" s="3" t="s">
        <v>17537</v>
      </c>
      <c r="D17455" s="2" t="s">
        <v>24026</v>
      </c>
      <c r="E17455" s="3" t="s">
        <v>27755</v>
      </c>
      <c r="G17455" s="61">
        <v>8057.56</v>
      </c>
    </row>
    <row r="17456" spans="1:7">
      <c r="A17456" s="1" t="str">
        <f t="shared" si="275"/>
        <v>SICRO 2003502</v>
      </c>
      <c r="B17456" s="3" t="s">
        <v>27773</v>
      </c>
      <c r="C17456" s="3" t="s">
        <v>17538</v>
      </c>
      <c r="D17456" s="2" t="s">
        <v>24027</v>
      </c>
      <c r="E17456" s="3" t="s">
        <v>27755</v>
      </c>
      <c r="G17456" s="61">
        <v>7389.13</v>
      </c>
    </row>
    <row r="17457" spans="1:7">
      <c r="A17457" s="1" t="str">
        <f t="shared" si="275"/>
        <v>SICRO 2003543</v>
      </c>
      <c r="B17457" s="3" t="s">
        <v>27773</v>
      </c>
      <c r="C17457" s="3" t="s">
        <v>17539</v>
      </c>
      <c r="D17457" s="2" t="s">
        <v>24028</v>
      </c>
      <c r="E17457" s="3" t="s">
        <v>27755</v>
      </c>
      <c r="G17457" s="61">
        <v>8233.82</v>
      </c>
    </row>
    <row r="17458" spans="1:7">
      <c r="A17458" s="1" t="str">
        <f t="shared" si="275"/>
        <v>SICRO 2003542</v>
      </c>
      <c r="B17458" s="3" t="s">
        <v>27773</v>
      </c>
      <c r="C17458" s="3" t="s">
        <v>17540</v>
      </c>
      <c r="D17458" s="2" t="s">
        <v>24029</v>
      </c>
      <c r="E17458" s="3" t="s">
        <v>27755</v>
      </c>
      <c r="G17458" s="61">
        <v>7576.81</v>
      </c>
    </row>
    <row r="17459" spans="1:7">
      <c r="A17459" s="1" t="str">
        <f t="shared" si="275"/>
        <v>SICRO 2003513</v>
      </c>
      <c r="B17459" s="3" t="s">
        <v>27773</v>
      </c>
      <c r="C17459" s="3" t="s">
        <v>17541</v>
      </c>
      <c r="D17459" s="2" t="s">
        <v>24030</v>
      </c>
      <c r="E17459" s="3" t="s">
        <v>27755</v>
      </c>
      <c r="G17459" s="61">
        <v>9088.8700000000008</v>
      </c>
    </row>
    <row r="17460" spans="1:7">
      <c r="A17460" s="1" t="str">
        <f t="shared" si="275"/>
        <v>SICRO 2003512</v>
      </c>
      <c r="B17460" s="3" t="s">
        <v>27773</v>
      </c>
      <c r="C17460" s="3" t="s">
        <v>17542</v>
      </c>
      <c r="D17460" s="2" t="s">
        <v>24031</v>
      </c>
      <c r="E17460" s="3" t="s">
        <v>27755</v>
      </c>
      <c r="G17460" s="61">
        <v>8346.7099999999991</v>
      </c>
    </row>
    <row r="17461" spans="1:7">
      <c r="A17461" s="1" t="str">
        <f t="shared" si="275"/>
        <v>SICRO 2003553</v>
      </c>
      <c r="B17461" s="3" t="s">
        <v>27773</v>
      </c>
      <c r="C17461" s="3" t="s">
        <v>17543</v>
      </c>
      <c r="D17461" s="2" t="s">
        <v>24032</v>
      </c>
      <c r="E17461" s="3" t="s">
        <v>27755</v>
      </c>
      <c r="G17461" s="61">
        <v>9265.1200000000008</v>
      </c>
    </row>
    <row r="17462" spans="1:7">
      <c r="A17462" s="1" t="str">
        <f t="shared" si="275"/>
        <v>SICRO 2003552</v>
      </c>
      <c r="B17462" s="3" t="s">
        <v>27773</v>
      </c>
      <c r="C17462" s="3" t="s">
        <v>17544</v>
      </c>
      <c r="D17462" s="2" t="s">
        <v>24033</v>
      </c>
      <c r="E17462" s="3" t="s">
        <v>27755</v>
      </c>
      <c r="G17462" s="61">
        <v>8534.39</v>
      </c>
    </row>
    <row r="17463" spans="1:7">
      <c r="A17463" s="1" t="str">
        <f t="shared" si="275"/>
        <v>SICRO 2003515</v>
      </c>
      <c r="B17463" s="3" t="s">
        <v>27773</v>
      </c>
      <c r="C17463" s="3" t="s">
        <v>17545</v>
      </c>
      <c r="D17463" s="2" t="s">
        <v>24034</v>
      </c>
      <c r="E17463" s="3" t="s">
        <v>27755</v>
      </c>
      <c r="G17463" s="61">
        <v>10292.36</v>
      </c>
    </row>
    <row r="17464" spans="1:7">
      <c r="A17464" s="1" t="str">
        <f t="shared" si="275"/>
        <v>SICRO 2003514</v>
      </c>
      <c r="B17464" s="3" t="s">
        <v>27773</v>
      </c>
      <c r="C17464" s="3" t="s">
        <v>17546</v>
      </c>
      <c r="D17464" s="2" t="s">
        <v>24035</v>
      </c>
      <c r="E17464" s="3" t="s">
        <v>27755</v>
      </c>
      <c r="G17464" s="61">
        <v>9445.99</v>
      </c>
    </row>
    <row r="17465" spans="1:7">
      <c r="A17465" s="1" t="str">
        <f t="shared" si="275"/>
        <v>SICRO 2003555</v>
      </c>
      <c r="B17465" s="3" t="s">
        <v>27773</v>
      </c>
      <c r="C17465" s="3" t="s">
        <v>17547</v>
      </c>
      <c r="D17465" s="2" t="s">
        <v>24036</v>
      </c>
      <c r="E17465" s="3" t="s">
        <v>27755</v>
      </c>
      <c r="G17465" s="61">
        <v>10496.24</v>
      </c>
    </row>
    <row r="17466" spans="1:7">
      <c r="A17466" s="1" t="str">
        <f t="shared" si="275"/>
        <v>SICRO 2003554</v>
      </c>
      <c r="B17466" s="3" t="s">
        <v>27773</v>
      </c>
      <c r="C17466" s="3" t="s">
        <v>17548</v>
      </c>
      <c r="D17466" s="2" t="s">
        <v>24037</v>
      </c>
      <c r="E17466" s="3" t="s">
        <v>27755</v>
      </c>
      <c r="G17466" s="61">
        <v>9664.07</v>
      </c>
    </row>
    <row r="17467" spans="1:7">
      <c r="A17467" s="1" t="str">
        <f t="shared" si="275"/>
        <v>SICRO 2003509</v>
      </c>
      <c r="B17467" s="3" t="s">
        <v>27773</v>
      </c>
      <c r="C17467" s="3" t="s">
        <v>17549</v>
      </c>
      <c r="D17467" s="2" t="s">
        <v>24038</v>
      </c>
      <c r="E17467" s="3" t="s">
        <v>27755</v>
      </c>
      <c r="G17467" s="61">
        <v>9162.2000000000007</v>
      </c>
    </row>
    <row r="17468" spans="1:7">
      <c r="A17468" s="1" t="str">
        <f t="shared" si="275"/>
        <v>SICRO 2003508</v>
      </c>
      <c r="B17468" s="3" t="s">
        <v>27773</v>
      </c>
      <c r="C17468" s="3" t="s">
        <v>17550</v>
      </c>
      <c r="D17468" s="2" t="s">
        <v>24039</v>
      </c>
      <c r="E17468" s="3" t="s">
        <v>27755</v>
      </c>
      <c r="G17468" s="61">
        <v>8404.3799999999992</v>
      </c>
    </row>
    <row r="17469" spans="1:7">
      <c r="A17469" s="1" t="str">
        <f t="shared" si="275"/>
        <v>SICRO 2003549</v>
      </c>
      <c r="B17469" s="3" t="s">
        <v>27773</v>
      </c>
      <c r="C17469" s="3" t="s">
        <v>17551</v>
      </c>
      <c r="D17469" s="2" t="s">
        <v>24040</v>
      </c>
      <c r="E17469" s="3" t="s">
        <v>27755</v>
      </c>
      <c r="G17469" s="61">
        <v>9338.4500000000007</v>
      </c>
    </row>
    <row r="17470" spans="1:7">
      <c r="A17470" s="1" t="str">
        <f t="shared" si="275"/>
        <v>SICRO 2003548</v>
      </c>
      <c r="B17470" s="3" t="s">
        <v>27773</v>
      </c>
      <c r="C17470" s="3" t="s">
        <v>17552</v>
      </c>
      <c r="D17470" s="2" t="s">
        <v>24041</v>
      </c>
      <c r="E17470" s="3" t="s">
        <v>27755</v>
      </c>
      <c r="G17470" s="61">
        <v>8592.0499999999993</v>
      </c>
    </row>
    <row r="17471" spans="1:7">
      <c r="A17471" s="1" t="str">
        <f t="shared" si="275"/>
        <v>SICRO 2003511</v>
      </c>
      <c r="B17471" s="3" t="s">
        <v>27773</v>
      </c>
      <c r="C17471" s="3" t="s">
        <v>17553</v>
      </c>
      <c r="D17471" s="2" t="s">
        <v>24042</v>
      </c>
      <c r="E17471" s="3" t="s">
        <v>27755</v>
      </c>
      <c r="G17471" s="61">
        <v>9130.1200000000008</v>
      </c>
    </row>
    <row r="17472" spans="1:7">
      <c r="A17472" s="1" t="str">
        <f t="shared" si="275"/>
        <v>SICRO 2003510</v>
      </c>
      <c r="B17472" s="3" t="s">
        <v>27773</v>
      </c>
      <c r="C17472" s="3" t="s">
        <v>17554</v>
      </c>
      <c r="D17472" s="2" t="s">
        <v>24043</v>
      </c>
      <c r="E17472" s="3" t="s">
        <v>27755</v>
      </c>
      <c r="G17472" s="61">
        <v>8379.15</v>
      </c>
    </row>
    <row r="17473" spans="1:7">
      <c r="A17473" s="1" t="str">
        <f t="shared" si="275"/>
        <v>SICRO 2003551</v>
      </c>
      <c r="B17473" s="3" t="s">
        <v>27773</v>
      </c>
      <c r="C17473" s="3" t="s">
        <v>17555</v>
      </c>
      <c r="D17473" s="2" t="s">
        <v>24044</v>
      </c>
      <c r="E17473" s="3" t="s">
        <v>27755</v>
      </c>
      <c r="G17473" s="61">
        <v>9306.3700000000008</v>
      </c>
    </row>
    <row r="17474" spans="1:7">
      <c r="A17474" s="1" t="str">
        <f t="shared" si="275"/>
        <v>SICRO 2003550</v>
      </c>
      <c r="B17474" s="3" t="s">
        <v>27773</v>
      </c>
      <c r="C17474" s="3" t="s">
        <v>17556</v>
      </c>
      <c r="D17474" s="2" t="s">
        <v>24045</v>
      </c>
      <c r="E17474" s="3" t="s">
        <v>27755</v>
      </c>
      <c r="G17474" s="61">
        <v>8566.82</v>
      </c>
    </row>
    <row r="17475" spans="1:7">
      <c r="A17475" s="1" t="str">
        <f t="shared" si="275"/>
        <v>SICRO 2003728</v>
      </c>
      <c r="B17475" s="3" t="s">
        <v>27773</v>
      </c>
      <c r="C17475" s="3" t="s">
        <v>17557</v>
      </c>
      <c r="D17475" s="2" t="s">
        <v>24046</v>
      </c>
      <c r="E17475" s="3" t="s">
        <v>27755</v>
      </c>
      <c r="G17475" s="61">
        <v>4105.4399999999996</v>
      </c>
    </row>
    <row r="17476" spans="1:7">
      <c r="A17476" s="1" t="str">
        <f t="shared" si="275"/>
        <v>SICRO 2003727</v>
      </c>
      <c r="B17476" s="3" t="s">
        <v>27773</v>
      </c>
      <c r="C17476" s="3" t="s">
        <v>17558</v>
      </c>
      <c r="D17476" s="2" t="s">
        <v>24047</v>
      </c>
      <c r="E17476" s="3" t="s">
        <v>27755</v>
      </c>
      <c r="G17476" s="61">
        <v>3753.47</v>
      </c>
    </row>
    <row r="17477" spans="1:7">
      <c r="A17477" s="1" t="str">
        <f t="shared" si="275"/>
        <v>SICRO 2003730</v>
      </c>
      <c r="B17477" s="3" t="s">
        <v>27773</v>
      </c>
      <c r="C17477" s="3" t="s">
        <v>17559</v>
      </c>
      <c r="D17477" s="2" t="s">
        <v>24048</v>
      </c>
      <c r="E17477" s="3" t="s">
        <v>27755</v>
      </c>
      <c r="G17477" s="61">
        <v>4057.92</v>
      </c>
    </row>
    <row r="17478" spans="1:7">
      <c r="A17478" s="1" t="str">
        <f t="shared" si="275"/>
        <v>SICRO 2003729</v>
      </c>
      <c r="B17478" s="3" t="s">
        <v>27773</v>
      </c>
      <c r="C17478" s="3" t="s">
        <v>17560</v>
      </c>
      <c r="D17478" s="2" t="s">
        <v>24049</v>
      </c>
      <c r="E17478" s="3" t="s">
        <v>27755</v>
      </c>
      <c r="G17478" s="61">
        <v>3721.52</v>
      </c>
    </row>
    <row r="17479" spans="1:7">
      <c r="A17479" s="1" t="str">
        <f t="shared" si="275"/>
        <v>SICRO 2003732</v>
      </c>
      <c r="B17479" s="3" t="s">
        <v>27773</v>
      </c>
      <c r="C17479" s="3" t="s">
        <v>17561</v>
      </c>
      <c r="D17479" s="2" t="s">
        <v>24050</v>
      </c>
      <c r="E17479" s="3" t="s">
        <v>27755</v>
      </c>
      <c r="G17479" s="61">
        <v>4015.15</v>
      </c>
    </row>
    <row r="17480" spans="1:7">
      <c r="A17480" s="1" t="str">
        <f t="shared" si="275"/>
        <v>SICRO 2003731</v>
      </c>
      <c r="B17480" s="3" t="s">
        <v>27773</v>
      </c>
      <c r="C17480" s="3" t="s">
        <v>17562</v>
      </c>
      <c r="D17480" s="2" t="s">
        <v>24051</v>
      </c>
      <c r="E17480" s="3" t="s">
        <v>27755</v>
      </c>
      <c r="G17480" s="61">
        <v>3692.77</v>
      </c>
    </row>
    <row r="17481" spans="1:7">
      <c r="A17481" s="1" t="str">
        <f t="shared" si="275"/>
        <v>SICRO 2003734</v>
      </c>
      <c r="B17481" s="3" t="s">
        <v>27773</v>
      </c>
      <c r="C17481" s="3" t="s">
        <v>17563</v>
      </c>
      <c r="D17481" s="2" t="s">
        <v>24052</v>
      </c>
      <c r="E17481" s="3" t="s">
        <v>27755</v>
      </c>
      <c r="G17481" s="61">
        <v>3962.88</v>
      </c>
    </row>
    <row r="17482" spans="1:7">
      <c r="A17482" s="1" t="str">
        <f t="shared" si="275"/>
        <v>SICRO 2003733</v>
      </c>
      <c r="B17482" s="3" t="s">
        <v>27773</v>
      </c>
      <c r="C17482" s="3" t="s">
        <v>17564</v>
      </c>
      <c r="D17482" s="2" t="s">
        <v>24053</v>
      </c>
      <c r="E17482" s="3" t="s">
        <v>27755</v>
      </c>
      <c r="G17482" s="61">
        <v>3657.63</v>
      </c>
    </row>
    <row r="17483" spans="1:7">
      <c r="A17483" s="1" t="str">
        <f t="shared" si="275"/>
        <v>SICRO 2003736</v>
      </c>
      <c r="B17483" s="3" t="s">
        <v>27773</v>
      </c>
      <c r="C17483" s="3" t="s">
        <v>17565</v>
      </c>
      <c r="D17483" s="2" t="s">
        <v>24054</v>
      </c>
      <c r="E17483" s="3" t="s">
        <v>27755</v>
      </c>
      <c r="G17483" s="61">
        <v>5435.8</v>
      </c>
    </row>
    <row r="17484" spans="1:7">
      <c r="A17484" s="1" t="str">
        <f t="shared" si="275"/>
        <v>SICRO 2003735</v>
      </c>
      <c r="B17484" s="3" t="s">
        <v>27773</v>
      </c>
      <c r="C17484" s="3" t="s">
        <v>17566</v>
      </c>
      <c r="D17484" s="2" t="s">
        <v>24055</v>
      </c>
      <c r="E17484" s="3" t="s">
        <v>27755</v>
      </c>
      <c r="G17484" s="61">
        <v>4998.17</v>
      </c>
    </row>
    <row r="17485" spans="1:7">
      <c r="A17485" s="1" t="str">
        <f t="shared" si="275"/>
        <v>SICRO 2003738</v>
      </c>
      <c r="B17485" s="3" t="s">
        <v>27773</v>
      </c>
      <c r="C17485" s="3" t="s">
        <v>17567</v>
      </c>
      <c r="D17485" s="2" t="s">
        <v>24056</v>
      </c>
      <c r="E17485" s="3" t="s">
        <v>27755</v>
      </c>
      <c r="G17485" s="61">
        <v>5388.28</v>
      </c>
    </row>
    <row r="17486" spans="1:7">
      <c r="A17486" s="1" t="str">
        <f t="shared" si="275"/>
        <v>SICRO 2003737</v>
      </c>
      <c r="B17486" s="3" t="s">
        <v>27773</v>
      </c>
      <c r="C17486" s="3" t="s">
        <v>17568</v>
      </c>
      <c r="D17486" s="2" t="s">
        <v>24057</v>
      </c>
      <c r="E17486" s="3" t="s">
        <v>27755</v>
      </c>
      <c r="G17486" s="61">
        <v>4966.2299999999996</v>
      </c>
    </row>
    <row r="17487" spans="1:7">
      <c r="A17487" s="1" t="str">
        <f t="shared" si="275"/>
        <v>SICRO 2003740</v>
      </c>
      <c r="B17487" s="3" t="s">
        <v>27773</v>
      </c>
      <c r="C17487" s="3" t="s">
        <v>17569</v>
      </c>
      <c r="D17487" s="2" t="s">
        <v>24058</v>
      </c>
      <c r="E17487" s="3" t="s">
        <v>27755</v>
      </c>
      <c r="G17487" s="61">
        <v>5345.51</v>
      </c>
    </row>
    <row r="17488" spans="1:7">
      <c r="A17488" s="1" t="str">
        <f t="shared" si="275"/>
        <v>SICRO 2003739</v>
      </c>
      <c r="B17488" s="3" t="s">
        <v>27773</v>
      </c>
      <c r="C17488" s="3" t="s">
        <v>17570</v>
      </c>
      <c r="D17488" s="2" t="s">
        <v>24059</v>
      </c>
      <c r="E17488" s="3" t="s">
        <v>27755</v>
      </c>
      <c r="G17488" s="61">
        <v>4937.47</v>
      </c>
    </row>
    <row r="17489" spans="1:7">
      <c r="A17489" s="1" t="str">
        <f t="shared" si="275"/>
        <v>SICRO 2003742</v>
      </c>
      <c r="B17489" s="3" t="s">
        <v>27773</v>
      </c>
      <c r="C17489" s="3" t="s">
        <v>17571</v>
      </c>
      <c r="D17489" s="2" t="s">
        <v>24060</v>
      </c>
      <c r="E17489" s="3" t="s">
        <v>27755</v>
      </c>
      <c r="G17489" s="61">
        <v>5483.32</v>
      </c>
    </row>
    <row r="17490" spans="1:7">
      <c r="A17490" s="1" t="str">
        <f t="shared" si="275"/>
        <v>SICRO 2003741</v>
      </c>
      <c r="B17490" s="3" t="s">
        <v>27773</v>
      </c>
      <c r="C17490" s="3" t="s">
        <v>17572</v>
      </c>
      <c r="D17490" s="2" t="s">
        <v>24061</v>
      </c>
      <c r="E17490" s="3" t="s">
        <v>27755</v>
      </c>
      <c r="G17490" s="61">
        <v>5030.12</v>
      </c>
    </row>
    <row r="17491" spans="1:7">
      <c r="A17491" s="1" t="str">
        <f t="shared" si="275"/>
        <v>SICRO 2003744</v>
      </c>
      <c r="B17491" s="3" t="s">
        <v>27773</v>
      </c>
      <c r="C17491" s="3" t="s">
        <v>17573</v>
      </c>
      <c r="D17491" s="2" t="s">
        <v>24062</v>
      </c>
      <c r="E17491" s="3" t="s">
        <v>27755</v>
      </c>
      <c r="G17491" s="61">
        <v>6541.46</v>
      </c>
    </row>
    <row r="17492" spans="1:7">
      <c r="A17492" s="1" t="str">
        <f t="shared" si="275"/>
        <v>SICRO 2003743</v>
      </c>
      <c r="B17492" s="3" t="s">
        <v>27773</v>
      </c>
      <c r="C17492" s="3" t="s">
        <v>17574</v>
      </c>
      <c r="D17492" s="2" t="s">
        <v>24063</v>
      </c>
      <c r="E17492" s="3" t="s">
        <v>27755</v>
      </c>
      <c r="G17492" s="61">
        <v>6018.18</v>
      </c>
    </row>
    <row r="17493" spans="1:7">
      <c r="A17493" s="1" t="str">
        <f t="shared" si="275"/>
        <v>SICRO 2003746</v>
      </c>
      <c r="B17493" s="3" t="s">
        <v>27773</v>
      </c>
      <c r="C17493" s="3" t="s">
        <v>17575</v>
      </c>
      <c r="D17493" s="2" t="s">
        <v>24064</v>
      </c>
      <c r="E17493" s="3" t="s">
        <v>27755</v>
      </c>
      <c r="G17493" s="61">
        <v>6493.94</v>
      </c>
    </row>
    <row r="17494" spans="1:7">
      <c r="A17494" s="1" t="str">
        <f t="shared" si="275"/>
        <v>SICRO 2003745</v>
      </c>
      <c r="B17494" s="3" t="s">
        <v>27773</v>
      </c>
      <c r="C17494" s="3" t="s">
        <v>17576</v>
      </c>
      <c r="D17494" s="2" t="s">
        <v>24065</v>
      </c>
      <c r="E17494" s="3" t="s">
        <v>27755</v>
      </c>
      <c r="G17494" s="61">
        <v>5986.23</v>
      </c>
    </row>
    <row r="17495" spans="1:7">
      <c r="A17495" s="1" t="str">
        <f t="shared" si="275"/>
        <v>SICRO 2003748</v>
      </c>
      <c r="B17495" s="3" t="s">
        <v>27773</v>
      </c>
      <c r="C17495" s="3" t="s">
        <v>17577</v>
      </c>
      <c r="D17495" s="2" t="s">
        <v>24066</v>
      </c>
      <c r="E17495" s="3" t="s">
        <v>27755</v>
      </c>
      <c r="G17495" s="61">
        <v>6451.17</v>
      </c>
    </row>
    <row r="17496" spans="1:7">
      <c r="A17496" s="1" t="str">
        <f t="shared" si="275"/>
        <v>SICRO 2003747</v>
      </c>
      <c r="B17496" s="3" t="s">
        <v>27773</v>
      </c>
      <c r="C17496" s="3" t="s">
        <v>17578</v>
      </c>
      <c r="D17496" s="2" t="s">
        <v>24067</v>
      </c>
      <c r="E17496" s="3" t="s">
        <v>27755</v>
      </c>
      <c r="G17496" s="61">
        <v>5957.48</v>
      </c>
    </row>
    <row r="17497" spans="1:7">
      <c r="A17497" s="1" t="str">
        <f t="shared" si="275"/>
        <v>SICRO 2003750</v>
      </c>
      <c r="B17497" s="3" t="s">
        <v>27773</v>
      </c>
      <c r="C17497" s="3" t="s">
        <v>17579</v>
      </c>
      <c r="D17497" s="2" t="s">
        <v>24068</v>
      </c>
      <c r="E17497" s="3" t="s">
        <v>27755</v>
      </c>
      <c r="G17497" s="61">
        <v>6398.9</v>
      </c>
    </row>
    <row r="17498" spans="1:7">
      <c r="A17498" s="1" t="str">
        <f t="shared" si="275"/>
        <v>SICRO 2003749</v>
      </c>
      <c r="B17498" s="3" t="s">
        <v>27773</v>
      </c>
      <c r="C17498" s="3" t="s">
        <v>17580</v>
      </c>
      <c r="D17498" s="2" t="s">
        <v>24069</v>
      </c>
      <c r="E17498" s="3" t="s">
        <v>27755</v>
      </c>
      <c r="G17498" s="61">
        <v>5922.34</v>
      </c>
    </row>
    <row r="17499" spans="1:7">
      <c r="A17499" s="1" t="str">
        <f t="shared" si="275"/>
        <v>SICRO 2003752</v>
      </c>
      <c r="B17499" s="3" t="s">
        <v>27773</v>
      </c>
      <c r="C17499" s="3" t="s">
        <v>17581</v>
      </c>
      <c r="D17499" s="2" t="s">
        <v>24070</v>
      </c>
      <c r="E17499" s="3" t="s">
        <v>27755</v>
      </c>
      <c r="G17499" s="61">
        <v>7946.74</v>
      </c>
    </row>
    <row r="17500" spans="1:7">
      <c r="A17500" s="1" t="str">
        <f t="shared" si="275"/>
        <v>SICRO 2003751</v>
      </c>
      <c r="B17500" s="3" t="s">
        <v>27773</v>
      </c>
      <c r="C17500" s="3" t="s">
        <v>17582</v>
      </c>
      <c r="D17500" s="2" t="s">
        <v>24071</v>
      </c>
      <c r="E17500" s="3" t="s">
        <v>27755</v>
      </c>
      <c r="G17500" s="61">
        <v>7337.79</v>
      </c>
    </row>
    <row r="17501" spans="1:7">
      <c r="A17501" s="1" t="str">
        <f t="shared" si="275"/>
        <v>SICRO 2003754</v>
      </c>
      <c r="B17501" s="3" t="s">
        <v>27773</v>
      </c>
      <c r="C17501" s="3" t="s">
        <v>17583</v>
      </c>
      <c r="D17501" s="2" t="s">
        <v>24072</v>
      </c>
      <c r="E17501" s="3" t="s">
        <v>27755</v>
      </c>
      <c r="G17501" s="61">
        <v>7899.21</v>
      </c>
    </row>
    <row r="17502" spans="1:7">
      <c r="A17502" s="1" t="str">
        <f t="shared" si="275"/>
        <v>SICRO 2003753</v>
      </c>
      <c r="B17502" s="3" t="s">
        <v>27773</v>
      </c>
      <c r="C17502" s="3" t="s">
        <v>17584</v>
      </c>
      <c r="D17502" s="2" t="s">
        <v>24073</v>
      </c>
      <c r="E17502" s="3" t="s">
        <v>27755</v>
      </c>
      <c r="G17502" s="61">
        <v>7305.84</v>
      </c>
    </row>
    <row r="17503" spans="1:7">
      <c r="A17503" s="1" t="str">
        <f t="shared" si="275"/>
        <v>SICRO 2003756</v>
      </c>
      <c r="B17503" s="3" t="s">
        <v>27773</v>
      </c>
      <c r="C17503" s="3" t="s">
        <v>17585</v>
      </c>
      <c r="D17503" s="2" t="s">
        <v>24074</v>
      </c>
      <c r="E17503" s="3" t="s">
        <v>27755</v>
      </c>
      <c r="G17503" s="61">
        <v>7856.45</v>
      </c>
    </row>
    <row r="17504" spans="1:7">
      <c r="A17504" s="1" t="str">
        <f t="shared" si="275"/>
        <v>SICRO 2003755</v>
      </c>
      <c r="B17504" s="3" t="s">
        <v>27773</v>
      </c>
      <c r="C17504" s="3" t="s">
        <v>17586</v>
      </c>
      <c r="D17504" s="2" t="s">
        <v>24075</v>
      </c>
      <c r="E17504" s="3" t="s">
        <v>27755</v>
      </c>
      <c r="G17504" s="61">
        <v>7277.09</v>
      </c>
    </row>
    <row r="17505" spans="1:7">
      <c r="A17505" s="1" t="str">
        <f t="shared" si="275"/>
        <v>SICRO 2003758</v>
      </c>
      <c r="B17505" s="3" t="s">
        <v>27773</v>
      </c>
      <c r="C17505" s="3" t="s">
        <v>17587</v>
      </c>
      <c r="D17505" s="2" t="s">
        <v>24076</v>
      </c>
      <c r="E17505" s="3" t="s">
        <v>27755</v>
      </c>
      <c r="G17505" s="61">
        <v>7804.17</v>
      </c>
    </row>
    <row r="17506" spans="1:7">
      <c r="A17506" s="1" t="str">
        <f t="shared" si="275"/>
        <v>SICRO 2003757</v>
      </c>
      <c r="B17506" s="3" t="s">
        <v>27773</v>
      </c>
      <c r="C17506" s="3" t="s">
        <v>17588</v>
      </c>
      <c r="D17506" s="2" t="s">
        <v>24077</v>
      </c>
      <c r="E17506" s="3" t="s">
        <v>27755</v>
      </c>
      <c r="G17506" s="61">
        <v>7241.95</v>
      </c>
    </row>
    <row r="17507" spans="1:7">
      <c r="A17507" s="1" t="str">
        <f t="shared" si="275"/>
        <v>SICRO 2003760</v>
      </c>
      <c r="B17507" s="3" t="s">
        <v>27773</v>
      </c>
      <c r="C17507" s="3" t="s">
        <v>17589</v>
      </c>
      <c r="D17507" s="2" t="s">
        <v>24078</v>
      </c>
      <c r="E17507" s="3" t="s">
        <v>27755</v>
      </c>
      <c r="G17507" s="61">
        <v>8066.85</v>
      </c>
    </row>
    <row r="17508" spans="1:7">
      <c r="A17508" s="1" t="str">
        <f t="shared" si="275"/>
        <v>SICRO 2003759</v>
      </c>
      <c r="B17508" s="3" t="s">
        <v>27773</v>
      </c>
      <c r="C17508" s="3" t="s">
        <v>17590</v>
      </c>
      <c r="D17508" s="2" t="s">
        <v>24079</v>
      </c>
      <c r="E17508" s="3" t="s">
        <v>27755</v>
      </c>
      <c r="G17508" s="61">
        <v>7714.88</v>
      </c>
    </row>
    <row r="17509" spans="1:7">
      <c r="A17509" s="1" t="str">
        <f t="shared" si="275"/>
        <v>SICRO 2003762</v>
      </c>
      <c r="B17509" s="3" t="s">
        <v>27773</v>
      </c>
      <c r="C17509" s="3" t="s">
        <v>17591</v>
      </c>
      <c r="D17509" s="2" t="s">
        <v>24080</v>
      </c>
      <c r="E17509" s="3" t="s">
        <v>27755</v>
      </c>
      <c r="G17509" s="61">
        <v>9064.7999999999993</v>
      </c>
    </row>
    <row r="17510" spans="1:7">
      <c r="A17510" s="1" t="str">
        <f t="shared" ref="A17510:A17573" si="276">CONCATENATE($B17510," ",$C17510)</f>
        <v>SICRO 2003761</v>
      </c>
      <c r="B17510" s="3" t="s">
        <v>27773</v>
      </c>
      <c r="C17510" s="3" t="s">
        <v>17592</v>
      </c>
      <c r="D17510" s="2" t="s">
        <v>24081</v>
      </c>
      <c r="E17510" s="3" t="s">
        <v>27755</v>
      </c>
      <c r="G17510" s="61">
        <v>8385.77</v>
      </c>
    </row>
    <row r="17511" spans="1:7">
      <c r="A17511" s="1" t="str">
        <f t="shared" si="276"/>
        <v>SICRO 2003764</v>
      </c>
      <c r="B17511" s="3" t="s">
        <v>27773</v>
      </c>
      <c r="C17511" s="3" t="s">
        <v>17593</v>
      </c>
      <c r="D17511" s="2" t="s">
        <v>24082</v>
      </c>
      <c r="E17511" s="3" t="s">
        <v>27755</v>
      </c>
      <c r="G17511" s="61">
        <v>9022.0300000000007</v>
      </c>
    </row>
    <row r="17512" spans="1:7">
      <c r="A17512" s="1" t="str">
        <f t="shared" si="276"/>
        <v>SICRO 2003763</v>
      </c>
      <c r="B17512" s="3" t="s">
        <v>27773</v>
      </c>
      <c r="C17512" s="3" t="s">
        <v>17594</v>
      </c>
      <c r="D17512" s="2" t="s">
        <v>24083</v>
      </c>
      <c r="E17512" s="3" t="s">
        <v>27755</v>
      </c>
      <c r="G17512" s="61">
        <v>8357.02</v>
      </c>
    </row>
    <row r="17513" spans="1:7">
      <c r="A17513" s="1" t="str">
        <f t="shared" si="276"/>
        <v>SICRO 2003766</v>
      </c>
      <c r="B17513" s="3" t="s">
        <v>27773</v>
      </c>
      <c r="C17513" s="3" t="s">
        <v>17595</v>
      </c>
      <c r="D17513" s="2" t="s">
        <v>24084</v>
      </c>
      <c r="E17513" s="3" t="s">
        <v>27755</v>
      </c>
      <c r="G17513" s="61">
        <v>8969.75</v>
      </c>
    </row>
    <row r="17514" spans="1:7">
      <c r="A17514" s="1" t="str">
        <f t="shared" si="276"/>
        <v>SICRO 2003765</v>
      </c>
      <c r="B17514" s="3" t="s">
        <v>27773</v>
      </c>
      <c r="C17514" s="3" t="s">
        <v>17596</v>
      </c>
      <c r="D17514" s="2" t="s">
        <v>24085</v>
      </c>
      <c r="E17514" s="3" t="s">
        <v>27755</v>
      </c>
      <c r="G17514" s="61">
        <v>8321.8799999999992</v>
      </c>
    </row>
    <row r="17515" spans="1:7">
      <c r="A17515" s="1" t="str">
        <f t="shared" si="276"/>
        <v>SICRO 2003642</v>
      </c>
      <c r="B17515" s="3" t="s">
        <v>27773</v>
      </c>
      <c r="C17515" s="3" t="s">
        <v>17597</v>
      </c>
      <c r="D17515" s="2" t="s">
        <v>24086</v>
      </c>
      <c r="E17515" s="3" t="s">
        <v>27755</v>
      </c>
      <c r="G17515" s="61">
        <v>1719.56</v>
      </c>
    </row>
    <row r="17516" spans="1:7">
      <c r="A17516" s="1" t="str">
        <f t="shared" si="276"/>
        <v>SICRO 2003641</v>
      </c>
      <c r="B17516" s="3" t="s">
        <v>27773</v>
      </c>
      <c r="C17516" s="3" t="s">
        <v>17598</v>
      </c>
      <c r="D17516" s="2" t="s">
        <v>24087</v>
      </c>
      <c r="E17516" s="3" t="s">
        <v>27755</v>
      </c>
      <c r="G17516" s="61">
        <v>1499.97</v>
      </c>
    </row>
    <row r="17517" spans="1:7">
      <c r="A17517" s="1" t="str">
        <f t="shared" si="276"/>
        <v>SICRO 2003644</v>
      </c>
      <c r="B17517" s="3" t="s">
        <v>27773</v>
      </c>
      <c r="C17517" s="3" t="s">
        <v>17599</v>
      </c>
      <c r="D17517" s="2" t="s">
        <v>24088</v>
      </c>
      <c r="E17517" s="3" t="s">
        <v>27755</v>
      </c>
      <c r="G17517" s="61">
        <v>1691.05</v>
      </c>
    </row>
    <row r="17518" spans="1:7">
      <c r="A17518" s="1" t="str">
        <f t="shared" si="276"/>
        <v>SICRO 2003643</v>
      </c>
      <c r="B17518" s="3" t="s">
        <v>27773</v>
      </c>
      <c r="C17518" s="3" t="s">
        <v>17600</v>
      </c>
      <c r="D17518" s="2" t="s">
        <v>24089</v>
      </c>
      <c r="E17518" s="3" t="s">
        <v>27755</v>
      </c>
      <c r="G17518" s="61">
        <v>1480.8</v>
      </c>
    </row>
    <row r="17519" spans="1:7">
      <c r="A17519" s="1" t="str">
        <f t="shared" si="276"/>
        <v>SICRO 2003646</v>
      </c>
      <c r="B17519" s="3" t="s">
        <v>27773</v>
      </c>
      <c r="C17519" s="3" t="s">
        <v>17601</v>
      </c>
      <c r="D17519" s="2" t="s">
        <v>24090</v>
      </c>
      <c r="E17519" s="3" t="s">
        <v>27755</v>
      </c>
      <c r="G17519" s="61">
        <v>2312.27</v>
      </c>
    </row>
    <row r="17520" spans="1:7">
      <c r="A17520" s="1" t="str">
        <f t="shared" si="276"/>
        <v>SICRO 2003645</v>
      </c>
      <c r="B17520" s="3" t="s">
        <v>27773</v>
      </c>
      <c r="C17520" s="3" t="s">
        <v>17602</v>
      </c>
      <c r="D17520" s="2" t="s">
        <v>24091</v>
      </c>
      <c r="E17520" s="3" t="s">
        <v>27755</v>
      </c>
      <c r="G17520" s="61">
        <v>2010.14</v>
      </c>
    </row>
    <row r="17521" spans="1:7">
      <c r="A17521" s="1" t="str">
        <f t="shared" si="276"/>
        <v>SICRO 2003648</v>
      </c>
      <c r="B17521" s="3" t="s">
        <v>27773</v>
      </c>
      <c r="C17521" s="3" t="s">
        <v>17603</v>
      </c>
      <c r="D17521" s="2" t="s">
        <v>24092</v>
      </c>
      <c r="E17521" s="3" t="s">
        <v>27755</v>
      </c>
      <c r="G17521" s="61">
        <v>2981.99</v>
      </c>
    </row>
    <row r="17522" spans="1:7">
      <c r="A17522" s="1" t="str">
        <f t="shared" si="276"/>
        <v>SICRO 2003647</v>
      </c>
      <c r="B17522" s="3" t="s">
        <v>27773</v>
      </c>
      <c r="C17522" s="3" t="s">
        <v>17604</v>
      </c>
      <c r="D17522" s="2" t="s">
        <v>24093</v>
      </c>
      <c r="E17522" s="3" t="s">
        <v>27755</v>
      </c>
      <c r="G17522" s="61">
        <v>2601.98</v>
      </c>
    </row>
    <row r="17523" spans="1:7">
      <c r="A17523" s="1" t="str">
        <f t="shared" si="276"/>
        <v>SICRO 2003650</v>
      </c>
      <c r="B17523" s="3" t="s">
        <v>27773</v>
      </c>
      <c r="C17523" s="3" t="s">
        <v>17605</v>
      </c>
      <c r="D17523" s="2" t="s">
        <v>24094</v>
      </c>
      <c r="E17523" s="3" t="s">
        <v>27755</v>
      </c>
      <c r="G17523" s="61">
        <v>3551.89</v>
      </c>
    </row>
    <row r="17524" spans="1:7">
      <c r="A17524" s="1" t="str">
        <f t="shared" si="276"/>
        <v>SICRO 2003649</v>
      </c>
      <c r="B17524" s="3" t="s">
        <v>27773</v>
      </c>
      <c r="C17524" s="3" t="s">
        <v>17606</v>
      </c>
      <c r="D17524" s="2" t="s">
        <v>24095</v>
      </c>
      <c r="E17524" s="3" t="s">
        <v>27755</v>
      </c>
      <c r="G17524" s="61">
        <v>3112.71</v>
      </c>
    </row>
    <row r="17525" spans="1:7">
      <c r="A17525" s="1" t="str">
        <f t="shared" si="276"/>
        <v>SICRO 2003652</v>
      </c>
      <c r="B17525" s="3" t="s">
        <v>27773</v>
      </c>
      <c r="C17525" s="3" t="s">
        <v>17607</v>
      </c>
      <c r="D17525" s="2" t="s">
        <v>24096</v>
      </c>
      <c r="E17525" s="3" t="s">
        <v>27755</v>
      </c>
      <c r="G17525" s="61">
        <v>4565.8100000000004</v>
      </c>
    </row>
    <row r="17526" spans="1:7">
      <c r="A17526" s="1" t="str">
        <f t="shared" si="276"/>
        <v>SICRO 2003651</v>
      </c>
      <c r="B17526" s="3" t="s">
        <v>27773</v>
      </c>
      <c r="C17526" s="3" t="s">
        <v>17608</v>
      </c>
      <c r="D17526" s="2" t="s">
        <v>24097</v>
      </c>
      <c r="E17526" s="3" t="s">
        <v>27755</v>
      </c>
      <c r="G17526" s="61">
        <v>4034.73</v>
      </c>
    </row>
    <row r="17527" spans="1:7">
      <c r="A17527" s="1" t="str">
        <f t="shared" si="276"/>
        <v>SICRO 2003654</v>
      </c>
      <c r="B17527" s="3" t="s">
        <v>27773</v>
      </c>
      <c r="C17527" s="3" t="s">
        <v>17609</v>
      </c>
      <c r="D17527" s="2" t="s">
        <v>24098</v>
      </c>
      <c r="E17527" s="3" t="s">
        <v>27755</v>
      </c>
      <c r="G17527" s="61">
        <v>2055.92</v>
      </c>
    </row>
    <row r="17528" spans="1:7">
      <c r="A17528" s="1" t="str">
        <f t="shared" si="276"/>
        <v>SICRO 2003653</v>
      </c>
      <c r="B17528" s="3" t="s">
        <v>27773</v>
      </c>
      <c r="C17528" s="3" t="s">
        <v>17610</v>
      </c>
      <c r="D17528" s="2" t="s">
        <v>24099</v>
      </c>
      <c r="E17528" s="3" t="s">
        <v>27755</v>
      </c>
      <c r="G17528" s="61">
        <v>1794.28</v>
      </c>
    </row>
    <row r="17529" spans="1:7">
      <c r="A17529" s="1" t="str">
        <f t="shared" si="276"/>
        <v>SICRO 2003656</v>
      </c>
      <c r="B17529" s="3" t="s">
        <v>27773</v>
      </c>
      <c r="C17529" s="3" t="s">
        <v>17611</v>
      </c>
      <c r="D17529" s="2" t="s">
        <v>24100</v>
      </c>
      <c r="E17529" s="3" t="s">
        <v>27755</v>
      </c>
      <c r="G17529" s="61">
        <v>2022.66</v>
      </c>
    </row>
    <row r="17530" spans="1:7">
      <c r="A17530" s="1" t="str">
        <f t="shared" si="276"/>
        <v>SICRO 2003655</v>
      </c>
      <c r="B17530" s="3" t="s">
        <v>27773</v>
      </c>
      <c r="C17530" s="3" t="s">
        <v>17612</v>
      </c>
      <c r="D17530" s="2" t="s">
        <v>24101</v>
      </c>
      <c r="E17530" s="3" t="s">
        <v>27755</v>
      </c>
      <c r="G17530" s="61">
        <v>1771.91</v>
      </c>
    </row>
    <row r="17531" spans="1:7">
      <c r="A17531" s="1" t="str">
        <f t="shared" si="276"/>
        <v>SICRO 2003658</v>
      </c>
      <c r="B17531" s="3" t="s">
        <v>27773</v>
      </c>
      <c r="C17531" s="3" t="s">
        <v>17613</v>
      </c>
      <c r="D17531" s="2" t="s">
        <v>24102</v>
      </c>
      <c r="E17531" s="3" t="s">
        <v>27755</v>
      </c>
      <c r="G17531" s="61">
        <v>2697.95</v>
      </c>
    </row>
    <row r="17532" spans="1:7">
      <c r="A17532" s="1" t="str">
        <f t="shared" si="276"/>
        <v>SICRO 2003657</v>
      </c>
      <c r="B17532" s="3" t="s">
        <v>27773</v>
      </c>
      <c r="C17532" s="3" t="s">
        <v>17614</v>
      </c>
      <c r="D17532" s="2" t="s">
        <v>24103</v>
      </c>
      <c r="E17532" s="3" t="s">
        <v>27755</v>
      </c>
      <c r="G17532" s="61">
        <v>2344.42</v>
      </c>
    </row>
    <row r="17533" spans="1:7">
      <c r="A17533" s="1" t="str">
        <f t="shared" si="276"/>
        <v>SICRO 2003660</v>
      </c>
      <c r="B17533" s="3" t="s">
        <v>27773</v>
      </c>
      <c r="C17533" s="3" t="s">
        <v>17615</v>
      </c>
      <c r="D17533" s="2" t="s">
        <v>24104</v>
      </c>
      <c r="E17533" s="3" t="s">
        <v>27755</v>
      </c>
      <c r="G17533" s="61">
        <v>3393.81</v>
      </c>
    </row>
    <row r="17534" spans="1:7">
      <c r="A17534" s="1" t="str">
        <f t="shared" si="276"/>
        <v>SICRO 2003659</v>
      </c>
      <c r="B17534" s="3" t="s">
        <v>27773</v>
      </c>
      <c r="C17534" s="3" t="s">
        <v>17616</v>
      </c>
      <c r="D17534" s="2" t="s">
        <v>24105</v>
      </c>
      <c r="E17534" s="3" t="s">
        <v>27755</v>
      </c>
      <c r="G17534" s="61">
        <v>2959.3</v>
      </c>
    </row>
    <row r="17535" spans="1:7">
      <c r="A17535" s="1" t="str">
        <f t="shared" si="276"/>
        <v>SICRO 2003662</v>
      </c>
      <c r="B17535" s="3" t="s">
        <v>27773</v>
      </c>
      <c r="C17535" s="3" t="s">
        <v>17617</v>
      </c>
      <c r="D17535" s="2" t="s">
        <v>24106</v>
      </c>
      <c r="E17535" s="3" t="s">
        <v>27755</v>
      </c>
      <c r="G17535" s="61">
        <v>3994.62</v>
      </c>
    </row>
    <row r="17536" spans="1:7">
      <c r="A17536" s="1" t="str">
        <f t="shared" si="276"/>
        <v>SICRO 2003661</v>
      </c>
      <c r="B17536" s="3" t="s">
        <v>27773</v>
      </c>
      <c r="C17536" s="3" t="s">
        <v>17618</v>
      </c>
      <c r="D17536" s="2" t="s">
        <v>24107</v>
      </c>
      <c r="E17536" s="3" t="s">
        <v>27755</v>
      </c>
      <c r="G17536" s="61">
        <v>3496.25</v>
      </c>
    </row>
    <row r="17537" spans="1:7">
      <c r="A17537" s="1" t="str">
        <f t="shared" si="276"/>
        <v>SICRO 2003664</v>
      </c>
      <c r="B17537" s="3" t="s">
        <v>27773</v>
      </c>
      <c r="C17537" s="3" t="s">
        <v>17619</v>
      </c>
      <c r="D17537" s="2" t="s">
        <v>24108</v>
      </c>
      <c r="E17537" s="3" t="s">
        <v>27755</v>
      </c>
      <c r="G17537" s="61">
        <v>4937.07</v>
      </c>
    </row>
    <row r="17538" spans="1:7">
      <c r="A17538" s="1" t="str">
        <f t="shared" si="276"/>
        <v>SICRO 2003663</v>
      </c>
      <c r="B17538" s="3" t="s">
        <v>27773</v>
      </c>
      <c r="C17538" s="3" t="s">
        <v>17620</v>
      </c>
      <c r="D17538" s="2" t="s">
        <v>24109</v>
      </c>
      <c r="E17538" s="3" t="s">
        <v>27755</v>
      </c>
      <c r="G17538" s="61">
        <v>4342.1400000000003</v>
      </c>
    </row>
    <row r="17539" spans="1:7">
      <c r="A17539" s="1" t="str">
        <f t="shared" si="276"/>
        <v>SICRO 2003666</v>
      </c>
      <c r="B17539" s="3" t="s">
        <v>27773</v>
      </c>
      <c r="C17539" s="3" t="s">
        <v>17621</v>
      </c>
      <c r="D17539" s="2" t="s">
        <v>24110</v>
      </c>
      <c r="E17539" s="3" t="s">
        <v>27755</v>
      </c>
      <c r="G17539" s="61">
        <v>2397.0300000000002</v>
      </c>
    </row>
    <row r="17540" spans="1:7">
      <c r="A17540" s="1" t="str">
        <f t="shared" si="276"/>
        <v>SICRO 2003665</v>
      </c>
      <c r="B17540" s="3" t="s">
        <v>27773</v>
      </c>
      <c r="C17540" s="3" t="s">
        <v>17622</v>
      </c>
      <c r="D17540" s="2" t="s">
        <v>24111</v>
      </c>
      <c r="E17540" s="3" t="s">
        <v>27755</v>
      </c>
      <c r="G17540" s="61">
        <v>2091.7800000000002</v>
      </c>
    </row>
    <row r="17541" spans="1:7">
      <c r="A17541" s="1" t="str">
        <f t="shared" si="276"/>
        <v>SICRO 2003668</v>
      </c>
      <c r="B17541" s="3" t="s">
        <v>27773</v>
      </c>
      <c r="C17541" s="3" t="s">
        <v>17623</v>
      </c>
      <c r="D17541" s="2" t="s">
        <v>24112</v>
      </c>
      <c r="E17541" s="3" t="s">
        <v>27755</v>
      </c>
      <c r="G17541" s="61">
        <v>2368.52</v>
      </c>
    </row>
    <row r="17542" spans="1:7">
      <c r="A17542" s="1" t="str">
        <f t="shared" si="276"/>
        <v>SICRO 2003667</v>
      </c>
      <c r="B17542" s="3" t="s">
        <v>27773</v>
      </c>
      <c r="C17542" s="3" t="s">
        <v>17624</v>
      </c>
      <c r="D17542" s="2" t="s">
        <v>24113</v>
      </c>
      <c r="E17542" s="3" t="s">
        <v>27755</v>
      </c>
      <c r="G17542" s="61">
        <v>2072.61</v>
      </c>
    </row>
    <row r="17543" spans="1:7">
      <c r="A17543" s="1" t="str">
        <f t="shared" si="276"/>
        <v>SICRO 2003670</v>
      </c>
      <c r="B17543" s="3" t="s">
        <v>27773</v>
      </c>
      <c r="C17543" s="3" t="s">
        <v>17625</v>
      </c>
      <c r="D17543" s="2" t="s">
        <v>24114</v>
      </c>
      <c r="E17543" s="3" t="s">
        <v>27755</v>
      </c>
      <c r="G17543" s="61">
        <v>3097.88</v>
      </c>
    </row>
    <row r="17544" spans="1:7">
      <c r="A17544" s="1" t="str">
        <f t="shared" si="276"/>
        <v>SICRO 2003669</v>
      </c>
      <c r="B17544" s="3" t="s">
        <v>27773</v>
      </c>
      <c r="C17544" s="3" t="s">
        <v>17626</v>
      </c>
      <c r="D17544" s="2" t="s">
        <v>24115</v>
      </c>
      <c r="E17544" s="3" t="s">
        <v>27755</v>
      </c>
      <c r="G17544" s="61">
        <v>2688.28</v>
      </c>
    </row>
    <row r="17545" spans="1:7">
      <c r="A17545" s="1" t="str">
        <f t="shared" si="276"/>
        <v>SICRO 2003672</v>
      </c>
      <c r="B17545" s="3" t="s">
        <v>27773</v>
      </c>
      <c r="C17545" s="3" t="s">
        <v>17627</v>
      </c>
      <c r="D17545" s="2" t="s">
        <v>24116</v>
      </c>
      <c r="E17545" s="3" t="s">
        <v>27755</v>
      </c>
      <c r="G17545" s="61">
        <v>3829.39</v>
      </c>
    </row>
    <row r="17546" spans="1:7">
      <c r="A17546" s="1" t="str">
        <f t="shared" si="276"/>
        <v>SICRO 2003671</v>
      </c>
      <c r="B17546" s="3" t="s">
        <v>27773</v>
      </c>
      <c r="C17546" s="3" t="s">
        <v>17628</v>
      </c>
      <c r="D17546" s="2" t="s">
        <v>24117</v>
      </c>
      <c r="E17546" s="3" t="s">
        <v>27755</v>
      </c>
      <c r="G17546" s="61">
        <v>3332.58</v>
      </c>
    </row>
    <row r="17547" spans="1:7">
      <c r="A17547" s="1" t="str">
        <f t="shared" si="276"/>
        <v>SICRO 2003674</v>
      </c>
      <c r="B17547" s="3" t="s">
        <v>27773</v>
      </c>
      <c r="C17547" s="3" t="s">
        <v>17629</v>
      </c>
      <c r="D17547" s="2" t="s">
        <v>24118</v>
      </c>
      <c r="E17547" s="3" t="s">
        <v>27755</v>
      </c>
      <c r="G17547" s="61">
        <v>4456.3500000000004</v>
      </c>
    </row>
    <row r="17548" spans="1:7">
      <c r="A17548" s="1" t="str">
        <f t="shared" si="276"/>
        <v>SICRO 2003673</v>
      </c>
      <c r="B17548" s="3" t="s">
        <v>27773</v>
      </c>
      <c r="C17548" s="3" t="s">
        <v>17630</v>
      </c>
      <c r="D17548" s="2" t="s">
        <v>24119</v>
      </c>
      <c r="E17548" s="3" t="s">
        <v>27755</v>
      </c>
      <c r="G17548" s="61">
        <v>3892.57</v>
      </c>
    </row>
    <row r="17549" spans="1:7">
      <c r="A17549" s="1" t="str">
        <f t="shared" si="276"/>
        <v>SICRO 2003676</v>
      </c>
      <c r="B17549" s="3" t="s">
        <v>27773</v>
      </c>
      <c r="C17549" s="3" t="s">
        <v>17631</v>
      </c>
      <c r="D17549" s="2" t="s">
        <v>24120</v>
      </c>
      <c r="E17549" s="3" t="s">
        <v>27755</v>
      </c>
      <c r="G17549" s="61">
        <v>5447.53</v>
      </c>
    </row>
    <row r="17550" spans="1:7">
      <c r="A17550" s="1" t="str">
        <f t="shared" si="276"/>
        <v>SICRO 2003675</v>
      </c>
      <c r="B17550" s="3" t="s">
        <v>27773</v>
      </c>
      <c r="C17550" s="3" t="s">
        <v>17632</v>
      </c>
      <c r="D17550" s="2" t="s">
        <v>24121</v>
      </c>
      <c r="E17550" s="3" t="s">
        <v>27755</v>
      </c>
      <c r="G17550" s="61">
        <v>4779.3999999999996</v>
      </c>
    </row>
    <row r="17551" spans="1:7">
      <c r="A17551" s="1" t="str">
        <f t="shared" si="276"/>
        <v>SICRO 2003854</v>
      </c>
      <c r="B17551" s="3" t="s">
        <v>27773</v>
      </c>
      <c r="C17551" s="3" t="s">
        <v>17633</v>
      </c>
      <c r="D17551" s="2" t="s">
        <v>24122</v>
      </c>
      <c r="E17551" s="3" t="s">
        <v>27758</v>
      </c>
      <c r="G17551" s="61">
        <v>140.52000000000001</v>
      </c>
    </row>
    <row r="17552" spans="1:7">
      <c r="A17552" s="1" t="str">
        <f t="shared" si="276"/>
        <v>SICRO 2003855</v>
      </c>
      <c r="B17552" s="3" t="s">
        <v>27773</v>
      </c>
      <c r="C17552" s="3" t="s">
        <v>17634</v>
      </c>
      <c r="D17552" s="2" t="s">
        <v>24123</v>
      </c>
      <c r="E17552" s="3" t="s">
        <v>27758</v>
      </c>
      <c r="G17552" s="61">
        <v>19.39</v>
      </c>
    </row>
    <row r="17553" spans="1:7">
      <c r="A17553" s="1" t="str">
        <f t="shared" si="276"/>
        <v>SICRO 2003856</v>
      </c>
      <c r="B17553" s="3" t="s">
        <v>27773</v>
      </c>
      <c r="C17553" s="3" t="s">
        <v>17635</v>
      </c>
      <c r="D17553" s="2" t="s">
        <v>24124</v>
      </c>
      <c r="E17553" s="3" t="s">
        <v>27758</v>
      </c>
      <c r="G17553" s="61">
        <v>175.02</v>
      </c>
    </row>
    <row r="17554" spans="1:7">
      <c r="A17554" s="1" t="str">
        <f t="shared" si="276"/>
        <v>SICRO 2003857</v>
      </c>
      <c r="B17554" s="3" t="s">
        <v>27773</v>
      </c>
      <c r="C17554" s="3" t="s">
        <v>17636</v>
      </c>
      <c r="D17554" s="2" t="s">
        <v>24125</v>
      </c>
      <c r="E17554" s="3" t="s">
        <v>27758</v>
      </c>
      <c r="G17554" s="61">
        <v>73.03</v>
      </c>
    </row>
    <row r="17555" spans="1:7" ht="22.5">
      <c r="A17555" s="1" t="str">
        <f t="shared" si="276"/>
        <v>SICRO 2019782</v>
      </c>
      <c r="B17555" s="3" t="s">
        <v>27773</v>
      </c>
      <c r="C17555" s="3" t="s">
        <v>17637</v>
      </c>
      <c r="D17555" s="2" t="s">
        <v>24126</v>
      </c>
      <c r="E17555" s="3" t="s">
        <v>27756</v>
      </c>
      <c r="G17555" s="61">
        <v>1183.18</v>
      </c>
    </row>
    <row r="17556" spans="1:7" ht="22.5">
      <c r="A17556" s="1" t="str">
        <f t="shared" si="276"/>
        <v>SICRO 2019783</v>
      </c>
      <c r="B17556" s="3" t="s">
        <v>27773</v>
      </c>
      <c r="C17556" s="3" t="s">
        <v>17638</v>
      </c>
      <c r="D17556" s="2" t="s">
        <v>24127</v>
      </c>
      <c r="E17556" s="3" t="s">
        <v>27756</v>
      </c>
      <c r="G17556" s="61">
        <v>1848.71</v>
      </c>
    </row>
    <row r="17557" spans="1:7" ht="22.5">
      <c r="A17557" s="1" t="str">
        <f t="shared" si="276"/>
        <v>SICRO 2019784</v>
      </c>
      <c r="B17557" s="3" t="s">
        <v>27773</v>
      </c>
      <c r="C17557" s="3" t="s">
        <v>17639</v>
      </c>
      <c r="D17557" s="2" t="s">
        <v>24128</v>
      </c>
      <c r="E17557" s="3" t="s">
        <v>27756</v>
      </c>
      <c r="G17557" s="61">
        <v>2381.58</v>
      </c>
    </row>
    <row r="17558" spans="1:7" ht="22.5">
      <c r="A17558" s="1" t="str">
        <f t="shared" si="276"/>
        <v>SICRO 2019785</v>
      </c>
      <c r="B17558" s="3" t="s">
        <v>27773</v>
      </c>
      <c r="C17558" s="3" t="s">
        <v>17640</v>
      </c>
      <c r="D17558" s="2" t="s">
        <v>24129</v>
      </c>
      <c r="E17558" s="3" t="s">
        <v>27756</v>
      </c>
      <c r="G17558" s="61">
        <v>3165.19</v>
      </c>
    </row>
    <row r="17559" spans="1:7" ht="22.5">
      <c r="A17559" s="1" t="str">
        <f t="shared" si="276"/>
        <v>SICRO 2019776</v>
      </c>
      <c r="B17559" s="3" t="s">
        <v>27773</v>
      </c>
      <c r="C17559" s="3" t="s">
        <v>17641</v>
      </c>
      <c r="D17559" s="2" t="s">
        <v>24130</v>
      </c>
      <c r="E17559" s="3" t="s">
        <v>27756</v>
      </c>
      <c r="G17559" s="61">
        <v>536.34</v>
      </c>
    </row>
    <row r="17560" spans="1:7" ht="22.5">
      <c r="A17560" s="1" t="str">
        <f t="shared" si="276"/>
        <v>SICRO 2019777</v>
      </c>
      <c r="B17560" s="3" t="s">
        <v>27773</v>
      </c>
      <c r="C17560" s="3" t="s">
        <v>17642</v>
      </c>
      <c r="D17560" s="2" t="s">
        <v>24131</v>
      </c>
      <c r="E17560" s="3" t="s">
        <v>27756</v>
      </c>
      <c r="G17560" s="61">
        <v>1381.32</v>
      </c>
    </row>
    <row r="17561" spans="1:7" ht="22.5">
      <c r="A17561" s="1" t="str">
        <f t="shared" si="276"/>
        <v>SICRO 2019778</v>
      </c>
      <c r="B17561" s="3" t="s">
        <v>27773</v>
      </c>
      <c r="C17561" s="3" t="s">
        <v>17643</v>
      </c>
      <c r="D17561" s="2" t="s">
        <v>24132</v>
      </c>
      <c r="E17561" s="3" t="s">
        <v>27756</v>
      </c>
      <c r="G17561" s="61">
        <v>2317.84</v>
      </c>
    </row>
    <row r="17562" spans="1:7" ht="22.5">
      <c r="A17562" s="1" t="str">
        <f t="shared" si="276"/>
        <v>SICRO 2019779</v>
      </c>
      <c r="B17562" s="3" t="s">
        <v>27773</v>
      </c>
      <c r="C17562" s="3" t="s">
        <v>17644</v>
      </c>
      <c r="D17562" s="2" t="s">
        <v>24133</v>
      </c>
      <c r="E17562" s="3" t="s">
        <v>27756</v>
      </c>
      <c r="G17562" s="61">
        <v>820.23</v>
      </c>
    </row>
    <row r="17563" spans="1:7" ht="22.5">
      <c r="A17563" s="1" t="str">
        <f t="shared" si="276"/>
        <v>SICRO 2019780</v>
      </c>
      <c r="B17563" s="3" t="s">
        <v>27773</v>
      </c>
      <c r="C17563" s="3" t="s">
        <v>17645</v>
      </c>
      <c r="D17563" s="2" t="s">
        <v>24134</v>
      </c>
      <c r="E17563" s="3" t="s">
        <v>27756</v>
      </c>
      <c r="G17563" s="61">
        <v>1000.42</v>
      </c>
    </row>
    <row r="17564" spans="1:7" ht="22.5">
      <c r="A17564" s="1" t="str">
        <f t="shared" si="276"/>
        <v>SICRO 2019781</v>
      </c>
      <c r="B17564" s="3" t="s">
        <v>27773</v>
      </c>
      <c r="C17564" s="3" t="s">
        <v>17646</v>
      </c>
      <c r="D17564" s="2" t="s">
        <v>24135</v>
      </c>
      <c r="E17564" s="3" t="s">
        <v>27756</v>
      </c>
      <c r="G17564" s="61">
        <v>1258.8699999999999</v>
      </c>
    </row>
    <row r="17565" spans="1:7" ht="22.5">
      <c r="A17565" s="1" t="str">
        <f t="shared" si="276"/>
        <v>SICRO 2019773</v>
      </c>
      <c r="B17565" s="3" t="s">
        <v>27773</v>
      </c>
      <c r="C17565" s="3" t="s">
        <v>17647</v>
      </c>
      <c r="D17565" s="2" t="s">
        <v>24136</v>
      </c>
      <c r="E17565" s="3" t="s">
        <v>27756</v>
      </c>
      <c r="G17565" s="61">
        <v>360.02</v>
      </c>
    </row>
    <row r="17566" spans="1:7" ht="22.5">
      <c r="A17566" s="1" t="str">
        <f t="shared" si="276"/>
        <v>SICRO 2019774</v>
      </c>
      <c r="B17566" s="3" t="s">
        <v>27773</v>
      </c>
      <c r="C17566" s="3" t="s">
        <v>17648</v>
      </c>
      <c r="D17566" s="2" t="s">
        <v>24137</v>
      </c>
      <c r="E17566" s="3" t="s">
        <v>27756</v>
      </c>
      <c r="G17566" s="61">
        <v>385.34</v>
      </c>
    </row>
    <row r="17567" spans="1:7" ht="22.5">
      <c r="A17567" s="1" t="str">
        <f t="shared" si="276"/>
        <v>SICRO 2019775</v>
      </c>
      <c r="B17567" s="3" t="s">
        <v>27773</v>
      </c>
      <c r="C17567" s="3" t="s">
        <v>17649</v>
      </c>
      <c r="D17567" s="2" t="s">
        <v>24138</v>
      </c>
      <c r="E17567" s="3" t="s">
        <v>27756</v>
      </c>
      <c r="G17567" s="61">
        <v>334.03</v>
      </c>
    </row>
    <row r="17568" spans="1:7" ht="22.5">
      <c r="A17568" s="1" t="str">
        <f t="shared" si="276"/>
        <v>SICRO 2019755</v>
      </c>
      <c r="B17568" s="3" t="s">
        <v>27773</v>
      </c>
      <c r="C17568" s="3" t="s">
        <v>17650</v>
      </c>
      <c r="D17568" s="2" t="s">
        <v>24139</v>
      </c>
      <c r="E17568" s="3" t="s">
        <v>27756</v>
      </c>
      <c r="G17568" s="61">
        <v>423.43</v>
      </c>
    </row>
    <row r="17569" spans="1:7" ht="22.5">
      <c r="A17569" s="1" t="str">
        <f t="shared" si="276"/>
        <v>SICRO 2019764</v>
      </c>
      <c r="B17569" s="3" t="s">
        <v>27773</v>
      </c>
      <c r="C17569" s="3" t="s">
        <v>17651</v>
      </c>
      <c r="D17569" s="2" t="s">
        <v>24140</v>
      </c>
      <c r="E17569" s="3" t="s">
        <v>27756</v>
      </c>
      <c r="G17569" s="61">
        <v>449.34</v>
      </c>
    </row>
    <row r="17570" spans="1:7" ht="22.5">
      <c r="A17570" s="1" t="str">
        <f t="shared" si="276"/>
        <v>SICRO 2019756</v>
      </c>
      <c r="B17570" s="3" t="s">
        <v>27773</v>
      </c>
      <c r="C17570" s="3" t="s">
        <v>17652</v>
      </c>
      <c r="D17570" s="2" t="s">
        <v>24141</v>
      </c>
      <c r="E17570" s="3" t="s">
        <v>27756</v>
      </c>
      <c r="G17570" s="61">
        <v>754.96</v>
      </c>
    </row>
    <row r="17571" spans="1:7" ht="22.5">
      <c r="A17571" s="1" t="str">
        <f t="shared" si="276"/>
        <v>SICRO 2019765</v>
      </c>
      <c r="B17571" s="3" t="s">
        <v>27773</v>
      </c>
      <c r="C17571" s="3" t="s">
        <v>17653</v>
      </c>
      <c r="D17571" s="2" t="s">
        <v>24142</v>
      </c>
      <c r="E17571" s="3" t="s">
        <v>27756</v>
      </c>
      <c r="G17571" s="61">
        <v>780.88</v>
      </c>
    </row>
    <row r="17572" spans="1:7" ht="22.5">
      <c r="A17572" s="1" t="str">
        <f t="shared" si="276"/>
        <v>SICRO 2019757</v>
      </c>
      <c r="B17572" s="3" t="s">
        <v>27773</v>
      </c>
      <c r="C17572" s="3" t="s">
        <v>17654</v>
      </c>
      <c r="D17572" s="2" t="s">
        <v>24143</v>
      </c>
      <c r="E17572" s="3" t="s">
        <v>27756</v>
      </c>
      <c r="G17572" s="61">
        <v>799.01</v>
      </c>
    </row>
    <row r="17573" spans="1:7" ht="22.5">
      <c r="A17573" s="1" t="str">
        <f t="shared" si="276"/>
        <v>SICRO 2019766</v>
      </c>
      <c r="B17573" s="3" t="s">
        <v>27773</v>
      </c>
      <c r="C17573" s="3" t="s">
        <v>17655</v>
      </c>
      <c r="D17573" s="2" t="s">
        <v>24144</v>
      </c>
      <c r="E17573" s="3" t="s">
        <v>27756</v>
      </c>
      <c r="G17573" s="61">
        <v>861.3</v>
      </c>
    </row>
    <row r="17574" spans="1:7" ht="22.5">
      <c r="A17574" s="1" t="str">
        <f t="shared" ref="A17574:A17637" si="277">CONCATENATE($B17574," ",$C17574)</f>
        <v>SICRO 2019758</v>
      </c>
      <c r="B17574" s="3" t="s">
        <v>27773</v>
      </c>
      <c r="C17574" s="3" t="s">
        <v>17656</v>
      </c>
      <c r="D17574" s="2" t="s">
        <v>24145</v>
      </c>
      <c r="E17574" s="3" t="s">
        <v>27756</v>
      </c>
      <c r="G17574" s="61">
        <v>838.54</v>
      </c>
    </row>
    <row r="17575" spans="1:7" ht="22.5">
      <c r="A17575" s="1" t="str">
        <f t="shared" si="277"/>
        <v>SICRO 2019767</v>
      </c>
      <c r="B17575" s="3" t="s">
        <v>27773</v>
      </c>
      <c r="C17575" s="3" t="s">
        <v>17657</v>
      </c>
      <c r="D17575" s="2" t="s">
        <v>24146</v>
      </c>
      <c r="E17575" s="3" t="s">
        <v>27756</v>
      </c>
      <c r="G17575" s="61">
        <v>901.33</v>
      </c>
    </row>
    <row r="17576" spans="1:7" ht="22.5">
      <c r="A17576" s="1" t="str">
        <f t="shared" si="277"/>
        <v>SICRO 2019759</v>
      </c>
      <c r="B17576" s="3" t="s">
        <v>27773</v>
      </c>
      <c r="C17576" s="3" t="s">
        <v>17658</v>
      </c>
      <c r="D17576" s="2" t="s">
        <v>24147</v>
      </c>
      <c r="E17576" s="3" t="s">
        <v>27756</v>
      </c>
      <c r="G17576" s="61">
        <v>939.82</v>
      </c>
    </row>
    <row r="17577" spans="1:7" ht="22.5">
      <c r="A17577" s="1" t="str">
        <f t="shared" si="277"/>
        <v>SICRO 2019768</v>
      </c>
      <c r="B17577" s="3" t="s">
        <v>27773</v>
      </c>
      <c r="C17577" s="3" t="s">
        <v>17659</v>
      </c>
      <c r="D17577" s="2" t="s">
        <v>24148</v>
      </c>
      <c r="E17577" s="3" t="s">
        <v>27756</v>
      </c>
      <c r="G17577" s="61">
        <v>1012.48</v>
      </c>
    </row>
    <row r="17578" spans="1:7" ht="22.5">
      <c r="A17578" s="1" t="str">
        <f t="shared" si="277"/>
        <v>SICRO 2019760</v>
      </c>
      <c r="B17578" s="3" t="s">
        <v>27773</v>
      </c>
      <c r="C17578" s="3" t="s">
        <v>17660</v>
      </c>
      <c r="D17578" s="2" t="s">
        <v>24149</v>
      </c>
      <c r="E17578" s="3" t="s">
        <v>27756</v>
      </c>
      <c r="G17578" s="61">
        <v>1155.3800000000001</v>
      </c>
    </row>
    <row r="17579" spans="1:7" ht="22.5">
      <c r="A17579" s="1" t="str">
        <f t="shared" si="277"/>
        <v>SICRO 2019769</v>
      </c>
      <c r="B17579" s="3" t="s">
        <v>27773</v>
      </c>
      <c r="C17579" s="3" t="s">
        <v>17661</v>
      </c>
      <c r="D17579" s="2" t="s">
        <v>24150</v>
      </c>
      <c r="E17579" s="3" t="s">
        <v>27756</v>
      </c>
      <c r="G17579" s="61">
        <v>1237.9100000000001</v>
      </c>
    </row>
    <row r="17580" spans="1:7" ht="22.5">
      <c r="A17580" s="1" t="str">
        <f t="shared" si="277"/>
        <v>SICRO 2019761</v>
      </c>
      <c r="B17580" s="3" t="s">
        <v>27773</v>
      </c>
      <c r="C17580" s="3" t="s">
        <v>17662</v>
      </c>
      <c r="D17580" s="2" t="s">
        <v>24151</v>
      </c>
      <c r="E17580" s="3" t="s">
        <v>27756</v>
      </c>
      <c r="G17580" s="61">
        <v>1171.75</v>
      </c>
    </row>
    <row r="17581" spans="1:7" ht="22.5">
      <c r="A17581" s="1" t="str">
        <f t="shared" si="277"/>
        <v>SICRO 2019770</v>
      </c>
      <c r="B17581" s="3" t="s">
        <v>27773</v>
      </c>
      <c r="C17581" s="3" t="s">
        <v>17663</v>
      </c>
      <c r="D17581" s="2" t="s">
        <v>24152</v>
      </c>
      <c r="E17581" s="3" t="s">
        <v>27756</v>
      </c>
      <c r="G17581" s="61">
        <v>1239.47</v>
      </c>
    </row>
    <row r="17582" spans="1:7" ht="22.5">
      <c r="A17582" s="1" t="str">
        <f t="shared" si="277"/>
        <v>SICRO 2019762</v>
      </c>
      <c r="B17582" s="3" t="s">
        <v>27773</v>
      </c>
      <c r="C17582" s="3" t="s">
        <v>17664</v>
      </c>
      <c r="D17582" s="2" t="s">
        <v>24153</v>
      </c>
      <c r="E17582" s="3" t="s">
        <v>27756</v>
      </c>
      <c r="G17582" s="61">
        <v>1311.21</v>
      </c>
    </row>
    <row r="17583" spans="1:7" ht="22.5">
      <c r="A17583" s="1" t="str">
        <f t="shared" si="277"/>
        <v>SICRO 2019771</v>
      </c>
      <c r="B17583" s="3" t="s">
        <v>27773</v>
      </c>
      <c r="C17583" s="3" t="s">
        <v>17665</v>
      </c>
      <c r="D17583" s="2" t="s">
        <v>24154</v>
      </c>
      <c r="E17583" s="3" t="s">
        <v>27756</v>
      </c>
      <c r="G17583" s="61">
        <v>1398.68</v>
      </c>
    </row>
    <row r="17584" spans="1:7" ht="22.5">
      <c r="A17584" s="1" t="str">
        <f t="shared" si="277"/>
        <v>SICRO 2019763</v>
      </c>
      <c r="B17584" s="3" t="s">
        <v>27773</v>
      </c>
      <c r="C17584" s="3" t="s">
        <v>17666</v>
      </c>
      <c r="D17584" s="2" t="s">
        <v>24155</v>
      </c>
      <c r="E17584" s="3" t="s">
        <v>27756</v>
      </c>
      <c r="G17584" s="61">
        <v>4441.97</v>
      </c>
    </row>
    <row r="17585" spans="1:7" ht="22.5">
      <c r="A17585" s="1" t="str">
        <f t="shared" si="277"/>
        <v>SICRO 2019772</v>
      </c>
      <c r="B17585" s="3" t="s">
        <v>27773</v>
      </c>
      <c r="C17585" s="3" t="s">
        <v>17667</v>
      </c>
      <c r="D17585" s="2" t="s">
        <v>24156</v>
      </c>
      <c r="E17585" s="3" t="s">
        <v>27756</v>
      </c>
      <c r="G17585" s="61">
        <v>4527.95</v>
      </c>
    </row>
    <row r="17586" spans="1:7">
      <c r="A17586" s="1" t="str">
        <f t="shared" si="277"/>
        <v>SICRO 2003811</v>
      </c>
      <c r="B17586" s="3" t="s">
        <v>27773</v>
      </c>
      <c r="C17586" s="3" t="s">
        <v>17668</v>
      </c>
      <c r="D17586" s="2" t="s">
        <v>24157</v>
      </c>
      <c r="E17586" s="3" t="s">
        <v>27756</v>
      </c>
      <c r="G17586" s="61">
        <v>146.66</v>
      </c>
    </row>
    <row r="17587" spans="1:7">
      <c r="A17587" s="1" t="str">
        <f t="shared" si="277"/>
        <v>SICRO 2003812</v>
      </c>
      <c r="B17587" s="3" t="s">
        <v>27773</v>
      </c>
      <c r="C17587" s="3" t="s">
        <v>17669</v>
      </c>
      <c r="D17587" s="2" t="s">
        <v>24158</v>
      </c>
      <c r="E17587" s="3" t="s">
        <v>27756</v>
      </c>
      <c r="G17587" s="61">
        <v>173.74</v>
      </c>
    </row>
    <row r="17588" spans="1:7">
      <c r="A17588" s="1" t="str">
        <f t="shared" si="277"/>
        <v>SICRO 2003813</v>
      </c>
      <c r="B17588" s="3" t="s">
        <v>27773</v>
      </c>
      <c r="C17588" s="3" t="s">
        <v>17670</v>
      </c>
      <c r="D17588" s="2" t="s">
        <v>24159</v>
      </c>
      <c r="E17588" s="3" t="s">
        <v>27756</v>
      </c>
      <c r="G17588" s="61">
        <v>207.2</v>
      </c>
    </row>
    <row r="17589" spans="1:7">
      <c r="A17589" s="1" t="str">
        <f t="shared" si="277"/>
        <v>SICRO 2003814</v>
      </c>
      <c r="B17589" s="3" t="s">
        <v>27773</v>
      </c>
      <c r="C17589" s="3" t="s">
        <v>17671</v>
      </c>
      <c r="D17589" s="2" t="s">
        <v>24160</v>
      </c>
      <c r="E17589" s="3" t="s">
        <v>27756</v>
      </c>
      <c r="G17589" s="61">
        <v>236.41</v>
      </c>
    </row>
    <row r="17590" spans="1:7">
      <c r="A17590" s="1" t="str">
        <f t="shared" si="277"/>
        <v>SICRO 2003815</v>
      </c>
      <c r="B17590" s="3" t="s">
        <v>27773</v>
      </c>
      <c r="C17590" s="3" t="s">
        <v>17672</v>
      </c>
      <c r="D17590" s="2" t="s">
        <v>24161</v>
      </c>
      <c r="E17590" s="3" t="s">
        <v>27756</v>
      </c>
      <c r="G17590" s="61">
        <v>265.61</v>
      </c>
    </row>
    <row r="17591" spans="1:7">
      <c r="A17591" s="1" t="str">
        <f t="shared" si="277"/>
        <v>SICRO 2003816</v>
      </c>
      <c r="B17591" s="3" t="s">
        <v>27773</v>
      </c>
      <c r="C17591" s="3" t="s">
        <v>17673</v>
      </c>
      <c r="D17591" s="2" t="s">
        <v>24162</v>
      </c>
      <c r="E17591" s="3" t="s">
        <v>27756</v>
      </c>
      <c r="G17591" s="61">
        <v>328.28</v>
      </c>
    </row>
    <row r="17592" spans="1:7">
      <c r="A17592" s="1" t="str">
        <f t="shared" si="277"/>
        <v>SICRO 2003817</v>
      </c>
      <c r="B17592" s="3" t="s">
        <v>27773</v>
      </c>
      <c r="C17592" s="3" t="s">
        <v>17674</v>
      </c>
      <c r="D17592" s="2" t="s">
        <v>24163</v>
      </c>
      <c r="E17592" s="3" t="s">
        <v>27756</v>
      </c>
      <c r="G17592" s="61">
        <v>384.57</v>
      </c>
    </row>
    <row r="17593" spans="1:7" ht="22.5">
      <c r="A17593" s="1" t="str">
        <f t="shared" si="277"/>
        <v>SICRO 2003799</v>
      </c>
      <c r="B17593" s="3" t="s">
        <v>27773</v>
      </c>
      <c r="C17593" s="3" t="s">
        <v>17675</v>
      </c>
      <c r="D17593" s="2" t="s">
        <v>24164</v>
      </c>
      <c r="E17593" s="3" t="s">
        <v>27756</v>
      </c>
      <c r="G17593" s="61">
        <v>71.53</v>
      </c>
    </row>
    <row r="17594" spans="1:7" ht="22.5">
      <c r="A17594" s="1" t="str">
        <f t="shared" si="277"/>
        <v>SICRO 2003798</v>
      </c>
      <c r="B17594" s="3" t="s">
        <v>27773</v>
      </c>
      <c r="C17594" s="3" t="s">
        <v>17676</v>
      </c>
      <c r="D17594" s="2" t="s">
        <v>24165</v>
      </c>
      <c r="E17594" s="3" t="s">
        <v>27756</v>
      </c>
      <c r="G17594" s="61">
        <v>61.4</v>
      </c>
    </row>
    <row r="17595" spans="1:7" ht="22.5">
      <c r="A17595" s="1" t="str">
        <f t="shared" si="277"/>
        <v>SICRO 2003801</v>
      </c>
      <c r="B17595" s="3" t="s">
        <v>27773</v>
      </c>
      <c r="C17595" s="3" t="s">
        <v>17677</v>
      </c>
      <c r="D17595" s="2" t="s">
        <v>24166</v>
      </c>
      <c r="E17595" s="3" t="s">
        <v>27756</v>
      </c>
      <c r="G17595" s="61">
        <v>89.9</v>
      </c>
    </row>
    <row r="17596" spans="1:7" ht="22.5">
      <c r="A17596" s="1" t="str">
        <f t="shared" si="277"/>
        <v>SICRO 2003800</v>
      </c>
      <c r="B17596" s="3" t="s">
        <v>27773</v>
      </c>
      <c r="C17596" s="3" t="s">
        <v>17678</v>
      </c>
      <c r="D17596" s="2" t="s">
        <v>24167</v>
      </c>
      <c r="E17596" s="3" t="s">
        <v>27756</v>
      </c>
      <c r="G17596" s="61">
        <v>75.680000000000007</v>
      </c>
    </row>
    <row r="17597" spans="1:7">
      <c r="A17597" s="1" t="str">
        <f t="shared" si="277"/>
        <v>SICRO 2003714</v>
      </c>
      <c r="B17597" s="3" t="s">
        <v>27773</v>
      </c>
      <c r="C17597" s="3" t="s">
        <v>17679</v>
      </c>
      <c r="D17597" s="2" t="s">
        <v>24168</v>
      </c>
      <c r="E17597" s="3" t="s">
        <v>27755</v>
      </c>
      <c r="G17597" s="61">
        <v>1627.06</v>
      </c>
    </row>
    <row r="17598" spans="1:7">
      <c r="A17598" s="1" t="str">
        <f t="shared" si="277"/>
        <v>SICRO 2003713</v>
      </c>
      <c r="B17598" s="3" t="s">
        <v>27773</v>
      </c>
      <c r="C17598" s="3" t="s">
        <v>17680</v>
      </c>
      <c r="D17598" s="2" t="s">
        <v>24169</v>
      </c>
      <c r="E17598" s="3" t="s">
        <v>27755</v>
      </c>
      <c r="G17598" s="61">
        <v>1580.47</v>
      </c>
    </row>
    <row r="17599" spans="1:7">
      <c r="A17599" s="1" t="str">
        <f t="shared" si="277"/>
        <v>SICRO 2003716</v>
      </c>
      <c r="B17599" s="3" t="s">
        <v>27773</v>
      </c>
      <c r="C17599" s="3" t="s">
        <v>17681</v>
      </c>
      <c r="D17599" s="2" t="s">
        <v>24170</v>
      </c>
      <c r="E17599" s="3" t="s">
        <v>27755</v>
      </c>
      <c r="G17599" s="61">
        <v>1927.51</v>
      </c>
    </row>
    <row r="17600" spans="1:7">
      <c r="A17600" s="1" t="str">
        <f t="shared" si="277"/>
        <v>SICRO 2003715</v>
      </c>
      <c r="B17600" s="3" t="s">
        <v>27773</v>
      </c>
      <c r="C17600" s="3" t="s">
        <v>17682</v>
      </c>
      <c r="D17600" s="2" t="s">
        <v>24171</v>
      </c>
      <c r="E17600" s="3" t="s">
        <v>27755</v>
      </c>
      <c r="G17600" s="61">
        <v>1873.12</v>
      </c>
    </row>
    <row r="17601" spans="1:7">
      <c r="A17601" s="1" t="str">
        <f t="shared" si="277"/>
        <v>SICRO 2003718</v>
      </c>
      <c r="B17601" s="3" t="s">
        <v>27773</v>
      </c>
      <c r="C17601" s="3" t="s">
        <v>17683</v>
      </c>
      <c r="D17601" s="2" t="s">
        <v>24172</v>
      </c>
      <c r="E17601" s="3" t="s">
        <v>27755</v>
      </c>
      <c r="G17601" s="61">
        <v>2221.42</v>
      </c>
    </row>
    <row r="17602" spans="1:7">
      <c r="A17602" s="1" t="str">
        <f t="shared" si="277"/>
        <v>SICRO 2003717</v>
      </c>
      <c r="B17602" s="3" t="s">
        <v>27773</v>
      </c>
      <c r="C17602" s="3" t="s">
        <v>17684</v>
      </c>
      <c r="D17602" s="2" t="s">
        <v>24173</v>
      </c>
      <c r="E17602" s="3" t="s">
        <v>27755</v>
      </c>
      <c r="G17602" s="61">
        <v>2160.67</v>
      </c>
    </row>
    <row r="17603" spans="1:7">
      <c r="A17603" s="1" t="str">
        <f t="shared" si="277"/>
        <v>SICRO 2003720</v>
      </c>
      <c r="B17603" s="3" t="s">
        <v>27773</v>
      </c>
      <c r="C17603" s="3" t="s">
        <v>17685</v>
      </c>
      <c r="D17603" s="2" t="s">
        <v>24174</v>
      </c>
      <c r="E17603" s="3" t="s">
        <v>27755</v>
      </c>
      <c r="G17603" s="61">
        <v>2521.83</v>
      </c>
    </row>
    <row r="17604" spans="1:7">
      <c r="A17604" s="1" t="str">
        <f t="shared" si="277"/>
        <v>SICRO 2003719</v>
      </c>
      <c r="B17604" s="3" t="s">
        <v>27773</v>
      </c>
      <c r="C17604" s="3" t="s">
        <v>17686</v>
      </c>
      <c r="D17604" s="2" t="s">
        <v>24175</v>
      </c>
      <c r="E17604" s="3" t="s">
        <v>27755</v>
      </c>
      <c r="G17604" s="61">
        <v>2453.29</v>
      </c>
    </row>
    <row r="17605" spans="1:7">
      <c r="A17605" s="1" t="str">
        <f t="shared" si="277"/>
        <v>SICRO 2003722</v>
      </c>
      <c r="B17605" s="3" t="s">
        <v>27773</v>
      </c>
      <c r="C17605" s="3" t="s">
        <v>17687</v>
      </c>
      <c r="D17605" s="2" t="s">
        <v>24176</v>
      </c>
      <c r="E17605" s="3" t="s">
        <v>27755</v>
      </c>
      <c r="G17605" s="61">
        <v>2815.75</v>
      </c>
    </row>
    <row r="17606" spans="1:7">
      <c r="A17606" s="1" t="str">
        <f t="shared" si="277"/>
        <v>SICRO 2003721</v>
      </c>
      <c r="B17606" s="3" t="s">
        <v>27773</v>
      </c>
      <c r="C17606" s="3" t="s">
        <v>17688</v>
      </c>
      <c r="D17606" s="2" t="s">
        <v>24177</v>
      </c>
      <c r="E17606" s="3" t="s">
        <v>27755</v>
      </c>
      <c r="G17606" s="61">
        <v>2740.84</v>
      </c>
    </row>
    <row r="17607" spans="1:7">
      <c r="A17607" s="1" t="str">
        <f t="shared" si="277"/>
        <v>SICRO 2003724</v>
      </c>
      <c r="B17607" s="3" t="s">
        <v>27773</v>
      </c>
      <c r="C17607" s="3" t="s">
        <v>17689</v>
      </c>
      <c r="D17607" s="2" t="s">
        <v>24178</v>
      </c>
      <c r="E17607" s="3" t="s">
        <v>27755</v>
      </c>
      <c r="G17607" s="61">
        <v>3116.2</v>
      </c>
    </row>
    <row r="17608" spans="1:7">
      <c r="A17608" s="1" t="str">
        <f t="shared" si="277"/>
        <v>SICRO 2003723</v>
      </c>
      <c r="B17608" s="3" t="s">
        <v>27773</v>
      </c>
      <c r="C17608" s="3" t="s">
        <v>17690</v>
      </c>
      <c r="D17608" s="2" t="s">
        <v>24179</v>
      </c>
      <c r="E17608" s="3" t="s">
        <v>27755</v>
      </c>
      <c r="G17608" s="61">
        <v>3033.5</v>
      </c>
    </row>
    <row r="17609" spans="1:7">
      <c r="A17609" s="1" t="str">
        <f t="shared" si="277"/>
        <v>SICRO 2003726</v>
      </c>
      <c r="B17609" s="3" t="s">
        <v>27773</v>
      </c>
      <c r="C17609" s="3" t="s">
        <v>17691</v>
      </c>
      <c r="D17609" s="2" t="s">
        <v>24180</v>
      </c>
      <c r="E17609" s="3" t="s">
        <v>27755</v>
      </c>
      <c r="G17609" s="61">
        <v>3410.11</v>
      </c>
    </row>
    <row r="17610" spans="1:7">
      <c r="A17610" s="1" t="str">
        <f t="shared" si="277"/>
        <v>SICRO 2003725</v>
      </c>
      <c r="B17610" s="3" t="s">
        <v>27773</v>
      </c>
      <c r="C17610" s="3" t="s">
        <v>17692</v>
      </c>
      <c r="D17610" s="2" t="s">
        <v>24181</v>
      </c>
      <c r="E17610" s="3" t="s">
        <v>27755</v>
      </c>
      <c r="G17610" s="61">
        <v>3321.04</v>
      </c>
    </row>
    <row r="17611" spans="1:7">
      <c r="A17611" s="1" t="str">
        <f t="shared" si="277"/>
        <v>SICRO 2003859</v>
      </c>
      <c r="B17611" s="3" t="s">
        <v>27773</v>
      </c>
      <c r="C17611" s="3" t="s">
        <v>17693</v>
      </c>
      <c r="D17611" s="2" t="s">
        <v>24182</v>
      </c>
      <c r="E17611" s="3" t="s">
        <v>27758</v>
      </c>
      <c r="G17611" s="61">
        <v>68.41</v>
      </c>
    </row>
    <row r="17612" spans="1:7">
      <c r="A17612" s="1" t="str">
        <f t="shared" si="277"/>
        <v>SICRO 2003861</v>
      </c>
      <c r="B17612" s="3" t="s">
        <v>27773</v>
      </c>
      <c r="C17612" s="3" t="s">
        <v>17694</v>
      </c>
      <c r="D17612" s="2" t="s">
        <v>24183</v>
      </c>
      <c r="E17612" s="3" t="s">
        <v>27756</v>
      </c>
      <c r="G17612" s="61">
        <v>33.01</v>
      </c>
    </row>
    <row r="17613" spans="1:7">
      <c r="A17613" s="1" t="str">
        <f t="shared" si="277"/>
        <v>SICRO 2003862</v>
      </c>
      <c r="B17613" s="3" t="s">
        <v>27773</v>
      </c>
      <c r="C17613" s="3" t="s">
        <v>17695</v>
      </c>
      <c r="D17613" s="2" t="s">
        <v>24184</v>
      </c>
      <c r="E17613" s="3" t="s">
        <v>27756</v>
      </c>
      <c r="G17613" s="61">
        <v>29.55</v>
      </c>
    </row>
    <row r="17614" spans="1:7">
      <c r="A17614" s="1" t="str">
        <f t="shared" si="277"/>
        <v>SICRO 2003411</v>
      </c>
      <c r="B17614" s="3" t="s">
        <v>27773</v>
      </c>
      <c r="C17614" s="3" t="s">
        <v>17696</v>
      </c>
      <c r="D17614" s="2" t="s">
        <v>24185</v>
      </c>
      <c r="E17614" s="3" t="s">
        <v>27756</v>
      </c>
      <c r="G17614" s="61">
        <v>816.64</v>
      </c>
    </row>
    <row r="17615" spans="1:7">
      <c r="A17615" s="1" t="str">
        <f t="shared" si="277"/>
        <v>SICRO 2003410</v>
      </c>
      <c r="B17615" s="3" t="s">
        <v>27773</v>
      </c>
      <c r="C17615" s="3" t="s">
        <v>17697</v>
      </c>
      <c r="D17615" s="2" t="s">
        <v>24186</v>
      </c>
      <c r="E17615" s="3" t="s">
        <v>27756</v>
      </c>
      <c r="G17615" s="61">
        <v>751.07</v>
      </c>
    </row>
    <row r="17616" spans="1:7">
      <c r="A17616" s="1" t="str">
        <f t="shared" si="277"/>
        <v>SICRO 2003415</v>
      </c>
      <c r="B17616" s="3" t="s">
        <v>27773</v>
      </c>
      <c r="C17616" s="3" t="s">
        <v>17698</v>
      </c>
      <c r="D17616" s="2" t="s">
        <v>24187</v>
      </c>
      <c r="E17616" s="3" t="s">
        <v>27756</v>
      </c>
      <c r="G17616" s="61">
        <v>898.6</v>
      </c>
    </row>
    <row r="17617" spans="1:7">
      <c r="A17617" s="1" t="str">
        <f t="shared" si="277"/>
        <v>SICRO 2003414</v>
      </c>
      <c r="B17617" s="3" t="s">
        <v>27773</v>
      </c>
      <c r="C17617" s="3" t="s">
        <v>17699</v>
      </c>
      <c r="D17617" s="2" t="s">
        <v>24188</v>
      </c>
      <c r="E17617" s="3" t="s">
        <v>27756</v>
      </c>
      <c r="G17617" s="61">
        <v>825.98</v>
      </c>
    </row>
    <row r="17618" spans="1:7">
      <c r="A17618" s="1" t="str">
        <f t="shared" si="277"/>
        <v>SICRO 2003419</v>
      </c>
      <c r="B17618" s="3" t="s">
        <v>27773</v>
      </c>
      <c r="C17618" s="3" t="s">
        <v>17700</v>
      </c>
      <c r="D17618" s="2" t="s">
        <v>24189</v>
      </c>
      <c r="E17618" s="3" t="s">
        <v>27756</v>
      </c>
      <c r="G17618" s="61">
        <v>1090.92</v>
      </c>
    </row>
    <row r="17619" spans="1:7">
      <c r="A17619" s="1" t="str">
        <f t="shared" si="277"/>
        <v>SICRO 2003418</v>
      </c>
      <c r="B17619" s="3" t="s">
        <v>27773</v>
      </c>
      <c r="C17619" s="3" t="s">
        <v>17701</v>
      </c>
      <c r="D17619" s="2" t="s">
        <v>24190</v>
      </c>
      <c r="E17619" s="3" t="s">
        <v>27756</v>
      </c>
      <c r="G17619" s="61">
        <v>999.72</v>
      </c>
    </row>
    <row r="17620" spans="1:7">
      <c r="A17620" s="1" t="str">
        <f t="shared" si="277"/>
        <v>SICRO 2003423</v>
      </c>
      <c r="B17620" s="3" t="s">
        <v>27773</v>
      </c>
      <c r="C17620" s="3" t="s">
        <v>17702</v>
      </c>
      <c r="D17620" s="2" t="s">
        <v>24191</v>
      </c>
      <c r="E17620" s="3" t="s">
        <v>27756</v>
      </c>
      <c r="G17620" s="61">
        <v>1253.3699999999999</v>
      </c>
    </row>
    <row r="17621" spans="1:7">
      <c r="A17621" s="1" t="str">
        <f t="shared" si="277"/>
        <v>SICRO 2003422</v>
      </c>
      <c r="B17621" s="3" t="s">
        <v>27773</v>
      </c>
      <c r="C17621" s="3" t="s">
        <v>17703</v>
      </c>
      <c r="D17621" s="2" t="s">
        <v>24192</v>
      </c>
      <c r="E17621" s="3" t="s">
        <v>27756</v>
      </c>
      <c r="G17621" s="61">
        <v>1149.1600000000001</v>
      </c>
    </row>
    <row r="17622" spans="1:7">
      <c r="A17622" s="1" t="str">
        <f t="shared" si="277"/>
        <v>SICRO 2003427</v>
      </c>
      <c r="B17622" s="3" t="s">
        <v>27773</v>
      </c>
      <c r="C17622" s="3" t="s">
        <v>17704</v>
      </c>
      <c r="D17622" s="2" t="s">
        <v>24193</v>
      </c>
      <c r="E17622" s="3" t="s">
        <v>27756</v>
      </c>
      <c r="G17622" s="61">
        <v>1496.07</v>
      </c>
    </row>
    <row r="17623" spans="1:7">
      <c r="A17623" s="1" t="str">
        <f t="shared" si="277"/>
        <v>SICRO 2003426</v>
      </c>
      <c r="B17623" s="3" t="s">
        <v>27773</v>
      </c>
      <c r="C17623" s="3" t="s">
        <v>17705</v>
      </c>
      <c r="D17623" s="2" t="s">
        <v>24194</v>
      </c>
      <c r="E17623" s="3" t="s">
        <v>27756</v>
      </c>
      <c r="G17623" s="61">
        <v>1371.77</v>
      </c>
    </row>
    <row r="17624" spans="1:7">
      <c r="A17624" s="1" t="str">
        <f t="shared" si="277"/>
        <v>SICRO 2003431</v>
      </c>
      <c r="B17624" s="3" t="s">
        <v>27773</v>
      </c>
      <c r="C17624" s="3" t="s">
        <v>17706</v>
      </c>
      <c r="D17624" s="2" t="s">
        <v>24195</v>
      </c>
      <c r="E17624" s="3" t="s">
        <v>27756</v>
      </c>
      <c r="G17624" s="61">
        <v>1650.32</v>
      </c>
    </row>
    <row r="17625" spans="1:7">
      <c r="A17625" s="1" t="str">
        <f t="shared" si="277"/>
        <v>SICRO 2003430</v>
      </c>
      <c r="B17625" s="3" t="s">
        <v>27773</v>
      </c>
      <c r="C17625" s="3" t="s">
        <v>17707</v>
      </c>
      <c r="D17625" s="2" t="s">
        <v>24196</v>
      </c>
      <c r="E17625" s="3" t="s">
        <v>27756</v>
      </c>
      <c r="G17625" s="61">
        <v>1503.43</v>
      </c>
    </row>
    <row r="17626" spans="1:7">
      <c r="A17626" s="1" t="str">
        <f t="shared" si="277"/>
        <v>SICRO 2003435</v>
      </c>
      <c r="B17626" s="3" t="s">
        <v>27773</v>
      </c>
      <c r="C17626" s="3" t="s">
        <v>17708</v>
      </c>
      <c r="D17626" s="2" t="s">
        <v>24197</v>
      </c>
      <c r="E17626" s="3" t="s">
        <v>27756</v>
      </c>
      <c r="G17626" s="61">
        <v>1914.84</v>
      </c>
    </row>
    <row r="17627" spans="1:7">
      <c r="A17627" s="1" t="str">
        <f t="shared" si="277"/>
        <v>SICRO 2003434</v>
      </c>
      <c r="B17627" s="3" t="s">
        <v>27773</v>
      </c>
      <c r="C17627" s="3" t="s">
        <v>17709</v>
      </c>
      <c r="D17627" s="2" t="s">
        <v>24198</v>
      </c>
      <c r="E17627" s="3" t="s">
        <v>27756</v>
      </c>
      <c r="G17627" s="61">
        <v>1745.64</v>
      </c>
    </row>
    <row r="17628" spans="1:7">
      <c r="A17628" s="1" t="str">
        <f t="shared" si="277"/>
        <v>SICRO 2003439</v>
      </c>
      <c r="B17628" s="3" t="s">
        <v>27773</v>
      </c>
      <c r="C17628" s="3" t="s">
        <v>17710</v>
      </c>
      <c r="D17628" s="2" t="s">
        <v>24199</v>
      </c>
      <c r="E17628" s="3" t="s">
        <v>27756</v>
      </c>
      <c r="G17628" s="61">
        <v>2247.5500000000002</v>
      </c>
    </row>
    <row r="17629" spans="1:7">
      <c r="A17629" s="1" t="str">
        <f t="shared" si="277"/>
        <v>SICRO 2003438</v>
      </c>
      <c r="B17629" s="3" t="s">
        <v>27773</v>
      </c>
      <c r="C17629" s="3" t="s">
        <v>17711</v>
      </c>
      <c r="D17629" s="2" t="s">
        <v>24200</v>
      </c>
      <c r="E17629" s="3" t="s">
        <v>27756</v>
      </c>
      <c r="G17629" s="61">
        <v>2050.5</v>
      </c>
    </row>
    <row r="17630" spans="1:7">
      <c r="A17630" s="1" t="str">
        <f t="shared" si="277"/>
        <v>SICRO 2003167</v>
      </c>
      <c r="B17630" s="3" t="s">
        <v>27773</v>
      </c>
      <c r="C17630" s="3" t="s">
        <v>17712</v>
      </c>
      <c r="D17630" s="2" t="s">
        <v>24201</v>
      </c>
      <c r="E17630" s="3" t="s">
        <v>27756</v>
      </c>
      <c r="G17630" s="61">
        <v>2195.4899999999998</v>
      </c>
    </row>
    <row r="17631" spans="1:7">
      <c r="A17631" s="1" t="str">
        <f t="shared" si="277"/>
        <v>SICRO 2003168</v>
      </c>
      <c r="B17631" s="3" t="s">
        <v>27773</v>
      </c>
      <c r="C17631" s="3" t="s">
        <v>17713</v>
      </c>
      <c r="D17631" s="2" t="s">
        <v>24202</v>
      </c>
      <c r="E17631" s="3" t="s">
        <v>27756</v>
      </c>
      <c r="G17631" s="61">
        <v>1992.92</v>
      </c>
    </row>
    <row r="17632" spans="1:7">
      <c r="A17632" s="1" t="str">
        <f t="shared" si="277"/>
        <v>SICRO 2003407</v>
      </c>
      <c r="B17632" s="3" t="s">
        <v>27773</v>
      </c>
      <c r="C17632" s="3" t="s">
        <v>17714</v>
      </c>
      <c r="D17632" s="2" t="s">
        <v>24203</v>
      </c>
      <c r="E17632" s="3" t="s">
        <v>27756</v>
      </c>
      <c r="G17632" s="61">
        <v>698.74</v>
      </c>
    </row>
    <row r="17633" spans="1:7">
      <c r="A17633" s="1" t="str">
        <f t="shared" si="277"/>
        <v>SICRO 2003406</v>
      </c>
      <c r="B17633" s="3" t="s">
        <v>27773</v>
      </c>
      <c r="C17633" s="3" t="s">
        <v>17715</v>
      </c>
      <c r="D17633" s="2" t="s">
        <v>24204</v>
      </c>
      <c r="E17633" s="3" t="s">
        <v>27756</v>
      </c>
      <c r="G17633" s="61">
        <v>648</v>
      </c>
    </row>
    <row r="17634" spans="1:7">
      <c r="A17634" s="1" t="str">
        <f t="shared" si="277"/>
        <v>SICRO 2003169</v>
      </c>
      <c r="B17634" s="3" t="s">
        <v>27773</v>
      </c>
      <c r="C17634" s="3" t="s">
        <v>17716</v>
      </c>
      <c r="D17634" s="2" t="s">
        <v>24205</v>
      </c>
      <c r="E17634" s="3" t="s">
        <v>27756</v>
      </c>
      <c r="G17634" s="61">
        <v>2851.43</v>
      </c>
    </row>
    <row r="17635" spans="1:7">
      <c r="A17635" s="1" t="str">
        <f t="shared" si="277"/>
        <v>SICRO 2003170</v>
      </c>
      <c r="B17635" s="3" t="s">
        <v>27773</v>
      </c>
      <c r="C17635" s="3" t="s">
        <v>17717</v>
      </c>
      <c r="D17635" s="2" t="s">
        <v>24206</v>
      </c>
      <c r="E17635" s="3" t="s">
        <v>27756</v>
      </c>
      <c r="G17635" s="61">
        <v>2592.0100000000002</v>
      </c>
    </row>
    <row r="17636" spans="1:7">
      <c r="A17636" s="1" t="str">
        <f t="shared" si="277"/>
        <v>SICRO 2003389</v>
      </c>
      <c r="B17636" s="3" t="s">
        <v>27773</v>
      </c>
      <c r="C17636" s="3" t="s">
        <v>17718</v>
      </c>
      <c r="D17636" s="2" t="s">
        <v>24207</v>
      </c>
      <c r="E17636" s="3" t="s">
        <v>27756</v>
      </c>
      <c r="G17636" s="61">
        <v>254.9</v>
      </c>
    </row>
    <row r="17637" spans="1:7">
      <c r="A17637" s="1" t="str">
        <f t="shared" si="277"/>
        <v>SICRO 2003388</v>
      </c>
      <c r="B17637" s="3" t="s">
        <v>27773</v>
      </c>
      <c r="C17637" s="3" t="s">
        <v>17719</v>
      </c>
      <c r="D17637" s="2" t="s">
        <v>24208</v>
      </c>
      <c r="E17637" s="3" t="s">
        <v>27756</v>
      </c>
      <c r="G17637" s="61">
        <v>233.22</v>
      </c>
    </row>
    <row r="17638" spans="1:7">
      <c r="A17638" s="1" t="str">
        <f t="shared" ref="A17638:A17701" si="278">CONCATENATE($B17638," ",$C17638)</f>
        <v>SICRO 2003393</v>
      </c>
      <c r="B17638" s="3" t="s">
        <v>27773</v>
      </c>
      <c r="C17638" s="3" t="s">
        <v>17720</v>
      </c>
      <c r="D17638" s="2" t="s">
        <v>24209</v>
      </c>
      <c r="E17638" s="3" t="s">
        <v>27756</v>
      </c>
      <c r="G17638" s="61">
        <v>377.74</v>
      </c>
    </row>
    <row r="17639" spans="1:7">
      <c r="A17639" s="1" t="str">
        <f t="shared" si="278"/>
        <v>SICRO 2003392</v>
      </c>
      <c r="B17639" s="3" t="s">
        <v>27773</v>
      </c>
      <c r="C17639" s="3" t="s">
        <v>17721</v>
      </c>
      <c r="D17639" s="2" t="s">
        <v>24210</v>
      </c>
      <c r="E17639" s="3" t="s">
        <v>27756</v>
      </c>
      <c r="G17639" s="61">
        <v>348.14</v>
      </c>
    </row>
    <row r="17640" spans="1:7">
      <c r="A17640" s="1" t="str">
        <f t="shared" si="278"/>
        <v>SICRO 2003173</v>
      </c>
      <c r="B17640" s="3" t="s">
        <v>27773</v>
      </c>
      <c r="C17640" s="3" t="s">
        <v>17722</v>
      </c>
      <c r="D17640" s="2" t="s">
        <v>24211</v>
      </c>
      <c r="E17640" s="3" t="s">
        <v>27756</v>
      </c>
      <c r="G17640" s="61">
        <v>911.32</v>
      </c>
    </row>
    <row r="17641" spans="1:7">
      <c r="A17641" s="1" t="str">
        <f t="shared" si="278"/>
        <v>SICRO 2003174</v>
      </c>
      <c r="B17641" s="3" t="s">
        <v>27773</v>
      </c>
      <c r="C17641" s="3" t="s">
        <v>17723</v>
      </c>
      <c r="D17641" s="2" t="s">
        <v>24212</v>
      </c>
      <c r="E17641" s="3" t="s">
        <v>27756</v>
      </c>
      <c r="G17641" s="61">
        <v>843.76</v>
      </c>
    </row>
    <row r="17642" spans="1:7">
      <c r="A17642" s="1" t="str">
        <f t="shared" si="278"/>
        <v>SICRO 2003171</v>
      </c>
      <c r="B17642" s="3" t="s">
        <v>27773</v>
      </c>
      <c r="C17642" s="3" t="s">
        <v>17724</v>
      </c>
      <c r="D17642" s="2" t="s">
        <v>24213</v>
      </c>
      <c r="E17642" s="3" t="s">
        <v>27756</v>
      </c>
      <c r="G17642" s="61">
        <v>628.62</v>
      </c>
    </row>
    <row r="17643" spans="1:7">
      <c r="A17643" s="1" t="str">
        <f t="shared" si="278"/>
        <v>SICRO 2003172</v>
      </c>
      <c r="B17643" s="3" t="s">
        <v>27773</v>
      </c>
      <c r="C17643" s="3" t="s">
        <v>17725</v>
      </c>
      <c r="D17643" s="2" t="s">
        <v>24214</v>
      </c>
      <c r="E17643" s="3" t="s">
        <v>27756</v>
      </c>
      <c r="G17643" s="61">
        <v>586.32000000000005</v>
      </c>
    </row>
    <row r="17644" spans="1:7">
      <c r="A17644" s="1" t="str">
        <f t="shared" si="278"/>
        <v>SICRO 2003399</v>
      </c>
      <c r="B17644" s="3" t="s">
        <v>27773</v>
      </c>
      <c r="C17644" s="3" t="s">
        <v>17726</v>
      </c>
      <c r="D17644" s="2" t="s">
        <v>24215</v>
      </c>
      <c r="E17644" s="3" t="s">
        <v>27756</v>
      </c>
      <c r="G17644" s="61">
        <v>637.04999999999995</v>
      </c>
    </row>
    <row r="17645" spans="1:7">
      <c r="A17645" s="1" t="str">
        <f t="shared" si="278"/>
        <v>SICRO 2003398</v>
      </c>
      <c r="B17645" s="3" t="s">
        <v>27773</v>
      </c>
      <c r="C17645" s="3" t="s">
        <v>17727</v>
      </c>
      <c r="D17645" s="2" t="s">
        <v>24216</v>
      </c>
      <c r="E17645" s="3" t="s">
        <v>27756</v>
      </c>
      <c r="G17645" s="61">
        <v>591.11</v>
      </c>
    </row>
    <row r="17646" spans="1:7">
      <c r="A17646" s="1" t="str">
        <f t="shared" si="278"/>
        <v>SICRO 2003403</v>
      </c>
      <c r="B17646" s="3" t="s">
        <v>27773</v>
      </c>
      <c r="C17646" s="3" t="s">
        <v>17728</v>
      </c>
      <c r="D17646" s="2" t="s">
        <v>24217</v>
      </c>
      <c r="E17646" s="3" t="s">
        <v>27756</v>
      </c>
      <c r="G17646" s="61">
        <v>779.08</v>
      </c>
    </row>
    <row r="17647" spans="1:7">
      <c r="A17647" s="1" t="str">
        <f t="shared" si="278"/>
        <v>SICRO 2003402</v>
      </c>
      <c r="B17647" s="3" t="s">
        <v>27773</v>
      </c>
      <c r="C17647" s="3" t="s">
        <v>17729</v>
      </c>
      <c r="D17647" s="2" t="s">
        <v>24218</v>
      </c>
      <c r="E17647" s="3" t="s">
        <v>27756</v>
      </c>
      <c r="G17647" s="61">
        <v>722.32</v>
      </c>
    </row>
    <row r="17648" spans="1:7">
      <c r="A17648" s="1" t="str">
        <f t="shared" si="278"/>
        <v>SICRO 2003452</v>
      </c>
      <c r="B17648" s="3" t="s">
        <v>27773</v>
      </c>
      <c r="C17648" s="3" t="s">
        <v>17730</v>
      </c>
      <c r="D17648" s="2" t="s">
        <v>24219</v>
      </c>
      <c r="E17648" s="3" t="s">
        <v>27755</v>
      </c>
      <c r="G17648" s="61">
        <v>828.62</v>
      </c>
    </row>
    <row r="17649" spans="1:7">
      <c r="A17649" s="1" t="str">
        <f t="shared" si="278"/>
        <v>SICRO 2003453</v>
      </c>
      <c r="B17649" s="3" t="s">
        <v>27773</v>
      </c>
      <c r="C17649" s="3" t="s">
        <v>17731</v>
      </c>
      <c r="D17649" s="2" t="s">
        <v>24220</v>
      </c>
      <c r="E17649" s="3" t="s">
        <v>27755</v>
      </c>
      <c r="G17649" s="61">
        <v>1021.5</v>
      </c>
    </row>
    <row r="17650" spans="1:7">
      <c r="A17650" s="1" t="str">
        <f t="shared" si="278"/>
        <v>SICRO 2003454</v>
      </c>
      <c r="B17650" s="3" t="s">
        <v>27773</v>
      </c>
      <c r="C17650" s="3" t="s">
        <v>17732</v>
      </c>
      <c r="D17650" s="2" t="s">
        <v>24221</v>
      </c>
      <c r="E17650" s="3" t="s">
        <v>27755</v>
      </c>
      <c r="G17650" s="61">
        <v>1162.83</v>
      </c>
    </row>
    <row r="17651" spans="1:7">
      <c r="A17651" s="1" t="str">
        <f t="shared" si="278"/>
        <v>SICRO 2003455</v>
      </c>
      <c r="B17651" s="3" t="s">
        <v>27773</v>
      </c>
      <c r="C17651" s="3" t="s">
        <v>17733</v>
      </c>
      <c r="D17651" s="2" t="s">
        <v>24222</v>
      </c>
      <c r="E17651" s="3" t="s">
        <v>27755</v>
      </c>
      <c r="G17651" s="61">
        <v>1458.07</v>
      </c>
    </row>
    <row r="17652" spans="1:7">
      <c r="A17652" s="1" t="str">
        <f t="shared" si="278"/>
        <v>SICRO 2003456</v>
      </c>
      <c r="B17652" s="3" t="s">
        <v>27773</v>
      </c>
      <c r="C17652" s="3" t="s">
        <v>17734</v>
      </c>
      <c r="D17652" s="2" t="s">
        <v>24223</v>
      </c>
      <c r="E17652" s="3" t="s">
        <v>27755</v>
      </c>
      <c r="G17652" s="61">
        <v>1538.18</v>
      </c>
    </row>
    <row r="17653" spans="1:7">
      <c r="A17653" s="1" t="str">
        <f t="shared" si="278"/>
        <v>SICRO 2003457</v>
      </c>
      <c r="B17653" s="3" t="s">
        <v>27773</v>
      </c>
      <c r="C17653" s="3" t="s">
        <v>17735</v>
      </c>
      <c r="D17653" s="2" t="s">
        <v>24224</v>
      </c>
      <c r="E17653" s="3" t="s">
        <v>27755</v>
      </c>
      <c r="G17653" s="61">
        <v>1953.84</v>
      </c>
    </row>
    <row r="17654" spans="1:7">
      <c r="A17654" s="1" t="str">
        <f t="shared" si="278"/>
        <v>SICRO 2003462</v>
      </c>
      <c r="B17654" s="3" t="s">
        <v>27773</v>
      </c>
      <c r="C17654" s="3" t="s">
        <v>17736</v>
      </c>
      <c r="D17654" s="2" t="s">
        <v>24225</v>
      </c>
      <c r="E17654" s="3" t="s">
        <v>27755</v>
      </c>
      <c r="G17654" s="61">
        <v>1972.05</v>
      </c>
    </row>
    <row r="17655" spans="1:7">
      <c r="A17655" s="1" t="str">
        <f t="shared" si="278"/>
        <v>SICRO 2003463</v>
      </c>
      <c r="B17655" s="3" t="s">
        <v>27773</v>
      </c>
      <c r="C17655" s="3" t="s">
        <v>17737</v>
      </c>
      <c r="D17655" s="2" t="s">
        <v>24226</v>
      </c>
      <c r="E17655" s="3" t="s">
        <v>27755</v>
      </c>
      <c r="G17655" s="61">
        <v>2537.85</v>
      </c>
    </row>
    <row r="17656" spans="1:7">
      <c r="A17656" s="1" t="str">
        <f t="shared" si="278"/>
        <v>SICRO 2003468</v>
      </c>
      <c r="B17656" s="3" t="s">
        <v>27773</v>
      </c>
      <c r="C17656" s="3" t="s">
        <v>17738</v>
      </c>
      <c r="D17656" s="2" t="s">
        <v>24227</v>
      </c>
      <c r="E17656" s="3" t="s">
        <v>27755</v>
      </c>
      <c r="G17656" s="61">
        <v>2435.67</v>
      </c>
    </row>
    <row r="17657" spans="1:7">
      <c r="A17657" s="1" t="str">
        <f t="shared" si="278"/>
        <v>SICRO 2003469</v>
      </c>
      <c r="B17657" s="3" t="s">
        <v>27773</v>
      </c>
      <c r="C17657" s="3" t="s">
        <v>17739</v>
      </c>
      <c r="D17657" s="2" t="s">
        <v>24228</v>
      </c>
      <c r="E17657" s="3" t="s">
        <v>27755</v>
      </c>
      <c r="G17657" s="61">
        <v>3161.84</v>
      </c>
    </row>
    <row r="17658" spans="1:7">
      <c r="A17658" s="1" t="str">
        <f t="shared" si="278"/>
        <v>SICRO 2003458</v>
      </c>
      <c r="B17658" s="3" t="s">
        <v>27773</v>
      </c>
      <c r="C17658" s="3" t="s">
        <v>17740</v>
      </c>
      <c r="D17658" s="2" t="s">
        <v>24229</v>
      </c>
      <c r="E17658" s="3" t="s">
        <v>27755</v>
      </c>
      <c r="G17658" s="61">
        <v>1952.19</v>
      </c>
    </row>
    <row r="17659" spans="1:7">
      <c r="A17659" s="1" t="str">
        <f t="shared" si="278"/>
        <v>SICRO 2003459</v>
      </c>
      <c r="B17659" s="3" t="s">
        <v>27773</v>
      </c>
      <c r="C17659" s="3" t="s">
        <v>17741</v>
      </c>
      <c r="D17659" s="2" t="s">
        <v>24230</v>
      </c>
      <c r="E17659" s="3" t="s">
        <v>27755</v>
      </c>
      <c r="G17659" s="61">
        <v>2504.88</v>
      </c>
    </row>
    <row r="17660" spans="1:7">
      <c r="A17660" s="1" t="str">
        <f t="shared" si="278"/>
        <v>SICRO 2003464</v>
      </c>
      <c r="B17660" s="3" t="s">
        <v>27773</v>
      </c>
      <c r="C17660" s="3" t="s">
        <v>17742</v>
      </c>
      <c r="D17660" s="2" t="s">
        <v>24231</v>
      </c>
      <c r="E17660" s="3" t="s">
        <v>27755</v>
      </c>
      <c r="G17660" s="61">
        <v>2540.3200000000002</v>
      </c>
    </row>
    <row r="17661" spans="1:7">
      <c r="A17661" s="1" t="str">
        <f t="shared" si="278"/>
        <v>SICRO 2003465</v>
      </c>
      <c r="B17661" s="3" t="s">
        <v>27773</v>
      </c>
      <c r="C17661" s="3" t="s">
        <v>17743</v>
      </c>
      <c r="D17661" s="2" t="s">
        <v>24232</v>
      </c>
      <c r="E17661" s="3" t="s">
        <v>27755</v>
      </c>
      <c r="G17661" s="61">
        <v>3301.81</v>
      </c>
    </row>
    <row r="17662" spans="1:7">
      <c r="A17662" s="1" t="str">
        <f t="shared" si="278"/>
        <v>SICRO 2003470</v>
      </c>
      <c r="B17662" s="3" t="s">
        <v>27773</v>
      </c>
      <c r="C17662" s="3" t="s">
        <v>17744</v>
      </c>
      <c r="D17662" s="2" t="s">
        <v>24233</v>
      </c>
      <c r="E17662" s="3" t="s">
        <v>27755</v>
      </c>
      <c r="G17662" s="61">
        <v>3130.39</v>
      </c>
    </row>
    <row r="17663" spans="1:7">
      <c r="A17663" s="1" t="str">
        <f t="shared" si="278"/>
        <v>SICRO 2003471</v>
      </c>
      <c r="B17663" s="3" t="s">
        <v>27773</v>
      </c>
      <c r="C17663" s="3" t="s">
        <v>17745</v>
      </c>
      <c r="D17663" s="2" t="s">
        <v>24234</v>
      </c>
      <c r="E17663" s="3" t="s">
        <v>27755</v>
      </c>
      <c r="G17663" s="61">
        <v>4101.4799999999996</v>
      </c>
    </row>
    <row r="17664" spans="1:7">
      <c r="A17664" s="1" t="str">
        <f t="shared" si="278"/>
        <v>SICRO 2003460</v>
      </c>
      <c r="B17664" s="3" t="s">
        <v>27773</v>
      </c>
      <c r="C17664" s="3" t="s">
        <v>17746</v>
      </c>
      <c r="D17664" s="2" t="s">
        <v>24235</v>
      </c>
      <c r="E17664" s="3" t="s">
        <v>27755</v>
      </c>
      <c r="G17664" s="61">
        <v>2930.88</v>
      </c>
    </row>
    <row r="17665" spans="1:7">
      <c r="A17665" s="1" t="str">
        <f t="shared" si="278"/>
        <v>SICRO 2003461</v>
      </c>
      <c r="B17665" s="3" t="s">
        <v>27773</v>
      </c>
      <c r="C17665" s="3" t="s">
        <v>17747</v>
      </c>
      <c r="D17665" s="2" t="s">
        <v>24236</v>
      </c>
      <c r="E17665" s="3" t="s">
        <v>27755</v>
      </c>
      <c r="G17665" s="61">
        <v>3824.2</v>
      </c>
    </row>
    <row r="17666" spans="1:7">
      <c r="A17666" s="1" t="str">
        <f t="shared" si="278"/>
        <v>SICRO 2003466</v>
      </c>
      <c r="B17666" s="3" t="s">
        <v>27773</v>
      </c>
      <c r="C17666" s="3" t="s">
        <v>17748</v>
      </c>
      <c r="D17666" s="2" t="s">
        <v>24237</v>
      </c>
      <c r="E17666" s="3" t="s">
        <v>27755</v>
      </c>
      <c r="G17666" s="61">
        <v>3745.6</v>
      </c>
    </row>
    <row r="17667" spans="1:7">
      <c r="A17667" s="1" t="str">
        <f t="shared" si="278"/>
        <v>SICRO 2003467</v>
      </c>
      <c r="B17667" s="3" t="s">
        <v>27773</v>
      </c>
      <c r="C17667" s="3" t="s">
        <v>17749</v>
      </c>
      <c r="D17667" s="2" t="s">
        <v>24238</v>
      </c>
      <c r="E17667" s="3" t="s">
        <v>27755</v>
      </c>
      <c r="G17667" s="61">
        <v>4935.97</v>
      </c>
    </row>
    <row r="17668" spans="1:7">
      <c r="A17668" s="1" t="str">
        <f t="shared" si="278"/>
        <v>SICRO 2003472</v>
      </c>
      <c r="B17668" s="3" t="s">
        <v>27773</v>
      </c>
      <c r="C17668" s="3" t="s">
        <v>17750</v>
      </c>
      <c r="D17668" s="2" t="s">
        <v>24239</v>
      </c>
      <c r="E17668" s="3" t="s">
        <v>27755</v>
      </c>
      <c r="G17668" s="61">
        <v>4622.22</v>
      </c>
    </row>
    <row r="17669" spans="1:7">
      <c r="A17669" s="1" t="str">
        <f t="shared" si="278"/>
        <v>SICRO 2003473</v>
      </c>
      <c r="B17669" s="3" t="s">
        <v>27773</v>
      </c>
      <c r="C17669" s="3" t="s">
        <v>17751</v>
      </c>
      <c r="D17669" s="2" t="s">
        <v>24240</v>
      </c>
      <c r="E17669" s="3" t="s">
        <v>27755</v>
      </c>
      <c r="G17669" s="61">
        <v>6132.87</v>
      </c>
    </row>
    <row r="17670" spans="1:7">
      <c r="A17670" s="1" t="str">
        <f t="shared" si="278"/>
        <v>SICRO 2003176</v>
      </c>
      <c r="B17670" s="3" t="s">
        <v>27773</v>
      </c>
      <c r="C17670" s="3" t="s">
        <v>17752</v>
      </c>
      <c r="D17670" s="2" t="s">
        <v>24241</v>
      </c>
      <c r="E17670" s="3" t="s">
        <v>27755</v>
      </c>
      <c r="G17670" s="61">
        <v>606</v>
      </c>
    </row>
    <row r="17671" spans="1:7">
      <c r="A17671" s="1" t="str">
        <f t="shared" si="278"/>
        <v>SICRO 2003175</v>
      </c>
      <c r="B17671" s="3" t="s">
        <v>27773</v>
      </c>
      <c r="C17671" s="3" t="s">
        <v>17753</v>
      </c>
      <c r="D17671" s="2" t="s">
        <v>24242</v>
      </c>
      <c r="E17671" s="3" t="s">
        <v>27755</v>
      </c>
      <c r="G17671" s="61">
        <v>723.27</v>
      </c>
    </row>
    <row r="17672" spans="1:7">
      <c r="A17672" s="1" t="str">
        <f t="shared" si="278"/>
        <v>SICRO 2003201</v>
      </c>
      <c r="B17672" s="3" t="s">
        <v>27773</v>
      </c>
      <c r="C17672" s="3" t="s">
        <v>17754</v>
      </c>
      <c r="D17672" s="2" t="s">
        <v>24243</v>
      </c>
      <c r="E17672" s="3" t="s">
        <v>27755</v>
      </c>
      <c r="G17672" s="61">
        <v>691.24</v>
      </c>
    </row>
    <row r="17673" spans="1:7">
      <c r="A17673" s="1" t="str">
        <f t="shared" si="278"/>
        <v>SICRO 2003202</v>
      </c>
      <c r="B17673" s="3" t="s">
        <v>27773</v>
      </c>
      <c r="C17673" s="3" t="s">
        <v>17755</v>
      </c>
      <c r="D17673" s="2" t="s">
        <v>24244</v>
      </c>
      <c r="E17673" s="3" t="s">
        <v>27755</v>
      </c>
      <c r="G17673" s="61">
        <v>616.84</v>
      </c>
    </row>
    <row r="17674" spans="1:7">
      <c r="A17674" s="1" t="str">
        <f t="shared" si="278"/>
        <v>SICRO 2003178</v>
      </c>
      <c r="B17674" s="3" t="s">
        <v>27773</v>
      </c>
      <c r="C17674" s="3" t="s">
        <v>17756</v>
      </c>
      <c r="D17674" s="2" t="s">
        <v>24245</v>
      </c>
      <c r="E17674" s="3" t="s">
        <v>27755</v>
      </c>
      <c r="G17674" s="61">
        <v>383.08</v>
      </c>
    </row>
    <row r="17675" spans="1:7">
      <c r="A17675" s="1" t="str">
        <f t="shared" si="278"/>
        <v>SICRO 2003177</v>
      </c>
      <c r="B17675" s="3" t="s">
        <v>27773</v>
      </c>
      <c r="C17675" s="3" t="s">
        <v>17757</v>
      </c>
      <c r="D17675" s="2" t="s">
        <v>24246</v>
      </c>
      <c r="E17675" s="3" t="s">
        <v>27755</v>
      </c>
      <c r="G17675" s="61">
        <v>446.12</v>
      </c>
    </row>
    <row r="17676" spans="1:7">
      <c r="A17676" s="1" t="str">
        <f t="shared" si="278"/>
        <v>SICRO 2003203</v>
      </c>
      <c r="B17676" s="3" t="s">
        <v>27773</v>
      </c>
      <c r="C17676" s="3" t="s">
        <v>17758</v>
      </c>
      <c r="D17676" s="2" t="s">
        <v>24247</v>
      </c>
      <c r="E17676" s="3" t="s">
        <v>27755</v>
      </c>
      <c r="G17676" s="61">
        <v>495.88</v>
      </c>
    </row>
    <row r="17677" spans="1:7">
      <c r="A17677" s="1" t="str">
        <f t="shared" si="278"/>
        <v>SICRO 2003204</v>
      </c>
      <c r="B17677" s="3" t="s">
        <v>27773</v>
      </c>
      <c r="C17677" s="3" t="s">
        <v>17759</v>
      </c>
      <c r="D17677" s="2" t="s">
        <v>24248</v>
      </c>
      <c r="E17677" s="3" t="s">
        <v>27755</v>
      </c>
      <c r="G17677" s="61">
        <v>443.38</v>
      </c>
    </row>
    <row r="17678" spans="1:7">
      <c r="A17678" s="1" t="str">
        <f t="shared" si="278"/>
        <v>SICRO 2003180</v>
      </c>
      <c r="B17678" s="3" t="s">
        <v>27773</v>
      </c>
      <c r="C17678" s="3" t="s">
        <v>17760</v>
      </c>
      <c r="D17678" s="2" t="s">
        <v>24249</v>
      </c>
      <c r="E17678" s="3" t="s">
        <v>27755</v>
      </c>
      <c r="G17678" s="61">
        <v>604.80999999999995</v>
      </c>
    </row>
    <row r="17679" spans="1:7">
      <c r="A17679" s="1" t="str">
        <f t="shared" si="278"/>
        <v>SICRO 2003179</v>
      </c>
      <c r="B17679" s="3" t="s">
        <v>27773</v>
      </c>
      <c r="C17679" s="3" t="s">
        <v>17761</v>
      </c>
      <c r="D17679" s="2" t="s">
        <v>24250</v>
      </c>
      <c r="E17679" s="3" t="s">
        <v>27755</v>
      </c>
      <c r="G17679" s="61">
        <v>721.58</v>
      </c>
    </row>
    <row r="17680" spans="1:7">
      <c r="A17680" s="1" t="str">
        <f t="shared" si="278"/>
        <v>SICRO 2003205</v>
      </c>
      <c r="B17680" s="3" t="s">
        <v>27773</v>
      </c>
      <c r="C17680" s="3" t="s">
        <v>17762</v>
      </c>
      <c r="D17680" s="2" t="s">
        <v>24251</v>
      </c>
      <c r="E17680" s="3" t="s">
        <v>27755</v>
      </c>
      <c r="G17680" s="61">
        <v>1635.96</v>
      </c>
    </row>
    <row r="17681" spans="1:7">
      <c r="A17681" s="1" t="str">
        <f t="shared" si="278"/>
        <v>SICRO 2003206</v>
      </c>
      <c r="B17681" s="3" t="s">
        <v>27773</v>
      </c>
      <c r="C17681" s="3" t="s">
        <v>17763</v>
      </c>
      <c r="D17681" s="2" t="s">
        <v>24252</v>
      </c>
      <c r="E17681" s="3" t="s">
        <v>27755</v>
      </c>
      <c r="G17681" s="61">
        <v>1502.77</v>
      </c>
    </row>
    <row r="17682" spans="1:7">
      <c r="A17682" s="1" t="str">
        <f t="shared" si="278"/>
        <v>SICRO 2003182</v>
      </c>
      <c r="B17682" s="3" t="s">
        <v>27773</v>
      </c>
      <c r="C17682" s="3" t="s">
        <v>17764</v>
      </c>
      <c r="D17682" s="2" t="s">
        <v>24253</v>
      </c>
      <c r="E17682" s="3" t="s">
        <v>27755</v>
      </c>
      <c r="G17682" s="61">
        <v>749.43</v>
      </c>
    </row>
    <row r="17683" spans="1:7">
      <c r="A17683" s="1" t="str">
        <f t="shared" si="278"/>
        <v>SICRO 2003181</v>
      </c>
      <c r="B17683" s="3" t="s">
        <v>27773</v>
      </c>
      <c r="C17683" s="3" t="s">
        <v>17765</v>
      </c>
      <c r="D17683" s="2" t="s">
        <v>24254</v>
      </c>
      <c r="E17683" s="3" t="s">
        <v>27755</v>
      </c>
      <c r="G17683" s="61">
        <v>910.85</v>
      </c>
    </row>
    <row r="17684" spans="1:7">
      <c r="A17684" s="1" t="str">
        <f t="shared" si="278"/>
        <v>SICRO 2003207</v>
      </c>
      <c r="B17684" s="3" t="s">
        <v>27773</v>
      </c>
      <c r="C17684" s="3" t="s">
        <v>17766</v>
      </c>
      <c r="D17684" s="2" t="s">
        <v>24255</v>
      </c>
      <c r="E17684" s="3" t="s">
        <v>27755</v>
      </c>
      <c r="G17684" s="61">
        <v>1873.68</v>
      </c>
    </row>
    <row r="17685" spans="1:7">
      <c r="A17685" s="1" t="str">
        <f t="shared" si="278"/>
        <v>SICRO 2003208</v>
      </c>
      <c r="B17685" s="3" t="s">
        <v>27773</v>
      </c>
      <c r="C17685" s="3" t="s">
        <v>17767</v>
      </c>
      <c r="D17685" s="2" t="s">
        <v>24256</v>
      </c>
      <c r="E17685" s="3" t="s">
        <v>27755</v>
      </c>
      <c r="G17685" s="61">
        <v>1718.76</v>
      </c>
    </row>
    <row r="17686" spans="1:7">
      <c r="A17686" s="1" t="str">
        <f t="shared" si="278"/>
        <v>SICRO 2003184</v>
      </c>
      <c r="B17686" s="3" t="s">
        <v>27773</v>
      </c>
      <c r="C17686" s="3" t="s">
        <v>17768</v>
      </c>
      <c r="D17686" s="2" t="s">
        <v>24257</v>
      </c>
      <c r="E17686" s="3" t="s">
        <v>27755</v>
      </c>
      <c r="G17686" s="61">
        <v>974.41</v>
      </c>
    </row>
    <row r="17687" spans="1:7">
      <c r="A17687" s="1" t="str">
        <f t="shared" si="278"/>
        <v>SICRO 2003183</v>
      </c>
      <c r="B17687" s="3" t="s">
        <v>27773</v>
      </c>
      <c r="C17687" s="3" t="s">
        <v>17769</v>
      </c>
      <c r="D17687" s="2" t="s">
        <v>24258</v>
      </c>
      <c r="E17687" s="3" t="s">
        <v>27755</v>
      </c>
      <c r="G17687" s="61">
        <v>1198.3699999999999</v>
      </c>
    </row>
    <row r="17688" spans="1:7">
      <c r="A17688" s="1" t="str">
        <f t="shared" si="278"/>
        <v>SICRO 2003209</v>
      </c>
      <c r="B17688" s="3" t="s">
        <v>27773</v>
      </c>
      <c r="C17688" s="3" t="s">
        <v>17770</v>
      </c>
      <c r="D17688" s="2" t="s">
        <v>24259</v>
      </c>
      <c r="E17688" s="3" t="s">
        <v>27755</v>
      </c>
      <c r="G17688" s="61">
        <v>2897.75</v>
      </c>
    </row>
    <row r="17689" spans="1:7">
      <c r="A17689" s="1" t="str">
        <f t="shared" si="278"/>
        <v>SICRO 2003210</v>
      </c>
      <c r="B17689" s="3" t="s">
        <v>27773</v>
      </c>
      <c r="C17689" s="3" t="s">
        <v>17771</v>
      </c>
      <c r="D17689" s="2" t="s">
        <v>24260</v>
      </c>
      <c r="E17689" s="3" t="s">
        <v>27755</v>
      </c>
      <c r="G17689" s="61">
        <v>2649.15</v>
      </c>
    </row>
    <row r="17690" spans="1:7">
      <c r="A17690" s="1" t="str">
        <f t="shared" si="278"/>
        <v>SICRO 2003186</v>
      </c>
      <c r="B17690" s="3" t="s">
        <v>27773</v>
      </c>
      <c r="C17690" s="3" t="s">
        <v>17772</v>
      </c>
      <c r="D17690" s="2" t="s">
        <v>24261</v>
      </c>
      <c r="E17690" s="3" t="s">
        <v>27755</v>
      </c>
      <c r="G17690" s="61">
        <v>1254.02</v>
      </c>
    </row>
    <row r="17691" spans="1:7">
      <c r="A17691" s="1" t="str">
        <f t="shared" si="278"/>
        <v>SICRO 2003185</v>
      </c>
      <c r="B17691" s="3" t="s">
        <v>27773</v>
      </c>
      <c r="C17691" s="3" t="s">
        <v>17773</v>
      </c>
      <c r="D17691" s="2" t="s">
        <v>24262</v>
      </c>
      <c r="E17691" s="3" t="s">
        <v>27755</v>
      </c>
      <c r="G17691" s="61">
        <v>1564.66</v>
      </c>
    </row>
    <row r="17692" spans="1:7">
      <c r="A17692" s="1" t="str">
        <f t="shared" si="278"/>
        <v>SICRO 2003211</v>
      </c>
      <c r="B17692" s="3" t="s">
        <v>27773</v>
      </c>
      <c r="C17692" s="3" t="s">
        <v>17774</v>
      </c>
      <c r="D17692" s="2" t="s">
        <v>24263</v>
      </c>
      <c r="E17692" s="3" t="s">
        <v>27755</v>
      </c>
      <c r="G17692" s="61">
        <v>3666.56</v>
      </c>
    </row>
    <row r="17693" spans="1:7">
      <c r="A17693" s="1" t="str">
        <f t="shared" si="278"/>
        <v>SICRO 2003212</v>
      </c>
      <c r="B17693" s="3" t="s">
        <v>27773</v>
      </c>
      <c r="C17693" s="3" t="s">
        <v>17775</v>
      </c>
      <c r="D17693" s="2" t="s">
        <v>24264</v>
      </c>
      <c r="E17693" s="3" t="s">
        <v>27755</v>
      </c>
      <c r="G17693" s="61">
        <v>3340.18</v>
      </c>
    </row>
    <row r="17694" spans="1:7">
      <c r="A17694" s="1" t="str">
        <f t="shared" si="278"/>
        <v>SICRO 2003188</v>
      </c>
      <c r="B17694" s="3" t="s">
        <v>27773</v>
      </c>
      <c r="C17694" s="3" t="s">
        <v>17776</v>
      </c>
      <c r="D17694" s="2" t="s">
        <v>24265</v>
      </c>
      <c r="E17694" s="3" t="s">
        <v>27755</v>
      </c>
      <c r="G17694" s="61">
        <v>1549.05</v>
      </c>
    </row>
    <row r="17695" spans="1:7">
      <c r="A17695" s="1" t="str">
        <f t="shared" si="278"/>
        <v>SICRO 2003187</v>
      </c>
      <c r="B17695" s="3" t="s">
        <v>27773</v>
      </c>
      <c r="C17695" s="3" t="s">
        <v>17777</v>
      </c>
      <c r="D17695" s="2" t="s">
        <v>24266</v>
      </c>
      <c r="E17695" s="3" t="s">
        <v>27755</v>
      </c>
      <c r="G17695" s="61">
        <v>1951.66</v>
      </c>
    </row>
    <row r="17696" spans="1:7">
      <c r="A17696" s="1" t="str">
        <f t="shared" si="278"/>
        <v>SICRO 2003213</v>
      </c>
      <c r="B17696" s="3" t="s">
        <v>27773</v>
      </c>
      <c r="C17696" s="3" t="s">
        <v>17778</v>
      </c>
      <c r="D17696" s="2" t="s">
        <v>24267</v>
      </c>
      <c r="E17696" s="3" t="s">
        <v>27755</v>
      </c>
      <c r="G17696" s="61">
        <v>5296.87</v>
      </c>
    </row>
    <row r="17697" spans="1:7">
      <c r="A17697" s="1" t="str">
        <f t="shared" si="278"/>
        <v>SICRO 2003214</v>
      </c>
      <c r="B17697" s="3" t="s">
        <v>27773</v>
      </c>
      <c r="C17697" s="3" t="s">
        <v>17779</v>
      </c>
      <c r="D17697" s="2" t="s">
        <v>24268</v>
      </c>
      <c r="E17697" s="3" t="s">
        <v>27755</v>
      </c>
      <c r="G17697" s="61">
        <v>4803.1099999999997</v>
      </c>
    </row>
    <row r="17698" spans="1:7">
      <c r="A17698" s="1" t="str">
        <f t="shared" si="278"/>
        <v>SICRO 2003190</v>
      </c>
      <c r="B17698" s="3" t="s">
        <v>27773</v>
      </c>
      <c r="C17698" s="3" t="s">
        <v>17780</v>
      </c>
      <c r="D17698" s="2" t="s">
        <v>24269</v>
      </c>
      <c r="E17698" s="3" t="s">
        <v>27755</v>
      </c>
      <c r="G17698" s="61">
        <v>1931.75</v>
      </c>
    </row>
    <row r="17699" spans="1:7">
      <c r="A17699" s="1" t="str">
        <f t="shared" si="278"/>
        <v>SICRO 2003189</v>
      </c>
      <c r="B17699" s="3" t="s">
        <v>27773</v>
      </c>
      <c r="C17699" s="3" t="s">
        <v>17781</v>
      </c>
      <c r="D17699" s="2" t="s">
        <v>24270</v>
      </c>
      <c r="E17699" s="3" t="s">
        <v>27755</v>
      </c>
      <c r="G17699" s="61">
        <v>2458.23</v>
      </c>
    </row>
    <row r="17700" spans="1:7">
      <c r="A17700" s="1" t="str">
        <f t="shared" si="278"/>
        <v>SICRO 2003215</v>
      </c>
      <c r="B17700" s="3" t="s">
        <v>27773</v>
      </c>
      <c r="C17700" s="3" t="s">
        <v>17782</v>
      </c>
      <c r="D17700" s="2" t="s">
        <v>24271</v>
      </c>
      <c r="E17700" s="3" t="s">
        <v>27755</v>
      </c>
      <c r="G17700" s="61">
        <v>8742.17</v>
      </c>
    </row>
    <row r="17701" spans="1:7">
      <c r="A17701" s="1" t="str">
        <f t="shared" si="278"/>
        <v>SICRO 2003216</v>
      </c>
      <c r="B17701" s="3" t="s">
        <v>27773</v>
      </c>
      <c r="C17701" s="3" t="s">
        <v>17783</v>
      </c>
      <c r="D17701" s="2" t="s">
        <v>24272</v>
      </c>
      <c r="E17701" s="3" t="s">
        <v>27755</v>
      </c>
      <c r="G17701" s="61">
        <v>7892.14</v>
      </c>
    </row>
    <row r="17702" spans="1:7">
      <c r="A17702" s="1" t="str">
        <f t="shared" ref="A17702:A17765" si="279">CONCATENATE($B17702," ",$C17702)</f>
        <v>SICRO 2003192</v>
      </c>
      <c r="B17702" s="3" t="s">
        <v>27773</v>
      </c>
      <c r="C17702" s="3" t="s">
        <v>17784</v>
      </c>
      <c r="D17702" s="2" t="s">
        <v>24273</v>
      </c>
      <c r="E17702" s="3" t="s">
        <v>27755</v>
      </c>
      <c r="G17702" s="61">
        <v>2090.6999999999998</v>
      </c>
    </row>
    <row r="17703" spans="1:7">
      <c r="A17703" s="1" t="str">
        <f t="shared" si="279"/>
        <v>SICRO 2003191</v>
      </c>
      <c r="B17703" s="3" t="s">
        <v>27773</v>
      </c>
      <c r="C17703" s="3" t="s">
        <v>17785</v>
      </c>
      <c r="D17703" s="2" t="s">
        <v>24274</v>
      </c>
      <c r="E17703" s="3" t="s">
        <v>27755</v>
      </c>
      <c r="G17703" s="61">
        <v>2667.28</v>
      </c>
    </row>
    <row r="17704" spans="1:7">
      <c r="A17704" s="1" t="str">
        <f t="shared" si="279"/>
        <v>SICRO 2003217</v>
      </c>
      <c r="B17704" s="3" t="s">
        <v>27773</v>
      </c>
      <c r="C17704" s="3" t="s">
        <v>17786</v>
      </c>
      <c r="D17704" s="2" t="s">
        <v>24275</v>
      </c>
      <c r="E17704" s="3" t="s">
        <v>27755</v>
      </c>
      <c r="G17704" s="61">
        <v>6073.19</v>
      </c>
    </row>
    <row r="17705" spans="1:7">
      <c r="A17705" s="1" t="str">
        <f t="shared" si="279"/>
        <v>SICRO 2003218</v>
      </c>
      <c r="B17705" s="3" t="s">
        <v>27773</v>
      </c>
      <c r="C17705" s="3" t="s">
        <v>17787</v>
      </c>
      <c r="D17705" s="2" t="s">
        <v>24276</v>
      </c>
      <c r="E17705" s="3" t="s">
        <v>27755</v>
      </c>
      <c r="G17705" s="61">
        <v>5481.98</v>
      </c>
    </row>
    <row r="17706" spans="1:7">
      <c r="A17706" s="1" t="str">
        <f t="shared" si="279"/>
        <v>SICRO 2003194</v>
      </c>
      <c r="B17706" s="3" t="s">
        <v>27773</v>
      </c>
      <c r="C17706" s="3" t="s">
        <v>17788</v>
      </c>
      <c r="D17706" s="2" t="s">
        <v>24277</v>
      </c>
      <c r="E17706" s="3" t="s">
        <v>27755</v>
      </c>
      <c r="G17706" s="61">
        <v>2549.04</v>
      </c>
    </row>
    <row r="17707" spans="1:7">
      <c r="A17707" s="1" t="str">
        <f t="shared" si="279"/>
        <v>SICRO 2003193</v>
      </c>
      <c r="B17707" s="3" t="s">
        <v>27773</v>
      </c>
      <c r="C17707" s="3" t="s">
        <v>17789</v>
      </c>
      <c r="D17707" s="2" t="s">
        <v>24278</v>
      </c>
      <c r="E17707" s="3" t="s">
        <v>27755</v>
      </c>
      <c r="G17707" s="61">
        <v>3277.42</v>
      </c>
    </row>
    <row r="17708" spans="1:7">
      <c r="A17708" s="1" t="str">
        <f t="shared" si="279"/>
        <v>SICRO 2003219</v>
      </c>
      <c r="B17708" s="3" t="s">
        <v>27773</v>
      </c>
      <c r="C17708" s="3" t="s">
        <v>17790</v>
      </c>
      <c r="D17708" s="2" t="s">
        <v>24279</v>
      </c>
      <c r="E17708" s="3" t="s">
        <v>27755</v>
      </c>
      <c r="G17708" s="61">
        <v>8219.92</v>
      </c>
    </row>
    <row r="17709" spans="1:7">
      <c r="A17709" s="1" t="str">
        <f t="shared" si="279"/>
        <v>SICRO 2003220</v>
      </c>
      <c r="B17709" s="3" t="s">
        <v>27773</v>
      </c>
      <c r="C17709" s="3" t="s">
        <v>17791</v>
      </c>
      <c r="D17709" s="2" t="s">
        <v>24280</v>
      </c>
      <c r="E17709" s="3" t="s">
        <v>27755</v>
      </c>
      <c r="G17709" s="61">
        <v>7388.51</v>
      </c>
    </row>
    <row r="17710" spans="1:7">
      <c r="A17710" s="1" t="str">
        <f t="shared" si="279"/>
        <v>SICRO 2003196</v>
      </c>
      <c r="B17710" s="3" t="s">
        <v>27773</v>
      </c>
      <c r="C17710" s="3" t="s">
        <v>17792</v>
      </c>
      <c r="D17710" s="2" t="s">
        <v>24281</v>
      </c>
      <c r="E17710" s="3" t="s">
        <v>27755</v>
      </c>
      <c r="G17710" s="61">
        <v>3141.29</v>
      </c>
    </row>
    <row r="17711" spans="1:7">
      <c r="A17711" s="1" t="str">
        <f t="shared" si="279"/>
        <v>SICRO 2003195</v>
      </c>
      <c r="B17711" s="3" t="s">
        <v>27773</v>
      </c>
      <c r="C17711" s="3" t="s">
        <v>17793</v>
      </c>
      <c r="D17711" s="2" t="s">
        <v>24282</v>
      </c>
      <c r="E17711" s="3" t="s">
        <v>27755</v>
      </c>
      <c r="G17711" s="61">
        <v>4068.81</v>
      </c>
    </row>
    <row r="17712" spans="1:7">
      <c r="A17712" s="1" t="str">
        <f t="shared" si="279"/>
        <v>SICRO 2003221</v>
      </c>
      <c r="B17712" s="3" t="s">
        <v>27773</v>
      </c>
      <c r="C17712" s="3" t="s">
        <v>17794</v>
      </c>
      <c r="D17712" s="2" t="s">
        <v>24283</v>
      </c>
      <c r="E17712" s="3" t="s">
        <v>27755</v>
      </c>
      <c r="G17712" s="61">
        <v>12391.6</v>
      </c>
    </row>
    <row r="17713" spans="1:7">
      <c r="A17713" s="1" t="str">
        <f t="shared" si="279"/>
        <v>SICRO 2003222</v>
      </c>
      <c r="B17713" s="3" t="s">
        <v>27773</v>
      </c>
      <c r="C17713" s="3" t="s">
        <v>17795</v>
      </c>
      <c r="D17713" s="2" t="s">
        <v>24284</v>
      </c>
      <c r="E17713" s="3" t="s">
        <v>27755</v>
      </c>
      <c r="G17713" s="61">
        <v>11084.84</v>
      </c>
    </row>
    <row r="17714" spans="1:7">
      <c r="A17714" s="1" t="str">
        <f t="shared" si="279"/>
        <v>SICRO 2003198</v>
      </c>
      <c r="B17714" s="3" t="s">
        <v>27773</v>
      </c>
      <c r="C17714" s="3" t="s">
        <v>17796</v>
      </c>
      <c r="D17714" s="2" t="s">
        <v>24285</v>
      </c>
      <c r="E17714" s="3" t="s">
        <v>27755</v>
      </c>
      <c r="G17714" s="61">
        <v>2928.45</v>
      </c>
    </row>
    <row r="17715" spans="1:7">
      <c r="A17715" s="1" t="str">
        <f t="shared" si="279"/>
        <v>SICRO 2003197</v>
      </c>
      <c r="B17715" s="3" t="s">
        <v>27773</v>
      </c>
      <c r="C17715" s="3" t="s">
        <v>17797</v>
      </c>
      <c r="D17715" s="2" t="s">
        <v>24286</v>
      </c>
      <c r="E17715" s="3" t="s">
        <v>27755</v>
      </c>
      <c r="G17715" s="61">
        <v>3770.28</v>
      </c>
    </row>
    <row r="17716" spans="1:7">
      <c r="A17716" s="1" t="str">
        <f t="shared" si="279"/>
        <v>SICRO 2003223</v>
      </c>
      <c r="B17716" s="3" t="s">
        <v>27773</v>
      </c>
      <c r="C17716" s="3" t="s">
        <v>17798</v>
      </c>
      <c r="D17716" s="2" t="s">
        <v>24287</v>
      </c>
      <c r="E17716" s="3" t="s">
        <v>27755</v>
      </c>
      <c r="G17716" s="61">
        <v>8443.41</v>
      </c>
    </row>
    <row r="17717" spans="1:7">
      <c r="A17717" s="1" t="str">
        <f t="shared" si="279"/>
        <v>SICRO 2003224</v>
      </c>
      <c r="B17717" s="3" t="s">
        <v>27773</v>
      </c>
      <c r="C17717" s="3" t="s">
        <v>17799</v>
      </c>
      <c r="D17717" s="2" t="s">
        <v>24288</v>
      </c>
      <c r="E17717" s="3" t="s">
        <v>27755</v>
      </c>
      <c r="G17717" s="61">
        <v>7604.87</v>
      </c>
    </row>
    <row r="17718" spans="1:7">
      <c r="A17718" s="1" t="str">
        <f t="shared" si="279"/>
        <v>SICRO 2003200</v>
      </c>
      <c r="B17718" s="3" t="s">
        <v>27773</v>
      </c>
      <c r="C17718" s="3" t="s">
        <v>17800</v>
      </c>
      <c r="D17718" s="2" t="s">
        <v>24289</v>
      </c>
      <c r="E17718" s="3" t="s">
        <v>27755</v>
      </c>
      <c r="G17718" s="61">
        <v>3411.72</v>
      </c>
    </row>
    <row r="17719" spans="1:7">
      <c r="A17719" s="1" t="str">
        <f t="shared" si="279"/>
        <v>SICRO 2003199</v>
      </c>
      <c r="B17719" s="3" t="s">
        <v>27773</v>
      </c>
      <c r="C17719" s="3" t="s">
        <v>17801</v>
      </c>
      <c r="D17719" s="2" t="s">
        <v>24290</v>
      </c>
      <c r="E17719" s="3" t="s">
        <v>27755</v>
      </c>
      <c r="G17719" s="61">
        <v>4452.92</v>
      </c>
    </row>
    <row r="17720" spans="1:7">
      <c r="A17720" s="1" t="str">
        <f t="shared" si="279"/>
        <v>SICRO 2003225</v>
      </c>
      <c r="B17720" s="3" t="s">
        <v>27773</v>
      </c>
      <c r="C17720" s="3" t="s">
        <v>17802</v>
      </c>
      <c r="D17720" s="2" t="s">
        <v>24291</v>
      </c>
      <c r="E17720" s="3" t="s">
        <v>27755</v>
      </c>
      <c r="G17720" s="61">
        <v>12073.41</v>
      </c>
    </row>
    <row r="17721" spans="1:7">
      <c r="A17721" s="1" t="str">
        <f t="shared" si="279"/>
        <v>SICRO 2003226</v>
      </c>
      <c r="B17721" s="3" t="s">
        <v>27773</v>
      </c>
      <c r="C17721" s="3" t="s">
        <v>17803</v>
      </c>
      <c r="D17721" s="2" t="s">
        <v>24292</v>
      </c>
      <c r="E17721" s="3" t="s">
        <v>27755</v>
      </c>
      <c r="G17721" s="61">
        <v>10811.78</v>
      </c>
    </row>
    <row r="17722" spans="1:7">
      <c r="A17722" s="1" t="str">
        <f t="shared" si="279"/>
        <v>SICRO 2003238</v>
      </c>
      <c r="B17722" s="3" t="s">
        <v>27773</v>
      </c>
      <c r="C17722" s="3" t="s">
        <v>17804</v>
      </c>
      <c r="D17722" s="2" t="s">
        <v>24293</v>
      </c>
      <c r="E17722" s="3" t="s">
        <v>27755</v>
      </c>
      <c r="G17722" s="61">
        <v>715.31</v>
      </c>
    </row>
    <row r="17723" spans="1:7">
      <c r="A17723" s="1" t="str">
        <f t="shared" si="279"/>
        <v>SICRO 2003237</v>
      </c>
      <c r="B17723" s="3" t="s">
        <v>27773</v>
      </c>
      <c r="C17723" s="3" t="s">
        <v>17805</v>
      </c>
      <c r="D17723" s="2" t="s">
        <v>24294</v>
      </c>
      <c r="E17723" s="3" t="s">
        <v>27755</v>
      </c>
      <c r="G17723" s="61">
        <v>856.75</v>
      </c>
    </row>
    <row r="17724" spans="1:7">
      <c r="A17724" s="1" t="str">
        <f t="shared" si="279"/>
        <v>SICRO 2003236</v>
      </c>
      <c r="B17724" s="3" t="s">
        <v>27773</v>
      </c>
      <c r="C17724" s="3" t="s">
        <v>17806</v>
      </c>
      <c r="D17724" s="2" t="s">
        <v>24295</v>
      </c>
      <c r="E17724" s="3" t="s">
        <v>27755</v>
      </c>
      <c r="G17724" s="61">
        <v>795.23</v>
      </c>
    </row>
    <row r="17725" spans="1:7">
      <c r="A17725" s="1" t="str">
        <f t="shared" si="279"/>
        <v>SICRO 2003235</v>
      </c>
      <c r="B17725" s="3" t="s">
        <v>27773</v>
      </c>
      <c r="C17725" s="3" t="s">
        <v>17807</v>
      </c>
      <c r="D17725" s="2" t="s">
        <v>24296</v>
      </c>
      <c r="E17725" s="3" t="s">
        <v>27755</v>
      </c>
      <c r="G17725" s="61">
        <v>957.68</v>
      </c>
    </row>
    <row r="17726" spans="1:7">
      <c r="A17726" s="1" t="str">
        <f t="shared" si="279"/>
        <v>SICRO 2003234</v>
      </c>
      <c r="B17726" s="3" t="s">
        <v>27773</v>
      </c>
      <c r="C17726" s="3" t="s">
        <v>17808</v>
      </c>
      <c r="D17726" s="2" t="s">
        <v>24297</v>
      </c>
      <c r="E17726" s="3" t="s">
        <v>27755</v>
      </c>
      <c r="G17726" s="61">
        <v>928.82</v>
      </c>
    </row>
    <row r="17727" spans="1:7">
      <c r="A17727" s="1" t="str">
        <f t="shared" si="279"/>
        <v>SICRO 2003233</v>
      </c>
      <c r="B17727" s="3" t="s">
        <v>27773</v>
      </c>
      <c r="C17727" s="3" t="s">
        <v>17809</v>
      </c>
      <c r="D17727" s="2" t="s">
        <v>24298</v>
      </c>
      <c r="E17727" s="3" t="s">
        <v>27755</v>
      </c>
      <c r="G17727" s="61">
        <v>1129.26</v>
      </c>
    </row>
    <row r="17728" spans="1:7">
      <c r="A17728" s="1" t="str">
        <f t="shared" si="279"/>
        <v>SICRO 2003232</v>
      </c>
      <c r="B17728" s="3" t="s">
        <v>27773</v>
      </c>
      <c r="C17728" s="3" t="s">
        <v>17810</v>
      </c>
      <c r="D17728" s="2" t="s">
        <v>24299</v>
      </c>
      <c r="E17728" s="3" t="s">
        <v>27755</v>
      </c>
      <c r="G17728" s="61">
        <v>977</v>
      </c>
    </row>
    <row r="17729" spans="1:7">
      <c r="A17729" s="1" t="str">
        <f t="shared" si="279"/>
        <v>SICRO 2003231</v>
      </c>
      <c r="B17729" s="3" t="s">
        <v>27773</v>
      </c>
      <c r="C17729" s="3" t="s">
        <v>17811</v>
      </c>
      <c r="D17729" s="2" t="s">
        <v>24300</v>
      </c>
      <c r="E17729" s="3" t="s">
        <v>27755</v>
      </c>
      <c r="G17729" s="61">
        <v>1188.9100000000001</v>
      </c>
    </row>
    <row r="17730" spans="1:7">
      <c r="A17730" s="1" t="str">
        <f t="shared" si="279"/>
        <v>SICRO 2003230</v>
      </c>
      <c r="B17730" s="3" t="s">
        <v>27773</v>
      </c>
      <c r="C17730" s="3" t="s">
        <v>17812</v>
      </c>
      <c r="D17730" s="2" t="s">
        <v>24301</v>
      </c>
      <c r="E17730" s="3" t="s">
        <v>27755</v>
      </c>
      <c r="G17730" s="61">
        <v>1273.76</v>
      </c>
    </row>
    <row r="17731" spans="1:7">
      <c r="A17731" s="1" t="str">
        <f t="shared" si="279"/>
        <v>SICRO 2003229</v>
      </c>
      <c r="B17731" s="3" t="s">
        <v>27773</v>
      </c>
      <c r="C17731" s="3" t="s">
        <v>17813</v>
      </c>
      <c r="D17731" s="2" t="s">
        <v>24302</v>
      </c>
      <c r="E17731" s="3" t="s">
        <v>27755</v>
      </c>
      <c r="G17731" s="61">
        <v>1569.9</v>
      </c>
    </row>
    <row r="17732" spans="1:7">
      <c r="A17732" s="1" t="str">
        <f t="shared" si="279"/>
        <v>SICRO 2003228</v>
      </c>
      <c r="B17732" s="3" t="s">
        <v>27773</v>
      </c>
      <c r="C17732" s="3" t="s">
        <v>17814</v>
      </c>
      <c r="D17732" s="2" t="s">
        <v>24303</v>
      </c>
      <c r="E17732" s="3" t="s">
        <v>27755</v>
      </c>
      <c r="G17732" s="61">
        <v>1410.71</v>
      </c>
    </row>
    <row r="17733" spans="1:7">
      <c r="A17733" s="1" t="str">
        <f t="shared" si="279"/>
        <v>SICRO 2003227</v>
      </c>
      <c r="B17733" s="3" t="s">
        <v>27773</v>
      </c>
      <c r="C17733" s="3" t="s">
        <v>17815</v>
      </c>
      <c r="D17733" s="2" t="s">
        <v>24304</v>
      </c>
      <c r="E17733" s="3" t="s">
        <v>27755</v>
      </c>
      <c r="G17733" s="61">
        <v>1749.44</v>
      </c>
    </row>
    <row r="17734" spans="1:7">
      <c r="A17734" s="1" t="str">
        <f t="shared" si="279"/>
        <v>SICRO 2003248</v>
      </c>
      <c r="B17734" s="3" t="s">
        <v>27773</v>
      </c>
      <c r="C17734" s="3" t="s">
        <v>17816</v>
      </c>
      <c r="D17734" s="2" t="s">
        <v>24305</v>
      </c>
      <c r="E17734" s="3" t="s">
        <v>27755</v>
      </c>
      <c r="G17734" s="61">
        <v>370.01</v>
      </c>
    </row>
    <row r="17735" spans="1:7">
      <c r="A17735" s="1" t="str">
        <f t="shared" si="279"/>
        <v>SICRO 2003247</v>
      </c>
      <c r="B17735" s="3" t="s">
        <v>27773</v>
      </c>
      <c r="C17735" s="3" t="s">
        <v>17817</v>
      </c>
      <c r="D17735" s="2" t="s">
        <v>24306</v>
      </c>
      <c r="E17735" s="3" t="s">
        <v>27755</v>
      </c>
      <c r="G17735" s="61">
        <v>430.72</v>
      </c>
    </row>
    <row r="17736" spans="1:7">
      <c r="A17736" s="1" t="str">
        <f t="shared" si="279"/>
        <v>SICRO 2003246</v>
      </c>
      <c r="B17736" s="3" t="s">
        <v>27773</v>
      </c>
      <c r="C17736" s="3" t="s">
        <v>17818</v>
      </c>
      <c r="D17736" s="2" t="s">
        <v>24307</v>
      </c>
      <c r="E17736" s="3" t="s">
        <v>27755</v>
      </c>
      <c r="G17736" s="61">
        <v>470.59</v>
      </c>
    </row>
    <row r="17737" spans="1:7">
      <c r="A17737" s="1" t="str">
        <f t="shared" si="279"/>
        <v>SICRO 2003245</v>
      </c>
      <c r="B17737" s="3" t="s">
        <v>27773</v>
      </c>
      <c r="C17737" s="3" t="s">
        <v>17819</v>
      </c>
      <c r="D17737" s="2" t="s">
        <v>24308</v>
      </c>
      <c r="E17737" s="3" t="s">
        <v>27755</v>
      </c>
      <c r="G17737" s="61">
        <v>552.07000000000005</v>
      </c>
    </row>
    <row r="17738" spans="1:7">
      <c r="A17738" s="1" t="str">
        <f t="shared" si="279"/>
        <v>SICRO 2003244</v>
      </c>
      <c r="B17738" s="3" t="s">
        <v>27773</v>
      </c>
      <c r="C17738" s="3" t="s">
        <v>17820</v>
      </c>
      <c r="D17738" s="2" t="s">
        <v>24309</v>
      </c>
      <c r="E17738" s="3" t="s">
        <v>27755</v>
      </c>
      <c r="G17738" s="61">
        <v>531.15</v>
      </c>
    </row>
    <row r="17739" spans="1:7">
      <c r="A17739" s="1" t="str">
        <f t="shared" si="279"/>
        <v>SICRO 2003243</v>
      </c>
      <c r="B17739" s="3" t="s">
        <v>27773</v>
      </c>
      <c r="C17739" s="3" t="s">
        <v>17821</v>
      </c>
      <c r="D17739" s="2" t="s">
        <v>24310</v>
      </c>
      <c r="E17739" s="3" t="s">
        <v>27755</v>
      </c>
      <c r="G17739" s="61">
        <v>626.37</v>
      </c>
    </row>
    <row r="17740" spans="1:7">
      <c r="A17740" s="1" t="str">
        <f t="shared" si="279"/>
        <v>SICRO 2003242</v>
      </c>
      <c r="B17740" s="3" t="s">
        <v>27773</v>
      </c>
      <c r="C17740" s="3" t="s">
        <v>17822</v>
      </c>
      <c r="D17740" s="2" t="s">
        <v>24311</v>
      </c>
      <c r="E17740" s="3" t="s">
        <v>27755</v>
      </c>
      <c r="G17740" s="61">
        <v>601.39</v>
      </c>
    </row>
    <row r="17741" spans="1:7">
      <c r="A17741" s="1" t="str">
        <f t="shared" si="279"/>
        <v>SICRO 2003241</v>
      </c>
      <c r="B17741" s="3" t="s">
        <v>27773</v>
      </c>
      <c r="C17741" s="3" t="s">
        <v>17823</v>
      </c>
      <c r="D17741" s="2" t="s">
        <v>24312</v>
      </c>
      <c r="E17741" s="3" t="s">
        <v>27755</v>
      </c>
      <c r="G17741" s="61">
        <v>714.28</v>
      </c>
    </row>
    <row r="17742" spans="1:7">
      <c r="A17742" s="1" t="str">
        <f t="shared" si="279"/>
        <v>SICRO 2003240</v>
      </c>
      <c r="B17742" s="3" t="s">
        <v>27773</v>
      </c>
      <c r="C17742" s="3" t="s">
        <v>17824</v>
      </c>
      <c r="D17742" s="2" t="s">
        <v>24313</v>
      </c>
      <c r="E17742" s="3" t="s">
        <v>27755</v>
      </c>
      <c r="G17742" s="61">
        <v>625.27</v>
      </c>
    </row>
    <row r="17743" spans="1:7">
      <c r="A17743" s="1" t="str">
        <f t="shared" si="279"/>
        <v>SICRO 2003239</v>
      </c>
      <c r="B17743" s="3" t="s">
        <v>27773</v>
      </c>
      <c r="C17743" s="3" t="s">
        <v>17825</v>
      </c>
      <c r="D17743" s="2" t="s">
        <v>24314</v>
      </c>
      <c r="E17743" s="3" t="s">
        <v>27755</v>
      </c>
      <c r="G17743" s="61">
        <v>746.68</v>
      </c>
    </row>
    <row r="17744" spans="1:7" ht="22.5">
      <c r="A17744" s="1" t="str">
        <f t="shared" si="279"/>
        <v>SICRO 2004516</v>
      </c>
      <c r="B17744" s="3" t="s">
        <v>27773</v>
      </c>
      <c r="C17744" s="3" t="s">
        <v>17826</v>
      </c>
      <c r="D17744" s="2" t="s">
        <v>24315</v>
      </c>
      <c r="E17744" s="3" t="s">
        <v>27756</v>
      </c>
      <c r="G17744" s="61">
        <v>35.86</v>
      </c>
    </row>
    <row r="17745" spans="1:7" ht="22.5">
      <c r="A17745" s="1" t="str">
        <f t="shared" si="279"/>
        <v>SICRO 2004517</v>
      </c>
      <c r="B17745" s="3" t="s">
        <v>27773</v>
      </c>
      <c r="C17745" s="3" t="s">
        <v>17827</v>
      </c>
      <c r="D17745" s="2" t="s">
        <v>24316</v>
      </c>
      <c r="E17745" s="3" t="s">
        <v>27756</v>
      </c>
      <c r="G17745" s="61">
        <v>71.290000000000006</v>
      </c>
    </row>
    <row r="17746" spans="1:7">
      <c r="A17746" s="1" t="str">
        <f t="shared" si="279"/>
        <v>SICRO 2007971</v>
      </c>
      <c r="B17746" s="3" t="s">
        <v>27773</v>
      </c>
      <c r="C17746" s="3" t="s">
        <v>17828</v>
      </c>
      <c r="D17746" s="2" t="s">
        <v>24317</v>
      </c>
      <c r="E17746" s="3" t="s">
        <v>27756</v>
      </c>
      <c r="G17746" s="61">
        <v>88.1</v>
      </c>
    </row>
    <row r="17747" spans="1:7">
      <c r="A17747" s="1" t="str">
        <f t="shared" si="279"/>
        <v>SICRO 2008091</v>
      </c>
      <c r="B17747" s="3" t="s">
        <v>27773</v>
      </c>
      <c r="C17747" s="3" t="s">
        <v>17829</v>
      </c>
      <c r="D17747" s="2" t="s">
        <v>24318</v>
      </c>
      <c r="E17747" s="3" t="s">
        <v>27756</v>
      </c>
      <c r="G17747" s="61">
        <v>95.26</v>
      </c>
    </row>
    <row r="17748" spans="1:7">
      <c r="A17748" s="1" t="str">
        <f t="shared" si="279"/>
        <v>SICRO 2006408</v>
      </c>
      <c r="B17748" s="3" t="s">
        <v>27773</v>
      </c>
      <c r="C17748" s="3" t="s">
        <v>17830</v>
      </c>
      <c r="D17748" s="2" t="s">
        <v>24319</v>
      </c>
      <c r="E17748" s="3" t="s">
        <v>27756</v>
      </c>
      <c r="G17748" s="61">
        <v>73.349999999999994</v>
      </c>
    </row>
    <row r="17749" spans="1:7">
      <c r="A17749" s="1" t="str">
        <f t="shared" si="279"/>
        <v>SICRO 2015642</v>
      </c>
      <c r="B17749" s="3" t="s">
        <v>27773</v>
      </c>
      <c r="C17749" s="3" t="s">
        <v>17831</v>
      </c>
      <c r="D17749" s="2" t="s">
        <v>24320</v>
      </c>
      <c r="E17749" s="3" t="s">
        <v>27756</v>
      </c>
      <c r="G17749" s="61">
        <v>143.63</v>
      </c>
    </row>
    <row r="17750" spans="1:7">
      <c r="A17750" s="1" t="str">
        <f t="shared" si="279"/>
        <v>SICRO 2015641</v>
      </c>
      <c r="B17750" s="3" t="s">
        <v>27773</v>
      </c>
      <c r="C17750" s="3" t="s">
        <v>17832</v>
      </c>
      <c r="D17750" s="2" t="s">
        <v>24321</v>
      </c>
      <c r="E17750" s="3" t="s">
        <v>27756</v>
      </c>
      <c r="G17750" s="61">
        <v>137.6</v>
      </c>
    </row>
    <row r="17751" spans="1:7">
      <c r="A17751" s="1" t="str">
        <f t="shared" si="279"/>
        <v>SICRO 2004509</v>
      </c>
      <c r="B17751" s="3" t="s">
        <v>27773</v>
      </c>
      <c r="C17751" s="3" t="s">
        <v>17833</v>
      </c>
      <c r="D17751" s="2" t="s">
        <v>24322</v>
      </c>
      <c r="E17751" s="3" t="s">
        <v>27756</v>
      </c>
      <c r="G17751" s="61">
        <v>37.18</v>
      </c>
    </row>
    <row r="17752" spans="1:7">
      <c r="A17752" s="1" t="str">
        <f t="shared" si="279"/>
        <v>SICRO 2004510</v>
      </c>
      <c r="B17752" s="3" t="s">
        <v>27773</v>
      </c>
      <c r="C17752" s="3" t="s">
        <v>17834</v>
      </c>
      <c r="D17752" s="2" t="s">
        <v>24323</v>
      </c>
      <c r="E17752" s="3" t="s">
        <v>27756</v>
      </c>
      <c r="G17752" s="61">
        <v>45.46</v>
      </c>
    </row>
    <row r="17753" spans="1:7">
      <c r="A17753" s="1" t="str">
        <f t="shared" si="279"/>
        <v>SICRO 2004511</v>
      </c>
      <c r="B17753" s="3" t="s">
        <v>27773</v>
      </c>
      <c r="C17753" s="3" t="s">
        <v>17835</v>
      </c>
      <c r="D17753" s="2" t="s">
        <v>24324</v>
      </c>
      <c r="E17753" s="3" t="s">
        <v>27756</v>
      </c>
      <c r="G17753" s="61">
        <v>61.99</v>
      </c>
    </row>
    <row r="17754" spans="1:7">
      <c r="A17754" s="1" t="str">
        <f t="shared" si="279"/>
        <v>SICRO 2004512</v>
      </c>
      <c r="B17754" s="3" t="s">
        <v>27773</v>
      </c>
      <c r="C17754" s="3" t="s">
        <v>17836</v>
      </c>
      <c r="D17754" s="2" t="s">
        <v>24325</v>
      </c>
      <c r="E17754" s="3" t="s">
        <v>27756</v>
      </c>
      <c r="G17754" s="61">
        <v>82.65</v>
      </c>
    </row>
    <row r="17755" spans="1:7" ht="22.5">
      <c r="A17755" s="1" t="str">
        <f t="shared" si="279"/>
        <v>SICRO 2003843</v>
      </c>
      <c r="B17755" s="3" t="s">
        <v>27773</v>
      </c>
      <c r="C17755" s="3" t="s">
        <v>17837</v>
      </c>
      <c r="D17755" s="2" t="s">
        <v>24326</v>
      </c>
      <c r="E17755" s="3" t="s">
        <v>27756</v>
      </c>
      <c r="G17755" s="61">
        <v>368.13</v>
      </c>
    </row>
    <row r="17756" spans="1:7">
      <c r="A17756" s="1" t="str">
        <f t="shared" si="279"/>
        <v>SICRO 2003915</v>
      </c>
      <c r="B17756" s="3" t="s">
        <v>27773</v>
      </c>
      <c r="C17756" s="3" t="s">
        <v>17838</v>
      </c>
      <c r="D17756" s="2" t="s">
        <v>24327</v>
      </c>
      <c r="E17756" s="3" t="s">
        <v>27756</v>
      </c>
      <c r="G17756" s="61">
        <v>124.6</v>
      </c>
    </row>
    <row r="17757" spans="1:7">
      <c r="A17757" s="1" t="str">
        <f t="shared" si="279"/>
        <v>SICRO 2003914</v>
      </c>
      <c r="B17757" s="3" t="s">
        <v>27773</v>
      </c>
      <c r="C17757" s="3" t="s">
        <v>17839</v>
      </c>
      <c r="D17757" s="2" t="s">
        <v>24328</v>
      </c>
      <c r="E17757" s="3" t="s">
        <v>27756</v>
      </c>
      <c r="G17757" s="61">
        <v>108.27</v>
      </c>
    </row>
    <row r="17758" spans="1:7">
      <c r="A17758" s="1" t="str">
        <f t="shared" si="279"/>
        <v>SICRO 2003589</v>
      </c>
      <c r="B17758" s="3" t="s">
        <v>27773</v>
      </c>
      <c r="C17758" s="3" t="s">
        <v>17840</v>
      </c>
      <c r="D17758" s="2" t="s">
        <v>24329</v>
      </c>
      <c r="E17758" s="3" t="s">
        <v>27756</v>
      </c>
      <c r="G17758" s="61">
        <v>126.41</v>
      </c>
    </row>
    <row r="17759" spans="1:7">
      <c r="A17759" s="1" t="str">
        <f t="shared" si="279"/>
        <v>SICRO 2003588</v>
      </c>
      <c r="B17759" s="3" t="s">
        <v>27773</v>
      </c>
      <c r="C17759" s="3" t="s">
        <v>17841</v>
      </c>
      <c r="D17759" s="2" t="s">
        <v>24330</v>
      </c>
      <c r="E17759" s="3" t="s">
        <v>27756</v>
      </c>
      <c r="G17759" s="61">
        <v>113.63</v>
      </c>
    </row>
    <row r="17760" spans="1:7">
      <c r="A17760" s="1" t="str">
        <f t="shared" si="279"/>
        <v>SICRO 2003917</v>
      </c>
      <c r="B17760" s="3" t="s">
        <v>27773</v>
      </c>
      <c r="C17760" s="3" t="s">
        <v>17842</v>
      </c>
      <c r="D17760" s="2" t="s">
        <v>24331</v>
      </c>
      <c r="E17760" s="3" t="s">
        <v>27756</v>
      </c>
      <c r="G17760" s="61">
        <v>137.96</v>
      </c>
    </row>
    <row r="17761" spans="1:7">
      <c r="A17761" s="1" t="str">
        <f t="shared" si="279"/>
        <v>SICRO 2003916</v>
      </c>
      <c r="B17761" s="3" t="s">
        <v>27773</v>
      </c>
      <c r="C17761" s="3" t="s">
        <v>17843</v>
      </c>
      <c r="D17761" s="2" t="s">
        <v>24332</v>
      </c>
      <c r="E17761" s="3" t="s">
        <v>27756</v>
      </c>
      <c r="G17761" s="61">
        <v>121.63</v>
      </c>
    </row>
    <row r="17762" spans="1:7">
      <c r="A17762" s="1" t="str">
        <f t="shared" si="279"/>
        <v>SICRO 2003591</v>
      </c>
      <c r="B17762" s="3" t="s">
        <v>27773</v>
      </c>
      <c r="C17762" s="3" t="s">
        <v>17844</v>
      </c>
      <c r="D17762" s="2" t="s">
        <v>24333</v>
      </c>
      <c r="E17762" s="3" t="s">
        <v>27756</v>
      </c>
      <c r="G17762" s="61">
        <v>139.76</v>
      </c>
    </row>
    <row r="17763" spans="1:7">
      <c r="A17763" s="1" t="str">
        <f t="shared" si="279"/>
        <v>SICRO 2003590</v>
      </c>
      <c r="B17763" s="3" t="s">
        <v>27773</v>
      </c>
      <c r="C17763" s="3" t="s">
        <v>17845</v>
      </c>
      <c r="D17763" s="2" t="s">
        <v>24334</v>
      </c>
      <c r="E17763" s="3" t="s">
        <v>27756</v>
      </c>
      <c r="G17763" s="61">
        <v>126.99</v>
      </c>
    </row>
    <row r="17764" spans="1:7">
      <c r="A17764" s="1" t="str">
        <f t="shared" si="279"/>
        <v>SICRO 2003593</v>
      </c>
      <c r="B17764" s="3" t="s">
        <v>27773</v>
      </c>
      <c r="C17764" s="3" t="s">
        <v>17846</v>
      </c>
      <c r="D17764" s="2" t="s">
        <v>24335</v>
      </c>
      <c r="E17764" s="3" t="s">
        <v>27756</v>
      </c>
      <c r="G17764" s="61">
        <v>87.79</v>
      </c>
    </row>
    <row r="17765" spans="1:7">
      <c r="A17765" s="1" t="str">
        <f t="shared" si="279"/>
        <v>SICRO 2003592</v>
      </c>
      <c r="B17765" s="3" t="s">
        <v>27773</v>
      </c>
      <c r="C17765" s="3" t="s">
        <v>17847</v>
      </c>
      <c r="D17765" s="2" t="s">
        <v>24336</v>
      </c>
      <c r="E17765" s="3" t="s">
        <v>27756</v>
      </c>
      <c r="G17765" s="61">
        <v>69.53</v>
      </c>
    </row>
    <row r="17766" spans="1:7">
      <c r="A17766" s="1" t="str">
        <f t="shared" ref="A17766:A17829" si="280">CONCATENATE($B17766," ",$C17766)</f>
        <v>SICRO 2003595</v>
      </c>
      <c r="B17766" s="3" t="s">
        <v>27773</v>
      </c>
      <c r="C17766" s="3" t="s">
        <v>17848</v>
      </c>
      <c r="D17766" s="2" t="s">
        <v>24337</v>
      </c>
      <c r="E17766" s="3" t="s">
        <v>27756</v>
      </c>
      <c r="G17766" s="61">
        <v>74.430000000000007</v>
      </c>
    </row>
    <row r="17767" spans="1:7">
      <c r="A17767" s="1" t="str">
        <f t="shared" si="280"/>
        <v>SICRO 2003594</v>
      </c>
      <c r="B17767" s="3" t="s">
        <v>27773</v>
      </c>
      <c r="C17767" s="3" t="s">
        <v>17849</v>
      </c>
      <c r="D17767" s="2" t="s">
        <v>24338</v>
      </c>
      <c r="E17767" s="3" t="s">
        <v>27756</v>
      </c>
      <c r="G17767" s="61">
        <v>56.17</v>
      </c>
    </row>
    <row r="17768" spans="1:7">
      <c r="A17768" s="1" t="str">
        <f t="shared" si="280"/>
        <v>SICRO 2003597</v>
      </c>
      <c r="B17768" s="3" t="s">
        <v>27773</v>
      </c>
      <c r="C17768" s="3" t="s">
        <v>17850</v>
      </c>
      <c r="D17768" s="2" t="s">
        <v>24339</v>
      </c>
      <c r="E17768" s="3" t="s">
        <v>27756</v>
      </c>
      <c r="G17768" s="61">
        <v>120.76</v>
      </c>
    </row>
    <row r="17769" spans="1:7">
      <c r="A17769" s="1" t="str">
        <f t="shared" si="280"/>
        <v>SICRO 2003596</v>
      </c>
      <c r="B17769" s="3" t="s">
        <v>27773</v>
      </c>
      <c r="C17769" s="3" t="s">
        <v>17851</v>
      </c>
      <c r="D17769" s="2" t="s">
        <v>24340</v>
      </c>
      <c r="E17769" s="3" t="s">
        <v>27756</v>
      </c>
      <c r="G17769" s="61">
        <v>101.55</v>
      </c>
    </row>
    <row r="17770" spans="1:7">
      <c r="A17770" s="1" t="str">
        <f t="shared" si="280"/>
        <v>SICRO 2003572</v>
      </c>
      <c r="B17770" s="3" t="s">
        <v>27773</v>
      </c>
      <c r="C17770" s="3" t="s">
        <v>17852</v>
      </c>
      <c r="D17770" s="2" t="s">
        <v>24341</v>
      </c>
      <c r="E17770" s="3" t="s">
        <v>27756</v>
      </c>
      <c r="G17770" s="61">
        <v>134.43</v>
      </c>
    </row>
    <row r="17771" spans="1:7">
      <c r="A17771" s="1" t="str">
        <f t="shared" si="280"/>
        <v>SICRO 2003580</v>
      </c>
      <c r="B17771" s="3" t="s">
        <v>27773</v>
      </c>
      <c r="C17771" s="3" t="s">
        <v>17853</v>
      </c>
      <c r="D17771" s="2" t="s">
        <v>24342</v>
      </c>
      <c r="E17771" s="3" t="s">
        <v>27756</v>
      </c>
      <c r="G17771" s="61">
        <v>73</v>
      </c>
    </row>
    <row r="17772" spans="1:7">
      <c r="A17772" s="1" t="str">
        <f t="shared" si="280"/>
        <v>SICRO 2003573</v>
      </c>
      <c r="B17772" s="3" t="s">
        <v>27773</v>
      </c>
      <c r="C17772" s="3" t="s">
        <v>17854</v>
      </c>
      <c r="D17772" s="2" t="s">
        <v>24343</v>
      </c>
      <c r="E17772" s="3" t="s">
        <v>27756</v>
      </c>
      <c r="G17772" s="61">
        <v>141.18</v>
      </c>
    </row>
    <row r="17773" spans="1:7">
      <c r="A17773" s="1" t="str">
        <f t="shared" si="280"/>
        <v>SICRO 2003581</v>
      </c>
      <c r="B17773" s="3" t="s">
        <v>27773</v>
      </c>
      <c r="C17773" s="3" t="s">
        <v>17855</v>
      </c>
      <c r="D17773" s="2" t="s">
        <v>24344</v>
      </c>
      <c r="E17773" s="3" t="s">
        <v>27756</v>
      </c>
      <c r="G17773" s="61">
        <v>70.16</v>
      </c>
    </row>
    <row r="17774" spans="1:7" ht="22.5">
      <c r="A17774" s="1" t="str">
        <f t="shared" si="280"/>
        <v>SICRO 2003561</v>
      </c>
      <c r="B17774" s="3" t="s">
        <v>27773</v>
      </c>
      <c r="C17774" s="3" t="s">
        <v>17856</v>
      </c>
      <c r="D17774" s="2" t="s">
        <v>24345</v>
      </c>
      <c r="E17774" s="3" t="s">
        <v>27756</v>
      </c>
      <c r="G17774" s="61">
        <v>221.63</v>
      </c>
    </row>
    <row r="17775" spans="1:7" ht="22.5">
      <c r="A17775" s="1" t="str">
        <f t="shared" si="280"/>
        <v>SICRO 2003560</v>
      </c>
      <c r="B17775" s="3" t="s">
        <v>27773</v>
      </c>
      <c r="C17775" s="3" t="s">
        <v>17857</v>
      </c>
      <c r="D17775" s="2" t="s">
        <v>24346</v>
      </c>
      <c r="E17775" s="3" t="s">
        <v>27756</v>
      </c>
      <c r="G17775" s="61">
        <v>135.26</v>
      </c>
    </row>
    <row r="17776" spans="1:7" ht="22.5">
      <c r="A17776" s="1" t="str">
        <f t="shared" si="280"/>
        <v>SICRO 2003574</v>
      </c>
      <c r="B17776" s="3" t="s">
        <v>27773</v>
      </c>
      <c r="C17776" s="3" t="s">
        <v>17858</v>
      </c>
      <c r="D17776" s="2" t="s">
        <v>24347</v>
      </c>
      <c r="E17776" s="3" t="s">
        <v>27756</v>
      </c>
      <c r="G17776" s="61">
        <v>194.15</v>
      </c>
    </row>
    <row r="17777" spans="1:7" ht="22.5">
      <c r="A17777" s="1" t="str">
        <f t="shared" si="280"/>
        <v>SICRO 2003582</v>
      </c>
      <c r="B17777" s="3" t="s">
        <v>27773</v>
      </c>
      <c r="C17777" s="3" t="s">
        <v>17859</v>
      </c>
      <c r="D17777" s="2" t="s">
        <v>24348</v>
      </c>
      <c r="E17777" s="3" t="s">
        <v>27756</v>
      </c>
      <c r="G17777" s="61">
        <v>131.24</v>
      </c>
    </row>
    <row r="17778" spans="1:7" ht="22.5">
      <c r="A17778" s="1" t="str">
        <f t="shared" si="280"/>
        <v>SICRO 2003563</v>
      </c>
      <c r="B17778" s="3" t="s">
        <v>27773</v>
      </c>
      <c r="C17778" s="3" t="s">
        <v>17860</v>
      </c>
      <c r="D17778" s="2" t="s">
        <v>24349</v>
      </c>
      <c r="E17778" s="3" t="s">
        <v>27756</v>
      </c>
      <c r="G17778" s="61">
        <v>231.54</v>
      </c>
    </row>
    <row r="17779" spans="1:7" ht="22.5">
      <c r="A17779" s="1" t="str">
        <f t="shared" si="280"/>
        <v>SICRO 2003562</v>
      </c>
      <c r="B17779" s="3" t="s">
        <v>27773</v>
      </c>
      <c r="C17779" s="3" t="s">
        <v>17861</v>
      </c>
      <c r="D17779" s="2" t="s">
        <v>24350</v>
      </c>
      <c r="E17779" s="3" t="s">
        <v>27756</v>
      </c>
      <c r="G17779" s="61">
        <v>130.78</v>
      </c>
    </row>
    <row r="17780" spans="1:7" ht="22.5">
      <c r="A17780" s="1" t="str">
        <f t="shared" si="280"/>
        <v>SICRO 2003575</v>
      </c>
      <c r="B17780" s="3" t="s">
        <v>27773</v>
      </c>
      <c r="C17780" s="3" t="s">
        <v>17862</v>
      </c>
      <c r="D17780" s="2" t="s">
        <v>24351</v>
      </c>
      <c r="E17780" s="3" t="s">
        <v>27756</v>
      </c>
      <c r="G17780" s="61">
        <v>201.09</v>
      </c>
    </row>
    <row r="17781" spans="1:7" ht="22.5">
      <c r="A17781" s="1" t="str">
        <f t="shared" si="280"/>
        <v>SICRO 2003583</v>
      </c>
      <c r="B17781" s="3" t="s">
        <v>27773</v>
      </c>
      <c r="C17781" s="3" t="s">
        <v>17863</v>
      </c>
      <c r="D17781" s="2" t="s">
        <v>24352</v>
      </c>
      <c r="E17781" s="3" t="s">
        <v>27756</v>
      </c>
      <c r="G17781" s="61">
        <v>128.1</v>
      </c>
    </row>
    <row r="17782" spans="1:7">
      <c r="A17782" s="1" t="str">
        <f t="shared" si="280"/>
        <v>SICRO 2003565</v>
      </c>
      <c r="B17782" s="3" t="s">
        <v>27773</v>
      </c>
      <c r="C17782" s="3" t="s">
        <v>17864</v>
      </c>
      <c r="D17782" s="2" t="s">
        <v>24353</v>
      </c>
      <c r="E17782" s="3" t="s">
        <v>27756</v>
      </c>
      <c r="G17782" s="61">
        <v>146.13999999999999</v>
      </c>
    </row>
    <row r="17783" spans="1:7">
      <c r="A17783" s="1" t="str">
        <f t="shared" si="280"/>
        <v>SICRO 2003564</v>
      </c>
      <c r="B17783" s="3" t="s">
        <v>27773</v>
      </c>
      <c r="C17783" s="3" t="s">
        <v>17865</v>
      </c>
      <c r="D17783" s="2" t="s">
        <v>24354</v>
      </c>
      <c r="E17783" s="3" t="s">
        <v>27756</v>
      </c>
      <c r="G17783" s="61">
        <v>89.55</v>
      </c>
    </row>
    <row r="17784" spans="1:7">
      <c r="A17784" s="1" t="str">
        <f t="shared" si="280"/>
        <v>SICRO 2003567</v>
      </c>
      <c r="B17784" s="3" t="s">
        <v>27773</v>
      </c>
      <c r="C17784" s="3" t="s">
        <v>17866</v>
      </c>
      <c r="D17784" s="2" t="s">
        <v>24355</v>
      </c>
      <c r="E17784" s="3" t="s">
        <v>27756</v>
      </c>
      <c r="G17784" s="61">
        <v>163.63999999999999</v>
      </c>
    </row>
    <row r="17785" spans="1:7">
      <c r="A17785" s="1" t="str">
        <f t="shared" si="280"/>
        <v>SICRO 2003566</v>
      </c>
      <c r="B17785" s="3" t="s">
        <v>27773</v>
      </c>
      <c r="C17785" s="3" t="s">
        <v>17867</v>
      </c>
      <c r="D17785" s="2" t="s">
        <v>24356</v>
      </c>
      <c r="E17785" s="3" t="s">
        <v>27756</v>
      </c>
      <c r="G17785" s="61">
        <v>95.19</v>
      </c>
    </row>
    <row r="17786" spans="1:7">
      <c r="A17786" s="1" t="str">
        <f t="shared" si="280"/>
        <v>SICRO 2003569</v>
      </c>
      <c r="B17786" s="3" t="s">
        <v>27773</v>
      </c>
      <c r="C17786" s="3" t="s">
        <v>17868</v>
      </c>
      <c r="D17786" s="2" t="s">
        <v>24357</v>
      </c>
      <c r="E17786" s="3" t="s">
        <v>27756</v>
      </c>
      <c r="G17786" s="61">
        <v>196.02</v>
      </c>
    </row>
    <row r="17787" spans="1:7">
      <c r="A17787" s="1" t="str">
        <f t="shared" si="280"/>
        <v>SICRO 2003568</v>
      </c>
      <c r="B17787" s="3" t="s">
        <v>27773</v>
      </c>
      <c r="C17787" s="3" t="s">
        <v>17869</v>
      </c>
      <c r="D17787" s="2" t="s">
        <v>24358</v>
      </c>
      <c r="E17787" s="3" t="s">
        <v>27756</v>
      </c>
      <c r="G17787" s="61">
        <v>141.36000000000001</v>
      </c>
    </row>
    <row r="17788" spans="1:7">
      <c r="A17788" s="1" t="str">
        <f t="shared" si="280"/>
        <v>SICRO 2003578</v>
      </c>
      <c r="B17788" s="3" t="s">
        <v>27773</v>
      </c>
      <c r="C17788" s="3" t="s">
        <v>17870</v>
      </c>
      <c r="D17788" s="2" t="s">
        <v>24359</v>
      </c>
      <c r="E17788" s="3" t="s">
        <v>27756</v>
      </c>
      <c r="G17788" s="61">
        <v>183.59</v>
      </c>
    </row>
    <row r="17789" spans="1:7">
      <c r="A17789" s="1" t="str">
        <f t="shared" si="280"/>
        <v>SICRO 2003586</v>
      </c>
      <c r="B17789" s="3" t="s">
        <v>27773</v>
      </c>
      <c r="C17789" s="3" t="s">
        <v>17871</v>
      </c>
      <c r="D17789" s="2" t="s">
        <v>24360</v>
      </c>
      <c r="E17789" s="3" t="s">
        <v>27756</v>
      </c>
      <c r="G17789" s="61">
        <v>138.66999999999999</v>
      </c>
    </row>
    <row r="17790" spans="1:7">
      <c r="A17790" s="1" t="str">
        <f t="shared" si="280"/>
        <v>SICRO 2003571</v>
      </c>
      <c r="B17790" s="3" t="s">
        <v>27773</v>
      </c>
      <c r="C17790" s="3" t="s">
        <v>17872</v>
      </c>
      <c r="D17790" s="2" t="s">
        <v>24361</v>
      </c>
      <c r="E17790" s="3" t="s">
        <v>27756</v>
      </c>
      <c r="G17790" s="61">
        <v>213.52</v>
      </c>
    </row>
    <row r="17791" spans="1:7">
      <c r="A17791" s="1" t="str">
        <f t="shared" si="280"/>
        <v>SICRO 2003570</v>
      </c>
      <c r="B17791" s="3" t="s">
        <v>27773</v>
      </c>
      <c r="C17791" s="3" t="s">
        <v>17873</v>
      </c>
      <c r="D17791" s="2" t="s">
        <v>24362</v>
      </c>
      <c r="E17791" s="3" t="s">
        <v>27756</v>
      </c>
      <c r="G17791" s="61">
        <v>147</v>
      </c>
    </row>
    <row r="17792" spans="1:7">
      <c r="A17792" s="1" t="str">
        <f t="shared" si="280"/>
        <v>SICRO 2003579</v>
      </c>
      <c r="B17792" s="3" t="s">
        <v>27773</v>
      </c>
      <c r="C17792" s="3" t="s">
        <v>17874</v>
      </c>
      <c r="D17792" s="2" t="s">
        <v>24363</v>
      </c>
      <c r="E17792" s="3" t="s">
        <v>27756</v>
      </c>
      <c r="G17792" s="61">
        <v>198.01</v>
      </c>
    </row>
    <row r="17793" spans="1:7">
      <c r="A17793" s="1" t="str">
        <f t="shared" si="280"/>
        <v>SICRO 2003587</v>
      </c>
      <c r="B17793" s="3" t="s">
        <v>27773</v>
      </c>
      <c r="C17793" s="3" t="s">
        <v>17875</v>
      </c>
      <c r="D17793" s="2" t="s">
        <v>24364</v>
      </c>
      <c r="E17793" s="3" t="s">
        <v>27756</v>
      </c>
      <c r="G17793" s="61">
        <v>143.97</v>
      </c>
    </row>
    <row r="17794" spans="1:7">
      <c r="A17794" s="1" t="str">
        <f t="shared" si="280"/>
        <v>SICRO 2004506</v>
      </c>
      <c r="B17794" s="3" t="s">
        <v>27773</v>
      </c>
      <c r="C17794" s="3" t="s">
        <v>17876</v>
      </c>
      <c r="D17794" s="2" t="s">
        <v>24365</v>
      </c>
      <c r="E17794" s="3" t="s">
        <v>27756</v>
      </c>
      <c r="G17794" s="61">
        <v>70.52</v>
      </c>
    </row>
    <row r="17795" spans="1:7">
      <c r="A17795" s="1" t="str">
        <f t="shared" si="280"/>
        <v>SICRO 2004507</v>
      </c>
      <c r="B17795" s="3" t="s">
        <v>27773</v>
      </c>
      <c r="C17795" s="3" t="s">
        <v>17877</v>
      </c>
      <c r="D17795" s="2" t="s">
        <v>24366</v>
      </c>
      <c r="E17795" s="3" t="s">
        <v>27756</v>
      </c>
      <c r="G17795" s="61">
        <v>95.54</v>
      </c>
    </row>
    <row r="17796" spans="1:7">
      <c r="A17796" s="1" t="str">
        <f t="shared" si="280"/>
        <v>SICRO 2003614</v>
      </c>
      <c r="B17796" s="3" t="s">
        <v>27773</v>
      </c>
      <c r="C17796" s="3" t="s">
        <v>17878</v>
      </c>
      <c r="D17796" s="2" t="s">
        <v>24367</v>
      </c>
      <c r="E17796" s="3" t="s">
        <v>27756</v>
      </c>
      <c r="G17796" s="61">
        <v>161.5</v>
      </c>
    </row>
    <row r="17797" spans="1:7">
      <c r="A17797" s="1" t="str">
        <f t="shared" si="280"/>
        <v>SICRO 2003865</v>
      </c>
      <c r="B17797" s="3" t="s">
        <v>27773</v>
      </c>
      <c r="C17797" s="3" t="s">
        <v>17879</v>
      </c>
      <c r="D17797" s="2" t="s">
        <v>24368</v>
      </c>
      <c r="E17797" s="3" t="s">
        <v>27756</v>
      </c>
      <c r="G17797" s="61">
        <v>178.97</v>
      </c>
    </row>
    <row r="17798" spans="1:7">
      <c r="A17798" s="1" t="str">
        <f t="shared" si="280"/>
        <v>SICRO 2003923</v>
      </c>
      <c r="B17798" s="3" t="s">
        <v>27773</v>
      </c>
      <c r="C17798" s="3" t="s">
        <v>17880</v>
      </c>
      <c r="D17798" s="2" t="s">
        <v>24369</v>
      </c>
      <c r="E17798" s="3" t="s">
        <v>27756</v>
      </c>
      <c r="G17798" s="61">
        <v>62.99</v>
      </c>
    </row>
    <row r="17799" spans="1:7">
      <c r="A17799" s="1" t="str">
        <f t="shared" si="280"/>
        <v>SICRO 2003922</v>
      </c>
      <c r="B17799" s="3" t="s">
        <v>27773</v>
      </c>
      <c r="C17799" s="3" t="s">
        <v>17881</v>
      </c>
      <c r="D17799" s="2" t="s">
        <v>24370</v>
      </c>
      <c r="E17799" s="3" t="s">
        <v>27756</v>
      </c>
      <c r="G17799" s="61">
        <v>40.25</v>
      </c>
    </row>
    <row r="17800" spans="1:7">
      <c r="A17800" s="1" t="str">
        <f t="shared" si="280"/>
        <v>SICRO 2003605</v>
      </c>
      <c r="B17800" s="3" t="s">
        <v>27773</v>
      </c>
      <c r="C17800" s="3" t="s">
        <v>17882</v>
      </c>
      <c r="D17800" s="2" t="s">
        <v>24371</v>
      </c>
      <c r="E17800" s="3" t="s">
        <v>27756</v>
      </c>
      <c r="G17800" s="61">
        <v>45.74</v>
      </c>
    </row>
    <row r="17801" spans="1:7">
      <c r="A17801" s="1" t="str">
        <f t="shared" si="280"/>
        <v>SICRO 2003604</v>
      </c>
      <c r="B17801" s="3" t="s">
        <v>27773</v>
      </c>
      <c r="C17801" s="3" t="s">
        <v>17883</v>
      </c>
      <c r="D17801" s="2" t="s">
        <v>24372</v>
      </c>
      <c r="E17801" s="3" t="s">
        <v>27756</v>
      </c>
      <c r="G17801" s="61">
        <v>26.55</v>
      </c>
    </row>
    <row r="17802" spans="1:7">
      <c r="A17802" s="1" t="str">
        <f t="shared" si="280"/>
        <v>SICRO 2003607</v>
      </c>
      <c r="B17802" s="3" t="s">
        <v>27773</v>
      </c>
      <c r="C17802" s="3" t="s">
        <v>17884</v>
      </c>
      <c r="D17802" s="2" t="s">
        <v>24373</v>
      </c>
      <c r="E17802" s="3" t="s">
        <v>27756</v>
      </c>
      <c r="G17802" s="61">
        <v>43.08</v>
      </c>
    </row>
    <row r="17803" spans="1:7">
      <c r="A17803" s="1" t="str">
        <f t="shared" si="280"/>
        <v>SICRO 2003606</v>
      </c>
      <c r="B17803" s="3" t="s">
        <v>27773</v>
      </c>
      <c r="C17803" s="3" t="s">
        <v>17885</v>
      </c>
      <c r="D17803" s="2" t="s">
        <v>24374</v>
      </c>
      <c r="E17803" s="3" t="s">
        <v>27756</v>
      </c>
      <c r="G17803" s="61">
        <v>28.48</v>
      </c>
    </row>
    <row r="17804" spans="1:7">
      <c r="A17804" s="1" t="str">
        <f t="shared" si="280"/>
        <v>SICRO 2003609</v>
      </c>
      <c r="B17804" s="3" t="s">
        <v>27773</v>
      </c>
      <c r="C17804" s="3" t="s">
        <v>17886</v>
      </c>
      <c r="D17804" s="2" t="s">
        <v>24375</v>
      </c>
      <c r="E17804" s="3" t="s">
        <v>27756</v>
      </c>
      <c r="G17804" s="61">
        <v>28.73</v>
      </c>
    </row>
    <row r="17805" spans="1:7">
      <c r="A17805" s="1" t="str">
        <f t="shared" si="280"/>
        <v>SICRO 2003608</v>
      </c>
      <c r="B17805" s="3" t="s">
        <v>27773</v>
      </c>
      <c r="C17805" s="3" t="s">
        <v>17887</v>
      </c>
      <c r="D17805" s="2" t="s">
        <v>24376</v>
      </c>
      <c r="E17805" s="3" t="s">
        <v>27756</v>
      </c>
      <c r="G17805" s="61">
        <v>14.12</v>
      </c>
    </row>
    <row r="17806" spans="1:7">
      <c r="A17806" s="1" t="str">
        <f t="shared" si="280"/>
        <v>SICRO 2003925</v>
      </c>
      <c r="B17806" s="3" t="s">
        <v>27773</v>
      </c>
      <c r="C17806" s="3" t="s">
        <v>17888</v>
      </c>
      <c r="D17806" s="2" t="s">
        <v>24377</v>
      </c>
      <c r="E17806" s="3" t="s">
        <v>27756</v>
      </c>
      <c r="G17806" s="61">
        <v>83.48</v>
      </c>
    </row>
    <row r="17807" spans="1:7">
      <c r="A17807" s="1" t="str">
        <f t="shared" si="280"/>
        <v>SICRO 2003924</v>
      </c>
      <c r="B17807" s="3" t="s">
        <v>27773</v>
      </c>
      <c r="C17807" s="3" t="s">
        <v>17889</v>
      </c>
      <c r="D17807" s="2" t="s">
        <v>24378</v>
      </c>
      <c r="E17807" s="3" t="s">
        <v>27756</v>
      </c>
      <c r="G17807" s="61">
        <v>65.33</v>
      </c>
    </row>
    <row r="17808" spans="1:7">
      <c r="A17808" s="1" t="str">
        <f t="shared" si="280"/>
        <v>SICRO 2003611</v>
      </c>
      <c r="B17808" s="3" t="s">
        <v>27773</v>
      </c>
      <c r="C17808" s="3" t="s">
        <v>17890</v>
      </c>
      <c r="D17808" s="2" t="s">
        <v>24379</v>
      </c>
      <c r="E17808" s="3" t="s">
        <v>27756</v>
      </c>
      <c r="G17808" s="61">
        <v>66.23</v>
      </c>
    </row>
    <row r="17809" spans="1:7">
      <c r="A17809" s="1" t="str">
        <f t="shared" si="280"/>
        <v>SICRO 2003610</v>
      </c>
      <c r="B17809" s="3" t="s">
        <v>27773</v>
      </c>
      <c r="C17809" s="3" t="s">
        <v>17891</v>
      </c>
      <c r="D17809" s="2" t="s">
        <v>24380</v>
      </c>
      <c r="E17809" s="3" t="s">
        <v>27756</v>
      </c>
      <c r="G17809" s="61">
        <v>51.63</v>
      </c>
    </row>
    <row r="17810" spans="1:7">
      <c r="A17810" s="1" t="str">
        <f t="shared" si="280"/>
        <v>SICRO 2003820</v>
      </c>
      <c r="B17810" s="3" t="s">
        <v>27773</v>
      </c>
      <c r="C17810" s="3" t="s">
        <v>17892</v>
      </c>
      <c r="D17810" s="2" t="s">
        <v>24381</v>
      </c>
      <c r="E17810" s="3" t="s">
        <v>27755</v>
      </c>
      <c r="G17810" s="61">
        <v>23.22</v>
      </c>
    </row>
    <row r="17811" spans="1:7">
      <c r="A17811" s="1" t="str">
        <f t="shared" si="280"/>
        <v>SICRO 2003821</v>
      </c>
      <c r="B17811" s="3" t="s">
        <v>27773</v>
      </c>
      <c r="C17811" s="3" t="s">
        <v>17893</v>
      </c>
      <c r="D17811" s="2" t="s">
        <v>24382</v>
      </c>
      <c r="E17811" s="3" t="s">
        <v>27755</v>
      </c>
      <c r="G17811" s="61">
        <v>19.95</v>
      </c>
    </row>
    <row r="17812" spans="1:7">
      <c r="A17812" s="1" t="str">
        <f t="shared" si="280"/>
        <v>SICRO 2003842</v>
      </c>
      <c r="B17812" s="3" t="s">
        <v>27773</v>
      </c>
      <c r="C17812" s="3" t="s">
        <v>17894</v>
      </c>
      <c r="D17812" s="2" t="s">
        <v>24383</v>
      </c>
      <c r="E17812" s="3" t="s">
        <v>27757</v>
      </c>
      <c r="G17812" s="61">
        <v>86.18</v>
      </c>
    </row>
    <row r="17813" spans="1:7">
      <c r="A17813" s="1" t="str">
        <f t="shared" si="280"/>
        <v>SICRO 2003103</v>
      </c>
      <c r="B17813" s="3" t="s">
        <v>27773</v>
      </c>
      <c r="C17813" s="3" t="s">
        <v>17895</v>
      </c>
      <c r="D17813" s="2" t="s">
        <v>24384</v>
      </c>
      <c r="E17813" s="3" t="s">
        <v>27755</v>
      </c>
      <c r="G17813" s="61">
        <v>207.35</v>
      </c>
    </row>
    <row r="17814" spans="1:7">
      <c r="A17814" s="1" t="str">
        <f t="shared" si="280"/>
        <v>SICRO 2003104</v>
      </c>
      <c r="B17814" s="3" t="s">
        <v>27773</v>
      </c>
      <c r="C17814" s="3" t="s">
        <v>17896</v>
      </c>
      <c r="D17814" s="2" t="s">
        <v>24385</v>
      </c>
      <c r="E17814" s="3" t="s">
        <v>27755</v>
      </c>
      <c r="G17814" s="61">
        <v>179.45</v>
      </c>
    </row>
    <row r="17815" spans="1:7">
      <c r="A17815" s="1" t="str">
        <f t="shared" si="280"/>
        <v>SICRO 2003115</v>
      </c>
      <c r="B17815" s="3" t="s">
        <v>27773</v>
      </c>
      <c r="C17815" s="3" t="s">
        <v>17897</v>
      </c>
      <c r="D17815" s="2" t="s">
        <v>24386</v>
      </c>
      <c r="E17815" s="3" t="s">
        <v>27755</v>
      </c>
      <c r="G17815" s="61">
        <v>306.05</v>
      </c>
    </row>
    <row r="17816" spans="1:7">
      <c r="A17816" s="1" t="str">
        <f t="shared" si="280"/>
        <v>SICRO 2003116</v>
      </c>
      <c r="B17816" s="3" t="s">
        <v>27773</v>
      </c>
      <c r="C17816" s="3" t="s">
        <v>17898</v>
      </c>
      <c r="D17816" s="2" t="s">
        <v>24387</v>
      </c>
      <c r="E17816" s="3" t="s">
        <v>27755</v>
      </c>
      <c r="G17816" s="61">
        <v>263.29000000000002</v>
      </c>
    </row>
    <row r="17817" spans="1:7">
      <c r="A17817" s="1" t="str">
        <f t="shared" si="280"/>
        <v>SICRO 2003105</v>
      </c>
      <c r="B17817" s="3" t="s">
        <v>27773</v>
      </c>
      <c r="C17817" s="3" t="s">
        <v>17899</v>
      </c>
      <c r="D17817" s="2" t="s">
        <v>24388</v>
      </c>
      <c r="E17817" s="3" t="s">
        <v>27755</v>
      </c>
      <c r="G17817" s="61">
        <v>220.03</v>
      </c>
    </row>
    <row r="17818" spans="1:7">
      <c r="A17818" s="1" t="str">
        <f t="shared" si="280"/>
        <v>SICRO 2003106</v>
      </c>
      <c r="B17818" s="3" t="s">
        <v>27773</v>
      </c>
      <c r="C17818" s="3" t="s">
        <v>17900</v>
      </c>
      <c r="D17818" s="2" t="s">
        <v>24389</v>
      </c>
      <c r="E17818" s="3" t="s">
        <v>27755</v>
      </c>
      <c r="G17818" s="61">
        <v>190.95</v>
      </c>
    </row>
    <row r="17819" spans="1:7">
      <c r="A17819" s="1" t="str">
        <f t="shared" si="280"/>
        <v>SICRO 2003117</v>
      </c>
      <c r="B17819" s="3" t="s">
        <v>27773</v>
      </c>
      <c r="C17819" s="3" t="s">
        <v>17901</v>
      </c>
      <c r="D17819" s="2" t="s">
        <v>24390</v>
      </c>
      <c r="E17819" s="3" t="s">
        <v>27755</v>
      </c>
      <c r="G17819" s="61">
        <v>323.95999999999998</v>
      </c>
    </row>
    <row r="17820" spans="1:7">
      <c r="A17820" s="1" t="str">
        <f t="shared" si="280"/>
        <v>SICRO 2003118</v>
      </c>
      <c r="B17820" s="3" t="s">
        <v>27773</v>
      </c>
      <c r="C17820" s="3" t="s">
        <v>17902</v>
      </c>
      <c r="D17820" s="2" t="s">
        <v>24391</v>
      </c>
      <c r="E17820" s="3" t="s">
        <v>27755</v>
      </c>
      <c r="G17820" s="61">
        <v>279.52</v>
      </c>
    </row>
    <row r="17821" spans="1:7">
      <c r="A17821" s="1" t="str">
        <f t="shared" si="280"/>
        <v>SICRO 2003107</v>
      </c>
      <c r="B17821" s="3" t="s">
        <v>27773</v>
      </c>
      <c r="C17821" s="3" t="s">
        <v>17903</v>
      </c>
      <c r="D17821" s="2" t="s">
        <v>24392</v>
      </c>
      <c r="E17821" s="3" t="s">
        <v>27755</v>
      </c>
      <c r="G17821" s="61">
        <v>194.09</v>
      </c>
    </row>
    <row r="17822" spans="1:7">
      <c r="A17822" s="1" t="str">
        <f t="shared" si="280"/>
        <v>SICRO 2003108</v>
      </c>
      <c r="B17822" s="3" t="s">
        <v>27773</v>
      </c>
      <c r="C17822" s="3" t="s">
        <v>17904</v>
      </c>
      <c r="D17822" s="2" t="s">
        <v>24393</v>
      </c>
      <c r="E17822" s="3" t="s">
        <v>27755</v>
      </c>
      <c r="G17822" s="61">
        <v>169.28</v>
      </c>
    </row>
    <row r="17823" spans="1:7">
      <c r="A17823" s="1" t="str">
        <f t="shared" si="280"/>
        <v>SICRO 2003119</v>
      </c>
      <c r="B17823" s="3" t="s">
        <v>27773</v>
      </c>
      <c r="C17823" s="3" t="s">
        <v>17905</v>
      </c>
      <c r="D17823" s="2" t="s">
        <v>24394</v>
      </c>
      <c r="E17823" s="3" t="s">
        <v>27755</v>
      </c>
      <c r="G17823" s="61">
        <v>281.66000000000003</v>
      </c>
    </row>
    <row r="17824" spans="1:7">
      <c r="A17824" s="1" t="str">
        <f t="shared" si="280"/>
        <v>SICRO 2003120</v>
      </c>
      <c r="B17824" s="3" t="s">
        <v>27773</v>
      </c>
      <c r="C17824" s="3" t="s">
        <v>17906</v>
      </c>
      <c r="D17824" s="2" t="s">
        <v>24395</v>
      </c>
      <c r="E17824" s="3" t="s">
        <v>27755</v>
      </c>
      <c r="G17824" s="61">
        <v>245</v>
      </c>
    </row>
    <row r="17825" spans="1:7">
      <c r="A17825" s="1" t="str">
        <f t="shared" si="280"/>
        <v>SICRO 2003109</v>
      </c>
      <c r="B17825" s="3" t="s">
        <v>27773</v>
      </c>
      <c r="C17825" s="3" t="s">
        <v>17907</v>
      </c>
      <c r="D17825" s="2" t="s">
        <v>24396</v>
      </c>
      <c r="E17825" s="3" t="s">
        <v>27755</v>
      </c>
      <c r="G17825" s="61">
        <v>204.62</v>
      </c>
    </row>
    <row r="17826" spans="1:7">
      <c r="A17826" s="1" t="str">
        <f t="shared" si="280"/>
        <v>SICRO 2003110</v>
      </c>
      <c r="B17826" s="3" t="s">
        <v>27773</v>
      </c>
      <c r="C17826" s="3" t="s">
        <v>17908</v>
      </c>
      <c r="D17826" s="2" t="s">
        <v>24397</v>
      </c>
      <c r="E17826" s="3" t="s">
        <v>27755</v>
      </c>
      <c r="G17826" s="61">
        <v>178.92</v>
      </c>
    </row>
    <row r="17827" spans="1:7">
      <c r="A17827" s="1" t="str">
        <f t="shared" si="280"/>
        <v>SICRO 2003121</v>
      </c>
      <c r="B17827" s="3" t="s">
        <v>27773</v>
      </c>
      <c r="C17827" s="3" t="s">
        <v>17909</v>
      </c>
      <c r="D17827" s="2" t="s">
        <v>24398</v>
      </c>
      <c r="E17827" s="3" t="s">
        <v>27755</v>
      </c>
      <c r="G17827" s="61">
        <v>296.62</v>
      </c>
    </row>
    <row r="17828" spans="1:7">
      <c r="A17828" s="1" t="str">
        <f t="shared" si="280"/>
        <v>SICRO 2003122</v>
      </c>
      <c r="B17828" s="3" t="s">
        <v>27773</v>
      </c>
      <c r="C17828" s="3" t="s">
        <v>17910</v>
      </c>
      <c r="D17828" s="2" t="s">
        <v>24399</v>
      </c>
      <c r="E17828" s="3" t="s">
        <v>27755</v>
      </c>
      <c r="G17828" s="61">
        <v>258.70999999999998</v>
      </c>
    </row>
    <row r="17829" spans="1:7">
      <c r="A17829" s="1" t="str">
        <f t="shared" si="280"/>
        <v>SICRO 2003111</v>
      </c>
      <c r="B17829" s="3" t="s">
        <v>27773</v>
      </c>
      <c r="C17829" s="3" t="s">
        <v>17911</v>
      </c>
      <c r="D17829" s="2" t="s">
        <v>24400</v>
      </c>
      <c r="E17829" s="3" t="s">
        <v>27755</v>
      </c>
      <c r="G17829" s="61">
        <v>217.19</v>
      </c>
    </row>
    <row r="17830" spans="1:7">
      <c r="A17830" s="1" t="str">
        <f t="shared" ref="A17830:A17893" si="281">CONCATENATE($B17830," ",$C17830)</f>
        <v>SICRO 2003112</v>
      </c>
      <c r="B17830" s="3" t="s">
        <v>27773</v>
      </c>
      <c r="C17830" s="3" t="s">
        <v>17912</v>
      </c>
      <c r="D17830" s="2" t="s">
        <v>24401</v>
      </c>
      <c r="E17830" s="3" t="s">
        <v>27755</v>
      </c>
      <c r="G17830" s="61">
        <v>190.45</v>
      </c>
    </row>
    <row r="17831" spans="1:7">
      <c r="A17831" s="1" t="str">
        <f t="shared" si="281"/>
        <v>SICRO 2003123</v>
      </c>
      <c r="B17831" s="3" t="s">
        <v>27773</v>
      </c>
      <c r="C17831" s="3" t="s">
        <v>17913</v>
      </c>
      <c r="D17831" s="2" t="s">
        <v>24402</v>
      </c>
      <c r="E17831" s="3" t="s">
        <v>27755</v>
      </c>
      <c r="G17831" s="61">
        <v>314.61</v>
      </c>
    </row>
    <row r="17832" spans="1:7">
      <c r="A17832" s="1" t="str">
        <f t="shared" si="281"/>
        <v>SICRO 2003124</v>
      </c>
      <c r="B17832" s="3" t="s">
        <v>27773</v>
      </c>
      <c r="C17832" s="3" t="s">
        <v>17914</v>
      </c>
      <c r="D17832" s="2" t="s">
        <v>24403</v>
      </c>
      <c r="E17832" s="3" t="s">
        <v>27755</v>
      </c>
      <c r="G17832" s="61">
        <v>275.19</v>
      </c>
    </row>
    <row r="17833" spans="1:7">
      <c r="A17833" s="1" t="str">
        <f t="shared" si="281"/>
        <v>SICRO 2003113</v>
      </c>
      <c r="B17833" s="3" t="s">
        <v>27773</v>
      </c>
      <c r="C17833" s="3" t="s">
        <v>17915</v>
      </c>
      <c r="D17833" s="2" t="s">
        <v>24404</v>
      </c>
      <c r="E17833" s="3" t="s">
        <v>27755</v>
      </c>
      <c r="G17833" s="61">
        <v>227.72</v>
      </c>
    </row>
    <row r="17834" spans="1:7">
      <c r="A17834" s="1" t="str">
        <f t="shared" si="281"/>
        <v>SICRO 2003114</v>
      </c>
      <c r="B17834" s="3" t="s">
        <v>27773</v>
      </c>
      <c r="C17834" s="3" t="s">
        <v>17916</v>
      </c>
      <c r="D17834" s="2" t="s">
        <v>24405</v>
      </c>
      <c r="E17834" s="3" t="s">
        <v>27755</v>
      </c>
      <c r="G17834" s="61">
        <v>200.1</v>
      </c>
    </row>
    <row r="17835" spans="1:7">
      <c r="A17835" s="1" t="str">
        <f t="shared" si="281"/>
        <v>SICRO 2003125</v>
      </c>
      <c r="B17835" s="3" t="s">
        <v>27773</v>
      </c>
      <c r="C17835" s="3" t="s">
        <v>17917</v>
      </c>
      <c r="D17835" s="2" t="s">
        <v>24406</v>
      </c>
      <c r="E17835" s="3" t="s">
        <v>27755</v>
      </c>
      <c r="G17835" s="61">
        <v>329.56</v>
      </c>
    </row>
    <row r="17836" spans="1:7">
      <c r="A17836" s="1" t="str">
        <f t="shared" si="281"/>
        <v>SICRO 2003126</v>
      </c>
      <c r="B17836" s="3" t="s">
        <v>27773</v>
      </c>
      <c r="C17836" s="3" t="s">
        <v>17918</v>
      </c>
      <c r="D17836" s="2" t="s">
        <v>24407</v>
      </c>
      <c r="E17836" s="3" t="s">
        <v>27755</v>
      </c>
      <c r="G17836" s="61">
        <v>288.89999999999998</v>
      </c>
    </row>
    <row r="17837" spans="1:7">
      <c r="A17837" s="1" t="str">
        <f t="shared" si="281"/>
        <v>SICRO 2003127</v>
      </c>
      <c r="B17837" s="3" t="s">
        <v>27773</v>
      </c>
      <c r="C17837" s="3" t="s">
        <v>17919</v>
      </c>
      <c r="D17837" s="2" t="s">
        <v>24408</v>
      </c>
      <c r="E17837" s="3" t="s">
        <v>27755</v>
      </c>
      <c r="G17837" s="61">
        <v>873.2</v>
      </c>
    </row>
    <row r="17838" spans="1:7">
      <c r="A17838" s="1" t="str">
        <f t="shared" si="281"/>
        <v>SICRO 2003128</v>
      </c>
      <c r="B17838" s="3" t="s">
        <v>27773</v>
      </c>
      <c r="C17838" s="3" t="s">
        <v>17920</v>
      </c>
      <c r="D17838" s="2" t="s">
        <v>24409</v>
      </c>
      <c r="E17838" s="3" t="s">
        <v>27755</v>
      </c>
      <c r="G17838" s="61">
        <v>735.81</v>
      </c>
    </row>
    <row r="17839" spans="1:7">
      <c r="A17839" s="1" t="str">
        <f t="shared" si="281"/>
        <v>SICRO 2003147</v>
      </c>
      <c r="B17839" s="3" t="s">
        <v>27773</v>
      </c>
      <c r="C17839" s="3" t="s">
        <v>17921</v>
      </c>
      <c r="D17839" s="2" t="s">
        <v>24410</v>
      </c>
      <c r="E17839" s="3" t="s">
        <v>27755</v>
      </c>
      <c r="G17839" s="61">
        <v>1198.25</v>
      </c>
    </row>
    <row r="17840" spans="1:7">
      <c r="A17840" s="1" t="str">
        <f t="shared" si="281"/>
        <v>SICRO 2003148</v>
      </c>
      <c r="B17840" s="3" t="s">
        <v>27773</v>
      </c>
      <c r="C17840" s="3" t="s">
        <v>17922</v>
      </c>
      <c r="D17840" s="2" t="s">
        <v>24411</v>
      </c>
      <c r="E17840" s="3" t="s">
        <v>27755</v>
      </c>
      <c r="G17840" s="61">
        <v>1001</v>
      </c>
    </row>
    <row r="17841" spans="1:7">
      <c r="A17841" s="1" t="str">
        <f t="shared" si="281"/>
        <v>SICRO 2003129</v>
      </c>
      <c r="B17841" s="3" t="s">
        <v>27773</v>
      </c>
      <c r="C17841" s="3" t="s">
        <v>17923</v>
      </c>
      <c r="D17841" s="2" t="s">
        <v>24412</v>
      </c>
      <c r="E17841" s="3" t="s">
        <v>27755</v>
      </c>
      <c r="G17841" s="61">
        <v>878.82</v>
      </c>
    </row>
    <row r="17842" spans="1:7">
      <c r="A17842" s="1" t="str">
        <f t="shared" si="281"/>
        <v>SICRO 2003130</v>
      </c>
      <c r="B17842" s="3" t="s">
        <v>27773</v>
      </c>
      <c r="C17842" s="3" t="s">
        <v>17924</v>
      </c>
      <c r="D17842" s="2" t="s">
        <v>24413</v>
      </c>
      <c r="E17842" s="3" t="s">
        <v>27755</v>
      </c>
      <c r="G17842" s="61">
        <v>740.01</v>
      </c>
    </row>
    <row r="17843" spans="1:7">
      <c r="A17843" s="1" t="str">
        <f t="shared" si="281"/>
        <v>SICRO 2003149</v>
      </c>
      <c r="B17843" s="3" t="s">
        <v>27773</v>
      </c>
      <c r="C17843" s="3" t="s">
        <v>17925</v>
      </c>
      <c r="D17843" s="2" t="s">
        <v>24414</v>
      </c>
      <c r="E17843" s="3" t="s">
        <v>27755</v>
      </c>
      <c r="G17843" s="61">
        <v>1208.06</v>
      </c>
    </row>
    <row r="17844" spans="1:7">
      <c r="A17844" s="1" t="str">
        <f t="shared" si="281"/>
        <v>SICRO 2003150</v>
      </c>
      <c r="B17844" s="3" t="s">
        <v>27773</v>
      </c>
      <c r="C17844" s="3" t="s">
        <v>17926</v>
      </c>
      <c r="D17844" s="2" t="s">
        <v>24415</v>
      </c>
      <c r="E17844" s="3" t="s">
        <v>27755</v>
      </c>
      <c r="G17844" s="61">
        <v>1008.34</v>
      </c>
    </row>
    <row r="17845" spans="1:7">
      <c r="A17845" s="1" t="str">
        <f t="shared" si="281"/>
        <v>SICRO 2003131</v>
      </c>
      <c r="B17845" s="3" t="s">
        <v>27773</v>
      </c>
      <c r="C17845" s="3" t="s">
        <v>17927</v>
      </c>
      <c r="D17845" s="2" t="s">
        <v>24416</v>
      </c>
      <c r="E17845" s="3" t="s">
        <v>27755</v>
      </c>
      <c r="G17845" s="61">
        <v>895.92</v>
      </c>
    </row>
    <row r="17846" spans="1:7">
      <c r="A17846" s="1" t="str">
        <f t="shared" si="281"/>
        <v>SICRO 2003132</v>
      </c>
      <c r="B17846" s="3" t="s">
        <v>27773</v>
      </c>
      <c r="C17846" s="3" t="s">
        <v>17928</v>
      </c>
      <c r="D17846" s="2" t="s">
        <v>24417</v>
      </c>
      <c r="E17846" s="3" t="s">
        <v>27755</v>
      </c>
      <c r="G17846" s="61">
        <v>752.8</v>
      </c>
    </row>
    <row r="17847" spans="1:7">
      <c r="A17847" s="1" t="str">
        <f t="shared" si="281"/>
        <v>SICRO 2003151</v>
      </c>
      <c r="B17847" s="3" t="s">
        <v>27773</v>
      </c>
      <c r="C17847" s="3" t="s">
        <v>17929</v>
      </c>
      <c r="D17847" s="2" t="s">
        <v>24418</v>
      </c>
      <c r="E17847" s="3" t="s">
        <v>27755</v>
      </c>
      <c r="G17847" s="61">
        <v>1237.93</v>
      </c>
    </row>
    <row r="17848" spans="1:7">
      <c r="A17848" s="1" t="str">
        <f t="shared" si="281"/>
        <v>SICRO 2003152</v>
      </c>
      <c r="B17848" s="3" t="s">
        <v>27773</v>
      </c>
      <c r="C17848" s="3" t="s">
        <v>17930</v>
      </c>
      <c r="D17848" s="2" t="s">
        <v>24419</v>
      </c>
      <c r="E17848" s="3" t="s">
        <v>27755</v>
      </c>
      <c r="G17848" s="61">
        <v>1030.67</v>
      </c>
    </row>
    <row r="17849" spans="1:7">
      <c r="A17849" s="1" t="str">
        <f t="shared" si="281"/>
        <v>SICRO 2003133</v>
      </c>
      <c r="B17849" s="3" t="s">
        <v>27773</v>
      </c>
      <c r="C17849" s="3" t="s">
        <v>17931</v>
      </c>
      <c r="D17849" s="2" t="s">
        <v>24420</v>
      </c>
      <c r="E17849" s="3" t="s">
        <v>27755</v>
      </c>
      <c r="G17849" s="61">
        <v>899.37</v>
      </c>
    </row>
    <row r="17850" spans="1:7">
      <c r="A17850" s="1" t="str">
        <f t="shared" si="281"/>
        <v>SICRO 2003134</v>
      </c>
      <c r="B17850" s="3" t="s">
        <v>27773</v>
      </c>
      <c r="C17850" s="3" t="s">
        <v>17932</v>
      </c>
      <c r="D17850" s="2" t="s">
        <v>24421</v>
      </c>
      <c r="E17850" s="3" t="s">
        <v>27755</v>
      </c>
      <c r="G17850" s="61">
        <v>755.37</v>
      </c>
    </row>
    <row r="17851" spans="1:7">
      <c r="A17851" s="1" t="str">
        <f t="shared" si="281"/>
        <v>SICRO 2003153</v>
      </c>
      <c r="B17851" s="3" t="s">
        <v>27773</v>
      </c>
      <c r="C17851" s="3" t="s">
        <v>17933</v>
      </c>
      <c r="D17851" s="2" t="s">
        <v>24422</v>
      </c>
      <c r="E17851" s="3" t="s">
        <v>27755</v>
      </c>
      <c r="G17851" s="61">
        <v>1243.9100000000001</v>
      </c>
    </row>
    <row r="17852" spans="1:7">
      <c r="A17852" s="1" t="str">
        <f t="shared" si="281"/>
        <v>SICRO 2003154</v>
      </c>
      <c r="B17852" s="3" t="s">
        <v>27773</v>
      </c>
      <c r="C17852" s="3" t="s">
        <v>17934</v>
      </c>
      <c r="D17852" s="2" t="s">
        <v>24423</v>
      </c>
      <c r="E17852" s="3" t="s">
        <v>27755</v>
      </c>
      <c r="G17852" s="61">
        <v>1035.1500000000001</v>
      </c>
    </row>
    <row r="17853" spans="1:7">
      <c r="A17853" s="1" t="str">
        <f t="shared" si="281"/>
        <v>SICRO 2003135</v>
      </c>
      <c r="B17853" s="3" t="s">
        <v>27773</v>
      </c>
      <c r="C17853" s="3" t="s">
        <v>17935</v>
      </c>
      <c r="D17853" s="2" t="s">
        <v>24424</v>
      </c>
      <c r="E17853" s="3" t="s">
        <v>27755</v>
      </c>
      <c r="G17853" s="61">
        <v>907.09</v>
      </c>
    </row>
    <row r="17854" spans="1:7">
      <c r="A17854" s="1" t="str">
        <f t="shared" si="281"/>
        <v>SICRO 2003136</v>
      </c>
      <c r="B17854" s="3" t="s">
        <v>27773</v>
      </c>
      <c r="C17854" s="3" t="s">
        <v>17936</v>
      </c>
      <c r="D17854" s="2" t="s">
        <v>24425</v>
      </c>
      <c r="E17854" s="3" t="s">
        <v>27755</v>
      </c>
      <c r="G17854" s="61">
        <v>761.14</v>
      </c>
    </row>
    <row r="17855" spans="1:7">
      <c r="A17855" s="1" t="str">
        <f t="shared" si="281"/>
        <v>SICRO 2003155</v>
      </c>
      <c r="B17855" s="3" t="s">
        <v>27773</v>
      </c>
      <c r="C17855" s="3" t="s">
        <v>17937</v>
      </c>
      <c r="D17855" s="2" t="s">
        <v>24426</v>
      </c>
      <c r="E17855" s="3" t="s">
        <v>27755</v>
      </c>
      <c r="G17855" s="61">
        <v>1257.43</v>
      </c>
    </row>
    <row r="17856" spans="1:7">
      <c r="A17856" s="1" t="str">
        <f t="shared" si="281"/>
        <v>SICRO 2003156</v>
      </c>
      <c r="B17856" s="3" t="s">
        <v>27773</v>
      </c>
      <c r="C17856" s="3" t="s">
        <v>17938</v>
      </c>
      <c r="D17856" s="2" t="s">
        <v>24427</v>
      </c>
      <c r="E17856" s="3" t="s">
        <v>27755</v>
      </c>
      <c r="G17856" s="61">
        <v>1045.25</v>
      </c>
    </row>
    <row r="17857" spans="1:7">
      <c r="A17857" s="1" t="str">
        <f t="shared" si="281"/>
        <v>SICRO 2003137</v>
      </c>
      <c r="B17857" s="3" t="s">
        <v>27773</v>
      </c>
      <c r="C17857" s="3" t="s">
        <v>17939</v>
      </c>
      <c r="D17857" s="2" t="s">
        <v>24428</v>
      </c>
      <c r="E17857" s="3" t="s">
        <v>27755</v>
      </c>
      <c r="G17857" s="61">
        <v>1175.22</v>
      </c>
    </row>
    <row r="17858" spans="1:7">
      <c r="A17858" s="1" t="str">
        <f t="shared" si="281"/>
        <v>SICRO 2003138</v>
      </c>
      <c r="B17858" s="3" t="s">
        <v>27773</v>
      </c>
      <c r="C17858" s="3" t="s">
        <v>17940</v>
      </c>
      <c r="D17858" s="2" t="s">
        <v>24429</v>
      </c>
      <c r="E17858" s="3" t="s">
        <v>27755</v>
      </c>
      <c r="G17858" s="61">
        <v>1015.63</v>
      </c>
    </row>
    <row r="17859" spans="1:7">
      <c r="A17859" s="1" t="str">
        <f t="shared" si="281"/>
        <v>SICRO 2003157</v>
      </c>
      <c r="B17859" s="3" t="s">
        <v>27773</v>
      </c>
      <c r="C17859" s="3" t="s">
        <v>17941</v>
      </c>
      <c r="D17859" s="2" t="s">
        <v>24430</v>
      </c>
      <c r="E17859" s="3" t="s">
        <v>27755</v>
      </c>
      <c r="G17859" s="61">
        <v>1587.95</v>
      </c>
    </row>
    <row r="17860" spans="1:7">
      <c r="A17860" s="1" t="str">
        <f t="shared" si="281"/>
        <v>SICRO 2003158</v>
      </c>
      <c r="B17860" s="3" t="s">
        <v>27773</v>
      </c>
      <c r="C17860" s="3" t="s">
        <v>17942</v>
      </c>
      <c r="D17860" s="2" t="s">
        <v>24431</v>
      </c>
      <c r="E17860" s="3" t="s">
        <v>27755</v>
      </c>
      <c r="G17860" s="61">
        <v>1362.11</v>
      </c>
    </row>
    <row r="17861" spans="1:7">
      <c r="A17861" s="1" t="str">
        <f t="shared" si="281"/>
        <v>SICRO 2003139</v>
      </c>
      <c r="B17861" s="3" t="s">
        <v>27773</v>
      </c>
      <c r="C17861" s="3" t="s">
        <v>17943</v>
      </c>
      <c r="D17861" s="2" t="s">
        <v>24432</v>
      </c>
      <c r="E17861" s="3" t="s">
        <v>27755</v>
      </c>
      <c r="G17861" s="61">
        <v>1180.83</v>
      </c>
    </row>
    <row r="17862" spans="1:7">
      <c r="A17862" s="1" t="str">
        <f t="shared" si="281"/>
        <v>SICRO 2003140</v>
      </c>
      <c r="B17862" s="3" t="s">
        <v>27773</v>
      </c>
      <c r="C17862" s="3" t="s">
        <v>17944</v>
      </c>
      <c r="D17862" s="2" t="s">
        <v>24433</v>
      </c>
      <c r="E17862" s="3" t="s">
        <v>27755</v>
      </c>
      <c r="G17862" s="61">
        <v>1019.83</v>
      </c>
    </row>
    <row r="17863" spans="1:7">
      <c r="A17863" s="1" t="str">
        <f t="shared" si="281"/>
        <v>SICRO 2003159</v>
      </c>
      <c r="B17863" s="3" t="s">
        <v>27773</v>
      </c>
      <c r="C17863" s="3" t="s">
        <v>17945</v>
      </c>
      <c r="D17863" s="2" t="s">
        <v>24434</v>
      </c>
      <c r="E17863" s="3" t="s">
        <v>27755</v>
      </c>
      <c r="G17863" s="61">
        <v>1597.76</v>
      </c>
    </row>
    <row r="17864" spans="1:7">
      <c r="A17864" s="1" t="str">
        <f t="shared" si="281"/>
        <v>SICRO 2003160</v>
      </c>
      <c r="B17864" s="3" t="s">
        <v>27773</v>
      </c>
      <c r="C17864" s="3" t="s">
        <v>17946</v>
      </c>
      <c r="D17864" s="2" t="s">
        <v>24435</v>
      </c>
      <c r="E17864" s="3" t="s">
        <v>27755</v>
      </c>
      <c r="G17864" s="61">
        <v>1369.45</v>
      </c>
    </row>
    <row r="17865" spans="1:7">
      <c r="A17865" s="1" t="str">
        <f t="shared" si="281"/>
        <v>SICRO 2003141</v>
      </c>
      <c r="B17865" s="3" t="s">
        <v>27773</v>
      </c>
      <c r="C17865" s="3" t="s">
        <v>17947</v>
      </c>
      <c r="D17865" s="2" t="s">
        <v>24436</v>
      </c>
      <c r="E17865" s="3" t="s">
        <v>27755</v>
      </c>
      <c r="G17865" s="61">
        <v>1197.93</v>
      </c>
    </row>
    <row r="17866" spans="1:7">
      <c r="A17866" s="1" t="str">
        <f t="shared" si="281"/>
        <v>SICRO 2003142</v>
      </c>
      <c r="B17866" s="3" t="s">
        <v>27773</v>
      </c>
      <c r="C17866" s="3" t="s">
        <v>17948</v>
      </c>
      <c r="D17866" s="2" t="s">
        <v>24437</v>
      </c>
      <c r="E17866" s="3" t="s">
        <v>27755</v>
      </c>
      <c r="G17866" s="61">
        <v>1032.6099999999999</v>
      </c>
    </row>
    <row r="17867" spans="1:7">
      <c r="A17867" s="1" t="str">
        <f t="shared" si="281"/>
        <v>SICRO 2003161</v>
      </c>
      <c r="B17867" s="3" t="s">
        <v>27773</v>
      </c>
      <c r="C17867" s="3" t="s">
        <v>17949</v>
      </c>
      <c r="D17867" s="2" t="s">
        <v>24438</v>
      </c>
      <c r="E17867" s="3" t="s">
        <v>27755</v>
      </c>
      <c r="G17867" s="61">
        <v>1627.63</v>
      </c>
    </row>
    <row r="17868" spans="1:7">
      <c r="A17868" s="1" t="str">
        <f t="shared" si="281"/>
        <v>SICRO 2003162</v>
      </c>
      <c r="B17868" s="3" t="s">
        <v>27773</v>
      </c>
      <c r="C17868" s="3" t="s">
        <v>17950</v>
      </c>
      <c r="D17868" s="2" t="s">
        <v>24439</v>
      </c>
      <c r="E17868" s="3" t="s">
        <v>27755</v>
      </c>
      <c r="G17868" s="61">
        <v>1391.78</v>
      </c>
    </row>
    <row r="17869" spans="1:7">
      <c r="A17869" s="1" t="str">
        <f t="shared" si="281"/>
        <v>SICRO 2003143</v>
      </c>
      <c r="B17869" s="3" t="s">
        <v>27773</v>
      </c>
      <c r="C17869" s="3" t="s">
        <v>17951</v>
      </c>
      <c r="D17869" s="2" t="s">
        <v>24440</v>
      </c>
      <c r="E17869" s="3" t="s">
        <v>27755</v>
      </c>
      <c r="G17869" s="61">
        <v>1201.3800000000001</v>
      </c>
    </row>
    <row r="17870" spans="1:7">
      <c r="A17870" s="1" t="str">
        <f t="shared" si="281"/>
        <v>SICRO 2003144</v>
      </c>
      <c r="B17870" s="3" t="s">
        <v>27773</v>
      </c>
      <c r="C17870" s="3" t="s">
        <v>17952</v>
      </c>
      <c r="D17870" s="2" t="s">
        <v>24441</v>
      </c>
      <c r="E17870" s="3" t="s">
        <v>27755</v>
      </c>
      <c r="G17870" s="61">
        <v>1035.19</v>
      </c>
    </row>
    <row r="17871" spans="1:7">
      <c r="A17871" s="1" t="str">
        <f t="shared" si="281"/>
        <v>SICRO 2003163</v>
      </c>
      <c r="B17871" s="3" t="s">
        <v>27773</v>
      </c>
      <c r="C17871" s="3" t="s">
        <v>17953</v>
      </c>
      <c r="D17871" s="2" t="s">
        <v>24442</v>
      </c>
      <c r="E17871" s="3" t="s">
        <v>27755</v>
      </c>
      <c r="G17871" s="61">
        <v>1633.62</v>
      </c>
    </row>
    <row r="17872" spans="1:7">
      <c r="A17872" s="1" t="str">
        <f t="shared" si="281"/>
        <v>SICRO 2003164</v>
      </c>
      <c r="B17872" s="3" t="s">
        <v>27773</v>
      </c>
      <c r="C17872" s="3" t="s">
        <v>17954</v>
      </c>
      <c r="D17872" s="2" t="s">
        <v>24443</v>
      </c>
      <c r="E17872" s="3" t="s">
        <v>27755</v>
      </c>
      <c r="G17872" s="61">
        <v>1396.25</v>
      </c>
    </row>
    <row r="17873" spans="1:7">
      <c r="A17873" s="1" t="str">
        <f t="shared" si="281"/>
        <v>SICRO 2003145</v>
      </c>
      <c r="B17873" s="3" t="s">
        <v>27773</v>
      </c>
      <c r="C17873" s="3" t="s">
        <v>17955</v>
      </c>
      <c r="D17873" s="2" t="s">
        <v>24444</v>
      </c>
      <c r="E17873" s="3" t="s">
        <v>27755</v>
      </c>
      <c r="G17873" s="61">
        <v>1209.0999999999999</v>
      </c>
    </row>
    <row r="17874" spans="1:7">
      <c r="A17874" s="1" t="str">
        <f t="shared" si="281"/>
        <v>SICRO 2003146</v>
      </c>
      <c r="B17874" s="3" t="s">
        <v>27773</v>
      </c>
      <c r="C17874" s="3" t="s">
        <v>17956</v>
      </c>
      <c r="D17874" s="2" t="s">
        <v>24445</v>
      </c>
      <c r="E17874" s="3" t="s">
        <v>27755</v>
      </c>
      <c r="G17874" s="61">
        <v>1040.96</v>
      </c>
    </row>
    <row r="17875" spans="1:7">
      <c r="A17875" s="1" t="str">
        <f t="shared" si="281"/>
        <v>SICRO 2003165</v>
      </c>
      <c r="B17875" s="3" t="s">
        <v>27773</v>
      </c>
      <c r="C17875" s="3" t="s">
        <v>17957</v>
      </c>
      <c r="D17875" s="2" t="s">
        <v>24446</v>
      </c>
      <c r="E17875" s="3" t="s">
        <v>27755</v>
      </c>
      <c r="G17875" s="61">
        <v>1647.13</v>
      </c>
    </row>
    <row r="17876" spans="1:7">
      <c r="A17876" s="1" t="str">
        <f t="shared" si="281"/>
        <v>SICRO 2003166</v>
      </c>
      <c r="B17876" s="3" t="s">
        <v>27773</v>
      </c>
      <c r="C17876" s="3" t="s">
        <v>17958</v>
      </c>
      <c r="D17876" s="2" t="s">
        <v>24447</v>
      </c>
      <c r="E17876" s="3" t="s">
        <v>27755</v>
      </c>
      <c r="G17876" s="61">
        <v>1406.36</v>
      </c>
    </row>
    <row r="17877" spans="1:7">
      <c r="A17877" s="1" t="str">
        <f t="shared" si="281"/>
        <v>SICRO 2003819</v>
      </c>
      <c r="B17877" s="3" t="s">
        <v>27773</v>
      </c>
      <c r="C17877" s="3" t="s">
        <v>17959</v>
      </c>
      <c r="D17877" s="2" t="s">
        <v>24448</v>
      </c>
      <c r="E17877" s="3" t="s">
        <v>27756</v>
      </c>
      <c r="G17877" s="61">
        <v>8.77</v>
      </c>
    </row>
    <row r="17878" spans="1:7">
      <c r="A17878" s="1" t="str">
        <f t="shared" si="281"/>
        <v>SICRO 2004504</v>
      </c>
      <c r="B17878" s="3" t="s">
        <v>27773</v>
      </c>
      <c r="C17878" s="3" t="s">
        <v>17960</v>
      </c>
      <c r="D17878" s="2" t="s">
        <v>24449</v>
      </c>
      <c r="E17878" s="3" t="s">
        <v>27758</v>
      </c>
      <c r="G17878" s="61">
        <v>19.899999999999999</v>
      </c>
    </row>
    <row r="17879" spans="1:7" ht="22.5">
      <c r="A17879" s="1" t="str">
        <f t="shared" si="281"/>
        <v>SICRO 2004519</v>
      </c>
      <c r="B17879" s="3" t="s">
        <v>27773</v>
      </c>
      <c r="C17879" s="3" t="s">
        <v>17961</v>
      </c>
      <c r="D17879" s="2" t="s">
        <v>24450</v>
      </c>
      <c r="E17879" s="3" t="s">
        <v>27758</v>
      </c>
      <c r="G17879" s="61">
        <v>28.48</v>
      </c>
    </row>
    <row r="17880" spans="1:7" ht="22.5">
      <c r="A17880" s="1" t="str">
        <f t="shared" si="281"/>
        <v>SICRO 2004520</v>
      </c>
      <c r="B17880" s="3" t="s">
        <v>27773</v>
      </c>
      <c r="C17880" s="3" t="s">
        <v>17962</v>
      </c>
      <c r="D17880" s="2" t="s">
        <v>24451</v>
      </c>
      <c r="E17880" s="3" t="s">
        <v>27758</v>
      </c>
      <c r="G17880" s="61">
        <v>23.49</v>
      </c>
    </row>
    <row r="17881" spans="1:7" ht="22.5">
      <c r="A17881" s="1" t="str">
        <f t="shared" si="281"/>
        <v>SICRO 2004521</v>
      </c>
      <c r="B17881" s="3" t="s">
        <v>27773</v>
      </c>
      <c r="C17881" s="3" t="s">
        <v>17963</v>
      </c>
      <c r="D17881" s="2" t="s">
        <v>24452</v>
      </c>
      <c r="E17881" s="3" t="s">
        <v>27758</v>
      </c>
      <c r="G17881" s="61">
        <v>16.07</v>
      </c>
    </row>
    <row r="17882" spans="1:7" ht="22.5">
      <c r="A17882" s="1" t="str">
        <f t="shared" si="281"/>
        <v>SICRO 2004522</v>
      </c>
      <c r="B17882" s="3" t="s">
        <v>27773</v>
      </c>
      <c r="C17882" s="3" t="s">
        <v>17964</v>
      </c>
      <c r="D17882" s="2" t="s">
        <v>24453</v>
      </c>
      <c r="E17882" s="3" t="s">
        <v>27758</v>
      </c>
      <c r="G17882" s="61">
        <v>11.74</v>
      </c>
    </row>
    <row r="17883" spans="1:7" ht="22.5">
      <c r="A17883" s="1" t="str">
        <f t="shared" si="281"/>
        <v>SICRO 2004518</v>
      </c>
      <c r="B17883" s="3" t="s">
        <v>27773</v>
      </c>
      <c r="C17883" s="3" t="s">
        <v>17965</v>
      </c>
      <c r="D17883" s="2" t="s">
        <v>24454</v>
      </c>
      <c r="E17883" s="3" t="s">
        <v>27758</v>
      </c>
      <c r="G17883" s="61">
        <v>49.46</v>
      </c>
    </row>
    <row r="17884" spans="1:7">
      <c r="A17884" s="1" t="str">
        <f t="shared" si="281"/>
        <v>SICRO 2003864</v>
      </c>
      <c r="B17884" s="3" t="s">
        <v>27773</v>
      </c>
      <c r="C17884" s="3" t="s">
        <v>17966</v>
      </c>
      <c r="D17884" s="2" t="s">
        <v>24455</v>
      </c>
      <c r="E17884" s="3" t="s">
        <v>27762</v>
      </c>
      <c r="G17884" s="61">
        <v>14.02</v>
      </c>
    </row>
    <row r="17885" spans="1:7">
      <c r="A17885" s="1" t="str">
        <f t="shared" si="281"/>
        <v>SICRO 2003863</v>
      </c>
      <c r="B17885" s="3" t="s">
        <v>27773</v>
      </c>
      <c r="C17885" s="3" t="s">
        <v>17967</v>
      </c>
      <c r="D17885" s="2" t="s">
        <v>24456</v>
      </c>
      <c r="E17885" s="3" t="s">
        <v>27762</v>
      </c>
      <c r="G17885" s="61">
        <v>23.39</v>
      </c>
    </row>
    <row r="17886" spans="1:7">
      <c r="A17886" s="1" t="str">
        <f t="shared" si="281"/>
        <v>SICRO 2004508</v>
      </c>
      <c r="B17886" s="3" t="s">
        <v>27773</v>
      </c>
      <c r="C17886" s="3" t="s">
        <v>17968</v>
      </c>
      <c r="D17886" s="2" t="s">
        <v>24457</v>
      </c>
      <c r="E17886" s="3" t="s">
        <v>27756</v>
      </c>
      <c r="G17886" s="61">
        <v>12.55</v>
      </c>
    </row>
    <row r="17887" spans="1:7">
      <c r="A17887" s="1" t="str">
        <f t="shared" si="281"/>
        <v>SICRO 2003316</v>
      </c>
      <c r="B17887" s="3" t="s">
        <v>27773</v>
      </c>
      <c r="C17887" s="3" t="s">
        <v>17969</v>
      </c>
      <c r="D17887" s="2" t="s">
        <v>24458</v>
      </c>
      <c r="E17887" s="3" t="s">
        <v>27755</v>
      </c>
      <c r="G17887" s="61">
        <v>108.85</v>
      </c>
    </row>
    <row r="17888" spans="1:7" ht="22.5">
      <c r="A17888" s="1" t="str">
        <f t="shared" si="281"/>
        <v>SICRO 2003317</v>
      </c>
      <c r="B17888" s="3" t="s">
        <v>27773</v>
      </c>
      <c r="C17888" s="3" t="s">
        <v>17970</v>
      </c>
      <c r="D17888" s="2" t="s">
        <v>24459</v>
      </c>
      <c r="E17888" s="3" t="s">
        <v>27755</v>
      </c>
      <c r="G17888" s="61">
        <v>103.16</v>
      </c>
    </row>
    <row r="17889" spans="1:7">
      <c r="A17889" s="1" t="str">
        <f t="shared" si="281"/>
        <v>SICRO 2003767</v>
      </c>
      <c r="B17889" s="3" t="s">
        <v>27773</v>
      </c>
      <c r="C17889" s="3" t="s">
        <v>17971</v>
      </c>
      <c r="D17889" s="2" t="s">
        <v>24460</v>
      </c>
      <c r="E17889" s="3" t="s">
        <v>27758</v>
      </c>
      <c r="G17889" s="61">
        <v>127.07</v>
      </c>
    </row>
    <row r="17890" spans="1:7">
      <c r="A17890" s="1" t="str">
        <f t="shared" si="281"/>
        <v>SICRO 2003844</v>
      </c>
      <c r="B17890" s="3" t="s">
        <v>27773</v>
      </c>
      <c r="C17890" s="3" t="s">
        <v>17972</v>
      </c>
      <c r="D17890" s="2" t="s">
        <v>24461</v>
      </c>
      <c r="E17890" s="3" t="s">
        <v>27758</v>
      </c>
      <c r="G17890" s="61">
        <v>122.95</v>
      </c>
    </row>
    <row r="17891" spans="1:7">
      <c r="A17891" s="1" t="str">
        <f t="shared" si="281"/>
        <v>SICRO 2003576</v>
      </c>
      <c r="B17891" s="3" t="s">
        <v>27773</v>
      </c>
      <c r="C17891" s="3" t="s">
        <v>17973</v>
      </c>
      <c r="D17891" s="2" t="s">
        <v>24462</v>
      </c>
      <c r="E17891" s="3" t="s">
        <v>27758</v>
      </c>
      <c r="G17891" s="61">
        <v>16.95</v>
      </c>
    </row>
    <row r="17892" spans="1:7">
      <c r="A17892" s="1" t="str">
        <f t="shared" si="281"/>
        <v>SICRO 2003858</v>
      </c>
      <c r="B17892" s="3" t="s">
        <v>27773</v>
      </c>
      <c r="C17892" s="3" t="s">
        <v>17974</v>
      </c>
      <c r="D17892" s="2" t="s">
        <v>24463</v>
      </c>
      <c r="E17892" s="3" t="s">
        <v>27758</v>
      </c>
      <c r="G17892" s="61">
        <v>12.83</v>
      </c>
    </row>
    <row r="17893" spans="1:7">
      <c r="A17893" s="1" t="str">
        <f t="shared" si="281"/>
        <v>SICRO 2003850</v>
      </c>
      <c r="B17893" s="3" t="s">
        <v>27773</v>
      </c>
      <c r="C17893" s="3" t="s">
        <v>17975</v>
      </c>
      <c r="D17893" s="2" t="s">
        <v>24464</v>
      </c>
      <c r="E17893" s="3" t="s">
        <v>27758</v>
      </c>
      <c r="G17893" s="61">
        <v>173.39</v>
      </c>
    </row>
    <row r="17894" spans="1:7">
      <c r="A17894" s="1" t="str">
        <f t="shared" ref="A17894:A17957" si="282">CONCATENATE($B17894," ",$C17894)</f>
        <v>SICRO 2003849</v>
      </c>
      <c r="B17894" s="3" t="s">
        <v>27773</v>
      </c>
      <c r="C17894" s="3" t="s">
        <v>17976</v>
      </c>
      <c r="D17894" s="2" t="s">
        <v>24465</v>
      </c>
      <c r="E17894" s="3" t="s">
        <v>27758</v>
      </c>
      <c r="G17894" s="61">
        <v>79.08</v>
      </c>
    </row>
    <row r="17895" spans="1:7">
      <c r="A17895" s="1" t="str">
        <f t="shared" si="282"/>
        <v>SICRO 2003868</v>
      </c>
      <c r="B17895" s="3" t="s">
        <v>27773</v>
      </c>
      <c r="C17895" s="3" t="s">
        <v>17977</v>
      </c>
      <c r="D17895" s="2" t="s">
        <v>24466</v>
      </c>
      <c r="E17895" s="3" t="s">
        <v>27758</v>
      </c>
      <c r="G17895" s="61">
        <v>164.08</v>
      </c>
    </row>
    <row r="17896" spans="1:7">
      <c r="A17896" s="1" t="str">
        <f t="shared" si="282"/>
        <v>SICRO 2003369</v>
      </c>
      <c r="B17896" s="3" t="s">
        <v>27773</v>
      </c>
      <c r="C17896" s="3" t="s">
        <v>17978</v>
      </c>
      <c r="D17896" s="2" t="s">
        <v>24467</v>
      </c>
      <c r="E17896" s="3" t="s">
        <v>27756</v>
      </c>
      <c r="G17896" s="61">
        <v>115.82</v>
      </c>
    </row>
    <row r="17897" spans="1:7">
      <c r="A17897" s="1" t="str">
        <f t="shared" si="282"/>
        <v>SICRO 2003368</v>
      </c>
      <c r="B17897" s="3" t="s">
        <v>27773</v>
      </c>
      <c r="C17897" s="3" t="s">
        <v>17979</v>
      </c>
      <c r="D17897" s="2" t="s">
        <v>24468</v>
      </c>
      <c r="E17897" s="3" t="s">
        <v>27756</v>
      </c>
      <c r="G17897" s="61">
        <v>99.84</v>
      </c>
    </row>
    <row r="17898" spans="1:7">
      <c r="A17898" s="1" t="str">
        <f t="shared" si="282"/>
        <v>SICRO 2003939</v>
      </c>
      <c r="B17898" s="3" t="s">
        <v>27773</v>
      </c>
      <c r="C17898" s="3" t="s">
        <v>17980</v>
      </c>
      <c r="D17898" s="2" t="s">
        <v>24469</v>
      </c>
      <c r="E17898" s="3" t="s">
        <v>27756</v>
      </c>
      <c r="G17898" s="61">
        <v>68.72</v>
      </c>
    </row>
    <row r="17899" spans="1:7" ht="22.5">
      <c r="A17899" s="1" t="str">
        <f t="shared" si="282"/>
        <v>SICRO 2003940</v>
      </c>
      <c r="B17899" s="3" t="s">
        <v>27773</v>
      </c>
      <c r="C17899" s="3" t="s">
        <v>17981</v>
      </c>
      <c r="D17899" s="2" t="s">
        <v>24470</v>
      </c>
      <c r="E17899" s="3" t="s">
        <v>27756</v>
      </c>
      <c r="G17899" s="61">
        <v>52.69</v>
      </c>
    </row>
    <row r="17900" spans="1:7">
      <c r="A17900" s="1" t="str">
        <f t="shared" si="282"/>
        <v>SICRO 2003371</v>
      </c>
      <c r="B17900" s="3" t="s">
        <v>27773</v>
      </c>
      <c r="C17900" s="3" t="s">
        <v>17982</v>
      </c>
      <c r="D17900" s="2" t="s">
        <v>24471</v>
      </c>
      <c r="E17900" s="3" t="s">
        <v>27756</v>
      </c>
      <c r="G17900" s="61">
        <v>84.6</v>
      </c>
    </row>
    <row r="17901" spans="1:7">
      <c r="A17901" s="1" t="str">
        <f t="shared" si="282"/>
        <v>SICRO 2003370</v>
      </c>
      <c r="B17901" s="3" t="s">
        <v>27773</v>
      </c>
      <c r="C17901" s="3" t="s">
        <v>17983</v>
      </c>
      <c r="D17901" s="2" t="s">
        <v>24472</v>
      </c>
      <c r="E17901" s="3" t="s">
        <v>27756</v>
      </c>
      <c r="G17901" s="61">
        <v>71.099999999999994</v>
      </c>
    </row>
    <row r="17902" spans="1:7">
      <c r="A17902" s="1" t="str">
        <f t="shared" si="282"/>
        <v>SICRO 2003941</v>
      </c>
      <c r="B17902" s="3" t="s">
        <v>27773</v>
      </c>
      <c r="C17902" s="3" t="s">
        <v>17984</v>
      </c>
      <c r="D17902" s="2" t="s">
        <v>24473</v>
      </c>
      <c r="E17902" s="3" t="s">
        <v>27756</v>
      </c>
      <c r="G17902" s="61">
        <v>58.96</v>
      </c>
    </row>
    <row r="17903" spans="1:7" ht="22.5">
      <c r="A17903" s="1" t="str">
        <f t="shared" si="282"/>
        <v>SICRO 2003942</v>
      </c>
      <c r="B17903" s="3" t="s">
        <v>27773</v>
      </c>
      <c r="C17903" s="3" t="s">
        <v>17985</v>
      </c>
      <c r="D17903" s="2" t="s">
        <v>24474</v>
      </c>
      <c r="E17903" s="3" t="s">
        <v>27756</v>
      </c>
      <c r="G17903" s="61">
        <v>45.43</v>
      </c>
    </row>
    <row r="17904" spans="1:7">
      <c r="A17904" s="1" t="str">
        <f t="shared" si="282"/>
        <v>SICRO 2003373</v>
      </c>
      <c r="B17904" s="3" t="s">
        <v>27773</v>
      </c>
      <c r="C17904" s="3" t="s">
        <v>17986</v>
      </c>
      <c r="D17904" s="2" t="s">
        <v>24475</v>
      </c>
      <c r="E17904" s="3" t="s">
        <v>27756</v>
      </c>
      <c r="G17904" s="61">
        <v>68.53</v>
      </c>
    </row>
    <row r="17905" spans="1:7">
      <c r="A17905" s="1" t="str">
        <f t="shared" si="282"/>
        <v>SICRO 2003372</v>
      </c>
      <c r="B17905" s="3" t="s">
        <v>27773</v>
      </c>
      <c r="C17905" s="3" t="s">
        <v>17987</v>
      </c>
      <c r="D17905" s="2" t="s">
        <v>24476</v>
      </c>
      <c r="E17905" s="3" t="s">
        <v>27756</v>
      </c>
      <c r="G17905" s="61">
        <v>61.98</v>
      </c>
    </row>
    <row r="17906" spans="1:7">
      <c r="A17906" s="1" t="str">
        <f t="shared" si="282"/>
        <v>SICRO 2003943</v>
      </c>
      <c r="B17906" s="3" t="s">
        <v>27773</v>
      </c>
      <c r="C17906" s="3" t="s">
        <v>17988</v>
      </c>
      <c r="D17906" s="2" t="s">
        <v>24477</v>
      </c>
      <c r="E17906" s="3" t="s">
        <v>27756</v>
      </c>
      <c r="G17906" s="61">
        <v>27.56</v>
      </c>
    </row>
    <row r="17907" spans="1:7" ht="22.5">
      <c r="A17907" s="1" t="str">
        <f t="shared" si="282"/>
        <v>SICRO 2003944</v>
      </c>
      <c r="B17907" s="3" t="s">
        <v>27773</v>
      </c>
      <c r="C17907" s="3" t="s">
        <v>17989</v>
      </c>
      <c r="D17907" s="2" t="s">
        <v>24478</v>
      </c>
      <c r="E17907" s="3" t="s">
        <v>27756</v>
      </c>
      <c r="G17907" s="61">
        <v>21</v>
      </c>
    </row>
    <row r="17908" spans="1:7">
      <c r="A17908" s="1" t="str">
        <f t="shared" si="282"/>
        <v>SICRO 2003375</v>
      </c>
      <c r="B17908" s="3" t="s">
        <v>27773</v>
      </c>
      <c r="C17908" s="3" t="s">
        <v>17990</v>
      </c>
      <c r="D17908" s="2" t="s">
        <v>24479</v>
      </c>
      <c r="E17908" s="3" t="s">
        <v>27756</v>
      </c>
      <c r="G17908" s="61">
        <v>43.93</v>
      </c>
    </row>
    <row r="17909" spans="1:7">
      <c r="A17909" s="1" t="str">
        <f t="shared" si="282"/>
        <v>SICRO 2003374</v>
      </c>
      <c r="B17909" s="3" t="s">
        <v>27773</v>
      </c>
      <c r="C17909" s="3" t="s">
        <v>17991</v>
      </c>
      <c r="D17909" s="2" t="s">
        <v>24480</v>
      </c>
      <c r="E17909" s="3" t="s">
        <v>27756</v>
      </c>
      <c r="G17909" s="61">
        <v>39.1</v>
      </c>
    </row>
    <row r="17910" spans="1:7">
      <c r="A17910" s="1" t="str">
        <f t="shared" si="282"/>
        <v>SICRO 2003945</v>
      </c>
      <c r="B17910" s="3" t="s">
        <v>27773</v>
      </c>
      <c r="C17910" s="3" t="s">
        <v>17992</v>
      </c>
      <c r="D17910" s="2" t="s">
        <v>24481</v>
      </c>
      <c r="E17910" s="3" t="s">
        <v>27756</v>
      </c>
      <c r="G17910" s="61">
        <v>20.75</v>
      </c>
    </row>
    <row r="17911" spans="1:7" ht="22.5">
      <c r="A17911" s="1" t="str">
        <f t="shared" si="282"/>
        <v>SICRO 2003946</v>
      </c>
      <c r="B17911" s="3" t="s">
        <v>27773</v>
      </c>
      <c r="C17911" s="3" t="s">
        <v>17993</v>
      </c>
      <c r="D17911" s="2" t="s">
        <v>24482</v>
      </c>
      <c r="E17911" s="3" t="s">
        <v>27756</v>
      </c>
      <c r="G17911" s="61">
        <v>15.92</v>
      </c>
    </row>
    <row r="17912" spans="1:7">
      <c r="A17912" s="1" t="str">
        <f t="shared" si="282"/>
        <v>SICRO 2003377</v>
      </c>
      <c r="B17912" s="3" t="s">
        <v>27773</v>
      </c>
      <c r="C17912" s="3" t="s">
        <v>17994</v>
      </c>
      <c r="D17912" s="2" t="s">
        <v>24483</v>
      </c>
      <c r="E17912" s="3" t="s">
        <v>27756</v>
      </c>
      <c r="G17912" s="61">
        <v>59.78</v>
      </c>
    </row>
    <row r="17913" spans="1:7">
      <c r="A17913" s="1" t="str">
        <f t="shared" si="282"/>
        <v>SICRO 2003376</v>
      </c>
      <c r="B17913" s="3" t="s">
        <v>27773</v>
      </c>
      <c r="C17913" s="3" t="s">
        <v>17995</v>
      </c>
      <c r="D17913" s="2" t="s">
        <v>24484</v>
      </c>
      <c r="E17913" s="3" t="s">
        <v>27756</v>
      </c>
      <c r="G17913" s="61">
        <v>54.57</v>
      </c>
    </row>
    <row r="17914" spans="1:7">
      <c r="A17914" s="1" t="str">
        <f t="shared" si="282"/>
        <v>SICRO 2003947</v>
      </c>
      <c r="B17914" s="3" t="s">
        <v>27773</v>
      </c>
      <c r="C17914" s="3" t="s">
        <v>17996</v>
      </c>
      <c r="D17914" s="2" t="s">
        <v>24485</v>
      </c>
      <c r="E17914" s="3" t="s">
        <v>27756</v>
      </c>
      <c r="G17914" s="61">
        <v>21.57</v>
      </c>
    </row>
    <row r="17915" spans="1:7" ht="22.5">
      <c r="A17915" s="1" t="str">
        <f t="shared" si="282"/>
        <v>SICRO 2003948</v>
      </c>
      <c r="B17915" s="3" t="s">
        <v>27773</v>
      </c>
      <c r="C17915" s="3" t="s">
        <v>17997</v>
      </c>
      <c r="D17915" s="2" t="s">
        <v>24486</v>
      </c>
      <c r="E17915" s="3" t="s">
        <v>27756</v>
      </c>
      <c r="G17915" s="61">
        <v>16.350000000000001</v>
      </c>
    </row>
    <row r="17916" spans="1:7">
      <c r="A17916" s="1" t="str">
        <f t="shared" si="282"/>
        <v>SICRO 2003379</v>
      </c>
      <c r="B17916" s="3" t="s">
        <v>27773</v>
      </c>
      <c r="C17916" s="3" t="s">
        <v>17998</v>
      </c>
      <c r="D17916" s="2" t="s">
        <v>24487</v>
      </c>
      <c r="E17916" s="3" t="s">
        <v>27756</v>
      </c>
      <c r="G17916" s="61">
        <v>34.299999999999997</v>
      </c>
    </row>
    <row r="17917" spans="1:7">
      <c r="A17917" s="1" t="str">
        <f t="shared" si="282"/>
        <v>SICRO 2003378</v>
      </c>
      <c r="B17917" s="3" t="s">
        <v>27773</v>
      </c>
      <c r="C17917" s="3" t="s">
        <v>17999</v>
      </c>
      <c r="D17917" s="2" t="s">
        <v>24488</v>
      </c>
      <c r="E17917" s="3" t="s">
        <v>27756</v>
      </c>
      <c r="G17917" s="61">
        <v>30.78</v>
      </c>
    </row>
    <row r="17918" spans="1:7">
      <c r="A17918" s="1" t="str">
        <f t="shared" si="282"/>
        <v>SICRO 2003949</v>
      </c>
      <c r="B17918" s="3" t="s">
        <v>27773</v>
      </c>
      <c r="C17918" s="3" t="s">
        <v>18000</v>
      </c>
      <c r="D17918" s="2" t="s">
        <v>24489</v>
      </c>
      <c r="E17918" s="3" t="s">
        <v>27756</v>
      </c>
      <c r="G17918" s="61">
        <v>14.88</v>
      </c>
    </row>
    <row r="17919" spans="1:7" ht="22.5">
      <c r="A17919" s="1" t="str">
        <f t="shared" si="282"/>
        <v>SICRO 2003950</v>
      </c>
      <c r="B17919" s="3" t="s">
        <v>27773</v>
      </c>
      <c r="C17919" s="3" t="s">
        <v>18001</v>
      </c>
      <c r="D17919" s="2" t="s">
        <v>24490</v>
      </c>
      <c r="E17919" s="3" t="s">
        <v>27756</v>
      </c>
      <c r="G17919" s="61">
        <v>11.36</v>
      </c>
    </row>
    <row r="17920" spans="1:7">
      <c r="A17920" s="1" t="str">
        <f t="shared" si="282"/>
        <v>SICRO 2003381</v>
      </c>
      <c r="B17920" s="3" t="s">
        <v>27773</v>
      </c>
      <c r="C17920" s="3" t="s">
        <v>18002</v>
      </c>
      <c r="D17920" s="2" t="s">
        <v>24491</v>
      </c>
      <c r="E17920" s="3" t="s">
        <v>27756</v>
      </c>
      <c r="G17920" s="61">
        <v>57.41</v>
      </c>
    </row>
    <row r="17921" spans="1:7">
      <c r="A17921" s="1" t="str">
        <f t="shared" si="282"/>
        <v>SICRO 2003380</v>
      </c>
      <c r="B17921" s="3" t="s">
        <v>27773</v>
      </c>
      <c r="C17921" s="3" t="s">
        <v>18003</v>
      </c>
      <c r="D17921" s="2" t="s">
        <v>24492</v>
      </c>
      <c r="E17921" s="3" t="s">
        <v>27756</v>
      </c>
      <c r="G17921" s="61">
        <v>51.38</v>
      </c>
    </row>
    <row r="17922" spans="1:7">
      <c r="A17922" s="1" t="str">
        <f t="shared" si="282"/>
        <v>SICRO 2003951</v>
      </c>
      <c r="B17922" s="3" t="s">
        <v>27773</v>
      </c>
      <c r="C17922" s="3" t="s">
        <v>18004</v>
      </c>
      <c r="D17922" s="2" t="s">
        <v>24493</v>
      </c>
      <c r="E17922" s="3" t="s">
        <v>27756</v>
      </c>
      <c r="G17922" s="61">
        <v>25.25</v>
      </c>
    </row>
    <row r="17923" spans="1:7" ht="22.5">
      <c r="A17923" s="1" t="str">
        <f t="shared" si="282"/>
        <v>SICRO 2003952</v>
      </c>
      <c r="B17923" s="3" t="s">
        <v>27773</v>
      </c>
      <c r="C17923" s="3" t="s">
        <v>18005</v>
      </c>
      <c r="D17923" s="2" t="s">
        <v>24494</v>
      </c>
      <c r="E17923" s="3" t="s">
        <v>27756</v>
      </c>
      <c r="G17923" s="61">
        <v>19.22</v>
      </c>
    </row>
    <row r="17924" spans="1:7">
      <c r="A17924" s="1" t="str">
        <f t="shared" si="282"/>
        <v>SICRO 2003383</v>
      </c>
      <c r="B17924" s="3" t="s">
        <v>27773</v>
      </c>
      <c r="C17924" s="3" t="s">
        <v>18006</v>
      </c>
      <c r="D17924" s="2" t="s">
        <v>24495</v>
      </c>
      <c r="E17924" s="3" t="s">
        <v>27756</v>
      </c>
      <c r="G17924" s="61">
        <v>95.91</v>
      </c>
    </row>
    <row r="17925" spans="1:7">
      <c r="A17925" s="1" t="str">
        <f t="shared" si="282"/>
        <v>SICRO 2003382</v>
      </c>
      <c r="B17925" s="3" t="s">
        <v>27773</v>
      </c>
      <c r="C17925" s="3" t="s">
        <v>18007</v>
      </c>
      <c r="D17925" s="2" t="s">
        <v>24496</v>
      </c>
      <c r="E17925" s="3" t="s">
        <v>27756</v>
      </c>
      <c r="G17925" s="61">
        <v>84.66</v>
      </c>
    </row>
    <row r="17926" spans="1:7">
      <c r="A17926" s="1" t="str">
        <f t="shared" si="282"/>
        <v>SICRO 2003953</v>
      </c>
      <c r="B17926" s="3" t="s">
        <v>27773</v>
      </c>
      <c r="C17926" s="3" t="s">
        <v>18008</v>
      </c>
      <c r="D17926" s="2" t="s">
        <v>24497</v>
      </c>
      <c r="E17926" s="3" t="s">
        <v>27756</v>
      </c>
      <c r="G17926" s="61">
        <v>45.49</v>
      </c>
    </row>
    <row r="17927" spans="1:7" ht="22.5">
      <c r="A17927" s="1" t="str">
        <f t="shared" si="282"/>
        <v>SICRO 2003954</v>
      </c>
      <c r="B17927" s="3" t="s">
        <v>27773</v>
      </c>
      <c r="C17927" s="3" t="s">
        <v>18009</v>
      </c>
      <c r="D17927" s="2" t="s">
        <v>24498</v>
      </c>
      <c r="E17927" s="3" t="s">
        <v>27756</v>
      </c>
      <c r="G17927" s="61">
        <v>34.21</v>
      </c>
    </row>
    <row r="17928" spans="1:7">
      <c r="A17928" s="1" t="str">
        <f t="shared" si="282"/>
        <v>SICRO 2004514</v>
      </c>
      <c r="B17928" s="3" t="s">
        <v>27773</v>
      </c>
      <c r="C17928" s="3" t="s">
        <v>18010</v>
      </c>
      <c r="D17928" s="2" t="s">
        <v>24499</v>
      </c>
      <c r="E17928" s="3" t="s">
        <v>27756</v>
      </c>
      <c r="G17928" s="61">
        <v>15.5</v>
      </c>
    </row>
    <row r="17929" spans="1:7">
      <c r="A17929" s="1" t="str">
        <f t="shared" si="282"/>
        <v>SICRO 2004515</v>
      </c>
      <c r="B17929" s="3" t="s">
        <v>27773</v>
      </c>
      <c r="C17929" s="3" t="s">
        <v>18011</v>
      </c>
      <c r="D17929" s="2" t="s">
        <v>24500</v>
      </c>
      <c r="E17929" s="3" t="s">
        <v>27756</v>
      </c>
      <c r="G17929" s="61">
        <v>40.04</v>
      </c>
    </row>
    <row r="17930" spans="1:7">
      <c r="A17930" s="1" t="str">
        <f t="shared" si="282"/>
        <v>SICRO 2005759</v>
      </c>
      <c r="B17930" s="3" t="s">
        <v>27773</v>
      </c>
      <c r="C17930" s="3" t="s">
        <v>18012</v>
      </c>
      <c r="D17930" s="2" t="s">
        <v>24501</v>
      </c>
      <c r="E17930" s="3" t="s">
        <v>27756</v>
      </c>
      <c r="G17930" s="61">
        <v>60.15</v>
      </c>
    </row>
    <row r="17931" spans="1:7">
      <c r="A17931" s="1" t="str">
        <f t="shared" si="282"/>
        <v>SICRO 2005764</v>
      </c>
      <c r="B17931" s="3" t="s">
        <v>27773</v>
      </c>
      <c r="C17931" s="3" t="s">
        <v>18013</v>
      </c>
      <c r="D17931" s="2" t="s">
        <v>24502</v>
      </c>
      <c r="E17931" s="3" t="s">
        <v>27756</v>
      </c>
      <c r="G17931" s="61">
        <v>77.62</v>
      </c>
    </row>
    <row r="17932" spans="1:7">
      <c r="A17932" s="1" t="str">
        <f t="shared" si="282"/>
        <v>SICRO 2003678</v>
      </c>
      <c r="B17932" s="3" t="s">
        <v>27773</v>
      </c>
      <c r="C17932" s="3" t="s">
        <v>18014</v>
      </c>
      <c r="D17932" s="2" t="s">
        <v>24503</v>
      </c>
      <c r="E17932" s="3" t="s">
        <v>27755</v>
      </c>
      <c r="G17932" s="61">
        <v>2314.44</v>
      </c>
    </row>
    <row r="17933" spans="1:7">
      <c r="A17933" s="1" t="str">
        <f t="shared" si="282"/>
        <v>SICRO 2003677</v>
      </c>
      <c r="B17933" s="3" t="s">
        <v>27773</v>
      </c>
      <c r="C17933" s="3" t="s">
        <v>18015</v>
      </c>
      <c r="D17933" s="2" t="s">
        <v>24504</v>
      </c>
      <c r="E17933" s="3" t="s">
        <v>27755</v>
      </c>
      <c r="G17933" s="61">
        <v>2043.45</v>
      </c>
    </row>
    <row r="17934" spans="1:7">
      <c r="A17934" s="1" t="str">
        <f t="shared" si="282"/>
        <v>SICRO 2003680</v>
      </c>
      <c r="B17934" s="3" t="s">
        <v>27773</v>
      </c>
      <c r="C17934" s="3" t="s">
        <v>18016</v>
      </c>
      <c r="D17934" s="2" t="s">
        <v>24505</v>
      </c>
      <c r="E17934" s="3" t="s">
        <v>27755</v>
      </c>
      <c r="G17934" s="61">
        <v>2281.17</v>
      </c>
    </row>
    <row r="17935" spans="1:7">
      <c r="A17935" s="1" t="str">
        <f t="shared" si="282"/>
        <v>SICRO 2003679</v>
      </c>
      <c r="B17935" s="3" t="s">
        <v>27773</v>
      </c>
      <c r="C17935" s="3" t="s">
        <v>18017</v>
      </c>
      <c r="D17935" s="2" t="s">
        <v>24506</v>
      </c>
      <c r="E17935" s="3" t="s">
        <v>27755</v>
      </c>
      <c r="G17935" s="61">
        <v>2021.09</v>
      </c>
    </row>
    <row r="17936" spans="1:7">
      <c r="A17936" s="1" t="str">
        <f t="shared" si="282"/>
        <v>SICRO 2003682</v>
      </c>
      <c r="B17936" s="3" t="s">
        <v>27773</v>
      </c>
      <c r="C17936" s="3" t="s">
        <v>18018</v>
      </c>
      <c r="D17936" s="2" t="s">
        <v>24507</v>
      </c>
      <c r="E17936" s="3" t="s">
        <v>27755</v>
      </c>
      <c r="G17936" s="61">
        <v>2614.41</v>
      </c>
    </row>
    <row r="17937" spans="1:7">
      <c r="A17937" s="1" t="str">
        <f t="shared" si="282"/>
        <v>SICRO 2003681</v>
      </c>
      <c r="B17937" s="3" t="s">
        <v>27773</v>
      </c>
      <c r="C17937" s="3" t="s">
        <v>18019</v>
      </c>
      <c r="D17937" s="2" t="s">
        <v>24508</v>
      </c>
      <c r="E17937" s="3" t="s">
        <v>27755</v>
      </c>
      <c r="G17937" s="61">
        <v>2290.4699999999998</v>
      </c>
    </row>
    <row r="17938" spans="1:7">
      <c r="A17938" s="1" t="str">
        <f t="shared" si="282"/>
        <v>SICRO 2003684</v>
      </c>
      <c r="B17938" s="3" t="s">
        <v>27773</v>
      </c>
      <c r="C17938" s="3" t="s">
        <v>18020</v>
      </c>
      <c r="D17938" s="2" t="s">
        <v>24509</v>
      </c>
      <c r="E17938" s="3" t="s">
        <v>27755</v>
      </c>
      <c r="G17938" s="61">
        <v>3129.67</v>
      </c>
    </row>
    <row r="17939" spans="1:7">
      <c r="A17939" s="1" t="str">
        <f t="shared" si="282"/>
        <v>SICRO 2003683</v>
      </c>
      <c r="B17939" s="3" t="s">
        <v>27773</v>
      </c>
      <c r="C17939" s="3" t="s">
        <v>18021</v>
      </c>
      <c r="D17939" s="2" t="s">
        <v>24510</v>
      </c>
      <c r="E17939" s="3" t="s">
        <v>27755</v>
      </c>
      <c r="G17939" s="61">
        <v>2743.43</v>
      </c>
    </row>
    <row r="17940" spans="1:7">
      <c r="A17940" s="1" t="str">
        <f t="shared" si="282"/>
        <v>SICRO 2003686</v>
      </c>
      <c r="B17940" s="3" t="s">
        <v>27773</v>
      </c>
      <c r="C17940" s="3" t="s">
        <v>18022</v>
      </c>
      <c r="D17940" s="2" t="s">
        <v>24511</v>
      </c>
      <c r="E17940" s="3" t="s">
        <v>27755</v>
      </c>
      <c r="G17940" s="61">
        <v>3694.44</v>
      </c>
    </row>
    <row r="17941" spans="1:7">
      <c r="A17941" s="1" t="str">
        <f t="shared" si="282"/>
        <v>SICRO 2003685</v>
      </c>
      <c r="B17941" s="3" t="s">
        <v>27773</v>
      </c>
      <c r="C17941" s="3" t="s">
        <v>18023</v>
      </c>
      <c r="D17941" s="2" t="s">
        <v>24512</v>
      </c>
      <c r="E17941" s="3" t="s">
        <v>27755</v>
      </c>
      <c r="G17941" s="61">
        <v>3244.36</v>
      </c>
    </row>
    <row r="17942" spans="1:7">
      <c r="A17942" s="1" t="str">
        <f t="shared" si="282"/>
        <v>SICRO 2003688</v>
      </c>
      <c r="B17942" s="3" t="s">
        <v>27773</v>
      </c>
      <c r="C17942" s="3" t="s">
        <v>18024</v>
      </c>
      <c r="D17942" s="2" t="s">
        <v>24513</v>
      </c>
      <c r="E17942" s="3" t="s">
        <v>27755</v>
      </c>
      <c r="G17942" s="61">
        <v>4612.67</v>
      </c>
    </row>
    <row r="17943" spans="1:7">
      <c r="A17943" s="1" t="str">
        <f t="shared" si="282"/>
        <v>SICRO 2003687</v>
      </c>
      <c r="B17943" s="3" t="s">
        <v>27773</v>
      </c>
      <c r="C17943" s="3" t="s">
        <v>18025</v>
      </c>
      <c r="D17943" s="2" t="s">
        <v>24514</v>
      </c>
      <c r="E17943" s="3" t="s">
        <v>27755</v>
      </c>
      <c r="G17943" s="61">
        <v>4067.58</v>
      </c>
    </row>
    <row r="17944" spans="1:7">
      <c r="A17944" s="1" t="str">
        <f t="shared" si="282"/>
        <v>SICRO 2003690</v>
      </c>
      <c r="B17944" s="3" t="s">
        <v>27773</v>
      </c>
      <c r="C17944" s="3" t="s">
        <v>18026</v>
      </c>
      <c r="D17944" s="2" t="s">
        <v>24515</v>
      </c>
      <c r="E17944" s="3" t="s">
        <v>27755</v>
      </c>
      <c r="G17944" s="61">
        <v>2685.26</v>
      </c>
    </row>
    <row r="17945" spans="1:7">
      <c r="A17945" s="1" t="str">
        <f t="shared" si="282"/>
        <v>SICRO 2003689</v>
      </c>
      <c r="B17945" s="3" t="s">
        <v>27773</v>
      </c>
      <c r="C17945" s="3" t="s">
        <v>18027</v>
      </c>
      <c r="D17945" s="2" t="s">
        <v>24516</v>
      </c>
      <c r="E17945" s="3" t="s">
        <v>27755</v>
      </c>
      <c r="G17945" s="61">
        <v>2369.11</v>
      </c>
    </row>
    <row r="17946" spans="1:7">
      <c r="A17946" s="1" t="str">
        <f t="shared" si="282"/>
        <v>SICRO 2003692</v>
      </c>
      <c r="B17946" s="3" t="s">
        <v>27773</v>
      </c>
      <c r="C17946" s="3" t="s">
        <v>18028</v>
      </c>
      <c r="D17946" s="2" t="s">
        <v>24517</v>
      </c>
      <c r="E17946" s="3" t="s">
        <v>27755</v>
      </c>
      <c r="G17946" s="61">
        <v>2656.75</v>
      </c>
    </row>
    <row r="17947" spans="1:7">
      <c r="A17947" s="1" t="str">
        <f t="shared" si="282"/>
        <v>SICRO 2003691</v>
      </c>
      <c r="B17947" s="3" t="s">
        <v>27773</v>
      </c>
      <c r="C17947" s="3" t="s">
        <v>18029</v>
      </c>
      <c r="D17947" s="2" t="s">
        <v>24518</v>
      </c>
      <c r="E17947" s="3" t="s">
        <v>27755</v>
      </c>
      <c r="G17947" s="61">
        <v>2349.94</v>
      </c>
    </row>
    <row r="17948" spans="1:7">
      <c r="A17948" s="1" t="str">
        <f t="shared" si="282"/>
        <v>SICRO 2003694</v>
      </c>
      <c r="B17948" s="3" t="s">
        <v>27773</v>
      </c>
      <c r="C17948" s="3" t="s">
        <v>18030</v>
      </c>
      <c r="D17948" s="2" t="s">
        <v>24519</v>
      </c>
      <c r="E17948" s="3" t="s">
        <v>27755</v>
      </c>
      <c r="G17948" s="61">
        <v>3013.16</v>
      </c>
    </row>
    <row r="17949" spans="1:7">
      <c r="A17949" s="1" t="str">
        <f t="shared" si="282"/>
        <v>SICRO 2003693</v>
      </c>
      <c r="B17949" s="3" t="s">
        <v>27773</v>
      </c>
      <c r="C17949" s="3" t="s">
        <v>18031</v>
      </c>
      <c r="D17949" s="2" t="s">
        <v>24520</v>
      </c>
      <c r="E17949" s="3" t="s">
        <v>27755</v>
      </c>
      <c r="G17949" s="61">
        <v>2636.27</v>
      </c>
    </row>
    <row r="17950" spans="1:7">
      <c r="A17950" s="1" t="str">
        <f t="shared" si="282"/>
        <v>SICRO 2003696</v>
      </c>
      <c r="B17950" s="3" t="s">
        <v>27773</v>
      </c>
      <c r="C17950" s="3" t="s">
        <v>18032</v>
      </c>
      <c r="D17950" s="2" t="s">
        <v>24521</v>
      </c>
      <c r="E17950" s="3" t="s">
        <v>27755</v>
      </c>
      <c r="G17950" s="61">
        <v>3378.14</v>
      </c>
    </row>
    <row r="17951" spans="1:7">
      <c r="A17951" s="1" t="str">
        <f t="shared" si="282"/>
        <v>SICRO 2003695</v>
      </c>
      <c r="B17951" s="3" t="s">
        <v>27773</v>
      </c>
      <c r="C17951" s="3" t="s">
        <v>18033</v>
      </c>
      <c r="D17951" s="2" t="s">
        <v>24522</v>
      </c>
      <c r="E17951" s="3" t="s">
        <v>27755</v>
      </c>
      <c r="G17951" s="61">
        <v>2935.84</v>
      </c>
    </row>
    <row r="17952" spans="1:7">
      <c r="A17952" s="1" t="str">
        <f t="shared" si="282"/>
        <v>SICRO 2003698</v>
      </c>
      <c r="B17952" s="3" t="s">
        <v>27773</v>
      </c>
      <c r="C17952" s="3" t="s">
        <v>18034</v>
      </c>
      <c r="D17952" s="2" t="s">
        <v>24523</v>
      </c>
      <c r="E17952" s="3" t="s">
        <v>27755</v>
      </c>
      <c r="G17952" s="61">
        <v>4137.17</v>
      </c>
    </row>
    <row r="17953" spans="1:7">
      <c r="A17953" s="1" t="str">
        <f t="shared" si="282"/>
        <v>SICRO 2003697</v>
      </c>
      <c r="B17953" s="3" t="s">
        <v>27773</v>
      </c>
      <c r="C17953" s="3" t="s">
        <v>18035</v>
      </c>
      <c r="D17953" s="2" t="s">
        <v>24524</v>
      </c>
      <c r="E17953" s="3" t="s">
        <v>27755</v>
      </c>
      <c r="G17953" s="61">
        <v>3627.9</v>
      </c>
    </row>
    <row r="17954" spans="1:7">
      <c r="A17954" s="1" t="str">
        <f t="shared" si="282"/>
        <v>SICRO 2003700</v>
      </c>
      <c r="B17954" s="3" t="s">
        <v>27773</v>
      </c>
      <c r="C17954" s="3" t="s">
        <v>18036</v>
      </c>
      <c r="D17954" s="2" t="s">
        <v>24525</v>
      </c>
      <c r="E17954" s="3" t="s">
        <v>27755</v>
      </c>
      <c r="G17954" s="61">
        <v>5099.37</v>
      </c>
    </row>
    <row r="17955" spans="1:7">
      <c r="A17955" s="1" t="str">
        <f t="shared" si="282"/>
        <v>SICRO 2003699</v>
      </c>
      <c r="B17955" s="3" t="s">
        <v>27773</v>
      </c>
      <c r="C17955" s="3" t="s">
        <v>18037</v>
      </c>
      <c r="D17955" s="2" t="s">
        <v>24526</v>
      </c>
      <c r="E17955" s="3" t="s">
        <v>27755</v>
      </c>
      <c r="G17955" s="61">
        <v>4488.87</v>
      </c>
    </row>
    <row r="17956" spans="1:7">
      <c r="A17956" s="1" t="str">
        <f t="shared" si="282"/>
        <v>SICRO 2003702</v>
      </c>
      <c r="B17956" s="3" t="s">
        <v>27773</v>
      </c>
      <c r="C17956" s="3" t="s">
        <v>18038</v>
      </c>
      <c r="D17956" s="2" t="s">
        <v>24527</v>
      </c>
      <c r="E17956" s="3" t="s">
        <v>27755</v>
      </c>
      <c r="G17956" s="61">
        <v>3075.1</v>
      </c>
    </row>
    <row r="17957" spans="1:7">
      <c r="A17957" s="1" t="str">
        <f t="shared" si="282"/>
        <v>SICRO 2003701</v>
      </c>
      <c r="B17957" s="3" t="s">
        <v>27773</v>
      </c>
      <c r="C17957" s="3" t="s">
        <v>18039</v>
      </c>
      <c r="D17957" s="2" t="s">
        <v>24528</v>
      </c>
      <c r="E17957" s="3" t="s">
        <v>27755</v>
      </c>
      <c r="G17957" s="61">
        <v>2707.55</v>
      </c>
    </row>
    <row r="17958" spans="1:7">
      <c r="A17958" s="1" t="str">
        <f t="shared" ref="A17958:A18021" si="283">CONCATENATE($B17958," ",$C17958)</f>
        <v>SICRO 2003704</v>
      </c>
      <c r="B17958" s="3" t="s">
        <v>27773</v>
      </c>
      <c r="C17958" s="3" t="s">
        <v>18040</v>
      </c>
      <c r="D17958" s="2" t="s">
        <v>24529</v>
      </c>
      <c r="E17958" s="3" t="s">
        <v>27755</v>
      </c>
      <c r="G17958" s="61">
        <v>3046.59</v>
      </c>
    </row>
    <row r="17959" spans="1:7">
      <c r="A17959" s="1" t="str">
        <f t="shared" si="283"/>
        <v>SICRO 2003703</v>
      </c>
      <c r="B17959" s="3" t="s">
        <v>27773</v>
      </c>
      <c r="C17959" s="3" t="s">
        <v>18041</v>
      </c>
      <c r="D17959" s="2" t="s">
        <v>24530</v>
      </c>
      <c r="E17959" s="3" t="s">
        <v>27755</v>
      </c>
      <c r="G17959" s="61">
        <v>2688.38</v>
      </c>
    </row>
    <row r="17960" spans="1:7">
      <c r="A17960" s="1" t="str">
        <f t="shared" si="283"/>
        <v>SICRO 2003706</v>
      </c>
      <c r="B17960" s="3" t="s">
        <v>27773</v>
      </c>
      <c r="C17960" s="3" t="s">
        <v>18042</v>
      </c>
      <c r="D17960" s="2" t="s">
        <v>24531</v>
      </c>
      <c r="E17960" s="3" t="s">
        <v>27755</v>
      </c>
      <c r="G17960" s="61">
        <v>3430.92</v>
      </c>
    </row>
    <row r="17961" spans="1:7">
      <c r="A17961" s="1" t="str">
        <f t="shared" si="283"/>
        <v>SICRO 2003705</v>
      </c>
      <c r="B17961" s="3" t="s">
        <v>27773</v>
      </c>
      <c r="C17961" s="3" t="s">
        <v>18043</v>
      </c>
      <c r="D17961" s="2" t="s">
        <v>24532</v>
      </c>
      <c r="E17961" s="3" t="s">
        <v>27755</v>
      </c>
      <c r="G17961" s="61">
        <v>2994.84</v>
      </c>
    </row>
    <row r="17962" spans="1:7">
      <c r="A17962" s="1" t="str">
        <f t="shared" si="283"/>
        <v>SICRO 2003708</v>
      </c>
      <c r="B17962" s="3" t="s">
        <v>27773</v>
      </c>
      <c r="C17962" s="3" t="s">
        <v>18044</v>
      </c>
      <c r="D17962" s="2" t="s">
        <v>24533</v>
      </c>
      <c r="E17962" s="3" t="s">
        <v>27755</v>
      </c>
      <c r="G17962" s="61">
        <v>3981.83</v>
      </c>
    </row>
    <row r="17963" spans="1:7">
      <c r="A17963" s="1" t="str">
        <f t="shared" si="283"/>
        <v>SICRO 2003707</v>
      </c>
      <c r="B17963" s="3" t="s">
        <v>27773</v>
      </c>
      <c r="C17963" s="3" t="s">
        <v>18045</v>
      </c>
      <c r="D17963" s="2" t="s">
        <v>24534</v>
      </c>
      <c r="E17963" s="3" t="s">
        <v>27755</v>
      </c>
      <c r="G17963" s="61">
        <v>3477.23</v>
      </c>
    </row>
    <row r="17964" spans="1:7">
      <c r="A17964" s="1" t="str">
        <f t="shared" si="283"/>
        <v>SICRO 2003710</v>
      </c>
      <c r="B17964" s="3" t="s">
        <v>27773</v>
      </c>
      <c r="C17964" s="3" t="s">
        <v>18046</v>
      </c>
      <c r="D17964" s="2" t="s">
        <v>24535</v>
      </c>
      <c r="E17964" s="3" t="s">
        <v>27755</v>
      </c>
      <c r="G17964" s="61">
        <v>4598.8999999999996</v>
      </c>
    </row>
    <row r="17965" spans="1:7">
      <c r="A17965" s="1" t="str">
        <f t="shared" si="283"/>
        <v>SICRO 2003709</v>
      </c>
      <c r="B17965" s="3" t="s">
        <v>27773</v>
      </c>
      <c r="C17965" s="3" t="s">
        <v>18047</v>
      </c>
      <c r="D17965" s="2" t="s">
        <v>24536</v>
      </c>
      <c r="E17965" s="3" t="s">
        <v>27755</v>
      </c>
      <c r="G17965" s="61">
        <v>4024.22</v>
      </c>
    </row>
    <row r="17966" spans="1:7">
      <c r="A17966" s="1" t="str">
        <f t="shared" si="283"/>
        <v>SICRO 2003712</v>
      </c>
      <c r="B17966" s="3" t="s">
        <v>27773</v>
      </c>
      <c r="C17966" s="3" t="s">
        <v>18048</v>
      </c>
      <c r="D17966" s="2" t="s">
        <v>24537</v>
      </c>
      <c r="E17966" s="3" t="s">
        <v>27755</v>
      </c>
      <c r="G17966" s="61">
        <v>5605.08</v>
      </c>
    </row>
    <row r="17967" spans="1:7">
      <c r="A17967" s="1" t="str">
        <f t="shared" si="283"/>
        <v>SICRO 2003711</v>
      </c>
      <c r="B17967" s="3" t="s">
        <v>27773</v>
      </c>
      <c r="C17967" s="3" t="s">
        <v>18049</v>
      </c>
      <c r="D17967" s="2" t="s">
        <v>24538</v>
      </c>
      <c r="E17967" s="3" t="s">
        <v>27755</v>
      </c>
      <c r="G17967" s="61">
        <v>4922.9399999999996</v>
      </c>
    </row>
    <row r="17968" spans="1:7">
      <c r="A17968" s="1" t="str">
        <f t="shared" si="283"/>
        <v>SICRO 2004505</v>
      </c>
      <c r="B17968" s="3" t="s">
        <v>27773</v>
      </c>
      <c r="C17968" s="3" t="s">
        <v>18050</v>
      </c>
      <c r="D17968" s="2" t="s">
        <v>24539</v>
      </c>
      <c r="E17968" s="3" t="s">
        <v>27758</v>
      </c>
      <c r="G17968" s="61">
        <v>25.12</v>
      </c>
    </row>
    <row r="17969" spans="1:7">
      <c r="A17969" s="1" t="str">
        <f t="shared" si="283"/>
        <v>SICRO 2003353</v>
      </c>
      <c r="B17969" s="3" t="s">
        <v>27773</v>
      </c>
      <c r="C17969" s="3" t="s">
        <v>18051</v>
      </c>
      <c r="D17969" s="2" t="s">
        <v>24540</v>
      </c>
      <c r="E17969" s="3" t="s">
        <v>27756</v>
      </c>
      <c r="G17969" s="61">
        <v>69.73</v>
      </c>
    </row>
    <row r="17970" spans="1:7">
      <c r="A17970" s="1" t="str">
        <f t="shared" si="283"/>
        <v>SICRO 2003352</v>
      </c>
      <c r="B17970" s="3" t="s">
        <v>27773</v>
      </c>
      <c r="C17970" s="3" t="s">
        <v>18052</v>
      </c>
      <c r="D17970" s="2" t="s">
        <v>24541</v>
      </c>
      <c r="E17970" s="3" t="s">
        <v>27756</v>
      </c>
      <c r="G17970" s="61">
        <v>48.07</v>
      </c>
    </row>
    <row r="17971" spans="1:7" ht="22.5">
      <c r="A17971" s="1" t="str">
        <f t="shared" si="283"/>
        <v>SICRO 2003979</v>
      </c>
      <c r="B17971" s="3" t="s">
        <v>27773</v>
      </c>
      <c r="C17971" s="3" t="s">
        <v>18053</v>
      </c>
      <c r="D17971" s="2" t="s">
        <v>24542</v>
      </c>
      <c r="E17971" s="3" t="s">
        <v>27756</v>
      </c>
      <c r="G17971" s="61">
        <v>82.73</v>
      </c>
    </row>
    <row r="17972" spans="1:7" ht="22.5">
      <c r="A17972" s="1" t="str">
        <f t="shared" si="283"/>
        <v>SICRO 2003980</v>
      </c>
      <c r="B17972" s="3" t="s">
        <v>27773</v>
      </c>
      <c r="C17972" s="3" t="s">
        <v>18054</v>
      </c>
      <c r="D17972" s="2" t="s">
        <v>24543</v>
      </c>
      <c r="E17972" s="3" t="s">
        <v>27756</v>
      </c>
      <c r="G17972" s="61">
        <v>61.01</v>
      </c>
    </row>
    <row r="17973" spans="1:7">
      <c r="A17973" s="1" t="str">
        <f t="shared" si="283"/>
        <v>SICRO 2003355</v>
      </c>
      <c r="B17973" s="3" t="s">
        <v>27773</v>
      </c>
      <c r="C17973" s="3" t="s">
        <v>18055</v>
      </c>
      <c r="D17973" s="2" t="s">
        <v>24544</v>
      </c>
      <c r="E17973" s="3" t="s">
        <v>27756</v>
      </c>
      <c r="G17973" s="61">
        <v>93.85</v>
      </c>
    </row>
    <row r="17974" spans="1:7">
      <c r="A17974" s="1" t="str">
        <f t="shared" si="283"/>
        <v>SICRO 2003354</v>
      </c>
      <c r="B17974" s="3" t="s">
        <v>27773</v>
      </c>
      <c r="C17974" s="3" t="s">
        <v>18056</v>
      </c>
      <c r="D17974" s="2" t="s">
        <v>24545</v>
      </c>
      <c r="E17974" s="3" t="s">
        <v>27756</v>
      </c>
      <c r="G17974" s="61">
        <v>64.650000000000006</v>
      </c>
    </row>
    <row r="17975" spans="1:7" ht="22.5">
      <c r="A17975" s="1" t="str">
        <f t="shared" si="283"/>
        <v>SICRO 2003981</v>
      </c>
      <c r="B17975" s="3" t="s">
        <v>27773</v>
      </c>
      <c r="C17975" s="3" t="s">
        <v>18057</v>
      </c>
      <c r="D17975" s="2" t="s">
        <v>24546</v>
      </c>
      <c r="E17975" s="3" t="s">
        <v>27756</v>
      </c>
      <c r="G17975" s="61">
        <v>111.48</v>
      </c>
    </row>
    <row r="17976" spans="1:7" ht="22.5">
      <c r="A17976" s="1" t="str">
        <f t="shared" si="283"/>
        <v>SICRO 2003982</v>
      </c>
      <c r="B17976" s="3" t="s">
        <v>27773</v>
      </c>
      <c r="C17976" s="3" t="s">
        <v>18058</v>
      </c>
      <c r="D17976" s="2" t="s">
        <v>24547</v>
      </c>
      <c r="E17976" s="3" t="s">
        <v>27756</v>
      </c>
      <c r="G17976" s="61">
        <v>82.2</v>
      </c>
    </row>
    <row r="17977" spans="1:7">
      <c r="A17977" s="1" t="str">
        <f t="shared" si="283"/>
        <v>SICRO 2003345</v>
      </c>
      <c r="B17977" s="3" t="s">
        <v>27773</v>
      </c>
      <c r="C17977" s="3" t="s">
        <v>18059</v>
      </c>
      <c r="D17977" s="2" t="s">
        <v>24548</v>
      </c>
      <c r="E17977" s="3" t="s">
        <v>27756</v>
      </c>
      <c r="G17977" s="61">
        <v>59</v>
      </c>
    </row>
    <row r="17978" spans="1:7">
      <c r="A17978" s="1" t="str">
        <f t="shared" si="283"/>
        <v>SICRO 2003344</v>
      </c>
      <c r="B17978" s="3" t="s">
        <v>27773</v>
      </c>
      <c r="C17978" s="3" t="s">
        <v>18060</v>
      </c>
      <c r="D17978" s="2" t="s">
        <v>24549</v>
      </c>
      <c r="E17978" s="3" t="s">
        <v>27756</v>
      </c>
      <c r="G17978" s="61">
        <v>44.21</v>
      </c>
    </row>
    <row r="17979" spans="1:7" ht="22.5">
      <c r="A17979" s="1" t="str">
        <f t="shared" si="283"/>
        <v>SICRO 2003973</v>
      </c>
      <c r="B17979" s="3" t="s">
        <v>27773</v>
      </c>
      <c r="C17979" s="3" t="s">
        <v>18061</v>
      </c>
      <c r="D17979" s="2" t="s">
        <v>24550</v>
      </c>
      <c r="E17979" s="3" t="s">
        <v>27756</v>
      </c>
      <c r="G17979" s="61">
        <v>68.02</v>
      </c>
    </row>
    <row r="17980" spans="1:7" ht="22.5">
      <c r="A17980" s="1" t="str">
        <f t="shared" si="283"/>
        <v>SICRO 2003974</v>
      </c>
      <c r="B17980" s="3" t="s">
        <v>27773</v>
      </c>
      <c r="C17980" s="3" t="s">
        <v>18062</v>
      </c>
      <c r="D17980" s="2" t="s">
        <v>24551</v>
      </c>
      <c r="E17980" s="3" t="s">
        <v>27756</v>
      </c>
      <c r="G17980" s="61">
        <v>53.18</v>
      </c>
    </row>
    <row r="17981" spans="1:7">
      <c r="A17981" s="1" t="str">
        <f t="shared" si="283"/>
        <v>SICRO 2003343</v>
      </c>
      <c r="B17981" s="3" t="s">
        <v>27773</v>
      </c>
      <c r="C17981" s="3" t="s">
        <v>18063</v>
      </c>
      <c r="D17981" s="2" t="s">
        <v>24552</v>
      </c>
      <c r="E17981" s="3" t="s">
        <v>27756</v>
      </c>
      <c r="G17981" s="61">
        <v>80.02</v>
      </c>
    </row>
    <row r="17982" spans="1:7">
      <c r="A17982" s="1" t="str">
        <f t="shared" si="283"/>
        <v>SICRO 2003342</v>
      </c>
      <c r="B17982" s="3" t="s">
        <v>27773</v>
      </c>
      <c r="C17982" s="3" t="s">
        <v>18064</v>
      </c>
      <c r="D17982" s="2" t="s">
        <v>24553</v>
      </c>
      <c r="E17982" s="3" t="s">
        <v>27756</v>
      </c>
      <c r="G17982" s="61">
        <v>59.28</v>
      </c>
    </row>
    <row r="17983" spans="1:7" ht="22.5">
      <c r="A17983" s="1" t="str">
        <f t="shared" si="283"/>
        <v>SICRO 2003971</v>
      </c>
      <c r="B17983" s="3" t="s">
        <v>27773</v>
      </c>
      <c r="C17983" s="3" t="s">
        <v>18065</v>
      </c>
      <c r="D17983" s="2" t="s">
        <v>24554</v>
      </c>
      <c r="E17983" s="3" t="s">
        <v>27756</v>
      </c>
      <c r="G17983" s="61">
        <v>92.83</v>
      </c>
    </row>
    <row r="17984" spans="1:7" ht="22.5">
      <c r="A17984" s="1" t="str">
        <f t="shared" si="283"/>
        <v>SICRO 2003972</v>
      </c>
      <c r="B17984" s="3" t="s">
        <v>27773</v>
      </c>
      <c r="C17984" s="3" t="s">
        <v>18066</v>
      </c>
      <c r="D17984" s="2" t="s">
        <v>24555</v>
      </c>
      <c r="E17984" s="3" t="s">
        <v>27756</v>
      </c>
      <c r="G17984" s="61">
        <v>72.03</v>
      </c>
    </row>
    <row r="17985" spans="1:7">
      <c r="A17985" s="1" t="str">
        <f t="shared" si="283"/>
        <v>SICRO 2003347</v>
      </c>
      <c r="B17985" s="3" t="s">
        <v>27773</v>
      </c>
      <c r="C17985" s="3" t="s">
        <v>18067</v>
      </c>
      <c r="D17985" s="2" t="s">
        <v>24556</v>
      </c>
      <c r="E17985" s="3" t="s">
        <v>27756</v>
      </c>
      <c r="G17985" s="61">
        <v>18.21</v>
      </c>
    </row>
    <row r="17986" spans="1:7">
      <c r="A17986" s="1" t="str">
        <f t="shared" si="283"/>
        <v>SICRO 2003346</v>
      </c>
      <c r="B17986" s="3" t="s">
        <v>27773</v>
      </c>
      <c r="C17986" s="3" t="s">
        <v>18068</v>
      </c>
      <c r="D17986" s="2" t="s">
        <v>24557</v>
      </c>
      <c r="E17986" s="3" t="s">
        <v>27756</v>
      </c>
      <c r="G17986" s="61">
        <v>25.6</v>
      </c>
    </row>
    <row r="17987" spans="1:7">
      <c r="A17987" s="1" t="str">
        <f t="shared" si="283"/>
        <v>SICRO 2003933</v>
      </c>
      <c r="B17987" s="3" t="s">
        <v>27773</v>
      </c>
      <c r="C17987" s="3" t="s">
        <v>18069</v>
      </c>
      <c r="D17987" s="2" t="s">
        <v>24558</v>
      </c>
      <c r="E17987" s="3" t="s">
        <v>27756</v>
      </c>
      <c r="G17987" s="61">
        <v>8.98</v>
      </c>
    </row>
    <row r="17988" spans="1:7">
      <c r="A17988" s="1" t="str">
        <f t="shared" si="283"/>
        <v>SICRO 2003932</v>
      </c>
      <c r="B17988" s="3" t="s">
        <v>27773</v>
      </c>
      <c r="C17988" s="3" t="s">
        <v>18070</v>
      </c>
      <c r="D17988" s="2" t="s">
        <v>24559</v>
      </c>
      <c r="E17988" s="3" t="s">
        <v>27756</v>
      </c>
      <c r="G17988" s="61">
        <v>11.76</v>
      </c>
    </row>
    <row r="17989" spans="1:7">
      <c r="A17989" s="1" t="str">
        <f t="shared" si="283"/>
        <v>SICRO 2003349</v>
      </c>
      <c r="B17989" s="3" t="s">
        <v>27773</v>
      </c>
      <c r="C17989" s="3" t="s">
        <v>18071</v>
      </c>
      <c r="D17989" s="2" t="s">
        <v>24560</v>
      </c>
      <c r="E17989" s="3" t="s">
        <v>27756</v>
      </c>
      <c r="G17989" s="61">
        <v>53.64</v>
      </c>
    </row>
    <row r="17990" spans="1:7">
      <c r="A17990" s="1" t="str">
        <f t="shared" si="283"/>
        <v>SICRO 2003348</v>
      </c>
      <c r="B17990" s="3" t="s">
        <v>27773</v>
      </c>
      <c r="C17990" s="3" t="s">
        <v>18072</v>
      </c>
      <c r="D17990" s="2" t="s">
        <v>24561</v>
      </c>
      <c r="E17990" s="3" t="s">
        <v>27756</v>
      </c>
      <c r="G17990" s="61">
        <v>37.21</v>
      </c>
    </row>
    <row r="17991" spans="1:7" ht="22.5">
      <c r="A17991" s="1" t="str">
        <f t="shared" si="283"/>
        <v>SICRO 2003975</v>
      </c>
      <c r="B17991" s="3" t="s">
        <v>27773</v>
      </c>
      <c r="C17991" s="3" t="s">
        <v>18073</v>
      </c>
      <c r="D17991" s="2" t="s">
        <v>24562</v>
      </c>
      <c r="E17991" s="3" t="s">
        <v>27756</v>
      </c>
      <c r="G17991" s="61">
        <v>62.74</v>
      </c>
    </row>
    <row r="17992" spans="1:7" ht="22.5">
      <c r="A17992" s="1" t="str">
        <f t="shared" si="283"/>
        <v>SICRO 2003976</v>
      </c>
      <c r="B17992" s="3" t="s">
        <v>27773</v>
      </c>
      <c r="C17992" s="3" t="s">
        <v>18074</v>
      </c>
      <c r="D17992" s="2" t="s">
        <v>24563</v>
      </c>
      <c r="E17992" s="3" t="s">
        <v>27756</v>
      </c>
      <c r="G17992" s="61">
        <v>46.26</v>
      </c>
    </row>
    <row r="17993" spans="1:7">
      <c r="A17993" s="1" t="str">
        <f t="shared" si="283"/>
        <v>SICRO 2003351</v>
      </c>
      <c r="B17993" s="3" t="s">
        <v>27773</v>
      </c>
      <c r="C17993" s="3" t="s">
        <v>18075</v>
      </c>
      <c r="D17993" s="2" t="s">
        <v>24564</v>
      </c>
      <c r="E17993" s="3" t="s">
        <v>27756</v>
      </c>
      <c r="G17993" s="61">
        <v>71.680000000000007</v>
      </c>
    </row>
    <row r="17994" spans="1:7">
      <c r="A17994" s="1" t="str">
        <f t="shared" si="283"/>
        <v>SICRO 2003350</v>
      </c>
      <c r="B17994" s="3" t="s">
        <v>27773</v>
      </c>
      <c r="C17994" s="3" t="s">
        <v>18076</v>
      </c>
      <c r="D17994" s="2" t="s">
        <v>24565</v>
      </c>
      <c r="E17994" s="3" t="s">
        <v>27756</v>
      </c>
      <c r="G17994" s="61">
        <v>49.68</v>
      </c>
    </row>
    <row r="17995" spans="1:7" ht="22.5">
      <c r="A17995" s="1" t="str">
        <f t="shared" si="283"/>
        <v>SICRO 2003977</v>
      </c>
      <c r="B17995" s="3" t="s">
        <v>27773</v>
      </c>
      <c r="C17995" s="3" t="s">
        <v>18077</v>
      </c>
      <c r="D17995" s="2" t="s">
        <v>24566</v>
      </c>
      <c r="E17995" s="3" t="s">
        <v>27756</v>
      </c>
      <c r="G17995" s="61">
        <v>84.04</v>
      </c>
    </row>
    <row r="17996" spans="1:7" ht="22.5">
      <c r="A17996" s="1" t="str">
        <f t="shared" si="283"/>
        <v>SICRO 2003978</v>
      </c>
      <c r="B17996" s="3" t="s">
        <v>27773</v>
      </c>
      <c r="C17996" s="3" t="s">
        <v>18078</v>
      </c>
      <c r="D17996" s="2" t="s">
        <v>24567</v>
      </c>
      <c r="E17996" s="3" t="s">
        <v>27756</v>
      </c>
      <c r="G17996" s="61">
        <v>61.97</v>
      </c>
    </row>
    <row r="17997" spans="1:7">
      <c r="A17997" s="1" t="str">
        <f t="shared" si="283"/>
        <v>SICRO 2003291</v>
      </c>
      <c r="B17997" s="3" t="s">
        <v>27773</v>
      </c>
      <c r="C17997" s="3" t="s">
        <v>18079</v>
      </c>
      <c r="D17997" s="2" t="s">
        <v>24568</v>
      </c>
      <c r="E17997" s="3" t="s">
        <v>27756</v>
      </c>
      <c r="G17997" s="61">
        <v>13.47</v>
      </c>
    </row>
    <row r="17998" spans="1:7">
      <c r="A17998" s="1" t="str">
        <f t="shared" si="283"/>
        <v>SICRO 2003292</v>
      </c>
      <c r="B17998" s="3" t="s">
        <v>27773</v>
      </c>
      <c r="C17998" s="3" t="s">
        <v>18080</v>
      </c>
      <c r="D17998" s="2" t="s">
        <v>24569</v>
      </c>
      <c r="E17998" s="3" t="s">
        <v>27756</v>
      </c>
      <c r="G17998" s="61">
        <v>18.86</v>
      </c>
    </row>
    <row r="17999" spans="1:7">
      <c r="A17999" s="1" t="str">
        <f t="shared" si="283"/>
        <v>SICRO 2003293</v>
      </c>
      <c r="B17999" s="3" t="s">
        <v>27773</v>
      </c>
      <c r="C17999" s="3" t="s">
        <v>18081</v>
      </c>
      <c r="D17999" s="2" t="s">
        <v>24570</v>
      </c>
      <c r="E17999" s="3" t="s">
        <v>27756</v>
      </c>
      <c r="G17999" s="61">
        <v>24.84</v>
      </c>
    </row>
    <row r="18000" spans="1:7">
      <c r="A18000" s="1" t="str">
        <f t="shared" si="283"/>
        <v>SICRO 2003294</v>
      </c>
      <c r="B18000" s="3" t="s">
        <v>27773</v>
      </c>
      <c r="C18000" s="3" t="s">
        <v>18082</v>
      </c>
      <c r="D18000" s="2" t="s">
        <v>24571</v>
      </c>
      <c r="E18000" s="3" t="s">
        <v>27756</v>
      </c>
      <c r="G18000" s="61">
        <v>37.26</v>
      </c>
    </row>
    <row r="18001" spans="1:7">
      <c r="A18001" s="1" t="str">
        <f t="shared" si="283"/>
        <v>SICRO 2003257</v>
      </c>
      <c r="B18001" s="3" t="s">
        <v>27773</v>
      </c>
      <c r="C18001" s="3" t="s">
        <v>18083</v>
      </c>
      <c r="D18001" s="2" t="s">
        <v>24572</v>
      </c>
      <c r="E18001" s="3" t="s">
        <v>27756</v>
      </c>
      <c r="G18001" s="61">
        <v>60.73</v>
      </c>
    </row>
    <row r="18002" spans="1:7">
      <c r="A18002" s="1" t="str">
        <f t="shared" si="283"/>
        <v>SICRO 2003258</v>
      </c>
      <c r="B18002" s="3" t="s">
        <v>27773</v>
      </c>
      <c r="C18002" s="3" t="s">
        <v>18084</v>
      </c>
      <c r="D18002" s="2" t="s">
        <v>24573</v>
      </c>
      <c r="E18002" s="3" t="s">
        <v>27756</v>
      </c>
      <c r="G18002" s="61">
        <v>45.98</v>
      </c>
    </row>
    <row r="18003" spans="1:7" ht="22.5">
      <c r="A18003" s="1" t="str">
        <f t="shared" si="283"/>
        <v>SICRO 2003259</v>
      </c>
      <c r="B18003" s="3" t="s">
        <v>27773</v>
      </c>
      <c r="C18003" s="3" t="s">
        <v>18085</v>
      </c>
      <c r="D18003" s="2" t="s">
        <v>24574</v>
      </c>
      <c r="E18003" s="3" t="s">
        <v>27756</v>
      </c>
      <c r="G18003" s="61">
        <v>69.13</v>
      </c>
    </row>
    <row r="18004" spans="1:7" ht="22.5">
      <c r="A18004" s="1" t="str">
        <f t="shared" si="283"/>
        <v>SICRO 2003260</v>
      </c>
      <c r="B18004" s="3" t="s">
        <v>27773</v>
      </c>
      <c r="C18004" s="3" t="s">
        <v>18086</v>
      </c>
      <c r="D18004" s="2" t="s">
        <v>24575</v>
      </c>
      <c r="E18004" s="3" t="s">
        <v>27756</v>
      </c>
      <c r="G18004" s="61">
        <v>54.34</v>
      </c>
    </row>
    <row r="18005" spans="1:7">
      <c r="A18005" s="1" t="str">
        <f t="shared" si="283"/>
        <v>SICRO 2003281</v>
      </c>
      <c r="B18005" s="3" t="s">
        <v>27773</v>
      </c>
      <c r="C18005" s="3" t="s">
        <v>18087</v>
      </c>
      <c r="D18005" s="2" t="s">
        <v>24576</v>
      </c>
      <c r="E18005" s="3" t="s">
        <v>27756</v>
      </c>
      <c r="G18005" s="61">
        <v>60.67</v>
      </c>
    </row>
    <row r="18006" spans="1:7">
      <c r="A18006" s="1" t="str">
        <f t="shared" si="283"/>
        <v>SICRO 2003282</v>
      </c>
      <c r="B18006" s="3" t="s">
        <v>27773</v>
      </c>
      <c r="C18006" s="3" t="s">
        <v>18088</v>
      </c>
      <c r="D18006" s="2" t="s">
        <v>24577</v>
      </c>
      <c r="E18006" s="3" t="s">
        <v>27756</v>
      </c>
      <c r="G18006" s="61">
        <v>45.58</v>
      </c>
    </row>
    <row r="18007" spans="1:7" ht="22.5">
      <c r="A18007" s="1" t="str">
        <f t="shared" si="283"/>
        <v>SICRO 2003283</v>
      </c>
      <c r="B18007" s="3" t="s">
        <v>27773</v>
      </c>
      <c r="C18007" s="3" t="s">
        <v>18089</v>
      </c>
      <c r="D18007" s="2" t="s">
        <v>24578</v>
      </c>
      <c r="E18007" s="3" t="s">
        <v>27756</v>
      </c>
      <c r="G18007" s="61">
        <v>69.28</v>
      </c>
    </row>
    <row r="18008" spans="1:7" ht="22.5">
      <c r="A18008" s="1" t="str">
        <f t="shared" si="283"/>
        <v>SICRO 2003284</v>
      </c>
      <c r="B18008" s="3" t="s">
        <v>27773</v>
      </c>
      <c r="C18008" s="3" t="s">
        <v>18090</v>
      </c>
      <c r="D18008" s="2" t="s">
        <v>24579</v>
      </c>
      <c r="E18008" s="3" t="s">
        <v>27756</v>
      </c>
      <c r="G18008" s="61">
        <v>54.15</v>
      </c>
    </row>
    <row r="18009" spans="1:7">
      <c r="A18009" s="1" t="str">
        <f t="shared" si="283"/>
        <v>SICRO 2003327</v>
      </c>
      <c r="B18009" s="3" t="s">
        <v>27773</v>
      </c>
      <c r="C18009" s="3" t="s">
        <v>18091</v>
      </c>
      <c r="D18009" s="2" t="s">
        <v>24580</v>
      </c>
      <c r="E18009" s="3" t="s">
        <v>27756</v>
      </c>
      <c r="G18009" s="61">
        <v>68.959999999999994</v>
      </c>
    </row>
    <row r="18010" spans="1:7">
      <c r="A18010" s="1" t="str">
        <f t="shared" si="283"/>
        <v>SICRO 2003326</v>
      </c>
      <c r="B18010" s="3" t="s">
        <v>27773</v>
      </c>
      <c r="C18010" s="3" t="s">
        <v>18092</v>
      </c>
      <c r="D18010" s="2" t="s">
        <v>24581</v>
      </c>
      <c r="E18010" s="3" t="s">
        <v>27756</v>
      </c>
      <c r="G18010" s="61">
        <v>51.86</v>
      </c>
    </row>
    <row r="18011" spans="1:7" ht="22.5">
      <c r="A18011" s="1" t="str">
        <f t="shared" si="283"/>
        <v>SICRO 2003963</v>
      </c>
      <c r="B18011" s="3" t="s">
        <v>27773</v>
      </c>
      <c r="C18011" s="3" t="s">
        <v>18093</v>
      </c>
      <c r="D18011" s="2" t="s">
        <v>24582</v>
      </c>
      <c r="E18011" s="3" t="s">
        <v>27756</v>
      </c>
      <c r="G18011" s="61">
        <v>78.73</v>
      </c>
    </row>
    <row r="18012" spans="1:7" ht="22.5">
      <c r="A18012" s="1" t="str">
        <f t="shared" si="283"/>
        <v>SICRO 2003964</v>
      </c>
      <c r="B18012" s="3" t="s">
        <v>27773</v>
      </c>
      <c r="C18012" s="3" t="s">
        <v>18094</v>
      </c>
      <c r="D18012" s="2" t="s">
        <v>24583</v>
      </c>
      <c r="E18012" s="3" t="s">
        <v>27756</v>
      </c>
      <c r="G18012" s="61">
        <v>61.58</v>
      </c>
    </row>
    <row r="18013" spans="1:7">
      <c r="A18013" s="1" t="str">
        <f t="shared" si="283"/>
        <v>SICRO 2003319</v>
      </c>
      <c r="B18013" s="3" t="s">
        <v>27773</v>
      </c>
      <c r="C18013" s="3" t="s">
        <v>18095</v>
      </c>
      <c r="D18013" s="2" t="s">
        <v>24584</v>
      </c>
      <c r="E18013" s="3" t="s">
        <v>27756</v>
      </c>
      <c r="G18013" s="61">
        <v>73.55</v>
      </c>
    </row>
    <row r="18014" spans="1:7">
      <c r="A18014" s="1" t="str">
        <f t="shared" si="283"/>
        <v>SICRO 2003318</v>
      </c>
      <c r="B18014" s="3" t="s">
        <v>27773</v>
      </c>
      <c r="C18014" s="3" t="s">
        <v>18096</v>
      </c>
      <c r="D18014" s="2" t="s">
        <v>24585</v>
      </c>
      <c r="E18014" s="3" t="s">
        <v>27756</v>
      </c>
      <c r="G18014" s="61">
        <v>55.34</v>
      </c>
    </row>
    <row r="18015" spans="1:7" ht="22.5">
      <c r="A18015" s="1" t="str">
        <f t="shared" si="283"/>
        <v>SICRO 2003955</v>
      </c>
      <c r="B18015" s="3" t="s">
        <v>27773</v>
      </c>
      <c r="C18015" s="3" t="s">
        <v>18097</v>
      </c>
      <c r="D18015" s="2" t="s">
        <v>24586</v>
      </c>
      <c r="E18015" s="3" t="s">
        <v>27756</v>
      </c>
      <c r="G18015" s="61">
        <v>83.98</v>
      </c>
    </row>
    <row r="18016" spans="1:7" ht="22.5">
      <c r="A18016" s="1" t="str">
        <f t="shared" si="283"/>
        <v>SICRO 2003956</v>
      </c>
      <c r="B18016" s="3" t="s">
        <v>27773</v>
      </c>
      <c r="C18016" s="3" t="s">
        <v>18098</v>
      </c>
      <c r="D18016" s="2" t="s">
        <v>24587</v>
      </c>
      <c r="E18016" s="3" t="s">
        <v>27756</v>
      </c>
      <c r="G18016" s="61">
        <v>65.72</v>
      </c>
    </row>
    <row r="18017" spans="1:7">
      <c r="A18017" s="1" t="str">
        <f t="shared" si="283"/>
        <v>SICRO 2003277</v>
      </c>
      <c r="B18017" s="3" t="s">
        <v>27773</v>
      </c>
      <c r="C18017" s="3" t="s">
        <v>18099</v>
      </c>
      <c r="D18017" s="2" t="s">
        <v>24588</v>
      </c>
      <c r="E18017" s="3" t="s">
        <v>27756</v>
      </c>
      <c r="G18017" s="61">
        <v>75.72</v>
      </c>
    </row>
    <row r="18018" spans="1:7">
      <c r="A18018" s="1" t="str">
        <f t="shared" si="283"/>
        <v>SICRO 2003278</v>
      </c>
      <c r="B18018" s="3" t="s">
        <v>27773</v>
      </c>
      <c r="C18018" s="3" t="s">
        <v>18100</v>
      </c>
      <c r="D18018" s="2" t="s">
        <v>24589</v>
      </c>
      <c r="E18018" s="3" t="s">
        <v>27756</v>
      </c>
      <c r="G18018" s="61">
        <v>57</v>
      </c>
    </row>
    <row r="18019" spans="1:7" ht="22.5">
      <c r="A18019" s="1" t="str">
        <f t="shared" si="283"/>
        <v>SICRO 2003279</v>
      </c>
      <c r="B18019" s="3" t="s">
        <v>27773</v>
      </c>
      <c r="C18019" s="3" t="s">
        <v>18101</v>
      </c>
      <c r="D18019" s="2" t="s">
        <v>24590</v>
      </c>
      <c r="E18019" s="3" t="s">
        <v>27756</v>
      </c>
      <c r="G18019" s="61">
        <v>86.45</v>
      </c>
    </row>
    <row r="18020" spans="1:7" ht="22.5">
      <c r="A18020" s="1" t="str">
        <f t="shared" si="283"/>
        <v>SICRO 2003280</v>
      </c>
      <c r="B18020" s="3" t="s">
        <v>27773</v>
      </c>
      <c r="C18020" s="3" t="s">
        <v>18102</v>
      </c>
      <c r="D18020" s="2" t="s">
        <v>24591</v>
      </c>
      <c r="E18020" s="3" t="s">
        <v>27756</v>
      </c>
      <c r="G18020" s="61">
        <v>67.680000000000007</v>
      </c>
    </row>
    <row r="18021" spans="1:7">
      <c r="A18021" s="1" t="str">
        <f t="shared" si="283"/>
        <v>SICRO 2003253</v>
      </c>
      <c r="B18021" s="3" t="s">
        <v>27773</v>
      </c>
      <c r="C18021" s="3" t="s">
        <v>18103</v>
      </c>
      <c r="D18021" s="2" t="s">
        <v>24592</v>
      </c>
      <c r="E18021" s="3" t="s">
        <v>27756</v>
      </c>
      <c r="G18021" s="61">
        <v>86.39</v>
      </c>
    </row>
    <row r="18022" spans="1:7">
      <c r="A18022" s="1" t="str">
        <f t="shared" ref="A18022:A18085" si="284">CONCATENATE($B18022," ",$C18022)</f>
        <v>SICRO 2003254</v>
      </c>
      <c r="B18022" s="3" t="s">
        <v>27773</v>
      </c>
      <c r="C18022" s="3" t="s">
        <v>18104</v>
      </c>
      <c r="D18022" s="2" t="s">
        <v>24593</v>
      </c>
      <c r="E18022" s="3" t="s">
        <v>27756</v>
      </c>
      <c r="G18022" s="61">
        <v>64.739999999999995</v>
      </c>
    </row>
    <row r="18023" spans="1:7" ht="22.5">
      <c r="A18023" s="1" t="str">
        <f t="shared" si="284"/>
        <v>SICRO 2003255</v>
      </c>
      <c r="B18023" s="3" t="s">
        <v>27773</v>
      </c>
      <c r="C18023" s="3" t="s">
        <v>18105</v>
      </c>
      <c r="D18023" s="2" t="s">
        <v>24594</v>
      </c>
      <c r="E18023" s="3" t="s">
        <v>27756</v>
      </c>
      <c r="G18023" s="61">
        <v>98.83</v>
      </c>
    </row>
    <row r="18024" spans="1:7" ht="22.5">
      <c r="A18024" s="1" t="str">
        <f t="shared" si="284"/>
        <v>SICRO 2003256</v>
      </c>
      <c r="B18024" s="3" t="s">
        <v>27773</v>
      </c>
      <c r="C18024" s="3" t="s">
        <v>18106</v>
      </c>
      <c r="D18024" s="2" t="s">
        <v>24595</v>
      </c>
      <c r="E18024" s="3" t="s">
        <v>27756</v>
      </c>
      <c r="G18024" s="61">
        <v>77.12</v>
      </c>
    </row>
    <row r="18025" spans="1:7">
      <c r="A18025" s="1" t="str">
        <f t="shared" si="284"/>
        <v>SICRO 2003273</v>
      </c>
      <c r="B18025" s="3" t="s">
        <v>27773</v>
      </c>
      <c r="C18025" s="3" t="s">
        <v>18107</v>
      </c>
      <c r="D18025" s="2" t="s">
        <v>24596</v>
      </c>
      <c r="E18025" s="3" t="s">
        <v>27756</v>
      </c>
      <c r="G18025" s="61">
        <v>88.69</v>
      </c>
    </row>
    <row r="18026" spans="1:7">
      <c r="A18026" s="1" t="str">
        <f t="shared" si="284"/>
        <v>SICRO 2003274</v>
      </c>
      <c r="B18026" s="3" t="s">
        <v>27773</v>
      </c>
      <c r="C18026" s="3" t="s">
        <v>18108</v>
      </c>
      <c r="D18026" s="2" t="s">
        <v>24597</v>
      </c>
      <c r="E18026" s="3" t="s">
        <v>27756</v>
      </c>
      <c r="G18026" s="61">
        <v>66.489999999999995</v>
      </c>
    </row>
    <row r="18027" spans="1:7" ht="22.5">
      <c r="A18027" s="1" t="str">
        <f t="shared" si="284"/>
        <v>SICRO 2003275</v>
      </c>
      <c r="B18027" s="3" t="s">
        <v>27773</v>
      </c>
      <c r="C18027" s="3" t="s">
        <v>18109</v>
      </c>
      <c r="D18027" s="2" t="s">
        <v>24598</v>
      </c>
      <c r="E18027" s="3" t="s">
        <v>27756</v>
      </c>
      <c r="G18027" s="61">
        <v>101.47</v>
      </c>
    </row>
    <row r="18028" spans="1:7" ht="22.5">
      <c r="A18028" s="1" t="str">
        <f t="shared" si="284"/>
        <v>SICRO 2003276</v>
      </c>
      <c r="B18028" s="3" t="s">
        <v>27773</v>
      </c>
      <c r="C18028" s="3" t="s">
        <v>18110</v>
      </c>
      <c r="D18028" s="2" t="s">
        <v>24599</v>
      </c>
      <c r="E18028" s="3" t="s">
        <v>27756</v>
      </c>
      <c r="G18028" s="61">
        <v>79.19</v>
      </c>
    </row>
    <row r="18029" spans="1:7">
      <c r="A18029" s="1" t="str">
        <f t="shared" si="284"/>
        <v>SICRO 2003269</v>
      </c>
      <c r="B18029" s="3" t="s">
        <v>27773</v>
      </c>
      <c r="C18029" s="3" t="s">
        <v>18111</v>
      </c>
      <c r="D18029" s="2" t="s">
        <v>24600</v>
      </c>
      <c r="E18029" s="3" t="s">
        <v>27756</v>
      </c>
      <c r="G18029" s="61">
        <v>47</v>
      </c>
    </row>
    <row r="18030" spans="1:7">
      <c r="A18030" s="1" t="str">
        <f t="shared" si="284"/>
        <v>SICRO 2003270</v>
      </c>
      <c r="B18030" s="3" t="s">
        <v>27773</v>
      </c>
      <c r="C18030" s="3" t="s">
        <v>18112</v>
      </c>
      <c r="D18030" s="2" t="s">
        <v>24601</v>
      </c>
      <c r="E18030" s="3" t="s">
        <v>27756</v>
      </c>
      <c r="G18030" s="61">
        <v>35.65</v>
      </c>
    </row>
    <row r="18031" spans="1:7" ht="22.5">
      <c r="A18031" s="1" t="str">
        <f t="shared" si="284"/>
        <v>SICRO 2003271</v>
      </c>
      <c r="B18031" s="3" t="s">
        <v>27773</v>
      </c>
      <c r="C18031" s="3" t="s">
        <v>18113</v>
      </c>
      <c r="D18031" s="2" t="s">
        <v>24602</v>
      </c>
      <c r="E18031" s="3" t="s">
        <v>27756</v>
      </c>
      <c r="G18031" s="61">
        <v>53.42</v>
      </c>
    </row>
    <row r="18032" spans="1:7" ht="22.5">
      <c r="A18032" s="1" t="str">
        <f t="shared" si="284"/>
        <v>SICRO 2003272</v>
      </c>
      <c r="B18032" s="3" t="s">
        <v>27773</v>
      </c>
      <c r="C18032" s="3" t="s">
        <v>18114</v>
      </c>
      <c r="D18032" s="2" t="s">
        <v>24603</v>
      </c>
      <c r="E18032" s="3" t="s">
        <v>27756</v>
      </c>
      <c r="G18032" s="61">
        <v>42.04</v>
      </c>
    </row>
    <row r="18033" spans="1:7">
      <c r="A18033" s="1" t="str">
        <f t="shared" si="284"/>
        <v>SICRO 2003261</v>
      </c>
      <c r="B18033" s="3" t="s">
        <v>27773</v>
      </c>
      <c r="C18033" s="3" t="s">
        <v>18115</v>
      </c>
      <c r="D18033" s="2" t="s">
        <v>24604</v>
      </c>
      <c r="E18033" s="3" t="s">
        <v>27756</v>
      </c>
      <c r="G18033" s="61">
        <v>49.32</v>
      </c>
    </row>
    <row r="18034" spans="1:7">
      <c r="A18034" s="1" t="str">
        <f t="shared" si="284"/>
        <v>SICRO 2003262</v>
      </c>
      <c r="B18034" s="3" t="s">
        <v>27773</v>
      </c>
      <c r="C18034" s="3" t="s">
        <v>18116</v>
      </c>
      <c r="D18034" s="2" t="s">
        <v>24605</v>
      </c>
      <c r="E18034" s="3" t="s">
        <v>27756</v>
      </c>
      <c r="G18034" s="61">
        <v>37.42</v>
      </c>
    </row>
    <row r="18035" spans="1:7" ht="22.5">
      <c r="A18035" s="1" t="str">
        <f t="shared" si="284"/>
        <v>SICRO 2003263</v>
      </c>
      <c r="B18035" s="3" t="s">
        <v>27773</v>
      </c>
      <c r="C18035" s="3" t="s">
        <v>18117</v>
      </c>
      <c r="D18035" s="2" t="s">
        <v>24606</v>
      </c>
      <c r="E18035" s="3" t="s">
        <v>27756</v>
      </c>
      <c r="G18035" s="61">
        <v>56.05</v>
      </c>
    </row>
    <row r="18036" spans="1:7" ht="22.5">
      <c r="A18036" s="1" t="str">
        <f t="shared" si="284"/>
        <v>SICRO 2003264</v>
      </c>
      <c r="B18036" s="3" t="s">
        <v>27773</v>
      </c>
      <c r="C18036" s="3" t="s">
        <v>18118</v>
      </c>
      <c r="D18036" s="2" t="s">
        <v>24607</v>
      </c>
      <c r="E18036" s="3" t="s">
        <v>27756</v>
      </c>
      <c r="G18036" s="61">
        <v>44.12</v>
      </c>
    </row>
    <row r="18037" spans="1:7">
      <c r="A18037" s="1" t="str">
        <f t="shared" si="284"/>
        <v>SICRO 2003285</v>
      </c>
      <c r="B18037" s="3" t="s">
        <v>27773</v>
      </c>
      <c r="C18037" s="3" t="s">
        <v>18119</v>
      </c>
      <c r="D18037" s="2" t="s">
        <v>24608</v>
      </c>
      <c r="E18037" s="3" t="s">
        <v>27756</v>
      </c>
      <c r="G18037" s="61">
        <v>50.93</v>
      </c>
    </row>
    <row r="18038" spans="1:7">
      <c r="A18038" s="1" t="str">
        <f t="shared" si="284"/>
        <v>SICRO 2003286</v>
      </c>
      <c r="B18038" s="3" t="s">
        <v>27773</v>
      </c>
      <c r="C18038" s="3" t="s">
        <v>18120</v>
      </c>
      <c r="D18038" s="2" t="s">
        <v>24609</v>
      </c>
      <c r="E18038" s="3" t="s">
        <v>27756</v>
      </c>
      <c r="G18038" s="61">
        <v>38.68</v>
      </c>
    </row>
    <row r="18039" spans="1:7" ht="22.5">
      <c r="A18039" s="1" t="str">
        <f t="shared" si="284"/>
        <v>SICRO 2003287</v>
      </c>
      <c r="B18039" s="3" t="s">
        <v>27773</v>
      </c>
      <c r="C18039" s="3" t="s">
        <v>18121</v>
      </c>
      <c r="D18039" s="2" t="s">
        <v>24610</v>
      </c>
      <c r="E18039" s="3" t="s">
        <v>27756</v>
      </c>
      <c r="G18039" s="61">
        <v>57.88</v>
      </c>
    </row>
    <row r="18040" spans="1:7" ht="22.5">
      <c r="A18040" s="1" t="str">
        <f t="shared" si="284"/>
        <v>SICRO 2003288</v>
      </c>
      <c r="B18040" s="3" t="s">
        <v>27773</v>
      </c>
      <c r="C18040" s="3" t="s">
        <v>18122</v>
      </c>
      <c r="D18040" s="2" t="s">
        <v>24611</v>
      </c>
      <c r="E18040" s="3" t="s">
        <v>27756</v>
      </c>
      <c r="G18040" s="61">
        <v>45.59</v>
      </c>
    </row>
    <row r="18041" spans="1:7">
      <c r="A18041" s="1" t="str">
        <f t="shared" si="284"/>
        <v>SICRO 2003265</v>
      </c>
      <c r="B18041" s="3" t="s">
        <v>27773</v>
      </c>
      <c r="C18041" s="3" t="s">
        <v>18123</v>
      </c>
      <c r="D18041" s="2" t="s">
        <v>24612</v>
      </c>
      <c r="E18041" s="3" t="s">
        <v>27756</v>
      </c>
      <c r="G18041" s="61">
        <v>57.22</v>
      </c>
    </row>
    <row r="18042" spans="1:7">
      <c r="A18042" s="1" t="str">
        <f t="shared" si="284"/>
        <v>SICRO 2003266</v>
      </c>
      <c r="B18042" s="3" t="s">
        <v>27773</v>
      </c>
      <c r="C18042" s="3" t="s">
        <v>18124</v>
      </c>
      <c r="D18042" s="2" t="s">
        <v>24613</v>
      </c>
      <c r="E18042" s="3" t="s">
        <v>27756</v>
      </c>
      <c r="G18042" s="61">
        <v>43.29</v>
      </c>
    </row>
    <row r="18043" spans="1:7" ht="22.5">
      <c r="A18043" s="1" t="str">
        <f t="shared" si="284"/>
        <v>SICRO 2003267</v>
      </c>
      <c r="B18043" s="3" t="s">
        <v>27773</v>
      </c>
      <c r="C18043" s="3" t="s">
        <v>18125</v>
      </c>
      <c r="D18043" s="2" t="s">
        <v>24614</v>
      </c>
      <c r="E18043" s="3" t="s">
        <v>27756</v>
      </c>
      <c r="G18043" s="61">
        <v>65.13</v>
      </c>
    </row>
    <row r="18044" spans="1:7" ht="22.5">
      <c r="A18044" s="1" t="str">
        <f t="shared" si="284"/>
        <v>SICRO 2003268</v>
      </c>
      <c r="B18044" s="3" t="s">
        <v>27773</v>
      </c>
      <c r="C18044" s="3" t="s">
        <v>18126</v>
      </c>
      <c r="D18044" s="2" t="s">
        <v>24615</v>
      </c>
      <c r="E18044" s="3" t="s">
        <v>27756</v>
      </c>
      <c r="G18044" s="61">
        <v>51.17</v>
      </c>
    </row>
    <row r="18045" spans="1:7">
      <c r="A18045" s="1" t="str">
        <f t="shared" si="284"/>
        <v>SICRO 2003289</v>
      </c>
      <c r="B18045" s="3" t="s">
        <v>27773</v>
      </c>
      <c r="C18045" s="3" t="s">
        <v>18127</v>
      </c>
      <c r="D18045" s="2" t="s">
        <v>24616</v>
      </c>
      <c r="E18045" s="3" t="s">
        <v>27756</v>
      </c>
      <c r="G18045" s="61">
        <v>23.46</v>
      </c>
    </row>
    <row r="18046" spans="1:7">
      <c r="A18046" s="1" t="str">
        <f t="shared" si="284"/>
        <v>SICRO 2003338</v>
      </c>
      <c r="B18046" s="3" t="s">
        <v>27773</v>
      </c>
      <c r="C18046" s="3" t="s">
        <v>18128</v>
      </c>
      <c r="D18046" s="2" t="s">
        <v>24617</v>
      </c>
      <c r="E18046" s="3" t="s">
        <v>27756</v>
      </c>
      <c r="G18046" s="61">
        <v>29.43</v>
      </c>
    </row>
    <row r="18047" spans="1:7">
      <c r="A18047" s="1" t="str">
        <f t="shared" si="284"/>
        <v>SICRO 2003290</v>
      </c>
      <c r="B18047" s="3" t="s">
        <v>27773</v>
      </c>
      <c r="C18047" s="3" t="s">
        <v>18129</v>
      </c>
      <c r="D18047" s="2" t="s">
        <v>24618</v>
      </c>
      <c r="E18047" s="3" t="s">
        <v>27756</v>
      </c>
      <c r="G18047" s="61">
        <v>19.329999999999998</v>
      </c>
    </row>
    <row r="18048" spans="1:7">
      <c r="A18048" s="1" t="str">
        <f t="shared" si="284"/>
        <v>SICRO 2003300</v>
      </c>
      <c r="B18048" s="3" t="s">
        <v>27773</v>
      </c>
      <c r="C18048" s="3" t="s">
        <v>18130</v>
      </c>
      <c r="D18048" s="2" t="s">
        <v>24619</v>
      </c>
      <c r="E18048" s="3" t="s">
        <v>27756</v>
      </c>
      <c r="G18048" s="61">
        <v>10.11</v>
      </c>
    </row>
    <row r="18049" spans="1:7">
      <c r="A18049" s="1" t="str">
        <f t="shared" si="284"/>
        <v>SICRO 2003299</v>
      </c>
      <c r="B18049" s="3" t="s">
        <v>27773</v>
      </c>
      <c r="C18049" s="3" t="s">
        <v>18131</v>
      </c>
      <c r="D18049" s="2" t="s">
        <v>24620</v>
      </c>
      <c r="E18049" s="3" t="s">
        <v>27756</v>
      </c>
      <c r="G18049" s="61">
        <v>12.75</v>
      </c>
    </row>
    <row r="18050" spans="1:7">
      <c r="A18050" s="1" t="str">
        <f t="shared" si="284"/>
        <v>SICRO 2003301</v>
      </c>
      <c r="B18050" s="3" t="s">
        <v>27773</v>
      </c>
      <c r="C18050" s="3" t="s">
        <v>18132</v>
      </c>
      <c r="D18050" s="2" t="s">
        <v>24621</v>
      </c>
      <c r="E18050" s="3" t="s">
        <v>27756</v>
      </c>
      <c r="G18050" s="61">
        <v>8.74</v>
      </c>
    </row>
    <row r="18051" spans="1:7">
      <c r="A18051" s="1" t="str">
        <f t="shared" si="284"/>
        <v>SICRO 2004513</v>
      </c>
      <c r="B18051" s="3" t="s">
        <v>27773</v>
      </c>
      <c r="C18051" s="3" t="s">
        <v>18133</v>
      </c>
      <c r="D18051" s="2" t="s">
        <v>24622</v>
      </c>
      <c r="E18051" s="3" t="s">
        <v>27756</v>
      </c>
      <c r="G18051" s="61">
        <v>0.15</v>
      </c>
    </row>
    <row r="18052" spans="1:7">
      <c r="A18052" s="1" t="str">
        <f t="shared" si="284"/>
        <v>SICRO 2003365</v>
      </c>
      <c r="B18052" s="3" t="s">
        <v>27773</v>
      </c>
      <c r="C18052" s="3" t="s">
        <v>18134</v>
      </c>
      <c r="D18052" s="2" t="s">
        <v>24623</v>
      </c>
      <c r="E18052" s="3" t="s">
        <v>27756</v>
      </c>
      <c r="G18052" s="61">
        <v>1094.46</v>
      </c>
    </row>
    <row r="18053" spans="1:7">
      <c r="A18053" s="1" t="str">
        <f t="shared" si="284"/>
        <v>SICRO 2003364</v>
      </c>
      <c r="B18053" s="3" t="s">
        <v>27773</v>
      </c>
      <c r="C18053" s="3" t="s">
        <v>18135</v>
      </c>
      <c r="D18053" s="2" t="s">
        <v>24624</v>
      </c>
      <c r="E18053" s="3" t="s">
        <v>27756</v>
      </c>
      <c r="G18053" s="61">
        <v>937.84</v>
      </c>
    </row>
    <row r="18054" spans="1:7">
      <c r="A18054" s="1" t="str">
        <f t="shared" si="284"/>
        <v>SICRO 2003097</v>
      </c>
      <c r="B18054" s="3" t="s">
        <v>27773</v>
      </c>
      <c r="C18054" s="3" t="s">
        <v>18136</v>
      </c>
      <c r="D18054" s="2" t="s">
        <v>24625</v>
      </c>
      <c r="E18054" s="3" t="s">
        <v>27756</v>
      </c>
      <c r="G18054" s="61">
        <v>1147.05</v>
      </c>
    </row>
    <row r="18055" spans="1:7">
      <c r="A18055" s="1" t="str">
        <f t="shared" si="284"/>
        <v>SICRO 2003098</v>
      </c>
      <c r="B18055" s="3" t="s">
        <v>27773</v>
      </c>
      <c r="C18055" s="3" t="s">
        <v>18137</v>
      </c>
      <c r="D18055" s="2" t="s">
        <v>24626</v>
      </c>
      <c r="E18055" s="3" t="s">
        <v>27756</v>
      </c>
      <c r="G18055" s="61">
        <v>986.12</v>
      </c>
    </row>
    <row r="18056" spans="1:7">
      <c r="A18056" s="1" t="str">
        <f t="shared" si="284"/>
        <v>SICRO 2003363</v>
      </c>
      <c r="B18056" s="3" t="s">
        <v>27773</v>
      </c>
      <c r="C18056" s="3" t="s">
        <v>18138</v>
      </c>
      <c r="D18056" s="2" t="s">
        <v>24627</v>
      </c>
      <c r="E18056" s="3" t="s">
        <v>27756</v>
      </c>
      <c r="G18056" s="61">
        <v>1187.3399999999999</v>
      </c>
    </row>
    <row r="18057" spans="1:7">
      <c r="A18057" s="1" t="str">
        <f t="shared" si="284"/>
        <v>SICRO 2003362</v>
      </c>
      <c r="B18057" s="3" t="s">
        <v>27773</v>
      </c>
      <c r="C18057" s="3" t="s">
        <v>18139</v>
      </c>
      <c r="D18057" s="2" t="s">
        <v>24628</v>
      </c>
      <c r="E18057" s="3" t="s">
        <v>27756</v>
      </c>
      <c r="G18057" s="61">
        <v>1025.77</v>
      </c>
    </row>
    <row r="18058" spans="1:7">
      <c r="A18058" s="1" t="str">
        <f t="shared" si="284"/>
        <v>SICRO 2003099</v>
      </c>
      <c r="B18058" s="3" t="s">
        <v>27773</v>
      </c>
      <c r="C18058" s="3" t="s">
        <v>18140</v>
      </c>
      <c r="D18058" s="2" t="s">
        <v>24629</v>
      </c>
      <c r="E18058" s="3" t="s">
        <v>27756</v>
      </c>
      <c r="G18058" s="61">
        <v>1244.31</v>
      </c>
    </row>
    <row r="18059" spans="1:7">
      <c r="A18059" s="1" t="str">
        <f t="shared" si="284"/>
        <v>SICRO 2003100</v>
      </c>
      <c r="B18059" s="3" t="s">
        <v>27773</v>
      </c>
      <c r="C18059" s="3" t="s">
        <v>18141</v>
      </c>
      <c r="D18059" s="2" t="s">
        <v>24630</v>
      </c>
      <c r="E18059" s="3" t="s">
        <v>27756</v>
      </c>
      <c r="G18059" s="61">
        <v>1077.1400000000001</v>
      </c>
    </row>
    <row r="18060" spans="1:7">
      <c r="A18060" s="1" t="str">
        <f t="shared" si="284"/>
        <v>SICRO 2003361</v>
      </c>
      <c r="B18060" s="3" t="s">
        <v>27773</v>
      </c>
      <c r="C18060" s="3" t="s">
        <v>18142</v>
      </c>
      <c r="D18060" s="2" t="s">
        <v>24631</v>
      </c>
      <c r="E18060" s="3" t="s">
        <v>27756</v>
      </c>
      <c r="G18060" s="61">
        <v>1417.13</v>
      </c>
    </row>
    <row r="18061" spans="1:7">
      <c r="A18061" s="1" t="str">
        <f t="shared" si="284"/>
        <v>SICRO 2003360</v>
      </c>
      <c r="B18061" s="3" t="s">
        <v>27773</v>
      </c>
      <c r="C18061" s="3" t="s">
        <v>18143</v>
      </c>
      <c r="D18061" s="2" t="s">
        <v>24632</v>
      </c>
      <c r="E18061" s="3" t="s">
        <v>27756</v>
      </c>
      <c r="G18061" s="61">
        <v>1243.53</v>
      </c>
    </row>
    <row r="18062" spans="1:7">
      <c r="A18062" s="1" t="str">
        <f t="shared" si="284"/>
        <v>SICRO 2003101</v>
      </c>
      <c r="B18062" s="3" t="s">
        <v>27773</v>
      </c>
      <c r="C18062" s="3" t="s">
        <v>18144</v>
      </c>
      <c r="D18062" s="2" t="s">
        <v>24633</v>
      </c>
      <c r="E18062" s="3" t="s">
        <v>27756</v>
      </c>
      <c r="G18062" s="61">
        <v>1584.24</v>
      </c>
    </row>
    <row r="18063" spans="1:7">
      <c r="A18063" s="1" t="str">
        <f t="shared" si="284"/>
        <v>SICRO 2003102</v>
      </c>
      <c r="B18063" s="3" t="s">
        <v>27773</v>
      </c>
      <c r="C18063" s="3" t="s">
        <v>18145</v>
      </c>
      <c r="D18063" s="2" t="s">
        <v>24634</v>
      </c>
      <c r="E18063" s="3" t="s">
        <v>27756</v>
      </c>
      <c r="G18063" s="61">
        <v>1398.61</v>
      </c>
    </row>
    <row r="18064" spans="1:7">
      <c r="A18064" s="1" t="str">
        <f t="shared" si="284"/>
        <v>SICRO 2003869</v>
      </c>
      <c r="B18064" s="3" t="s">
        <v>27773</v>
      </c>
      <c r="C18064" s="3" t="s">
        <v>18146</v>
      </c>
      <c r="D18064" s="2" t="s">
        <v>24635</v>
      </c>
      <c r="E18064" s="3" t="s">
        <v>27756</v>
      </c>
      <c r="G18064" s="61">
        <v>221.06</v>
      </c>
    </row>
    <row r="18065" spans="1:7">
      <c r="A18065" s="1" t="str">
        <f t="shared" si="284"/>
        <v>SICRO 2003822</v>
      </c>
      <c r="B18065" s="3" t="s">
        <v>27773</v>
      </c>
      <c r="C18065" s="3" t="s">
        <v>18147</v>
      </c>
      <c r="D18065" s="2" t="s">
        <v>24636</v>
      </c>
      <c r="E18065" s="3" t="s">
        <v>27756</v>
      </c>
      <c r="G18065" s="61">
        <v>231.47</v>
      </c>
    </row>
    <row r="18066" spans="1:7">
      <c r="A18066" s="1" t="str">
        <f t="shared" si="284"/>
        <v>SICRO 2003826</v>
      </c>
      <c r="B18066" s="3" t="s">
        <v>27773</v>
      </c>
      <c r="C18066" s="3" t="s">
        <v>18148</v>
      </c>
      <c r="D18066" s="2" t="s">
        <v>24637</v>
      </c>
      <c r="E18066" s="3" t="s">
        <v>27756</v>
      </c>
      <c r="G18066" s="61">
        <v>426.67</v>
      </c>
    </row>
    <row r="18067" spans="1:7">
      <c r="A18067" s="1" t="str">
        <f t="shared" si="284"/>
        <v>SICRO 2003830</v>
      </c>
      <c r="B18067" s="3" t="s">
        <v>27773</v>
      </c>
      <c r="C18067" s="3" t="s">
        <v>18149</v>
      </c>
      <c r="D18067" s="2" t="s">
        <v>24638</v>
      </c>
      <c r="E18067" s="3" t="s">
        <v>27756</v>
      </c>
      <c r="G18067" s="61">
        <v>537.32000000000005</v>
      </c>
    </row>
    <row r="18068" spans="1:7">
      <c r="A18068" s="1" t="str">
        <f t="shared" si="284"/>
        <v>SICRO 2003834</v>
      </c>
      <c r="B18068" s="3" t="s">
        <v>27773</v>
      </c>
      <c r="C18068" s="3" t="s">
        <v>18150</v>
      </c>
      <c r="D18068" s="2" t="s">
        <v>24639</v>
      </c>
      <c r="E18068" s="3" t="s">
        <v>27756</v>
      </c>
      <c r="G18068" s="61">
        <v>833.67</v>
      </c>
    </row>
    <row r="18069" spans="1:7">
      <c r="A18069" s="1" t="str">
        <f t="shared" si="284"/>
        <v>SICRO 2003838</v>
      </c>
      <c r="B18069" s="3" t="s">
        <v>27773</v>
      </c>
      <c r="C18069" s="3" t="s">
        <v>18151</v>
      </c>
      <c r="D18069" s="2" t="s">
        <v>24640</v>
      </c>
      <c r="E18069" s="3" t="s">
        <v>27756</v>
      </c>
      <c r="G18069" s="61">
        <v>1313.94</v>
      </c>
    </row>
    <row r="18070" spans="1:7" ht="22.5">
      <c r="A18070" s="1" t="str">
        <f t="shared" si="284"/>
        <v>SICRO 2003768</v>
      </c>
      <c r="B18070" s="3" t="s">
        <v>27773</v>
      </c>
      <c r="C18070" s="3" t="s">
        <v>18152</v>
      </c>
      <c r="D18070" s="2" t="s">
        <v>24641</v>
      </c>
      <c r="E18070" s="3" t="s">
        <v>27756</v>
      </c>
      <c r="G18070" s="61">
        <v>187.68</v>
      </c>
    </row>
    <row r="18071" spans="1:7" ht="22.5">
      <c r="A18071" s="1" t="str">
        <f t="shared" si="284"/>
        <v>SICRO 2003873</v>
      </c>
      <c r="B18071" s="3" t="s">
        <v>27773</v>
      </c>
      <c r="C18071" s="3" t="s">
        <v>18153</v>
      </c>
      <c r="D18071" s="2" t="s">
        <v>24642</v>
      </c>
      <c r="E18071" s="3" t="s">
        <v>27756</v>
      </c>
      <c r="G18071" s="61">
        <v>166.06</v>
      </c>
    </row>
    <row r="18072" spans="1:7" ht="22.5">
      <c r="A18072" s="1" t="str">
        <f t="shared" si="284"/>
        <v>SICRO 2003772</v>
      </c>
      <c r="B18072" s="3" t="s">
        <v>27773</v>
      </c>
      <c r="C18072" s="3" t="s">
        <v>18154</v>
      </c>
      <c r="D18072" s="2" t="s">
        <v>24643</v>
      </c>
      <c r="E18072" s="3" t="s">
        <v>27756</v>
      </c>
      <c r="G18072" s="61">
        <v>274.77999999999997</v>
      </c>
    </row>
    <row r="18073" spans="1:7" ht="22.5">
      <c r="A18073" s="1" t="str">
        <f t="shared" si="284"/>
        <v>SICRO 2003877</v>
      </c>
      <c r="B18073" s="3" t="s">
        <v>27773</v>
      </c>
      <c r="C18073" s="3" t="s">
        <v>18155</v>
      </c>
      <c r="D18073" s="2" t="s">
        <v>24644</v>
      </c>
      <c r="E18073" s="3" t="s">
        <v>27756</v>
      </c>
      <c r="G18073" s="61">
        <v>240.54</v>
      </c>
    </row>
    <row r="18074" spans="1:7" ht="22.5">
      <c r="A18074" s="1" t="str">
        <f t="shared" si="284"/>
        <v>SICRO 2003776</v>
      </c>
      <c r="B18074" s="3" t="s">
        <v>27773</v>
      </c>
      <c r="C18074" s="3" t="s">
        <v>18156</v>
      </c>
      <c r="D18074" s="2" t="s">
        <v>24645</v>
      </c>
      <c r="E18074" s="3" t="s">
        <v>27756</v>
      </c>
      <c r="G18074" s="61">
        <v>446.17</v>
      </c>
    </row>
    <row r="18075" spans="1:7" ht="22.5">
      <c r="A18075" s="1" t="str">
        <f t="shared" si="284"/>
        <v>SICRO 2003881</v>
      </c>
      <c r="B18075" s="3" t="s">
        <v>27773</v>
      </c>
      <c r="C18075" s="3" t="s">
        <v>18157</v>
      </c>
      <c r="D18075" s="2" t="s">
        <v>24646</v>
      </c>
      <c r="E18075" s="3" t="s">
        <v>27756</v>
      </c>
      <c r="G18075" s="61">
        <v>399.27</v>
      </c>
    </row>
    <row r="18076" spans="1:7" ht="22.5">
      <c r="A18076" s="1" t="str">
        <f t="shared" si="284"/>
        <v>SICRO 2003780</v>
      </c>
      <c r="B18076" s="3" t="s">
        <v>27773</v>
      </c>
      <c r="C18076" s="3" t="s">
        <v>18158</v>
      </c>
      <c r="D18076" s="2" t="s">
        <v>24647</v>
      </c>
      <c r="E18076" s="3" t="s">
        <v>27756</v>
      </c>
      <c r="G18076" s="61">
        <v>594.92999999999995</v>
      </c>
    </row>
    <row r="18077" spans="1:7" ht="22.5">
      <c r="A18077" s="1" t="str">
        <f t="shared" si="284"/>
        <v>SICRO 2003885</v>
      </c>
      <c r="B18077" s="3" t="s">
        <v>27773</v>
      </c>
      <c r="C18077" s="3" t="s">
        <v>18159</v>
      </c>
      <c r="D18077" s="2" t="s">
        <v>24648</v>
      </c>
      <c r="E18077" s="3" t="s">
        <v>27756</v>
      </c>
      <c r="G18077" s="61">
        <v>526.36</v>
      </c>
    </row>
    <row r="18078" spans="1:7" ht="22.5">
      <c r="A18078" s="1" t="str">
        <f t="shared" si="284"/>
        <v>SICRO 2003784</v>
      </c>
      <c r="B18078" s="3" t="s">
        <v>27773</v>
      </c>
      <c r="C18078" s="3" t="s">
        <v>18160</v>
      </c>
      <c r="D18078" s="2" t="s">
        <v>24649</v>
      </c>
      <c r="E18078" s="3" t="s">
        <v>27756</v>
      </c>
      <c r="G18078" s="61">
        <v>924.96</v>
      </c>
    </row>
    <row r="18079" spans="1:7" ht="22.5">
      <c r="A18079" s="1" t="str">
        <f t="shared" si="284"/>
        <v>SICRO 2003889</v>
      </c>
      <c r="B18079" s="3" t="s">
        <v>27773</v>
      </c>
      <c r="C18079" s="3" t="s">
        <v>18161</v>
      </c>
      <c r="D18079" s="2" t="s">
        <v>24650</v>
      </c>
      <c r="E18079" s="3" t="s">
        <v>27756</v>
      </c>
      <c r="G18079" s="61">
        <v>817.63</v>
      </c>
    </row>
    <row r="18080" spans="1:7">
      <c r="A18080" s="1" t="str">
        <f t="shared" si="284"/>
        <v>SICRO 2003870</v>
      </c>
      <c r="B18080" s="3" t="s">
        <v>27773</v>
      </c>
      <c r="C18080" s="3" t="s">
        <v>18162</v>
      </c>
      <c r="D18080" s="2" t="s">
        <v>24651</v>
      </c>
      <c r="E18080" s="3" t="s">
        <v>27756</v>
      </c>
      <c r="G18080" s="61">
        <v>233.06</v>
      </c>
    </row>
    <row r="18081" spans="1:7">
      <c r="A18081" s="1" t="str">
        <f t="shared" si="284"/>
        <v>SICRO 2003823</v>
      </c>
      <c r="B18081" s="3" t="s">
        <v>27773</v>
      </c>
      <c r="C18081" s="3" t="s">
        <v>18163</v>
      </c>
      <c r="D18081" s="2" t="s">
        <v>24652</v>
      </c>
      <c r="E18081" s="3" t="s">
        <v>27756</v>
      </c>
      <c r="G18081" s="61">
        <v>294.29000000000002</v>
      </c>
    </row>
    <row r="18082" spans="1:7">
      <c r="A18082" s="1" t="str">
        <f t="shared" si="284"/>
        <v>SICRO 2003827</v>
      </c>
      <c r="B18082" s="3" t="s">
        <v>27773</v>
      </c>
      <c r="C18082" s="3" t="s">
        <v>18164</v>
      </c>
      <c r="D18082" s="2" t="s">
        <v>24653</v>
      </c>
      <c r="E18082" s="3" t="s">
        <v>27756</v>
      </c>
      <c r="G18082" s="61">
        <v>456.67</v>
      </c>
    </row>
    <row r="18083" spans="1:7">
      <c r="A18083" s="1" t="str">
        <f t="shared" si="284"/>
        <v>SICRO 2003831</v>
      </c>
      <c r="B18083" s="3" t="s">
        <v>27773</v>
      </c>
      <c r="C18083" s="3" t="s">
        <v>18165</v>
      </c>
      <c r="D18083" s="2" t="s">
        <v>24654</v>
      </c>
      <c r="E18083" s="3" t="s">
        <v>27756</v>
      </c>
      <c r="G18083" s="61">
        <v>605.32000000000005</v>
      </c>
    </row>
    <row r="18084" spans="1:7">
      <c r="A18084" s="1" t="str">
        <f t="shared" si="284"/>
        <v>SICRO 2003835</v>
      </c>
      <c r="B18084" s="3" t="s">
        <v>27773</v>
      </c>
      <c r="C18084" s="3" t="s">
        <v>18166</v>
      </c>
      <c r="D18084" s="2" t="s">
        <v>24655</v>
      </c>
      <c r="E18084" s="3" t="s">
        <v>27756</v>
      </c>
      <c r="G18084" s="61">
        <v>852.72</v>
      </c>
    </row>
    <row r="18085" spans="1:7">
      <c r="A18085" s="1" t="str">
        <f t="shared" si="284"/>
        <v>SICRO 2003839</v>
      </c>
      <c r="B18085" s="3" t="s">
        <v>27773</v>
      </c>
      <c r="C18085" s="3" t="s">
        <v>18167</v>
      </c>
      <c r="D18085" s="2" t="s">
        <v>24656</v>
      </c>
      <c r="E18085" s="3" t="s">
        <v>27756</v>
      </c>
      <c r="G18085" s="61">
        <v>1355.13</v>
      </c>
    </row>
    <row r="18086" spans="1:7" ht="22.5">
      <c r="A18086" s="1" t="str">
        <f t="shared" ref="A18086:A18149" si="285">CONCATENATE($B18086," ",$C18086)</f>
        <v>SICRO 2003769</v>
      </c>
      <c r="B18086" s="3" t="s">
        <v>27773</v>
      </c>
      <c r="C18086" s="3" t="s">
        <v>18168</v>
      </c>
      <c r="D18086" s="2" t="s">
        <v>24657</v>
      </c>
      <c r="E18086" s="3" t="s">
        <v>27756</v>
      </c>
      <c r="G18086" s="61">
        <v>201.45</v>
      </c>
    </row>
    <row r="18087" spans="1:7" ht="22.5">
      <c r="A18087" s="1" t="str">
        <f t="shared" si="285"/>
        <v>SICRO 2003874</v>
      </c>
      <c r="B18087" s="3" t="s">
        <v>27773</v>
      </c>
      <c r="C18087" s="3" t="s">
        <v>18169</v>
      </c>
      <c r="D18087" s="2" t="s">
        <v>24658</v>
      </c>
      <c r="E18087" s="3" t="s">
        <v>27756</v>
      </c>
      <c r="G18087" s="61">
        <v>179.85</v>
      </c>
    </row>
    <row r="18088" spans="1:7" ht="22.5">
      <c r="A18088" s="1" t="str">
        <f t="shared" si="285"/>
        <v>SICRO 2003773</v>
      </c>
      <c r="B18088" s="3" t="s">
        <v>27773</v>
      </c>
      <c r="C18088" s="3" t="s">
        <v>18170</v>
      </c>
      <c r="D18088" s="2" t="s">
        <v>24659</v>
      </c>
      <c r="E18088" s="3" t="s">
        <v>27756</v>
      </c>
      <c r="G18088" s="61">
        <v>329.86</v>
      </c>
    </row>
    <row r="18089" spans="1:7" ht="22.5">
      <c r="A18089" s="1" t="str">
        <f t="shared" si="285"/>
        <v>SICRO 2003878</v>
      </c>
      <c r="B18089" s="3" t="s">
        <v>27773</v>
      </c>
      <c r="C18089" s="3" t="s">
        <v>18171</v>
      </c>
      <c r="D18089" s="2" t="s">
        <v>24660</v>
      </c>
      <c r="E18089" s="3" t="s">
        <v>27756</v>
      </c>
      <c r="G18089" s="61">
        <v>295.69</v>
      </c>
    </row>
    <row r="18090" spans="1:7" ht="22.5">
      <c r="A18090" s="1" t="str">
        <f t="shared" si="285"/>
        <v>SICRO 2003777</v>
      </c>
      <c r="B18090" s="3" t="s">
        <v>27773</v>
      </c>
      <c r="C18090" s="3" t="s">
        <v>18172</v>
      </c>
      <c r="D18090" s="2" t="s">
        <v>24661</v>
      </c>
      <c r="E18090" s="3" t="s">
        <v>27756</v>
      </c>
      <c r="G18090" s="61">
        <v>501.25</v>
      </c>
    </row>
    <row r="18091" spans="1:7" ht="22.5">
      <c r="A18091" s="1" t="str">
        <f t="shared" si="285"/>
        <v>SICRO 2003882</v>
      </c>
      <c r="B18091" s="3" t="s">
        <v>27773</v>
      </c>
      <c r="C18091" s="3" t="s">
        <v>18173</v>
      </c>
      <c r="D18091" s="2" t="s">
        <v>24662</v>
      </c>
      <c r="E18091" s="3" t="s">
        <v>27756</v>
      </c>
      <c r="G18091" s="61">
        <v>454.42</v>
      </c>
    </row>
    <row r="18092" spans="1:7" ht="22.5">
      <c r="A18092" s="1" t="str">
        <f t="shared" si="285"/>
        <v>SICRO 2003781</v>
      </c>
      <c r="B18092" s="3" t="s">
        <v>27773</v>
      </c>
      <c r="C18092" s="3" t="s">
        <v>18174</v>
      </c>
      <c r="D18092" s="2" t="s">
        <v>24663</v>
      </c>
      <c r="E18092" s="3" t="s">
        <v>27756</v>
      </c>
      <c r="G18092" s="61">
        <v>718.85</v>
      </c>
    </row>
    <row r="18093" spans="1:7" ht="22.5">
      <c r="A18093" s="1" t="str">
        <f t="shared" si="285"/>
        <v>SICRO 2003886</v>
      </c>
      <c r="B18093" s="3" t="s">
        <v>27773</v>
      </c>
      <c r="C18093" s="3" t="s">
        <v>18175</v>
      </c>
      <c r="D18093" s="2" t="s">
        <v>24664</v>
      </c>
      <c r="E18093" s="3" t="s">
        <v>27756</v>
      </c>
      <c r="G18093" s="61">
        <v>650.47</v>
      </c>
    </row>
    <row r="18094" spans="1:7" ht="22.5">
      <c r="A18094" s="1" t="str">
        <f t="shared" si="285"/>
        <v>SICRO 2003785</v>
      </c>
      <c r="B18094" s="3" t="s">
        <v>27773</v>
      </c>
      <c r="C18094" s="3" t="s">
        <v>18176</v>
      </c>
      <c r="D18094" s="2" t="s">
        <v>24665</v>
      </c>
      <c r="E18094" s="3" t="s">
        <v>27756</v>
      </c>
      <c r="G18094" s="61">
        <v>1117.73</v>
      </c>
    </row>
    <row r="18095" spans="1:7" ht="22.5">
      <c r="A18095" s="1" t="str">
        <f t="shared" si="285"/>
        <v>SICRO 2003890</v>
      </c>
      <c r="B18095" s="3" t="s">
        <v>27773</v>
      </c>
      <c r="C18095" s="3" t="s">
        <v>18177</v>
      </c>
      <c r="D18095" s="2" t="s">
        <v>24666</v>
      </c>
      <c r="E18095" s="3" t="s">
        <v>27756</v>
      </c>
      <c r="G18095" s="61">
        <v>1010.68</v>
      </c>
    </row>
    <row r="18096" spans="1:7">
      <c r="A18096" s="1" t="str">
        <f t="shared" si="285"/>
        <v>SICRO 2003871</v>
      </c>
      <c r="B18096" s="3" t="s">
        <v>27773</v>
      </c>
      <c r="C18096" s="3" t="s">
        <v>18178</v>
      </c>
      <c r="D18096" s="2" t="s">
        <v>24667</v>
      </c>
      <c r="E18096" s="3" t="s">
        <v>27756</v>
      </c>
      <c r="G18096" s="61">
        <v>249.07</v>
      </c>
    </row>
    <row r="18097" spans="1:7">
      <c r="A18097" s="1" t="str">
        <f t="shared" si="285"/>
        <v>SICRO 2003824</v>
      </c>
      <c r="B18097" s="3" t="s">
        <v>27773</v>
      </c>
      <c r="C18097" s="3" t="s">
        <v>18179</v>
      </c>
      <c r="D18097" s="2" t="s">
        <v>24668</v>
      </c>
      <c r="E18097" s="3" t="s">
        <v>27756</v>
      </c>
      <c r="G18097" s="61">
        <v>321.20999999999998</v>
      </c>
    </row>
    <row r="18098" spans="1:7">
      <c r="A18098" s="1" t="str">
        <f t="shared" si="285"/>
        <v>SICRO 2003828</v>
      </c>
      <c r="B18098" s="3" t="s">
        <v>27773</v>
      </c>
      <c r="C18098" s="3" t="s">
        <v>18180</v>
      </c>
      <c r="D18098" s="2" t="s">
        <v>24669</v>
      </c>
      <c r="E18098" s="3" t="s">
        <v>27756</v>
      </c>
      <c r="G18098" s="61">
        <v>506.47</v>
      </c>
    </row>
    <row r="18099" spans="1:7">
      <c r="A18099" s="1" t="str">
        <f t="shared" si="285"/>
        <v>SICRO 2003832</v>
      </c>
      <c r="B18099" s="3" t="s">
        <v>27773</v>
      </c>
      <c r="C18099" s="3" t="s">
        <v>18181</v>
      </c>
      <c r="D18099" s="2" t="s">
        <v>24670</v>
      </c>
      <c r="E18099" s="3" t="s">
        <v>27756</v>
      </c>
      <c r="G18099" s="61">
        <v>699.47</v>
      </c>
    </row>
    <row r="18100" spans="1:7">
      <c r="A18100" s="1" t="str">
        <f t="shared" si="285"/>
        <v>SICRO 2003836</v>
      </c>
      <c r="B18100" s="3" t="s">
        <v>27773</v>
      </c>
      <c r="C18100" s="3" t="s">
        <v>18182</v>
      </c>
      <c r="D18100" s="2" t="s">
        <v>24671</v>
      </c>
      <c r="E18100" s="3" t="s">
        <v>27756</v>
      </c>
      <c r="G18100" s="61">
        <v>1062.81</v>
      </c>
    </row>
    <row r="18101" spans="1:7">
      <c r="A18101" s="1" t="str">
        <f t="shared" si="285"/>
        <v>SICRO 2003840</v>
      </c>
      <c r="B18101" s="3" t="s">
        <v>27773</v>
      </c>
      <c r="C18101" s="3" t="s">
        <v>18183</v>
      </c>
      <c r="D18101" s="2" t="s">
        <v>24672</v>
      </c>
      <c r="E18101" s="3" t="s">
        <v>27756</v>
      </c>
      <c r="G18101" s="61">
        <v>1518.79</v>
      </c>
    </row>
    <row r="18102" spans="1:7" ht="22.5">
      <c r="A18102" s="1" t="str">
        <f t="shared" si="285"/>
        <v>SICRO 2003770</v>
      </c>
      <c r="B18102" s="3" t="s">
        <v>27773</v>
      </c>
      <c r="C18102" s="3" t="s">
        <v>18184</v>
      </c>
      <c r="D18102" s="2" t="s">
        <v>24673</v>
      </c>
      <c r="E18102" s="3" t="s">
        <v>27756</v>
      </c>
      <c r="G18102" s="61">
        <v>270.3</v>
      </c>
    </row>
    <row r="18103" spans="1:7" ht="22.5">
      <c r="A18103" s="1" t="str">
        <f t="shared" si="285"/>
        <v>SICRO 2003875</v>
      </c>
      <c r="B18103" s="3" t="s">
        <v>27773</v>
      </c>
      <c r="C18103" s="3" t="s">
        <v>18185</v>
      </c>
      <c r="D18103" s="2" t="s">
        <v>24674</v>
      </c>
      <c r="E18103" s="3" t="s">
        <v>27756</v>
      </c>
      <c r="G18103" s="61">
        <v>248.8</v>
      </c>
    </row>
    <row r="18104" spans="1:7" ht="22.5">
      <c r="A18104" s="1" t="str">
        <f t="shared" si="285"/>
        <v>SICRO 2003774</v>
      </c>
      <c r="B18104" s="3" t="s">
        <v>27773</v>
      </c>
      <c r="C18104" s="3" t="s">
        <v>18186</v>
      </c>
      <c r="D18104" s="2" t="s">
        <v>24675</v>
      </c>
      <c r="E18104" s="3" t="s">
        <v>27756</v>
      </c>
      <c r="G18104" s="61">
        <v>439.11</v>
      </c>
    </row>
    <row r="18105" spans="1:7" ht="22.5">
      <c r="A18105" s="1" t="str">
        <f t="shared" si="285"/>
        <v>SICRO 2003879</v>
      </c>
      <c r="B18105" s="3" t="s">
        <v>27773</v>
      </c>
      <c r="C18105" s="3" t="s">
        <v>18187</v>
      </c>
      <c r="D18105" s="2" t="s">
        <v>24676</v>
      </c>
      <c r="E18105" s="3" t="s">
        <v>27756</v>
      </c>
      <c r="G18105" s="61">
        <v>400.89</v>
      </c>
    </row>
    <row r="18106" spans="1:7" ht="22.5">
      <c r="A18106" s="1" t="str">
        <f t="shared" si="285"/>
        <v>SICRO 2003778</v>
      </c>
      <c r="B18106" s="3" t="s">
        <v>27773</v>
      </c>
      <c r="C18106" s="3" t="s">
        <v>18188</v>
      </c>
      <c r="D18106" s="2" t="s">
        <v>24677</v>
      </c>
      <c r="E18106" s="3" t="s">
        <v>27756</v>
      </c>
      <c r="G18106" s="61">
        <v>610.05999999999995</v>
      </c>
    </row>
    <row r="18107" spans="1:7" ht="22.5">
      <c r="A18107" s="1" t="str">
        <f t="shared" si="285"/>
        <v>SICRO 2003883</v>
      </c>
      <c r="B18107" s="3" t="s">
        <v>27773</v>
      </c>
      <c r="C18107" s="3" t="s">
        <v>18189</v>
      </c>
      <c r="D18107" s="2" t="s">
        <v>24678</v>
      </c>
      <c r="E18107" s="3" t="s">
        <v>27756</v>
      </c>
      <c r="G18107" s="61">
        <v>550.29</v>
      </c>
    </row>
    <row r="18108" spans="1:7" ht="22.5">
      <c r="A18108" s="1" t="str">
        <f t="shared" si="285"/>
        <v>SICRO 2003782</v>
      </c>
      <c r="B18108" s="3" t="s">
        <v>27773</v>
      </c>
      <c r="C18108" s="3" t="s">
        <v>18190</v>
      </c>
      <c r="D18108" s="2" t="s">
        <v>24679</v>
      </c>
      <c r="E18108" s="3" t="s">
        <v>27756</v>
      </c>
      <c r="G18108" s="61">
        <v>913.81</v>
      </c>
    </row>
    <row r="18109" spans="1:7" ht="22.5">
      <c r="A18109" s="1" t="str">
        <f t="shared" si="285"/>
        <v>SICRO 2003887</v>
      </c>
      <c r="B18109" s="3" t="s">
        <v>27773</v>
      </c>
      <c r="C18109" s="3" t="s">
        <v>18191</v>
      </c>
      <c r="D18109" s="2" t="s">
        <v>24680</v>
      </c>
      <c r="E18109" s="3" t="s">
        <v>27756</v>
      </c>
      <c r="G18109" s="61">
        <v>822.43</v>
      </c>
    </row>
    <row r="18110" spans="1:7" ht="22.5">
      <c r="A18110" s="1" t="str">
        <f t="shared" si="285"/>
        <v>SICRO 2003786</v>
      </c>
      <c r="B18110" s="3" t="s">
        <v>27773</v>
      </c>
      <c r="C18110" s="3" t="s">
        <v>18192</v>
      </c>
      <c r="D18110" s="2" t="s">
        <v>24681</v>
      </c>
      <c r="E18110" s="3" t="s">
        <v>27756</v>
      </c>
      <c r="G18110" s="61">
        <v>1432.12</v>
      </c>
    </row>
    <row r="18111" spans="1:7" ht="22.5">
      <c r="A18111" s="1" t="str">
        <f t="shared" si="285"/>
        <v>SICRO 2003891</v>
      </c>
      <c r="B18111" s="3" t="s">
        <v>27773</v>
      </c>
      <c r="C18111" s="3" t="s">
        <v>18193</v>
      </c>
      <c r="D18111" s="2" t="s">
        <v>24682</v>
      </c>
      <c r="E18111" s="3" t="s">
        <v>27756</v>
      </c>
      <c r="G18111" s="61">
        <v>1290.24</v>
      </c>
    </row>
    <row r="18112" spans="1:7">
      <c r="A18112" s="1" t="str">
        <f t="shared" si="285"/>
        <v>SICRO 2003872</v>
      </c>
      <c r="B18112" s="3" t="s">
        <v>27773</v>
      </c>
      <c r="C18112" s="3" t="s">
        <v>18194</v>
      </c>
      <c r="D18112" s="2" t="s">
        <v>24683</v>
      </c>
      <c r="E18112" s="3" t="s">
        <v>27756</v>
      </c>
      <c r="G18112" s="61">
        <v>302.76</v>
      </c>
    </row>
    <row r="18113" spans="1:7">
      <c r="A18113" s="1" t="str">
        <f t="shared" si="285"/>
        <v>SICRO 2003825</v>
      </c>
      <c r="B18113" s="3" t="s">
        <v>27773</v>
      </c>
      <c r="C18113" s="3" t="s">
        <v>18195</v>
      </c>
      <c r="D18113" s="2" t="s">
        <v>24684</v>
      </c>
      <c r="E18113" s="3" t="s">
        <v>27756</v>
      </c>
      <c r="G18113" s="61">
        <v>351.29</v>
      </c>
    </row>
    <row r="18114" spans="1:7">
      <c r="A18114" s="1" t="str">
        <f t="shared" si="285"/>
        <v>SICRO 2003829</v>
      </c>
      <c r="B18114" s="3" t="s">
        <v>27773</v>
      </c>
      <c r="C18114" s="3" t="s">
        <v>18196</v>
      </c>
      <c r="D18114" s="2" t="s">
        <v>24685</v>
      </c>
      <c r="E18114" s="3" t="s">
        <v>27756</v>
      </c>
      <c r="G18114" s="61">
        <v>635.29999999999995</v>
      </c>
    </row>
    <row r="18115" spans="1:7">
      <c r="A18115" s="1" t="str">
        <f t="shared" si="285"/>
        <v>SICRO 2003833</v>
      </c>
      <c r="B18115" s="3" t="s">
        <v>27773</v>
      </c>
      <c r="C18115" s="3" t="s">
        <v>18197</v>
      </c>
      <c r="D18115" s="2" t="s">
        <v>24686</v>
      </c>
      <c r="E18115" s="3" t="s">
        <v>27756</v>
      </c>
      <c r="G18115" s="61">
        <v>799.89</v>
      </c>
    </row>
    <row r="18116" spans="1:7">
      <c r="A18116" s="1" t="str">
        <f t="shared" si="285"/>
        <v>SICRO 2003837</v>
      </c>
      <c r="B18116" s="3" t="s">
        <v>27773</v>
      </c>
      <c r="C18116" s="3" t="s">
        <v>18198</v>
      </c>
      <c r="D18116" s="2" t="s">
        <v>24687</v>
      </c>
      <c r="E18116" s="3" t="s">
        <v>27756</v>
      </c>
      <c r="G18116" s="61">
        <v>1334.87</v>
      </c>
    </row>
    <row r="18117" spans="1:7">
      <c r="A18117" s="1" t="str">
        <f t="shared" si="285"/>
        <v>SICRO 2003841</v>
      </c>
      <c r="B18117" s="3" t="s">
        <v>27773</v>
      </c>
      <c r="C18117" s="3" t="s">
        <v>18199</v>
      </c>
      <c r="D18117" s="2" t="s">
        <v>24688</v>
      </c>
      <c r="E18117" s="3" t="s">
        <v>27756</v>
      </c>
      <c r="G18117" s="61">
        <v>1760.32</v>
      </c>
    </row>
    <row r="18118" spans="1:7" ht="22.5">
      <c r="A18118" s="1" t="str">
        <f t="shared" si="285"/>
        <v>SICRO 2003771</v>
      </c>
      <c r="B18118" s="3" t="s">
        <v>27773</v>
      </c>
      <c r="C18118" s="3" t="s">
        <v>18200</v>
      </c>
      <c r="D18118" s="2" t="s">
        <v>24689</v>
      </c>
      <c r="E18118" s="3" t="s">
        <v>27756</v>
      </c>
      <c r="G18118" s="61">
        <v>324.5</v>
      </c>
    </row>
    <row r="18119" spans="1:7" ht="22.5">
      <c r="A18119" s="1" t="str">
        <f t="shared" si="285"/>
        <v>SICRO 2003876</v>
      </c>
      <c r="B18119" s="3" t="s">
        <v>27773</v>
      </c>
      <c r="C18119" s="3" t="s">
        <v>18201</v>
      </c>
      <c r="D18119" s="2" t="s">
        <v>24690</v>
      </c>
      <c r="E18119" s="3" t="s">
        <v>27756</v>
      </c>
      <c r="G18119" s="61">
        <v>298.88</v>
      </c>
    </row>
    <row r="18120" spans="1:7" ht="22.5">
      <c r="A18120" s="1" t="str">
        <f t="shared" si="285"/>
        <v>SICRO 2003775</v>
      </c>
      <c r="B18120" s="3" t="s">
        <v>27773</v>
      </c>
      <c r="C18120" s="3" t="s">
        <v>18202</v>
      </c>
      <c r="D18120" s="2" t="s">
        <v>24691</v>
      </c>
      <c r="E18120" s="3" t="s">
        <v>27756</v>
      </c>
      <c r="G18120" s="61">
        <v>505.29</v>
      </c>
    </row>
    <row r="18121" spans="1:7" ht="22.5">
      <c r="A18121" s="1" t="str">
        <f t="shared" si="285"/>
        <v>SICRO 2003880</v>
      </c>
      <c r="B18121" s="3" t="s">
        <v>27773</v>
      </c>
      <c r="C18121" s="3" t="s">
        <v>18203</v>
      </c>
      <c r="D18121" s="2" t="s">
        <v>24692</v>
      </c>
      <c r="E18121" s="3" t="s">
        <v>27756</v>
      </c>
      <c r="G18121" s="61">
        <v>459.01</v>
      </c>
    </row>
    <row r="18122" spans="1:7" ht="22.5">
      <c r="A18122" s="1" t="str">
        <f t="shared" si="285"/>
        <v>SICRO 2003779</v>
      </c>
      <c r="B18122" s="3" t="s">
        <v>27773</v>
      </c>
      <c r="C18122" s="3" t="s">
        <v>18204</v>
      </c>
      <c r="D18122" s="2" t="s">
        <v>24693</v>
      </c>
      <c r="E18122" s="3" t="s">
        <v>27756</v>
      </c>
      <c r="G18122" s="61">
        <v>751.35</v>
      </c>
    </row>
    <row r="18123" spans="1:7" ht="22.5">
      <c r="A18123" s="1" t="str">
        <f t="shared" si="285"/>
        <v>SICRO 2003884</v>
      </c>
      <c r="B18123" s="3" t="s">
        <v>27773</v>
      </c>
      <c r="C18123" s="3" t="s">
        <v>18205</v>
      </c>
      <c r="D18123" s="2" t="s">
        <v>24694</v>
      </c>
      <c r="E18123" s="3" t="s">
        <v>27756</v>
      </c>
      <c r="G18123" s="61">
        <v>681.59</v>
      </c>
    </row>
    <row r="18124" spans="1:7" ht="22.5">
      <c r="A18124" s="1" t="str">
        <f t="shared" si="285"/>
        <v>SICRO 2003783</v>
      </c>
      <c r="B18124" s="3" t="s">
        <v>27773</v>
      </c>
      <c r="C18124" s="3" t="s">
        <v>18206</v>
      </c>
      <c r="D18124" s="2" t="s">
        <v>24695</v>
      </c>
      <c r="E18124" s="3" t="s">
        <v>27756</v>
      </c>
      <c r="G18124" s="61">
        <v>1076.02</v>
      </c>
    </row>
    <row r="18125" spans="1:7" ht="22.5">
      <c r="A18125" s="1" t="str">
        <f t="shared" si="285"/>
        <v>SICRO 2003888</v>
      </c>
      <c r="B18125" s="3" t="s">
        <v>27773</v>
      </c>
      <c r="C18125" s="3" t="s">
        <v>18207</v>
      </c>
      <c r="D18125" s="2" t="s">
        <v>24696</v>
      </c>
      <c r="E18125" s="3" t="s">
        <v>27756</v>
      </c>
      <c r="G18125" s="61">
        <v>972.34</v>
      </c>
    </row>
    <row r="18126" spans="1:7" ht="22.5">
      <c r="A18126" s="1" t="str">
        <f t="shared" si="285"/>
        <v>SICRO 2003787</v>
      </c>
      <c r="B18126" s="3" t="s">
        <v>27773</v>
      </c>
      <c r="C18126" s="3" t="s">
        <v>18208</v>
      </c>
      <c r="D18126" s="2" t="s">
        <v>24697</v>
      </c>
      <c r="E18126" s="3" t="s">
        <v>27756</v>
      </c>
      <c r="G18126" s="61">
        <v>1682.09</v>
      </c>
    </row>
    <row r="18127" spans="1:7" ht="22.5">
      <c r="A18127" s="1" t="str">
        <f t="shared" si="285"/>
        <v>SICRO 2003892</v>
      </c>
      <c r="B18127" s="3" t="s">
        <v>27773</v>
      </c>
      <c r="C18127" s="3" t="s">
        <v>18209</v>
      </c>
      <c r="D18127" s="2" t="s">
        <v>24698</v>
      </c>
      <c r="E18127" s="3" t="s">
        <v>27756</v>
      </c>
      <c r="G18127" s="61">
        <v>1535.38</v>
      </c>
    </row>
    <row r="18128" spans="1:7">
      <c r="A18128" s="1" t="str">
        <f t="shared" si="285"/>
        <v>SICRO 2003851</v>
      </c>
      <c r="B18128" s="3" t="s">
        <v>27773</v>
      </c>
      <c r="C18128" s="3" t="s">
        <v>18210</v>
      </c>
      <c r="D18128" s="2" t="s">
        <v>24699</v>
      </c>
      <c r="E18128" s="3" t="s">
        <v>27756</v>
      </c>
      <c r="G18128" s="61">
        <v>100.21</v>
      </c>
    </row>
    <row r="18129" spans="1:7">
      <c r="A18129" s="1" t="str">
        <f t="shared" si="285"/>
        <v>SICRO 2003935</v>
      </c>
      <c r="B18129" s="3" t="s">
        <v>27773</v>
      </c>
      <c r="C18129" s="3" t="s">
        <v>18211</v>
      </c>
      <c r="D18129" s="2" t="s">
        <v>24700</v>
      </c>
      <c r="E18129" s="3" t="s">
        <v>27756</v>
      </c>
      <c r="G18129" s="61">
        <v>10.92</v>
      </c>
    </row>
    <row r="18130" spans="1:7">
      <c r="A18130" s="1" t="str">
        <f t="shared" si="285"/>
        <v>SICRO 2003934</v>
      </c>
      <c r="B18130" s="3" t="s">
        <v>27773</v>
      </c>
      <c r="C18130" s="3" t="s">
        <v>18212</v>
      </c>
      <c r="D18130" s="2" t="s">
        <v>24701</v>
      </c>
      <c r="E18130" s="3" t="s">
        <v>27756</v>
      </c>
      <c r="G18130" s="61">
        <v>15.4</v>
      </c>
    </row>
    <row r="18131" spans="1:7">
      <c r="A18131" s="1" t="str">
        <f t="shared" si="285"/>
        <v>SICRO 2003990</v>
      </c>
      <c r="B18131" s="3" t="s">
        <v>27773</v>
      </c>
      <c r="C18131" s="3" t="s">
        <v>18213</v>
      </c>
      <c r="D18131" s="2" t="s">
        <v>24702</v>
      </c>
      <c r="E18131" s="3" t="s">
        <v>27756</v>
      </c>
      <c r="G18131" s="61">
        <v>1371.08</v>
      </c>
    </row>
    <row r="18132" spans="1:7">
      <c r="A18132" s="1" t="str">
        <f t="shared" si="285"/>
        <v>SICRO 2003991</v>
      </c>
      <c r="B18132" s="3" t="s">
        <v>27773</v>
      </c>
      <c r="C18132" s="3" t="s">
        <v>18214</v>
      </c>
      <c r="D18132" s="2" t="s">
        <v>24703</v>
      </c>
      <c r="E18132" s="3" t="s">
        <v>27756</v>
      </c>
      <c r="G18132" s="61">
        <v>1401.97</v>
      </c>
    </row>
    <row r="18133" spans="1:7">
      <c r="A18133" s="1" t="str">
        <f t="shared" si="285"/>
        <v>SICRO 2003992</v>
      </c>
      <c r="B18133" s="3" t="s">
        <v>27773</v>
      </c>
      <c r="C18133" s="3" t="s">
        <v>18215</v>
      </c>
      <c r="D18133" s="2" t="s">
        <v>24704</v>
      </c>
      <c r="E18133" s="3" t="s">
        <v>27756</v>
      </c>
      <c r="G18133" s="61">
        <v>1828.09</v>
      </c>
    </row>
    <row r="18134" spans="1:7">
      <c r="A18134" s="1" t="str">
        <f t="shared" si="285"/>
        <v>SICRO 2003993</v>
      </c>
      <c r="B18134" s="3" t="s">
        <v>27773</v>
      </c>
      <c r="C18134" s="3" t="s">
        <v>18216</v>
      </c>
      <c r="D18134" s="2" t="s">
        <v>24705</v>
      </c>
      <c r="E18134" s="3" t="s">
        <v>27756</v>
      </c>
      <c r="G18134" s="61">
        <v>2035.26</v>
      </c>
    </row>
    <row r="18135" spans="1:7">
      <c r="A18135" s="1" t="str">
        <f t="shared" si="285"/>
        <v>SICRO 2003983</v>
      </c>
      <c r="B18135" s="3" t="s">
        <v>27773</v>
      </c>
      <c r="C18135" s="3" t="s">
        <v>18217</v>
      </c>
      <c r="D18135" s="2" t="s">
        <v>24706</v>
      </c>
      <c r="E18135" s="3" t="s">
        <v>27756</v>
      </c>
      <c r="G18135" s="61">
        <v>218.8</v>
      </c>
    </row>
    <row r="18136" spans="1:7">
      <c r="A18136" s="1" t="str">
        <f t="shared" si="285"/>
        <v>SICRO 2003984</v>
      </c>
      <c r="B18136" s="3" t="s">
        <v>27773</v>
      </c>
      <c r="C18136" s="3" t="s">
        <v>18218</v>
      </c>
      <c r="D18136" s="2" t="s">
        <v>24707</v>
      </c>
      <c r="E18136" s="3" t="s">
        <v>27756</v>
      </c>
      <c r="G18136" s="61">
        <v>286.62</v>
      </c>
    </row>
    <row r="18137" spans="1:7">
      <c r="A18137" s="1" t="str">
        <f t="shared" si="285"/>
        <v>SICRO 2003985</v>
      </c>
      <c r="B18137" s="3" t="s">
        <v>27773</v>
      </c>
      <c r="C18137" s="3" t="s">
        <v>18219</v>
      </c>
      <c r="D18137" s="2" t="s">
        <v>24708</v>
      </c>
      <c r="E18137" s="3" t="s">
        <v>27756</v>
      </c>
      <c r="G18137" s="61">
        <v>361.53</v>
      </c>
    </row>
    <row r="18138" spans="1:7">
      <c r="A18138" s="1" t="str">
        <f t="shared" si="285"/>
        <v>SICRO 2003986</v>
      </c>
      <c r="B18138" s="3" t="s">
        <v>27773</v>
      </c>
      <c r="C18138" s="3" t="s">
        <v>18220</v>
      </c>
      <c r="D18138" s="2" t="s">
        <v>24709</v>
      </c>
      <c r="E18138" s="3" t="s">
        <v>27756</v>
      </c>
      <c r="G18138" s="61">
        <v>526.96</v>
      </c>
    </row>
    <row r="18139" spans="1:7">
      <c r="A18139" s="1" t="str">
        <f t="shared" si="285"/>
        <v>SICRO 2003987</v>
      </c>
      <c r="B18139" s="3" t="s">
        <v>27773</v>
      </c>
      <c r="C18139" s="3" t="s">
        <v>18221</v>
      </c>
      <c r="D18139" s="2" t="s">
        <v>24710</v>
      </c>
      <c r="E18139" s="3" t="s">
        <v>27756</v>
      </c>
      <c r="G18139" s="61">
        <v>730.69</v>
      </c>
    </row>
    <row r="18140" spans="1:7">
      <c r="A18140" s="1" t="str">
        <f t="shared" si="285"/>
        <v>SICRO 2003988</v>
      </c>
      <c r="B18140" s="3" t="s">
        <v>27773</v>
      </c>
      <c r="C18140" s="3" t="s">
        <v>18222</v>
      </c>
      <c r="D18140" s="2" t="s">
        <v>24711</v>
      </c>
      <c r="E18140" s="3" t="s">
        <v>27756</v>
      </c>
      <c r="G18140" s="61">
        <v>771.47</v>
      </c>
    </row>
    <row r="18141" spans="1:7">
      <c r="A18141" s="1" t="str">
        <f t="shared" si="285"/>
        <v>SICRO 2003989</v>
      </c>
      <c r="B18141" s="3" t="s">
        <v>27773</v>
      </c>
      <c r="C18141" s="3" t="s">
        <v>18223</v>
      </c>
      <c r="D18141" s="2" t="s">
        <v>24712</v>
      </c>
      <c r="E18141" s="3" t="s">
        <v>27756</v>
      </c>
      <c r="G18141" s="61">
        <v>1040.73</v>
      </c>
    </row>
    <row r="18142" spans="1:7">
      <c r="A18142" s="1" t="str">
        <f t="shared" si="285"/>
        <v>SICRO 2003298</v>
      </c>
      <c r="B18142" s="3" t="s">
        <v>27773</v>
      </c>
      <c r="C18142" s="3" t="s">
        <v>18224</v>
      </c>
      <c r="D18142" s="2" t="s">
        <v>24713</v>
      </c>
      <c r="E18142" s="3" t="s">
        <v>27756</v>
      </c>
      <c r="G18142" s="61">
        <v>16.14</v>
      </c>
    </row>
    <row r="18143" spans="1:7">
      <c r="A18143" s="1" t="str">
        <f t="shared" si="285"/>
        <v>SICRO 2003297</v>
      </c>
      <c r="B18143" s="3" t="s">
        <v>27773</v>
      </c>
      <c r="C18143" s="3" t="s">
        <v>18225</v>
      </c>
      <c r="D18143" s="2" t="s">
        <v>24714</v>
      </c>
      <c r="E18143" s="3" t="s">
        <v>27756</v>
      </c>
      <c r="G18143" s="61">
        <v>20.03</v>
      </c>
    </row>
    <row r="18144" spans="1:7" ht="22.5">
      <c r="A18144" s="1" t="str">
        <f t="shared" si="285"/>
        <v>SICRO 2003315</v>
      </c>
      <c r="B18144" s="3" t="s">
        <v>27773</v>
      </c>
      <c r="C18144" s="3" t="s">
        <v>18226</v>
      </c>
      <c r="D18144" s="2" t="s">
        <v>24715</v>
      </c>
      <c r="E18144" s="3" t="s">
        <v>27756</v>
      </c>
      <c r="G18144" s="61">
        <v>105.16</v>
      </c>
    </row>
    <row r="18145" spans="1:7" ht="22.5">
      <c r="A18145" s="1" t="str">
        <f t="shared" si="285"/>
        <v>SICRO 2003314</v>
      </c>
      <c r="B18145" s="3" t="s">
        <v>27773</v>
      </c>
      <c r="C18145" s="3" t="s">
        <v>18227</v>
      </c>
      <c r="D18145" s="2" t="s">
        <v>24716</v>
      </c>
      <c r="E18145" s="3" t="s">
        <v>27756</v>
      </c>
      <c r="G18145" s="61">
        <v>85.27</v>
      </c>
    </row>
    <row r="18146" spans="1:7" ht="22.5">
      <c r="A18146" s="1" t="str">
        <f t="shared" si="285"/>
        <v>SICRO 2003313</v>
      </c>
      <c r="B18146" s="3" t="s">
        <v>27773</v>
      </c>
      <c r="C18146" s="3" t="s">
        <v>18228</v>
      </c>
      <c r="D18146" s="2" t="s">
        <v>24717</v>
      </c>
      <c r="E18146" s="3" t="s">
        <v>27756</v>
      </c>
      <c r="G18146" s="61">
        <v>131.81</v>
      </c>
    </row>
    <row r="18147" spans="1:7" ht="22.5">
      <c r="A18147" s="1" t="str">
        <f t="shared" si="285"/>
        <v>SICRO 2003312</v>
      </c>
      <c r="B18147" s="3" t="s">
        <v>27773</v>
      </c>
      <c r="C18147" s="3" t="s">
        <v>18229</v>
      </c>
      <c r="D18147" s="2" t="s">
        <v>24718</v>
      </c>
      <c r="E18147" s="3" t="s">
        <v>27756</v>
      </c>
      <c r="G18147" s="61">
        <v>106.94</v>
      </c>
    </row>
    <row r="18148" spans="1:7">
      <c r="A18148" s="1" t="str">
        <f t="shared" si="285"/>
        <v>SICRO 2003311</v>
      </c>
      <c r="B18148" s="3" t="s">
        <v>27773</v>
      </c>
      <c r="C18148" s="3" t="s">
        <v>18230</v>
      </c>
      <c r="D18148" s="2" t="s">
        <v>24719</v>
      </c>
      <c r="E18148" s="3" t="s">
        <v>27756</v>
      </c>
      <c r="G18148" s="61">
        <v>51.05</v>
      </c>
    </row>
    <row r="18149" spans="1:7">
      <c r="A18149" s="1" t="str">
        <f t="shared" si="285"/>
        <v>SICRO 2003310</v>
      </c>
      <c r="B18149" s="3" t="s">
        <v>27773</v>
      </c>
      <c r="C18149" s="3" t="s">
        <v>18231</v>
      </c>
      <c r="D18149" s="2" t="s">
        <v>24720</v>
      </c>
      <c r="E18149" s="3" t="s">
        <v>27756</v>
      </c>
      <c r="G18149" s="61">
        <v>64.58</v>
      </c>
    </row>
    <row r="18150" spans="1:7">
      <c r="A18150" s="1" t="str">
        <f t="shared" ref="A18150:A18213" si="286">CONCATENATE($B18150," ",$C18150)</f>
        <v>SICRO 2003296</v>
      </c>
      <c r="B18150" s="3" t="s">
        <v>27773</v>
      </c>
      <c r="C18150" s="3" t="s">
        <v>18232</v>
      </c>
      <c r="D18150" s="2" t="s">
        <v>24721</v>
      </c>
      <c r="E18150" s="3" t="s">
        <v>27756</v>
      </c>
      <c r="G18150" s="61">
        <v>16.14</v>
      </c>
    </row>
    <row r="18151" spans="1:7">
      <c r="A18151" s="1" t="str">
        <f t="shared" si="286"/>
        <v>SICRO 2003295</v>
      </c>
      <c r="B18151" s="3" t="s">
        <v>27773</v>
      </c>
      <c r="C18151" s="3" t="s">
        <v>18233</v>
      </c>
      <c r="D18151" s="2" t="s">
        <v>24722</v>
      </c>
      <c r="E18151" s="3" t="s">
        <v>27756</v>
      </c>
      <c r="G18151" s="61">
        <v>20.03</v>
      </c>
    </row>
    <row r="18152" spans="1:7" ht="22.5">
      <c r="A18152" s="1" t="str">
        <f t="shared" si="286"/>
        <v>SICRO 2003309</v>
      </c>
      <c r="B18152" s="3" t="s">
        <v>27773</v>
      </c>
      <c r="C18152" s="3" t="s">
        <v>18234</v>
      </c>
      <c r="D18152" s="2" t="s">
        <v>24723</v>
      </c>
      <c r="E18152" s="3" t="s">
        <v>27756</v>
      </c>
      <c r="G18152" s="61">
        <v>105.16</v>
      </c>
    </row>
    <row r="18153" spans="1:7" ht="22.5">
      <c r="A18153" s="1" t="str">
        <f t="shared" si="286"/>
        <v>SICRO 2003308</v>
      </c>
      <c r="B18153" s="3" t="s">
        <v>27773</v>
      </c>
      <c r="C18153" s="3" t="s">
        <v>18235</v>
      </c>
      <c r="D18153" s="2" t="s">
        <v>24724</v>
      </c>
      <c r="E18153" s="3" t="s">
        <v>27756</v>
      </c>
      <c r="G18153" s="61">
        <v>85.27</v>
      </c>
    </row>
    <row r="18154" spans="1:7" ht="22.5">
      <c r="A18154" s="1" t="str">
        <f t="shared" si="286"/>
        <v>SICRO 2003307</v>
      </c>
      <c r="B18154" s="3" t="s">
        <v>27773</v>
      </c>
      <c r="C18154" s="3" t="s">
        <v>18236</v>
      </c>
      <c r="D18154" s="2" t="s">
        <v>24725</v>
      </c>
      <c r="E18154" s="3" t="s">
        <v>27756</v>
      </c>
      <c r="G18154" s="61">
        <v>131.81</v>
      </c>
    </row>
    <row r="18155" spans="1:7" ht="22.5">
      <c r="A18155" s="1" t="str">
        <f t="shared" si="286"/>
        <v>SICRO 2003306</v>
      </c>
      <c r="B18155" s="3" t="s">
        <v>27773</v>
      </c>
      <c r="C18155" s="3" t="s">
        <v>18237</v>
      </c>
      <c r="D18155" s="2" t="s">
        <v>24726</v>
      </c>
      <c r="E18155" s="3" t="s">
        <v>27756</v>
      </c>
      <c r="G18155" s="61">
        <v>106.94</v>
      </c>
    </row>
    <row r="18156" spans="1:7">
      <c r="A18156" s="1" t="str">
        <f t="shared" si="286"/>
        <v>SICRO 2003305</v>
      </c>
      <c r="B18156" s="3" t="s">
        <v>27773</v>
      </c>
      <c r="C18156" s="3" t="s">
        <v>18238</v>
      </c>
      <c r="D18156" s="2" t="s">
        <v>24727</v>
      </c>
      <c r="E18156" s="3" t="s">
        <v>27756</v>
      </c>
      <c r="G18156" s="61">
        <v>51.05</v>
      </c>
    </row>
    <row r="18157" spans="1:7">
      <c r="A18157" s="1" t="str">
        <f t="shared" si="286"/>
        <v>SICRO 2003304</v>
      </c>
      <c r="B18157" s="3" t="s">
        <v>27773</v>
      </c>
      <c r="C18157" s="3" t="s">
        <v>18239</v>
      </c>
      <c r="D18157" s="2" t="s">
        <v>24728</v>
      </c>
      <c r="E18157" s="3" t="s">
        <v>27756</v>
      </c>
      <c r="G18157" s="61">
        <v>64.58</v>
      </c>
    </row>
    <row r="18158" spans="1:7" ht="33.75">
      <c r="A18158" s="1" t="str">
        <f t="shared" si="286"/>
        <v>SICRO 2105846</v>
      </c>
      <c r="B18158" s="3" t="s">
        <v>27773</v>
      </c>
      <c r="C18158" s="3" t="s">
        <v>18240</v>
      </c>
      <c r="D18158" s="2" t="s">
        <v>24729</v>
      </c>
      <c r="E18158" s="3" t="s">
        <v>27759</v>
      </c>
      <c r="G18158" s="61">
        <v>542.61</v>
      </c>
    </row>
    <row r="18159" spans="1:7" ht="33.75">
      <c r="A18159" s="1" t="str">
        <f t="shared" si="286"/>
        <v>SICRO 2105929</v>
      </c>
      <c r="B18159" s="3" t="s">
        <v>27773</v>
      </c>
      <c r="C18159" s="3" t="s">
        <v>18241</v>
      </c>
      <c r="D18159" s="2" t="s">
        <v>24730</v>
      </c>
      <c r="E18159" s="3" t="s">
        <v>27759</v>
      </c>
      <c r="G18159" s="61">
        <v>608.66</v>
      </c>
    </row>
    <row r="18160" spans="1:7" ht="33.75">
      <c r="A18160" s="1" t="str">
        <f t="shared" si="286"/>
        <v>SICRO 2105933</v>
      </c>
      <c r="B18160" s="3" t="s">
        <v>27773</v>
      </c>
      <c r="C18160" s="3" t="s">
        <v>18242</v>
      </c>
      <c r="D18160" s="2" t="s">
        <v>24731</v>
      </c>
      <c r="E18160" s="3" t="s">
        <v>27759</v>
      </c>
      <c r="G18160" s="61">
        <v>674.71</v>
      </c>
    </row>
    <row r="18161" spans="1:7" ht="22.5">
      <c r="A18161" s="1" t="str">
        <f t="shared" si="286"/>
        <v>SICRO 2106293</v>
      </c>
      <c r="B18161" s="3" t="s">
        <v>27773</v>
      </c>
      <c r="C18161" s="3" t="s">
        <v>18243</v>
      </c>
      <c r="D18161" s="2" t="s">
        <v>24732</v>
      </c>
      <c r="E18161" s="3" t="s">
        <v>27759</v>
      </c>
      <c r="G18161" s="61">
        <v>233.29</v>
      </c>
    </row>
    <row r="18162" spans="1:7">
      <c r="A18162" s="1" t="str">
        <f t="shared" si="286"/>
        <v>SICRO 2108165</v>
      </c>
      <c r="B18162" s="3" t="s">
        <v>27773</v>
      </c>
      <c r="C18162" s="3" t="s">
        <v>18244</v>
      </c>
      <c r="D18162" s="2" t="s">
        <v>24733</v>
      </c>
      <c r="E18162" s="3" t="s">
        <v>27758</v>
      </c>
      <c r="G18162" s="61">
        <v>37.61</v>
      </c>
    </row>
    <row r="18163" spans="1:7">
      <c r="A18163" s="1" t="str">
        <f t="shared" si="286"/>
        <v>SICRO 2108166</v>
      </c>
      <c r="B18163" s="3" t="s">
        <v>27773</v>
      </c>
      <c r="C18163" s="3" t="s">
        <v>18245</v>
      </c>
      <c r="D18163" s="2" t="s">
        <v>24734</v>
      </c>
      <c r="E18163" s="3" t="s">
        <v>27758</v>
      </c>
      <c r="G18163" s="61">
        <v>27.1</v>
      </c>
    </row>
    <row r="18164" spans="1:7">
      <c r="A18164" s="1" t="str">
        <f t="shared" si="286"/>
        <v>SICRO 2108167</v>
      </c>
      <c r="B18164" s="3" t="s">
        <v>27773</v>
      </c>
      <c r="C18164" s="3" t="s">
        <v>18246</v>
      </c>
      <c r="D18164" s="2" t="s">
        <v>24735</v>
      </c>
      <c r="E18164" s="3" t="s">
        <v>27758</v>
      </c>
      <c r="G18164" s="61">
        <v>24.6</v>
      </c>
    </row>
    <row r="18165" spans="1:7">
      <c r="A18165" s="1" t="str">
        <f t="shared" si="286"/>
        <v>SICRO 2108168</v>
      </c>
      <c r="B18165" s="3" t="s">
        <v>27773</v>
      </c>
      <c r="C18165" s="3" t="s">
        <v>18247</v>
      </c>
      <c r="D18165" s="2" t="s">
        <v>24736</v>
      </c>
      <c r="E18165" s="3" t="s">
        <v>27758</v>
      </c>
      <c r="G18165" s="61">
        <v>24.43</v>
      </c>
    </row>
    <row r="18166" spans="1:7">
      <c r="A18166" s="1" t="str">
        <f t="shared" si="286"/>
        <v>SICRO 2108169</v>
      </c>
      <c r="B18166" s="3" t="s">
        <v>27773</v>
      </c>
      <c r="C18166" s="3" t="s">
        <v>18248</v>
      </c>
      <c r="D18166" s="2" t="s">
        <v>24737</v>
      </c>
      <c r="E18166" s="3" t="s">
        <v>27758</v>
      </c>
      <c r="G18166" s="61">
        <v>55.33</v>
      </c>
    </row>
    <row r="18167" spans="1:7">
      <c r="A18167" s="1" t="str">
        <f t="shared" si="286"/>
        <v>SICRO 2108170</v>
      </c>
      <c r="B18167" s="3" t="s">
        <v>27773</v>
      </c>
      <c r="C18167" s="3" t="s">
        <v>18249</v>
      </c>
      <c r="D18167" s="2" t="s">
        <v>24738</v>
      </c>
      <c r="E18167" s="3" t="s">
        <v>27758</v>
      </c>
      <c r="G18167" s="61">
        <v>41.02</v>
      </c>
    </row>
    <row r="18168" spans="1:7">
      <c r="A18168" s="1" t="str">
        <f t="shared" si="286"/>
        <v>SICRO 2108171</v>
      </c>
      <c r="B18168" s="3" t="s">
        <v>27773</v>
      </c>
      <c r="C18168" s="3" t="s">
        <v>18250</v>
      </c>
      <c r="D18168" s="2" t="s">
        <v>24739</v>
      </c>
      <c r="E18168" s="3" t="s">
        <v>27758</v>
      </c>
      <c r="G18168" s="61">
        <v>38.32</v>
      </c>
    </row>
    <row r="18169" spans="1:7">
      <c r="A18169" s="1" t="str">
        <f t="shared" si="286"/>
        <v>SICRO 2108172</v>
      </c>
      <c r="B18169" s="3" t="s">
        <v>27773</v>
      </c>
      <c r="C18169" s="3" t="s">
        <v>18251</v>
      </c>
      <c r="D18169" s="2" t="s">
        <v>24740</v>
      </c>
      <c r="E18169" s="3" t="s">
        <v>27758</v>
      </c>
      <c r="G18169" s="61">
        <v>39.72</v>
      </c>
    </row>
    <row r="18170" spans="1:7" ht="22.5">
      <c r="A18170" s="1" t="str">
        <f t="shared" si="286"/>
        <v>SICRO 2106292</v>
      </c>
      <c r="B18170" s="3" t="s">
        <v>27773</v>
      </c>
      <c r="C18170" s="3" t="s">
        <v>18252</v>
      </c>
      <c r="D18170" s="2" t="s">
        <v>24741</v>
      </c>
      <c r="E18170" s="3" t="s">
        <v>27759</v>
      </c>
      <c r="G18170" s="61">
        <v>172.86</v>
      </c>
    </row>
    <row r="18171" spans="1:7" ht="22.5">
      <c r="A18171" s="1" t="str">
        <f t="shared" si="286"/>
        <v>SICRO 2106291</v>
      </c>
      <c r="B18171" s="3" t="s">
        <v>27773</v>
      </c>
      <c r="C18171" s="3" t="s">
        <v>18253</v>
      </c>
      <c r="D18171" s="2" t="s">
        <v>24742</v>
      </c>
      <c r="E18171" s="3" t="s">
        <v>27759</v>
      </c>
      <c r="G18171" s="61">
        <v>238.94</v>
      </c>
    </row>
    <row r="18172" spans="1:7" ht="22.5">
      <c r="A18172" s="1" t="str">
        <f t="shared" si="286"/>
        <v>SICRO 2106235</v>
      </c>
      <c r="B18172" s="3" t="s">
        <v>27773</v>
      </c>
      <c r="C18172" s="3" t="s">
        <v>18254</v>
      </c>
      <c r="D18172" s="2" t="s">
        <v>24743</v>
      </c>
      <c r="E18172" s="3" t="s">
        <v>27758</v>
      </c>
      <c r="G18172" s="61">
        <v>3.82</v>
      </c>
    </row>
    <row r="18173" spans="1:7" ht="22.5">
      <c r="A18173" s="1" t="str">
        <f t="shared" si="286"/>
        <v>SICRO 2106232</v>
      </c>
      <c r="B18173" s="3" t="s">
        <v>27773</v>
      </c>
      <c r="C18173" s="3" t="s">
        <v>18255</v>
      </c>
      <c r="D18173" s="2" t="s">
        <v>24744</v>
      </c>
      <c r="E18173" s="3" t="s">
        <v>27755</v>
      </c>
      <c r="G18173" s="61">
        <v>20.56</v>
      </c>
    </row>
    <row r="18174" spans="1:7" ht="22.5">
      <c r="A18174" s="1" t="str">
        <f t="shared" si="286"/>
        <v>SICRO 2106233</v>
      </c>
      <c r="B18174" s="3" t="s">
        <v>27773</v>
      </c>
      <c r="C18174" s="3" t="s">
        <v>18256</v>
      </c>
      <c r="D18174" s="2" t="s">
        <v>24745</v>
      </c>
      <c r="E18174" s="3" t="s">
        <v>27755</v>
      </c>
      <c r="G18174" s="61">
        <v>15.55</v>
      </c>
    </row>
    <row r="18175" spans="1:7">
      <c r="A18175" s="1" t="str">
        <f t="shared" si="286"/>
        <v>SICRO 2105605</v>
      </c>
      <c r="B18175" s="3" t="s">
        <v>27773</v>
      </c>
      <c r="C18175" s="3" t="s">
        <v>18257</v>
      </c>
      <c r="D18175" s="2" t="s">
        <v>24746</v>
      </c>
      <c r="E18175" s="3" t="s">
        <v>27758</v>
      </c>
      <c r="G18175" s="61">
        <v>60.69</v>
      </c>
    </row>
    <row r="18176" spans="1:7">
      <c r="A18176" s="1" t="str">
        <f t="shared" si="286"/>
        <v>SICRO 2106298</v>
      </c>
      <c r="B18176" s="3" t="s">
        <v>27773</v>
      </c>
      <c r="C18176" s="3" t="s">
        <v>18258</v>
      </c>
      <c r="D18176" s="2" t="s">
        <v>24747</v>
      </c>
      <c r="E18176" s="3" t="s">
        <v>27756</v>
      </c>
      <c r="G18176" s="61">
        <v>41.58</v>
      </c>
    </row>
    <row r="18177" spans="1:7">
      <c r="A18177" s="1" t="str">
        <f t="shared" si="286"/>
        <v>SICRO 2106295</v>
      </c>
      <c r="B18177" s="3" t="s">
        <v>27773</v>
      </c>
      <c r="C18177" s="3" t="s">
        <v>18259</v>
      </c>
      <c r="D18177" s="2" t="s">
        <v>24748</v>
      </c>
      <c r="E18177" s="3" t="s">
        <v>27756</v>
      </c>
      <c r="G18177" s="61">
        <v>20.66</v>
      </c>
    </row>
    <row r="18178" spans="1:7">
      <c r="A18178" s="1" t="str">
        <f t="shared" si="286"/>
        <v>SICRO 2106294</v>
      </c>
      <c r="B18178" s="3" t="s">
        <v>27773</v>
      </c>
      <c r="C18178" s="3" t="s">
        <v>18260</v>
      </c>
      <c r="D18178" s="2" t="s">
        <v>24749</v>
      </c>
      <c r="E18178" s="3" t="s">
        <v>27756</v>
      </c>
      <c r="G18178" s="61">
        <v>25.17</v>
      </c>
    </row>
    <row r="18179" spans="1:7">
      <c r="A18179" s="1" t="str">
        <f t="shared" si="286"/>
        <v>SICRO 2106297</v>
      </c>
      <c r="B18179" s="3" t="s">
        <v>27773</v>
      </c>
      <c r="C18179" s="3" t="s">
        <v>18261</v>
      </c>
      <c r="D18179" s="2" t="s">
        <v>24750</v>
      </c>
      <c r="E18179" s="3" t="s">
        <v>27756</v>
      </c>
      <c r="G18179" s="61">
        <v>33.01</v>
      </c>
    </row>
    <row r="18180" spans="1:7">
      <c r="A18180" s="1" t="str">
        <f t="shared" si="286"/>
        <v>SICRO 2106296</v>
      </c>
      <c r="B18180" s="3" t="s">
        <v>27773</v>
      </c>
      <c r="C18180" s="3" t="s">
        <v>18262</v>
      </c>
      <c r="D18180" s="2" t="s">
        <v>24751</v>
      </c>
      <c r="E18180" s="3" t="s">
        <v>27756</v>
      </c>
      <c r="G18180" s="61">
        <v>51.02</v>
      </c>
    </row>
    <row r="18181" spans="1:7">
      <c r="A18181" s="1" t="str">
        <f t="shared" si="286"/>
        <v>SICRO 2306731</v>
      </c>
      <c r="B18181" s="3" t="s">
        <v>27773</v>
      </c>
      <c r="C18181" s="3" t="s">
        <v>18263</v>
      </c>
      <c r="D18181" s="2" t="s">
        <v>24752</v>
      </c>
      <c r="E18181" s="3" t="s">
        <v>27757</v>
      </c>
      <c r="G18181" s="61">
        <v>0.66</v>
      </c>
    </row>
    <row r="18182" spans="1:7" ht="22.5">
      <c r="A18182" s="1" t="str">
        <f t="shared" si="286"/>
        <v>SICRO 2306728</v>
      </c>
      <c r="B18182" s="3" t="s">
        <v>27773</v>
      </c>
      <c r="C18182" s="3" t="s">
        <v>18264</v>
      </c>
      <c r="D18182" s="2" t="s">
        <v>24753</v>
      </c>
      <c r="E18182" s="3" t="s">
        <v>27756</v>
      </c>
      <c r="G18182" s="61">
        <v>1645.83</v>
      </c>
    </row>
    <row r="18183" spans="1:7" ht="22.5">
      <c r="A18183" s="1" t="str">
        <f t="shared" si="286"/>
        <v>SICRO 2306729</v>
      </c>
      <c r="B18183" s="3" t="s">
        <v>27773</v>
      </c>
      <c r="C18183" s="3" t="s">
        <v>18265</v>
      </c>
      <c r="D18183" s="2" t="s">
        <v>24754</v>
      </c>
      <c r="E18183" s="3" t="s">
        <v>27756</v>
      </c>
      <c r="G18183" s="61">
        <v>2005.13</v>
      </c>
    </row>
    <row r="18184" spans="1:7">
      <c r="A18184" s="1" t="str">
        <f t="shared" si="286"/>
        <v>SICRO 2306727</v>
      </c>
      <c r="B18184" s="3" t="s">
        <v>27773</v>
      </c>
      <c r="C18184" s="3" t="s">
        <v>18266</v>
      </c>
      <c r="D18184" s="2" t="s">
        <v>24755</v>
      </c>
      <c r="E18184" s="3" t="s">
        <v>27756</v>
      </c>
      <c r="G18184" s="61">
        <v>385.12</v>
      </c>
    </row>
    <row r="18185" spans="1:7">
      <c r="A18185" s="1" t="str">
        <f t="shared" si="286"/>
        <v>SICRO 2306730</v>
      </c>
      <c r="B18185" s="3" t="s">
        <v>27773</v>
      </c>
      <c r="C18185" s="3" t="s">
        <v>18267</v>
      </c>
      <c r="D18185" s="2" t="s">
        <v>24756</v>
      </c>
      <c r="E18185" s="3" t="s">
        <v>27758</v>
      </c>
      <c r="G18185" s="61">
        <v>130.18</v>
      </c>
    </row>
    <row r="18186" spans="1:7">
      <c r="A18186" s="1" t="str">
        <f t="shared" si="286"/>
        <v>SICRO 2306726</v>
      </c>
      <c r="B18186" s="3" t="s">
        <v>27773</v>
      </c>
      <c r="C18186" s="3" t="s">
        <v>18268</v>
      </c>
      <c r="D18186" s="2" t="s">
        <v>24757</v>
      </c>
      <c r="E18186" s="3" t="s">
        <v>27756</v>
      </c>
      <c r="G18186" s="61">
        <v>251.7</v>
      </c>
    </row>
    <row r="18187" spans="1:7" ht="22.5">
      <c r="A18187" s="1" t="str">
        <f t="shared" si="286"/>
        <v>SICRO 2306076</v>
      </c>
      <c r="B18187" s="3" t="s">
        <v>27773</v>
      </c>
      <c r="C18187" s="3" t="s">
        <v>18269</v>
      </c>
      <c r="D18187" s="2" t="s">
        <v>24758</v>
      </c>
      <c r="E18187" s="3" t="s">
        <v>27757</v>
      </c>
      <c r="G18187" s="61">
        <v>12.53</v>
      </c>
    </row>
    <row r="18188" spans="1:7">
      <c r="A18188" s="1" t="str">
        <f t="shared" si="286"/>
        <v>SICRO 2306247</v>
      </c>
      <c r="B18188" s="3" t="s">
        <v>27773</v>
      </c>
      <c r="C18188" s="3" t="s">
        <v>18270</v>
      </c>
      <c r="D18188" s="2" t="s">
        <v>24759</v>
      </c>
      <c r="E18188" s="3" t="s">
        <v>27758</v>
      </c>
      <c r="G18188" s="61">
        <v>259.86</v>
      </c>
    </row>
    <row r="18189" spans="1:7">
      <c r="A18189" s="1" t="str">
        <f t="shared" si="286"/>
        <v>SICRO 2306248</v>
      </c>
      <c r="B18189" s="3" t="s">
        <v>27773</v>
      </c>
      <c r="C18189" s="3" t="s">
        <v>18271</v>
      </c>
      <c r="D18189" s="2" t="s">
        <v>24760</v>
      </c>
      <c r="E18189" s="3" t="s">
        <v>27758</v>
      </c>
      <c r="G18189" s="61">
        <v>591.54999999999995</v>
      </c>
    </row>
    <row r="18190" spans="1:7" ht="22.5">
      <c r="A18190" s="1" t="str">
        <f t="shared" si="286"/>
        <v>SICRO 2306279</v>
      </c>
      <c r="B18190" s="3" t="s">
        <v>27773</v>
      </c>
      <c r="C18190" s="3" t="s">
        <v>18272</v>
      </c>
      <c r="D18190" s="2" t="s">
        <v>24761</v>
      </c>
      <c r="E18190" s="3" t="s">
        <v>27758</v>
      </c>
      <c r="G18190" s="61">
        <v>93.93</v>
      </c>
    </row>
    <row r="18191" spans="1:7" ht="22.5">
      <c r="A18191" s="1" t="str">
        <f t="shared" si="286"/>
        <v>SICRO 2306651</v>
      </c>
      <c r="B18191" s="3" t="s">
        <v>27773</v>
      </c>
      <c r="C18191" s="3" t="s">
        <v>18273</v>
      </c>
      <c r="D18191" s="2" t="s">
        <v>24762</v>
      </c>
      <c r="E18191" s="3" t="s">
        <v>27756</v>
      </c>
      <c r="G18191" s="61">
        <v>6530.54</v>
      </c>
    </row>
    <row r="18192" spans="1:7">
      <c r="A18192" s="1" t="str">
        <f t="shared" si="286"/>
        <v>SICRO 2306678</v>
      </c>
      <c r="B18192" s="3" t="s">
        <v>27773</v>
      </c>
      <c r="C18192" s="3" t="s">
        <v>18274</v>
      </c>
      <c r="D18192" s="2" t="s">
        <v>24763</v>
      </c>
      <c r="E18192" s="3" t="s">
        <v>27756</v>
      </c>
      <c r="G18192" s="61">
        <v>6255.49</v>
      </c>
    </row>
    <row r="18193" spans="1:7" ht="22.5">
      <c r="A18193" s="1" t="str">
        <f t="shared" si="286"/>
        <v>SICRO 2306652</v>
      </c>
      <c r="B18193" s="3" t="s">
        <v>27773</v>
      </c>
      <c r="C18193" s="3" t="s">
        <v>18275</v>
      </c>
      <c r="D18193" s="2" t="s">
        <v>24764</v>
      </c>
      <c r="E18193" s="3" t="s">
        <v>27756</v>
      </c>
      <c r="G18193" s="61">
        <v>6594.29</v>
      </c>
    </row>
    <row r="18194" spans="1:7">
      <c r="A18194" s="1" t="str">
        <f t="shared" si="286"/>
        <v>SICRO 2306679</v>
      </c>
      <c r="B18194" s="3" t="s">
        <v>27773</v>
      </c>
      <c r="C18194" s="3" t="s">
        <v>18276</v>
      </c>
      <c r="D18194" s="2" t="s">
        <v>24765</v>
      </c>
      <c r="E18194" s="3" t="s">
        <v>27756</v>
      </c>
      <c r="G18194" s="61">
        <v>6309.06</v>
      </c>
    </row>
    <row r="18195" spans="1:7" ht="22.5">
      <c r="A18195" s="1" t="str">
        <f t="shared" si="286"/>
        <v>SICRO 2306653</v>
      </c>
      <c r="B18195" s="3" t="s">
        <v>27773</v>
      </c>
      <c r="C18195" s="3" t="s">
        <v>18277</v>
      </c>
      <c r="D18195" s="2" t="s">
        <v>24766</v>
      </c>
      <c r="E18195" s="3" t="s">
        <v>27756</v>
      </c>
      <c r="G18195" s="61">
        <v>6660.61</v>
      </c>
    </row>
    <row r="18196" spans="1:7">
      <c r="A18196" s="1" t="str">
        <f t="shared" si="286"/>
        <v>SICRO 2306680</v>
      </c>
      <c r="B18196" s="3" t="s">
        <v>27773</v>
      </c>
      <c r="C18196" s="3" t="s">
        <v>18278</v>
      </c>
      <c r="D18196" s="2" t="s">
        <v>24767</v>
      </c>
      <c r="E18196" s="3" t="s">
        <v>27756</v>
      </c>
      <c r="G18196" s="61">
        <v>6364.41</v>
      </c>
    </row>
    <row r="18197" spans="1:7" ht="22.5">
      <c r="A18197" s="1" t="str">
        <f t="shared" si="286"/>
        <v>SICRO 2306654</v>
      </c>
      <c r="B18197" s="3" t="s">
        <v>27773</v>
      </c>
      <c r="C18197" s="3" t="s">
        <v>18279</v>
      </c>
      <c r="D18197" s="2" t="s">
        <v>24768</v>
      </c>
      <c r="E18197" s="3" t="s">
        <v>27756</v>
      </c>
      <c r="G18197" s="61">
        <v>6726.18</v>
      </c>
    </row>
    <row r="18198" spans="1:7">
      <c r="A18198" s="1" t="str">
        <f t="shared" si="286"/>
        <v>SICRO 2306681</v>
      </c>
      <c r="B18198" s="3" t="s">
        <v>27773</v>
      </c>
      <c r="C18198" s="3" t="s">
        <v>18280</v>
      </c>
      <c r="D18198" s="2" t="s">
        <v>24769</v>
      </c>
      <c r="E18198" s="3" t="s">
        <v>27756</v>
      </c>
      <c r="G18198" s="61">
        <v>6418.13</v>
      </c>
    </row>
    <row r="18199" spans="1:7" ht="22.5">
      <c r="A18199" s="1" t="str">
        <f t="shared" si="286"/>
        <v>SICRO 2306655</v>
      </c>
      <c r="B18199" s="3" t="s">
        <v>27773</v>
      </c>
      <c r="C18199" s="3" t="s">
        <v>18281</v>
      </c>
      <c r="D18199" s="2" t="s">
        <v>24770</v>
      </c>
      <c r="E18199" s="3" t="s">
        <v>27756</v>
      </c>
      <c r="G18199" s="61">
        <v>6792.89</v>
      </c>
    </row>
    <row r="18200" spans="1:7">
      <c r="A18200" s="1" t="str">
        <f t="shared" si="286"/>
        <v>SICRO 2306682</v>
      </c>
      <c r="B18200" s="3" t="s">
        <v>27773</v>
      </c>
      <c r="C18200" s="3" t="s">
        <v>18282</v>
      </c>
      <c r="D18200" s="2" t="s">
        <v>24771</v>
      </c>
      <c r="E18200" s="3" t="s">
        <v>27756</v>
      </c>
      <c r="G18200" s="61">
        <v>6472</v>
      </c>
    </row>
    <row r="18201" spans="1:7" ht="22.5">
      <c r="A18201" s="1" t="str">
        <f t="shared" si="286"/>
        <v>SICRO 2306656</v>
      </c>
      <c r="B18201" s="3" t="s">
        <v>27773</v>
      </c>
      <c r="C18201" s="3" t="s">
        <v>18283</v>
      </c>
      <c r="D18201" s="2" t="s">
        <v>24772</v>
      </c>
      <c r="E18201" s="3" t="s">
        <v>27756</v>
      </c>
      <c r="G18201" s="61">
        <v>9348.4699999999993</v>
      </c>
    </row>
    <row r="18202" spans="1:7">
      <c r="A18202" s="1" t="str">
        <f t="shared" si="286"/>
        <v>SICRO 2306683</v>
      </c>
      <c r="B18202" s="3" t="s">
        <v>27773</v>
      </c>
      <c r="C18202" s="3" t="s">
        <v>18284</v>
      </c>
      <c r="D18202" s="2" t="s">
        <v>24773</v>
      </c>
      <c r="E18202" s="3" t="s">
        <v>27756</v>
      </c>
      <c r="G18202" s="61">
        <v>9063.23</v>
      </c>
    </row>
    <row r="18203" spans="1:7" ht="22.5">
      <c r="A18203" s="1" t="str">
        <f t="shared" si="286"/>
        <v>SICRO 2306657</v>
      </c>
      <c r="B18203" s="3" t="s">
        <v>27773</v>
      </c>
      <c r="C18203" s="3" t="s">
        <v>18285</v>
      </c>
      <c r="D18203" s="2" t="s">
        <v>24774</v>
      </c>
      <c r="E18203" s="3" t="s">
        <v>27756</v>
      </c>
      <c r="G18203" s="61">
        <v>9478.15</v>
      </c>
    </row>
    <row r="18204" spans="1:7">
      <c r="A18204" s="1" t="str">
        <f t="shared" si="286"/>
        <v>SICRO 2306684</v>
      </c>
      <c r="B18204" s="3" t="s">
        <v>27773</v>
      </c>
      <c r="C18204" s="3" t="s">
        <v>18286</v>
      </c>
      <c r="D18204" s="2" t="s">
        <v>24775</v>
      </c>
      <c r="E18204" s="3" t="s">
        <v>27756</v>
      </c>
      <c r="G18204" s="61">
        <v>9181.9500000000007</v>
      </c>
    </row>
    <row r="18205" spans="1:7" ht="22.5">
      <c r="A18205" s="1" t="str">
        <f t="shared" si="286"/>
        <v>SICRO 2306658</v>
      </c>
      <c r="B18205" s="3" t="s">
        <v>27773</v>
      </c>
      <c r="C18205" s="3" t="s">
        <v>18287</v>
      </c>
      <c r="D18205" s="2" t="s">
        <v>24776</v>
      </c>
      <c r="E18205" s="3" t="s">
        <v>27756</v>
      </c>
      <c r="G18205" s="61">
        <v>9605.11</v>
      </c>
    </row>
    <row r="18206" spans="1:7">
      <c r="A18206" s="1" t="str">
        <f t="shared" si="286"/>
        <v>SICRO 2306685</v>
      </c>
      <c r="B18206" s="3" t="s">
        <v>27773</v>
      </c>
      <c r="C18206" s="3" t="s">
        <v>18288</v>
      </c>
      <c r="D18206" s="2" t="s">
        <v>24777</v>
      </c>
      <c r="E18206" s="3" t="s">
        <v>27756</v>
      </c>
      <c r="G18206" s="61">
        <v>9297.0499999999993</v>
      </c>
    </row>
    <row r="18207" spans="1:7" ht="22.5">
      <c r="A18207" s="1" t="str">
        <f t="shared" si="286"/>
        <v>SICRO 2306659</v>
      </c>
      <c r="B18207" s="3" t="s">
        <v>27773</v>
      </c>
      <c r="C18207" s="3" t="s">
        <v>18289</v>
      </c>
      <c r="D18207" s="2" t="s">
        <v>24778</v>
      </c>
      <c r="E18207" s="3" t="s">
        <v>27756</v>
      </c>
      <c r="G18207" s="61">
        <v>9736.83</v>
      </c>
    </row>
    <row r="18208" spans="1:7">
      <c r="A18208" s="1" t="str">
        <f t="shared" si="286"/>
        <v>SICRO 2306686</v>
      </c>
      <c r="B18208" s="3" t="s">
        <v>27773</v>
      </c>
      <c r="C18208" s="3" t="s">
        <v>18290</v>
      </c>
      <c r="D18208" s="2" t="s">
        <v>24779</v>
      </c>
      <c r="E18208" s="3" t="s">
        <v>27756</v>
      </c>
      <c r="G18208" s="61">
        <v>9415.94</v>
      </c>
    </row>
    <row r="18209" spans="1:7" ht="22.5">
      <c r="A18209" s="1" t="str">
        <f t="shared" si="286"/>
        <v>SICRO 2306637</v>
      </c>
      <c r="B18209" s="3" t="s">
        <v>27773</v>
      </c>
      <c r="C18209" s="3" t="s">
        <v>18291</v>
      </c>
      <c r="D18209" s="2" t="s">
        <v>24780</v>
      </c>
      <c r="E18209" s="3" t="s">
        <v>27756</v>
      </c>
      <c r="G18209" s="61">
        <v>2225.73</v>
      </c>
    </row>
    <row r="18210" spans="1:7">
      <c r="A18210" s="1" t="str">
        <f t="shared" si="286"/>
        <v>SICRO 2306664</v>
      </c>
      <c r="B18210" s="3" t="s">
        <v>27773</v>
      </c>
      <c r="C18210" s="3" t="s">
        <v>18292</v>
      </c>
      <c r="D18210" s="2" t="s">
        <v>24781</v>
      </c>
      <c r="E18210" s="3" t="s">
        <v>27756</v>
      </c>
      <c r="G18210" s="61">
        <v>1985.06</v>
      </c>
    </row>
    <row r="18211" spans="1:7" ht="22.5">
      <c r="A18211" s="1" t="str">
        <f t="shared" si="286"/>
        <v>SICRO 2306732</v>
      </c>
      <c r="B18211" s="3" t="s">
        <v>27773</v>
      </c>
      <c r="C18211" s="3" t="s">
        <v>18293</v>
      </c>
      <c r="D18211" s="2" t="s">
        <v>24782</v>
      </c>
      <c r="E18211" s="3" t="s">
        <v>27756</v>
      </c>
      <c r="G18211" s="61">
        <v>946.94</v>
      </c>
    </row>
    <row r="18212" spans="1:7">
      <c r="A18212" s="1" t="str">
        <f t="shared" si="286"/>
        <v>SICRO 2306733</v>
      </c>
      <c r="B18212" s="3" t="s">
        <v>27773</v>
      </c>
      <c r="C18212" s="3" t="s">
        <v>18294</v>
      </c>
      <c r="D18212" s="2" t="s">
        <v>24783</v>
      </c>
      <c r="E18212" s="3" t="s">
        <v>27756</v>
      </c>
      <c r="G18212" s="61">
        <v>744.27</v>
      </c>
    </row>
    <row r="18213" spans="1:7" ht="22.5">
      <c r="A18213" s="1" t="str">
        <f t="shared" si="286"/>
        <v>SICRO 2306734</v>
      </c>
      <c r="B18213" s="3" t="s">
        <v>27773</v>
      </c>
      <c r="C18213" s="3" t="s">
        <v>18295</v>
      </c>
      <c r="D18213" s="2" t="s">
        <v>24784</v>
      </c>
      <c r="E18213" s="3" t="s">
        <v>27756</v>
      </c>
      <c r="G18213" s="61">
        <v>1131.51</v>
      </c>
    </row>
    <row r="18214" spans="1:7">
      <c r="A18214" s="1" t="str">
        <f t="shared" ref="A18214:A18277" si="287">CONCATENATE($B18214," ",$C18214)</f>
        <v>SICRO 2306735</v>
      </c>
      <c r="B18214" s="3" t="s">
        <v>27773</v>
      </c>
      <c r="C18214" s="3" t="s">
        <v>18296</v>
      </c>
      <c r="D18214" s="2" t="s">
        <v>24785</v>
      </c>
      <c r="E18214" s="3" t="s">
        <v>27756</v>
      </c>
      <c r="G18214" s="61">
        <v>923.37</v>
      </c>
    </row>
    <row r="18215" spans="1:7" ht="22.5">
      <c r="A18215" s="1" t="str">
        <f t="shared" si="287"/>
        <v>SICRO 2306633</v>
      </c>
      <c r="B18215" s="3" t="s">
        <v>27773</v>
      </c>
      <c r="C18215" s="3" t="s">
        <v>18297</v>
      </c>
      <c r="D18215" s="2" t="s">
        <v>24786</v>
      </c>
      <c r="E18215" s="3" t="s">
        <v>27756</v>
      </c>
      <c r="G18215" s="61">
        <v>1275.1400000000001</v>
      </c>
    </row>
    <row r="18216" spans="1:7">
      <c r="A18216" s="1" t="str">
        <f t="shared" si="287"/>
        <v>SICRO 2306660</v>
      </c>
      <c r="B18216" s="3" t="s">
        <v>27773</v>
      </c>
      <c r="C18216" s="3" t="s">
        <v>18298</v>
      </c>
      <c r="D18216" s="2" t="s">
        <v>24787</v>
      </c>
      <c r="E18216" s="3" t="s">
        <v>27756</v>
      </c>
      <c r="G18216" s="61">
        <v>1061.22</v>
      </c>
    </row>
    <row r="18217" spans="1:7" ht="22.5">
      <c r="A18217" s="1" t="str">
        <f t="shared" si="287"/>
        <v>SICRO 2306634</v>
      </c>
      <c r="B18217" s="3" t="s">
        <v>27773</v>
      </c>
      <c r="C18217" s="3" t="s">
        <v>18299</v>
      </c>
      <c r="D18217" s="2" t="s">
        <v>24788</v>
      </c>
      <c r="E18217" s="3" t="s">
        <v>27756</v>
      </c>
      <c r="G18217" s="61">
        <v>1469.09</v>
      </c>
    </row>
    <row r="18218" spans="1:7">
      <c r="A18218" s="1" t="str">
        <f t="shared" si="287"/>
        <v>SICRO 2306661</v>
      </c>
      <c r="B18218" s="3" t="s">
        <v>27773</v>
      </c>
      <c r="C18218" s="3" t="s">
        <v>18300</v>
      </c>
      <c r="D18218" s="2" t="s">
        <v>24789</v>
      </c>
      <c r="E18218" s="3" t="s">
        <v>27756</v>
      </c>
      <c r="G18218" s="61">
        <v>1249.05</v>
      </c>
    </row>
    <row r="18219" spans="1:7" ht="22.5">
      <c r="A18219" s="1" t="str">
        <f t="shared" si="287"/>
        <v>SICRO 2306635</v>
      </c>
      <c r="B18219" s="3" t="s">
        <v>27773</v>
      </c>
      <c r="C18219" s="3" t="s">
        <v>18301</v>
      </c>
      <c r="D18219" s="2" t="s">
        <v>24790</v>
      </c>
      <c r="E18219" s="3" t="s">
        <v>27756</v>
      </c>
      <c r="G18219" s="61">
        <v>1749.58</v>
      </c>
    </row>
    <row r="18220" spans="1:7">
      <c r="A18220" s="1" t="str">
        <f t="shared" si="287"/>
        <v>SICRO 2306662</v>
      </c>
      <c r="B18220" s="3" t="s">
        <v>27773</v>
      </c>
      <c r="C18220" s="3" t="s">
        <v>18302</v>
      </c>
      <c r="D18220" s="2" t="s">
        <v>24791</v>
      </c>
      <c r="E18220" s="3" t="s">
        <v>27756</v>
      </c>
      <c r="G18220" s="61">
        <v>1523.07</v>
      </c>
    </row>
    <row r="18221" spans="1:7" ht="22.5">
      <c r="A18221" s="1" t="str">
        <f t="shared" si="287"/>
        <v>SICRO 2306636</v>
      </c>
      <c r="B18221" s="3" t="s">
        <v>27773</v>
      </c>
      <c r="C18221" s="3" t="s">
        <v>18303</v>
      </c>
      <c r="D18221" s="2" t="s">
        <v>24792</v>
      </c>
      <c r="E18221" s="3" t="s">
        <v>27756</v>
      </c>
      <c r="G18221" s="61">
        <v>1771.13</v>
      </c>
    </row>
    <row r="18222" spans="1:7">
      <c r="A18222" s="1" t="str">
        <f t="shared" si="287"/>
        <v>SICRO 2306663</v>
      </c>
      <c r="B18222" s="3" t="s">
        <v>27773</v>
      </c>
      <c r="C18222" s="3" t="s">
        <v>18304</v>
      </c>
      <c r="D18222" s="2" t="s">
        <v>24793</v>
      </c>
      <c r="E18222" s="3" t="s">
        <v>27756</v>
      </c>
      <c r="G18222" s="61">
        <v>1537.76</v>
      </c>
    </row>
    <row r="18223" spans="1:7" ht="22.5">
      <c r="A18223" s="1" t="str">
        <f t="shared" si="287"/>
        <v>SICRO 2306641</v>
      </c>
      <c r="B18223" s="3" t="s">
        <v>27773</v>
      </c>
      <c r="C18223" s="3" t="s">
        <v>18305</v>
      </c>
      <c r="D18223" s="2" t="s">
        <v>24794</v>
      </c>
      <c r="E18223" s="3" t="s">
        <v>27756</v>
      </c>
      <c r="G18223" s="61">
        <v>2805.57</v>
      </c>
    </row>
    <row r="18224" spans="1:7">
      <c r="A18224" s="1" t="str">
        <f t="shared" si="287"/>
        <v>SICRO 2306668</v>
      </c>
      <c r="B18224" s="3" t="s">
        <v>27773</v>
      </c>
      <c r="C18224" s="3" t="s">
        <v>18306</v>
      </c>
      <c r="D18224" s="2" t="s">
        <v>24795</v>
      </c>
      <c r="E18224" s="3" t="s">
        <v>27756</v>
      </c>
      <c r="G18224" s="61">
        <v>2564.91</v>
      </c>
    </row>
    <row r="18225" spans="1:7" ht="22.5">
      <c r="A18225" s="1" t="str">
        <f t="shared" si="287"/>
        <v>SICRO 2306642</v>
      </c>
      <c r="B18225" s="3" t="s">
        <v>27773</v>
      </c>
      <c r="C18225" s="3" t="s">
        <v>18307</v>
      </c>
      <c r="D18225" s="2" t="s">
        <v>24796</v>
      </c>
      <c r="E18225" s="3" t="s">
        <v>27756</v>
      </c>
      <c r="G18225" s="61">
        <v>2835.22</v>
      </c>
    </row>
    <row r="18226" spans="1:7">
      <c r="A18226" s="1" t="str">
        <f t="shared" si="287"/>
        <v>SICRO 2306669</v>
      </c>
      <c r="B18226" s="3" t="s">
        <v>27773</v>
      </c>
      <c r="C18226" s="3" t="s">
        <v>18308</v>
      </c>
      <c r="D18226" s="2" t="s">
        <v>24797</v>
      </c>
      <c r="E18226" s="3" t="s">
        <v>27756</v>
      </c>
      <c r="G18226" s="61">
        <v>2586.79</v>
      </c>
    </row>
    <row r="18227" spans="1:7" ht="22.5">
      <c r="A18227" s="1" t="str">
        <f t="shared" si="287"/>
        <v>SICRO 2306643</v>
      </c>
      <c r="B18227" s="3" t="s">
        <v>27773</v>
      </c>
      <c r="C18227" s="3" t="s">
        <v>18309</v>
      </c>
      <c r="D18227" s="2" t="s">
        <v>24798</v>
      </c>
      <c r="E18227" s="3" t="s">
        <v>27756</v>
      </c>
      <c r="G18227" s="61">
        <v>2865.02</v>
      </c>
    </row>
    <row r="18228" spans="1:7">
      <c r="A18228" s="1" t="str">
        <f t="shared" si="287"/>
        <v>SICRO 2306670</v>
      </c>
      <c r="B18228" s="3" t="s">
        <v>27773</v>
      </c>
      <c r="C18228" s="3" t="s">
        <v>18310</v>
      </c>
      <c r="D18228" s="2" t="s">
        <v>24799</v>
      </c>
      <c r="E18228" s="3" t="s">
        <v>27756</v>
      </c>
      <c r="G18228" s="61">
        <v>2608.31</v>
      </c>
    </row>
    <row r="18229" spans="1:7" ht="22.5">
      <c r="A18229" s="1" t="str">
        <f t="shared" si="287"/>
        <v>SICRO 2306638</v>
      </c>
      <c r="B18229" s="3" t="s">
        <v>27773</v>
      </c>
      <c r="C18229" s="3" t="s">
        <v>18311</v>
      </c>
      <c r="D18229" s="2" t="s">
        <v>24800</v>
      </c>
      <c r="E18229" s="3" t="s">
        <v>27756</v>
      </c>
      <c r="G18229" s="61">
        <v>1840.66</v>
      </c>
    </row>
    <row r="18230" spans="1:7">
      <c r="A18230" s="1" t="str">
        <f t="shared" si="287"/>
        <v>SICRO 2306665</v>
      </c>
      <c r="B18230" s="3" t="s">
        <v>27773</v>
      </c>
      <c r="C18230" s="3" t="s">
        <v>18312</v>
      </c>
      <c r="D18230" s="2" t="s">
        <v>24801</v>
      </c>
      <c r="E18230" s="3" t="s">
        <v>27756</v>
      </c>
      <c r="G18230" s="61">
        <v>1620.62</v>
      </c>
    </row>
    <row r="18231" spans="1:7" ht="22.5">
      <c r="A18231" s="1" t="str">
        <f t="shared" si="287"/>
        <v>SICRO 2306639</v>
      </c>
      <c r="B18231" s="3" t="s">
        <v>27773</v>
      </c>
      <c r="C18231" s="3" t="s">
        <v>18313</v>
      </c>
      <c r="D18231" s="2" t="s">
        <v>24802</v>
      </c>
      <c r="E18231" s="3" t="s">
        <v>27756</v>
      </c>
      <c r="G18231" s="61">
        <v>2198.37</v>
      </c>
    </row>
    <row r="18232" spans="1:7">
      <c r="A18232" s="1" t="str">
        <f t="shared" si="287"/>
        <v>SICRO 2306666</v>
      </c>
      <c r="B18232" s="3" t="s">
        <v>27773</v>
      </c>
      <c r="C18232" s="3" t="s">
        <v>18314</v>
      </c>
      <c r="D18232" s="2" t="s">
        <v>24803</v>
      </c>
      <c r="E18232" s="3" t="s">
        <v>27756</v>
      </c>
      <c r="G18232" s="61">
        <v>1971.87</v>
      </c>
    </row>
    <row r="18233" spans="1:7" ht="22.5">
      <c r="A18233" s="1" t="str">
        <f t="shared" si="287"/>
        <v>SICRO 2306640</v>
      </c>
      <c r="B18233" s="3" t="s">
        <v>27773</v>
      </c>
      <c r="C18233" s="3" t="s">
        <v>18315</v>
      </c>
      <c r="D18233" s="2" t="s">
        <v>24804</v>
      </c>
      <c r="E18233" s="3" t="s">
        <v>27756</v>
      </c>
      <c r="G18233" s="61">
        <v>2227.04</v>
      </c>
    </row>
    <row r="18234" spans="1:7">
      <c r="A18234" s="1" t="str">
        <f t="shared" si="287"/>
        <v>SICRO 2306667</v>
      </c>
      <c r="B18234" s="3" t="s">
        <v>27773</v>
      </c>
      <c r="C18234" s="3" t="s">
        <v>18316</v>
      </c>
      <c r="D18234" s="2" t="s">
        <v>24805</v>
      </c>
      <c r="E18234" s="3" t="s">
        <v>27756</v>
      </c>
      <c r="G18234" s="61">
        <v>1993.67</v>
      </c>
    </row>
    <row r="18235" spans="1:7" ht="22.5">
      <c r="A18235" s="1" t="str">
        <f t="shared" si="287"/>
        <v>SICRO 2306645</v>
      </c>
      <c r="B18235" s="3" t="s">
        <v>27773</v>
      </c>
      <c r="C18235" s="3" t="s">
        <v>18317</v>
      </c>
      <c r="D18235" s="2" t="s">
        <v>24806</v>
      </c>
      <c r="E18235" s="3" t="s">
        <v>27756</v>
      </c>
      <c r="G18235" s="61">
        <v>3359.69</v>
      </c>
    </row>
    <row r="18236" spans="1:7">
      <c r="A18236" s="1" t="str">
        <f t="shared" si="287"/>
        <v>SICRO 2306672</v>
      </c>
      <c r="B18236" s="3" t="s">
        <v>27773</v>
      </c>
      <c r="C18236" s="3" t="s">
        <v>18318</v>
      </c>
      <c r="D18236" s="2" t="s">
        <v>24807</v>
      </c>
      <c r="E18236" s="3" t="s">
        <v>27756</v>
      </c>
      <c r="G18236" s="61">
        <v>3119.02</v>
      </c>
    </row>
    <row r="18237" spans="1:7" ht="22.5">
      <c r="A18237" s="1" t="str">
        <f t="shared" si="287"/>
        <v>SICRO 2306646</v>
      </c>
      <c r="B18237" s="3" t="s">
        <v>27773</v>
      </c>
      <c r="C18237" s="3" t="s">
        <v>18319</v>
      </c>
      <c r="D18237" s="2" t="s">
        <v>24808</v>
      </c>
      <c r="E18237" s="3" t="s">
        <v>27756</v>
      </c>
      <c r="G18237" s="61">
        <v>3398.46</v>
      </c>
    </row>
    <row r="18238" spans="1:7">
      <c r="A18238" s="1" t="str">
        <f t="shared" si="287"/>
        <v>SICRO 2306673</v>
      </c>
      <c r="B18238" s="3" t="s">
        <v>27773</v>
      </c>
      <c r="C18238" s="3" t="s">
        <v>18320</v>
      </c>
      <c r="D18238" s="2" t="s">
        <v>24809</v>
      </c>
      <c r="E18238" s="3" t="s">
        <v>27756</v>
      </c>
      <c r="G18238" s="61">
        <v>3150.03</v>
      </c>
    </row>
    <row r="18239" spans="1:7" ht="22.5">
      <c r="A18239" s="1" t="str">
        <f t="shared" si="287"/>
        <v>SICRO 2306647</v>
      </c>
      <c r="B18239" s="3" t="s">
        <v>27773</v>
      </c>
      <c r="C18239" s="3" t="s">
        <v>18321</v>
      </c>
      <c r="D18239" s="2" t="s">
        <v>24810</v>
      </c>
      <c r="E18239" s="3" t="s">
        <v>27756</v>
      </c>
      <c r="G18239" s="61">
        <v>3436.99</v>
      </c>
    </row>
    <row r="18240" spans="1:7">
      <c r="A18240" s="1" t="str">
        <f t="shared" si="287"/>
        <v>SICRO 2306674</v>
      </c>
      <c r="B18240" s="3" t="s">
        <v>27773</v>
      </c>
      <c r="C18240" s="3" t="s">
        <v>18322</v>
      </c>
      <c r="D18240" s="2" t="s">
        <v>24811</v>
      </c>
      <c r="E18240" s="3" t="s">
        <v>27756</v>
      </c>
      <c r="G18240" s="61">
        <v>3180.28</v>
      </c>
    </row>
    <row r="18241" spans="1:7" ht="22.5">
      <c r="A18241" s="1" t="str">
        <f t="shared" si="287"/>
        <v>SICRO 2306648</v>
      </c>
      <c r="B18241" s="3" t="s">
        <v>27773</v>
      </c>
      <c r="C18241" s="3" t="s">
        <v>18323</v>
      </c>
      <c r="D18241" s="2" t="s">
        <v>24812</v>
      </c>
      <c r="E18241" s="3" t="s">
        <v>27756</v>
      </c>
      <c r="G18241" s="61">
        <v>4781.9399999999996</v>
      </c>
    </row>
    <row r="18242" spans="1:7">
      <c r="A18242" s="1" t="str">
        <f t="shared" si="287"/>
        <v>SICRO 2306675</v>
      </c>
      <c r="B18242" s="3" t="s">
        <v>27773</v>
      </c>
      <c r="C18242" s="3" t="s">
        <v>18324</v>
      </c>
      <c r="D18242" s="2" t="s">
        <v>24813</v>
      </c>
      <c r="E18242" s="3" t="s">
        <v>27756</v>
      </c>
      <c r="G18242" s="61">
        <v>4516.38</v>
      </c>
    </row>
    <row r="18243" spans="1:7" ht="22.5">
      <c r="A18243" s="1" t="str">
        <f t="shared" si="287"/>
        <v>SICRO 2306649</v>
      </c>
      <c r="B18243" s="3" t="s">
        <v>27773</v>
      </c>
      <c r="C18243" s="3" t="s">
        <v>18325</v>
      </c>
      <c r="D18243" s="2" t="s">
        <v>24814</v>
      </c>
      <c r="E18243" s="3" t="s">
        <v>27756</v>
      </c>
      <c r="G18243" s="61">
        <v>4822.67</v>
      </c>
    </row>
    <row r="18244" spans="1:7">
      <c r="A18244" s="1" t="str">
        <f t="shared" si="287"/>
        <v>SICRO 2306676</v>
      </c>
      <c r="B18244" s="3" t="s">
        <v>27773</v>
      </c>
      <c r="C18244" s="3" t="s">
        <v>18326</v>
      </c>
      <c r="D18244" s="2" t="s">
        <v>24815</v>
      </c>
      <c r="E18244" s="3" t="s">
        <v>27756</v>
      </c>
      <c r="G18244" s="61">
        <v>4547.63</v>
      </c>
    </row>
    <row r="18245" spans="1:7" ht="22.5">
      <c r="A18245" s="1" t="str">
        <f t="shared" si="287"/>
        <v>SICRO 2306650</v>
      </c>
      <c r="B18245" s="3" t="s">
        <v>27773</v>
      </c>
      <c r="C18245" s="3" t="s">
        <v>18327</v>
      </c>
      <c r="D18245" s="2" t="s">
        <v>24816</v>
      </c>
      <c r="E18245" s="3" t="s">
        <v>27756</v>
      </c>
      <c r="G18245" s="61">
        <v>4863.21</v>
      </c>
    </row>
    <row r="18246" spans="1:7">
      <c r="A18246" s="1" t="str">
        <f t="shared" si="287"/>
        <v>SICRO 2306677</v>
      </c>
      <c r="B18246" s="3" t="s">
        <v>27773</v>
      </c>
      <c r="C18246" s="3" t="s">
        <v>18328</v>
      </c>
      <c r="D18246" s="2" t="s">
        <v>24817</v>
      </c>
      <c r="E18246" s="3" t="s">
        <v>27756</v>
      </c>
      <c r="G18246" s="61">
        <v>4577.9799999999996</v>
      </c>
    </row>
    <row r="18247" spans="1:7" ht="22.5">
      <c r="A18247" s="1" t="str">
        <f t="shared" si="287"/>
        <v>SICRO 2306644</v>
      </c>
      <c r="B18247" s="3" t="s">
        <v>27773</v>
      </c>
      <c r="C18247" s="3" t="s">
        <v>18329</v>
      </c>
      <c r="D18247" s="2" t="s">
        <v>24818</v>
      </c>
      <c r="E18247" s="3" t="s">
        <v>27756</v>
      </c>
      <c r="G18247" s="61">
        <v>2669.31</v>
      </c>
    </row>
    <row r="18248" spans="1:7">
      <c r="A18248" s="1" t="str">
        <f t="shared" si="287"/>
        <v>SICRO 2306671</v>
      </c>
      <c r="B18248" s="3" t="s">
        <v>27773</v>
      </c>
      <c r="C18248" s="3" t="s">
        <v>18330</v>
      </c>
      <c r="D18248" s="2" t="s">
        <v>24819</v>
      </c>
      <c r="E18248" s="3" t="s">
        <v>27756</v>
      </c>
      <c r="G18248" s="61">
        <v>2435.94</v>
      </c>
    </row>
    <row r="18249" spans="1:7">
      <c r="A18249" s="1" t="str">
        <f t="shared" si="287"/>
        <v>SICRO 2306141</v>
      </c>
      <c r="B18249" s="3" t="s">
        <v>27773</v>
      </c>
      <c r="C18249" s="3" t="s">
        <v>18331</v>
      </c>
      <c r="D18249" s="2" t="s">
        <v>24820</v>
      </c>
      <c r="E18249" s="3" t="s">
        <v>27756</v>
      </c>
      <c r="G18249" s="61">
        <v>86.57</v>
      </c>
    </row>
    <row r="18250" spans="1:7">
      <c r="A18250" s="1" t="str">
        <f t="shared" si="287"/>
        <v>SICRO 2306145</v>
      </c>
      <c r="B18250" s="3" t="s">
        <v>27773</v>
      </c>
      <c r="C18250" s="3" t="s">
        <v>18332</v>
      </c>
      <c r="D18250" s="2" t="s">
        <v>24821</v>
      </c>
      <c r="E18250" s="3" t="s">
        <v>27756</v>
      </c>
      <c r="G18250" s="61">
        <v>67.17</v>
      </c>
    </row>
    <row r="18251" spans="1:7">
      <c r="A18251" s="1" t="str">
        <f t="shared" si="287"/>
        <v>SICRO 2306142</v>
      </c>
      <c r="B18251" s="3" t="s">
        <v>27773</v>
      </c>
      <c r="C18251" s="3" t="s">
        <v>18333</v>
      </c>
      <c r="D18251" s="2" t="s">
        <v>24822</v>
      </c>
      <c r="E18251" s="3" t="s">
        <v>27756</v>
      </c>
      <c r="G18251" s="61">
        <v>105.58</v>
      </c>
    </row>
    <row r="18252" spans="1:7">
      <c r="A18252" s="1" t="str">
        <f t="shared" si="287"/>
        <v>SICRO 2306146</v>
      </c>
      <c r="B18252" s="3" t="s">
        <v>27773</v>
      </c>
      <c r="C18252" s="3" t="s">
        <v>18334</v>
      </c>
      <c r="D18252" s="2" t="s">
        <v>24823</v>
      </c>
      <c r="E18252" s="3" t="s">
        <v>27756</v>
      </c>
      <c r="G18252" s="61">
        <v>77.64</v>
      </c>
    </row>
    <row r="18253" spans="1:7">
      <c r="A18253" s="1" t="str">
        <f t="shared" si="287"/>
        <v>SICRO 2306143</v>
      </c>
      <c r="B18253" s="3" t="s">
        <v>27773</v>
      </c>
      <c r="C18253" s="3" t="s">
        <v>18335</v>
      </c>
      <c r="D18253" s="2" t="s">
        <v>24824</v>
      </c>
      <c r="E18253" s="3" t="s">
        <v>27756</v>
      </c>
      <c r="G18253" s="61">
        <v>127.62</v>
      </c>
    </row>
    <row r="18254" spans="1:7">
      <c r="A18254" s="1" t="str">
        <f t="shared" si="287"/>
        <v>SICRO 2306147</v>
      </c>
      <c r="B18254" s="3" t="s">
        <v>27773</v>
      </c>
      <c r="C18254" s="3" t="s">
        <v>18336</v>
      </c>
      <c r="D18254" s="2" t="s">
        <v>24825</v>
      </c>
      <c r="E18254" s="3" t="s">
        <v>27756</v>
      </c>
      <c r="G18254" s="61">
        <v>89.6</v>
      </c>
    </row>
    <row r="18255" spans="1:7">
      <c r="A18255" s="1" t="str">
        <f t="shared" si="287"/>
        <v>SICRO 2306144</v>
      </c>
      <c r="B18255" s="3" t="s">
        <v>27773</v>
      </c>
      <c r="C18255" s="3" t="s">
        <v>18337</v>
      </c>
      <c r="D18255" s="2" t="s">
        <v>24826</v>
      </c>
      <c r="E18255" s="3" t="s">
        <v>27756</v>
      </c>
      <c r="G18255" s="61">
        <v>153.88999999999999</v>
      </c>
    </row>
    <row r="18256" spans="1:7">
      <c r="A18256" s="1" t="str">
        <f t="shared" si="287"/>
        <v>SICRO 2306148</v>
      </c>
      <c r="B18256" s="3" t="s">
        <v>27773</v>
      </c>
      <c r="C18256" s="3" t="s">
        <v>18338</v>
      </c>
      <c r="D18256" s="2" t="s">
        <v>24827</v>
      </c>
      <c r="E18256" s="3" t="s">
        <v>27756</v>
      </c>
      <c r="G18256" s="61">
        <v>104.23</v>
      </c>
    </row>
    <row r="18257" spans="1:7">
      <c r="A18257" s="1" t="str">
        <f t="shared" si="287"/>
        <v>SICRO 2306624</v>
      </c>
      <c r="B18257" s="3" t="s">
        <v>27773</v>
      </c>
      <c r="C18257" s="3" t="s">
        <v>18339</v>
      </c>
      <c r="D18257" s="2" t="s">
        <v>24828</v>
      </c>
      <c r="E18257" s="3" t="s">
        <v>27756</v>
      </c>
      <c r="G18257" s="61">
        <v>6213.29</v>
      </c>
    </row>
    <row r="18258" spans="1:7">
      <c r="A18258" s="1" t="str">
        <f t="shared" si="287"/>
        <v>SICRO 2306625</v>
      </c>
      <c r="B18258" s="3" t="s">
        <v>27773</v>
      </c>
      <c r="C18258" s="3" t="s">
        <v>18340</v>
      </c>
      <c r="D18258" s="2" t="s">
        <v>24829</v>
      </c>
      <c r="E18258" s="3" t="s">
        <v>27756</v>
      </c>
      <c r="G18258" s="61">
        <v>6264.76</v>
      </c>
    </row>
    <row r="18259" spans="1:7">
      <c r="A18259" s="1" t="str">
        <f t="shared" si="287"/>
        <v>SICRO 2306626</v>
      </c>
      <c r="B18259" s="3" t="s">
        <v>27773</v>
      </c>
      <c r="C18259" s="3" t="s">
        <v>18341</v>
      </c>
      <c r="D18259" s="2" t="s">
        <v>24830</v>
      </c>
      <c r="E18259" s="3" t="s">
        <v>27756</v>
      </c>
      <c r="G18259" s="61">
        <v>6317.9</v>
      </c>
    </row>
    <row r="18260" spans="1:7">
      <c r="A18260" s="1" t="str">
        <f t="shared" si="287"/>
        <v>SICRO 2306627</v>
      </c>
      <c r="B18260" s="3" t="s">
        <v>27773</v>
      </c>
      <c r="C18260" s="3" t="s">
        <v>18342</v>
      </c>
      <c r="D18260" s="2" t="s">
        <v>24831</v>
      </c>
      <c r="E18260" s="3" t="s">
        <v>27756</v>
      </c>
      <c r="G18260" s="61">
        <v>6369.37</v>
      </c>
    </row>
    <row r="18261" spans="1:7">
      <c r="A18261" s="1" t="str">
        <f t="shared" si="287"/>
        <v>SICRO 2306628</v>
      </c>
      <c r="B18261" s="3" t="s">
        <v>27773</v>
      </c>
      <c r="C18261" s="3" t="s">
        <v>18343</v>
      </c>
      <c r="D18261" s="2" t="s">
        <v>24832</v>
      </c>
      <c r="E18261" s="3" t="s">
        <v>27756</v>
      </c>
      <c r="G18261" s="61">
        <v>6420.9</v>
      </c>
    </row>
    <row r="18262" spans="1:7">
      <c r="A18262" s="1" t="str">
        <f t="shared" si="287"/>
        <v>SICRO 2306629</v>
      </c>
      <c r="B18262" s="3" t="s">
        <v>27773</v>
      </c>
      <c r="C18262" s="3" t="s">
        <v>18344</v>
      </c>
      <c r="D18262" s="2" t="s">
        <v>24833</v>
      </c>
      <c r="E18262" s="3" t="s">
        <v>27756</v>
      </c>
      <c r="G18262" s="61">
        <v>9011.06</v>
      </c>
    </row>
    <row r="18263" spans="1:7">
      <c r="A18263" s="1" t="str">
        <f t="shared" si="287"/>
        <v>SICRO 2306630</v>
      </c>
      <c r="B18263" s="3" t="s">
        <v>27773</v>
      </c>
      <c r="C18263" s="3" t="s">
        <v>18345</v>
      </c>
      <c r="D18263" s="2" t="s">
        <v>24834</v>
      </c>
      <c r="E18263" s="3" t="s">
        <v>27756</v>
      </c>
      <c r="G18263" s="61">
        <v>9127.0499999999993</v>
      </c>
    </row>
    <row r="18264" spans="1:7">
      <c r="A18264" s="1" t="str">
        <f t="shared" si="287"/>
        <v>SICRO 2306631</v>
      </c>
      <c r="B18264" s="3" t="s">
        <v>27773</v>
      </c>
      <c r="C18264" s="3" t="s">
        <v>18346</v>
      </c>
      <c r="D18264" s="2" t="s">
        <v>24835</v>
      </c>
      <c r="E18264" s="3" t="s">
        <v>27756</v>
      </c>
      <c r="G18264" s="61">
        <v>9239.4</v>
      </c>
    </row>
    <row r="18265" spans="1:7">
      <c r="A18265" s="1" t="str">
        <f t="shared" si="287"/>
        <v>SICRO 2306632</v>
      </c>
      <c r="B18265" s="3" t="s">
        <v>27773</v>
      </c>
      <c r="C18265" s="3" t="s">
        <v>18347</v>
      </c>
      <c r="D18265" s="2" t="s">
        <v>24836</v>
      </c>
      <c r="E18265" s="3" t="s">
        <v>27756</v>
      </c>
      <c r="G18265" s="61">
        <v>9355.39</v>
      </c>
    </row>
    <row r="18266" spans="1:7">
      <c r="A18266" s="1" t="str">
        <f t="shared" si="287"/>
        <v>SICRO 2306610</v>
      </c>
      <c r="B18266" s="3" t="s">
        <v>27773</v>
      </c>
      <c r="C18266" s="3" t="s">
        <v>18348</v>
      </c>
      <c r="D18266" s="2" t="s">
        <v>24837</v>
      </c>
      <c r="E18266" s="3" t="s">
        <v>27756</v>
      </c>
      <c r="G18266" s="61">
        <v>1958.16</v>
      </c>
    </row>
    <row r="18267" spans="1:7">
      <c r="A18267" s="1" t="str">
        <f t="shared" si="287"/>
        <v>SICRO 2306604</v>
      </c>
      <c r="B18267" s="3" t="s">
        <v>27773</v>
      </c>
      <c r="C18267" s="3" t="s">
        <v>18349</v>
      </c>
      <c r="D18267" s="2" t="s">
        <v>24838</v>
      </c>
      <c r="E18267" s="3" t="s">
        <v>27756</v>
      </c>
      <c r="G18267" s="61">
        <v>723.57</v>
      </c>
    </row>
    <row r="18268" spans="1:7">
      <c r="A18268" s="1" t="str">
        <f t="shared" si="287"/>
        <v>SICRO 2306605</v>
      </c>
      <c r="B18268" s="3" t="s">
        <v>27773</v>
      </c>
      <c r="C18268" s="3" t="s">
        <v>18350</v>
      </c>
      <c r="D18268" s="2" t="s">
        <v>24839</v>
      </c>
      <c r="E18268" s="3" t="s">
        <v>27756</v>
      </c>
      <c r="G18268" s="61">
        <v>901.72</v>
      </c>
    </row>
    <row r="18269" spans="1:7">
      <c r="A18269" s="1" t="str">
        <f t="shared" si="287"/>
        <v>SICRO 2306606</v>
      </c>
      <c r="B18269" s="3" t="s">
        <v>27773</v>
      </c>
      <c r="C18269" s="3" t="s">
        <v>18351</v>
      </c>
      <c r="D18269" s="2" t="s">
        <v>24840</v>
      </c>
      <c r="E18269" s="3" t="s">
        <v>27756</v>
      </c>
      <c r="G18269" s="61">
        <v>1038.5899999999999</v>
      </c>
    </row>
    <row r="18270" spans="1:7">
      <c r="A18270" s="1" t="str">
        <f t="shared" si="287"/>
        <v>SICRO 2306607</v>
      </c>
      <c r="B18270" s="3" t="s">
        <v>27773</v>
      </c>
      <c r="C18270" s="3" t="s">
        <v>18352</v>
      </c>
      <c r="D18270" s="2" t="s">
        <v>24841</v>
      </c>
      <c r="E18270" s="3" t="s">
        <v>27756</v>
      </c>
      <c r="G18270" s="61">
        <v>1225.4000000000001</v>
      </c>
    </row>
    <row r="18271" spans="1:7">
      <c r="A18271" s="1" t="str">
        <f t="shared" si="287"/>
        <v>SICRO 2306608</v>
      </c>
      <c r="B18271" s="3" t="s">
        <v>27773</v>
      </c>
      <c r="C18271" s="3" t="s">
        <v>18353</v>
      </c>
      <c r="D18271" s="2" t="s">
        <v>24842</v>
      </c>
      <c r="E18271" s="3" t="s">
        <v>27756</v>
      </c>
      <c r="G18271" s="61">
        <v>1498.38</v>
      </c>
    </row>
    <row r="18272" spans="1:7">
      <c r="A18272" s="1" t="str">
        <f t="shared" si="287"/>
        <v>SICRO 2306609</v>
      </c>
      <c r="B18272" s="3" t="s">
        <v>27773</v>
      </c>
      <c r="C18272" s="3" t="s">
        <v>18354</v>
      </c>
      <c r="D18272" s="2" t="s">
        <v>24843</v>
      </c>
      <c r="E18272" s="3" t="s">
        <v>27756</v>
      </c>
      <c r="G18272" s="61">
        <v>1511.98</v>
      </c>
    </row>
    <row r="18273" spans="1:7">
      <c r="A18273" s="1" t="str">
        <f t="shared" si="287"/>
        <v>SICRO 2306614</v>
      </c>
      <c r="B18273" s="3" t="s">
        <v>27773</v>
      </c>
      <c r="C18273" s="3" t="s">
        <v>18355</v>
      </c>
      <c r="D18273" s="2" t="s">
        <v>24844</v>
      </c>
      <c r="E18273" s="3" t="s">
        <v>27756</v>
      </c>
      <c r="G18273" s="61">
        <v>2536.2199999999998</v>
      </c>
    </row>
    <row r="18274" spans="1:7">
      <c r="A18274" s="1" t="str">
        <f t="shared" si="287"/>
        <v>SICRO 2306615</v>
      </c>
      <c r="B18274" s="3" t="s">
        <v>27773</v>
      </c>
      <c r="C18274" s="3" t="s">
        <v>18356</v>
      </c>
      <c r="D18274" s="2" t="s">
        <v>24845</v>
      </c>
      <c r="E18274" s="3" t="s">
        <v>27756</v>
      </c>
      <c r="G18274" s="61">
        <v>2556.75</v>
      </c>
    </row>
    <row r="18275" spans="1:7">
      <c r="A18275" s="1" t="str">
        <f t="shared" si="287"/>
        <v>SICRO 2306616</v>
      </c>
      <c r="B18275" s="3" t="s">
        <v>27773</v>
      </c>
      <c r="C18275" s="3" t="s">
        <v>18357</v>
      </c>
      <c r="D18275" s="2" t="s">
        <v>24846</v>
      </c>
      <c r="E18275" s="3" t="s">
        <v>27756</v>
      </c>
      <c r="G18275" s="61">
        <v>2576.89</v>
      </c>
    </row>
    <row r="18276" spans="1:7">
      <c r="A18276" s="1" t="str">
        <f t="shared" si="287"/>
        <v>SICRO 2306611</v>
      </c>
      <c r="B18276" s="3" t="s">
        <v>27773</v>
      </c>
      <c r="C18276" s="3" t="s">
        <v>18358</v>
      </c>
      <c r="D18276" s="2" t="s">
        <v>24847</v>
      </c>
      <c r="E18276" s="3" t="s">
        <v>27756</v>
      </c>
      <c r="G18276" s="61">
        <v>1595.71</v>
      </c>
    </row>
    <row r="18277" spans="1:7">
      <c r="A18277" s="1" t="str">
        <f t="shared" si="287"/>
        <v>SICRO 2306612</v>
      </c>
      <c r="B18277" s="3" t="s">
        <v>27773</v>
      </c>
      <c r="C18277" s="3" t="s">
        <v>18359</v>
      </c>
      <c r="D18277" s="2" t="s">
        <v>24848</v>
      </c>
      <c r="E18277" s="3" t="s">
        <v>27756</v>
      </c>
      <c r="G18277" s="61">
        <v>1945.74</v>
      </c>
    </row>
    <row r="18278" spans="1:7">
      <c r="A18278" s="1" t="str">
        <f t="shared" ref="A18278:A18341" si="288">CONCATENATE($B18278," ",$C18278)</f>
        <v>SICRO 2306613</v>
      </c>
      <c r="B18278" s="3" t="s">
        <v>27773</v>
      </c>
      <c r="C18278" s="3" t="s">
        <v>18360</v>
      </c>
      <c r="D18278" s="2" t="s">
        <v>24849</v>
      </c>
      <c r="E18278" s="3" t="s">
        <v>27756</v>
      </c>
      <c r="G18278" s="61">
        <v>1966.27</v>
      </c>
    </row>
    <row r="18279" spans="1:7">
      <c r="A18279" s="1" t="str">
        <f t="shared" si="288"/>
        <v>SICRO 2306618</v>
      </c>
      <c r="B18279" s="3" t="s">
        <v>27773</v>
      </c>
      <c r="C18279" s="3" t="s">
        <v>18361</v>
      </c>
      <c r="D18279" s="2" t="s">
        <v>24850</v>
      </c>
      <c r="E18279" s="3" t="s">
        <v>27756</v>
      </c>
      <c r="G18279" s="61">
        <v>3088.61</v>
      </c>
    </row>
    <row r="18280" spans="1:7">
      <c r="A18280" s="1" t="str">
        <f t="shared" si="288"/>
        <v>SICRO 2306619</v>
      </c>
      <c r="B18280" s="3" t="s">
        <v>27773</v>
      </c>
      <c r="C18280" s="3" t="s">
        <v>18362</v>
      </c>
      <c r="D18280" s="2" t="s">
        <v>24851</v>
      </c>
      <c r="E18280" s="3" t="s">
        <v>27756</v>
      </c>
      <c r="G18280" s="61">
        <v>3118.1</v>
      </c>
    </row>
    <row r="18281" spans="1:7">
      <c r="A18281" s="1" t="str">
        <f t="shared" si="288"/>
        <v>SICRO 2306620</v>
      </c>
      <c r="B18281" s="3" t="s">
        <v>27773</v>
      </c>
      <c r="C18281" s="3" t="s">
        <v>18363</v>
      </c>
      <c r="D18281" s="2" t="s">
        <v>24852</v>
      </c>
      <c r="E18281" s="3" t="s">
        <v>27756</v>
      </c>
      <c r="G18281" s="61">
        <v>3146.8</v>
      </c>
    </row>
    <row r="18282" spans="1:7">
      <c r="A18282" s="1" t="str">
        <f t="shared" si="288"/>
        <v>SICRO 2306621</v>
      </c>
      <c r="B18282" s="3" t="s">
        <v>27773</v>
      </c>
      <c r="C18282" s="3" t="s">
        <v>18364</v>
      </c>
      <c r="D18282" s="2" t="s">
        <v>24853</v>
      </c>
      <c r="E18282" s="3" t="s">
        <v>27756</v>
      </c>
      <c r="G18282" s="61">
        <v>4481.3</v>
      </c>
    </row>
    <row r="18283" spans="1:7">
      <c r="A18283" s="1" t="str">
        <f t="shared" si="288"/>
        <v>SICRO 2306622</v>
      </c>
      <c r="B18283" s="3" t="s">
        <v>27773</v>
      </c>
      <c r="C18283" s="3" t="s">
        <v>18365</v>
      </c>
      <c r="D18283" s="2" t="s">
        <v>24854</v>
      </c>
      <c r="E18283" s="3" t="s">
        <v>27756</v>
      </c>
      <c r="G18283" s="61">
        <v>4510.8599999999997</v>
      </c>
    </row>
    <row r="18284" spans="1:7">
      <c r="A18284" s="1" t="str">
        <f t="shared" si="288"/>
        <v>SICRO 2306623</v>
      </c>
      <c r="B18284" s="3" t="s">
        <v>27773</v>
      </c>
      <c r="C18284" s="3" t="s">
        <v>18366</v>
      </c>
      <c r="D18284" s="2" t="s">
        <v>24855</v>
      </c>
      <c r="E18284" s="3" t="s">
        <v>27756</v>
      </c>
      <c r="G18284" s="61">
        <v>4539.49</v>
      </c>
    </row>
    <row r="18285" spans="1:7">
      <c r="A18285" s="1" t="str">
        <f t="shared" si="288"/>
        <v>SICRO 2306617</v>
      </c>
      <c r="B18285" s="3" t="s">
        <v>27773</v>
      </c>
      <c r="C18285" s="3" t="s">
        <v>18367</v>
      </c>
      <c r="D18285" s="2" t="s">
        <v>24856</v>
      </c>
      <c r="E18285" s="3" t="s">
        <v>27756</v>
      </c>
      <c r="G18285" s="61">
        <v>2406.98</v>
      </c>
    </row>
    <row r="18286" spans="1:7">
      <c r="A18286" s="1" t="str">
        <f t="shared" si="288"/>
        <v>SICRO 2306014</v>
      </c>
      <c r="B18286" s="3" t="s">
        <v>27773</v>
      </c>
      <c r="C18286" s="3" t="s">
        <v>18368</v>
      </c>
      <c r="D18286" s="2" t="s">
        <v>24857</v>
      </c>
      <c r="E18286" s="3" t="s">
        <v>27757</v>
      </c>
      <c r="G18286" s="61">
        <v>12.03</v>
      </c>
    </row>
    <row r="18287" spans="1:7" ht="22.5">
      <c r="A18287" s="1" t="str">
        <f t="shared" si="288"/>
        <v>SICRO 2306700</v>
      </c>
      <c r="B18287" s="3" t="s">
        <v>27773</v>
      </c>
      <c r="C18287" s="3" t="s">
        <v>18369</v>
      </c>
      <c r="D18287" s="2" t="s">
        <v>24858</v>
      </c>
      <c r="E18287" s="3" t="s">
        <v>27756</v>
      </c>
      <c r="G18287" s="61">
        <v>2322.11</v>
      </c>
    </row>
    <row r="18288" spans="1:7" ht="22.5">
      <c r="A18288" s="1" t="str">
        <f t="shared" si="288"/>
        <v>SICRO 2306703</v>
      </c>
      <c r="B18288" s="3" t="s">
        <v>27773</v>
      </c>
      <c r="C18288" s="3" t="s">
        <v>18370</v>
      </c>
      <c r="D18288" s="2" t="s">
        <v>24859</v>
      </c>
      <c r="E18288" s="3" t="s">
        <v>27756</v>
      </c>
      <c r="G18288" s="61">
        <v>2406.91</v>
      </c>
    </row>
    <row r="18289" spans="1:7" ht="22.5">
      <c r="A18289" s="1" t="str">
        <f t="shared" si="288"/>
        <v>SICRO 2306706</v>
      </c>
      <c r="B18289" s="3" t="s">
        <v>27773</v>
      </c>
      <c r="C18289" s="3" t="s">
        <v>18371</v>
      </c>
      <c r="D18289" s="2" t="s">
        <v>24860</v>
      </c>
      <c r="E18289" s="3" t="s">
        <v>27756</v>
      </c>
      <c r="G18289" s="61">
        <v>2532.89</v>
      </c>
    </row>
    <row r="18290" spans="1:7" ht="22.5">
      <c r="A18290" s="1" t="str">
        <f t="shared" si="288"/>
        <v>SICRO 2306709</v>
      </c>
      <c r="B18290" s="3" t="s">
        <v>27773</v>
      </c>
      <c r="C18290" s="3" t="s">
        <v>18372</v>
      </c>
      <c r="D18290" s="2" t="s">
        <v>24861</v>
      </c>
      <c r="E18290" s="3" t="s">
        <v>27756</v>
      </c>
      <c r="G18290" s="61">
        <v>2734.84</v>
      </c>
    </row>
    <row r="18291" spans="1:7" ht="22.5">
      <c r="A18291" s="1" t="str">
        <f t="shared" si="288"/>
        <v>SICRO 2306712</v>
      </c>
      <c r="B18291" s="3" t="s">
        <v>27773</v>
      </c>
      <c r="C18291" s="3" t="s">
        <v>18373</v>
      </c>
      <c r="D18291" s="2" t="s">
        <v>24862</v>
      </c>
      <c r="E18291" s="3" t="s">
        <v>27756</v>
      </c>
      <c r="G18291" s="61">
        <v>2828.79</v>
      </c>
    </row>
    <row r="18292" spans="1:7" ht="22.5">
      <c r="A18292" s="1" t="str">
        <f t="shared" si="288"/>
        <v>SICRO 2306715</v>
      </c>
      <c r="B18292" s="3" t="s">
        <v>27773</v>
      </c>
      <c r="C18292" s="3" t="s">
        <v>18374</v>
      </c>
      <c r="D18292" s="2" t="s">
        <v>24863</v>
      </c>
      <c r="E18292" s="3" t="s">
        <v>27756</v>
      </c>
      <c r="G18292" s="61">
        <v>2956.96</v>
      </c>
    </row>
    <row r="18293" spans="1:7" ht="22.5">
      <c r="A18293" s="1" t="str">
        <f t="shared" si="288"/>
        <v>SICRO 2306718</v>
      </c>
      <c r="B18293" s="3" t="s">
        <v>27773</v>
      </c>
      <c r="C18293" s="3" t="s">
        <v>18375</v>
      </c>
      <c r="D18293" s="2" t="s">
        <v>24864</v>
      </c>
      <c r="E18293" s="3" t="s">
        <v>27756</v>
      </c>
      <c r="G18293" s="61">
        <v>3148.25</v>
      </c>
    </row>
    <row r="18294" spans="1:7" ht="22.5">
      <c r="A18294" s="1" t="str">
        <f t="shared" si="288"/>
        <v>SICRO 2306721</v>
      </c>
      <c r="B18294" s="3" t="s">
        <v>27773</v>
      </c>
      <c r="C18294" s="3" t="s">
        <v>18376</v>
      </c>
      <c r="D18294" s="2" t="s">
        <v>24865</v>
      </c>
      <c r="E18294" s="3" t="s">
        <v>27756</v>
      </c>
      <c r="G18294" s="61">
        <v>3237.76</v>
      </c>
    </row>
    <row r="18295" spans="1:7" ht="22.5">
      <c r="A18295" s="1" t="str">
        <f t="shared" si="288"/>
        <v>SICRO 2306724</v>
      </c>
      <c r="B18295" s="3" t="s">
        <v>27773</v>
      </c>
      <c r="C18295" s="3" t="s">
        <v>18377</v>
      </c>
      <c r="D18295" s="2" t="s">
        <v>24866</v>
      </c>
      <c r="E18295" s="3" t="s">
        <v>27756</v>
      </c>
      <c r="G18295" s="61">
        <v>3411.02</v>
      </c>
    </row>
    <row r="18296" spans="1:7" ht="22.5">
      <c r="A18296" s="1" t="str">
        <f t="shared" si="288"/>
        <v>SICRO 2306688</v>
      </c>
      <c r="B18296" s="3" t="s">
        <v>27773</v>
      </c>
      <c r="C18296" s="3" t="s">
        <v>18378</v>
      </c>
      <c r="D18296" s="2" t="s">
        <v>24867</v>
      </c>
      <c r="E18296" s="3" t="s">
        <v>27756</v>
      </c>
      <c r="G18296" s="61">
        <v>1841.58</v>
      </c>
    </row>
    <row r="18297" spans="1:7" ht="22.5">
      <c r="A18297" s="1" t="str">
        <f t="shared" si="288"/>
        <v>SICRO 2306691</v>
      </c>
      <c r="B18297" s="3" t="s">
        <v>27773</v>
      </c>
      <c r="C18297" s="3" t="s">
        <v>18379</v>
      </c>
      <c r="D18297" s="2" t="s">
        <v>24868</v>
      </c>
      <c r="E18297" s="3" t="s">
        <v>27756</v>
      </c>
      <c r="G18297" s="61">
        <v>1945.33</v>
      </c>
    </row>
    <row r="18298" spans="1:7" ht="22.5">
      <c r="A18298" s="1" t="str">
        <f t="shared" si="288"/>
        <v>SICRO 2306694</v>
      </c>
      <c r="B18298" s="3" t="s">
        <v>27773</v>
      </c>
      <c r="C18298" s="3" t="s">
        <v>18380</v>
      </c>
      <c r="D18298" s="2" t="s">
        <v>24869</v>
      </c>
      <c r="E18298" s="3" t="s">
        <v>27756</v>
      </c>
      <c r="G18298" s="61">
        <v>2084.0500000000002</v>
      </c>
    </row>
    <row r="18299" spans="1:7" ht="22.5">
      <c r="A18299" s="1" t="str">
        <f t="shared" si="288"/>
        <v>SICRO 2306697</v>
      </c>
      <c r="B18299" s="3" t="s">
        <v>27773</v>
      </c>
      <c r="C18299" s="3" t="s">
        <v>18381</v>
      </c>
      <c r="D18299" s="2" t="s">
        <v>24870</v>
      </c>
      <c r="E18299" s="3" t="s">
        <v>27756</v>
      </c>
      <c r="G18299" s="61">
        <v>2180.62</v>
      </c>
    </row>
    <row r="18300" spans="1:7" ht="22.5">
      <c r="A18300" s="1" t="str">
        <f t="shared" si="288"/>
        <v>SICRO 2306701</v>
      </c>
      <c r="B18300" s="3" t="s">
        <v>27773</v>
      </c>
      <c r="C18300" s="3" t="s">
        <v>18382</v>
      </c>
      <c r="D18300" s="2" t="s">
        <v>24871</v>
      </c>
      <c r="E18300" s="3" t="s">
        <v>27756</v>
      </c>
      <c r="G18300" s="61">
        <v>4524.91</v>
      </c>
    </row>
    <row r="18301" spans="1:7" ht="22.5">
      <c r="A18301" s="1" t="str">
        <f t="shared" si="288"/>
        <v>SICRO 2306704</v>
      </c>
      <c r="B18301" s="3" t="s">
        <v>27773</v>
      </c>
      <c r="C18301" s="3" t="s">
        <v>18383</v>
      </c>
      <c r="D18301" s="2" t="s">
        <v>24872</v>
      </c>
      <c r="E18301" s="3" t="s">
        <v>27756</v>
      </c>
      <c r="G18301" s="61">
        <v>4808.29</v>
      </c>
    </row>
    <row r="18302" spans="1:7" ht="22.5">
      <c r="A18302" s="1" t="str">
        <f t="shared" si="288"/>
        <v>SICRO 2306707</v>
      </c>
      <c r="B18302" s="3" t="s">
        <v>27773</v>
      </c>
      <c r="C18302" s="3" t="s">
        <v>18384</v>
      </c>
      <c r="D18302" s="2" t="s">
        <v>24873</v>
      </c>
      <c r="E18302" s="3" t="s">
        <v>27756</v>
      </c>
      <c r="G18302" s="61">
        <v>4993.1000000000004</v>
      </c>
    </row>
    <row r="18303" spans="1:7" ht="22.5">
      <c r="A18303" s="1" t="str">
        <f t="shared" si="288"/>
        <v>SICRO 2306710</v>
      </c>
      <c r="B18303" s="3" t="s">
        <v>27773</v>
      </c>
      <c r="C18303" s="3" t="s">
        <v>18385</v>
      </c>
      <c r="D18303" s="2" t="s">
        <v>24874</v>
      </c>
      <c r="E18303" s="3" t="s">
        <v>27756</v>
      </c>
      <c r="G18303" s="61">
        <v>5246.88</v>
      </c>
    </row>
    <row r="18304" spans="1:7" ht="22.5">
      <c r="A18304" s="1" t="str">
        <f t="shared" si="288"/>
        <v>SICRO 2306713</v>
      </c>
      <c r="B18304" s="3" t="s">
        <v>27773</v>
      </c>
      <c r="C18304" s="3" t="s">
        <v>18386</v>
      </c>
      <c r="D18304" s="2" t="s">
        <v>24875</v>
      </c>
      <c r="E18304" s="3" t="s">
        <v>27756</v>
      </c>
      <c r="G18304" s="61">
        <v>5384.74</v>
      </c>
    </row>
    <row r="18305" spans="1:7" ht="22.5">
      <c r="A18305" s="1" t="str">
        <f t="shared" si="288"/>
        <v>SICRO 2306716</v>
      </c>
      <c r="B18305" s="3" t="s">
        <v>27773</v>
      </c>
      <c r="C18305" s="3" t="s">
        <v>18387</v>
      </c>
      <c r="D18305" s="2" t="s">
        <v>24876</v>
      </c>
      <c r="E18305" s="3" t="s">
        <v>27756</v>
      </c>
      <c r="G18305" s="61">
        <v>5696.36</v>
      </c>
    </row>
    <row r="18306" spans="1:7" ht="22.5">
      <c r="A18306" s="1" t="str">
        <f t="shared" si="288"/>
        <v>SICRO 2306719</v>
      </c>
      <c r="B18306" s="3" t="s">
        <v>27773</v>
      </c>
      <c r="C18306" s="3" t="s">
        <v>18388</v>
      </c>
      <c r="D18306" s="2" t="s">
        <v>24877</v>
      </c>
      <c r="E18306" s="3" t="s">
        <v>27756</v>
      </c>
      <c r="G18306" s="61">
        <v>6203.43</v>
      </c>
    </row>
    <row r="18307" spans="1:7" ht="22.5">
      <c r="A18307" s="1" t="str">
        <f t="shared" si="288"/>
        <v>SICRO 2306722</v>
      </c>
      <c r="B18307" s="3" t="s">
        <v>27773</v>
      </c>
      <c r="C18307" s="3" t="s">
        <v>18389</v>
      </c>
      <c r="D18307" s="2" t="s">
        <v>24878</v>
      </c>
      <c r="E18307" s="3" t="s">
        <v>27756</v>
      </c>
      <c r="G18307" s="61">
        <v>6475.24</v>
      </c>
    </row>
    <row r="18308" spans="1:7" ht="22.5">
      <c r="A18308" s="1" t="str">
        <f t="shared" si="288"/>
        <v>SICRO 2306725</v>
      </c>
      <c r="B18308" s="3" t="s">
        <v>27773</v>
      </c>
      <c r="C18308" s="3" t="s">
        <v>18390</v>
      </c>
      <c r="D18308" s="2" t="s">
        <v>24879</v>
      </c>
      <c r="E18308" s="3" t="s">
        <v>27756</v>
      </c>
      <c r="G18308" s="61">
        <v>6790.52</v>
      </c>
    </row>
    <row r="18309" spans="1:7" ht="22.5">
      <c r="A18309" s="1" t="str">
        <f t="shared" si="288"/>
        <v>SICRO 2306689</v>
      </c>
      <c r="B18309" s="3" t="s">
        <v>27773</v>
      </c>
      <c r="C18309" s="3" t="s">
        <v>18391</v>
      </c>
      <c r="D18309" s="2" t="s">
        <v>24880</v>
      </c>
      <c r="E18309" s="3" t="s">
        <v>27756</v>
      </c>
      <c r="G18309" s="61">
        <v>3573.91</v>
      </c>
    </row>
    <row r="18310" spans="1:7" ht="22.5">
      <c r="A18310" s="1" t="str">
        <f t="shared" si="288"/>
        <v>SICRO 2306692</v>
      </c>
      <c r="B18310" s="3" t="s">
        <v>27773</v>
      </c>
      <c r="C18310" s="3" t="s">
        <v>18392</v>
      </c>
      <c r="D18310" s="2" t="s">
        <v>24881</v>
      </c>
      <c r="E18310" s="3" t="s">
        <v>27756</v>
      </c>
      <c r="G18310" s="61">
        <v>3764.9</v>
      </c>
    </row>
    <row r="18311" spans="1:7" ht="22.5">
      <c r="A18311" s="1" t="str">
        <f t="shared" si="288"/>
        <v>SICRO 2306695</v>
      </c>
      <c r="B18311" s="3" t="s">
        <v>27773</v>
      </c>
      <c r="C18311" s="3" t="s">
        <v>18393</v>
      </c>
      <c r="D18311" s="2" t="s">
        <v>24882</v>
      </c>
      <c r="E18311" s="3" t="s">
        <v>27756</v>
      </c>
      <c r="G18311" s="61">
        <v>3961.19</v>
      </c>
    </row>
    <row r="18312" spans="1:7" ht="22.5">
      <c r="A18312" s="1" t="str">
        <f t="shared" si="288"/>
        <v>SICRO 2306698</v>
      </c>
      <c r="B18312" s="3" t="s">
        <v>27773</v>
      </c>
      <c r="C18312" s="3" t="s">
        <v>18394</v>
      </c>
      <c r="D18312" s="2" t="s">
        <v>24883</v>
      </c>
      <c r="E18312" s="3" t="s">
        <v>27756</v>
      </c>
      <c r="G18312" s="61">
        <v>4192.5200000000004</v>
      </c>
    </row>
    <row r="18313" spans="1:7">
      <c r="A18313" s="1" t="str">
        <f t="shared" si="288"/>
        <v>SICRO 2306699</v>
      </c>
      <c r="B18313" s="3" t="s">
        <v>27773</v>
      </c>
      <c r="C18313" s="3" t="s">
        <v>18395</v>
      </c>
      <c r="D18313" s="2" t="s">
        <v>24884</v>
      </c>
      <c r="E18313" s="3" t="s">
        <v>27756</v>
      </c>
      <c r="G18313" s="61">
        <v>354.93</v>
      </c>
    </row>
    <row r="18314" spans="1:7">
      <c r="A18314" s="1" t="str">
        <f t="shared" si="288"/>
        <v>SICRO 2306702</v>
      </c>
      <c r="B18314" s="3" t="s">
        <v>27773</v>
      </c>
      <c r="C18314" s="3" t="s">
        <v>18396</v>
      </c>
      <c r="D18314" s="2" t="s">
        <v>24885</v>
      </c>
      <c r="E18314" s="3" t="s">
        <v>27756</v>
      </c>
      <c r="G18314" s="61">
        <v>366.86</v>
      </c>
    </row>
    <row r="18315" spans="1:7">
      <c r="A18315" s="1" t="str">
        <f t="shared" si="288"/>
        <v>SICRO 2306705</v>
      </c>
      <c r="B18315" s="3" t="s">
        <v>27773</v>
      </c>
      <c r="C18315" s="3" t="s">
        <v>18397</v>
      </c>
      <c r="D18315" s="2" t="s">
        <v>24886</v>
      </c>
      <c r="E18315" s="3" t="s">
        <v>27756</v>
      </c>
      <c r="G18315" s="61">
        <v>386.34</v>
      </c>
    </row>
    <row r="18316" spans="1:7">
      <c r="A18316" s="1" t="str">
        <f t="shared" si="288"/>
        <v>SICRO 2306708</v>
      </c>
      <c r="B18316" s="3" t="s">
        <v>27773</v>
      </c>
      <c r="C18316" s="3" t="s">
        <v>18398</v>
      </c>
      <c r="D18316" s="2" t="s">
        <v>24887</v>
      </c>
      <c r="E18316" s="3" t="s">
        <v>27756</v>
      </c>
      <c r="G18316" s="61">
        <v>400.52</v>
      </c>
    </row>
    <row r="18317" spans="1:7">
      <c r="A18317" s="1" t="str">
        <f t="shared" si="288"/>
        <v>SICRO 2306711</v>
      </c>
      <c r="B18317" s="3" t="s">
        <v>27773</v>
      </c>
      <c r="C18317" s="3" t="s">
        <v>18399</v>
      </c>
      <c r="D18317" s="2" t="s">
        <v>24888</v>
      </c>
      <c r="E18317" s="3" t="s">
        <v>27756</v>
      </c>
      <c r="G18317" s="61">
        <v>415.78</v>
      </c>
    </row>
    <row r="18318" spans="1:7">
      <c r="A18318" s="1" t="str">
        <f t="shared" si="288"/>
        <v>SICRO 2306714</v>
      </c>
      <c r="B18318" s="3" t="s">
        <v>27773</v>
      </c>
      <c r="C18318" s="3" t="s">
        <v>18400</v>
      </c>
      <c r="D18318" s="2" t="s">
        <v>24889</v>
      </c>
      <c r="E18318" s="3" t="s">
        <v>27756</v>
      </c>
      <c r="G18318" s="61">
        <v>432.25</v>
      </c>
    </row>
    <row r="18319" spans="1:7">
      <c r="A18319" s="1" t="str">
        <f t="shared" si="288"/>
        <v>SICRO 2306717</v>
      </c>
      <c r="B18319" s="3" t="s">
        <v>27773</v>
      </c>
      <c r="C18319" s="3" t="s">
        <v>18401</v>
      </c>
      <c r="D18319" s="2" t="s">
        <v>24890</v>
      </c>
      <c r="E18319" s="3" t="s">
        <v>27756</v>
      </c>
      <c r="G18319" s="61">
        <v>451.23</v>
      </c>
    </row>
    <row r="18320" spans="1:7">
      <c r="A18320" s="1" t="str">
        <f t="shared" si="288"/>
        <v>SICRO 2306720</v>
      </c>
      <c r="B18320" s="3" t="s">
        <v>27773</v>
      </c>
      <c r="C18320" s="3" t="s">
        <v>18402</v>
      </c>
      <c r="D18320" s="2" t="s">
        <v>24891</v>
      </c>
      <c r="E18320" s="3" t="s">
        <v>27756</v>
      </c>
      <c r="G18320" s="61">
        <v>470.69</v>
      </c>
    </row>
    <row r="18321" spans="1:7">
      <c r="A18321" s="1" t="str">
        <f t="shared" si="288"/>
        <v>SICRO 2306723</v>
      </c>
      <c r="B18321" s="3" t="s">
        <v>27773</v>
      </c>
      <c r="C18321" s="3" t="s">
        <v>18403</v>
      </c>
      <c r="D18321" s="2" t="s">
        <v>24892</v>
      </c>
      <c r="E18321" s="3" t="s">
        <v>27756</v>
      </c>
      <c r="G18321" s="61">
        <v>481.07</v>
      </c>
    </row>
    <row r="18322" spans="1:7">
      <c r="A18322" s="1" t="str">
        <f t="shared" si="288"/>
        <v>SICRO 2306687</v>
      </c>
      <c r="B18322" s="3" t="s">
        <v>27773</v>
      </c>
      <c r="C18322" s="3" t="s">
        <v>18404</v>
      </c>
      <c r="D18322" s="2" t="s">
        <v>24893</v>
      </c>
      <c r="E18322" s="3" t="s">
        <v>27756</v>
      </c>
      <c r="G18322" s="61">
        <v>295.48</v>
      </c>
    </row>
    <row r="18323" spans="1:7">
      <c r="A18323" s="1" t="str">
        <f t="shared" si="288"/>
        <v>SICRO 2306690</v>
      </c>
      <c r="B18323" s="3" t="s">
        <v>27773</v>
      </c>
      <c r="C18323" s="3" t="s">
        <v>18405</v>
      </c>
      <c r="D18323" s="2" t="s">
        <v>24894</v>
      </c>
      <c r="E18323" s="3" t="s">
        <v>27756</v>
      </c>
      <c r="G18323" s="61">
        <v>309.08</v>
      </c>
    </row>
    <row r="18324" spans="1:7">
      <c r="A18324" s="1" t="str">
        <f t="shared" si="288"/>
        <v>SICRO 2306693</v>
      </c>
      <c r="B18324" s="3" t="s">
        <v>27773</v>
      </c>
      <c r="C18324" s="3" t="s">
        <v>18406</v>
      </c>
      <c r="D18324" s="2" t="s">
        <v>24895</v>
      </c>
      <c r="E18324" s="3" t="s">
        <v>27756</v>
      </c>
      <c r="G18324" s="61">
        <v>322.79000000000002</v>
      </c>
    </row>
    <row r="18325" spans="1:7">
      <c r="A18325" s="1" t="str">
        <f t="shared" si="288"/>
        <v>SICRO 2306696</v>
      </c>
      <c r="B18325" s="3" t="s">
        <v>27773</v>
      </c>
      <c r="C18325" s="3" t="s">
        <v>18407</v>
      </c>
      <c r="D18325" s="2" t="s">
        <v>24896</v>
      </c>
      <c r="E18325" s="3" t="s">
        <v>27756</v>
      </c>
      <c r="G18325" s="61">
        <v>337.77</v>
      </c>
    </row>
    <row r="18326" spans="1:7">
      <c r="A18326" s="1" t="str">
        <f t="shared" si="288"/>
        <v>SICRO 2306239</v>
      </c>
      <c r="B18326" s="3" t="s">
        <v>27773</v>
      </c>
      <c r="C18326" s="3" t="s">
        <v>18408</v>
      </c>
      <c r="D18326" s="2" t="s">
        <v>24897</v>
      </c>
      <c r="E18326" s="3" t="s">
        <v>27758</v>
      </c>
      <c r="G18326" s="61">
        <v>307.89999999999998</v>
      </c>
    </row>
    <row r="18327" spans="1:7">
      <c r="A18327" s="1" t="str">
        <f t="shared" si="288"/>
        <v>SICRO 2306090</v>
      </c>
      <c r="B18327" s="3" t="s">
        <v>27773</v>
      </c>
      <c r="C18327" s="3" t="s">
        <v>18409</v>
      </c>
      <c r="D18327" s="2" t="s">
        <v>24898</v>
      </c>
      <c r="E18327" s="3" t="s">
        <v>27756</v>
      </c>
      <c r="G18327" s="61">
        <v>53.52</v>
      </c>
    </row>
    <row r="18328" spans="1:7">
      <c r="A18328" s="1" t="str">
        <f t="shared" si="288"/>
        <v>SICRO 2306091</v>
      </c>
      <c r="B18328" s="3" t="s">
        <v>27773</v>
      </c>
      <c r="C18328" s="3" t="s">
        <v>18410</v>
      </c>
      <c r="D18328" s="2" t="s">
        <v>24899</v>
      </c>
      <c r="E18328" s="3" t="s">
        <v>27756</v>
      </c>
      <c r="G18328" s="61">
        <v>71.36</v>
      </c>
    </row>
    <row r="18329" spans="1:7">
      <c r="A18329" s="1" t="str">
        <f t="shared" si="288"/>
        <v>SICRO 2306072</v>
      </c>
      <c r="B18329" s="3" t="s">
        <v>27773</v>
      </c>
      <c r="C18329" s="3" t="s">
        <v>18411</v>
      </c>
      <c r="D18329" s="2" t="s">
        <v>24900</v>
      </c>
      <c r="E18329" s="3" t="s">
        <v>27758</v>
      </c>
      <c r="G18329" s="61">
        <v>1027.49</v>
      </c>
    </row>
    <row r="18330" spans="1:7">
      <c r="A18330" s="1" t="str">
        <f t="shared" si="288"/>
        <v>SICRO 2306133</v>
      </c>
      <c r="B18330" s="3" t="s">
        <v>27773</v>
      </c>
      <c r="C18330" s="3" t="s">
        <v>18412</v>
      </c>
      <c r="D18330" s="2" t="s">
        <v>24901</v>
      </c>
      <c r="E18330" s="3" t="s">
        <v>27756</v>
      </c>
      <c r="G18330" s="61">
        <v>495.19</v>
      </c>
    </row>
    <row r="18331" spans="1:7">
      <c r="A18331" s="1" t="str">
        <f t="shared" si="288"/>
        <v>SICRO 2306114</v>
      </c>
      <c r="B18331" s="3" t="s">
        <v>27773</v>
      </c>
      <c r="C18331" s="3" t="s">
        <v>18413</v>
      </c>
      <c r="D18331" s="2" t="s">
        <v>24902</v>
      </c>
      <c r="E18331" s="3" t="s">
        <v>27756</v>
      </c>
      <c r="G18331" s="61">
        <v>285.18</v>
      </c>
    </row>
    <row r="18332" spans="1:7">
      <c r="A18332" s="1" t="str">
        <f t="shared" si="288"/>
        <v>SICRO 2306115</v>
      </c>
      <c r="B18332" s="3" t="s">
        <v>27773</v>
      </c>
      <c r="C18332" s="3" t="s">
        <v>18414</v>
      </c>
      <c r="D18332" s="2" t="s">
        <v>24903</v>
      </c>
      <c r="E18332" s="3" t="s">
        <v>27756</v>
      </c>
      <c r="G18332" s="61">
        <v>413.68</v>
      </c>
    </row>
    <row r="18333" spans="1:7">
      <c r="A18333" s="1" t="str">
        <f t="shared" si="288"/>
        <v>SICRO 2306116</v>
      </c>
      <c r="B18333" s="3" t="s">
        <v>27773</v>
      </c>
      <c r="C18333" s="3" t="s">
        <v>18415</v>
      </c>
      <c r="D18333" s="2" t="s">
        <v>24904</v>
      </c>
      <c r="E18333" s="3" t="s">
        <v>27756</v>
      </c>
      <c r="G18333" s="61">
        <v>492.21</v>
      </c>
    </row>
    <row r="18334" spans="1:7">
      <c r="A18334" s="1" t="str">
        <f t="shared" si="288"/>
        <v>SICRO 2306118</v>
      </c>
      <c r="B18334" s="3" t="s">
        <v>27773</v>
      </c>
      <c r="C18334" s="3" t="s">
        <v>18416</v>
      </c>
      <c r="D18334" s="2" t="s">
        <v>24905</v>
      </c>
      <c r="E18334" s="3" t="s">
        <v>27756</v>
      </c>
      <c r="G18334" s="61">
        <v>617.52</v>
      </c>
    </row>
    <row r="18335" spans="1:7">
      <c r="A18335" s="1" t="str">
        <f t="shared" si="288"/>
        <v>SICRO 2306122</v>
      </c>
      <c r="B18335" s="3" t="s">
        <v>27773</v>
      </c>
      <c r="C18335" s="3" t="s">
        <v>18417</v>
      </c>
      <c r="D18335" s="2" t="s">
        <v>24906</v>
      </c>
      <c r="E18335" s="3" t="s">
        <v>27756</v>
      </c>
      <c r="G18335" s="61">
        <v>730.92</v>
      </c>
    </row>
    <row r="18336" spans="1:7">
      <c r="A18336" s="1" t="str">
        <f t="shared" si="288"/>
        <v>SICRO 2306078</v>
      </c>
      <c r="B18336" s="3" t="s">
        <v>27773</v>
      </c>
      <c r="C18336" s="3" t="s">
        <v>18418</v>
      </c>
      <c r="D18336" s="2" t="s">
        <v>24907</v>
      </c>
      <c r="E18336" s="3" t="s">
        <v>27756</v>
      </c>
      <c r="G18336" s="61">
        <v>131.99</v>
      </c>
    </row>
    <row r="18337" spans="1:7">
      <c r="A18337" s="1" t="str">
        <f t="shared" si="288"/>
        <v>SICRO 2306080</v>
      </c>
      <c r="B18337" s="3" t="s">
        <v>27773</v>
      </c>
      <c r="C18337" s="3" t="s">
        <v>18419</v>
      </c>
      <c r="D18337" s="2" t="s">
        <v>24908</v>
      </c>
      <c r="E18337" s="3" t="s">
        <v>27756</v>
      </c>
      <c r="G18337" s="61">
        <v>143.99</v>
      </c>
    </row>
    <row r="18338" spans="1:7">
      <c r="A18338" s="1" t="str">
        <f t="shared" si="288"/>
        <v>SICRO 2306082</v>
      </c>
      <c r="B18338" s="3" t="s">
        <v>27773</v>
      </c>
      <c r="C18338" s="3" t="s">
        <v>18420</v>
      </c>
      <c r="D18338" s="2" t="s">
        <v>24909</v>
      </c>
      <c r="E18338" s="3" t="s">
        <v>27756</v>
      </c>
      <c r="G18338" s="61">
        <v>158.38999999999999</v>
      </c>
    </row>
    <row r="18339" spans="1:7">
      <c r="A18339" s="1" t="str">
        <f t="shared" si="288"/>
        <v>SICRO 2306084</v>
      </c>
      <c r="B18339" s="3" t="s">
        <v>27773</v>
      </c>
      <c r="C18339" s="3" t="s">
        <v>18421</v>
      </c>
      <c r="D18339" s="2" t="s">
        <v>24910</v>
      </c>
      <c r="E18339" s="3" t="s">
        <v>27756</v>
      </c>
      <c r="G18339" s="61">
        <v>184.18</v>
      </c>
    </row>
    <row r="18340" spans="1:7">
      <c r="A18340" s="1" t="str">
        <f t="shared" si="288"/>
        <v>SICRO 2306086</v>
      </c>
      <c r="B18340" s="3" t="s">
        <v>27773</v>
      </c>
      <c r="C18340" s="3" t="s">
        <v>18422</v>
      </c>
      <c r="D18340" s="2" t="s">
        <v>24911</v>
      </c>
      <c r="E18340" s="3" t="s">
        <v>27756</v>
      </c>
      <c r="G18340" s="61">
        <v>226.28</v>
      </c>
    </row>
    <row r="18341" spans="1:7">
      <c r="A18341" s="1" t="str">
        <f t="shared" si="288"/>
        <v>SICRO 2309088</v>
      </c>
      <c r="B18341" s="3" t="s">
        <v>27773</v>
      </c>
      <c r="C18341" s="3" t="s">
        <v>18423</v>
      </c>
      <c r="D18341" s="2" t="s">
        <v>24912</v>
      </c>
      <c r="E18341" s="3" t="s">
        <v>27756</v>
      </c>
      <c r="G18341" s="61">
        <v>316.79000000000002</v>
      </c>
    </row>
    <row r="18342" spans="1:7">
      <c r="A18342" s="1" t="str">
        <f t="shared" ref="A18342:A18405" si="289">CONCATENATE($B18342," ",$C18342)</f>
        <v>SICRO 2306074</v>
      </c>
      <c r="B18342" s="3" t="s">
        <v>27773</v>
      </c>
      <c r="C18342" s="3" t="s">
        <v>18424</v>
      </c>
      <c r="D18342" s="2" t="s">
        <v>24913</v>
      </c>
      <c r="E18342" s="3" t="s">
        <v>27758</v>
      </c>
      <c r="G18342" s="61">
        <v>277.62</v>
      </c>
    </row>
    <row r="18343" spans="1:7">
      <c r="A18343" s="1" t="str">
        <f t="shared" si="289"/>
        <v>SICRO 2306095</v>
      </c>
      <c r="B18343" s="3" t="s">
        <v>27773</v>
      </c>
      <c r="C18343" s="3" t="s">
        <v>18425</v>
      </c>
      <c r="D18343" s="2" t="s">
        <v>24914</v>
      </c>
      <c r="E18343" s="3" t="s">
        <v>27758</v>
      </c>
      <c r="G18343" s="61">
        <v>332.87</v>
      </c>
    </row>
    <row r="18344" spans="1:7">
      <c r="A18344" s="1" t="str">
        <f t="shared" si="289"/>
        <v>SICRO 2306132</v>
      </c>
      <c r="B18344" s="3" t="s">
        <v>27773</v>
      </c>
      <c r="C18344" s="3" t="s">
        <v>18426</v>
      </c>
      <c r="D18344" s="2" t="s">
        <v>24915</v>
      </c>
      <c r="E18344" s="3" t="s">
        <v>27756</v>
      </c>
      <c r="G18344" s="61">
        <v>319.3</v>
      </c>
    </row>
    <row r="18345" spans="1:7">
      <c r="A18345" s="1" t="str">
        <f t="shared" si="289"/>
        <v>SICRO 2306015</v>
      </c>
      <c r="B18345" s="3" t="s">
        <v>27773</v>
      </c>
      <c r="C18345" s="3" t="s">
        <v>18427</v>
      </c>
      <c r="D18345" s="2" t="s">
        <v>24916</v>
      </c>
      <c r="E18345" s="3" t="s">
        <v>27757</v>
      </c>
      <c r="G18345" s="61">
        <v>17.079999999999998</v>
      </c>
    </row>
    <row r="18346" spans="1:7">
      <c r="A18346" s="1" t="str">
        <f t="shared" si="289"/>
        <v>SICRO 2306019</v>
      </c>
      <c r="B18346" s="3" t="s">
        <v>27773</v>
      </c>
      <c r="C18346" s="3" t="s">
        <v>18428</v>
      </c>
      <c r="D18346" s="2" t="s">
        <v>24917</v>
      </c>
      <c r="E18346" s="3" t="s">
        <v>27757</v>
      </c>
      <c r="G18346" s="61">
        <v>17.690000000000001</v>
      </c>
    </row>
    <row r="18347" spans="1:7">
      <c r="A18347" s="1" t="str">
        <f t="shared" si="289"/>
        <v>SICRO 2306018</v>
      </c>
      <c r="B18347" s="3" t="s">
        <v>27773</v>
      </c>
      <c r="C18347" s="3" t="s">
        <v>18429</v>
      </c>
      <c r="D18347" s="2" t="s">
        <v>24918</v>
      </c>
      <c r="E18347" s="3" t="s">
        <v>27757</v>
      </c>
      <c r="G18347" s="61">
        <v>2.96</v>
      </c>
    </row>
    <row r="18348" spans="1:7">
      <c r="A18348" s="1" t="str">
        <f t="shared" si="289"/>
        <v>SICRO 2306016</v>
      </c>
      <c r="B18348" s="3" t="s">
        <v>27773</v>
      </c>
      <c r="C18348" s="3" t="s">
        <v>18430</v>
      </c>
      <c r="D18348" s="2" t="s">
        <v>24919</v>
      </c>
      <c r="E18348" s="3" t="s">
        <v>27757</v>
      </c>
      <c r="G18348" s="61">
        <v>2.04</v>
      </c>
    </row>
    <row r="18349" spans="1:7" ht="22.5">
      <c r="A18349" s="1" t="str">
        <f t="shared" si="289"/>
        <v>SICRO 2305999</v>
      </c>
      <c r="B18349" s="3" t="s">
        <v>27773</v>
      </c>
      <c r="C18349" s="3" t="s">
        <v>18431</v>
      </c>
      <c r="D18349" s="2" t="s">
        <v>24920</v>
      </c>
      <c r="E18349" s="3" t="s">
        <v>27756</v>
      </c>
      <c r="G18349" s="61">
        <v>340.96</v>
      </c>
    </row>
    <row r="18350" spans="1:7" ht="22.5">
      <c r="A18350" s="1" t="str">
        <f t="shared" si="289"/>
        <v>SICRO 2306000</v>
      </c>
      <c r="B18350" s="3" t="s">
        <v>27773</v>
      </c>
      <c r="C18350" s="3" t="s">
        <v>18432</v>
      </c>
      <c r="D18350" s="2" t="s">
        <v>24921</v>
      </c>
      <c r="E18350" s="3" t="s">
        <v>27756</v>
      </c>
      <c r="G18350" s="61">
        <v>431.26</v>
      </c>
    </row>
    <row r="18351" spans="1:7" ht="22.5">
      <c r="A18351" s="1" t="str">
        <f t="shared" si="289"/>
        <v>SICRO 2306001</v>
      </c>
      <c r="B18351" s="3" t="s">
        <v>27773</v>
      </c>
      <c r="C18351" s="3" t="s">
        <v>18433</v>
      </c>
      <c r="D18351" s="2" t="s">
        <v>24922</v>
      </c>
      <c r="E18351" s="3" t="s">
        <v>27756</v>
      </c>
      <c r="G18351" s="61">
        <v>610.96</v>
      </c>
    </row>
    <row r="18352" spans="1:7" ht="22.5">
      <c r="A18352" s="1" t="str">
        <f t="shared" si="289"/>
        <v>SICRO 2306002</v>
      </c>
      <c r="B18352" s="3" t="s">
        <v>27773</v>
      </c>
      <c r="C18352" s="3" t="s">
        <v>18434</v>
      </c>
      <c r="D18352" s="2" t="s">
        <v>24923</v>
      </c>
      <c r="E18352" s="3" t="s">
        <v>27756</v>
      </c>
      <c r="G18352" s="61">
        <v>800.57</v>
      </c>
    </row>
    <row r="18353" spans="1:7" ht="22.5">
      <c r="A18353" s="1" t="str">
        <f t="shared" si="289"/>
        <v>SICRO 2306003</v>
      </c>
      <c r="B18353" s="3" t="s">
        <v>27773</v>
      </c>
      <c r="C18353" s="3" t="s">
        <v>18435</v>
      </c>
      <c r="D18353" s="2" t="s">
        <v>24924</v>
      </c>
      <c r="E18353" s="3" t="s">
        <v>27756</v>
      </c>
      <c r="G18353" s="61">
        <v>1089.8699999999999</v>
      </c>
    </row>
    <row r="18354" spans="1:7" ht="22.5">
      <c r="A18354" s="1" t="str">
        <f t="shared" si="289"/>
        <v>SICRO 2305997</v>
      </c>
      <c r="B18354" s="3" t="s">
        <v>27773</v>
      </c>
      <c r="C18354" s="3" t="s">
        <v>18436</v>
      </c>
      <c r="D18354" s="2" t="s">
        <v>24925</v>
      </c>
      <c r="E18354" s="3" t="s">
        <v>27756</v>
      </c>
      <c r="G18354" s="61">
        <v>236.61</v>
      </c>
    </row>
    <row r="18355" spans="1:7" ht="22.5">
      <c r="A18355" s="1" t="str">
        <f t="shared" si="289"/>
        <v>SICRO 2305998</v>
      </c>
      <c r="B18355" s="3" t="s">
        <v>27773</v>
      </c>
      <c r="C18355" s="3" t="s">
        <v>18437</v>
      </c>
      <c r="D18355" s="2" t="s">
        <v>24926</v>
      </c>
      <c r="E18355" s="3" t="s">
        <v>27756</v>
      </c>
      <c r="G18355" s="61">
        <v>321.61</v>
      </c>
    </row>
    <row r="18356" spans="1:7">
      <c r="A18356" s="1" t="str">
        <f t="shared" si="289"/>
        <v>SICRO 2306101</v>
      </c>
      <c r="B18356" s="3" t="s">
        <v>27773</v>
      </c>
      <c r="C18356" s="3" t="s">
        <v>18438</v>
      </c>
      <c r="D18356" s="2" t="s">
        <v>24927</v>
      </c>
      <c r="E18356" s="3" t="s">
        <v>27756</v>
      </c>
      <c r="G18356" s="61">
        <v>74.739999999999995</v>
      </c>
    </row>
    <row r="18357" spans="1:7">
      <c r="A18357" s="1" t="str">
        <f t="shared" si="289"/>
        <v>SICRO 2306102</v>
      </c>
      <c r="B18357" s="3" t="s">
        <v>27773</v>
      </c>
      <c r="C18357" s="3" t="s">
        <v>18439</v>
      </c>
      <c r="D18357" s="2" t="s">
        <v>24928</v>
      </c>
      <c r="E18357" s="3" t="s">
        <v>27756</v>
      </c>
      <c r="G18357" s="61">
        <v>79.599999999999994</v>
      </c>
    </row>
    <row r="18358" spans="1:7">
      <c r="A18358" s="1" t="str">
        <f t="shared" si="289"/>
        <v>SICRO 2306103</v>
      </c>
      <c r="B18358" s="3" t="s">
        <v>27773</v>
      </c>
      <c r="C18358" s="3" t="s">
        <v>18440</v>
      </c>
      <c r="D18358" s="2" t="s">
        <v>24929</v>
      </c>
      <c r="E18358" s="3" t="s">
        <v>27756</v>
      </c>
      <c r="G18358" s="61">
        <v>89.31</v>
      </c>
    </row>
    <row r="18359" spans="1:7">
      <c r="A18359" s="1" t="str">
        <f t="shared" si="289"/>
        <v>SICRO 2306104</v>
      </c>
      <c r="B18359" s="3" t="s">
        <v>27773</v>
      </c>
      <c r="C18359" s="3" t="s">
        <v>18441</v>
      </c>
      <c r="D18359" s="2" t="s">
        <v>24930</v>
      </c>
      <c r="E18359" s="3" t="s">
        <v>27756</v>
      </c>
      <c r="G18359" s="61">
        <v>94.61</v>
      </c>
    </row>
    <row r="18360" spans="1:7">
      <c r="A18360" s="1" t="str">
        <f t="shared" si="289"/>
        <v>SICRO 2306105</v>
      </c>
      <c r="B18360" s="3" t="s">
        <v>27773</v>
      </c>
      <c r="C18360" s="3" t="s">
        <v>18442</v>
      </c>
      <c r="D18360" s="2" t="s">
        <v>24931</v>
      </c>
      <c r="E18360" s="3" t="s">
        <v>27756</v>
      </c>
      <c r="G18360" s="61">
        <v>100.54</v>
      </c>
    </row>
    <row r="18361" spans="1:7">
      <c r="A18361" s="1" t="str">
        <f t="shared" si="289"/>
        <v>SICRO 2306106</v>
      </c>
      <c r="B18361" s="3" t="s">
        <v>27773</v>
      </c>
      <c r="C18361" s="3" t="s">
        <v>18443</v>
      </c>
      <c r="D18361" s="2" t="s">
        <v>24932</v>
      </c>
      <c r="E18361" s="3" t="s">
        <v>27756</v>
      </c>
      <c r="G18361" s="61">
        <v>109.63</v>
      </c>
    </row>
    <row r="18362" spans="1:7">
      <c r="A18362" s="1" t="str">
        <f t="shared" si="289"/>
        <v>SICRO 2306107</v>
      </c>
      <c r="B18362" s="3" t="s">
        <v>27773</v>
      </c>
      <c r="C18362" s="3" t="s">
        <v>18444</v>
      </c>
      <c r="D18362" s="2" t="s">
        <v>24933</v>
      </c>
      <c r="E18362" s="3" t="s">
        <v>27756</v>
      </c>
      <c r="G18362" s="61">
        <v>112.79</v>
      </c>
    </row>
    <row r="18363" spans="1:7">
      <c r="A18363" s="1" t="str">
        <f t="shared" si="289"/>
        <v>SICRO 2306269</v>
      </c>
      <c r="B18363" s="3" t="s">
        <v>27773</v>
      </c>
      <c r="C18363" s="3" t="s">
        <v>18445</v>
      </c>
      <c r="D18363" s="2" t="s">
        <v>24934</v>
      </c>
      <c r="E18363" s="3" t="s">
        <v>27756</v>
      </c>
      <c r="G18363" s="61">
        <v>126.9</v>
      </c>
    </row>
    <row r="18364" spans="1:7">
      <c r="A18364" s="1" t="str">
        <f t="shared" si="289"/>
        <v>SICRO 2306270</v>
      </c>
      <c r="B18364" s="3" t="s">
        <v>27773</v>
      </c>
      <c r="C18364" s="3" t="s">
        <v>18446</v>
      </c>
      <c r="D18364" s="2" t="s">
        <v>24935</v>
      </c>
      <c r="E18364" s="3" t="s">
        <v>27756</v>
      </c>
      <c r="G18364" s="61">
        <v>141.47</v>
      </c>
    </row>
    <row r="18365" spans="1:7">
      <c r="A18365" s="1" t="str">
        <f t="shared" si="289"/>
        <v>SICRO 2306271</v>
      </c>
      <c r="B18365" s="3" t="s">
        <v>27773</v>
      </c>
      <c r="C18365" s="3" t="s">
        <v>18447</v>
      </c>
      <c r="D18365" s="2" t="s">
        <v>24936</v>
      </c>
      <c r="E18365" s="3" t="s">
        <v>27756</v>
      </c>
      <c r="G18365" s="61">
        <v>155.43</v>
      </c>
    </row>
    <row r="18366" spans="1:7">
      <c r="A18366" s="1" t="str">
        <f t="shared" si="289"/>
        <v>SICRO 2306272</v>
      </c>
      <c r="B18366" s="3" t="s">
        <v>27773</v>
      </c>
      <c r="C18366" s="3" t="s">
        <v>18448</v>
      </c>
      <c r="D18366" s="2" t="s">
        <v>24937</v>
      </c>
      <c r="E18366" s="3" t="s">
        <v>27756</v>
      </c>
      <c r="G18366" s="61">
        <v>164.36</v>
      </c>
    </row>
    <row r="18367" spans="1:7">
      <c r="A18367" s="1" t="str">
        <f t="shared" si="289"/>
        <v>SICRO 2306273</v>
      </c>
      <c r="B18367" s="3" t="s">
        <v>27773</v>
      </c>
      <c r="C18367" s="3" t="s">
        <v>18449</v>
      </c>
      <c r="D18367" s="2" t="s">
        <v>24938</v>
      </c>
      <c r="E18367" s="3" t="s">
        <v>27756</v>
      </c>
      <c r="G18367" s="61">
        <v>184.94</v>
      </c>
    </row>
    <row r="18368" spans="1:7">
      <c r="A18368" s="1" t="str">
        <f t="shared" si="289"/>
        <v>SICRO 2306274</v>
      </c>
      <c r="B18368" s="3" t="s">
        <v>27773</v>
      </c>
      <c r="C18368" s="3" t="s">
        <v>18450</v>
      </c>
      <c r="D18368" s="2" t="s">
        <v>24939</v>
      </c>
      <c r="E18368" s="3" t="s">
        <v>27756</v>
      </c>
      <c r="G18368" s="61">
        <v>197.66</v>
      </c>
    </row>
    <row r="18369" spans="1:7">
      <c r="A18369" s="1" t="str">
        <f t="shared" si="289"/>
        <v>SICRO 2306275</v>
      </c>
      <c r="B18369" s="3" t="s">
        <v>27773</v>
      </c>
      <c r="C18369" s="3" t="s">
        <v>18451</v>
      </c>
      <c r="D18369" s="2" t="s">
        <v>24940</v>
      </c>
      <c r="E18369" s="3" t="s">
        <v>27756</v>
      </c>
      <c r="G18369" s="61">
        <v>228.73</v>
      </c>
    </row>
    <row r="18370" spans="1:7" ht="22.5">
      <c r="A18370" s="1" t="str">
        <f t="shared" si="289"/>
        <v>SICRO 2306100</v>
      </c>
      <c r="B18370" s="3" t="s">
        <v>27773</v>
      </c>
      <c r="C18370" s="3" t="s">
        <v>18452</v>
      </c>
      <c r="D18370" s="2" t="s">
        <v>24941</v>
      </c>
      <c r="E18370" s="3" t="s">
        <v>27756</v>
      </c>
      <c r="G18370" s="61">
        <v>360.31</v>
      </c>
    </row>
    <row r="18371" spans="1:7" ht="22.5">
      <c r="A18371" s="1" t="str">
        <f t="shared" si="289"/>
        <v>SICRO 2306004</v>
      </c>
      <c r="B18371" s="3" t="s">
        <v>27773</v>
      </c>
      <c r="C18371" s="3" t="s">
        <v>18453</v>
      </c>
      <c r="D18371" s="2" t="s">
        <v>24942</v>
      </c>
      <c r="E18371" s="3" t="s">
        <v>27756</v>
      </c>
      <c r="G18371" s="61">
        <v>124.04</v>
      </c>
    </row>
    <row r="18372" spans="1:7" ht="22.5">
      <c r="A18372" s="1" t="str">
        <f t="shared" si="289"/>
        <v>SICRO 2306097</v>
      </c>
      <c r="B18372" s="3" t="s">
        <v>27773</v>
      </c>
      <c r="C18372" s="3" t="s">
        <v>18454</v>
      </c>
      <c r="D18372" s="2" t="s">
        <v>24943</v>
      </c>
      <c r="E18372" s="3" t="s">
        <v>27756</v>
      </c>
      <c r="G18372" s="61">
        <v>156.51</v>
      </c>
    </row>
    <row r="18373" spans="1:7" ht="22.5">
      <c r="A18373" s="1" t="str">
        <f t="shared" si="289"/>
        <v>SICRO 2306098</v>
      </c>
      <c r="B18373" s="3" t="s">
        <v>27773</v>
      </c>
      <c r="C18373" s="3" t="s">
        <v>18455</v>
      </c>
      <c r="D18373" s="2" t="s">
        <v>24944</v>
      </c>
      <c r="E18373" s="3" t="s">
        <v>27756</v>
      </c>
      <c r="G18373" s="61">
        <v>186.69</v>
      </c>
    </row>
    <row r="18374" spans="1:7" ht="22.5">
      <c r="A18374" s="1" t="str">
        <f t="shared" si="289"/>
        <v>SICRO 2306007</v>
      </c>
      <c r="B18374" s="3" t="s">
        <v>27773</v>
      </c>
      <c r="C18374" s="3" t="s">
        <v>18456</v>
      </c>
      <c r="D18374" s="2" t="s">
        <v>24945</v>
      </c>
      <c r="E18374" s="3" t="s">
        <v>27756</v>
      </c>
      <c r="G18374" s="61">
        <v>261.89999999999998</v>
      </c>
    </row>
    <row r="18375" spans="1:7">
      <c r="A18375" s="1" t="str">
        <f t="shared" si="289"/>
        <v>SICRO 2306067</v>
      </c>
      <c r="B18375" s="3" t="s">
        <v>27773</v>
      </c>
      <c r="C18375" s="3" t="s">
        <v>18457</v>
      </c>
      <c r="D18375" s="2" t="s">
        <v>24946</v>
      </c>
      <c r="E18375" s="3" t="s">
        <v>27756</v>
      </c>
      <c r="G18375" s="61">
        <v>532.88</v>
      </c>
    </row>
    <row r="18376" spans="1:7">
      <c r="A18376" s="1" t="str">
        <f t="shared" si="289"/>
        <v>SICRO 2306068</v>
      </c>
      <c r="B18376" s="3" t="s">
        <v>27773</v>
      </c>
      <c r="C18376" s="3" t="s">
        <v>18458</v>
      </c>
      <c r="D18376" s="2" t="s">
        <v>24947</v>
      </c>
      <c r="E18376" s="3" t="s">
        <v>27756</v>
      </c>
      <c r="G18376" s="61">
        <v>671.95</v>
      </c>
    </row>
    <row r="18377" spans="1:7">
      <c r="A18377" s="1" t="str">
        <f t="shared" si="289"/>
        <v>SICRO 2306069</v>
      </c>
      <c r="B18377" s="3" t="s">
        <v>27773</v>
      </c>
      <c r="C18377" s="3" t="s">
        <v>18459</v>
      </c>
      <c r="D18377" s="2" t="s">
        <v>24948</v>
      </c>
      <c r="E18377" s="3" t="s">
        <v>27756</v>
      </c>
      <c r="G18377" s="61">
        <v>908.71</v>
      </c>
    </row>
    <row r="18378" spans="1:7">
      <c r="A18378" s="1" t="str">
        <f t="shared" si="289"/>
        <v>SICRO 2306070</v>
      </c>
      <c r="B18378" s="3" t="s">
        <v>27773</v>
      </c>
      <c r="C18378" s="3" t="s">
        <v>18460</v>
      </c>
      <c r="D18378" s="2" t="s">
        <v>24949</v>
      </c>
      <c r="E18378" s="3" t="s">
        <v>27756</v>
      </c>
      <c r="G18378" s="61">
        <v>1388.06</v>
      </c>
    </row>
    <row r="18379" spans="1:7">
      <c r="A18379" s="1" t="str">
        <f t="shared" si="289"/>
        <v>SICRO 2306071</v>
      </c>
      <c r="B18379" s="3" t="s">
        <v>27773</v>
      </c>
      <c r="C18379" s="3" t="s">
        <v>18461</v>
      </c>
      <c r="D18379" s="2" t="s">
        <v>24950</v>
      </c>
      <c r="E18379" s="3" t="s">
        <v>27756</v>
      </c>
      <c r="G18379" s="61">
        <v>2088.96</v>
      </c>
    </row>
    <row r="18380" spans="1:7">
      <c r="A18380" s="1" t="str">
        <f t="shared" si="289"/>
        <v>SICRO 2306181</v>
      </c>
      <c r="B18380" s="3" t="s">
        <v>27773</v>
      </c>
      <c r="C18380" s="3" t="s">
        <v>18462</v>
      </c>
      <c r="D18380" s="2" t="s">
        <v>24951</v>
      </c>
      <c r="E18380" s="3" t="s">
        <v>27756</v>
      </c>
      <c r="G18380" s="61">
        <v>2102.84</v>
      </c>
    </row>
    <row r="18381" spans="1:7">
      <c r="A18381" s="1" t="str">
        <f t="shared" si="289"/>
        <v>SICRO 2306062</v>
      </c>
      <c r="B18381" s="3" t="s">
        <v>27773</v>
      </c>
      <c r="C18381" s="3" t="s">
        <v>18463</v>
      </c>
      <c r="D18381" s="2" t="s">
        <v>24952</v>
      </c>
      <c r="E18381" s="3" t="s">
        <v>27756</v>
      </c>
      <c r="G18381" s="61">
        <v>96.57</v>
      </c>
    </row>
    <row r="18382" spans="1:7">
      <c r="A18382" s="1" t="str">
        <f t="shared" si="289"/>
        <v>SICRO 2306063</v>
      </c>
      <c r="B18382" s="3" t="s">
        <v>27773</v>
      </c>
      <c r="C18382" s="3" t="s">
        <v>18464</v>
      </c>
      <c r="D18382" s="2" t="s">
        <v>24953</v>
      </c>
      <c r="E18382" s="3" t="s">
        <v>27756</v>
      </c>
      <c r="G18382" s="61">
        <v>115.45</v>
      </c>
    </row>
    <row r="18383" spans="1:7">
      <c r="A18383" s="1" t="str">
        <f t="shared" si="289"/>
        <v>SICRO 2306064</v>
      </c>
      <c r="B18383" s="3" t="s">
        <v>27773</v>
      </c>
      <c r="C18383" s="3" t="s">
        <v>18465</v>
      </c>
      <c r="D18383" s="2" t="s">
        <v>24954</v>
      </c>
      <c r="E18383" s="3" t="s">
        <v>27756</v>
      </c>
      <c r="G18383" s="61">
        <v>141.41999999999999</v>
      </c>
    </row>
    <row r="18384" spans="1:7">
      <c r="A18384" s="1" t="str">
        <f t="shared" si="289"/>
        <v>SICRO 2306065</v>
      </c>
      <c r="B18384" s="3" t="s">
        <v>27773</v>
      </c>
      <c r="C18384" s="3" t="s">
        <v>18466</v>
      </c>
      <c r="D18384" s="2" t="s">
        <v>24955</v>
      </c>
      <c r="E18384" s="3" t="s">
        <v>27756</v>
      </c>
      <c r="G18384" s="61">
        <v>182.08</v>
      </c>
    </row>
    <row r="18385" spans="1:7">
      <c r="A18385" s="1" t="str">
        <f t="shared" si="289"/>
        <v>SICRO 2306066</v>
      </c>
      <c r="B18385" s="3" t="s">
        <v>27773</v>
      </c>
      <c r="C18385" s="3" t="s">
        <v>18467</v>
      </c>
      <c r="D18385" s="2" t="s">
        <v>24956</v>
      </c>
      <c r="E18385" s="3" t="s">
        <v>27756</v>
      </c>
      <c r="G18385" s="61">
        <v>254.74</v>
      </c>
    </row>
    <row r="18386" spans="1:7">
      <c r="A18386" s="1" t="str">
        <f t="shared" si="289"/>
        <v>SICRO 2306180</v>
      </c>
      <c r="B18386" s="3" t="s">
        <v>27773</v>
      </c>
      <c r="C18386" s="3" t="s">
        <v>18468</v>
      </c>
      <c r="D18386" s="2" t="s">
        <v>24957</v>
      </c>
      <c r="E18386" s="3" t="s">
        <v>27756</v>
      </c>
      <c r="G18386" s="61">
        <v>286.32</v>
      </c>
    </row>
    <row r="18387" spans="1:7">
      <c r="A18387" s="1" t="str">
        <f t="shared" si="289"/>
        <v>SICRO 2306009</v>
      </c>
      <c r="B18387" s="3" t="s">
        <v>27773</v>
      </c>
      <c r="C18387" s="3" t="s">
        <v>18469</v>
      </c>
      <c r="D18387" s="2" t="s">
        <v>24958</v>
      </c>
      <c r="E18387" s="3" t="s">
        <v>27756</v>
      </c>
      <c r="G18387" s="61">
        <v>19.47</v>
      </c>
    </row>
    <row r="18388" spans="1:7">
      <c r="A18388" s="1" t="str">
        <f t="shared" si="289"/>
        <v>SICRO 2306010</v>
      </c>
      <c r="B18388" s="3" t="s">
        <v>27773</v>
      </c>
      <c r="C18388" s="3" t="s">
        <v>18470</v>
      </c>
      <c r="D18388" s="2" t="s">
        <v>24959</v>
      </c>
      <c r="E18388" s="3" t="s">
        <v>27756</v>
      </c>
      <c r="G18388" s="61">
        <v>24.26</v>
      </c>
    </row>
    <row r="18389" spans="1:7">
      <c r="A18389" s="1" t="str">
        <f t="shared" si="289"/>
        <v>SICRO 2306011</v>
      </c>
      <c r="B18389" s="3" t="s">
        <v>27773</v>
      </c>
      <c r="C18389" s="3" t="s">
        <v>18471</v>
      </c>
      <c r="D18389" s="2" t="s">
        <v>24960</v>
      </c>
      <c r="E18389" s="3" t="s">
        <v>27756</v>
      </c>
      <c r="G18389" s="61">
        <v>27.63</v>
      </c>
    </row>
    <row r="18390" spans="1:7">
      <c r="A18390" s="1" t="str">
        <f t="shared" si="289"/>
        <v>SICRO 2306012</v>
      </c>
      <c r="B18390" s="3" t="s">
        <v>27773</v>
      </c>
      <c r="C18390" s="3" t="s">
        <v>18472</v>
      </c>
      <c r="D18390" s="2" t="s">
        <v>24961</v>
      </c>
      <c r="E18390" s="3" t="s">
        <v>27756</v>
      </c>
      <c r="G18390" s="61">
        <v>32.35</v>
      </c>
    </row>
    <row r="18391" spans="1:7">
      <c r="A18391" s="1" t="str">
        <f t="shared" si="289"/>
        <v>SICRO 2306108</v>
      </c>
      <c r="B18391" s="3" t="s">
        <v>27773</v>
      </c>
      <c r="C18391" s="3" t="s">
        <v>18473</v>
      </c>
      <c r="D18391" s="2" t="s">
        <v>24962</v>
      </c>
      <c r="E18391" s="3" t="s">
        <v>27756</v>
      </c>
      <c r="G18391" s="61">
        <v>153.66999999999999</v>
      </c>
    </row>
    <row r="18392" spans="1:7">
      <c r="A18392" s="1" t="str">
        <f t="shared" si="289"/>
        <v>SICRO 2306110</v>
      </c>
      <c r="B18392" s="3" t="s">
        <v>27773</v>
      </c>
      <c r="C18392" s="3" t="s">
        <v>18474</v>
      </c>
      <c r="D18392" s="2" t="s">
        <v>24963</v>
      </c>
      <c r="E18392" s="3" t="s">
        <v>27756</v>
      </c>
      <c r="G18392" s="61">
        <v>218.18</v>
      </c>
    </row>
    <row r="18393" spans="1:7">
      <c r="A18393" s="1" t="str">
        <f t="shared" si="289"/>
        <v>SICRO 2306111</v>
      </c>
      <c r="B18393" s="3" t="s">
        <v>27773</v>
      </c>
      <c r="C18393" s="3" t="s">
        <v>18475</v>
      </c>
      <c r="D18393" s="2" t="s">
        <v>24964</v>
      </c>
      <c r="E18393" s="3" t="s">
        <v>27756</v>
      </c>
      <c r="G18393" s="61">
        <v>257.08999999999997</v>
      </c>
    </row>
    <row r="18394" spans="1:7">
      <c r="A18394" s="1" t="str">
        <f t="shared" si="289"/>
        <v>SICRO 2306112</v>
      </c>
      <c r="B18394" s="3" t="s">
        <v>27773</v>
      </c>
      <c r="C18394" s="3" t="s">
        <v>18476</v>
      </c>
      <c r="D18394" s="2" t="s">
        <v>24965</v>
      </c>
      <c r="E18394" s="3" t="s">
        <v>27756</v>
      </c>
      <c r="G18394" s="61">
        <v>319.57</v>
      </c>
    </row>
    <row r="18395" spans="1:7">
      <c r="A18395" s="1" t="str">
        <f t="shared" si="289"/>
        <v>SICRO 2306113</v>
      </c>
      <c r="B18395" s="3" t="s">
        <v>27773</v>
      </c>
      <c r="C18395" s="3" t="s">
        <v>18477</v>
      </c>
      <c r="D18395" s="2" t="s">
        <v>24966</v>
      </c>
      <c r="E18395" s="3" t="s">
        <v>27756</v>
      </c>
      <c r="G18395" s="61">
        <v>376.16</v>
      </c>
    </row>
    <row r="18396" spans="1:7">
      <c r="A18396" s="1" t="str">
        <f t="shared" si="289"/>
        <v>SICRO 2306123</v>
      </c>
      <c r="B18396" s="3" t="s">
        <v>27773</v>
      </c>
      <c r="C18396" s="3" t="s">
        <v>18478</v>
      </c>
      <c r="D18396" s="2" t="s">
        <v>24967</v>
      </c>
      <c r="E18396" s="3" t="s">
        <v>27756</v>
      </c>
      <c r="G18396" s="61">
        <v>415.36</v>
      </c>
    </row>
    <row r="18397" spans="1:7">
      <c r="A18397" s="1" t="str">
        <f t="shared" si="289"/>
        <v>SICRO 2306124</v>
      </c>
      <c r="B18397" s="3" t="s">
        <v>27773</v>
      </c>
      <c r="C18397" s="3" t="s">
        <v>18479</v>
      </c>
      <c r="D18397" s="2" t="s">
        <v>24968</v>
      </c>
      <c r="E18397" s="3" t="s">
        <v>27756</v>
      </c>
      <c r="G18397" s="61">
        <v>607.45000000000005</v>
      </c>
    </row>
    <row r="18398" spans="1:7">
      <c r="A18398" s="1" t="str">
        <f t="shared" si="289"/>
        <v>SICRO 2306125</v>
      </c>
      <c r="B18398" s="3" t="s">
        <v>27773</v>
      </c>
      <c r="C18398" s="3" t="s">
        <v>18480</v>
      </c>
      <c r="D18398" s="2" t="s">
        <v>24969</v>
      </c>
      <c r="E18398" s="3" t="s">
        <v>27756</v>
      </c>
      <c r="G18398" s="61">
        <v>724.77</v>
      </c>
    </row>
    <row r="18399" spans="1:7">
      <c r="A18399" s="1" t="str">
        <f t="shared" si="289"/>
        <v>SICRO 2306126</v>
      </c>
      <c r="B18399" s="3" t="s">
        <v>27773</v>
      </c>
      <c r="C18399" s="3" t="s">
        <v>18481</v>
      </c>
      <c r="D18399" s="2" t="s">
        <v>24970</v>
      </c>
      <c r="E18399" s="3" t="s">
        <v>27756</v>
      </c>
      <c r="G18399" s="61">
        <v>912.1</v>
      </c>
    </row>
    <row r="18400" spans="1:7">
      <c r="A18400" s="1" t="str">
        <f t="shared" si="289"/>
        <v>SICRO 2306127</v>
      </c>
      <c r="B18400" s="3" t="s">
        <v>27773</v>
      </c>
      <c r="C18400" s="3" t="s">
        <v>18482</v>
      </c>
      <c r="D18400" s="2" t="s">
        <v>24971</v>
      </c>
      <c r="E18400" s="3" t="s">
        <v>27756</v>
      </c>
      <c r="G18400" s="61">
        <v>1081.48</v>
      </c>
    </row>
    <row r="18401" spans="1:7">
      <c r="A18401" s="1" t="str">
        <f t="shared" si="289"/>
        <v>SICRO 2306300</v>
      </c>
      <c r="B18401" s="3" t="s">
        <v>27773</v>
      </c>
      <c r="C18401" s="3" t="s">
        <v>18483</v>
      </c>
      <c r="D18401" s="2" t="s">
        <v>24972</v>
      </c>
      <c r="E18401" s="3" t="s">
        <v>27756</v>
      </c>
      <c r="G18401" s="61">
        <v>34.28</v>
      </c>
    </row>
    <row r="18402" spans="1:7">
      <c r="A18402" s="1" t="str">
        <f t="shared" si="289"/>
        <v>SICRO 2306301</v>
      </c>
      <c r="B18402" s="3" t="s">
        <v>27773</v>
      </c>
      <c r="C18402" s="3" t="s">
        <v>18484</v>
      </c>
      <c r="D18402" s="2" t="s">
        <v>24973</v>
      </c>
      <c r="E18402" s="3" t="s">
        <v>27756</v>
      </c>
      <c r="G18402" s="61">
        <v>37.1</v>
      </c>
    </row>
    <row r="18403" spans="1:7">
      <c r="A18403" s="1" t="str">
        <f t="shared" si="289"/>
        <v>SICRO 2306302</v>
      </c>
      <c r="B18403" s="3" t="s">
        <v>27773</v>
      </c>
      <c r="C18403" s="3" t="s">
        <v>18485</v>
      </c>
      <c r="D18403" s="2" t="s">
        <v>24974</v>
      </c>
      <c r="E18403" s="3" t="s">
        <v>27756</v>
      </c>
      <c r="G18403" s="61">
        <v>44.45</v>
      </c>
    </row>
    <row r="18404" spans="1:7">
      <c r="A18404" s="1" t="str">
        <f t="shared" si="289"/>
        <v>SICRO 2306303</v>
      </c>
      <c r="B18404" s="3" t="s">
        <v>27773</v>
      </c>
      <c r="C18404" s="3" t="s">
        <v>18486</v>
      </c>
      <c r="D18404" s="2" t="s">
        <v>24975</v>
      </c>
      <c r="E18404" s="3" t="s">
        <v>27756</v>
      </c>
      <c r="G18404" s="61">
        <v>48.11</v>
      </c>
    </row>
    <row r="18405" spans="1:7">
      <c r="A18405" s="1" t="str">
        <f t="shared" si="289"/>
        <v>SICRO 2306304</v>
      </c>
      <c r="B18405" s="3" t="s">
        <v>27773</v>
      </c>
      <c r="C18405" s="3" t="s">
        <v>18487</v>
      </c>
      <c r="D18405" s="2" t="s">
        <v>24976</v>
      </c>
      <c r="E18405" s="3" t="s">
        <v>27756</v>
      </c>
      <c r="G18405" s="61">
        <v>51.52</v>
      </c>
    </row>
    <row r="18406" spans="1:7">
      <c r="A18406" s="1" t="str">
        <f t="shared" ref="A18406:A18469" si="290">CONCATENATE($B18406," ",$C18406)</f>
        <v>SICRO 2306305</v>
      </c>
      <c r="B18406" s="3" t="s">
        <v>27773</v>
      </c>
      <c r="C18406" s="3" t="s">
        <v>18488</v>
      </c>
      <c r="D18406" s="2" t="s">
        <v>24977</v>
      </c>
      <c r="E18406" s="3" t="s">
        <v>27756</v>
      </c>
      <c r="G18406" s="61">
        <v>58.19</v>
      </c>
    </row>
    <row r="18407" spans="1:7">
      <c r="A18407" s="1" t="str">
        <f t="shared" si="290"/>
        <v>SICRO 2306306</v>
      </c>
      <c r="B18407" s="3" t="s">
        <v>27773</v>
      </c>
      <c r="C18407" s="3" t="s">
        <v>18489</v>
      </c>
      <c r="D18407" s="2" t="s">
        <v>24978</v>
      </c>
      <c r="E18407" s="3" t="s">
        <v>27756</v>
      </c>
      <c r="G18407" s="61">
        <v>59.64</v>
      </c>
    </row>
    <row r="18408" spans="1:7">
      <c r="A18408" s="1" t="str">
        <f t="shared" si="290"/>
        <v>SICRO 2306307</v>
      </c>
      <c r="B18408" s="3" t="s">
        <v>27773</v>
      </c>
      <c r="C18408" s="3" t="s">
        <v>18490</v>
      </c>
      <c r="D18408" s="2" t="s">
        <v>24979</v>
      </c>
      <c r="E18408" s="3" t="s">
        <v>27756</v>
      </c>
      <c r="G18408" s="61">
        <v>69.430000000000007</v>
      </c>
    </row>
    <row r="18409" spans="1:7">
      <c r="A18409" s="1" t="str">
        <f t="shared" si="290"/>
        <v>SICRO 2306308</v>
      </c>
      <c r="B18409" s="3" t="s">
        <v>27773</v>
      </c>
      <c r="C18409" s="3" t="s">
        <v>18491</v>
      </c>
      <c r="D18409" s="2" t="s">
        <v>24980</v>
      </c>
      <c r="E18409" s="3" t="s">
        <v>27756</v>
      </c>
      <c r="G18409" s="61">
        <v>78.14</v>
      </c>
    </row>
    <row r="18410" spans="1:7">
      <c r="A18410" s="1" t="str">
        <f t="shared" si="290"/>
        <v>SICRO 2306309</v>
      </c>
      <c r="B18410" s="3" t="s">
        <v>27773</v>
      </c>
      <c r="C18410" s="3" t="s">
        <v>18492</v>
      </c>
      <c r="D18410" s="2" t="s">
        <v>24981</v>
      </c>
      <c r="E18410" s="3" t="s">
        <v>27756</v>
      </c>
      <c r="G18410" s="61">
        <v>88.53</v>
      </c>
    </row>
    <row r="18411" spans="1:7">
      <c r="A18411" s="1" t="str">
        <f t="shared" si="290"/>
        <v>SICRO 2306310</v>
      </c>
      <c r="B18411" s="3" t="s">
        <v>27773</v>
      </c>
      <c r="C18411" s="3" t="s">
        <v>18493</v>
      </c>
      <c r="D18411" s="2" t="s">
        <v>24982</v>
      </c>
      <c r="E18411" s="3" t="s">
        <v>27756</v>
      </c>
      <c r="G18411" s="61">
        <v>93.79</v>
      </c>
    </row>
    <row r="18412" spans="1:7">
      <c r="A18412" s="1" t="str">
        <f t="shared" si="290"/>
        <v>SICRO 2306311</v>
      </c>
      <c r="B18412" s="3" t="s">
        <v>27773</v>
      </c>
      <c r="C18412" s="3" t="s">
        <v>18494</v>
      </c>
      <c r="D18412" s="2" t="s">
        <v>24983</v>
      </c>
      <c r="E18412" s="3" t="s">
        <v>27756</v>
      </c>
      <c r="G18412" s="61">
        <v>108.86</v>
      </c>
    </row>
    <row r="18413" spans="1:7">
      <c r="A18413" s="1" t="str">
        <f t="shared" si="290"/>
        <v>SICRO 2306312</v>
      </c>
      <c r="B18413" s="3" t="s">
        <v>27773</v>
      </c>
      <c r="C18413" s="3" t="s">
        <v>18495</v>
      </c>
      <c r="D18413" s="2" t="s">
        <v>24984</v>
      </c>
      <c r="E18413" s="3" t="s">
        <v>27756</v>
      </c>
      <c r="G18413" s="61">
        <v>117.5</v>
      </c>
    </row>
    <row r="18414" spans="1:7">
      <c r="A18414" s="1" t="str">
        <f t="shared" si="290"/>
        <v>SICRO 2306313</v>
      </c>
      <c r="B18414" s="3" t="s">
        <v>27773</v>
      </c>
      <c r="C18414" s="3" t="s">
        <v>18496</v>
      </c>
      <c r="D18414" s="2" t="s">
        <v>24985</v>
      </c>
      <c r="E18414" s="3" t="s">
        <v>27756</v>
      </c>
      <c r="G18414" s="61">
        <v>142.13</v>
      </c>
    </row>
    <row r="18415" spans="1:7">
      <c r="A18415" s="1" t="str">
        <f t="shared" si="290"/>
        <v>SICRO 2306013</v>
      </c>
      <c r="B18415" s="3" t="s">
        <v>27773</v>
      </c>
      <c r="C18415" s="3" t="s">
        <v>18497</v>
      </c>
      <c r="D18415" s="2" t="s">
        <v>24986</v>
      </c>
      <c r="E18415" s="3" t="s">
        <v>27757</v>
      </c>
      <c r="G18415" s="61">
        <v>11.92</v>
      </c>
    </row>
    <row r="18416" spans="1:7">
      <c r="A18416" s="1" t="str">
        <f t="shared" si="290"/>
        <v>SICRO 2306243</v>
      </c>
      <c r="B18416" s="3" t="s">
        <v>27773</v>
      </c>
      <c r="C18416" s="3" t="s">
        <v>18498</v>
      </c>
      <c r="D18416" s="2" t="s">
        <v>24987</v>
      </c>
      <c r="E18416" s="3" t="s">
        <v>27756</v>
      </c>
      <c r="G18416" s="61">
        <v>618.69000000000005</v>
      </c>
    </row>
    <row r="18417" spans="1:7">
      <c r="A18417" s="1" t="str">
        <f t="shared" si="290"/>
        <v>SICRO 2408149</v>
      </c>
      <c r="B18417" s="3" t="s">
        <v>27773</v>
      </c>
      <c r="C18417" s="3" t="s">
        <v>18499</v>
      </c>
      <c r="D18417" s="2" t="s">
        <v>24988</v>
      </c>
      <c r="E18417" s="3" t="s">
        <v>27757</v>
      </c>
      <c r="G18417" s="61">
        <v>15.68</v>
      </c>
    </row>
    <row r="18418" spans="1:7">
      <c r="A18418" s="1" t="str">
        <f t="shared" si="290"/>
        <v>SICRO 2407972</v>
      </c>
      <c r="B18418" s="3" t="s">
        <v>27773</v>
      </c>
      <c r="C18418" s="3" t="s">
        <v>18500</v>
      </c>
      <c r="D18418" s="2" t="s">
        <v>24989</v>
      </c>
      <c r="E18418" s="3" t="s">
        <v>27757</v>
      </c>
      <c r="G18418" s="61">
        <v>71.650000000000006</v>
      </c>
    </row>
    <row r="18419" spans="1:7">
      <c r="A18419" s="1" t="str">
        <f t="shared" si="290"/>
        <v>SICRO 2407973</v>
      </c>
      <c r="B18419" s="3" t="s">
        <v>27773</v>
      </c>
      <c r="C18419" s="3" t="s">
        <v>18501</v>
      </c>
      <c r="D18419" s="2" t="s">
        <v>24990</v>
      </c>
      <c r="E18419" s="3" t="s">
        <v>27759</v>
      </c>
      <c r="G18419" s="61">
        <v>30.78</v>
      </c>
    </row>
    <row r="18420" spans="1:7">
      <c r="A18420" s="1" t="str">
        <f t="shared" si="290"/>
        <v>SICRO 2408075</v>
      </c>
      <c r="B18420" s="3" t="s">
        <v>27773</v>
      </c>
      <c r="C18420" s="3" t="s">
        <v>18502</v>
      </c>
      <c r="D18420" s="2" t="s">
        <v>24991</v>
      </c>
      <c r="E18420" s="3" t="s">
        <v>27759</v>
      </c>
      <c r="G18420" s="61">
        <v>6.21</v>
      </c>
    </row>
    <row r="18421" spans="1:7">
      <c r="A18421" s="1" t="str">
        <f t="shared" si="290"/>
        <v>SICRO 2408069</v>
      </c>
      <c r="B18421" s="3" t="s">
        <v>27773</v>
      </c>
      <c r="C18421" s="3" t="s">
        <v>18503</v>
      </c>
      <c r="D18421" s="2" t="s">
        <v>24992</v>
      </c>
      <c r="E18421" s="3" t="s">
        <v>27759</v>
      </c>
      <c r="G18421" s="61">
        <v>5.71</v>
      </c>
    </row>
    <row r="18422" spans="1:7">
      <c r="A18422" s="1" t="str">
        <f t="shared" si="290"/>
        <v>SICRO 2419790</v>
      </c>
      <c r="B18422" s="3" t="s">
        <v>27773</v>
      </c>
      <c r="C18422" s="3" t="s">
        <v>18504</v>
      </c>
      <c r="D18422" s="2" t="s">
        <v>24993</v>
      </c>
      <c r="E18422" s="3" t="s">
        <v>27759</v>
      </c>
      <c r="G18422" s="61">
        <v>10.32</v>
      </c>
    </row>
    <row r="18423" spans="1:7">
      <c r="A18423" s="1" t="str">
        <f t="shared" si="290"/>
        <v>SICRO 2407976</v>
      </c>
      <c r="B18423" s="3" t="s">
        <v>27773</v>
      </c>
      <c r="C18423" s="3" t="s">
        <v>18505</v>
      </c>
      <c r="D18423" s="2" t="s">
        <v>24994</v>
      </c>
      <c r="E18423" s="3" t="s">
        <v>27759</v>
      </c>
      <c r="G18423" s="61">
        <v>11.91</v>
      </c>
    </row>
    <row r="18424" spans="1:7">
      <c r="A18424" s="1" t="str">
        <f t="shared" si="290"/>
        <v>SICRO 2408068</v>
      </c>
      <c r="B18424" s="3" t="s">
        <v>27773</v>
      </c>
      <c r="C18424" s="3" t="s">
        <v>18506</v>
      </c>
      <c r="D18424" s="2" t="s">
        <v>24995</v>
      </c>
      <c r="E18424" s="3" t="s">
        <v>27759</v>
      </c>
      <c r="G18424" s="61">
        <v>16.079999999999998</v>
      </c>
    </row>
    <row r="18425" spans="1:7">
      <c r="A18425" s="1" t="str">
        <f t="shared" si="290"/>
        <v>SICRO 2419705</v>
      </c>
      <c r="B18425" s="3" t="s">
        <v>27773</v>
      </c>
      <c r="C18425" s="3" t="s">
        <v>18507</v>
      </c>
      <c r="D18425" s="2" t="s">
        <v>24996</v>
      </c>
      <c r="E18425" s="3" t="s">
        <v>27759</v>
      </c>
      <c r="G18425" s="61">
        <v>10.98</v>
      </c>
    </row>
    <row r="18426" spans="1:7">
      <c r="A18426" s="1" t="str">
        <f t="shared" si="290"/>
        <v>SICRO 2419704</v>
      </c>
      <c r="B18426" s="3" t="s">
        <v>27773</v>
      </c>
      <c r="C18426" s="3" t="s">
        <v>18508</v>
      </c>
      <c r="D18426" s="2" t="s">
        <v>24997</v>
      </c>
      <c r="E18426" s="3" t="s">
        <v>27759</v>
      </c>
      <c r="G18426" s="61">
        <v>31.15</v>
      </c>
    </row>
    <row r="18427" spans="1:7">
      <c r="A18427" s="1" t="str">
        <f t="shared" si="290"/>
        <v>SICRO 2407981</v>
      </c>
      <c r="B18427" s="3" t="s">
        <v>27773</v>
      </c>
      <c r="C18427" s="3" t="s">
        <v>18509</v>
      </c>
      <c r="D18427" s="2" t="s">
        <v>24998</v>
      </c>
      <c r="E18427" s="3" t="s">
        <v>27759</v>
      </c>
      <c r="G18427" s="61">
        <v>18.87</v>
      </c>
    </row>
    <row r="18428" spans="1:7">
      <c r="A18428" s="1" t="str">
        <f t="shared" si="290"/>
        <v>SICRO 2407982</v>
      </c>
      <c r="B18428" s="3" t="s">
        <v>27773</v>
      </c>
      <c r="C18428" s="3" t="s">
        <v>18510</v>
      </c>
      <c r="D18428" s="2" t="s">
        <v>24999</v>
      </c>
      <c r="E18428" s="3" t="s">
        <v>27759</v>
      </c>
      <c r="G18428" s="61">
        <v>38.799999999999997</v>
      </c>
    </row>
    <row r="18429" spans="1:7" ht="22.5">
      <c r="A18429" s="1" t="str">
        <f t="shared" si="290"/>
        <v>SICRO 2419703</v>
      </c>
      <c r="B18429" s="3" t="s">
        <v>27773</v>
      </c>
      <c r="C18429" s="3" t="s">
        <v>18511</v>
      </c>
      <c r="D18429" s="2" t="s">
        <v>25000</v>
      </c>
      <c r="E18429" s="3" t="s">
        <v>27759</v>
      </c>
      <c r="G18429" s="61">
        <v>14.94</v>
      </c>
    </row>
    <row r="18430" spans="1:7">
      <c r="A18430" s="1" t="str">
        <f t="shared" si="290"/>
        <v>SICRO 2408080</v>
      </c>
      <c r="B18430" s="3" t="s">
        <v>27773</v>
      </c>
      <c r="C18430" s="3" t="s">
        <v>18512</v>
      </c>
      <c r="D18430" s="2" t="s">
        <v>25001</v>
      </c>
      <c r="E18430" s="3" t="s">
        <v>27759</v>
      </c>
      <c r="G18430" s="61">
        <v>8.0299999999999994</v>
      </c>
    </row>
    <row r="18431" spans="1:7">
      <c r="A18431" s="1" t="str">
        <f t="shared" si="290"/>
        <v>SICRO 2408078</v>
      </c>
      <c r="B18431" s="3" t="s">
        <v>27773</v>
      </c>
      <c r="C18431" s="3" t="s">
        <v>18513</v>
      </c>
      <c r="D18431" s="2" t="s">
        <v>25002</v>
      </c>
      <c r="E18431" s="3" t="s">
        <v>27759</v>
      </c>
      <c r="G18431" s="61">
        <v>3.18</v>
      </c>
    </row>
    <row r="18432" spans="1:7" ht="22.5">
      <c r="A18432" s="1" t="str">
        <f t="shared" si="290"/>
        <v>SICRO 2407979</v>
      </c>
      <c r="B18432" s="3" t="s">
        <v>27773</v>
      </c>
      <c r="C18432" s="3" t="s">
        <v>18514</v>
      </c>
      <c r="D18432" s="2" t="s">
        <v>25003</v>
      </c>
      <c r="E18432" s="3" t="s">
        <v>27759</v>
      </c>
      <c r="G18432" s="61">
        <v>13.53</v>
      </c>
    </row>
    <row r="18433" spans="1:7" ht="22.5">
      <c r="A18433" s="1" t="str">
        <f t="shared" si="290"/>
        <v>SICRO 2407980</v>
      </c>
      <c r="B18433" s="3" t="s">
        <v>27773</v>
      </c>
      <c r="C18433" s="3" t="s">
        <v>18515</v>
      </c>
      <c r="D18433" s="2" t="s">
        <v>25004</v>
      </c>
      <c r="E18433" s="3" t="s">
        <v>27759</v>
      </c>
      <c r="G18433" s="61">
        <v>13.57</v>
      </c>
    </row>
    <row r="18434" spans="1:7">
      <c r="A18434" s="1" t="str">
        <f t="shared" si="290"/>
        <v>SICRO 2408077</v>
      </c>
      <c r="B18434" s="3" t="s">
        <v>27773</v>
      </c>
      <c r="C18434" s="3" t="s">
        <v>18516</v>
      </c>
      <c r="D18434" s="2" t="s">
        <v>25005</v>
      </c>
      <c r="E18434" s="3" t="s">
        <v>27759</v>
      </c>
      <c r="G18434" s="61">
        <v>6.08</v>
      </c>
    </row>
    <row r="18435" spans="1:7" ht="22.5">
      <c r="A18435" s="1" t="str">
        <f t="shared" si="290"/>
        <v>SICRO 2407983</v>
      </c>
      <c r="B18435" s="3" t="s">
        <v>27773</v>
      </c>
      <c r="C18435" s="3" t="s">
        <v>18517</v>
      </c>
      <c r="D18435" s="2" t="s">
        <v>25006</v>
      </c>
      <c r="E18435" s="3" t="s">
        <v>27759</v>
      </c>
      <c r="G18435" s="61">
        <v>8</v>
      </c>
    </row>
    <row r="18436" spans="1:7" ht="22.5">
      <c r="A18436" s="1" t="str">
        <f t="shared" si="290"/>
        <v>SICRO 2407977</v>
      </c>
      <c r="B18436" s="3" t="s">
        <v>27773</v>
      </c>
      <c r="C18436" s="3" t="s">
        <v>18518</v>
      </c>
      <c r="D18436" s="2" t="s">
        <v>25007</v>
      </c>
      <c r="E18436" s="3" t="s">
        <v>27759</v>
      </c>
      <c r="G18436" s="61">
        <v>15.47</v>
      </c>
    </row>
    <row r="18437" spans="1:7" ht="22.5">
      <c r="A18437" s="1" t="str">
        <f t="shared" si="290"/>
        <v>SICRO 2407978</v>
      </c>
      <c r="B18437" s="3" t="s">
        <v>27773</v>
      </c>
      <c r="C18437" s="3" t="s">
        <v>18519</v>
      </c>
      <c r="D18437" s="2" t="s">
        <v>25008</v>
      </c>
      <c r="E18437" s="3" t="s">
        <v>27759</v>
      </c>
      <c r="G18437" s="61">
        <v>15.51</v>
      </c>
    </row>
    <row r="18438" spans="1:7">
      <c r="A18438" s="1" t="str">
        <f t="shared" si="290"/>
        <v>SICRO 2408079</v>
      </c>
      <c r="B18438" s="3" t="s">
        <v>27773</v>
      </c>
      <c r="C18438" s="3" t="s">
        <v>18520</v>
      </c>
      <c r="D18438" s="2" t="s">
        <v>25009</v>
      </c>
      <c r="E18438" s="3" t="s">
        <v>27759</v>
      </c>
      <c r="G18438" s="61">
        <v>49.12</v>
      </c>
    </row>
    <row r="18439" spans="1:7">
      <c r="A18439" s="1" t="str">
        <f t="shared" si="290"/>
        <v>SICRO 2408076</v>
      </c>
      <c r="B18439" s="3" t="s">
        <v>27773</v>
      </c>
      <c r="C18439" s="3" t="s">
        <v>18521</v>
      </c>
      <c r="D18439" s="2" t="s">
        <v>25010</v>
      </c>
      <c r="E18439" s="3" t="s">
        <v>27759</v>
      </c>
      <c r="G18439" s="61">
        <v>19.63</v>
      </c>
    </row>
    <row r="18440" spans="1:7">
      <c r="A18440" s="1" t="str">
        <f t="shared" si="290"/>
        <v>SICRO 2408057</v>
      </c>
      <c r="B18440" s="3" t="s">
        <v>27773</v>
      </c>
      <c r="C18440" s="3" t="s">
        <v>18522</v>
      </c>
      <c r="D18440" s="2" t="s">
        <v>25011</v>
      </c>
      <c r="E18440" s="3" t="s">
        <v>27757</v>
      </c>
      <c r="G18440" s="61">
        <v>106.53</v>
      </c>
    </row>
    <row r="18441" spans="1:7">
      <c r="A18441" s="1" t="str">
        <f t="shared" si="290"/>
        <v>SICRO 2408058</v>
      </c>
      <c r="B18441" s="3" t="s">
        <v>27773</v>
      </c>
      <c r="C18441" s="3" t="s">
        <v>18523</v>
      </c>
      <c r="D18441" s="2" t="s">
        <v>25012</v>
      </c>
      <c r="E18441" s="3" t="s">
        <v>27757</v>
      </c>
      <c r="G18441" s="61">
        <v>65.3</v>
      </c>
    </row>
    <row r="18442" spans="1:7">
      <c r="A18442" s="1" t="str">
        <f t="shared" si="290"/>
        <v>SICRO 2407974</v>
      </c>
      <c r="B18442" s="3" t="s">
        <v>27773</v>
      </c>
      <c r="C18442" s="3" t="s">
        <v>18524</v>
      </c>
      <c r="D18442" s="2" t="s">
        <v>25013</v>
      </c>
      <c r="E18442" s="3" t="s">
        <v>27759</v>
      </c>
      <c r="G18442" s="61">
        <v>369.31</v>
      </c>
    </row>
    <row r="18443" spans="1:7">
      <c r="A18443" s="1" t="str">
        <f t="shared" si="290"/>
        <v>SICRO 2407975</v>
      </c>
      <c r="B18443" s="3" t="s">
        <v>27773</v>
      </c>
      <c r="C18443" s="3" t="s">
        <v>18525</v>
      </c>
      <c r="D18443" s="2" t="s">
        <v>25014</v>
      </c>
      <c r="E18443" s="3" t="s">
        <v>27759</v>
      </c>
      <c r="G18443" s="61">
        <v>376.33</v>
      </c>
    </row>
    <row r="18444" spans="1:7">
      <c r="A18444" s="1" t="str">
        <f t="shared" si="290"/>
        <v>SICRO 2419789</v>
      </c>
      <c r="B18444" s="3" t="s">
        <v>27773</v>
      </c>
      <c r="C18444" s="3" t="s">
        <v>18526</v>
      </c>
      <c r="D18444" s="2" t="s">
        <v>25015</v>
      </c>
      <c r="E18444" s="3" t="s">
        <v>27759</v>
      </c>
      <c r="G18444" s="61">
        <v>17.57</v>
      </c>
    </row>
    <row r="18445" spans="1:7">
      <c r="A18445" s="1" t="str">
        <f t="shared" si="290"/>
        <v>SICRO 2607183</v>
      </c>
      <c r="B18445" s="3" t="s">
        <v>27773</v>
      </c>
      <c r="C18445" s="3" t="s">
        <v>18527</v>
      </c>
      <c r="D18445" s="2" t="s">
        <v>25016</v>
      </c>
      <c r="E18445" s="3" t="s">
        <v>27755</v>
      </c>
      <c r="G18445" s="61">
        <v>437.82</v>
      </c>
    </row>
    <row r="18446" spans="1:7">
      <c r="A18446" s="1" t="str">
        <f t="shared" si="290"/>
        <v>SICRO 2607226</v>
      </c>
      <c r="B18446" s="3" t="s">
        <v>27773</v>
      </c>
      <c r="C18446" s="3" t="s">
        <v>18528</v>
      </c>
      <c r="D18446" s="2" t="s">
        <v>25017</v>
      </c>
      <c r="E18446" s="3" t="s">
        <v>27755</v>
      </c>
      <c r="G18446" s="61">
        <v>552975.21</v>
      </c>
    </row>
    <row r="18447" spans="1:7">
      <c r="A18447" s="1" t="str">
        <f t="shared" si="290"/>
        <v>SICRO 2607209</v>
      </c>
      <c r="B18447" s="3" t="s">
        <v>27773</v>
      </c>
      <c r="C18447" s="3" t="s">
        <v>18529</v>
      </c>
      <c r="D18447" s="2" t="s">
        <v>25018</v>
      </c>
      <c r="E18447" s="3" t="s">
        <v>27755</v>
      </c>
      <c r="G18447" s="61">
        <v>480780.29</v>
      </c>
    </row>
    <row r="18448" spans="1:7">
      <c r="A18448" s="1" t="str">
        <f t="shared" si="290"/>
        <v>SICRO 2607161</v>
      </c>
      <c r="B18448" s="3" t="s">
        <v>27773</v>
      </c>
      <c r="C18448" s="3" t="s">
        <v>18530</v>
      </c>
      <c r="D18448" s="2" t="s">
        <v>25019</v>
      </c>
      <c r="E18448" s="3" t="s">
        <v>27755</v>
      </c>
      <c r="G18448" s="61">
        <v>664056.89</v>
      </c>
    </row>
    <row r="18449" spans="1:7">
      <c r="A18449" s="1" t="str">
        <f t="shared" si="290"/>
        <v>SICRO 2607148</v>
      </c>
      <c r="B18449" s="3" t="s">
        <v>27773</v>
      </c>
      <c r="C18449" s="3" t="s">
        <v>18531</v>
      </c>
      <c r="D18449" s="2" t="s">
        <v>25020</v>
      </c>
      <c r="E18449" s="3" t="s">
        <v>27755</v>
      </c>
      <c r="G18449" s="61">
        <v>700414.27</v>
      </c>
    </row>
    <row r="18450" spans="1:7">
      <c r="A18450" s="1" t="str">
        <f t="shared" si="290"/>
        <v>SICRO 2607213</v>
      </c>
      <c r="B18450" s="3" t="s">
        <v>27773</v>
      </c>
      <c r="C18450" s="3" t="s">
        <v>18532</v>
      </c>
      <c r="D18450" s="2" t="s">
        <v>25021</v>
      </c>
      <c r="E18450" s="3" t="s">
        <v>27755</v>
      </c>
      <c r="G18450" s="61">
        <v>608864.07999999996</v>
      </c>
    </row>
    <row r="18451" spans="1:7">
      <c r="A18451" s="1" t="str">
        <f t="shared" si="290"/>
        <v>SICRO 2607165</v>
      </c>
      <c r="B18451" s="3" t="s">
        <v>27773</v>
      </c>
      <c r="C18451" s="3" t="s">
        <v>18533</v>
      </c>
      <c r="D18451" s="2" t="s">
        <v>25022</v>
      </c>
      <c r="E18451" s="3" t="s">
        <v>27755</v>
      </c>
      <c r="G18451" s="61">
        <v>841449.27</v>
      </c>
    </row>
    <row r="18452" spans="1:7">
      <c r="A18452" s="1" t="str">
        <f t="shared" si="290"/>
        <v>SICRO 2607152</v>
      </c>
      <c r="B18452" s="3" t="s">
        <v>27773</v>
      </c>
      <c r="C18452" s="3" t="s">
        <v>18534</v>
      </c>
      <c r="D18452" s="2" t="s">
        <v>25023</v>
      </c>
      <c r="E18452" s="3" t="s">
        <v>27755</v>
      </c>
      <c r="G18452" s="61">
        <v>834783.44</v>
      </c>
    </row>
    <row r="18453" spans="1:7">
      <c r="A18453" s="1" t="str">
        <f t="shared" si="290"/>
        <v>SICRO 2607217</v>
      </c>
      <c r="B18453" s="3" t="s">
        <v>27773</v>
      </c>
      <c r="C18453" s="3" t="s">
        <v>18535</v>
      </c>
      <c r="D18453" s="2" t="s">
        <v>25024</v>
      </c>
      <c r="E18453" s="3" t="s">
        <v>27755</v>
      </c>
      <c r="G18453" s="61">
        <v>726251.01</v>
      </c>
    </row>
    <row r="18454" spans="1:7">
      <c r="A18454" s="1" t="str">
        <f t="shared" si="290"/>
        <v>SICRO 2607169</v>
      </c>
      <c r="B18454" s="3" t="s">
        <v>27773</v>
      </c>
      <c r="C18454" s="3" t="s">
        <v>18536</v>
      </c>
      <c r="D18454" s="2" t="s">
        <v>25025</v>
      </c>
      <c r="E18454" s="3" t="s">
        <v>27755</v>
      </c>
      <c r="G18454" s="61">
        <v>1003540.59</v>
      </c>
    </row>
    <row r="18455" spans="1:7">
      <c r="A18455" s="1" t="str">
        <f t="shared" si="290"/>
        <v>SICRO 2607156</v>
      </c>
      <c r="B18455" s="3" t="s">
        <v>27773</v>
      </c>
      <c r="C18455" s="3" t="s">
        <v>18537</v>
      </c>
      <c r="D18455" s="2" t="s">
        <v>25026</v>
      </c>
      <c r="E18455" s="3" t="s">
        <v>27755</v>
      </c>
      <c r="G18455" s="61">
        <v>737432.27</v>
      </c>
    </row>
    <row r="18456" spans="1:7">
      <c r="A18456" s="1" t="str">
        <f t="shared" si="290"/>
        <v>SICRO 2607221</v>
      </c>
      <c r="B18456" s="3" t="s">
        <v>27773</v>
      </c>
      <c r="C18456" s="3" t="s">
        <v>18538</v>
      </c>
      <c r="D18456" s="2" t="s">
        <v>25027</v>
      </c>
      <c r="E18456" s="3" t="s">
        <v>27755</v>
      </c>
      <c r="G18456" s="61">
        <v>640958.31000000006</v>
      </c>
    </row>
    <row r="18457" spans="1:7">
      <c r="A18457" s="1" t="str">
        <f t="shared" si="290"/>
        <v>SICRO 2607173</v>
      </c>
      <c r="B18457" s="3" t="s">
        <v>27773</v>
      </c>
      <c r="C18457" s="3" t="s">
        <v>18539</v>
      </c>
      <c r="D18457" s="2" t="s">
        <v>25028</v>
      </c>
      <c r="E18457" s="3" t="s">
        <v>27755</v>
      </c>
      <c r="G18457" s="61">
        <v>885764.47</v>
      </c>
    </row>
    <row r="18458" spans="1:7">
      <c r="A18458" s="1" t="str">
        <f t="shared" si="290"/>
        <v>SICRO 2607227</v>
      </c>
      <c r="B18458" s="3" t="s">
        <v>27773</v>
      </c>
      <c r="C18458" s="3" t="s">
        <v>18540</v>
      </c>
      <c r="D18458" s="2" t="s">
        <v>25029</v>
      </c>
      <c r="E18458" s="3" t="s">
        <v>27755</v>
      </c>
      <c r="G18458" s="61">
        <v>608458.56999999995</v>
      </c>
    </row>
    <row r="18459" spans="1:7">
      <c r="A18459" s="1" t="str">
        <f t="shared" si="290"/>
        <v>SICRO 2607210</v>
      </c>
      <c r="B18459" s="3" t="s">
        <v>27773</v>
      </c>
      <c r="C18459" s="3" t="s">
        <v>18541</v>
      </c>
      <c r="D18459" s="2" t="s">
        <v>25030</v>
      </c>
      <c r="E18459" s="3" t="s">
        <v>27755</v>
      </c>
      <c r="G18459" s="61">
        <v>528997.39</v>
      </c>
    </row>
    <row r="18460" spans="1:7">
      <c r="A18460" s="1" t="str">
        <f t="shared" si="290"/>
        <v>SICRO 2607162</v>
      </c>
      <c r="B18460" s="3" t="s">
        <v>27773</v>
      </c>
      <c r="C18460" s="3" t="s">
        <v>18542</v>
      </c>
      <c r="D18460" s="2" t="s">
        <v>25031</v>
      </c>
      <c r="E18460" s="3" t="s">
        <v>27755</v>
      </c>
      <c r="G18460" s="61">
        <v>730763.31</v>
      </c>
    </row>
    <row r="18461" spans="1:7">
      <c r="A18461" s="1" t="str">
        <f t="shared" si="290"/>
        <v>SICRO 2607149</v>
      </c>
      <c r="B18461" s="3" t="s">
        <v>27773</v>
      </c>
      <c r="C18461" s="3" t="s">
        <v>18543</v>
      </c>
      <c r="D18461" s="2" t="s">
        <v>25032</v>
      </c>
      <c r="E18461" s="3" t="s">
        <v>27755</v>
      </c>
      <c r="G18461" s="61">
        <v>770690.67</v>
      </c>
    </row>
    <row r="18462" spans="1:7">
      <c r="A18462" s="1" t="str">
        <f t="shared" si="290"/>
        <v>SICRO 2607214</v>
      </c>
      <c r="B18462" s="3" t="s">
        <v>27773</v>
      </c>
      <c r="C18462" s="3" t="s">
        <v>18544</v>
      </c>
      <c r="D18462" s="2" t="s">
        <v>25033</v>
      </c>
      <c r="E18462" s="3" t="s">
        <v>27755</v>
      </c>
      <c r="G18462" s="61">
        <v>669926.27</v>
      </c>
    </row>
    <row r="18463" spans="1:7">
      <c r="A18463" s="1" t="str">
        <f t="shared" si="290"/>
        <v>SICRO 2607166</v>
      </c>
      <c r="B18463" s="3" t="s">
        <v>27773</v>
      </c>
      <c r="C18463" s="3" t="s">
        <v>18545</v>
      </c>
      <c r="D18463" s="2" t="s">
        <v>25034</v>
      </c>
      <c r="E18463" s="3" t="s">
        <v>27755</v>
      </c>
      <c r="G18463" s="61">
        <v>925975.17</v>
      </c>
    </row>
    <row r="18464" spans="1:7">
      <c r="A18464" s="1" t="str">
        <f t="shared" si="290"/>
        <v>SICRO 2607153</v>
      </c>
      <c r="B18464" s="3" t="s">
        <v>27773</v>
      </c>
      <c r="C18464" s="3" t="s">
        <v>18546</v>
      </c>
      <c r="D18464" s="2" t="s">
        <v>25035</v>
      </c>
      <c r="E18464" s="3" t="s">
        <v>27755</v>
      </c>
      <c r="G18464" s="61">
        <v>918457.82</v>
      </c>
    </row>
    <row r="18465" spans="1:7">
      <c r="A18465" s="1" t="str">
        <f t="shared" si="290"/>
        <v>SICRO 2607218</v>
      </c>
      <c r="B18465" s="3" t="s">
        <v>27773</v>
      </c>
      <c r="C18465" s="3" t="s">
        <v>18547</v>
      </c>
      <c r="D18465" s="2" t="s">
        <v>25036</v>
      </c>
      <c r="E18465" s="3" t="s">
        <v>27755</v>
      </c>
      <c r="G18465" s="61">
        <v>799072.44</v>
      </c>
    </row>
    <row r="18466" spans="1:7">
      <c r="A18466" s="1" t="str">
        <f t="shared" si="290"/>
        <v>SICRO 2607170</v>
      </c>
      <c r="B18466" s="3" t="s">
        <v>27773</v>
      </c>
      <c r="C18466" s="3" t="s">
        <v>18548</v>
      </c>
      <c r="D18466" s="2" t="s">
        <v>25037</v>
      </c>
      <c r="E18466" s="3" t="s">
        <v>27755</v>
      </c>
      <c r="G18466" s="61">
        <v>1104317.92</v>
      </c>
    </row>
    <row r="18467" spans="1:7">
      <c r="A18467" s="1" t="str">
        <f t="shared" si="290"/>
        <v>SICRO 2607157</v>
      </c>
      <c r="B18467" s="3" t="s">
        <v>27773</v>
      </c>
      <c r="C18467" s="3" t="s">
        <v>18549</v>
      </c>
      <c r="D18467" s="2" t="s">
        <v>25038</v>
      </c>
      <c r="E18467" s="3" t="s">
        <v>27755</v>
      </c>
      <c r="G18467" s="61">
        <v>811435.93</v>
      </c>
    </row>
    <row r="18468" spans="1:7">
      <c r="A18468" s="1" t="str">
        <f t="shared" si="290"/>
        <v>SICRO 2607222</v>
      </c>
      <c r="B18468" s="3" t="s">
        <v>27773</v>
      </c>
      <c r="C18468" s="3" t="s">
        <v>18550</v>
      </c>
      <c r="D18468" s="2" t="s">
        <v>25039</v>
      </c>
      <c r="E18468" s="3" t="s">
        <v>27755</v>
      </c>
      <c r="G18468" s="61">
        <v>705239.49</v>
      </c>
    </row>
    <row r="18469" spans="1:7">
      <c r="A18469" s="1" t="str">
        <f t="shared" si="290"/>
        <v>SICRO 2607174</v>
      </c>
      <c r="B18469" s="3" t="s">
        <v>27773</v>
      </c>
      <c r="C18469" s="3" t="s">
        <v>18551</v>
      </c>
      <c r="D18469" s="2" t="s">
        <v>25040</v>
      </c>
      <c r="E18469" s="3" t="s">
        <v>27755</v>
      </c>
      <c r="G18469" s="61">
        <v>974741.53</v>
      </c>
    </row>
    <row r="18470" spans="1:7">
      <c r="A18470" s="1" t="str">
        <f t="shared" ref="A18470:A18533" si="291">CONCATENATE($B18470," ",$C18470)</f>
        <v>SICRO 2607228</v>
      </c>
      <c r="B18470" s="3" t="s">
        <v>27773</v>
      </c>
      <c r="C18470" s="3" t="s">
        <v>18552</v>
      </c>
      <c r="D18470" s="2" t="s">
        <v>25041</v>
      </c>
      <c r="E18470" s="3" t="s">
        <v>27755</v>
      </c>
      <c r="G18470" s="61">
        <v>669452.71</v>
      </c>
    </row>
    <row r="18471" spans="1:7">
      <c r="A18471" s="1" t="str">
        <f t="shared" si="291"/>
        <v>SICRO 2607211</v>
      </c>
      <c r="B18471" s="3" t="s">
        <v>27773</v>
      </c>
      <c r="C18471" s="3" t="s">
        <v>18553</v>
      </c>
      <c r="D18471" s="2" t="s">
        <v>25042</v>
      </c>
      <c r="E18471" s="3" t="s">
        <v>27755</v>
      </c>
      <c r="G18471" s="61">
        <v>582007.85</v>
      </c>
    </row>
    <row r="18472" spans="1:7">
      <c r="A18472" s="1" t="str">
        <f t="shared" si="291"/>
        <v>SICRO 2607163</v>
      </c>
      <c r="B18472" s="3" t="s">
        <v>27773</v>
      </c>
      <c r="C18472" s="3" t="s">
        <v>18554</v>
      </c>
      <c r="D18472" s="2" t="s">
        <v>25043</v>
      </c>
      <c r="E18472" s="3" t="s">
        <v>27755</v>
      </c>
      <c r="G18472" s="61">
        <v>804079.78</v>
      </c>
    </row>
    <row r="18473" spans="1:7">
      <c r="A18473" s="1" t="str">
        <f t="shared" si="291"/>
        <v>SICRO 2607150</v>
      </c>
      <c r="B18473" s="3" t="s">
        <v>27773</v>
      </c>
      <c r="C18473" s="3" t="s">
        <v>18555</v>
      </c>
      <c r="D18473" s="2" t="s">
        <v>25044</v>
      </c>
      <c r="E18473" s="3" t="s">
        <v>27755</v>
      </c>
      <c r="G18473" s="61">
        <v>848038.1</v>
      </c>
    </row>
    <row r="18474" spans="1:7">
      <c r="A18474" s="1" t="str">
        <f t="shared" si="291"/>
        <v>SICRO 2607215</v>
      </c>
      <c r="B18474" s="3" t="s">
        <v>27773</v>
      </c>
      <c r="C18474" s="3" t="s">
        <v>18556</v>
      </c>
      <c r="D18474" s="2" t="s">
        <v>25045</v>
      </c>
      <c r="E18474" s="3" t="s">
        <v>27755</v>
      </c>
      <c r="G18474" s="61">
        <v>737059.41</v>
      </c>
    </row>
    <row r="18475" spans="1:7">
      <c r="A18475" s="1" t="str">
        <f t="shared" si="291"/>
        <v>SICRO 2607167</v>
      </c>
      <c r="B18475" s="3" t="s">
        <v>27773</v>
      </c>
      <c r="C18475" s="3" t="s">
        <v>18557</v>
      </c>
      <c r="D18475" s="2" t="s">
        <v>25046</v>
      </c>
      <c r="E18475" s="3" t="s">
        <v>27755</v>
      </c>
      <c r="G18475" s="61">
        <v>1018877.19</v>
      </c>
    </row>
    <row r="18476" spans="1:7">
      <c r="A18476" s="1" t="str">
        <f t="shared" si="291"/>
        <v>SICRO 2607154</v>
      </c>
      <c r="B18476" s="3" t="s">
        <v>27773</v>
      </c>
      <c r="C18476" s="3" t="s">
        <v>18558</v>
      </c>
      <c r="D18476" s="2" t="s">
        <v>25047</v>
      </c>
      <c r="E18476" s="3" t="s">
        <v>27755</v>
      </c>
      <c r="G18476" s="61">
        <v>1010460.4</v>
      </c>
    </row>
    <row r="18477" spans="1:7">
      <c r="A18477" s="1" t="str">
        <f t="shared" si="291"/>
        <v>SICRO 2607219</v>
      </c>
      <c r="B18477" s="3" t="s">
        <v>27773</v>
      </c>
      <c r="C18477" s="3" t="s">
        <v>18559</v>
      </c>
      <c r="D18477" s="2" t="s">
        <v>25048</v>
      </c>
      <c r="E18477" s="3" t="s">
        <v>27755</v>
      </c>
      <c r="G18477" s="61">
        <v>879136.39</v>
      </c>
    </row>
    <row r="18478" spans="1:7">
      <c r="A18478" s="1" t="str">
        <f t="shared" si="291"/>
        <v>SICRO 2607171</v>
      </c>
      <c r="B18478" s="3" t="s">
        <v>27773</v>
      </c>
      <c r="C18478" s="3" t="s">
        <v>18560</v>
      </c>
      <c r="D18478" s="2" t="s">
        <v>25049</v>
      </c>
      <c r="E18478" s="3" t="s">
        <v>27755</v>
      </c>
      <c r="G18478" s="61">
        <v>1215088.18</v>
      </c>
    </row>
    <row r="18479" spans="1:7">
      <c r="A18479" s="1" t="str">
        <f t="shared" si="291"/>
        <v>SICRO 2607158</v>
      </c>
      <c r="B18479" s="3" t="s">
        <v>27773</v>
      </c>
      <c r="C18479" s="3" t="s">
        <v>18561</v>
      </c>
      <c r="D18479" s="2" t="s">
        <v>25050</v>
      </c>
      <c r="E18479" s="3" t="s">
        <v>27755</v>
      </c>
      <c r="G18479" s="61">
        <v>892788.17</v>
      </c>
    </row>
    <row r="18480" spans="1:7">
      <c r="A18480" s="1" t="str">
        <f t="shared" si="291"/>
        <v>SICRO 2607223</v>
      </c>
      <c r="B18480" s="3" t="s">
        <v>27773</v>
      </c>
      <c r="C18480" s="3" t="s">
        <v>18562</v>
      </c>
      <c r="D18480" s="2" t="s">
        <v>25051</v>
      </c>
      <c r="E18480" s="3" t="s">
        <v>27755</v>
      </c>
      <c r="G18480" s="61">
        <v>775911.77</v>
      </c>
    </row>
    <row r="18481" spans="1:7">
      <c r="A18481" s="1" t="str">
        <f t="shared" si="291"/>
        <v>SICRO 2607175</v>
      </c>
      <c r="B18481" s="3" t="s">
        <v>27773</v>
      </c>
      <c r="C18481" s="3" t="s">
        <v>18563</v>
      </c>
      <c r="D18481" s="2" t="s">
        <v>25052</v>
      </c>
      <c r="E18481" s="3" t="s">
        <v>27755</v>
      </c>
      <c r="G18481" s="61">
        <v>1072536.57</v>
      </c>
    </row>
    <row r="18482" spans="1:7">
      <c r="A18482" s="1" t="str">
        <f t="shared" si="291"/>
        <v>SICRO 2607151</v>
      </c>
      <c r="B18482" s="3" t="s">
        <v>27773</v>
      </c>
      <c r="C18482" s="3" t="s">
        <v>18564</v>
      </c>
      <c r="D18482" s="2" t="s">
        <v>25053</v>
      </c>
      <c r="E18482" s="3" t="s">
        <v>27755</v>
      </c>
      <c r="G18482" s="61">
        <v>1018289.19</v>
      </c>
    </row>
    <row r="18483" spans="1:7">
      <c r="A18483" s="1" t="str">
        <f t="shared" si="291"/>
        <v>SICRO 2607216</v>
      </c>
      <c r="B18483" s="3" t="s">
        <v>27773</v>
      </c>
      <c r="C18483" s="3" t="s">
        <v>18565</v>
      </c>
      <c r="D18483" s="2" t="s">
        <v>25054</v>
      </c>
      <c r="E18483" s="3" t="s">
        <v>27755</v>
      </c>
      <c r="G18483" s="61">
        <v>885033.39</v>
      </c>
    </row>
    <row r="18484" spans="1:7">
      <c r="A18484" s="1" t="str">
        <f t="shared" si="291"/>
        <v>SICRO 2607168</v>
      </c>
      <c r="B18484" s="3" t="s">
        <v>27773</v>
      </c>
      <c r="C18484" s="3" t="s">
        <v>18566</v>
      </c>
      <c r="D18484" s="2" t="s">
        <v>25055</v>
      </c>
      <c r="E18484" s="3" t="s">
        <v>27755</v>
      </c>
      <c r="G18484" s="61">
        <v>1223870.99</v>
      </c>
    </row>
    <row r="18485" spans="1:7">
      <c r="A18485" s="1" t="str">
        <f t="shared" si="291"/>
        <v>SICRO 2607155</v>
      </c>
      <c r="B18485" s="3" t="s">
        <v>27773</v>
      </c>
      <c r="C18485" s="3" t="s">
        <v>18567</v>
      </c>
      <c r="D18485" s="2" t="s">
        <v>25056</v>
      </c>
      <c r="E18485" s="3" t="s">
        <v>27755</v>
      </c>
      <c r="G18485" s="61">
        <v>1213179.3899999999</v>
      </c>
    </row>
    <row r="18486" spans="1:7">
      <c r="A18486" s="1" t="str">
        <f t="shared" si="291"/>
        <v>SICRO 2607220</v>
      </c>
      <c r="B18486" s="3" t="s">
        <v>27773</v>
      </c>
      <c r="C18486" s="3" t="s">
        <v>18568</v>
      </c>
      <c r="D18486" s="2" t="s">
        <v>25057</v>
      </c>
      <c r="E18486" s="3" t="s">
        <v>27755</v>
      </c>
      <c r="G18486" s="61">
        <v>1055591.08</v>
      </c>
    </row>
    <row r="18487" spans="1:7">
      <c r="A18487" s="1" t="str">
        <f t="shared" si="291"/>
        <v>SICRO 2607172</v>
      </c>
      <c r="B18487" s="3" t="s">
        <v>27773</v>
      </c>
      <c r="C18487" s="3" t="s">
        <v>18569</v>
      </c>
      <c r="D18487" s="2" t="s">
        <v>25058</v>
      </c>
      <c r="E18487" s="3" t="s">
        <v>27755</v>
      </c>
      <c r="G18487" s="61">
        <v>1459460.69</v>
      </c>
    </row>
    <row r="18488" spans="1:7">
      <c r="A18488" s="1" t="str">
        <f t="shared" si="291"/>
        <v>SICRO 2607159</v>
      </c>
      <c r="B18488" s="3" t="s">
        <v>27773</v>
      </c>
      <c r="C18488" s="3" t="s">
        <v>18570</v>
      </c>
      <c r="D18488" s="2" t="s">
        <v>25059</v>
      </c>
      <c r="E18488" s="3" t="s">
        <v>27755</v>
      </c>
      <c r="G18488" s="61">
        <v>1072179.46</v>
      </c>
    </row>
    <row r="18489" spans="1:7">
      <c r="A18489" s="1" t="str">
        <f t="shared" si="291"/>
        <v>SICRO 2607224</v>
      </c>
      <c r="B18489" s="3" t="s">
        <v>27773</v>
      </c>
      <c r="C18489" s="3" t="s">
        <v>18571</v>
      </c>
      <c r="D18489" s="2" t="s">
        <v>25060</v>
      </c>
      <c r="E18489" s="3" t="s">
        <v>27755</v>
      </c>
      <c r="G18489" s="61">
        <v>931687.69</v>
      </c>
    </row>
    <row r="18490" spans="1:7">
      <c r="A18490" s="1" t="str">
        <f t="shared" si="291"/>
        <v>SICRO 2607176</v>
      </c>
      <c r="B18490" s="3" t="s">
        <v>27773</v>
      </c>
      <c r="C18490" s="3" t="s">
        <v>18572</v>
      </c>
      <c r="D18490" s="2" t="s">
        <v>25061</v>
      </c>
      <c r="E18490" s="3" t="s">
        <v>27755</v>
      </c>
      <c r="G18490" s="61">
        <v>1288325.93</v>
      </c>
    </row>
    <row r="18491" spans="1:7">
      <c r="A18491" s="1" t="str">
        <f t="shared" si="291"/>
        <v>SICRO 2607225</v>
      </c>
      <c r="B18491" s="3" t="s">
        <v>27773</v>
      </c>
      <c r="C18491" s="3" t="s">
        <v>18573</v>
      </c>
      <c r="D18491" s="2" t="s">
        <v>25062</v>
      </c>
      <c r="E18491" s="3" t="s">
        <v>27755</v>
      </c>
      <c r="G18491" s="61">
        <v>502502.44</v>
      </c>
    </row>
    <row r="18492" spans="1:7">
      <c r="A18492" s="1" t="str">
        <f t="shared" si="291"/>
        <v>SICRO 2607208</v>
      </c>
      <c r="B18492" s="3" t="s">
        <v>27773</v>
      </c>
      <c r="C18492" s="3" t="s">
        <v>18574</v>
      </c>
      <c r="D18492" s="2" t="s">
        <v>25063</v>
      </c>
      <c r="E18492" s="3" t="s">
        <v>27755</v>
      </c>
      <c r="G18492" s="61">
        <v>436921.94</v>
      </c>
    </row>
    <row r="18493" spans="1:7">
      <c r="A18493" s="1" t="str">
        <f t="shared" si="291"/>
        <v>SICRO 2607160</v>
      </c>
      <c r="B18493" s="3" t="s">
        <v>27773</v>
      </c>
      <c r="C18493" s="3" t="s">
        <v>18575</v>
      </c>
      <c r="D18493" s="2" t="s">
        <v>25064</v>
      </c>
      <c r="E18493" s="3" t="s">
        <v>27755</v>
      </c>
      <c r="G18493" s="61">
        <v>603360.15</v>
      </c>
    </row>
    <row r="18494" spans="1:7">
      <c r="A18494" s="1" t="str">
        <f t="shared" si="291"/>
        <v>SICRO 2607229</v>
      </c>
      <c r="B18494" s="3" t="s">
        <v>27773</v>
      </c>
      <c r="C18494" s="3" t="s">
        <v>18576</v>
      </c>
      <c r="D18494" s="2" t="s">
        <v>25065</v>
      </c>
      <c r="E18494" s="3" t="s">
        <v>27755</v>
      </c>
      <c r="G18494" s="61">
        <v>636438.63</v>
      </c>
    </row>
    <row r="18495" spans="1:7">
      <c r="A18495" s="1" t="str">
        <f t="shared" si="291"/>
        <v>SICRO 2607212</v>
      </c>
      <c r="B18495" s="3" t="s">
        <v>27773</v>
      </c>
      <c r="C18495" s="3" t="s">
        <v>18577</v>
      </c>
      <c r="D18495" s="2" t="s">
        <v>25066</v>
      </c>
      <c r="E18495" s="3" t="s">
        <v>27755</v>
      </c>
      <c r="G18495" s="61">
        <v>553321.39</v>
      </c>
    </row>
    <row r="18496" spans="1:7">
      <c r="A18496" s="1" t="str">
        <f t="shared" si="291"/>
        <v>SICRO 2607164</v>
      </c>
      <c r="B18496" s="3" t="s">
        <v>27773</v>
      </c>
      <c r="C18496" s="3" t="s">
        <v>18578</v>
      </c>
      <c r="D18496" s="2" t="s">
        <v>25067</v>
      </c>
      <c r="E18496" s="3" t="s">
        <v>27755</v>
      </c>
      <c r="G18496" s="61">
        <v>764538.83</v>
      </c>
    </row>
    <row r="18497" spans="1:7">
      <c r="A18497" s="1" t="str">
        <f t="shared" si="291"/>
        <v>SICRO 2607207</v>
      </c>
      <c r="B18497" s="3" t="s">
        <v>27773</v>
      </c>
      <c r="C18497" s="3" t="s">
        <v>18579</v>
      </c>
      <c r="D18497" s="2" t="s">
        <v>25068</v>
      </c>
      <c r="E18497" s="3" t="s">
        <v>27758</v>
      </c>
      <c r="G18497" s="61">
        <v>183.83</v>
      </c>
    </row>
    <row r="18498" spans="1:7" ht="22.5">
      <c r="A18498" s="1" t="str">
        <f t="shared" si="291"/>
        <v>SICRO 2607206</v>
      </c>
      <c r="B18498" s="3" t="s">
        <v>27773</v>
      </c>
      <c r="C18498" s="3" t="s">
        <v>18580</v>
      </c>
      <c r="D18498" s="2" t="s">
        <v>25069</v>
      </c>
      <c r="E18498" s="3" t="s">
        <v>27758</v>
      </c>
      <c r="G18498" s="61">
        <v>176.48</v>
      </c>
    </row>
    <row r="18499" spans="1:7" ht="22.5">
      <c r="A18499" s="1" t="str">
        <f t="shared" si="291"/>
        <v>SICRO 2607344</v>
      </c>
      <c r="B18499" s="3" t="s">
        <v>27773</v>
      </c>
      <c r="C18499" s="3" t="s">
        <v>18581</v>
      </c>
      <c r="D18499" s="2" t="s">
        <v>25070</v>
      </c>
      <c r="E18499" s="3" t="s">
        <v>27755</v>
      </c>
      <c r="G18499" s="61">
        <v>308.64999999999998</v>
      </c>
    </row>
    <row r="18500" spans="1:7" ht="22.5">
      <c r="A18500" s="1" t="str">
        <f t="shared" si="291"/>
        <v>SICRO 2607339</v>
      </c>
      <c r="B18500" s="3" t="s">
        <v>27773</v>
      </c>
      <c r="C18500" s="3" t="s">
        <v>18582</v>
      </c>
      <c r="D18500" s="2" t="s">
        <v>25071</v>
      </c>
      <c r="E18500" s="3" t="s">
        <v>27755</v>
      </c>
      <c r="G18500" s="61">
        <v>212.04</v>
      </c>
    </row>
    <row r="18501" spans="1:7" ht="22.5">
      <c r="A18501" s="1" t="str">
        <f t="shared" si="291"/>
        <v>SICRO 2607349</v>
      </c>
      <c r="B18501" s="3" t="s">
        <v>27773</v>
      </c>
      <c r="C18501" s="3" t="s">
        <v>18583</v>
      </c>
      <c r="D18501" s="2" t="s">
        <v>25072</v>
      </c>
      <c r="E18501" s="3" t="s">
        <v>27755</v>
      </c>
      <c r="G18501" s="61">
        <v>471.4</v>
      </c>
    </row>
    <row r="18502" spans="1:7" ht="22.5">
      <c r="A18502" s="1" t="str">
        <f t="shared" si="291"/>
        <v>SICRO 2607345</v>
      </c>
      <c r="B18502" s="3" t="s">
        <v>27773</v>
      </c>
      <c r="C18502" s="3" t="s">
        <v>18584</v>
      </c>
      <c r="D18502" s="2" t="s">
        <v>25073</v>
      </c>
      <c r="E18502" s="3" t="s">
        <v>27755</v>
      </c>
      <c r="G18502" s="61">
        <v>352.19</v>
      </c>
    </row>
    <row r="18503" spans="1:7" ht="22.5">
      <c r="A18503" s="1" t="str">
        <f t="shared" si="291"/>
        <v>SICRO 2607340</v>
      </c>
      <c r="B18503" s="3" t="s">
        <v>27773</v>
      </c>
      <c r="C18503" s="3" t="s">
        <v>18585</v>
      </c>
      <c r="D18503" s="2" t="s">
        <v>25074</v>
      </c>
      <c r="E18503" s="3" t="s">
        <v>27755</v>
      </c>
      <c r="G18503" s="61">
        <v>242.14</v>
      </c>
    </row>
    <row r="18504" spans="1:7" ht="22.5">
      <c r="A18504" s="1" t="str">
        <f t="shared" si="291"/>
        <v>SICRO 2607350</v>
      </c>
      <c r="B18504" s="3" t="s">
        <v>27773</v>
      </c>
      <c r="C18504" s="3" t="s">
        <v>18586</v>
      </c>
      <c r="D18504" s="2" t="s">
        <v>25075</v>
      </c>
      <c r="E18504" s="3" t="s">
        <v>27755</v>
      </c>
      <c r="G18504" s="61">
        <v>538.45000000000005</v>
      </c>
    </row>
    <row r="18505" spans="1:7" ht="22.5">
      <c r="A18505" s="1" t="str">
        <f t="shared" si="291"/>
        <v>SICRO 2607346</v>
      </c>
      <c r="B18505" s="3" t="s">
        <v>27773</v>
      </c>
      <c r="C18505" s="3" t="s">
        <v>18587</v>
      </c>
      <c r="D18505" s="2" t="s">
        <v>25076</v>
      </c>
      <c r="E18505" s="3" t="s">
        <v>27755</v>
      </c>
      <c r="G18505" s="61">
        <v>409.06</v>
      </c>
    </row>
    <row r="18506" spans="1:7" ht="22.5">
      <c r="A18506" s="1" t="str">
        <f t="shared" si="291"/>
        <v>SICRO 2607341</v>
      </c>
      <c r="B18506" s="3" t="s">
        <v>27773</v>
      </c>
      <c r="C18506" s="3" t="s">
        <v>18588</v>
      </c>
      <c r="D18506" s="2" t="s">
        <v>25077</v>
      </c>
      <c r="E18506" s="3" t="s">
        <v>27755</v>
      </c>
      <c r="G18506" s="61">
        <v>285.64999999999998</v>
      </c>
    </row>
    <row r="18507" spans="1:7" ht="22.5">
      <c r="A18507" s="1" t="str">
        <f t="shared" si="291"/>
        <v>SICRO 2607351</v>
      </c>
      <c r="B18507" s="3" t="s">
        <v>27773</v>
      </c>
      <c r="C18507" s="3" t="s">
        <v>18589</v>
      </c>
      <c r="D18507" s="2" t="s">
        <v>25078</v>
      </c>
      <c r="E18507" s="3" t="s">
        <v>27755</v>
      </c>
      <c r="G18507" s="61">
        <v>625.47</v>
      </c>
    </row>
    <row r="18508" spans="1:7" ht="22.5">
      <c r="A18508" s="1" t="str">
        <f t="shared" si="291"/>
        <v>SICRO 2607347</v>
      </c>
      <c r="B18508" s="3" t="s">
        <v>27773</v>
      </c>
      <c r="C18508" s="3" t="s">
        <v>18590</v>
      </c>
      <c r="D18508" s="2" t="s">
        <v>25079</v>
      </c>
      <c r="E18508" s="3" t="s">
        <v>27755</v>
      </c>
      <c r="G18508" s="61">
        <v>539.71</v>
      </c>
    </row>
    <row r="18509" spans="1:7" ht="22.5">
      <c r="A18509" s="1" t="str">
        <f t="shared" si="291"/>
        <v>SICRO 2607342</v>
      </c>
      <c r="B18509" s="3" t="s">
        <v>27773</v>
      </c>
      <c r="C18509" s="3" t="s">
        <v>18591</v>
      </c>
      <c r="D18509" s="2" t="s">
        <v>25080</v>
      </c>
      <c r="E18509" s="3" t="s">
        <v>27755</v>
      </c>
      <c r="G18509" s="61">
        <v>352.19</v>
      </c>
    </row>
    <row r="18510" spans="1:7" ht="22.5">
      <c r="A18510" s="1" t="str">
        <f t="shared" si="291"/>
        <v>SICRO 2607352</v>
      </c>
      <c r="B18510" s="3" t="s">
        <v>27773</v>
      </c>
      <c r="C18510" s="3" t="s">
        <v>18592</v>
      </c>
      <c r="D18510" s="2" t="s">
        <v>25081</v>
      </c>
      <c r="E18510" s="3" t="s">
        <v>27755</v>
      </c>
      <c r="G18510" s="61">
        <v>822.96</v>
      </c>
    </row>
    <row r="18511" spans="1:7" ht="22.5">
      <c r="A18511" s="1" t="str">
        <f t="shared" si="291"/>
        <v>SICRO 2607343</v>
      </c>
      <c r="B18511" s="3" t="s">
        <v>27773</v>
      </c>
      <c r="C18511" s="3" t="s">
        <v>18593</v>
      </c>
      <c r="D18511" s="2" t="s">
        <v>25082</v>
      </c>
      <c r="E18511" s="3" t="s">
        <v>27755</v>
      </c>
      <c r="G18511" s="61">
        <v>247.84</v>
      </c>
    </row>
    <row r="18512" spans="1:7" ht="22.5">
      <c r="A18512" s="1" t="str">
        <f t="shared" si="291"/>
        <v>SICRO 2607338</v>
      </c>
      <c r="B18512" s="3" t="s">
        <v>27773</v>
      </c>
      <c r="C18512" s="3" t="s">
        <v>18594</v>
      </c>
      <c r="D18512" s="2" t="s">
        <v>25083</v>
      </c>
      <c r="E18512" s="3" t="s">
        <v>27755</v>
      </c>
      <c r="G18512" s="61">
        <v>181.38</v>
      </c>
    </row>
    <row r="18513" spans="1:7" ht="22.5">
      <c r="A18513" s="1" t="str">
        <f t="shared" si="291"/>
        <v>SICRO 2607348</v>
      </c>
      <c r="B18513" s="3" t="s">
        <v>27773</v>
      </c>
      <c r="C18513" s="3" t="s">
        <v>18595</v>
      </c>
      <c r="D18513" s="2" t="s">
        <v>25084</v>
      </c>
      <c r="E18513" s="3" t="s">
        <v>27755</v>
      </c>
      <c r="G18513" s="61">
        <v>378.71</v>
      </c>
    </row>
    <row r="18514" spans="1:7" ht="22.5">
      <c r="A18514" s="1" t="str">
        <f t="shared" si="291"/>
        <v>SICRO 2607329</v>
      </c>
      <c r="B18514" s="3" t="s">
        <v>27773</v>
      </c>
      <c r="C18514" s="3" t="s">
        <v>18596</v>
      </c>
      <c r="D18514" s="2" t="s">
        <v>25085</v>
      </c>
      <c r="E18514" s="3" t="s">
        <v>27755</v>
      </c>
      <c r="G18514" s="61">
        <v>727.94</v>
      </c>
    </row>
    <row r="18515" spans="1:7" ht="22.5">
      <c r="A18515" s="1" t="str">
        <f t="shared" si="291"/>
        <v>SICRO 2607324</v>
      </c>
      <c r="B18515" s="3" t="s">
        <v>27773</v>
      </c>
      <c r="C18515" s="3" t="s">
        <v>18597</v>
      </c>
      <c r="D18515" s="2" t="s">
        <v>25086</v>
      </c>
      <c r="E18515" s="3" t="s">
        <v>27755</v>
      </c>
      <c r="G18515" s="61">
        <v>496.99</v>
      </c>
    </row>
    <row r="18516" spans="1:7" ht="22.5">
      <c r="A18516" s="1" t="str">
        <f t="shared" si="291"/>
        <v>SICRO 2607334</v>
      </c>
      <c r="B18516" s="3" t="s">
        <v>27773</v>
      </c>
      <c r="C18516" s="3" t="s">
        <v>18598</v>
      </c>
      <c r="D18516" s="2" t="s">
        <v>25087</v>
      </c>
      <c r="E18516" s="3" t="s">
        <v>27755</v>
      </c>
      <c r="G18516" s="61">
        <v>1055.42</v>
      </c>
    </row>
    <row r="18517" spans="1:7" ht="22.5">
      <c r="A18517" s="1" t="str">
        <f t="shared" si="291"/>
        <v>SICRO 2607330</v>
      </c>
      <c r="B18517" s="3" t="s">
        <v>27773</v>
      </c>
      <c r="C18517" s="3" t="s">
        <v>18599</v>
      </c>
      <c r="D18517" s="2" t="s">
        <v>25088</v>
      </c>
      <c r="E18517" s="3" t="s">
        <v>27755</v>
      </c>
      <c r="G18517" s="61">
        <v>832.39</v>
      </c>
    </row>
    <row r="18518" spans="1:7" ht="22.5">
      <c r="A18518" s="1" t="str">
        <f t="shared" si="291"/>
        <v>SICRO 2607325</v>
      </c>
      <c r="B18518" s="3" t="s">
        <v>27773</v>
      </c>
      <c r="C18518" s="3" t="s">
        <v>18600</v>
      </c>
      <c r="D18518" s="2" t="s">
        <v>25089</v>
      </c>
      <c r="E18518" s="3" t="s">
        <v>27755</v>
      </c>
      <c r="G18518" s="61">
        <v>570.75</v>
      </c>
    </row>
    <row r="18519" spans="1:7" ht="22.5">
      <c r="A18519" s="1" t="str">
        <f t="shared" si="291"/>
        <v>SICRO 2607335</v>
      </c>
      <c r="B18519" s="3" t="s">
        <v>27773</v>
      </c>
      <c r="C18519" s="3" t="s">
        <v>18601</v>
      </c>
      <c r="D18519" s="2" t="s">
        <v>25090</v>
      </c>
      <c r="E18519" s="3" t="s">
        <v>27755</v>
      </c>
      <c r="G18519" s="61">
        <v>1206.02</v>
      </c>
    </row>
    <row r="18520" spans="1:7" ht="22.5">
      <c r="A18520" s="1" t="str">
        <f t="shared" si="291"/>
        <v>SICRO 2607331</v>
      </c>
      <c r="B18520" s="3" t="s">
        <v>27773</v>
      </c>
      <c r="C18520" s="3" t="s">
        <v>18602</v>
      </c>
      <c r="D18520" s="2" t="s">
        <v>25091</v>
      </c>
      <c r="E18520" s="3" t="s">
        <v>27755</v>
      </c>
      <c r="G18520" s="61">
        <v>967.69</v>
      </c>
    </row>
    <row r="18521" spans="1:7" ht="22.5">
      <c r="A18521" s="1" t="str">
        <f t="shared" si="291"/>
        <v>SICRO 2607326</v>
      </c>
      <c r="B18521" s="3" t="s">
        <v>27773</v>
      </c>
      <c r="C18521" s="3" t="s">
        <v>18603</v>
      </c>
      <c r="D18521" s="2" t="s">
        <v>25092</v>
      </c>
      <c r="E18521" s="3" t="s">
        <v>27755</v>
      </c>
      <c r="G18521" s="61">
        <v>675.19</v>
      </c>
    </row>
    <row r="18522" spans="1:7" ht="22.5">
      <c r="A18522" s="1" t="str">
        <f t="shared" si="291"/>
        <v>SICRO 2607336</v>
      </c>
      <c r="B18522" s="3" t="s">
        <v>27773</v>
      </c>
      <c r="C18522" s="3" t="s">
        <v>18604</v>
      </c>
      <c r="D18522" s="2" t="s">
        <v>25093</v>
      </c>
      <c r="E18522" s="3" t="s">
        <v>27755</v>
      </c>
      <c r="G18522" s="61">
        <v>1402.86</v>
      </c>
    </row>
    <row r="18523" spans="1:7" ht="22.5">
      <c r="A18523" s="1" t="str">
        <f t="shared" si="291"/>
        <v>SICRO 2607332</v>
      </c>
      <c r="B18523" s="3" t="s">
        <v>27773</v>
      </c>
      <c r="C18523" s="3" t="s">
        <v>18605</v>
      </c>
      <c r="D18523" s="2" t="s">
        <v>25094</v>
      </c>
      <c r="E18523" s="3" t="s">
        <v>27755</v>
      </c>
      <c r="G18523" s="61">
        <v>1281.1099999999999</v>
      </c>
    </row>
    <row r="18524" spans="1:7" ht="22.5">
      <c r="A18524" s="1" t="str">
        <f t="shared" si="291"/>
        <v>SICRO 2607327</v>
      </c>
      <c r="B18524" s="3" t="s">
        <v>27773</v>
      </c>
      <c r="C18524" s="3" t="s">
        <v>18606</v>
      </c>
      <c r="D18524" s="2" t="s">
        <v>25095</v>
      </c>
      <c r="E18524" s="3" t="s">
        <v>27755</v>
      </c>
      <c r="G18524" s="61">
        <v>832.39</v>
      </c>
    </row>
    <row r="18525" spans="1:7" ht="22.5">
      <c r="A18525" s="1" t="str">
        <f t="shared" si="291"/>
        <v>SICRO 2607337</v>
      </c>
      <c r="B18525" s="3" t="s">
        <v>27773</v>
      </c>
      <c r="C18525" s="3" t="s">
        <v>18607</v>
      </c>
      <c r="D18525" s="2" t="s">
        <v>25096</v>
      </c>
      <c r="E18525" s="3" t="s">
        <v>27755</v>
      </c>
      <c r="G18525" s="61">
        <v>1854.78</v>
      </c>
    </row>
    <row r="18526" spans="1:7" ht="22.5">
      <c r="A18526" s="1" t="str">
        <f t="shared" si="291"/>
        <v>SICRO 2607328</v>
      </c>
      <c r="B18526" s="3" t="s">
        <v>27773</v>
      </c>
      <c r="C18526" s="3" t="s">
        <v>18608</v>
      </c>
      <c r="D18526" s="2" t="s">
        <v>25097</v>
      </c>
      <c r="E18526" s="3" t="s">
        <v>27755</v>
      </c>
      <c r="G18526" s="61">
        <v>583.94000000000005</v>
      </c>
    </row>
    <row r="18527" spans="1:7" ht="22.5">
      <c r="A18527" s="1" t="str">
        <f t="shared" si="291"/>
        <v>SICRO 2607323</v>
      </c>
      <c r="B18527" s="3" t="s">
        <v>27773</v>
      </c>
      <c r="C18527" s="3" t="s">
        <v>18609</v>
      </c>
      <c r="D18527" s="2" t="s">
        <v>25098</v>
      </c>
      <c r="E18527" s="3" t="s">
        <v>27755</v>
      </c>
      <c r="G18527" s="61">
        <v>426.65</v>
      </c>
    </row>
    <row r="18528" spans="1:7" ht="22.5">
      <c r="A18528" s="1" t="str">
        <f t="shared" si="291"/>
        <v>SICRO 2607333</v>
      </c>
      <c r="B18528" s="3" t="s">
        <v>27773</v>
      </c>
      <c r="C18528" s="3" t="s">
        <v>18610</v>
      </c>
      <c r="D18528" s="2" t="s">
        <v>25099</v>
      </c>
      <c r="E18528" s="3" t="s">
        <v>27755</v>
      </c>
      <c r="G18528" s="61">
        <v>845.49</v>
      </c>
    </row>
    <row r="18529" spans="1:7">
      <c r="A18529" s="1" t="str">
        <f t="shared" si="291"/>
        <v>SICRO 2607106</v>
      </c>
      <c r="B18529" s="3" t="s">
        <v>27773</v>
      </c>
      <c r="C18529" s="3" t="s">
        <v>18611</v>
      </c>
      <c r="D18529" s="2" t="s">
        <v>25100</v>
      </c>
      <c r="E18529" s="3" t="s">
        <v>27763</v>
      </c>
      <c r="G18529" s="61">
        <v>97684.64</v>
      </c>
    </row>
    <row r="18530" spans="1:7">
      <c r="A18530" s="1" t="str">
        <f t="shared" si="291"/>
        <v>SICRO 2607102</v>
      </c>
      <c r="B18530" s="3" t="s">
        <v>27773</v>
      </c>
      <c r="C18530" s="3" t="s">
        <v>18612</v>
      </c>
      <c r="D18530" s="2" t="s">
        <v>25101</v>
      </c>
      <c r="E18530" s="3" t="s">
        <v>27763</v>
      </c>
      <c r="G18530" s="61">
        <v>48057.68</v>
      </c>
    </row>
    <row r="18531" spans="1:7">
      <c r="A18531" s="1" t="str">
        <f t="shared" si="291"/>
        <v>SICRO 2607261</v>
      </c>
      <c r="B18531" s="3" t="s">
        <v>27773</v>
      </c>
      <c r="C18531" s="3" t="s">
        <v>18613</v>
      </c>
      <c r="D18531" s="2" t="s">
        <v>25102</v>
      </c>
      <c r="E18531" s="3" t="s">
        <v>27763</v>
      </c>
      <c r="G18531" s="61">
        <v>97684.64</v>
      </c>
    </row>
    <row r="18532" spans="1:7">
      <c r="A18532" s="1" t="str">
        <f t="shared" si="291"/>
        <v>SICRO 2607107</v>
      </c>
      <c r="B18532" s="3" t="s">
        <v>27773</v>
      </c>
      <c r="C18532" s="3" t="s">
        <v>18614</v>
      </c>
      <c r="D18532" s="2" t="s">
        <v>25103</v>
      </c>
      <c r="E18532" s="3" t="s">
        <v>27763</v>
      </c>
      <c r="G18532" s="61">
        <v>111489.98</v>
      </c>
    </row>
    <row r="18533" spans="1:7">
      <c r="A18533" s="1" t="str">
        <f t="shared" si="291"/>
        <v>SICRO 2607103</v>
      </c>
      <c r="B18533" s="3" t="s">
        <v>27773</v>
      </c>
      <c r="C18533" s="3" t="s">
        <v>18615</v>
      </c>
      <c r="D18533" s="2" t="s">
        <v>25104</v>
      </c>
      <c r="E18533" s="3" t="s">
        <v>27763</v>
      </c>
      <c r="G18533" s="61">
        <v>54694.73</v>
      </c>
    </row>
    <row r="18534" spans="1:7">
      <c r="A18534" s="1" t="str">
        <f t="shared" ref="A18534:A18597" si="292">CONCATENATE($B18534," ",$C18534)</f>
        <v>SICRO 2607262</v>
      </c>
      <c r="B18534" s="3" t="s">
        <v>27773</v>
      </c>
      <c r="C18534" s="3" t="s">
        <v>18616</v>
      </c>
      <c r="D18534" s="2" t="s">
        <v>25105</v>
      </c>
      <c r="E18534" s="3" t="s">
        <v>27763</v>
      </c>
      <c r="G18534" s="61">
        <v>111489.98</v>
      </c>
    </row>
    <row r="18535" spans="1:7">
      <c r="A18535" s="1" t="str">
        <f t="shared" si="292"/>
        <v>SICRO 2607108</v>
      </c>
      <c r="B18535" s="3" t="s">
        <v>27773</v>
      </c>
      <c r="C18535" s="3" t="s">
        <v>18617</v>
      </c>
      <c r="D18535" s="2" t="s">
        <v>25106</v>
      </c>
      <c r="E18535" s="3" t="s">
        <v>27763</v>
      </c>
      <c r="G18535" s="61">
        <v>129872.82</v>
      </c>
    </row>
    <row r="18536" spans="1:7">
      <c r="A18536" s="1" t="str">
        <f t="shared" si="292"/>
        <v>SICRO 2607104</v>
      </c>
      <c r="B18536" s="3" t="s">
        <v>27773</v>
      </c>
      <c r="C18536" s="3" t="s">
        <v>18618</v>
      </c>
      <c r="D18536" s="2" t="s">
        <v>25107</v>
      </c>
      <c r="E18536" s="3" t="s">
        <v>27763</v>
      </c>
      <c r="G18536" s="61">
        <v>64625.9</v>
      </c>
    </row>
    <row r="18537" spans="1:7">
      <c r="A18537" s="1" t="str">
        <f t="shared" si="292"/>
        <v>SICRO 2607263</v>
      </c>
      <c r="B18537" s="3" t="s">
        <v>27773</v>
      </c>
      <c r="C18537" s="3" t="s">
        <v>18619</v>
      </c>
      <c r="D18537" s="2" t="s">
        <v>25108</v>
      </c>
      <c r="E18537" s="3" t="s">
        <v>27763</v>
      </c>
      <c r="G18537" s="61">
        <v>129872.82</v>
      </c>
    </row>
    <row r="18538" spans="1:7">
      <c r="A18538" s="1" t="str">
        <f t="shared" si="292"/>
        <v>SICRO 2607109</v>
      </c>
      <c r="B18538" s="3" t="s">
        <v>27773</v>
      </c>
      <c r="C18538" s="3" t="s">
        <v>18620</v>
      </c>
      <c r="D18538" s="2" t="s">
        <v>25109</v>
      </c>
      <c r="E18538" s="3" t="s">
        <v>27763</v>
      </c>
      <c r="G18538" s="61">
        <v>171240.24</v>
      </c>
    </row>
    <row r="18539" spans="1:7">
      <c r="A18539" s="1" t="str">
        <f t="shared" si="292"/>
        <v>SICRO 2607105</v>
      </c>
      <c r="B18539" s="3" t="s">
        <v>27773</v>
      </c>
      <c r="C18539" s="3" t="s">
        <v>18621</v>
      </c>
      <c r="D18539" s="2" t="s">
        <v>25110</v>
      </c>
      <c r="E18539" s="3" t="s">
        <v>27763</v>
      </c>
      <c r="G18539" s="61">
        <v>80370.58</v>
      </c>
    </row>
    <row r="18540" spans="1:7">
      <c r="A18540" s="1" t="str">
        <f t="shared" si="292"/>
        <v>SICRO 2607264</v>
      </c>
      <c r="B18540" s="3" t="s">
        <v>27773</v>
      </c>
      <c r="C18540" s="3" t="s">
        <v>18622</v>
      </c>
      <c r="D18540" s="2" t="s">
        <v>25111</v>
      </c>
      <c r="E18540" s="3" t="s">
        <v>27763</v>
      </c>
      <c r="G18540" s="61">
        <v>171240.24</v>
      </c>
    </row>
    <row r="18541" spans="1:7">
      <c r="A18541" s="1" t="str">
        <f t="shared" si="292"/>
        <v>SICRO 2607093</v>
      </c>
      <c r="B18541" s="3" t="s">
        <v>27773</v>
      </c>
      <c r="C18541" s="3" t="s">
        <v>18623</v>
      </c>
      <c r="D18541" s="2" t="s">
        <v>25112</v>
      </c>
      <c r="E18541" s="3" t="s">
        <v>27763</v>
      </c>
      <c r="G18541" s="61">
        <v>48010.64</v>
      </c>
    </row>
    <row r="18542" spans="1:7">
      <c r="A18542" s="1" t="str">
        <f t="shared" si="292"/>
        <v>SICRO 2607088</v>
      </c>
      <c r="B18542" s="3" t="s">
        <v>27773</v>
      </c>
      <c r="C18542" s="3" t="s">
        <v>18624</v>
      </c>
      <c r="D18542" s="2" t="s">
        <v>25113</v>
      </c>
      <c r="E18542" s="3" t="s">
        <v>27763</v>
      </c>
      <c r="G18542" s="61">
        <v>19864.740000000002</v>
      </c>
    </row>
    <row r="18543" spans="1:7">
      <c r="A18543" s="1" t="str">
        <f t="shared" si="292"/>
        <v>SICRO 2607098</v>
      </c>
      <c r="B18543" s="3" t="s">
        <v>27773</v>
      </c>
      <c r="C18543" s="3" t="s">
        <v>18625</v>
      </c>
      <c r="D18543" s="2" t="s">
        <v>25114</v>
      </c>
      <c r="E18543" s="3" t="s">
        <v>27763</v>
      </c>
      <c r="G18543" s="61">
        <v>48456.59</v>
      </c>
    </row>
    <row r="18544" spans="1:7">
      <c r="A18544" s="1" t="str">
        <f t="shared" si="292"/>
        <v>SICRO 2607094</v>
      </c>
      <c r="B18544" s="3" t="s">
        <v>27773</v>
      </c>
      <c r="C18544" s="3" t="s">
        <v>18626</v>
      </c>
      <c r="D18544" s="2" t="s">
        <v>25115</v>
      </c>
      <c r="E18544" s="3" t="s">
        <v>27763</v>
      </c>
      <c r="G18544" s="61">
        <v>54118.04</v>
      </c>
    </row>
    <row r="18545" spans="1:7">
      <c r="A18545" s="1" t="str">
        <f t="shared" si="292"/>
        <v>SICRO 2607089</v>
      </c>
      <c r="B18545" s="3" t="s">
        <v>27773</v>
      </c>
      <c r="C18545" s="3" t="s">
        <v>18627</v>
      </c>
      <c r="D18545" s="2" t="s">
        <v>25116</v>
      </c>
      <c r="E18545" s="3" t="s">
        <v>27763</v>
      </c>
      <c r="G18545" s="61">
        <v>22741.72</v>
      </c>
    </row>
    <row r="18546" spans="1:7">
      <c r="A18546" s="1" t="str">
        <f t="shared" si="292"/>
        <v>SICRO 2607099</v>
      </c>
      <c r="B18546" s="3" t="s">
        <v>27773</v>
      </c>
      <c r="C18546" s="3" t="s">
        <v>18628</v>
      </c>
      <c r="D18546" s="2" t="s">
        <v>25117</v>
      </c>
      <c r="E18546" s="3" t="s">
        <v>27763</v>
      </c>
      <c r="G18546" s="61">
        <v>54626.07</v>
      </c>
    </row>
    <row r="18547" spans="1:7">
      <c r="A18547" s="1" t="str">
        <f t="shared" si="292"/>
        <v>SICRO 2607095</v>
      </c>
      <c r="B18547" s="3" t="s">
        <v>27773</v>
      </c>
      <c r="C18547" s="3" t="s">
        <v>18629</v>
      </c>
      <c r="D18547" s="2" t="s">
        <v>25118</v>
      </c>
      <c r="E18547" s="3" t="s">
        <v>27763</v>
      </c>
      <c r="G18547" s="61">
        <v>63569.14</v>
      </c>
    </row>
    <row r="18548" spans="1:7">
      <c r="A18548" s="1" t="str">
        <f t="shared" si="292"/>
        <v>SICRO 2607090</v>
      </c>
      <c r="B18548" s="3" t="s">
        <v>27773</v>
      </c>
      <c r="C18548" s="3" t="s">
        <v>18630</v>
      </c>
      <c r="D18548" s="2" t="s">
        <v>25119</v>
      </c>
      <c r="E18548" s="3" t="s">
        <v>27763</v>
      </c>
      <c r="G18548" s="61">
        <v>27686.32</v>
      </c>
    </row>
    <row r="18549" spans="1:7">
      <c r="A18549" s="1" t="str">
        <f t="shared" si="292"/>
        <v>SICRO 2607260</v>
      </c>
      <c r="B18549" s="3" t="s">
        <v>27773</v>
      </c>
      <c r="C18549" s="3" t="s">
        <v>18631</v>
      </c>
      <c r="D18549" s="2" t="s">
        <v>25120</v>
      </c>
      <c r="E18549" s="3" t="s">
        <v>27763</v>
      </c>
      <c r="G18549" s="61">
        <v>64159.19</v>
      </c>
    </row>
    <row r="18550" spans="1:7">
      <c r="A18550" s="1" t="str">
        <f t="shared" si="292"/>
        <v>SICRO 2607096</v>
      </c>
      <c r="B18550" s="3" t="s">
        <v>27773</v>
      </c>
      <c r="C18550" s="3" t="s">
        <v>18632</v>
      </c>
      <c r="D18550" s="2" t="s">
        <v>25121</v>
      </c>
      <c r="E18550" s="3" t="s">
        <v>27763</v>
      </c>
      <c r="G18550" s="61">
        <v>83800.92</v>
      </c>
    </row>
    <row r="18551" spans="1:7">
      <c r="A18551" s="1" t="str">
        <f t="shared" si="292"/>
        <v>SICRO 2607091</v>
      </c>
      <c r="B18551" s="3" t="s">
        <v>27773</v>
      </c>
      <c r="C18551" s="3" t="s">
        <v>18633</v>
      </c>
      <c r="D18551" s="2" t="s">
        <v>25122</v>
      </c>
      <c r="E18551" s="3" t="s">
        <v>27763</v>
      </c>
      <c r="G18551" s="61">
        <v>34780.980000000003</v>
      </c>
    </row>
    <row r="18552" spans="1:7">
      <c r="A18552" s="1" t="str">
        <f t="shared" si="292"/>
        <v>SICRO 2607101</v>
      </c>
      <c r="B18552" s="3" t="s">
        <v>27773</v>
      </c>
      <c r="C18552" s="3" t="s">
        <v>18634</v>
      </c>
      <c r="D18552" s="2" t="s">
        <v>25123</v>
      </c>
      <c r="E18552" s="3" t="s">
        <v>27763</v>
      </c>
      <c r="G18552" s="61">
        <v>84578.59</v>
      </c>
    </row>
    <row r="18553" spans="1:7">
      <c r="A18553" s="1" t="str">
        <f t="shared" si="292"/>
        <v>SICRO 2607092</v>
      </c>
      <c r="B18553" s="3" t="s">
        <v>27773</v>
      </c>
      <c r="C18553" s="3" t="s">
        <v>18635</v>
      </c>
      <c r="D18553" s="2" t="s">
        <v>25124</v>
      </c>
      <c r="E18553" s="3" t="s">
        <v>27763</v>
      </c>
      <c r="G18553" s="61">
        <v>38204.639999999999</v>
      </c>
    </row>
    <row r="18554" spans="1:7">
      <c r="A18554" s="1" t="str">
        <f t="shared" si="292"/>
        <v>SICRO 2607087</v>
      </c>
      <c r="B18554" s="3" t="s">
        <v>27773</v>
      </c>
      <c r="C18554" s="3" t="s">
        <v>18636</v>
      </c>
      <c r="D18554" s="2" t="s">
        <v>25125</v>
      </c>
      <c r="E18554" s="3" t="s">
        <v>27763</v>
      </c>
      <c r="G18554" s="61">
        <v>16582.39</v>
      </c>
    </row>
    <row r="18555" spans="1:7">
      <c r="A18555" s="1" t="str">
        <f t="shared" si="292"/>
        <v>SICRO 2607097</v>
      </c>
      <c r="B18555" s="3" t="s">
        <v>27773</v>
      </c>
      <c r="C18555" s="3" t="s">
        <v>18637</v>
      </c>
      <c r="D18555" s="2" t="s">
        <v>25126</v>
      </c>
      <c r="E18555" s="3" t="s">
        <v>27763</v>
      </c>
      <c r="G18555" s="61">
        <v>38561.67</v>
      </c>
    </row>
    <row r="18556" spans="1:7">
      <c r="A18556" s="1" t="str">
        <f t="shared" si="292"/>
        <v>SICRO 2607198</v>
      </c>
      <c r="B18556" s="3" t="s">
        <v>27773</v>
      </c>
      <c r="C18556" s="3" t="s">
        <v>18638</v>
      </c>
      <c r="D18556" s="2" t="s">
        <v>25127</v>
      </c>
      <c r="E18556" s="3" t="s">
        <v>27755</v>
      </c>
      <c r="G18556" s="61">
        <v>441.79</v>
      </c>
    </row>
    <row r="18557" spans="1:7">
      <c r="A18557" s="1" t="str">
        <f t="shared" si="292"/>
        <v>SICRO 2809170</v>
      </c>
      <c r="B18557" s="3" t="s">
        <v>27773</v>
      </c>
      <c r="C18557" s="3" t="s">
        <v>18639</v>
      </c>
      <c r="D18557" s="2" t="s">
        <v>25128</v>
      </c>
      <c r="E18557" s="3" t="s">
        <v>27755</v>
      </c>
      <c r="G18557" s="61">
        <v>2165.8000000000002</v>
      </c>
    </row>
    <row r="18558" spans="1:7">
      <c r="A18558" s="1" t="str">
        <f t="shared" si="292"/>
        <v>SICRO 2809183</v>
      </c>
      <c r="B18558" s="3" t="s">
        <v>27773</v>
      </c>
      <c r="C18558" s="3" t="s">
        <v>18640</v>
      </c>
      <c r="D18558" s="2" t="s">
        <v>25129</v>
      </c>
      <c r="E18558" s="3" t="s">
        <v>27755</v>
      </c>
      <c r="G18558" s="61">
        <v>3152.97</v>
      </c>
    </row>
    <row r="18559" spans="1:7">
      <c r="A18559" s="1" t="str">
        <f t="shared" si="292"/>
        <v>SICRO 2809174</v>
      </c>
      <c r="B18559" s="3" t="s">
        <v>27773</v>
      </c>
      <c r="C18559" s="3" t="s">
        <v>18641</v>
      </c>
      <c r="D18559" s="2" t="s">
        <v>25130</v>
      </c>
      <c r="E18559" s="3" t="s">
        <v>27755</v>
      </c>
      <c r="G18559" s="61">
        <v>2264.75</v>
      </c>
    </row>
    <row r="18560" spans="1:7">
      <c r="A18560" s="1" t="str">
        <f t="shared" si="292"/>
        <v>SICRO 2809196</v>
      </c>
      <c r="B18560" s="3" t="s">
        <v>27773</v>
      </c>
      <c r="C18560" s="3" t="s">
        <v>18642</v>
      </c>
      <c r="D18560" s="2" t="s">
        <v>25131</v>
      </c>
      <c r="E18560" s="3" t="s">
        <v>27755</v>
      </c>
      <c r="G18560" s="61">
        <v>3293.71</v>
      </c>
    </row>
    <row r="18561" spans="1:7">
      <c r="A18561" s="1" t="str">
        <f t="shared" si="292"/>
        <v>SICRO 2809187</v>
      </c>
      <c r="B18561" s="3" t="s">
        <v>27773</v>
      </c>
      <c r="C18561" s="3" t="s">
        <v>18643</v>
      </c>
      <c r="D18561" s="2" t="s">
        <v>25132</v>
      </c>
      <c r="E18561" s="3" t="s">
        <v>27755</v>
      </c>
      <c r="G18561" s="61">
        <v>3303.16</v>
      </c>
    </row>
    <row r="18562" spans="1:7">
      <c r="A18562" s="1" t="str">
        <f t="shared" si="292"/>
        <v>SICRO 2809178</v>
      </c>
      <c r="B18562" s="3" t="s">
        <v>27773</v>
      </c>
      <c r="C18562" s="3" t="s">
        <v>18644</v>
      </c>
      <c r="D18562" s="2" t="s">
        <v>25133</v>
      </c>
      <c r="E18562" s="3" t="s">
        <v>27755</v>
      </c>
      <c r="G18562" s="61">
        <v>2413.0500000000002</v>
      </c>
    </row>
    <row r="18563" spans="1:7">
      <c r="A18563" s="1" t="str">
        <f t="shared" si="292"/>
        <v>SICRO 2809200</v>
      </c>
      <c r="B18563" s="3" t="s">
        <v>27773</v>
      </c>
      <c r="C18563" s="3" t="s">
        <v>18645</v>
      </c>
      <c r="D18563" s="2" t="s">
        <v>25134</v>
      </c>
      <c r="E18563" s="3" t="s">
        <v>27755</v>
      </c>
      <c r="G18563" s="61">
        <v>3450.14</v>
      </c>
    </row>
    <row r="18564" spans="1:7">
      <c r="A18564" s="1" t="str">
        <f t="shared" si="292"/>
        <v>SICRO 2809191</v>
      </c>
      <c r="B18564" s="3" t="s">
        <v>27773</v>
      </c>
      <c r="C18564" s="3" t="s">
        <v>18646</v>
      </c>
      <c r="D18564" s="2" t="s">
        <v>25135</v>
      </c>
      <c r="E18564" s="3" t="s">
        <v>27755</v>
      </c>
      <c r="G18564" s="61">
        <v>3440.9</v>
      </c>
    </row>
    <row r="18565" spans="1:7">
      <c r="A18565" s="1" t="str">
        <f t="shared" si="292"/>
        <v>SICRO 2809204</v>
      </c>
      <c r="B18565" s="3" t="s">
        <v>27773</v>
      </c>
      <c r="C18565" s="3" t="s">
        <v>18647</v>
      </c>
      <c r="D18565" s="2" t="s">
        <v>25136</v>
      </c>
      <c r="E18565" s="3" t="s">
        <v>27755</v>
      </c>
      <c r="G18565" s="61">
        <v>3593.34</v>
      </c>
    </row>
    <row r="18566" spans="1:7">
      <c r="A18566" s="1" t="str">
        <f t="shared" si="292"/>
        <v>SICRO 2809171</v>
      </c>
      <c r="B18566" s="3" t="s">
        <v>27773</v>
      </c>
      <c r="C18566" s="3" t="s">
        <v>18648</v>
      </c>
      <c r="D18566" s="2" t="s">
        <v>25137</v>
      </c>
      <c r="E18566" s="3" t="s">
        <v>27755</v>
      </c>
      <c r="G18566" s="61">
        <v>2446.42</v>
      </c>
    </row>
    <row r="18567" spans="1:7">
      <c r="A18567" s="1" t="str">
        <f t="shared" si="292"/>
        <v>SICRO 2809184</v>
      </c>
      <c r="B18567" s="3" t="s">
        <v>27773</v>
      </c>
      <c r="C18567" s="3" t="s">
        <v>18649</v>
      </c>
      <c r="D18567" s="2" t="s">
        <v>25138</v>
      </c>
      <c r="E18567" s="3" t="s">
        <v>27755</v>
      </c>
      <c r="G18567" s="61">
        <v>3560.06</v>
      </c>
    </row>
    <row r="18568" spans="1:7">
      <c r="A18568" s="1" t="str">
        <f t="shared" si="292"/>
        <v>SICRO 2809175</v>
      </c>
      <c r="B18568" s="3" t="s">
        <v>27773</v>
      </c>
      <c r="C18568" s="3" t="s">
        <v>18650</v>
      </c>
      <c r="D18568" s="2" t="s">
        <v>25139</v>
      </c>
      <c r="E18568" s="3" t="s">
        <v>27755</v>
      </c>
      <c r="G18568" s="61">
        <v>2555.27</v>
      </c>
    </row>
    <row r="18569" spans="1:7">
      <c r="A18569" s="1" t="str">
        <f t="shared" si="292"/>
        <v>SICRO 2809197</v>
      </c>
      <c r="B18569" s="3" t="s">
        <v>27773</v>
      </c>
      <c r="C18569" s="3" t="s">
        <v>18651</v>
      </c>
      <c r="D18569" s="2" t="s">
        <v>25140</v>
      </c>
      <c r="E18569" s="3" t="s">
        <v>27755</v>
      </c>
      <c r="G18569" s="61">
        <v>3715.6</v>
      </c>
    </row>
    <row r="18570" spans="1:7">
      <c r="A18570" s="1" t="str">
        <f t="shared" si="292"/>
        <v>SICRO 2809188</v>
      </c>
      <c r="B18570" s="3" t="s">
        <v>27773</v>
      </c>
      <c r="C18570" s="3" t="s">
        <v>18652</v>
      </c>
      <c r="D18570" s="2" t="s">
        <v>25141</v>
      </c>
      <c r="E18570" s="3" t="s">
        <v>27755</v>
      </c>
      <c r="G18570" s="61">
        <v>3725.27</v>
      </c>
    </row>
    <row r="18571" spans="1:7">
      <c r="A18571" s="1" t="str">
        <f t="shared" si="292"/>
        <v>SICRO 2809179</v>
      </c>
      <c r="B18571" s="3" t="s">
        <v>27773</v>
      </c>
      <c r="C18571" s="3" t="s">
        <v>18653</v>
      </c>
      <c r="D18571" s="2" t="s">
        <v>25142</v>
      </c>
      <c r="E18571" s="3" t="s">
        <v>27755</v>
      </c>
      <c r="G18571" s="61">
        <v>2718.39</v>
      </c>
    </row>
    <row r="18572" spans="1:7">
      <c r="A18572" s="1" t="str">
        <f t="shared" si="292"/>
        <v>SICRO 2809201</v>
      </c>
      <c r="B18572" s="3" t="s">
        <v>27773</v>
      </c>
      <c r="C18572" s="3" t="s">
        <v>18654</v>
      </c>
      <c r="D18572" s="2" t="s">
        <v>25143</v>
      </c>
      <c r="E18572" s="3" t="s">
        <v>27755</v>
      </c>
      <c r="G18572" s="61">
        <v>3887.67</v>
      </c>
    </row>
    <row r="18573" spans="1:7">
      <c r="A18573" s="1" t="str">
        <f t="shared" si="292"/>
        <v>SICRO 2809192</v>
      </c>
      <c r="B18573" s="3" t="s">
        <v>27773</v>
      </c>
      <c r="C18573" s="3" t="s">
        <v>18655</v>
      </c>
      <c r="D18573" s="2" t="s">
        <v>25144</v>
      </c>
      <c r="E18573" s="3" t="s">
        <v>27755</v>
      </c>
      <c r="G18573" s="61">
        <v>3876.78</v>
      </c>
    </row>
    <row r="18574" spans="1:7">
      <c r="A18574" s="1" t="str">
        <f t="shared" si="292"/>
        <v>SICRO 2809205</v>
      </c>
      <c r="B18574" s="3" t="s">
        <v>27773</v>
      </c>
      <c r="C18574" s="3" t="s">
        <v>18656</v>
      </c>
      <c r="D18574" s="2" t="s">
        <v>25145</v>
      </c>
      <c r="E18574" s="3" t="s">
        <v>27755</v>
      </c>
      <c r="G18574" s="61">
        <v>4045.19</v>
      </c>
    </row>
    <row r="18575" spans="1:7">
      <c r="A18575" s="1" t="str">
        <f t="shared" si="292"/>
        <v>SICRO 2809172</v>
      </c>
      <c r="B18575" s="3" t="s">
        <v>27773</v>
      </c>
      <c r="C18575" s="3" t="s">
        <v>18657</v>
      </c>
      <c r="D18575" s="2" t="s">
        <v>25146</v>
      </c>
      <c r="E18575" s="3" t="s">
        <v>27755</v>
      </c>
      <c r="G18575" s="61">
        <v>2862.64</v>
      </c>
    </row>
    <row r="18576" spans="1:7">
      <c r="A18576" s="1" t="str">
        <f t="shared" si="292"/>
        <v>SICRO 2809185</v>
      </c>
      <c r="B18576" s="3" t="s">
        <v>27773</v>
      </c>
      <c r="C18576" s="3" t="s">
        <v>18658</v>
      </c>
      <c r="D18576" s="2" t="s">
        <v>25147</v>
      </c>
      <c r="E18576" s="3" t="s">
        <v>27755</v>
      </c>
      <c r="G18576" s="61">
        <v>4103.18</v>
      </c>
    </row>
    <row r="18577" spans="1:7">
      <c r="A18577" s="1" t="str">
        <f t="shared" si="292"/>
        <v>SICRO 2809176</v>
      </c>
      <c r="B18577" s="3" t="s">
        <v>27773</v>
      </c>
      <c r="C18577" s="3" t="s">
        <v>18659</v>
      </c>
      <c r="D18577" s="2" t="s">
        <v>25148</v>
      </c>
      <c r="E18577" s="3" t="s">
        <v>27755</v>
      </c>
      <c r="G18577" s="61">
        <v>2982.37</v>
      </c>
    </row>
    <row r="18578" spans="1:7">
      <c r="A18578" s="1" t="str">
        <f t="shared" si="292"/>
        <v>SICRO 2809198</v>
      </c>
      <c r="B18578" s="3" t="s">
        <v>27773</v>
      </c>
      <c r="C18578" s="3" t="s">
        <v>18660</v>
      </c>
      <c r="D18578" s="2" t="s">
        <v>25149</v>
      </c>
      <c r="E18578" s="3" t="s">
        <v>27755</v>
      </c>
      <c r="G18578" s="61">
        <v>4277.45</v>
      </c>
    </row>
    <row r="18579" spans="1:7">
      <c r="A18579" s="1" t="str">
        <f t="shared" si="292"/>
        <v>SICRO 2809189</v>
      </c>
      <c r="B18579" s="3" t="s">
        <v>27773</v>
      </c>
      <c r="C18579" s="3" t="s">
        <v>18661</v>
      </c>
      <c r="D18579" s="2" t="s">
        <v>25150</v>
      </c>
      <c r="E18579" s="3" t="s">
        <v>27755</v>
      </c>
      <c r="G18579" s="61">
        <v>4284.91</v>
      </c>
    </row>
    <row r="18580" spans="1:7">
      <c r="A18580" s="1" t="str">
        <f t="shared" si="292"/>
        <v>SICRO 2809180</v>
      </c>
      <c r="B18580" s="3" t="s">
        <v>27773</v>
      </c>
      <c r="C18580" s="3" t="s">
        <v>18662</v>
      </c>
      <c r="D18580" s="2" t="s">
        <v>25151</v>
      </c>
      <c r="E18580" s="3" t="s">
        <v>27755</v>
      </c>
      <c r="G18580" s="61">
        <v>3161.81</v>
      </c>
    </row>
    <row r="18581" spans="1:7">
      <c r="A18581" s="1" t="str">
        <f t="shared" si="292"/>
        <v>SICRO 2809202</v>
      </c>
      <c r="B18581" s="3" t="s">
        <v>27773</v>
      </c>
      <c r="C18581" s="3" t="s">
        <v>18663</v>
      </c>
      <c r="D18581" s="2" t="s">
        <v>25152</v>
      </c>
      <c r="E18581" s="3" t="s">
        <v>27755</v>
      </c>
      <c r="G18581" s="61">
        <v>4466.7299999999996</v>
      </c>
    </row>
    <row r="18582" spans="1:7">
      <c r="A18582" s="1" t="str">
        <f t="shared" si="292"/>
        <v>SICRO 2809193</v>
      </c>
      <c r="B18582" s="3" t="s">
        <v>27773</v>
      </c>
      <c r="C18582" s="3" t="s">
        <v>18664</v>
      </c>
      <c r="D18582" s="2" t="s">
        <v>25153</v>
      </c>
      <c r="E18582" s="3" t="s">
        <v>27755</v>
      </c>
      <c r="G18582" s="61">
        <v>4451.57</v>
      </c>
    </row>
    <row r="18583" spans="1:7">
      <c r="A18583" s="1" t="str">
        <f t="shared" si="292"/>
        <v>SICRO 2809206</v>
      </c>
      <c r="B18583" s="3" t="s">
        <v>27773</v>
      </c>
      <c r="C18583" s="3" t="s">
        <v>18665</v>
      </c>
      <c r="D18583" s="2" t="s">
        <v>25154</v>
      </c>
      <c r="E18583" s="3" t="s">
        <v>27755</v>
      </c>
      <c r="G18583" s="61">
        <v>4640.01</v>
      </c>
    </row>
    <row r="18584" spans="1:7">
      <c r="A18584" s="1" t="str">
        <f t="shared" si="292"/>
        <v>SICRO 2809190</v>
      </c>
      <c r="B18584" s="3" t="s">
        <v>27773</v>
      </c>
      <c r="C18584" s="3" t="s">
        <v>18666</v>
      </c>
      <c r="D18584" s="2" t="s">
        <v>25155</v>
      </c>
      <c r="E18584" s="3" t="s">
        <v>27755</v>
      </c>
      <c r="G18584" s="61">
        <v>5555.25</v>
      </c>
    </row>
    <row r="18585" spans="1:7">
      <c r="A18585" s="1" t="str">
        <f t="shared" si="292"/>
        <v>SICRO 2809181</v>
      </c>
      <c r="B18585" s="3" t="s">
        <v>27773</v>
      </c>
      <c r="C18585" s="3" t="s">
        <v>18667</v>
      </c>
      <c r="D18585" s="2" t="s">
        <v>25156</v>
      </c>
      <c r="E18585" s="3" t="s">
        <v>27755</v>
      </c>
      <c r="G18585" s="61">
        <v>3890.29</v>
      </c>
    </row>
    <row r="18586" spans="1:7">
      <c r="A18586" s="1" t="str">
        <f t="shared" si="292"/>
        <v>SICRO 2809203</v>
      </c>
      <c r="B18586" s="3" t="s">
        <v>27773</v>
      </c>
      <c r="C18586" s="3" t="s">
        <v>18668</v>
      </c>
      <c r="D18586" s="2" t="s">
        <v>25157</v>
      </c>
      <c r="E18586" s="3" t="s">
        <v>27755</v>
      </c>
      <c r="G18586" s="61">
        <v>5775.78</v>
      </c>
    </row>
    <row r="18587" spans="1:7">
      <c r="A18587" s="1" t="str">
        <f t="shared" si="292"/>
        <v>SICRO 2809194</v>
      </c>
      <c r="B18587" s="3" t="s">
        <v>27773</v>
      </c>
      <c r="C18587" s="3" t="s">
        <v>18669</v>
      </c>
      <c r="D18587" s="2" t="s">
        <v>25158</v>
      </c>
      <c r="E18587" s="3" t="s">
        <v>27755</v>
      </c>
      <c r="G18587" s="61">
        <v>5755.25</v>
      </c>
    </row>
    <row r="18588" spans="1:7">
      <c r="A18588" s="1" t="str">
        <f t="shared" si="292"/>
        <v>SICRO 2809207</v>
      </c>
      <c r="B18588" s="3" t="s">
        <v>27773</v>
      </c>
      <c r="C18588" s="3" t="s">
        <v>18670</v>
      </c>
      <c r="D18588" s="2" t="s">
        <v>25159</v>
      </c>
      <c r="E18588" s="3" t="s">
        <v>27755</v>
      </c>
      <c r="G18588" s="61">
        <v>5983.71</v>
      </c>
    </row>
    <row r="18589" spans="1:7">
      <c r="A18589" s="1" t="str">
        <f t="shared" si="292"/>
        <v>SICRO 2809169</v>
      </c>
      <c r="B18589" s="3" t="s">
        <v>27773</v>
      </c>
      <c r="C18589" s="3" t="s">
        <v>18671</v>
      </c>
      <c r="D18589" s="2" t="s">
        <v>25160</v>
      </c>
      <c r="E18589" s="3" t="s">
        <v>27755</v>
      </c>
      <c r="G18589" s="61">
        <v>1859.54</v>
      </c>
    </row>
    <row r="18590" spans="1:7">
      <c r="A18590" s="1" t="str">
        <f t="shared" si="292"/>
        <v>SICRO 2809182</v>
      </c>
      <c r="B18590" s="3" t="s">
        <v>27773</v>
      </c>
      <c r="C18590" s="3" t="s">
        <v>18672</v>
      </c>
      <c r="D18590" s="2" t="s">
        <v>25161</v>
      </c>
      <c r="E18590" s="3" t="s">
        <v>27755</v>
      </c>
      <c r="G18590" s="61">
        <v>2590.58</v>
      </c>
    </row>
    <row r="18591" spans="1:7">
      <c r="A18591" s="1" t="str">
        <f t="shared" si="292"/>
        <v>SICRO 2809173</v>
      </c>
      <c r="B18591" s="3" t="s">
        <v>27773</v>
      </c>
      <c r="C18591" s="3" t="s">
        <v>18673</v>
      </c>
      <c r="D18591" s="2" t="s">
        <v>25162</v>
      </c>
      <c r="E18591" s="3" t="s">
        <v>27755</v>
      </c>
      <c r="G18591" s="61">
        <v>1949.51</v>
      </c>
    </row>
    <row r="18592" spans="1:7">
      <c r="A18592" s="1" t="str">
        <f t="shared" si="292"/>
        <v>SICRO 2809195</v>
      </c>
      <c r="B18592" s="3" t="s">
        <v>27773</v>
      </c>
      <c r="C18592" s="3" t="s">
        <v>18674</v>
      </c>
      <c r="D18592" s="2" t="s">
        <v>25163</v>
      </c>
      <c r="E18592" s="3" t="s">
        <v>27755</v>
      </c>
      <c r="G18592" s="61">
        <v>2696.77</v>
      </c>
    </row>
    <row r="18593" spans="1:7">
      <c r="A18593" s="1" t="str">
        <f t="shared" si="292"/>
        <v>SICRO 2809186</v>
      </c>
      <c r="B18593" s="3" t="s">
        <v>27773</v>
      </c>
      <c r="C18593" s="3" t="s">
        <v>18675</v>
      </c>
      <c r="D18593" s="2" t="s">
        <v>25164</v>
      </c>
      <c r="E18593" s="3" t="s">
        <v>27755</v>
      </c>
      <c r="G18593" s="61">
        <v>2727.11</v>
      </c>
    </row>
    <row r="18594" spans="1:7">
      <c r="A18594" s="1" t="str">
        <f t="shared" si="292"/>
        <v>SICRO 2809177</v>
      </c>
      <c r="B18594" s="3" t="s">
        <v>27773</v>
      </c>
      <c r="C18594" s="3" t="s">
        <v>18676</v>
      </c>
      <c r="D18594" s="2" t="s">
        <v>25165</v>
      </c>
      <c r="E18594" s="3" t="s">
        <v>27755</v>
      </c>
      <c r="G18594" s="61">
        <v>2084.3200000000002</v>
      </c>
    </row>
    <row r="18595" spans="1:7">
      <c r="A18595" s="1" t="str">
        <f t="shared" si="292"/>
        <v>SICRO 2809199</v>
      </c>
      <c r="B18595" s="3" t="s">
        <v>27773</v>
      </c>
      <c r="C18595" s="3" t="s">
        <v>18677</v>
      </c>
      <c r="D18595" s="2" t="s">
        <v>25166</v>
      </c>
      <c r="E18595" s="3" t="s">
        <v>27755</v>
      </c>
      <c r="G18595" s="61">
        <v>2838.97</v>
      </c>
    </row>
    <row r="18596" spans="1:7" ht="22.5">
      <c r="A18596" s="1" t="str">
        <f t="shared" si="292"/>
        <v>SICRO 2809219</v>
      </c>
      <c r="B18596" s="3" t="s">
        <v>27773</v>
      </c>
      <c r="C18596" s="3" t="s">
        <v>18678</v>
      </c>
      <c r="D18596" s="2" t="s">
        <v>25167</v>
      </c>
      <c r="E18596" s="3" t="s">
        <v>27761</v>
      </c>
      <c r="G18596" s="61">
        <v>27090.9</v>
      </c>
    </row>
    <row r="18597" spans="1:7" ht="22.5">
      <c r="A18597" s="1" t="str">
        <f t="shared" si="292"/>
        <v>SICRO 2809220</v>
      </c>
      <c r="B18597" s="3" t="s">
        <v>27773</v>
      </c>
      <c r="C18597" s="3" t="s">
        <v>18679</v>
      </c>
      <c r="D18597" s="2" t="s">
        <v>25168</v>
      </c>
      <c r="E18597" s="3" t="s">
        <v>27761</v>
      </c>
      <c r="G18597" s="61">
        <v>28649.02</v>
      </c>
    </row>
    <row r="18598" spans="1:7" ht="22.5">
      <c r="A18598" s="1" t="str">
        <f t="shared" ref="A18598:A18661" si="293">CONCATENATE($B18598," ",$C18598)</f>
        <v>SICRO 2809221</v>
      </c>
      <c r="B18598" s="3" t="s">
        <v>27773</v>
      </c>
      <c r="C18598" s="3" t="s">
        <v>18680</v>
      </c>
      <c r="D18598" s="2" t="s">
        <v>25169</v>
      </c>
      <c r="E18598" s="3" t="s">
        <v>27761</v>
      </c>
      <c r="G18598" s="61">
        <v>29410.720000000001</v>
      </c>
    </row>
    <row r="18599" spans="1:7" ht="22.5">
      <c r="A18599" s="1" t="str">
        <f t="shared" si="293"/>
        <v>SICRO 2809163</v>
      </c>
      <c r="B18599" s="3" t="s">
        <v>27773</v>
      </c>
      <c r="C18599" s="3" t="s">
        <v>18681</v>
      </c>
      <c r="D18599" s="2" t="s">
        <v>25170</v>
      </c>
      <c r="E18599" s="3" t="s">
        <v>27761</v>
      </c>
      <c r="G18599" s="61">
        <v>28308.81</v>
      </c>
    </row>
    <row r="18600" spans="1:7" ht="22.5">
      <c r="A18600" s="1" t="str">
        <f t="shared" si="293"/>
        <v>SICRO 2809164</v>
      </c>
      <c r="B18600" s="3" t="s">
        <v>27773</v>
      </c>
      <c r="C18600" s="3" t="s">
        <v>18682</v>
      </c>
      <c r="D18600" s="2" t="s">
        <v>25171</v>
      </c>
      <c r="E18600" s="3" t="s">
        <v>27761</v>
      </c>
      <c r="G18600" s="61">
        <v>29924.19</v>
      </c>
    </row>
    <row r="18601" spans="1:7" ht="22.5">
      <c r="A18601" s="1" t="str">
        <f t="shared" si="293"/>
        <v>SICRO 2809165</v>
      </c>
      <c r="B18601" s="3" t="s">
        <v>27773</v>
      </c>
      <c r="C18601" s="3" t="s">
        <v>18683</v>
      </c>
      <c r="D18601" s="2" t="s">
        <v>25172</v>
      </c>
      <c r="E18601" s="3" t="s">
        <v>27761</v>
      </c>
      <c r="G18601" s="61">
        <v>30707.33</v>
      </c>
    </row>
    <row r="18602" spans="1:7" ht="22.5">
      <c r="A18602" s="1" t="str">
        <f t="shared" si="293"/>
        <v>SICRO 2809216</v>
      </c>
      <c r="B18602" s="3" t="s">
        <v>27773</v>
      </c>
      <c r="C18602" s="3" t="s">
        <v>18684</v>
      </c>
      <c r="D18602" s="2" t="s">
        <v>25173</v>
      </c>
      <c r="E18602" s="3" t="s">
        <v>27761</v>
      </c>
      <c r="G18602" s="61">
        <v>25303.82</v>
      </c>
    </row>
    <row r="18603" spans="1:7" ht="22.5">
      <c r="A18603" s="1" t="str">
        <f t="shared" si="293"/>
        <v>SICRO 2809217</v>
      </c>
      <c r="B18603" s="3" t="s">
        <v>27773</v>
      </c>
      <c r="C18603" s="3" t="s">
        <v>18685</v>
      </c>
      <c r="D18603" s="2" t="s">
        <v>25174</v>
      </c>
      <c r="E18603" s="3" t="s">
        <v>27761</v>
      </c>
      <c r="G18603" s="61">
        <v>25699.63</v>
      </c>
    </row>
    <row r="18604" spans="1:7" ht="22.5">
      <c r="A18604" s="1" t="str">
        <f t="shared" si="293"/>
        <v>SICRO 2809218</v>
      </c>
      <c r="B18604" s="3" t="s">
        <v>27773</v>
      </c>
      <c r="C18604" s="3" t="s">
        <v>18686</v>
      </c>
      <c r="D18604" s="2" t="s">
        <v>25175</v>
      </c>
      <c r="E18604" s="3" t="s">
        <v>27761</v>
      </c>
      <c r="G18604" s="61">
        <v>27235.24</v>
      </c>
    </row>
    <row r="18605" spans="1:7" ht="22.5">
      <c r="A18605" s="1" t="str">
        <f t="shared" si="293"/>
        <v>SICRO 2809160</v>
      </c>
      <c r="B18605" s="3" t="s">
        <v>27773</v>
      </c>
      <c r="C18605" s="3" t="s">
        <v>18687</v>
      </c>
      <c r="D18605" s="2" t="s">
        <v>25176</v>
      </c>
      <c r="E18605" s="3" t="s">
        <v>27761</v>
      </c>
      <c r="G18605" s="61">
        <v>26452.14</v>
      </c>
    </row>
    <row r="18606" spans="1:7" ht="22.5">
      <c r="A18606" s="1" t="str">
        <f t="shared" si="293"/>
        <v>SICRO 2809161</v>
      </c>
      <c r="B18606" s="3" t="s">
        <v>27773</v>
      </c>
      <c r="C18606" s="3" t="s">
        <v>18688</v>
      </c>
      <c r="D18606" s="2" t="s">
        <v>25177</v>
      </c>
      <c r="E18606" s="3" t="s">
        <v>27761</v>
      </c>
      <c r="G18606" s="61">
        <v>26850.82</v>
      </c>
    </row>
    <row r="18607" spans="1:7" ht="22.5">
      <c r="A18607" s="1" t="str">
        <f t="shared" si="293"/>
        <v>SICRO 2809162</v>
      </c>
      <c r="B18607" s="3" t="s">
        <v>27773</v>
      </c>
      <c r="C18607" s="3" t="s">
        <v>18689</v>
      </c>
      <c r="D18607" s="2" t="s">
        <v>25178</v>
      </c>
      <c r="E18607" s="3" t="s">
        <v>27761</v>
      </c>
      <c r="G18607" s="61">
        <v>28443.23</v>
      </c>
    </row>
    <row r="18608" spans="1:7" ht="22.5">
      <c r="A18608" s="1" t="str">
        <f t="shared" si="293"/>
        <v>SICRO 2809222</v>
      </c>
      <c r="B18608" s="3" t="s">
        <v>27773</v>
      </c>
      <c r="C18608" s="3" t="s">
        <v>18690</v>
      </c>
      <c r="D18608" s="2" t="s">
        <v>25179</v>
      </c>
      <c r="E18608" s="3" t="s">
        <v>27761</v>
      </c>
      <c r="G18608" s="61">
        <v>24154.74</v>
      </c>
    </row>
    <row r="18609" spans="1:7" ht="22.5">
      <c r="A18609" s="1" t="str">
        <f t="shared" si="293"/>
        <v>SICRO 2809223</v>
      </c>
      <c r="B18609" s="3" t="s">
        <v>27773</v>
      </c>
      <c r="C18609" s="3" t="s">
        <v>18691</v>
      </c>
      <c r="D18609" s="2" t="s">
        <v>25180</v>
      </c>
      <c r="E18609" s="3" t="s">
        <v>27761</v>
      </c>
      <c r="G18609" s="61">
        <v>31112.19</v>
      </c>
    </row>
    <row r="18610" spans="1:7" ht="22.5">
      <c r="A18610" s="1" t="str">
        <f t="shared" si="293"/>
        <v>SICRO 2809224</v>
      </c>
      <c r="B18610" s="3" t="s">
        <v>27773</v>
      </c>
      <c r="C18610" s="3" t="s">
        <v>18692</v>
      </c>
      <c r="D18610" s="2" t="s">
        <v>25181</v>
      </c>
      <c r="E18610" s="3" t="s">
        <v>27761</v>
      </c>
      <c r="G18610" s="61">
        <v>32254.73</v>
      </c>
    </row>
    <row r="18611" spans="1:7" ht="22.5">
      <c r="A18611" s="1" t="str">
        <f t="shared" si="293"/>
        <v>SICRO 2809166</v>
      </c>
      <c r="B18611" s="3" t="s">
        <v>27773</v>
      </c>
      <c r="C18611" s="3" t="s">
        <v>18693</v>
      </c>
      <c r="D18611" s="2" t="s">
        <v>25182</v>
      </c>
      <c r="E18611" s="3" t="s">
        <v>27761</v>
      </c>
      <c r="G18611" s="61">
        <v>25164.02</v>
      </c>
    </row>
    <row r="18612" spans="1:7" ht="22.5">
      <c r="A18612" s="1" t="str">
        <f t="shared" si="293"/>
        <v>SICRO 2809167</v>
      </c>
      <c r="B18612" s="3" t="s">
        <v>27773</v>
      </c>
      <c r="C18612" s="3" t="s">
        <v>18694</v>
      </c>
      <c r="D18612" s="2" t="s">
        <v>25183</v>
      </c>
      <c r="E18612" s="3" t="s">
        <v>27761</v>
      </c>
      <c r="G18612" s="61">
        <v>32459.74</v>
      </c>
    </row>
    <row r="18613" spans="1:7" ht="22.5">
      <c r="A18613" s="1" t="str">
        <f t="shared" si="293"/>
        <v>SICRO 2809168</v>
      </c>
      <c r="B18613" s="3" t="s">
        <v>27773</v>
      </c>
      <c r="C18613" s="3" t="s">
        <v>18695</v>
      </c>
      <c r="D18613" s="2" t="s">
        <v>25184</v>
      </c>
      <c r="E18613" s="3" t="s">
        <v>27761</v>
      </c>
      <c r="G18613" s="61">
        <v>33634.46</v>
      </c>
    </row>
    <row r="18614" spans="1:7">
      <c r="A18614" s="1" t="str">
        <f t="shared" si="293"/>
        <v>SICRO 2809158</v>
      </c>
      <c r="B18614" s="3" t="s">
        <v>27773</v>
      </c>
      <c r="C18614" s="3" t="s">
        <v>18696</v>
      </c>
      <c r="D18614" s="2" t="s">
        <v>25185</v>
      </c>
      <c r="E18614" s="3" t="s">
        <v>27755</v>
      </c>
      <c r="G18614" s="61">
        <v>13.83</v>
      </c>
    </row>
    <row r="18615" spans="1:7">
      <c r="A18615" s="1" t="str">
        <f t="shared" si="293"/>
        <v>SICRO 2809159</v>
      </c>
      <c r="B18615" s="3" t="s">
        <v>27773</v>
      </c>
      <c r="C18615" s="3" t="s">
        <v>18697</v>
      </c>
      <c r="D18615" s="2" t="s">
        <v>25186</v>
      </c>
      <c r="E18615" s="3" t="s">
        <v>27755</v>
      </c>
      <c r="G18615" s="61">
        <v>10.43</v>
      </c>
    </row>
    <row r="18616" spans="1:7">
      <c r="A18616" s="1" t="str">
        <f t="shared" si="293"/>
        <v>SICRO 2909152</v>
      </c>
      <c r="B18616" s="3" t="s">
        <v>27773</v>
      </c>
      <c r="C18616" s="3" t="s">
        <v>18698</v>
      </c>
      <c r="D18616" s="2" t="s">
        <v>25187</v>
      </c>
      <c r="E18616" s="3" t="s">
        <v>27761</v>
      </c>
      <c r="G18616" s="61">
        <v>121.35</v>
      </c>
    </row>
    <row r="18617" spans="1:7">
      <c r="A18617" s="1" t="str">
        <f t="shared" si="293"/>
        <v>SICRO 2909153</v>
      </c>
      <c r="B18617" s="3" t="s">
        <v>27773</v>
      </c>
      <c r="C18617" s="3" t="s">
        <v>18699</v>
      </c>
      <c r="D18617" s="2" t="s">
        <v>25188</v>
      </c>
      <c r="E18617" s="3" t="s">
        <v>27761</v>
      </c>
      <c r="G18617" s="61">
        <v>180.09</v>
      </c>
    </row>
    <row r="18618" spans="1:7">
      <c r="A18618" s="1" t="str">
        <f t="shared" si="293"/>
        <v>SICRO 2909151</v>
      </c>
      <c r="B18618" s="3" t="s">
        <v>27773</v>
      </c>
      <c r="C18618" s="3" t="s">
        <v>18700</v>
      </c>
      <c r="D18618" s="2" t="s">
        <v>25189</v>
      </c>
      <c r="E18618" s="3" t="s">
        <v>27761</v>
      </c>
      <c r="G18618" s="61">
        <v>72.319999999999993</v>
      </c>
    </row>
    <row r="18619" spans="1:7">
      <c r="A18619" s="1" t="str">
        <f t="shared" si="293"/>
        <v>SICRO 2909145</v>
      </c>
      <c r="B18619" s="3" t="s">
        <v>27773</v>
      </c>
      <c r="C18619" s="3" t="s">
        <v>18701</v>
      </c>
      <c r="D18619" s="2" t="s">
        <v>25190</v>
      </c>
      <c r="E18619" s="3" t="s">
        <v>27755</v>
      </c>
      <c r="G18619" s="61">
        <v>14.59</v>
      </c>
    </row>
    <row r="18620" spans="1:7" ht="22.5">
      <c r="A18620" s="1" t="str">
        <f t="shared" si="293"/>
        <v>SICRO 2909379</v>
      </c>
      <c r="B18620" s="3" t="s">
        <v>27773</v>
      </c>
      <c r="C18620" s="3" t="s">
        <v>18702</v>
      </c>
      <c r="D18620" s="2" t="s">
        <v>25191</v>
      </c>
      <c r="E18620" s="3" t="s">
        <v>27761</v>
      </c>
      <c r="G18620" s="61">
        <v>8036.4</v>
      </c>
    </row>
    <row r="18621" spans="1:7" ht="22.5">
      <c r="A18621" s="1" t="str">
        <f t="shared" si="293"/>
        <v>SICRO 2909381</v>
      </c>
      <c r="B18621" s="3" t="s">
        <v>27773</v>
      </c>
      <c r="C18621" s="3" t="s">
        <v>18703</v>
      </c>
      <c r="D18621" s="2" t="s">
        <v>25192</v>
      </c>
      <c r="E18621" s="3" t="s">
        <v>27761</v>
      </c>
      <c r="G18621" s="61">
        <v>8409.36</v>
      </c>
    </row>
    <row r="18622" spans="1:7" ht="22.5">
      <c r="A18622" s="1" t="str">
        <f t="shared" si="293"/>
        <v>SICRO 2909388</v>
      </c>
      <c r="B18622" s="3" t="s">
        <v>27773</v>
      </c>
      <c r="C18622" s="3" t="s">
        <v>18704</v>
      </c>
      <c r="D18622" s="2" t="s">
        <v>25193</v>
      </c>
      <c r="E18622" s="3" t="s">
        <v>27761</v>
      </c>
      <c r="G18622" s="61">
        <v>8859.2099999999991</v>
      </c>
    </row>
    <row r="18623" spans="1:7" ht="22.5">
      <c r="A18623" s="1" t="str">
        <f t="shared" si="293"/>
        <v>SICRO 2909380</v>
      </c>
      <c r="B18623" s="3" t="s">
        <v>27773</v>
      </c>
      <c r="C18623" s="3" t="s">
        <v>18705</v>
      </c>
      <c r="D18623" s="2" t="s">
        <v>25194</v>
      </c>
      <c r="E18623" s="3" t="s">
        <v>27761</v>
      </c>
      <c r="G18623" s="61">
        <v>11777.41</v>
      </c>
    </row>
    <row r="18624" spans="1:7" ht="22.5">
      <c r="A18624" s="1" t="str">
        <f t="shared" si="293"/>
        <v>SICRO 2909382</v>
      </c>
      <c r="B18624" s="3" t="s">
        <v>27773</v>
      </c>
      <c r="C18624" s="3" t="s">
        <v>18706</v>
      </c>
      <c r="D18624" s="2" t="s">
        <v>25195</v>
      </c>
      <c r="E18624" s="3" t="s">
        <v>27761</v>
      </c>
      <c r="G18624" s="61">
        <v>12335.51</v>
      </c>
    </row>
    <row r="18625" spans="1:7" ht="22.5">
      <c r="A18625" s="1" t="str">
        <f t="shared" si="293"/>
        <v>SICRO 2909387</v>
      </c>
      <c r="B18625" s="3" t="s">
        <v>27773</v>
      </c>
      <c r="C18625" s="3" t="s">
        <v>18707</v>
      </c>
      <c r="D18625" s="2" t="s">
        <v>25196</v>
      </c>
      <c r="E18625" s="3" t="s">
        <v>27761</v>
      </c>
      <c r="G18625" s="61">
        <v>13013.08</v>
      </c>
    </row>
    <row r="18626" spans="1:7" ht="22.5">
      <c r="A18626" s="1" t="str">
        <f t="shared" si="293"/>
        <v>SICRO 2909375</v>
      </c>
      <c r="B18626" s="3" t="s">
        <v>27773</v>
      </c>
      <c r="C18626" s="3" t="s">
        <v>18708</v>
      </c>
      <c r="D18626" s="2" t="s">
        <v>25197</v>
      </c>
      <c r="E18626" s="3" t="s">
        <v>27761</v>
      </c>
      <c r="G18626" s="61">
        <v>13022.61</v>
      </c>
    </row>
    <row r="18627" spans="1:7" ht="22.5">
      <c r="A18627" s="1" t="str">
        <f t="shared" si="293"/>
        <v>SICRO 2909377</v>
      </c>
      <c r="B18627" s="3" t="s">
        <v>27773</v>
      </c>
      <c r="C18627" s="3" t="s">
        <v>18709</v>
      </c>
      <c r="D18627" s="2" t="s">
        <v>25198</v>
      </c>
      <c r="E18627" s="3" t="s">
        <v>27761</v>
      </c>
      <c r="G18627" s="61">
        <v>13630.76</v>
      </c>
    </row>
    <row r="18628" spans="1:7" ht="22.5">
      <c r="A18628" s="1" t="str">
        <f t="shared" si="293"/>
        <v>SICRO 2909386</v>
      </c>
      <c r="B18628" s="3" t="s">
        <v>27773</v>
      </c>
      <c r="C18628" s="3" t="s">
        <v>18710</v>
      </c>
      <c r="D18628" s="2" t="s">
        <v>25199</v>
      </c>
      <c r="E18628" s="3" t="s">
        <v>27761</v>
      </c>
      <c r="G18628" s="61">
        <v>14364.17</v>
      </c>
    </row>
    <row r="18629" spans="1:7" ht="22.5">
      <c r="A18629" s="1" t="str">
        <f t="shared" si="293"/>
        <v>SICRO 2909376</v>
      </c>
      <c r="B18629" s="3" t="s">
        <v>27773</v>
      </c>
      <c r="C18629" s="3" t="s">
        <v>18711</v>
      </c>
      <c r="D18629" s="2" t="s">
        <v>25200</v>
      </c>
      <c r="E18629" s="3" t="s">
        <v>27761</v>
      </c>
      <c r="G18629" s="61">
        <v>19127.13</v>
      </c>
    </row>
    <row r="18630" spans="1:7" ht="22.5">
      <c r="A18630" s="1" t="str">
        <f t="shared" si="293"/>
        <v>SICRO 2909378</v>
      </c>
      <c r="B18630" s="3" t="s">
        <v>27773</v>
      </c>
      <c r="C18630" s="3" t="s">
        <v>18712</v>
      </c>
      <c r="D18630" s="2" t="s">
        <v>25201</v>
      </c>
      <c r="E18630" s="3" t="s">
        <v>27761</v>
      </c>
      <c r="G18630" s="61">
        <v>20046.7</v>
      </c>
    </row>
    <row r="18631" spans="1:7" ht="22.5">
      <c r="A18631" s="1" t="str">
        <f t="shared" si="293"/>
        <v>SICRO 2909385</v>
      </c>
      <c r="B18631" s="3" t="s">
        <v>27773</v>
      </c>
      <c r="C18631" s="3" t="s">
        <v>18713</v>
      </c>
      <c r="D18631" s="2" t="s">
        <v>25202</v>
      </c>
      <c r="E18631" s="3" t="s">
        <v>27761</v>
      </c>
      <c r="G18631" s="61">
        <v>21140.51</v>
      </c>
    </row>
    <row r="18632" spans="1:7" ht="22.5">
      <c r="A18632" s="1" t="str">
        <f t="shared" si="293"/>
        <v>SICRO 2909383</v>
      </c>
      <c r="B18632" s="3" t="s">
        <v>27773</v>
      </c>
      <c r="C18632" s="3" t="s">
        <v>18714</v>
      </c>
      <c r="D18632" s="2" t="s">
        <v>25203</v>
      </c>
      <c r="E18632" s="3" t="s">
        <v>27761</v>
      </c>
      <c r="G18632" s="61">
        <v>6221.78</v>
      </c>
    </row>
    <row r="18633" spans="1:7" ht="22.5">
      <c r="A18633" s="1" t="str">
        <f t="shared" si="293"/>
        <v>SICRO 2909384</v>
      </c>
      <c r="B18633" s="3" t="s">
        <v>27773</v>
      </c>
      <c r="C18633" s="3" t="s">
        <v>18715</v>
      </c>
      <c r="D18633" s="2" t="s">
        <v>25204</v>
      </c>
      <c r="E18633" s="3" t="s">
        <v>27761</v>
      </c>
      <c r="G18633" s="61">
        <v>6531.59</v>
      </c>
    </row>
    <row r="18634" spans="1:7">
      <c r="A18634" s="1" t="str">
        <f t="shared" si="293"/>
        <v>SICRO 2909148</v>
      </c>
      <c r="B18634" s="3" t="s">
        <v>27773</v>
      </c>
      <c r="C18634" s="3" t="s">
        <v>18716</v>
      </c>
      <c r="D18634" s="2" t="s">
        <v>25205</v>
      </c>
      <c r="E18634" s="3" t="s">
        <v>27761</v>
      </c>
      <c r="G18634" s="61">
        <v>443.86</v>
      </c>
    </row>
    <row r="18635" spans="1:7">
      <c r="A18635" s="1" t="str">
        <f t="shared" si="293"/>
        <v>SICRO 2909389</v>
      </c>
      <c r="B18635" s="3" t="s">
        <v>27773</v>
      </c>
      <c r="C18635" s="3" t="s">
        <v>18717</v>
      </c>
      <c r="D18635" s="2" t="s">
        <v>25206</v>
      </c>
      <c r="E18635" s="3" t="s">
        <v>27761</v>
      </c>
      <c r="G18635" s="61">
        <v>4736.7700000000004</v>
      </c>
    </row>
    <row r="18636" spans="1:7">
      <c r="A18636" s="1" t="str">
        <f t="shared" si="293"/>
        <v>SICRO 2909390</v>
      </c>
      <c r="B18636" s="3" t="s">
        <v>27773</v>
      </c>
      <c r="C18636" s="3" t="s">
        <v>18718</v>
      </c>
      <c r="D18636" s="2" t="s">
        <v>25207</v>
      </c>
      <c r="E18636" s="3" t="s">
        <v>27761</v>
      </c>
      <c r="G18636" s="61">
        <v>3335.77</v>
      </c>
    </row>
    <row r="18637" spans="1:7">
      <c r="A18637" s="1" t="str">
        <f t="shared" si="293"/>
        <v>SICRO 2909391</v>
      </c>
      <c r="B18637" s="3" t="s">
        <v>27773</v>
      </c>
      <c r="C18637" s="3" t="s">
        <v>18719</v>
      </c>
      <c r="D18637" s="2" t="s">
        <v>25208</v>
      </c>
      <c r="E18637" s="3" t="s">
        <v>27761</v>
      </c>
      <c r="G18637" s="61">
        <v>5684.5</v>
      </c>
    </row>
    <row r="18638" spans="1:7" ht="22.5">
      <c r="A18638" s="1" t="str">
        <f t="shared" si="293"/>
        <v>SICRO 3009336</v>
      </c>
      <c r="B18638" s="3" t="s">
        <v>27773</v>
      </c>
      <c r="C18638" s="3" t="s">
        <v>18720</v>
      </c>
      <c r="D18638" s="2" t="s">
        <v>25209</v>
      </c>
      <c r="E18638" s="3" t="s">
        <v>27755</v>
      </c>
      <c r="G18638" s="61">
        <v>129.76</v>
      </c>
    </row>
    <row r="18639" spans="1:7" ht="22.5">
      <c r="A18639" s="1" t="str">
        <f t="shared" si="293"/>
        <v>SICRO 3009337</v>
      </c>
      <c r="B18639" s="3" t="s">
        <v>27773</v>
      </c>
      <c r="C18639" s="3" t="s">
        <v>18721</v>
      </c>
      <c r="D18639" s="2" t="s">
        <v>25210</v>
      </c>
      <c r="E18639" s="3" t="s">
        <v>27755</v>
      </c>
      <c r="G18639" s="61">
        <v>133.27000000000001</v>
      </c>
    </row>
    <row r="18640" spans="1:7" ht="22.5">
      <c r="A18640" s="1" t="str">
        <f t="shared" si="293"/>
        <v>SICRO 3009340</v>
      </c>
      <c r="B18640" s="3" t="s">
        <v>27773</v>
      </c>
      <c r="C18640" s="3" t="s">
        <v>18722</v>
      </c>
      <c r="D18640" s="2" t="s">
        <v>25211</v>
      </c>
      <c r="E18640" s="3" t="s">
        <v>27755</v>
      </c>
      <c r="G18640" s="61">
        <v>250.25</v>
      </c>
    </row>
    <row r="18641" spans="1:7" ht="22.5">
      <c r="A18641" s="1" t="str">
        <f t="shared" si="293"/>
        <v>SICRO 3009341</v>
      </c>
      <c r="B18641" s="3" t="s">
        <v>27773</v>
      </c>
      <c r="C18641" s="3" t="s">
        <v>18723</v>
      </c>
      <c r="D18641" s="2" t="s">
        <v>25212</v>
      </c>
      <c r="E18641" s="3" t="s">
        <v>27755</v>
      </c>
      <c r="G18641" s="61">
        <v>257.26</v>
      </c>
    </row>
    <row r="18642" spans="1:7" ht="22.5">
      <c r="A18642" s="1" t="str">
        <f t="shared" si="293"/>
        <v>SICRO 3009344</v>
      </c>
      <c r="B18642" s="3" t="s">
        <v>27773</v>
      </c>
      <c r="C18642" s="3" t="s">
        <v>18724</v>
      </c>
      <c r="D18642" s="2" t="s">
        <v>25213</v>
      </c>
      <c r="E18642" s="3" t="s">
        <v>27755</v>
      </c>
      <c r="G18642" s="61">
        <v>130.31</v>
      </c>
    </row>
    <row r="18643" spans="1:7" ht="22.5">
      <c r="A18643" s="1" t="str">
        <f t="shared" si="293"/>
        <v>SICRO 3009345</v>
      </c>
      <c r="B18643" s="3" t="s">
        <v>27773</v>
      </c>
      <c r="C18643" s="3" t="s">
        <v>18725</v>
      </c>
      <c r="D18643" s="2" t="s">
        <v>25214</v>
      </c>
      <c r="E18643" s="3" t="s">
        <v>27755</v>
      </c>
      <c r="G18643" s="61">
        <v>133.82</v>
      </c>
    </row>
    <row r="18644" spans="1:7" ht="22.5">
      <c r="A18644" s="1" t="str">
        <f t="shared" si="293"/>
        <v>SICRO 3009348</v>
      </c>
      <c r="B18644" s="3" t="s">
        <v>27773</v>
      </c>
      <c r="C18644" s="3" t="s">
        <v>18726</v>
      </c>
      <c r="D18644" s="2" t="s">
        <v>25215</v>
      </c>
      <c r="E18644" s="3" t="s">
        <v>27755</v>
      </c>
      <c r="G18644" s="61">
        <v>250.32</v>
      </c>
    </row>
    <row r="18645" spans="1:7" ht="22.5">
      <c r="A18645" s="1" t="str">
        <f t="shared" si="293"/>
        <v>SICRO 3009349</v>
      </c>
      <c r="B18645" s="3" t="s">
        <v>27773</v>
      </c>
      <c r="C18645" s="3" t="s">
        <v>18727</v>
      </c>
      <c r="D18645" s="2" t="s">
        <v>25216</v>
      </c>
      <c r="E18645" s="3" t="s">
        <v>27755</v>
      </c>
      <c r="G18645" s="61">
        <v>257.33</v>
      </c>
    </row>
    <row r="18646" spans="1:7" ht="22.5">
      <c r="A18646" s="1" t="str">
        <f t="shared" si="293"/>
        <v>SICRO 3009338</v>
      </c>
      <c r="B18646" s="3" t="s">
        <v>27773</v>
      </c>
      <c r="C18646" s="3" t="s">
        <v>18728</v>
      </c>
      <c r="D18646" s="2" t="s">
        <v>25217</v>
      </c>
      <c r="E18646" s="3" t="s">
        <v>27755</v>
      </c>
      <c r="G18646" s="61">
        <v>129.76</v>
      </c>
    </row>
    <row r="18647" spans="1:7" ht="22.5">
      <c r="A18647" s="1" t="str">
        <f t="shared" si="293"/>
        <v>SICRO 3009339</v>
      </c>
      <c r="B18647" s="3" t="s">
        <v>27773</v>
      </c>
      <c r="C18647" s="3" t="s">
        <v>18729</v>
      </c>
      <c r="D18647" s="2" t="s">
        <v>25218</v>
      </c>
      <c r="E18647" s="3" t="s">
        <v>27755</v>
      </c>
      <c r="G18647" s="61">
        <v>133.27000000000001</v>
      </c>
    </row>
    <row r="18648" spans="1:7" ht="22.5">
      <c r="A18648" s="1" t="str">
        <f t="shared" si="293"/>
        <v>SICRO 3009342</v>
      </c>
      <c r="B18648" s="3" t="s">
        <v>27773</v>
      </c>
      <c r="C18648" s="3" t="s">
        <v>18730</v>
      </c>
      <c r="D18648" s="2" t="s">
        <v>25219</v>
      </c>
      <c r="E18648" s="3" t="s">
        <v>27755</v>
      </c>
      <c r="G18648" s="61">
        <v>250.25</v>
      </c>
    </row>
    <row r="18649" spans="1:7" ht="22.5">
      <c r="A18649" s="1" t="str">
        <f t="shared" si="293"/>
        <v>SICRO 3009343</v>
      </c>
      <c r="B18649" s="3" t="s">
        <v>27773</v>
      </c>
      <c r="C18649" s="3" t="s">
        <v>18731</v>
      </c>
      <c r="D18649" s="2" t="s">
        <v>25220</v>
      </c>
      <c r="E18649" s="3" t="s">
        <v>27755</v>
      </c>
      <c r="G18649" s="61">
        <v>257.26</v>
      </c>
    </row>
    <row r="18650" spans="1:7" ht="22.5">
      <c r="A18650" s="1" t="str">
        <f t="shared" si="293"/>
        <v>SICRO 3009346</v>
      </c>
      <c r="B18650" s="3" t="s">
        <v>27773</v>
      </c>
      <c r="C18650" s="3" t="s">
        <v>18732</v>
      </c>
      <c r="D18650" s="2" t="s">
        <v>25221</v>
      </c>
      <c r="E18650" s="3" t="s">
        <v>27755</v>
      </c>
      <c r="G18650" s="61">
        <v>130.31</v>
      </c>
    </row>
    <row r="18651" spans="1:7" ht="22.5">
      <c r="A18651" s="1" t="str">
        <f t="shared" si="293"/>
        <v>SICRO 3009347</v>
      </c>
      <c r="B18651" s="3" t="s">
        <v>27773</v>
      </c>
      <c r="C18651" s="3" t="s">
        <v>18733</v>
      </c>
      <c r="D18651" s="2" t="s">
        <v>25222</v>
      </c>
      <c r="E18651" s="3" t="s">
        <v>27755</v>
      </c>
      <c r="G18651" s="61">
        <v>133.82</v>
      </c>
    </row>
    <row r="18652" spans="1:7" ht="22.5">
      <c r="A18652" s="1" t="str">
        <f t="shared" si="293"/>
        <v>SICRO 3009350</v>
      </c>
      <c r="B18652" s="3" t="s">
        <v>27773</v>
      </c>
      <c r="C18652" s="3" t="s">
        <v>18734</v>
      </c>
      <c r="D18652" s="2" t="s">
        <v>25223</v>
      </c>
      <c r="E18652" s="3" t="s">
        <v>27755</v>
      </c>
      <c r="G18652" s="61">
        <v>250.32</v>
      </c>
    </row>
    <row r="18653" spans="1:7" ht="22.5">
      <c r="A18653" s="1" t="str">
        <f t="shared" si="293"/>
        <v>SICRO 3009351</v>
      </c>
      <c r="B18653" s="3" t="s">
        <v>27773</v>
      </c>
      <c r="C18653" s="3" t="s">
        <v>18735</v>
      </c>
      <c r="D18653" s="2" t="s">
        <v>25224</v>
      </c>
      <c r="E18653" s="3" t="s">
        <v>27755</v>
      </c>
      <c r="G18653" s="61">
        <v>257.33</v>
      </c>
    </row>
    <row r="18654" spans="1:7">
      <c r="A18654" s="1" t="str">
        <f t="shared" si="293"/>
        <v>SICRO 3009080</v>
      </c>
      <c r="B18654" s="3" t="s">
        <v>27773</v>
      </c>
      <c r="C18654" s="3" t="s">
        <v>18736</v>
      </c>
      <c r="D18654" s="2" t="s">
        <v>25225</v>
      </c>
      <c r="E18654" s="3" t="s">
        <v>27755</v>
      </c>
      <c r="G18654" s="61">
        <v>0.2</v>
      </c>
    </row>
    <row r="18655" spans="1:7">
      <c r="A18655" s="1" t="str">
        <f t="shared" si="293"/>
        <v>SICRO 3009075</v>
      </c>
      <c r="B18655" s="3" t="s">
        <v>27773</v>
      </c>
      <c r="C18655" s="3" t="s">
        <v>18737</v>
      </c>
      <c r="D18655" s="2" t="s">
        <v>25226</v>
      </c>
      <c r="E18655" s="3" t="s">
        <v>27755</v>
      </c>
      <c r="G18655" s="61">
        <v>55.27</v>
      </c>
    </row>
    <row r="18656" spans="1:7">
      <c r="A18656" s="1" t="str">
        <f t="shared" si="293"/>
        <v>SICRO 3009076</v>
      </c>
      <c r="B18656" s="3" t="s">
        <v>27773</v>
      </c>
      <c r="C18656" s="3" t="s">
        <v>18738</v>
      </c>
      <c r="D18656" s="2" t="s">
        <v>25227</v>
      </c>
      <c r="E18656" s="3" t="s">
        <v>27755</v>
      </c>
      <c r="G18656" s="61">
        <v>57.07</v>
      </c>
    </row>
    <row r="18657" spans="1:7">
      <c r="A18657" s="1" t="str">
        <f t="shared" si="293"/>
        <v>SICRO 3009077</v>
      </c>
      <c r="B18657" s="3" t="s">
        <v>27773</v>
      </c>
      <c r="C18657" s="3" t="s">
        <v>18739</v>
      </c>
      <c r="D18657" s="2" t="s">
        <v>25228</v>
      </c>
      <c r="E18657" s="3" t="s">
        <v>27755</v>
      </c>
      <c r="G18657" s="61">
        <v>60.25</v>
      </c>
    </row>
    <row r="18658" spans="1:7">
      <c r="A18658" s="1" t="str">
        <f t="shared" si="293"/>
        <v>SICRO 3009078</v>
      </c>
      <c r="B18658" s="3" t="s">
        <v>27773</v>
      </c>
      <c r="C18658" s="3" t="s">
        <v>18740</v>
      </c>
      <c r="D18658" s="2" t="s">
        <v>25229</v>
      </c>
      <c r="E18658" s="3" t="s">
        <v>27755</v>
      </c>
      <c r="G18658" s="61">
        <v>62.7</v>
      </c>
    </row>
    <row r="18659" spans="1:7">
      <c r="A18659" s="1" t="str">
        <f t="shared" si="293"/>
        <v>SICRO 3009087</v>
      </c>
      <c r="B18659" s="3" t="s">
        <v>27773</v>
      </c>
      <c r="C18659" s="3" t="s">
        <v>18741</v>
      </c>
      <c r="D18659" s="2" t="s">
        <v>25230</v>
      </c>
      <c r="E18659" s="3" t="s">
        <v>27755</v>
      </c>
      <c r="G18659" s="61">
        <v>0.11</v>
      </c>
    </row>
    <row r="18660" spans="1:7" ht="22.5">
      <c r="A18660" s="1" t="str">
        <f t="shared" si="293"/>
        <v>SICRO 3009085</v>
      </c>
      <c r="B18660" s="3" t="s">
        <v>27773</v>
      </c>
      <c r="C18660" s="3" t="s">
        <v>18742</v>
      </c>
      <c r="D18660" s="2" t="s">
        <v>25231</v>
      </c>
      <c r="E18660" s="3" t="s">
        <v>27756</v>
      </c>
      <c r="G18660" s="61">
        <v>1040.43</v>
      </c>
    </row>
    <row r="18661" spans="1:7" ht="22.5">
      <c r="A18661" s="1" t="str">
        <f t="shared" si="293"/>
        <v>SICRO 3009086</v>
      </c>
      <c r="B18661" s="3" t="s">
        <v>27773</v>
      </c>
      <c r="C18661" s="3" t="s">
        <v>18743</v>
      </c>
      <c r="D18661" s="2" t="s">
        <v>25232</v>
      </c>
      <c r="E18661" s="3" t="s">
        <v>27756</v>
      </c>
      <c r="G18661" s="61">
        <v>1379.8</v>
      </c>
    </row>
    <row r="18662" spans="1:7" ht="22.5">
      <c r="A18662" s="1" t="str">
        <f t="shared" ref="A18662:A18725" si="294">CONCATENATE($B18662," ",$C18662)</f>
        <v>SICRO 3009089</v>
      </c>
      <c r="B18662" s="3" t="s">
        <v>27773</v>
      </c>
      <c r="C18662" s="3" t="s">
        <v>18744</v>
      </c>
      <c r="D18662" s="2" t="s">
        <v>25233</v>
      </c>
      <c r="E18662" s="3" t="s">
        <v>27756</v>
      </c>
      <c r="G18662" s="61">
        <v>1688.42</v>
      </c>
    </row>
    <row r="18663" spans="1:7" ht="22.5">
      <c r="A18663" s="1" t="str">
        <f t="shared" si="294"/>
        <v>SICRO 3009090</v>
      </c>
      <c r="B18663" s="3" t="s">
        <v>27773</v>
      </c>
      <c r="C18663" s="3" t="s">
        <v>18745</v>
      </c>
      <c r="D18663" s="2" t="s">
        <v>25234</v>
      </c>
      <c r="E18663" s="3" t="s">
        <v>27756</v>
      </c>
      <c r="G18663" s="61">
        <v>1520.37</v>
      </c>
    </row>
    <row r="18664" spans="1:7">
      <c r="A18664" s="1" t="str">
        <f t="shared" si="294"/>
        <v>SICRO 3009004</v>
      </c>
      <c r="B18664" s="3" t="s">
        <v>27773</v>
      </c>
      <c r="C18664" s="3" t="s">
        <v>18746</v>
      </c>
      <c r="D18664" s="2" t="s">
        <v>25235</v>
      </c>
      <c r="E18664" s="3" t="s">
        <v>27755</v>
      </c>
      <c r="G18664" s="61">
        <v>429.25</v>
      </c>
    </row>
    <row r="18665" spans="1:7">
      <c r="A18665" s="1" t="str">
        <f t="shared" si="294"/>
        <v>SICRO 3009002</v>
      </c>
      <c r="B18665" s="3" t="s">
        <v>27773</v>
      </c>
      <c r="C18665" s="3" t="s">
        <v>18747</v>
      </c>
      <c r="D18665" s="2" t="s">
        <v>25236</v>
      </c>
      <c r="E18665" s="3" t="s">
        <v>27755</v>
      </c>
      <c r="G18665" s="61">
        <v>325.14</v>
      </c>
    </row>
    <row r="18666" spans="1:7">
      <c r="A18666" s="1" t="str">
        <f t="shared" si="294"/>
        <v>SICRO 3009006</v>
      </c>
      <c r="B18666" s="3" t="s">
        <v>27773</v>
      </c>
      <c r="C18666" s="3" t="s">
        <v>18748</v>
      </c>
      <c r="D18666" s="2" t="s">
        <v>25237</v>
      </c>
      <c r="E18666" s="3" t="s">
        <v>27755</v>
      </c>
      <c r="G18666" s="61">
        <v>587.5</v>
      </c>
    </row>
    <row r="18667" spans="1:7">
      <c r="A18667" s="1" t="str">
        <f t="shared" si="294"/>
        <v>SICRO 3009335</v>
      </c>
      <c r="B18667" s="3" t="s">
        <v>27773</v>
      </c>
      <c r="C18667" s="3" t="s">
        <v>18749</v>
      </c>
      <c r="D18667" s="2" t="s">
        <v>25238</v>
      </c>
      <c r="E18667" s="3" t="s">
        <v>27755</v>
      </c>
      <c r="G18667" s="61">
        <v>1123.82</v>
      </c>
    </row>
    <row r="18668" spans="1:7">
      <c r="A18668" s="1" t="str">
        <f t="shared" si="294"/>
        <v>SICRO 3009334</v>
      </c>
      <c r="B18668" s="3" t="s">
        <v>27773</v>
      </c>
      <c r="C18668" s="3" t="s">
        <v>18750</v>
      </c>
      <c r="D18668" s="2" t="s">
        <v>25239</v>
      </c>
      <c r="E18668" s="3" t="s">
        <v>27755</v>
      </c>
      <c r="G18668" s="61">
        <v>801.56</v>
      </c>
    </row>
    <row r="18669" spans="1:7" ht="22.5">
      <c r="A18669" s="1" t="str">
        <f t="shared" si="294"/>
        <v>SICRO 3009280</v>
      </c>
      <c r="B18669" s="3" t="s">
        <v>27773</v>
      </c>
      <c r="C18669" s="3" t="s">
        <v>18751</v>
      </c>
      <c r="D18669" s="2" t="s">
        <v>25240</v>
      </c>
      <c r="E18669" s="3" t="s">
        <v>27761</v>
      </c>
      <c r="G18669" s="61">
        <v>739692.49</v>
      </c>
    </row>
    <row r="18670" spans="1:7" ht="22.5">
      <c r="A18670" s="1" t="str">
        <f t="shared" si="294"/>
        <v>SICRO 3009281</v>
      </c>
      <c r="B18670" s="3" t="s">
        <v>27773</v>
      </c>
      <c r="C18670" s="3" t="s">
        <v>18752</v>
      </c>
      <c r="D18670" s="2" t="s">
        <v>25241</v>
      </c>
      <c r="E18670" s="3" t="s">
        <v>27761</v>
      </c>
      <c r="G18670" s="61">
        <v>731355.74</v>
      </c>
    </row>
    <row r="18671" spans="1:7" ht="22.5">
      <c r="A18671" s="1" t="str">
        <f t="shared" si="294"/>
        <v>SICRO 3009061</v>
      </c>
      <c r="B18671" s="3" t="s">
        <v>27773</v>
      </c>
      <c r="C18671" s="3" t="s">
        <v>18753</v>
      </c>
      <c r="D18671" s="2" t="s">
        <v>25242</v>
      </c>
      <c r="E18671" s="3" t="s">
        <v>27761</v>
      </c>
      <c r="G18671" s="61">
        <v>776522.9</v>
      </c>
    </row>
    <row r="18672" spans="1:7" ht="22.5">
      <c r="A18672" s="1" t="str">
        <f t="shared" si="294"/>
        <v>SICRO 3009062</v>
      </c>
      <c r="B18672" s="3" t="s">
        <v>27773</v>
      </c>
      <c r="C18672" s="3" t="s">
        <v>18754</v>
      </c>
      <c r="D18672" s="2" t="s">
        <v>25243</v>
      </c>
      <c r="E18672" s="3" t="s">
        <v>27761</v>
      </c>
      <c r="G18672" s="61">
        <v>767769.92</v>
      </c>
    </row>
    <row r="18673" spans="1:7" ht="22.5">
      <c r="A18673" s="1" t="str">
        <f t="shared" si="294"/>
        <v>SICRO 3009278</v>
      </c>
      <c r="B18673" s="3" t="s">
        <v>27773</v>
      </c>
      <c r="C18673" s="3" t="s">
        <v>18755</v>
      </c>
      <c r="D18673" s="2" t="s">
        <v>25244</v>
      </c>
      <c r="E18673" s="3" t="s">
        <v>27761</v>
      </c>
      <c r="G18673" s="61">
        <v>560988.42000000004</v>
      </c>
    </row>
    <row r="18674" spans="1:7" ht="22.5">
      <c r="A18674" s="1" t="str">
        <f t="shared" si="294"/>
        <v>SICRO 3009279</v>
      </c>
      <c r="B18674" s="3" t="s">
        <v>27773</v>
      </c>
      <c r="C18674" s="3" t="s">
        <v>18756</v>
      </c>
      <c r="D18674" s="2" t="s">
        <v>25245</v>
      </c>
      <c r="E18674" s="3" t="s">
        <v>27761</v>
      </c>
      <c r="G18674" s="61">
        <v>554729.14</v>
      </c>
    </row>
    <row r="18675" spans="1:7" ht="22.5">
      <c r="A18675" s="1" t="str">
        <f t="shared" si="294"/>
        <v>SICRO 3009059</v>
      </c>
      <c r="B18675" s="3" t="s">
        <v>27773</v>
      </c>
      <c r="C18675" s="3" t="s">
        <v>18757</v>
      </c>
      <c r="D18675" s="2" t="s">
        <v>25246</v>
      </c>
      <c r="E18675" s="3" t="s">
        <v>27761</v>
      </c>
      <c r="G18675" s="61">
        <v>588921.15</v>
      </c>
    </row>
    <row r="18676" spans="1:7" ht="22.5">
      <c r="A18676" s="1" t="str">
        <f t="shared" si="294"/>
        <v>SICRO 3009060</v>
      </c>
      <c r="B18676" s="3" t="s">
        <v>27773</v>
      </c>
      <c r="C18676" s="3" t="s">
        <v>18758</v>
      </c>
      <c r="D18676" s="2" t="s">
        <v>25247</v>
      </c>
      <c r="E18676" s="3" t="s">
        <v>27761</v>
      </c>
      <c r="G18676" s="61">
        <v>582349.06999999995</v>
      </c>
    </row>
    <row r="18677" spans="1:7" ht="22.5">
      <c r="A18677" s="1" t="str">
        <f t="shared" si="294"/>
        <v>SICRO 3009282</v>
      </c>
      <c r="B18677" s="3" t="s">
        <v>27773</v>
      </c>
      <c r="C18677" s="3" t="s">
        <v>18759</v>
      </c>
      <c r="D18677" s="2" t="s">
        <v>25248</v>
      </c>
      <c r="E18677" s="3" t="s">
        <v>27761</v>
      </c>
      <c r="G18677" s="61">
        <v>1003493.07</v>
      </c>
    </row>
    <row r="18678" spans="1:7" ht="22.5">
      <c r="A18678" s="1" t="str">
        <f t="shared" si="294"/>
        <v>SICRO 3009283</v>
      </c>
      <c r="B18678" s="3" t="s">
        <v>27773</v>
      </c>
      <c r="C18678" s="3" t="s">
        <v>18760</v>
      </c>
      <c r="D18678" s="2" t="s">
        <v>25249</v>
      </c>
      <c r="E18678" s="3" t="s">
        <v>27761</v>
      </c>
      <c r="G18678" s="61">
        <v>995160.99</v>
      </c>
    </row>
    <row r="18679" spans="1:7" ht="22.5">
      <c r="A18679" s="1" t="str">
        <f t="shared" si="294"/>
        <v>SICRO 3009063</v>
      </c>
      <c r="B18679" s="3" t="s">
        <v>27773</v>
      </c>
      <c r="C18679" s="3" t="s">
        <v>18761</v>
      </c>
      <c r="D18679" s="2" t="s">
        <v>25250</v>
      </c>
      <c r="E18679" s="3" t="s">
        <v>27761</v>
      </c>
      <c r="G18679" s="61">
        <v>1053458.1299999999</v>
      </c>
    </row>
    <row r="18680" spans="1:7" ht="22.5">
      <c r="A18680" s="1" t="str">
        <f t="shared" si="294"/>
        <v>SICRO 3009064</v>
      </c>
      <c r="B18680" s="3" t="s">
        <v>27773</v>
      </c>
      <c r="C18680" s="3" t="s">
        <v>18762</v>
      </c>
      <c r="D18680" s="2" t="s">
        <v>25251</v>
      </c>
      <c r="E18680" s="3" t="s">
        <v>27761</v>
      </c>
      <c r="G18680" s="61">
        <v>1044710.04</v>
      </c>
    </row>
    <row r="18681" spans="1:7" ht="22.5">
      <c r="A18681" s="1" t="str">
        <f t="shared" si="294"/>
        <v>SICRO 3009081</v>
      </c>
      <c r="B18681" s="3" t="s">
        <v>27773</v>
      </c>
      <c r="C18681" s="3" t="s">
        <v>18763</v>
      </c>
      <c r="D18681" s="2" t="s">
        <v>25252</v>
      </c>
      <c r="E18681" s="3" t="s">
        <v>27755</v>
      </c>
      <c r="G18681" s="61">
        <v>714.78</v>
      </c>
    </row>
    <row r="18682" spans="1:7" ht="22.5">
      <c r="A18682" s="1" t="str">
        <f t="shared" si="294"/>
        <v>SICRO 3009082</v>
      </c>
      <c r="B18682" s="3" t="s">
        <v>27773</v>
      </c>
      <c r="C18682" s="3" t="s">
        <v>18764</v>
      </c>
      <c r="D18682" s="2" t="s">
        <v>25253</v>
      </c>
      <c r="E18682" s="3" t="s">
        <v>27755</v>
      </c>
      <c r="G18682" s="61">
        <v>800.37</v>
      </c>
    </row>
    <row r="18683" spans="1:7" ht="22.5">
      <c r="A18683" s="1" t="str">
        <f t="shared" si="294"/>
        <v>SICRO 3009083</v>
      </c>
      <c r="B18683" s="3" t="s">
        <v>27773</v>
      </c>
      <c r="C18683" s="3" t="s">
        <v>18765</v>
      </c>
      <c r="D18683" s="2" t="s">
        <v>25254</v>
      </c>
      <c r="E18683" s="3" t="s">
        <v>27755</v>
      </c>
      <c r="G18683" s="61">
        <v>822.2</v>
      </c>
    </row>
    <row r="18684" spans="1:7" ht="22.5">
      <c r="A18684" s="1" t="str">
        <f t="shared" si="294"/>
        <v>SICRO 3009084</v>
      </c>
      <c r="B18684" s="3" t="s">
        <v>27773</v>
      </c>
      <c r="C18684" s="3" t="s">
        <v>18766</v>
      </c>
      <c r="D18684" s="2" t="s">
        <v>25255</v>
      </c>
      <c r="E18684" s="3" t="s">
        <v>27755</v>
      </c>
      <c r="G18684" s="61">
        <v>858.06</v>
      </c>
    </row>
    <row r="18685" spans="1:7">
      <c r="A18685" s="1" t="str">
        <f t="shared" si="294"/>
        <v>SICRO 3009070</v>
      </c>
      <c r="B18685" s="3" t="s">
        <v>27773</v>
      </c>
      <c r="C18685" s="3" t="s">
        <v>18767</v>
      </c>
      <c r="D18685" s="2" t="s">
        <v>25256</v>
      </c>
      <c r="E18685" s="3" t="s">
        <v>27755</v>
      </c>
      <c r="G18685" s="61">
        <v>465.24</v>
      </c>
    </row>
    <row r="18686" spans="1:7" ht="22.5">
      <c r="A18686" s="1" t="str">
        <f t="shared" si="294"/>
        <v>SICRO 3009285</v>
      </c>
      <c r="B18686" s="3" t="s">
        <v>27773</v>
      </c>
      <c r="C18686" s="3" t="s">
        <v>18768</v>
      </c>
      <c r="D18686" s="2" t="s">
        <v>25257</v>
      </c>
      <c r="E18686" s="3" t="s">
        <v>27761</v>
      </c>
      <c r="G18686" s="61">
        <v>746316.03</v>
      </c>
    </row>
    <row r="18687" spans="1:7" ht="22.5">
      <c r="A18687" s="1" t="str">
        <f t="shared" si="294"/>
        <v>SICRO 3009072</v>
      </c>
      <c r="B18687" s="3" t="s">
        <v>27773</v>
      </c>
      <c r="C18687" s="3" t="s">
        <v>18769</v>
      </c>
      <c r="D18687" s="2" t="s">
        <v>25258</v>
      </c>
      <c r="E18687" s="3" t="s">
        <v>27761</v>
      </c>
      <c r="G18687" s="61">
        <v>783476.23</v>
      </c>
    </row>
    <row r="18688" spans="1:7">
      <c r="A18688" s="1" t="str">
        <f t="shared" si="294"/>
        <v>SICRO 3009069</v>
      </c>
      <c r="B18688" s="3" t="s">
        <v>27773</v>
      </c>
      <c r="C18688" s="3" t="s">
        <v>18770</v>
      </c>
      <c r="D18688" s="2" t="s">
        <v>25259</v>
      </c>
      <c r="E18688" s="3" t="s">
        <v>27755</v>
      </c>
      <c r="G18688" s="61">
        <v>267.04000000000002</v>
      </c>
    </row>
    <row r="18689" spans="1:7" ht="22.5">
      <c r="A18689" s="1" t="str">
        <f t="shared" si="294"/>
        <v>SICRO 3009284</v>
      </c>
      <c r="B18689" s="3" t="s">
        <v>27773</v>
      </c>
      <c r="C18689" s="3" t="s">
        <v>18771</v>
      </c>
      <c r="D18689" s="2" t="s">
        <v>25260</v>
      </c>
      <c r="E18689" s="3" t="s">
        <v>27761</v>
      </c>
      <c r="G18689" s="61">
        <v>422400.67</v>
      </c>
    </row>
    <row r="18690" spans="1:7" ht="22.5">
      <c r="A18690" s="1" t="str">
        <f t="shared" si="294"/>
        <v>SICRO 3009071</v>
      </c>
      <c r="B18690" s="3" t="s">
        <v>27773</v>
      </c>
      <c r="C18690" s="3" t="s">
        <v>18772</v>
      </c>
      <c r="D18690" s="2" t="s">
        <v>25261</v>
      </c>
      <c r="E18690" s="3" t="s">
        <v>27761</v>
      </c>
      <c r="G18690" s="61">
        <v>443433.11</v>
      </c>
    </row>
    <row r="18691" spans="1:7">
      <c r="A18691" s="1" t="str">
        <f t="shared" si="294"/>
        <v>SICRO 3009091</v>
      </c>
      <c r="B18691" s="3" t="s">
        <v>27773</v>
      </c>
      <c r="C18691" s="3" t="s">
        <v>18773</v>
      </c>
      <c r="D18691" s="2" t="s">
        <v>25262</v>
      </c>
      <c r="E18691" s="3" t="s">
        <v>27758</v>
      </c>
      <c r="G18691" s="61">
        <v>192.74</v>
      </c>
    </row>
    <row r="18692" spans="1:7">
      <c r="A18692" s="1" t="str">
        <f t="shared" si="294"/>
        <v>SICRO 3009058</v>
      </c>
      <c r="B18692" s="3" t="s">
        <v>27773</v>
      </c>
      <c r="C18692" s="3" t="s">
        <v>18774</v>
      </c>
      <c r="D18692" s="2" t="s">
        <v>25263</v>
      </c>
      <c r="E18692" s="3" t="s">
        <v>27755</v>
      </c>
      <c r="G18692" s="61">
        <v>91530.17</v>
      </c>
    </row>
    <row r="18693" spans="1:7">
      <c r="A18693" s="1" t="str">
        <f t="shared" si="294"/>
        <v>SICRO 3009229</v>
      </c>
      <c r="B18693" s="3" t="s">
        <v>27773</v>
      </c>
      <c r="C18693" s="3" t="s">
        <v>18775</v>
      </c>
      <c r="D18693" s="2" t="s">
        <v>25264</v>
      </c>
      <c r="E18693" s="3" t="s">
        <v>27761</v>
      </c>
      <c r="G18693" s="61">
        <v>231.35</v>
      </c>
    </row>
    <row r="18694" spans="1:7">
      <c r="A18694" s="1" t="str">
        <f t="shared" si="294"/>
        <v>SICRO 3009132</v>
      </c>
      <c r="B18694" s="3" t="s">
        <v>27773</v>
      </c>
      <c r="C18694" s="3" t="s">
        <v>18776</v>
      </c>
      <c r="D18694" s="2" t="s">
        <v>25265</v>
      </c>
      <c r="E18694" s="3" t="s">
        <v>27761</v>
      </c>
      <c r="G18694" s="61">
        <v>1751.28</v>
      </c>
    </row>
    <row r="18695" spans="1:7">
      <c r="A18695" s="1" t="str">
        <f t="shared" si="294"/>
        <v>SICRO 3009133</v>
      </c>
      <c r="B18695" s="3" t="s">
        <v>27773</v>
      </c>
      <c r="C18695" s="3" t="s">
        <v>18777</v>
      </c>
      <c r="D18695" s="2" t="s">
        <v>25266</v>
      </c>
      <c r="E18695" s="3" t="s">
        <v>27761</v>
      </c>
      <c r="G18695" s="61">
        <v>2003.77</v>
      </c>
    </row>
    <row r="18696" spans="1:7" ht="22.5">
      <c r="A18696" s="1" t="str">
        <f t="shared" si="294"/>
        <v>SICRO 3009321</v>
      </c>
      <c r="B18696" s="3" t="s">
        <v>27773</v>
      </c>
      <c r="C18696" s="3" t="s">
        <v>18778</v>
      </c>
      <c r="D18696" s="2" t="s">
        <v>25267</v>
      </c>
      <c r="E18696" s="3" t="s">
        <v>27755</v>
      </c>
      <c r="G18696" s="61">
        <v>1602.77</v>
      </c>
    </row>
    <row r="18697" spans="1:7" ht="22.5">
      <c r="A18697" s="1" t="str">
        <f t="shared" si="294"/>
        <v>SICRO 3009322</v>
      </c>
      <c r="B18697" s="3" t="s">
        <v>27773</v>
      </c>
      <c r="C18697" s="3" t="s">
        <v>18779</v>
      </c>
      <c r="D18697" s="2" t="s">
        <v>25268</v>
      </c>
      <c r="E18697" s="3" t="s">
        <v>27755</v>
      </c>
      <c r="G18697" s="61">
        <v>1597.52</v>
      </c>
    </row>
    <row r="18698" spans="1:7" ht="22.5">
      <c r="A18698" s="1" t="str">
        <f t="shared" si="294"/>
        <v>SICRO 3009323</v>
      </c>
      <c r="B18698" s="3" t="s">
        <v>27773</v>
      </c>
      <c r="C18698" s="3" t="s">
        <v>18780</v>
      </c>
      <c r="D18698" s="2" t="s">
        <v>25269</v>
      </c>
      <c r="E18698" s="3" t="s">
        <v>27755</v>
      </c>
      <c r="G18698" s="61">
        <v>1667.89</v>
      </c>
    </row>
    <row r="18699" spans="1:7" ht="22.5">
      <c r="A18699" s="1" t="str">
        <f t="shared" si="294"/>
        <v>SICRO 3009324</v>
      </c>
      <c r="B18699" s="3" t="s">
        <v>27773</v>
      </c>
      <c r="C18699" s="3" t="s">
        <v>18781</v>
      </c>
      <c r="D18699" s="2" t="s">
        <v>25270</v>
      </c>
      <c r="E18699" s="3" t="s">
        <v>27755</v>
      </c>
      <c r="G18699" s="61">
        <v>1615.25</v>
      </c>
    </row>
    <row r="18700" spans="1:7" ht="22.5">
      <c r="A18700" s="1" t="str">
        <f t="shared" si="294"/>
        <v>SICRO 3009096</v>
      </c>
      <c r="B18700" s="3" t="s">
        <v>27773</v>
      </c>
      <c r="C18700" s="3" t="s">
        <v>18782</v>
      </c>
      <c r="D18700" s="2" t="s">
        <v>25271</v>
      </c>
      <c r="E18700" s="3" t="s">
        <v>27755</v>
      </c>
      <c r="G18700" s="61">
        <v>281.31</v>
      </c>
    </row>
    <row r="18701" spans="1:7" ht="22.5">
      <c r="A18701" s="1" t="str">
        <f t="shared" si="294"/>
        <v>SICRO 3009330</v>
      </c>
      <c r="B18701" s="3" t="s">
        <v>27773</v>
      </c>
      <c r="C18701" s="3" t="s">
        <v>18783</v>
      </c>
      <c r="D18701" s="2" t="s">
        <v>25272</v>
      </c>
      <c r="E18701" s="3" t="s">
        <v>27755</v>
      </c>
      <c r="G18701" s="61">
        <v>231.05</v>
      </c>
    </row>
    <row r="18702" spans="1:7" ht="22.5">
      <c r="A18702" s="1" t="str">
        <f t="shared" si="294"/>
        <v>SICRO 3009326</v>
      </c>
      <c r="B18702" s="3" t="s">
        <v>27773</v>
      </c>
      <c r="C18702" s="3" t="s">
        <v>18784</v>
      </c>
      <c r="D18702" s="2" t="s">
        <v>25273</v>
      </c>
      <c r="E18702" s="3" t="s">
        <v>27755</v>
      </c>
      <c r="G18702" s="61">
        <v>237.07</v>
      </c>
    </row>
    <row r="18703" spans="1:7" ht="22.5">
      <c r="A18703" s="1" t="str">
        <f t="shared" si="294"/>
        <v>SICRO 3009234</v>
      </c>
      <c r="B18703" s="3" t="s">
        <v>27773</v>
      </c>
      <c r="C18703" s="3" t="s">
        <v>18785</v>
      </c>
      <c r="D18703" s="2" t="s">
        <v>25274</v>
      </c>
      <c r="E18703" s="3" t="s">
        <v>27761</v>
      </c>
      <c r="G18703" s="61">
        <v>1080960.54</v>
      </c>
    </row>
    <row r="18704" spans="1:7" ht="22.5">
      <c r="A18704" s="1" t="str">
        <f t="shared" si="294"/>
        <v>SICRO 3009022</v>
      </c>
      <c r="B18704" s="3" t="s">
        <v>27773</v>
      </c>
      <c r="C18704" s="3" t="s">
        <v>18786</v>
      </c>
      <c r="D18704" s="2" t="s">
        <v>25275</v>
      </c>
      <c r="E18704" s="3" t="s">
        <v>27761</v>
      </c>
      <c r="G18704" s="61">
        <v>1087405.6299999999</v>
      </c>
    </row>
    <row r="18705" spans="1:7" ht="22.5">
      <c r="A18705" s="1" t="str">
        <f t="shared" si="294"/>
        <v>SICRO 3009230</v>
      </c>
      <c r="B18705" s="3" t="s">
        <v>27773</v>
      </c>
      <c r="C18705" s="3" t="s">
        <v>18787</v>
      </c>
      <c r="D18705" s="2" t="s">
        <v>25276</v>
      </c>
      <c r="E18705" s="3" t="s">
        <v>27761</v>
      </c>
      <c r="G18705" s="61">
        <v>1621659.89</v>
      </c>
    </row>
    <row r="18706" spans="1:7" ht="22.5">
      <c r="A18706" s="1" t="str">
        <f t="shared" si="294"/>
        <v>SICRO 3009018</v>
      </c>
      <c r="B18706" s="3" t="s">
        <v>27773</v>
      </c>
      <c r="C18706" s="3" t="s">
        <v>18788</v>
      </c>
      <c r="D18706" s="2" t="s">
        <v>25277</v>
      </c>
      <c r="E18706" s="3" t="s">
        <v>27761</v>
      </c>
      <c r="G18706" s="61">
        <v>1631327.53</v>
      </c>
    </row>
    <row r="18707" spans="1:7" ht="22.5">
      <c r="A18707" s="1" t="str">
        <f t="shared" si="294"/>
        <v>SICRO 3009288</v>
      </c>
      <c r="B18707" s="3" t="s">
        <v>27773</v>
      </c>
      <c r="C18707" s="3" t="s">
        <v>18789</v>
      </c>
      <c r="D18707" s="2" t="s">
        <v>25278</v>
      </c>
      <c r="E18707" s="3" t="s">
        <v>27761</v>
      </c>
      <c r="G18707" s="61">
        <v>1383561.32</v>
      </c>
    </row>
    <row r="18708" spans="1:7" ht="22.5">
      <c r="A18708" s="1" t="str">
        <f t="shared" si="294"/>
        <v>SICRO 3009013</v>
      </c>
      <c r="B18708" s="3" t="s">
        <v>27773</v>
      </c>
      <c r="C18708" s="3" t="s">
        <v>18790</v>
      </c>
      <c r="D18708" s="2" t="s">
        <v>25279</v>
      </c>
      <c r="E18708" s="3" t="s">
        <v>27761</v>
      </c>
      <c r="G18708" s="61">
        <v>1404782.02</v>
      </c>
    </row>
    <row r="18709" spans="1:7" ht="22.5">
      <c r="A18709" s="1" t="str">
        <f t="shared" si="294"/>
        <v>SICRO 3009292</v>
      </c>
      <c r="B18709" s="3" t="s">
        <v>27773</v>
      </c>
      <c r="C18709" s="3" t="s">
        <v>18791</v>
      </c>
      <c r="D18709" s="2" t="s">
        <v>25280</v>
      </c>
      <c r="E18709" s="3" t="s">
        <v>27761</v>
      </c>
      <c r="G18709" s="61">
        <v>2075345.34</v>
      </c>
    </row>
    <row r="18710" spans="1:7" ht="22.5">
      <c r="A18710" s="1" t="str">
        <f t="shared" si="294"/>
        <v>SICRO 3009225</v>
      </c>
      <c r="B18710" s="3" t="s">
        <v>27773</v>
      </c>
      <c r="C18710" s="3" t="s">
        <v>18792</v>
      </c>
      <c r="D18710" s="2" t="s">
        <v>25281</v>
      </c>
      <c r="E18710" s="3" t="s">
        <v>27761</v>
      </c>
      <c r="G18710" s="61">
        <v>2107176.6</v>
      </c>
    </row>
    <row r="18711" spans="1:7" ht="22.5">
      <c r="A18711" s="1" t="str">
        <f t="shared" si="294"/>
        <v>SICRO 3009100</v>
      </c>
      <c r="B18711" s="3" t="s">
        <v>27773</v>
      </c>
      <c r="C18711" s="3" t="s">
        <v>18793</v>
      </c>
      <c r="D18711" s="2" t="s">
        <v>25282</v>
      </c>
      <c r="E18711" s="3" t="s">
        <v>27755</v>
      </c>
      <c r="G18711" s="61">
        <v>49052.44</v>
      </c>
    </row>
    <row r="18712" spans="1:7" ht="33.75">
      <c r="A18712" s="1" t="str">
        <f t="shared" si="294"/>
        <v>SICRO 3009238</v>
      </c>
      <c r="B18712" s="3" t="s">
        <v>27773</v>
      </c>
      <c r="C18712" s="3" t="s">
        <v>18794</v>
      </c>
      <c r="D18712" s="2" t="s">
        <v>25283</v>
      </c>
      <c r="E18712" s="3" t="s">
        <v>27761</v>
      </c>
      <c r="G18712" s="61">
        <v>967884.84</v>
      </c>
    </row>
    <row r="18713" spans="1:7" ht="22.5">
      <c r="A18713" s="1" t="str">
        <f t="shared" si="294"/>
        <v>SICRO 3009304</v>
      </c>
      <c r="B18713" s="3" t="s">
        <v>27773</v>
      </c>
      <c r="C18713" s="3" t="s">
        <v>18795</v>
      </c>
      <c r="D18713" s="2" t="s">
        <v>25284</v>
      </c>
      <c r="E18713" s="3" t="s">
        <v>27761</v>
      </c>
      <c r="G18713" s="61">
        <v>1451711.45</v>
      </c>
    </row>
    <row r="18714" spans="1:7" ht="22.5">
      <c r="A18714" s="1" t="str">
        <f t="shared" si="294"/>
        <v>SICRO 3009030</v>
      </c>
      <c r="B18714" s="3" t="s">
        <v>27773</v>
      </c>
      <c r="C18714" s="3" t="s">
        <v>18796</v>
      </c>
      <c r="D18714" s="2" t="s">
        <v>25285</v>
      </c>
      <c r="E18714" s="3" t="s">
        <v>27761</v>
      </c>
      <c r="G18714" s="61">
        <v>1461368.37</v>
      </c>
    </row>
    <row r="18715" spans="1:7" ht="33.75">
      <c r="A18715" s="1" t="str">
        <f t="shared" si="294"/>
        <v>SICRO 3009254</v>
      </c>
      <c r="B18715" s="3" t="s">
        <v>27773</v>
      </c>
      <c r="C18715" s="3" t="s">
        <v>18797</v>
      </c>
      <c r="D18715" s="2" t="s">
        <v>25286</v>
      </c>
      <c r="E18715" s="3" t="s">
        <v>27761</v>
      </c>
      <c r="G18715" s="61">
        <v>1454294.6</v>
      </c>
    </row>
    <row r="18716" spans="1:7" ht="33.75">
      <c r="A18716" s="1" t="str">
        <f t="shared" si="294"/>
        <v>SICRO 3009262</v>
      </c>
      <c r="B18716" s="3" t="s">
        <v>27773</v>
      </c>
      <c r="C18716" s="3" t="s">
        <v>18798</v>
      </c>
      <c r="D18716" s="2" t="s">
        <v>25287</v>
      </c>
      <c r="E18716" s="3" t="s">
        <v>27761</v>
      </c>
      <c r="G18716" s="61">
        <v>1268464.22</v>
      </c>
    </row>
    <row r="18717" spans="1:7" ht="33.75">
      <c r="A18717" s="1" t="str">
        <f t="shared" si="294"/>
        <v>SICRO 3009034</v>
      </c>
      <c r="B18717" s="3" t="s">
        <v>27773</v>
      </c>
      <c r="C18717" s="3" t="s">
        <v>18799</v>
      </c>
      <c r="D18717" s="2" t="s">
        <v>25288</v>
      </c>
      <c r="E18717" s="3" t="s">
        <v>27761</v>
      </c>
      <c r="G18717" s="61">
        <v>1485330.39</v>
      </c>
    </row>
    <row r="18718" spans="1:7" ht="33.75">
      <c r="A18718" s="1" t="str">
        <f t="shared" si="294"/>
        <v>SICRO 3009042</v>
      </c>
      <c r="B18718" s="3" t="s">
        <v>27773</v>
      </c>
      <c r="C18718" s="3" t="s">
        <v>18800</v>
      </c>
      <c r="D18718" s="2" t="s">
        <v>25289</v>
      </c>
      <c r="E18718" s="3" t="s">
        <v>27761</v>
      </c>
      <c r="G18718" s="61">
        <v>1290247.29</v>
      </c>
    </row>
    <row r="18719" spans="1:7" ht="22.5">
      <c r="A18719" s="1" t="str">
        <f t="shared" si="294"/>
        <v>SICRO 3009270</v>
      </c>
      <c r="B18719" s="3" t="s">
        <v>27773</v>
      </c>
      <c r="C18719" s="3" t="s">
        <v>18801</v>
      </c>
      <c r="D18719" s="2" t="s">
        <v>25290</v>
      </c>
      <c r="E18719" s="3" t="s">
        <v>27761</v>
      </c>
      <c r="G18719" s="61">
        <v>2182383.5699999998</v>
      </c>
    </row>
    <row r="18720" spans="1:7" ht="22.5">
      <c r="A18720" s="1" t="str">
        <f t="shared" si="294"/>
        <v>SICRO 3009050</v>
      </c>
      <c r="B18720" s="3" t="s">
        <v>27773</v>
      </c>
      <c r="C18720" s="3" t="s">
        <v>18802</v>
      </c>
      <c r="D18720" s="2" t="s">
        <v>25291</v>
      </c>
      <c r="E18720" s="3" t="s">
        <v>27761</v>
      </c>
      <c r="G18720" s="61">
        <v>2228990.5299999998</v>
      </c>
    </row>
    <row r="18721" spans="1:7" ht="22.5">
      <c r="A18721" s="1" t="str">
        <f t="shared" si="294"/>
        <v>SICRO 3009101</v>
      </c>
      <c r="B18721" s="3" t="s">
        <v>27773</v>
      </c>
      <c r="C18721" s="3" t="s">
        <v>18803</v>
      </c>
      <c r="D18721" s="2" t="s">
        <v>25292</v>
      </c>
      <c r="E18721" s="3" t="s">
        <v>27755</v>
      </c>
      <c r="G18721" s="61">
        <v>98386.2</v>
      </c>
    </row>
    <row r="18722" spans="1:7" ht="33.75">
      <c r="A18722" s="1" t="str">
        <f t="shared" si="294"/>
        <v>SICRO 3009246</v>
      </c>
      <c r="B18722" s="3" t="s">
        <v>27773</v>
      </c>
      <c r="C18722" s="3" t="s">
        <v>18804</v>
      </c>
      <c r="D18722" s="2" t="s">
        <v>25293</v>
      </c>
      <c r="E18722" s="3" t="s">
        <v>27761</v>
      </c>
      <c r="G18722" s="61">
        <v>962053.57</v>
      </c>
    </row>
    <row r="18723" spans="1:7" ht="33.75">
      <c r="A18723" s="1" t="str">
        <f t="shared" si="294"/>
        <v>SICRO 3009208</v>
      </c>
      <c r="B18723" s="3" t="s">
        <v>27773</v>
      </c>
      <c r="C18723" s="3" t="s">
        <v>18805</v>
      </c>
      <c r="D18723" s="2" t="s">
        <v>25294</v>
      </c>
      <c r="E18723" s="3" t="s">
        <v>27761</v>
      </c>
      <c r="G18723" s="61">
        <v>968491.8</v>
      </c>
    </row>
    <row r="18724" spans="1:7" ht="22.5">
      <c r="A18724" s="1" t="str">
        <f t="shared" si="294"/>
        <v>SICRO 3009308</v>
      </c>
      <c r="B18724" s="3" t="s">
        <v>27773</v>
      </c>
      <c r="C18724" s="3" t="s">
        <v>18806</v>
      </c>
      <c r="D18724" s="2" t="s">
        <v>25295</v>
      </c>
      <c r="E18724" s="3" t="s">
        <v>27761</v>
      </c>
      <c r="G18724" s="61">
        <v>1442965.18</v>
      </c>
    </row>
    <row r="18725" spans="1:7" ht="22.5">
      <c r="A18725" s="1" t="str">
        <f t="shared" si="294"/>
        <v>SICRO 3009212</v>
      </c>
      <c r="B18725" s="3" t="s">
        <v>27773</v>
      </c>
      <c r="C18725" s="3" t="s">
        <v>18807</v>
      </c>
      <c r="D18725" s="2" t="s">
        <v>25296</v>
      </c>
      <c r="E18725" s="3" t="s">
        <v>27761</v>
      </c>
      <c r="G18725" s="61">
        <v>1452622.51</v>
      </c>
    </row>
    <row r="18726" spans="1:7" ht="33.75">
      <c r="A18726" s="1" t="str">
        <f t="shared" ref="A18726:A18789" si="295">CONCATENATE($B18726," ",$C18726)</f>
        <v>SICRO 3009258</v>
      </c>
      <c r="B18726" s="3" t="s">
        <v>27773</v>
      </c>
      <c r="C18726" s="3" t="s">
        <v>18808</v>
      </c>
      <c r="D18726" s="2" t="s">
        <v>25297</v>
      </c>
      <c r="E18726" s="3" t="s">
        <v>27761</v>
      </c>
      <c r="G18726" s="61">
        <v>1448543.63</v>
      </c>
    </row>
    <row r="18727" spans="1:7" ht="33.75">
      <c r="A18727" s="1" t="str">
        <f t="shared" si="295"/>
        <v>SICRO 3009266</v>
      </c>
      <c r="B18727" s="3" t="s">
        <v>27773</v>
      </c>
      <c r="C18727" s="3" t="s">
        <v>18809</v>
      </c>
      <c r="D18727" s="2" t="s">
        <v>25298</v>
      </c>
      <c r="E18727" s="3" t="s">
        <v>27761</v>
      </c>
      <c r="G18727" s="61">
        <v>1262713.26</v>
      </c>
    </row>
    <row r="18728" spans="1:7" ht="33.75">
      <c r="A18728" s="1" t="str">
        <f t="shared" si="295"/>
        <v>SICRO 3009038</v>
      </c>
      <c r="B18728" s="3" t="s">
        <v>27773</v>
      </c>
      <c r="C18728" s="3" t="s">
        <v>18810</v>
      </c>
      <c r="D18728" s="2" t="s">
        <v>25299</v>
      </c>
      <c r="E18728" s="3" t="s">
        <v>27761</v>
      </c>
      <c r="G18728" s="61">
        <v>1479579.43</v>
      </c>
    </row>
    <row r="18729" spans="1:7" ht="33.75">
      <c r="A18729" s="1" t="str">
        <f t="shared" si="295"/>
        <v>SICRO 3009046</v>
      </c>
      <c r="B18729" s="3" t="s">
        <v>27773</v>
      </c>
      <c r="C18729" s="3" t="s">
        <v>18811</v>
      </c>
      <c r="D18729" s="2" t="s">
        <v>25300</v>
      </c>
      <c r="E18729" s="3" t="s">
        <v>27761</v>
      </c>
      <c r="G18729" s="61">
        <v>1284496.33</v>
      </c>
    </row>
    <row r="18730" spans="1:7" ht="22.5">
      <c r="A18730" s="1" t="str">
        <f t="shared" si="295"/>
        <v>SICRO 3009274</v>
      </c>
      <c r="B18730" s="3" t="s">
        <v>27773</v>
      </c>
      <c r="C18730" s="3" t="s">
        <v>18812</v>
      </c>
      <c r="D18730" s="2" t="s">
        <v>25301</v>
      </c>
      <c r="E18730" s="3" t="s">
        <v>27761</v>
      </c>
      <c r="G18730" s="61">
        <v>2173757.87</v>
      </c>
    </row>
    <row r="18731" spans="1:7" ht="22.5">
      <c r="A18731" s="1" t="str">
        <f t="shared" si="295"/>
        <v>SICRO 3009054</v>
      </c>
      <c r="B18731" s="3" t="s">
        <v>27773</v>
      </c>
      <c r="C18731" s="3" t="s">
        <v>18813</v>
      </c>
      <c r="D18731" s="2" t="s">
        <v>25302</v>
      </c>
      <c r="E18731" s="3" t="s">
        <v>27761</v>
      </c>
      <c r="G18731" s="61">
        <v>2220364.83</v>
      </c>
    </row>
    <row r="18732" spans="1:7" ht="22.5">
      <c r="A18732" s="1" t="str">
        <f t="shared" si="295"/>
        <v>SICRO 3009235</v>
      </c>
      <c r="B18732" s="3" t="s">
        <v>27773</v>
      </c>
      <c r="C18732" s="3" t="s">
        <v>18814</v>
      </c>
      <c r="D18732" s="2" t="s">
        <v>25303</v>
      </c>
      <c r="E18732" s="3" t="s">
        <v>27761</v>
      </c>
      <c r="G18732" s="61">
        <v>1421006.75</v>
      </c>
    </row>
    <row r="18733" spans="1:7" ht="22.5">
      <c r="A18733" s="1" t="str">
        <f t="shared" si="295"/>
        <v>SICRO 3009023</v>
      </c>
      <c r="B18733" s="3" t="s">
        <v>27773</v>
      </c>
      <c r="C18733" s="3" t="s">
        <v>18815</v>
      </c>
      <c r="D18733" s="2" t="s">
        <v>25304</v>
      </c>
      <c r="E18733" s="3" t="s">
        <v>27761</v>
      </c>
      <c r="G18733" s="61">
        <v>1427159.96</v>
      </c>
    </row>
    <row r="18734" spans="1:7" ht="22.5">
      <c r="A18734" s="1" t="str">
        <f t="shared" si="295"/>
        <v>SICRO 3009231</v>
      </c>
      <c r="B18734" s="3" t="s">
        <v>27773</v>
      </c>
      <c r="C18734" s="3" t="s">
        <v>18816</v>
      </c>
      <c r="D18734" s="2" t="s">
        <v>25305</v>
      </c>
      <c r="E18734" s="3" t="s">
        <v>27761</v>
      </c>
      <c r="G18734" s="61">
        <v>2129067.59</v>
      </c>
    </row>
    <row r="18735" spans="1:7" ht="22.5">
      <c r="A18735" s="1" t="str">
        <f t="shared" si="295"/>
        <v>SICRO 3009019</v>
      </c>
      <c r="B18735" s="3" t="s">
        <v>27773</v>
      </c>
      <c r="C18735" s="3" t="s">
        <v>18817</v>
      </c>
      <c r="D18735" s="2" t="s">
        <v>25306</v>
      </c>
      <c r="E18735" s="3" t="s">
        <v>27761</v>
      </c>
      <c r="G18735" s="61">
        <v>2141615.7799999998</v>
      </c>
    </row>
    <row r="18736" spans="1:7" ht="22.5">
      <c r="A18736" s="1" t="str">
        <f t="shared" si="295"/>
        <v>SICRO 3009289</v>
      </c>
      <c r="B18736" s="3" t="s">
        <v>27773</v>
      </c>
      <c r="C18736" s="3" t="s">
        <v>18818</v>
      </c>
      <c r="D18736" s="2" t="s">
        <v>25307</v>
      </c>
      <c r="E18736" s="3" t="s">
        <v>27761</v>
      </c>
      <c r="G18736" s="61">
        <v>1865907.23</v>
      </c>
    </row>
    <row r="18737" spans="1:7" ht="22.5">
      <c r="A18737" s="1" t="str">
        <f t="shared" si="295"/>
        <v>SICRO 3009014</v>
      </c>
      <c r="B18737" s="3" t="s">
        <v>27773</v>
      </c>
      <c r="C18737" s="3" t="s">
        <v>18819</v>
      </c>
      <c r="D18737" s="2" t="s">
        <v>25308</v>
      </c>
      <c r="E18737" s="3" t="s">
        <v>27761</v>
      </c>
      <c r="G18737" s="61">
        <v>1894618.76</v>
      </c>
    </row>
    <row r="18738" spans="1:7" ht="22.5">
      <c r="A18738" s="1" t="str">
        <f t="shared" si="295"/>
        <v>SICRO 3009293</v>
      </c>
      <c r="B18738" s="3" t="s">
        <v>27773</v>
      </c>
      <c r="C18738" s="3" t="s">
        <v>18820</v>
      </c>
      <c r="D18738" s="2" t="s">
        <v>25309</v>
      </c>
      <c r="E18738" s="3" t="s">
        <v>27761</v>
      </c>
      <c r="G18738" s="61">
        <v>2798864.34</v>
      </c>
    </row>
    <row r="18739" spans="1:7" ht="22.5">
      <c r="A18739" s="1" t="str">
        <f t="shared" si="295"/>
        <v>SICRO 3009226</v>
      </c>
      <c r="B18739" s="3" t="s">
        <v>27773</v>
      </c>
      <c r="C18739" s="3" t="s">
        <v>18821</v>
      </c>
      <c r="D18739" s="2" t="s">
        <v>25310</v>
      </c>
      <c r="E18739" s="3" t="s">
        <v>27761</v>
      </c>
      <c r="G18739" s="61">
        <v>2841932</v>
      </c>
    </row>
    <row r="18740" spans="1:7" ht="22.5">
      <c r="A18740" s="1" t="str">
        <f t="shared" si="295"/>
        <v>SICRO 3009102</v>
      </c>
      <c r="B18740" s="3" t="s">
        <v>27773</v>
      </c>
      <c r="C18740" s="3" t="s">
        <v>18822</v>
      </c>
      <c r="D18740" s="2" t="s">
        <v>25311</v>
      </c>
      <c r="E18740" s="3" t="s">
        <v>27755</v>
      </c>
      <c r="G18740" s="61">
        <v>68677.429999999993</v>
      </c>
    </row>
    <row r="18741" spans="1:7" ht="33.75">
      <c r="A18741" s="1" t="str">
        <f t="shared" si="295"/>
        <v>SICRO 3009297</v>
      </c>
      <c r="B18741" s="3" t="s">
        <v>27773</v>
      </c>
      <c r="C18741" s="3" t="s">
        <v>18823</v>
      </c>
      <c r="D18741" s="2" t="s">
        <v>25312</v>
      </c>
      <c r="E18741" s="3" t="s">
        <v>27761</v>
      </c>
      <c r="G18741" s="61">
        <v>1296148.3700000001</v>
      </c>
    </row>
    <row r="18742" spans="1:7" ht="33.75">
      <c r="A18742" s="1" t="str">
        <f t="shared" si="295"/>
        <v>SICRO 3009027</v>
      </c>
      <c r="B18742" s="3" t="s">
        <v>27773</v>
      </c>
      <c r="C18742" s="3" t="s">
        <v>18824</v>
      </c>
      <c r="D18742" s="2" t="s">
        <v>25313</v>
      </c>
      <c r="E18742" s="3" t="s">
        <v>27761</v>
      </c>
      <c r="G18742" s="61">
        <v>1302586.48</v>
      </c>
    </row>
    <row r="18743" spans="1:7" ht="22.5">
      <c r="A18743" s="1" t="str">
        <f t="shared" si="295"/>
        <v>SICRO 3009305</v>
      </c>
      <c r="B18743" s="3" t="s">
        <v>27773</v>
      </c>
      <c r="C18743" s="3" t="s">
        <v>18825</v>
      </c>
      <c r="D18743" s="2" t="s">
        <v>25314</v>
      </c>
      <c r="E18743" s="3" t="s">
        <v>27761</v>
      </c>
      <c r="G18743" s="61">
        <v>1944106.65</v>
      </c>
    </row>
    <row r="18744" spans="1:7" ht="22.5">
      <c r="A18744" s="1" t="str">
        <f t="shared" si="295"/>
        <v>SICRO 3009031</v>
      </c>
      <c r="B18744" s="3" t="s">
        <v>27773</v>
      </c>
      <c r="C18744" s="3" t="s">
        <v>18826</v>
      </c>
      <c r="D18744" s="2" t="s">
        <v>25315</v>
      </c>
      <c r="E18744" s="3" t="s">
        <v>27761</v>
      </c>
      <c r="G18744" s="61">
        <v>1953763.57</v>
      </c>
    </row>
    <row r="18745" spans="1:7" ht="33.75">
      <c r="A18745" s="1" t="str">
        <f t="shared" si="295"/>
        <v>SICRO 3009255</v>
      </c>
      <c r="B18745" s="3" t="s">
        <v>27773</v>
      </c>
      <c r="C18745" s="3" t="s">
        <v>18827</v>
      </c>
      <c r="D18745" s="2" t="s">
        <v>25316</v>
      </c>
      <c r="E18745" s="3" t="s">
        <v>27761</v>
      </c>
      <c r="G18745" s="61">
        <v>1850278.31</v>
      </c>
    </row>
    <row r="18746" spans="1:7" ht="33.75">
      <c r="A18746" s="1" t="str">
        <f t="shared" si="295"/>
        <v>SICRO 3009263</v>
      </c>
      <c r="B18746" s="3" t="s">
        <v>27773</v>
      </c>
      <c r="C18746" s="3" t="s">
        <v>18828</v>
      </c>
      <c r="D18746" s="2" t="s">
        <v>25317</v>
      </c>
      <c r="E18746" s="3" t="s">
        <v>27761</v>
      </c>
      <c r="G18746" s="61">
        <v>1739405.49</v>
      </c>
    </row>
    <row r="18747" spans="1:7" ht="33.75">
      <c r="A18747" s="1" t="str">
        <f t="shared" si="295"/>
        <v>SICRO 3009035</v>
      </c>
      <c r="B18747" s="3" t="s">
        <v>27773</v>
      </c>
      <c r="C18747" s="3" t="s">
        <v>18829</v>
      </c>
      <c r="D18747" s="2" t="s">
        <v>25318</v>
      </c>
      <c r="E18747" s="3" t="s">
        <v>27761</v>
      </c>
      <c r="G18747" s="61">
        <v>1884685.9</v>
      </c>
    </row>
    <row r="18748" spans="1:7" ht="33.75">
      <c r="A18748" s="1" t="str">
        <f t="shared" si="295"/>
        <v>SICRO 3009043</v>
      </c>
      <c r="B18748" s="3" t="s">
        <v>27773</v>
      </c>
      <c r="C18748" s="3" t="s">
        <v>18830</v>
      </c>
      <c r="D18748" s="2" t="s">
        <v>25319</v>
      </c>
      <c r="E18748" s="3" t="s">
        <v>27761</v>
      </c>
      <c r="G18748" s="61">
        <v>1768292.5</v>
      </c>
    </row>
    <row r="18749" spans="1:7" ht="22.5">
      <c r="A18749" s="1" t="str">
        <f t="shared" si="295"/>
        <v>SICRO 3009271</v>
      </c>
      <c r="B18749" s="3" t="s">
        <v>27773</v>
      </c>
      <c r="C18749" s="3" t="s">
        <v>18831</v>
      </c>
      <c r="D18749" s="2" t="s">
        <v>25320</v>
      </c>
      <c r="E18749" s="3" t="s">
        <v>27761</v>
      </c>
      <c r="G18749" s="61">
        <v>2776359.04</v>
      </c>
    </row>
    <row r="18750" spans="1:7" ht="22.5">
      <c r="A18750" s="1" t="str">
        <f t="shared" si="295"/>
        <v>SICRO 3009051</v>
      </c>
      <c r="B18750" s="3" t="s">
        <v>27773</v>
      </c>
      <c r="C18750" s="3" t="s">
        <v>18832</v>
      </c>
      <c r="D18750" s="2" t="s">
        <v>25321</v>
      </c>
      <c r="E18750" s="3" t="s">
        <v>27761</v>
      </c>
      <c r="G18750" s="61">
        <v>2828023.68</v>
      </c>
    </row>
    <row r="18751" spans="1:7" ht="22.5">
      <c r="A18751" s="1" t="str">
        <f t="shared" si="295"/>
        <v>SICRO 3009103</v>
      </c>
      <c r="B18751" s="3" t="s">
        <v>27773</v>
      </c>
      <c r="C18751" s="3" t="s">
        <v>18833</v>
      </c>
      <c r="D18751" s="2" t="s">
        <v>25322</v>
      </c>
      <c r="E18751" s="3" t="s">
        <v>27755</v>
      </c>
      <c r="G18751" s="61">
        <v>137636.18</v>
      </c>
    </row>
    <row r="18752" spans="1:7" ht="33.75">
      <c r="A18752" s="1" t="str">
        <f t="shared" si="295"/>
        <v>SICRO 3009247</v>
      </c>
      <c r="B18752" s="3" t="s">
        <v>27773</v>
      </c>
      <c r="C18752" s="3" t="s">
        <v>18834</v>
      </c>
      <c r="D18752" s="2" t="s">
        <v>25323</v>
      </c>
      <c r="E18752" s="3" t="s">
        <v>27761</v>
      </c>
      <c r="G18752" s="61">
        <v>1289725.96</v>
      </c>
    </row>
    <row r="18753" spans="1:7" ht="33.75">
      <c r="A18753" s="1" t="str">
        <f t="shared" si="295"/>
        <v>SICRO 3009209</v>
      </c>
      <c r="B18753" s="3" t="s">
        <v>27773</v>
      </c>
      <c r="C18753" s="3" t="s">
        <v>18835</v>
      </c>
      <c r="D18753" s="2" t="s">
        <v>25324</v>
      </c>
      <c r="E18753" s="3" t="s">
        <v>27761</v>
      </c>
      <c r="G18753" s="61">
        <v>1296164.19</v>
      </c>
    </row>
    <row r="18754" spans="1:7" ht="22.5">
      <c r="A18754" s="1" t="str">
        <f t="shared" si="295"/>
        <v>SICRO 3009309</v>
      </c>
      <c r="B18754" s="3" t="s">
        <v>27773</v>
      </c>
      <c r="C18754" s="3" t="s">
        <v>18836</v>
      </c>
      <c r="D18754" s="2" t="s">
        <v>25325</v>
      </c>
      <c r="E18754" s="3" t="s">
        <v>27761</v>
      </c>
      <c r="G18754" s="61">
        <v>1934473.96</v>
      </c>
    </row>
    <row r="18755" spans="1:7" ht="22.5">
      <c r="A18755" s="1" t="str">
        <f t="shared" si="295"/>
        <v>SICRO 3009213</v>
      </c>
      <c r="B18755" s="3" t="s">
        <v>27773</v>
      </c>
      <c r="C18755" s="3" t="s">
        <v>18837</v>
      </c>
      <c r="D18755" s="2" t="s">
        <v>25326</v>
      </c>
      <c r="E18755" s="3" t="s">
        <v>27761</v>
      </c>
      <c r="G18755" s="61">
        <v>1944131.3</v>
      </c>
    </row>
    <row r="18756" spans="1:7" ht="33.75">
      <c r="A18756" s="1" t="str">
        <f t="shared" si="295"/>
        <v>SICRO 3009259</v>
      </c>
      <c r="B18756" s="3" t="s">
        <v>27773</v>
      </c>
      <c r="C18756" s="3" t="s">
        <v>18838</v>
      </c>
      <c r="D18756" s="2" t="s">
        <v>25327</v>
      </c>
      <c r="E18756" s="3" t="s">
        <v>27761</v>
      </c>
      <c r="G18756" s="61">
        <v>1843936.21</v>
      </c>
    </row>
    <row r="18757" spans="1:7" ht="33.75">
      <c r="A18757" s="1" t="str">
        <f t="shared" si="295"/>
        <v>SICRO 3009267</v>
      </c>
      <c r="B18757" s="3" t="s">
        <v>27773</v>
      </c>
      <c r="C18757" s="3" t="s">
        <v>18839</v>
      </c>
      <c r="D18757" s="2" t="s">
        <v>25328</v>
      </c>
      <c r="E18757" s="3" t="s">
        <v>27761</v>
      </c>
      <c r="G18757" s="61">
        <v>1733063.39</v>
      </c>
    </row>
    <row r="18758" spans="1:7" ht="33.75">
      <c r="A18758" s="1" t="str">
        <f t="shared" si="295"/>
        <v>SICRO 3009039</v>
      </c>
      <c r="B18758" s="3" t="s">
        <v>27773</v>
      </c>
      <c r="C18758" s="3" t="s">
        <v>18840</v>
      </c>
      <c r="D18758" s="2" t="s">
        <v>25329</v>
      </c>
      <c r="E18758" s="3" t="s">
        <v>27761</v>
      </c>
      <c r="G18758" s="61">
        <v>1878343.79</v>
      </c>
    </row>
    <row r="18759" spans="1:7" ht="33.75">
      <c r="A18759" s="1" t="str">
        <f t="shared" si="295"/>
        <v>SICRO 3009047</v>
      </c>
      <c r="B18759" s="3" t="s">
        <v>27773</v>
      </c>
      <c r="C18759" s="3" t="s">
        <v>18841</v>
      </c>
      <c r="D18759" s="2" t="s">
        <v>25330</v>
      </c>
      <c r="E18759" s="3" t="s">
        <v>27761</v>
      </c>
      <c r="G18759" s="61">
        <v>1761950.4</v>
      </c>
    </row>
    <row r="18760" spans="1:7" ht="22.5">
      <c r="A18760" s="1" t="str">
        <f t="shared" si="295"/>
        <v>SICRO 3009275</v>
      </c>
      <c r="B18760" s="3" t="s">
        <v>27773</v>
      </c>
      <c r="C18760" s="3" t="s">
        <v>18842</v>
      </c>
      <c r="D18760" s="2" t="s">
        <v>25331</v>
      </c>
      <c r="E18760" s="3" t="s">
        <v>27761</v>
      </c>
      <c r="G18760" s="61">
        <v>2766846.92</v>
      </c>
    </row>
    <row r="18761" spans="1:7" ht="22.5">
      <c r="A18761" s="1" t="str">
        <f t="shared" si="295"/>
        <v>SICRO 3009055</v>
      </c>
      <c r="B18761" s="3" t="s">
        <v>27773</v>
      </c>
      <c r="C18761" s="3" t="s">
        <v>18843</v>
      </c>
      <c r="D18761" s="2" t="s">
        <v>25332</v>
      </c>
      <c r="E18761" s="3" t="s">
        <v>27761</v>
      </c>
      <c r="G18761" s="61">
        <v>2818511.57</v>
      </c>
    </row>
    <row r="18762" spans="1:7" ht="22.5">
      <c r="A18762" s="1" t="str">
        <f t="shared" si="295"/>
        <v>SICRO 3009236</v>
      </c>
      <c r="B18762" s="3" t="s">
        <v>27773</v>
      </c>
      <c r="C18762" s="3" t="s">
        <v>18844</v>
      </c>
      <c r="D18762" s="2" t="s">
        <v>25333</v>
      </c>
      <c r="E18762" s="3" t="s">
        <v>27761</v>
      </c>
      <c r="G18762" s="61">
        <v>1731645.34</v>
      </c>
    </row>
    <row r="18763" spans="1:7" ht="22.5">
      <c r="A18763" s="1" t="str">
        <f t="shared" si="295"/>
        <v>SICRO 3009024</v>
      </c>
      <c r="B18763" s="3" t="s">
        <v>27773</v>
      </c>
      <c r="C18763" s="3" t="s">
        <v>18845</v>
      </c>
      <c r="D18763" s="2" t="s">
        <v>25334</v>
      </c>
      <c r="E18763" s="3" t="s">
        <v>27761</v>
      </c>
      <c r="G18763" s="61">
        <v>1735647.71</v>
      </c>
    </row>
    <row r="18764" spans="1:7" ht="22.5">
      <c r="A18764" s="1" t="str">
        <f t="shared" si="295"/>
        <v>SICRO 3009232</v>
      </c>
      <c r="B18764" s="3" t="s">
        <v>27773</v>
      </c>
      <c r="C18764" s="3" t="s">
        <v>18846</v>
      </c>
      <c r="D18764" s="2" t="s">
        <v>25335</v>
      </c>
      <c r="E18764" s="3" t="s">
        <v>27761</v>
      </c>
      <c r="G18764" s="61">
        <v>2592091.11</v>
      </c>
    </row>
    <row r="18765" spans="1:7" ht="22.5">
      <c r="A18765" s="1" t="str">
        <f t="shared" si="295"/>
        <v>SICRO 3009020</v>
      </c>
      <c r="B18765" s="3" t="s">
        <v>27773</v>
      </c>
      <c r="C18765" s="3" t="s">
        <v>18847</v>
      </c>
      <c r="D18765" s="2" t="s">
        <v>25336</v>
      </c>
      <c r="E18765" s="3" t="s">
        <v>27761</v>
      </c>
      <c r="G18765" s="61">
        <v>2601247.9500000002</v>
      </c>
    </row>
    <row r="18766" spans="1:7" ht="22.5">
      <c r="A18766" s="1" t="str">
        <f t="shared" si="295"/>
        <v>SICRO 3009290</v>
      </c>
      <c r="B18766" s="3" t="s">
        <v>27773</v>
      </c>
      <c r="C18766" s="3" t="s">
        <v>18848</v>
      </c>
      <c r="D18766" s="2" t="s">
        <v>25337</v>
      </c>
      <c r="E18766" s="3" t="s">
        <v>27761</v>
      </c>
      <c r="G18766" s="61">
        <v>2210784.2599999998</v>
      </c>
    </row>
    <row r="18767" spans="1:7" ht="22.5">
      <c r="A18767" s="1" t="str">
        <f t="shared" si="295"/>
        <v>SICRO 3009015</v>
      </c>
      <c r="B18767" s="3" t="s">
        <v>27773</v>
      </c>
      <c r="C18767" s="3" t="s">
        <v>18849</v>
      </c>
      <c r="D18767" s="2" t="s">
        <v>25338</v>
      </c>
      <c r="E18767" s="3" t="s">
        <v>27761</v>
      </c>
      <c r="G18767" s="61">
        <v>2241307.62</v>
      </c>
    </row>
    <row r="18768" spans="1:7" ht="22.5">
      <c r="A18768" s="1" t="str">
        <f t="shared" si="295"/>
        <v>SICRO 3009294</v>
      </c>
      <c r="B18768" s="3" t="s">
        <v>27773</v>
      </c>
      <c r="C18768" s="3" t="s">
        <v>18850</v>
      </c>
      <c r="D18768" s="2" t="s">
        <v>25339</v>
      </c>
      <c r="E18768" s="3" t="s">
        <v>27761</v>
      </c>
      <c r="G18768" s="61">
        <v>3316179.89</v>
      </c>
    </row>
    <row r="18769" spans="1:7" ht="22.5">
      <c r="A18769" s="1" t="str">
        <f t="shared" si="295"/>
        <v>SICRO 3009227</v>
      </c>
      <c r="B18769" s="3" t="s">
        <v>27773</v>
      </c>
      <c r="C18769" s="3" t="s">
        <v>18851</v>
      </c>
      <c r="D18769" s="2" t="s">
        <v>25340</v>
      </c>
      <c r="E18769" s="3" t="s">
        <v>27761</v>
      </c>
      <c r="G18769" s="61">
        <v>3361965.29</v>
      </c>
    </row>
    <row r="18770" spans="1:7" ht="22.5">
      <c r="A18770" s="1" t="str">
        <f t="shared" si="295"/>
        <v>SICRO 3009104</v>
      </c>
      <c r="B18770" s="3" t="s">
        <v>27773</v>
      </c>
      <c r="C18770" s="3" t="s">
        <v>18852</v>
      </c>
      <c r="D18770" s="2" t="s">
        <v>25341</v>
      </c>
      <c r="E18770" s="3" t="s">
        <v>27755</v>
      </c>
      <c r="G18770" s="61">
        <v>85135.33</v>
      </c>
    </row>
    <row r="18771" spans="1:7" ht="33.75">
      <c r="A18771" s="1" t="str">
        <f t="shared" si="295"/>
        <v>SICRO 3009240</v>
      </c>
      <c r="B18771" s="3" t="s">
        <v>27773</v>
      </c>
      <c r="C18771" s="3" t="s">
        <v>18853</v>
      </c>
      <c r="D18771" s="2" t="s">
        <v>25342</v>
      </c>
      <c r="E18771" s="3" t="s">
        <v>27761</v>
      </c>
      <c r="G18771" s="61">
        <v>1573749.89</v>
      </c>
    </row>
    <row r="18772" spans="1:7" ht="33.75">
      <c r="A18772" s="1" t="str">
        <f t="shared" si="295"/>
        <v>SICRO 3009028</v>
      </c>
      <c r="B18772" s="3" t="s">
        <v>27773</v>
      </c>
      <c r="C18772" s="3" t="s">
        <v>18854</v>
      </c>
      <c r="D18772" s="2" t="s">
        <v>25343</v>
      </c>
      <c r="E18772" s="3" t="s">
        <v>27761</v>
      </c>
      <c r="G18772" s="61">
        <v>1580187.99</v>
      </c>
    </row>
    <row r="18773" spans="1:7" ht="22.5">
      <c r="A18773" s="1" t="str">
        <f t="shared" si="295"/>
        <v>SICRO 3009306</v>
      </c>
      <c r="B18773" s="3" t="s">
        <v>27773</v>
      </c>
      <c r="C18773" s="3" t="s">
        <v>18855</v>
      </c>
      <c r="D18773" s="2" t="s">
        <v>25344</v>
      </c>
      <c r="E18773" s="3" t="s">
        <v>27761</v>
      </c>
      <c r="G18773" s="61">
        <v>2360508.84</v>
      </c>
    </row>
    <row r="18774" spans="1:7" ht="22.5">
      <c r="A18774" s="1" t="str">
        <f t="shared" si="295"/>
        <v>SICRO 3009032</v>
      </c>
      <c r="B18774" s="3" t="s">
        <v>27773</v>
      </c>
      <c r="C18774" s="3" t="s">
        <v>18856</v>
      </c>
      <c r="D18774" s="2" t="s">
        <v>25345</v>
      </c>
      <c r="E18774" s="3" t="s">
        <v>27761</v>
      </c>
      <c r="G18774" s="61">
        <v>2370165.7599999998</v>
      </c>
    </row>
    <row r="18775" spans="1:7" ht="33.75">
      <c r="A18775" s="1" t="str">
        <f t="shared" si="295"/>
        <v>SICRO 3009256</v>
      </c>
      <c r="B18775" s="3" t="s">
        <v>27773</v>
      </c>
      <c r="C18775" s="3" t="s">
        <v>18857</v>
      </c>
      <c r="D18775" s="2" t="s">
        <v>25346</v>
      </c>
      <c r="E18775" s="3" t="s">
        <v>27761</v>
      </c>
      <c r="G18775" s="61">
        <v>2164163.62</v>
      </c>
    </row>
    <row r="18776" spans="1:7" ht="33.75">
      <c r="A18776" s="1" t="str">
        <f t="shared" si="295"/>
        <v>SICRO 3009264</v>
      </c>
      <c r="B18776" s="3" t="s">
        <v>27773</v>
      </c>
      <c r="C18776" s="3" t="s">
        <v>18858</v>
      </c>
      <c r="D18776" s="2" t="s">
        <v>25347</v>
      </c>
      <c r="E18776" s="3" t="s">
        <v>27761</v>
      </c>
      <c r="G18776" s="61">
        <v>2053396.28</v>
      </c>
    </row>
    <row r="18777" spans="1:7" ht="33.75">
      <c r="A18777" s="1" t="str">
        <f t="shared" si="295"/>
        <v>SICRO 3009036</v>
      </c>
      <c r="B18777" s="3" t="s">
        <v>27773</v>
      </c>
      <c r="C18777" s="3" t="s">
        <v>18859</v>
      </c>
      <c r="D18777" s="2" t="s">
        <v>25348</v>
      </c>
      <c r="E18777" s="3" t="s">
        <v>27761</v>
      </c>
      <c r="G18777" s="61">
        <v>2200377.7799999998</v>
      </c>
    </row>
    <row r="18778" spans="1:7" ht="33.75">
      <c r="A18778" s="1" t="str">
        <f t="shared" si="295"/>
        <v>SICRO 3009044</v>
      </c>
      <c r="B18778" s="3" t="s">
        <v>27773</v>
      </c>
      <c r="C18778" s="3" t="s">
        <v>18860</v>
      </c>
      <c r="D18778" s="2" t="s">
        <v>25349</v>
      </c>
      <c r="E18778" s="3" t="s">
        <v>27761</v>
      </c>
      <c r="G18778" s="61">
        <v>2084095.11</v>
      </c>
    </row>
    <row r="18779" spans="1:7" ht="22.5">
      <c r="A18779" s="1" t="str">
        <f t="shared" si="295"/>
        <v>SICRO 3009272</v>
      </c>
      <c r="B18779" s="3" t="s">
        <v>27773</v>
      </c>
      <c r="C18779" s="3" t="s">
        <v>18861</v>
      </c>
      <c r="D18779" s="2" t="s">
        <v>25350</v>
      </c>
      <c r="E18779" s="3" t="s">
        <v>27761</v>
      </c>
      <c r="G18779" s="61">
        <v>3247186.93</v>
      </c>
    </row>
    <row r="18780" spans="1:7" ht="22.5">
      <c r="A18780" s="1" t="str">
        <f t="shared" si="295"/>
        <v>SICRO 3009052</v>
      </c>
      <c r="B18780" s="3" t="s">
        <v>27773</v>
      </c>
      <c r="C18780" s="3" t="s">
        <v>18862</v>
      </c>
      <c r="D18780" s="2" t="s">
        <v>25351</v>
      </c>
      <c r="E18780" s="3" t="s">
        <v>27761</v>
      </c>
      <c r="G18780" s="61">
        <v>3301561.43</v>
      </c>
    </row>
    <row r="18781" spans="1:7" ht="22.5">
      <c r="A18781" s="1" t="str">
        <f t="shared" si="295"/>
        <v>SICRO 3009105</v>
      </c>
      <c r="B18781" s="3" t="s">
        <v>27773</v>
      </c>
      <c r="C18781" s="3" t="s">
        <v>18863</v>
      </c>
      <c r="D18781" s="2" t="s">
        <v>25352</v>
      </c>
      <c r="E18781" s="3" t="s">
        <v>27755</v>
      </c>
      <c r="G18781" s="61">
        <v>170551.97</v>
      </c>
    </row>
    <row r="18782" spans="1:7" ht="33.75">
      <c r="A18782" s="1" t="str">
        <f t="shared" si="295"/>
        <v>SICRO 3009248</v>
      </c>
      <c r="B18782" s="3" t="s">
        <v>27773</v>
      </c>
      <c r="C18782" s="3" t="s">
        <v>18864</v>
      </c>
      <c r="D18782" s="2" t="s">
        <v>25353</v>
      </c>
      <c r="E18782" s="3" t="s">
        <v>27761</v>
      </c>
      <c r="G18782" s="61">
        <v>1565681.57</v>
      </c>
    </row>
    <row r="18783" spans="1:7" ht="33.75">
      <c r="A18783" s="1" t="str">
        <f t="shared" si="295"/>
        <v>SICRO 3009210</v>
      </c>
      <c r="B18783" s="3" t="s">
        <v>27773</v>
      </c>
      <c r="C18783" s="3" t="s">
        <v>18865</v>
      </c>
      <c r="D18783" s="2" t="s">
        <v>25354</v>
      </c>
      <c r="E18783" s="3" t="s">
        <v>27761</v>
      </c>
      <c r="G18783" s="61">
        <v>1572119.79</v>
      </c>
    </row>
    <row r="18784" spans="1:7" ht="22.5">
      <c r="A18784" s="1" t="str">
        <f t="shared" si="295"/>
        <v>SICRO 3009310</v>
      </c>
      <c r="B18784" s="3" t="s">
        <v>27773</v>
      </c>
      <c r="C18784" s="3" t="s">
        <v>18866</v>
      </c>
      <c r="D18784" s="2" t="s">
        <v>25355</v>
      </c>
      <c r="E18784" s="3" t="s">
        <v>27761</v>
      </c>
      <c r="G18784" s="61">
        <v>2348407.5299999998</v>
      </c>
    </row>
    <row r="18785" spans="1:7" ht="22.5">
      <c r="A18785" s="1" t="str">
        <f t="shared" si="295"/>
        <v>SICRO 3009214</v>
      </c>
      <c r="B18785" s="3" t="s">
        <v>27773</v>
      </c>
      <c r="C18785" s="3" t="s">
        <v>18867</v>
      </c>
      <c r="D18785" s="2" t="s">
        <v>25356</v>
      </c>
      <c r="E18785" s="3" t="s">
        <v>27761</v>
      </c>
      <c r="G18785" s="61">
        <v>2358064.86</v>
      </c>
    </row>
    <row r="18786" spans="1:7" ht="33.75">
      <c r="A18786" s="1" t="str">
        <f t="shared" si="295"/>
        <v>SICRO 3009260</v>
      </c>
      <c r="B18786" s="3" t="s">
        <v>27773</v>
      </c>
      <c r="C18786" s="3" t="s">
        <v>18868</v>
      </c>
      <c r="D18786" s="2" t="s">
        <v>25357</v>
      </c>
      <c r="E18786" s="3" t="s">
        <v>27761</v>
      </c>
      <c r="G18786" s="61">
        <v>2156175.61</v>
      </c>
    </row>
    <row r="18787" spans="1:7" ht="33.75">
      <c r="A18787" s="1" t="str">
        <f t="shared" si="295"/>
        <v>SICRO 3009268</v>
      </c>
      <c r="B18787" s="3" t="s">
        <v>27773</v>
      </c>
      <c r="C18787" s="3" t="s">
        <v>18869</v>
      </c>
      <c r="D18787" s="2" t="s">
        <v>25358</v>
      </c>
      <c r="E18787" s="3" t="s">
        <v>27761</v>
      </c>
      <c r="G18787" s="61">
        <v>2045408.27</v>
      </c>
    </row>
    <row r="18788" spans="1:7" ht="33.75">
      <c r="A18788" s="1" t="str">
        <f t="shared" si="295"/>
        <v>SICRO 3009040</v>
      </c>
      <c r="B18788" s="3" t="s">
        <v>27773</v>
      </c>
      <c r="C18788" s="3" t="s">
        <v>18870</v>
      </c>
      <c r="D18788" s="2" t="s">
        <v>25359</v>
      </c>
      <c r="E18788" s="3" t="s">
        <v>27761</v>
      </c>
      <c r="G18788" s="61">
        <v>2192389.77</v>
      </c>
    </row>
    <row r="18789" spans="1:7" ht="33.75">
      <c r="A18789" s="1" t="str">
        <f t="shared" si="295"/>
        <v>SICRO 3009048</v>
      </c>
      <c r="B18789" s="3" t="s">
        <v>27773</v>
      </c>
      <c r="C18789" s="3" t="s">
        <v>18871</v>
      </c>
      <c r="D18789" s="2" t="s">
        <v>25360</v>
      </c>
      <c r="E18789" s="3" t="s">
        <v>27761</v>
      </c>
      <c r="G18789" s="61">
        <v>2076107.1</v>
      </c>
    </row>
    <row r="18790" spans="1:7" ht="22.5">
      <c r="A18790" s="1" t="str">
        <f t="shared" ref="A18790:A18853" si="296">CONCATENATE($B18790," ",$C18790)</f>
        <v>SICRO 3009276</v>
      </c>
      <c r="B18790" s="3" t="s">
        <v>27773</v>
      </c>
      <c r="C18790" s="3" t="s">
        <v>18872</v>
      </c>
      <c r="D18790" s="2" t="s">
        <v>25361</v>
      </c>
      <c r="E18790" s="3" t="s">
        <v>27761</v>
      </c>
      <c r="G18790" s="61">
        <v>3235206.19</v>
      </c>
    </row>
    <row r="18791" spans="1:7" ht="22.5">
      <c r="A18791" s="1" t="str">
        <f t="shared" si="296"/>
        <v>SICRO 3009056</v>
      </c>
      <c r="B18791" s="3" t="s">
        <v>27773</v>
      </c>
      <c r="C18791" s="3" t="s">
        <v>18873</v>
      </c>
      <c r="D18791" s="2" t="s">
        <v>25362</v>
      </c>
      <c r="E18791" s="3" t="s">
        <v>27761</v>
      </c>
      <c r="G18791" s="61">
        <v>3289580.7</v>
      </c>
    </row>
    <row r="18792" spans="1:7" ht="22.5">
      <c r="A18792" s="1" t="str">
        <f t="shared" si="296"/>
        <v>SICRO 3009237</v>
      </c>
      <c r="B18792" s="3" t="s">
        <v>27773</v>
      </c>
      <c r="C18792" s="3" t="s">
        <v>18874</v>
      </c>
      <c r="D18792" s="2" t="s">
        <v>25363</v>
      </c>
      <c r="E18792" s="3" t="s">
        <v>27761</v>
      </c>
      <c r="G18792" s="61">
        <v>1563679.22</v>
      </c>
    </row>
    <row r="18793" spans="1:7" ht="22.5">
      <c r="A18793" s="1" t="str">
        <f t="shared" si="296"/>
        <v>SICRO 3009025</v>
      </c>
      <c r="B18793" s="3" t="s">
        <v>27773</v>
      </c>
      <c r="C18793" s="3" t="s">
        <v>18875</v>
      </c>
      <c r="D18793" s="2" t="s">
        <v>25364</v>
      </c>
      <c r="E18793" s="3" t="s">
        <v>27761</v>
      </c>
      <c r="G18793" s="61">
        <v>1567827.53</v>
      </c>
    </row>
    <row r="18794" spans="1:7" ht="22.5">
      <c r="A18794" s="1" t="str">
        <f t="shared" si="296"/>
        <v>SICRO 3009319</v>
      </c>
      <c r="B18794" s="3" t="s">
        <v>27773</v>
      </c>
      <c r="C18794" s="3" t="s">
        <v>18876</v>
      </c>
      <c r="D18794" s="2" t="s">
        <v>25365</v>
      </c>
      <c r="E18794" s="3" t="s">
        <v>27761</v>
      </c>
      <c r="G18794" s="61">
        <v>2342949.52</v>
      </c>
    </row>
    <row r="18795" spans="1:7" ht="22.5">
      <c r="A18795" s="1" t="str">
        <f t="shared" si="296"/>
        <v>SICRO 3009021</v>
      </c>
      <c r="B18795" s="3" t="s">
        <v>27773</v>
      </c>
      <c r="C18795" s="3" t="s">
        <v>18877</v>
      </c>
      <c r="D18795" s="2" t="s">
        <v>25366</v>
      </c>
      <c r="E18795" s="3" t="s">
        <v>27761</v>
      </c>
      <c r="G18795" s="61">
        <v>2349590.65</v>
      </c>
    </row>
    <row r="18796" spans="1:7" ht="22.5">
      <c r="A18796" s="1" t="str">
        <f t="shared" si="296"/>
        <v>SICRO 3009291</v>
      </c>
      <c r="B18796" s="3" t="s">
        <v>27773</v>
      </c>
      <c r="C18796" s="3" t="s">
        <v>18878</v>
      </c>
      <c r="D18796" s="2" t="s">
        <v>25367</v>
      </c>
      <c r="E18796" s="3" t="s">
        <v>27761</v>
      </c>
      <c r="G18796" s="61">
        <v>2102598.17</v>
      </c>
    </row>
    <row r="18797" spans="1:7" ht="22.5">
      <c r="A18797" s="1" t="str">
        <f t="shared" si="296"/>
        <v>SICRO 3009016</v>
      </c>
      <c r="B18797" s="3" t="s">
        <v>27773</v>
      </c>
      <c r="C18797" s="3" t="s">
        <v>18879</v>
      </c>
      <c r="D18797" s="2" t="s">
        <v>25368</v>
      </c>
      <c r="E18797" s="3" t="s">
        <v>27761</v>
      </c>
      <c r="G18797" s="61">
        <v>2136097.98</v>
      </c>
    </row>
    <row r="18798" spans="1:7" ht="22.5">
      <c r="A18798" s="1" t="str">
        <f t="shared" si="296"/>
        <v>SICRO 3009295</v>
      </c>
      <c r="B18798" s="3" t="s">
        <v>27773</v>
      </c>
      <c r="C18798" s="3" t="s">
        <v>18880</v>
      </c>
      <c r="D18798" s="2" t="s">
        <v>25369</v>
      </c>
      <c r="E18798" s="3" t="s">
        <v>27761</v>
      </c>
      <c r="G18798" s="61">
        <v>3153900.76</v>
      </c>
    </row>
    <row r="18799" spans="1:7" ht="22.5">
      <c r="A18799" s="1" t="str">
        <f t="shared" si="296"/>
        <v>SICRO 3009228</v>
      </c>
      <c r="B18799" s="3" t="s">
        <v>27773</v>
      </c>
      <c r="C18799" s="3" t="s">
        <v>18881</v>
      </c>
      <c r="D18799" s="2" t="s">
        <v>25370</v>
      </c>
      <c r="E18799" s="3" t="s">
        <v>27761</v>
      </c>
      <c r="G18799" s="61">
        <v>3204150.83</v>
      </c>
    </row>
    <row r="18800" spans="1:7" ht="22.5">
      <c r="A18800" s="1" t="str">
        <f t="shared" si="296"/>
        <v>SICRO 3009106</v>
      </c>
      <c r="B18800" s="3" t="s">
        <v>27773</v>
      </c>
      <c r="C18800" s="3" t="s">
        <v>18882</v>
      </c>
      <c r="D18800" s="2" t="s">
        <v>25371</v>
      </c>
      <c r="E18800" s="3" t="s">
        <v>27755</v>
      </c>
      <c r="G18800" s="61">
        <v>76307.66</v>
      </c>
    </row>
    <row r="18801" spans="1:7" ht="33.75">
      <c r="A18801" s="1" t="str">
        <f t="shared" si="296"/>
        <v>SICRO 3009299</v>
      </c>
      <c r="B18801" s="3" t="s">
        <v>27773</v>
      </c>
      <c r="C18801" s="3" t="s">
        <v>18883</v>
      </c>
      <c r="D18801" s="2" t="s">
        <v>25372</v>
      </c>
      <c r="E18801" s="3" t="s">
        <v>27761</v>
      </c>
      <c r="G18801" s="61">
        <v>1424613.05</v>
      </c>
    </row>
    <row r="18802" spans="1:7" ht="33.75">
      <c r="A18802" s="1" t="str">
        <f t="shared" si="296"/>
        <v>SICRO 3009029</v>
      </c>
      <c r="B18802" s="3" t="s">
        <v>27773</v>
      </c>
      <c r="C18802" s="3" t="s">
        <v>18884</v>
      </c>
      <c r="D18802" s="2" t="s">
        <v>25373</v>
      </c>
      <c r="E18802" s="3" t="s">
        <v>27761</v>
      </c>
      <c r="G18802" s="61">
        <v>1431051.16</v>
      </c>
    </row>
    <row r="18803" spans="1:7" ht="22.5">
      <c r="A18803" s="1" t="str">
        <f t="shared" si="296"/>
        <v>SICRO 3009245</v>
      </c>
      <c r="B18803" s="3" t="s">
        <v>27773</v>
      </c>
      <c r="C18803" s="3" t="s">
        <v>18885</v>
      </c>
      <c r="D18803" s="2" t="s">
        <v>25374</v>
      </c>
      <c r="E18803" s="3" t="s">
        <v>27761</v>
      </c>
      <c r="G18803" s="61">
        <v>2136803.64</v>
      </c>
    </row>
    <row r="18804" spans="1:7" ht="22.5">
      <c r="A18804" s="1" t="str">
        <f t="shared" si="296"/>
        <v>SICRO 3009033</v>
      </c>
      <c r="B18804" s="3" t="s">
        <v>27773</v>
      </c>
      <c r="C18804" s="3" t="s">
        <v>18886</v>
      </c>
      <c r="D18804" s="2" t="s">
        <v>25375</v>
      </c>
      <c r="E18804" s="3" t="s">
        <v>27761</v>
      </c>
      <c r="G18804" s="61">
        <v>2146460.56</v>
      </c>
    </row>
    <row r="18805" spans="1:7" ht="33.75">
      <c r="A18805" s="1" t="str">
        <f t="shared" si="296"/>
        <v>SICRO 3009257</v>
      </c>
      <c r="B18805" s="3" t="s">
        <v>27773</v>
      </c>
      <c r="C18805" s="3" t="s">
        <v>18887</v>
      </c>
      <c r="D18805" s="2" t="s">
        <v>25376</v>
      </c>
      <c r="E18805" s="3" t="s">
        <v>27761</v>
      </c>
      <c r="G18805" s="61">
        <v>2005066.47</v>
      </c>
    </row>
    <row r="18806" spans="1:7" ht="33.75">
      <c r="A18806" s="1" t="str">
        <f t="shared" si="296"/>
        <v>SICRO 3009265</v>
      </c>
      <c r="B18806" s="3" t="s">
        <v>27773</v>
      </c>
      <c r="C18806" s="3" t="s">
        <v>18888</v>
      </c>
      <c r="D18806" s="2" t="s">
        <v>25377</v>
      </c>
      <c r="E18806" s="3" t="s">
        <v>27761</v>
      </c>
      <c r="G18806" s="61">
        <v>1964039.48</v>
      </c>
    </row>
    <row r="18807" spans="1:7" ht="33.75">
      <c r="A18807" s="1" t="str">
        <f t="shared" si="296"/>
        <v>SICRO 3009037</v>
      </c>
      <c r="B18807" s="3" t="s">
        <v>27773</v>
      </c>
      <c r="C18807" s="3" t="s">
        <v>18889</v>
      </c>
      <c r="D18807" s="2" t="s">
        <v>25378</v>
      </c>
      <c r="E18807" s="3" t="s">
        <v>27761</v>
      </c>
      <c r="G18807" s="61">
        <v>2040784.7</v>
      </c>
    </row>
    <row r="18808" spans="1:7" ht="33.75">
      <c r="A18808" s="1" t="str">
        <f t="shared" si="296"/>
        <v>SICRO 3009045</v>
      </c>
      <c r="B18808" s="3" t="s">
        <v>27773</v>
      </c>
      <c r="C18808" s="3" t="s">
        <v>18890</v>
      </c>
      <c r="D18808" s="2" t="s">
        <v>25379</v>
      </c>
      <c r="E18808" s="3" t="s">
        <v>27761</v>
      </c>
      <c r="G18808" s="61">
        <v>1997714.76</v>
      </c>
    </row>
    <row r="18809" spans="1:7" ht="22.5">
      <c r="A18809" s="1" t="str">
        <f t="shared" si="296"/>
        <v>SICRO 3009273</v>
      </c>
      <c r="B18809" s="3" t="s">
        <v>27773</v>
      </c>
      <c r="C18809" s="3" t="s">
        <v>18891</v>
      </c>
      <c r="D18809" s="2" t="s">
        <v>25380</v>
      </c>
      <c r="E18809" s="3" t="s">
        <v>27761</v>
      </c>
      <c r="G18809" s="61">
        <v>3008541.24</v>
      </c>
    </row>
    <row r="18810" spans="1:7" ht="22.5">
      <c r="A18810" s="1" t="str">
        <f t="shared" si="296"/>
        <v>SICRO 3009053</v>
      </c>
      <c r="B18810" s="3" t="s">
        <v>27773</v>
      </c>
      <c r="C18810" s="3" t="s">
        <v>18892</v>
      </c>
      <c r="D18810" s="2" t="s">
        <v>25381</v>
      </c>
      <c r="E18810" s="3" t="s">
        <v>27761</v>
      </c>
      <c r="G18810" s="61">
        <v>3062171.85</v>
      </c>
    </row>
    <row r="18811" spans="1:7" ht="22.5">
      <c r="A18811" s="1" t="str">
        <f t="shared" si="296"/>
        <v>SICRO 3009107</v>
      </c>
      <c r="B18811" s="3" t="s">
        <v>27773</v>
      </c>
      <c r="C18811" s="3" t="s">
        <v>18893</v>
      </c>
      <c r="D18811" s="2" t="s">
        <v>25382</v>
      </c>
      <c r="E18811" s="3" t="s">
        <v>27755</v>
      </c>
      <c r="G18811" s="61">
        <v>152896.63</v>
      </c>
    </row>
    <row r="18812" spans="1:7" ht="33.75">
      <c r="A18812" s="1" t="str">
        <f t="shared" si="296"/>
        <v>SICRO 3009249</v>
      </c>
      <c r="B18812" s="3" t="s">
        <v>27773</v>
      </c>
      <c r="C18812" s="3" t="s">
        <v>18894</v>
      </c>
      <c r="D18812" s="2" t="s">
        <v>25383</v>
      </c>
      <c r="E18812" s="3" t="s">
        <v>27761</v>
      </c>
      <c r="G18812" s="61">
        <v>1417549.56</v>
      </c>
    </row>
    <row r="18813" spans="1:7" ht="33.75">
      <c r="A18813" s="1" t="str">
        <f t="shared" si="296"/>
        <v>SICRO 3009211</v>
      </c>
      <c r="B18813" s="3" t="s">
        <v>27773</v>
      </c>
      <c r="C18813" s="3" t="s">
        <v>18895</v>
      </c>
      <c r="D18813" s="2" t="s">
        <v>25384</v>
      </c>
      <c r="E18813" s="3" t="s">
        <v>27761</v>
      </c>
      <c r="G18813" s="61">
        <v>1423987.78</v>
      </c>
    </row>
    <row r="18814" spans="1:7" ht="22.5">
      <c r="A18814" s="1" t="str">
        <f t="shared" si="296"/>
        <v>SICRO 3009253</v>
      </c>
      <c r="B18814" s="3" t="s">
        <v>27773</v>
      </c>
      <c r="C18814" s="3" t="s">
        <v>18896</v>
      </c>
      <c r="D18814" s="2" t="s">
        <v>25385</v>
      </c>
      <c r="E18814" s="3" t="s">
        <v>27761</v>
      </c>
      <c r="G18814" s="61">
        <v>2126209.4300000002</v>
      </c>
    </row>
    <row r="18815" spans="1:7" ht="22.5">
      <c r="A18815" s="1" t="str">
        <f t="shared" si="296"/>
        <v>SICRO 3009215</v>
      </c>
      <c r="B18815" s="3" t="s">
        <v>27773</v>
      </c>
      <c r="C18815" s="3" t="s">
        <v>18897</v>
      </c>
      <c r="D18815" s="2" t="s">
        <v>25386</v>
      </c>
      <c r="E18815" s="3" t="s">
        <v>27761</v>
      </c>
      <c r="G18815" s="61">
        <v>2135866.77</v>
      </c>
    </row>
    <row r="18816" spans="1:7" ht="33.75">
      <c r="A18816" s="1" t="str">
        <f t="shared" si="296"/>
        <v>SICRO 3009261</v>
      </c>
      <c r="B18816" s="3" t="s">
        <v>27773</v>
      </c>
      <c r="C18816" s="3" t="s">
        <v>18898</v>
      </c>
      <c r="D18816" s="2" t="s">
        <v>25387</v>
      </c>
      <c r="E18816" s="3" t="s">
        <v>27761</v>
      </c>
      <c r="G18816" s="61">
        <v>1998083.28</v>
      </c>
    </row>
    <row r="18817" spans="1:7" ht="33.75">
      <c r="A18817" s="1" t="str">
        <f t="shared" si="296"/>
        <v>SICRO 3009269</v>
      </c>
      <c r="B18817" s="3" t="s">
        <v>27773</v>
      </c>
      <c r="C18817" s="3" t="s">
        <v>18899</v>
      </c>
      <c r="D18817" s="2" t="s">
        <v>25388</v>
      </c>
      <c r="E18817" s="3" t="s">
        <v>27761</v>
      </c>
      <c r="G18817" s="61">
        <v>1957056.3</v>
      </c>
    </row>
    <row r="18818" spans="1:7" ht="33.75">
      <c r="A18818" s="1" t="str">
        <f t="shared" si="296"/>
        <v>SICRO 3009041</v>
      </c>
      <c r="B18818" s="3" t="s">
        <v>27773</v>
      </c>
      <c r="C18818" s="3" t="s">
        <v>18900</v>
      </c>
      <c r="D18818" s="2" t="s">
        <v>25389</v>
      </c>
      <c r="E18818" s="3" t="s">
        <v>27761</v>
      </c>
      <c r="G18818" s="61">
        <v>2033801.51</v>
      </c>
    </row>
    <row r="18819" spans="1:7" ht="33.75">
      <c r="A18819" s="1" t="str">
        <f t="shared" si="296"/>
        <v>SICRO 3009049</v>
      </c>
      <c r="B18819" s="3" t="s">
        <v>27773</v>
      </c>
      <c r="C18819" s="3" t="s">
        <v>18901</v>
      </c>
      <c r="D18819" s="2" t="s">
        <v>25390</v>
      </c>
      <c r="E18819" s="3" t="s">
        <v>27761</v>
      </c>
      <c r="G18819" s="61">
        <v>1990731.58</v>
      </c>
    </row>
    <row r="18820" spans="1:7" ht="22.5">
      <c r="A18820" s="1" t="str">
        <f t="shared" si="296"/>
        <v>SICRO 3009277</v>
      </c>
      <c r="B18820" s="3" t="s">
        <v>27773</v>
      </c>
      <c r="C18820" s="3" t="s">
        <v>18902</v>
      </c>
      <c r="D18820" s="2" t="s">
        <v>25391</v>
      </c>
      <c r="E18820" s="3" t="s">
        <v>27761</v>
      </c>
      <c r="G18820" s="61">
        <v>2998067.61</v>
      </c>
    </row>
    <row r="18821" spans="1:7" ht="22.5">
      <c r="A18821" s="1" t="str">
        <f t="shared" si="296"/>
        <v>SICRO 3009057</v>
      </c>
      <c r="B18821" s="3" t="s">
        <v>27773</v>
      </c>
      <c r="C18821" s="3" t="s">
        <v>18903</v>
      </c>
      <c r="D18821" s="2" t="s">
        <v>25392</v>
      </c>
      <c r="E18821" s="3" t="s">
        <v>27761</v>
      </c>
      <c r="G18821" s="61">
        <v>3051698.22</v>
      </c>
    </row>
    <row r="18822" spans="1:7">
      <c r="A18822" s="1" t="str">
        <f t="shared" si="296"/>
        <v>SICRO 3108073</v>
      </c>
      <c r="B18822" s="3" t="s">
        <v>27773</v>
      </c>
      <c r="C18822" s="3" t="s">
        <v>18904</v>
      </c>
      <c r="D18822" s="2" t="s">
        <v>25393</v>
      </c>
      <c r="E18822" s="3" t="s">
        <v>27759</v>
      </c>
      <c r="G18822" s="61">
        <v>319.83</v>
      </c>
    </row>
    <row r="18823" spans="1:7">
      <c r="A18823" s="1" t="str">
        <f t="shared" si="296"/>
        <v>SICRO 3107965</v>
      </c>
      <c r="B18823" s="3" t="s">
        <v>27773</v>
      </c>
      <c r="C18823" s="3" t="s">
        <v>18905</v>
      </c>
      <c r="D18823" s="2" t="s">
        <v>25394</v>
      </c>
      <c r="E18823" s="3" t="s">
        <v>27759</v>
      </c>
      <c r="G18823" s="61">
        <v>521.66</v>
      </c>
    </row>
    <row r="18824" spans="1:7">
      <c r="A18824" s="1" t="str">
        <f t="shared" si="296"/>
        <v>SICRO 3105941</v>
      </c>
      <c r="B18824" s="3" t="s">
        <v>27773</v>
      </c>
      <c r="C18824" s="3" t="s">
        <v>18906</v>
      </c>
      <c r="D18824" s="2" t="s">
        <v>25395</v>
      </c>
      <c r="E18824" s="3" t="s">
        <v>27759</v>
      </c>
      <c r="G18824" s="61">
        <v>32.520000000000003</v>
      </c>
    </row>
    <row r="18825" spans="1:7" ht="22.5">
      <c r="A18825" s="1" t="str">
        <f t="shared" si="296"/>
        <v>SICRO 3108150</v>
      </c>
      <c r="B18825" s="3" t="s">
        <v>27773</v>
      </c>
      <c r="C18825" s="3" t="s">
        <v>18907</v>
      </c>
      <c r="D18825" s="2" t="s">
        <v>25396</v>
      </c>
      <c r="E18825" s="3" t="s">
        <v>27759</v>
      </c>
      <c r="G18825" s="61">
        <v>21.14</v>
      </c>
    </row>
    <row r="18826" spans="1:7">
      <c r="A18826" s="1" t="str">
        <f t="shared" si="296"/>
        <v>SICRO 3108071</v>
      </c>
      <c r="B18826" s="3" t="s">
        <v>27773</v>
      </c>
      <c r="C18826" s="3" t="s">
        <v>18908</v>
      </c>
      <c r="D18826" s="2" t="s">
        <v>25397</v>
      </c>
      <c r="E18826" s="3" t="s">
        <v>27759</v>
      </c>
      <c r="G18826" s="61">
        <v>14.38</v>
      </c>
    </row>
    <row r="18827" spans="1:7" ht="22.5">
      <c r="A18827" s="1" t="str">
        <f t="shared" si="296"/>
        <v>SICRO 3107967</v>
      </c>
      <c r="B18827" s="3" t="s">
        <v>27773</v>
      </c>
      <c r="C18827" s="3" t="s">
        <v>18909</v>
      </c>
      <c r="D18827" s="2" t="s">
        <v>25398</v>
      </c>
      <c r="E18827" s="3" t="s">
        <v>27759</v>
      </c>
      <c r="G18827" s="61">
        <v>11.53</v>
      </c>
    </row>
    <row r="18828" spans="1:7" ht="22.5">
      <c r="A18828" s="1" t="str">
        <f t="shared" si="296"/>
        <v>SICRO 3107966</v>
      </c>
      <c r="B18828" s="3" t="s">
        <v>27773</v>
      </c>
      <c r="C18828" s="3" t="s">
        <v>18910</v>
      </c>
      <c r="D18828" s="2" t="s">
        <v>25399</v>
      </c>
      <c r="E18828" s="3" t="s">
        <v>27759</v>
      </c>
      <c r="G18828" s="61">
        <v>28.01</v>
      </c>
    </row>
    <row r="18829" spans="1:7" ht="22.5">
      <c r="A18829" s="1" t="str">
        <f t="shared" si="296"/>
        <v>SICRO 3108072</v>
      </c>
      <c r="B18829" s="3" t="s">
        <v>27773</v>
      </c>
      <c r="C18829" s="3" t="s">
        <v>18911</v>
      </c>
      <c r="D18829" s="2" t="s">
        <v>25400</v>
      </c>
      <c r="E18829" s="3" t="s">
        <v>27759</v>
      </c>
      <c r="G18829" s="61">
        <v>17.010000000000002</v>
      </c>
    </row>
    <row r="18830" spans="1:7" ht="22.5">
      <c r="A18830" s="1" t="str">
        <f t="shared" si="296"/>
        <v>SICRO 3117750</v>
      </c>
      <c r="B18830" s="3" t="s">
        <v>27773</v>
      </c>
      <c r="C18830" s="3" t="s">
        <v>18912</v>
      </c>
      <c r="D18830" s="2" t="s">
        <v>25401</v>
      </c>
      <c r="E18830" s="3" t="s">
        <v>27759</v>
      </c>
      <c r="G18830" s="61">
        <v>19.73</v>
      </c>
    </row>
    <row r="18831" spans="1:7">
      <c r="A18831" s="1" t="str">
        <f t="shared" si="296"/>
        <v>SICRO 3117749</v>
      </c>
      <c r="B18831" s="3" t="s">
        <v>27773</v>
      </c>
      <c r="C18831" s="3" t="s">
        <v>18913</v>
      </c>
      <c r="D18831" s="2" t="s">
        <v>25402</v>
      </c>
      <c r="E18831" s="3" t="s">
        <v>27759</v>
      </c>
      <c r="G18831" s="61">
        <v>14.5</v>
      </c>
    </row>
    <row r="18832" spans="1:7">
      <c r="A18832" s="1" t="str">
        <f t="shared" si="296"/>
        <v>SICRO 3107964</v>
      </c>
      <c r="B18832" s="3" t="s">
        <v>27773</v>
      </c>
      <c r="C18832" s="3" t="s">
        <v>18914</v>
      </c>
      <c r="D18832" s="2" t="s">
        <v>25403</v>
      </c>
      <c r="E18832" s="3" t="s">
        <v>27759</v>
      </c>
      <c r="G18832" s="61">
        <v>16.82</v>
      </c>
    </row>
    <row r="18833" spans="1:7">
      <c r="A18833" s="1" t="str">
        <f t="shared" si="296"/>
        <v>SICRO 3106551</v>
      </c>
      <c r="B18833" s="3" t="s">
        <v>27773</v>
      </c>
      <c r="C18833" s="3" t="s">
        <v>18915</v>
      </c>
      <c r="D18833" s="2" t="s">
        <v>25404</v>
      </c>
      <c r="E18833" s="3" t="s">
        <v>27759</v>
      </c>
      <c r="G18833" s="61">
        <v>12.45</v>
      </c>
    </row>
    <row r="18834" spans="1:7" ht="22.5">
      <c r="A18834" s="1" t="str">
        <f t="shared" si="296"/>
        <v>SICRO 3106427</v>
      </c>
      <c r="B18834" s="3" t="s">
        <v>27773</v>
      </c>
      <c r="C18834" s="3" t="s">
        <v>18916</v>
      </c>
      <c r="D18834" s="2" t="s">
        <v>25405</v>
      </c>
      <c r="E18834" s="3" t="s">
        <v>27759</v>
      </c>
      <c r="G18834" s="61">
        <v>42.41</v>
      </c>
    </row>
    <row r="18835" spans="1:7">
      <c r="A18835" s="1" t="str">
        <f t="shared" si="296"/>
        <v>SICRO 3106552</v>
      </c>
      <c r="B18835" s="3" t="s">
        <v>27773</v>
      </c>
      <c r="C18835" s="3" t="s">
        <v>18917</v>
      </c>
      <c r="D18835" s="2" t="s">
        <v>25406</v>
      </c>
      <c r="E18835" s="3" t="s">
        <v>27759</v>
      </c>
      <c r="G18835" s="61">
        <v>11.74</v>
      </c>
    </row>
    <row r="18836" spans="1:7" ht="22.5">
      <c r="A18836" s="1" t="str">
        <f t="shared" si="296"/>
        <v>SICRO 3107969</v>
      </c>
      <c r="B18836" s="3" t="s">
        <v>27773</v>
      </c>
      <c r="C18836" s="3" t="s">
        <v>18918</v>
      </c>
      <c r="D18836" s="2" t="s">
        <v>25407</v>
      </c>
      <c r="E18836" s="3" t="s">
        <v>27759</v>
      </c>
      <c r="G18836" s="61">
        <v>128.46</v>
      </c>
    </row>
    <row r="18837" spans="1:7" ht="22.5">
      <c r="A18837" s="1" t="str">
        <f t="shared" si="296"/>
        <v>SICRO 3107970</v>
      </c>
      <c r="B18837" s="3" t="s">
        <v>27773</v>
      </c>
      <c r="C18837" s="3" t="s">
        <v>18919</v>
      </c>
      <c r="D18837" s="2" t="s">
        <v>25408</v>
      </c>
      <c r="E18837" s="3" t="s">
        <v>27759</v>
      </c>
      <c r="G18837" s="61">
        <v>123.24</v>
      </c>
    </row>
    <row r="18838" spans="1:7">
      <c r="A18838" s="1" t="str">
        <f t="shared" si="296"/>
        <v>SICRO 3108007</v>
      </c>
      <c r="B18838" s="3" t="s">
        <v>27773</v>
      </c>
      <c r="C18838" s="3" t="s">
        <v>18920</v>
      </c>
      <c r="D18838" s="2" t="s">
        <v>25409</v>
      </c>
      <c r="E18838" s="3" t="s">
        <v>27759</v>
      </c>
      <c r="G18838" s="61">
        <v>140.49</v>
      </c>
    </row>
    <row r="18839" spans="1:7">
      <c r="A18839" s="1" t="str">
        <f t="shared" si="296"/>
        <v>SICRO 3108008</v>
      </c>
      <c r="B18839" s="3" t="s">
        <v>27773</v>
      </c>
      <c r="C18839" s="3" t="s">
        <v>18921</v>
      </c>
      <c r="D18839" s="2" t="s">
        <v>25410</v>
      </c>
      <c r="E18839" s="3" t="s">
        <v>27759</v>
      </c>
      <c r="G18839" s="61">
        <v>95.52</v>
      </c>
    </row>
    <row r="18840" spans="1:7">
      <c r="A18840" s="1" t="str">
        <f t="shared" si="296"/>
        <v>SICRO 3108009</v>
      </c>
      <c r="B18840" s="3" t="s">
        <v>27773</v>
      </c>
      <c r="C18840" s="3" t="s">
        <v>18922</v>
      </c>
      <c r="D18840" s="2" t="s">
        <v>25411</v>
      </c>
      <c r="E18840" s="3" t="s">
        <v>27759</v>
      </c>
      <c r="G18840" s="61">
        <v>82.28</v>
      </c>
    </row>
    <row r="18841" spans="1:7">
      <c r="A18841" s="1" t="str">
        <f t="shared" si="296"/>
        <v>SICRO 3108011</v>
      </c>
      <c r="B18841" s="3" t="s">
        <v>27773</v>
      </c>
      <c r="C18841" s="3" t="s">
        <v>18923</v>
      </c>
      <c r="D18841" s="2" t="s">
        <v>25412</v>
      </c>
      <c r="E18841" s="3" t="s">
        <v>27759</v>
      </c>
      <c r="G18841" s="61">
        <v>151.44999999999999</v>
      </c>
    </row>
    <row r="18842" spans="1:7">
      <c r="A18842" s="1" t="str">
        <f t="shared" si="296"/>
        <v>SICRO 3108012</v>
      </c>
      <c r="B18842" s="3" t="s">
        <v>27773</v>
      </c>
      <c r="C18842" s="3" t="s">
        <v>18924</v>
      </c>
      <c r="D18842" s="2" t="s">
        <v>25413</v>
      </c>
      <c r="E18842" s="3" t="s">
        <v>27759</v>
      </c>
      <c r="G18842" s="61">
        <v>101.27</v>
      </c>
    </row>
    <row r="18843" spans="1:7">
      <c r="A18843" s="1" t="str">
        <f t="shared" si="296"/>
        <v>SICRO 3108013</v>
      </c>
      <c r="B18843" s="3" t="s">
        <v>27773</v>
      </c>
      <c r="C18843" s="3" t="s">
        <v>18925</v>
      </c>
      <c r="D18843" s="2" t="s">
        <v>25414</v>
      </c>
      <c r="E18843" s="3" t="s">
        <v>27759</v>
      </c>
      <c r="G18843" s="61">
        <v>86.31</v>
      </c>
    </row>
    <row r="18844" spans="1:7">
      <c r="A18844" s="1" t="str">
        <f t="shared" si="296"/>
        <v>SICRO 3108015</v>
      </c>
      <c r="B18844" s="3" t="s">
        <v>27773</v>
      </c>
      <c r="C18844" s="3" t="s">
        <v>18926</v>
      </c>
      <c r="D18844" s="2" t="s">
        <v>25415</v>
      </c>
      <c r="E18844" s="3" t="s">
        <v>27759</v>
      </c>
      <c r="G18844" s="61">
        <v>157.46</v>
      </c>
    </row>
    <row r="18845" spans="1:7">
      <c r="A18845" s="1" t="str">
        <f t="shared" si="296"/>
        <v>SICRO 3108016</v>
      </c>
      <c r="B18845" s="3" t="s">
        <v>27773</v>
      </c>
      <c r="C18845" s="3" t="s">
        <v>18927</v>
      </c>
      <c r="D18845" s="2" t="s">
        <v>25416</v>
      </c>
      <c r="E18845" s="3" t="s">
        <v>27759</v>
      </c>
      <c r="G18845" s="61">
        <v>104.43</v>
      </c>
    </row>
    <row r="18846" spans="1:7">
      <c r="A18846" s="1" t="str">
        <f t="shared" si="296"/>
        <v>SICRO 3108017</v>
      </c>
      <c r="B18846" s="3" t="s">
        <v>27773</v>
      </c>
      <c r="C18846" s="3" t="s">
        <v>18928</v>
      </c>
      <c r="D18846" s="2" t="s">
        <v>25417</v>
      </c>
      <c r="E18846" s="3" t="s">
        <v>27759</v>
      </c>
      <c r="G18846" s="61">
        <v>88.52</v>
      </c>
    </row>
    <row r="18847" spans="1:7">
      <c r="A18847" s="1" t="str">
        <f t="shared" si="296"/>
        <v>SICRO 3107995</v>
      </c>
      <c r="B18847" s="3" t="s">
        <v>27773</v>
      </c>
      <c r="C18847" s="3" t="s">
        <v>18929</v>
      </c>
      <c r="D18847" s="2" t="s">
        <v>25418</v>
      </c>
      <c r="E18847" s="3" t="s">
        <v>27759</v>
      </c>
      <c r="G18847" s="61">
        <v>131.29</v>
      </c>
    </row>
    <row r="18848" spans="1:7">
      <c r="A18848" s="1" t="str">
        <f t="shared" si="296"/>
        <v>SICRO 3107996</v>
      </c>
      <c r="B18848" s="3" t="s">
        <v>27773</v>
      </c>
      <c r="C18848" s="3" t="s">
        <v>18930</v>
      </c>
      <c r="D18848" s="2" t="s">
        <v>25419</v>
      </c>
      <c r="E18848" s="3" t="s">
        <v>27759</v>
      </c>
      <c r="G18848" s="61">
        <v>90.73</v>
      </c>
    </row>
    <row r="18849" spans="1:7">
      <c r="A18849" s="1" t="str">
        <f t="shared" si="296"/>
        <v>SICRO 3107997</v>
      </c>
      <c r="B18849" s="3" t="s">
        <v>27773</v>
      </c>
      <c r="C18849" s="3" t="s">
        <v>18931</v>
      </c>
      <c r="D18849" s="2" t="s">
        <v>25420</v>
      </c>
      <c r="E18849" s="3" t="s">
        <v>27759</v>
      </c>
      <c r="G18849" s="61">
        <v>78.959999999999994</v>
      </c>
    </row>
    <row r="18850" spans="1:7">
      <c r="A18850" s="1" t="str">
        <f t="shared" si="296"/>
        <v>SICRO 3107999</v>
      </c>
      <c r="B18850" s="3" t="s">
        <v>27773</v>
      </c>
      <c r="C18850" s="3" t="s">
        <v>18932</v>
      </c>
      <c r="D18850" s="2" t="s">
        <v>25421</v>
      </c>
      <c r="E18850" s="3" t="s">
        <v>27759</v>
      </c>
      <c r="G18850" s="61">
        <v>135.78</v>
      </c>
    </row>
    <row r="18851" spans="1:7">
      <c r="A18851" s="1" t="str">
        <f t="shared" si="296"/>
        <v>SICRO 3108000</v>
      </c>
      <c r="B18851" s="3" t="s">
        <v>27773</v>
      </c>
      <c r="C18851" s="3" t="s">
        <v>18933</v>
      </c>
      <c r="D18851" s="2" t="s">
        <v>25422</v>
      </c>
      <c r="E18851" s="3" t="s">
        <v>27759</v>
      </c>
      <c r="G18851" s="61">
        <v>93.09</v>
      </c>
    </row>
    <row r="18852" spans="1:7">
      <c r="A18852" s="1" t="str">
        <f t="shared" si="296"/>
        <v>SICRO 3108001</v>
      </c>
      <c r="B18852" s="3" t="s">
        <v>27773</v>
      </c>
      <c r="C18852" s="3" t="s">
        <v>18934</v>
      </c>
      <c r="D18852" s="2" t="s">
        <v>25423</v>
      </c>
      <c r="E18852" s="3" t="s">
        <v>27759</v>
      </c>
      <c r="G18852" s="61">
        <v>80.61</v>
      </c>
    </row>
    <row r="18853" spans="1:7">
      <c r="A18853" s="1" t="str">
        <f t="shared" si="296"/>
        <v>SICRO 3108003</v>
      </c>
      <c r="B18853" s="3" t="s">
        <v>27773</v>
      </c>
      <c r="C18853" s="3" t="s">
        <v>18935</v>
      </c>
      <c r="D18853" s="2" t="s">
        <v>25424</v>
      </c>
      <c r="E18853" s="3" t="s">
        <v>27759</v>
      </c>
      <c r="G18853" s="61">
        <v>141.85</v>
      </c>
    </row>
    <row r="18854" spans="1:7">
      <c r="A18854" s="1" t="str">
        <f t="shared" ref="A18854:A18917" si="297">CONCATENATE($B18854," ",$C18854)</f>
        <v>SICRO 3108004</v>
      </c>
      <c r="B18854" s="3" t="s">
        <v>27773</v>
      </c>
      <c r="C18854" s="3" t="s">
        <v>18936</v>
      </c>
      <c r="D18854" s="2" t="s">
        <v>25425</v>
      </c>
      <c r="E18854" s="3" t="s">
        <v>27759</v>
      </c>
      <c r="G18854" s="61">
        <v>96.27</v>
      </c>
    </row>
    <row r="18855" spans="1:7">
      <c r="A18855" s="1" t="str">
        <f t="shared" si="297"/>
        <v>SICRO 3108005</v>
      </c>
      <c r="B18855" s="3" t="s">
        <v>27773</v>
      </c>
      <c r="C18855" s="3" t="s">
        <v>18937</v>
      </c>
      <c r="D18855" s="2" t="s">
        <v>25426</v>
      </c>
      <c r="E18855" s="3" t="s">
        <v>27759</v>
      </c>
      <c r="G18855" s="61">
        <v>82.84</v>
      </c>
    </row>
    <row r="18856" spans="1:7">
      <c r="A18856" s="1" t="str">
        <f t="shared" si="297"/>
        <v>SICRO 3106119</v>
      </c>
      <c r="B18856" s="3" t="s">
        <v>27773</v>
      </c>
      <c r="C18856" s="3" t="s">
        <v>18938</v>
      </c>
      <c r="D18856" s="2" t="s">
        <v>25427</v>
      </c>
      <c r="E18856" s="3" t="s">
        <v>27759</v>
      </c>
      <c r="G18856" s="61">
        <v>164.3</v>
      </c>
    </row>
    <row r="18857" spans="1:7">
      <c r="A18857" s="1" t="str">
        <f t="shared" si="297"/>
        <v>SICRO 3106120</v>
      </c>
      <c r="B18857" s="3" t="s">
        <v>27773</v>
      </c>
      <c r="C18857" s="3" t="s">
        <v>18939</v>
      </c>
      <c r="D18857" s="2" t="s">
        <v>25428</v>
      </c>
      <c r="E18857" s="3" t="s">
        <v>27759</v>
      </c>
      <c r="G18857" s="61">
        <v>116.11</v>
      </c>
    </row>
    <row r="18858" spans="1:7">
      <c r="A18858" s="1" t="str">
        <f t="shared" si="297"/>
        <v>SICRO 3106121</v>
      </c>
      <c r="B18858" s="3" t="s">
        <v>27773</v>
      </c>
      <c r="C18858" s="3" t="s">
        <v>18940</v>
      </c>
      <c r="D18858" s="2" t="s">
        <v>25429</v>
      </c>
      <c r="E18858" s="3" t="s">
        <v>27759</v>
      </c>
      <c r="G18858" s="61">
        <v>102.13</v>
      </c>
    </row>
    <row r="18859" spans="1:7" ht="22.5">
      <c r="A18859" s="1" t="str">
        <f t="shared" si="297"/>
        <v>SICRO 3103302</v>
      </c>
      <c r="B18859" s="3" t="s">
        <v>27773</v>
      </c>
      <c r="C18859" s="3" t="s">
        <v>18941</v>
      </c>
      <c r="D18859" s="2" t="s">
        <v>25430</v>
      </c>
      <c r="E18859" s="3" t="s">
        <v>27759</v>
      </c>
      <c r="G18859" s="61">
        <v>83.22</v>
      </c>
    </row>
    <row r="18860" spans="1:7">
      <c r="A18860" s="1" t="str">
        <f t="shared" si="297"/>
        <v>SICRO 3103303</v>
      </c>
      <c r="B18860" s="3" t="s">
        <v>27773</v>
      </c>
      <c r="C18860" s="3" t="s">
        <v>18942</v>
      </c>
      <c r="D18860" s="2" t="s">
        <v>25431</v>
      </c>
      <c r="E18860" s="3" t="s">
        <v>27759</v>
      </c>
      <c r="G18860" s="61">
        <v>43.92</v>
      </c>
    </row>
    <row r="18861" spans="1:7" ht="22.5">
      <c r="A18861" s="1" t="str">
        <f t="shared" si="297"/>
        <v>SICRO 3106759</v>
      </c>
      <c r="B18861" s="3" t="s">
        <v>27773</v>
      </c>
      <c r="C18861" s="3" t="s">
        <v>18943</v>
      </c>
      <c r="D18861" s="2" t="s">
        <v>25432</v>
      </c>
      <c r="E18861" s="3" t="s">
        <v>27759</v>
      </c>
      <c r="G18861" s="61">
        <v>119.93</v>
      </c>
    </row>
    <row r="18862" spans="1:7">
      <c r="A18862" s="1" t="str">
        <f t="shared" si="297"/>
        <v>SICRO 3108023</v>
      </c>
      <c r="B18862" s="3" t="s">
        <v>27773</v>
      </c>
      <c r="C18862" s="3" t="s">
        <v>18944</v>
      </c>
      <c r="D18862" s="2" t="s">
        <v>25433</v>
      </c>
      <c r="E18862" s="3" t="s">
        <v>27756</v>
      </c>
      <c r="G18862" s="61">
        <v>5.62</v>
      </c>
    </row>
    <row r="18863" spans="1:7">
      <c r="A18863" s="1" t="str">
        <f t="shared" si="297"/>
        <v>SICRO 3108018</v>
      </c>
      <c r="B18863" s="3" t="s">
        <v>27773</v>
      </c>
      <c r="C18863" s="3" t="s">
        <v>18945</v>
      </c>
      <c r="D18863" s="2" t="s">
        <v>25434</v>
      </c>
      <c r="E18863" s="3" t="s">
        <v>27756</v>
      </c>
      <c r="G18863" s="61">
        <v>4.1100000000000003</v>
      </c>
    </row>
    <row r="18864" spans="1:7">
      <c r="A18864" s="1" t="str">
        <f t="shared" si="297"/>
        <v>SICRO 3108022</v>
      </c>
      <c r="B18864" s="3" t="s">
        <v>27773</v>
      </c>
      <c r="C18864" s="3" t="s">
        <v>18946</v>
      </c>
      <c r="D18864" s="2" t="s">
        <v>25435</v>
      </c>
      <c r="E18864" s="3" t="s">
        <v>27756</v>
      </c>
      <c r="G18864" s="61">
        <v>4.6100000000000003</v>
      </c>
    </row>
    <row r="18865" spans="1:7">
      <c r="A18865" s="1" t="str">
        <f t="shared" si="297"/>
        <v>SICRO 3205864</v>
      </c>
      <c r="B18865" s="3" t="s">
        <v>27773</v>
      </c>
      <c r="C18865" s="3" t="s">
        <v>18947</v>
      </c>
      <c r="D18865" s="2" t="s">
        <v>25436</v>
      </c>
      <c r="E18865" s="3" t="s">
        <v>27758</v>
      </c>
      <c r="G18865" s="61">
        <v>914.99</v>
      </c>
    </row>
    <row r="18866" spans="1:7">
      <c r="A18866" s="1" t="str">
        <f t="shared" si="297"/>
        <v>SICRO 3205863</v>
      </c>
      <c r="B18866" s="3" t="s">
        <v>27773</v>
      </c>
      <c r="C18866" s="3" t="s">
        <v>18948</v>
      </c>
      <c r="D18866" s="2" t="s">
        <v>25437</v>
      </c>
      <c r="E18866" s="3" t="s">
        <v>27758</v>
      </c>
      <c r="G18866" s="61">
        <v>800.51</v>
      </c>
    </row>
    <row r="18867" spans="1:7">
      <c r="A18867" s="1" t="str">
        <f t="shared" si="297"/>
        <v>SICRO 3205868</v>
      </c>
      <c r="B18867" s="3" t="s">
        <v>27773</v>
      </c>
      <c r="C18867" s="3" t="s">
        <v>18949</v>
      </c>
      <c r="D18867" s="2" t="s">
        <v>25438</v>
      </c>
      <c r="E18867" s="3" t="s">
        <v>27758</v>
      </c>
      <c r="G18867" s="61">
        <v>780.78</v>
      </c>
    </row>
    <row r="18868" spans="1:7">
      <c r="A18868" s="1" t="str">
        <f t="shared" si="297"/>
        <v>SICRO 3205867</v>
      </c>
      <c r="B18868" s="3" t="s">
        <v>27773</v>
      </c>
      <c r="C18868" s="3" t="s">
        <v>18950</v>
      </c>
      <c r="D18868" s="2" t="s">
        <v>25439</v>
      </c>
      <c r="E18868" s="3" t="s">
        <v>27758</v>
      </c>
      <c r="G18868" s="61">
        <v>666.3</v>
      </c>
    </row>
    <row r="18869" spans="1:7">
      <c r="A18869" s="1" t="str">
        <f t="shared" si="297"/>
        <v>SICRO 3205866</v>
      </c>
      <c r="B18869" s="3" t="s">
        <v>27773</v>
      </c>
      <c r="C18869" s="3" t="s">
        <v>18951</v>
      </c>
      <c r="D18869" s="2" t="s">
        <v>25440</v>
      </c>
      <c r="E18869" s="3" t="s">
        <v>27758</v>
      </c>
      <c r="G18869" s="61">
        <v>716.83</v>
      </c>
    </row>
    <row r="18870" spans="1:7">
      <c r="A18870" s="1" t="str">
        <f t="shared" si="297"/>
        <v>SICRO 3205865</v>
      </c>
      <c r="B18870" s="3" t="s">
        <v>27773</v>
      </c>
      <c r="C18870" s="3" t="s">
        <v>18952</v>
      </c>
      <c r="D18870" s="2" t="s">
        <v>25441</v>
      </c>
      <c r="E18870" s="3" t="s">
        <v>27758</v>
      </c>
      <c r="G18870" s="61">
        <v>602.35</v>
      </c>
    </row>
    <row r="18871" spans="1:7">
      <c r="A18871" s="1" t="str">
        <f t="shared" si="297"/>
        <v>SICRO 3205870</v>
      </c>
      <c r="B18871" s="3" t="s">
        <v>27773</v>
      </c>
      <c r="C18871" s="3" t="s">
        <v>18953</v>
      </c>
      <c r="D18871" s="2" t="s">
        <v>25442</v>
      </c>
      <c r="E18871" s="3" t="s">
        <v>27758</v>
      </c>
      <c r="G18871" s="61">
        <v>663.31</v>
      </c>
    </row>
    <row r="18872" spans="1:7">
      <c r="A18872" s="1" t="str">
        <f t="shared" si="297"/>
        <v>SICRO 3205869</v>
      </c>
      <c r="B18872" s="3" t="s">
        <v>27773</v>
      </c>
      <c r="C18872" s="3" t="s">
        <v>18954</v>
      </c>
      <c r="D18872" s="2" t="s">
        <v>25443</v>
      </c>
      <c r="E18872" s="3" t="s">
        <v>27758</v>
      </c>
      <c r="G18872" s="61">
        <v>548.83000000000004</v>
      </c>
    </row>
    <row r="18873" spans="1:7" ht="22.5">
      <c r="A18873" s="1" t="str">
        <f t="shared" si="297"/>
        <v>SICRO 3205872</v>
      </c>
      <c r="B18873" s="3" t="s">
        <v>27773</v>
      </c>
      <c r="C18873" s="3" t="s">
        <v>18955</v>
      </c>
      <c r="D18873" s="2" t="s">
        <v>25444</v>
      </c>
      <c r="E18873" s="3" t="s">
        <v>27759</v>
      </c>
      <c r="G18873" s="61">
        <v>222.82</v>
      </c>
    </row>
    <row r="18874" spans="1:7" ht="22.5">
      <c r="A18874" s="1" t="str">
        <f t="shared" si="297"/>
        <v>SICRO 3205871</v>
      </c>
      <c r="B18874" s="3" t="s">
        <v>27773</v>
      </c>
      <c r="C18874" s="3" t="s">
        <v>18956</v>
      </c>
      <c r="D18874" s="2" t="s">
        <v>25445</v>
      </c>
      <c r="E18874" s="3" t="s">
        <v>27759</v>
      </c>
      <c r="G18874" s="61">
        <v>203.36</v>
      </c>
    </row>
    <row r="18875" spans="1:7" ht="22.5">
      <c r="A18875" s="1" t="str">
        <f t="shared" si="297"/>
        <v>SICRO 3205874</v>
      </c>
      <c r="B18875" s="3" t="s">
        <v>27773</v>
      </c>
      <c r="C18875" s="3" t="s">
        <v>18957</v>
      </c>
      <c r="D18875" s="2" t="s">
        <v>25446</v>
      </c>
      <c r="E18875" s="3" t="s">
        <v>27759</v>
      </c>
      <c r="G18875" s="61">
        <v>252.62</v>
      </c>
    </row>
    <row r="18876" spans="1:7" ht="22.5">
      <c r="A18876" s="1" t="str">
        <f t="shared" si="297"/>
        <v>SICRO 3205873</v>
      </c>
      <c r="B18876" s="3" t="s">
        <v>27773</v>
      </c>
      <c r="C18876" s="3" t="s">
        <v>18958</v>
      </c>
      <c r="D18876" s="2" t="s">
        <v>25447</v>
      </c>
      <c r="E18876" s="3" t="s">
        <v>27759</v>
      </c>
      <c r="G18876" s="61">
        <v>226.29</v>
      </c>
    </row>
    <row r="18877" spans="1:7" ht="22.5">
      <c r="A18877" s="1" t="str">
        <f t="shared" si="297"/>
        <v>SICRO 3205876</v>
      </c>
      <c r="B18877" s="3" t="s">
        <v>27773</v>
      </c>
      <c r="C18877" s="3" t="s">
        <v>18959</v>
      </c>
      <c r="D18877" s="2" t="s">
        <v>25448</v>
      </c>
      <c r="E18877" s="3" t="s">
        <v>27759</v>
      </c>
      <c r="G18877" s="61">
        <v>296.61</v>
      </c>
    </row>
    <row r="18878" spans="1:7" ht="22.5">
      <c r="A18878" s="1" t="str">
        <f t="shared" si="297"/>
        <v>SICRO 3205875</v>
      </c>
      <c r="B18878" s="3" t="s">
        <v>27773</v>
      </c>
      <c r="C18878" s="3" t="s">
        <v>18960</v>
      </c>
      <c r="D18878" s="2" t="s">
        <v>25449</v>
      </c>
      <c r="E18878" s="3" t="s">
        <v>27759</v>
      </c>
      <c r="G18878" s="61">
        <v>262.27</v>
      </c>
    </row>
    <row r="18879" spans="1:7" ht="22.5">
      <c r="A18879" s="1" t="str">
        <f t="shared" si="297"/>
        <v>SICRO 3205862</v>
      </c>
      <c r="B18879" s="3" t="s">
        <v>27773</v>
      </c>
      <c r="C18879" s="3" t="s">
        <v>18961</v>
      </c>
      <c r="D18879" s="2" t="s">
        <v>25450</v>
      </c>
      <c r="E18879" s="3" t="s">
        <v>27758</v>
      </c>
      <c r="G18879" s="61">
        <v>740.32</v>
      </c>
    </row>
    <row r="18880" spans="1:7">
      <c r="A18880" s="1" t="str">
        <f t="shared" si="297"/>
        <v>SICRO 3205861</v>
      </c>
      <c r="B18880" s="3" t="s">
        <v>27773</v>
      </c>
      <c r="C18880" s="3" t="s">
        <v>18962</v>
      </c>
      <c r="D18880" s="2" t="s">
        <v>25451</v>
      </c>
      <c r="E18880" s="3" t="s">
        <v>27758</v>
      </c>
      <c r="G18880" s="61">
        <v>625.84</v>
      </c>
    </row>
    <row r="18881" spans="1:7" ht="22.5">
      <c r="A18881" s="1" t="str">
        <f t="shared" si="297"/>
        <v>SICRO 3606579</v>
      </c>
      <c r="B18881" s="3" t="s">
        <v>27773</v>
      </c>
      <c r="C18881" s="3" t="s">
        <v>18963</v>
      </c>
      <c r="D18881" s="2" t="s">
        <v>25452</v>
      </c>
      <c r="E18881" s="3" t="s">
        <v>27758</v>
      </c>
      <c r="G18881" s="61">
        <v>22.7</v>
      </c>
    </row>
    <row r="18882" spans="1:7" ht="22.5">
      <c r="A18882" s="1" t="str">
        <f t="shared" si="297"/>
        <v>SICRO 3606583</v>
      </c>
      <c r="B18882" s="3" t="s">
        <v>27773</v>
      </c>
      <c r="C18882" s="3" t="s">
        <v>18964</v>
      </c>
      <c r="D18882" s="2" t="s">
        <v>25453</v>
      </c>
      <c r="E18882" s="3" t="s">
        <v>27758</v>
      </c>
      <c r="G18882" s="61">
        <v>23.56</v>
      </c>
    </row>
    <row r="18883" spans="1:7" ht="22.5">
      <c r="A18883" s="1" t="str">
        <f t="shared" si="297"/>
        <v>SICRO 3606584</v>
      </c>
      <c r="B18883" s="3" t="s">
        <v>27773</v>
      </c>
      <c r="C18883" s="3" t="s">
        <v>18965</v>
      </c>
      <c r="D18883" s="2" t="s">
        <v>25454</v>
      </c>
      <c r="E18883" s="3" t="s">
        <v>27758</v>
      </c>
      <c r="G18883" s="61">
        <v>23.68</v>
      </c>
    </row>
    <row r="18884" spans="1:7" ht="22.5">
      <c r="A18884" s="1" t="str">
        <f t="shared" si="297"/>
        <v>SICRO 3606585</v>
      </c>
      <c r="B18884" s="3" t="s">
        <v>27773</v>
      </c>
      <c r="C18884" s="3" t="s">
        <v>18966</v>
      </c>
      <c r="D18884" s="2" t="s">
        <v>25455</v>
      </c>
      <c r="E18884" s="3" t="s">
        <v>27758</v>
      </c>
      <c r="G18884" s="61">
        <v>23.8</v>
      </c>
    </row>
    <row r="18885" spans="1:7" ht="22.5">
      <c r="A18885" s="1" t="str">
        <f t="shared" si="297"/>
        <v>SICRO 3606586</v>
      </c>
      <c r="B18885" s="3" t="s">
        <v>27773</v>
      </c>
      <c r="C18885" s="3" t="s">
        <v>18967</v>
      </c>
      <c r="D18885" s="2" t="s">
        <v>25456</v>
      </c>
      <c r="E18885" s="3" t="s">
        <v>27758</v>
      </c>
      <c r="G18885" s="61">
        <v>24.05</v>
      </c>
    </row>
    <row r="18886" spans="1:7" ht="22.5">
      <c r="A18886" s="1" t="str">
        <f t="shared" si="297"/>
        <v>SICRO 3606587</v>
      </c>
      <c r="B18886" s="3" t="s">
        <v>27773</v>
      </c>
      <c r="C18886" s="3" t="s">
        <v>18968</v>
      </c>
      <c r="D18886" s="2" t="s">
        <v>25457</v>
      </c>
      <c r="E18886" s="3" t="s">
        <v>27758</v>
      </c>
      <c r="G18886" s="61">
        <v>24.29</v>
      </c>
    </row>
    <row r="18887" spans="1:7" ht="22.5">
      <c r="A18887" s="1" t="str">
        <f t="shared" si="297"/>
        <v>SICRO 3606588</v>
      </c>
      <c r="B18887" s="3" t="s">
        <v>27773</v>
      </c>
      <c r="C18887" s="3" t="s">
        <v>18969</v>
      </c>
      <c r="D18887" s="2" t="s">
        <v>25458</v>
      </c>
      <c r="E18887" s="3" t="s">
        <v>27758</v>
      </c>
      <c r="G18887" s="61">
        <v>24.42</v>
      </c>
    </row>
    <row r="18888" spans="1:7" ht="22.5">
      <c r="A18888" s="1" t="str">
        <f t="shared" si="297"/>
        <v>SICRO 3606589</v>
      </c>
      <c r="B18888" s="3" t="s">
        <v>27773</v>
      </c>
      <c r="C18888" s="3" t="s">
        <v>18970</v>
      </c>
      <c r="D18888" s="2" t="s">
        <v>25459</v>
      </c>
      <c r="E18888" s="3" t="s">
        <v>27758</v>
      </c>
      <c r="G18888" s="61">
        <v>24.54</v>
      </c>
    </row>
    <row r="18889" spans="1:7" ht="22.5">
      <c r="A18889" s="1" t="str">
        <f t="shared" si="297"/>
        <v>SICRO 3606580</v>
      </c>
      <c r="B18889" s="3" t="s">
        <v>27773</v>
      </c>
      <c r="C18889" s="3" t="s">
        <v>18971</v>
      </c>
      <c r="D18889" s="2" t="s">
        <v>25460</v>
      </c>
      <c r="E18889" s="3" t="s">
        <v>27758</v>
      </c>
      <c r="G18889" s="61">
        <v>22.94</v>
      </c>
    </row>
    <row r="18890" spans="1:7" ht="22.5">
      <c r="A18890" s="1" t="str">
        <f t="shared" si="297"/>
        <v>SICRO 3606581</v>
      </c>
      <c r="B18890" s="3" t="s">
        <v>27773</v>
      </c>
      <c r="C18890" s="3" t="s">
        <v>18972</v>
      </c>
      <c r="D18890" s="2" t="s">
        <v>25461</v>
      </c>
      <c r="E18890" s="3" t="s">
        <v>27758</v>
      </c>
      <c r="G18890" s="61">
        <v>23.19</v>
      </c>
    </row>
    <row r="18891" spans="1:7" ht="22.5">
      <c r="A18891" s="1" t="str">
        <f t="shared" si="297"/>
        <v>SICRO 3606582</v>
      </c>
      <c r="B18891" s="3" t="s">
        <v>27773</v>
      </c>
      <c r="C18891" s="3" t="s">
        <v>18973</v>
      </c>
      <c r="D18891" s="2" t="s">
        <v>25462</v>
      </c>
      <c r="E18891" s="3" t="s">
        <v>27758</v>
      </c>
      <c r="G18891" s="61">
        <v>23.31</v>
      </c>
    </row>
    <row r="18892" spans="1:7" ht="22.5">
      <c r="A18892" s="1" t="str">
        <f t="shared" si="297"/>
        <v>SICRO 3606527</v>
      </c>
      <c r="B18892" s="3" t="s">
        <v>27773</v>
      </c>
      <c r="C18892" s="3" t="s">
        <v>18974</v>
      </c>
      <c r="D18892" s="2" t="s">
        <v>25463</v>
      </c>
      <c r="E18892" s="3" t="s">
        <v>27758</v>
      </c>
      <c r="G18892" s="61">
        <v>50.43</v>
      </c>
    </row>
    <row r="18893" spans="1:7" ht="22.5">
      <c r="A18893" s="1" t="str">
        <f t="shared" si="297"/>
        <v>SICRO 3606528</v>
      </c>
      <c r="B18893" s="3" t="s">
        <v>27773</v>
      </c>
      <c r="C18893" s="3" t="s">
        <v>18975</v>
      </c>
      <c r="D18893" s="2" t="s">
        <v>25464</v>
      </c>
      <c r="E18893" s="3" t="s">
        <v>27758</v>
      </c>
      <c r="G18893" s="61">
        <v>51.05</v>
      </c>
    </row>
    <row r="18894" spans="1:7" ht="22.5">
      <c r="A18894" s="1" t="str">
        <f t="shared" si="297"/>
        <v>SICRO 3606529</v>
      </c>
      <c r="B18894" s="3" t="s">
        <v>27773</v>
      </c>
      <c r="C18894" s="3" t="s">
        <v>18976</v>
      </c>
      <c r="D18894" s="2" t="s">
        <v>25465</v>
      </c>
      <c r="E18894" s="3" t="s">
        <v>27758</v>
      </c>
      <c r="G18894" s="61">
        <v>53.88</v>
      </c>
    </row>
    <row r="18895" spans="1:7" ht="22.5">
      <c r="A18895" s="1" t="str">
        <f t="shared" si="297"/>
        <v>SICRO 3606530</v>
      </c>
      <c r="B18895" s="3" t="s">
        <v>27773</v>
      </c>
      <c r="C18895" s="3" t="s">
        <v>18977</v>
      </c>
      <c r="D18895" s="2" t="s">
        <v>25466</v>
      </c>
      <c r="E18895" s="3" t="s">
        <v>27758</v>
      </c>
      <c r="G18895" s="61">
        <v>54.5</v>
      </c>
    </row>
    <row r="18896" spans="1:7" ht="22.5">
      <c r="A18896" s="1" t="str">
        <f t="shared" si="297"/>
        <v>SICRO 3606531</v>
      </c>
      <c r="B18896" s="3" t="s">
        <v>27773</v>
      </c>
      <c r="C18896" s="3" t="s">
        <v>18978</v>
      </c>
      <c r="D18896" s="2" t="s">
        <v>25467</v>
      </c>
      <c r="E18896" s="3" t="s">
        <v>27758</v>
      </c>
      <c r="G18896" s="61">
        <v>55.13</v>
      </c>
    </row>
    <row r="18897" spans="1:7" ht="22.5">
      <c r="A18897" s="1" t="str">
        <f t="shared" si="297"/>
        <v>SICRO 3606532</v>
      </c>
      <c r="B18897" s="3" t="s">
        <v>27773</v>
      </c>
      <c r="C18897" s="3" t="s">
        <v>18979</v>
      </c>
      <c r="D18897" s="2" t="s">
        <v>25468</v>
      </c>
      <c r="E18897" s="3" t="s">
        <v>27758</v>
      </c>
      <c r="G18897" s="61">
        <v>56.22</v>
      </c>
    </row>
    <row r="18898" spans="1:7" ht="22.5">
      <c r="A18898" s="1" t="str">
        <f t="shared" si="297"/>
        <v>SICRO 3606533</v>
      </c>
      <c r="B18898" s="3" t="s">
        <v>27773</v>
      </c>
      <c r="C18898" s="3" t="s">
        <v>18980</v>
      </c>
      <c r="D18898" s="2" t="s">
        <v>25469</v>
      </c>
      <c r="E18898" s="3" t="s">
        <v>27758</v>
      </c>
      <c r="G18898" s="61">
        <v>58.09</v>
      </c>
    </row>
    <row r="18899" spans="1:7" ht="22.5">
      <c r="A18899" s="1" t="str">
        <f t="shared" si="297"/>
        <v>SICRO 3606534</v>
      </c>
      <c r="B18899" s="3" t="s">
        <v>27773</v>
      </c>
      <c r="C18899" s="3" t="s">
        <v>18981</v>
      </c>
      <c r="D18899" s="2" t="s">
        <v>25470</v>
      </c>
      <c r="E18899" s="3" t="s">
        <v>27758</v>
      </c>
      <c r="G18899" s="61">
        <v>61.28</v>
      </c>
    </row>
    <row r="18900" spans="1:7" ht="22.5">
      <c r="A18900" s="1" t="str">
        <f t="shared" si="297"/>
        <v>SICRO 3606535</v>
      </c>
      <c r="B18900" s="3" t="s">
        <v>27773</v>
      </c>
      <c r="C18900" s="3" t="s">
        <v>18982</v>
      </c>
      <c r="D18900" s="2" t="s">
        <v>25471</v>
      </c>
      <c r="E18900" s="3" t="s">
        <v>27758</v>
      </c>
      <c r="G18900" s="61">
        <v>48.35</v>
      </c>
    </row>
    <row r="18901" spans="1:7" ht="22.5">
      <c r="A18901" s="1" t="str">
        <f t="shared" si="297"/>
        <v>SICRO 3606536</v>
      </c>
      <c r="B18901" s="3" t="s">
        <v>27773</v>
      </c>
      <c r="C18901" s="3" t="s">
        <v>18983</v>
      </c>
      <c r="D18901" s="2" t="s">
        <v>25472</v>
      </c>
      <c r="E18901" s="3" t="s">
        <v>27758</v>
      </c>
      <c r="G18901" s="61">
        <v>48.77</v>
      </c>
    </row>
    <row r="18902" spans="1:7" ht="22.5">
      <c r="A18902" s="1" t="str">
        <f t="shared" si="297"/>
        <v>SICRO 3606537</v>
      </c>
      <c r="B18902" s="3" t="s">
        <v>27773</v>
      </c>
      <c r="C18902" s="3" t="s">
        <v>18984</v>
      </c>
      <c r="D18902" s="2" t="s">
        <v>25473</v>
      </c>
      <c r="E18902" s="3" t="s">
        <v>27758</v>
      </c>
      <c r="G18902" s="61">
        <v>49.18</v>
      </c>
    </row>
    <row r="18903" spans="1:7" ht="22.5">
      <c r="A18903" s="1" t="str">
        <f t="shared" si="297"/>
        <v>SICRO 3606538</v>
      </c>
      <c r="B18903" s="3" t="s">
        <v>27773</v>
      </c>
      <c r="C18903" s="3" t="s">
        <v>18985</v>
      </c>
      <c r="D18903" s="2" t="s">
        <v>25474</v>
      </c>
      <c r="E18903" s="3" t="s">
        <v>27758</v>
      </c>
      <c r="G18903" s="61">
        <v>49.6</v>
      </c>
    </row>
    <row r="18904" spans="1:7" ht="22.5">
      <c r="A18904" s="1" t="str">
        <f t="shared" si="297"/>
        <v>SICRO 3606539</v>
      </c>
      <c r="B18904" s="3" t="s">
        <v>27773</v>
      </c>
      <c r="C18904" s="3" t="s">
        <v>18986</v>
      </c>
      <c r="D18904" s="2" t="s">
        <v>25475</v>
      </c>
      <c r="E18904" s="3" t="s">
        <v>27758</v>
      </c>
      <c r="G18904" s="61">
        <v>50.01</v>
      </c>
    </row>
    <row r="18905" spans="1:7" ht="22.5">
      <c r="A18905" s="1" t="str">
        <f t="shared" si="297"/>
        <v>SICRO 3606540</v>
      </c>
      <c r="B18905" s="3" t="s">
        <v>27773</v>
      </c>
      <c r="C18905" s="3" t="s">
        <v>18987</v>
      </c>
      <c r="D18905" s="2" t="s">
        <v>25476</v>
      </c>
      <c r="E18905" s="3" t="s">
        <v>27758</v>
      </c>
      <c r="G18905" s="61">
        <v>50.74</v>
      </c>
    </row>
    <row r="18906" spans="1:7" ht="22.5">
      <c r="A18906" s="1" t="str">
        <f t="shared" si="297"/>
        <v>SICRO 3606541</v>
      </c>
      <c r="B18906" s="3" t="s">
        <v>27773</v>
      </c>
      <c r="C18906" s="3" t="s">
        <v>18988</v>
      </c>
      <c r="D18906" s="2" t="s">
        <v>25477</v>
      </c>
      <c r="E18906" s="3" t="s">
        <v>27758</v>
      </c>
      <c r="G18906" s="61">
        <v>54.04</v>
      </c>
    </row>
    <row r="18907" spans="1:7" ht="22.5">
      <c r="A18907" s="1" t="str">
        <f t="shared" si="297"/>
        <v>SICRO 3606542</v>
      </c>
      <c r="B18907" s="3" t="s">
        <v>27773</v>
      </c>
      <c r="C18907" s="3" t="s">
        <v>18989</v>
      </c>
      <c r="D18907" s="2" t="s">
        <v>25478</v>
      </c>
      <c r="E18907" s="3" t="s">
        <v>27758</v>
      </c>
      <c r="G18907" s="61">
        <v>54.66</v>
      </c>
    </row>
    <row r="18908" spans="1:7" ht="22.5">
      <c r="A18908" s="1" t="str">
        <f t="shared" si="297"/>
        <v>SICRO 3606543</v>
      </c>
      <c r="B18908" s="3" t="s">
        <v>27773</v>
      </c>
      <c r="C18908" s="3" t="s">
        <v>18990</v>
      </c>
      <c r="D18908" s="2" t="s">
        <v>25479</v>
      </c>
      <c r="E18908" s="3" t="s">
        <v>27758</v>
      </c>
      <c r="G18908" s="61">
        <v>47.62</v>
      </c>
    </row>
    <row r="18909" spans="1:7" ht="22.5">
      <c r="A18909" s="1" t="str">
        <f t="shared" si="297"/>
        <v>SICRO 3606544</v>
      </c>
      <c r="B18909" s="3" t="s">
        <v>27773</v>
      </c>
      <c r="C18909" s="3" t="s">
        <v>18991</v>
      </c>
      <c r="D18909" s="2" t="s">
        <v>25480</v>
      </c>
      <c r="E18909" s="3" t="s">
        <v>27758</v>
      </c>
      <c r="G18909" s="61">
        <v>48.04</v>
      </c>
    </row>
    <row r="18910" spans="1:7" ht="22.5">
      <c r="A18910" s="1" t="str">
        <f t="shared" si="297"/>
        <v>SICRO 3606545</v>
      </c>
      <c r="B18910" s="3" t="s">
        <v>27773</v>
      </c>
      <c r="C18910" s="3" t="s">
        <v>18992</v>
      </c>
      <c r="D18910" s="2" t="s">
        <v>25481</v>
      </c>
      <c r="E18910" s="3" t="s">
        <v>27758</v>
      </c>
      <c r="G18910" s="61">
        <v>48.35</v>
      </c>
    </row>
    <row r="18911" spans="1:7" ht="22.5">
      <c r="A18911" s="1" t="str">
        <f t="shared" si="297"/>
        <v>SICRO 3606546</v>
      </c>
      <c r="B18911" s="3" t="s">
        <v>27773</v>
      </c>
      <c r="C18911" s="3" t="s">
        <v>18993</v>
      </c>
      <c r="D18911" s="2" t="s">
        <v>25482</v>
      </c>
      <c r="E18911" s="3" t="s">
        <v>27758</v>
      </c>
      <c r="G18911" s="61">
        <v>48.66</v>
      </c>
    </row>
    <row r="18912" spans="1:7" ht="22.5">
      <c r="A18912" s="1" t="str">
        <f t="shared" si="297"/>
        <v>SICRO 3606547</v>
      </c>
      <c r="B18912" s="3" t="s">
        <v>27773</v>
      </c>
      <c r="C18912" s="3" t="s">
        <v>18994</v>
      </c>
      <c r="D18912" s="2" t="s">
        <v>25483</v>
      </c>
      <c r="E18912" s="3" t="s">
        <v>27758</v>
      </c>
      <c r="G18912" s="61">
        <v>49.08</v>
      </c>
    </row>
    <row r="18913" spans="1:7" ht="22.5">
      <c r="A18913" s="1" t="str">
        <f t="shared" si="297"/>
        <v>SICRO 3606548</v>
      </c>
      <c r="B18913" s="3" t="s">
        <v>27773</v>
      </c>
      <c r="C18913" s="3" t="s">
        <v>18995</v>
      </c>
      <c r="D18913" s="2" t="s">
        <v>25484</v>
      </c>
      <c r="E18913" s="3" t="s">
        <v>27758</v>
      </c>
      <c r="G18913" s="61">
        <v>49.7</v>
      </c>
    </row>
    <row r="18914" spans="1:7" ht="22.5">
      <c r="A18914" s="1" t="str">
        <f t="shared" si="297"/>
        <v>SICRO 3606549</v>
      </c>
      <c r="B18914" s="3" t="s">
        <v>27773</v>
      </c>
      <c r="C18914" s="3" t="s">
        <v>18996</v>
      </c>
      <c r="D18914" s="2" t="s">
        <v>25485</v>
      </c>
      <c r="E18914" s="3" t="s">
        <v>27758</v>
      </c>
      <c r="G18914" s="61">
        <v>50.64</v>
      </c>
    </row>
    <row r="18915" spans="1:7" ht="22.5">
      <c r="A18915" s="1" t="str">
        <f t="shared" si="297"/>
        <v>SICRO 3606550</v>
      </c>
      <c r="B18915" s="3" t="s">
        <v>27773</v>
      </c>
      <c r="C18915" s="3" t="s">
        <v>18997</v>
      </c>
      <c r="D18915" s="2" t="s">
        <v>25486</v>
      </c>
      <c r="E18915" s="3" t="s">
        <v>27758</v>
      </c>
      <c r="G18915" s="61">
        <v>51.16</v>
      </c>
    </row>
    <row r="18916" spans="1:7" ht="22.5">
      <c r="A18916" s="1" t="str">
        <f t="shared" si="297"/>
        <v>SICRO 3606500</v>
      </c>
      <c r="B18916" s="3" t="s">
        <v>27773</v>
      </c>
      <c r="C18916" s="3" t="s">
        <v>18998</v>
      </c>
      <c r="D18916" s="2" t="s">
        <v>25487</v>
      </c>
      <c r="E18916" s="3" t="s">
        <v>27758</v>
      </c>
      <c r="G18916" s="61">
        <v>46.35</v>
      </c>
    </row>
    <row r="18917" spans="1:7" ht="22.5">
      <c r="A18917" s="1" t="str">
        <f t="shared" si="297"/>
        <v>SICRO 3606501</v>
      </c>
      <c r="B18917" s="3" t="s">
        <v>27773</v>
      </c>
      <c r="C18917" s="3" t="s">
        <v>18999</v>
      </c>
      <c r="D18917" s="2" t="s">
        <v>25488</v>
      </c>
      <c r="E18917" s="3" t="s">
        <v>27758</v>
      </c>
      <c r="G18917" s="61">
        <v>49.03</v>
      </c>
    </row>
    <row r="18918" spans="1:7" ht="22.5">
      <c r="A18918" s="1" t="str">
        <f t="shared" ref="A18918:A18981" si="298">CONCATENATE($B18918," ",$C18918)</f>
        <v>SICRO 3606502</v>
      </c>
      <c r="B18918" s="3" t="s">
        <v>27773</v>
      </c>
      <c r="C18918" s="3" t="s">
        <v>19000</v>
      </c>
      <c r="D18918" s="2" t="s">
        <v>25489</v>
      </c>
      <c r="E18918" s="3" t="s">
        <v>27758</v>
      </c>
      <c r="G18918" s="61">
        <v>49.81</v>
      </c>
    </row>
    <row r="18919" spans="1:7" ht="22.5">
      <c r="A18919" s="1" t="str">
        <f t="shared" si="298"/>
        <v>SICRO 3606503</v>
      </c>
      <c r="B18919" s="3" t="s">
        <v>27773</v>
      </c>
      <c r="C18919" s="3" t="s">
        <v>19001</v>
      </c>
      <c r="D18919" s="2" t="s">
        <v>25490</v>
      </c>
      <c r="E18919" s="3" t="s">
        <v>27758</v>
      </c>
      <c r="G18919" s="61">
        <v>50.43</v>
      </c>
    </row>
    <row r="18920" spans="1:7" ht="22.5">
      <c r="A18920" s="1" t="str">
        <f t="shared" si="298"/>
        <v>SICRO 3606504</v>
      </c>
      <c r="B18920" s="3" t="s">
        <v>27773</v>
      </c>
      <c r="C18920" s="3" t="s">
        <v>19002</v>
      </c>
      <c r="D18920" s="2" t="s">
        <v>25491</v>
      </c>
      <c r="E18920" s="3" t="s">
        <v>27758</v>
      </c>
      <c r="G18920" s="61">
        <v>51.05</v>
      </c>
    </row>
    <row r="18921" spans="1:7" ht="22.5">
      <c r="A18921" s="1" t="str">
        <f t="shared" si="298"/>
        <v>SICRO 3606505</v>
      </c>
      <c r="B18921" s="3" t="s">
        <v>27773</v>
      </c>
      <c r="C18921" s="3" t="s">
        <v>19003</v>
      </c>
      <c r="D18921" s="2" t="s">
        <v>25492</v>
      </c>
      <c r="E18921" s="3" t="s">
        <v>27758</v>
      </c>
      <c r="G18921" s="61">
        <v>52.15</v>
      </c>
    </row>
    <row r="18922" spans="1:7" ht="22.5">
      <c r="A18922" s="1" t="str">
        <f t="shared" si="298"/>
        <v>SICRO 3606506</v>
      </c>
      <c r="B18922" s="3" t="s">
        <v>27773</v>
      </c>
      <c r="C18922" s="3" t="s">
        <v>19004</v>
      </c>
      <c r="D18922" s="2" t="s">
        <v>25493</v>
      </c>
      <c r="E18922" s="3" t="s">
        <v>27758</v>
      </c>
      <c r="G18922" s="61">
        <v>54.01</v>
      </c>
    </row>
    <row r="18923" spans="1:7" ht="22.5">
      <c r="A18923" s="1" t="str">
        <f t="shared" si="298"/>
        <v>SICRO 3606507</v>
      </c>
      <c r="B18923" s="3" t="s">
        <v>27773</v>
      </c>
      <c r="C18923" s="3" t="s">
        <v>19005</v>
      </c>
      <c r="D18923" s="2" t="s">
        <v>25494</v>
      </c>
      <c r="E18923" s="3" t="s">
        <v>27758</v>
      </c>
      <c r="G18923" s="61">
        <v>57.1</v>
      </c>
    </row>
    <row r="18924" spans="1:7" ht="22.5">
      <c r="A18924" s="1" t="str">
        <f t="shared" si="298"/>
        <v>SICRO 3606509</v>
      </c>
      <c r="B18924" s="3" t="s">
        <v>27773</v>
      </c>
      <c r="C18924" s="3" t="s">
        <v>19006</v>
      </c>
      <c r="D18924" s="2" t="s">
        <v>25495</v>
      </c>
      <c r="E18924" s="3" t="s">
        <v>27758</v>
      </c>
      <c r="G18924" s="61">
        <v>44.28</v>
      </c>
    </row>
    <row r="18925" spans="1:7" ht="22.5">
      <c r="A18925" s="1" t="str">
        <f t="shared" si="298"/>
        <v>SICRO 3606510</v>
      </c>
      <c r="B18925" s="3" t="s">
        <v>27773</v>
      </c>
      <c r="C18925" s="3" t="s">
        <v>19007</v>
      </c>
      <c r="D18925" s="2" t="s">
        <v>25496</v>
      </c>
      <c r="E18925" s="3" t="s">
        <v>27758</v>
      </c>
      <c r="G18925" s="61">
        <v>44.69</v>
      </c>
    </row>
    <row r="18926" spans="1:7" ht="22.5">
      <c r="A18926" s="1" t="str">
        <f t="shared" si="298"/>
        <v>SICRO 3606511</v>
      </c>
      <c r="B18926" s="3" t="s">
        <v>27773</v>
      </c>
      <c r="C18926" s="3" t="s">
        <v>19008</v>
      </c>
      <c r="D18926" s="2" t="s">
        <v>25497</v>
      </c>
      <c r="E18926" s="3" t="s">
        <v>27758</v>
      </c>
      <c r="G18926" s="61">
        <v>45.11</v>
      </c>
    </row>
    <row r="18927" spans="1:7" ht="22.5">
      <c r="A18927" s="1" t="str">
        <f t="shared" si="298"/>
        <v>SICRO 3606512</v>
      </c>
      <c r="B18927" s="3" t="s">
        <v>27773</v>
      </c>
      <c r="C18927" s="3" t="s">
        <v>19009</v>
      </c>
      <c r="D18927" s="2" t="s">
        <v>25498</v>
      </c>
      <c r="E18927" s="3" t="s">
        <v>27758</v>
      </c>
      <c r="G18927" s="61">
        <v>45.52</v>
      </c>
    </row>
    <row r="18928" spans="1:7" ht="22.5">
      <c r="A18928" s="1" t="str">
        <f t="shared" si="298"/>
        <v>SICRO 3606513</v>
      </c>
      <c r="B18928" s="3" t="s">
        <v>27773</v>
      </c>
      <c r="C18928" s="3" t="s">
        <v>19010</v>
      </c>
      <c r="D18928" s="2" t="s">
        <v>25499</v>
      </c>
      <c r="E18928" s="3" t="s">
        <v>27758</v>
      </c>
      <c r="G18928" s="61">
        <v>45.94</v>
      </c>
    </row>
    <row r="18929" spans="1:7" ht="22.5">
      <c r="A18929" s="1" t="str">
        <f t="shared" si="298"/>
        <v>SICRO 3606514</v>
      </c>
      <c r="B18929" s="3" t="s">
        <v>27773</v>
      </c>
      <c r="C18929" s="3" t="s">
        <v>19011</v>
      </c>
      <c r="D18929" s="2" t="s">
        <v>25500</v>
      </c>
      <c r="E18929" s="3" t="s">
        <v>27758</v>
      </c>
      <c r="G18929" s="61">
        <v>46.67</v>
      </c>
    </row>
    <row r="18930" spans="1:7" ht="22.5">
      <c r="A18930" s="1" t="str">
        <f t="shared" si="298"/>
        <v>SICRO 3606515</v>
      </c>
      <c r="B18930" s="3" t="s">
        <v>27773</v>
      </c>
      <c r="C18930" s="3" t="s">
        <v>19012</v>
      </c>
      <c r="D18930" s="2" t="s">
        <v>25501</v>
      </c>
      <c r="E18930" s="3" t="s">
        <v>27758</v>
      </c>
      <c r="G18930" s="61">
        <v>49.96</v>
      </c>
    </row>
    <row r="18931" spans="1:7" ht="22.5">
      <c r="A18931" s="1" t="str">
        <f t="shared" si="298"/>
        <v>SICRO 3606516</v>
      </c>
      <c r="B18931" s="3" t="s">
        <v>27773</v>
      </c>
      <c r="C18931" s="3" t="s">
        <v>19013</v>
      </c>
      <c r="D18931" s="2" t="s">
        <v>25502</v>
      </c>
      <c r="E18931" s="3" t="s">
        <v>27758</v>
      </c>
      <c r="G18931" s="61">
        <v>50.59</v>
      </c>
    </row>
    <row r="18932" spans="1:7" ht="22.5">
      <c r="A18932" s="1" t="str">
        <f t="shared" si="298"/>
        <v>SICRO 3606518</v>
      </c>
      <c r="B18932" s="3" t="s">
        <v>27773</v>
      </c>
      <c r="C18932" s="3" t="s">
        <v>19014</v>
      </c>
      <c r="D18932" s="2" t="s">
        <v>25503</v>
      </c>
      <c r="E18932" s="3" t="s">
        <v>27758</v>
      </c>
      <c r="G18932" s="61">
        <v>43.55</v>
      </c>
    </row>
    <row r="18933" spans="1:7" ht="22.5">
      <c r="A18933" s="1" t="str">
        <f t="shared" si="298"/>
        <v>SICRO 3606519</v>
      </c>
      <c r="B18933" s="3" t="s">
        <v>27773</v>
      </c>
      <c r="C18933" s="3" t="s">
        <v>19015</v>
      </c>
      <c r="D18933" s="2" t="s">
        <v>25504</v>
      </c>
      <c r="E18933" s="3" t="s">
        <v>27758</v>
      </c>
      <c r="G18933" s="61">
        <v>43.97</v>
      </c>
    </row>
    <row r="18934" spans="1:7" ht="22.5">
      <c r="A18934" s="1" t="str">
        <f t="shared" si="298"/>
        <v>SICRO 3606520</v>
      </c>
      <c r="B18934" s="3" t="s">
        <v>27773</v>
      </c>
      <c r="C18934" s="3" t="s">
        <v>19016</v>
      </c>
      <c r="D18934" s="2" t="s">
        <v>25505</v>
      </c>
      <c r="E18934" s="3" t="s">
        <v>27758</v>
      </c>
      <c r="G18934" s="61">
        <v>44.28</v>
      </c>
    </row>
    <row r="18935" spans="1:7" ht="22.5">
      <c r="A18935" s="1" t="str">
        <f t="shared" si="298"/>
        <v>SICRO 3606521</v>
      </c>
      <c r="B18935" s="3" t="s">
        <v>27773</v>
      </c>
      <c r="C18935" s="3" t="s">
        <v>19017</v>
      </c>
      <c r="D18935" s="2" t="s">
        <v>25506</v>
      </c>
      <c r="E18935" s="3" t="s">
        <v>27758</v>
      </c>
      <c r="G18935" s="61">
        <v>44.59</v>
      </c>
    </row>
    <row r="18936" spans="1:7" ht="22.5">
      <c r="A18936" s="1" t="str">
        <f t="shared" si="298"/>
        <v>SICRO 3606522</v>
      </c>
      <c r="B18936" s="3" t="s">
        <v>27773</v>
      </c>
      <c r="C18936" s="3" t="s">
        <v>19018</v>
      </c>
      <c r="D18936" s="2" t="s">
        <v>25507</v>
      </c>
      <c r="E18936" s="3" t="s">
        <v>27758</v>
      </c>
      <c r="G18936" s="61">
        <v>44.9</v>
      </c>
    </row>
    <row r="18937" spans="1:7" ht="22.5">
      <c r="A18937" s="1" t="str">
        <f t="shared" si="298"/>
        <v>SICRO 3606523</v>
      </c>
      <c r="B18937" s="3" t="s">
        <v>27773</v>
      </c>
      <c r="C18937" s="3" t="s">
        <v>19019</v>
      </c>
      <c r="D18937" s="2" t="s">
        <v>25508</v>
      </c>
      <c r="E18937" s="3" t="s">
        <v>27758</v>
      </c>
      <c r="G18937" s="61">
        <v>45.52</v>
      </c>
    </row>
    <row r="18938" spans="1:7" ht="22.5">
      <c r="A18938" s="1" t="str">
        <f t="shared" si="298"/>
        <v>SICRO 3606524</v>
      </c>
      <c r="B18938" s="3" t="s">
        <v>27773</v>
      </c>
      <c r="C18938" s="3" t="s">
        <v>19020</v>
      </c>
      <c r="D18938" s="2" t="s">
        <v>25509</v>
      </c>
      <c r="E18938" s="3" t="s">
        <v>27758</v>
      </c>
      <c r="G18938" s="61">
        <v>46.56</v>
      </c>
    </row>
    <row r="18939" spans="1:7" ht="22.5">
      <c r="A18939" s="1" t="str">
        <f t="shared" si="298"/>
        <v>SICRO 3606525</v>
      </c>
      <c r="B18939" s="3" t="s">
        <v>27773</v>
      </c>
      <c r="C18939" s="3" t="s">
        <v>19021</v>
      </c>
      <c r="D18939" s="2" t="s">
        <v>25510</v>
      </c>
      <c r="E18939" s="3" t="s">
        <v>27758</v>
      </c>
      <c r="G18939" s="61">
        <v>49.19</v>
      </c>
    </row>
    <row r="18940" spans="1:7">
      <c r="A18940" s="1" t="str">
        <f t="shared" si="298"/>
        <v>SICRO 3606577</v>
      </c>
      <c r="B18940" s="3" t="s">
        <v>27773</v>
      </c>
      <c r="C18940" s="3" t="s">
        <v>19022</v>
      </c>
      <c r="D18940" s="2" t="s">
        <v>25511</v>
      </c>
      <c r="E18940" s="3" t="s">
        <v>27758</v>
      </c>
      <c r="G18940" s="61">
        <v>11.56</v>
      </c>
    </row>
    <row r="18941" spans="1:7">
      <c r="A18941" s="1" t="str">
        <f t="shared" si="298"/>
        <v>SICRO 3606576</v>
      </c>
      <c r="B18941" s="3" t="s">
        <v>27773</v>
      </c>
      <c r="C18941" s="3" t="s">
        <v>19023</v>
      </c>
      <c r="D18941" s="2" t="s">
        <v>25512</v>
      </c>
      <c r="E18941" s="3" t="s">
        <v>27758</v>
      </c>
      <c r="G18941" s="61">
        <v>4.71</v>
      </c>
    </row>
    <row r="18942" spans="1:7">
      <c r="A18942" s="1" t="str">
        <f t="shared" si="298"/>
        <v>SICRO 3606561</v>
      </c>
      <c r="B18942" s="3" t="s">
        <v>27773</v>
      </c>
      <c r="C18942" s="3" t="s">
        <v>19024</v>
      </c>
      <c r="D18942" s="2" t="s">
        <v>25513</v>
      </c>
      <c r="E18942" s="3" t="s">
        <v>27755</v>
      </c>
      <c r="G18942" s="61">
        <v>2216.4</v>
      </c>
    </row>
    <row r="18943" spans="1:7">
      <c r="A18943" s="1" t="str">
        <f t="shared" si="298"/>
        <v>SICRO 3606556</v>
      </c>
      <c r="B18943" s="3" t="s">
        <v>27773</v>
      </c>
      <c r="C18943" s="3" t="s">
        <v>19025</v>
      </c>
      <c r="D18943" s="2" t="s">
        <v>25514</v>
      </c>
      <c r="E18943" s="3" t="s">
        <v>27755</v>
      </c>
      <c r="G18943" s="61">
        <v>1565.03</v>
      </c>
    </row>
    <row r="18944" spans="1:7">
      <c r="A18944" s="1" t="str">
        <f t="shared" si="298"/>
        <v>SICRO 3606562</v>
      </c>
      <c r="B18944" s="3" t="s">
        <v>27773</v>
      </c>
      <c r="C18944" s="3" t="s">
        <v>19026</v>
      </c>
      <c r="D18944" s="2" t="s">
        <v>25515</v>
      </c>
      <c r="E18944" s="3" t="s">
        <v>27755</v>
      </c>
      <c r="G18944" s="61">
        <v>2423.5100000000002</v>
      </c>
    </row>
    <row r="18945" spans="1:7">
      <c r="A18945" s="1" t="str">
        <f t="shared" si="298"/>
        <v>SICRO 3606557</v>
      </c>
      <c r="B18945" s="3" t="s">
        <v>27773</v>
      </c>
      <c r="C18945" s="3" t="s">
        <v>19027</v>
      </c>
      <c r="D18945" s="2" t="s">
        <v>25516</v>
      </c>
      <c r="E18945" s="3" t="s">
        <v>27755</v>
      </c>
      <c r="G18945" s="61">
        <v>1707</v>
      </c>
    </row>
    <row r="18946" spans="1:7">
      <c r="A18946" s="1" t="str">
        <f t="shared" si="298"/>
        <v>SICRO 3606563</v>
      </c>
      <c r="B18946" s="3" t="s">
        <v>27773</v>
      </c>
      <c r="C18946" s="3" t="s">
        <v>19028</v>
      </c>
      <c r="D18946" s="2" t="s">
        <v>25517</v>
      </c>
      <c r="E18946" s="3" t="s">
        <v>27755</v>
      </c>
      <c r="G18946" s="61">
        <v>2639.48</v>
      </c>
    </row>
    <row r="18947" spans="1:7">
      <c r="A18947" s="1" t="str">
        <f t="shared" si="298"/>
        <v>SICRO 3606558</v>
      </c>
      <c r="B18947" s="3" t="s">
        <v>27773</v>
      </c>
      <c r="C18947" s="3" t="s">
        <v>19029</v>
      </c>
      <c r="D18947" s="2" t="s">
        <v>25518</v>
      </c>
      <c r="E18947" s="3" t="s">
        <v>27755</v>
      </c>
      <c r="G18947" s="61">
        <v>1857.83</v>
      </c>
    </row>
    <row r="18948" spans="1:7">
      <c r="A18948" s="1" t="str">
        <f t="shared" si="298"/>
        <v>SICRO 3606559</v>
      </c>
      <c r="B18948" s="3" t="s">
        <v>27773</v>
      </c>
      <c r="C18948" s="3" t="s">
        <v>19030</v>
      </c>
      <c r="D18948" s="2" t="s">
        <v>25519</v>
      </c>
      <c r="E18948" s="3" t="s">
        <v>27755</v>
      </c>
      <c r="G18948" s="61">
        <v>1774.91</v>
      </c>
    </row>
    <row r="18949" spans="1:7">
      <c r="A18949" s="1" t="str">
        <f t="shared" si="298"/>
        <v>SICRO 3606554</v>
      </c>
      <c r="B18949" s="3" t="s">
        <v>27773</v>
      </c>
      <c r="C18949" s="3" t="s">
        <v>19031</v>
      </c>
      <c r="D18949" s="2" t="s">
        <v>25520</v>
      </c>
      <c r="E18949" s="3" t="s">
        <v>27755</v>
      </c>
      <c r="G18949" s="61">
        <v>1253.81</v>
      </c>
    </row>
    <row r="18950" spans="1:7">
      <c r="A18950" s="1" t="str">
        <f t="shared" si="298"/>
        <v>SICRO 3606560</v>
      </c>
      <c r="B18950" s="3" t="s">
        <v>27773</v>
      </c>
      <c r="C18950" s="3" t="s">
        <v>19032</v>
      </c>
      <c r="D18950" s="2" t="s">
        <v>25521</v>
      </c>
      <c r="E18950" s="3" t="s">
        <v>27755</v>
      </c>
      <c r="G18950" s="61">
        <v>1982.97</v>
      </c>
    </row>
    <row r="18951" spans="1:7">
      <c r="A18951" s="1" t="str">
        <f t="shared" si="298"/>
        <v>SICRO 3606555</v>
      </c>
      <c r="B18951" s="3" t="s">
        <v>27773</v>
      </c>
      <c r="C18951" s="3" t="s">
        <v>19033</v>
      </c>
      <c r="D18951" s="2" t="s">
        <v>25522</v>
      </c>
      <c r="E18951" s="3" t="s">
        <v>27755</v>
      </c>
      <c r="G18951" s="61">
        <v>1396.74</v>
      </c>
    </row>
    <row r="18952" spans="1:7">
      <c r="A18952" s="1" t="str">
        <f t="shared" si="298"/>
        <v>SICRO 3606571</v>
      </c>
      <c r="B18952" s="3" t="s">
        <v>27773</v>
      </c>
      <c r="C18952" s="3" t="s">
        <v>19034</v>
      </c>
      <c r="D18952" s="2" t="s">
        <v>25523</v>
      </c>
      <c r="E18952" s="3" t="s">
        <v>27755</v>
      </c>
      <c r="G18952" s="61">
        <v>2189.7800000000002</v>
      </c>
    </row>
    <row r="18953" spans="1:7">
      <c r="A18953" s="1" t="str">
        <f t="shared" si="298"/>
        <v>SICRO 3606566</v>
      </c>
      <c r="B18953" s="3" t="s">
        <v>27773</v>
      </c>
      <c r="C18953" s="3" t="s">
        <v>19035</v>
      </c>
      <c r="D18953" s="2" t="s">
        <v>25524</v>
      </c>
      <c r="E18953" s="3" t="s">
        <v>27755</v>
      </c>
      <c r="G18953" s="61">
        <v>1538.4</v>
      </c>
    </row>
    <row r="18954" spans="1:7">
      <c r="A18954" s="1" t="str">
        <f t="shared" si="298"/>
        <v>SICRO 3606572</v>
      </c>
      <c r="B18954" s="3" t="s">
        <v>27773</v>
      </c>
      <c r="C18954" s="3" t="s">
        <v>19036</v>
      </c>
      <c r="D18954" s="2" t="s">
        <v>25525</v>
      </c>
      <c r="E18954" s="3" t="s">
        <v>27755</v>
      </c>
      <c r="G18954" s="61">
        <v>2400.19</v>
      </c>
    </row>
    <row r="18955" spans="1:7">
      <c r="A18955" s="1" t="str">
        <f t="shared" si="298"/>
        <v>SICRO 3606567</v>
      </c>
      <c r="B18955" s="3" t="s">
        <v>27773</v>
      </c>
      <c r="C18955" s="3" t="s">
        <v>19037</v>
      </c>
      <c r="D18955" s="2" t="s">
        <v>25526</v>
      </c>
      <c r="E18955" s="3" t="s">
        <v>27755</v>
      </c>
      <c r="G18955" s="61">
        <v>1683.68</v>
      </c>
    </row>
    <row r="18956" spans="1:7">
      <c r="A18956" s="1" t="str">
        <f t="shared" si="298"/>
        <v>SICRO 3606573</v>
      </c>
      <c r="B18956" s="3" t="s">
        <v>27773</v>
      </c>
      <c r="C18956" s="3" t="s">
        <v>19038</v>
      </c>
      <c r="D18956" s="2" t="s">
        <v>25527</v>
      </c>
      <c r="E18956" s="3" t="s">
        <v>27755</v>
      </c>
      <c r="G18956" s="61">
        <v>2610.12</v>
      </c>
    </row>
    <row r="18957" spans="1:7">
      <c r="A18957" s="1" t="str">
        <f t="shared" si="298"/>
        <v>SICRO 3606568</v>
      </c>
      <c r="B18957" s="3" t="s">
        <v>27773</v>
      </c>
      <c r="C18957" s="3" t="s">
        <v>19039</v>
      </c>
      <c r="D18957" s="2" t="s">
        <v>25528</v>
      </c>
      <c r="E18957" s="3" t="s">
        <v>27755</v>
      </c>
      <c r="G18957" s="61">
        <v>1828.47</v>
      </c>
    </row>
    <row r="18958" spans="1:7">
      <c r="A18958" s="1" t="str">
        <f t="shared" si="298"/>
        <v>SICRO 3606569</v>
      </c>
      <c r="B18958" s="3" t="s">
        <v>27773</v>
      </c>
      <c r="C18958" s="3" t="s">
        <v>19040</v>
      </c>
      <c r="D18958" s="2" t="s">
        <v>25529</v>
      </c>
      <c r="E18958" s="3" t="s">
        <v>27755</v>
      </c>
      <c r="G18958" s="61">
        <v>1767.19</v>
      </c>
    </row>
    <row r="18959" spans="1:7">
      <c r="A18959" s="1" t="str">
        <f t="shared" si="298"/>
        <v>SICRO 3606564</v>
      </c>
      <c r="B18959" s="3" t="s">
        <v>27773</v>
      </c>
      <c r="C18959" s="3" t="s">
        <v>19041</v>
      </c>
      <c r="D18959" s="2" t="s">
        <v>25530</v>
      </c>
      <c r="E18959" s="3" t="s">
        <v>27755</v>
      </c>
      <c r="G18959" s="61">
        <v>1246.0999999999999</v>
      </c>
    </row>
    <row r="18960" spans="1:7">
      <c r="A18960" s="1" t="str">
        <f t="shared" si="298"/>
        <v>SICRO 3606570</v>
      </c>
      <c r="B18960" s="3" t="s">
        <v>27773</v>
      </c>
      <c r="C18960" s="3" t="s">
        <v>19042</v>
      </c>
      <c r="D18960" s="2" t="s">
        <v>25531</v>
      </c>
      <c r="E18960" s="3" t="s">
        <v>27755</v>
      </c>
      <c r="G18960" s="61">
        <v>1978.81</v>
      </c>
    </row>
    <row r="18961" spans="1:7">
      <c r="A18961" s="1" t="str">
        <f t="shared" si="298"/>
        <v>SICRO 3606565</v>
      </c>
      <c r="B18961" s="3" t="s">
        <v>27773</v>
      </c>
      <c r="C18961" s="3" t="s">
        <v>19043</v>
      </c>
      <c r="D18961" s="2" t="s">
        <v>25532</v>
      </c>
      <c r="E18961" s="3" t="s">
        <v>27755</v>
      </c>
      <c r="G18961" s="61">
        <v>1392.57</v>
      </c>
    </row>
    <row r="18962" spans="1:7">
      <c r="A18962" s="1" t="str">
        <f t="shared" si="298"/>
        <v>SICRO 3606578</v>
      </c>
      <c r="B18962" s="3" t="s">
        <v>27773</v>
      </c>
      <c r="C18962" s="3" t="s">
        <v>19044</v>
      </c>
      <c r="D18962" s="2" t="s">
        <v>25533</v>
      </c>
      <c r="E18962" s="3" t="s">
        <v>27755</v>
      </c>
      <c r="G18962" s="61">
        <v>123.58</v>
      </c>
    </row>
    <row r="18963" spans="1:7">
      <c r="A18963" s="1" t="str">
        <f t="shared" si="298"/>
        <v>SICRO 3606575</v>
      </c>
      <c r="B18963" s="3" t="s">
        <v>27773</v>
      </c>
      <c r="C18963" s="3" t="s">
        <v>19045</v>
      </c>
      <c r="D18963" s="2" t="s">
        <v>25534</v>
      </c>
      <c r="E18963" s="3" t="s">
        <v>27758</v>
      </c>
      <c r="G18963" s="61">
        <v>2.36</v>
      </c>
    </row>
    <row r="18964" spans="1:7">
      <c r="A18964" s="1" t="str">
        <f t="shared" si="298"/>
        <v>SICRO 3606574</v>
      </c>
      <c r="B18964" s="3" t="s">
        <v>27773</v>
      </c>
      <c r="C18964" s="3" t="s">
        <v>19046</v>
      </c>
      <c r="D18964" s="2" t="s">
        <v>25535</v>
      </c>
      <c r="E18964" s="3" t="s">
        <v>27758</v>
      </c>
      <c r="G18964" s="61">
        <v>1.18</v>
      </c>
    </row>
    <row r="18965" spans="1:7">
      <c r="A18965" s="1" t="str">
        <f t="shared" si="298"/>
        <v>SICRO 3713603</v>
      </c>
      <c r="B18965" s="3" t="s">
        <v>27773</v>
      </c>
      <c r="C18965" s="3" t="s">
        <v>19047</v>
      </c>
      <c r="D18965" s="2" t="s">
        <v>25536</v>
      </c>
      <c r="E18965" s="3" t="s">
        <v>27756</v>
      </c>
      <c r="G18965" s="61">
        <v>1030.49</v>
      </c>
    </row>
    <row r="18966" spans="1:7">
      <c r="A18966" s="1" t="str">
        <f t="shared" si="298"/>
        <v>SICRO 3713601</v>
      </c>
      <c r="B18966" s="3" t="s">
        <v>27773</v>
      </c>
      <c r="C18966" s="3" t="s">
        <v>19048</v>
      </c>
      <c r="D18966" s="2" t="s">
        <v>25537</v>
      </c>
      <c r="E18966" s="3" t="s">
        <v>27756</v>
      </c>
      <c r="G18966" s="61">
        <v>791.48</v>
      </c>
    </row>
    <row r="18967" spans="1:7">
      <c r="A18967" s="1" t="str">
        <f t="shared" si="298"/>
        <v>SICRO 3713607</v>
      </c>
      <c r="B18967" s="3" t="s">
        <v>27773</v>
      </c>
      <c r="C18967" s="3" t="s">
        <v>19049</v>
      </c>
      <c r="D18967" s="2" t="s">
        <v>25538</v>
      </c>
      <c r="E18967" s="3" t="s">
        <v>27756</v>
      </c>
      <c r="G18967" s="61">
        <v>625.95000000000005</v>
      </c>
    </row>
    <row r="18968" spans="1:7">
      <c r="A18968" s="1" t="str">
        <f t="shared" si="298"/>
        <v>SICRO 3713605</v>
      </c>
      <c r="B18968" s="3" t="s">
        <v>27773</v>
      </c>
      <c r="C18968" s="3" t="s">
        <v>19050</v>
      </c>
      <c r="D18968" s="2" t="s">
        <v>25539</v>
      </c>
      <c r="E18968" s="3" t="s">
        <v>27756</v>
      </c>
      <c r="G18968" s="61">
        <v>411.74</v>
      </c>
    </row>
    <row r="18969" spans="1:7">
      <c r="A18969" s="1" t="str">
        <f t="shared" si="298"/>
        <v>SICRO 3719530</v>
      </c>
      <c r="B18969" s="3" t="s">
        <v>27773</v>
      </c>
      <c r="C18969" s="3" t="s">
        <v>19051</v>
      </c>
      <c r="D18969" s="2" t="s">
        <v>25540</v>
      </c>
      <c r="E18969" s="3" t="s">
        <v>27756</v>
      </c>
      <c r="G18969" s="61">
        <v>327.82</v>
      </c>
    </row>
    <row r="18970" spans="1:7">
      <c r="A18970" s="1" t="str">
        <f t="shared" si="298"/>
        <v>SICRO 3713828</v>
      </c>
      <c r="B18970" s="3" t="s">
        <v>27773</v>
      </c>
      <c r="C18970" s="3" t="s">
        <v>19052</v>
      </c>
      <c r="D18970" s="2" t="s">
        <v>25541</v>
      </c>
      <c r="E18970" s="3" t="s">
        <v>27756</v>
      </c>
      <c r="G18970" s="61">
        <v>244.89</v>
      </c>
    </row>
    <row r="18971" spans="1:7">
      <c r="A18971" s="1" t="str">
        <f t="shared" si="298"/>
        <v>SICRO 3713875</v>
      </c>
      <c r="B18971" s="3" t="s">
        <v>27773</v>
      </c>
      <c r="C18971" s="3" t="s">
        <v>19053</v>
      </c>
      <c r="D18971" s="2" t="s">
        <v>25542</v>
      </c>
      <c r="E18971" s="3" t="s">
        <v>27756</v>
      </c>
      <c r="G18971" s="61">
        <v>71.55</v>
      </c>
    </row>
    <row r="18972" spans="1:7">
      <c r="A18972" s="1" t="str">
        <f t="shared" si="298"/>
        <v>SICRO 3713619</v>
      </c>
      <c r="B18972" s="3" t="s">
        <v>27773</v>
      </c>
      <c r="C18972" s="3" t="s">
        <v>19054</v>
      </c>
      <c r="D18972" s="2" t="s">
        <v>25543</v>
      </c>
      <c r="E18972" s="3" t="s">
        <v>27756</v>
      </c>
      <c r="G18972" s="61">
        <v>72.040000000000006</v>
      </c>
    </row>
    <row r="18973" spans="1:7">
      <c r="A18973" s="1" t="str">
        <f t="shared" si="298"/>
        <v>SICRO 3713876</v>
      </c>
      <c r="B18973" s="3" t="s">
        <v>27773</v>
      </c>
      <c r="C18973" s="3" t="s">
        <v>19055</v>
      </c>
      <c r="D18973" s="2" t="s">
        <v>25544</v>
      </c>
      <c r="E18973" s="3" t="s">
        <v>27756</v>
      </c>
      <c r="G18973" s="61">
        <v>98.3</v>
      </c>
    </row>
    <row r="18974" spans="1:7">
      <c r="A18974" s="1" t="str">
        <f t="shared" si="298"/>
        <v>SICRO 3713827</v>
      </c>
      <c r="B18974" s="3" t="s">
        <v>27773</v>
      </c>
      <c r="C18974" s="3" t="s">
        <v>19056</v>
      </c>
      <c r="D18974" s="2" t="s">
        <v>25545</v>
      </c>
      <c r="E18974" s="3" t="s">
        <v>27756</v>
      </c>
      <c r="G18974" s="61">
        <v>96.54</v>
      </c>
    </row>
    <row r="18975" spans="1:7">
      <c r="A18975" s="1" t="str">
        <f t="shared" si="298"/>
        <v>SICRO 3713904</v>
      </c>
      <c r="B18975" s="3" t="s">
        <v>27773</v>
      </c>
      <c r="C18975" s="3" t="s">
        <v>19057</v>
      </c>
      <c r="D18975" s="2" t="s">
        <v>25546</v>
      </c>
      <c r="E18975" s="3" t="s">
        <v>27756</v>
      </c>
      <c r="G18975" s="61">
        <v>283.77</v>
      </c>
    </row>
    <row r="18976" spans="1:7">
      <c r="A18976" s="1" t="str">
        <f t="shared" si="298"/>
        <v>SICRO 3719529</v>
      </c>
      <c r="B18976" s="3" t="s">
        <v>27773</v>
      </c>
      <c r="C18976" s="3" t="s">
        <v>19058</v>
      </c>
      <c r="D18976" s="2" t="s">
        <v>25547</v>
      </c>
      <c r="E18976" s="3" t="s">
        <v>27756</v>
      </c>
      <c r="G18976" s="61">
        <v>207.28</v>
      </c>
    </row>
    <row r="18977" spans="1:7">
      <c r="A18977" s="1" t="str">
        <f t="shared" si="298"/>
        <v>SICRO 3713878</v>
      </c>
      <c r="B18977" s="3" t="s">
        <v>27773</v>
      </c>
      <c r="C18977" s="3" t="s">
        <v>19059</v>
      </c>
      <c r="D18977" s="2" t="s">
        <v>25548</v>
      </c>
      <c r="E18977" s="3" t="s">
        <v>27756</v>
      </c>
      <c r="G18977" s="61">
        <v>71.11</v>
      </c>
    </row>
    <row r="18978" spans="1:7">
      <c r="A18978" s="1" t="str">
        <f t="shared" si="298"/>
        <v>SICRO 3713617</v>
      </c>
      <c r="B18978" s="3" t="s">
        <v>27773</v>
      </c>
      <c r="C18978" s="3" t="s">
        <v>19060</v>
      </c>
      <c r="D18978" s="2" t="s">
        <v>25549</v>
      </c>
      <c r="E18978" s="3" t="s">
        <v>27756</v>
      </c>
      <c r="G18978" s="61">
        <v>71.36</v>
      </c>
    </row>
    <row r="18979" spans="1:7">
      <c r="A18979" s="1" t="str">
        <f t="shared" si="298"/>
        <v>SICRO 3713879</v>
      </c>
      <c r="B18979" s="3" t="s">
        <v>27773</v>
      </c>
      <c r="C18979" s="3" t="s">
        <v>19061</v>
      </c>
      <c r="D18979" s="2" t="s">
        <v>25550</v>
      </c>
      <c r="E18979" s="3" t="s">
        <v>27756</v>
      </c>
      <c r="G18979" s="61">
        <v>87.64</v>
      </c>
    </row>
    <row r="18980" spans="1:7" ht="22.5">
      <c r="A18980" s="1" t="str">
        <f t="shared" si="298"/>
        <v>SICRO 3713826</v>
      </c>
      <c r="B18980" s="3" t="s">
        <v>27773</v>
      </c>
      <c r="C18980" s="3" t="s">
        <v>19062</v>
      </c>
      <c r="D18980" s="2" t="s">
        <v>25551</v>
      </c>
      <c r="E18980" s="3" t="s">
        <v>27756</v>
      </c>
      <c r="G18980" s="61">
        <v>83.35</v>
      </c>
    </row>
    <row r="18981" spans="1:7" ht="22.5">
      <c r="A18981" s="1" t="str">
        <f t="shared" si="298"/>
        <v>SICRO 3713610</v>
      </c>
      <c r="B18981" s="3" t="s">
        <v>27773</v>
      </c>
      <c r="C18981" s="3" t="s">
        <v>19063</v>
      </c>
      <c r="D18981" s="2" t="s">
        <v>25552</v>
      </c>
      <c r="E18981" s="3" t="s">
        <v>27756</v>
      </c>
      <c r="G18981" s="61">
        <v>39.049999999999997</v>
      </c>
    </row>
    <row r="18982" spans="1:7" ht="22.5">
      <c r="A18982" s="1" t="str">
        <f t="shared" ref="A18982:A19045" si="299">CONCATENATE($B18982," ",$C18982)</f>
        <v>SICRO 3713609</v>
      </c>
      <c r="B18982" s="3" t="s">
        <v>27773</v>
      </c>
      <c r="C18982" s="3" t="s">
        <v>19064</v>
      </c>
      <c r="D18982" s="2" t="s">
        <v>25553</v>
      </c>
      <c r="E18982" s="3" t="s">
        <v>27756</v>
      </c>
      <c r="G18982" s="61">
        <v>37.35</v>
      </c>
    </row>
    <row r="18983" spans="1:7" ht="22.5">
      <c r="A18983" s="1" t="str">
        <f t="shared" si="299"/>
        <v>SICRO 3713612</v>
      </c>
      <c r="B18983" s="3" t="s">
        <v>27773</v>
      </c>
      <c r="C18983" s="3" t="s">
        <v>19065</v>
      </c>
      <c r="D18983" s="2" t="s">
        <v>25554</v>
      </c>
      <c r="E18983" s="3" t="s">
        <v>27756</v>
      </c>
      <c r="G18983" s="61">
        <v>32.799999999999997</v>
      </c>
    </row>
    <row r="18984" spans="1:7" ht="22.5">
      <c r="A18984" s="1" t="str">
        <f t="shared" si="299"/>
        <v>SICRO 3713611</v>
      </c>
      <c r="B18984" s="3" t="s">
        <v>27773</v>
      </c>
      <c r="C18984" s="3" t="s">
        <v>19066</v>
      </c>
      <c r="D18984" s="2" t="s">
        <v>25555</v>
      </c>
      <c r="E18984" s="3" t="s">
        <v>27756</v>
      </c>
      <c r="G18984" s="61">
        <v>32.06</v>
      </c>
    </row>
    <row r="18985" spans="1:7">
      <c r="A18985" s="1" t="str">
        <f t="shared" si="299"/>
        <v>SICRO 3713608</v>
      </c>
      <c r="B18985" s="3" t="s">
        <v>27773</v>
      </c>
      <c r="C18985" s="3" t="s">
        <v>19067</v>
      </c>
      <c r="D18985" s="2" t="s">
        <v>25556</v>
      </c>
      <c r="E18985" s="3" t="s">
        <v>27756</v>
      </c>
      <c r="G18985" s="61">
        <v>26.97</v>
      </c>
    </row>
    <row r="18986" spans="1:7">
      <c r="A18986" s="1" t="str">
        <f t="shared" si="299"/>
        <v>SICRO 3713613</v>
      </c>
      <c r="B18986" s="3" t="s">
        <v>27773</v>
      </c>
      <c r="C18986" s="3" t="s">
        <v>19068</v>
      </c>
      <c r="D18986" s="2" t="s">
        <v>25557</v>
      </c>
      <c r="E18986" s="3" t="s">
        <v>27756</v>
      </c>
      <c r="G18986" s="61">
        <v>25</v>
      </c>
    </row>
    <row r="18987" spans="1:7">
      <c r="A18987" s="1" t="str">
        <f t="shared" si="299"/>
        <v>SICRO 3713822</v>
      </c>
      <c r="B18987" s="3" t="s">
        <v>27773</v>
      </c>
      <c r="C18987" s="3" t="s">
        <v>19069</v>
      </c>
      <c r="D18987" s="2" t="s">
        <v>25558</v>
      </c>
      <c r="E18987" s="3" t="s">
        <v>27756</v>
      </c>
      <c r="G18987" s="61">
        <v>320.77999999999997</v>
      </c>
    </row>
    <row r="18988" spans="1:7">
      <c r="A18988" s="1" t="str">
        <f t="shared" si="299"/>
        <v>SICRO 3713824</v>
      </c>
      <c r="B18988" s="3" t="s">
        <v>27773</v>
      </c>
      <c r="C18988" s="3" t="s">
        <v>19070</v>
      </c>
      <c r="D18988" s="2" t="s">
        <v>25559</v>
      </c>
      <c r="E18988" s="3" t="s">
        <v>27756</v>
      </c>
      <c r="G18988" s="61">
        <v>237.85</v>
      </c>
    </row>
    <row r="18989" spans="1:7">
      <c r="A18989" s="1" t="str">
        <f t="shared" si="299"/>
        <v>SICRO 3713825</v>
      </c>
      <c r="B18989" s="3" t="s">
        <v>27773</v>
      </c>
      <c r="C18989" s="3" t="s">
        <v>19071</v>
      </c>
      <c r="D18989" s="2" t="s">
        <v>25560</v>
      </c>
      <c r="E18989" s="3" t="s">
        <v>27756</v>
      </c>
      <c r="G18989" s="61">
        <v>276.73</v>
      </c>
    </row>
    <row r="18990" spans="1:7">
      <c r="A18990" s="1" t="str">
        <f t="shared" si="299"/>
        <v>SICRO 3713823</v>
      </c>
      <c r="B18990" s="3" t="s">
        <v>27773</v>
      </c>
      <c r="C18990" s="3" t="s">
        <v>19072</v>
      </c>
      <c r="D18990" s="2" t="s">
        <v>25561</v>
      </c>
      <c r="E18990" s="3" t="s">
        <v>27756</v>
      </c>
      <c r="G18990" s="61">
        <v>200.24</v>
      </c>
    </row>
    <row r="18991" spans="1:7">
      <c r="A18991" s="1" t="str">
        <f t="shared" si="299"/>
        <v>SICRO 3713602</v>
      </c>
      <c r="B18991" s="3" t="s">
        <v>27773</v>
      </c>
      <c r="C18991" s="3" t="s">
        <v>19073</v>
      </c>
      <c r="D18991" s="2" t="s">
        <v>25562</v>
      </c>
      <c r="E18991" s="3" t="s">
        <v>27756</v>
      </c>
      <c r="G18991" s="61">
        <v>943.83</v>
      </c>
    </row>
    <row r="18992" spans="1:7">
      <c r="A18992" s="1" t="str">
        <f t="shared" si="299"/>
        <v>SICRO 3713600</v>
      </c>
      <c r="B18992" s="3" t="s">
        <v>27773</v>
      </c>
      <c r="C18992" s="3" t="s">
        <v>19074</v>
      </c>
      <c r="D18992" s="2" t="s">
        <v>25563</v>
      </c>
      <c r="E18992" s="3" t="s">
        <v>27756</v>
      </c>
      <c r="G18992" s="61">
        <v>719.75</v>
      </c>
    </row>
    <row r="18993" spans="1:7">
      <c r="A18993" s="1" t="str">
        <f t="shared" si="299"/>
        <v>SICRO 3713606</v>
      </c>
      <c r="B18993" s="3" t="s">
        <v>27773</v>
      </c>
      <c r="C18993" s="3" t="s">
        <v>19075</v>
      </c>
      <c r="D18993" s="2" t="s">
        <v>25564</v>
      </c>
      <c r="E18993" s="3" t="s">
        <v>27756</v>
      </c>
      <c r="G18993" s="61">
        <v>539.29999999999995</v>
      </c>
    </row>
    <row r="18994" spans="1:7">
      <c r="A18994" s="1" t="str">
        <f t="shared" si="299"/>
        <v>SICRO 3713604</v>
      </c>
      <c r="B18994" s="3" t="s">
        <v>27773</v>
      </c>
      <c r="C18994" s="3" t="s">
        <v>19076</v>
      </c>
      <c r="D18994" s="2" t="s">
        <v>25565</v>
      </c>
      <c r="E18994" s="3" t="s">
        <v>27756</v>
      </c>
      <c r="G18994" s="61">
        <v>352.38</v>
      </c>
    </row>
    <row r="18995" spans="1:7">
      <c r="A18995" s="1" t="str">
        <f t="shared" si="299"/>
        <v>SICRO 3716129</v>
      </c>
      <c r="B18995" s="3" t="s">
        <v>27773</v>
      </c>
      <c r="C18995" s="3" t="s">
        <v>19077</v>
      </c>
      <c r="D18995" s="2" t="s">
        <v>25566</v>
      </c>
      <c r="E18995" s="3" t="s">
        <v>27755</v>
      </c>
      <c r="G18995" s="61">
        <v>51.69</v>
      </c>
    </row>
    <row r="18996" spans="1:7">
      <c r="A18996" s="1" t="str">
        <f t="shared" si="299"/>
        <v>SICRO 3716128</v>
      </c>
      <c r="B18996" s="3" t="s">
        <v>27773</v>
      </c>
      <c r="C18996" s="3" t="s">
        <v>19078</v>
      </c>
      <c r="D18996" s="2" t="s">
        <v>25567</v>
      </c>
      <c r="E18996" s="3" t="s">
        <v>27755</v>
      </c>
      <c r="G18996" s="61">
        <v>44.5</v>
      </c>
    </row>
    <row r="18997" spans="1:7">
      <c r="A18997" s="1" t="str">
        <f t="shared" si="299"/>
        <v>SICRO 3716133</v>
      </c>
      <c r="B18997" s="3" t="s">
        <v>27773</v>
      </c>
      <c r="C18997" s="3" t="s">
        <v>19079</v>
      </c>
      <c r="D18997" s="2" t="s">
        <v>25568</v>
      </c>
      <c r="E18997" s="3" t="s">
        <v>27755</v>
      </c>
      <c r="G18997" s="61">
        <v>30.56</v>
      </c>
    </row>
    <row r="18998" spans="1:7">
      <c r="A18998" s="1" t="str">
        <f t="shared" si="299"/>
        <v>SICRO 3716132</v>
      </c>
      <c r="B18998" s="3" t="s">
        <v>27773</v>
      </c>
      <c r="C18998" s="3" t="s">
        <v>19080</v>
      </c>
      <c r="D18998" s="2" t="s">
        <v>25569</v>
      </c>
      <c r="E18998" s="3" t="s">
        <v>27755</v>
      </c>
      <c r="G18998" s="61">
        <v>27.45</v>
      </c>
    </row>
    <row r="18999" spans="1:7">
      <c r="A18999" s="1" t="str">
        <f t="shared" si="299"/>
        <v>SICRO 3716131</v>
      </c>
      <c r="B18999" s="3" t="s">
        <v>27773</v>
      </c>
      <c r="C18999" s="3" t="s">
        <v>19081</v>
      </c>
      <c r="D18999" s="2" t="s">
        <v>25570</v>
      </c>
      <c r="E18999" s="3" t="s">
        <v>27755</v>
      </c>
      <c r="G18999" s="61">
        <v>33.659999999999997</v>
      </c>
    </row>
    <row r="19000" spans="1:7">
      <c r="A19000" s="1" t="str">
        <f t="shared" si="299"/>
        <v>SICRO 3716130</v>
      </c>
      <c r="B19000" s="3" t="s">
        <v>27773</v>
      </c>
      <c r="C19000" s="3" t="s">
        <v>19082</v>
      </c>
      <c r="D19000" s="2" t="s">
        <v>25571</v>
      </c>
      <c r="E19000" s="3" t="s">
        <v>27755</v>
      </c>
      <c r="G19000" s="61">
        <v>29.97</v>
      </c>
    </row>
    <row r="19001" spans="1:7">
      <c r="A19001" s="1" t="str">
        <f t="shared" si="299"/>
        <v>SICRO 3716135</v>
      </c>
      <c r="B19001" s="3" t="s">
        <v>27773</v>
      </c>
      <c r="C19001" s="3" t="s">
        <v>19083</v>
      </c>
      <c r="D19001" s="2" t="s">
        <v>25572</v>
      </c>
      <c r="E19001" s="3" t="s">
        <v>27755</v>
      </c>
      <c r="G19001" s="61">
        <v>21.16</v>
      </c>
    </row>
    <row r="19002" spans="1:7">
      <c r="A19002" s="1" t="str">
        <f t="shared" si="299"/>
        <v>SICRO 3716134</v>
      </c>
      <c r="B19002" s="3" t="s">
        <v>27773</v>
      </c>
      <c r="C19002" s="3" t="s">
        <v>19084</v>
      </c>
      <c r="D19002" s="2" t="s">
        <v>25573</v>
      </c>
      <c r="E19002" s="3" t="s">
        <v>27755</v>
      </c>
      <c r="G19002" s="61">
        <v>19.559999999999999</v>
      </c>
    </row>
    <row r="19003" spans="1:7" ht="22.5">
      <c r="A19003" s="1" t="str">
        <f t="shared" si="299"/>
        <v>SICRO 3713698</v>
      </c>
      <c r="B19003" s="3" t="s">
        <v>27773</v>
      </c>
      <c r="C19003" s="3" t="s">
        <v>19085</v>
      </c>
      <c r="D19003" s="2" t="s">
        <v>25574</v>
      </c>
      <c r="E19003" s="3" t="s">
        <v>27755</v>
      </c>
      <c r="G19003" s="61">
        <v>329593.55</v>
      </c>
    </row>
    <row r="19004" spans="1:7" ht="22.5">
      <c r="A19004" s="1" t="str">
        <f t="shared" si="299"/>
        <v>SICRO 3713699</v>
      </c>
      <c r="B19004" s="3" t="s">
        <v>27773</v>
      </c>
      <c r="C19004" s="3" t="s">
        <v>19086</v>
      </c>
      <c r="D19004" s="2" t="s">
        <v>25575</v>
      </c>
      <c r="E19004" s="3" t="s">
        <v>27755</v>
      </c>
      <c r="G19004" s="61">
        <v>331750</v>
      </c>
    </row>
    <row r="19005" spans="1:7" ht="22.5">
      <c r="A19005" s="1" t="str">
        <f t="shared" si="299"/>
        <v>SICRO 3713700</v>
      </c>
      <c r="B19005" s="3" t="s">
        <v>27773</v>
      </c>
      <c r="C19005" s="3" t="s">
        <v>19087</v>
      </c>
      <c r="D19005" s="2" t="s">
        <v>25576</v>
      </c>
      <c r="E19005" s="3" t="s">
        <v>27755</v>
      </c>
      <c r="G19005" s="61">
        <v>333304.65000000002</v>
      </c>
    </row>
    <row r="19006" spans="1:7" ht="22.5">
      <c r="A19006" s="1" t="str">
        <f t="shared" si="299"/>
        <v>SICRO 3713701</v>
      </c>
      <c r="B19006" s="3" t="s">
        <v>27773</v>
      </c>
      <c r="C19006" s="3" t="s">
        <v>19088</v>
      </c>
      <c r="D19006" s="2" t="s">
        <v>25577</v>
      </c>
      <c r="E19006" s="3" t="s">
        <v>27755</v>
      </c>
      <c r="G19006" s="61">
        <v>342107.45</v>
      </c>
    </row>
    <row r="19007" spans="1:7" ht="22.5">
      <c r="A19007" s="1" t="str">
        <f t="shared" si="299"/>
        <v>SICRO 3713702</v>
      </c>
      <c r="B19007" s="3" t="s">
        <v>27773</v>
      </c>
      <c r="C19007" s="3" t="s">
        <v>19089</v>
      </c>
      <c r="D19007" s="2" t="s">
        <v>25578</v>
      </c>
      <c r="E19007" s="3" t="s">
        <v>27755</v>
      </c>
      <c r="G19007" s="61">
        <v>347941.1</v>
      </c>
    </row>
    <row r="19008" spans="1:7" ht="22.5">
      <c r="A19008" s="1" t="str">
        <f t="shared" si="299"/>
        <v>SICRO 3713693</v>
      </c>
      <c r="B19008" s="3" t="s">
        <v>27773</v>
      </c>
      <c r="C19008" s="3" t="s">
        <v>19090</v>
      </c>
      <c r="D19008" s="2" t="s">
        <v>25579</v>
      </c>
      <c r="E19008" s="3" t="s">
        <v>27755</v>
      </c>
      <c r="G19008" s="61">
        <v>275331.25</v>
      </c>
    </row>
    <row r="19009" spans="1:7" ht="22.5">
      <c r="A19009" s="1" t="str">
        <f t="shared" si="299"/>
        <v>SICRO 3713694</v>
      </c>
      <c r="B19009" s="3" t="s">
        <v>27773</v>
      </c>
      <c r="C19009" s="3" t="s">
        <v>19091</v>
      </c>
      <c r="D19009" s="2" t="s">
        <v>25580</v>
      </c>
      <c r="E19009" s="3" t="s">
        <v>27755</v>
      </c>
      <c r="G19009" s="61">
        <v>289443.63</v>
      </c>
    </row>
    <row r="19010" spans="1:7" ht="22.5">
      <c r="A19010" s="1" t="str">
        <f t="shared" si="299"/>
        <v>SICRO 3713695</v>
      </c>
      <c r="B19010" s="3" t="s">
        <v>27773</v>
      </c>
      <c r="C19010" s="3" t="s">
        <v>19092</v>
      </c>
      <c r="D19010" s="2" t="s">
        <v>25581</v>
      </c>
      <c r="E19010" s="3" t="s">
        <v>27755</v>
      </c>
      <c r="G19010" s="61">
        <v>307928.75</v>
      </c>
    </row>
    <row r="19011" spans="1:7" ht="22.5">
      <c r="A19011" s="1" t="str">
        <f t="shared" si="299"/>
        <v>SICRO 3713696</v>
      </c>
      <c r="B19011" s="3" t="s">
        <v>27773</v>
      </c>
      <c r="C19011" s="3" t="s">
        <v>19093</v>
      </c>
      <c r="D19011" s="2" t="s">
        <v>25582</v>
      </c>
      <c r="E19011" s="3" t="s">
        <v>27755</v>
      </c>
      <c r="G19011" s="61">
        <v>321469.25</v>
      </c>
    </row>
    <row r="19012" spans="1:7" ht="22.5">
      <c r="A19012" s="1" t="str">
        <f t="shared" si="299"/>
        <v>SICRO 3713697</v>
      </c>
      <c r="B19012" s="3" t="s">
        <v>27773</v>
      </c>
      <c r="C19012" s="3" t="s">
        <v>19094</v>
      </c>
      <c r="D19012" s="2" t="s">
        <v>25583</v>
      </c>
      <c r="E19012" s="3" t="s">
        <v>27755</v>
      </c>
      <c r="G19012" s="61">
        <v>323232.02</v>
      </c>
    </row>
    <row r="19013" spans="1:7" ht="22.5">
      <c r="A19013" s="1" t="str">
        <f t="shared" si="299"/>
        <v>SICRO 3713692</v>
      </c>
      <c r="B19013" s="3" t="s">
        <v>27773</v>
      </c>
      <c r="C19013" s="3" t="s">
        <v>19095</v>
      </c>
      <c r="D19013" s="2" t="s">
        <v>25584</v>
      </c>
      <c r="E19013" s="3" t="s">
        <v>27755</v>
      </c>
      <c r="G19013" s="61">
        <v>234795.01</v>
      </c>
    </row>
    <row r="19014" spans="1:7" ht="22.5">
      <c r="A19014" s="1" t="str">
        <f t="shared" si="299"/>
        <v>SICRO 3713691</v>
      </c>
      <c r="B19014" s="3" t="s">
        <v>27773</v>
      </c>
      <c r="C19014" s="3" t="s">
        <v>19096</v>
      </c>
      <c r="D19014" s="2" t="s">
        <v>25585</v>
      </c>
      <c r="E19014" s="3" t="s">
        <v>27755</v>
      </c>
      <c r="G19014" s="61">
        <v>224830.2</v>
      </c>
    </row>
    <row r="19015" spans="1:7">
      <c r="A19015" s="1" t="str">
        <f t="shared" si="299"/>
        <v>SICRO 3713873</v>
      </c>
      <c r="B19015" s="3" t="s">
        <v>27773</v>
      </c>
      <c r="C19015" s="3" t="s">
        <v>19097</v>
      </c>
      <c r="D19015" s="2" t="s">
        <v>25586</v>
      </c>
      <c r="E19015" s="3" t="s">
        <v>27755</v>
      </c>
      <c r="G19015" s="61">
        <v>6821.15</v>
      </c>
    </row>
    <row r="19016" spans="1:7">
      <c r="A19016" s="1" t="str">
        <f t="shared" si="299"/>
        <v>SICRO 3713705</v>
      </c>
      <c r="B19016" s="3" t="s">
        <v>27773</v>
      </c>
      <c r="C19016" s="3" t="s">
        <v>19098</v>
      </c>
      <c r="D19016" s="2" t="s">
        <v>25587</v>
      </c>
      <c r="E19016" s="3" t="s">
        <v>27756</v>
      </c>
      <c r="G19016" s="61">
        <v>25.23</v>
      </c>
    </row>
    <row r="19017" spans="1:7" ht="22.5">
      <c r="A19017" s="1" t="str">
        <f t="shared" si="299"/>
        <v>SICRO 3713902</v>
      </c>
      <c r="B19017" s="3" t="s">
        <v>27773</v>
      </c>
      <c r="C19017" s="3" t="s">
        <v>19099</v>
      </c>
      <c r="D19017" s="2" t="s">
        <v>25588</v>
      </c>
      <c r="E19017" s="3" t="s">
        <v>27755</v>
      </c>
      <c r="G19017" s="61">
        <v>14936.03</v>
      </c>
    </row>
    <row r="19018" spans="1:7" ht="22.5">
      <c r="A19018" s="1" t="str">
        <f t="shared" si="299"/>
        <v>SICRO 3713903</v>
      </c>
      <c r="B19018" s="3" t="s">
        <v>27773</v>
      </c>
      <c r="C19018" s="3" t="s">
        <v>19100</v>
      </c>
      <c r="D19018" s="2" t="s">
        <v>25589</v>
      </c>
      <c r="E19018" s="3" t="s">
        <v>27755</v>
      </c>
      <c r="G19018" s="61">
        <v>63180.33</v>
      </c>
    </row>
    <row r="19019" spans="1:7">
      <c r="A19019" s="1" t="str">
        <f t="shared" si="299"/>
        <v>SICRO 3713689</v>
      </c>
      <c r="B19019" s="3" t="s">
        <v>27773</v>
      </c>
      <c r="C19019" s="3" t="s">
        <v>19101</v>
      </c>
      <c r="D19019" s="2" t="s">
        <v>25590</v>
      </c>
      <c r="E19019" s="3" t="s">
        <v>27755</v>
      </c>
      <c r="G19019" s="61">
        <v>379.65</v>
      </c>
    </row>
    <row r="19020" spans="1:7">
      <c r="A19020" s="1" t="str">
        <f t="shared" si="299"/>
        <v>SICRO 3713690</v>
      </c>
      <c r="B19020" s="3" t="s">
        <v>27773</v>
      </c>
      <c r="C19020" s="3" t="s">
        <v>19102</v>
      </c>
      <c r="D19020" s="2" t="s">
        <v>25591</v>
      </c>
      <c r="E19020" s="3" t="s">
        <v>27755</v>
      </c>
      <c r="G19020" s="61">
        <v>468.05</v>
      </c>
    </row>
    <row r="19021" spans="1:7">
      <c r="A19021" s="1" t="str">
        <f t="shared" si="299"/>
        <v>SICRO 3713897</v>
      </c>
      <c r="B19021" s="3" t="s">
        <v>27773</v>
      </c>
      <c r="C19021" s="3" t="s">
        <v>19103</v>
      </c>
      <c r="D19021" s="2" t="s">
        <v>25592</v>
      </c>
      <c r="E19021" s="3" t="s">
        <v>27756</v>
      </c>
      <c r="G19021" s="61">
        <v>304.27999999999997</v>
      </c>
    </row>
    <row r="19022" spans="1:7">
      <c r="A19022" s="1" t="str">
        <f t="shared" si="299"/>
        <v>SICRO 3713893</v>
      </c>
      <c r="B19022" s="3" t="s">
        <v>27773</v>
      </c>
      <c r="C19022" s="3" t="s">
        <v>19104</v>
      </c>
      <c r="D19022" s="2" t="s">
        <v>25593</v>
      </c>
      <c r="E19022" s="3" t="s">
        <v>27756</v>
      </c>
      <c r="G19022" s="61">
        <v>308.47000000000003</v>
      </c>
    </row>
    <row r="19023" spans="1:7" ht="22.5">
      <c r="A19023" s="1" t="str">
        <f t="shared" si="299"/>
        <v>SICRO 3713898</v>
      </c>
      <c r="B19023" s="3" t="s">
        <v>27773</v>
      </c>
      <c r="C19023" s="3" t="s">
        <v>19105</v>
      </c>
      <c r="D19023" s="2" t="s">
        <v>25594</v>
      </c>
      <c r="E19023" s="3" t="s">
        <v>27756</v>
      </c>
      <c r="G19023" s="61">
        <v>324.77999999999997</v>
      </c>
    </row>
    <row r="19024" spans="1:7" ht="22.5">
      <c r="A19024" s="1" t="str">
        <f t="shared" si="299"/>
        <v>SICRO 3713894</v>
      </c>
      <c r="B19024" s="3" t="s">
        <v>27773</v>
      </c>
      <c r="C19024" s="3" t="s">
        <v>19106</v>
      </c>
      <c r="D19024" s="2" t="s">
        <v>25595</v>
      </c>
      <c r="E19024" s="3" t="s">
        <v>27756</v>
      </c>
      <c r="G19024" s="61">
        <v>326.14</v>
      </c>
    </row>
    <row r="19025" spans="1:7">
      <c r="A19025" s="1" t="str">
        <f t="shared" si="299"/>
        <v>SICRO 3713895</v>
      </c>
      <c r="B19025" s="3" t="s">
        <v>27773</v>
      </c>
      <c r="C19025" s="3" t="s">
        <v>19107</v>
      </c>
      <c r="D19025" s="2" t="s">
        <v>25596</v>
      </c>
      <c r="E19025" s="3" t="s">
        <v>27756</v>
      </c>
      <c r="G19025" s="61">
        <v>282.85000000000002</v>
      </c>
    </row>
    <row r="19026" spans="1:7" ht="22.5">
      <c r="A19026" s="1" t="str">
        <f t="shared" si="299"/>
        <v>SICRO 3713891</v>
      </c>
      <c r="B19026" s="3" t="s">
        <v>27773</v>
      </c>
      <c r="C19026" s="3" t="s">
        <v>19108</v>
      </c>
      <c r="D19026" s="2" t="s">
        <v>25597</v>
      </c>
      <c r="E19026" s="3" t="s">
        <v>27756</v>
      </c>
      <c r="G19026" s="61">
        <v>281.60000000000002</v>
      </c>
    </row>
    <row r="19027" spans="1:7" ht="22.5">
      <c r="A19027" s="1" t="str">
        <f t="shared" si="299"/>
        <v>SICRO 3713896</v>
      </c>
      <c r="B19027" s="3" t="s">
        <v>27773</v>
      </c>
      <c r="C19027" s="3" t="s">
        <v>19109</v>
      </c>
      <c r="D19027" s="2" t="s">
        <v>25598</v>
      </c>
      <c r="E19027" s="3" t="s">
        <v>27756</v>
      </c>
      <c r="G19027" s="61">
        <v>295.91000000000003</v>
      </c>
    </row>
    <row r="19028" spans="1:7" ht="22.5">
      <c r="A19028" s="1" t="str">
        <f t="shared" si="299"/>
        <v>SICRO 3713892</v>
      </c>
      <c r="B19028" s="3" t="s">
        <v>27773</v>
      </c>
      <c r="C19028" s="3" t="s">
        <v>19110</v>
      </c>
      <c r="D19028" s="2" t="s">
        <v>25599</v>
      </c>
      <c r="E19028" s="3" t="s">
        <v>27756</v>
      </c>
      <c r="G19028" s="61">
        <v>290.2</v>
      </c>
    </row>
    <row r="19029" spans="1:7">
      <c r="A19029" s="1" t="str">
        <f t="shared" si="299"/>
        <v>SICRO 3806412</v>
      </c>
      <c r="B19029" s="3" t="s">
        <v>27773</v>
      </c>
      <c r="C19029" s="3" t="s">
        <v>19111</v>
      </c>
      <c r="D19029" s="2" t="s">
        <v>25600</v>
      </c>
      <c r="E19029" s="3" t="s">
        <v>27755</v>
      </c>
      <c r="G19029" s="61">
        <v>71.95</v>
      </c>
    </row>
    <row r="19030" spans="1:7">
      <c r="A19030" s="1" t="str">
        <f t="shared" si="299"/>
        <v>SICRO 3806413</v>
      </c>
      <c r="B19030" s="3" t="s">
        <v>27773</v>
      </c>
      <c r="C19030" s="3" t="s">
        <v>19112</v>
      </c>
      <c r="D19030" s="2" t="s">
        <v>25601</v>
      </c>
      <c r="E19030" s="3" t="s">
        <v>27759</v>
      </c>
      <c r="G19030" s="61">
        <v>25.95</v>
      </c>
    </row>
    <row r="19031" spans="1:7">
      <c r="A19031" s="1" t="str">
        <f t="shared" si="299"/>
        <v>SICRO 3807863</v>
      </c>
      <c r="B19031" s="3" t="s">
        <v>27773</v>
      </c>
      <c r="C19031" s="3" t="s">
        <v>19113</v>
      </c>
      <c r="D19031" s="2" t="s">
        <v>25602</v>
      </c>
      <c r="E19031" s="3" t="s">
        <v>27755</v>
      </c>
      <c r="G19031" s="61">
        <v>9</v>
      </c>
    </row>
    <row r="19032" spans="1:7">
      <c r="A19032" s="1" t="str">
        <f t="shared" si="299"/>
        <v>SICRO 3807864</v>
      </c>
      <c r="B19032" s="3" t="s">
        <v>27773</v>
      </c>
      <c r="C19032" s="3" t="s">
        <v>19114</v>
      </c>
      <c r="D19032" s="2" t="s">
        <v>25603</v>
      </c>
      <c r="E19032" s="3" t="s">
        <v>27755</v>
      </c>
      <c r="G19032" s="61">
        <v>14.12</v>
      </c>
    </row>
    <row r="19033" spans="1:7">
      <c r="A19033" s="1" t="str">
        <f t="shared" si="299"/>
        <v>SICRO 3807865</v>
      </c>
      <c r="B19033" s="3" t="s">
        <v>27773</v>
      </c>
      <c r="C19033" s="3" t="s">
        <v>19115</v>
      </c>
      <c r="D19033" s="2" t="s">
        <v>25604</v>
      </c>
      <c r="E19033" s="3" t="s">
        <v>27755</v>
      </c>
      <c r="G19033" s="61">
        <v>17.68</v>
      </c>
    </row>
    <row r="19034" spans="1:7">
      <c r="A19034" s="1" t="str">
        <f t="shared" si="299"/>
        <v>SICRO 3807861</v>
      </c>
      <c r="B19034" s="3" t="s">
        <v>27773</v>
      </c>
      <c r="C19034" s="3" t="s">
        <v>19116</v>
      </c>
      <c r="D19034" s="2" t="s">
        <v>25605</v>
      </c>
      <c r="E19034" s="3" t="s">
        <v>27755</v>
      </c>
      <c r="G19034" s="61">
        <v>3.46</v>
      </c>
    </row>
    <row r="19035" spans="1:7">
      <c r="A19035" s="1" t="str">
        <f t="shared" si="299"/>
        <v>SICRO 3807862</v>
      </c>
      <c r="B19035" s="3" t="s">
        <v>27773</v>
      </c>
      <c r="C19035" s="3" t="s">
        <v>19117</v>
      </c>
      <c r="D19035" s="2" t="s">
        <v>25606</v>
      </c>
      <c r="E19035" s="3" t="s">
        <v>27755</v>
      </c>
      <c r="G19035" s="61">
        <v>4.3499999999999996</v>
      </c>
    </row>
    <row r="19036" spans="1:7">
      <c r="A19036" s="1" t="str">
        <f t="shared" si="299"/>
        <v>SICRO 3807752</v>
      </c>
      <c r="B19036" s="3" t="s">
        <v>27773</v>
      </c>
      <c r="C19036" s="3" t="s">
        <v>19118</v>
      </c>
      <c r="D19036" s="2" t="s">
        <v>25607</v>
      </c>
      <c r="E19036" s="3" t="s">
        <v>27756</v>
      </c>
      <c r="G19036" s="61">
        <v>11.35</v>
      </c>
    </row>
    <row r="19037" spans="1:7">
      <c r="A19037" s="1" t="str">
        <f t="shared" si="299"/>
        <v>SICRO 3807753</v>
      </c>
      <c r="B19037" s="3" t="s">
        <v>27773</v>
      </c>
      <c r="C19037" s="3" t="s">
        <v>19119</v>
      </c>
      <c r="D19037" s="2" t="s">
        <v>25608</v>
      </c>
      <c r="E19037" s="3" t="s">
        <v>27756</v>
      </c>
      <c r="G19037" s="61">
        <v>16.350000000000001</v>
      </c>
    </row>
    <row r="19038" spans="1:7">
      <c r="A19038" s="1" t="str">
        <f t="shared" si="299"/>
        <v>SICRO 3807750</v>
      </c>
      <c r="B19038" s="3" t="s">
        <v>27773</v>
      </c>
      <c r="C19038" s="3" t="s">
        <v>19120</v>
      </c>
      <c r="D19038" s="2" t="s">
        <v>25609</v>
      </c>
      <c r="E19038" s="3" t="s">
        <v>27756</v>
      </c>
      <c r="G19038" s="61">
        <v>6.65</v>
      </c>
    </row>
    <row r="19039" spans="1:7">
      <c r="A19039" s="1" t="str">
        <f t="shared" si="299"/>
        <v>SICRO 3807751</v>
      </c>
      <c r="B19039" s="3" t="s">
        <v>27773</v>
      </c>
      <c r="C19039" s="3" t="s">
        <v>19121</v>
      </c>
      <c r="D19039" s="2" t="s">
        <v>25610</v>
      </c>
      <c r="E19039" s="3" t="s">
        <v>27756</v>
      </c>
      <c r="G19039" s="61">
        <v>8.7100000000000009</v>
      </c>
    </row>
    <row r="19040" spans="1:7">
      <c r="A19040" s="1" t="str">
        <f t="shared" si="299"/>
        <v>SICRO 3806415</v>
      </c>
      <c r="B19040" s="3" t="s">
        <v>27773</v>
      </c>
      <c r="C19040" s="3" t="s">
        <v>19122</v>
      </c>
      <c r="D19040" s="2" t="s">
        <v>25611</v>
      </c>
      <c r="E19040" s="3" t="s">
        <v>27758</v>
      </c>
      <c r="G19040" s="61">
        <v>691.54</v>
      </c>
    </row>
    <row r="19041" spans="1:7" ht="22.5">
      <c r="A19041" s="1" t="str">
        <f t="shared" si="299"/>
        <v>SICRO 3806416</v>
      </c>
      <c r="B19041" s="3" t="s">
        <v>27773</v>
      </c>
      <c r="C19041" s="3" t="s">
        <v>19123</v>
      </c>
      <c r="D19041" s="2" t="s">
        <v>25612</v>
      </c>
      <c r="E19041" s="3" t="s">
        <v>27755</v>
      </c>
      <c r="G19041" s="61">
        <v>90.9</v>
      </c>
    </row>
    <row r="19042" spans="1:7" ht="22.5">
      <c r="A19042" s="1" t="str">
        <f t="shared" si="299"/>
        <v>SICRO 3806419</v>
      </c>
      <c r="B19042" s="3" t="s">
        <v>27773</v>
      </c>
      <c r="C19042" s="3" t="s">
        <v>19124</v>
      </c>
      <c r="D19042" s="2" t="s">
        <v>25613</v>
      </c>
      <c r="E19042" s="3" t="s">
        <v>27755</v>
      </c>
      <c r="G19042" s="61">
        <v>121.14</v>
      </c>
    </row>
    <row r="19043" spans="1:7" ht="22.5">
      <c r="A19043" s="1" t="str">
        <f t="shared" si="299"/>
        <v>SICRO 3806417</v>
      </c>
      <c r="B19043" s="3" t="s">
        <v>27773</v>
      </c>
      <c r="C19043" s="3" t="s">
        <v>19125</v>
      </c>
      <c r="D19043" s="2" t="s">
        <v>25614</v>
      </c>
      <c r="E19043" s="3" t="s">
        <v>27755</v>
      </c>
      <c r="G19043" s="61">
        <v>102.24</v>
      </c>
    </row>
    <row r="19044" spans="1:7" ht="22.5">
      <c r="A19044" s="1" t="str">
        <f t="shared" si="299"/>
        <v>SICRO 3806418</v>
      </c>
      <c r="B19044" s="3" t="s">
        <v>27773</v>
      </c>
      <c r="C19044" s="3" t="s">
        <v>19126</v>
      </c>
      <c r="D19044" s="2" t="s">
        <v>25615</v>
      </c>
      <c r="E19044" s="3" t="s">
        <v>27755</v>
      </c>
      <c r="G19044" s="61">
        <v>120.05</v>
      </c>
    </row>
    <row r="19045" spans="1:7" ht="22.5">
      <c r="A19045" s="1" t="str">
        <f t="shared" si="299"/>
        <v>SICRO 3808207</v>
      </c>
      <c r="B19045" s="3" t="s">
        <v>27773</v>
      </c>
      <c r="C19045" s="3" t="s">
        <v>19127</v>
      </c>
      <c r="D19045" s="2" t="s">
        <v>25616</v>
      </c>
      <c r="E19045" s="3" t="s">
        <v>27756</v>
      </c>
      <c r="G19045" s="61">
        <v>182.47</v>
      </c>
    </row>
    <row r="19046" spans="1:7">
      <c r="A19046" s="1" t="str">
        <f t="shared" ref="A19046:A19109" si="300">CONCATENATE($B19046," ",$C19046)</f>
        <v>SICRO 3806400</v>
      </c>
      <c r="B19046" s="3" t="s">
        <v>27773</v>
      </c>
      <c r="C19046" s="3" t="s">
        <v>19128</v>
      </c>
      <c r="D19046" s="2" t="s">
        <v>25617</v>
      </c>
      <c r="E19046" s="3" t="s">
        <v>27755</v>
      </c>
      <c r="G19046" s="61">
        <v>156806.57999999999</v>
      </c>
    </row>
    <row r="19047" spans="1:7">
      <c r="A19047" s="1" t="str">
        <f t="shared" si="300"/>
        <v>SICRO 3806399</v>
      </c>
      <c r="B19047" s="3" t="s">
        <v>27773</v>
      </c>
      <c r="C19047" s="3" t="s">
        <v>19129</v>
      </c>
      <c r="D19047" s="2" t="s">
        <v>25618</v>
      </c>
      <c r="E19047" s="3" t="s">
        <v>27755</v>
      </c>
      <c r="G19047" s="61">
        <v>222762.6</v>
      </c>
    </row>
    <row r="19048" spans="1:7">
      <c r="A19048" s="1" t="str">
        <f t="shared" si="300"/>
        <v>SICRO 3806387</v>
      </c>
      <c r="B19048" s="3" t="s">
        <v>27773</v>
      </c>
      <c r="C19048" s="3" t="s">
        <v>19130</v>
      </c>
      <c r="D19048" s="2" t="s">
        <v>25619</v>
      </c>
      <c r="E19048" s="3" t="s">
        <v>27755</v>
      </c>
      <c r="G19048" s="61">
        <v>279002.32</v>
      </c>
    </row>
    <row r="19049" spans="1:7">
      <c r="A19049" s="1" t="str">
        <f t="shared" si="300"/>
        <v>SICRO 3806397</v>
      </c>
      <c r="B19049" s="3" t="s">
        <v>27773</v>
      </c>
      <c r="C19049" s="3" t="s">
        <v>19131</v>
      </c>
      <c r="D19049" s="2" t="s">
        <v>25620</v>
      </c>
      <c r="E19049" s="3" t="s">
        <v>27755</v>
      </c>
      <c r="G19049" s="61">
        <v>373320.91</v>
      </c>
    </row>
    <row r="19050" spans="1:7">
      <c r="A19050" s="1" t="str">
        <f t="shared" si="300"/>
        <v>SICRO 3806396</v>
      </c>
      <c r="B19050" s="3" t="s">
        <v>27773</v>
      </c>
      <c r="C19050" s="3" t="s">
        <v>19132</v>
      </c>
      <c r="D19050" s="2" t="s">
        <v>25621</v>
      </c>
      <c r="E19050" s="3" t="s">
        <v>27755</v>
      </c>
      <c r="G19050" s="61">
        <v>429635.73</v>
      </c>
    </row>
    <row r="19051" spans="1:7">
      <c r="A19051" s="1" t="str">
        <f t="shared" si="300"/>
        <v>SICRO 3816118</v>
      </c>
      <c r="B19051" s="3" t="s">
        <v>27773</v>
      </c>
      <c r="C19051" s="3" t="s">
        <v>19133</v>
      </c>
      <c r="D19051" s="2" t="s">
        <v>25622</v>
      </c>
      <c r="E19051" s="3" t="s">
        <v>27756</v>
      </c>
      <c r="G19051" s="61">
        <v>102.22</v>
      </c>
    </row>
    <row r="19052" spans="1:7">
      <c r="A19052" s="1" t="str">
        <f t="shared" si="300"/>
        <v>SICRO 3816117</v>
      </c>
      <c r="B19052" s="3" t="s">
        <v>27773</v>
      </c>
      <c r="C19052" s="3" t="s">
        <v>19134</v>
      </c>
      <c r="D19052" s="2" t="s">
        <v>25623</v>
      </c>
      <c r="E19052" s="3" t="s">
        <v>27756</v>
      </c>
      <c r="G19052" s="61">
        <v>93.75</v>
      </c>
    </row>
    <row r="19053" spans="1:7">
      <c r="A19053" s="1" t="str">
        <f t="shared" si="300"/>
        <v>SICRO 3806386</v>
      </c>
      <c r="B19053" s="3" t="s">
        <v>27773</v>
      </c>
      <c r="C19053" s="3" t="s">
        <v>19135</v>
      </c>
      <c r="D19053" s="2" t="s">
        <v>25624</v>
      </c>
      <c r="E19053" s="3" t="s">
        <v>27756</v>
      </c>
      <c r="G19053" s="61">
        <v>667.06</v>
      </c>
    </row>
    <row r="19054" spans="1:7">
      <c r="A19054" s="1" t="str">
        <f t="shared" si="300"/>
        <v>SICRO 3816196</v>
      </c>
      <c r="B19054" s="3" t="s">
        <v>27773</v>
      </c>
      <c r="C19054" s="3" t="s">
        <v>19136</v>
      </c>
      <c r="D19054" s="2" t="s">
        <v>25625</v>
      </c>
      <c r="E19054" s="3" t="s">
        <v>27758</v>
      </c>
      <c r="G19054" s="61">
        <v>944.39</v>
      </c>
    </row>
    <row r="19055" spans="1:7">
      <c r="A19055" s="1" t="str">
        <f t="shared" si="300"/>
        <v>SICRO 3806426</v>
      </c>
      <c r="B19055" s="3" t="s">
        <v>27773</v>
      </c>
      <c r="C19055" s="3" t="s">
        <v>19137</v>
      </c>
      <c r="D19055" s="2" t="s">
        <v>25626</v>
      </c>
      <c r="E19055" s="3" t="s">
        <v>27764</v>
      </c>
      <c r="G19055" s="61">
        <v>61.74</v>
      </c>
    </row>
    <row r="19056" spans="1:7">
      <c r="A19056" s="1" t="str">
        <f t="shared" si="300"/>
        <v>SICRO 3806401</v>
      </c>
      <c r="B19056" s="3" t="s">
        <v>27773</v>
      </c>
      <c r="C19056" s="3" t="s">
        <v>19138</v>
      </c>
      <c r="D19056" s="2" t="s">
        <v>25627</v>
      </c>
      <c r="E19056" s="3" t="s">
        <v>27755</v>
      </c>
      <c r="G19056" s="61">
        <v>17750.78</v>
      </c>
    </row>
    <row r="19057" spans="1:7">
      <c r="A19057" s="1" t="str">
        <f t="shared" si="300"/>
        <v>SICRO 3806423</v>
      </c>
      <c r="B19057" s="3" t="s">
        <v>27773</v>
      </c>
      <c r="C19057" s="3" t="s">
        <v>19139</v>
      </c>
      <c r="D19057" s="2" t="s">
        <v>25628</v>
      </c>
      <c r="E19057" s="3" t="s">
        <v>27755</v>
      </c>
      <c r="G19057" s="61">
        <v>12084.74</v>
      </c>
    </row>
    <row r="19058" spans="1:7">
      <c r="A19058" s="1" t="str">
        <f t="shared" si="300"/>
        <v>SICRO 3806421</v>
      </c>
      <c r="B19058" s="3" t="s">
        <v>27773</v>
      </c>
      <c r="C19058" s="3" t="s">
        <v>19140</v>
      </c>
      <c r="D19058" s="2" t="s">
        <v>25629</v>
      </c>
      <c r="E19058" s="3" t="s">
        <v>27755</v>
      </c>
      <c r="G19058" s="61">
        <v>5898.43</v>
      </c>
    </row>
    <row r="19059" spans="1:7">
      <c r="A19059" s="1" t="str">
        <f t="shared" si="300"/>
        <v>SICRO 3806422</v>
      </c>
      <c r="B19059" s="3" t="s">
        <v>27773</v>
      </c>
      <c r="C19059" s="3" t="s">
        <v>19141</v>
      </c>
      <c r="D19059" s="2" t="s">
        <v>25630</v>
      </c>
      <c r="E19059" s="3" t="s">
        <v>27755</v>
      </c>
      <c r="G19059" s="61">
        <v>10876.29</v>
      </c>
    </row>
    <row r="19060" spans="1:7">
      <c r="A19060" s="1" t="str">
        <f t="shared" si="300"/>
        <v>SICRO 3806425</v>
      </c>
      <c r="B19060" s="3" t="s">
        <v>27773</v>
      </c>
      <c r="C19060" s="3" t="s">
        <v>19142</v>
      </c>
      <c r="D19060" s="2" t="s">
        <v>25631</v>
      </c>
      <c r="E19060" s="3" t="s">
        <v>27755</v>
      </c>
      <c r="G19060" s="61">
        <v>3185.89</v>
      </c>
    </row>
    <row r="19061" spans="1:7">
      <c r="A19061" s="1" t="str">
        <f t="shared" si="300"/>
        <v>SICRO 3806424</v>
      </c>
      <c r="B19061" s="3" t="s">
        <v>27773</v>
      </c>
      <c r="C19061" s="3" t="s">
        <v>19143</v>
      </c>
      <c r="D19061" s="2" t="s">
        <v>25632</v>
      </c>
      <c r="E19061" s="3" t="s">
        <v>27755</v>
      </c>
      <c r="G19061" s="61">
        <v>5461.75</v>
      </c>
    </row>
    <row r="19062" spans="1:7">
      <c r="A19062" s="1" t="str">
        <f t="shared" si="300"/>
        <v>SICRO 3806420</v>
      </c>
      <c r="B19062" s="3" t="s">
        <v>27773</v>
      </c>
      <c r="C19062" s="3" t="s">
        <v>19144</v>
      </c>
      <c r="D19062" s="2" t="s">
        <v>25633</v>
      </c>
      <c r="E19062" s="3" t="s">
        <v>27755</v>
      </c>
      <c r="G19062" s="61">
        <v>5161.1499999999996</v>
      </c>
    </row>
    <row r="19063" spans="1:7">
      <c r="A19063" s="1" t="str">
        <f t="shared" si="300"/>
        <v>SICRO 3806405</v>
      </c>
      <c r="B19063" s="3" t="s">
        <v>27773</v>
      </c>
      <c r="C19063" s="3" t="s">
        <v>19145</v>
      </c>
      <c r="D19063" s="2" t="s">
        <v>25634</v>
      </c>
      <c r="E19063" s="3" t="s">
        <v>27755</v>
      </c>
      <c r="G19063" s="61">
        <v>156.78</v>
      </c>
    </row>
    <row r="19064" spans="1:7">
      <c r="A19064" s="1" t="str">
        <f t="shared" si="300"/>
        <v>SICRO 3806404</v>
      </c>
      <c r="B19064" s="3" t="s">
        <v>27773</v>
      </c>
      <c r="C19064" s="3" t="s">
        <v>19146</v>
      </c>
      <c r="D19064" s="2" t="s">
        <v>25635</v>
      </c>
      <c r="E19064" s="3" t="s">
        <v>27758</v>
      </c>
      <c r="G19064" s="61">
        <v>135.25</v>
      </c>
    </row>
    <row r="19065" spans="1:7">
      <c r="A19065" s="1" t="str">
        <f t="shared" si="300"/>
        <v>SICRO 3806406</v>
      </c>
      <c r="B19065" s="3" t="s">
        <v>27773</v>
      </c>
      <c r="C19065" s="3" t="s">
        <v>19147</v>
      </c>
      <c r="D19065" s="2" t="s">
        <v>25636</v>
      </c>
      <c r="E19065" s="3" t="s">
        <v>27756</v>
      </c>
      <c r="G19065" s="61">
        <v>6.54</v>
      </c>
    </row>
    <row r="19066" spans="1:7">
      <c r="A19066" s="1" t="str">
        <f t="shared" si="300"/>
        <v>SICRO 3806403</v>
      </c>
      <c r="B19066" s="3" t="s">
        <v>27773</v>
      </c>
      <c r="C19066" s="3" t="s">
        <v>19148</v>
      </c>
      <c r="D19066" s="2" t="s">
        <v>25637</v>
      </c>
      <c r="E19066" s="3" t="s">
        <v>27759</v>
      </c>
      <c r="G19066" s="61">
        <v>9.0299999999999994</v>
      </c>
    </row>
    <row r="19067" spans="1:7">
      <c r="A19067" s="1" t="str">
        <f t="shared" si="300"/>
        <v>SICRO 3806402</v>
      </c>
      <c r="B19067" s="3" t="s">
        <v>27773</v>
      </c>
      <c r="C19067" s="3" t="s">
        <v>19149</v>
      </c>
      <c r="D19067" s="2" t="s">
        <v>25638</v>
      </c>
      <c r="E19067" s="3" t="s">
        <v>27759</v>
      </c>
      <c r="G19067" s="61">
        <v>2.62</v>
      </c>
    </row>
    <row r="19068" spans="1:7" ht="22.5">
      <c r="A19068" s="1" t="str">
        <f t="shared" si="300"/>
        <v>SICRO 3806407</v>
      </c>
      <c r="B19068" s="3" t="s">
        <v>27773</v>
      </c>
      <c r="C19068" s="3" t="s">
        <v>19150</v>
      </c>
      <c r="D19068" s="2" t="s">
        <v>25639</v>
      </c>
      <c r="E19068" s="3" t="s">
        <v>27756</v>
      </c>
      <c r="G19068" s="61">
        <v>183</v>
      </c>
    </row>
    <row r="19069" spans="1:7">
      <c r="A19069" s="1" t="str">
        <f t="shared" si="300"/>
        <v>SICRO 3808043</v>
      </c>
      <c r="B19069" s="3" t="s">
        <v>27773</v>
      </c>
      <c r="C19069" s="3" t="s">
        <v>19151</v>
      </c>
      <c r="D19069" s="2" t="s">
        <v>25640</v>
      </c>
      <c r="E19069" s="3" t="s">
        <v>27759</v>
      </c>
      <c r="G19069" s="61">
        <v>5.84</v>
      </c>
    </row>
    <row r="19070" spans="1:7">
      <c r="A19070" s="1" t="str">
        <f t="shared" si="300"/>
        <v>SICRO 3806431</v>
      </c>
      <c r="B19070" s="3" t="s">
        <v>27773</v>
      </c>
      <c r="C19070" s="3" t="s">
        <v>19152</v>
      </c>
      <c r="D19070" s="2" t="s">
        <v>25641</v>
      </c>
      <c r="E19070" s="3" t="s">
        <v>27755</v>
      </c>
      <c r="G19070" s="61">
        <v>5500.04</v>
      </c>
    </row>
    <row r="19071" spans="1:7">
      <c r="A19071" s="1" t="str">
        <f t="shared" si="300"/>
        <v>SICRO 3806432</v>
      </c>
      <c r="B19071" s="3" t="s">
        <v>27773</v>
      </c>
      <c r="C19071" s="3" t="s">
        <v>19153</v>
      </c>
      <c r="D19071" s="2" t="s">
        <v>25642</v>
      </c>
      <c r="E19071" s="3" t="s">
        <v>27755</v>
      </c>
      <c r="G19071" s="61">
        <v>2884.74</v>
      </c>
    </row>
    <row r="19072" spans="1:7" ht="22.5">
      <c r="A19072" s="1" t="str">
        <f t="shared" si="300"/>
        <v>SICRO 3806429</v>
      </c>
      <c r="B19072" s="3" t="s">
        <v>27773</v>
      </c>
      <c r="C19072" s="3" t="s">
        <v>19154</v>
      </c>
      <c r="D19072" s="2" t="s">
        <v>25643</v>
      </c>
      <c r="E19072" s="3" t="s">
        <v>27758</v>
      </c>
      <c r="G19072" s="61">
        <v>20.66</v>
      </c>
    </row>
    <row r="19073" spans="1:7" ht="22.5">
      <c r="A19073" s="1" t="str">
        <f t="shared" si="300"/>
        <v>SICRO 3806430</v>
      </c>
      <c r="B19073" s="3" t="s">
        <v>27773</v>
      </c>
      <c r="C19073" s="3" t="s">
        <v>19155</v>
      </c>
      <c r="D19073" s="2" t="s">
        <v>25644</v>
      </c>
      <c r="E19073" s="3" t="s">
        <v>27758</v>
      </c>
      <c r="G19073" s="61">
        <v>13.14</v>
      </c>
    </row>
    <row r="19074" spans="1:7" ht="22.5">
      <c r="A19074" s="1" t="str">
        <f t="shared" si="300"/>
        <v>SICRO 3806428</v>
      </c>
      <c r="B19074" s="3" t="s">
        <v>27773</v>
      </c>
      <c r="C19074" s="3" t="s">
        <v>19156</v>
      </c>
      <c r="D19074" s="2" t="s">
        <v>25645</v>
      </c>
      <c r="E19074" s="3" t="s">
        <v>27758</v>
      </c>
      <c r="G19074" s="61">
        <v>47.38</v>
      </c>
    </row>
    <row r="19075" spans="1:7" ht="22.5">
      <c r="A19075" s="1" t="str">
        <f t="shared" si="300"/>
        <v>SICRO 3816198</v>
      </c>
      <c r="B19075" s="3" t="s">
        <v>27773</v>
      </c>
      <c r="C19075" s="3" t="s">
        <v>19157</v>
      </c>
      <c r="D19075" s="2" t="s">
        <v>25646</v>
      </c>
      <c r="E19075" s="3" t="s">
        <v>27758</v>
      </c>
      <c r="G19075" s="61">
        <v>70.989999999999995</v>
      </c>
    </row>
    <row r="19076" spans="1:7" ht="22.5">
      <c r="A19076" s="1" t="str">
        <f t="shared" si="300"/>
        <v>SICRO 3816197</v>
      </c>
      <c r="B19076" s="3" t="s">
        <v>27773</v>
      </c>
      <c r="C19076" s="3" t="s">
        <v>19158</v>
      </c>
      <c r="D19076" s="2" t="s">
        <v>25647</v>
      </c>
      <c r="E19076" s="3" t="s">
        <v>27758</v>
      </c>
      <c r="G19076" s="61">
        <v>64.069999999999993</v>
      </c>
    </row>
    <row r="19077" spans="1:7" ht="22.5">
      <c r="A19077" s="1" t="str">
        <f t="shared" si="300"/>
        <v>SICRO 3806410</v>
      </c>
      <c r="B19077" s="3" t="s">
        <v>27773</v>
      </c>
      <c r="C19077" s="3" t="s">
        <v>19159</v>
      </c>
      <c r="D19077" s="2" t="s">
        <v>25648</v>
      </c>
      <c r="E19077" s="3" t="s">
        <v>27759</v>
      </c>
      <c r="G19077" s="61">
        <v>66.69</v>
      </c>
    </row>
    <row r="19078" spans="1:7">
      <c r="A19078" s="1" t="str">
        <f t="shared" si="300"/>
        <v>SICRO 3806411</v>
      </c>
      <c r="B19078" s="3" t="s">
        <v>27773</v>
      </c>
      <c r="C19078" s="3" t="s">
        <v>19160</v>
      </c>
      <c r="D19078" s="2" t="s">
        <v>25649</v>
      </c>
      <c r="E19078" s="3" t="s">
        <v>27762</v>
      </c>
      <c r="G19078" s="61">
        <v>856.01</v>
      </c>
    </row>
    <row r="19079" spans="1:7">
      <c r="A19079" s="1" t="str">
        <f t="shared" si="300"/>
        <v>SICRO 3815644</v>
      </c>
      <c r="B19079" s="3" t="s">
        <v>27773</v>
      </c>
      <c r="C19079" s="3" t="s">
        <v>19161</v>
      </c>
      <c r="D19079" s="2" t="s">
        <v>25650</v>
      </c>
      <c r="E19079" s="3" t="s">
        <v>27755</v>
      </c>
      <c r="G19079" s="61">
        <v>101.53</v>
      </c>
    </row>
    <row r="19080" spans="1:7">
      <c r="A19080" s="1" t="str">
        <f t="shared" si="300"/>
        <v>SICRO 3815643</v>
      </c>
      <c r="B19080" s="3" t="s">
        <v>27773</v>
      </c>
      <c r="C19080" s="3" t="s">
        <v>19162</v>
      </c>
      <c r="D19080" s="2" t="s">
        <v>25651</v>
      </c>
      <c r="E19080" s="3" t="s">
        <v>27755</v>
      </c>
      <c r="G19080" s="61">
        <v>98.15</v>
      </c>
    </row>
    <row r="19081" spans="1:7">
      <c r="A19081" s="1" t="str">
        <f t="shared" si="300"/>
        <v>SICRO 3815706</v>
      </c>
      <c r="B19081" s="3" t="s">
        <v>27773</v>
      </c>
      <c r="C19081" s="3" t="s">
        <v>19163</v>
      </c>
      <c r="D19081" s="2" t="s">
        <v>25652</v>
      </c>
      <c r="E19081" s="3" t="s">
        <v>27756</v>
      </c>
      <c r="G19081" s="61">
        <v>141.72999999999999</v>
      </c>
    </row>
    <row r="19082" spans="1:7">
      <c r="A19082" s="1" t="str">
        <f t="shared" si="300"/>
        <v>SICRO 3815597</v>
      </c>
      <c r="B19082" s="3" t="s">
        <v>27773</v>
      </c>
      <c r="C19082" s="3" t="s">
        <v>19164</v>
      </c>
      <c r="D19082" s="2" t="s">
        <v>25653</v>
      </c>
      <c r="E19082" s="3" t="s">
        <v>27756</v>
      </c>
      <c r="G19082" s="61">
        <v>133.26</v>
      </c>
    </row>
    <row r="19083" spans="1:7">
      <c r="A19083" s="1" t="str">
        <f t="shared" si="300"/>
        <v>SICRO 3815600</v>
      </c>
      <c r="B19083" s="3" t="s">
        <v>27773</v>
      </c>
      <c r="C19083" s="3" t="s">
        <v>19165</v>
      </c>
      <c r="D19083" s="2" t="s">
        <v>25654</v>
      </c>
      <c r="E19083" s="3" t="s">
        <v>27759</v>
      </c>
      <c r="G19083" s="61">
        <v>75.5</v>
      </c>
    </row>
    <row r="19084" spans="1:7">
      <c r="A19084" s="1" t="str">
        <f t="shared" si="300"/>
        <v>SICRO 3815601</v>
      </c>
      <c r="B19084" s="3" t="s">
        <v>27773</v>
      </c>
      <c r="C19084" s="3" t="s">
        <v>19166</v>
      </c>
      <c r="D19084" s="2" t="s">
        <v>25655</v>
      </c>
      <c r="E19084" s="3" t="s">
        <v>27759</v>
      </c>
      <c r="G19084" s="61">
        <v>70.42</v>
      </c>
    </row>
    <row r="19085" spans="1:7">
      <c r="A19085" s="1" t="str">
        <f t="shared" si="300"/>
        <v>SICRO 3815599</v>
      </c>
      <c r="B19085" s="3" t="s">
        <v>27773</v>
      </c>
      <c r="C19085" s="3" t="s">
        <v>19167</v>
      </c>
      <c r="D19085" s="2" t="s">
        <v>25656</v>
      </c>
      <c r="E19085" s="3" t="s">
        <v>27759</v>
      </c>
      <c r="G19085" s="61">
        <v>28.16</v>
      </c>
    </row>
    <row r="19086" spans="1:7">
      <c r="A19086" s="1" t="str">
        <f t="shared" si="300"/>
        <v>SICRO 3806414</v>
      </c>
      <c r="B19086" s="3" t="s">
        <v>27773</v>
      </c>
      <c r="C19086" s="3" t="s">
        <v>19168</v>
      </c>
      <c r="D19086" s="2" t="s">
        <v>25657</v>
      </c>
      <c r="E19086" s="3" t="s">
        <v>27758</v>
      </c>
      <c r="G19086" s="61">
        <v>613.13</v>
      </c>
    </row>
    <row r="19087" spans="1:7">
      <c r="A19087" s="1" t="str">
        <f t="shared" si="300"/>
        <v>SICRO 3806409</v>
      </c>
      <c r="B19087" s="3" t="s">
        <v>27773</v>
      </c>
      <c r="C19087" s="3" t="s">
        <v>19169</v>
      </c>
      <c r="D19087" s="2" t="s">
        <v>25658</v>
      </c>
      <c r="E19087" s="3" t="s">
        <v>27756</v>
      </c>
      <c r="G19087" s="61">
        <v>69.290000000000006</v>
      </c>
    </row>
    <row r="19088" spans="1:7">
      <c r="A19088" s="1" t="str">
        <f t="shared" si="300"/>
        <v>SICRO 3815602</v>
      </c>
      <c r="B19088" s="3" t="s">
        <v>27773</v>
      </c>
      <c r="C19088" s="3" t="s">
        <v>19170</v>
      </c>
      <c r="D19088" s="2" t="s">
        <v>25659</v>
      </c>
      <c r="E19088" s="3" t="s">
        <v>27756</v>
      </c>
      <c r="G19088" s="61">
        <v>36.69</v>
      </c>
    </row>
    <row r="19089" spans="1:7">
      <c r="A19089" s="1" t="str">
        <f t="shared" si="300"/>
        <v>SICRO 4011444</v>
      </c>
      <c r="B19089" s="3" t="s">
        <v>27773</v>
      </c>
      <c r="C19089" s="3" t="s">
        <v>19171</v>
      </c>
      <c r="D19089" s="2" t="s">
        <v>25660</v>
      </c>
      <c r="E19089" s="3" t="s">
        <v>27764</v>
      </c>
      <c r="G19089" s="61">
        <v>189.96</v>
      </c>
    </row>
    <row r="19090" spans="1:7">
      <c r="A19090" s="1" t="str">
        <f t="shared" si="300"/>
        <v>SICRO 4011443</v>
      </c>
      <c r="B19090" s="3" t="s">
        <v>27773</v>
      </c>
      <c r="C19090" s="3" t="s">
        <v>19172</v>
      </c>
      <c r="D19090" s="2" t="s">
        <v>25661</v>
      </c>
      <c r="E19090" s="3" t="s">
        <v>27764</v>
      </c>
      <c r="G19090" s="61">
        <v>115.31</v>
      </c>
    </row>
    <row r="19091" spans="1:7">
      <c r="A19091" s="1" t="str">
        <f t="shared" si="300"/>
        <v>SICRO 4011446</v>
      </c>
      <c r="B19091" s="3" t="s">
        <v>27773</v>
      </c>
      <c r="C19091" s="3" t="s">
        <v>19173</v>
      </c>
      <c r="D19091" s="2" t="s">
        <v>25662</v>
      </c>
      <c r="E19091" s="3" t="s">
        <v>27764</v>
      </c>
      <c r="G19091" s="61">
        <v>181.4</v>
      </c>
    </row>
    <row r="19092" spans="1:7">
      <c r="A19092" s="1" t="str">
        <f t="shared" si="300"/>
        <v>SICRO 4011445</v>
      </c>
      <c r="B19092" s="3" t="s">
        <v>27773</v>
      </c>
      <c r="C19092" s="3" t="s">
        <v>19174</v>
      </c>
      <c r="D19092" s="2" t="s">
        <v>25663</v>
      </c>
      <c r="E19092" s="3" t="s">
        <v>27764</v>
      </c>
      <c r="G19092" s="61">
        <v>105.11</v>
      </c>
    </row>
    <row r="19093" spans="1:7">
      <c r="A19093" s="1" t="str">
        <f t="shared" si="300"/>
        <v>SICRO 4011448</v>
      </c>
      <c r="B19093" s="3" t="s">
        <v>27773</v>
      </c>
      <c r="C19093" s="3" t="s">
        <v>19175</v>
      </c>
      <c r="D19093" s="2" t="s">
        <v>25664</v>
      </c>
      <c r="E19093" s="3" t="s">
        <v>27764</v>
      </c>
      <c r="G19093" s="61">
        <v>184.27</v>
      </c>
    </row>
    <row r="19094" spans="1:7">
      <c r="A19094" s="1" t="str">
        <f t="shared" si="300"/>
        <v>SICRO 4011447</v>
      </c>
      <c r="B19094" s="3" t="s">
        <v>27773</v>
      </c>
      <c r="C19094" s="3" t="s">
        <v>19176</v>
      </c>
      <c r="D19094" s="2" t="s">
        <v>25665</v>
      </c>
      <c r="E19094" s="3" t="s">
        <v>27764</v>
      </c>
      <c r="G19094" s="61">
        <v>105.84</v>
      </c>
    </row>
    <row r="19095" spans="1:7">
      <c r="A19095" s="1" t="str">
        <f t="shared" si="300"/>
        <v>SICRO 4011450</v>
      </c>
      <c r="B19095" s="3" t="s">
        <v>27773</v>
      </c>
      <c r="C19095" s="3" t="s">
        <v>19177</v>
      </c>
      <c r="D19095" s="2" t="s">
        <v>25666</v>
      </c>
      <c r="E19095" s="3" t="s">
        <v>27764</v>
      </c>
      <c r="G19095" s="61">
        <v>188.97</v>
      </c>
    </row>
    <row r="19096" spans="1:7">
      <c r="A19096" s="1" t="str">
        <f t="shared" si="300"/>
        <v>SICRO 4011449</v>
      </c>
      <c r="B19096" s="3" t="s">
        <v>27773</v>
      </c>
      <c r="C19096" s="3" t="s">
        <v>19178</v>
      </c>
      <c r="D19096" s="2" t="s">
        <v>25667</v>
      </c>
      <c r="E19096" s="3" t="s">
        <v>27764</v>
      </c>
      <c r="G19096" s="61">
        <v>111.94</v>
      </c>
    </row>
    <row r="19097" spans="1:7">
      <c r="A19097" s="1" t="str">
        <f t="shared" si="300"/>
        <v>SICRO 4011452</v>
      </c>
      <c r="B19097" s="3" t="s">
        <v>27773</v>
      </c>
      <c r="C19097" s="3" t="s">
        <v>19179</v>
      </c>
      <c r="D19097" s="2" t="s">
        <v>25668</v>
      </c>
      <c r="E19097" s="3" t="s">
        <v>27764</v>
      </c>
      <c r="G19097" s="61">
        <v>192.01</v>
      </c>
    </row>
    <row r="19098" spans="1:7">
      <c r="A19098" s="1" t="str">
        <f t="shared" si="300"/>
        <v>SICRO 4011451</v>
      </c>
      <c r="B19098" s="3" t="s">
        <v>27773</v>
      </c>
      <c r="C19098" s="3" t="s">
        <v>19180</v>
      </c>
      <c r="D19098" s="2" t="s">
        <v>25669</v>
      </c>
      <c r="E19098" s="3" t="s">
        <v>27764</v>
      </c>
      <c r="G19098" s="61">
        <v>115.96</v>
      </c>
    </row>
    <row r="19099" spans="1:7">
      <c r="A19099" s="1" t="str">
        <f t="shared" si="300"/>
        <v>SICRO 4011219</v>
      </c>
      <c r="B19099" s="3" t="s">
        <v>27773</v>
      </c>
      <c r="C19099" s="3" t="s">
        <v>19181</v>
      </c>
      <c r="D19099" s="2" t="s">
        <v>25670</v>
      </c>
      <c r="E19099" s="3" t="s">
        <v>27758</v>
      </c>
      <c r="G19099" s="61">
        <v>15</v>
      </c>
    </row>
    <row r="19100" spans="1:7" ht="22.5">
      <c r="A19100" s="1" t="str">
        <f t="shared" si="300"/>
        <v>SICRO 4011291</v>
      </c>
      <c r="B19100" s="3" t="s">
        <v>27773</v>
      </c>
      <c r="C19100" s="3" t="s">
        <v>19182</v>
      </c>
      <c r="D19100" s="2" t="s">
        <v>25671</v>
      </c>
      <c r="E19100" s="3" t="s">
        <v>27758</v>
      </c>
      <c r="G19100" s="61">
        <v>60.57</v>
      </c>
    </row>
    <row r="19101" spans="1:7">
      <c r="A19101" s="1" t="str">
        <f t="shared" si="300"/>
        <v>SICRO 4011287</v>
      </c>
      <c r="B19101" s="3" t="s">
        <v>27773</v>
      </c>
      <c r="C19101" s="3" t="s">
        <v>19183</v>
      </c>
      <c r="D19101" s="2" t="s">
        <v>25672</v>
      </c>
      <c r="E19101" s="3" t="s">
        <v>27758</v>
      </c>
      <c r="G19101" s="61">
        <v>53.46</v>
      </c>
    </row>
    <row r="19102" spans="1:7">
      <c r="A19102" s="1" t="str">
        <f t="shared" si="300"/>
        <v>SICRO 4011305</v>
      </c>
      <c r="B19102" s="3" t="s">
        <v>27773</v>
      </c>
      <c r="C19102" s="3" t="s">
        <v>19184</v>
      </c>
      <c r="D19102" s="2" t="s">
        <v>25673</v>
      </c>
      <c r="E19102" s="3" t="s">
        <v>27758</v>
      </c>
      <c r="G19102" s="61">
        <v>81.459999999999994</v>
      </c>
    </row>
    <row r="19103" spans="1:7" ht="22.5">
      <c r="A19103" s="1" t="str">
        <f t="shared" si="300"/>
        <v>SICRO 4011221</v>
      </c>
      <c r="B19103" s="3" t="s">
        <v>27773</v>
      </c>
      <c r="C19103" s="3" t="s">
        <v>19185</v>
      </c>
      <c r="D19103" s="2" t="s">
        <v>25674</v>
      </c>
      <c r="E19103" s="3" t="s">
        <v>27758</v>
      </c>
      <c r="G19103" s="61">
        <v>15.77</v>
      </c>
    </row>
    <row r="19104" spans="1:7" ht="22.5">
      <c r="A19104" s="1" t="str">
        <f t="shared" si="300"/>
        <v>SICRO 4011226</v>
      </c>
      <c r="B19104" s="3" t="s">
        <v>27773</v>
      </c>
      <c r="C19104" s="3" t="s">
        <v>19186</v>
      </c>
      <c r="D19104" s="2" t="s">
        <v>25675</v>
      </c>
      <c r="E19104" s="3" t="s">
        <v>27758</v>
      </c>
      <c r="G19104" s="61">
        <v>35.46</v>
      </c>
    </row>
    <row r="19105" spans="1:7">
      <c r="A19105" s="1" t="str">
        <f t="shared" si="300"/>
        <v>SICRO 4011276</v>
      </c>
      <c r="B19105" s="3" t="s">
        <v>27773</v>
      </c>
      <c r="C19105" s="3" t="s">
        <v>19187</v>
      </c>
      <c r="D19105" s="2" t="s">
        <v>25676</v>
      </c>
      <c r="E19105" s="3" t="s">
        <v>27758</v>
      </c>
      <c r="G19105" s="61">
        <v>257.60000000000002</v>
      </c>
    </row>
    <row r="19106" spans="1:7">
      <c r="A19106" s="1" t="str">
        <f t="shared" si="300"/>
        <v>SICRO 4011275</v>
      </c>
      <c r="B19106" s="3" t="s">
        <v>27773</v>
      </c>
      <c r="C19106" s="3" t="s">
        <v>19188</v>
      </c>
      <c r="D19106" s="2" t="s">
        <v>25677</v>
      </c>
      <c r="E19106" s="3" t="s">
        <v>27758</v>
      </c>
      <c r="G19106" s="61">
        <v>115.67</v>
      </c>
    </row>
    <row r="19107" spans="1:7">
      <c r="A19107" s="1" t="str">
        <f t="shared" si="300"/>
        <v>SICRO 4011549</v>
      </c>
      <c r="B19107" s="3" t="s">
        <v>27773</v>
      </c>
      <c r="C19107" s="3" t="s">
        <v>19189</v>
      </c>
      <c r="D19107" s="2" t="s">
        <v>25678</v>
      </c>
      <c r="E19107" s="3" t="s">
        <v>27758</v>
      </c>
      <c r="G19107" s="61">
        <v>258.27</v>
      </c>
    </row>
    <row r="19108" spans="1:7">
      <c r="A19108" s="1" t="str">
        <f t="shared" si="300"/>
        <v>SICRO 4011548</v>
      </c>
      <c r="B19108" s="3" t="s">
        <v>27773</v>
      </c>
      <c r="C19108" s="3" t="s">
        <v>19190</v>
      </c>
      <c r="D19108" s="2" t="s">
        <v>25679</v>
      </c>
      <c r="E19108" s="3" t="s">
        <v>27758</v>
      </c>
      <c r="G19108" s="61">
        <v>116.34</v>
      </c>
    </row>
    <row r="19109" spans="1:7">
      <c r="A19109" s="1" t="str">
        <f t="shared" si="300"/>
        <v>SICRO 4011278</v>
      </c>
      <c r="B19109" s="3" t="s">
        <v>27773</v>
      </c>
      <c r="C19109" s="3" t="s">
        <v>19191</v>
      </c>
      <c r="D19109" s="2" t="s">
        <v>25680</v>
      </c>
      <c r="E19109" s="3" t="s">
        <v>27758</v>
      </c>
      <c r="G19109" s="61">
        <v>297.55</v>
      </c>
    </row>
    <row r="19110" spans="1:7">
      <c r="A19110" s="1" t="str">
        <f t="shared" ref="A19110:A19173" si="301">CONCATENATE($B19110," ",$C19110)</f>
        <v>SICRO 4011277</v>
      </c>
      <c r="B19110" s="3" t="s">
        <v>27773</v>
      </c>
      <c r="C19110" s="3" t="s">
        <v>19192</v>
      </c>
      <c r="D19110" s="2" t="s">
        <v>25681</v>
      </c>
      <c r="E19110" s="3" t="s">
        <v>27758</v>
      </c>
      <c r="G19110" s="61">
        <v>155.88999999999999</v>
      </c>
    </row>
    <row r="19111" spans="1:7" ht="22.5">
      <c r="A19111" s="1" t="str">
        <f t="shared" si="301"/>
        <v>SICRO 4011561</v>
      </c>
      <c r="B19111" s="3" t="s">
        <v>27773</v>
      </c>
      <c r="C19111" s="3" t="s">
        <v>19193</v>
      </c>
      <c r="D19111" s="2" t="s">
        <v>25682</v>
      </c>
      <c r="E19111" s="3" t="s">
        <v>27758</v>
      </c>
      <c r="G19111" s="61">
        <v>298.22000000000003</v>
      </c>
    </row>
    <row r="19112" spans="1:7" ht="22.5">
      <c r="A19112" s="1" t="str">
        <f t="shared" si="301"/>
        <v>SICRO 4011560</v>
      </c>
      <c r="B19112" s="3" t="s">
        <v>27773</v>
      </c>
      <c r="C19112" s="3" t="s">
        <v>19194</v>
      </c>
      <c r="D19112" s="2" t="s">
        <v>25683</v>
      </c>
      <c r="E19112" s="3" t="s">
        <v>27758</v>
      </c>
      <c r="G19112" s="61">
        <v>156.56</v>
      </c>
    </row>
    <row r="19113" spans="1:7">
      <c r="A19113" s="1" t="str">
        <f t="shared" si="301"/>
        <v>SICRO 4011282</v>
      </c>
      <c r="B19113" s="3" t="s">
        <v>27773</v>
      </c>
      <c r="C19113" s="3" t="s">
        <v>19195</v>
      </c>
      <c r="D19113" s="2" t="s">
        <v>25684</v>
      </c>
      <c r="E19113" s="3" t="s">
        <v>27758</v>
      </c>
      <c r="G19113" s="61">
        <v>224.09</v>
      </c>
    </row>
    <row r="19114" spans="1:7">
      <c r="A19114" s="1" t="str">
        <f t="shared" si="301"/>
        <v>SICRO 4011281</v>
      </c>
      <c r="B19114" s="3" t="s">
        <v>27773</v>
      </c>
      <c r="C19114" s="3" t="s">
        <v>19196</v>
      </c>
      <c r="D19114" s="2" t="s">
        <v>25685</v>
      </c>
      <c r="E19114" s="3" t="s">
        <v>27758</v>
      </c>
      <c r="G19114" s="61">
        <v>103.8</v>
      </c>
    </row>
    <row r="19115" spans="1:7">
      <c r="A19115" s="1" t="str">
        <f t="shared" si="301"/>
        <v>SICRO 4011279</v>
      </c>
      <c r="B19115" s="3" t="s">
        <v>27773</v>
      </c>
      <c r="C19115" s="3" t="s">
        <v>19197</v>
      </c>
      <c r="D19115" s="2" t="s">
        <v>25686</v>
      </c>
      <c r="E19115" s="3" t="s">
        <v>27758</v>
      </c>
      <c r="G19115" s="61">
        <v>216.13</v>
      </c>
    </row>
    <row r="19116" spans="1:7">
      <c r="A19116" s="1" t="str">
        <f t="shared" si="301"/>
        <v>SICRO 4011280</v>
      </c>
      <c r="B19116" s="3" t="s">
        <v>27773</v>
      </c>
      <c r="C19116" s="3" t="s">
        <v>19198</v>
      </c>
      <c r="D19116" s="2" t="s">
        <v>25687</v>
      </c>
      <c r="E19116" s="3" t="s">
        <v>27758</v>
      </c>
      <c r="G19116" s="61">
        <v>95.83</v>
      </c>
    </row>
    <row r="19117" spans="1:7" ht="22.5">
      <c r="A19117" s="1" t="str">
        <f t="shared" si="301"/>
        <v>SICRO 4011314</v>
      </c>
      <c r="B19117" s="3" t="s">
        <v>27773</v>
      </c>
      <c r="C19117" s="3" t="s">
        <v>19199</v>
      </c>
      <c r="D19117" s="2" t="s">
        <v>25688</v>
      </c>
      <c r="E19117" s="3" t="s">
        <v>27758</v>
      </c>
      <c r="G19117" s="61">
        <v>98.71</v>
      </c>
    </row>
    <row r="19118" spans="1:7" ht="22.5">
      <c r="A19118" s="1" t="str">
        <f t="shared" si="301"/>
        <v>SICRO 4011315</v>
      </c>
      <c r="B19118" s="3" t="s">
        <v>27773</v>
      </c>
      <c r="C19118" s="3" t="s">
        <v>19200</v>
      </c>
      <c r="D19118" s="2" t="s">
        <v>25689</v>
      </c>
      <c r="E19118" s="3" t="s">
        <v>27758</v>
      </c>
      <c r="G19118" s="61">
        <v>100.05</v>
      </c>
    </row>
    <row r="19119" spans="1:7" ht="22.5">
      <c r="A19119" s="1" t="str">
        <f t="shared" si="301"/>
        <v>SICRO 4011316</v>
      </c>
      <c r="B19119" s="3" t="s">
        <v>27773</v>
      </c>
      <c r="C19119" s="3" t="s">
        <v>19201</v>
      </c>
      <c r="D19119" s="2" t="s">
        <v>25690</v>
      </c>
      <c r="E19119" s="3" t="s">
        <v>27758</v>
      </c>
      <c r="G19119" s="61">
        <v>126.62</v>
      </c>
    </row>
    <row r="19120" spans="1:7" ht="22.5">
      <c r="A19120" s="1" t="str">
        <f t="shared" si="301"/>
        <v>SICRO 4011317</v>
      </c>
      <c r="B19120" s="3" t="s">
        <v>27773</v>
      </c>
      <c r="C19120" s="3" t="s">
        <v>19202</v>
      </c>
      <c r="D19120" s="2" t="s">
        <v>25691</v>
      </c>
      <c r="E19120" s="3" t="s">
        <v>27758</v>
      </c>
      <c r="G19120" s="61">
        <v>89.52</v>
      </c>
    </row>
    <row r="19121" spans="1:7" ht="22.5">
      <c r="A19121" s="1" t="str">
        <f t="shared" si="301"/>
        <v>SICRO 4011318</v>
      </c>
      <c r="B19121" s="3" t="s">
        <v>27773</v>
      </c>
      <c r="C19121" s="3" t="s">
        <v>19203</v>
      </c>
      <c r="D19121" s="2" t="s">
        <v>25692</v>
      </c>
      <c r="E19121" s="3" t="s">
        <v>27758</v>
      </c>
      <c r="G19121" s="61">
        <v>91.84</v>
      </c>
    </row>
    <row r="19122" spans="1:7" ht="22.5">
      <c r="A19122" s="1" t="str">
        <f t="shared" si="301"/>
        <v>SICRO 4011319</v>
      </c>
      <c r="B19122" s="3" t="s">
        <v>27773</v>
      </c>
      <c r="C19122" s="3" t="s">
        <v>19204</v>
      </c>
      <c r="D19122" s="2" t="s">
        <v>25693</v>
      </c>
      <c r="E19122" s="3" t="s">
        <v>27758</v>
      </c>
      <c r="G19122" s="61">
        <v>53.59</v>
      </c>
    </row>
    <row r="19123" spans="1:7" ht="22.5">
      <c r="A19123" s="1" t="str">
        <f t="shared" si="301"/>
        <v>SICRO 4011320</v>
      </c>
      <c r="B19123" s="3" t="s">
        <v>27773</v>
      </c>
      <c r="C19123" s="3" t="s">
        <v>19205</v>
      </c>
      <c r="D19123" s="2" t="s">
        <v>25694</v>
      </c>
      <c r="E19123" s="3" t="s">
        <v>27758</v>
      </c>
      <c r="G19123" s="61">
        <v>77.58</v>
      </c>
    </row>
    <row r="19124" spans="1:7" ht="22.5">
      <c r="A19124" s="1" t="str">
        <f t="shared" si="301"/>
        <v>SICRO 4011321</v>
      </c>
      <c r="B19124" s="3" t="s">
        <v>27773</v>
      </c>
      <c r="C19124" s="3" t="s">
        <v>19206</v>
      </c>
      <c r="D19124" s="2" t="s">
        <v>25695</v>
      </c>
      <c r="E19124" s="3" t="s">
        <v>27758</v>
      </c>
      <c r="G19124" s="61">
        <v>39.32</v>
      </c>
    </row>
    <row r="19125" spans="1:7" ht="22.5">
      <c r="A19125" s="1" t="str">
        <f t="shared" si="301"/>
        <v>SICRO 4011327</v>
      </c>
      <c r="B19125" s="3" t="s">
        <v>27773</v>
      </c>
      <c r="C19125" s="3" t="s">
        <v>19207</v>
      </c>
      <c r="D19125" s="2" t="s">
        <v>25696</v>
      </c>
      <c r="E19125" s="3" t="s">
        <v>27758</v>
      </c>
      <c r="G19125" s="61">
        <v>40.11</v>
      </c>
    </row>
    <row r="19126" spans="1:7" ht="22.5">
      <c r="A19126" s="1" t="str">
        <f t="shared" si="301"/>
        <v>SICRO 4011325</v>
      </c>
      <c r="B19126" s="3" t="s">
        <v>27773</v>
      </c>
      <c r="C19126" s="3" t="s">
        <v>19208</v>
      </c>
      <c r="D19126" s="2" t="s">
        <v>25697</v>
      </c>
      <c r="E19126" s="3" t="s">
        <v>27758</v>
      </c>
      <c r="G19126" s="61">
        <v>25.85</v>
      </c>
    </row>
    <row r="19127" spans="1:7">
      <c r="A19127" s="1" t="str">
        <f t="shared" si="301"/>
        <v>SICRO 4011454</v>
      </c>
      <c r="B19127" s="3" t="s">
        <v>27773</v>
      </c>
      <c r="C19127" s="3" t="s">
        <v>19209</v>
      </c>
      <c r="D19127" s="2" t="s">
        <v>25698</v>
      </c>
      <c r="E19127" s="3" t="s">
        <v>27764</v>
      </c>
      <c r="G19127" s="61">
        <v>184.71</v>
      </c>
    </row>
    <row r="19128" spans="1:7">
      <c r="A19128" s="1" t="str">
        <f t="shared" si="301"/>
        <v>SICRO 4011453</v>
      </c>
      <c r="B19128" s="3" t="s">
        <v>27773</v>
      </c>
      <c r="C19128" s="3" t="s">
        <v>19210</v>
      </c>
      <c r="D19128" s="2" t="s">
        <v>25699</v>
      </c>
      <c r="E19128" s="3" t="s">
        <v>27764</v>
      </c>
      <c r="G19128" s="61">
        <v>124.1</v>
      </c>
    </row>
    <row r="19129" spans="1:7">
      <c r="A19129" s="1" t="str">
        <f t="shared" si="301"/>
        <v>SICRO 4011455</v>
      </c>
      <c r="B19129" s="3" t="s">
        <v>27773</v>
      </c>
      <c r="C19129" s="3" t="s">
        <v>19211</v>
      </c>
      <c r="D19129" s="2" t="s">
        <v>25700</v>
      </c>
      <c r="E19129" s="3" t="s">
        <v>27764</v>
      </c>
      <c r="G19129" s="61">
        <v>18.149999999999999</v>
      </c>
    </row>
    <row r="19130" spans="1:7">
      <c r="A19130" s="1" t="str">
        <f t="shared" si="301"/>
        <v>SICRO 4011459</v>
      </c>
      <c r="B19130" s="3" t="s">
        <v>27773</v>
      </c>
      <c r="C19130" s="3" t="s">
        <v>19212</v>
      </c>
      <c r="D19130" s="2" t="s">
        <v>25701</v>
      </c>
      <c r="E19130" s="3" t="s">
        <v>27764</v>
      </c>
      <c r="G19130" s="61">
        <v>184.47</v>
      </c>
    </row>
    <row r="19131" spans="1:7">
      <c r="A19131" s="1" t="str">
        <f t="shared" si="301"/>
        <v>SICRO 4011458</v>
      </c>
      <c r="B19131" s="3" t="s">
        <v>27773</v>
      </c>
      <c r="C19131" s="3" t="s">
        <v>19213</v>
      </c>
      <c r="D19131" s="2" t="s">
        <v>25702</v>
      </c>
      <c r="E19131" s="3" t="s">
        <v>27764</v>
      </c>
      <c r="G19131" s="61">
        <v>124.24</v>
      </c>
    </row>
    <row r="19132" spans="1:7">
      <c r="A19132" s="1" t="str">
        <f t="shared" si="301"/>
        <v>SICRO 4011494</v>
      </c>
      <c r="B19132" s="3" t="s">
        <v>27773</v>
      </c>
      <c r="C19132" s="3" t="s">
        <v>19214</v>
      </c>
      <c r="D19132" s="2" t="s">
        <v>25703</v>
      </c>
      <c r="E19132" s="3" t="s">
        <v>27764</v>
      </c>
      <c r="G19132" s="61">
        <v>18.649999999999999</v>
      </c>
    </row>
    <row r="19133" spans="1:7">
      <c r="A19133" s="1" t="str">
        <f t="shared" si="301"/>
        <v>SICRO 4011463</v>
      </c>
      <c r="B19133" s="3" t="s">
        <v>27773</v>
      </c>
      <c r="C19133" s="3" t="s">
        <v>19215</v>
      </c>
      <c r="D19133" s="2" t="s">
        <v>25704</v>
      </c>
      <c r="E19133" s="3" t="s">
        <v>27764</v>
      </c>
      <c r="G19133" s="61">
        <v>183.71</v>
      </c>
    </row>
    <row r="19134" spans="1:7">
      <c r="A19134" s="1" t="str">
        <f t="shared" si="301"/>
        <v>SICRO 4011462</v>
      </c>
      <c r="B19134" s="3" t="s">
        <v>27773</v>
      </c>
      <c r="C19134" s="3" t="s">
        <v>19216</v>
      </c>
      <c r="D19134" s="2" t="s">
        <v>25705</v>
      </c>
      <c r="E19134" s="3" t="s">
        <v>27764</v>
      </c>
      <c r="G19134" s="61">
        <v>123.86</v>
      </c>
    </row>
    <row r="19135" spans="1:7">
      <c r="A19135" s="1" t="str">
        <f t="shared" si="301"/>
        <v>SICRO 4011464</v>
      </c>
      <c r="B19135" s="3" t="s">
        <v>27773</v>
      </c>
      <c r="C19135" s="3" t="s">
        <v>19217</v>
      </c>
      <c r="D19135" s="2" t="s">
        <v>25706</v>
      </c>
      <c r="E19135" s="3" t="s">
        <v>27764</v>
      </c>
      <c r="G19135" s="61">
        <v>18.649999999999999</v>
      </c>
    </row>
    <row r="19136" spans="1:7">
      <c r="A19136" s="1" t="str">
        <f t="shared" si="301"/>
        <v>SICRO 4011495</v>
      </c>
      <c r="B19136" s="3" t="s">
        <v>27773</v>
      </c>
      <c r="C19136" s="3" t="s">
        <v>19218</v>
      </c>
      <c r="D19136" s="2" t="s">
        <v>25707</v>
      </c>
      <c r="E19136" s="3" t="s">
        <v>27764</v>
      </c>
      <c r="G19136" s="61">
        <v>181.9</v>
      </c>
    </row>
    <row r="19137" spans="1:7">
      <c r="A19137" s="1" t="str">
        <f t="shared" si="301"/>
        <v>SICRO 4011496</v>
      </c>
      <c r="B19137" s="3" t="s">
        <v>27773</v>
      </c>
      <c r="C19137" s="3" t="s">
        <v>19219</v>
      </c>
      <c r="D19137" s="2" t="s">
        <v>25708</v>
      </c>
      <c r="E19137" s="3" t="s">
        <v>27764</v>
      </c>
      <c r="G19137" s="61">
        <v>123.89</v>
      </c>
    </row>
    <row r="19138" spans="1:7">
      <c r="A19138" s="1" t="str">
        <f t="shared" si="301"/>
        <v>SICRO 4011497</v>
      </c>
      <c r="B19138" s="3" t="s">
        <v>27773</v>
      </c>
      <c r="C19138" s="3" t="s">
        <v>19220</v>
      </c>
      <c r="D19138" s="2" t="s">
        <v>25709</v>
      </c>
      <c r="E19138" s="3" t="s">
        <v>27764</v>
      </c>
      <c r="G19138" s="61">
        <v>18.649999999999999</v>
      </c>
    </row>
    <row r="19139" spans="1:7">
      <c r="A19139" s="1" t="str">
        <f t="shared" si="301"/>
        <v>SICRO 4011457</v>
      </c>
      <c r="B19139" s="3" t="s">
        <v>27773</v>
      </c>
      <c r="C19139" s="3" t="s">
        <v>19221</v>
      </c>
      <c r="D19139" s="2" t="s">
        <v>25710</v>
      </c>
      <c r="E19139" s="3" t="s">
        <v>27764</v>
      </c>
      <c r="G19139" s="61">
        <v>197.39</v>
      </c>
    </row>
    <row r="19140" spans="1:7">
      <c r="A19140" s="1" t="str">
        <f t="shared" si="301"/>
        <v>SICRO 4011456</v>
      </c>
      <c r="B19140" s="3" t="s">
        <v>27773</v>
      </c>
      <c r="C19140" s="3" t="s">
        <v>19222</v>
      </c>
      <c r="D19140" s="2" t="s">
        <v>25711</v>
      </c>
      <c r="E19140" s="3" t="s">
        <v>27764</v>
      </c>
      <c r="G19140" s="61">
        <v>127.66</v>
      </c>
    </row>
    <row r="19141" spans="1:7">
      <c r="A19141" s="1" t="str">
        <f t="shared" si="301"/>
        <v>SICRO 4011461</v>
      </c>
      <c r="B19141" s="3" t="s">
        <v>27773</v>
      </c>
      <c r="C19141" s="3" t="s">
        <v>19223</v>
      </c>
      <c r="D19141" s="2" t="s">
        <v>25712</v>
      </c>
      <c r="E19141" s="3" t="s">
        <v>27764</v>
      </c>
      <c r="G19141" s="61">
        <v>198.01</v>
      </c>
    </row>
    <row r="19142" spans="1:7">
      <c r="A19142" s="1" t="str">
        <f t="shared" si="301"/>
        <v>SICRO 4011460</v>
      </c>
      <c r="B19142" s="3" t="s">
        <v>27773</v>
      </c>
      <c r="C19142" s="3" t="s">
        <v>19224</v>
      </c>
      <c r="D19142" s="2" t="s">
        <v>25713</v>
      </c>
      <c r="E19142" s="3" t="s">
        <v>27764</v>
      </c>
      <c r="G19142" s="61">
        <v>129.76</v>
      </c>
    </row>
    <row r="19143" spans="1:7">
      <c r="A19143" s="1" t="str">
        <f t="shared" si="301"/>
        <v>SICRO 4011466</v>
      </c>
      <c r="B19143" s="3" t="s">
        <v>27773</v>
      </c>
      <c r="C19143" s="3" t="s">
        <v>19225</v>
      </c>
      <c r="D19143" s="2" t="s">
        <v>25714</v>
      </c>
      <c r="E19143" s="3" t="s">
        <v>27764</v>
      </c>
      <c r="G19143" s="61">
        <v>201.86</v>
      </c>
    </row>
    <row r="19144" spans="1:7">
      <c r="A19144" s="1" t="str">
        <f t="shared" si="301"/>
        <v>SICRO 4011465</v>
      </c>
      <c r="B19144" s="3" t="s">
        <v>27773</v>
      </c>
      <c r="C19144" s="3" t="s">
        <v>19226</v>
      </c>
      <c r="D19144" s="2" t="s">
        <v>25715</v>
      </c>
      <c r="E19144" s="3" t="s">
        <v>27764</v>
      </c>
      <c r="G19144" s="61">
        <v>131.04</v>
      </c>
    </row>
    <row r="19145" spans="1:7">
      <c r="A19145" s="1" t="str">
        <f t="shared" si="301"/>
        <v>SICRO 4011469</v>
      </c>
      <c r="B19145" s="3" t="s">
        <v>27773</v>
      </c>
      <c r="C19145" s="3" t="s">
        <v>19227</v>
      </c>
      <c r="D19145" s="2" t="s">
        <v>25716</v>
      </c>
      <c r="E19145" s="3" t="s">
        <v>27764</v>
      </c>
      <c r="G19145" s="61">
        <v>229.63</v>
      </c>
    </row>
    <row r="19146" spans="1:7">
      <c r="A19146" s="1" t="str">
        <f t="shared" si="301"/>
        <v>SICRO 4011473</v>
      </c>
      <c r="B19146" s="3" t="s">
        <v>27773</v>
      </c>
      <c r="C19146" s="3" t="s">
        <v>19228</v>
      </c>
      <c r="D19146" s="2" t="s">
        <v>25717</v>
      </c>
      <c r="E19146" s="3" t="s">
        <v>27764</v>
      </c>
      <c r="G19146" s="61">
        <v>172.94</v>
      </c>
    </row>
    <row r="19147" spans="1:7">
      <c r="A19147" s="1" t="str">
        <f t="shared" si="301"/>
        <v>SICRO 4011470</v>
      </c>
      <c r="B19147" s="3" t="s">
        <v>27773</v>
      </c>
      <c r="C19147" s="3" t="s">
        <v>19229</v>
      </c>
      <c r="D19147" s="2" t="s">
        <v>25718</v>
      </c>
      <c r="E19147" s="3" t="s">
        <v>27764</v>
      </c>
      <c r="G19147" s="61">
        <v>232.84</v>
      </c>
    </row>
    <row r="19148" spans="1:7">
      <c r="A19148" s="1" t="str">
        <f t="shared" si="301"/>
        <v>SICRO 4011474</v>
      </c>
      <c r="B19148" s="3" t="s">
        <v>27773</v>
      </c>
      <c r="C19148" s="3" t="s">
        <v>19230</v>
      </c>
      <c r="D19148" s="2" t="s">
        <v>25719</v>
      </c>
      <c r="E19148" s="3" t="s">
        <v>27764</v>
      </c>
      <c r="G19148" s="61">
        <v>176.53</v>
      </c>
    </row>
    <row r="19149" spans="1:7">
      <c r="A19149" s="1" t="str">
        <f t="shared" si="301"/>
        <v>SICRO 4011471</v>
      </c>
      <c r="B19149" s="3" t="s">
        <v>27773</v>
      </c>
      <c r="C19149" s="3" t="s">
        <v>19231</v>
      </c>
      <c r="D19149" s="2" t="s">
        <v>25720</v>
      </c>
      <c r="E19149" s="3" t="s">
        <v>27764</v>
      </c>
      <c r="G19149" s="61">
        <v>233.56</v>
      </c>
    </row>
    <row r="19150" spans="1:7">
      <c r="A19150" s="1" t="str">
        <f t="shared" si="301"/>
        <v>SICRO 4011475</v>
      </c>
      <c r="B19150" s="3" t="s">
        <v>27773</v>
      </c>
      <c r="C19150" s="3" t="s">
        <v>19232</v>
      </c>
      <c r="D19150" s="2" t="s">
        <v>25721</v>
      </c>
      <c r="E19150" s="3" t="s">
        <v>27764</v>
      </c>
      <c r="G19150" s="61">
        <v>178.3</v>
      </c>
    </row>
    <row r="19151" spans="1:7">
      <c r="A19151" s="1" t="str">
        <f t="shared" si="301"/>
        <v>SICRO 4011472</v>
      </c>
      <c r="B19151" s="3" t="s">
        <v>27773</v>
      </c>
      <c r="C19151" s="3" t="s">
        <v>19233</v>
      </c>
      <c r="D19151" s="2" t="s">
        <v>25722</v>
      </c>
      <c r="E19151" s="3" t="s">
        <v>27764</v>
      </c>
      <c r="G19151" s="61">
        <v>233.16</v>
      </c>
    </row>
    <row r="19152" spans="1:7">
      <c r="A19152" s="1" t="str">
        <f t="shared" si="301"/>
        <v>SICRO 4011476</v>
      </c>
      <c r="B19152" s="3" t="s">
        <v>27773</v>
      </c>
      <c r="C19152" s="3" t="s">
        <v>19234</v>
      </c>
      <c r="D19152" s="2" t="s">
        <v>25723</v>
      </c>
      <c r="E19152" s="3" t="s">
        <v>27764</v>
      </c>
      <c r="G19152" s="61">
        <v>172.84</v>
      </c>
    </row>
    <row r="19153" spans="1:7">
      <c r="A19153" s="1" t="str">
        <f t="shared" si="301"/>
        <v>SICRO 4011478</v>
      </c>
      <c r="B19153" s="3" t="s">
        <v>27773</v>
      </c>
      <c r="C19153" s="3" t="s">
        <v>19235</v>
      </c>
      <c r="D19153" s="2" t="s">
        <v>25724</v>
      </c>
      <c r="E19153" s="3" t="s">
        <v>27764</v>
      </c>
      <c r="G19153" s="61">
        <v>170.95</v>
      </c>
    </row>
    <row r="19154" spans="1:7">
      <c r="A19154" s="1" t="str">
        <f t="shared" si="301"/>
        <v>SICRO 4011477</v>
      </c>
      <c r="B19154" s="3" t="s">
        <v>27773</v>
      </c>
      <c r="C19154" s="3" t="s">
        <v>19236</v>
      </c>
      <c r="D19154" s="2" t="s">
        <v>25725</v>
      </c>
      <c r="E19154" s="3" t="s">
        <v>27764</v>
      </c>
      <c r="G19154" s="61">
        <v>133.91999999999999</v>
      </c>
    </row>
    <row r="19155" spans="1:7">
      <c r="A19155" s="1" t="str">
        <f t="shared" si="301"/>
        <v>SICRO 4011539</v>
      </c>
      <c r="B19155" s="3" t="s">
        <v>27773</v>
      </c>
      <c r="C19155" s="3" t="s">
        <v>19237</v>
      </c>
      <c r="D19155" s="2" t="s">
        <v>25726</v>
      </c>
      <c r="E19155" s="3" t="s">
        <v>27759</v>
      </c>
      <c r="G19155" s="61">
        <v>0.21</v>
      </c>
    </row>
    <row r="19156" spans="1:7">
      <c r="A19156" s="1" t="str">
        <f t="shared" si="301"/>
        <v>SICRO 4011538</v>
      </c>
      <c r="B19156" s="3" t="s">
        <v>27773</v>
      </c>
      <c r="C19156" s="3" t="s">
        <v>19238</v>
      </c>
      <c r="D19156" s="2" t="s">
        <v>25727</v>
      </c>
      <c r="E19156" s="3" t="s">
        <v>27759</v>
      </c>
      <c r="G19156" s="61">
        <v>0.33</v>
      </c>
    </row>
    <row r="19157" spans="1:7">
      <c r="A19157" s="1" t="str">
        <f t="shared" si="301"/>
        <v>SICRO 4016096</v>
      </c>
      <c r="B19157" s="3" t="s">
        <v>27773</v>
      </c>
      <c r="C19157" s="3" t="s">
        <v>19239</v>
      </c>
      <c r="D19157" s="2" t="s">
        <v>25728</v>
      </c>
      <c r="E19157" s="3" t="s">
        <v>27758</v>
      </c>
      <c r="G19157" s="61">
        <v>1.5</v>
      </c>
    </row>
    <row r="19158" spans="1:7">
      <c r="A19158" s="1" t="str">
        <f t="shared" si="301"/>
        <v>SICRO 4016008</v>
      </c>
      <c r="B19158" s="3" t="s">
        <v>27773</v>
      </c>
      <c r="C19158" s="3" t="s">
        <v>19240</v>
      </c>
      <c r="D19158" s="2" t="s">
        <v>25729</v>
      </c>
      <c r="E19158" s="3" t="s">
        <v>27758</v>
      </c>
      <c r="G19158" s="61">
        <v>4.58</v>
      </c>
    </row>
    <row r="19159" spans="1:7">
      <c r="A19159" s="1" t="str">
        <f t="shared" si="301"/>
        <v>SICRO 4016007</v>
      </c>
      <c r="B19159" s="3" t="s">
        <v>27773</v>
      </c>
      <c r="C19159" s="3" t="s">
        <v>19241</v>
      </c>
      <c r="D19159" s="2" t="s">
        <v>25730</v>
      </c>
      <c r="E19159" s="3" t="s">
        <v>27758</v>
      </c>
      <c r="G19159" s="61">
        <v>5.21</v>
      </c>
    </row>
    <row r="19160" spans="1:7">
      <c r="A19160" s="1" t="str">
        <f t="shared" si="301"/>
        <v>SICRO 4015612</v>
      </c>
      <c r="B19160" s="3" t="s">
        <v>27773</v>
      </c>
      <c r="C19160" s="3" t="s">
        <v>19242</v>
      </c>
      <c r="D19160" s="2" t="s">
        <v>25731</v>
      </c>
      <c r="E19160" s="3" t="s">
        <v>27758</v>
      </c>
      <c r="G19160" s="61">
        <v>13.79</v>
      </c>
    </row>
    <row r="19161" spans="1:7" ht="22.5">
      <c r="A19161" s="1" t="str">
        <f t="shared" si="301"/>
        <v>SICRO 4011562</v>
      </c>
      <c r="B19161" s="3" t="s">
        <v>27773</v>
      </c>
      <c r="C19161" s="3" t="s">
        <v>19243</v>
      </c>
      <c r="D19161" s="2" t="s">
        <v>25732</v>
      </c>
      <c r="E19161" s="3" t="s">
        <v>27759</v>
      </c>
      <c r="G19161" s="61">
        <v>38.81</v>
      </c>
    </row>
    <row r="19162" spans="1:7">
      <c r="A19162" s="1" t="str">
        <f t="shared" si="301"/>
        <v>SICRO 4011351</v>
      </c>
      <c r="B19162" s="3" t="s">
        <v>27773</v>
      </c>
      <c r="C19162" s="3" t="s">
        <v>19244</v>
      </c>
      <c r="D19162" s="2" t="s">
        <v>25733</v>
      </c>
      <c r="E19162" s="3" t="s">
        <v>27759</v>
      </c>
      <c r="G19162" s="61">
        <v>0.39</v>
      </c>
    </row>
    <row r="19163" spans="1:7">
      <c r="A19163" s="1" t="str">
        <f t="shared" si="301"/>
        <v>SICRO 4011352</v>
      </c>
      <c r="B19163" s="3" t="s">
        <v>27773</v>
      </c>
      <c r="C19163" s="3" t="s">
        <v>19245</v>
      </c>
      <c r="D19163" s="2" t="s">
        <v>25734</v>
      </c>
      <c r="E19163" s="3" t="s">
        <v>27759</v>
      </c>
      <c r="G19163" s="61">
        <v>0.43</v>
      </c>
    </row>
    <row r="19164" spans="1:7">
      <c r="A19164" s="1" t="str">
        <f t="shared" si="301"/>
        <v>SICRO 4011402</v>
      </c>
      <c r="B19164" s="3" t="s">
        <v>27773</v>
      </c>
      <c r="C19164" s="3" t="s">
        <v>19246</v>
      </c>
      <c r="D19164" s="2" t="s">
        <v>25735</v>
      </c>
      <c r="E19164" s="3" t="s">
        <v>27759</v>
      </c>
      <c r="G19164" s="61">
        <v>0.98</v>
      </c>
    </row>
    <row r="19165" spans="1:7">
      <c r="A19165" s="1" t="str">
        <f t="shared" si="301"/>
        <v>SICRO 4011401</v>
      </c>
      <c r="B19165" s="3" t="s">
        <v>27773</v>
      </c>
      <c r="C19165" s="3" t="s">
        <v>19247</v>
      </c>
      <c r="D19165" s="2" t="s">
        <v>25736</v>
      </c>
      <c r="E19165" s="3" t="s">
        <v>27759</v>
      </c>
      <c r="G19165" s="61">
        <v>0.65</v>
      </c>
    </row>
    <row r="19166" spans="1:7">
      <c r="A19166" s="1" t="str">
        <f t="shared" si="301"/>
        <v>SICRO 4011404</v>
      </c>
      <c r="B19166" s="3" t="s">
        <v>27773</v>
      </c>
      <c r="C19166" s="3" t="s">
        <v>19248</v>
      </c>
      <c r="D19166" s="2" t="s">
        <v>25737</v>
      </c>
      <c r="E19166" s="3" t="s">
        <v>27759</v>
      </c>
      <c r="G19166" s="61">
        <v>0.69</v>
      </c>
    </row>
    <row r="19167" spans="1:7">
      <c r="A19167" s="1" t="str">
        <f t="shared" si="301"/>
        <v>SICRO 4011403</v>
      </c>
      <c r="B19167" s="3" t="s">
        <v>27773</v>
      </c>
      <c r="C19167" s="3" t="s">
        <v>19249</v>
      </c>
      <c r="D19167" s="2" t="s">
        <v>25738</v>
      </c>
      <c r="E19167" s="3" t="s">
        <v>27759</v>
      </c>
      <c r="G19167" s="61">
        <v>0.45</v>
      </c>
    </row>
    <row r="19168" spans="1:7">
      <c r="A19168" s="1" t="str">
        <f t="shared" si="301"/>
        <v>SICRO 4011406</v>
      </c>
      <c r="B19168" s="3" t="s">
        <v>27773</v>
      </c>
      <c r="C19168" s="3" t="s">
        <v>19250</v>
      </c>
      <c r="D19168" s="2" t="s">
        <v>25739</v>
      </c>
      <c r="E19168" s="3" t="s">
        <v>27759</v>
      </c>
      <c r="G19168" s="61">
        <v>1.27</v>
      </c>
    </row>
    <row r="19169" spans="1:7">
      <c r="A19169" s="1" t="str">
        <f t="shared" si="301"/>
        <v>SICRO 4011405</v>
      </c>
      <c r="B19169" s="3" t="s">
        <v>27773</v>
      </c>
      <c r="C19169" s="3" t="s">
        <v>19251</v>
      </c>
      <c r="D19169" s="2" t="s">
        <v>25740</v>
      </c>
      <c r="E19169" s="3" t="s">
        <v>27759</v>
      </c>
      <c r="G19169" s="61">
        <v>0.85</v>
      </c>
    </row>
    <row r="19170" spans="1:7">
      <c r="A19170" s="1" t="str">
        <f t="shared" si="301"/>
        <v>SICRO 4011392</v>
      </c>
      <c r="B19170" s="3" t="s">
        <v>27773</v>
      </c>
      <c r="C19170" s="3" t="s">
        <v>19252</v>
      </c>
      <c r="D19170" s="2" t="s">
        <v>25741</v>
      </c>
      <c r="E19170" s="3" t="s">
        <v>27758</v>
      </c>
      <c r="G19170" s="61">
        <v>251.11</v>
      </c>
    </row>
    <row r="19171" spans="1:7">
      <c r="A19171" s="1" t="str">
        <f t="shared" si="301"/>
        <v>SICRO 4011391</v>
      </c>
      <c r="B19171" s="3" t="s">
        <v>27773</v>
      </c>
      <c r="C19171" s="3" t="s">
        <v>19253</v>
      </c>
      <c r="D19171" s="2" t="s">
        <v>25742</v>
      </c>
      <c r="E19171" s="3" t="s">
        <v>27758</v>
      </c>
      <c r="G19171" s="61">
        <v>133.69</v>
      </c>
    </row>
    <row r="19172" spans="1:7">
      <c r="A19172" s="1" t="str">
        <f t="shared" si="301"/>
        <v>SICRO 4011394</v>
      </c>
      <c r="B19172" s="3" t="s">
        <v>27773</v>
      </c>
      <c r="C19172" s="3" t="s">
        <v>19254</v>
      </c>
      <c r="D19172" s="2" t="s">
        <v>25743</v>
      </c>
      <c r="E19172" s="3" t="s">
        <v>27758</v>
      </c>
      <c r="G19172" s="61">
        <v>251.74</v>
      </c>
    </row>
    <row r="19173" spans="1:7">
      <c r="A19173" s="1" t="str">
        <f t="shared" si="301"/>
        <v>SICRO 4011393</v>
      </c>
      <c r="B19173" s="3" t="s">
        <v>27773</v>
      </c>
      <c r="C19173" s="3" t="s">
        <v>19255</v>
      </c>
      <c r="D19173" s="2" t="s">
        <v>25744</v>
      </c>
      <c r="E19173" s="3" t="s">
        <v>27758</v>
      </c>
      <c r="G19173" s="61">
        <v>134.37</v>
      </c>
    </row>
    <row r="19174" spans="1:7">
      <c r="A19174" s="1" t="str">
        <f t="shared" ref="A19174:A19237" si="302">CONCATENATE($B19174," ",$C19174)</f>
        <v>SICRO 4011396</v>
      </c>
      <c r="B19174" s="3" t="s">
        <v>27773</v>
      </c>
      <c r="C19174" s="3" t="s">
        <v>19256</v>
      </c>
      <c r="D19174" s="2" t="s">
        <v>25745</v>
      </c>
      <c r="E19174" s="3" t="s">
        <v>27758</v>
      </c>
      <c r="G19174" s="61">
        <v>254.36</v>
      </c>
    </row>
    <row r="19175" spans="1:7">
      <c r="A19175" s="1" t="str">
        <f t="shared" si="302"/>
        <v>SICRO 4011395</v>
      </c>
      <c r="B19175" s="3" t="s">
        <v>27773</v>
      </c>
      <c r="C19175" s="3" t="s">
        <v>19257</v>
      </c>
      <c r="D19175" s="2" t="s">
        <v>25746</v>
      </c>
      <c r="E19175" s="3" t="s">
        <v>27758</v>
      </c>
      <c r="G19175" s="61">
        <v>135.13</v>
      </c>
    </row>
    <row r="19176" spans="1:7">
      <c r="A19176" s="1" t="str">
        <f t="shared" si="302"/>
        <v>SICRO 4011398</v>
      </c>
      <c r="B19176" s="3" t="s">
        <v>27773</v>
      </c>
      <c r="C19176" s="3" t="s">
        <v>19258</v>
      </c>
      <c r="D19176" s="2" t="s">
        <v>25747</v>
      </c>
      <c r="E19176" s="3" t="s">
        <v>27758</v>
      </c>
      <c r="G19176" s="61">
        <v>258.08</v>
      </c>
    </row>
    <row r="19177" spans="1:7">
      <c r="A19177" s="1" t="str">
        <f t="shared" si="302"/>
        <v>SICRO 4011397</v>
      </c>
      <c r="B19177" s="3" t="s">
        <v>27773</v>
      </c>
      <c r="C19177" s="3" t="s">
        <v>19259</v>
      </c>
      <c r="D19177" s="2" t="s">
        <v>25748</v>
      </c>
      <c r="E19177" s="3" t="s">
        <v>27758</v>
      </c>
      <c r="G19177" s="61">
        <v>135.44</v>
      </c>
    </row>
    <row r="19178" spans="1:7">
      <c r="A19178" s="1" t="str">
        <f t="shared" si="302"/>
        <v>SICRO 4011400</v>
      </c>
      <c r="B19178" s="3" t="s">
        <v>27773</v>
      </c>
      <c r="C19178" s="3" t="s">
        <v>19260</v>
      </c>
      <c r="D19178" s="2" t="s">
        <v>25749</v>
      </c>
      <c r="E19178" s="3" t="s">
        <v>27758</v>
      </c>
      <c r="G19178" s="61">
        <v>269.86</v>
      </c>
    </row>
    <row r="19179" spans="1:7">
      <c r="A19179" s="1" t="str">
        <f t="shared" si="302"/>
        <v>SICRO 4011399</v>
      </c>
      <c r="B19179" s="3" t="s">
        <v>27773</v>
      </c>
      <c r="C19179" s="3" t="s">
        <v>19261</v>
      </c>
      <c r="D19179" s="2" t="s">
        <v>25750</v>
      </c>
      <c r="E19179" s="3" t="s">
        <v>27758</v>
      </c>
      <c r="G19179" s="61">
        <v>154.88999999999999</v>
      </c>
    </row>
    <row r="19180" spans="1:7">
      <c r="A19180" s="1" t="str">
        <f t="shared" si="302"/>
        <v>SICRO 4011490</v>
      </c>
      <c r="B19180" s="3" t="s">
        <v>27773</v>
      </c>
      <c r="C19180" s="3" t="s">
        <v>19262</v>
      </c>
      <c r="D19180" s="2" t="s">
        <v>25751</v>
      </c>
      <c r="E19180" s="3" t="s">
        <v>27759</v>
      </c>
      <c r="G19180" s="61">
        <v>5.19</v>
      </c>
    </row>
    <row r="19181" spans="1:7">
      <c r="A19181" s="1" t="str">
        <f t="shared" si="302"/>
        <v>SICRO 4011536</v>
      </c>
      <c r="B19181" s="3" t="s">
        <v>27773</v>
      </c>
      <c r="C19181" s="3" t="s">
        <v>19263</v>
      </c>
      <c r="D19181" s="2" t="s">
        <v>25752</v>
      </c>
      <c r="E19181" s="3" t="s">
        <v>27759</v>
      </c>
      <c r="G19181" s="61">
        <v>1.85</v>
      </c>
    </row>
    <row r="19182" spans="1:7">
      <c r="A19182" s="1" t="str">
        <f t="shared" si="302"/>
        <v>SICRO 4011415</v>
      </c>
      <c r="B19182" s="3" t="s">
        <v>27773</v>
      </c>
      <c r="C19182" s="3" t="s">
        <v>19264</v>
      </c>
      <c r="D19182" s="2" t="s">
        <v>25753</v>
      </c>
      <c r="E19182" s="3" t="s">
        <v>27764</v>
      </c>
      <c r="G19182" s="61">
        <v>186.06</v>
      </c>
    </row>
    <row r="19183" spans="1:7">
      <c r="A19183" s="1" t="str">
        <f t="shared" si="302"/>
        <v>SICRO 4011416</v>
      </c>
      <c r="B19183" s="3" t="s">
        <v>27773</v>
      </c>
      <c r="C19183" s="3" t="s">
        <v>19265</v>
      </c>
      <c r="D19183" s="2" t="s">
        <v>25754</v>
      </c>
      <c r="E19183" s="3" t="s">
        <v>27764</v>
      </c>
      <c r="G19183" s="61">
        <v>131.43</v>
      </c>
    </row>
    <row r="19184" spans="1:7">
      <c r="A19184" s="1" t="str">
        <f t="shared" si="302"/>
        <v>SICRO 4011408</v>
      </c>
      <c r="B19184" s="3" t="s">
        <v>27773</v>
      </c>
      <c r="C19184" s="3" t="s">
        <v>19266</v>
      </c>
      <c r="D19184" s="2" t="s">
        <v>25755</v>
      </c>
      <c r="E19184" s="3" t="s">
        <v>27759</v>
      </c>
      <c r="G19184" s="61">
        <v>2.6</v>
      </c>
    </row>
    <row r="19185" spans="1:7">
      <c r="A19185" s="1" t="str">
        <f t="shared" si="302"/>
        <v>SICRO 4011407</v>
      </c>
      <c r="B19185" s="3" t="s">
        <v>27773</v>
      </c>
      <c r="C19185" s="3" t="s">
        <v>19267</v>
      </c>
      <c r="D19185" s="2" t="s">
        <v>25756</v>
      </c>
      <c r="E19185" s="3" t="s">
        <v>27759</v>
      </c>
      <c r="G19185" s="61">
        <v>1.9</v>
      </c>
    </row>
    <row r="19186" spans="1:7">
      <c r="A19186" s="1" t="str">
        <f t="shared" si="302"/>
        <v>SICRO 4011410</v>
      </c>
      <c r="B19186" s="3" t="s">
        <v>27773</v>
      </c>
      <c r="C19186" s="3" t="s">
        <v>19268</v>
      </c>
      <c r="D19186" s="2" t="s">
        <v>25757</v>
      </c>
      <c r="E19186" s="3" t="s">
        <v>27759</v>
      </c>
      <c r="G19186" s="61">
        <v>5.03</v>
      </c>
    </row>
    <row r="19187" spans="1:7">
      <c r="A19187" s="1" t="str">
        <f t="shared" si="302"/>
        <v>SICRO 4011409</v>
      </c>
      <c r="B19187" s="3" t="s">
        <v>27773</v>
      </c>
      <c r="C19187" s="3" t="s">
        <v>19269</v>
      </c>
      <c r="D19187" s="2" t="s">
        <v>25758</v>
      </c>
      <c r="E19187" s="3" t="s">
        <v>27759</v>
      </c>
      <c r="G19187" s="61">
        <v>3.7</v>
      </c>
    </row>
    <row r="19188" spans="1:7">
      <c r="A19188" s="1" t="str">
        <f t="shared" si="302"/>
        <v>SICRO 4011412</v>
      </c>
      <c r="B19188" s="3" t="s">
        <v>27773</v>
      </c>
      <c r="C19188" s="3" t="s">
        <v>19270</v>
      </c>
      <c r="D19188" s="2" t="s">
        <v>25759</v>
      </c>
      <c r="E19188" s="3" t="s">
        <v>27759</v>
      </c>
      <c r="G19188" s="61">
        <v>6.7</v>
      </c>
    </row>
    <row r="19189" spans="1:7">
      <c r="A19189" s="1" t="str">
        <f t="shared" si="302"/>
        <v>SICRO 4011411</v>
      </c>
      <c r="B19189" s="3" t="s">
        <v>27773</v>
      </c>
      <c r="C19189" s="3" t="s">
        <v>19271</v>
      </c>
      <c r="D19189" s="2" t="s">
        <v>25760</v>
      </c>
      <c r="E19189" s="3" t="s">
        <v>27759</v>
      </c>
      <c r="G19189" s="61">
        <v>4.9400000000000004</v>
      </c>
    </row>
    <row r="19190" spans="1:7">
      <c r="A19190" s="1" t="str">
        <f t="shared" si="302"/>
        <v>SICRO 4011520</v>
      </c>
      <c r="B19190" s="3" t="s">
        <v>27773</v>
      </c>
      <c r="C19190" s="3" t="s">
        <v>19272</v>
      </c>
      <c r="D19190" s="2" t="s">
        <v>25761</v>
      </c>
      <c r="E19190" s="3" t="s">
        <v>27758</v>
      </c>
      <c r="G19190" s="61">
        <v>569.49</v>
      </c>
    </row>
    <row r="19191" spans="1:7">
      <c r="A19191" s="1" t="str">
        <f t="shared" si="302"/>
        <v>SICRO 4011507</v>
      </c>
      <c r="B19191" s="3" t="s">
        <v>27773</v>
      </c>
      <c r="C19191" s="3" t="s">
        <v>19273</v>
      </c>
      <c r="D19191" s="2" t="s">
        <v>25762</v>
      </c>
      <c r="E19191" s="3" t="s">
        <v>27758</v>
      </c>
      <c r="G19191" s="61">
        <v>420.55</v>
      </c>
    </row>
    <row r="19192" spans="1:7">
      <c r="A19192" s="1" t="str">
        <f t="shared" si="302"/>
        <v>SICRO 4011535</v>
      </c>
      <c r="B19192" s="3" t="s">
        <v>27773</v>
      </c>
      <c r="C19192" s="3" t="s">
        <v>19274</v>
      </c>
      <c r="D19192" s="2" t="s">
        <v>25763</v>
      </c>
      <c r="E19192" s="3" t="s">
        <v>27758</v>
      </c>
      <c r="G19192" s="61">
        <v>406.65</v>
      </c>
    </row>
    <row r="19193" spans="1:7">
      <c r="A19193" s="1" t="str">
        <f t="shared" si="302"/>
        <v>SICRO 4011534</v>
      </c>
      <c r="B19193" s="3" t="s">
        <v>27773</v>
      </c>
      <c r="C19193" s="3" t="s">
        <v>19275</v>
      </c>
      <c r="D19193" s="2" t="s">
        <v>25764</v>
      </c>
      <c r="E19193" s="3" t="s">
        <v>27758</v>
      </c>
      <c r="G19193" s="61">
        <v>274.44</v>
      </c>
    </row>
    <row r="19194" spans="1:7">
      <c r="A19194" s="1" t="str">
        <f t="shared" si="302"/>
        <v>SICRO 4011533</v>
      </c>
      <c r="B19194" s="3" t="s">
        <v>27773</v>
      </c>
      <c r="C19194" s="3" t="s">
        <v>19276</v>
      </c>
      <c r="D19194" s="2" t="s">
        <v>25765</v>
      </c>
      <c r="E19194" s="3" t="s">
        <v>27758</v>
      </c>
      <c r="G19194" s="61">
        <v>416.59</v>
      </c>
    </row>
    <row r="19195" spans="1:7">
      <c r="A19195" s="1" t="str">
        <f t="shared" si="302"/>
        <v>SICRO 4011532</v>
      </c>
      <c r="B19195" s="3" t="s">
        <v>27773</v>
      </c>
      <c r="C19195" s="3" t="s">
        <v>19277</v>
      </c>
      <c r="D19195" s="2" t="s">
        <v>25766</v>
      </c>
      <c r="E19195" s="3" t="s">
        <v>27758</v>
      </c>
      <c r="G19195" s="61">
        <v>284.38</v>
      </c>
    </row>
    <row r="19196" spans="1:7">
      <c r="A19196" s="1" t="str">
        <f t="shared" si="302"/>
        <v>SICRO 4011492</v>
      </c>
      <c r="B19196" s="3" t="s">
        <v>27773</v>
      </c>
      <c r="C19196" s="3" t="s">
        <v>19278</v>
      </c>
      <c r="D19196" s="2" t="s">
        <v>25767</v>
      </c>
      <c r="E19196" s="3" t="s">
        <v>27758</v>
      </c>
      <c r="G19196" s="61">
        <v>350.45</v>
      </c>
    </row>
    <row r="19197" spans="1:7">
      <c r="A19197" s="1" t="str">
        <f t="shared" si="302"/>
        <v>SICRO 4011491</v>
      </c>
      <c r="B19197" s="3" t="s">
        <v>27773</v>
      </c>
      <c r="C19197" s="3" t="s">
        <v>19279</v>
      </c>
      <c r="D19197" s="2" t="s">
        <v>25768</v>
      </c>
      <c r="E19197" s="3" t="s">
        <v>27758</v>
      </c>
      <c r="G19197" s="61">
        <v>214.87</v>
      </c>
    </row>
    <row r="19198" spans="1:7">
      <c r="A19198" s="1" t="str">
        <f t="shared" si="302"/>
        <v>SICRO 4011353</v>
      </c>
      <c r="B19198" s="3" t="s">
        <v>27773</v>
      </c>
      <c r="C19198" s="3" t="s">
        <v>19280</v>
      </c>
      <c r="D19198" s="2" t="s">
        <v>25769</v>
      </c>
      <c r="E19198" s="3" t="s">
        <v>27759</v>
      </c>
      <c r="G19198" s="61">
        <v>0.28999999999999998</v>
      </c>
    </row>
    <row r="19199" spans="1:7">
      <c r="A19199" s="1" t="str">
        <f t="shared" si="302"/>
        <v>SICRO 4011354</v>
      </c>
      <c r="B19199" s="3" t="s">
        <v>27773</v>
      </c>
      <c r="C19199" s="3" t="s">
        <v>19281</v>
      </c>
      <c r="D19199" s="2" t="s">
        <v>25770</v>
      </c>
      <c r="E19199" s="3" t="s">
        <v>27759</v>
      </c>
      <c r="G19199" s="61">
        <v>0.28999999999999998</v>
      </c>
    </row>
    <row r="19200" spans="1:7">
      <c r="A19200" s="1" t="str">
        <f t="shared" si="302"/>
        <v>SICRO 4011418</v>
      </c>
      <c r="B19200" s="3" t="s">
        <v>27773</v>
      </c>
      <c r="C19200" s="3" t="s">
        <v>19282</v>
      </c>
      <c r="D19200" s="2" t="s">
        <v>25771</v>
      </c>
      <c r="E19200" s="3" t="s">
        <v>27758</v>
      </c>
      <c r="G19200" s="61">
        <v>348.14</v>
      </c>
    </row>
    <row r="19201" spans="1:7">
      <c r="A19201" s="1" t="str">
        <f t="shared" si="302"/>
        <v>SICRO 4011417</v>
      </c>
      <c r="B19201" s="3" t="s">
        <v>27773</v>
      </c>
      <c r="C19201" s="3" t="s">
        <v>19283</v>
      </c>
      <c r="D19201" s="2" t="s">
        <v>25772</v>
      </c>
      <c r="E19201" s="3" t="s">
        <v>27758</v>
      </c>
      <c r="G19201" s="61">
        <v>193.07</v>
      </c>
    </row>
    <row r="19202" spans="1:7">
      <c r="A19202" s="1" t="str">
        <f t="shared" si="302"/>
        <v>SICRO 4011420</v>
      </c>
      <c r="B19202" s="3" t="s">
        <v>27773</v>
      </c>
      <c r="C19202" s="3" t="s">
        <v>19284</v>
      </c>
      <c r="D19202" s="2" t="s">
        <v>25773</v>
      </c>
      <c r="E19202" s="3" t="s">
        <v>27758</v>
      </c>
      <c r="G19202" s="61">
        <v>355.76</v>
      </c>
    </row>
    <row r="19203" spans="1:7">
      <c r="A19203" s="1" t="str">
        <f t="shared" si="302"/>
        <v>SICRO 4011419</v>
      </c>
      <c r="B19203" s="3" t="s">
        <v>27773</v>
      </c>
      <c r="C19203" s="3" t="s">
        <v>19285</v>
      </c>
      <c r="D19203" s="2" t="s">
        <v>25774</v>
      </c>
      <c r="E19203" s="3" t="s">
        <v>27758</v>
      </c>
      <c r="G19203" s="61">
        <v>189.8</v>
      </c>
    </row>
    <row r="19204" spans="1:7">
      <c r="A19204" s="1" t="str">
        <f t="shared" si="302"/>
        <v>SICRO 4011422</v>
      </c>
      <c r="B19204" s="3" t="s">
        <v>27773</v>
      </c>
      <c r="C19204" s="3" t="s">
        <v>19286</v>
      </c>
      <c r="D19204" s="2" t="s">
        <v>25775</v>
      </c>
      <c r="E19204" s="3" t="s">
        <v>27758</v>
      </c>
      <c r="G19204" s="61">
        <v>359.2</v>
      </c>
    </row>
    <row r="19205" spans="1:7">
      <c r="A19205" s="1" t="str">
        <f t="shared" si="302"/>
        <v>SICRO 4011421</v>
      </c>
      <c r="B19205" s="3" t="s">
        <v>27773</v>
      </c>
      <c r="C19205" s="3" t="s">
        <v>19287</v>
      </c>
      <c r="D19205" s="2" t="s">
        <v>25776</v>
      </c>
      <c r="E19205" s="3" t="s">
        <v>27758</v>
      </c>
      <c r="G19205" s="61">
        <v>202.57</v>
      </c>
    </row>
    <row r="19206" spans="1:7">
      <c r="A19206" s="1" t="str">
        <f t="shared" si="302"/>
        <v>SICRO 4011424</v>
      </c>
      <c r="B19206" s="3" t="s">
        <v>27773</v>
      </c>
      <c r="C19206" s="3" t="s">
        <v>19288</v>
      </c>
      <c r="D19206" s="2" t="s">
        <v>25777</v>
      </c>
      <c r="E19206" s="3" t="s">
        <v>27758</v>
      </c>
      <c r="G19206" s="61">
        <v>367.75</v>
      </c>
    </row>
    <row r="19207" spans="1:7">
      <c r="A19207" s="1" t="str">
        <f t="shared" si="302"/>
        <v>SICRO 4011423</v>
      </c>
      <c r="B19207" s="3" t="s">
        <v>27773</v>
      </c>
      <c r="C19207" s="3" t="s">
        <v>19289</v>
      </c>
      <c r="D19207" s="2" t="s">
        <v>25778</v>
      </c>
      <c r="E19207" s="3" t="s">
        <v>27758</v>
      </c>
      <c r="G19207" s="61">
        <v>199.29</v>
      </c>
    </row>
    <row r="19208" spans="1:7">
      <c r="A19208" s="1" t="str">
        <f t="shared" si="302"/>
        <v>SICRO 4011426</v>
      </c>
      <c r="B19208" s="3" t="s">
        <v>27773</v>
      </c>
      <c r="C19208" s="3" t="s">
        <v>19290</v>
      </c>
      <c r="D19208" s="2" t="s">
        <v>25779</v>
      </c>
      <c r="E19208" s="3" t="s">
        <v>27758</v>
      </c>
      <c r="G19208" s="61">
        <v>348.14</v>
      </c>
    </row>
    <row r="19209" spans="1:7">
      <c r="A19209" s="1" t="str">
        <f t="shared" si="302"/>
        <v>SICRO 4011425</v>
      </c>
      <c r="B19209" s="3" t="s">
        <v>27773</v>
      </c>
      <c r="C19209" s="3" t="s">
        <v>19291</v>
      </c>
      <c r="D19209" s="2" t="s">
        <v>25780</v>
      </c>
      <c r="E19209" s="3" t="s">
        <v>27758</v>
      </c>
      <c r="G19209" s="61">
        <v>193.07</v>
      </c>
    </row>
    <row r="19210" spans="1:7">
      <c r="A19210" s="1" t="str">
        <f t="shared" si="302"/>
        <v>SICRO 4011428</v>
      </c>
      <c r="B19210" s="3" t="s">
        <v>27773</v>
      </c>
      <c r="C19210" s="3" t="s">
        <v>19292</v>
      </c>
      <c r="D19210" s="2" t="s">
        <v>25781</v>
      </c>
      <c r="E19210" s="3" t="s">
        <v>27758</v>
      </c>
      <c r="G19210" s="61">
        <v>355.76</v>
      </c>
    </row>
    <row r="19211" spans="1:7">
      <c r="A19211" s="1" t="str">
        <f t="shared" si="302"/>
        <v>SICRO 4011427</v>
      </c>
      <c r="B19211" s="3" t="s">
        <v>27773</v>
      </c>
      <c r="C19211" s="3" t="s">
        <v>19293</v>
      </c>
      <c r="D19211" s="2" t="s">
        <v>25782</v>
      </c>
      <c r="E19211" s="3" t="s">
        <v>27758</v>
      </c>
      <c r="G19211" s="61">
        <v>189.8</v>
      </c>
    </row>
    <row r="19212" spans="1:7">
      <c r="A19212" s="1" t="str">
        <f t="shared" si="302"/>
        <v>SICRO 4011430</v>
      </c>
      <c r="B19212" s="3" t="s">
        <v>27773</v>
      </c>
      <c r="C19212" s="3" t="s">
        <v>19294</v>
      </c>
      <c r="D19212" s="2" t="s">
        <v>25783</v>
      </c>
      <c r="E19212" s="3" t="s">
        <v>27758</v>
      </c>
      <c r="G19212" s="61">
        <v>357.93</v>
      </c>
    </row>
    <row r="19213" spans="1:7">
      <c r="A19213" s="1" t="str">
        <f t="shared" si="302"/>
        <v>SICRO 4011429</v>
      </c>
      <c r="B19213" s="3" t="s">
        <v>27773</v>
      </c>
      <c r="C19213" s="3" t="s">
        <v>19295</v>
      </c>
      <c r="D19213" s="2" t="s">
        <v>25784</v>
      </c>
      <c r="E19213" s="3" t="s">
        <v>27758</v>
      </c>
      <c r="G19213" s="61">
        <v>202.04</v>
      </c>
    </row>
    <row r="19214" spans="1:7">
      <c r="A19214" s="1" t="str">
        <f t="shared" si="302"/>
        <v>SICRO 4011432</v>
      </c>
      <c r="B19214" s="3" t="s">
        <v>27773</v>
      </c>
      <c r="C19214" s="3" t="s">
        <v>19296</v>
      </c>
      <c r="D19214" s="2" t="s">
        <v>25785</v>
      </c>
      <c r="E19214" s="3" t="s">
        <v>27758</v>
      </c>
      <c r="G19214" s="61">
        <v>366.43</v>
      </c>
    </row>
    <row r="19215" spans="1:7">
      <c r="A19215" s="1" t="str">
        <f t="shared" si="302"/>
        <v>SICRO 4011431</v>
      </c>
      <c r="B19215" s="3" t="s">
        <v>27773</v>
      </c>
      <c r="C19215" s="3" t="s">
        <v>19297</v>
      </c>
      <c r="D19215" s="2" t="s">
        <v>25786</v>
      </c>
      <c r="E19215" s="3" t="s">
        <v>27758</v>
      </c>
      <c r="G19215" s="61">
        <v>198.78</v>
      </c>
    </row>
    <row r="19216" spans="1:7">
      <c r="A19216" s="1" t="str">
        <f t="shared" si="302"/>
        <v>SICRO 4011434</v>
      </c>
      <c r="B19216" s="3" t="s">
        <v>27773</v>
      </c>
      <c r="C19216" s="3" t="s">
        <v>19298</v>
      </c>
      <c r="D19216" s="2" t="s">
        <v>25787</v>
      </c>
      <c r="E19216" s="3" t="s">
        <v>27764</v>
      </c>
      <c r="G19216" s="61">
        <v>197.98</v>
      </c>
    </row>
    <row r="19217" spans="1:7" ht="22.5">
      <c r="A19217" s="1" t="str">
        <f t="shared" si="302"/>
        <v>SICRO 4011433</v>
      </c>
      <c r="B19217" s="3" t="s">
        <v>27773</v>
      </c>
      <c r="C19217" s="3" t="s">
        <v>19299</v>
      </c>
      <c r="D19217" s="2" t="s">
        <v>25788</v>
      </c>
      <c r="E19217" s="3" t="s">
        <v>27764</v>
      </c>
      <c r="G19217" s="61">
        <v>127.28</v>
      </c>
    </row>
    <row r="19218" spans="1:7">
      <c r="A19218" s="1" t="str">
        <f t="shared" si="302"/>
        <v>SICRO 4011436</v>
      </c>
      <c r="B19218" s="3" t="s">
        <v>27773</v>
      </c>
      <c r="C19218" s="3" t="s">
        <v>19300</v>
      </c>
      <c r="D19218" s="2" t="s">
        <v>25789</v>
      </c>
      <c r="E19218" s="3" t="s">
        <v>27764</v>
      </c>
      <c r="G19218" s="61">
        <v>191.62</v>
      </c>
    </row>
    <row r="19219" spans="1:7" ht="22.5">
      <c r="A19219" s="1" t="str">
        <f t="shared" si="302"/>
        <v>SICRO 4011435</v>
      </c>
      <c r="B19219" s="3" t="s">
        <v>27773</v>
      </c>
      <c r="C19219" s="3" t="s">
        <v>19301</v>
      </c>
      <c r="D19219" s="2" t="s">
        <v>25790</v>
      </c>
      <c r="E19219" s="3" t="s">
        <v>27764</v>
      </c>
      <c r="G19219" s="61">
        <v>118.93</v>
      </c>
    </row>
    <row r="19220" spans="1:7">
      <c r="A19220" s="1" t="str">
        <f t="shared" si="302"/>
        <v>SICRO 4011438</v>
      </c>
      <c r="B19220" s="3" t="s">
        <v>27773</v>
      </c>
      <c r="C19220" s="3" t="s">
        <v>19302</v>
      </c>
      <c r="D19220" s="2" t="s">
        <v>25791</v>
      </c>
      <c r="E19220" s="3" t="s">
        <v>27764</v>
      </c>
      <c r="G19220" s="61">
        <v>197.7</v>
      </c>
    </row>
    <row r="19221" spans="1:7" ht="22.5">
      <c r="A19221" s="1" t="str">
        <f t="shared" si="302"/>
        <v>SICRO 4011437</v>
      </c>
      <c r="B19221" s="3" t="s">
        <v>27773</v>
      </c>
      <c r="C19221" s="3" t="s">
        <v>19303</v>
      </c>
      <c r="D19221" s="2" t="s">
        <v>25792</v>
      </c>
      <c r="E19221" s="3" t="s">
        <v>27764</v>
      </c>
      <c r="G19221" s="61">
        <v>125.11</v>
      </c>
    </row>
    <row r="19222" spans="1:7">
      <c r="A19222" s="1" t="str">
        <f t="shared" si="302"/>
        <v>SICRO 4011440</v>
      </c>
      <c r="B19222" s="3" t="s">
        <v>27773</v>
      </c>
      <c r="C19222" s="3" t="s">
        <v>19304</v>
      </c>
      <c r="D19222" s="2" t="s">
        <v>25793</v>
      </c>
      <c r="E19222" s="3" t="s">
        <v>27764</v>
      </c>
      <c r="G19222" s="61">
        <v>201.51</v>
      </c>
    </row>
    <row r="19223" spans="1:7" ht="22.5">
      <c r="A19223" s="1" t="str">
        <f t="shared" si="302"/>
        <v>SICRO 4011439</v>
      </c>
      <c r="B19223" s="3" t="s">
        <v>27773</v>
      </c>
      <c r="C19223" s="3" t="s">
        <v>19305</v>
      </c>
      <c r="D19223" s="2" t="s">
        <v>25794</v>
      </c>
      <c r="E19223" s="3" t="s">
        <v>27764</v>
      </c>
      <c r="G19223" s="61">
        <v>131.51</v>
      </c>
    </row>
    <row r="19224" spans="1:7">
      <c r="A19224" s="1" t="str">
        <f t="shared" si="302"/>
        <v>SICRO 4011442</v>
      </c>
      <c r="B19224" s="3" t="s">
        <v>27773</v>
      </c>
      <c r="C19224" s="3" t="s">
        <v>19306</v>
      </c>
      <c r="D19224" s="2" t="s">
        <v>25795</v>
      </c>
      <c r="E19224" s="3" t="s">
        <v>27764</v>
      </c>
      <c r="G19224" s="61">
        <v>199.87</v>
      </c>
    </row>
    <row r="19225" spans="1:7" ht="22.5">
      <c r="A19225" s="1" t="str">
        <f t="shared" si="302"/>
        <v>SICRO 4011441</v>
      </c>
      <c r="B19225" s="3" t="s">
        <v>27773</v>
      </c>
      <c r="C19225" s="3" t="s">
        <v>19307</v>
      </c>
      <c r="D19225" s="2" t="s">
        <v>25796</v>
      </c>
      <c r="E19225" s="3" t="s">
        <v>27764</v>
      </c>
      <c r="G19225" s="61">
        <v>131.09</v>
      </c>
    </row>
    <row r="19226" spans="1:7" ht="22.5">
      <c r="A19226" s="1" t="str">
        <f t="shared" si="302"/>
        <v>SICRO 4011482</v>
      </c>
      <c r="B19226" s="3" t="s">
        <v>27773</v>
      </c>
      <c r="C19226" s="3" t="s">
        <v>19308</v>
      </c>
      <c r="D19226" s="2" t="s">
        <v>25797</v>
      </c>
      <c r="E19226" s="3" t="s">
        <v>27758</v>
      </c>
      <c r="G19226" s="61">
        <v>73.33</v>
      </c>
    </row>
    <row r="19227" spans="1:7" ht="22.5">
      <c r="A19227" s="1" t="str">
        <f t="shared" si="302"/>
        <v>SICRO 4011486</v>
      </c>
      <c r="B19227" s="3" t="s">
        <v>27773</v>
      </c>
      <c r="C19227" s="3" t="s">
        <v>19309</v>
      </c>
      <c r="D19227" s="2" t="s">
        <v>25798</v>
      </c>
      <c r="E19227" s="3" t="s">
        <v>27758</v>
      </c>
      <c r="G19227" s="61">
        <v>115.32</v>
      </c>
    </row>
    <row r="19228" spans="1:7" ht="22.5">
      <c r="A19228" s="1" t="str">
        <f t="shared" si="302"/>
        <v>SICRO 4011485</v>
      </c>
      <c r="B19228" s="3" t="s">
        <v>27773</v>
      </c>
      <c r="C19228" s="3" t="s">
        <v>19310</v>
      </c>
      <c r="D19228" s="2" t="s">
        <v>25799</v>
      </c>
      <c r="E19228" s="3" t="s">
        <v>27758</v>
      </c>
      <c r="G19228" s="61">
        <v>92.14</v>
      </c>
    </row>
    <row r="19229" spans="1:7" ht="22.5">
      <c r="A19229" s="1" t="str">
        <f t="shared" si="302"/>
        <v>SICRO 4011484</v>
      </c>
      <c r="B19229" s="3" t="s">
        <v>27773</v>
      </c>
      <c r="C19229" s="3" t="s">
        <v>19311</v>
      </c>
      <c r="D19229" s="2" t="s">
        <v>25800</v>
      </c>
      <c r="E19229" s="3" t="s">
        <v>27758</v>
      </c>
      <c r="G19229" s="61">
        <v>80.09</v>
      </c>
    </row>
    <row r="19230" spans="1:7" ht="22.5">
      <c r="A19230" s="1" t="str">
        <f t="shared" si="302"/>
        <v>SICRO 4011483</v>
      </c>
      <c r="B19230" s="3" t="s">
        <v>27773</v>
      </c>
      <c r="C19230" s="3" t="s">
        <v>19312</v>
      </c>
      <c r="D19230" s="2" t="s">
        <v>25801</v>
      </c>
      <c r="E19230" s="3" t="s">
        <v>27758</v>
      </c>
      <c r="G19230" s="61">
        <v>56.91</v>
      </c>
    </row>
    <row r="19231" spans="1:7" ht="22.5">
      <c r="A19231" s="1" t="str">
        <f t="shared" si="302"/>
        <v>SICRO 4011488</v>
      </c>
      <c r="B19231" s="3" t="s">
        <v>27773</v>
      </c>
      <c r="C19231" s="3" t="s">
        <v>19313</v>
      </c>
      <c r="D19231" s="2" t="s">
        <v>25802</v>
      </c>
      <c r="E19231" s="3" t="s">
        <v>27758</v>
      </c>
      <c r="G19231" s="61">
        <v>57.57</v>
      </c>
    </row>
    <row r="19232" spans="1:7" ht="22.5">
      <c r="A19232" s="1" t="str">
        <f t="shared" si="302"/>
        <v>SICRO 4011487</v>
      </c>
      <c r="B19232" s="3" t="s">
        <v>27773</v>
      </c>
      <c r="C19232" s="3" t="s">
        <v>19314</v>
      </c>
      <c r="D19232" s="2" t="s">
        <v>25803</v>
      </c>
      <c r="E19232" s="3" t="s">
        <v>27758</v>
      </c>
      <c r="G19232" s="61">
        <v>89.32</v>
      </c>
    </row>
    <row r="19233" spans="1:7" ht="22.5">
      <c r="A19233" s="1" t="str">
        <f t="shared" si="302"/>
        <v>SICRO 4011489</v>
      </c>
      <c r="B19233" s="3" t="s">
        <v>27773</v>
      </c>
      <c r="C19233" s="3" t="s">
        <v>19315</v>
      </c>
      <c r="D19233" s="2" t="s">
        <v>25804</v>
      </c>
      <c r="E19233" s="3" t="s">
        <v>27758</v>
      </c>
      <c r="G19233" s="61">
        <v>150.21</v>
      </c>
    </row>
    <row r="19234" spans="1:7" ht="22.5">
      <c r="A19234" s="1" t="str">
        <f t="shared" si="302"/>
        <v>SICRO 4011493</v>
      </c>
      <c r="B19234" s="3" t="s">
        <v>27773</v>
      </c>
      <c r="C19234" s="3" t="s">
        <v>19316</v>
      </c>
      <c r="D19234" s="2" t="s">
        <v>25805</v>
      </c>
      <c r="E19234" s="3" t="s">
        <v>27758</v>
      </c>
      <c r="G19234" s="61">
        <v>103.51</v>
      </c>
    </row>
    <row r="19235" spans="1:7">
      <c r="A19235" s="1" t="str">
        <f t="shared" si="302"/>
        <v>SICRO 4011481</v>
      </c>
      <c r="B19235" s="3" t="s">
        <v>27773</v>
      </c>
      <c r="C19235" s="3" t="s">
        <v>19317</v>
      </c>
      <c r="D19235" s="2" t="s">
        <v>25806</v>
      </c>
      <c r="E19235" s="3" t="s">
        <v>27758</v>
      </c>
      <c r="G19235" s="61">
        <v>38.1</v>
      </c>
    </row>
    <row r="19236" spans="1:7">
      <c r="A19236" s="1" t="str">
        <f t="shared" si="302"/>
        <v>SICRO 4011347</v>
      </c>
      <c r="B19236" s="3" t="s">
        <v>27773</v>
      </c>
      <c r="C19236" s="3" t="s">
        <v>19318</v>
      </c>
      <c r="D19236" s="2" t="s">
        <v>25807</v>
      </c>
      <c r="E19236" s="3" t="s">
        <v>27758</v>
      </c>
      <c r="G19236" s="61">
        <v>60.47</v>
      </c>
    </row>
    <row r="19237" spans="1:7">
      <c r="A19237" s="1" t="str">
        <f t="shared" si="302"/>
        <v>SICRO 4011342</v>
      </c>
      <c r="B19237" s="3" t="s">
        <v>27773</v>
      </c>
      <c r="C19237" s="3" t="s">
        <v>19319</v>
      </c>
      <c r="D19237" s="2" t="s">
        <v>25808</v>
      </c>
      <c r="E19237" s="3" t="s">
        <v>27758</v>
      </c>
      <c r="G19237" s="61">
        <v>94.11</v>
      </c>
    </row>
    <row r="19238" spans="1:7">
      <c r="A19238" s="1" t="str">
        <f t="shared" ref="A19238:A19301" si="303">CONCATENATE($B19238," ",$C19238)</f>
        <v>SICRO 4011344</v>
      </c>
      <c r="B19238" s="3" t="s">
        <v>27773</v>
      </c>
      <c r="C19238" s="3" t="s">
        <v>19320</v>
      </c>
      <c r="D19238" s="2" t="s">
        <v>25809</v>
      </c>
      <c r="E19238" s="3" t="s">
        <v>27758</v>
      </c>
      <c r="G19238" s="61">
        <v>55.86</v>
      </c>
    </row>
    <row r="19239" spans="1:7" ht="22.5">
      <c r="A19239" s="1" t="str">
        <f t="shared" si="303"/>
        <v>SICRO 4011341</v>
      </c>
      <c r="B19239" s="3" t="s">
        <v>27773</v>
      </c>
      <c r="C19239" s="3" t="s">
        <v>19321</v>
      </c>
      <c r="D19239" s="2" t="s">
        <v>25810</v>
      </c>
      <c r="E19239" s="3" t="s">
        <v>27758</v>
      </c>
      <c r="G19239" s="61">
        <v>15.55</v>
      </c>
    </row>
    <row r="19240" spans="1:7">
      <c r="A19240" s="1" t="str">
        <f t="shared" si="303"/>
        <v>SICRO 4011346</v>
      </c>
      <c r="B19240" s="3" t="s">
        <v>27773</v>
      </c>
      <c r="C19240" s="3" t="s">
        <v>19322</v>
      </c>
      <c r="D19240" s="2" t="s">
        <v>25811</v>
      </c>
      <c r="E19240" s="3" t="s">
        <v>27758</v>
      </c>
      <c r="G19240" s="61">
        <v>11.85</v>
      </c>
    </row>
    <row r="19241" spans="1:7">
      <c r="A19241" s="1" t="str">
        <f t="shared" si="303"/>
        <v>SICRO 4011211</v>
      </c>
      <c r="B19241" s="3" t="s">
        <v>27773</v>
      </c>
      <c r="C19241" s="3" t="s">
        <v>19323</v>
      </c>
      <c r="D19241" s="2" t="s">
        <v>25812</v>
      </c>
      <c r="E19241" s="3" t="s">
        <v>27758</v>
      </c>
      <c r="G19241" s="61">
        <v>13.79</v>
      </c>
    </row>
    <row r="19242" spans="1:7" ht="22.5">
      <c r="A19242" s="1" t="str">
        <f t="shared" si="303"/>
        <v>SICRO 4011304</v>
      </c>
      <c r="B19242" s="3" t="s">
        <v>27773</v>
      </c>
      <c r="C19242" s="3" t="s">
        <v>19324</v>
      </c>
      <c r="D19242" s="2" t="s">
        <v>25813</v>
      </c>
      <c r="E19242" s="3" t="s">
        <v>27758</v>
      </c>
      <c r="G19242" s="61">
        <v>53.57</v>
      </c>
    </row>
    <row r="19243" spans="1:7">
      <c r="A19243" s="1" t="str">
        <f t="shared" si="303"/>
        <v>SICRO 4011209</v>
      </c>
      <c r="B19243" s="3" t="s">
        <v>27773</v>
      </c>
      <c r="C19243" s="3" t="s">
        <v>19325</v>
      </c>
      <c r="D19243" s="2" t="s">
        <v>25814</v>
      </c>
      <c r="E19243" s="3" t="s">
        <v>27759</v>
      </c>
      <c r="G19243" s="61">
        <v>1.59</v>
      </c>
    </row>
    <row r="19244" spans="1:7">
      <c r="A19244" s="1" t="str">
        <f t="shared" si="303"/>
        <v>SICRO 4011210</v>
      </c>
      <c r="B19244" s="3" t="s">
        <v>27773</v>
      </c>
      <c r="C19244" s="3" t="s">
        <v>19326</v>
      </c>
      <c r="D19244" s="2" t="s">
        <v>25815</v>
      </c>
      <c r="E19244" s="3" t="s">
        <v>27759</v>
      </c>
      <c r="G19244" s="61">
        <v>1.7</v>
      </c>
    </row>
    <row r="19245" spans="1:7">
      <c r="A19245" s="1" t="str">
        <f t="shared" si="303"/>
        <v>SICRO 4011537</v>
      </c>
      <c r="B19245" s="3" t="s">
        <v>27773</v>
      </c>
      <c r="C19245" s="3" t="s">
        <v>19327</v>
      </c>
      <c r="D19245" s="2" t="s">
        <v>25816</v>
      </c>
      <c r="E19245" s="3" t="s">
        <v>27756</v>
      </c>
      <c r="G19245" s="61">
        <v>20.72</v>
      </c>
    </row>
    <row r="19246" spans="1:7">
      <c r="A19246" s="1" t="str">
        <f t="shared" si="303"/>
        <v>SICRO 4011218</v>
      </c>
      <c r="B19246" s="3" t="s">
        <v>27773</v>
      </c>
      <c r="C19246" s="3" t="s">
        <v>19328</v>
      </c>
      <c r="D19246" s="2" t="s">
        <v>25817</v>
      </c>
      <c r="E19246" s="3" t="s">
        <v>27758</v>
      </c>
      <c r="G19246" s="61">
        <v>465.97</v>
      </c>
    </row>
    <row r="19247" spans="1:7">
      <c r="A19247" s="1" t="str">
        <f t="shared" si="303"/>
        <v>SICRO 4011217</v>
      </c>
      <c r="B19247" s="3" t="s">
        <v>27773</v>
      </c>
      <c r="C19247" s="3" t="s">
        <v>19329</v>
      </c>
      <c r="D19247" s="2" t="s">
        <v>25818</v>
      </c>
      <c r="E19247" s="3" t="s">
        <v>27758</v>
      </c>
      <c r="G19247" s="61">
        <v>303.62</v>
      </c>
    </row>
    <row r="19248" spans="1:7">
      <c r="A19248" s="1" t="str">
        <f t="shared" si="303"/>
        <v>SICRO 4011214</v>
      </c>
      <c r="B19248" s="3" t="s">
        <v>27773</v>
      </c>
      <c r="C19248" s="3" t="s">
        <v>19330</v>
      </c>
      <c r="D19248" s="2" t="s">
        <v>25819</v>
      </c>
      <c r="E19248" s="3" t="s">
        <v>27758</v>
      </c>
      <c r="G19248" s="61">
        <v>310.89999999999998</v>
      </c>
    </row>
    <row r="19249" spans="1:7">
      <c r="A19249" s="1" t="str">
        <f t="shared" si="303"/>
        <v>SICRO 4011213</v>
      </c>
      <c r="B19249" s="3" t="s">
        <v>27773</v>
      </c>
      <c r="C19249" s="3" t="s">
        <v>19331</v>
      </c>
      <c r="D19249" s="2" t="s">
        <v>25820</v>
      </c>
      <c r="E19249" s="3" t="s">
        <v>27758</v>
      </c>
      <c r="G19249" s="61">
        <v>169.14</v>
      </c>
    </row>
    <row r="19250" spans="1:7" ht="22.5">
      <c r="A19250" s="1" t="str">
        <f t="shared" si="303"/>
        <v>SICRO 4011227</v>
      </c>
      <c r="B19250" s="3" t="s">
        <v>27773</v>
      </c>
      <c r="C19250" s="3" t="s">
        <v>19332</v>
      </c>
      <c r="D19250" s="2" t="s">
        <v>25821</v>
      </c>
      <c r="E19250" s="3" t="s">
        <v>27758</v>
      </c>
      <c r="G19250" s="61">
        <v>13.79</v>
      </c>
    </row>
    <row r="19251" spans="1:7" ht="22.5">
      <c r="A19251" s="1" t="str">
        <f t="shared" si="303"/>
        <v>SICRO 4011302</v>
      </c>
      <c r="B19251" s="3" t="s">
        <v>27773</v>
      </c>
      <c r="C19251" s="3" t="s">
        <v>19333</v>
      </c>
      <c r="D19251" s="2" t="s">
        <v>25822</v>
      </c>
      <c r="E19251" s="3" t="s">
        <v>27758</v>
      </c>
      <c r="G19251" s="61">
        <v>58.23</v>
      </c>
    </row>
    <row r="19252" spans="1:7" ht="22.5">
      <c r="A19252" s="1" t="str">
        <f t="shared" si="303"/>
        <v>SICRO 4011300</v>
      </c>
      <c r="B19252" s="3" t="s">
        <v>27773</v>
      </c>
      <c r="C19252" s="3" t="s">
        <v>19334</v>
      </c>
      <c r="D19252" s="2" t="s">
        <v>25823</v>
      </c>
      <c r="E19252" s="3" t="s">
        <v>27758</v>
      </c>
      <c r="G19252" s="61">
        <v>53.07</v>
      </c>
    </row>
    <row r="19253" spans="1:7">
      <c r="A19253" s="1" t="str">
        <f t="shared" si="303"/>
        <v>SICRO 4011306</v>
      </c>
      <c r="B19253" s="3" t="s">
        <v>27773</v>
      </c>
      <c r="C19253" s="3" t="s">
        <v>19335</v>
      </c>
      <c r="D19253" s="2" t="s">
        <v>25824</v>
      </c>
      <c r="E19253" s="3" t="s">
        <v>27758</v>
      </c>
      <c r="G19253" s="61">
        <v>79.52</v>
      </c>
    </row>
    <row r="19254" spans="1:7" ht="22.5">
      <c r="A19254" s="1" t="str">
        <f t="shared" si="303"/>
        <v>SICRO 4011228</v>
      </c>
      <c r="B19254" s="3" t="s">
        <v>27773</v>
      </c>
      <c r="C19254" s="3" t="s">
        <v>19336</v>
      </c>
      <c r="D19254" s="2" t="s">
        <v>25825</v>
      </c>
      <c r="E19254" s="3" t="s">
        <v>27758</v>
      </c>
      <c r="G19254" s="61">
        <v>15.39</v>
      </c>
    </row>
    <row r="19255" spans="1:7" ht="22.5">
      <c r="A19255" s="1" t="str">
        <f t="shared" si="303"/>
        <v>SICRO 4011229</v>
      </c>
      <c r="B19255" s="3" t="s">
        <v>27773</v>
      </c>
      <c r="C19255" s="3" t="s">
        <v>19337</v>
      </c>
      <c r="D19255" s="2" t="s">
        <v>25826</v>
      </c>
      <c r="E19255" s="3" t="s">
        <v>27758</v>
      </c>
      <c r="G19255" s="61">
        <v>33.119999999999997</v>
      </c>
    </row>
    <row r="19256" spans="1:7">
      <c r="A19256" s="1" t="str">
        <f t="shared" si="303"/>
        <v>SICRO 4011372</v>
      </c>
      <c r="B19256" s="3" t="s">
        <v>27773</v>
      </c>
      <c r="C19256" s="3" t="s">
        <v>19338</v>
      </c>
      <c r="D19256" s="2" t="s">
        <v>25827</v>
      </c>
      <c r="E19256" s="3" t="s">
        <v>27759</v>
      </c>
      <c r="G19256" s="61">
        <v>6.59</v>
      </c>
    </row>
    <row r="19257" spans="1:7">
      <c r="A19257" s="1" t="str">
        <f t="shared" si="303"/>
        <v>SICRO 4011371</v>
      </c>
      <c r="B19257" s="3" t="s">
        <v>27773</v>
      </c>
      <c r="C19257" s="3" t="s">
        <v>19339</v>
      </c>
      <c r="D19257" s="2" t="s">
        <v>25828</v>
      </c>
      <c r="E19257" s="3" t="s">
        <v>27759</v>
      </c>
      <c r="G19257" s="61">
        <v>4.34</v>
      </c>
    </row>
    <row r="19258" spans="1:7">
      <c r="A19258" s="1" t="str">
        <f t="shared" si="303"/>
        <v>SICRO 4011378</v>
      </c>
      <c r="B19258" s="3" t="s">
        <v>27773</v>
      </c>
      <c r="C19258" s="3" t="s">
        <v>19340</v>
      </c>
      <c r="D19258" s="2" t="s">
        <v>25829</v>
      </c>
      <c r="E19258" s="3" t="s">
        <v>27759</v>
      </c>
      <c r="G19258" s="61">
        <v>6.59</v>
      </c>
    </row>
    <row r="19259" spans="1:7">
      <c r="A19259" s="1" t="str">
        <f t="shared" si="303"/>
        <v>SICRO 4011377</v>
      </c>
      <c r="B19259" s="3" t="s">
        <v>27773</v>
      </c>
      <c r="C19259" s="3" t="s">
        <v>19341</v>
      </c>
      <c r="D19259" s="2" t="s">
        <v>25830</v>
      </c>
      <c r="E19259" s="3" t="s">
        <v>27759</v>
      </c>
      <c r="G19259" s="61">
        <v>4.34</v>
      </c>
    </row>
    <row r="19260" spans="1:7">
      <c r="A19260" s="1" t="str">
        <f t="shared" si="303"/>
        <v>SICRO 4011368</v>
      </c>
      <c r="B19260" s="3" t="s">
        <v>27773</v>
      </c>
      <c r="C19260" s="3" t="s">
        <v>19342</v>
      </c>
      <c r="D19260" s="2" t="s">
        <v>25831</v>
      </c>
      <c r="E19260" s="3" t="s">
        <v>27759</v>
      </c>
      <c r="G19260" s="61">
        <v>5.32</v>
      </c>
    </row>
    <row r="19261" spans="1:7">
      <c r="A19261" s="1" t="str">
        <f t="shared" si="303"/>
        <v>SICRO 4011367</v>
      </c>
      <c r="B19261" s="3" t="s">
        <v>27773</v>
      </c>
      <c r="C19261" s="3" t="s">
        <v>19343</v>
      </c>
      <c r="D19261" s="2" t="s">
        <v>25832</v>
      </c>
      <c r="E19261" s="3" t="s">
        <v>27759</v>
      </c>
      <c r="G19261" s="61">
        <v>3.07</v>
      </c>
    </row>
    <row r="19262" spans="1:7">
      <c r="A19262" s="1" t="str">
        <f t="shared" si="303"/>
        <v>SICRO 4011374</v>
      </c>
      <c r="B19262" s="3" t="s">
        <v>27773</v>
      </c>
      <c r="C19262" s="3" t="s">
        <v>19344</v>
      </c>
      <c r="D19262" s="2" t="s">
        <v>25833</v>
      </c>
      <c r="E19262" s="3" t="s">
        <v>27759</v>
      </c>
      <c r="G19262" s="61">
        <v>5.32</v>
      </c>
    </row>
    <row r="19263" spans="1:7">
      <c r="A19263" s="1" t="str">
        <f t="shared" si="303"/>
        <v>SICRO 4011373</v>
      </c>
      <c r="B19263" s="3" t="s">
        <v>27773</v>
      </c>
      <c r="C19263" s="3" t="s">
        <v>19345</v>
      </c>
      <c r="D19263" s="2" t="s">
        <v>25834</v>
      </c>
      <c r="E19263" s="3" t="s">
        <v>27759</v>
      </c>
      <c r="G19263" s="61">
        <v>3.07</v>
      </c>
    </row>
    <row r="19264" spans="1:7">
      <c r="A19264" s="1" t="str">
        <f t="shared" si="303"/>
        <v>SICRO 4011370</v>
      </c>
      <c r="B19264" s="3" t="s">
        <v>27773</v>
      </c>
      <c r="C19264" s="3" t="s">
        <v>19346</v>
      </c>
      <c r="D19264" s="2" t="s">
        <v>25835</v>
      </c>
      <c r="E19264" s="3" t="s">
        <v>27759</v>
      </c>
      <c r="G19264" s="61">
        <v>6.01</v>
      </c>
    </row>
    <row r="19265" spans="1:7">
      <c r="A19265" s="1" t="str">
        <f t="shared" si="303"/>
        <v>SICRO 4011369</v>
      </c>
      <c r="B19265" s="3" t="s">
        <v>27773</v>
      </c>
      <c r="C19265" s="3" t="s">
        <v>19347</v>
      </c>
      <c r="D19265" s="2" t="s">
        <v>25836</v>
      </c>
      <c r="E19265" s="3" t="s">
        <v>27759</v>
      </c>
      <c r="G19265" s="61">
        <v>3.76</v>
      </c>
    </row>
    <row r="19266" spans="1:7">
      <c r="A19266" s="1" t="str">
        <f t="shared" si="303"/>
        <v>SICRO 4011376</v>
      </c>
      <c r="B19266" s="3" t="s">
        <v>27773</v>
      </c>
      <c r="C19266" s="3" t="s">
        <v>19348</v>
      </c>
      <c r="D19266" s="2" t="s">
        <v>25837</v>
      </c>
      <c r="E19266" s="3" t="s">
        <v>27759</v>
      </c>
      <c r="G19266" s="61">
        <v>6.01</v>
      </c>
    </row>
    <row r="19267" spans="1:7">
      <c r="A19267" s="1" t="str">
        <f t="shared" si="303"/>
        <v>SICRO 4011375</v>
      </c>
      <c r="B19267" s="3" t="s">
        <v>27773</v>
      </c>
      <c r="C19267" s="3" t="s">
        <v>19349</v>
      </c>
      <c r="D19267" s="2" t="s">
        <v>25838</v>
      </c>
      <c r="E19267" s="3" t="s">
        <v>27759</v>
      </c>
      <c r="G19267" s="61">
        <v>3.76</v>
      </c>
    </row>
    <row r="19268" spans="1:7">
      <c r="A19268" s="1" t="str">
        <f t="shared" si="303"/>
        <v>SICRO 4011360</v>
      </c>
      <c r="B19268" s="3" t="s">
        <v>27773</v>
      </c>
      <c r="C19268" s="3" t="s">
        <v>19350</v>
      </c>
      <c r="D19268" s="2" t="s">
        <v>25839</v>
      </c>
      <c r="E19268" s="3" t="s">
        <v>27759</v>
      </c>
      <c r="G19268" s="61">
        <v>2.37</v>
      </c>
    </row>
    <row r="19269" spans="1:7">
      <c r="A19269" s="1" t="str">
        <f t="shared" si="303"/>
        <v>SICRO 4011359</v>
      </c>
      <c r="B19269" s="3" t="s">
        <v>27773</v>
      </c>
      <c r="C19269" s="3" t="s">
        <v>19351</v>
      </c>
      <c r="D19269" s="2" t="s">
        <v>25840</v>
      </c>
      <c r="E19269" s="3" t="s">
        <v>27759</v>
      </c>
      <c r="G19269" s="61">
        <v>1.59</v>
      </c>
    </row>
    <row r="19270" spans="1:7">
      <c r="A19270" s="1" t="str">
        <f t="shared" si="303"/>
        <v>SICRO 4011366</v>
      </c>
      <c r="B19270" s="3" t="s">
        <v>27773</v>
      </c>
      <c r="C19270" s="3" t="s">
        <v>19352</v>
      </c>
      <c r="D19270" s="2" t="s">
        <v>25841</v>
      </c>
      <c r="E19270" s="3" t="s">
        <v>27759</v>
      </c>
      <c r="G19270" s="61">
        <v>2.37</v>
      </c>
    </row>
    <row r="19271" spans="1:7">
      <c r="A19271" s="1" t="str">
        <f t="shared" si="303"/>
        <v>SICRO 4011365</v>
      </c>
      <c r="B19271" s="3" t="s">
        <v>27773</v>
      </c>
      <c r="C19271" s="3" t="s">
        <v>19353</v>
      </c>
      <c r="D19271" s="2" t="s">
        <v>25842</v>
      </c>
      <c r="E19271" s="3" t="s">
        <v>27759</v>
      </c>
      <c r="G19271" s="61">
        <v>1.59</v>
      </c>
    </row>
    <row r="19272" spans="1:7">
      <c r="A19272" s="1" t="str">
        <f t="shared" si="303"/>
        <v>SICRO 4011356</v>
      </c>
      <c r="B19272" s="3" t="s">
        <v>27773</v>
      </c>
      <c r="C19272" s="3" t="s">
        <v>19354</v>
      </c>
      <c r="D19272" s="2" t="s">
        <v>25843</v>
      </c>
      <c r="E19272" s="3" t="s">
        <v>27759</v>
      </c>
      <c r="G19272" s="61">
        <v>1.85</v>
      </c>
    </row>
    <row r="19273" spans="1:7">
      <c r="A19273" s="1" t="str">
        <f t="shared" si="303"/>
        <v>SICRO 4011355</v>
      </c>
      <c r="B19273" s="3" t="s">
        <v>27773</v>
      </c>
      <c r="C19273" s="3" t="s">
        <v>19355</v>
      </c>
      <c r="D19273" s="2" t="s">
        <v>25844</v>
      </c>
      <c r="E19273" s="3" t="s">
        <v>27759</v>
      </c>
      <c r="G19273" s="61">
        <v>1.06</v>
      </c>
    </row>
    <row r="19274" spans="1:7">
      <c r="A19274" s="1" t="str">
        <f t="shared" si="303"/>
        <v>SICRO 4011362</v>
      </c>
      <c r="B19274" s="3" t="s">
        <v>27773</v>
      </c>
      <c r="C19274" s="3" t="s">
        <v>19356</v>
      </c>
      <c r="D19274" s="2" t="s">
        <v>25845</v>
      </c>
      <c r="E19274" s="3" t="s">
        <v>27759</v>
      </c>
      <c r="G19274" s="61">
        <v>1.85</v>
      </c>
    </row>
    <row r="19275" spans="1:7">
      <c r="A19275" s="1" t="str">
        <f t="shared" si="303"/>
        <v>SICRO 4011361</v>
      </c>
      <c r="B19275" s="3" t="s">
        <v>27773</v>
      </c>
      <c r="C19275" s="3" t="s">
        <v>19357</v>
      </c>
      <c r="D19275" s="2" t="s">
        <v>25846</v>
      </c>
      <c r="E19275" s="3" t="s">
        <v>27759</v>
      </c>
      <c r="G19275" s="61">
        <v>1.06</v>
      </c>
    </row>
    <row r="19276" spans="1:7">
      <c r="A19276" s="1" t="str">
        <f t="shared" si="303"/>
        <v>SICRO 4011358</v>
      </c>
      <c r="B19276" s="3" t="s">
        <v>27773</v>
      </c>
      <c r="C19276" s="3" t="s">
        <v>19358</v>
      </c>
      <c r="D19276" s="2" t="s">
        <v>25847</v>
      </c>
      <c r="E19276" s="3" t="s">
        <v>27759</v>
      </c>
      <c r="G19276" s="61">
        <v>2.12</v>
      </c>
    </row>
    <row r="19277" spans="1:7">
      <c r="A19277" s="1" t="str">
        <f t="shared" si="303"/>
        <v>SICRO 4011357</v>
      </c>
      <c r="B19277" s="3" t="s">
        <v>27773</v>
      </c>
      <c r="C19277" s="3" t="s">
        <v>19359</v>
      </c>
      <c r="D19277" s="2" t="s">
        <v>25848</v>
      </c>
      <c r="E19277" s="3" t="s">
        <v>27759</v>
      </c>
      <c r="G19277" s="61">
        <v>1.34</v>
      </c>
    </row>
    <row r="19278" spans="1:7">
      <c r="A19278" s="1" t="str">
        <f t="shared" si="303"/>
        <v>SICRO 4011364</v>
      </c>
      <c r="B19278" s="3" t="s">
        <v>27773</v>
      </c>
      <c r="C19278" s="3" t="s">
        <v>19360</v>
      </c>
      <c r="D19278" s="2" t="s">
        <v>25849</v>
      </c>
      <c r="E19278" s="3" t="s">
        <v>27759</v>
      </c>
      <c r="G19278" s="61">
        <v>2.12</v>
      </c>
    </row>
    <row r="19279" spans="1:7">
      <c r="A19279" s="1" t="str">
        <f t="shared" si="303"/>
        <v>SICRO 4011363</v>
      </c>
      <c r="B19279" s="3" t="s">
        <v>27773</v>
      </c>
      <c r="C19279" s="3" t="s">
        <v>19361</v>
      </c>
      <c r="D19279" s="2" t="s">
        <v>25850</v>
      </c>
      <c r="E19279" s="3" t="s">
        <v>27759</v>
      </c>
      <c r="G19279" s="61">
        <v>1.34</v>
      </c>
    </row>
    <row r="19280" spans="1:7">
      <c r="A19280" s="1" t="str">
        <f t="shared" si="303"/>
        <v>SICRO 4011384</v>
      </c>
      <c r="B19280" s="3" t="s">
        <v>27773</v>
      </c>
      <c r="C19280" s="3" t="s">
        <v>19362</v>
      </c>
      <c r="D19280" s="2" t="s">
        <v>25851</v>
      </c>
      <c r="E19280" s="3" t="s">
        <v>27759</v>
      </c>
      <c r="G19280" s="61">
        <v>7.26</v>
      </c>
    </row>
    <row r="19281" spans="1:7">
      <c r="A19281" s="1" t="str">
        <f t="shared" si="303"/>
        <v>SICRO 4011383</v>
      </c>
      <c r="B19281" s="3" t="s">
        <v>27773</v>
      </c>
      <c r="C19281" s="3" t="s">
        <v>19363</v>
      </c>
      <c r="D19281" s="2" t="s">
        <v>25852</v>
      </c>
      <c r="E19281" s="3" t="s">
        <v>27759</v>
      </c>
      <c r="G19281" s="61">
        <v>4.7300000000000004</v>
      </c>
    </row>
    <row r="19282" spans="1:7">
      <c r="A19282" s="1" t="str">
        <f t="shared" si="303"/>
        <v>SICRO 4011390</v>
      </c>
      <c r="B19282" s="3" t="s">
        <v>27773</v>
      </c>
      <c r="C19282" s="3" t="s">
        <v>19364</v>
      </c>
      <c r="D19282" s="2" t="s">
        <v>25853</v>
      </c>
      <c r="E19282" s="3" t="s">
        <v>27759</v>
      </c>
      <c r="G19282" s="61">
        <v>7.26</v>
      </c>
    </row>
    <row r="19283" spans="1:7">
      <c r="A19283" s="1" t="str">
        <f t="shared" si="303"/>
        <v>SICRO 4011389</v>
      </c>
      <c r="B19283" s="3" t="s">
        <v>27773</v>
      </c>
      <c r="C19283" s="3" t="s">
        <v>19365</v>
      </c>
      <c r="D19283" s="2" t="s">
        <v>25854</v>
      </c>
      <c r="E19283" s="3" t="s">
        <v>27759</v>
      </c>
      <c r="G19283" s="61">
        <v>4.7300000000000004</v>
      </c>
    </row>
    <row r="19284" spans="1:7">
      <c r="A19284" s="1" t="str">
        <f t="shared" si="303"/>
        <v>SICRO 4011380</v>
      </c>
      <c r="B19284" s="3" t="s">
        <v>27773</v>
      </c>
      <c r="C19284" s="3" t="s">
        <v>19366</v>
      </c>
      <c r="D19284" s="2" t="s">
        <v>25855</v>
      </c>
      <c r="E19284" s="3" t="s">
        <v>27759</v>
      </c>
      <c r="G19284" s="61">
        <v>5.99</v>
      </c>
    </row>
    <row r="19285" spans="1:7">
      <c r="A19285" s="1" t="str">
        <f t="shared" si="303"/>
        <v>SICRO 4011379</v>
      </c>
      <c r="B19285" s="3" t="s">
        <v>27773</v>
      </c>
      <c r="C19285" s="3" t="s">
        <v>19367</v>
      </c>
      <c r="D19285" s="2" t="s">
        <v>25856</v>
      </c>
      <c r="E19285" s="3" t="s">
        <v>27759</v>
      </c>
      <c r="G19285" s="61">
        <v>3.46</v>
      </c>
    </row>
    <row r="19286" spans="1:7">
      <c r="A19286" s="1" t="str">
        <f t="shared" si="303"/>
        <v>SICRO 4011386</v>
      </c>
      <c r="B19286" s="3" t="s">
        <v>27773</v>
      </c>
      <c r="C19286" s="3" t="s">
        <v>19368</v>
      </c>
      <c r="D19286" s="2" t="s">
        <v>25857</v>
      </c>
      <c r="E19286" s="3" t="s">
        <v>27759</v>
      </c>
      <c r="G19286" s="61">
        <v>5.99</v>
      </c>
    </row>
    <row r="19287" spans="1:7">
      <c r="A19287" s="1" t="str">
        <f t="shared" si="303"/>
        <v>SICRO 4011385</v>
      </c>
      <c r="B19287" s="3" t="s">
        <v>27773</v>
      </c>
      <c r="C19287" s="3" t="s">
        <v>19369</v>
      </c>
      <c r="D19287" s="2" t="s">
        <v>25858</v>
      </c>
      <c r="E19287" s="3" t="s">
        <v>27759</v>
      </c>
      <c r="G19287" s="61">
        <v>3.46</v>
      </c>
    </row>
    <row r="19288" spans="1:7">
      <c r="A19288" s="1" t="str">
        <f t="shared" si="303"/>
        <v>SICRO 4011382</v>
      </c>
      <c r="B19288" s="3" t="s">
        <v>27773</v>
      </c>
      <c r="C19288" s="3" t="s">
        <v>19370</v>
      </c>
      <c r="D19288" s="2" t="s">
        <v>25859</v>
      </c>
      <c r="E19288" s="3" t="s">
        <v>27759</v>
      </c>
      <c r="G19288" s="61">
        <v>6.68</v>
      </c>
    </row>
    <row r="19289" spans="1:7">
      <c r="A19289" s="1" t="str">
        <f t="shared" si="303"/>
        <v>SICRO 4011381</v>
      </c>
      <c r="B19289" s="3" t="s">
        <v>27773</v>
      </c>
      <c r="C19289" s="3" t="s">
        <v>19371</v>
      </c>
      <c r="D19289" s="2" t="s">
        <v>25860</v>
      </c>
      <c r="E19289" s="3" t="s">
        <v>27759</v>
      </c>
      <c r="G19289" s="61">
        <v>4.1500000000000004</v>
      </c>
    </row>
    <row r="19290" spans="1:7">
      <c r="A19290" s="1" t="str">
        <f t="shared" si="303"/>
        <v>SICRO 4011388</v>
      </c>
      <c r="B19290" s="3" t="s">
        <v>27773</v>
      </c>
      <c r="C19290" s="3" t="s">
        <v>19372</v>
      </c>
      <c r="D19290" s="2" t="s">
        <v>25861</v>
      </c>
      <c r="E19290" s="3" t="s">
        <v>27759</v>
      </c>
      <c r="G19290" s="61">
        <v>6.68</v>
      </c>
    </row>
    <row r="19291" spans="1:7">
      <c r="A19291" s="1" t="str">
        <f t="shared" si="303"/>
        <v>SICRO 4011387</v>
      </c>
      <c r="B19291" s="3" t="s">
        <v>27773</v>
      </c>
      <c r="C19291" s="3" t="s">
        <v>19373</v>
      </c>
      <c r="D19291" s="2" t="s">
        <v>25862</v>
      </c>
      <c r="E19291" s="3" t="s">
        <v>27759</v>
      </c>
      <c r="G19291" s="61">
        <v>4.1500000000000004</v>
      </c>
    </row>
    <row r="19292" spans="1:7">
      <c r="A19292" s="1" t="str">
        <f t="shared" si="303"/>
        <v>SICRO 4011212</v>
      </c>
      <c r="B19292" s="3" t="s">
        <v>27773</v>
      </c>
      <c r="C19292" s="3" t="s">
        <v>19374</v>
      </c>
      <c r="D19292" s="2" t="s">
        <v>25863</v>
      </c>
      <c r="E19292" s="3" t="s">
        <v>27759</v>
      </c>
      <c r="G19292" s="61">
        <v>7.0000000000000007E-2</v>
      </c>
    </row>
    <row r="19293" spans="1:7">
      <c r="A19293" s="1" t="str">
        <f t="shared" si="303"/>
        <v>SICRO 4208197</v>
      </c>
      <c r="B19293" s="3" t="s">
        <v>27773</v>
      </c>
      <c r="C19293" s="3" t="s">
        <v>19375</v>
      </c>
      <c r="D19293" s="2" t="s">
        <v>25864</v>
      </c>
      <c r="E19293" s="3" t="s">
        <v>27755</v>
      </c>
      <c r="G19293" s="61">
        <v>14254.89</v>
      </c>
    </row>
    <row r="19294" spans="1:7">
      <c r="A19294" s="1" t="str">
        <f t="shared" si="303"/>
        <v>SICRO 4208158</v>
      </c>
      <c r="B19294" s="3" t="s">
        <v>27773</v>
      </c>
      <c r="C19294" s="3" t="s">
        <v>19376</v>
      </c>
      <c r="D19294" s="2" t="s">
        <v>25865</v>
      </c>
      <c r="E19294" s="3" t="s">
        <v>27755</v>
      </c>
      <c r="G19294" s="61">
        <v>18720.060000000001</v>
      </c>
    </row>
    <row r="19295" spans="1:7">
      <c r="A19295" s="1" t="str">
        <f t="shared" si="303"/>
        <v>SICRO 4208198</v>
      </c>
      <c r="B19295" s="3" t="s">
        <v>27773</v>
      </c>
      <c r="C19295" s="3" t="s">
        <v>19377</v>
      </c>
      <c r="D19295" s="2" t="s">
        <v>25866</v>
      </c>
      <c r="E19295" s="3" t="s">
        <v>27755</v>
      </c>
      <c r="G19295" s="61">
        <v>22162.53</v>
      </c>
    </row>
    <row r="19296" spans="1:7">
      <c r="A19296" s="1" t="str">
        <f t="shared" si="303"/>
        <v>SICRO 4208159</v>
      </c>
      <c r="B19296" s="3" t="s">
        <v>27773</v>
      </c>
      <c r="C19296" s="3" t="s">
        <v>19378</v>
      </c>
      <c r="D19296" s="2" t="s">
        <v>25867</v>
      </c>
      <c r="E19296" s="3" t="s">
        <v>27755</v>
      </c>
      <c r="G19296" s="61">
        <v>29858.76</v>
      </c>
    </row>
    <row r="19297" spans="1:7">
      <c r="A19297" s="1" t="str">
        <f t="shared" si="303"/>
        <v>SICRO 4208160</v>
      </c>
      <c r="B19297" s="3" t="s">
        <v>27773</v>
      </c>
      <c r="C19297" s="3" t="s">
        <v>19379</v>
      </c>
      <c r="D19297" s="2" t="s">
        <v>25868</v>
      </c>
      <c r="E19297" s="3" t="s">
        <v>27755</v>
      </c>
      <c r="G19297" s="61">
        <v>35385.65</v>
      </c>
    </row>
    <row r="19298" spans="1:7">
      <c r="A19298" s="1" t="str">
        <f t="shared" si="303"/>
        <v>SICRO 4208199</v>
      </c>
      <c r="B19298" s="3" t="s">
        <v>27773</v>
      </c>
      <c r="C19298" s="3" t="s">
        <v>19380</v>
      </c>
      <c r="D19298" s="2" t="s">
        <v>25869</v>
      </c>
      <c r="E19298" s="3" t="s">
        <v>27755</v>
      </c>
      <c r="G19298" s="61">
        <v>40899.06</v>
      </c>
    </row>
    <row r="19299" spans="1:7">
      <c r="A19299" s="1" t="str">
        <f t="shared" si="303"/>
        <v>SICRO 4208161</v>
      </c>
      <c r="B19299" s="3" t="s">
        <v>27773</v>
      </c>
      <c r="C19299" s="3" t="s">
        <v>19381</v>
      </c>
      <c r="D19299" s="2" t="s">
        <v>25870</v>
      </c>
      <c r="E19299" s="3" t="s">
        <v>27755</v>
      </c>
      <c r="G19299" s="61">
        <v>51562.83</v>
      </c>
    </row>
    <row r="19300" spans="1:7">
      <c r="A19300" s="1" t="str">
        <f t="shared" si="303"/>
        <v>SICRO 4208162</v>
      </c>
      <c r="B19300" s="3" t="s">
        <v>27773</v>
      </c>
      <c r="C19300" s="3" t="s">
        <v>19382</v>
      </c>
      <c r="D19300" s="2" t="s">
        <v>25871</v>
      </c>
      <c r="E19300" s="3" t="s">
        <v>27755</v>
      </c>
      <c r="G19300" s="61">
        <v>56843.21</v>
      </c>
    </row>
    <row r="19301" spans="1:7">
      <c r="A19301" s="1" t="str">
        <f t="shared" si="303"/>
        <v>SICRO 4208163</v>
      </c>
      <c r="B19301" s="3" t="s">
        <v>27773</v>
      </c>
      <c r="C19301" s="3" t="s">
        <v>19383</v>
      </c>
      <c r="D19301" s="2" t="s">
        <v>25872</v>
      </c>
      <c r="E19301" s="3" t="s">
        <v>27755</v>
      </c>
      <c r="G19301" s="61">
        <v>67603.100000000006</v>
      </c>
    </row>
    <row r="19302" spans="1:7">
      <c r="A19302" s="1" t="str">
        <f t="shared" ref="A19302:A19365" si="304">CONCATENATE($B19302," ",$C19302)</f>
        <v>SICRO 4208200</v>
      </c>
      <c r="B19302" s="3" t="s">
        <v>27773</v>
      </c>
      <c r="C19302" s="3" t="s">
        <v>19384</v>
      </c>
      <c r="D19302" s="2" t="s">
        <v>25873</v>
      </c>
      <c r="E19302" s="3" t="s">
        <v>27755</v>
      </c>
      <c r="G19302" s="61">
        <v>78561.14</v>
      </c>
    </row>
    <row r="19303" spans="1:7">
      <c r="A19303" s="1" t="str">
        <f t="shared" si="304"/>
        <v>SICRO 4208164</v>
      </c>
      <c r="B19303" s="3" t="s">
        <v>27773</v>
      </c>
      <c r="C19303" s="3" t="s">
        <v>19385</v>
      </c>
      <c r="D19303" s="2" t="s">
        <v>25874</v>
      </c>
      <c r="E19303" s="3" t="s">
        <v>27755</v>
      </c>
      <c r="G19303" s="61">
        <v>83704.42</v>
      </c>
    </row>
    <row r="19304" spans="1:7" ht="22.5">
      <c r="A19304" s="1" t="str">
        <f t="shared" si="304"/>
        <v>SICRO 4208201</v>
      </c>
      <c r="B19304" s="3" t="s">
        <v>27773</v>
      </c>
      <c r="C19304" s="3" t="s">
        <v>19386</v>
      </c>
      <c r="D19304" s="2" t="s">
        <v>25875</v>
      </c>
      <c r="E19304" s="3" t="s">
        <v>27755</v>
      </c>
      <c r="G19304" s="61">
        <v>24752.799999999999</v>
      </c>
    </row>
    <row r="19305" spans="1:7" ht="22.5">
      <c r="A19305" s="1" t="str">
        <f t="shared" si="304"/>
        <v>SICRO 4208151</v>
      </c>
      <c r="B19305" s="3" t="s">
        <v>27773</v>
      </c>
      <c r="C19305" s="3" t="s">
        <v>19387</v>
      </c>
      <c r="D19305" s="2" t="s">
        <v>25876</v>
      </c>
      <c r="E19305" s="3" t="s">
        <v>27755</v>
      </c>
      <c r="G19305" s="61">
        <v>32326.01</v>
      </c>
    </row>
    <row r="19306" spans="1:7" ht="22.5">
      <c r="A19306" s="1" t="str">
        <f t="shared" si="304"/>
        <v>SICRO 4208202</v>
      </c>
      <c r="B19306" s="3" t="s">
        <v>27773</v>
      </c>
      <c r="C19306" s="3" t="s">
        <v>19388</v>
      </c>
      <c r="D19306" s="2" t="s">
        <v>25877</v>
      </c>
      <c r="E19306" s="3" t="s">
        <v>27755</v>
      </c>
      <c r="G19306" s="61">
        <v>38235.29</v>
      </c>
    </row>
    <row r="19307" spans="1:7" ht="22.5">
      <c r="A19307" s="1" t="str">
        <f t="shared" si="304"/>
        <v>SICRO 4208152</v>
      </c>
      <c r="B19307" s="3" t="s">
        <v>27773</v>
      </c>
      <c r="C19307" s="3" t="s">
        <v>19389</v>
      </c>
      <c r="D19307" s="2" t="s">
        <v>25878</v>
      </c>
      <c r="E19307" s="3" t="s">
        <v>27755</v>
      </c>
      <c r="G19307" s="61">
        <v>51395.76</v>
      </c>
    </row>
    <row r="19308" spans="1:7" ht="22.5">
      <c r="A19308" s="1" t="str">
        <f t="shared" si="304"/>
        <v>SICRO 4208153</v>
      </c>
      <c r="B19308" s="3" t="s">
        <v>27773</v>
      </c>
      <c r="C19308" s="3" t="s">
        <v>19390</v>
      </c>
      <c r="D19308" s="2" t="s">
        <v>25879</v>
      </c>
      <c r="E19308" s="3" t="s">
        <v>27755</v>
      </c>
      <c r="G19308" s="61">
        <v>60886.22</v>
      </c>
    </row>
    <row r="19309" spans="1:7" ht="22.5">
      <c r="A19309" s="1" t="str">
        <f t="shared" si="304"/>
        <v>SICRO 4208203</v>
      </c>
      <c r="B19309" s="3" t="s">
        <v>27773</v>
      </c>
      <c r="C19309" s="3" t="s">
        <v>19391</v>
      </c>
      <c r="D19309" s="2" t="s">
        <v>25880</v>
      </c>
      <c r="E19309" s="3" t="s">
        <v>27755</v>
      </c>
      <c r="G19309" s="61">
        <v>70480.789999999994</v>
      </c>
    </row>
    <row r="19310" spans="1:7" ht="22.5">
      <c r="A19310" s="1" t="str">
        <f t="shared" si="304"/>
        <v>SICRO 4208154</v>
      </c>
      <c r="B19310" s="3" t="s">
        <v>27773</v>
      </c>
      <c r="C19310" s="3" t="s">
        <v>19392</v>
      </c>
      <c r="D19310" s="2" t="s">
        <v>25881</v>
      </c>
      <c r="E19310" s="3" t="s">
        <v>27755</v>
      </c>
      <c r="G19310" s="61">
        <v>88829.85</v>
      </c>
    </row>
    <row r="19311" spans="1:7" ht="22.5">
      <c r="A19311" s="1" t="str">
        <f t="shared" si="304"/>
        <v>SICRO 4208155</v>
      </c>
      <c r="B19311" s="3" t="s">
        <v>27773</v>
      </c>
      <c r="C19311" s="3" t="s">
        <v>19393</v>
      </c>
      <c r="D19311" s="2" t="s">
        <v>25882</v>
      </c>
      <c r="E19311" s="3" t="s">
        <v>27755</v>
      </c>
      <c r="G19311" s="61">
        <v>98593.57</v>
      </c>
    </row>
    <row r="19312" spans="1:7" ht="22.5">
      <c r="A19312" s="1" t="str">
        <f t="shared" si="304"/>
        <v>SICRO 4208156</v>
      </c>
      <c r="B19312" s="3" t="s">
        <v>27773</v>
      </c>
      <c r="C19312" s="3" t="s">
        <v>19394</v>
      </c>
      <c r="D19312" s="2" t="s">
        <v>25883</v>
      </c>
      <c r="E19312" s="3" t="s">
        <v>27755</v>
      </c>
      <c r="G19312" s="61">
        <v>117328.68</v>
      </c>
    </row>
    <row r="19313" spans="1:7" ht="22.5">
      <c r="A19313" s="1" t="str">
        <f t="shared" si="304"/>
        <v>SICRO 4208204</v>
      </c>
      <c r="B19313" s="3" t="s">
        <v>27773</v>
      </c>
      <c r="C19313" s="3" t="s">
        <v>19395</v>
      </c>
      <c r="D19313" s="2" t="s">
        <v>25884</v>
      </c>
      <c r="E19313" s="3" t="s">
        <v>27755</v>
      </c>
      <c r="G19313" s="61">
        <v>136323.22</v>
      </c>
    </row>
    <row r="19314" spans="1:7" ht="22.5">
      <c r="A19314" s="1" t="str">
        <f t="shared" si="304"/>
        <v>SICRO 4208157</v>
      </c>
      <c r="B19314" s="3" t="s">
        <v>27773</v>
      </c>
      <c r="C19314" s="3" t="s">
        <v>19396</v>
      </c>
      <c r="D19314" s="2" t="s">
        <v>25885</v>
      </c>
      <c r="E19314" s="3" t="s">
        <v>27755</v>
      </c>
      <c r="G19314" s="61">
        <v>145606.14000000001</v>
      </c>
    </row>
    <row r="19315" spans="1:7">
      <c r="A19315" s="1" t="str">
        <f t="shared" si="304"/>
        <v>SICRO 4208127</v>
      </c>
      <c r="B19315" s="3" t="s">
        <v>27773</v>
      </c>
      <c r="C19315" s="3" t="s">
        <v>19397</v>
      </c>
      <c r="D19315" s="2" t="s">
        <v>25886</v>
      </c>
      <c r="E19315" s="3" t="s">
        <v>27757</v>
      </c>
      <c r="G19315" s="61">
        <v>27.81</v>
      </c>
    </row>
    <row r="19316" spans="1:7" ht="22.5">
      <c r="A19316" s="1" t="str">
        <f t="shared" si="304"/>
        <v>SICRO 4208196</v>
      </c>
      <c r="B19316" s="3" t="s">
        <v>27773</v>
      </c>
      <c r="C19316" s="3" t="s">
        <v>19398</v>
      </c>
      <c r="D19316" s="2" t="s">
        <v>25887</v>
      </c>
      <c r="E19316" s="3" t="s">
        <v>27755</v>
      </c>
      <c r="G19316" s="61">
        <v>2842.47</v>
      </c>
    </row>
    <row r="19317" spans="1:7">
      <c r="A19317" s="1" t="str">
        <f t="shared" si="304"/>
        <v>SICRO 4208209</v>
      </c>
      <c r="B19317" s="3" t="s">
        <v>27773</v>
      </c>
      <c r="C19317" s="3" t="s">
        <v>19399</v>
      </c>
      <c r="D19317" s="2" t="s">
        <v>25888</v>
      </c>
      <c r="E19317" s="3" t="s">
        <v>27755</v>
      </c>
      <c r="G19317" s="61">
        <v>12341.7</v>
      </c>
    </row>
    <row r="19318" spans="1:7">
      <c r="A19318" s="1" t="str">
        <f t="shared" si="304"/>
        <v>SICRO 4208206</v>
      </c>
      <c r="B19318" s="3" t="s">
        <v>27773</v>
      </c>
      <c r="C19318" s="3" t="s">
        <v>19400</v>
      </c>
      <c r="D19318" s="2" t="s">
        <v>25889</v>
      </c>
      <c r="E19318" s="3" t="s">
        <v>27762</v>
      </c>
      <c r="G19318" s="61">
        <v>128.75</v>
      </c>
    </row>
    <row r="19319" spans="1:7">
      <c r="A19319" s="1" t="str">
        <f t="shared" si="304"/>
        <v>SICRO 4208210</v>
      </c>
      <c r="B19319" s="3" t="s">
        <v>27773</v>
      </c>
      <c r="C19319" s="3" t="s">
        <v>19401</v>
      </c>
      <c r="D19319" s="2" t="s">
        <v>25890</v>
      </c>
      <c r="E19319" s="3" t="s">
        <v>27755</v>
      </c>
      <c r="G19319" s="61">
        <v>28116.58</v>
      </c>
    </row>
    <row r="19320" spans="1:7" ht="22.5">
      <c r="A19320" s="1" t="str">
        <f t="shared" si="304"/>
        <v>SICRO 4208195</v>
      </c>
      <c r="B19320" s="3" t="s">
        <v>27773</v>
      </c>
      <c r="C19320" s="3" t="s">
        <v>19402</v>
      </c>
      <c r="D19320" s="2" t="s">
        <v>25891</v>
      </c>
      <c r="E19320" s="3" t="s">
        <v>27755</v>
      </c>
      <c r="G19320" s="61">
        <v>14509.1</v>
      </c>
    </row>
    <row r="19321" spans="1:7">
      <c r="A19321" s="1" t="str">
        <f t="shared" si="304"/>
        <v>SICRO 4208208</v>
      </c>
      <c r="B19321" s="3" t="s">
        <v>27773</v>
      </c>
      <c r="C19321" s="3" t="s">
        <v>19403</v>
      </c>
      <c r="D19321" s="2" t="s">
        <v>25892</v>
      </c>
      <c r="E19321" s="3" t="s">
        <v>27762</v>
      </c>
      <c r="G19321" s="61">
        <v>617.11</v>
      </c>
    </row>
    <row r="19322" spans="1:7">
      <c r="A19322" s="1" t="str">
        <f t="shared" si="304"/>
        <v>SICRO 4208135</v>
      </c>
      <c r="B19322" s="3" t="s">
        <v>27773</v>
      </c>
      <c r="C19322" s="3" t="s">
        <v>19404</v>
      </c>
      <c r="D19322" s="2" t="s">
        <v>25893</v>
      </c>
      <c r="E19322" s="3" t="s">
        <v>27756</v>
      </c>
      <c r="G19322" s="61">
        <v>1533.33</v>
      </c>
    </row>
    <row r="19323" spans="1:7">
      <c r="A19323" s="1" t="str">
        <f t="shared" si="304"/>
        <v>SICRO 4208136</v>
      </c>
      <c r="B19323" s="3" t="s">
        <v>27773</v>
      </c>
      <c r="C19323" s="3" t="s">
        <v>19405</v>
      </c>
      <c r="D19323" s="2" t="s">
        <v>25894</v>
      </c>
      <c r="E19323" s="3" t="s">
        <v>27756</v>
      </c>
      <c r="G19323" s="61">
        <v>1737.95</v>
      </c>
    </row>
    <row r="19324" spans="1:7">
      <c r="A19324" s="1" t="str">
        <f t="shared" si="304"/>
        <v>SICRO 4208137</v>
      </c>
      <c r="B19324" s="3" t="s">
        <v>27773</v>
      </c>
      <c r="C19324" s="3" t="s">
        <v>19406</v>
      </c>
      <c r="D19324" s="2" t="s">
        <v>25895</v>
      </c>
      <c r="E19324" s="3" t="s">
        <v>27756</v>
      </c>
      <c r="G19324" s="61">
        <v>1995.6</v>
      </c>
    </row>
    <row r="19325" spans="1:7">
      <c r="A19325" s="1" t="str">
        <f t="shared" si="304"/>
        <v>SICRO 4208138</v>
      </c>
      <c r="B19325" s="3" t="s">
        <v>27773</v>
      </c>
      <c r="C19325" s="3" t="s">
        <v>19407</v>
      </c>
      <c r="D19325" s="2" t="s">
        <v>25896</v>
      </c>
      <c r="E19325" s="3" t="s">
        <v>27756</v>
      </c>
      <c r="G19325" s="61">
        <v>2244.19</v>
      </c>
    </row>
    <row r="19326" spans="1:7">
      <c r="A19326" s="1" t="str">
        <f t="shared" si="304"/>
        <v>SICRO 4208139</v>
      </c>
      <c r="B19326" s="3" t="s">
        <v>27773</v>
      </c>
      <c r="C19326" s="3" t="s">
        <v>19408</v>
      </c>
      <c r="D19326" s="2" t="s">
        <v>25897</v>
      </c>
      <c r="E19326" s="3" t="s">
        <v>27756</v>
      </c>
      <c r="G19326" s="61">
        <v>2246.21</v>
      </c>
    </row>
    <row r="19327" spans="1:7">
      <c r="A19327" s="1" t="str">
        <f t="shared" si="304"/>
        <v>SICRO 4208140</v>
      </c>
      <c r="B19327" s="3" t="s">
        <v>27773</v>
      </c>
      <c r="C19327" s="3" t="s">
        <v>19409</v>
      </c>
      <c r="D19327" s="2" t="s">
        <v>25898</v>
      </c>
      <c r="E19327" s="3" t="s">
        <v>27756</v>
      </c>
      <c r="G19327" s="61">
        <v>2785.29</v>
      </c>
    </row>
    <row r="19328" spans="1:7">
      <c r="A19328" s="1" t="str">
        <f t="shared" si="304"/>
        <v>SICRO 4208141</v>
      </c>
      <c r="B19328" s="3" t="s">
        <v>27773</v>
      </c>
      <c r="C19328" s="3" t="s">
        <v>19410</v>
      </c>
      <c r="D19328" s="2" t="s">
        <v>25899</v>
      </c>
      <c r="E19328" s="3" t="s">
        <v>27756</v>
      </c>
      <c r="G19328" s="61">
        <v>2791.32</v>
      </c>
    </row>
    <row r="19329" spans="1:7">
      <c r="A19329" s="1" t="str">
        <f t="shared" si="304"/>
        <v>SICRO 4208212</v>
      </c>
      <c r="B19329" s="3" t="s">
        <v>27773</v>
      </c>
      <c r="C19329" s="3" t="s">
        <v>19411</v>
      </c>
      <c r="D19329" s="2" t="s">
        <v>25900</v>
      </c>
      <c r="E19329" s="3" t="s">
        <v>27756</v>
      </c>
      <c r="G19329" s="61">
        <v>2793.39</v>
      </c>
    </row>
    <row r="19330" spans="1:7">
      <c r="A19330" s="1" t="str">
        <f t="shared" si="304"/>
        <v>SICRO 4208213</v>
      </c>
      <c r="B19330" s="3" t="s">
        <v>27773</v>
      </c>
      <c r="C19330" s="3" t="s">
        <v>19412</v>
      </c>
      <c r="D19330" s="2" t="s">
        <v>25901</v>
      </c>
      <c r="E19330" s="3" t="s">
        <v>27756</v>
      </c>
      <c r="G19330" s="61">
        <v>3204.13</v>
      </c>
    </row>
    <row r="19331" spans="1:7">
      <c r="A19331" s="1" t="str">
        <f t="shared" si="304"/>
        <v>SICRO 4208214</v>
      </c>
      <c r="B19331" s="3" t="s">
        <v>27773</v>
      </c>
      <c r="C19331" s="3" t="s">
        <v>19413</v>
      </c>
      <c r="D19331" s="2" t="s">
        <v>25902</v>
      </c>
      <c r="E19331" s="3" t="s">
        <v>27756</v>
      </c>
      <c r="G19331" s="61">
        <v>3628.04</v>
      </c>
    </row>
    <row r="19332" spans="1:7">
      <c r="A19332" s="1" t="str">
        <f t="shared" si="304"/>
        <v>SICRO 4208215</v>
      </c>
      <c r="B19332" s="3" t="s">
        <v>27773</v>
      </c>
      <c r="C19332" s="3" t="s">
        <v>19414</v>
      </c>
      <c r="D19332" s="2" t="s">
        <v>25903</v>
      </c>
      <c r="E19332" s="3" t="s">
        <v>27756</v>
      </c>
      <c r="G19332" s="61">
        <v>3630.15</v>
      </c>
    </row>
    <row r="19333" spans="1:7">
      <c r="A19333" s="1" t="str">
        <f t="shared" si="304"/>
        <v>SICRO 4208216</v>
      </c>
      <c r="B19333" s="3" t="s">
        <v>27773</v>
      </c>
      <c r="C19333" s="3" t="s">
        <v>19415</v>
      </c>
      <c r="D19333" s="2" t="s">
        <v>25904</v>
      </c>
      <c r="E19333" s="3" t="s">
        <v>27756</v>
      </c>
      <c r="G19333" s="61">
        <v>2516.7399999999998</v>
      </c>
    </row>
    <row r="19334" spans="1:7">
      <c r="A19334" s="1" t="str">
        <f t="shared" si="304"/>
        <v>SICRO 4208217</v>
      </c>
      <c r="B19334" s="3" t="s">
        <v>27773</v>
      </c>
      <c r="C19334" s="3" t="s">
        <v>19416</v>
      </c>
      <c r="D19334" s="2" t="s">
        <v>25905</v>
      </c>
      <c r="E19334" s="3" t="s">
        <v>27756</v>
      </c>
      <c r="G19334" s="61">
        <v>2856.11</v>
      </c>
    </row>
    <row r="19335" spans="1:7">
      <c r="A19335" s="1" t="str">
        <f t="shared" si="304"/>
        <v>SICRO 4208218</v>
      </c>
      <c r="B19335" s="3" t="s">
        <v>27773</v>
      </c>
      <c r="C19335" s="3" t="s">
        <v>19417</v>
      </c>
      <c r="D19335" s="2" t="s">
        <v>25906</v>
      </c>
      <c r="E19335" s="3" t="s">
        <v>27756</v>
      </c>
      <c r="G19335" s="61">
        <v>3732.08</v>
      </c>
    </row>
    <row r="19336" spans="1:7">
      <c r="A19336" s="1" t="str">
        <f t="shared" si="304"/>
        <v>SICRO 4208219</v>
      </c>
      <c r="B19336" s="3" t="s">
        <v>27773</v>
      </c>
      <c r="C19336" s="3" t="s">
        <v>19418</v>
      </c>
      <c r="D19336" s="2" t="s">
        <v>25907</v>
      </c>
      <c r="E19336" s="3" t="s">
        <v>27756</v>
      </c>
      <c r="G19336" s="61">
        <v>4821.67</v>
      </c>
    </row>
    <row r="19337" spans="1:7">
      <c r="A19337" s="1" t="str">
        <f t="shared" si="304"/>
        <v>SICRO 4208220</v>
      </c>
      <c r="B19337" s="3" t="s">
        <v>27773</v>
      </c>
      <c r="C19337" s="3" t="s">
        <v>19419</v>
      </c>
      <c r="D19337" s="2" t="s">
        <v>25908</v>
      </c>
      <c r="E19337" s="3" t="s">
        <v>27756</v>
      </c>
      <c r="G19337" s="61">
        <v>5104.7700000000004</v>
      </c>
    </row>
    <row r="19338" spans="1:7">
      <c r="A19338" s="1" t="str">
        <f t="shared" si="304"/>
        <v>SICRO 4208221</v>
      </c>
      <c r="B19338" s="3" t="s">
        <v>27773</v>
      </c>
      <c r="C19338" s="3" t="s">
        <v>19420</v>
      </c>
      <c r="D19338" s="2" t="s">
        <v>25909</v>
      </c>
      <c r="E19338" s="3" t="s">
        <v>27756</v>
      </c>
      <c r="G19338" s="61">
        <v>6712.54</v>
      </c>
    </row>
    <row r="19339" spans="1:7">
      <c r="A19339" s="1" t="str">
        <f t="shared" si="304"/>
        <v>SICRO 4208222</v>
      </c>
      <c r="B19339" s="3" t="s">
        <v>27773</v>
      </c>
      <c r="C19339" s="3" t="s">
        <v>19421</v>
      </c>
      <c r="D19339" s="2" t="s">
        <v>25910</v>
      </c>
      <c r="E19339" s="3" t="s">
        <v>27756</v>
      </c>
      <c r="G19339" s="61">
        <v>8472.86</v>
      </c>
    </row>
    <row r="19340" spans="1:7">
      <c r="A19340" s="1" t="str">
        <f t="shared" si="304"/>
        <v>SICRO 4208223</v>
      </c>
      <c r="B19340" s="3" t="s">
        <v>27773</v>
      </c>
      <c r="C19340" s="3" t="s">
        <v>19422</v>
      </c>
      <c r="D19340" s="2" t="s">
        <v>25911</v>
      </c>
      <c r="E19340" s="3" t="s">
        <v>27756</v>
      </c>
      <c r="G19340" s="61">
        <v>8476.01</v>
      </c>
    </row>
    <row r="19341" spans="1:7">
      <c r="A19341" s="1" t="str">
        <f t="shared" si="304"/>
        <v>SICRO 4208224</v>
      </c>
      <c r="B19341" s="3" t="s">
        <v>27773</v>
      </c>
      <c r="C19341" s="3" t="s">
        <v>19423</v>
      </c>
      <c r="D19341" s="2" t="s">
        <v>25912</v>
      </c>
      <c r="E19341" s="3" t="s">
        <v>27756</v>
      </c>
      <c r="G19341" s="61">
        <v>9860.15</v>
      </c>
    </row>
    <row r="19342" spans="1:7">
      <c r="A19342" s="1" t="str">
        <f t="shared" si="304"/>
        <v>SICRO 4208225</v>
      </c>
      <c r="B19342" s="3" t="s">
        <v>27773</v>
      </c>
      <c r="C19342" s="3" t="s">
        <v>19424</v>
      </c>
      <c r="D19342" s="2" t="s">
        <v>25913</v>
      </c>
      <c r="E19342" s="3" t="s">
        <v>27756</v>
      </c>
      <c r="G19342" s="61">
        <v>11269.88</v>
      </c>
    </row>
    <row r="19343" spans="1:7">
      <c r="A19343" s="1" t="str">
        <f t="shared" si="304"/>
        <v>SICRO 4208226</v>
      </c>
      <c r="B19343" s="3" t="s">
        <v>27773</v>
      </c>
      <c r="C19343" s="3" t="s">
        <v>19425</v>
      </c>
      <c r="D19343" s="2" t="s">
        <v>25914</v>
      </c>
      <c r="E19343" s="3" t="s">
        <v>27756</v>
      </c>
      <c r="G19343" s="61">
        <v>11273.02</v>
      </c>
    </row>
    <row r="19344" spans="1:7" ht="22.5">
      <c r="A19344" s="1" t="str">
        <f t="shared" si="304"/>
        <v>SICRO 4208227</v>
      </c>
      <c r="B19344" s="3" t="s">
        <v>27773</v>
      </c>
      <c r="C19344" s="3" t="s">
        <v>19426</v>
      </c>
      <c r="D19344" s="2" t="s">
        <v>25915</v>
      </c>
      <c r="E19344" s="3" t="s">
        <v>27756</v>
      </c>
      <c r="G19344" s="61">
        <v>1186.3699999999999</v>
      </c>
    </row>
    <row r="19345" spans="1:7" ht="22.5">
      <c r="A19345" s="1" t="str">
        <f t="shared" si="304"/>
        <v>SICRO 4208228</v>
      </c>
      <c r="B19345" s="3" t="s">
        <v>27773</v>
      </c>
      <c r="C19345" s="3" t="s">
        <v>19427</v>
      </c>
      <c r="D19345" s="2" t="s">
        <v>25916</v>
      </c>
      <c r="E19345" s="3" t="s">
        <v>27756</v>
      </c>
      <c r="G19345" s="61">
        <v>1347.4</v>
      </c>
    </row>
    <row r="19346" spans="1:7" ht="22.5">
      <c r="A19346" s="1" t="str">
        <f t="shared" si="304"/>
        <v>SICRO 4208229</v>
      </c>
      <c r="B19346" s="3" t="s">
        <v>27773</v>
      </c>
      <c r="C19346" s="3" t="s">
        <v>19428</v>
      </c>
      <c r="D19346" s="2" t="s">
        <v>25917</v>
      </c>
      <c r="E19346" s="3" t="s">
        <v>27756</v>
      </c>
      <c r="G19346" s="61">
        <v>1737.76</v>
      </c>
    </row>
    <row r="19347" spans="1:7" ht="22.5">
      <c r="A19347" s="1" t="str">
        <f t="shared" si="304"/>
        <v>SICRO 4208230</v>
      </c>
      <c r="B19347" s="3" t="s">
        <v>27773</v>
      </c>
      <c r="C19347" s="3" t="s">
        <v>19429</v>
      </c>
      <c r="D19347" s="2" t="s">
        <v>25918</v>
      </c>
      <c r="E19347" s="3" t="s">
        <v>27756</v>
      </c>
      <c r="G19347" s="61">
        <v>2240.5500000000002</v>
      </c>
    </row>
    <row r="19348" spans="1:7" ht="22.5">
      <c r="A19348" s="1" t="str">
        <f t="shared" si="304"/>
        <v>SICRO 4208231</v>
      </c>
      <c r="B19348" s="3" t="s">
        <v>27773</v>
      </c>
      <c r="C19348" s="3" t="s">
        <v>19430</v>
      </c>
      <c r="D19348" s="2" t="s">
        <v>25919</v>
      </c>
      <c r="E19348" s="3" t="s">
        <v>27756</v>
      </c>
      <c r="G19348" s="61">
        <v>2371.65</v>
      </c>
    </row>
    <row r="19349" spans="1:7" ht="22.5">
      <c r="A19349" s="1" t="str">
        <f t="shared" si="304"/>
        <v>SICRO 4208232</v>
      </c>
      <c r="B19349" s="3" t="s">
        <v>27773</v>
      </c>
      <c r="C19349" s="3" t="s">
        <v>19431</v>
      </c>
      <c r="D19349" s="2" t="s">
        <v>25920</v>
      </c>
      <c r="E19349" s="3" t="s">
        <v>27756</v>
      </c>
      <c r="G19349" s="61">
        <v>3105.4</v>
      </c>
    </row>
    <row r="19350" spans="1:7" ht="22.5">
      <c r="A19350" s="1" t="str">
        <f t="shared" si="304"/>
        <v>SICRO 4208233</v>
      </c>
      <c r="B19350" s="3" t="s">
        <v>27773</v>
      </c>
      <c r="C19350" s="3" t="s">
        <v>19432</v>
      </c>
      <c r="D19350" s="2" t="s">
        <v>25921</v>
      </c>
      <c r="E19350" s="3" t="s">
        <v>27756</v>
      </c>
      <c r="G19350" s="61">
        <v>3913.03</v>
      </c>
    </row>
    <row r="19351" spans="1:7" ht="22.5">
      <c r="A19351" s="1" t="str">
        <f t="shared" si="304"/>
        <v>SICRO 4208234</v>
      </c>
      <c r="B19351" s="3" t="s">
        <v>27773</v>
      </c>
      <c r="C19351" s="3" t="s">
        <v>19433</v>
      </c>
      <c r="D19351" s="2" t="s">
        <v>25922</v>
      </c>
      <c r="E19351" s="3" t="s">
        <v>27756</v>
      </c>
      <c r="G19351" s="61">
        <v>3915.96</v>
      </c>
    </row>
    <row r="19352" spans="1:7" ht="22.5">
      <c r="A19352" s="1" t="str">
        <f t="shared" si="304"/>
        <v>SICRO 4208235</v>
      </c>
      <c r="B19352" s="3" t="s">
        <v>27773</v>
      </c>
      <c r="C19352" s="3" t="s">
        <v>19434</v>
      </c>
      <c r="D19352" s="2" t="s">
        <v>25923</v>
      </c>
      <c r="E19352" s="3" t="s">
        <v>27756</v>
      </c>
      <c r="G19352" s="61">
        <v>4565.8599999999997</v>
      </c>
    </row>
    <row r="19353" spans="1:7" ht="22.5">
      <c r="A19353" s="1" t="str">
        <f t="shared" si="304"/>
        <v>SICRO 4208236</v>
      </c>
      <c r="B19353" s="3" t="s">
        <v>27773</v>
      </c>
      <c r="C19353" s="3" t="s">
        <v>19435</v>
      </c>
      <c r="D19353" s="2" t="s">
        <v>25924</v>
      </c>
      <c r="E19353" s="3" t="s">
        <v>27756</v>
      </c>
      <c r="G19353" s="61">
        <v>5216.28</v>
      </c>
    </row>
    <row r="19354" spans="1:7" ht="22.5">
      <c r="A19354" s="1" t="str">
        <f t="shared" si="304"/>
        <v>SICRO 4208237</v>
      </c>
      <c r="B19354" s="3" t="s">
        <v>27773</v>
      </c>
      <c r="C19354" s="3" t="s">
        <v>19436</v>
      </c>
      <c r="D19354" s="2" t="s">
        <v>25925</v>
      </c>
      <c r="E19354" s="3" t="s">
        <v>27756</v>
      </c>
      <c r="G19354" s="61">
        <v>5219.3100000000004</v>
      </c>
    </row>
    <row r="19355" spans="1:7">
      <c r="A19355" s="1" t="str">
        <f t="shared" si="304"/>
        <v>SICRO 4208128</v>
      </c>
      <c r="B19355" s="3" t="s">
        <v>27773</v>
      </c>
      <c r="C19355" s="3" t="s">
        <v>19437</v>
      </c>
      <c r="D19355" s="2" t="s">
        <v>25926</v>
      </c>
      <c r="E19355" s="3" t="s">
        <v>27756</v>
      </c>
      <c r="G19355" s="61">
        <v>273.83999999999997</v>
      </c>
    </row>
    <row r="19356" spans="1:7">
      <c r="A19356" s="1" t="str">
        <f t="shared" si="304"/>
        <v>SICRO 4208129</v>
      </c>
      <c r="B19356" s="3" t="s">
        <v>27773</v>
      </c>
      <c r="C19356" s="3" t="s">
        <v>19438</v>
      </c>
      <c r="D19356" s="2" t="s">
        <v>25927</v>
      </c>
      <c r="E19356" s="3" t="s">
        <v>27756</v>
      </c>
      <c r="G19356" s="61">
        <v>302.87</v>
      </c>
    </row>
    <row r="19357" spans="1:7">
      <c r="A19357" s="1" t="str">
        <f t="shared" si="304"/>
        <v>SICRO 4208130</v>
      </c>
      <c r="B19357" s="3" t="s">
        <v>27773</v>
      </c>
      <c r="C19357" s="3" t="s">
        <v>19439</v>
      </c>
      <c r="D19357" s="2" t="s">
        <v>25928</v>
      </c>
      <c r="E19357" s="3" t="s">
        <v>27756</v>
      </c>
      <c r="G19357" s="61">
        <v>346.11</v>
      </c>
    </row>
    <row r="19358" spans="1:7">
      <c r="A19358" s="1" t="str">
        <f t="shared" si="304"/>
        <v>SICRO 4208131</v>
      </c>
      <c r="B19358" s="3" t="s">
        <v>27773</v>
      </c>
      <c r="C19358" s="3" t="s">
        <v>19440</v>
      </c>
      <c r="D19358" s="2" t="s">
        <v>25929</v>
      </c>
      <c r="E19358" s="3" t="s">
        <v>27756</v>
      </c>
      <c r="G19358" s="61">
        <v>400.34</v>
      </c>
    </row>
    <row r="19359" spans="1:7">
      <c r="A19359" s="1" t="str">
        <f t="shared" si="304"/>
        <v>SICRO 4208132</v>
      </c>
      <c r="B19359" s="3" t="s">
        <v>27773</v>
      </c>
      <c r="C19359" s="3" t="s">
        <v>19441</v>
      </c>
      <c r="D19359" s="2" t="s">
        <v>25930</v>
      </c>
      <c r="E19359" s="3" t="s">
        <v>27756</v>
      </c>
      <c r="G19359" s="61">
        <v>454.19</v>
      </c>
    </row>
    <row r="19360" spans="1:7">
      <c r="A19360" s="1" t="str">
        <f t="shared" si="304"/>
        <v>SICRO 4208133</v>
      </c>
      <c r="B19360" s="3" t="s">
        <v>27773</v>
      </c>
      <c r="C19360" s="3" t="s">
        <v>19442</v>
      </c>
      <c r="D19360" s="2" t="s">
        <v>25931</v>
      </c>
      <c r="E19360" s="3" t="s">
        <v>27756</v>
      </c>
      <c r="G19360" s="61">
        <v>513.16999999999996</v>
      </c>
    </row>
    <row r="19361" spans="1:7">
      <c r="A19361" s="1" t="str">
        <f t="shared" si="304"/>
        <v>SICRO 4208134</v>
      </c>
      <c r="B19361" s="3" t="s">
        <v>27773</v>
      </c>
      <c r="C19361" s="3" t="s">
        <v>19443</v>
      </c>
      <c r="D19361" s="2" t="s">
        <v>25932</v>
      </c>
      <c r="E19361" s="3" t="s">
        <v>27756</v>
      </c>
      <c r="G19361" s="61">
        <v>573.29999999999995</v>
      </c>
    </row>
    <row r="19362" spans="1:7">
      <c r="A19362" s="1" t="str">
        <f t="shared" si="304"/>
        <v>SICRO 4208238</v>
      </c>
      <c r="B19362" s="3" t="s">
        <v>27773</v>
      </c>
      <c r="C19362" s="3" t="s">
        <v>19444</v>
      </c>
      <c r="D19362" s="2" t="s">
        <v>25933</v>
      </c>
      <c r="E19362" s="3" t="s">
        <v>27756</v>
      </c>
      <c r="G19362" s="61">
        <v>603.88</v>
      </c>
    </row>
    <row r="19363" spans="1:7">
      <c r="A19363" s="1" t="str">
        <f t="shared" si="304"/>
        <v>SICRO 4208239</v>
      </c>
      <c r="B19363" s="3" t="s">
        <v>27773</v>
      </c>
      <c r="C19363" s="3" t="s">
        <v>19445</v>
      </c>
      <c r="D19363" s="2" t="s">
        <v>25934</v>
      </c>
      <c r="E19363" s="3" t="s">
        <v>27756</v>
      </c>
      <c r="G19363" s="61">
        <v>651.91999999999996</v>
      </c>
    </row>
    <row r="19364" spans="1:7" ht="22.5">
      <c r="A19364" s="1" t="str">
        <f t="shared" si="304"/>
        <v>SICRO 4413920</v>
      </c>
      <c r="B19364" s="3" t="s">
        <v>27773</v>
      </c>
      <c r="C19364" s="3" t="s">
        <v>19446</v>
      </c>
      <c r="D19364" s="2" t="s">
        <v>25935</v>
      </c>
      <c r="E19364" s="3" t="s">
        <v>27759</v>
      </c>
      <c r="G19364" s="61">
        <v>0.54</v>
      </c>
    </row>
    <row r="19365" spans="1:7">
      <c r="A19365" s="1" t="str">
        <f t="shared" si="304"/>
        <v>SICRO 4413024</v>
      </c>
      <c r="B19365" s="3" t="s">
        <v>27773</v>
      </c>
      <c r="C19365" s="3" t="s">
        <v>19447</v>
      </c>
      <c r="D19365" s="2" t="s">
        <v>25936</v>
      </c>
      <c r="E19365" s="3" t="s">
        <v>27759</v>
      </c>
      <c r="G19365" s="61">
        <v>0.44</v>
      </c>
    </row>
    <row r="19366" spans="1:7">
      <c r="A19366" s="1" t="str">
        <f t="shared" ref="A19366:A19429" si="305">CONCATENATE($B19366," ",$C19366)</f>
        <v>SICRO 4413022</v>
      </c>
      <c r="B19366" s="3" t="s">
        <v>27773</v>
      </c>
      <c r="C19366" s="3" t="s">
        <v>19448</v>
      </c>
      <c r="D19366" s="2" t="s">
        <v>25937</v>
      </c>
      <c r="E19366" s="3" t="s">
        <v>27759</v>
      </c>
      <c r="G19366" s="61">
        <v>0.62</v>
      </c>
    </row>
    <row r="19367" spans="1:7" ht="22.5">
      <c r="A19367" s="1" t="str">
        <f t="shared" si="305"/>
        <v>SICRO 4413020</v>
      </c>
      <c r="B19367" s="3" t="s">
        <v>27773</v>
      </c>
      <c r="C19367" s="3" t="s">
        <v>19449</v>
      </c>
      <c r="D19367" s="2" t="s">
        <v>25938</v>
      </c>
      <c r="E19367" s="3" t="s">
        <v>27756</v>
      </c>
      <c r="G19367" s="61">
        <v>44.58</v>
      </c>
    </row>
    <row r="19368" spans="1:7" ht="22.5">
      <c r="A19368" s="1" t="str">
        <f t="shared" si="305"/>
        <v>SICRO 4413013</v>
      </c>
      <c r="B19368" s="3" t="s">
        <v>27773</v>
      </c>
      <c r="C19368" s="3" t="s">
        <v>19450</v>
      </c>
      <c r="D19368" s="2" t="s">
        <v>25939</v>
      </c>
      <c r="E19368" s="3" t="s">
        <v>27756</v>
      </c>
      <c r="G19368" s="61">
        <v>89.97</v>
      </c>
    </row>
    <row r="19369" spans="1:7" ht="22.5">
      <c r="A19369" s="1" t="str">
        <f t="shared" si="305"/>
        <v>SICRO 4413019</v>
      </c>
      <c r="B19369" s="3" t="s">
        <v>27773</v>
      </c>
      <c r="C19369" s="3" t="s">
        <v>19451</v>
      </c>
      <c r="D19369" s="2" t="s">
        <v>25940</v>
      </c>
      <c r="E19369" s="3" t="s">
        <v>27756</v>
      </c>
      <c r="G19369" s="61">
        <v>35.5</v>
      </c>
    </row>
    <row r="19370" spans="1:7">
      <c r="A19370" s="1" t="str">
        <f t="shared" si="305"/>
        <v>SICRO 4413026</v>
      </c>
      <c r="B19370" s="3" t="s">
        <v>27773</v>
      </c>
      <c r="C19370" s="3" t="s">
        <v>19452</v>
      </c>
      <c r="D19370" s="2" t="s">
        <v>25941</v>
      </c>
      <c r="E19370" s="3" t="s">
        <v>27759</v>
      </c>
      <c r="G19370" s="61">
        <v>248.5</v>
      </c>
    </row>
    <row r="19371" spans="1:7">
      <c r="A19371" s="1" t="str">
        <f t="shared" si="305"/>
        <v>SICRO 4413996</v>
      </c>
      <c r="B19371" s="3" t="s">
        <v>27773</v>
      </c>
      <c r="C19371" s="3" t="s">
        <v>19453</v>
      </c>
      <c r="D19371" s="2" t="s">
        <v>25942</v>
      </c>
      <c r="E19371" s="3" t="s">
        <v>27759</v>
      </c>
      <c r="G19371" s="61">
        <v>12.05</v>
      </c>
    </row>
    <row r="19372" spans="1:7">
      <c r="A19372" s="1" t="str">
        <f t="shared" si="305"/>
        <v>SICRO 4413942</v>
      </c>
      <c r="B19372" s="3" t="s">
        <v>27773</v>
      </c>
      <c r="C19372" s="3" t="s">
        <v>19454</v>
      </c>
      <c r="D19372" s="2" t="s">
        <v>25943</v>
      </c>
      <c r="E19372" s="3" t="s">
        <v>27758</v>
      </c>
      <c r="G19372" s="61">
        <v>2.06</v>
      </c>
    </row>
    <row r="19373" spans="1:7">
      <c r="A19373" s="1" t="str">
        <f t="shared" si="305"/>
        <v>SICRO 4413018</v>
      </c>
      <c r="B19373" s="3" t="s">
        <v>27773</v>
      </c>
      <c r="C19373" s="3" t="s">
        <v>19455</v>
      </c>
      <c r="D19373" s="2" t="s">
        <v>25944</v>
      </c>
      <c r="E19373" s="3" t="s">
        <v>27757</v>
      </c>
      <c r="G19373" s="61">
        <v>12.47</v>
      </c>
    </row>
    <row r="19374" spans="1:7">
      <c r="A19374" s="1" t="str">
        <f t="shared" si="305"/>
        <v>SICRO 4413905</v>
      </c>
      <c r="B19374" s="3" t="s">
        <v>27773</v>
      </c>
      <c r="C19374" s="3" t="s">
        <v>19456</v>
      </c>
      <c r="D19374" s="2" t="s">
        <v>25945</v>
      </c>
      <c r="E19374" s="3" t="s">
        <v>27759</v>
      </c>
      <c r="G19374" s="61">
        <v>7.38</v>
      </c>
    </row>
    <row r="19375" spans="1:7">
      <c r="A19375" s="1" t="str">
        <f t="shared" si="305"/>
        <v>SICRO 4413987</v>
      </c>
      <c r="B19375" s="3" t="s">
        <v>27773</v>
      </c>
      <c r="C19375" s="3" t="s">
        <v>19457</v>
      </c>
      <c r="D19375" s="2" t="s">
        <v>25946</v>
      </c>
      <c r="E19375" s="3" t="s">
        <v>27759</v>
      </c>
      <c r="G19375" s="61">
        <v>0.36</v>
      </c>
    </row>
    <row r="19376" spans="1:7">
      <c r="A19376" s="1" t="str">
        <f t="shared" si="305"/>
        <v>SICRO 4413995</v>
      </c>
      <c r="B19376" s="3" t="s">
        <v>27773</v>
      </c>
      <c r="C19376" s="3" t="s">
        <v>19458</v>
      </c>
      <c r="D19376" s="2" t="s">
        <v>25947</v>
      </c>
      <c r="E19376" s="3" t="s">
        <v>27759</v>
      </c>
      <c r="G19376" s="61">
        <v>3.71</v>
      </c>
    </row>
    <row r="19377" spans="1:7" ht="22.5">
      <c r="A19377" s="1" t="str">
        <f t="shared" si="305"/>
        <v>SICRO 4413994</v>
      </c>
      <c r="B19377" s="3" t="s">
        <v>27773</v>
      </c>
      <c r="C19377" s="3" t="s">
        <v>19459</v>
      </c>
      <c r="D19377" s="2" t="s">
        <v>25948</v>
      </c>
      <c r="E19377" s="3" t="s">
        <v>27756</v>
      </c>
      <c r="G19377" s="61">
        <v>667.77</v>
      </c>
    </row>
    <row r="19378" spans="1:7">
      <c r="A19378" s="1" t="str">
        <f t="shared" si="305"/>
        <v>SICRO 4413200</v>
      </c>
      <c r="B19378" s="3" t="s">
        <v>27773</v>
      </c>
      <c r="C19378" s="3" t="s">
        <v>19460</v>
      </c>
      <c r="D19378" s="2" t="s">
        <v>25949</v>
      </c>
      <c r="E19378" s="3" t="s">
        <v>27759</v>
      </c>
      <c r="G19378" s="61">
        <v>19.170000000000002</v>
      </c>
    </row>
    <row r="19379" spans="1:7">
      <c r="A19379" s="1" t="str">
        <f t="shared" si="305"/>
        <v>SICRO 4413990</v>
      </c>
      <c r="B19379" s="3" t="s">
        <v>27773</v>
      </c>
      <c r="C19379" s="3" t="s">
        <v>19461</v>
      </c>
      <c r="D19379" s="2" t="s">
        <v>25950</v>
      </c>
      <c r="E19379" s="3" t="s">
        <v>27755</v>
      </c>
      <c r="G19379" s="61">
        <v>35.5</v>
      </c>
    </row>
    <row r="19380" spans="1:7">
      <c r="A19380" s="1" t="str">
        <f t="shared" si="305"/>
        <v>SICRO 4413989</v>
      </c>
      <c r="B19380" s="3" t="s">
        <v>27773</v>
      </c>
      <c r="C19380" s="3" t="s">
        <v>19462</v>
      </c>
      <c r="D19380" s="2" t="s">
        <v>25951</v>
      </c>
      <c r="E19380" s="3" t="s">
        <v>27755</v>
      </c>
      <c r="G19380" s="61">
        <v>44.58</v>
      </c>
    </row>
    <row r="19381" spans="1:7">
      <c r="A19381" s="1" t="str">
        <f t="shared" si="305"/>
        <v>SICRO 4413951</v>
      </c>
      <c r="B19381" s="3" t="s">
        <v>27773</v>
      </c>
      <c r="C19381" s="3" t="s">
        <v>19463</v>
      </c>
      <c r="D19381" s="2" t="s">
        <v>25952</v>
      </c>
      <c r="E19381" s="3" t="s">
        <v>27755</v>
      </c>
      <c r="G19381" s="61">
        <v>49.28</v>
      </c>
    </row>
    <row r="19382" spans="1:7">
      <c r="A19382" s="1" t="str">
        <f t="shared" si="305"/>
        <v>SICRO 4413950</v>
      </c>
      <c r="B19382" s="3" t="s">
        <v>27773</v>
      </c>
      <c r="C19382" s="3" t="s">
        <v>19464</v>
      </c>
      <c r="D19382" s="2" t="s">
        <v>25953</v>
      </c>
      <c r="E19382" s="3" t="s">
        <v>27755</v>
      </c>
      <c r="G19382" s="61">
        <v>98.39</v>
      </c>
    </row>
    <row r="19383" spans="1:7">
      <c r="A19383" s="1" t="str">
        <f t="shared" si="305"/>
        <v>SICRO 4413949</v>
      </c>
      <c r="B19383" s="3" t="s">
        <v>27773</v>
      </c>
      <c r="C19383" s="3" t="s">
        <v>19465</v>
      </c>
      <c r="D19383" s="2" t="s">
        <v>25954</v>
      </c>
      <c r="E19383" s="3" t="s">
        <v>27755</v>
      </c>
      <c r="G19383" s="61">
        <v>234.81</v>
      </c>
    </row>
    <row r="19384" spans="1:7">
      <c r="A19384" s="1" t="str">
        <f t="shared" si="305"/>
        <v>SICRO 4413948</v>
      </c>
      <c r="B19384" s="3" t="s">
        <v>27773</v>
      </c>
      <c r="C19384" s="3" t="s">
        <v>19466</v>
      </c>
      <c r="D19384" s="2" t="s">
        <v>25955</v>
      </c>
      <c r="E19384" s="3" t="s">
        <v>27755</v>
      </c>
      <c r="G19384" s="61">
        <v>55.34</v>
      </c>
    </row>
    <row r="19385" spans="1:7">
      <c r="A19385" s="1" t="str">
        <f t="shared" si="305"/>
        <v>SICRO 4413947</v>
      </c>
      <c r="B19385" s="3" t="s">
        <v>27773</v>
      </c>
      <c r="C19385" s="3" t="s">
        <v>19467</v>
      </c>
      <c r="D19385" s="2" t="s">
        <v>25956</v>
      </c>
      <c r="E19385" s="3" t="s">
        <v>27755</v>
      </c>
      <c r="G19385" s="61">
        <v>86.54</v>
      </c>
    </row>
    <row r="19386" spans="1:7">
      <c r="A19386" s="1" t="str">
        <f t="shared" si="305"/>
        <v>SICRO 4413946</v>
      </c>
      <c r="B19386" s="3" t="s">
        <v>27773</v>
      </c>
      <c r="C19386" s="3" t="s">
        <v>19468</v>
      </c>
      <c r="D19386" s="2" t="s">
        <v>25957</v>
      </c>
      <c r="E19386" s="3" t="s">
        <v>27755</v>
      </c>
      <c r="G19386" s="61">
        <v>124.81</v>
      </c>
    </row>
    <row r="19387" spans="1:7">
      <c r="A19387" s="1" t="str">
        <f t="shared" si="305"/>
        <v>SICRO 4413952</v>
      </c>
      <c r="B19387" s="3" t="s">
        <v>27773</v>
      </c>
      <c r="C19387" s="3" t="s">
        <v>19469</v>
      </c>
      <c r="D19387" s="2" t="s">
        <v>25958</v>
      </c>
      <c r="E19387" s="3" t="s">
        <v>27759</v>
      </c>
      <c r="G19387" s="61">
        <v>71.849999999999994</v>
      </c>
    </row>
    <row r="19388" spans="1:7">
      <c r="A19388" s="1" t="str">
        <f t="shared" si="305"/>
        <v>SICRO 4413012</v>
      </c>
      <c r="B19388" s="3" t="s">
        <v>27773</v>
      </c>
      <c r="C19388" s="3" t="s">
        <v>19470</v>
      </c>
      <c r="D19388" s="2" t="s">
        <v>25959</v>
      </c>
      <c r="E19388" s="3" t="s">
        <v>27758</v>
      </c>
      <c r="G19388" s="61">
        <v>460.05</v>
      </c>
    </row>
    <row r="19389" spans="1:7">
      <c r="A19389" s="1" t="str">
        <f t="shared" si="305"/>
        <v>SICRO 4413014</v>
      </c>
      <c r="B19389" s="3" t="s">
        <v>27773</v>
      </c>
      <c r="C19389" s="3" t="s">
        <v>19471</v>
      </c>
      <c r="D19389" s="2" t="s">
        <v>25960</v>
      </c>
      <c r="E19389" s="3" t="s">
        <v>27759</v>
      </c>
      <c r="G19389" s="61">
        <v>18.86</v>
      </c>
    </row>
    <row r="19390" spans="1:7" ht="22.5">
      <c r="A19390" s="1" t="str">
        <f t="shared" si="305"/>
        <v>SICRO 4413016</v>
      </c>
      <c r="B19390" s="3" t="s">
        <v>27773</v>
      </c>
      <c r="C19390" s="3" t="s">
        <v>19472</v>
      </c>
      <c r="D19390" s="2" t="s">
        <v>25961</v>
      </c>
      <c r="E19390" s="3" t="s">
        <v>27759</v>
      </c>
      <c r="G19390" s="61">
        <v>10.93</v>
      </c>
    </row>
    <row r="19391" spans="1:7">
      <c r="A19391" s="1" t="str">
        <f t="shared" si="305"/>
        <v>SICRO 4413984</v>
      </c>
      <c r="B19391" s="3" t="s">
        <v>27773</v>
      </c>
      <c r="C19391" s="3" t="s">
        <v>19473</v>
      </c>
      <c r="D19391" s="2" t="s">
        <v>25962</v>
      </c>
      <c r="E19391" s="3" t="s">
        <v>27758</v>
      </c>
      <c r="G19391" s="61">
        <v>3.97</v>
      </c>
    </row>
    <row r="19392" spans="1:7">
      <c r="A19392" s="1" t="str">
        <f t="shared" si="305"/>
        <v>SICRO 4413986</v>
      </c>
      <c r="B19392" s="3" t="s">
        <v>27773</v>
      </c>
      <c r="C19392" s="3" t="s">
        <v>19474</v>
      </c>
      <c r="D19392" s="2" t="s">
        <v>25963</v>
      </c>
      <c r="E19392" s="3" t="s">
        <v>27759</v>
      </c>
      <c r="G19392" s="61">
        <v>7.0000000000000007E-2</v>
      </c>
    </row>
    <row r="19393" spans="1:7">
      <c r="A19393" s="1" t="str">
        <f t="shared" si="305"/>
        <v>SICRO 4413985</v>
      </c>
      <c r="B19393" s="3" t="s">
        <v>27773</v>
      </c>
      <c r="C19393" s="3" t="s">
        <v>19475</v>
      </c>
      <c r="D19393" s="2" t="s">
        <v>25964</v>
      </c>
      <c r="E19393" s="3" t="s">
        <v>27759</v>
      </c>
      <c r="G19393" s="61">
        <v>29.96</v>
      </c>
    </row>
    <row r="19394" spans="1:7">
      <c r="A19394" s="1" t="str">
        <f t="shared" si="305"/>
        <v>SICRO 4413017</v>
      </c>
      <c r="B19394" s="3" t="s">
        <v>27773</v>
      </c>
      <c r="C19394" s="3" t="s">
        <v>19476</v>
      </c>
      <c r="D19394" s="2" t="s">
        <v>25965</v>
      </c>
      <c r="E19394" s="3" t="s">
        <v>27756</v>
      </c>
      <c r="G19394" s="61">
        <v>64.44</v>
      </c>
    </row>
    <row r="19395" spans="1:7">
      <c r="A19395" s="1" t="str">
        <f t="shared" si="305"/>
        <v>SICRO 4415673</v>
      </c>
      <c r="B19395" s="3" t="s">
        <v>27773</v>
      </c>
      <c r="C19395" s="3" t="s">
        <v>19477</v>
      </c>
      <c r="D19395" s="2" t="s">
        <v>25966</v>
      </c>
      <c r="E19395" s="3" t="s">
        <v>27759</v>
      </c>
      <c r="G19395" s="61">
        <v>10.54</v>
      </c>
    </row>
    <row r="19396" spans="1:7">
      <c r="A19396" s="1" t="str">
        <f t="shared" si="305"/>
        <v>SICRO 4415684</v>
      </c>
      <c r="B19396" s="3" t="s">
        <v>27773</v>
      </c>
      <c r="C19396" s="3" t="s">
        <v>19478</v>
      </c>
      <c r="D19396" s="2" t="s">
        <v>25967</v>
      </c>
      <c r="E19396" s="3" t="s">
        <v>27759</v>
      </c>
      <c r="G19396" s="61">
        <v>5.87</v>
      </c>
    </row>
    <row r="19397" spans="1:7">
      <c r="A19397" s="1" t="str">
        <f t="shared" si="305"/>
        <v>SICRO 4413993</v>
      </c>
      <c r="B19397" s="3" t="s">
        <v>27773</v>
      </c>
      <c r="C19397" s="3" t="s">
        <v>19479</v>
      </c>
      <c r="D19397" s="2" t="s">
        <v>25968</v>
      </c>
      <c r="E19397" s="3" t="s">
        <v>27759</v>
      </c>
      <c r="G19397" s="61">
        <v>0.56000000000000005</v>
      </c>
    </row>
    <row r="19398" spans="1:7">
      <c r="A19398" s="1" t="str">
        <f t="shared" si="305"/>
        <v>SICRO 4507754</v>
      </c>
      <c r="B19398" s="3" t="s">
        <v>27773</v>
      </c>
      <c r="C19398" s="3" t="s">
        <v>19480</v>
      </c>
      <c r="D19398" s="2" t="s">
        <v>25969</v>
      </c>
      <c r="E19398" s="3" t="s">
        <v>27755</v>
      </c>
      <c r="G19398" s="61">
        <v>850.4</v>
      </c>
    </row>
    <row r="19399" spans="1:7">
      <c r="A19399" s="1" t="str">
        <f t="shared" si="305"/>
        <v>SICRO 4507738</v>
      </c>
      <c r="B19399" s="3" t="s">
        <v>27773</v>
      </c>
      <c r="C19399" s="3" t="s">
        <v>19481</v>
      </c>
      <c r="D19399" s="2" t="s">
        <v>25970</v>
      </c>
      <c r="E19399" s="3" t="s">
        <v>27755</v>
      </c>
      <c r="G19399" s="61">
        <v>1151.55</v>
      </c>
    </row>
    <row r="19400" spans="1:7">
      <c r="A19400" s="1" t="str">
        <f t="shared" si="305"/>
        <v>SICRO 4507755</v>
      </c>
      <c r="B19400" s="3" t="s">
        <v>27773</v>
      </c>
      <c r="C19400" s="3" t="s">
        <v>19482</v>
      </c>
      <c r="D19400" s="2" t="s">
        <v>25971</v>
      </c>
      <c r="E19400" s="3" t="s">
        <v>27755</v>
      </c>
      <c r="G19400" s="61">
        <v>985.86</v>
      </c>
    </row>
    <row r="19401" spans="1:7">
      <c r="A19401" s="1" t="str">
        <f t="shared" si="305"/>
        <v>SICRO 4507756</v>
      </c>
      <c r="B19401" s="3" t="s">
        <v>27773</v>
      </c>
      <c r="C19401" s="3" t="s">
        <v>19483</v>
      </c>
      <c r="D19401" s="2" t="s">
        <v>25972</v>
      </c>
      <c r="E19401" s="3" t="s">
        <v>27755</v>
      </c>
      <c r="G19401" s="61">
        <v>1307.8399999999999</v>
      </c>
    </row>
    <row r="19402" spans="1:7">
      <c r="A19402" s="1" t="str">
        <f t="shared" si="305"/>
        <v>SICRO 4507757</v>
      </c>
      <c r="B19402" s="3" t="s">
        <v>27773</v>
      </c>
      <c r="C19402" s="3" t="s">
        <v>19484</v>
      </c>
      <c r="D19402" s="2" t="s">
        <v>25973</v>
      </c>
      <c r="E19402" s="3" t="s">
        <v>27755</v>
      </c>
      <c r="G19402" s="61">
        <v>1508.44</v>
      </c>
    </row>
    <row r="19403" spans="1:7">
      <c r="A19403" s="1" t="str">
        <f t="shared" si="305"/>
        <v>SICRO 4507758</v>
      </c>
      <c r="B19403" s="3" t="s">
        <v>27773</v>
      </c>
      <c r="C19403" s="3" t="s">
        <v>19485</v>
      </c>
      <c r="D19403" s="2" t="s">
        <v>25974</v>
      </c>
      <c r="E19403" s="3" t="s">
        <v>27755</v>
      </c>
      <c r="G19403" s="61">
        <v>1724.28</v>
      </c>
    </row>
    <row r="19404" spans="1:7">
      <c r="A19404" s="1" t="str">
        <f t="shared" si="305"/>
        <v>SICRO 4507759</v>
      </c>
      <c r="B19404" s="3" t="s">
        <v>27773</v>
      </c>
      <c r="C19404" s="3" t="s">
        <v>19486</v>
      </c>
      <c r="D19404" s="2" t="s">
        <v>25975</v>
      </c>
      <c r="E19404" s="3" t="s">
        <v>27755</v>
      </c>
      <c r="G19404" s="61">
        <v>1869.15</v>
      </c>
    </row>
    <row r="19405" spans="1:7">
      <c r="A19405" s="1" t="str">
        <f t="shared" si="305"/>
        <v>SICRO 4507760</v>
      </c>
      <c r="B19405" s="3" t="s">
        <v>27773</v>
      </c>
      <c r="C19405" s="3" t="s">
        <v>19487</v>
      </c>
      <c r="D19405" s="2" t="s">
        <v>25976</v>
      </c>
      <c r="E19405" s="3" t="s">
        <v>27755</v>
      </c>
      <c r="G19405" s="61">
        <v>2256.88</v>
      </c>
    </row>
    <row r="19406" spans="1:7">
      <c r="A19406" s="1" t="str">
        <f t="shared" si="305"/>
        <v>SICRO 4507761</v>
      </c>
      <c r="B19406" s="3" t="s">
        <v>27773</v>
      </c>
      <c r="C19406" s="3" t="s">
        <v>19488</v>
      </c>
      <c r="D19406" s="2" t="s">
        <v>25977</v>
      </c>
      <c r="E19406" s="3" t="s">
        <v>27755</v>
      </c>
      <c r="G19406" s="61">
        <v>2428.5100000000002</v>
      </c>
    </row>
    <row r="19407" spans="1:7">
      <c r="A19407" s="1" t="str">
        <f t="shared" si="305"/>
        <v>SICRO 4507762</v>
      </c>
      <c r="B19407" s="3" t="s">
        <v>27773</v>
      </c>
      <c r="C19407" s="3" t="s">
        <v>19489</v>
      </c>
      <c r="D19407" s="2" t="s">
        <v>25978</v>
      </c>
      <c r="E19407" s="3" t="s">
        <v>27755</v>
      </c>
      <c r="G19407" s="61">
        <v>2840.22</v>
      </c>
    </row>
    <row r="19408" spans="1:7">
      <c r="A19408" s="1" t="str">
        <f t="shared" si="305"/>
        <v>SICRO 4507763</v>
      </c>
      <c r="B19408" s="3" t="s">
        <v>27773</v>
      </c>
      <c r="C19408" s="3" t="s">
        <v>19490</v>
      </c>
      <c r="D19408" s="2" t="s">
        <v>25979</v>
      </c>
      <c r="E19408" s="3" t="s">
        <v>27755</v>
      </c>
      <c r="G19408" s="61">
        <v>2902.33</v>
      </c>
    </row>
    <row r="19409" spans="1:7">
      <c r="A19409" s="1" t="str">
        <f t="shared" si="305"/>
        <v>SICRO 4507764</v>
      </c>
      <c r="B19409" s="3" t="s">
        <v>27773</v>
      </c>
      <c r="C19409" s="3" t="s">
        <v>19491</v>
      </c>
      <c r="D19409" s="2" t="s">
        <v>25980</v>
      </c>
      <c r="E19409" s="3" t="s">
        <v>27755</v>
      </c>
      <c r="G19409" s="61">
        <v>3733.56</v>
      </c>
    </row>
    <row r="19410" spans="1:7">
      <c r="A19410" s="1" t="str">
        <f t="shared" si="305"/>
        <v>SICRO 4507765</v>
      </c>
      <c r="B19410" s="3" t="s">
        <v>27773</v>
      </c>
      <c r="C19410" s="3" t="s">
        <v>19492</v>
      </c>
      <c r="D19410" s="2" t="s">
        <v>25981</v>
      </c>
      <c r="E19410" s="3" t="s">
        <v>27755</v>
      </c>
      <c r="G19410" s="61">
        <v>2967.36</v>
      </c>
    </row>
    <row r="19411" spans="1:7">
      <c r="A19411" s="1" t="str">
        <f t="shared" si="305"/>
        <v>SICRO 4508192</v>
      </c>
      <c r="B19411" s="3" t="s">
        <v>27773</v>
      </c>
      <c r="C19411" s="3" t="s">
        <v>19493</v>
      </c>
      <c r="D19411" s="2" t="s">
        <v>25982</v>
      </c>
      <c r="E19411" s="3" t="s">
        <v>27755</v>
      </c>
      <c r="G19411" s="61">
        <v>5085.3900000000003</v>
      </c>
    </row>
    <row r="19412" spans="1:7">
      <c r="A19412" s="1" t="str">
        <f t="shared" si="305"/>
        <v>SICRO 4507766</v>
      </c>
      <c r="B19412" s="3" t="s">
        <v>27773</v>
      </c>
      <c r="C19412" s="3" t="s">
        <v>19494</v>
      </c>
      <c r="D19412" s="2" t="s">
        <v>25983</v>
      </c>
      <c r="E19412" s="3" t="s">
        <v>27755</v>
      </c>
      <c r="G19412" s="61">
        <v>407.62</v>
      </c>
    </row>
    <row r="19413" spans="1:7">
      <c r="A19413" s="1" t="str">
        <f t="shared" si="305"/>
        <v>SICRO 4507767</v>
      </c>
      <c r="B19413" s="3" t="s">
        <v>27773</v>
      </c>
      <c r="C19413" s="3" t="s">
        <v>19495</v>
      </c>
      <c r="D19413" s="2" t="s">
        <v>25984</v>
      </c>
      <c r="E19413" s="3" t="s">
        <v>27755</v>
      </c>
      <c r="G19413" s="61">
        <v>566.64</v>
      </c>
    </row>
    <row r="19414" spans="1:7">
      <c r="A19414" s="1" t="str">
        <f t="shared" si="305"/>
        <v>SICRO 4507768</v>
      </c>
      <c r="B19414" s="3" t="s">
        <v>27773</v>
      </c>
      <c r="C19414" s="3" t="s">
        <v>19496</v>
      </c>
      <c r="D19414" s="2" t="s">
        <v>25985</v>
      </c>
      <c r="E19414" s="3" t="s">
        <v>27755</v>
      </c>
      <c r="G19414" s="61">
        <v>525.92999999999995</v>
      </c>
    </row>
    <row r="19415" spans="1:7">
      <c r="A19415" s="1" t="str">
        <f t="shared" si="305"/>
        <v>SICRO 4507769</v>
      </c>
      <c r="B19415" s="3" t="s">
        <v>27773</v>
      </c>
      <c r="C19415" s="3" t="s">
        <v>19497</v>
      </c>
      <c r="D19415" s="2" t="s">
        <v>25986</v>
      </c>
      <c r="E19415" s="3" t="s">
        <v>27755</v>
      </c>
      <c r="G19415" s="61">
        <v>649.97</v>
      </c>
    </row>
    <row r="19416" spans="1:7">
      <c r="A19416" s="1" t="str">
        <f t="shared" si="305"/>
        <v>SICRO 4507770</v>
      </c>
      <c r="B19416" s="3" t="s">
        <v>27773</v>
      </c>
      <c r="C19416" s="3" t="s">
        <v>19498</v>
      </c>
      <c r="D19416" s="2" t="s">
        <v>25987</v>
      </c>
      <c r="E19416" s="3" t="s">
        <v>27755</v>
      </c>
      <c r="G19416" s="61">
        <v>588.38</v>
      </c>
    </row>
    <row r="19417" spans="1:7">
      <c r="A19417" s="1" t="str">
        <f t="shared" si="305"/>
        <v>SICRO 4507771</v>
      </c>
      <c r="B19417" s="3" t="s">
        <v>27773</v>
      </c>
      <c r="C19417" s="3" t="s">
        <v>19499</v>
      </c>
      <c r="D19417" s="2" t="s">
        <v>25988</v>
      </c>
      <c r="E19417" s="3" t="s">
        <v>27755</v>
      </c>
      <c r="G19417" s="61">
        <v>708.97</v>
      </c>
    </row>
    <row r="19418" spans="1:7">
      <c r="A19418" s="1" t="str">
        <f t="shared" si="305"/>
        <v>SICRO 4507772</v>
      </c>
      <c r="B19418" s="3" t="s">
        <v>27773</v>
      </c>
      <c r="C19418" s="3" t="s">
        <v>19500</v>
      </c>
      <c r="D19418" s="2" t="s">
        <v>25989</v>
      </c>
      <c r="E19418" s="3" t="s">
        <v>27755</v>
      </c>
      <c r="G19418" s="61">
        <v>760.37</v>
      </c>
    </row>
    <row r="19419" spans="1:7">
      <c r="A19419" s="1" t="str">
        <f t="shared" si="305"/>
        <v>SICRO 4508193</v>
      </c>
      <c r="B19419" s="3" t="s">
        <v>27773</v>
      </c>
      <c r="C19419" s="3" t="s">
        <v>19501</v>
      </c>
      <c r="D19419" s="2" t="s">
        <v>25990</v>
      </c>
      <c r="E19419" s="3" t="s">
        <v>27755</v>
      </c>
      <c r="G19419" s="61">
        <v>935.45</v>
      </c>
    </row>
    <row r="19420" spans="1:7">
      <c r="A19420" s="1" t="str">
        <f t="shared" si="305"/>
        <v>SICRO 4507773</v>
      </c>
      <c r="B19420" s="3" t="s">
        <v>27773</v>
      </c>
      <c r="C19420" s="3" t="s">
        <v>19502</v>
      </c>
      <c r="D19420" s="2" t="s">
        <v>25991</v>
      </c>
      <c r="E19420" s="3" t="s">
        <v>27755</v>
      </c>
      <c r="G19420" s="61">
        <v>794.64</v>
      </c>
    </row>
    <row r="19421" spans="1:7">
      <c r="A19421" s="1" t="str">
        <f t="shared" si="305"/>
        <v>SICRO 4507774</v>
      </c>
      <c r="B19421" s="3" t="s">
        <v>27773</v>
      </c>
      <c r="C19421" s="3" t="s">
        <v>19503</v>
      </c>
      <c r="D19421" s="2" t="s">
        <v>25992</v>
      </c>
      <c r="E19421" s="3" t="s">
        <v>27755</v>
      </c>
      <c r="G19421" s="61">
        <v>1021.82</v>
      </c>
    </row>
    <row r="19422" spans="1:7">
      <c r="A19422" s="1" t="str">
        <f t="shared" si="305"/>
        <v>SICRO 4507775</v>
      </c>
      <c r="B19422" s="3" t="s">
        <v>27773</v>
      </c>
      <c r="C19422" s="3" t="s">
        <v>19504</v>
      </c>
      <c r="D19422" s="2" t="s">
        <v>25993</v>
      </c>
      <c r="E19422" s="3" t="s">
        <v>27755</v>
      </c>
      <c r="G19422" s="61">
        <v>94.62</v>
      </c>
    </row>
    <row r="19423" spans="1:7">
      <c r="A19423" s="1" t="str">
        <f t="shared" si="305"/>
        <v>SICRO 4507776</v>
      </c>
      <c r="B19423" s="3" t="s">
        <v>27773</v>
      </c>
      <c r="C19423" s="3" t="s">
        <v>19505</v>
      </c>
      <c r="D19423" s="2" t="s">
        <v>25994</v>
      </c>
      <c r="E19423" s="3" t="s">
        <v>27755</v>
      </c>
      <c r="G19423" s="61">
        <v>104.42</v>
      </c>
    </row>
    <row r="19424" spans="1:7">
      <c r="A19424" s="1" t="str">
        <f t="shared" si="305"/>
        <v>SICRO 4507783</v>
      </c>
      <c r="B19424" s="3" t="s">
        <v>27773</v>
      </c>
      <c r="C19424" s="3" t="s">
        <v>19506</v>
      </c>
      <c r="D19424" s="2" t="s">
        <v>25995</v>
      </c>
      <c r="E19424" s="3" t="s">
        <v>27755</v>
      </c>
      <c r="G19424" s="61">
        <v>81.59</v>
      </c>
    </row>
    <row r="19425" spans="1:7">
      <c r="A19425" s="1" t="str">
        <f t="shared" si="305"/>
        <v>SICRO 4507784</v>
      </c>
      <c r="B19425" s="3" t="s">
        <v>27773</v>
      </c>
      <c r="C19425" s="3" t="s">
        <v>19507</v>
      </c>
      <c r="D19425" s="2" t="s">
        <v>25996</v>
      </c>
      <c r="E19425" s="3" t="s">
        <v>27755</v>
      </c>
      <c r="G19425" s="61">
        <v>113.7</v>
      </c>
    </row>
    <row r="19426" spans="1:7">
      <c r="A19426" s="1" t="str">
        <f t="shared" si="305"/>
        <v>SICRO 4507777</v>
      </c>
      <c r="B19426" s="3" t="s">
        <v>27773</v>
      </c>
      <c r="C19426" s="3" t="s">
        <v>19508</v>
      </c>
      <c r="D19426" s="2" t="s">
        <v>25997</v>
      </c>
      <c r="E19426" s="3" t="s">
        <v>27755</v>
      </c>
      <c r="G19426" s="61">
        <v>186.98</v>
      </c>
    </row>
    <row r="19427" spans="1:7">
      <c r="A19427" s="1" t="str">
        <f t="shared" si="305"/>
        <v>SICRO 4507778</v>
      </c>
      <c r="B19427" s="3" t="s">
        <v>27773</v>
      </c>
      <c r="C19427" s="3" t="s">
        <v>19509</v>
      </c>
      <c r="D19427" s="2" t="s">
        <v>25998</v>
      </c>
      <c r="E19427" s="3" t="s">
        <v>27755</v>
      </c>
      <c r="G19427" s="61">
        <v>230.65</v>
      </c>
    </row>
    <row r="19428" spans="1:7">
      <c r="A19428" s="1" t="str">
        <f t="shared" si="305"/>
        <v>SICRO 4507779</v>
      </c>
      <c r="B19428" s="3" t="s">
        <v>27773</v>
      </c>
      <c r="C19428" s="3" t="s">
        <v>19510</v>
      </c>
      <c r="D19428" s="2" t="s">
        <v>25999</v>
      </c>
      <c r="E19428" s="3" t="s">
        <v>27755</v>
      </c>
      <c r="G19428" s="61">
        <v>250.6</v>
      </c>
    </row>
    <row r="19429" spans="1:7">
      <c r="A19429" s="1" t="str">
        <f t="shared" si="305"/>
        <v>SICRO 4507780</v>
      </c>
      <c r="B19429" s="3" t="s">
        <v>27773</v>
      </c>
      <c r="C19429" s="3" t="s">
        <v>19511</v>
      </c>
      <c r="D19429" s="2" t="s">
        <v>26000</v>
      </c>
      <c r="E19429" s="3" t="s">
        <v>27755</v>
      </c>
      <c r="G19429" s="61">
        <v>309.07</v>
      </c>
    </row>
    <row r="19430" spans="1:7">
      <c r="A19430" s="1" t="str">
        <f t="shared" ref="A19430:A19493" si="306">CONCATENATE($B19430," ",$C19430)</f>
        <v>SICRO 4507781</v>
      </c>
      <c r="B19430" s="3" t="s">
        <v>27773</v>
      </c>
      <c r="C19430" s="3" t="s">
        <v>19512</v>
      </c>
      <c r="D19430" s="2" t="s">
        <v>26001</v>
      </c>
      <c r="E19430" s="3" t="s">
        <v>27755</v>
      </c>
      <c r="G19430" s="61">
        <v>324.56</v>
      </c>
    </row>
    <row r="19431" spans="1:7">
      <c r="A19431" s="1" t="str">
        <f t="shared" si="306"/>
        <v>SICRO 4507782</v>
      </c>
      <c r="B19431" s="3" t="s">
        <v>27773</v>
      </c>
      <c r="C19431" s="3" t="s">
        <v>19513</v>
      </c>
      <c r="D19431" s="2" t="s">
        <v>26002</v>
      </c>
      <c r="E19431" s="3" t="s">
        <v>27755</v>
      </c>
      <c r="G19431" s="61">
        <v>382.64</v>
      </c>
    </row>
    <row r="19432" spans="1:7">
      <c r="A19432" s="1" t="str">
        <f t="shared" si="306"/>
        <v>SICRO 4507785</v>
      </c>
      <c r="B19432" s="3" t="s">
        <v>27773</v>
      </c>
      <c r="C19432" s="3" t="s">
        <v>19514</v>
      </c>
      <c r="D19432" s="2" t="s">
        <v>26003</v>
      </c>
      <c r="E19432" s="3" t="s">
        <v>27755</v>
      </c>
      <c r="G19432" s="61">
        <v>135.97</v>
      </c>
    </row>
    <row r="19433" spans="1:7">
      <c r="A19433" s="1" t="str">
        <f t="shared" si="306"/>
        <v>SICRO 4508194</v>
      </c>
      <c r="B19433" s="3" t="s">
        <v>27773</v>
      </c>
      <c r="C19433" s="3" t="s">
        <v>19515</v>
      </c>
      <c r="D19433" s="2" t="s">
        <v>26004</v>
      </c>
      <c r="E19433" s="3" t="s">
        <v>27755</v>
      </c>
      <c r="G19433" s="61">
        <v>152.83000000000001</v>
      </c>
    </row>
    <row r="19434" spans="1:7">
      <c r="A19434" s="1" t="str">
        <f t="shared" si="306"/>
        <v>SICRO 4507786</v>
      </c>
      <c r="B19434" s="3" t="s">
        <v>27773</v>
      </c>
      <c r="C19434" s="3" t="s">
        <v>19516</v>
      </c>
      <c r="D19434" s="2" t="s">
        <v>26005</v>
      </c>
      <c r="E19434" s="3" t="s">
        <v>27755</v>
      </c>
      <c r="G19434" s="61">
        <v>163.83000000000001</v>
      </c>
    </row>
    <row r="19435" spans="1:7">
      <c r="A19435" s="1" t="str">
        <f t="shared" si="306"/>
        <v>SICRO 4507787</v>
      </c>
      <c r="B19435" s="3" t="s">
        <v>27773</v>
      </c>
      <c r="C19435" s="3" t="s">
        <v>19517</v>
      </c>
      <c r="D19435" s="2" t="s">
        <v>26006</v>
      </c>
      <c r="E19435" s="3" t="s">
        <v>27755</v>
      </c>
      <c r="G19435" s="61">
        <v>160.16999999999999</v>
      </c>
    </row>
    <row r="19436" spans="1:7">
      <c r="A19436" s="1" t="str">
        <f t="shared" si="306"/>
        <v>SICRO 4507788</v>
      </c>
      <c r="B19436" s="3" t="s">
        <v>27773</v>
      </c>
      <c r="C19436" s="3" t="s">
        <v>19518</v>
      </c>
      <c r="D19436" s="2" t="s">
        <v>26007</v>
      </c>
      <c r="E19436" s="3" t="s">
        <v>27755</v>
      </c>
      <c r="G19436" s="61">
        <v>210.32</v>
      </c>
    </row>
    <row r="19437" spans="1:7">
      <c r="A19437" s="1" t="str">
        <f t="shared" si="306"/>
        <v>SICRO 4507789</v>
      </c>
      <c r="B19437" s="3" t="s">
        <v>27773</v>
      </c>
      <c r="C19437" s="3" t="s">
        <v>19519</v>
      </c>
      <c r="D19437" s="2" t="s">
        <v>26008</v>
      </c>
      <c r="E19437" s="3" t="s">
        <v>27755</v>
      </c>
      <c r="G19437" s="61">
        <v>236.79</v>
      </c>
    </row>
    <row r="19438" spans="1:7">
      <c r="A19438" s="1" t="str">
        <f t="shared" si="306"/>
        <v>SICRO 4507790</v>
      </c>
      <c r="B19438" s="3" t="s">
        <v>27773</v>
      </c>
      <c r="C19438" s="3" t="s">
        <v>19520</v>
      </c>
      <c r="D19438" s="2" t="s">
        <v>26009</v>
      </c>
      <c r="E19438" s="3" t="s">
        <v>27755</v>
      </c>
      <c r="G19438" s="61">
        <v>259.77999999999997</v>
      </c>
    </row>
    <row r="19439" spans="1:7">
      <c r="A19439" s="1" t="str">
        <f t="shared" si="306"/>
        <v>SICRO 4507791</v>
      </c>
      <c r="B19439" s="3" t="s">
        <v>27773</v>
      </c>
      <c r="C19439" s="3" t="s">
        <v>19521</v>
      </c>
      <c r="D19439" s="2" t="s">
        <v>26010</v>
      </c>
      <c r="E19439" s="3" t="s">
        <v>27755</v>
      </c>
      <c r="G19439" s="61">
        <v>244.88</v>
      </c>
    </row>
    <row r="19440" spans="1:7">
      <c r="A19440" s="1" t="str">
        <f t="shared" si="306"/>
        <v>SICRO 4507792</v>
      </c>
      <c r="B19440" s="3" t="s">
        <v>27773</v>
      </c>
      <c r="C19440" s="3" t="s">
        <v>19522</v>
      </c>
      <c r="D19440" s="2" t="s">
        <v>26011</v>
      </c>
      <c r="E19440" s="3" t="s">
        <v>27755</v>
      </c>
      <c r="G19440" s="61">
        <v>296.82</v>
      </c>
    </row>
    <row r="19441" spans="1:7">
      <c r="A19441" s="1" t="str">
        <f t="shared" si="306"/>
        <v>SICRO 4507793</v>
      </c>
      <c r="B19441" s="3" t="s">
        <v>27773</v>
      </c>
      <c r="C19441" s="3" t="s">
        <v>19523</v>
      </c>
      <c r="D19441" s="2" t="s">
        <v>26012</v>
      </c>
      <c r="E19441" s="3" t="s">
        <v>27755</v>
      </c>
      <c r="G19441" s="61">
        <v>299.69</v>
      </c>
    </row>
    <row r="19442" spans="1:7">
      <c r="A19442" s="1" t="str">
        <f t="shared" si="306"/>
        <v>SICRO 4507794</v>
      </c>
      <c r="B19442" s="3" t="s">
        <v>27773</v>
      </c>
      <c r="C19442" s="3" t="s">
        <v>19524</v>
      </c>
      <c r="D19442" s="2" t="s">
        <v>26013</v>
      </c>
      <c r="E19442" s="3" t="s">
        <v>27755</v>
      </c>
      <c r="G19442" s="61">
        <v>360.92</v>
      </c>
    </row>
    <row r="19443" spans="1:7">
      <c r="A19443" s="1" t="str">
        <f t="shared" si="306"/>
        <v>SICRO 4507795</v>
      </c>
      <c r="B19443" s="3" t="s">
        <v>27773</v>
      </c>
      <c r="C19443" s="3" t="s">
        <v>19525</v>
      </c>
      <c r="D19443" s="2" t="s">
        <v>26014</v>
      </c>
      <c r="E19443" s="3" t="s">
        <v>27755</v>
      </c>
      <c r="G19443" s="61">
        <v>364.32</v>
      </c>
    </row>
    <row r="19444" spans="1:7">
      <c r="A19444" s="1" t="str">
        <f t="shared" si="306"/>
        <v>SICRO 4507796</v>
      </c>
      <c r="B19444" s="3" t="s">
        <v>27773</v>
      </c>
      <c r="C19444" s="3" t="s">
        <v>19526</v>
      </c>
      <c r="D19444" s="2" t="s">
        <v>26015</v>
      </c>
      <c r="E19444" s="3" t="s">
        <v>27755</v>
      </c>
      <c r="G19444" s="61">
        <v>412.33</v>
      </c>
    </row>
    <row r="19445" spans="1:7">
      <c r="A19445" s="1" t="str">
        <f t="shared" si="306"/>
        <v>SICRO 4508190</v>
      </c>
      <c r="B19445" s="3" t="s">
        <v>27773</v>
      </c>
      <c r="C19445" s="3" t="s">
        <v>19527</v>
      </c>
      <c r="D19445" s="2" t="s">
        <v>26016</v>
      </c>
      <c r="E19445" s="3" t="s">
        <v>27755</v>
      </c>
      <c r="G19445" s="61">
        <v>416.1</v>
      </c>
    </row>
    <row r="19446" spans="1:7">
      <c r="A19446" s="1" t="str">
        <f t="shared" si="306"/>
        <v>SICRO 4507797</v>
      </c>
      <c r="B19446" s="3" t="s">
        <v>27773</v>
      </c>
      <c r="C19446" s="3" t="s">
        <v>19528</v>
      </c>
      <c r="D19446" s="2" t="s">
        <v>26017</v>
      </c>
      <c r="E19446" s="3" t="s">
        <v>27755</v>
      </c>
      <c r="G19446" s="61">
        <v>66.209999999999994</v>
      </c>
    </row>
    <row r="19447" spans="1:7">
      <c r="A19447" s="1" t="str">
        <f t="shared" si="306"/>
        <v>SICRO 4507798</v>
      </c>
      <c r="B19447" s="3" t="s">
        <v>27773</v>
      </c>
      <c r="C19447" s="3" t="s">
        <v>19529</v>
      </c>
      <c r="D19447" s="2" t="s">
        <v>26018</v>
      </c>
      <c r="E19447" s="3" t="s">
        <v>27755</v>
      </c>
      <c r="G19447" s="61">
        <v>66</v>
      </c>
    </row>
    <row r="19448" spans="1:7">
      <c r="A19448" s="1" t="str">
        <f t="shared" si="306"/>
        <v>SICRO 4507799</v>
      </c>
      <c r="B19448" s="3" t="s">
        <v>27773</v>
      </c>
      <c r="C19448" s="3" t="s">
        <v>19530</v>
      </c>
      <c r="D19448" s="2" t="s">
        <v>26019</v>
      </c>
      <c r="E19448" s="3" t="s">
        <v>27755</v>
      </c>
      <c r="G19448" s="61">
        <v>93.8</v>
      </c>
    </row>
    <row r="19449" spans="1:7">
      <c r="A19449" s="1" t="str">
        <f t="shared" si="306"/>
        <v>SICRO 4507800</v>
      </c>
      <c r="B19449" s="3" t="s">
        <v>27773</v>
      </c>
      <c r="C19449" s="3" t="s">
        <v>19531</v>
      </c>
      <c r="D19449" s="2" t="s">
        <v>26020</v>
      </c>
      <c r="E19449" s="3" t="s">
        <v>27755</v>
      </c>
      <c r="G19449" s="61">
        <v>88.47</v>
      </c>
    </row>
    <row r="19450" spans="1:7">
      <c r="A19450" s="1" t="str">
        <f t="shared" si="306"/>
        <v>SICRO 4507801</v>
      </c>
      <c r="B19450" s="3" t="s">
        <v>27773</v>
      </c>
      <c r="C19450" s="3" t="s">
        <v>19532</v>
      </c>
      <c r="D19450" s="2" t="s">
        <v>26021</v>
      </c>
      <c r="E19450" s="3" t="s">
        <v>27755</v>
      </c>
      <c r="G19450" s="61">
        <v>109.93</v>
      </c>
    </row>
    <row r="19451" spans="1:7">
      <c r="A19451" s="1" t="str">
        <f t="shared" si="306"/>
        <v>SICRO 4507802</v>
      </c>
      <c r="B19451" s="3" t="s">
        <v>27773</v>
      </c>
      <c r="C19451" s="3" t="s">
        <v>19533</v>
      </c>
      <c r="D19451" s="2" t="s">
        <v>26022</v>
      </c>
      <c r="E19451" s="3" t="s">
        <v>27755</v>
      </c>
      <c r="G19451" s="61">
        <v>110.05</v>
      </c>
    </row>
    <row r="19452" spans="1:7">
      <c r="A19452" s="1" t="str">
        <f t="shared" si="306"/>
        <v>SICRO 4507803</v>
      </c>
      <c r="B19452" s="3" t="s">
        <v>27773</v>
      </c>
      <c r="C19452" s="3" t="s">
        <v>19534</v>
      </c>
      <c r="D19452" s="2" t="s">
        <v>26023</v>
      </c>
      <c r="E19452" s="3" t="s">
        <v>27755</v>
      </c>
      <c r="G19452" s="61">
        <v>110.45</v>
      </c>
    </row>
    <row r="19453" spans="1:7">
      <c r="A19453" s="1" t="str">
        <f t="shared" si="306"/>
        <v>SICRO 4508191</v>
      </c>
      <c r="B19453" s="3" t="s">
        <v>27773</v>
      </c>
      <c r="C19453" s="3" t="s">
        <v>19535</v>
      </c>
      <c r="D19453" s="2" t="s">
        <v>26024</v>
      </c>
      <c r="E19453" s="3" t="s">
        <v>27755</v>
      </c>
      <c r="G19453" s="61">
        <v>110.57</v>
      </c>
    </row>
    <row r="19454" spans="1:7">
      <c r="A19454" s="1" t="str">
        <f t="shared" si="306"/>
        <v>SICRO 4507804</v>
      </c>
      <c r="B19454" s="3" t="s">
        <v>27773</v>
      </c>
      <c r="C19454" s="3" t="s">
        <v>19536</v>
      </c>
      <c r="D19454" s="2" t="s">
        <v>26025</v>
      </c>
      <c r="E19454" s="3" t="s">
        <v>27755</v>
      </c>
      <c r="G19454" s="61">
        <v>135.37</v>
      </c>
    </row>
    <row r="19455" spans="1:7">
      <c r="A19455" s="1" t="str">
        <f t="shared" si="306"/>
        <v>SICRO 4507805</v>
      </c>
      <c r="B19455" s="3" t="s">
        <v>27773</v>
      </c>
      <c r="C19455" s="3" t="s">
        <v>19537</v>
      </c>
      <c r="D19455" s="2" t="s">
        <v>26026</v>
      </c>
      <c r="E19455" s="3" t="s">
        <v>27755</v>
      </c>
      <c r="G19455" s="61">
        <v>131.69999999999999</v>
      </c>
    </row>
    <row r="19456" spans="1:7">
      <c r="A19456" s="1" t="str">
        <f t="shared" si="306"/>
        <v>SICRO 4507806</v>
      </c>
      <c r="B19456" s="3" t="s">
        <v>27773</v>
      </c>
      <c r="C19456" s="3" t="s">
        <v>19538</v>
      </c>
      <c r="D19456" s="2" t="s">
        <v>26027</v>
      </c>
      <c r="E19456" s="3" t="s">
        <v>27755</v>
      </c>
      <c r="G19456" s="61">
        <v>27.66</v>
      </c>
    </row>
    <row r="19457" spans="1:7">
      <c r="A19457" s="1" t="str">
        <f t="shared" si="306"/>
        <v>SICRO 4507807</v>
      </c>
      <c r="B19457" s="3" t="s">
        <v>27773</v>
      </c>
      <c r="C19457" s="3" t="s">
        <v>19539</v>
      </c>
      <c r="D19457" s="2" t="s">
        <v>26028</v>
      </c>
      <c r="E19457" s="3" t="s">
        <v>27755</v>
      </c>
      <c r="G19457" s="61">
        <v>33.25</v>
      </c>
    </row>
    <row r="19458" spans="1:7">
      <c r="A19458" s="1" t="str">
        <f t="shared" si="306"/>
        <v>SICRO 4507866</v>
      </c>
      <c r="B19458" s="3" t="s">
        <v>27773</v>
      </c>
      <c r="C19458" s="3" t="s">
        <v>19540</v>
      </c>
      <c r="D19458" s="2" t="s">
        <v>26029</v>
      </c>
      <c r="E19458" s="3" t="s">
        <v>27755</v>
      </c>
      <c r="G19458" s="61">
        <v>75.760000000000005</v>
      </c>
    </row>
    <row r="19459" spans="1:7">
      <c r="A19459" s="1" t="str">
        <f t="shared" si="306"/>
        <v>SICRO 4507867</v>
      </c>
      <c r="B19459" s="3" t="s">
        <v>27773</v>
      </c>
      <c r="C19459" s="3" t="s">
        <v>19541</v>
      </c>
      <c r="D19459" s="2" t="s">
        <v>26030</v>
      </c>
      <c r="E19459" s="3" t="s">
        <v>27755</v>
      </c>
      <c r="G19459" s="61">
        <v>107.87</v>
      </c>
    </row>
    <row r="19460" spans="1:7">
      <c r="A19460" s="1" t="str">
        <f t="shared" si="306"/>
        <v>SICRO 4507808</v>
      </c>
      <c r="B19460" s="3" t="s">
        <v>27773</v>
      </c>
      <c r="C19460" s="3" t="s">
        <v>19542</v>
      </c>
      <c r="D19460" s="2" t="s">
        <v>26031</v>
      </c>
      <c r="E19460" s="3" t="s">
        <v>27755</v>
      </c>
      <c r="G19460" s="61">
        <v>31.19</v>
      </c>
    </row>
    <row r="19461" spans="1:7">
      <c r="A19461" s="1" t="str">
        <f t="shared" si="306"/>
        <v>SICRO 4507809</v>
      </c>
      <c r="B19461" s="3" t="s">
        <v>27773</v>
      </c>
      <c r="C19461" s="3" t="s">
        <v>19543</v>
      </c>
      <c r="D19461" s="2" t="s">
        <v>26032</v>
      </c>
      <c r="E19461" s="3" t="s">
        <v>27755</v>
      </c>
      <c r="G19461" s="61">
        <v>39.51</v>
      </c>
    </row>
    <row r="19462" spans="1:7">
      <c r="A19462" s="1" t="str">
        <f t="shared" si="306"/>
        <v>SICRO 4507810</v>
      </c>
      <c r="B19462" s="3" t="s">
        <v>27773</v>
      </c>
      <c r="C19462" s="3" t="s">
        <v>19544</v>
      </c>
      <c r="D19462" s="2" t="s">
        <v>26033</v>
      </c>
      <c r="E19462" s="3" t="s">
        <v>27755</v>
      </c>
      <c r="G19462" s="61">
        <v>52.65</v>
      </c>
    </row>
    <row r="19463" spans="1:7">
      <c r="A19463" s="1" t="str">
        <f t="shared" si="306"/>
        <v>SICRO 4507811</v>
      </c>
      <c r="B19463" s="3" t="s">
        <v>27773</v>
      </c>
      <c r="C19463" s="3" t="s">
        <v>19545</v>
      </c>
      <c r="D19463" s="2" t="s">
        <v>26034</v>
      </c>
      <c r="E19463" s="3" t="s">
        <v>27755</v>
      </c>
      <c r="G19463" s="61">
        <v>60.99</v>
      </c>
    </row>
    <row r="19464" spans="1:7">
      <c r="A19464" s="1" t="str">
        <f t="shared" si="306"/>
        <v>SICRO 4507812</v>
      </c>
      <c r="B19464" s="3" t="s">
        <v>27773</v>
      </c>
      <c r="C19464" s="3" t="s">
        <v>19546</v>
      </c>
      <c r="D19464" s="2" t="s">
        <v>26035</v>
      </c>
      <c r="E19464" s="3" t="s">
        <v>27755</v>
      </c>
      <c r="G19464" s="61">
        <v>58.29</v>
      </c>
    </row>
    <row r="19465" spans="1:7">
      <c r="A19465" s="1" t="str">
        <f t="shared" si="306"/>
        <v>SICRO 4507813</v>
      </c>
      <c r="B19465" s="3" t="s">
        <v>27773</v>
      </c>
      <c r="C19465" s="3" t="s">
        <v>19547</v>
      </c>
      <c r="D19465" s="2" t="s">
        <v>26036</v>
      </c>
      <c r="E19465" s="3" t="s">
        <v>27755</v>
      </c>
      <c r="G19465" s="61">
        <v>66.52</v>
      </c>
    </row>
    <row r="19466" spans="1:7" ht="22.5">
      <c r="A19466" s="1" t="str">
        <f t="shared" si="306"/>
        <v>SICRO 4507851</v>
      </c>
      <c r="B19466" s="3" t="s">
        <v>27773</v>
      </c>
      <c r="C19466" s="3" t="s">
        <v>19548</v>
      </c>
      <c r="D19466" s="2" t="s">
        <v>26037</v>
      </c>
      <c r="E19466" s="3" t="s">
        <v>27756</v>
      </c>
      <c r="G19466" s="61">
        <v>24.68</v>
      </c>
    </row>
    <row r="19467" spans="1:7" ht="22.5">
      <c r="A19467" s="1" t="str">
        <f t="shared" si="306"/>
        <v>SICRO 4507852</v>
      </c>
      <c r="B19467" s="3" t="s">
        <v>27773</v>
      </c>
      <c r="C19467" s="3" t="s">
        <v>19549</v>
      </c>
      <c r="D19467" s="2" t="s">
        <v>26038</v>
      </c>
      <c r="E19467" s="3" t="s">
        <v>27756</v>
      </c>
      <c r="G19467" s="61">
        <v>24.55</v>
      </c>
    </row>
    <row r="19468" spans="1:7" ht="22.5">
      <c r="A19468" s="1" t="str">
        <f t="shared" si="306"/>
        <v>SICRO 4507853</v>
      </c>
      <c r="B19468" s="3" t="s">
        <v>27773</v>
      </c>
      <c r="C19468" s="3" t="s">
        <v>19550</v>
      </c>
      <c r="D19468" s="2" t="s">
        <v>26039</v>
      </c>
      <c r="E19468" s="3" t="s">
        <v>27756</v>
      </c>
      <c r="G19468" s="61">
        <v>27.53</v>
      </c>
    </row>
    <row r="19469" spans="1:7" ht="22.5">
      <c r="A19469" s="1" t="str">
        <f t="shared" si="306"/>
        <v>SICRO 4507854</v>
      </c>
      <c r="B19469" s="3" t="s">
        <v>27773</v>
      </c>
      <c r="C19469" s="3" t="s">
        <v>19551</v>
      </c>
      <c r="D19469" s="2" t="s">
        <v>26040</v>
      </c>
      <c r="E19469" s="3" t="s">
        <v>27756</v>
      </c>
      <c r="G19469" s="61">
        <v>29.26</v>
      </c>
    </row>
    <row r="19470" spans="1:7" ht="22.5">
      <c r="A19470" s="1" t="str">
        <f t="shared" si="306"/>
        <v>SICRO 4507855</v>
      </c>
      <c r="B19470" s="3" t="s">
        <v>27773</v>
      </c>
      <c r="C19470" s="3" t="s">
        <v>19552</v>
      </c>
      <c r="D19470" s="2" t="s">
        <v>26041</v>
      </c>
      <c r="E19470" s="3" t="s">
        <v>27756</v>
      </c>
      <c r="G19470" s="61">
        <v>24.93</v>
      </c>
    </row>
    <row r="19471" spans="1:7" ht="22.5">
      <c r="A19471" s="1" t="str">
        <f t="shared" si="306"/>
        <v>SICRO 4507856</v>
      </c>
      <c r="B19471" s="3" t="s">
        <v>27773</v>
      </c>
      <c r="C19471" s="3" t="s">
        <v>19553</v>
      </c>
      <c r="D19471" s="2" t="s">
        <v>26042</v>
      </c>
      <c r="E19471" s="3" t="s">
        <v>27756</v>
      </c>
      <c r="G19471" s="61">
        <v>24.74</v>
      </c>
    </row>
    <row r="19472" spans="1:7" ht="22.5">
      <c r="A19472" s="1" t="str">
        <f t="shared" si="306"/>
        <v>SICRO 4507857</v>
      </c>
      <c r="B19472" s="3" t="s">
        <v>27773</v>
      </c>
      <c r="C19472" s="3" t="s">
        <v>19554</v>
      </c>
      <c r="D19472" s="2" t="s">
        <v>26043</v>
      </c>
      <c r="E19472" s="3" t="s">
        <v>27756</v>
      </c>
      <c r="G19472" s="61">
        <v>29.55</v>
      </c>
    </row>
    <row r="19473" spans="1:7" ht="22.5">
      <c r="A19473" s="1" t="str">
        <f t="shared" si="306"/>
        <v>SICRO 4507858</v>
      </c>
      <c r="B19473" s="3" t="s">
        <v>27773</v>
      </c>
      <c r="C19473" s="3" t="s">
        <v>19555</v>
      </c>
      <c r="D19473" s="2" t="s">
        <v>26044</v>
      </c>
      <c r="E19473" s="3" t="s">
        <v>27756</v>
      </c>
      <c r="G19473" s="61">
        <v>32.229999999999997</v>
      </c>
    </row>
    <row r="19474" spans="1:7" ht="22.5">
      <c r="A19474" s="1" t="str">
        <f t="shared" si="306"/>
        <v>SICRO 4508177</v>
      </c>
      <c r="B19474" s="3" t="s">
        <v>27773</v>
      </c>
      <c r="C19474" s="3" t="s">
        <v>19556</v>
      </c>
      <c r="D19474" s="2" t="s">
        <v>26045</v>
      </c>
      <c r="E19474" s="3" t="s">
        <v>27756</v>
      </c>
      <c r="G19474" s="61">
        <v>57.18</v>
      </c>
    </row>
    <row r="19475" spans="1:7" ht="22.5">
      <c r="A19475" s="1" t="str">
        <f t="shared" si="306"/>
        <v>SICRO 4508178</v>
      </c>
      <c r="B19475" s="3" t="s">
        <v>27773</v>
      </c>
      <c r="C19475" s="3" t="s">
        <v>19557</v>
      </c>
      <c r="D19475" s="2" t="s">
        <v>26046</v>
      </c>
      <c r="E19475" s="3" t="s">
        <v>27756</v>
      </c>
      <c r="G19475" s="61">
        <v>56.99</v>
      </c>
    </row>
    <row r="19476" spans="1:7" ht="22.5">
      <c r="A19476" s="1" t="str">
        <f t="shared" si="306"/>
        <v>SICRO 4507821</v>
      </c>
      <c r="B19476" s="3" t="s">
        <v>27773</v>
      </c>
      <c r="C19476" s="3" t="s">
        <v>19558</v>
      </c>
      <c r="D19476" s="2" t="s">
        <v>26047</v>
      </c>
      <c r="E19476" s="3" t="s">
        <v>27756</v>
      </c>
      <c r="G19476" s="61">
        <v>56.62</v>
      </c>
    </row>
    <row r="19477" spans="1:7" ht="22.5">
      <c r="A19477" s="1" t="str">
        <f t="shared" si="306"/>
        <v>SICRO 4507822</v>
      </c>
      <c r="B19477" s="3" t="s">
        <v>27773</v>
      </c>
      <c r="C19477" s="3" t="s">
        <v>19559</v>
      </c>
      <c r="D19477" s="2" t="s">
        <v>26048</v>
      </c>
      <c r="E19477" s="3" t="s">
        <v>27756</v>
      </c>
      <c r="G19477" s="61">
        <v>56.44</v>
      </c>
    </row>
    <row r="19478" spans="1:7" ht="22.5">
      <c r="A19478" s="1" t="str">
        <f t="shared" si="306"/>
        <v>SICRO 4507823</v>
      </c>
      <c r="B19478" s="3" t="s">
        <v>27773</v>
      </c>
      <c r="C19478" s="3" t="s">
        <v>19560</v>
      </c>
      <c r="D19478" s="2" t="s">
        <v>26049</v>
      </c>
      <c r="E19478" s="3" t="s">
        <v>27756</v>
      </c>
      <c r="G19478" s="61">
        <v>57.19</v>
      </c>
    </row>
    <row r="19479" spans="1:7" ht="22.5">
      <c r="A19479" s="1" t="str">
        <f t="shared" si="306"/>
        <v>SICRO 4508188</v>
      </c>
      <c r="B19479" s="3" t="s">
        <v>27773</v>
      </c>
      <c r="C19479" s="3" t="s">
        <v>19561</v>
      </c>
      <c r="D19479" s="2" t="s">
        <v>26050</v>
      </c>
      <c r="E19479" s="3" t="s">
        <v>27756</v>
      </c>
      <c r="G19479" s="61">
        <v>57.06</v>
      </c>
    </row>
    <row r="19480" spans="1:7" ht="22.5">
      <c r="A19480" s="1" t="str">
        <f t="shared" si="306"/>
        <v>SICRO 4507824</v>
      </c>
      <c r="B19480" s="3" t="s">
        <v>27773</v>
      </c>
      <c r="C19480" s="3" t="s">
        <v>19562</v>
      </c>
      <c r="D19480" s="2" t="s">
        <v>26051</v>
      </c>
      <c r="E19480" s="3" t="s">
        <v>27756</v>
      </c>
      <c r="G19480" s="61">
        <v>62.28</v>
      </c>
    </row>
    <row r="19481" spans="1:7" ht="22.5">
      <c r="A19481" s="1" t="str">
        <f t="shared" si="306"/>
        <v>SICRO 4507825</v>
      </c>
      <c r="B19481" s="3" t="s">
        <v>27773</v>
      </c>
      <c r="C19481" s="3" t="s">
        <v>19563</v>
      </c>
      <c r="D19481" s="2" t="s">
        <v>26052</v>
      </c>
      <c r="E19481" s="3" t="s">
        <v>27756</v>
      </c>
      <c r="G19481" s="61">
        <v>62.49</v>
      </c>
    </row>
    <row r="19482" spans="1:7" ht="22.5">
      <c r="A19482" s="1" t="str">
        <f t="shared" si="306"/>
        <v>SICRO 4507826</v>
      </c>
      <c r="B19482" s="3" t="s">
        <v>27773</v>
      </c>
      <c r="C19482" s="3" t="s">
        <v>19564</v>
      </c>
      <c r="D19482" s="2" t="s">
        <v>26053</v>
      </c>
      <c r="E19482" s="3" t="s">
        <v>27756</v>
      </c>
      <c r="G19482" s="61">
        <v>66.36</v>
      </c>
    </row>
    <row r="19483" spans="1:7" ht="22.5">
      <c r="A19483" s="1" t="str">
        <f t="shared" si="306"/>
        <v>SICRO 4508179</v>
      </c>
      <c r="B19483" s="3" t="s">
        <v>27773</v>
      </c>
      <c r="C19483" s="3" t="s">
        <v>19565</v>
      </c>
      <c r="D19483" s="2" t="s">
        <v>26054</v>
      </c>
      <c r="E19483" s="3" t="s">
        <v>27756</v>
      </c>
      <c r="G19483" s="61">
        <v>66.17</v>
      </c>
    </row>
    <row r="19484" spans="1:7" ht="22.5">
      <c r="A19484" s="1" t="str">
        <f t="shared" si="306"/>
        <v>SICRO 4507827</v>
      </c>
      <c r="B19484" s="3" t="s">
        <v>27773</v>
      </c>
      <c r="C19484" s="3" t="s">
        <v>19566</v>
      </c>
      <c r="D19484" s="2" t="s">
        <v>26055</v>
      </c>
      <c r="E19484" s="3" t="s">
        <v>27756</v>
      </c>
      <c r="G19484" s="61">
        <v>69.45</v>
      </c>
    </row>
    <row r="19485" spans="1:7" ht="22.5">
      <c r="A19485" s="1" t="str">
        <f t="shared" si="306"/>
        <v>SICRO 4508180</v>
      </c>
      <c r="B19485" s="3" t="s">
        <v>27773</v>
      </c>
      <c r="C19485" s="3" t="s">
        <v>19567</v>
      </c>
      <c r="D19485" s="2" t="s">
        <v>26056</v>
      </c>
      <c r="E19485" s="3" t="s">
        <v>27756</v>
      </c>
      <c r="G19485" s="61">
        <v>24</v>
      </c>
    </row>
    <row r="19486" spans="1:7" ht="22.5">
      <c r="A19486" s="1" t="str">
        <f t="shared" si="306"/>
        <v>SICRO 4507739</v>
      </c>
      <c r="B19486" s="3" t="s">
        <v>27773</v>
      </c>
      <c r="C19486" s="3" t="s">
        <v>19568</v>
      </c>
      <c r="D19486" s="2" t="s">
        <v>26057</v>
      </c>
      <c r="E19486" s="3" t="s">
        <v>27756</v>
      </c>
      <c r="G19486" s="61">
        <v>25.2</v>
      </c>
    </row>
    <row r="19487" spans="1:7" ht="22.5">
      <c r="A19487" s="1" t="str">
        <f t="shared" si="306"/>
        <v>SICRO 4508181</v>
      </c>
      <c r="B19487" s="3" t="s">
        <v>27773</v>
      </c>
      <c r="C19487" s="3" t="s">
        <v>19569</v>
      </c>
      <c r="D19487" s="2" t="s">
        <v>26058</v>
      </c>
      <c r="E19487" s="3" t="s">
        <v>27756</v>
      </c>
      <c r="G19487" s="61">
        <v>25.18</v>
      </c>
    </row>
    <row r="19488" spans="1:7" ht="22.5">
      <c r="A19488" s="1" t="str">
        <f t="shared" si="306"/>
        <v>SICRO 4508125</v>
      </c>
      <c r="B19488" s="3" t="s">
        <v>27773</v>
      </c>
      <c r="C19488" s="3" t="s">
        <v>19570</v>
      </c>
      <c r="D19488" s="2" t="s">
        <v>26059</v>
      </c>
      <c r="E19488" s="3" t="s">
        <v>27756</v>
      </c>
      <c r="G19488" s="61">
        <v>27.44</v>
      </c>
    </row>
    <row r="19489" spans="1:7" ht="22.5">
      <c r="A19489" s="1" t="str">
        <f t="shared" si="306"/>
        <v>SICRO 4507828</v>
      </c>
      <c r="B19489" s="3" t="s">
        <v>27773</v>
      </c>
      <c r="C19489" s="3" t="s">
        <v>19571</v>
      </c>
      <c r="D19489" s="2" t="s">
        <v>26060</v>
      </c>
      <c r="E19489" s="3" t="s">
        <v>27756</v>
      </c>
      <c r="G19489" s="61">
        <v>27.48</v>
      </c>
    </row>
    <row r="19490" spans="1:7" ht="22.5">
      <c r="A19490" s="1" t="str">
        <f t="shared" si="306"/>
        <v>SICRO 4507829</v>
      </c>
      <c r="B19490" s="3" t="s">
        <v>27773</v>
      </c>
      <c r="C19490" s="3" t="s">
        <v>19572</v>
      </c>
      <c r="D19490" s="2" t="s">
        <v>26061</v>
      </c>
      <c r="E19490" s="3" t="s">
        <v>27756</v>
      </c>
      <c r="G19490" s="61">
        <v>29.49</v>
      </c>
    </row>
    <row r="19491" spans="1:7" ht="22.5">
      <c r="A19491" s="1" t="str">
        <f t="shared" si="306"/>
        <v>SICRO 4508182</v>
      </c>
      <c r="B19491" s="3" t="s">
        <v>27773</v>
      </c>
      <c r="C19491" s="3" t="s">
        <v>19573</v>
      </c>
      <c r="D19491" s="2" t="s">
        <v>26062</v>
      </c>
      <c r="E19491" s="3" t="s">
        <v>27756</v>
      </c>
      <c r="G19491" s="61">
        <v>29.58</v>
      </c>
    </row>
    <row r="19492" spans="1:7" ht="22.5">
      <c r="A19492" s="1" t="str">
        <f t="shared" si="306"/>
        <v>SICRO 4508092</v>
      </c>
      <c r="B19492" s="3" t="s">
        <v>27773</v>
      </c>
      <c r="C19492" s="3" t="s">
        <v>19574</v>
      </c>
      <c r="D19492" s="2" t="s">
        <v>26063</v>
      </c>
      <c r="E19492" s="3" t="s">
        <v>27756</v>
      </c>
      <c r="G19492" s="61">
        <v>30.8</v>
      </c>
    </row>
    <row r="19493" spans="1:7" ht="22.5">
      <c r="A19493" s="1" t="str">
        <f t="shared" si="306"/>
        <v>SICRO 4507830</v>
      </c>
      <c r="B19493" s="3" t="s">
        <v>27773</v>
      </c>
      <c r="C19493" s="3" t="s">
        <v>19575</v>
      </c>
      <c r="D19493" s="2" t="s">
        <v>26064</v>
      </c>
      <c r="E19493" s="3" t="s">
        <v>27756</v>
      </c>
      <c r="G19493" s="61">
        <v>30.95</v>
      </c>
    </row>
    <row r="19494" spans="1:7" ht="22.5">
      <c r="A19494" s="1" t="str">
        <f t="shared" ref="A19494:A19557" si="307">CONCATENATE($B19494," ",$C19494)</f>
        <v>SICRO 4508183</v>
      </c>
      <c r="B19494" s="3" t="s">
        <v>27773</v>
      </c>
      <c r="C19494" s="3" t="s">
        <v>19576</v>
      </c>
      <c r="D19494" s="2" t="s">
        <v>26065</v>
      </c>
      <c r="E19494" s="3" t="s">
        <v>27756</v>
      </c>
      <c r="G19494" s="61">
        <v>36.14</v>
      </c>
    </row>
    <row r="19495" spans="1:7" ht="22.5">
      <c r="A19495" s="1" t="str">
        <f t="shared" si="307"/>
        <v>SICRO 4507831</v>
      </c>
      <c r="B19495" s="3" t="s">
        <v>27773</v>
      </c>
      <c r="C19495" s="3" t="s">
        <v>19577</v>
      </c>
      <c r="D19495" s="2" t="s">
        <v>26066</v>
      </c>
      <c r="E19495" s="3" t="s">
        <v>27756</v>
      </c>
      <c r="G19495" s="61">
        <v>33.58</v>
      </c>
    </row>
    <row r="19496" spans="1:7" ht="22.5">
      <c r="A19496" s="1" t="str">
        <f t="shared" si="307"/>
        <v>SICRO 4507832</v>
      </c>
      <c r="B19496" s="3" t="s">
        <v>27773</v>
      </c>
      <c r="C19496" s="3" t="s">
        <v>19578</v>
      </c>
      <c r="D19496" s="2" t="s">
        <v>26067</v>
      </c>
      <c r="E19496" s="3" t="s">
        <v>27756</v>
      </c>
      <c r="G19496" s="61">
        <v>36.82</v>
      </c>
    </row>
    <row r="19497" spans="1:7" ht="22.5">
      <c r="A19497" s="1" t="str">
        <f t="shared" si="307"/>
        <v>SICRO 4507833</v>
      </c>
      <c r="B19497" s="3" t="s">
        <v>27773</v>
      </c>
      <c r="C19497" s="3" t="s">
        <v>19579</v>
      </c>
      <c r="D19497" s="2" t="s">
        <v>26068</v>
      </c>
      <c r="E19497" s="3" t="s">
        <v>27756</v>
      </c>
      <c r="G19497" s="61">
        <v>36.770000000000003</v>
      </c>
    </row>
    <row r="19498" spans="1:7" ht="22.5">
      <c r="A19498" s="1" t="str">
        <f t="shared" si="307"/>
        <v>SICRO 4507834</v>
      </c>
      <c r="B19498" s="3" t="s">
        <v>27773</v>
      </c>
      <c r="C19498" s="3" t="s">
        <v>19580</v>
      </c>
      <c r="D19498" s="2" t="s">
        <v>26069</v>
      </c>
      <c r="E19498" s="3" t="s">
        <v>27756</v>
      </c>
      <c r="G19498" s="61">
        <v>37.79</v>
      </c>
    </row>
    <row r="19499" spans="1:7" ht="22.5">
      <c r="A19499" s="1" t="str">
        <f t="shared" si="307"/>
        <v>SICRO 4508184</v>
      </c>
      <c r="B19499" s="3" t="s">
        <v>27773</v>
      </c>
      <c r="C19499" s="3" t="s">
        <v>19581</v>
      </c>
      <c r="D19499" s="2" t="s">
        <v>26070</v>
      </c>
      <c r="E19499" s="3" t="s">
        <v>27756</v>
      </c>
      <c r="G19499" s="61">
        <v>37.659999999999997</v>
      </c>
    </row>
    <row r="19500" spans="1:7" ht="22.5">
      <c r="A19500" s="1" t="str">
        <f t="shared" si="307"/>
        <v>SICRO 4507835</v>
      </c>
      <c r="B19500" s="3" t="s">
        <v>27773</v>
      </c>
      <c r="C19500" s="3" t="s">
        <v>19582</v>
      </c>
      <c r="D19500" s="2" t="s">
        <v>26071</v>
      </c>
      <c r="E19500" s="3" t="s">
        <v>27756</v>
      </c>
      <c r="G19500" s="61">
        <v>37.53</v>
      </c>
    </row>
    <row r="19501" spans="1:7" ht="22.5">
      <c r="A19501" s="1" t="str">
        <f t="shared" si="307"/>
        <v>SICRO 4508174</v>
      </c>
      <c r="B19501" s="3" t="s">
        <v>27773</v>
      </c>
      <c r="C19501" s="3" t="s">
        <v>19583</v>
      </c>
      <c r="D19501" s="2" t="s">
        <v>26072</v>
      </c>
      <c r="E19501" s="3" t="s">
        <v>27756</v>
      </c>
      <c r="G19501" s="61">
        <v>37.79</v>
      </c>
    </row>
    <row r="19502" spans="1:7" ht="22.5">
      <c r="A19502" s="1" t="str">
        <f t="shared" si="307"/>
        <v>SICRO 4507836</v>
      </c>
      <c r="B19502" s="3" t="s">
        <v>27773</v>
      </c>
      <c r="C19502" s="3" t="s">
        <v>19584</v>
      </c>
      <c r="D19502" s="2" t="s">
        <v>26073</v>
      </c>
      <c r="E19502" s="3" t="s">
        <v>27756</v>
      </c>
      <c r="G19502" s="61">
        <v>37.6</v>
      </c>
    </row>
    <row r="19503" spans="1:7" ht="22.5">
      <c r="A19503" s="1" t="str">
        <f t="shared" si="307"/>
        <v>SICRO 4507837</v>
      </c>
      <c r="B19503" s="3" t="s">
        <v>27773</v>
      </c>
      <c r="C19503" s="3" t="s">
        <v>19585</v>
      </c>
      <c r="D19503" s="2" t="s">
        <v>26074</v>
      </c>
      <c r="E19503" s="3" t="s">
        <v>27756</v>
      </c>
      <c r="G19503" s="61">
        <v>40.46</v>
      </c>
    </row>
    <row r="19504" spans="1:7" ht="22.5">
      <c r="A19504" s="1" t="str">
        <f t="shared" si="307"/>
        <v>SICRO 4507838</v>
      </c>
      <c r="B19504" s="3" t="s">
        <v>27773</v>
      </c>
      <c r="C19504" s="3" t="s">
        <v>19586</v>
      </c>
      <c r="D19504" s="2" t="s">
        <v>26075</v>
      </c>
      <c r="E19504" s="3" t="s">
        <v>27756</v>
      </c>
      <c r="G19504" s="61">
        <v>40.729999999999997</v>
      </c>
    </row>
    <row r="19505" spans="1:7" ht="22.5">
      <c r="A19505" s="1" t="str">
        <f t="shared" si="307"/>
        <v>SICRO 4507839</v>
      </c>
      <c r="B19505" s="3" t="s">
        <v>27773</v>
      </c>
      <c r="C19505" s="3" t="s">
        <v>19587</v>
      </c>
      <c r="D19505" s="2" t="s">
        <v>26076</v>
      </c>
      <c r="E19505" s="3" t="s">
        <v>27756</v>
      </c>
      <c r="G19505" s="61">
        <v>42.34</v>
      </c>
    </row>
    <row r="19506" spans="1:7" ht="22.5">
      <c r="A19506" s="1" t="str">
        <f t="shared" si="307"/>
        <v>SICRO 4508175</v>
      </c>
      <c r="B19506" s="3" t="s">
        <v>27773</v>
      </c>
      <c r="C19506" s="3" t="s">
        <v>19588</v>
      </c>
      <c r="D19506" s="2" t="s">
        <v>26077</v>
      </c>
      <c r="E19506" s="3" t="s">
        <v>27756</v>
      </c>
      <c r="G19506" s="61">
        <v>42.15</v>
      </c>
    </row>
    <row r="19507" spans="1:7" ht="22.5">
      <c r="A19507" s="1" t="str">
        <f t="shared" si="307"/>
        <v>SICRO 4507840</v>
      </c>
      <c r="B19507" s="3" t="s">
        <v>27773</v>
      </c>
      <c r="C19507" s="3" t="s">
        <v>19589</v>
      </c>
      <c r="D19507" s="2" t="s">
        <v>26078</v>
      </c>
      <c r="E19507" s="3" t="s">
        <v>27756</v>
      </c>
      <c r="G19507" s="61">
        <v>42.12</v>
      </c>
    </row>
    <row r="19508" spans="1:7" ht="22.5">
      <c r="A19508" s="1" t="str">
        <f t="shared" si="307"/>
        <v>SICRO 4507841</v>
      </c>
      <c r="B19508" s="3" t="s">
        <v>27773</v>
      </c>
      <c r="C19508" s="3" t="s">
        <v>19590</v>
      </c>
      <c r="D19508" s="2" t="s">
        <v>26079</v>
      </c>
      <c r="E19508" s="3" t="s">
        <v>27756</v>
      </c>
      <c r="G19508" s="61">
        <v>41.86</v>
      </c>
    </row>
    <row r="19509" spans="1:7" ht="22.5">
      <c r="A19509" s="1" t="str">
        <f t="shared" si="307"/>
        <v>SICRO 4507842</v>
      </c>
      <c r="B19509" s="3" t="s">
        <v>27773</v>
      </c>
      <c r="C19509" s="3" t="s">
        <v>19591</v>
      </c>
      <c r="D19509" s="2" t="s">
        <v>26080</v>
      </c>
      <c r="E19509" s="3" t="s">
        <v>27756</v>
      </c>
      <c r="G19509" s="61">
        <v>45.32</v>
      </c>
    </row>
    <row r="19510" spans="1:7" ht="22.5">
      <c r="A19510" s="1" t="str">
        <f t="shared" si="307"/>
        <v>SICRO 4508185</v>
      </c>
      <c r="B19510" s="3" t="s">
        <v>27773</v>
      </c>
      <c r="C19510" s="3" t="s">
        <v>19592</v>
      </c>
      <c r="D19510" s="2" t="s">
        <v>26081</v>
      </c>
      <c r="E19510" s="3" t="s">
        <v>27756</v>
      </c>
      <c r="G19510" s="61">
        <v>45.08</v>
      </c>
    </row>
    <row r="19511" spans="1:7" ht="22.5">
      <c r="A19511" s="1" t="str">
        <f t="shared" si="307"/>
        <v>SICRO 4507843</v>
      </c>
      <c r="B19511" s="3" t="s">
        <v>27773</v>
      </c>
      <c r="C19511" s="3" t="s">
        <v>19593</v>
      </c>
      <c r="D19511" s="2" t="s">
        <v>26082</v>
      </c>
      <c r="E19511" s="3" t="s">
        <v>27756</v>
      </c>
      <c r="G19511" s="61">
        <v>44.95</v>
      </c>
    </row>
    <row r="19512" spans="1:7" ht="22.5">
      <c r="A19512" s="1" t="str">
        <f t="shared" si="307"/>
        <v>SICRO 4507844</v>
      </c>
      <c r="B19512" s="3" t="s">
        <v>27773</v>
      </c>
      <c r="C19512" s="3" t="s">
        <v>19594</v>
      </c>
      <c r="D19512" s="2" t="s">
        <v>26083</v>
      </c>
      <c r="E19512" s="3" t="s">
        <v>27756</v>
      </c>
      <c r="G19512" s="61">
        <v>47.48</v>
      </c>
    </row>
    <row r="19513" spans="1:7" ht="22.5">
      <c r="A19513" s="1" t="str">
        <f t="shared" si="307"/>
        <v>SICRO 4508186</v>
      </c>
      <c r="B19513" s="3" t="s">
        <v>27773</v>
      </c>
      <c r="C19513" s="3" t="s">
        <v>19595</v>
      </c>
      <c r="D19513" s="2" t="s">
        <v>26084</v>
      </c>
      <c r="E19513" s="3" t="s">
        <v>27756</v>
      </c>
      <c r="G19513" s="61">
        <v>47.55</v>
      </c>
    </row>
    <row r="19514" spans="1:7" ht="22.5">
      <c r="A19514" s="1" t="str">
        <f t="shared" si="307"/>
        <v>SICRO 4508187</v>
      </c>
      <c r="B19514" s="3" t="s">
        <v>27773</v>
      </c>
      <c r="C19514" s="3" t="s">
        <v>19596</v>
      </c>
      <c r="D19514" s="2" t="s">
        <v>26085</v>
      </c>
      <c r="E19514" s="3" t="s">
        <v>27756</v>
      </c>
      <c r="G19514" s="61">
        <v>47.42</v>
      </c>
    </row>
    <row r="19515" spans="1:7" ht="22.5">
      <c r="A19515" s="1" t="str">
        <f t="shared" si="307"/>
        <v>SICRO 4507845</v>
      </c>
      <c r="B19515" s="3" t="s">
        <v>27773</v>
      </c>
      <c r="C19515" s="3" t="s">
        <v>19597</v>
      </c>
      <c r="D19515" s="2" t="s">
        <v>26086</v>
      </c>
      <c r="E19515" s="3" t="s">
        <v>27756</v>
      </c>
      <c r="G19515" s="61">
        <v>47.16</v>
      </c>
    </row>
    <row r="19516" spans="1:7" ht="22.5">
      <c r="A19516" s="1" t="str">
        <f t="shared" si="307"/>
        <v>SICRO 4507846</v>
      </c>
      <c r="B19516" s="3" t="s">
        <v>27773</v>
      </c>
      <c r="C19516" s="3" t="s">
        <v>19598</v>
      </c>
      <c r="D19516" s="2" t="s">
        <v>26087</v>
      </c>
      <c r="E19516" s="3" t="s">
        <v>27756</v>
      </c>
      <c r="G19516" s="61">
        <v>47.03</v>
      </c>
    </row>
    <row r="19517" spans="1:7" ht="22.5">
      <c r="A19517" s="1" t="str">
        <f t="shared" si="307"/>
        <v>SICRO 4507847</v>
      </c>
      <c r="B19517" s="3" t="s">
        <v>27773</v>
      </c>
      <c r="C19517" s="3" t="s">
        <v>19599</v>
      </c>
      <c r="D19517" s="2" t="s">
        <v>26088</v>
      </c>
      <c r="E19517" s="3" t="s">
        <v>27756</v>
      </c>
      <c r="G19517" s="61">
        <v>52.48</v>
      </c>
    </row>
    <row r="19518" spans="1:7" ht="22.5">
      <c r="A19518" s="1" t="str">
        <f t="shared" si="307"/>
        <v>SICRO 4507848</v>
      </c>
      <c r="B19518" s="3" t="s">
        <v>27773</v>
      </c>
      <c r="C19518" s="3" t="s">
        <v>19600</v>
      </c>
      <c r="D19518" s="2" t="s">
        <v>26089</v>
      </c>
      <c r="E19518" s="3" t="s">
        <v>27756</v>
      </c>
      <c r="G19518" s="61">
        <v>52.11</v>
      </c>
    </row>
    <row r="19519" spans="1:7" ht="22.5">
      <c r="A19519" s="1" t="str">
        <f t="shared" si="307"/>
        <v>SICRO 4507849</v>
      </c>
      <c r="B19519" s="3" t="s">
        <v>27773</v>
      </c>
      <c r="C19519" s="3" t="s">
        <v>19601</v>
      </c>
      <c r="D19519" s="2" t="s">
        <v>26090</v>
      </c>
      <c r="E19519" s="3" t="s">
        <v>27756</v>
      </c>
      <c r="G19519" s="61">
        <v>51.95</v>
      </c>
    </row>
    <row r="19520" spans="1:7" ht="22.5">
      <c r="A19520" s="1" t="str">
        <f t="shared" si="307"/>
        <v>SICRO 4508176</v>
      </c>
      <c r="B19520" s="3" t="s">
        <v>27773</v>
      </c>
      <c r="C19520" s="3" t="s">
        <v>19602</v>
      </c>
      <c r="D19520" s="2" t="s">
        <v>26091</v>
      </c>
      <c r="E19520" s="3" t="s">
        <v>27756</v>
      </c>
      <c r="G19520" s="61">
        <v>53.42</v>
      </c>
    </row>
    <row r="19521" spans="1:7" ht="22.5">
      <c r="A19521" s="1" t="str">
        <f t="shared" si="307"/>
        <v>SICRO 4507850</v>
      </c>
      <c r="B19521" s="3" t="s">
        <v>27773</v>
      </c>
      <c r="C19521" s="3" t="s">
        <v>19603</v>
      </c>
      <c r="D19521" s="2" t="s">
        <v>26092</v>
      </c>
      <c r="E19521" s="3" t="s">
        <v>27756</v>
      </c>
      <c r="G19521" s="61">
        <v>53.24</v>
      </c>
    </row>
    <row r="19522" spans="1:7">
      <c r="A19522" s="1" t="str">
        <f t="shared" si="307"/>
        <v>SICRO 4507956</v>
      </c>
      <c r="B19522" s="3" t="s">
        <v>27773</v>
      </c>
      <c r="C19522" s="3" t="s">
        <v>19604</v>
      </c>
      <c r="D19522" s="2" t="s">
        <v>26093</v>
      </c>
      <c r="E19522" s="3" t="s">
        <v>27757</v>
      </c>
      <c r="G19522" s="61">
        <v>10.84</v>
      </c>
    </row>
    <row r="19523" spans="1:7">
      <c r="A19523" s="1" t="str">
        <f t="shared" si="307"/>
        <v>SICRO 4507957</v>
      </c>
      <c r="B19523" s="3" t="s">
        <v>27773</v>
      </c>
      <c r="C19523" s="3" t="s">
        <v>19605</v>
      </c>
      <c r="D19523" s="2" t="s">
        <v>26094</v>
      </c>
      <c r="E19523" s="3" t="s">
        <v>27757</v>
      </c>
      <c r="G19523" s="61">
        <v>10.82</v>
      </c>
    </row>
    <row r="19524" spans="1:7">
      <c r="A19524" s="1" t="str">
        <f t="shared" si="307"/>
        <v>SICRO 4507958</v>
      </c>
      <c r="B19524" s="3" t="s">
        <v>27773</v>
      </c>
      <c r="C19524" s="3" t="s">
        <v>19606</v>
      </c>
      <c r="D19524" s="2" t="s">
        <v>26095</v>
      </c>
      <c r="E19524" s="3" t="s">
        <v>27757</v>
      </c>
      <c r="G19524" s="61">
        <v>15.13</v>
      </c>
    </row>
    <row r="19525" spans="1:7">
      <c r="A19525" s="1" t="str">
        <f t="shared" si="307"/>
        <v>SICRO 4507959</v>
      </c>
      <c r="B19525" s="3" t="s">
        <v>27773</v>
      </c>
      <c r="C19525" s="3" t="s">
        <v>19607</v>
      </c>
      <c r="D19525" s="2" t="s">
        <v>26096</v>
      </c>
      <c r="E19525" s="3" t="s">
        <v>27757</v>
      </c>
      <c r="G19525" s="61">
        <v>15.13</v>
      </c>
    </row>
    <row r="19526" spans="1:7">
      <c r="A19526" s="1" t="str">
        <f t="shared" si="307"/>
        <v>SICRO 4516138</v>
      </c>
      <c r="B19526" s="3" t="s">
        <v>27773</v>
      </c>
      <c r="C19526" s="3" t="s">
        <v>19608</v>
      </c>
      <c r="D19526" s="2" t="s">
        <v>26097</v>
      </c>
      <c r="E19526" s="3" t="s">
        <v>27757</v>
      </c>
      <c r="G19526" s="61">
        <v>10.32</v>
      </c>
    </row>
    <row r="19527" spans="1:7">
      <c r="A19527" s="1" t="str">
        <f t="shared" si="307"/>
        <v>SICRO 4516137</v>
      </c>
      <c r="B19527" s="3" t="s">
        <v>27773</v>
      </c>
      <c r="C19527" s="3" t="s">
        <v>19609</v>
      </c>
      <c r="D19527" s="2" t="s">
        <v>26098</v>
      </c>
      <c r="E19527" s="3" t="s">
        <v>27759</v>
      </c>
      <c r="G19527" s="61">
        <v>154.55000000000001</v>
      </c>
    </row>
    <row r="19528" spans="1:7">
      <c r="A19528" s="1" t="str">
        <f t="shared" si="307"/>
        <v>SICRO 4805755</v>
      </c>
      <c r="B19528" s="3" t="s">
        <v>27773</v>
      </c>
      <c r="C19528" s="3" t="s">
        <v>19610</v>
      </c>
      <c r="D19528" s="2" t="s">
        <v>26099</v>
      </c>
      <c r="E19528" s="3" t="s">
        <v>27758</v>
      </c>
      <c r="G19528" s="61">
        <v>43.75</v>
      </c>
    </row>
    <row r="19529" spans="1:7">
      <c r="A19529" s="1" t="str">
        <f t="shared" si="307"/>
        <v>SICRO 4805756</v>
      </c>
      <c r="B19529" s="3" t="s">
        <v>27773</v>
      </c>
      <c r="C19529" s="3" t="s">
        <v>19611</v>
      </c>
      <c r="D19529" s="2" t="s">
        <v>26100</v>
      </c>
      <c r="E19529" s="3" t="s">
        <v>27759</v>
      </c>
      <c r="G19529" s="61">
        <v>6.56</v>
      </c>
    </row>
    <row r="19530" spans="1:7">
      <c r="A19530" s="1" t="str">
        <f t="shared" si="307"/>
        <v>SICRO 4816020</v>
      </c>
      <c r="B19530" s="3" t="s">
        <v>27773</v>
      </c>
      <c r="C19530" s="3" t="s">
        <v>19612</v>
      </c>
      <c r="D19530" s="2" t="s">
        <v>26101</v>
      </c>
      <c r="E19530" s="3" t="s">
        <v>27758</v>
      </c>
      <c r="G19530" s="61">
        <v>12.93</v>
      </c>
    </row>
    <row r="19531" spans="1:7">
      <c r="A19531" s="1" t="str">
        <f t="shared" si="307"/>
        <v>SICRO 4816019</v>
      </c>
      <c r="B19531" s="3" t="s">
        <v>27773</v>
      </c>
      <c r="C19531" s="3" t="s">
        <v>19613</v>
      </c>
      <c r="D19531" s="2" t="s">
        <v>26102</v>
      </c>
      <c r="E19531" s="3" t="s">
        <v>27758</v>
      </c>
      <c r="G19531" s="61">
        <v>8.1</v>
      </c>
    </row>
    <row r="19532" spans="1:7">
      <c r="A19532" s="1" t="str">
        <f t="shared" si="307"/>
        <v>SICRO 4816018</v>
      </c>
      <c r="B19532" s="3" t="s">
        <v>27773</v>
      </c>
      <c r="C19532" s="3" t="s">
        <v>19614</v>
      </c>
      <c r="D19532" s="2" t="s">
        <v>26103</v>
      </c>
      <c r="E19532" s="3" t="s">
        <v>27758</v>
      </c>
      <c r="G19532" s="61">
        <v>5.39</v>
      </c>
    </row>
    <row r="19533" spans="1:7">
      <c r="A19533" s="1" t="str">
        <f t="shared" si="307"/>
        <v>SICRO 4816012</v>
      </c>
      <c r="B19533" s="3" t="s">
        <v>27773</v>
      </c>
      <c r="C19533" s="3" t="s">
        <v>19615</v>
      </c>
      <c r="D19533" s="2" t="s">
        <v>26104</v>
      </c>
      <c r="E19533" s="3" t="s">
        <v>27758</v>
      </c>
      <c r="G19533" s="61">
        <v>56.87</v>
      </c>
    </row>
    <row r="19534" spans="1:7">
      <c r="A19534" s="1" t="str">
        <f t="shared" si="307"/>
        <v>SICRO 4815805</v>
      </c>
      <c r="B19534" s="3" t="s">
        <v>27773</v>
      </c>
      <c r="C19534" s="3" t="s">
        <v>19616</v>
      </c>
      <c r="D19534" s="2" t="s">
        <v>26105</v>
      </c>
      <c r="E19534" s="3" t="s">
        <v>27759</v>
      </c>
      <c r="G19534" s="61">
        <v>14.84</v>
      </c>
    </row>
    <row r="19535" spans="1:7">
      <c r="A19535" s="1" t="str">
        <f t="shared" si="307"/>
        <v>SICRO 4815802</v>
      </c>
      <c r="B19535" s="3" t="s">
        <v>27773</v>
      </c>
      <c r="C19535" s="3" t="s">
        <v>19617</v>
      </c>
      <c r="D19535" s="2" t="s">
        <v>26106</v>
      </c>
      <c r="E19535" s="3" t="s">
        <v>27759</v>
      </c>
      <c r="G19535" s="61">
        <v>21.9</v>
      </c>
    </row>
    <row r="19536" spans="1:7">
      <c r="A19536" s="1" t="str">
        <f t="shared" si="307"/>
        <v>SICRO 4805754</v>
      </c>
      <c r="B19536" s="3" t="s">
        <v>27773</v>
      </c>
      <c r="C19536" s="3" t="s">
        <v>19618</v>
      </c>
      <c r="D19536" s="2" t="s">
        <v>26107</v>
      </c>
      <c r="E19536" s="3" t="s">
        <v>27758</v>
      </c>
      <c r="G19536" s="61">
        <v>8.52</v>
      </c>
    </row>
    <row r="19537" spans="1:7">
      <c r="A19537" s="1" t="str">
        <f t="shared" si="307"/>
        <v>SICRO 4816145</v>
      </c>
      <c r="B19537" s="3" t="s">
        <v>27773</v>
      </c>
      <c r="C19537" s="3" t="s">
        <v>19619</v>
      </c>
      <c r="D19537" s="2" t="s">
        <v>26108</v>
      </c>
      <c r="E19537" s="3" t="s">
        <v>27756</v>
      </c>
      <c r="G19537" s="61">
        <v>30.96</v>
      </c>
    </row>
    <row r="19538" spans="1:7">
      <c r="A19538" s="1" t="str">
        <f t="shared" si="307"/>
        <v>SICRO 4816144</v>
      </c>
      <c r="B19538" s="3" t="s">
        <v>27773</v>
      </c>
      <c r="C19538" s="3" t="s">
        <v>19620</v>
      </c>
      <c r="D19538" s="2" t="s">
        <v>26109</v>
      </c>
      <c r="E19538" s="3" t="s">
        <v>27756</v>
      </c>
      <c r="G19538" s="61">
        <v>28.42</v>
      </c>
    </row>
    <row r="19539" spans="1:7">
      <c r="A19539" s="1" t="str">
        <f t="shared" si="307"/>
        <v>SICRO 4816147</v>
      </c>
      <c r="B19539" s="3" t="s">
        <v>27773</v>
      </c>
      <c r="C19539" s="3" t="s">
        <v>19621</v>
      </c>
      <c r="D19539" s="2" t="s">
        <v>26110</v>
      </c>
      <c r="E19539" s="3" t="s">
        <v>27756</v>
      </c>
      <c r="G19539" s="61">
        <v>42.9</v>
      </c>
    </row>
    <row r="19540" spans="1:7">
      <c r="A19540" s="1" t="str">
        <f t="shared" si="307"/>
        <v>SICRO 4816146</v>
      </c>
      <c r="B19540" s="3" t="s">
        <v>27773</v>
      </c>
      <c r="C19540" s="3" t="s">
        <v>19622</v>
      </c>
      <c r="D19540" s="2" t="s">
        <v>26111</v>
      </c>
      <c r="E19540" s="3" t="s">
        <v>27756</v>
      </c>
      <c r="G19540" s="61">
        <v>38.340000000000003</v>
      </c>
    </row>
    <row r="19541" spans="1:7">
      <c r="A19541" s="1" t="str">
        <f t="shared" si="307"/>
        <v>SICRO 4816121</v>
      </c>
      <c r="B19541" s="3" t="s">
        <v>27773</v>
      </c>
      <c r="C19541" s="3" t="s">
        <v>19623</v>
      </c>
      <c r="D19541" s="2" t="s">
        <v>26112</v>
      </c>
      <c r="E19541" s="3" t="s">
        <v>27756</v>
      </c>
      <c r="G19541" s="61">
        <v>34.020000000000003</v>
      </c>
    </row>
    <row r="19542" spans="1:7">
      <c r="A19542" s="1" t="str">
        <f t="shared" si="307"/>
        <v>SICRO 4816120</v>
      </c>
      <c r="B19542" s="3" t="s">
        <v>27773</v>
      </c>
      <c r="C19542" s="3" t="s">
        <v>19624</v>
      </c>
      <c r="D19542" s="2" t="s">
        <v>26113</v>
      </c>
      <c r="E19542" s="3" t="s">
        <v>27756</v>
      </c>
      <c r="G19542" s="61">
        <v>30.48</v>
      </c>
    </row>
    <row r="19543" spans="1:7">
      <c r="A19543" s="1" t="str">
        <f t="shared" si="307"/>
        <v>SICRO 4816123</v>
      </c>
      <c r="B19543" s="3" t="s">
        <v>27773</v>
      </c>
      <c r="C19543" s="3" t="s">
        <v>19625</v>
      </c>
      <c r="D19543" s="2" t="s">
        <v>26114</v>
      </c>
      <c r="E19543" s="3" t="s">
        <v>27756</v>
      </c>
      <c r="G19543" s="61">
        <v>45.58</v>
      </c>
    </row>
    <row r="19544" spans="1:7">
      <c r="A19544" s="1" t="str">
        <f t="shared" si="307"/>
        <v>SICRO 4816122</v>
      </c>
      <c r="B19544" s="3" t="s">
        <v>27773</v>
      </c>
      <c r="C19544" s="3" t="s">
        <v>19626</v>
      </c>
      <c r="D19544" s="2" t="s">
        <v>26115</v>
      </c>
      <c r="E19544" s="3" t="s">
        <v>27756</v>
      </c>
      <c r="G19544" s="61">
        <v>40.51</v>
      </c>
    </row>
    <row r="19545" spans="1:7">
      <c r="A19545" s="1" t="str">
        <f t="shared" si="307"/>
        <v>SICRO 4816125</v>
      </c>
      <c r="B19545" s="3" t="s">
        <v>27773</v>
      </c>
      <c r="C19545" s="3" t="s">
        <v>19627</v>
      </c>
      <c r="D19545" s="2" t="s">
        <v>26116</v>
      </c>
      <c r="E19545" s="3" t="s">
        <v>27756</v>
      </c>
      <c r="G19545" s="61">
        <v>64.67</v>
      </c>
    </row>
    <row r="19546" spans="1:7">
      <c r="A19546" s="1" t="str">
        <f t="shared" si="307"/>
        <v>SICRO 4816124</v>
      </c>
      <c r="B19546" s="3" t="s">
        <v>27773</v>
      </c>
      <c r="C19546" s="3" t="s">
        <v>19628</v>
      </c>
      <c r="D19546" s="2" t="s">
        <v>26117</v>
      </c>
      <c r="E19546" s="3" t="s">
        <v>27756</v>
      </c>
      <c r="G19546" s="61">
        <v>55.55</v>
      </c>
    </row>
    <row r="19547" spans="1:7">
      <c r="A19547" s="1" t="str">
        <f t="shared" si="307"/>
        <v>SICRO 4816022</v>
      </c>
      <c r="B19547" s="3" t="s">
        <v>27773</v>
      </c>
      <c r="C19547" s="3" t="s">
        <v>19629</v>
      </c>
      <c r="D19547" s="2" t="s">
        <v>26118</v>
      </c>
      <c r="E19547" s="3" t="s">
        <v>27756</v>
      </c>
      <c r="G19547" s="61">
        <v>86.68</v>
      </c>
    </row>
    <row r="19548" spans="1:7">
      <c r="A19548" s="1" t="str">
        <f t="shared" si="307"/>
        <v>SICRO 4816021</v>
      </c>
      <c r="B19548" s="3" t="s">
        <v>27773</v>
      </c>
      <c r="C19548" s="3" t="s">
        <v>19630</v>
      </c>
      <c r="D19548" s="2" t="s">
        <v>26119</v>
      </c>
      <c r="E19548" s="3" t="s">
        <v>27756</v>
      </c>
      <c r="G19548" s="61">
        <v>72.47</v>
      </c>
    </row>
    <row r="19549" spans="1:7">
      <c r="A19549" s="1" t="str">
        <f t="shared" si="307"/>
        <v>SICRO 4816106</v>
      </c>
      <c r="B19549" s="3" t="s">
        <v>27773</v>
      </c>
      <c r="C19549" s="3" t="s">
        <v>19631</v>
      </c>
      <c r="D19549" s="2" t="s">
        <v>26120</v>
      </c>
      <c r="E19549" s="3" t="s">
        <v>27756</v>
      </c>
      <c r="G19549" s="61">
        <v>35.479999999999997</v>
      </c>
    </row>
    <row r="19550" spans="1:7">
      <c r="A19550" s="1" t="str">
        <f t="shared" si="307"/>
        <v>SICRO 4816105</v>
      </c>
      <c r="B19550" s="3" t="s">
        <v>27773</v>
      </c>
      <c r="C19550" s="3" t="s">
        <v>19632</v>
      </c>
      <c r="D19550" s="2" t="s">
        <v>26121</v>
      </c>
      <c r="E19550" s="3" t="s">
        <v>27756</v>
      </c>
      <c r="G19550" s="61">
        <v>31.93</v>
      </c>
    </row>
    <row r="19551" spans="1:7">
      <c r="A19551" s="1" t="str">
        <f t="shared" si="307"/>
        <v>SICRO 4816108</v>
      </c>
      <c r="B19551" s="3" t="s">
        <v>27773</v>
      </c>
      <c r="C19551" s="3" t="s">
        <v>19633</v>
      </c>
      <c r="D19551" s="2" t="s">
        <v>26122</v>
      </c>
      <c r="E19551" s="3" t="s">
        <v>27756</v>
      </c>
      <c r="G19551" s="61">
        <v>47.04</v>
      </c>
    </row>
    <row r="19552" spans="1:7">
      <c r="A19552" s="1" t="str">
        <f t="shared" si="307"/>
        <v>SICRO 4816107</v>
      </c>
      <c r="B19552" s="3" t="s">
        <v>27773</v>
      </c>
      <c r="C19552" s="3" t="s">
        <v>19634</v>
      </c>
      <c r="D19552" s="2" t="s">
        <v>26123</v>
      </c>
      <c r="E19552" s="3" t="s">
        <v>27756</v>
      </c>
      <c r="G19552" s="61">
        <v>41.97</v>
      </c>
    </row>
    <row r="19553" spans="1:7">
      <c r="A19553" s="1" t="str">
        <f t="shared" si="307"/>
        <v>SICRO 4816110</v>
      </c>
      <c r="B19553" s="3" t="s">
        <v>27773</v>
      </c>
      <c r="C19553" s="3" t="s">
        <v>19635</v>
      </c>
      <c r="D19553" s="2" t="s">
        <v>26124</v>
      </c>
      <c r="E19553" s="3" t="s">
        <v>27756</v>
      </c>
      <c r="G19553" s="61">
        <v>66.13</v>
      </c>
    </row>
    <row r="19554" spans="1:7">
      <c r="A19554" s="1" t="str">
        <f t="shared" si="307"/>
        <v>SICRO 4816109</v>
      </c>
      <c r="B19554" s="3" t="s">
        <v>27773</v>
      </c>
      <c r="C19554" s="3" t="s">
        <v>19636</v>
      </c>
      <c r="D19554" s="2" t="s">
        <v>26125</v>
      </c>
      <c r="E19554" s="3" t="s">
        <v>27756</v>
      </c>
      <c r="G19554" s="61">
        <v>57.01</v>
      </c>
    </row>
    <row r="19555" spans="1:7">
      <c r="A19555" s="1" t="str">
        <f t="shared" si="307"/>
        <v>SICRO 4816100</v>
      </c>
      <c r="B19555" s="3" t="s">
        <v>27773</v>
      </c>
      <c r="C19555" s="3" t="s">
        <v>19637</v>
      </c>
      <c r="D19555" s="2" t="s">
        <v>26126</v>
      </c>
      <c r="E19555" s="3" t="s">
        <v>27756</v>
      </c>
      <c r="G19555" s="61">
        <v>34.950000000000003</v>
      </c>
    </row>
    <row r="19556" spans="1:7">
      <c r="A19556" s="1" t="str">
        <f t="shared" si="307"/>
        <v>SICRO 4816099</v>
      </c>
      <c r="B19556" s="3" t="s">
        <v>27773</v>
      </c>
      <c r="C19556" s="3" t="s">
        <v>19638</v>
      </c>
      <c r="D19556" s="2" t="s">
        <v>26127</v>
      </c>
      <c r="E19556" s="3" t="s">
        <v>27756</v>
      </c>
      <c r="G19556" s="61">
        <v>32.54</v>
      </c>
    </row>
    <row r="19557" spans="1:7">
      <c r="A19557" s="1" t="str">
        <f t="shared" si="307"/>
        <v>SICRO 4816102</v>
      </c>
      <c r="B19557" s="3" t="s">
        <v>27773</v>
      </c>
      <c r="C19557" s="3" t="s">
        <v>19639</v>
      </c>
      <c r="D19557" s="2" t="s">
        <v>26128</v>
      </c>
      <c r="E19557" s="3" t="s">
        <v>27756</v>
      </c>
      <c r="G19557" s="61">
        <v>45.4</v>
      </c>
    </row>
    <row r="19558" spans="1:7">
      <c r="A19558" s="1" t="str">
        <f t="shared" ref="A19558:A19621" si="308">CONCATENATE($B19558," ",$C19558)</f>
        <v>SICRO 4816101</v>
      </c>
      <c r="B19558" s="3" t="s">
        <v>27773</v>
      </c>
      <c r="C19558" s="3" t="s">
        <v>19640</v>
      </c>
      <c r="D19558" s="2" t="s">
        <v>26129</v>
      </c>
      <c r="E19558" s="3" t="s">
        <v>27756</v>
      </c>
      <c r="G19558" s="61">
        <v>42.83</v>
      </c>
    </row>
    <row r="19559" spans="1:7">
      <c r="A19559" s="1" t="str">
        <f t="shared" si="308"/>
        <v>SICRO 4816104</v>
      </c>
      <c r="B19559" s="3" t="s">
        <v>27773</v>
      </c>
      <c r="C19559" s="3" t="s">
        <v>19641</v>
      </c>
      <c r="D19559" s="2" t="s">
        <v>26130</v>
      </c>
      <c r="E19559" s="3" t="s">
        <v>27756</v>
      </c>
      <c r="G19559" s="61">
        <v>64.08</v>
      </c>
    </row>
    <row r="19560" spans="1:7">
      <c r="A19560" s="1" t="str">
        <f t="shared" si="308"/>
        <v>SICRO 4816103</v>
      </c>
      <c r="B19560" s="3" t="s">
        <v>27773</v>
      </c>
      <c r="C19560" s="3" t="s">
        <v>19642</v>
      </c>
      <c r="D19560" s="2" t="s">
        <v>26131</v>
      </c>
      <c r="E19560" s="3" t="s">
        <v>27756</v>
      </c>
      <c r="G19560" s="61">
        <v>57.87</v>
      </c>
    </row>
    <row r="19561" spans="1:7">
      <c r="A19561" s="1" t="str">
        <f t="shared" si="308"/>
        <v>SICRO 4815804</v>
      </c>
      <c r="B19561" s="3" t="s">
        <v>27773</v>
      </c>
      <c r="C19561" s="3" t="s">
        <v>19643</v>
      </c>
      <c r="D19561" s="2" t="s">
        <v>26132</v>
      </c>
      <c r="E19561" s="3" t="s">
        <v>27755</v>
      </c>
      <c r="G19561" s="61">
        <v>0.67</v>
      </c>
    </row>
    <row r="19562" spans="1:7">
      <c r="A19562" s="1" t="str">
        <f t="shared" si="308"/>
        <v>SICRO 4816002</v>
      </c>
      <c r="B19562" s="3" t="s">
        <v>27773</v>
      </c>
      <c r="C19562" s="3" t="s">
        <v>19644</v>
      </c>
      <c r="D19562" s="2" t="s">
        <v>26133</v>
      </c>
      <c r="E19562" s="3" t="s">
        <v>27758</v>
      </c>
      <c r="G19562" s="61">
        <v>1573.18</v>
      </c>
    </row>
    <row r="19563" spans="1:7">
      <c r="A19563" s="1" t="str">
        <f t="shared" si="308"/>
        <v>SICRO 4805765</v>
      </c>
      <c r="B19563" s="3" t="s">
        <v>27773</v>
      </c>
      <c r="C19563" s="3" t="s">
        <v>19645</v>
      </c>
      <c r="D19563" s="2" t="s">
        <v>26134</v>
      </c>
      <c r="E19563" s="3" t="s">
        <v>27758</v>
      </c>
      <c r="G19563" s="61">
        <v>195.07</v>
      </c>
    </row>
    <row r="19564" spans="1:7">
      <c r="A19564" s="1" t="str">
        <f t="shared" si="308"/>
        <v>SICRO 4816000</v>
      </c>
      <c r="B19564" s="3" t="s">
        <v>27773</v>
      </c>
      <c r="C19564" s="3" t="s">
        <v>19646</v>
      </c>
      <c r="D19564" s="2" t="s">
        <v>26135</v>
      </c>
      <c r="E19564" s="3" t="s">
        <v>27758</v>
      </c>
      <c r="G19564" s="61">
        <v>625.04</v>
      </c>
    </row>
    <row r="19565" spans="1:7">
      <c r="A19565" s="1" t="str">
        <f t="shared" si="308"/>
        <v>SICRO 4816001</v>
      </c>
      <c r="B19565" s="3" t="s">
        <v>27773</v>
      </c>
      <c r="C19565" s="3" t="s">
        <v>19647</v>
      </c>
      <c r="D19565" s="2" t="s">
        <v>26136</v>
      </c>
      <c r="E19565" s="3" t="s">
        <v>27758</v>
      </c>
      <c r="G19565" s="61">
        <v>964.47</v>
      </c>
    </row>
    <row r="19566" spans="1:7">
      <c r="A19566" s="1" t="str">
        <f t="shared" si="308"/>
        <v>SICRO 4805749</v>
      </c>
      <c r="B19566" s="3" t="s">
        <v>27773</v>
      </c>
      <c r="C19566" s="3" t="s">
        <v>19648</v>
      </c>
      <c r="D19566" s="2" t="s">
        <v>26137</v>
      </c>
      <c r="E19566" s="3" t="s">
        <v>27758</v>
      </c>
      <c r="G19566" s="61">
        <v>99.86</v>
      </c>
    </row>
    <row r="19567" spans="1:7">
      <c r="A19567" s="1" t="str">
        <f t="shared" si="308"/>
        <v>SICRO 4805751</v>
      </c>
      <c r="B19567" s="3" t="s">
        <v>27773</v>
      </c>
      <c r="C19567" s="3" t="s">
        <v>19649</v>
      </c>
      <c r="D19567" s="2" t="s">
        <v>26138</v>
      </c>
      <c r="E19567" s="3" t="s">
        <v>27758</v>
      </c>
      <c r="G19567" s="61">
        <v>74.89</v>
      </c>
    </row>
    <row r="19568" spans="1:7">
      <c r="A19568" s="1" t="str">
        <f t="shared" si="308"/>
        <v>SICRO 4805752</v>
      </c>
      <c r="B19568" s="3" t="s">
        <v>27773</v>
      </c>
      <c r="C19568" s="3" t="s">
        <v>19650</v>
      </c>
      <c r="D19568" s="2" t="s">
        <v>26139</v>
      </c>
      <c r="E19568" s="3" t="s">
        <v>27758</v>
      </c>
      <c r="G19568" s="61">
        <v>89.87</v>
      </c>
    </row>
    <row r="19569" spans="1:7">
      <c r="A19569" s="1" t="str">
        <f t="shared" si="308"/>
        <v>SICRO 4805753</v>
      </c>
      <c r="B19569" s="3" t="s">
        <v>27773</v>
      </c>
      <c r="C19569" s="3" t="s">
        <v>19651</v>
      </c>
      <c r="D19569" s="2" t="s">
        <v>26140</v>
      </c>
      <c r="E19569" s="3" t="s">
        <v>27758</v>
      </c>
      <c r="G19569" s="61">
        <v>104.85</v>
      </c>
    </row>
    <row r="19570" spans="1:7">
      <c r="A19570" s="1" t="str">
        <f t="shared" si="308"/>
        <v>SICRO 4805750</v>
      </c>
      <c r="B19570" s="3" t="s">
        <v>27773</v>
      </c>
      <c r="C19570" s="3" t="s">
        <v>19652</v>
      </c>
      <c r="D19570" s="2" t="s">
        <v>26141</v>
      </c>
      <c r="E19570" s="3" t="s">
        <v>27758</v>
      </c>
      <c r="G19570" s="61">
        <v>59.91</v>
      </c>
    </row>
    <row r="19571" spans="1:7">
      <c r="A19571" s="1" t="str">
        <f t="shared" si="308"/>
        <v>SICRO 4805767</v>
      </c>
      <c r="B19571" s="3" t="s">
        <v>27773</v>
      </c>
      <c r="C19571" s="3" t="s">
        <v>19653</v>
      </c>
      <c r="D19571" s="2" t="s">
        <v>26142</v>
      </c>
      <c r="E19571" s="3" t="s">
        <v>27758</v>
      </c>
      <c r="G19571" s="61">
        <v>103</v>
      </c>
    </row>
    <row r="19572" spans="1:7">
      <c r="A19572" s="1" t="str">
        <f t="shared" si="308"/>
        <v>SICRO 4805769</v>
      </c>
      <c r="B19572" s="3" t="s">
        <v>27773</v>
      </c>
      <c r="C19572" s="3" t="s">
        <v>19654</v>
      </c>
      <c r="D19572" s="2" t="s">
        <v>26143</v>
      </c>
      <c r="E19572" s="3" t="s">
        <v>27758</v>
      </c>
      <c r="G19572" s="61">
        <v>122.62</v>
      </c>
    </row>
    <row r="19573" spans="1:7">
      <c r="A19573" s="1" t="str">
        <f t="shared" si="308"/>
        <v>SICRO 4805770</v>
      </c>
      <c r="B19573" s="3" t="s">
        <v>27773</v>
      </c>
      <c r="C19573" s="3" t="s">
        <v>19655</v>
      </c>
      <c r="D19573" s="2" t="s">
        <v>26144</v>
      </c>
      <c r="E19573" s="3" t="s">
        <v>27758</v>
      </c>
      <c r="G19573" s="61">
        <v>142.24</v>
      </c>
    </row>
    <row r="19574" spans="1:7">
      <c r="A19574" s="1" t="str">
        <f t="shared" si="308"/>
        <v>SICRO 4805760</v>
      </c>
      <c r="B19574" s="3" t="s">
        <v>27773</v>
      </c>
      <c r="C19574" s="3" t="s">
        <v>19656</v>
      </c>
      <c r="D19574" s="2" t="s">
        <v>26145</v>
      </c>
      <c r="E19574" s="3" t="s">
        <v>27758</v>
      </c>
      <c r="G19574" s="61">
        <v>83.38</v>
      </c>
    </row>
    <row r="19575" spans="1:7">
      <c r="A19575" s="1" t="str">
        <f t="shared" si="308"/>
        <v>SICRO 4805757</v>
      </c>
      <c r="B19575" s="3" t="s">
        <v>27773</v>
      </c>
      <c r="C19575" s="3" t="s">
        <v>19657</v>
      </c>
      <c r="D19575" s="2" t="s">
        <v>26146</v>
      </c>
      <c r="E19575" s="3" t="s">
        <v>27758</v>
      </c>
      <c r="G19575" s="61">
        <v>7.2</v>
      </c>
    </row>
    <row r="19576" spans="1:7">
      <c r="A19576" s="1" t="str">
        <f t="shared" si="308"/>
        <v>SICRO 4805762</v>
      </c>
      <c r="B19576" s="3" t="s">
        <v>27773</v>
      </c>
      <c r="C19576" s="3" t="s">
        <v>19658</v>
      </c>
      <c r="D19576" s="2" t="s">
        <v>26147</v>
      </c>
      <c r="E19576" s="3" t="s">
        <v>27758</v>
      </c>
      <c r="G19576" s="61">
        <v>8.84</v>
      </c>
    </row>
    <row r="19577" spans="1:7">
      <c r="A19577" s="1" t="str">
        <f t="shared" si="308"/>
        <v>SICRO 4806395</v>
      </c>
      <c r="B19577" s="3" t="s">
        <v>27773</v>
      </c>
      <c r="C19577" s="3" t="s">
        <v>19659</v>
      </c>
      <c r="D19577" s="2" t="s">
        <v>26148</v>
      </c>
      <c r="E19577" s="3" t="s">
        <v>27755</v>
      </c>
      <c r="G19577" s="61">
        <v>6.82</v>
      </c>
    </row>
    <row r="19578" spans="1:7">
      <c r="A19578" s="1" t="str">
        <f t="shared" si="308"/>
        <v>SICRO 4816003</v>
      </c>
      <c r="B19578" s="3" t="s">
        <v>27773</v>
      </c>
      <c r="C19578" s="3" t="s">
        <v>19660</v>
      </c>
      <c r="D19578" s="2" t="s">
        <v>26149</v>
      </c>
      <c r="E19578" s="3" t="s">
        <v>27756</v>
      </c>
      <c r="G19578" s="61">
        <v>42.2</v>
      </c>
    </row>
    <row r="19579" spans="1:7">
      <c r="A19579" s="1" t="str">
        <f t="shared" si="308"/>
        <v>SICRO 4816017</v>
      </c>
      <c r="B19579" s="3" t="s">
        <v>27773</v>
      </c>
      <c r="C19579" s="3" t="s">
        <v>19661</v>
      </c>
      <c r="D19579" s="2" t="s">
        <v>26150</v>
      </c>
      <c r="E19579" s="3" t="s">
        <v>27758</v>
      </c>
      <c r="G19579" s="61">
        <v>22.18</v>
      </c>
    </row>
    <row r="19580" spans="1:7">
      <c r="A19580" s="1" t="str">
        <f t="shared" si="308"/>
        <v>SICRO 4816023</v>
      </c>
      <c r="B19580" s="3" t="s">
        <v>27773</v>
      </c>
      <c r="C19580" s="3" t="s">
        <v>19662</v>
      </c>
      <c r="D19580" s="2" t="s">
        <v>26151</v>
      </c>
      <c r="E19580" s="3" t="s">
        <v>27762</v>
      </c>
      <c r="G19580" s="61">
        <v>260.92</v>
      </c>
    </row>
    <row r="19581" spans="1:7">
      <c r="A19581" s="1" t="str">
        <f t="shared" si="308"/>
        <v>SICRO 4816025</v>
      </c>
      <c r="B19581" s="3" t="s">
        <v>27773</v>
      </c>
      <c r="C19581" s="3" t="s">
        <v>19663</v>
      </c>
      <c r="D19581" s="2" t="s">
        <v>26152</v>
      </c>
      <c r="E19581" s="3" t="s">
        <v>27762</v>
      </c>
      <c r="G19581" s="61">
        <v>463.53</v>
      </c>
    </row>
    <row r="19582" spans="1:7">
      <c r="A19582" s="1" t="str">
        <f t="shared" si="308"/>
        <v>SICRO 4816024</v>
      </c>
      <c r="B19582" s="3" t="s">
        <v>27773</v>
      </c>
      <c r="C19582" s="3" t="s">
        <v>19664</v>
      </c>
      <c r="D19582" s="2" t="s">
        <v>26153</v>
      </c>
      <c r="E19582" s="3" t="s">
        <v>27762</v>
      </c>
      <c r="G19582" s="61">
        <v>327.83</v>
      </c>
    </row>
    <row r="19583" spans="1:7">
      <c r="A19583" s="1" t="str">
        <f t="shared" si="308"/>
        <v>SICRO 4816005</v>
      </c>
      <c r="B19583" s="3" t="s">
        <v>27773</v>
      </c>
      <c r="C19583" s="3" t="s">
        <v>19665</v>
      </c>
      <c r="D19583" s="2" t="s">
        <v>26154</v>
      </c>
      <c r="E19583" s="3" t="s">
        <v>27758</v>
      </c>
      <c r="G19583" s="61">
        <v>109.5</v>
      </c>
    </row>
    <row r="19584" spans="1:7">
      <c r="A19584" s="1" t="str">
        <f t="shared" si="308"/>
        <v>SICRO 4800400</v>
      </c>
      <c r="B19584" s="3" t="s">
        <v>27773</v>
      </c>
      <c r="C19584" s="3" t="s">
        <v>19666</v>
      </c>
      <c r="D19584" s="2" t="s">
        <v>26155</v>
      </c>
      <c r="E19584" s="3" t="s">
        <v>27759</v>
      </c>
      <c r="G19584" s="61">
        <v>6.97</v>
      </c>
    </row>
    <row r="19585" spans="1:7">
      <c r="A19585" s="1" t="str">
        <f t="shared" si="308"/>
        <v>SICRO 4816016</v>
      </c>
      <c r="B19585" s="3" t="s">
        <v>27773</v>
      </c>
      <c r="C19585" s="3" t="s">
        <v>19667</v>
      </c>
      <c r="D19585" s="2" t="s">
        <v>26156</v>
      </c>
      <c r="E19585" s="3" t="s">
        <v>27758</v>
      </c>
      <c r="G19585" s="61">
        <v>42.74</v>
      </c>
    </row>
    <row r="19586" spans="1:7">
      <c r="A19586" s="1" t="str">
        <f t="shared" si="308"/>
        <v>SICRO 4800412</v>
      </c>
      <c r="B19586" s="3" t="s">
        <v>27773</v>
      </c>
      <c r="C19586" s="3" t="s">
        <v>19668</v>
      </c>
      <c r="D19586" s="2" t="s">
        <v>26157</v>
      </c>
      <c r="E19586" s="3" t="s">
        <v>27759</v>
      </c>
      <c r="G19586" s="61">
        <v>5.99</v>
      </c>
    </row>
    <row r="19587" spans="1:7">
      <c r="A19587" s="1" t="str">
        <f t="shared" si="308"/>
        <v>SICRO 4815671</v>
      </c>
      <c r="B19587" s="3" t="s">
        <v>27773</v>
      </c>
      <c r="C19587" s="3" t="s">
        <v>19669</v>
      </c>
      <c r="D19587" s="2" t="s">
        <v>26158</v>
      </c>
      <c r="E19587" s="3" t="s">
        <v>27758</v>
      </c>
      <c r="G19587" s="61">
        <v>21.81</v>
      </c>
    </row>
    <row r="19588" spans="1:7">
      <c r="A19588" s="1" t="str">
        <f t="shared" si="308"/>
        <v>SICRO 4815803</v>
      </c>
      <c r="B19588" s="3" t="s">
        <v>27773</v>
      </c>
      <c r="C19588" s="3" t="s">
        <v>19670</v>
      </c>
      <c r="D19588" s="2" t="s">
        <v>26159</v>
      </c>
      <c r="E19588" s="3" t="s">
        <v>27756</v>
      </c>
      <c r="G19588" s="61">
        <v>8.82</v>
      </c>
    </row>
    <row r="19589" spans="1:7">
      <c r="A19589" s="1" t="str">
        <f t="shared" si="308"/>
        <v>SICRO 4816011</v>
      </c>
      <c r="B19589" s="3" t="s">
        <v>27773</v>
      </c>
      <c r="C19589" s="3" t="s">
        <v>19671</v>
      </c>
      <c r="D19589" s="2" t="s">
        <v>26160</v>
      </c>
      <c r="E19589" s="3" t="s">
        <v>27758</v>
      </c>
      <c r="G19589" s="61">
        <v>1882.3</v>
      </c>
    </row>
    <row r="19590" spans="1:7">
      <c r="A19590" s="1" t="str">
        <f t="shared" si="308"/>
        <v>SICRO 4816014</v>
      </c>
      <c r="B19590" s="3" t="s">
        <v>27773</v>
      </c>
      <c r="C19590" s="3" t="s">
        <v>19672</v>
      </c>
      <c r="D19590" s="2" t="s">
        <v>26161</v>
      </c>
      <c r="E19590" s="3" t="s">
        <v>27758</v>
      </c>
      <c r="G19590" s="61">
        <v>46.37</v>
      </c>
    </row>
    <row r="19591" spans="1:7">
      <c r="A19591" s="1" t="str">
        <f t="shared" si="308"/>
        <v>SICRO 4816010</v>
      </c>
      <c r="B19591" s="3" t="s">
        <v>27773</v>
      </c>
      <c r="C19591" s="3" t="s">
        <v>19673</v>
      </c>
      <c r="D19591" s="2" t="s">
        <v>26162</v>
      </c>
      <c r="E19591" s="3" t="s">
        <v>27758</v>
      </c>
      <c r="G19591" s="61">
        <v>37.92</v>
      </c>
    </row>
    <row r="19592" spans="1:7">
      <c r="A19592" s="1" t="str">
        <f t="shared" si="308"/>
        <v>SICRO 4816015</v>
      </c>
      <c r="B19592" s="3" t="s">
        <v>27773</v>
      </c>
      <c r="C19592" s="3" t="s">
        <v>19674</v>
      </c>
      <c r="D19592" s="2" t="s">
        <v>26163</v>
      </c>
      <c r="E19592" s="3" t="s">
        <v>27758</v>
      </c>
      <c r="G19592" s="61">
        <v>22.54</v>
      </c>
    </row>
    <row r="19593" spans="1:7">
      <c r="A19593" s="1" t="str">
        <f t="shared" si="308"/>
        <v>SICRO 4816119</v>
      </c>
      <c r="B19593" s="3" t="s">
        <v>27773</v>
      </c>
      <c r="C19593" s="3" t="s">
        <v>19675</v>
      </c>
      <c r="D19593" s="2" t="s">
        <v>26164</v>
      </c>
      <c r="E19593" s="3" t="s">
        <v>27758</v>
      </c>
      <c r="G19593" s="61">
        <v>49.58</v>
      </c>
    </row>
    <row r="19594" spans="1:7">
      <c r="A19594" s="1" t="str">
        <f t="shared" si="308"/>
        <v>SICRO 4816004</v>
      </c>
      <c r="B19594" s="3" t="s">
        <v>27773</v>
      </c>
      <c r="C19594" s="3" t="s">
        <v>19676</v>
      </c>
      <c r="D19594" s="2" t="s">
        <v>26165</v>
      </c>
      <c r="E19594" s="3" t="s">
        <v>27756</v>
      </c>
      <c r="G19594" s="61">
        <v>51.29</v>
      </c>
    </row>
    <row r="19595" spans="1:7">
      <c r="A19595" s="1" t="str">
        <f t="shared" si="308"/>
        <v>SICRO 4915652</v>
      </c>
      <c r="B19595" s="3" t="s">
        <v>27773</v>
      </c>
      <c r="C19595" s="3" t="s">
        <v>19677</v>
      </c>
      <c r="D19595" s="2" t="s">
        <v>26166</v>
      </c>
      <c r="E19595" s="3" t="s">
        <v>27755</v>
      </c>
      <c r="G19595" s="61">
        <v>8.32</v>
      </c>
    </row>
    <row r="19596" spans="1:7" ht="22.5">
      <c r="A19596" s="1" t="str">
        <f t="shared" si="308"/>
        <v>SICRO 4915651</v>
      </c>
      <c r="B19596" s="3" t="s">
        <v>27773</v>
      </c>
      <c r="C19596" s="3" t="s">
        <v>19678</v>
      </c>
      <c r="D19596" s="2" t="s">
        <v>26167</v>
      </c>
      <c r="E19596" s="3" t="s">
        <v>27755</v>
      </c>
      <c r="G19596" s="61">
        <v>10.6</v>
      </c>
    </row>
    <row r="19597" spans="1:7">
      <c r="A19597" s="1" t="str">
        <f t="shared" si="308"/>
        <v>SICRO 4915723</v>
      </c>
      <c r="B19597" s="3" t="s">
        <v>27773</v>
      </c>
      <c r="C19597" s="3" t="s">
        <v>19679</v>
      </c>
      <c r="D19597" s="2" t="s">
        <v>26168</v>
      </c>
      <c r="E19597" s="3" t="s">
        <v>27759</v>
      </c>
      <c r="G19597" s="61">
        <v>3.97</v>
      </c>
    </row>
    <row r="19598" spans="1:7">
      <c r="A19598" s="1" t="str">
        <f t="shared" si="308"/>
        <v>SICRO 4915724</v>
      </c>
      <c r="B19598" s="3" t="s">
        <v>27773</v>
      </c>
      <c r="C19598" s="3" t="s">
        <v>19680</v>
      </c>
      <c r="D19598" s="2" t="s">
        <v>26169</v>
      </c>
      <c r="E19598" s="3" t="s">
        <v>27759</v>
      </c>
      <c r="G19598" s="61">
        <v>2.0099999999999998</v>
      </c>
    </row>
    <row r="19599" spans="1:7">
      <c r="A19599" s="1" t="str">
        <f t="shared" si="308"/>
        <v>SICRO 4915637</v>
      </c>
      <c r="B19599" s="3" t="s">
        <v>27773</v>
      </c>
      <c r="C19599" s="3" t="s">
        <v>19681</v>
      </c>
      <c r="D19599" s="2" t="s">
        <v>26170</v>
      </c>
      <c r="E19599" s="3" t="s">
        <v>27759</v>
      </c>
      <c r="G19599" s="61">
        <v>1.07</v>
      </c>
    </row>
    <row r="19600" spans="1:7">
      <c r="A19600" s="1" t="str">
        <f t="shared" si="308"/>
        <v>SICRO 4915779</v>
      </c>
      <c r="B19600" s="3" t="s">
        <v>27773</v>
      </c>
      <c r="C19600" s="3" t="s">
        <v>19682</v>
      </c>
      <c r="D19600" s="2" t="s">
        <v>26171</v>
      </c>
      <c r="E19600" s="3" t="s">
        <v>27759</v>
      </c>
      <c r="G19600" s="61">
        <v>0.7</v>
      </c>
    </row>
    <row r="19601" spans="1:7">
      <c r="A19601" s="1" t="str">
        <f t="shared" si="308"/>
        <v>SICRO 4915638</v>
      </c>
      <c r="B19601" s="3" t="s">
        <v>27773</v>
      </c>
      <c r="C19601" s="3" t="s">
        <v>19683</v>
      </c>
      <c r="D19601" s="2" t="s">
        <v>26172</v>
      </c>
      <c r="E19601" s="3" t="s">
        <v>27759</v>
      </c>
      <c r="G19601" s="61">
        <v>0.83</v>
      </c>
    </row>
    <row r="19602" spans="1:7">
      <c r="A19602" s="1" t="str">
        <f t="shared" si="308"/>
        <v>SICRO 4915636</v>
      </c>
      <c r="B19602" s="3" t="s">
        <v>27773</v>
      </c>
      <c r="C19602" s="3" t="s">
        <v>19684</v>
      </c>
      <c r="D19602" s="2" t="s">
        <v>26173</v>
      </c>
      <c r="E19602" s="3" t="s">
        <v>27759</v>
      </c>
      <c r="G19602" s="61">
        <v>1.1399999999999999</v>
      </c>
    </row>
    <row r="19603" spans="1:7">
      <c r="A19603" s="1" t="str">
        <f t="shared" si="308"/>
        <v>SICRO 4915744</v>
      </c>
      <c r="B19603" s="3" t="s">
        <v>27773</v>
      </c>
      <c r="C19603" s="3" t="s">
        <v>19685</v>
      </c>
      <c r="D19603" s="2" t="s">
        <v>26174</v>
      </c>
      <c r="E19603" s="3" t="s">
        <v>27759</v>
      </c>
      <c r="G19603" s="61">
        <v>1</v>
      </c>
    </row>
    <row r="19604" spans="1:7">
      <c r="A19604" s="1" t="str">
        <f t="shared" si="308"/>
        <v>SICRO 4915700</v>
      </c>
      <c r="B19604" s="3" t="s">
        <v>27773</v>
      </c>
      <c r="C19604" s="3" t="s">
        <v>19686</v>
      </c>
      <c r="D19604" s="2" t="s">
        <v>26175</v>
      </c>
      <c r="E19604" s="3" t="s">
        <v>27759</v>
      </c>
      <c r="G19604" s="61">
        <v>1.27</v>
      </c>
    </row>
    <row r="19605" spans="1:7">
      <c r="A19605" s="1" t="str">
        <f t="shared" si="308"/>
        <v>SICRO 4915590</v>
      </c>
      <c r="B19605" s="3" t="s">
        <v>27773</v>
      </c>
      <c r="C19605" s="3" t="s">
        <v>19687</v>
      </c>
      <c r="D19605" s="2" t="s">
        <v>26176</v>
      </c>
      <c r="E19605" s="3" t="s">
        <v>27759</v>
      </c>
      <c r="G19605" s="61">
        <v>0.88</v>
      </c>
    </row>
    <row r="19606" spans="1:7">
      <c r="A19606" s="1" t="str">
        <f t="shared" si="308"/>
        <v>SICRO 4915591</v>
      </c>
      <c r="B19606" s="3" t="s">
        <v>27773</v>
      </c>
      <c r="C19606" s="3" t="s">
        <v>19688</v>
      </c>
      <c r="D19606" s="2" t="s">
        <v>26177</v>
      </c>
      <c r="E19606" s="3" t="s">
        <v>27759</v>
      </c>
      <c r="G19606" s="61">
        <v>1.01</v>
      </c>
    </row>
    <row r="19607" spans="1:7">
      <c r="A19607" s="1" t="str">
        <f t="shared" si="308"/>
        <v>SICRO 4915701</v>
      </c>
      <c r="B19607" s="3" t="s">
        <v>27773</v>
      </c>
      <c r="C19607" s="3" t="s">
        <v>19689</v>
      </c>
      <c r="D19607" s="2" t="s">
        <v>26178</v>
      </c>
      <c r="E19607" s="3" t="s">
        <v>27759</v>
      </c>
      <c r="G19607" s="61">
        <v>1.34</v>
      </c>
    </row>
    <row r="19608" spans="1:7">
      <c r="A19608" s="1" t="str">
        <f t="shared" si="308"/>
        <v>SICRO 4915703</v>
      </c>
      <c r="B19608" s="3" t="s">
        <v>27773</v>
      </c>
      <c r="C19608" s="3" t="s">
        <v>19690</v>
      </c>
      <c r="D19608" s="2" t="s">
        <v>26179</v>
      </c>
      <c r="E19608" s="3" t="s">
        <v>27758</v>
      </c>
      <c r="G19608" s="61">
        <v>135.69999999999999</v>
      </c>
    </row>
    <row r="19609" spans="1:7">
      <c r="A19609" s="1" t="str">
        <f t="shared" si="308"/>
        <v>SICRO 4915705</v>
      </c>
      <c r="B19609" s="3" t="s">
        <v>27773</v>
      </c>
      <c r="C19609" s="3" t="s">
        <v>19691</v>
      </c>
      <c r="D19609" s="2" t="s">
        <v>26180</v>
      </c>
      <c r="E19609" s="3" t="s">
        <v>27758</v>
      </c>
      <c r="G19609" s="61">
        <v>121.96</v>
      </c>
    </row>
    <row r="19610" spans="1:7">
      <c r="A19610" s="1" t="str">
        <f t="shared" si="308"/>
        <v>SICRO 4915743</v>
      </c>
      <c r="B19610" s="3" t="s">
        <v>27773</v>
      </c>
      <c r="C19610" s="3" t="s">
        <v>19692</v>
      </c>
      <c r="D19610" s="2" t="s">
        <v>26181</v>
      </c>
      <c r="E19610" s="3" t="s">
        <v>27759</v>
      </c>
      <c r="G19610" s="61">
        <v>0.1</v>
      </c>
    </row>
    <row r="19611" spans="1:7">
      <c r="A19611" s="1" t="str">
        <f t="shared" si="308"/>
        <v>SICRO 4915768</v>
      </c>
      <c r="B19611" s="3" t="s">
        <v>27773</v>
      </c>
      <c r="C19611" s="3" t="s">
        <v>19693</v>
      </c>
      <c r="D19611" s="2" t="s">
        <v>26182</v>
      </c>
      <c r="E19611" s="3" t="s">
        <v>27758</v>
      </c>
      <c r="G19611" s="61">
        <v>17.23</v>
      </c>
    </row>
    <row r="19612" spans="1:7">
      <c r="A19612" s="1" t="str">
        <f t="shared" si="308"/>
        <v>SICRO 4915713</v>
      </c>
      <c r="B19612" s="3" t="s">
        <v>27773</v>
      </c>
      <c r="C19612" s="3" t="s">
        <v>19694</v>
      </c>
      <c r="D19612" s="2" t="s">
        <v>26183</v>
      </c>
      <c r="E19612" s="3" t="s">
        <v>27758</v>
      </c>
      <c r="G19612" s="61">
        <v>87.49</v>
      </c>
    </row>
    <row r="19613" spans="1:7">
      <c r="A19613" s="1" t="str">
        <f t="shared" si="308"/>
        <v>SICRO 4915655</v>
      </c>
      <c r="B19613" s="3" t="s">
        <v>27773</v>
      </c>
      <c r="C19613" s="3" t="s">
        <v>19695</v>
      </c>
      <c r="D19613" s="2" t="s">
        <v>26184</v>
      </c>
      <c r="E19613" s="3" t="s">
        <v>27758</v>
      </c>
      <c r="G19613" s="61">
        <v>86.56</v>
      </c>
    </row>
    <row r="19614" spans="1:7">
      <c r="A19614" s="1" t="str">
        <f t="shared" si="308"/>
        <v>SICRO 4915656</v>
      </c>
      <c r="B19614" s="3" t="s">
        <v>27773</v>
      </c>
      <c r="C19614" s="3" t="s">
        <v>19696</v>
      </c>
      <c r="D19614" s="2" t="s">
        <v>26185</v>
      </c>
      <c r="E19614" s="3" t="s">
        <v>27758</v>
      </c>
      <c r="G19614" s="61">
        <v>67.94</v>
      </c>
    </row>
    <row r="19615" spans="1:7">
      <c r="A19615" s="1" t="str">
        <f t="shared" si="308"/>
        <v>SICRO 4915657</v>
      </c>
      <c r="B19615" s="3" t="s">
        <v>27773</v>
      </c>
      <c r="C19615" s="3" t="s">
        <v>19697</v>
      </c>
      <c r="D19615" s="2" t="s">
        <v>26186</v>
      </c>
      <c r="E19615" s="3" t="s">
        <v>27758</v>
      </c>
      <c r="G19615" s="61">
        <v>56.88</v>
      </c>
    </row>
    <row r="19616" spans="1:7">
      <c r="A19616" s="1" t="str">
        <f t="shared" si="308"/>
        <v>SICRO 4915658</v>
      </c>
      <c r="B19616" s="3" t="s">
        <v>27773</v>
      </c>
      <c r="C19616" s="3" t="s">
        <v>19698</v>
      </c>
      <c r="D19616" s="2" t="s">
        <v>26187</v>
      </c>
      <c r="E19616" s="3" t="s">
        <v>27758</v>
      </c>
      <c r="G19616" s="61">
        <v>49.64</v>
      </c>
    </row>
    <row r="19617" spans="1:7">
      <c r="A19617" s="1" t="str">
        <f t="shared" si="308"/>
        <v>SICRO 4915659</v>
      </c>
      <c r="B19617" s="3" t="s">
        <v>27773</v>
      </c>
      <c r="C19617" s="3" t="s">
        <v>19699</v>
      </c>
      <c r="D19617" s="2" t="s">
        <v>26188</v>
      </c>
      <c r="E19617" s="3" t="s">
        <v>27758</v>
      </c>
      <c r="G19617" s="61">
        <v>44.6</v>
      </c>
    </row>
    <row r="19618" spans="1:7">
      <c r="A19618" s="1" t="str">
        <f t="shared" si="308"/>
        <v>SICRO 4915660</v>
      </c>
      <c r="B19618" s="3" t="s">
        <v>27773</v>
      </c>
      <c r="C19618" s="3" t="s">
        <v>19700</v>
      </c>
      <c r="D19618" s="2" t="s">
        <v>26189</v>
      </c>
      <c r="E19618" s="3" t="s">
        <v>27758</v>
      </c>
      <c r="G19618" s="61">
        <v>41.02</v>
      </c>
    </row>
    <row r="19619" spans="1:7">
      <c r="A19619" s="1" t="str">
        <f t="shared" si="308"/>
        <v>SICRO 4915661</v>
      </c>
      <c r="B19619" s="3" t="s">
        <v>27773</v>
      </c>
      <c r="C19619" s="3" t="s">
        <v>19701</v>
      </c>
      <c r="D19619" s="2" t="s">
        <v>26190</v>
      </c>
      <c r="E19619" s="3" t="s">
        <v>27758</v>
      </c>
      <c r="G19619" s="61">
        <v>112.73</v>
      </c>
    </row>
    <row r="19620" spans="1:7">
      <c r="A19620" s="1" t="str">
        <f t="shared" si="308"/>
        <v>SICRO 4915662</v>
      </c>
      <c r="B19620" s="3" t="s">
        <v>27773</v>
      </c>
      <c r="C19620" s="3" t="s">
        <v>19702</v>
      </c>
      <c r="D19620" s="2" t="s">
        <v>26191</v>
      </c>
      <c r="E19620" s="3" t="s">
        <v>27758</v>
      </c>
      <c r="G19620" s="61">
        <v>89.16</v>
      </c>
    </row>
    <row r="19621" spans="1:7">
      <c r="A19621" s="1" t="str">
        <f t="shared" si="308"/>
        <v>SICRO 4915663</v>
      </c>
      <c r="B19621" s="3" t="s">
        <v>27773</v>
      </c>
      <c r="C19621" s="3" t="s">
        <v>19703</v>
      </c>
      <c r="D19621" s="2" t="s">
        <v>26192</v>
      </c>
      <c r="E19621" s="3" t="s">
        <v>27758</v>
      </c>
      <c r="G19621" s="61">
        <v>73.790000000000006</v>
      </c>
    </row>
    <row r="19622" spans="1:7">
      <c r="A19622" s="1" t="str">
        <f t="shared" ref="A19622:A19685" si="309">CONCATENATE($B19622," ",$C19622)</f>
        <v>SICRO 4915664</v>
      </c>
      <c r="B19622" s="3" t="s">
        <v>27773</v>
      </c>
      <c r="C19622" s="3" t="s">
        <v>19704</v>
      </c>
      <c r="D19622" s="2" t="s">
        <v>26193</v>
      </c>
      <c r="E19622" s="3" t="s">
        <v>27758</v>
      </c>
      <c r="G19622" s="61">
        <v>64.94</v>
      </c>
    </row>
    <row r="19623" spans="1:7">
      <c r="A19623" s="1" t="str">
        <f t="shared" si="309"/>
        <v>SICRO 4915665</v>
      </c>
      <c r="B19623" s="3" t="s">
        <v>27773</v>
      </c>
      <c r="C19623" s="3" t="s">
        <v>19705</v>
      </c>
      <c r="D19623" s="2" t="s">
        <v>26194</v>
      </c>
      <c r="E19623" s="3" t="s">
        <v>27758</v>
      </c>
      <c r="G19623" s="61">
        <v>58.87</v>
      </c>
    </row>
    <row r="19624" spans="1:7">
      <c r="A19624" s="1" t="str">
        <f t="shared" si="309"/>
        <v>SICRO 4915666</v>
      </c>
      <c r="B19624" s="3" t="s">
        <v>27773</v>
      </c>
      <c r="C19624" s="3" t="s">
        <v>19706</v>
      </c>
      <c r="D19624" s="2" t="s">
        <v>26195</v>
      </c>
      <c r="E19624" s="3" t="s">
        <v>27758</v>
      </c>
      <c r="G19624" s="61">
        <v>54.54</v>
      </c>
    </row>
    <row r="19625" spans="1:7" ht="22.5">
      <c r="A19625" s="1" t="str">
        <f t="shared" si="309"/>
        <v>SICRO 4915650</v>
      </c>
      <c r="B19625" s="3" t="s">
        <v>27773</v>
      </c>
      <c r="C19625" s="3" t="s">
        <v>19707</v>
      </c>
      <c r="D19625" s="2" t="s">
        <v>26196</v>
      </c>
      <c r="E19625" s="3" t="s">
        <v>27757</v>
      </c>
      <c r="G19625" s="61">
        <v>305.74</v>
      </c>
    </row>
    <row r="19626" spans="1:7" ht="22.5">
      <c r="A19626" s="1" t="str">
        <f t="shared" si="309"/>
        <v>SICRO 4915645</v>
      </c>
      <c r="B19626" s="3" t="s">
        <v>27773</v>
      </c>
      <c r="C19626" s="3" t="s">
        <v>19708</v>
      </c>
      <c r="D19626" s="2" t="s">
        <v>26197</v>
      </c>
      <c r="E19626" s="3" t="s">
        <v>27757</v>
      </c>
      <c r="G19626" s="61">
        <v>208.18</v>
      </c>
    </row>
    <row r="19627" spans="1:7">
      <c r="A19627" s="1" t="str">
        <f t="shared" si="309"/>
        <v>SICRO 4915712</v>
      </c>
      <c r="B19627" s="3" t="s">
        <v>27773</v>
      </c>
      <c r="C19627" s="3" t="s">
        <v>19709</v>
      </c>
      <c r="D19627" s="2" t="s">
        <v>26198</v>
      </c>
      <c r="E19627" s="3" t="s">
        <v>27758</v>
      </c>
      <c r="G19627" s="61">
        <v>29.16</v>
      </c>
    </row>
    <row r="19628" spans="1:7">
      <c r="A19628" s="1" t="str">
        <f t="shared" si="309"/>
        <v>SICRO 4915711</v>
      </c>
      <c r="B19628" s="3" t="s">
        <v>27773</v>
      </c>
      <c r="C19628" s="3" t="s">
        <v>19710</v>
      </c>
      <c r="D19628" s="2" t="s">
        <v>26199</v>
      </c>
      <c r="E19628" s="3" t="s">
        <v>27756</v>
      </c>
      <c r="G19628" s="61">
        <v>1.94</v>
      </c>
    </row>
    <row r="19629" spans="1:7" ht="22.5">
      <c r="A19629" s="1" t="str">
        <f t="shared" si="309"/>
        <v>SICRO 4915790</v>
      </c>
      <c r="B19629" s="3" t="s">
        <v>27773</v>
      </c>
      <c r="C19629" s="3" t="s">
        <v>19711</v>
      </c>
      <c r="D19629" s="2" t="s">
        <v>26200</v>
      </c>
      <c r="E19629" s="3" t="s">
        <v>27764</v>
      </c>
      <c r="G19629" s="61">
        <v>254.35</v>
      </c>
    </row>
    <row r="19630" spans="1:7" ht="22.5">
      <c r="A19630" s="1" t="str">
        <f t="shared" si="309"/>
        <v>SICRO 4915793</v>
      </c>
      <c r="B19630" s="3" t="s">
        <v>27773</v>
      </c>
      <c r="C19630" s="3" t="s">
        <v>19712</v>
      </c>
      <c r="D19630" s="2" t="s">
        <v>26201</v>
      </c>
      <c r="E19630" s="3" t="s">
        <v>27764</v>
      </c>
      <c r="G19630" s="61">
        <v>198.11</v>
      </c>
    </row>
    <row r="19631" spans="1:7" ht="22.5">
      <c r="A19631" s="1" t="str">
        <f t="shared" si="309"/>
        <v>SICRO 4915792</v>
      </c>
      <c r="B19631" s="3" t="s">
        <v>27773</v>
      </c>
      <c r="C19631" s="3" t="s">
        <v>19713</v>
      </c>
      <c r="D19631" s="2" t="s">
        <v>26202</v>
      </c>
      <c r="E19631" s="3" t="s">
        <v>27764</v>
      </c>
      <c r="G19631" s="61">
        <v>84.89</v>
      </c>
    </row>
    <row r="19632" spans="1:7">
      <c r="A19632" s="1" t="str">
        <f t="shared" si="309"/>
        <v>SICRO 4915718</v>
      </c>
      <c r="B19632" s="3" t="s">
        <v>27773</v>
      </c>
      <c r="C19632" s="3" t="s">
        <v>19714</v>
      </c>
      <c r="D19632" s="2" t="s">
        <v>26203</v>
      </c>
      <c r="E19632" s="3" t="s">
        <v>27759</v>
      </c>
      <c r="G19632" s="61">
        <v>10.63</v>
      </c>
    </row>
    <row r="19633" spans="1:7">
      <c r="A19633" s="1" t="str">
        <f t="shared" si="309"/>
        <v>SICRO 4915672</v>
      </c>
      <c r="B19633" s="3" t="s">
        <v>27773</v>
      </c>
      <c r="C19633" s="3" t="s">
        <v>19715</v>
      </c>
      <c r="D19633" s="2" t="s">
        <v>26204</v>
      </c>
      <c r="E19633" s="3" t="s">
        <v>27756</v>
      </c>
      <c r="G19633" s="61">
        <v>5.83</v>
      </c>
    </row>
    <row r="19634" spans="1:7">
      <c r="A19634" s="1" t="str">
        <f t="shared" si="309"/>
        <v>SICRO 4915708</v>
      </c>
      <c r="B19634" s="3" t="s">
        <v>27773</v>
      </c>
      <c r="C19634" s="3" t="s">
        <v>19716</v>
      </c>
      <c r="D19634" s="2" t="s">
        <v>26205</v>
      </c>
      <c r="E19634" s="3" t="s">
        <v>27756</v>
      </c>
      <c r="G19634" s="61">
        <v>0.97</v>
      </c>
    </row>
    <row r="19635" spans="1:7">
      <c r="A19635" s="1" t="str">
        <f t="shared" si="309"/>
        <v>SICRO 4915710</v>
      </c>
      <c r="B19635" s="3" t="s">
        <v>27773</v>
      </c>
      <c r="C19635" s="3" t="s">
        <v>19717</v>
      </c>
      <c r="D19635" s="2" t="s">
        <v>26206</v>
      </c>
      <c r="E19635" s="3" t="s">
        <v>27756</v>
      </c>
      <c r="G19635" s="61">
        <v>5.83</v>
      </c>
    </row>
    <row r="19636" spans="1:7">
      <c r="A19636" s="1" t="str">
        <f t="shared" si="309"/>
        <v>SICRO 4915709</v>
      </c>
      <c r="B19636" s="3" t="s">
        <v>27773</v>
      </c>
      <c r="C19636" s="3" t="s">
        <v>19718</v>
      </c>
      <c r="D19636" s="2" t="s">
        <v>26207</v>
      </c>
      <c r="E19636" s="3" t="s">
        <v>27756</v>
      </c>
      <c r="G19636" s="61">
        <v>1.46</v>
      </c>
    </row>
    <row r="19637" spans="1:7">
      <c r="A19637" s="1" t="str">
        <f t="shared" si="309"/>
        <v>SICRO 4915686</v>
      </c>
      <c r="B19637" s="3" t="s">
        <v>27773</v>
      </c>
      <c r="C19637" s="3" t="s">
        <v>19719</v>
      </c>
      <c r="D19637" s="2" t="s">
        <v>26208</v>
      </c>
      <c r="E19637" s="3" t="s">
        <v>27755</v>
      </c>
      <c r="G19637" s="61">
        <v>5.83</v>
      </c>
    </row>
    <row r="19638" spans="1:7">
      <c r="A19638" s="1" t="str">
        <f t="shared" si="309"/>
        <v>SICRO 4915687</v>
      </c>
      <c r="B19638" s="3" t="s">
        <v>27773</v>
      </c>
      <c r="C19638" s="3" t="s">
        <v>19720</v>
      </c>
      <c r="D19638" s="2" t="s">
        <v>26209</v>
      </c>
      <c r="E19638" s="3" t="s">
        <v>27755</v>
      </c>
      <c r="G19638" s="61">
        <v>3.65</v>
      </c>
    </row>
    <row r="19639" spans="1:7">
      <c r="A19639" s="1" t="str">
        <f t="shared" si="309"/>
        <v>SICRO 4915634</v>
      </c>
      <c r="B19639" s="3" t="s">
        <v>27773</v>
      </c>
      <c r="C19639" s="3" t="s">
        <v>19721</v>
      </c>
      <c r="D19639" s="2" t="s">
        <v>26210</v>
      </c>
      <c r="E19639" s="3" t="s">
        <v>27756</v>
      </c>
      <c r="G19639" s="61">
        <v>65.25</v>
      </c>
    </row>
    <row r="19640" spans="1:7">
      <c r="A19640" s="1" t="str">
        <f t="shared" si="309"/>
        <v>SICRO 4915633</v>
      </c>
      <c r="B19640" s="3" t="s">
        <v>27773</v>
      </c>
      <c r="C19640" s="3" t="s">
        <v>19722</v>
      </c>
      <c r="D19640" s="2" t="s">
        <v>26211</v>
      </c>
      <c r="E19640" s="3" t="s">
        <v>27756</v>
      </c>
      <c r="G19640" s="61">
        <v>21.52</v>
      </c>
    </row>
    <row r="19641" spans="1:7" ht="22.5">
      <c r="A19641" s="1" t="str">
        <f t="shared" si="309"/>
        <v>SICRO 4915714</v>
      </c>
      <c r="B19641" s="3" t="s">
        <v>27773</v>
      </c>
      <c r="C19641" s="3" t="s">
        <v>19723</v>
      </c>
      <c r="D19641" s="2" t="s">
        <v>26212</v>
      </c>
      <c r="E19641" s="3" t="s">
        <v>27756</v>
      </c>
      <c r="G19641" s="61">
        <v>3.16</v>
      </c>
    </row>
    <row r="19642" spans="1:7">
      <c r="A19642" s="1" t="str">
        <f t="shared" si="309"/>
        <v>SICRO 4915759</v>
      </c>
      <c r="B19642" s="3" t="s">
        <v>27773</v>
      </c>
      <c r="C19642" s="3" t="s">
        <v>19724</v>
      </c>
      <c r="D19642" s="2" t="s">
        <v>26213</v>
      </c>
      <c r="E19642" s="3" t="s">
        <v>27755</v>
      </c>
      <c r="G19642" s="61">
        <v>9.81</v>
      </c>
    </row>
    <row r="19643" spans="1:7">
      <c r="A19643" s="1" t="str">
        <f t="shared" si="309"/>
        <v>SICRO 4915758</v>
      </c>
      <c r="B19643" s="3" t="s">
        <v>27773</v>
      </c>
      <c r="C19643" s="3" t="s">
        <v>19725</v>
      </c>
      <c r="D19643" s="2" t="s">
        <v>26214</v>
      </c>
      <c r="E19643" s="3" t="s">
        <v>27756</v>
      </c>
      <c r="G19643" s="61">
        <v>5.86</v>
      </c>
    </row>
    <row r="19644" spans="1:7">
      <c r="A19644" s="1" t="str">
        <f t="shared" si="309"/>
        <v>SICRO 4915640</v>
      </c>
      <c r="B19644" s="3" t="s">
        <v>27773</v>
      </c>
      <c r="C19644" s="3" t="s">
        <v>19726</v>
      </c>
      <c r="D19644" s="2" t="s">
        <v>26215</v>
      </c>
      <c r="E19644" s="3" t="s">
        <v>27758</v>
      </c>
      <c r="G19644" s="61">
        <v>29.16</v>
      </c>
    </row>
    <row r="19645" spans="1:7">
      <c r="A19645" s="1" t="str">
        <f t="shared" si="309"/>
        <v>SICRO 4915639</v>
      </c>
      <c r="B19645" s="3" t="s">
        <v>27773</v>
      </c>
      <c r="C19645" s="3" t="s">
        <v>19727</v>
      </c>
      <c r="D19645" s="2" t="s">
        <v>26216</v>
      </c>
      <c r="E19645" s="3" t="s">
        <v>27759</v>
      </c>
      <c r="G19645" s="61">
        <v>5.83</v>
      </c>
    </row>
    <row r="19646" spans="1:7" ht="22.5">
      <c r="A19646" s="1" t="str">
        <f t="shared" si="309"/>
        <v>SICRO 4915695</v>
      </c>
      <c r="B19646" s="3" t="s">
        <v>27773</v>
      </c>
      <c r="C19646" s="3" t="s">
        <v>19728</v>
      </c>
      <c r="D19646" s="2" t="s">
        <v>26217</v>
      </c>
      <c r="E19646" s="3" t="s">
        <v>27756</v>
      </c>
      <c r="G19646" s="61">
        <v>7.81</v>
      </c>
    </row>
    <row r="19647" spans="1:7" ht="22.5">
      <c r="A19647" s="1" t="str">
        <f t="shared" si="309"/>
        <v>SICRO 4915696</v>
      </c>
      <c r="B19647" s="3" t="s">
        <v>27773</v>
      </c>
      <c r="C19647" s="3" t="s">
        <v>19729</v>
      </c>
      <c r="D19647" s="2" t="s">
        <v>26218</v>
      </c>
      <c r="E19647" s="3" t="s">
        <v>27756</v>
      </c>
      <c r="G19647" s="61">
        <v>7.81</v>
      </c>
    </row>
    <row r="19648" spans="1:7" ht="22.5">
      <c r="A19648" s="1" t="str">
        <f t="shared" si="309"/>
        <v>SICRO 4915694</v>
      </c>
      <c r="B19648" s="3" t="s">
        <v>27773</v>
      </c>
      <c r="C19648" s="3" t="s">
        <v>19730</v>
      </c>
      <c r="D19648" s="2" t="s">
        <v>26219</v>
      </c>
      <c r="E19648" s="3" t="s">
        <v>27756</v>
      </c>
      <c r="G19648" s="61">
        <v>30.53</v>
      </c>
    </row>
    <row r="19649" spans="1:7">
      <c r="A19649" s="1" t="str">
        <f t="shared" si="309"/>
        <v>SICRO 4915654</v>
      </c>
      <c r="B19649" s="3" t="s">
        <v>27773</v>
      </c>
      <c r="C19649" s="3" t="s">
        <v>19731</v>
      </c>
      <c r="D19649" s="2" t="s">
        <v>26220</v>
      </c>
      <c r="E19649" s="3" t="s">
        <v>27759</v>
      </c>
      <c r="G19649" s="61">
        <v>12.64</v>
      </c>
    </row>
    <row r="19650" spans="1:7">
      <c r="A19650" s="1" t="str">
        <f t="shared" si="309"/>
        <v>SICRO 4900001</v>
      </c>
      <c r="B19650" s="3" t="s">
        <v>27773</v>
      </c>
      <c r="C19650" s="3" t="s">
        <v>19732</v>
      </c>
      <c r="D19650" s="2" t="s">
        <v>26221</v>
      </c>
      <c r="E19650" s="3" t="s">
        <v>27758</v>
      </c>
      <c r="G19650" s="61">
        <v>0</v>
      </c>
    </row>
    <row r="19651" spans="1:7">
      <c r="A19651" s="1" t="str">
        <f t="shared" si="309"/>
        <v>SICRO 4915801</v>
      </c>
      <c r="B19651" s="3" t="s">
        <v>27773</v>
      </c>
      <c r="C19651" s="3" t="s">
        <v>19733</v>
      </c>
      <c r="D19651" s="2" t="s">
        <v>26222</v>
      </c>
      <c r="E19651" s="3" t="s">
        <v>27758</v>
      </c>
      <c r="G19651" s="61">
        <v>0</v>
      </c>
    </row>
    <row r="19652" spans="1:7">
      <c r="A19652" s="1" t="str">
        <f t="shared" si="309"/>
        <v>SICRO 4916290</v>
      </c>
      <c r="B19652" s="3" t="s">
        <v>27773</v>
      </c>
      <c r="C19652" s="3" t="s">
        <v>19734</v>
      </c>
      <c r="D19652" s="2" t="s">
        <v>26223</v>
      </c>
      <c r="E19652" s="3" t="s">
        <v>27758</v>
      </c>
      <c r="G19652" s="61">
        <v>385.57</v>
      </c>
    </row>
    <row r="19653" spans="1:7">
      <c r="A19653" s="1" t="str">
        <f t="shared" si="309"/>
        <v>SICRO 4915765</v>
      </c>
      <c r="B19653" s="3" t="s">
        <v>27773</v>
      </c>
      <c r="C19653" s="3" t="s">
        <v>19735</v>
      </c>
      <c r="D19653" s="2" t="s">
        <v>26224</v>
      </c>
      <c r="E19653" s="3" t="s">
        <v>27758</v>
      </c>
      <c r="G19653" s="61">
        <v>186.93</v>
      </c>
    </row>
    <row r="19654" spans="1:7">
      <c r="A19654" s="1" t="str">
        <f t="shared" si="309"/>
        <v>SICRO 4915766</v>
      </c>
      <c r="B19654" s="3" t="s">
        <v>27773</v>
      </c>
      <c r="C19654" s="3" t="s">
        <v>19736</v>
      </c>
      <c r="D19654" s="2" t="s">
        <v>26225</v>
      </c>
      <c r="E19654" s="3" t="s">
        <v>27758</v>
      </c>
      <c r="G19654" s="61">
        <v>109.72</v>
      </c>
    </row>
    <row r="19655" spans="1:7">
      <c r="A19655" s="1" t="str">
        <f t="shared" si="309"/>
        <v>SICRO 4915764</v>
      </c>
      <c r="B19655" s="3" t="s">
        <v>27773</v>
      </c>
      <c r="C19655" s="3" t="s">
        <v>19737</v>
      </c>
      <c r="D19655" s="2" t="s">
        <v>26226</v>
      </c>
      <c r="E19655" s="3" t="s">
        <v>27758</v>
      </c>
      <c r="G19655" s="61">
        <v>336.47</v>
      </c>
    </row>
    <row r="19656" spans="1:7">
      <c r="A19656" s="1" t="str">
        <f t="shared" si="309"/>
        <v>SICRO 4915767</v>
      </c>
      <c r="B19656" s="3" t="s">
        <v>27773</v>
      </c>
      <c r="C19656" s="3" t="s">
        <v>19738</v>
      </c>
      <c r="D19656" s="2" t="s">
        <v>26227</v>
      </c>
      <c r="E19656" s="3" t="s">
        <v>27758</v>
      </c>
      <c r="G19656" s="61">
        <v>72.099999999999994</v>
      </c>
    </row>
    <row r="19657" spans="1:7">
      <c r="A19657" s="1" t="str">
        <f t="shared" si="309"/>
        <v>SICRO 4915777</v>
      </c>
      <c r="B19657" s="3" t="s">
        <v>27773</v>
      </c>
      <c r="C19657" s="3" t="s">
        <v>19739</v>
      </c>
      <c r="D19657" s="2" t="s">
        <v>26228</v>
      </c>
      <c r="E19657" s="3" t="s">
        <v>27756</v>
      </c>
      <c r="G19657" s="61">
        <v>17.75</v>
      </c>
    </row>
    <row r="19658" spans="1:7">
      <c r="A19658" s="1" t="str">
        <f t="shared" si="309"/>
        <v>SICRO 4915618</v>
      </c>
      <c r="B19658" s="3" t="s">
        <v>27773</v>
      </c>
      <c r="C19658" s="3" t="s">
        <v>19740</v>
      </c>
      <c r="D19658" s="2" t="s">
        <v>26229</v>
      </c>
      <c r="E19658" s="3" t="s">
        <v>27759</v>
      </c>
      <c r="G19658" s="61">
        <v>4.28</v>
      </c>
    </row>
    <row r="19659" spans="1:7">
      <c r="A19659" s="1" t="str">
        <f t="shared" si="309"/>
        <v>SICRO 4915774</v>
      </c>
      <c r="B19659" s="3" t="s">
        <v>27773</v>
      </c>
      <c r="C19659" s="3" t="s">
        <v>19741</v>
      </c>
      <c r="D19659" s="2" t="s">
        <v>26230</v>
      </c>
      <c r="E19659" s="3" t="s">
        <v>27758</v>
      </c>
      <c r="G19659" s="61">
        <v>29.55</v>
      </c>
    </row>
    <row r="19660" spans="1:7">
      <c r="A19660" s="1" t="str">
        <f t="shared" si="309"/>
        <v>SICRO 4915719</v>
      </c>
      <c r="B19660" s="3" t="s">
        <v>27773</v>
      </c>
      <c r="C19660" s="3" t="s">
        <v>19742</v>
      </c>
      <c r="D19660" s="2" t="s">
        <v>26231</v>
      </c>
      <c r="E19660" s="3" t="s">
        <v>27759</v>
      </c>
      <c r="G19660" s="61">
        <v>40.299999999999997</v>
      </c>
    </row>
    <row r="19661" spans="1:7">
      <c r="A19661" s="1" t="str">
        <f t="shared" si="309"/>
        <v>SICRO 4915611</v>
      </c>
      <c r="B19661" s="3" t="s">
        <v>27773</v>
      </c>
      <c r="C19661" s="3" t="s">
        <v>19743</v>
      </c>
      <c r="D19661" s="2" t="s">
        <v>26232</v>
      </c>
      <c r="E19661" s="3" t="s">
        <v>27758</v>
      </c>
      <c r="G19661" s="61">
        <v>10.73</v>
      </c>
    </row>
    <row r="19662" spans="1:7">
      <c r="A19662" s="1" t="str">
        <f t="shared" si="309"/>
        <v>SICRO 4915733</v>
      </c>
      <c r="B19662" s="3" t="s">
        <v>27773</v>
      </c>
      <c r="C19662" s="3" t="s">
        <v>19744</v>
      </c>
      <c r="D19662" s="2" t="s">
        <v>26233</v>
      </c>
      <c r="E19662" s="3" t="s">
        <v>27758</v>
      </c>
      <c r="G19662" s="61">
        <v>50.86</v>
      </c>
    </row>
    <row r="19663" spans="1:7">
      <c r="A19663" s="1" t="str">
        <f t="shared" si="309"/>
        <v>SICRO 4915734</v>
      </c>
      <c r="B19663" s="3" t="s">
        <v>27773</v>
      </c>
      <c r="C19663" s="3" t="s">
        <v>19745</v>
      </c>
      <c r="D19663" s="2" t="s">
        <v>26234</v>
      </c>
      <c r="E19663" s="3" t="s">
        <v>27758</v>
      </c>
      <c r="G19663" s="61">
        <v>12.44</v>
      </c>
    </row>
    <row r="19664" spans="1:7">
      <c r="A19664" s="1" t="str">
        <f t="shared" si="309"/>
        <v>SICRO 4915727</v>
      </c>
      <c r="B19664" s="3" t="s">
        <v>27773</v>
      </c>
      <c r="C19664" s="3" t="s">
        <v>19746</v>
      </c>
      <c r="D19664" s="2" t="s">
        <v>26235</v>
      </c>
      <c r="E19664" s="3" t="s">
        <v>27756</v>
      </c>
      <c r="G19664" s="61">
        <v>12.59</v>
      </c>
    </row>
    <row r="19665" spans="1:7">
      <c r="A19665" s="1" t="str">
        <f t="shared" si="309"/>
        <v>SICRO 4915726</v>
      </c>
      <c r="B19665" s="3" t="s">
        <v>27773</v>
      </c>
      <c r="C19665" s="3" t="s">
        <v>19747</v>
      </c>
      <c r="D19665" s="2" t="s">
        <v>26236</v>
      </c>
      <c r="E19665" s="3" t="s">
        <v>27756</v>
      </c>
      <c r="G19665" s="61">
        <v>27.58</v>
      </c>
    </row>
    <row r="19666" spans="1:7" ht="22.5">
      <c r="A19666" s="1" t="str">
        <f t="shared" si="309"/>
        <v>SICRO 4915594</v>
      </c>
      <c r="B19666" s="3" t="s">
        <v>27773</v>
      </c>
      <c r="C19666" s="3" t="s">
        <v>19748</v>
      </c>
      <c r="D19666" s="2" t="s">
        <v>26237</v>
      </c>
      <c r="E19666" s="3" t="s">
        <v>27756</v>
      </c>
      <c r="G19666" s="61">
        <v>25.89</v>
      </c>
    </row>
    <row r="19667" spans="1:7">
      <c r="A19667" s="1" t="str">
        <f t="shared" si="309"/>
        <v>SICRO 4915729</v>
      </c>
      <c r="B19667" s="3" t="s">
        <v>27773</v>
      </c>
      <c r="C19667" s="3" t="s">
        <v>19749</v>
      </c>
      <c r="D19667" s="2" t="s">
        <v>26238</v>
      </c>
      <c r="E19667" s="3" t="s">
        <v>27756</v>
      </c>
      <c r="G19667" s="61">
        <v>21.91</v>
      </c>
    </row>
    <row r="19668" spans="1:7" ht="22.5">
      <c r="A19668" s="1" t="str">
        <f t="shared" si="309"/>
        <v>SICRO 4915596</v>
      </c>
      <c r="B19668" s="3" t="s">
        <v>27773</v>
      </c>
      <c r="C19668" s="3" t="s">
        <v>19750</v>
      </c>
      <c r="D19668" s="2" t="s">
        <v>26239</v>
      </c>
      <c r="E19668" s="3" t="s">
        <v>27756</v>
      </c>
      <c r="G19668" s="61">
        <v>21.18</v>
      </c>
    </row>
    <row r="19669" spans="1:7">
      <c r="A19669" s="1" t="str">
        <f t="shared" si="309"/>
        <v>SICRO 4915732</v>
      </c>
      <c r="B19669" s="3" t="s">
        <v>27773</v>
      </c>
      <c r="C19669" s="3" t="s">
        <v>19751</v>
      </c>
      <c r="D19669" s="2" t="s">
        <v>26240</v>
      </c>
      <c r="E19669" s="3" t="s">
        <v>27756</v>
      </c>
      <c r="G19669" s="61">
        <v>9.4600000000000009</v>
      </c>
    </row>
    <row r="19670" spans="1:7">
      <c r="A19670" s="1" t="str">
        <f t="shared" si="309"/>
        <v>SICRO 4915731</v>
      </c>
      <c r="B19670" s="3" t="s">
        <v>27773</v>
      </c>
      <c r="C19670" s="3" t="s">
        <v>19752</v>
      </c>
      <c r="D19670" s="2" t="s">
        <v>26241</v>
      </c>
      <c r="E19670" s="3" t="s">
        <v>27756</v>
      </c>
      <c r="G19670" s="61">
        <v>21.46</v>
      </c>
    </row>
    <row r="19671" spans="1:7">
      <c r="A19671" s="1" t="str">
        <f t="shared" si="309"/>
        <v>SICRO 4915725</v>
      </c>
      <c r="B19671" s="3" t="s">
        <v>27773</v>
      </c>
      <c r="C19671" s="3" t="s">
        <v>19753</v>
      </c>
      <c r="D19671" s="2" t="s">
        <v>26242</v>
      </c>
      <c r="E19671" s="3" t="s">
        <v>27756</v>
      </c>
      <c r="G19671" s="61">
        <v>33.159999999999997</v>
      </c>
    </row>
    <row r="19672" spans="1:7">
      <c r="A19672" s="1" t="str">
        <f t="shared" si="309"/>
        <v>SICRO 4915593</v>
      </c>
      <c r="B19672" s="3" t="s">
        <v>27773</v>
      </c>
      <c r="C19672" s="3" t="s">
        <v>19754</v>
      </c>
      <c r="D19672" s="2" t="s">
        <v>26243</v>
      </c>
      <c r="E19672" s="3" t="s">
        <v>27756</v>
      </c>
      <c r="G19672" s="61">
        <v>31.47</v>
      </c>
    </row>
    <row r="19673" spans="1:7">
      <c r="A19673" s="1" t="str">
        <f t="shared" si="309"/>
        <v>SICRO 4915728</v>
      </c>
      <c r="B19673" s="3" t="s">
        <v>27773</v>
      </c>
      <c r="C19673" s="3" t="s">
        <v>19755</v>
      </c>
      <c r="D19673" s="2" t="s">
        <v>26244</v>
      </c>
      <c r="E19673" s="3" t="s">
        <v>27756</v>
      </c>
      <c r="G19673" s="61">
        <v>34.14</v>
      </c>
    </row>
    <row r="19674" spans="1:7">
      <c r="A19674" s="1" t="str">
        <f t="shared" si="309"/>
        <v>SICRO 4915595</v>
      </c>
      <c r="B19674" s="3" t="s">
        <v>27773</v>
      </c>
      <c r="C19674" s="3" t="s">
        <v>19756</v>
      </c>
      <c r="D19674" s="2" t="s">
        <v>26245</v>
      </c>
      <c r="E19674" s="3" t="s">
        <v>27756</v>
      </c>
      <c r="G19674" s="61">
        <v>33.4</v>
      </c>
    </row>
    <row r="19675" spans="1:7">
      <c r="A19675" s="1" t="str">
        <f t="shared" si="309"/>
        <v>SICRO 4915730</v>
      </c>
      <c r="B19675" s="3" t="s">
        <v>27773</v>
      </c>
      <c r="C19675" s="3" t="s">
        <v>19757</v>
      </c>
      <c r="D19675" s="2" t="s">
        <v>26246</v>
      </c>
      <c r="E19675" s="3" t="s">
        <v>27756</v>
      </c>
      <c r="G19675" s="61">
        <v>29.97</v>
      </c>
    </row>
    <row r="19676" spans="1:7">
      <c r="A19676" s="1" t="str">
        <f t="shared" si="309"/>
        <v>SICRO 4915598</v>
      </c>
      <c r="B19676" s="3" t="s">
        <v>27773</v>
      </c>
      <c r="C19676" s="3" t="s">
        <v>19758</v>
      </c>
      <c r="D19676" s="2" t="s">
        <v>26247</v>
      </c>
      <c r="E19676" s="3" t="s">
        <v>27759</v>
      </c>
      <c r="G19676" s="61">
        <v>0.11</v>
      </c>
    </row>
    <row r="19677" spans="1:7">
      <c r="A19677" s="1" t="str">
        <f t="shared" si="309"/>
        <v>SICRO 4915748</v>
      </c>
      <c r="B19677" s="3" t="s">
        <v>27773</v>
      </c>
      <c r="C19677" s="3" t="s">
        <v>19759</v>
      </c>
      <c r="D19677" s="2" t="s">
        <v>26248</v>
      </c>
      <c r="E19677" s="3" t="s">
        <v>27759</v>
      </c>
      <c r="G19677" s="61">
        <v>231.48</v>
      </c>
    </row>
    <row r="19678" spans="1:7">
      <c r="A19678" s="1" t="str">
        <f t="shared" si="309"/>
        <v>SICRO 4915608</v>
      </c>
      <c r="B19678" s="3" t="s">
        <v>27773</v>
      </c>
      <c r="C19678" s="3" t="s">
        <v>19760</v>
      </c>
      <c r="D19678" s="2" t="s">
        <v>26249</v>
      </c>
      <c r="E19678" s="3" t="s">
        <v>27759</v>
      </c>
      <c r="G19678" s="61">
        <v>3.36</v>
      </c>
    </row>
    <row r="19679" spans="1:7">
      <c r="A19679" s="1" t="str">
        <f t="shared" si="309"/>
        <v>SICRO 4915613</v>
      </c>
      <c r="B19679" s="3" t="s">
        <v>27773</v>
      </c>
      <c r="C19679" s="3" t="s">
        <v>19761</v>
      </c>
      <c r="D19679" s="2" t="s">
        <v>26250</v>
      </c>
      <c r="E19679" s="3" t="s">
        <v>27759</v>
      </c>
      <c r="G19679" s="61">
        <v>0.18</v>
      </c>
    </row>
    <row r="19680" spans="1:7">
      <c r="A19680" s="1" t="str">
        <f t="shared" si="309"/>
        <v>SICRO 4915692</v>
      </c>
      <c r="B19680" s="3" t="s">
        <v>27773</v>
      </c>
      <c r="C19680" s="3" t="s">
        <v>19762</v>
      </c>
      <c r="D19680" s="2" t="s">
        <v>26251</v>
      </c>
      <c r="E19680" s="3" t="s">
        <v>27758</v>
      </c>
      <c r="G19680" s="61">
        <v>474.02</v>
      </c>
    </row>
    <row r="19681" spans="1:7">
      <c r="A19681" s="1" t="str">
        <f t="shared" si="309"/>
        <v>SICRO 4915746</v>
      </c>
      <c r="B19681" s="3" t="s">
        <v>27773</v>
      </c>
      <c r="C19681" s="3" t="s">
        <v>19763</v>
      </c>
      <c r="D19681" s="2" t="s">
        <v>26252</v>
      </c>
      <c r="E19681" s="3" t="s">
        <v>27758</v>
      </c>
      <c r="G19681" s="61">
        <v>342.17</v>
      </c>
    </row>
    <row r="19682" spans="1:7">
      <c r="A19682" s="1" t="str">
        <f t="shared" si="309"/>
        <v>SICRO 4915630</v>
      </c>
      <c r="B19682" s="3" t="s">
        <v>27773</v>
      </c>
      <c r="C19682" s="3" t="s">
        <v>19764</v>
      </c>
      <c r="D19682" s="2" t="s">
        <v>26253</v>
      </c>
      <c r="E19682" s="3" t="s">
        <v>27758</v>
      </c>
      <c r="G19682" s="61">
        <v>474.02</v>
      </c>
    </row>
    <row r="19683" spans="1:7">
      <c r="A19683" s="1" t="str">
        <f t="shared" si="309"/>
        <v>SICRO 4915631</v>
      </c>
      <c r="B19683" s="3" t="s">
        <v>27773</v>
      </c>
      <c r="C19683" s="3" t="s">
        <v>19765</v>
      </c>
      <c r="D19683" s="2" t="s">
        <v>26254</v>
      </c>
      <c r="E19683" s="3" t="s">
        <v>27758</v>
      </c>
      <c r="G19683" s="61">
        <v>342.17</v>
      </c>
    </row>
    <row r="19684" spans="1:7">
      <c r="A19684" s="1" t="str">
        <f t="shared" si="309"/>
        <v>SICRO 4915785</v>
      </c>
      <c r="B19684" s="3" t="s">
        <v>27773</v>
      </c>
      <c r="C19684" s="3" t="s">
        <v>19766</v>
      </c>
      <c r="D19684" s="2" t="s">
        <v>26255</v>
      </c>
      <c r="E19684" s="3" t="s">
        <v>27764</v>
      </c>
      <c r="G19684" s="61">
        <v>397.86</v>
      </c>
    </row>
    <row r="19685" spans="1:7">
      <c r="A19685" s="1" t="str">
        <f t="shared" si="309"/>
        <v>SICRO 4915786</v>
      </c>
      <c r="B19685" s="3" t="s">
        <v>27773</v>
      </c>
      <c r="C19685" s="3" t="s">
        <v>19767</v>
      </c>
      <c r="D19685" s="2" t="s">
        <v>26256</v>
      </c>
      <c r="E19685" s="3" t="s">
        <v>27764</v>
      </c>
      <c r="G19685" s="61">
        <v>222.99</v>
      </c>
    </row>
    <row r="19686" spans="1:7">
      <c r="A19686" s="1" t="str">
        <f t="shared" ref="A19686:A19749" si="310">CONCATENATE($B19686," ",$C19686)</f>
        <v>SICRO 4915795</v>
      </c>
      <c r="B19686" s="3" t="s">
        <v>27773</v>
      </c>
      <c r="C19686" s="3" t="s">
        <v>19768</v>
      </c>
      <c r="D19686" s="2" t="s">
        <v>26257</v>
      </c>
      <c r="E19686" s="3" t="s">
        <v>27764</v>
      </c>
      <c r="G19686" s="61">
        <v>381.07</v>
      </c>
    </row>
    <row r="19687" spans="1:7">
      <c r="A19687" s="1" t="str">
        <f t="shared" si="310"/>
        <v>SICRO 4915800</v>
      </c>
      <c r="B19687" s="3" t="s">
        <v>27773</v>
      </c>
      <c r="C19687" s="3" t="s">
        <v>19769</v>
      </c>
      <c r="D19687" s="2" t="s">
        <v>26258</v>
      </c>
      <c r="E19687" s="3" t="s">
        <v>27764</v>
      </c>
      <c r="G19687" s="61">
        <v>53.43</v>
      </c>
    </row>
    <row r="19688" spans="1:7">
      <c r="A19688" s="1" t="str">
        <f t="shared" si="310"/>
        <v>SICRO 4915799</v>
      </c>
      <c r="B19688" s="3" t="s">
        <v>27773</v>
      </c>
      <c r="C19688" s="3" t="s">
        <v>19770</v>
      </c>
      <c r="D19688" s="2" t="s">
        <v>26259</v>
      </c>
      <c r="E19688" s="3" t="s">
        <v>27764</v>
      </c>
      <c r="G19688" s="61">
        <v>40.33</v>
      </c>
    </row>
    <row r="19689" spans="1:7">
      <c r="A19689" s="1" t="str">
        <f t="shared" si="310"/>
        <v>SICRO 4915698</v>
      </c>
      <c r="B19689" s="3" t="s">
        <v>27773</v>
      </c>
      <c r="C19689" s="3" t="s">
        <v>19771</v>
      </c>
      <c r="D19689" s="2" t="s">
        <v>26260</v>
      </c>
      <c r="E19689" s="3" t="s">
        <v>27764</v>
      </c>
      <c r="G19689" s="61">
        <v>19.91</v>
      </c>
    </row>
    <row r="19690" spans="1:7">
      <c r="A19690" s="1" t="str">
        <f t="shared" si="310"/>
        <v>SICRO 4915794</v>
      </c>
      <c r="B19690" s="3" t="s">
        <v>27773</v>
      </c>
      <c r="C19690" s="3" t="s">
        <v>19772</v>
      </c>
      <c r="D19690" s="2" t="s">
        <v>26261</v>
      </c>
      <c r="E19690" s="3" t="s">
        <v>27764</v>
      </c>
      <c r="G19690" s="61">
        <v>643.84</v>
      </c>
    </row>
    <row r="19691" spans="1:7" ht="22.5">
      <c r="A19691" s="1" t="str">
        <f t="shared" si="310"/>
        <v>SICRO 4915789</v>
      </c>
      <c r="B19691" s="3" t="s">
        <v>27773</v>
      </c>
      <c r="C19691" s="3" t="s">
        <v>19773</v>
      </c>
      <c r="D19691" s="2" t="s">
        <v>26262</v>
      </c>
      <c r="E19691" s="3" t="s">
        <v>27755</v>
      </c>
      <c r="G19691" s="61">
        <v>1995.21</v>
      </c>
    </row>
    <row r="19692" spans="1:7">
      <c r="A19692" s="1" t="str">
        <f t="shared" si="310"/>
        <v>SICRO 4915798</v>
      </c>
      <c r="B19692" s="3" t="s">
        <v>27773</v>
      </c>
      <c r="C19692" s="3" t="s">
        <v>19774</v>
      </c>
      <c r="D19692" s="2" t="s">
        <v>26263</v>
      </c>
      <c r="E19692" s="3" t="s">
        <v>27755</v>
      </c>
      <c r="G19692" s="61">
        <v>1664.56</v>
      </c>
    </row>
    <row r="19693" spans="1:7" ht="22.5">
      <c r="A19693" s="1" t="str">
        <f t="shared" si="310"/>
        <v>SICRO 4915788</v>
      </c>
      <c r="B19693" s="3" t="s">
        <v>27773</v>
      </c>
      <c r="C19693" s="3" t="s">
        <v>19775</v>
      </c>
      <c r="D19693" s="2" t="s">
        <v>26264</v>
      </c>
      <c r="E19693" s="3" t="s">
        <v>27755</v>
      </c>
      <c r="G19693" s="61">
        <v>1809.37</v>
      </c>
    </row>
    <row r="19694" spans="1:7">
      <c r="A19694" s="1" t="str">
        <f t="shared" si="310"/>
        <v>SICRO 4915797</v>
      </c>
      <c r="B19694" s="3" t="s">
        <v>27773</v>
      </c>
      <c r="C19694" s="3" t="s">
        <v>19776</v>
      </c>
      <c r="D19694" s="2" t="s">
        <v>26265</v>
      </c>
      <c r="E19694" s="3" t="s">
        <v>27755</v>
      </c>
      <c r="G19694" s="61">
        <v>1051</v>
      </c>
    </row>
    <row r="19695" spans="1:7" ht="22.5">
      <c r="A19695" s="1" t="str">
        <f t="shared" si="310"/>
        <v>SICRO 4915787</v>
      </c>
      <c r="B19695" s="3" t="s">
        <v>27773</v>
      </c>
      <c r="C19695" s="3" t="s">
        <v>19777</v>
      </c>
      <c r="D19695" s="2" t="s">
        <v>26266</v>
      </c>
      <c r="E19695" s="3" t="s">
        <v>27755</v>
      </c>
      <c r="G19695" s="61">
        <v>935.02</v>
      </c>
    </row>
    <row r="19696" spans="1:7">
      <c r="A19696" s="1" t="str">
        <f t="shared" si="310"/>
        <v>SICRO 4915796</v>
      </c>
      <c r="B19696" s="3" t="s">
        <v>27773</v>
      </c>
      <c r="C19696" s="3" t="s">
        <v>19778</v>
      </c>
      <c r="D19696" s="2" t="s">
        <v>26267</v>
      </c>
      <c r="E19696" s="3" t="s">
        <v>27755</v>
      </c>
      <c r="G19696" s="61">
        <v>372.58</v>
      </c>
    </row>
    <row r="19697" spans="1:7">
      <c r="A19697" s="1" t="str">
        <f t="shared" si="310"/>
        <v>SICRO 4915760</v>
      </c>
      <c r="B19697" s="3" t="s">
        <v>27773</v>
      </c>
      <c r="C19697" s="3" t="s">
        <v>19779</v>
      </c>
      <c r="D19697" s="2" t="s">
        <v>26268</v>
      </c>
      <c r="E19697" s="3" t="s">
        <v>27759</v>
      </c>
      <c r="G19697" s="61">
        <v>21.21</v>
      </c>
    </row>
    <row r="19698" spans="1:7">
      <c r="A19698" s="1" t="str">
        <f t="shared" si="310"/>
        <v>SICRO 4915699</v>
      </c>
      <c r="B19698" s="3" t="s">
        <v>27773</v>
      </c>
      <c r="C19698" s="3" t="s">
        <v>19780</v>
      </c>
      <c r="D19698" s="2" t="s">
        <v>26269</v>
      </c>
      <c r="E19698" s="3" t="s">
        <v>27764</v>
      </c>
      <c r="G19698" s="61">
        <v>31.02</v>
      </c>
    </row>
    <row r="19699" spans="1:7">
      <c r="A19699" s="1" t="str">
        <f t="shared" si="310"/>
        <v>SICRO 4915736</v>
      </c>
      <c r="B19699" s="3" t="s">
        <v>27773</v>
      </c>
      <c r="C19699" s="3" t="s">
        <v>19781</v>
      </c>
      <c r="D19699" s="2" t="s">
        <v>26270</v>
      </c>
      <c r="E19699" s="3" t="s">
        <v>27758</v>
      </c>
      <c r="G19699" s="61">
        <v>21.97</v>
      </c>
    </row>
    <row r="19700" spans="1:7">
      <c r="A19700" s="1" t="str">
        <f t="shared" si="310"/>
        <v>SICRO 4915735</v>
      </c>
      <c r="B19700" s="3" t="s">
        <v>27773</v>
      </c>
      <c r="C19700" s="3" t="s">
        <v>19782</v>
      </c>
      <c r="D19700" s="2" t="s">
        <v>26271</v>
      </c>
      <c r="E19700" s="3" t="s">
        <v>27758</v>
      </c>
      <c r="G19700" s="61">
        <v>17.97</v>
      </c>
    </row>
    <row r="19701" spans="1:7">
      <c r="A19701" s="1" t="str">
        <f t="shared" si="310"/>
        <v>SICRO 4915670</v>
      </c>
      <c r="B19701" s="3" t="s">
        <v>27773</v>
      </c>
      <c r="C19701" s="3" t="s">
        <v>19783</v>
      </c>
      <c r="D19701" s="2" t="s">
        <v>26272</v>
      </c>
      <c r="E19701" s="3" t="s">
        <v>27758</v>
      </c>
      <c r="G19701" s="61">
        <v>245.78</v>
      </c>
    </row>
    <row r="19702" spans="1:7">
      <c r="A19702" s="1" t="str">
        <f t="shared" si="310"/>
        <v>SICRO 4915668</v>
      </c>
      <c r="B19702" s="3" t="s">
        <v>27773</v>
      </c>
      <c r="C19702" s="3" t="s">
        <v>19784</v>
      </c>
      <c r="D19702" s="2" t="s">
        <v>26273</v>
      </c>
      <c r="E19702" s="3" t="s">
        <v>27758</v>
      </c>
      <c r="G19702" s="61">
        <v>384.55</v>
      </c>
    </row>
    <row r="19703" spans="1:7">
      <c r="A19703" s="1" t="str">
        <f t="shared" si="310"/>
        <v>SICRO 4915761</v>
      </c>
      <c r="B19703" s="3" t="s">
        <v>27773</v>
      </c>
      <c r="C19703" s="3" t="s">
        <v>19785</v>
      </c>
      <c r="D19703" s="2" t="s">
        <v>26274</v>
      </c>
      <c r="E19703" s="3" t="s">
        <v>27759</v>
      </c>
      <c r="G19703" s="61">
        <v>5.83</v>
      </c>
    </row>
    <row r="19704" spans="1:7">
      <c r="A19704" s="1" t="str">
        <f t="shared" si="310"/>
        <v>SICRO 4915762</v>
      </c>
      <c r="B19704" s="3" t="s">
        <v>27773</v>
      </c>
      <c r="C19704" s="3" t="s">
        <v>19786</v>
      </c>
      <c r="D19704" s="2" t="s">
        <v>26275</v>
      </c>
      <c r="E19704" s="3" t="s">
        <v>27756</v>
      </c>
      <c r="G19704" s="61">
        <v>2.92</v>
      </c>
    </row>
    <row r="19705" spans="1:7">
      <c r="A19705" s="1" t="str">
        <f t="shared" si="310"/>
        <v>SICRO 4915738</v>
      </c>
      <c r="B19705" s="3" t="s">
        <v>27773</v>
      </c>
      <c r="C19705" s="3" t="s">
        <v>19787</v>
      </c>
      <c r="D19705" s="2" t="s">
        <v>26276</v>
      </c>
      <c r="E19705" s="3" t="s">
        <v>27758</v>
      </c>
      <c r="G19705" s="61">
        <v>5.96</v>
      </c>
    </row>
    <row r="19706" spans="1:7">
      <c r="A19706" s="1" t="str">
        <f t="shared" si="310"/>
        <v>SICRO 4915737</v>
      </c>
      <c r="B19706" s="3" t="s">
        <v>27773</v>
      </c>
      <c r="C19706" s="3" t="s">
        <v>19788</v>
      </c>
      <c r="D19706" s="2" t="s">
        <v>26277</v>
      </c>
      <c r="E19706" s="3" t="s">
        <v>27758</v>
      </c>
      <c r="G19706" s="61">
        <v>4.97</v>
      </c>
    </row>
    <row r="19707" spans="1:7">
      <c r="A19707" s="1" t="str">
        <f t="shared" si="310"/>
        <v>SICRO 4915669</v>
      </c>
      <c r="B19707" s="3" t="s">
        <v>27773</v>
      </c>
      <c r="C19707" s="3" t="s">
        <v>19789</v>
      </c>
      <c r="D19707" s="2" t="s">
        <v>26278</v>
      </c>
      <c r="E19707" s="3" t="s">
        <v>27758</v>
      </c>
      <c r="G19707" s="61">
        <v>7.8</v>
      </c>
    </row>
    <row r="19708" spans="1:7">
      <c r="A19708" s="1" t="str">
        <f t="shared" si="310"/>
        <v>SICRO 4915667</v>
      </c>
      <c r="B19708" s="3" t="s">
        <v>27773</v>
      </c>
      <c r="C19708" s="3" t="s">
        <v>19790</v>
      </c>
      <c r="D19708" s="2" t="s">
        <v>26279</v>
      </c>
      <c r="E19708" s="3" t="s">
        <v>27758</v>
      </c>
      <c r="G19708" s="61">
        <v>12.61</v>
      </c>
    </row>
    <row r="19709" spans="1:7">
      <c r="A19709" s="1" t="str">
        <f t="shared" si="310"/>
        <v>SICRO 4915632</v>
      </c>
      <c r="B19709" s="3" t="s">
        <v>27773</v>
      </c>
      <c r="C19709" s="3" t="s">
        <v>19791</v>
      </c>
      <c r="D19709" s="2" t="s">
        <v>26280</v>
      </c>
      <c r="E19709" s="3" t="s">
        <v>27758</v>
      </c>
      <c r="G19709" s="61">
        <v>470.28</v>
      </c>
    </row>
    <row r="19710" spans="1:7">
      <c r="A19710" s="1" t="str">
        <f t="shared" si="310"/>
        <v>SICRO 4915753</v>
      </c>
      <c r="B19710" s="3" t="s">
        <v>27773</v>
      </c>
      <c r="C19710" s="3" t="s">
        <v>19792</v>
      </c>
      <c r="D19710" s="2" t="s">
        <v>26281</v>
      </c>
      <c r="E19710" s="3" t="s">
        <v>27758</v>
      </c>
      <c r="G19710" s="61">
        <v>1418.83</v>
      </c>
    </row>
    <row r="19711" spans="1:7">
      <c r="A19711" s="1" t="str">
        <f t="shared" si="310"/>
        <v>SICRO 4915776</v>
      </c>
      <c r="B19711" s="3" t="s">
        <v>27773</v>
      </c>
      <c r="C19711" s="3" t="s">
        <v>19793</v>
      </c>
      <c r="D19711" s="2" t="s">
        <v>26282</v>
      </c>
      <c r="E19711" s="3" t="s">
        <v>27765</v>
      </c>
      <c r="G19711" s="61">
        <v>992.59</v>
      </c>
    </row>
    <row r="19712" spans="1:7">
      <c r="A19712" s="1" t="str">
        <f t="shared" si="310"/>
        <v>SICRO 4915740</v>
      </c>
      <c r="B19712" s="3" t="s">
        <v>27773</v>
      </c>
      <c r="C19712" s="3" t="s">
        <v>19794</v>
      </c>
      <c r="D19712" s="2" t="s">
        <v>26283</v>
      </c>
      <c r="E19712" s="3" t="s">
        <v>27765</v>
      </c>
      <c r="G19712" s="61">
        <v>2496.42</v>
      </c>
    </row>
    <row r="19713" spans="1:7">
      <c r="A19713" s="1" t="str">
        <f t="shared" si="310"/>
        <v>SICRO 4915741</v>
      </c>
      <c r="B19713" s="3" t="s">
        <v>27773</v>
      </c>
      <c r="C19713" s="3" t="s">
        <v>19795</v>
      </c>
      <c r="D19713" s="2" t="s">
        <v>26284</v>
      </c>
      <c r="E19713" s="3" t="s">
        <v>27765</v>
      </c>
      <c r="G19713" s="61">
        <v>5991.42</v>
      </c>
    </row>
    <row r="19714" spans="1:7">
      <c r="A19714" s="1" t="str">
        <f t="shared" si="310"/>
        <v>SICRO 4915775</v>
      </c>
      <c r="B19714" s="3" t="s">
        <v>27773</v>
      </c>
      <c r="C19714" s="3" t="s">
        <v>19796</v>
      </c>
      <c r="D19714" s="2" t="s">
        <v>26285</v>
      </c>
      <c r="E19714" s="3" t="s">
        <v>27765</v>
      </c>
      <c r="G19714" s="61">
        <v>824.06</v>
      </c>
    </row>
    <row r="19715" spans="1:7">
      <c r="A19715" s="1" t="str">
        <f t="shared" si="310"/>
        <v>SICRO 4915742</v>
      </c>
      <c r="B19715" s="3" t="s">
        <v>27773</v>
      </c>
      <c r="C19715" s="3" t="s">
        <v>19797</v>
      </c>
      <c r="D19715" s="2" t="s">
        <v>26286</v>
      </c>
      <c r="E19715" s="3" t="s">
        <v>27765</v>
      </c>
      <c r="G19715" s="61">
        <v>512.54999999999995</v>
      </c>
    </row>
    <row r="19716" spans="1:7">
      <c r="A19716" s="1" t="str">
        <f t="shared" si="310"/>
        <v>SICRO 4915626</v>
      </c>
      <c r="B19716" s="3" t="s">
        <v>27773</v>
      </c>
      <c r="C19716" s="3" t="s">
        <v>19798</v>
      </c>
      <c r="D19716" s="2" t="s">
        <v>26287</v>
      </c>
      <c r="E19716" s="3" t="s">
        <v>27756</v>
      </c>
      <c r="G19716" s="61">
        <v>2.2799999999999998</v>
      </c>
    </row>
    <row r="19717" spans="1:7" ht="22.5">
      <c r="A19717" s="1" t="str">
        <f t="shared" si="310"/>
        <v>SICRO 4915653</v>
      </c>
      <c r="B19717" s="3" t="s">
        <v>27773</v>
      </c>
      <c r="C19717" s="3" t="s">
        <v>19799</v>
      </c>
      <c r="D19717" s="2" t="s">
        <v>26288</v>
      </c>
      <c r="E19717" s="3" t="s">
        <v>27757</v>
      </c>
      <c r="G19717" s="61">
        <v>73.27</v>
      </c>
    </row>
    <row r="19718" spans="1:7">
      <c r="A19718" s="1" t="str">
        <f t="shared" si="310"/>
        <v>SICRO 4915623</v>
      </c>
      <c r="B19718" s="3" t="s">
        <v>27773</v>
      </c>
      <c r="C19718" s="3" t="s">
        <v>19800</v>
      </c>
      <c r="D19718" s="2" t="s">
        <v>26289</v>
      </c>
      <c r="E19718" s="3" t="s">
        <v>27758</v>
      </c>
      <c r="G19718" s="61">
        <v>66.92</v>
      </c>
    </row>
    <row r="19719" spans="1:7">
      <c r="A19719" s="1" t="str">
        <f t="shared" si="310"/>
        <v>SICRO 4915625</v>
      </c>
      <c r="B19719" s="3" t="s">
        <v>27773</v>
      </c>
      <c r="C19719" s="3" t="s">
        <v>19801</v>
      </c>
      <c r="D19719" s="2" t="s">
        <v>26290</v>
      </c>
      <c r="E19719" s="3" t="s">
        <v>27758</v>
      </c>
      <c r="G19719" s="61">
        <v>41.41</v>
      </c>
    </row>
    <row r="19720" spans="1:7">
      <c r="A19720" s="1" t="str">
        <f t="shared" si="310"/>
        <v>SICRO 4915621</v>
      </c>
      <c r="B19720" s="3" t="s">
        <v>27773</v>
      </c>
      <c r="C19720" s="3" t="s">
        <v>19802</v>
      </c>
      <c r="D19720" s="2" t="s">
        <v>26291</v>
      </c>
      <c r="E19720" s="3" t="s">
        <v>27758</v>
      </c>
      <c r="G19720" s="61">
        <v>4.7699999999999996</v>
      </c>
    </row>
    <row r="19721" spans="1:7">
      <c r="A19721" s="1" t="str">
        <f t="shared" si="310"/>
        <v>SICRO 4915720</v>
      </c>
      <c r="B19721" s="3" t="s">
        <v>27773</v>
      </c>
      <c r="C19721" s="3" t="s">
        <v>19803</v>
      </c>
      <c r="D19721" s="2" t="s">
        <v>26292</v>
      </c>
      <c r="E19721" s="3" t="s">
        <v>27755</v>
      </c>
      <c r="G19721" s="61">
        <v>34.729999999999997</v>
      </c>
    </row>
    <row r="19722" spans="1:7">
      <c r="A19722" s="1" t="str">
        <f t="shared" si="310"/>
        <v>SICRO 4915592</v>
      </c>
      <c r="B19722" s="3" t="s">
        <v>27773</v>
      </c>
      <c r="C19722" s="3" t="s">
        <v>19804</v>
      </c>
      <c r="D19722" s="2" t="s">
        <v>26293</v>
      </c>
      <c r="E19722" s="3" t="s">
        <v>27755</v>
      </c>
      <c r="G19722" s="61">
        <v>33.840000000000003</v>
      </c>
    </row>
    <row r="19723" spans="1:7" ht="22.5">
      <c r="A19723" s="1" t="str">
        <f t="shared" si="310"/>
        <v>SICRO 4913703</v>
      </c>
      <c r="B19723" s="3" t="s">
        <v>27773</v>
      </c>
      <c r="C19723" s="3" t="s">
        <v>19805</v>
      </c>
      <c r="D19723" s="2" t="s">
        <v>26294</v>
      </c>
      <c r="E19723" s="3" t="s">
        <v>27755</v>
      </c>
      <c r="G19723" s="61">
        <v>5569.24</v>
      </c>
    </row>
    <row r="19724" spans="1:7" ht="22.5">
      <c r="A19724" s="1" t="str">
        <f t="shared" si="310"/>
        <v>SICRO 4913704</v>
      </c>
      <c r="B19724" s="3" t="s">
        <v>27773</v>
      </c>
      <c r="C19724" s="3" t="s">
        <v>19806</v>
      </c>
      <c r="D19724" s="2" t="s">
        <v>26295</v>
      </c>
      <c r="E19724" s="3" t="s">
        <v>27755</v>
      </c>
      <c r="G19724" s="61">
        <v>5449.28</v>
      </c>
    </row>
    <row r="19725" spans="1:7">
      <c r="A19725" s="1" t="str">
        <f t="shared" si="310"/>
        <v>SICRO 4915757</v>
      </c>
      <c r="B19725" s="3" t="s">
        <v>27773</v>
      </c>
      <c r="C19725" s="3" t="s">
        <v>19807</v>
      </c>
      <c r="D19725" s="2" t="s">
        <v>26296</v>
      </c>
      <c r="E19725" s="3" t="s">
        <v>27758</v>
      </c>
      <c r="G19725" s="61">
        <v>527.11</v>
      </c>
    </row>
    <row r="19726" spans="1:7">
      <c r="A19726" s="1" t="str">
        <f t="shared" si="310"/>
        <v>SICRO 4915678</v>
      </c>
      <c r="B19726" s="3" t="s">
        <v>27773</v>
      </c>
      <c r="C19726" s="3" t="s">
        <v>19808</v>
      </c>
      <c r="D19726" s="2" t="s">
        <v>26297</v>
      </c>
      <c r="E19726" s="3" t="s">
        <v>27758</v>
      </c>
      <c r="G19726" s="61">
        <v>477.35</v>
      </c>
    </row>
    <row r="19727" spans="1:7">
      <c r="A19727" s="1" t="str">
        <f t="shared" si="310"/>
        <v>SICRO 4919547</v>
      </c>
      <c r="B19727" s="3" t="s">
        <v>27773</v>
      </c>
      <c r="C19727" s="3" t="s">
        <v>19809</v>
      </c>
      <c r="D19727" s="2" t="s">
        <v>26298</v>
      </c>
      <c r="E19727" s="3" t="s">
        <v>27755</v>
      </c>
      <c r="G19727" s="61">
        <v>469.62</v>
      </c>
    </row>
    <row r="19728" spans="1:7">
      <c r="A19728" s="1" t="str">
        <f t="shared" si="310"/>
        <v>SICRO 4915716</v>
      </c>
      <c r="B19728" s="3" t="s">
        <v>27773</v>
      </c>
      <c r="C19728" s="3" t="s">
        <v>19810</v>
      </c>
      <c r="D19728" s="2" t="s">
        <v>26299</v>
      </c>
      <c r="E19728" s="3" t="s">
        <v>27759</v>
      </c>
      <c r="G19728" s="61">
        <v>12.2</v>
      </c>
    </row>
    <row r="19729" spans="1:7">
      <c r="A19729" s="1" t="str">
        <f t="shared" si="310"/>
        <v>SICRO 4915750</v>
      </c>
      <c r="B19729" s="3" t="s">
        <v>27773</v>
      </c>
      <c r="C19729" s="3" t="s">
        <v>19811</v>
      </c>
      <c r="D19729" s="2" t="s">
        <v>26300</v>
      </c>
      <c r="E19729" s="3" t="s">
        <v>27756</v>
      </c>
      <c r="G19729" s="61">
        <v>208.41</v>
      </c>
    </row>
    <row r="19730" spans="1:7">
      <c r="A19730" s="1" t="str">
        <f t="shared" si="310"/>
        <v>SICRO 4915769</v>
      </c>
      <c r="B19730" s="3" t="s">
        <v>27773</v>
      </c>
      <c r="C19730" s="3" t="s">
        <v>19812</v>
      </c>
      <c r="D19730" s="2" t="s">
        <v>26301</v>
      </c>
      <c r="E19730" s="3" t="s">
        <v>27758</v>
      </c>
      <c r="G19730" s="61">
        <v>32.840000000000003</v>
      </c>
    </row>
    <row r="19731" spans="1:7" ht="22.5">
      <c r="A19731" s="1" t="str">
        <f t="shared" si="310"/>
        <v>SICRO 5213836</v>
      </c>
      <c r="B19731" s="3" t="s">
        <v>27773</v>
      </c>
      <c r="C19731" s="3" t="s">
        <v>19813</v>
      </c>
      <c r="D19731" s="2" t="s">
        <v>26302</v>
      </c>
      <c r="E19731" s="3" t="s">
        <v>27766</v>
      </c>
      <c r="G19731" s="61">
        <v>1.21</v>
      </c>
    </row>
    <row r="19732" spans="1:7">
      <c r="A19732" s="1" t="str">
        <f t="shared" si="310"/>
        <v>SICRO 5213368</v>
      </c>
      <c r="B19732" s="3" t="s">
        <v>27773</v>
      </c>
      <c r="C19732" s="3" t="s">
        <v>19814</v>
      </c>
      <c r="D19732" s="2" t="s">
        <v>26303</v>
      </c>
      <c r="E19732" s="3" t="s">
        <v>27755</v>
      </c>
      <c r="G19732" s="61">
        <v>21.04</v>
      </c>
    </row>
    <row r="19733" spans="1:7">
      <c r="A19733" s="1" t="str">
        <f t="shared" si="310"/>
        <v>SICRO 5213367</v>
      </c>
      <c r="B19733" s="3" t="s">
        <v>27773</v>
      </c>
      <c r="C19733" s="3" t="s">
        <v>19815</v>
      </c>
      <c r="D19733" s="2" t="s">
        <v>26304</v>
      </c>
      <c r="E19733" s="3" t="s">
        <v>27755</v>
      </c>
      <c r="G19733" s="61">
        <v>19.559999999999999</v>
      </c>
    </row>
    <row r="19734" spans="1:7">
      <c r="A19734" s="1" t="str">
        <f t="shared" si="310"/>
        <v>SICRO 5213385</v>
      </c>
      <c r="B19734" s="3" t="s">
        <v>27773</v>
      </c>
      <c r="C19734" s="3" t="s">
        <v>19816</v>
      </c>
      <c r="D19734" s="2" t="s">
        <v>26305</v>
      </c>
      <c r="E19734" s="3" t="s">
        <v>27755</v>
      </c>
      <c r="G19734" s="61">
        <v>369.73</v>
      </c>
    </row>
    <row r="19735" spans="1:7" ht="22.5">
      <c r="A19735" s="1" t="str">
        <f t="shared" si="310"/>
        <v>SICRO 5213343</v>
      </c>
      <c r="B19735" s="3" t="s">
        <v>27773</v>
      </c>
      <c r="C19735" s="3" t="s">
        <v>19817</v>
      </c>
      <c r="D19735" s="2" t="s">
        <v>26306</v>
      </c>
      <c r="E19735" s="3" t="s">
        <v>27766</v>
      </c>
      <c r="G19735" s="61">
        <v>4.1100000000000003</v>
      </c>
    </row>
    <row r="19736" spans="1:7">
      <c r="A19736" s="1" t="str">
        <f t="shared" si="310"/>
        <v>SICRO 5213390</v>
      </c>
      <c r="B19736" s="3" t="s">
        <v>27773</v>
      </c>
      <c r="C19736" s="3" t="s">
        <v>19818</v>
      </c>
      <c r="D19736" s="2" t="s">
        <v>26307</v>
      </c>
      <c r="E19736" s="3" t="s">
        <v>27756</v>
      </c>
      <c r="G19736" s="61">
        <v>316.52999999999997</v>
      </c>
    </row>
    <row r="19737" spans="1:7" ht="22.5">
      <c r="A19737" s="1" t="str">
        <f t="shared" si="310"/>
        <v>SICRO 5213344</v>
      </c>
      <c r="B19737" s="3" t="s">
        <v>27773</v>
      </c>
      <c r="C19737" s="3" t="s">
        <v>19819</v>
      </c>
      <c r="D19737" s="2" t="s">
        <v>26308</v>
      </c>
      <c r="E19737" s="3" t="s">
        <v>27767</v>
      </c>
      <c r="G19737" s="61">
        <v>3.59</v>
      </c>
    </row>
    <row r="19738" spans="1:7">
      <c r="A19738" s="1" t="str">
        <f t="shared" si="310"/>
        <v>SICRO 5213386</v>
      </c>
      <c r="B19738" s="3" t="s">
        <v>27773</v>
      </c>
      <c r="C19738" s="3" t="s">
        <v>19820</v>
      </c>
      <c r="D19738" s="2" t="s">
        <v>26309</v>
      </c>
      <c r="E19738" s="3" t="s">
        <v>27755</v>
      </c>
      <c r="G19738" s="61">
        <v>615.9</v>
      </c>
    </row>
    <row r="19739" spans="1:7" ht="22.5">
      <c r="A19739" s="1" t="str">
        <f t="shared" si="310"/>
        <v>SICRO 5213345</v>
      </c>
      <c r="B19739" s="3" t="s">
        <v>27773</v>
      </c>
      <c r="C19739" s="3" t="s">
        <v>19821</v>
      </c>
      <c r="D19739" s="2" t="s">
        <v>26310</v>
      </c>
      <c r="E19739" s="3" t="s">
        <v>27766</v>
      </c>
      <c r="G19739" s="61">
        <v>6.13</v>
      </c>
    </row>
    <row r="19740" spans="1:7">
      <c r="A19740" s="1" t="str">
        <f t="shared" si="310"/>
        <v>SICRO 5213387</v>
      </c>
      <c r="B19740" s="3" t="s">
        <v>27773</v>
      </c>
      <c r="C19740" s="3" t="s">
        <v>19822</v>
      </c>
      <c r="D19740" s="2" t="s">
        <v>26311</v>
      </c>
      <c r="E19740" s="3" t="s">
        <v>27755</v>
      </c>
      <c r="G19740" s="61">
        <v>886.05</v>
      </c>
    </row>
    <row r="19741" spans="1:7" ht="22.5">
      <c r="A19741" s="1" t="str">
        <f t="shared" si="310"/>
        <v>SICRO 5213346</v>
      </c>
      <c r="B19741" s="3" t="s">
        <v>27773</v>
      </c>
      <c r="C19741" s="3" t="s">
        <v>19823</v>
      </c>
      <c r="D19741" s="2" t="s">
        <v>26312</v>
      </c>
      <c r="E19741" s="3" t="s">
        <v>27766</v>
      </c>
      <c r="G19741" s="61">
        <v>8.6</v>
      </c>
    </row>
    <row r="19742" spans="1:7" ht="22.5">
      <c r="A19742" s="1" t="str">
        <f t="shared" si="310"/>
        <v>SICRO 5213843</v>
      </c>
      <c r="B19742" s="3" t="s">
        <v>27773</v>
      </c>
      <c r="C19742" s="3" t="s">
        <v>19824</v>
      </c>
      <c r="D19742" s="2" t="s">
        <v>26313</v>
      </c>
      <c r="E19742" s="3" t="s">
        <v>27767</v>
      </c>
      <c r="G19742" s="61">
        <v>1.03</v>
      </c>
    </row>
    <row r="19743" spans="1:7" ht="22.5">
      <c r="A19743" s="1" t="str">
        <f t="shared" si="310"/>
        <v>SICRO 5213833</v>
      </c>
      <c r="B19743" s="3" t="s">
        <v>27773</v>
      </c>
      <c r="C19743" s="3" t="s">
        <v>19825</v>
      </c>
      <c r="D19743" s="2" t="s">
        <v>26314</v>
      </c>
      <c r="E19743" s="3" t="s">
        <v>27766</v>
      </c>
      <c r="G19743" s="61">
        <v>11.56</v>
      </c>
    </row>
    <row r="19744" spans="1:7" ht="22.5">
      <c r="A19744" s="1" t="str">
        <f t="shared" si="310"/>
        <v>SICRO 5213834</v>
      </c>
      <c r="B19744" s="3" t="s">
        <v>27773</v>
      </c>
      <c r="C19744" s="3" t="s">
        <v>19826</v>
      </c>
      <c r="D19744" s="2" t="s">
        <v>26315</v>
      </c>
      <c r="E19744" s="3" t="s">
        <v>27766</v>
      </c>
      <c r="G19744" s="61">
        <v>7.61</v>
      </c>
    </row>
    <row r="19745" spans="1:7">
      <c r="A19745" s="1" t="str">
        <f t="shared" si="310"/>
        <v>SICRO 5219544</v>
      </c>
      <c r="B19745" s="3" t="s">
        <v>27773</v>
      </c>
      <c r="C19745" s="3" t="s">
        <v>19827</v>
      </c>
      <c r="D19745" s="2" t="s">
        <v>26316</v>
      </c>
      <c r="E19745" s="3" t="s">
        <v>27755</v>
      </c>
      <c r="G19745" s="61">
        <v>236.18</v>
      </c>
    </row>
    <row r="19746" spans="1:7" ht="22.5">
      <c r="A19746" s="1" t="str">
        <f t="shared" si="310"/>
        <v>SICRO 5213383</v>
      </c>
      <c r="B19746" s="3" t="s">
        <v>27773</v>
      </c>
      <c r="C19746" s="3" t="s">
        <v>19828</v>
      </c>
      <c r="D19746" s="2" t="s">
        <v>26317</v>
      </c>
      <c r="E19746" s="3" t="s">
        <v>27766</v>
      </c>
      <c r="G19746" s="61">
        <v>0.85</v>
      </c>
    </row>
    <row r="19747" spans="1:7" ht="22.5">
      <c r="A19747" s="1" t="str">
        <f t="shared" si="310"/>
        <v>SICRO 5213380</v>
      </c>
      <c r="B19747" s="3" t="s">
        <v>27773</v>
      </c>
      <c r="C19747" s="3" t="s">
        <v>19829</v>
      </c>
      <c r="D19747" s="2" t="s">
        <v>26318</v>
      </c>
      <c r="E19747" s="3" t="s">
        <v>27766</v>
      </c>
      <c r="G19747" s="61">
        <v>1.83</v>
      </c>
    </row>
    <row r="19748" spans="1:7" ht="22.5">
      <c r="A19748" s="1" t="str">
        <f t="shared" si="310"/>
        <v>SICRO 5213838</v>
      </c>
      <c r="B19748" s="3" t="s">
        <v>27773</v>
      </c>
      <c r="C19748" s="3" t="s">
        <v>19830</v>
      </c>
      <c r="D19748" s="2" t="s">
        <v>26319</v>
      </c>
      <c r="E19748" s="3" t="s">
        <v>27766</v>
      </c>
      <c r="G19748" s="61">
        <v>5.21</v>
      </c>
    </row>
    <row r="19749" spans="1:7">
      <c r="A19749" s="1" t="str">
        <f t="shared" si="310"/>
        <v>SICRO 5213837</v>
      </c>
      <c r="B19749" s="3" t="s">
        <v>27773</v>
      </c>
      <c r="C19749" s="3" t="s">
        <v>19831</v>
      </c>
      <c r="D19749" s="2" t="s">
        <v>26320</v>
      </c>
      <c r="E19749" s="3" t="s">
        <v>27755</v>
      </c>
      <c r="G19749" s="61">
        <v>178.96</v>
      </c>
    </row>
    <row r="19750" spans="1:7" ht="22.5">
      <c r="A19750" s="1" t="str">
        <f t="shared" ref="A19750:A19813" si="311">CONCATENATE($B19750," ",$C19750)</f>
        <v>SICRO 5213835</v>
      </c>
      <c r="B19750" s="3" t="s">
        <v>27773</v>
      </c>
      <c r="C19750" s="3" t="s">
        <v>19832</v>
      </c>
      <c r="D19750" s="2" t="s">
        <v>26321</v>
      </c>
      <c r="E19750" s="3" t="s">
        <v>27766</v>
      </c>
      <c r="G19750" s="61">
        <v>0.76</v>
      </c>
    </row>
    <row r="19751" spans="1:7">
      <c r="A19751" s="1" t="str">
        <f t="shared" si="311"/>
        <v>SICRO 5213839</v>
      </c>
      <c r="B19751" s="3" t="s">
        <v>27773</v>
      </c>
      <c r="C19751" s="3" t="s">
        <v>19833</v>
      </c>
      <c r="D19751" s="2" t="s">
        <v>26322</v>
      </c>
      <c r="E19751" s="3" t="s">
        <v>27759</v>
      </c>
      <c r="G19751" s="61">
        <v>348.61</v>
      </c>
    </row>
    <row r="19752" spans="1:7" ht="22.5">
      <c r="A19752" s="1" t="str">
        <f t="shared" si="311"/>
        <v>SICRO 5213347</v>
      </c>
      <c r="B19752" s="3" t="s">
        <v>27773</v>
      </c>
      <c r="C19752" s="3" t="s">
        <v>19834</v>
      </c>
      <c r="D19752" s="2" t="s">
        <v>26323</v>
      </c>
      <c r="E19752" s="3" t="s">
        <v>27768</v>
      </c>
      <c r="G19752" s="61">
        <v>8.9499999999999993</v>
      </c>
    </row>
    <row r="19753" spans="1:7">
      <c r="A19753" s="1" t="str">
        <f t="shared" si="311"/>
        <v>SICRO 5213840</v>
      </c>
      <c r="B19753" s="3" t="s">
        <v>27773</v>
      </c>
      <c r="C19753" s="3" t="s">
        <v>19835</v>
      </c>
      <c r="D19753" s="2" t="s">
        <v>26324</v>
      </c>
      <c r="E19753" s="3" t="s">
        <v>27759</v>
      </c>
      <c r="G19753" s="61">
        <v>37.42</v>
      </c>
    </row>
    <row r="19754" spans="1:7" ht="22.5">
      <c r="A19754" s="1" t="str">
        <f t="shared" si="311"/>
        <v>SICRO 5213349</v>
      </c>
      <c r="B19754" s="3" t="s">
        <v>27773</v>
      </c>
      <c r="C19754" s="3" t="s">
        <v>19836</v>
      </c>
      <c r="D19754" s="2" t="s">
        <v>26325</v>
      </c>
      <c r="E19754" s="3" t="s">
        <v>27768</v>
      </c>
      <c r="G19754" s="61">
        <v>0.73</v>
      </c>
    </row>
    <row r="19755" spans="1:7" ht="22.5">
      <c r="A19755" s="1" t="str">
        <f t="shared" si="311"/>
        <v>SICRO 5213841</v>
      </c>
      <c r="B19755" s="3" t="s">
        <v>27773</v>
      </c>
      <c r="C19755" s="3" t="s">
        <v>19837</v>
      </c>
      <c r="D19755" s="2" t="s">
        <v>26326</v>
      </c>
      <c r="E19755" s="3" t="s">
        <v>27759</v>
      </c>
      <c r="G19755" s="61">
        <v>69.180000000000007</v>
      </c>
    </row>
    <row r="19756" spans="1:7" ht="22.5">
      <c r="A19756" s="1" t="str">
        <f t="shared" si="311"/>
        <v>SICRO 5213348</v>
      </c>
      <c r="B19756" s="3" t="s">
        <v>27773</v>
      </c>
      <c r="C19756" s="3" t="s">
        <v>19838</v>
      </c>
      <c r="D19756" s="2" t="s">
        <v>26327</v>
      </c>
      <c r="E19756" s="3" t="s">
        <v>27768</v>
      </c>
      <c r="G19756" s="61">
        <v>0.84</v>
      </c>
    </row>
    <row r="19757" spans="1:7">
      <c r="A19757" s="1" t="str">
        <f t="shared" si="311"/>
        <v>SICRO 5216116</v>
      </c>
      <c r="B19757" s="3" t="s">
        <v>27773</v>
      </c>
      <c r="C19757" s="3" t="s">
        <v>19839</v>
      </c>
      <c r="D19757" s="2" t="s">
        <v>26328</v>
      </c>
      <c r="E19757" s="3" t="s">
        <v>27755</v>
      </c>
      <c r="G19757" s="61">
        <v>18.010000000000002</v>
      </c>
    </row>
    <row r="19758" spans="1:7">
      <c r="A19758" s="1" t="str">
        <f t="shared" si="311"/>
        <v>SICRO 5216115</v>
      </c>
      <c r="B19758" s="3" t="s">
        <v>27773</v>
      </c>
      <c r="C19758" s="3" t="s">
        <v>19840</v>
      </c>
      <c r="D19758" s="2" t="s">
        <v>26329</v>
      </c>
      <c r="E19758" s="3" t="s">
        <v>27755</v>
      </c>
      <c r="G19758" s="61">
        <v>17.12</v>
      </c>
    </row>
    <row r="19759" spans="1:7">
      <c r="A19759" s="1" t="str">
        <f t="shared" si="311"/>
        <v>SICRO 5213842</v>
      </c>
      <c r="B19759" s="3" t="s">
        <v>27773</v>
      </c>
      <c r="C19759" s="3" t="s">
        <v>19841</v>
      </c>
      <c r="D19759" s="2" t="s">
        <v>26330</v>
      </c>
      <c r="E19759" s="3" t="s">
        <v>27756</v>
      </c>
      <c r="G19759" s="61">
        <v>0.14000000000000001</v>
      </c>
    </row>
    <row r="19760" spans="1:7">
      <c r="A19760" s="1" t="str">
        <f t="shared" si="311"/>
        <v>SICRO 5213358</v>
      </c>
      <c r="B19760" s="3" t="s">
        <v>27773</v>
      </c>
      <c r="C19760" s="3" t="s">
        <v>19842</v>
      </c>
      <c r="D19760" s="2" t="s">
        <v>26331</v>
      </c>
      <c r="E19760" s="3" t="s">
        <v>27759</v>
      </c>
      <c r="G19760" s="61">
        <v>211.29</v>
      </c>
    </row>
    <row r="19761" spans="1:7" ht="22.5">
      <c r="A19761" s="1" t="str">
        <f t="shared" si="311"/>
        <v>SICRO 5213848</v>
      </c>
      <c r="B19761" s="3" t="s">
        <v>27773</v>
      </c>
      <c r="C19761" s="3" t="s">
        <v>19843</v>
      </c>
      <c r="D19761" s="2" t="s">
        <v>26332</v>
      </c>
      <c r="E19761" s="3" t="s">
        <v>27766</v>
      </c>
      <c r="G19761" s="61">
        <v>0.98</v>
      </c>
    </row>
    <row r="19762" spans="1:7">
      <c r="A19762" s="1" t="str">
        <f t="shared" si="311"/>
        <v>SICRO 5214012</v>
      </c>
      <c r="B19762" s="3" t="s">
        <v>27773</v>
      </c>
      <c r="C19762" s="3" t="s">
        <v>19844</v>
      </c>
      <c r="D19762" s="2" t="s">
        <v>26333</v>
      </c>
      <c r="E19762" s="3" t="s">
        <v>27759</v>
      </c>
      <c r="G19762" s="61">
        <v>19.38</v>
      </c>
    </row>
    <row r="19763" spans="1:7">
      <c r="A19763" s="1" t="str">
        <f t="shared" si="311"/>
        <v>SICRO 5213356</v>
      </c>
      <c r="B19763" s="3" t="s">
        <v>27773</v>
      </c>
      <c r="C19763" s="3" t="s">
        <v>19845</v>
      </c>
      <c r="D19763" s="2" t="s">
        <v>26334</v>
      </c>
      <c r="E19763" s="3" t="s">
        <v>27759</v>
      </c>
      <c r="G19763" s="61">
        <v>26.7</v>
      </c>
    </row>
    <row r="19764" spans="1:7" ht="22.5">
      <c r="A19764" s="1" t="str">
        <f t="shared" si="311"/>
        <v>SICRO 5214011</v>
      </c>
      <c r="B19764" s="3" t="s">
        <v>27773</v>
      </c>
      <c r="C19764" s="3" t="s">
        <v>19846</v>
      </c>
      <c r="D19764" s="2" t="s">
        <v>26335</v>
      </c>
      <c r="E19764" s="3" t="s">
        <v>27759</v>
      </c>
      <c r="G19764" s="61">
        <v>11.9</v>
      </c>
    </row>
    <row r="19765" spans="1:7" ht="22.5">
      <c r="A19765" s="1" t="str">
        <f t="shared" si="311"/>
        <v>SICRO 5213354</v>
      </c>
      <c r="B19765" s="3" t="s">
        <v>27773</v>
      </c>
      <c r="C19765" s="3" t="s">
        <v>19847</v>
      </c>
      <c r="D19765" s="2" t="s">
        <v>26336</v>
      </c>
      <c r="E19765" s="3" t="s">
        <v>27759</v>
      </c>
      <c r="G19765" s="61">
        <v>14.22</v>
      </c>
    </row>
    <row r="19766" spans="1:7" ht="22.5">
      <c r="A19766" s="1" t="str">
        <f t="shared" si="311"/>
        <v>SICRO 5213355</v>
      </c>
      <c r="B19766" s="3" t="s">
        <v>27773</v>
      </c>
      <c r="C19766" s="3" t="s">
        <v>19848</v>
      </c>
      <c r="D19766" s="2" t="s">
        <v>26337</v>
      </c>
      <c r="E19766" s="3" t="s">
        <v>27759</v>
      </c>
      <c r="G19766" s="61">
        <v>16.57</v>
      </c>
    </row>
    <row r="19767" spans="1:7">
      <c r="A19767" s="1" t="str">
        <f t="shared" si="311"/>
        <v>SICRO 5213850</v>
      </c>
      <c r="B19767" s="3" t="s">
        <v>27773</v>
      </c>
      <c r="C19767" s="3" t="s">
        <v>19849</v>
      </c>
      <c r="D19767" s="2" t="s">
        <v>26338</v>
      </c>
      <c r="E19767" s="3" t="s">
        <v>27762</v>
      </c>
      <c r="G19767" s="61">
        <v>29.16</v>
      </c>
    </row>
    <row r="19768" spans="1:7">
      <c r="A19768" s="1" t="str">
        <f t="shared" si="311"/>
        <v>SICRO 5213846</v>
      </c>
      <c r="B19768" s="3" t="s">
        <v>27773</v>
      </c>
      <c r="C19768" s="3" t="s">
        <v>19850</v>
      </c>
      <c r="D19768" s="2" t="s">
        <v>26339</v>
      </c>
      <c r="E19768" s="3" t="s">
        <v>27762</v>
      </c>
      <c r="G19768" s="61">
        <v>5.3</v>
      </c>
    </row>
    <row r="19769" spans="1:7">
      <c r="A19769" s="1" t="str">
        <f t="shared" si="311"/>
        <v>SICRO 5213847</v>
      </c>
      <c r="B19769" s="3" t="s">
        <v>27773</v>
      </c>
      <c r="C19769" s="3" t="s">
        <v>19851</v>
      </c>
      <c r="D19769" s="2" t="s">
        <v>26340</v>
      </c>
      <c r="E19769" s="3" t="s">
        <v>27762</v>
      </c>
      <c r="G19769" s="61">
        <v>89.08</v>
      </c>
    </row>
    <row r="19770" spans="1:7" ht="22.5">
      <c r="A19770" s="1" t="str">
        <f t="shared" si="311"/>
        <v>SICRO 5213845</v>
      </c>
      <c r="B19770" s="3" t="s">
        <v>27773</v>
      </c>
      <c r="C19770" s="3" t="s">
        <v>19852</v>
      </c>
      <c r="D19770" s="2" t="s">
        <v>26341</v>
      </c>
      <c r="E19770" s="3" t="s">
        <v>27762</v>
      </c>
      <c r="G19770" s="61">
        <v>22.26</v>
      </c>
    </row>
    <row r="19771" spans="1:7">
      <c r="A19771" s="1" t="str">
        <f t="shared" si="311"/>
        <v>SICRO 5213412</v>
      </c>
      <c r="B19771" s="3" t="s">
        <v>27773</v>
      </c>
      <c r="C19771" s="3" t="s">
        <v>19853</v>
      </c>
      <c r="D19771" s="2" t="s">
        <v>26342</v>
      </c>
      <c r="E19771" s="3" t="s">
        <v>27759</v>
      </c>
      <c r="G19771" s="61">
        <v>117.88</v>
      </c>
    </row>
    <row r="19772" spans="1:7">
      <c r="A19772" s="1" t="str">
        <f t="shared" si="311"/>
        <v>SICRO 5213411</v>
      </c>
      <c r="B19772" s="3" t="s">
        <v>27773</v>
      </c>
      <c r="C19772" s="3" t="s">
        <v>19854</v>
      </c>
      <c r="D19772" s="2" t="s">
        <v>26343</v>
      </c>
      <c r="E19772" s="3" t="s">
        <v>27759</v>
      </c>
      <c r="G19772" s="61">
        <v>207.97</v>
      </c>
    </row>
    <row r="19773" spans="1:7" ht="22.5">
      <c r="A19773" s="1" t="str">
        <f t="shared" si="311"/>
        <v>SICRO 5214009</v>
      </c>
      <c r="B19773" s="3" t="s">
        <v>27773</v>
      </c>
      <c r="C19773" s="3" t="s">
        <v>19855</v>
      </c>
      <c r="D19773" s="2" t="s">
        <v>26344</v>
      </c>
      <c r="E19773" s="3" t="s">
        <v>27759</v>
      </c>
      <c r="G19773" s="61">
        <v>117.88</v>
      </c>
    </row>
    <row r="19774" spans="1:7" ht="22.5">
      <c r="A19774" s="1" t="str">
        <f t="shared" si="311"/>
        <v>SICRO 5214010</v>
      </c>
      <c r="B19774" s="3" t="s">
        <v>27773</v>
      </c>
      <c r="C19774" s="3" t="s">
        <v>19856</v>
      </c>
      <c r="D19774" s="2" t="s">
        <v>26345</v>
      </c>
      <c r="E19774" s="3" t="s">
        <v>27759</v>
      </c>
      <c r="G19774" s="61">
        <v>215.81</v>
      </c>
    </row>
    <row r="19775" spans="1:7" ht="22.5">
      <c r="A19775" s="1" t="str">
        <f t="shared" si="311"/>
        <v>SICRO 5213413</v>
      </c>
      <c r="B19775" s="3" t="s">
        <v>27773</v>
      </c>
      <c r="C19775" s="3" t="s">
        <v>19857</v>
      </c>
      <c r="D19775" s="2" t="s">
        <v>26346</v>
      </c>
      <c r="E19775" s="3" t="s">
        <v>27759</v>
      </c>
      <c r="G19775" s="61">
        <v>68.569999999999993</v>
      </c>
    </row>
    <row r="19776" spans="1:7">
      <c r="A19776" s="1" t="str">
        <f t="shared" si="311"/>
        <v>SICRO 5213410</v>
      </c>
      <c r="B19776" s="3" t="s">
        <v>27773</v>
      </c>
      <c r="C19776" s="3" t="s">
        <v>19858</v>
      </c>
      <c r="D19776" s="2" t="s">
        <v>26347</v>
      </c>
      <c r="E19776" s="3" t="s">
        <v>27759</v>
      </c>
      <c r="G19776" s="61">
        <v>142.5</v>
      </c>
    </row>
    <row r="19777" spans="1:7">
      <c r="A19777" s="1" t="str">
        <f t="shared" si="311"/>
        <v>SICRO 5214004</v>
      </c>
      <c r="B19777" s="3" t="s">
        <v>27773</v>
      </c>
      <c r="C19777" s="3" t="s">
        <v>19859</v>
      </c>
      <c r="D19777" s="2" t="s">
        <v>26348</v>
      </c>
      <c r="E19777" s="3" t="s">
        <v>27759</v>
      </c>
      <c r="G19777" s="61">
        <v>169.8</v>
      </c>
    </row>
    <row r="19778" spans="1:7">
      <c r="A19778" s="1" t="str">
        <f t="shared" si="311"/>
        <v>SICRO 5214005</v>
      </c>
      <c r="B19778" s="3" t="s">
        <v>27773</v>
      </c>
      <c r="C19778" s="3" t="s">
        <v>19860</v>
      </c>
      <c r="D19778" s="2" t="s">
        <v>26349</v>
      </c>
      <c r="E19778" s="3" t="s">
        <v>27759</v>
      </c>
      <c r="G19778" s="61">
        <v>152.97999999999999</v>
      </c>
    </row>
    <row r="19779" spans="1:7">
      <c r="A19779" s="1" t="str">
        <f t="shared" si="311"/>
        <v>SICRO 5214006</v>
      </c>
      <c r="B19779" s="3" t="s">
        <v>27773</v>
      </c>
      <c r="C19779" s="3" t="s">
        <v>19861</v>
      </c>
      <c r="D19779" s="2" t="s">
        <v>26350</v>
      </c>
      <c r="E19779" s="3" t="s">
        <v>27759</v>
      </c>
      <c r="G19779" s="61">
        <v>100.81</v>
      </c>
    </row>
    <row r="19780" spans="1:7">
      <c r="A19780" s="1" t="str">
        <f t="shared" si="311"/>
        <v>SICRO 5214007</v>
      </c>
      <c r="B19780" s="3" t="s">
        <v>27773</v>
      </c>
      <c r="C19780" s="3" t="s">
        <v>19862</v>
      </c>
      <c r="D19780" s="2" t="s">
        <v>26351</v>
      </c>
      <c r="E19780" s="3" t="s">
        <v>27759</v>
      </c>
      <c r="G19780" s="61">
        <v>87.16</v>
      </c>
    </row>
    <row r="19781" spans="1:7">
      <c r="A19781" s="1" t="str">
        <f t="shared" si="311"/>
        <v>SICRO 5214008</v>
      </c>
      <c r="B19781" s="3" t="s">
        <v>27773</v>
      </c>
      <c r="C19781" s="3" t="s">
        <v>19863</v>
      </c>
      <c r="D19781" s="2" t="s">
        <v>26352</v>
      </c>
      <c r="E19781" s="3" t="s">
        <v>27759</v>
      </c>
      <c r="G19781" s="61">
        <v>85.7</v>
      </c>
    </row>
    <row r="19782" spans="1:7">
      <c r="A19782" s="1" t="str">
        <f t="shared" si="311"/>
        <v>SICRO 5213408</v>
      </c>
      <c r="B19782" s="3" t="s">
        <v>27773</v>
      </c>
      <c r="C19782" s="3" t="s">
        <v>19864</v>
      </c>
      <c r="D19782" s="2" t="s">
        <v>26353</v>
      </c>
      <c r="E19782" s="3" t="s">
        <v>27759</v>
      </c>
      <c r="G19782" s="61">
        <v>45.93</v>
      </c>
    </row>
    <row r="19783" spans="1:7">
      <c r="A19783" s="1" t="str">
        <f t="shared" si="311"/>
        <v>SICRO 5213400</v>
      </c>
      <c r="B19783" s="3" t="s">
        <v>27773</v>
      </c>
      <c r="C19783" s="3" t="s">
        <v>19865</v>
      </c>
      <c r="D19783" s="2" t="s">
        <v>26354</v>
      </c>
      <c r="E19783" s="3" t="s">
        <v>27759</v>
      </c>
      <c r="G19783" s="61">
        <v>19.72</v>
      </c>
    </row>
    <row r="19784" spans="1:7">
      <c r="A19784" s="1" t="str">
        <f t="shared" si="311"/>
        <v>SICRO 5213401</v>
      </c>
      <c r="B19784" s="3" t="s">
        <v>27773</v>
      </c>
      <c r="C19784" s="3" t="s">
        <v>19866</v>
      </c>
      <c r="D19784" s="2" t="s">
        <v>26355</v>
      </c>
      <c r="E19784" s="3" t="s">
        <v>27759</v>
      </c>
      <c r="G19784" s="61">
        <v>27.11</v>
      </c>
    </row>
    <row r="19785" spans="1:7">
      <c r="A19785" s="1" t="str">
        <f t="shared" si="311"/>
        <v>SICRO 5214001</v>
      </c>
      <c r="B19785" s="3" t="s">
        <v>27773</v>
      </c>
      <c r="C19785" s="3" t="s">
        <v>19867</v>
      </c>
      <c r="D19785" s="2" t="s">
        <v>26356</v>
      </c>
      <c r="E19785" s="3" t="s">
        <v>27759</v>
      </c>
      <c r="G19785" s="61">
        <v>12.23</v>
      </c>
    </row>
    <row r="19786" spans="1:7">
      <c r="A19786" s="1" t="str">
        <f t="shared" si="311"/>
        <v>SICRO 5213402</v>
      </c>
      <c r="B19786" s="3" t="s">
        <v>27773</v>
      </c>
      <c r="C19786" s="3" t="s">
        <v>19868</v>
      </c>
      <c r="D19786" s="2" t="s">
        <v>26357</v>
      </c>
      <c r="E19786" s="3" t="s">
        <v>27759</v>
      </c>
      <c r="G19786" s="61">
        <v>14.57</v>
      </c>
    </row>
    <row r="19787" spans="1:7">
      <c r="A19787" s="1" t="str">
        <f t="shared" si="311"/>
        <v>SICRO 5213403</v>
      </c>
      <c r="B19787" s="3" t="s">
        <v>27773</v>
      </c>
      <c r="C19787" s="3" t="s">
        <v>19869</v>
      </c>
      <c r="D19787" s="2" t="s">
        <v>26358</v>
      </c>
      <c r="E19787" s="3" t="s">
        <v>27759</v>
      </c>
      <c r="G19787" s="61">
        <v>16.940000000000001</v>
      </c>
    </row>
    <row r="19788" spans="1:7">
      <c r="A19788" s="1" t="str">
        <f t="shared" si="311"/>
        <v>SICRO 5214003</v>
      </c>
      <c r="B19788" s="3" t="s">
        <v>27773</v>
      </c>
      <c r="C19788" s="3" t="s">
        <v>19870</v>
      </c>
      <c r="D19788" s="2" t="s">
        <v>26359</v>
      </c>
      <c r="E19788" s="3" t="s">
        <v>27759</v>
      </c>
      <c r="G19788" s="61">
        <v>57.03</v>
      </c>
    </row>
    <row r="19789" spans="1:7">
      <c r="A19789" s="1" t="str">
        <f t="shared" si="311"/>
        <v>SICRO 5213409</v>
      </c>
      <c r="B19789" s="3" t="s">
        <v>27773</v>
      </c>
      <c r="C19789" s="3" t="s">
        <v>19871</v>
      </c>
      <c r="D19789" s="2" t="s">
        <v>26360</v>
      </c>
      <c r="E19789" s="3" t="s">
        <v>27759</v>
      </c>
      <c r="G19789" s="61">
        <v>95.51</v>
      </c>
    </row>
    <row r="19790" spans="1:7">
      <c r="A19790" s="1" t="str">
        <f t="shared" si="311"/>
        <v>SICRO 5213404</v>
      </c>
      <c r="B19790" s="3" t="s">
        <v>27773</v>
      </c>
      <c r="C19790" s="3" t="s">
        <v>19872</v>
      </c>
      <c r="D19790" s="2" t="s">
        <v>26361</v>
      </c>
      <c r="E19790" s="3" t="s">
        <v>27759</v>
      </c>
      <c r="G19790" s="61">
        <v>34.909999999999997</v>
      </c>
    </row>
    <row r="19791" spans="1:7">
      <c r="A19791" s="1" t="str">
        <f t="shared" si="311"/>
        <v>SICRO 5213405</v>
      </c>
      <c r="B19791" s="3" t="s">
        <v>27773</v>
      </c>
      <c r="C19791" s="3" t="s">
        <v>19873</v>
      </c>
      <c r="D19791" s="2" t="s">
        <v>26362</v>
      </c>
      <c r="E19791" s="3" t="s">
        <v>27759</v>
      </c>
      <c r="G19791" s="61">
        <v>41.72</v>
      </c>
    </row>
    <row r="19792" spans="1:7">
      <c r="A19792" s="1" t="str">
        <f t="shared" si="311"/>
        <v>SICRO 5214002</v>
      </c>
      <c r="B19792" s="3" t="s">
        <v>27773</v>
      </c>
      <c r="C19792" s="3" t="s">
        <v>19874</v>
      </c>
      <c r="D19792" s="2" t="s">
        <v>26363</v>
      </c>
      <c r="E19792" s="3" t="s">
        <v>27759</v>
      </c>
      <c r="G19792" s="61">
        <v>27.64</v>
      </c>
    </row>
    <row r="19793" spans="1:7">
      <c r="A19793" s="1" t="str">
        <f t="shared" si="311"/>
        <v>SICRO 5213406</v>
      </c>
      <c r="B19793" s="3" t="s">
        <v>27773</v>
      </c>
      <c r="C19793" s="3" t="s">
        <v>19875</v>
      </c>
      <c r="D19793" s="2" t="s">
        <v>26364</v>
      </c>
      <c r="E19793" s="3" t="s">
        <v>27759</v>
      </c>
      <c r="G19793" s="61">
        <v>29.76</v>
      </c>
    </row>
    <row r="19794" spans="1:7">
      <c r="A19794" s="1" t="str">
        <f t="shared" si="311"/>
        <v>SICRO 5213407</v>
      </c>
      <c r="B19794" s="3" t="s">
        <v>27773</v>
      </c>
      <c r="C19794" s="3" t="s">
        <v>19876</v>
      </c>
      <c r="D19794" s="2" t="s">
        <v>26365</v>
      </c>
      <c r="E19794" s="3" t="s">
        <v>27759</v>
      </c>
      <c r="G19794" s="61">
        <v>31.87</v>
      </c>
    </row>
    <row r="19795" spans="1:7">
      <c r="A19795" s="1" t="str">
        <f t="shared" si="311"/>
        <v>SICRO 5212552</v>
      </c>
      <c r="B19795" s="3" t="s">
        <v>27773</v>
      </c>
      <c r="C19795" s="3" t="s">
        <v>19877</v>
      </c>
      <c r="D19795" s="2" t="s">
        <v>26366</v>
      </c>
      <c r="E19795" s="3" t="s">
        <v>27759</v>
      </c>
      <c r="G19795" s="61">
        <v>16.41</v>
      </c>
    </row>
    <row r="19796" spans="1:7">
      <c r="A19796" s="1" t="str">
        <f t="shared" si="311"/>
        <v>SICRO 5213464</v>
      </c>
      <c r="B19796" s="3" t="s">
        <v>27773</v>
      </c>
      <c r="C19796" s="3" t="s">
        <v>19878</v>
      </c>
      <c r="D19796" s="2" t="s">
        <v>26367</v>
      </c>
      <c r="E19796" s="3" t="s">
        <v>27755</v>
      </c>
      <c r="G19796" s="61">
        <v>277.35000000000002</v>
      </c>
    </row>
    <row r="19797" spans="1:7">
      <c r="A19797" s="1" t="str">
        <f t="shared" si="311"/>
        <v>SICRO 5213465</v>
      </c>
      <c r="B19797" s="3" t="s">
        <v>27773</v>
      </c>
      <c r="C19797" s="3" t="s">
        <v>19879</v>
      </c>
      <c r="D19797" s="2" t="s">
        <v>26368</v>
      </c>
      <c r="E19797" s="3" t="s">
        <v>27755</v>
      </c>
      <c r="G19797" s="61">
        <v>471.73</v>
      </c>
    </row>
    <row r="19798" spans="1:7">
      <c r="A19798" s="1" t="str">
        <f t="shared" si="311"/>
        <v>SICRO 5213466</v>
      </c>
      <c r="B19798" s="3" t="s">
        <v>27773</v>
      </c>
      <c r="C19798" s="3" t="s">
        <v>19880</v>
      </c>
      <c r="D19798" s="2" t="s">
        <v>26369</v>
      </c>
      <c r="E19798" s="3" t="s">
        <v>27755</v>
      </c>
      <c r="G19798" s="61">
        <v>659.27</v>
      </c>
    </row>
    <row r="19799" spans="1:7">
      <c r="A19799" s="1" t="str">
        <f t="shared" si="311"/>
        <v>SICRO 5213467</v>
      </c>
      <c r="B19799" s="3" t="s">
        <v>27773</v>
      </c>
      <c r="C19799" s="3" t="s">
        <v>19881</v>
      </c>
      <c r="D19799" s="2" t="s">
        <v>26370</v>
      </c>
      <c r="E19799" s="3" t="s">
        <v>27755</v>
      </c>
      <c r="G19799" s="61">
        <v>1076.05</v>
      </c>
    </row>
    <row r="19800" spans="1:7">
      <c r="A19800" s="1" t="str">
        <f t="shared" si="311"/>
        <v>SICRO 5213468</v>
      </c>
      <c r="B19800" s="3" t="s">
        <v>27773</v>
      </c>
      <c r="C19800" s="3" t="s">
        <v>19882</v>
      </c>
      <c r="D19800" s="2" t="s">
        <v>26371</v>
      </c>
      <c r="E19800" s="3" t="s">
        <v>27755</v>
      </c>
      <c r="G19800" s="61">
        <v>264.92</v>
      </c>
    </row>
    <row r="19801" spans="1:7">
      <c r="A19801" s="1" t="str">
        <f t="shared" si="311"/>
        <v>SICRO 5213469</v>
      </c>
      <c r="B19801" s="3" t="s">
        <v>27773</v>
      </c>
      <c r="C19801" s="3" t="s">
        <v>19883</v>
      </c>
      <c r="D19801" s="2" t="s">
        <v>26372</v>
      </c>
      <c r="E19801" s="3" t="s">
        <v>27755</v>
      </c>
      <c r="G19801" s="61">
        <v>448.06</v>
      </c>
    </row>
    <row r="19802" spans="1:7">
      <c r="A19802" s="1" t="str">
        <f t="shared" si="311"/>
        <v>SICRO 5213470</v>
      </c>
      <c r="B19802" s="3" t="s">
        <v>27773</v>
      </c>
      <c r="C19802" s="3" t="s">
        <v>19884</v>
      </c>
      <c r="D19802" s="2" t="s">
        <v>26373</v>
      </c>
      <c r="E19802" s="3" t="s">
        <v>27755</v>
      </c>
      <c r="G19802" s="61">
        <v>624.74</v>
      </c>
    </row>
    <row r="19803" spans="1:7">
      <c r="A19803" s="1" t="str">
        <f t="shared" si="311"/>
        <v>SICRO 5213471</v>
      </c>
      <c r="B19803" s="3" t="s">
        <v>27773</v>
      </c>
      <c r="C19803" s="3" t="s">
        <v>19885</v>
      </c>
      <c r="D19803" s="2" t="s">
        <v>26374</v>
      </c>
      <c r="E19803" s="3" t="s">
        <v>27755</v>
      </c>
      <c r="G19803" s="61">
        <v>1026.33</v>
      </c>
    </row>
    <row r="19804" spans="1:7" ht="22.5">
      <c r="A19804" s="1" t="str">
        <f t="shared" si="311"/>
        <v>SICRO 5212560</v>
      </c>
      <c r="B19804" s="3" t="s">
        <v>27773</v>
      </c>
      <c r="C19804" s="3" t="s">
        <v>19886</v>
      </c>
      <c r="D19804" s="2" t="s">
        <v>26375</v>
      </c>
      <c r="E19804" s="3" t="s">
        <v>27766</v>
      </c>
      <c r="G19804" s="61">
        <v>4.24</v>
      </c>
    </row>
    <row r="19805" spans="1:7" ht="22.5">
      <c r="A19805" s="1" t="str">
        <f t="shared" si="311"/>
        <v>SICRO 5213472</v>
      </c>
      <c r="B19805" s="3" t="s">
        <v>27773</v>
      </c>
      <c r="C19805" s="3" t="s">
        <v>19887</v>
      </c>
      <c r="D19805" s="2" t="s">
        <v>26376</v>
      </c>
      <c r="E19805" s="3" t="s">
        <v>27755</v>
      </c>
      <c r="G19805" s="61">
        <v>313.43</v>
      </c>
    </row>
    <row r="19806" spans="1:7" ht="22.5">
      <c r="A19806" s="1" t="str">
        <f t="shared" si="311"/>
        <v>SICRO 5213473</v>
      </c>
      <c r="B19806" s="3" t="s">
        <v>27773</v>
      </c>
      <c r="C19806" s="3" t="s">
        <v>19888</v>
      </c>
      <c r="D19806" s="2" t="s">
        <v>26377</v>
      </c>
      <c r="E19806" s="3" t="s">
        <v>27755</v>
      </c>
      <c r="G19806" s="61">
        <v>405.17</v>
      </c>
    </row>
    <row r="19807" spans="1:7" ht="22.5">
      <c r="A19807" s="1" t="str">
        <f t="shared" si="311"/>
        <v>SICRO 5213474</v>
      </c>
      <c r="B19807" s="3" t="s">
        <v>27773</v>
      </c>
      <c r="C19807" s="3" t="s">
        <v>19889</v>
      </c>
      <c r="D19807" s="2" t="s">
        <v>26378</v>
      </c>
      <c r="E19807" s="3" t="s">
        <v>27755</v>
      </c>
      <c r="G19807" s="61">
        <v>292.70999999999998</v>
      </c>
    </row>
    <row r="19808" spans="1:7" ht="22.5">
      <c r="A19808" s="1" t="str">
        <f t="shared" si="311"/>
        <v>SICRO 5213475</v>
      </c>
      <c r="B19808" s="3" t="s">
        <v>27773</v>
      </c>
      <c r="C19808" s="3" t="s">
        <v>19890</v>
      </c>
      <c r="D19808" s="2" t="s">
        <v>26379</v>
      </c>
      <c r="E19808" s="3" t="s">
        <v>27755</v>
      </c>
      <c r="G19808" s="61">
        <v>379.27</v>
      </c>
    </row>
    <row r="19809" spans="1:7">
      <c r="A19809" s="1" t="str">
        <f t="shared" si="311"/>
        <v>SICRO 5213440</v>
      </c>
      <c r="B19809" s="3" t="s">
        <v>27773</v>
      </c>
      <c r="C19809" s="3" t="s">
        <v>19891</v>
      </c>
      <c r="D19809" s="2" t="s">
        <v>26380</v>
      </c>
      <c r="E19809" s="3" t="s">
        <v>27755</v>
      </c>
      <c r="G19809" s="61">
        <v>277.32</v>
      </c>
    </row>
    <row r="19810" spans="1:7">
      <c r="A19810" s="1" t="str">
        <f t="shared" si="311"/>
        <v>SICRO 5213441</v>
      </c>
      <c r="B19810" s="3" t="s">
        <v>27773</v>
      </c>
      <c r="C19810" s="3" t="s">
        <v>19892</v>
      </c>
      <c r="D19810" s="2" t="s">
        <v>26381</v>
      </c>
      <c r="E19810" s="3" t="s">
        <v>27755</v>
      </c>
      <c r="G19810" s="61">
        <v>471.78</v>
      </c>
    </row>
    <row r="19811" spans="1:7">
      <c r="A19811" s="1" t="str">
        <f t="shared" si="311"/>
        <v>SICRO 5213442</v>
      </c>
      <c r="B19811" s="3" t="s">
        <v>27773</v>
      </c>
      <c r="C19811" s="3" t="s">
        <v>19893</v>
      </c>
      <c r="D19811" s="2" t="s">
        <v>26382</v>
      </c>
      <c r="E19811" s="3" t="s">
        <v>27755</v>
      </c>
      <c r="G19811" s="61">
        <v>659.27</v>
      </c>
    </row>
    <row r="19812" spans="1:7">
      <c r="A19812" s="1" t="str">
        <f t="shared" si="311"/>
        <v>SICRO 5213443</v>
      </c>
      <c r="B19812" s="3" t="s">
        <v>27773</v>
      </c>
      <c r="C19812" s="3" t="s">
        <v>19894</v>
      </c>
      <c r="D19812" s="2" t="s">
        <v>26383</v>
      </c>
      <c r="E19812" s="3" t="s">
        <v>27755</v>
      </c>
      <c r="G19812" s="61">
        <v>1076.08</v>
      </c>
    </row>
    <row r="19813" spans="1:7" ht="22.5">
      <c r="A19813" s="1" t="str">
        <f t="shared" si="311"/>
        <v>SICRO 5213444</v>
      </c>
      <c r="B19813" s="3" t="s">
        <v>27773</v>
      </c>
      <c r="C19813" s="3" t="s">
        <v>19895</v>
      </c>
      <c r="D19813" s="2" t="s">
        <v>26384</v>
      </c>
      <c r="E19813" s="3" t="s">
        <v>27755</v>
      </c>
      <c r="G19813" s="61">
        <v>277.38</v>
      </c>
    </row>
    <row r="19814" spans="1:7" ht="22.5">
      <c r="A19814" s="1" t="str">
        <f t="shared" ref="A19814:A19877" si="312">CONCATENATE($B19814," ",$C19814)</f>
        <v>SICRO 5213445</v>
      </c>
      <c r="B19814" s="3" t="s">
        <v>27773</v>
      </c>
      <c r="C19814" s="3" t="s">
        <v>19896</v>
      </c>
      <c r="D19814" s="2" t="s">
        <v>26385</v>
      </c>
      <c r="E19814" s="3" t="s">
        <v>27755</v>
      </c>
      <c r="G19814" s="61">
        <v>471.7</v>
      </c>
    </row>
    <row r="19815" spans="1:7" ht="22.5">
      <c r="A19815" s="1" t="str">
        <f t="shared" si="312"/>
        <v>SICRO 5213446</v>
      </c>
      <c r="B19815" s="3" t="s">
        <v>27773</v>
      </c>
      <c r="C19815" s="3" t="s">
        <v>19897</v>
      </c>
      <c r="D19815" s="2" t="s">
        <v>26386</v>
      </c>
      <c r="E19815" s="3" t="s">
        <v>27755</v>
      </c>
      <c r="G19815" s="61">
        <v>659.27</v>
      </c>
    </row>
    <row r="19816" spans="1:7" ht="22.5">
      <c r="A19816" s="1" t="str">
        <f t="shared" si="312"/>
        <v>SICRO 5213447</v>
      </c>
      <c r="B19816" s="3" t="s">
        <v>27773</v>
      </c>
      <c r="C19816" s="3" t="s">
        <v>19898</v>
      </c>
      <c r="D19816" s="2" t="s">
        <v>26387</v>
      </c>
      <c r="E19816" s="3" t="s">
        <v>27755</v>
      </c>
      <c r="G19816" s="61">
        <v>1076.1300000000001</v>
      </c>
    </row>
    <row r="19817" spans="1:7" ht="22.5">
      <c r="A19817" s="1" t="str">
        <f t="shared" si="312"/>
        <v>SICRO 5213448</v>
      </c>
      <c r="B19817" s="3" t="s">
        <v>27773</v>
      </c>
      <c r="C19817" s="3" t="s">
        <v>19899</v>
      </c>
      <c r="D19817" s="2" t="s">
        <v>26388</v>
      </c>
      <c r="E19817" s="3" t="s">
        <v>27755</v>
      </c>
      <c r="G19817" s="61">
        <v>192.73</v>
      </c>
    </row>
    <row r="19818" spans="1:7" ht="22.5">
      <c r="A19818" s="1" t="str">
        <f t="shared" si="312"/>
        <v>SICRO 5213449</v>
      </c>
      <c r="B19818" s="3" t="s">
        <v>27773</v>
      </c>
      <c r="C19818" s="3" t="s">
        <v>19900</v>
      </c>
      <c r="D19818" s="2" t="s">
        <v>26389</v>
      </c>
      <c r="E19818" s="3" t="s">
        <v>27755</v>
      </c>
      <c r="G19818" s="61">
        <v>301.2</v>
      </c>
    </row>
    <row r="19819" spans="1:7" ht="22.5">
      <c r="A19819" s="1" t="str">
        <f t="shared" si="312"/>
        <v>SICRO 5213450</v>
      </c>
      <c r="B19819" s="3" t="s">
        <v>27773</v>
      </c>
      <c r="C19819" s="3" t="s">
        <v>19901</v>
      </c>
      <c r="D19819" s="2" t="s">
        <v>26390</v>
      </c>
      <c r="E19819" s="3" t="s">
        <v>27755</v>
      </c>
      <c r="G19819" s="61">
        <v>420.55</v>
      </c>
    </row>
    <row r="19820" spans="1:7" ht="22.5">
      <c r="A19820" s="1" t="str">
        <f t="shared" si="312"/>
        <v>SICRO 5213451</v>
      </c>
      <c r="B19820" s="3" t="s">
        <v>27773</v>
      </c>
      <c r="C19820" s="3" t="s">
        <v>19902</v>
      </c>
      <c r="D19820" s="2" t="s">
        <v>26391</v>
      </c>
      <c r="E19820" s="3" t="s">
        <v>27755</v>
      </c>
      <c r="G19820" s="61">
        <v>625.58000000000004</v>
      </c>
    </row>
    <row r="19821" spans="1:7">
      <c r="A19821" s="1" t="str">
        <f t="shared" si="312"/>
        <v>SICRO 5213452</v>
      </c>
      <c r="B19821" s="3" t="s">
        <v>27773</v>
      </c>
      <c r="C19821" s="3" t="s">
        <v>19903</v>
      </c>
      <c r="D19821" s="2" t="s">
        <v>26392</v>
      </c>
      <c r="E19821" s="3" t="s">
        <v>27755</v>
      </c>
      <c r="G19821" s="61">
        <v>264.89</v>
      </c>
    </row>
    <row r="19822" spans="1:7">
      <c r="A19822" s="1" t="str">
        <f t="shared" si="312"/>
        <v>SICRO 5213453</v>
      </c>
      <c r="B19822" s="3" t="s">
        <v>27773</v>
      </c>
      <c r="C19822" s="3" t="s">
        <v>19904</v>
      </c>
      <c r="D19822" s="2" t="s">
        <v>26393</v>
      </c>
      <c r="E19822" s="3" t="s">
        <v>27755</v>
      </c>
      <c r="G19822" s="61">
        <v>448.09</v>
      </c>
    </row>
    <row r="19823" spans="1:7">
      <c r="A19823" s="1" t="str">
        <f t="shared" si="312"/>
        <v>SICRO 5213454</v>
      </c>
      <c r="B19823" s="3" t="s">
        <v>27773</v>
      </c>
      <c r="C19823" s="3" t="s">
        <v>19905</v>
      </c>
      <c r="D19823" s="2" t="s">
        <v>26394</v>
      </c>
      <c r="E19823" s="3" t="s">
        <v>27755</v>
      </c>
      <c r="G19823" s="61">
        <v>624.74</v>
      </c>
    </row>
    <row r="19824" spans="1:7">
      <c r="A19824" s="1" t="str">
        <f t="shared" si="312"/>
        <v>SICRO 5213455</v>
      </c>
      <c r="B19824" s="3" t="s">
        <v>27773</v>
      </c>
      <c r="C19824" s="3" t="s">
        <v>19906</v>
      </c>
      <c r="D19824" s="2" t="s">
        <v>26395</v>
      </c>
      <c r="E19824" s="3" t="s">
        <v>27755</v>
      </c>
      <c r="G19824" s="61">
        <v>1026.3499999999999</v>
      </c>
    </row>
    <row r="19825" spans="1:7" ht="22.5">
      <c r="A19825" s="1" t="str">
        <f t="shared" si="312"/>
        <v>SICRO 5213456</v>
      </c>
      <c r="B19825" s="3" t="s">
        <v>27773</v>
      </c>
      <c r="C19825" s="3" t="s">
        <v>19907</v>
      </c>
      <c r="D19825" s="2" t="s">
        <v>26396</v>
      </c>
      <c r="E19825" s="3" t="s">
        <v>27755</v>
      </c>
      <c r="G19825" s="61">
        <v>264.94</v>
      </c>
    </row>
    <row r="19826" spans="1:7" ht="22.5">
      <c r="A19826" s="1" t="str">
        <f t="shared" si="312"/>
        <v>SICRO 5213457</v>
      </c>
      <c r="B19826" s="3" t="s">
        <v>27773</v>
      </c>
      <c r="C19826" s="3" t="s">
        <v>19908</v>
      </c>
      <c r="D19826" s="2" t="s">
        <v>26397</v>
      </c>
      <c r="E19826" s="3" t="s">
        <v>27755</v>
      </c>
      <c r="G19826" s="61">
        <v>448.02</v>
      </c>
    </row>
    <row r="19827" spans="1:7" ht="22.5">
      <c r="A19827" s="1" t="str">
        <f t="shared" si="312"/>
        <v>SICRO 5213458</v>
      </c>
      <c r="B19827" s="3" t="s">
        <v>27773</v>
      </c>
      <c r="C19827" s="3" t="s">
        <v>19909</v>
      </c>
      <c r="D19827" s="2" t="s">
        <v>26398</v>
      </c>
      <c r="E19827" s="3" t="s">
        <v>27755</v>
      </c>
      <c r="G19827" s="61">
        <v>624.74</v>
      </c>
    </row>
    <row r="19828" spans="1:7" ht="22.5">
      <c r="A19828" s="1" t="str">
        <f t="shared" si="312"/>
        <v>SICRO 5213459</v>
      </c>
      <c r="B19828" s="3" t="s">
        <v>27773</v>
      </c>
      <c r="C19828" s="3" t="s">
        <v>19910</v>
      </c>
      <c r="D19828" s="2" t="s">
        <v>26399</v>
      </c>
      <c r="E19828" s="3" t="s">
        <v>27755</v>
      </c>
      <c r="G19828" s="61">
        <v>1026.4100000000001</v>
      </c>
    </row>
    <row r="19829" spans="1:7" ht="22.5">
      <c r="A19829" s="1" t="str">
        <f t="shared" si="312"/>
        <v>SICRO 5213460</v>
      </c>
      <c r="B19829" s="3" t="s">
        <v>27773</v>
      </c>
      <c r="C19829" s="3" t="s">
        <v>19911</v>
      </c>
      <c r="D19829" s="2" t="s">
        <v>26400</v>
      </c>
      <c r="E19829" s="3" t="s">
        <v>27755</v>
      </c>
      <c r="G19829" s="61">
        <v>185.19</v>
      </c>
    </row>
    <row r="19830" spans="1:7" ht="22.5">
      <c r="A19830" s="1" t="str">
        <f t="shared" si="312"/>
        <v>SICRO 5213461</v>
      </c>
      <c r="B19830" s="3" t="s">
        <v>27773</v>
      </c>
      <c r="C19830" s="3" t="s">
        <v>19912</v>
      </c>
      <c r="D19830" s="2" t="s">
        <v>26401</v>
      </c>
      <c r="E19830" s="3" t="s">
        <v>27755</v>
      </c>
      <c r="G19830" s="61">
        <v>287.39</v>
      </c>
    </row>
    <row r="19831" spans="1:7" ht="22.5">
      <c r="A19831" s="1" t="str">
        <f t="shared" si="312"/>
        <v>SICRO 5213462</v>
      </c>
      <c r="B19831" s="3" t="s">
        <v>27773</v>
      </c>
      <c r="C19831" s="3" t="s">
        <v>19913</v>
      </c>
      <c r="D19831" s="2" t="s">
        <v>26402</v>
      </c>
      <c r="E19831" s="3" t="s">
        <v>27755</v>
      </c>
      <c r="G19831" s="61">
        <v>399.83</v>
      </c>
    </row>
    <row r="19832" spans="1:7" ht="22.5">
      <c r="A19832" s="1" t="str">
        <f t="shared" si="312"/>
        <v>SICRO 5213463</v>
      </c>
      <c r="B19832" s="3" t="s">
        <v>27773</v>
      </c>
      <c r="C19832" s="3" t="s">
        <v>19914</v>
      </c>
      <c r="D19832" s="2" t="s">
        <v>26403</v>
      </c>
      <c r="E19832" s="3" t="s">
        <v>27755</v>
      </c>
      <c r="G19832" s="61">
        <v>512.28</v>
      </c>
    </row>
    <row r="19833" spans="1:7" ht="22.5">
      <c r="A19833" s="1" t="str">
        <f t="shared" si="312"/>
        <v>SICRO 5212557</v>
      </c>
      <c r="B19833" s="3" t="s">
        <v>27773</v>
      </c>
      <c r="C19833" s="3" t="s">
        <v>19915</v>
      </c>
      <c r="D19833" s="2" t="s">
        <v>26404</v>
      </c>
      <c r="E19833" s="3" t="s">
        <v>27766</v>
      </c>
      <c r="G19833" s="61">
        <v>3.99</v>
      </c>
    </row>
    <row r="19834" spans="1:7" ht="22.5">
      <c r="A19834" s="1" t="str">
        <f t="shared" si="312"/>
        <v>SICRO 5212558</v>
      </c>
      <c r="B19834" s="3" t="s">
        <v>27773</v>
      </c>
      <c r="C19834" s="3" t="s">
        <v>19916</v>
      </c>
      <c r="D19834" s="2" t="s">
        <v>26405</v>
      </c>
      <c r="E19834" s="3" t="s">
        <v>27766</v>
      </c>
      <c r="G19834" s="61">
        <v>4.04</v>
      </c>
    </row>
    <row r="19835" spans="1:7" ht="22.5">
      <c r="A19835" s="1" t="str">
        <f t="shared" si="312"/>
        <v>SICRO 5212559</v>
      </c>
      <c r="B19835" s="3" t="s">
        <v>27773</v>
      </c>
      <c r="C19835" s="3" t="s">
        <v>19917</v>
      </c>
      <c r="D19835" s="2" t="s">
        <v>26406</v>
      </c>
      <c r="E19835" s="3" t="s">
        <v>27766</v>
      </c>
      <c r="G19835" s="61">
        <v>3.59</v>
      </c>
    </row>
    <row r="19836" spans="1:7">
      <c r="A19836" s="1" t="str">
        <f t="shared" si="312"/>
        <v>SICRO 5213477</v>
      </c>
      <c r="B19836" s="3" t="s">
        <v>27773</v>
      </c>
      <c r="C19836" s="3" t="s">
        <v>19918</v>
      </c>
      <c r="D19836" s="2" t="s">
        <v>26407</v>
      </c>
      <c r="E19836" s="3" t="s">
        <v>27755</v>
      </c>
      <c r="G19836" s="61">
        <v>173.92</v>
      </c>
    </row>
    <row r="19837" spans="1:7">
      <c r="A19837" s="1" t="str">
        <f t="shared" si="312"/>
        <v>SICRO 5213476</v>
      </c>
      <c r="B19837" s="3" t="s">
        <v>27773</v>
      </c>
      <c r="C19837" s="3" t="s">
        <v>19919</v>
      </c>
      <c r="D19837" s="2" t="s">
        <v>26408</v>
      </c>
      <c r="E19837" s="3" t="s">
        <v>27755</v>
      </c>
      <c r="G19837" s="61">
        <v>186.29</v>
      </c>
    </row>
    <row r="19838" spans="1:7">
      <c r="A19838" s="1" t="str">
        <f t="shared" si="312"/>
        <v>SICRO 5213479</v>
      </c>
      <c r="B19838" s="3" t="s">
        <v>27773</v>
      </c>
      <c r="C19838" s="3" t="s">
        <v>19920</v>
      </c>
      <c r="D19838" s="2" t="s">
        <v>26409</v>
      </c>
      <c r="E19838" s="3" t="s">
        <v>27755</v>
      </c>
      <c r="G19838" s="61">
        <v>164.59</v>
      </c>
    </row>
    <row r="19839" spans="1:7">
      <c r="A19839" s="1" t="str">
        <f t="shared" si="312"/>
        <v>SICRO 5213478</v>
      </c>
      <c r="B19839" s="3" t="s">
        <v>27773</v>
      </c>
      <c r="C19839" s="3" t="s">
        <v>19921</v>
      </c>
      <c r="D19839" s="2" t="s">
        <v>26410</v>
      </c>
      <c r="E19839" s="3" t="s">
        <v>27755</v>
      </c>
      <c r="G19839" s="61">
        <v>175.93</v>
      </c>
    </row>
    <row r="19840" spans="1:7">
      <c r="A19840" s="1" t="str">
        <f t="shared" si="312"/>
        <v>SICRO 5213489</v>
      </c>
      <c r="B19840" s="3" t="s">
        <v>27773</v>
      </c>
      <c r="C19840" s="3" t="s">
        <v>19922</v>
      </c>
      <c r="D19840" s="2" t="s">
        <v>26411</v>
      </c>
      <c r="E19840" s="3" t="s">
        <v>27755</v>
      </c>
      <c r="G19840" s="61">
        <v>930.13</v>
      </c>
    </row>
    <row r="19841" spans="1:7">
      <c r="A19841" s="1" t="str">
        <f t="shared" si="312"/>
        <v>SICRO 5213498</v>
      </c>
      <c r="B19841" s="3" t="s">
        <v>27773</v>
      </c>
      <c r="C19841" s="3" t="s">
        <v>19923</v>
      </c>
      <c r="D19841" s="2" t="s">
        <v>26412</v>
      </c>
      <c r="E19841" s="3" t="s">
        <v>27755</v>
      </c>
      <c r="G19841" s="61">
        <v>1007.47</v>
      </c>
    </row>
    <row r="19842" spans="1:7">
      <c r="A19842" s="1" t="str">
        <f t="shared" si="312"/>
        <v>SICRO 5213365</v>
      </c>
      <c r="B19842" s="3" t="s">
        <v>27773</v>
      </c>
      <c r="C19842" s="3" t="s">
        <v>19924</v>
      </c>
      <c r="D19842" s="2" t="s">
        <v>26413</v>
      </c>
      <c r="E19842" s="3" t="s">
        <v>27755</v>
      </c>
      <c r="G19842" s="61">
        <v>1175.9100000000001</v>
      </c>
    </row>
    <row r="19843" spans="1:7">
      <c r="A19843" s="1" t="str">
        <f t="shared" si="312"/>
        <v>SICRO 5213507</v>
      </c>
      <c r="B19843" s="3" t="s">
        <v>27773</v>
      </c>
      <c r="C19843" s="3" t="s">
        <v>19925</v>
      </c>
      <c r="D19843" s="2" t="s">
        <v>26414</v>
      </c>
      <c r="E19843" s="3" t="s">
        <v>27755</v>
      </c>
      <c r="G19843" s="61">
        <v>1200.83</v>
      </c>
    </row>
    <row r="19844" spans="1:7">
      <c r="A19844" s="1" t="str">
        <f t="shared" si="312"/>
        <v>SICRO 5213372</v>
      </c>
      <c r="B19844" s="3" t="s">
        <v>27773</v>
      </c>
      <c r="C19844" s="3" t="s">
        <v>19926</v>
      </c>
      <c r="D19844" s="2" t="s">
        <v>26415</v>
      </c>
      <c r="E19844" s="3" t="s">
        <v>27755</v>
      </c>
      <c r="G19844" s="61">
        <v>1369.25</v>
      </c>
    </row>
    <row r="19845" spans="1:7">
      <c r="A19845" s="1" t="str">
        <f t="shared" si="312"/>
        <v>SICRO 5213490</v>
      </c>
      <c r="B19845" s="3" t="s">
        <v>27773</v>
      </c>
      <c r="C19845" s="3" t="s">
        <v>19927</v>
      </c>
      <c r="D19845" s="2" t="s">
        <v>26416</v>
      </c>
      <c r="E19845" s="3" t="s">
        <v>27755</v>
      </c>
      <c r="G19845" s="61">
        <v>1975.55</v>
      </c>
    </row>
    <row r="19846" spans="1:7">
      <c r="A19846" s="1" t="str">
        <f t="shared" si="312"/>
        <v>SICRO 5213499</v>
      </c>
      <c r="B19846" s="3" t="s">
        <v>27773</v>
      </c>
      <c r="C19846" s="3" t="s">
        <v>19928</v>
      </c>
      <c r="D19846" s="2" t="s">
        <v>26417</v>
      </c>
      <c r="E19846" s="3" t="s">
        <v>27755</v>
      </c>
      <c r="G19846" s="61">
        <v>2149.5700000000002</v>
      </c>
    </row>
    <row r="19847" spans="1:7">
      <c r="A19847" s="1" t="str">
        <f t="shared" si="312"/>
        <v>SICRO 5213366</v>
      </c>
      <c r="B19847" s="3" t="s">
        <v>27773</v>
      </c>
      <c r="C19847" s="3" t="s">
        <v>19929</v>
      </c>
      <c r="D19847" s="2" t="s">
        <v>26418</v>
      </c>
      <c r="E19847" s="3" t="s">
        <v>27755</v>
      </c>
      <c r="G19847" s="61">
        <v>2528.56</v>
      </c>
    </row>
    <row r="19848" spans="1:7">
      <c r="A19848" s="1" t="str">
        <f t="shared" si="312"/>
        <v>SICRO 5213508</v>
      </c>
      <c r="B19848" s="3" t="s">
        <v>27773</v>
      </c>
      <c r="C19848" s="3" t="s">
        <v>19930</v>
      </c>
      <c r="D19848" s="2" t="s">
        <v>26419</v>
      </c>
      <c r="E19848" s="3" t="s">
        <v>27755</v>
      </c>
      <c r="G19848" s="61">
        <v>2584.63</v>
      </c>
    </row>
    <row r="19849" spans="1:7">
      <c r="A19849" s="1" t="str">
        <f t="shared" si="312"/>
        <v>SICRO 5213373</v>
      </c>
      <c r="B19849" s="3" t="s">
        <v>27773</v>
      </c>
      <c r="C19849" s="3" t="s">
        <v>19931</v>
      </c>
      <c r="D19849" s="2" t="s">
        <v>26420</v>
      </c>
      <c r="E19849" s="3" t="s">
        <v>27755</v>
      </c>
      <c r="G19849" s="61">
        <v>2963.57</v>
      </c>
    </row>
    <row r="19850" spans="1:7">
      <c r="A19850" s="1" t="str">
        <f t="shared" si="312"/>
        <v>SICRO 5213491</v>
      </c>
      <c r="B19850" s="3" t="s">
        <v>27773</v>
      </c>
      <c r="C19850" s="3" t="s">
        <v>19932</v>
      </c>
      <c r="D19850" s="2" t="s">
        <v>26421</v>
      </c>
      <c r="E19850" s="3" t="s">
        <v>27755</v>
      </c>
      <c r="G19850" s="61">
        <v>2602.81</v>
      </c>
    </row>
    <row r="19851" spans="1:7">
      <c r="A19851" s="1" t="str">
        <f t="shared" si="312"/>
        <v>SICRO 5213500</v>
      </c>
      <c r="B19851" s="3" t="s">
        <v>27773</v>
      </c>
      <c r="C19851" s="3" t="s">
        <v>19933</v>
      </c>
      <c r="D19851" s="2" t="s">
        <v>26422</v>
      </c>
      <c r="E19851" s="3" t="s">
        <v>27755</v>
      </c>
      <c r="G19851" s="61">
        <v>2834.83</v>
      </c>
    </row>
    <row r="19852" spans="1:7">
      <c r="A19852" s="1" t="str">
        <f t="shared" si="312"/>
        <v>SICRO 5213369</v>
      </c>
      <c r="B19852" s="3" t="s">
        <v>27773</v>
      </c>
      <c r="C19852" s="3" t="s">
        <v>19934</v>
      </c>
      <c r="D19852" s="2" t="s">
        <v>26423</v>
      </c>
      <c r="E19852" s="3" t="s">
        <v>27755</v>
      </c>
      <c r="G19852" s="61">
        <v>3340.15</v>
      </c>
    </row>
    <row r="19853" spans="1:7">
      <c r="A19853" s="1" t="str">
        <f t="shared" si="312"/>
        <v>SICRO 5213509</v>
      </c>
      <c r="B19853" s="3" t="s">
        <v>27773</v>
      </c>
      <c r="C19853" s="3" t="s">
        <v>19935</v>
      </c>
      <c r="D19853" s="2" t="s">
        <v>26424</v>
      </c>
      <c r="E19853" s="3" t="s">
        <v>27755</v>
      </c>
      <c r="G19853" s="61">
        <v>3414.91</v>
      </c>
    </row>
    <row r="19854" spans="1:7">
      <c r="A19854" s="1" t="str">
        <f t="shared" si="312"/>
        <v>SICRO 5213374</v>
      </c>
      <c r="B19854" s="3" t="s">
        <v>27773</v>
      </c>
      <c r="C19854" s="3" t="s">
        <v>19936</v>
      </c>
      <c r="D19854" s="2" t="s">
        <v>26425</v>
      </c>
      <c r="E19854" s="3" t="s">
        <v>27755</v>
      </c>
      <c r="G19854" s="61">
        <v>3920.17</v>
      </c>
    </row>
    <row r="19855" spans="1:7">
      <c r="A19855" s="1" t="str">
        <f t="shared" si="312"/>
        <v>SICRO 5213492</v>
      </c>
      <c r="B19855" s="3" t="s">
        <v>27773</v>
      </c>
      <c r="C19855" s="3" t="s">
        <v>19937</v>
      </c>
      <c r="D19855" s="2" t="s">
        <v>26426</v>
      </c>
      <c r="E19855" s="3" t="s">
        <v>27755</v>
      </c>
      <c r="G19855" s="61">
        <v>3532.94</v>
      </c>
    </row>
    <row r="19856" spans="1:7">
      <c r="A19856" s="1" t="str">
        <f t="shared" si="312"/>
        <v>SICRO 5213501</v>
      </c>
      <c r="B19856" s="3" t="s">
        <v>27773</v>
      </c>
      <c r="C19856" s="3" t="s">
        <v>19938</v>
      </c>
      <c r="D19856" s="2" t="s">
        <v>26427</v>
      </c>
      <c r="E19856" s="3" t="s">
        <v>27755</v>
      </c>
      <c r="G19856" s="61">
        <v>3842.3</v>
      </c>
    </row>
    <row r="19857" spans="1:7">
      <c r="A19857" s="1" t="str">
        <f t="shared" si="312"/>
        <v>SICRO 5213370</v>
      </c>
      <c r="B19857" s="3" t="s">
        <v>27773</v>
      </c>
      <c r="C19857" s="3" t="s">
        <v>19939</v>
      </c>
      <c r="D19857" s="2" t="s">
        <v>26428</v>
      </c>
      <c r="E19857" s="3" t="s">
        <v>27755</v>
      </c>
      <c r="G19857" s="61">
        <v>4516.0600000000004</v>
      </c>
    </row>
    <row r="19858" spans="1:7">
      <c r="A19858" s="1" t="str">
        <f t="shared" si="312"/>
        <v>SICRO 5213510</v>
      </c>
      <c r="B19858" s="3" t="s">
        <v>27773</v>
      </c>
      <c r="C19858" s="3" t="s">
        <v>19940</v>
      </c>
      <c r="D19858" s="2" t="s">
        <v>26429</v>
      </c>
      <c r="E19858" s="3" t="s">
        <v>27755</v>
      </c>
      <c r="G19858" s="61">
        <v>4615.74</v>
      </c>
    </row>
    <row r="19859" spans="1:7">
      <c r="A19859" s="1" t="str">
        <f t="shared" si="312"/>
        <v>SICRO 5213375</v>
      </c>
      <c r="B19859" s="3" t="s">
        <v>27773</v>
      </c>
      <c r="C19859" s="3" t="s">
        <v>19941</v>
      </c>
      <c r="D19859" s="2" t="s">
        <v>26430</v>
      </c>
      <c r="E19859" s="3" t="s">
        <v>27755</v>
      </c>
      <c r="G19859" s="61">
        <v>5289.42</v>
      </c>
    </row>
    <row r="19860" spans="1:7">
      <c r="A19860" s="1" t="str">
        <f t="shared" si="312"/>
        <v>SICRO 5213494</v>
      </c>
      <c r="B19860" s="3" t="s">
        <v>27773</v>
      </c>
      <c r="C19860" s="3" t="s">
        <v>19942</v>
      </c>
      <c r="D19860" s="2" t="s">
        <v>26431</v>
      </c>
      <c r="E19860" s="3" t="s">
        <v>27755</v>
      </c>
      <c r="G19860" s="61">
        <v>5205.62</v>
      </c>
    </row>
    <row r="19861" spans="1:7">
      <c r="A19861" s="1" t="str">
        <f t="shared" si="312"/>
        <v>SICRO 5213503</v>
      </c>
      <c r="B19861" s="3" t="s">
        <v>27773</v>
      </c>
      <c r="C19861" s="3" t="s">
        <v>19943</v>
      </c>
      <c r="D19861" s="2" t="s">
        <v>26432</v>
      </c>
      <c r="E19861" s="3" t="s">
        <v>27755</v>
      </c>
      <c r="G19861" s="61">
        <v>5669.66</v>
      </c>
    </row>
    <row r="19862" spans="1:7">
      <c r="A19862" s="1" t="str">
        <f t="shared" si="312"/>
        <v>SICRO 5213371</v>
      </c>
      <c r="B19862" s="3" t="s">
        <v>27773</v>
      </c>
      <c r="C19862" s="3" t="s">
        <v>19944</v>
      </c>
      <c r="D19862" s="2" t="s">
        <v>26433</v>
      </c>
      <c r="E19862" s="3" t="s">
        <v>27755</v>
      </c>
      <c r="G19862" s="61">
        <v>6680.3</v>
      </c>
    </row>
    <row r="19863" spans="1:7">
      <c r="A19863" s="1" t="str">
        <f t="shared" si="312"/>
        <v>SICRO 5213512</v>
      </c>
      <c r="B19863" s="3" t="s">
        <v>27773</v>
      </c>
      <c r="C19863" s="3" t="s">
        <v>19945</v>
      </c>
      <c r="D19863" s="2" t="s">
        <v>26434</v>
      </c>
      <c r="E19863" s="3" t="s">
        <v>27755</v>
      </c>
      <c r="G19863" s="61">
        <v>6829.82</v>
      </c>
    </row>
    <row r="19864" spans="1:7">
      <c r="A19864" s="1" t="str">
        <f t="shared" si="312"/>
        <v>SICRO 5213376</v>
      </c>
      <c r="B19864" s="3" t="s">
        <v>27773</v>
      </c>
      <c r="C19864" s="3" t="s">
        <v>19946</v>
      </c>
      <c r="D19864" s="2" t="s">
        <v>26435</v>
      </c>
      <c r="E19864" s="3" t="s">
        <v>27755</v>
      </c>
      <c r="G19864" s="61">
        <v>7840.34</v>
      </c>
    </row>
    <row r="19865" spans="1:7">
      <c r="A19865" s="1" t="str">
        <f t="shared" si="312"/>
        <v>SICRO 5213377</v>
      </c>
      <c r="B19865" s="3" t="s">
        <v>27773</v>
      </c>
      <c r="C19865" s="3" t="s">
        <v>19947</v>
      </c>
      <c r="D19865" s="2" t="s">
        <v>26436</v>
      </c>
      <c r="E19865" s="3" t="s">
        <v>27759</v>
      </c>
      <c r="G19865" s="61">
        <v>333.75</v>
      </c>
    </row>
    <row r="19866" spans="1:7">
      <c r="A19866" s="1" t="str">
        <f t="shared" si="312"/>
        <v>SICRO 5213570</v>
      </c>
      <c r="B19866" s="3" t="s">
        <v>27773</v>
      </c>
      <c r="C19866" s="3" t="s">
        <v>19948</v>
      </c>
      <c r="D19866" s="2" t="s">
        <v>26437</v>
      </c>
      <c r="E19866" s="3" t="s">
        <v>27759</v>
      </c>
      <c r="G19866" s="61">
        <v>480.7</v>
      </c>
    </row>
    <row r="19867" spans="1:7">
      <c r="A19867" s="1" t="str">
        <f t="shared" si="312"/>
        <v>SICRO 5213378</v>
      </c>
      <c r="B19867" s="3" t="s">
        <v>27773</v>
      </c>
      <c r="C19867" s="3" t="s">
        <v>19949</v>
      </c>
      <c r="D19867" s="2" t="s">
        <v>26438</v>
      </c>
      <c r="E19867" s="3" t="s">
        <v>27759</v>
      </c>
      <c r="G19867" s="61">
        <v>372.42</v>
      </c>
    </row>
    <row r="19868" spans="1:7">
      <c r="A19868" s="1" t="str">
        <f t="shared" si="312"/>
        <v>SICRO 5213571</v>
      </c>
      <c r="B19868" s="3" t="s">
        <v>27773</v>
      </c>
      <c r="C19868" s="3" t="s">
        <v>19950</v>
      </c>
      <c r="D19868" s="2" t="s">
        <v>26439</v>
      </c>
      <c r="E19868" s="3" t="s">
        <v>27759</v>
      </c>
      <c r="G19868" s="61">
        <v>519.37</v>
      </c>
    </row>
    <row r="19869" spans="1:7">
      <c r="A19869" s="1" t="str">
        <f t="shared" si="312"/>
        <v>SICRO 5213379</v>
      </c>
      <c r="B19869" s="3" t="s">
        <v>27773</v>
      </c>
      <c r="C19869" s="3" t="s">
        <v>19951</v>
      </c>
      <c r="D19869" s="2" t="s">
        <v>26440</v>
      </c>
      <c r="E19869" s="3" t="s">
        <v>27759</v>
      </c>
      <c r="G19869" s="61">
        <v>469.1</v>
      </c>
    </row>
    <row r="19870" spans="1:7">
      <c r="A19870" s="1" t="str">
        <f t="shared" si="312"/>
        <v>SICRO 5213572</v>
      </c>
      <c r="B19870" s="3" t="s">
        <v>27773</v>
      </c>
      <c r="C19870" s="3" t="s">
        <v>19952</v>
      </c>
      <c r="D19870" s="2" t="s">
        <v>26441</v>
      </c>
      <c r="E19870" s="3" t="s">
        <v>27759</v>
      </c>
      <c r="G19870" s="61">
        <v>616.04999999999995</v>
      </c>
    </row>
    <row r="19871" spans="1:7">
      <c r="A19871" s="1" t="str">
        <f t="shared" si="312"/>
        <v>SICRO 5212553</v>
      </c>
      <c r="B19871" s="3" t="s">
        <v>27773</v>
      </c>
      <c r="C19871" s="3" t="s">
        <v>19953</v>
      </c>
      <c r="D19871" s="2" t="s">
        <v>26442</v>
      </c>
      <c r="E19871" s="3" t="s">
        <v>27759</v>
      </c>
      <c r="G19871" s="61">
        <v>271.22000000000003</v>
      </c>
    </row>
    <row r="19872" spans="1:7">
      <c r="A19872" s="1" t="str">
        <f t="shared" si="312"/>
        <v>SICRO 5213416</v>
      </c>
      <c r="B19872" s="3" t="s">
        <v>27773</v>
      </c>
      <c r="C19872" s="3" t="s">
        <v>19954</v>
      </c>
      <c r="D19872" s="2" t="s">
        <v>26443</v>
      </c>
      <c r="E19872" s="3" t="s">
        <v>27759</v>
      </c>
      <c r="G19872" s="61">
        <v>418.17</v>
      </c>
    </row>
    <row r="19873" spans="1:7">
      <c r="A19873" s="1" t="str">
        <f t="shared" si="312"/>
        <v>SICRO 5212554</v>
      </c>
      <c r="B19873" s="3" t="s">
        <v>27773</v>
      </c>
      <c r="C19873" s="3" t="s">
        <v>19955</v>
      </c>
      <c r="D19873" s="2" t="s">
        <v>26444</v>
      </c>
      <c r="E19873" s="3" t="s">
        <v>27759</v>
      </c>
      <c r="G19873" s="61">
        <v>309.89</v>
      </c>
    </row>
    <row r="19874" spans="1:7">
      <c r="A19874" s="1" t="str">
        <f t="shared" si="312"/>
        <v>SICRO 5213417</v>
      </c>
      <c r="B19874" s="3" t="s">
        <v>27773</v>
      </c>
      <c r="C19874" s="3" t="s">
        <v>19956</v>
      </c>
      <c r="D19874" s="2" t="s">
        <v>26445</v>
      </c>
      <c r="E19874" s="3" t="s">
        <v>27759</v>
      </c>
      <c r="G19874" s="61">
        <v>456.84</v>
      </c>
    </row>
    <row r="19875" spans="1:7">
      <c r="A19875" s="1" t="str">
        <f t="shared" si="312"/>
        <v>SICRO 5213421</v>
      </c>
      <c r="B19875" s="3" t="s">
        <v>27773</v>
      </c>
      <c r="C19875" s="3" t="s">
        <v>19957</v>
      </c>
      <c r="D19875" s="2" t="s">
        <v>26446</v>
      </c>
      <c r="E19875" s="3" t="s">
        <v>27759</v>
      </c>
      <c r="G19875" s="61">
        <v>412.56</v>
      </c>
    </row>
    <row r="19876" spans="1:7">
      <c r="A19876" s="1" t="str">
        <f t="shared" si="312"/>
        <v>SICRO 5213414</v>
      </c>
      <c r="B19876" s="3" t="s">
        <v>27773</v>
      </c>
      <c r="C19876" s="3" t="s">
        <v>19958</v>
      </c>
      <c r="D19876" s="2" t="s">
        <v>26447</v>
      </c>
      <c r="E19876" s="3" t="s">
        <v>27759</v>
      </c>
      <c r="G19876" s="61">
        <v>596.74</v>
      </c>
    </row>
    <row r="19877" spans="1:7">
      <c r="A19877" s="1" t="str">
        <f t="shared" si="312"/>
        <v>SICRO 5213419</v>
      </c>
      <c r="B19877" s="3" t="s">
        <v>27773</v>
      </c>
      <c r="C19877" s="3" t="s">
        <v>19959</v>
      </c>
      <c r="D19877" s="2" t="s">
        <v>26448</v>
      </c>
      <c r="E19877" s="3" t="s">
        <v>27759</v>
      </c>
      <c r="G19877" s="61">
        <v>541.05999999999995</v>
      </c>
    </row>
    <row r="19878" spans="1:7">
      <c r="A19878" s="1" t="str">
        <f t="shared" ref="A19878:A19941" si="313">CONCATENATE($B19878," ",$C19878)</f>
        <v>SICRO 5212555</v>
      </c>
      <c r="B19878" s="3" t="s">
        <v>27773</v>
      </c>
      <c r="C19878" s="3" t="s">
        <v>19960</v>
      </c>
      <c r="D19878" s="2" t="s">
        <v>26449</v>
      </c>
      <c r="E19878" s="3" t="s">
        <v>27759</v>
      </c>
      <c r="G19878" s="61">
        <v>406.57</v>
      </c>
    </row>
    <row r="19879" spans="1:7">
      <c r="A19879" s="1" t="str">
        <f t="shared" si="313"/>
        <v>SICRO 5213418</v>
      </c>
      <c r="B19879" s="3" t="s">
        <v>27773</v>
      </c>
      <c r="C19879" s="3" t="s">
        <v>19961</v>
      </c>
      <c r="D19879" s="2" t="s">
        <v>26450</v>
      </c>
      <c r="E19879" s="3" t="s">
        <v>27759</v>
      </c>
      <c r="G19879" s="61">
        <v>553.52</v>
      </c>
    </row>
    <row r="19880" spans="1:7">
      <c r="A19880" s="1" t="str">
        <f t="shared" si="313"/>
        <v>SICRO 5213415</v>
      </c>
      <c r="B19880" s="3" t="s">
        <v>27773</v>
      </c>
      <c r="C19880" s="3" t="s">
        <v>19962</v>
      </c>
      <c r="D19880" s="2" t="s">
        <v>26451</v>
      </c>
      <c r="E19880" s="3" t="s">
        <v>27759</v>
      </c>
      <c r="G19880" s="61">
        <v>703.84</v>
      </c>
    </row>
    <row r="19881" spans="1:7">
      <c r="A19881" s="1" t="str">
        <f t="shared" si="313"/>
        <v>SICRO 5213420</v>
      </c>
      <c r="B19881" s="3" t="s">
        <v>27773</v>
      </c>
      <c r="C19881" s="3" t="s">
        <v>19963</v>
      </c>
      <c r="D19881" s="2" t="s">
        <v>26452</v>
      </c>
      <c r="E19881" s="3" t="s">
        <v>27759</v>
      </c>
      <c r="G19881" s="61">
        <v>637.73</v>
      </c>
    </row>
    <row r="19882" spans="1:7">
      <c r="A19882" s="1" t="str">
        <f t="shared" si="313"/>
        <v>SICRO 5213543</v>
      </c>
      <c r="B19882" s="3" t="s">
        <v>27773</v>
      </c>
      <c r="C19882" s="3" t="s">
        <v>19964</v>
      </c>
      <c r="D19882" s="2" t="s">
        <v>26453</v>
      </c>
      <c r="E19882" s="3" t="s">
        <v>27755</v>
      </c>
      <c r="G19882" s="61">
        <v>1186.19</v>
      </c>
    </row>
    <row r="19883" spans="1:7">
      <c r="A19883" s="1" t="str">
        <f t="shared" si="313"/>
        <v>SICRO 5213552</v>
      </c>
      <c r="B19883" s="3" t="s">
        <v>27773</v>
      </c>
      <c r="C19883" s="3" t="s">
        <v>19965</v>
      </c>
      <c r="D19883" s="2" t="s">
        <v>26454</v>
      </c>
      <c r="E19883" s="3" t="s">
        <v>27755</v>
      </c>
      <c r="G19883" s="61">
        <v>1263.53</v>
      </c>
    </row>
    <row r="19884" spans="1:7">
      <c r="A19884" s="1" t="str">
        <f t="shared" si="313"/>
        <v>SICRO 5213561</v>
      </c>
      <c r="B19884" s="3" t="s">
        <v>27773</v>
      </c>
      <c r="C19884" s="3" t="s">
        <v>19966</v>
      </c>
      <c r="D19884" s="2" t="s">
        <v>26455</v>
      </c>
      <c r="E19884" s="3" t="s">
        <v>27755</v>
      </c>
      <c r="G19884" s="61">
        <v>1456.89</v>
      </c>
    </row>
    <row r="19885" spans="1:7">
      <c r="A19885" s="1" t="str">
        <f t="shared" si="313"/>
        <v>SICRO 5213544</v>
      </c>
      <c r="B19885" s="3" t="s">
        <v>27773</v>
      </c>
      <c r="C19885" s="3" t="s">
        <v>19967</v>
      </c>
      <c r="D19885" s="2" t="s">
        <v>26456</v>
      </c>
      <c r="E19885" s="3" t="s">
        <v>27755</v>
      </c>
      <c r="G19885" s="61">
        <v>2551.69</v>
      </c>
    </row>
    <row r="19886" spans="1:7">
      <c r="A19886" s="1" t="str">
        <f t="shared" si="313"/>
        <v>SICRO 5213553</v>
      </c>
      <c r="B19886" s="3" t="s">
        <v>27773</v>
      </c>
      <c r="C19886" s="3" t="s">
        <v>19968</v>
      </c>
      <c r="D19886" s="2" t="s">
        <v>26457</v>
      </c>
      <c r="E19886" s="3" t="s">
        <v>27755</v>
      </c>
      <c r="G19886" s="61">
        <v>2725.7</v>
      </c>
    </row>
    <row r="19887" spans="1:7">
      <c r="A19887" s="1" t="str">
        <f t="shared" si="313"/>
        <v>SICRO 5213562</v>
      </c>
      <c r="B19887" s="3" t="s">
        <v>27773</v>
      </c>
      <c r="C19887" s="3" t="s">
        <v>19969</v>
      </c>
      <c r="D19887" s="2" t="s">
        <v>26458</v>
      </c>
      <c r="E19887" s="3" t="s">
        <v>27755</v>
      </c>
      <c r="G19887" s="61">
        <v>3160.76</v>
      </c>
    </row>
    <row r="19888" spans="1:7">
      <c r="A19888" s="1" t="str">
        <f t="shared" si="313"/>
        <v>SICRO 5213545</v>
      </c>
      <c r="B19888" s="3" t="s">
        <v>27773</v>
      </c>
      <c r="C19888" s="3" t="s">
        <v>19970</v>
      </c>
      <c r="D19888" s="2" t="s">
        <v>26459</v>
      </c>
      <c r="E19888" s="3" t="s">
        <v>27755</v>
      </c>
      <c r="G19888" s="61">
        <v>3370.99</v>
      </c>
    </row>
    <row r="19889" spans="1:7">
      <c r="A19889" s="1" t="str">
        <f t="shared" si="313"/>
        <v>SICRO 5213554</v>
      </c>
      <c r="B19889" s="3" t="s">
        <v>27773</v>
      </c>
      <c r="C19889" s="3" t="s">
        <v>19971</v>
      </c>
      <c r="D19889" s="2" t="s">
        <v>26460</v>
      </c>
      <c r="E19889" s="3" t="s">
        <v>27755</v>
      </c>
      <c r="G19889" s="61">
        <v>3603.01</v>
      </c>
    </row>
    <row r="19890" spans="1:7">
      <c r="A19890" s="1" t="str">
        <f t="shared" si="313"/>
        <v>SICRO 5213563</v>
      </c>
      <c r="B19890" s="3" t="s">
        <v>27773</v>
      </c>
      <c r="C19890" s="3" t="s">
        <v>19972</v>
      </c>
      <c r="D19890" s="2" t="s">
        <v>26461</v>
      </c>
      <c r="E19890" s="3" t="s">
        <v>27755</v>
      </c>
      <c r="G19890" s="61">
        <v>4183.09</v>
      </c>
    </row>
    <row r="19891" spans="1:7">
      <c r="A19891" s="1" t="str">
        <f t="shared" si="313"/>
        <v>SICRO 5213546</v>
      </c>
      <c r="B19891" s="3" t="s">
        <v>27773</v>
      </c>
      <c r="C19891" s="3" t="s">
        <v>19973</v>
      </c>
      <c r="D19891" s="2" t="s">
        <v>26462</v>
      </c>
      <c r="E19891" s="3" t="s">
        <v>27755</v>
      </c>
      <c r="G19891" s="61">
        <v>4557.18</v>
      </c>
    </row>
    <row r="19892" spans="1:7">
      <c r="A19892" s="1" t="str">
        <f t="shared" si="313"/>
        <v>SICRO 5213555</v>
      </c>
      <c r="B19892" s="3" t="s">
        <v>27773</v>
      </c>
      <c r="C19892" s="3" t="s">
        <v>19974</v>
      </c>
      <c r="D19892" s="2" t="s">
        <v>26463</v>
      </c>
      <c r="E19892" s="3" t="s">
        <v>27755</v>
      </c>
      <c r="G19892" s="61">
        <v>4866.54</v>
      </c>
    </row>
    <row r="19893" spans="1:7">
      <c r="A19893" s="1" t="str">
        <f t="shared" si="313"/>
        <v>SICRO 5213564</v>
      </c>
      <c r="B19893" s="3" t="s">
        <v>27773</v>
      </c>
      <c r="C19893" s="3" t="s">
        <v>19975</v>
      </c>
      <c r="D19893" s="2" t="s">
        <v>26464</v>
      </c>
      <c r="E19893" s="3" t="s">
        <v>27755</v>
      </c>
      <c r="G19893" s="61">
        <v>5639.98</v>
      </c>
    </row>
    <row r="19894" spans="1:7">
      <c r="A19894" s="1" t="str">
        <f t="shared" si="313"/>
        <v>SICRO 5213548</v>
      </c>
      <c r="B19894" s="3" t="s">
        <v>27773</v>
      </c>
      <c r="C19894" s="3" t="s">
        <v>19976</v>
      </c>
      <c r="D19894" s="2" t="s">
        <v>26465</v>
      </c>
      <c r="E19894" s="3" t="s">
        <v>27755</v>
      </c>
      <c r="G19894" s="61">
        <v>6741.98</v>
      </c>
    </row>
    <row r="19895" spans="1:7">
      <c r="A19895" s="1" t="str">
        <f t="shared" si="313"/>
        <v>SICRO 5213557</v>
      </c>
      <c r="B19895" s="3" t="s">
        <v>27773</v>
      </c>
      <c r="C19895" s="3" t="s">
        <v>19977</v>
      </c>
      <c r="D19895" s="2" t="s">
        <v>26466</v>
      </c>
      <c r="E19895" s="3" t="s">
        <v>27755</v>
      </c>
      <c r="G19895" s="61">
        <v>7206.02</v>
      </c>
    </row>
    <row r="19896" spans="1:7">
      <c r="A19896" s="1" t="str">
        <f t="shared" si="313"/>
        <v>SICRO 5213566</v>
      </c>
      <c r="B19896" s="3" t="s">
        <v>27773</v>
      </c>
      <c r="C19896" s="3" t="s">
        <v>19978</v>
      </c>
      <c r="D19896" s="2" t="s">
        <v>26467</v>
      </c>
      <c r="E19896" s="3" t="s">
        <v>27755</v>
      </c>
      <c r="G19896" s="61">
        <v>8366.18</v>
      </c>
    </row>
    <row r="19897" spans="1:7">
      <c r="A19897" s="1" t="str">
        <f t="shared" si="313"/>
        <v>SICRO 5213576</v>
      </c>
      <c r="B19897" s="3" t="s">
        <v>27773</v>
      </c>
      <c r="C19897" s="3" t="s">
        <v>19979</v>
      </c>
      <c r="D19897" s="2" t="s">
        <v>26468</v>
      </c>
      <c r="E19897" s="3" t="s">
        <v>27759</v>
      </c>
      <c r="G19897" s="61">
        <v>608.73</v>
      </c>
    </row>
    <row r="19898" spans="1:7">
      <c r="A19898" s="1" t="str">
        <f t="shared" si="313"/>
        <v>SICRO 5213577</v>
      </c>
      <c r="B19898" s="3" t="s">
        <v>27773</v>
      </c>
      <c r="C19898" s="3" t="s">
        <v>19980</v>
      </c>
      <c r="D19898" s="2" t="s">
        <v>26469</v>
      </c>
      <c r="E19898" s="3" t="s">
        <v>27759</v>
      </c>
      <c r="G19898" s="61">
        <v>647.4</v>
      </c>
    </row>
    <row r="19899" spans="1:7">
      <c r="A19899" s="1" t="str">
        <f t="shared" si="313"/>
        <v>SICRO 5213578</v>
      </c>
      <c r="B19899" s="3" t="s">
        <v>27773</v>
      </c>
      <c r="C19899" s="3" t="s">
        <v>19981</v>
      </c>
      <c r="D19899" s="2" t="s">
        <v>26470</v>
      </c>
      <c r="E19899" s="3" t="s">
        <v>27759</v>
      </c>
      <c r="G19899" s="61">
        <v>744.08</v>
      </c>
    </row>
    <row r="19900" spans="1:7">
      <c r="A19900" s="1" t="str">
        <f t="shared" si="313"/>
        <v>SICRO 5213425</v>
      </c>
      <c r="B19900" s="3" t="s">
        <v>27773</v>
      </c>
      <c r="C19900" s="3" t="s">
        <v>19982</v>
      </c>
      <c r="D19900" s="2" t="s">
        <v>26471</v>
      </c>
      <c r="E19900" s="3" t="s">
        <v>27759</v>
      </c>
      <c r="G19900" s="61">
        <v>590.08000000000004</v>
      </c>
    </row>
    <row r="19901" spans="1:7">
      <c r="A19901" s="1" t="str">
        <f t="shared" si="313"/>
        <v>SICRO 5213426</v>
      </c>
      <c r="B19901" s="3" t="s">
        <v>27773</v>
      </c>
      <c r="C19901" s="3" t="s">
        <v>19983</v>
      </c>
      <c r="D19901" s="2" t="s">
        <v>26472</v>
      </c>
      <c r="E19901" s="3" t="s">
        <v>27759</v>
      </c>
      <c r="G19901" s="61">
        <v>686.76</v>
      </c>
    </row>
    <row r="19902" spans="1:7">
      <c r="A19902" s="1" t="str">
        <f t="shared" si="313"/>
        <v>SICRO 5213427</v>
      </c>
      <c r="B19902" s="3" t="s">
        <v>27773</v>
      </c>
      <c r="C19902" s="3" t="s">
        <v>19984</v>
      </c>
      <c r="D19902" s="2" t="s">
        <v>26473</v>
      </c>
      <c r="E19902" s="3" t="s">
        <v>27759</v>
      </c>
      <c r="G19902" s="61">
        <v>770.97</v>
      </c>
    </row>
    <row r="19903" spans="1:7">
      <c r="A19903" s="1" t="str">
        <f t="shared" si="313"/>
        <v>SICRO 5213567</v>
      </c>
      <c r="B19903" s="3" t="s">
        <v>27773</v>
      </c>
      <c r="C19903" s="3" t="s">
        <v>19985</v>
      </c>
      <c r="D19903" s="2" t="s">
        <v>26474</v>
      </c>
      <c r="E19903" s="3" t="s">
        <v>27759</v>
      </c>
      <c r="G19903" s="61">
        <v>947.18</v>
      </c>
    </row>
    <row r="19904" spans="1:7" ht="22.5">
      <c r="A19904" s="1" t="str">
        <f t="shared" si="313"/>
        <v>SICRO 5213486</v>
      </c>
      <c r="B19904" s="3" t="s">
        <v>27773</v>
      </c>
      <c r="C19904" s="3" t="s">
        <v>19986</v>
      </c>
      <c r="D19904" s="2" t="s">
        <v>26475</v>
      </c>
      <c r="E19904" s="3" t="s">
        <v>27759</v>
      </c>
      <c r="G19904" s="61">
        <v>929.78</v>
      </c>
    </row>
    <row r="19905" spans="1:7" ht="22.5">
      <c r="A19905" s="1" t="str">
        <f t="shared" si="313"/>
        <v>SICRO 5213487</v>
      </c>
      <c r="B19905" s="3" t="s">
        <v>27773</v>
      </c>
      <c r="C19905" s="3" t="s">
        <v>19987</v>
      </c>
      <c r="D19905" s="2" t="s">
        <v>26476</v>
      </c>
      <c r="E19905" s="3" t="s">
        <v>27759</v>
      </c>
      <c r="G19905" s="61">
        <v>1026.46</v>
      </c>
    </row>
    <row r="19906" spans="1:7" ht="22.5">
      <c r="A19906" s="1" t="str">
        <f t="shared" si="313"/>
        <v>SICRO 5213488</v>
      </c>
      <c r="B19906" s="3" t="s">
        <v>27773</v>
      </c>
      <c r="C19906" s="3" t="s">
        <v>19988</v>
      </c>
      <c r="D19906" s="2" t="s">
        <v>26477</v>
      </c>
      <c r="E19906" s="3" t="s">
        <v>27759</v>
      </c>
      <c r="G19906" s="61">
        <v>1110.67</v>
      </c>
    </row>
    <row r="19907" spans="1:7" ht="22.5">
      <c r="A19907" s="1" t="str">
        <f t="shared" si="313"/>
        <v>SICRO 5213568</v>
      </c>
      <c r="B19907" s="3" t="s">
        <v>27773</v>
      </c>
      <c r="C19907" s="3" t="s">
        <v>19989</v>
      </c>
      <c r="D19907" s="2" t="s">
        <v>26478</v>
      </c>
      <c r="E19907" s="3" t="s">
        <v>27759</v>
      </c>
      <c r="G19907" s="61">
        <v>1286.8800000000001</v>
      </c>
    </row>
    <row r="19908" spans="1:7" ht="22.5">
      <c r="A19908" s="1" t="str">
        <f t="shared" si="313"/>
        <v>SICRO 5213483</v>
      </c>
      <c r="B19908" s="3" t="s">
        <v>27773</v>
      </c>
      <c r="C19908" s="3" t="s">
        <v>19990</v>
      </c>
      <c r="D19908" s="2" t="s">
        <v>26479</v>
      </c>
      <c r="E19908" s="3" t="s">
        <v>27759</v>
      </c>
      <c r="G19908" s="61">
        <v>962.81</v>
      </c>
    </row>
    <row r="19909" spans="1:7" ht="22.5">
      <c r="A19909" s="1" t="str">
        <f t="shared" si="313"/>
        <v>SICRO 5213484</v>
      </c>
      <c r="B19909" s="3" t="s">
        <v>27773</v>
      </c>
      <c r="C19909" s="3" t="s">
        <v>19991</v>
      </c>
      <c r="D19909" s="2" t="s">
        <v>26480</v>
      </c>
      <c r="E19909" s="3" t="s">
        <v>27759</v>
      </c>
      <c r="G19909" s="61">
        <v>1059.49</v>
      </c>
    </row>
    <row r="19910" spans="1:7" ht="22.5">
      <c r="A19910" s="1" t="str">
        <f t="shared" si="313"/>
        <v>SICRO 5213485</v>
      </c>
      <c r="B19910" s="3" t="s">
        <v>27773</v>
      </c>
      <c r="C19910" s="3" t="s">
        <v>19992</v>
      </c>
      <c r="D19910" s="2" t="s">
        <v>26481</v>
      </c>
      <c r="E19910" s="3" t="s">
        <v>27759</v>
      </c>
      <c r="G19910" s="61">
        <v>1143.7</v>
      </c>
    </row>
    <row r="19911" spans="1:7">
      <c r="A19911" s="1" t="str">
        <f t="shared" si="313"/>
        <v>SICRO 5213434</v>
      </c>
      <c r="B19911" s="3" t="s">
        <v>27773</v>
      </c>
      <c r="C19911" s="3" t="s">
        <v>19993</v>
      </c>
      <c r="D19911" s="2" t="s">
        <v>26482</v>
      </c>
      <c r="E19911" s="3" t="s">
        <v>27759</v>
      </c>
      <c r="G19911" s="61">
        <v>623.11</v>
      </c>
    </row>
    <row r="19912" spans="1:7">
      <c r="A19912" s="1" t="str">
        <f t="shared" si="313"/>
        <v>SICRO 5213435</v>
      </c>
      <c r="B19912" s="3" t="s">
        <v>27773</v>
      </c>
      <c r="C19912" s="3" t="s">
        <v>19994</v>
      </c>
      <c r="D19912" s="2" t="s">
        <v>26483</v>
      </c>
      <c r="E19912" s="3" t="s">
        <v>27759</v>
      </c>
      <c r="G19912" s="61">
        <v>719.79</v>
      </c>
    </row>
    <row r="19913" spans="1:7">
      <c r="A19913" s="1" t="str">
        <f t="shared" si="313"/>
        <v>SICRO 5213436</v>
      </c>
      <c r="B19913" s="3" t="s">
        <v>27773</v>
      </c>
      <c r="C19913" s="3" t="s">
        <v>19995</v>
      </c>
      <c r="D19913" s="2" t="s">
        <v>26484</v>
      </c>
      <c r="E19913" s="3" t="s">
        <v>27759</v>
      </c>
      <c r="G19913" s="61">
        <v>804</v>
      </c>
    </row>
    <row r="19914" spans="1:7">
      <c r="A19914" s="1" t="str">
        <f t="shared" si="313"/>
        <v>SICRO 5213430</v>
      </c>
      <c r="B19914" s="3" t="s">
        <v>27773</v>
      </c>
      <c r="C19914" s="3" t="s">
        <v>19996</v>
      </c>
      <c r="D19914" s="2" t="s">
        <v>26485</v>
      </c>
      <c r="E19914" s="3" t="s">
        <v>27759</v>
      </c>
      <c r="G19914" s="61">
        <v>383.64</v>
      </c>
    </row>
    <row r="19915" spans="1:7">
      <c r="A19915" s="1" t="str">
        <f t="shared" si="313"/>
        <v>SICRO 5213431</v>
      </c>
      <c r="B19915" s="3" t="s">
        <v>27773</v>
      </c>
      <c r="C19915" s="3" t="s">
        <v>19997</v>
      </c>
      <c r="D19915" s="2" t="s">
        <v>26486</v>
      </c>
      <c r="E19915" s="3" t="s">
        <v>27759</v>
      </c>
      <c r="G19915" s="61">
        <v>422.31</v>
      </c>
    </row>
    <row r="19916" spans="1:7">
      <c r="A19916" s="1" t="str">
        <f t="shared" si="313"/>
        <v>SICRO 5213433</v>
      </c>
      <c r="B19916" s="3" t="s">
        <v>27773</v>
      </c>
      <c r="C19916" s="3" t="s">
        <v>19998</v>
      </c>
      <c r="D19916" s="2" t="s">
        <v>26487</v>
      </c>
      <c r="E19916" s="3" t="s">
        <v>27759</v>
      </c>
      <c r="G19916" s="61">
        <v>378.02</v>
      </c>
    </row>
    <row r="19917" spans="1:7">
      <c r="A19917" s="1" t="str">
        <f t="shared" si="313"/>
        <v>SICRO 5213428</v>
      </c>
      <c r="B19917" s="3" t="s">
        <v>27773</v>
      </c>
      <c r="C19917" s="3" t="s">
        <v>19999</v>
      </c>
      <c r="D19917" s="2" t="s">
        <v>26488</v>
      </c>
      <c r="E19917" s="3" t="s">
        <v>27759</v>
      </c>
      <c r="G19917" s="61">
        <v>562.21</v>
      </c>
    </row>
    <row r="19918" spans="1:7">
      <c r="A19918" s="1" t="str">
        <f t="shared" si="313"/>
        <v>SICRO 5213432</v>
      </c>
      <c r="B19918" s="3" t="s">
        <v>27773</v>
      </c>
      <c r="C19918" s="3" t="s">
        <v>20000</v>
      </c>
      <c r="D19918" s="2" t="s">
        <v>26489</v>
      </c>
      <c r="E19918" s="3" t="s">
        <v>27759</v>
      </c>
      <c r="G19918" s="61">
        <v>518.98</v>
      </c>
    </row>
    <row r="19919" spans="1:7">
      <c r="A19919" s="1" t="str">
        <f t="shared" si="313"/>
        <v>SICRO 5213429</v>
      </c>
      <c r="B19919" s="3" t="s">
        <v>27773</v>
      </c>
      <c r="C19919" s="3" t="s">
        <v>20001</v>
      </c>
      <c r="D19919" s="2" t="s">
        <v>26490</v>
      </c>
      <c r="E19919" s="3" t="s">
        <v>27759</v>
      </c>
      <c r="G19919" s="61">
        <v>669.31</v>
      </c>
    </row>
    <row r="19920" spans="1:7">
      <c r="A19920" s="1" t="str">
        <f t="shared" si="313"/>
        <v>SICRO 5213516</v>
      </c>
      <c r="B19920" s="3" t="s">
        <v>27773</v>
      </c>
      <c r="C19920" s="3" t="s">
        <v>20002</v>
      </c>
      <c r="D19920" s="2" t="s">
        <v>26491</v>
      </c>
      <c r="E19920" s="3" t="s">
        <v>27755</v>
      </c>
      <c r="G19920" s="61">
        <v>861.07</v>
      </c>
    </row>
    <row r="19921" spans="1:7">
      <c r="A19921" s="1" t="str">
        <f t="shared" si="313"/>
        <v>SICRO 5213525</v>
      </c>
      <c r="B19921" s="3" t="s">
        <v>27773</v>
      </c>
      <c r="C19921" s="3" t="s">
        <v>20003</v>
      </c>
      <c r="D19921" s="2" t="s">
        <v>26492</v>
      </c>
      <c r="E19921" s="3" t="s">
        <v>27755</v>
      </c>
      <c r="G19921" s="61">
        <v>938.41</v>
      </c>
    </row>
    <row r="19922" spans="1:7">
      <c r="A19922" s="1" t="str">
        <f t="shared" si="313"/>
        <v>SICRO 5213534</v>
      </c>
      <c r="B19922" s="3" t="s">
        <v>27773</v>
      </c>
      <c r="C19922" s="3" t="s">
        <v>20004</v>
      </c>
      <c r="D19922" s="2" t="s">
        <v>26493</v>
      </c>
      <c r="E19922" s="3" t="s">
        <v>27755</v>
      </c>
      <c r="G19922" s="61">
        <v>1131.75</v>
      </c>
    </row>
    <row r="19923" spans="1:7">
      <c r="A19923" s="1" t="str">
        <f t="shared" si="313"/>
        <v>SICRO 5213517</v>
      </c>
      <c r="B19923" s="3" t="s">
        <v>27773</v>
      </c>
      <c r="C19923" s="3" t="s">
        <v>20005</v>
      </c>
      <c r="D19923" s="2" t="s">
        <v>26494</v>
      </c>
      <c r="E19923" s="3" t="s">
        <v>27755</v>
      </c>
      <c r="G19923" s="61">
        <v>1820.17</v>
      </c>
    </row>
    <row r="19924" spans="1:7">
      <c r="A19924" s="1" t="str">
        <f t="shared" si="313"/>
        <v>SICRO 5213526</v>
      </c>
      <c r="B19924" s="3" t="s">
        <v>27773</v>
      </c>
      <c r="C19924" s="3" t="s">
        <v>20006</v>
      </c>
      <c r="D19924" s="2" t="s">
        <v>26495</v>
      </c>
      <c r="E19924" s="3" t="s">
        <v>27755</v>
      </c>
      <c r="G19924" s="61">
        <v>1994.18</v>
      </c>
    </row>
    <row r="19925" spans="1:7">
      <c r="A19925" s="1" t="str">
        <f t="shared" si="313"/>
        <v>SICRO 5213535</v>
      </c>
      <c r="B19925" s="3" t="s">
        <v>27773</v>
      </c>
      <c r="C19925" s="3" t="s">
        <v>20007</v>
      </c>
      <c r="D19925" s="2" t="s">
        <v>26496</v>
      </c>
      <c r="E19925" s="3" t="s">
        <v>27755</v>
      </c>
      <c r="G19925" s="61">
        <v>2429.1999999999998</v>
      </c>
    </row>
    <row r="19926" spans="1:7">
      <c r="A19926" s="1" t="str">
        <f t="shared" si="313"/>
        <v>SICRO 5213518</v>
      </c>
      <c r="B19926" s="3" t="s">
        <v>27773</v>
      </c>
      <c r="C19926" s="3" t="s">
        <v>20008</v>
      </c>
      <c r="D19926" s="2" t="s">
        <v>26497</v>
      </c>
      <c r="E19926" s="3" t="s">
        <v>27755</v>
      </c>
      <c r="G19926" s="61">
        <v>2395.63</v>
      </c>
    </row>
    <row r="19927" spans="1:7">
      <c r="A19927" s="1" t="str">
        <f t="shared" si="313"/>
        <v>SICRO 5213527</v>
      </c>
      <c r="B19927" s="3" t="s">
        <v>27773</v>
      </c>
      <c r="C19927" s="3" t="s">
        <v>20009</v>
      </c>
      <c r="D19927" s="2" t="s">
        <v>26498</v>
      </c>
      <c r="E19927" s="3" t="s">
        <v>27755</v>
      </c>
      <c r="G19927" s="61">
        <v>2627.65</v>
      </c>
    </row>
    <row r="19928" spans="1:7">
      <c r="A19928" s="1" t="str">
        <f t="shared" si="313"/>
        <v>SICRO 5213536</v>
      </c>
      <c r="B19928" s="3" t="s">
        <v>27773</v>
      </c>
      <c r="C19928" s="3" t="s">
        <v>20010</v>
      </c>
      <c r="D19928" s="2" t="s">
        <v>26499</v>
      </c>
      <c r="E19928" s="3" t="s">
        <v>27755</v>
      </c>
      <c r="G19928" s="61">
        <v>3207.67</v>
      </c>
    </row>
    <row r="19929" spans="1:7">
      <c r="A19929" s="1" t="str">
        <f t="shared" si="313"/>
        <v>SICRO 5213519</v>
      </c>
      <c r="B19929" s="3" t="s">
        <v>27773</v>
      </c>
      <c r="C19929" s="3" t="s">
        <v>20011</v>
      </c>
      <c r="D19929" s="2" t="s">
        <v>26500</v>
      </c>
      <c r="E19929" s="3" t="s">
        <v>27755</v>
      </c>
      <c r="G19929" s="61">
        <v>3256.7</v>
      </c>
    </row>
    <row r="19930" spans="1:7">
      <c r="A19930" s="1" t="str">
        <f t="shared" si="313"/>
        <v>SICRO 5213528</v>
      </c>
      <c r="B19930" s="3" t="s">
        <v>27773</v>
      </c>
      <c r="C19930" s="3" t="s">
        <v>20012</v>
      </c>
      <c r="D19930" s="2" t="s">
        <v>26501</v>
      </c>
      <c r="E19930" s="3" t="s">
        <v>27755</v>
      </c>
      <c r="G19930" s="61">
        <v>3566.06</v>
      </c>
    </row>
    <row r="19931" spans="1:7">
      <c r="A19931" s="1" t="str">
        <f t="shared" si="313"/>
        <v>SICRO 5213537</v>
      </c>
      <c r="B19931" s="3" t="s">
        <v>27773</v>
      </c>
      <c r="C19931" s="3" t="s">
        <v>20013</v>
      </c>
      <c r="D19931" s="2" t="s">
        <v>26502</v>
      </c>
      <c r="E19931" s="3" t="s">
        <v>27755</v>
      </c>
      <c r="G19931" s="61">
        <v>4339.42</v>
      </c>
    </row>
    <row r="19932" spans="1:7">
      <c r="A19932" s="1" t="str">
        <f t="shared" si="313"/>
        <v>SICRO 5213521</v>
      </c>
      <c r="B19932" s="3" t="s">
        <v>27773</v>
      </c>
      <c r="C19932" s="3" t="s">
        <v>20014</v>
      </c>
      <c r="D19932" s="2" t="s">
        <v>26503</v>
      </c>
      <c r="E19932" s="3" t="s">
        <v>27755</v>
      </c>
      <c r="G19932" s="61">
        <v>4791.26</v>
      </c>
    </row>
    <row r="19933" spans="1:7">
      <c r="A19933" s="1" t="str">
        <f t="shared" si="313"/>
        <v>SICRO 5213530</v>
      </c>
      <c r="B19933" s="3" t="s">
        <v>27773</v>
      </c>
      <c r="C19933" s="3" t="s">
        <v>20015</v>
      </c>
      <c r="D19933" s="2" t="s">
        <v>26504</v>
      </c>
      <c r="E19933" s="3" t="s">
        <v>27755</v>
      </c>
      <c r="G19933" s="61">
        <v>5255.3</v>
      </c>
    </row>
    <row r="19934" spans="1:7">
      <c r="A19934" s="1" t="str">
        <f t="shared" si="313"/>
        <v>SICRO 5213539</v>
      </c>
      <c r="B19934" s="3" t="s">
        <v>27773</v>
      </c>
      <c r="C19934" s="3" t="s">
        <v>20016</v>
      </c>
      <c r="D19934" s="2" t="s">
        <v>26505</v>
      </c>
      <c r="E19934" s="3" t="s">
        <v>27755</v>
      </c>
      <c r="G19934" s="61">
        <v>6415.34</v>
      </c>
    </row>
    <row r="19935" spans="1:7">
      <c r="A19935" s="1" t="str">
        <f t="shared" si="313"/>
        <v>SICRO 5213573</v>
      </c>
      <c r="B19935" s="3" t="s">
        <v>27773</v>
      </c>
      <c r="C19935" s="3" t="s">
        <v>20017</v>
      </c>
      <c r="D19935" s="2" t="s">
        <v>26506</v>
      </c>
      <c r="E19935" s="3" t="s">
        <v>27759</v>
      </c>
      <c r="G19935" s="61">
        <v>446.17</v>
      </c>
    </row>
    <row r="19936" spans="1:7">
      <c r="A19936" s="1" t="str">
        <f t="shared" si="313"/>
        <v>SICRO 5213574</v>
      </c>
      <c r="B19936" s="3" t="s">
        <v>27773</v>
      </c>
      <c r="C19936" s="3" t="s">
        <v>20018</v>
      </c>
      <c r="D19936" s="2" t="s">
        <v>26507</v>
      </c>
      <c r="E19936" s="3" t="s">
        <v>27759</v>
      </c>
      <c r="G19936" s="61">
        <v>484.84</v>
      </c>
    </row>
    <row r="19937" spans="1:7">
      <c r="A19937" s="1" t="str">
        <f t="shared" si="313"/>
        <v>SICRO 5213575</v>
      </c>
      <c r="B19937" s="3" t="s">
        <v>27773</v>
      </c>
      <c r="C19937" s="3" t="s">
        <v>20019</v>
      </c>
      <c r="D19937" s="2" t="s">
        <v>26508</v>
      </c>
      <c r="E19937" s="3" t="s">
        <v>27759</v>
      </c>
      <c r="G19937" s="61">
        <v>581.51</v>
      </c>
    </row>
    <row r="19938" spans="1:7">
      <c r="A19938" s="1" t="str">
        <f t="shared" si="313"/>
        <v>SICRO 5213480</v>
      </c>
      <c r="B19938" s="3" t="s">
        <v>27773</v>
      </c>
      <c r="C19938" s="3" t="s">
        <v>20020</v>
      </c>
      <c r="D19938" s="2" t="s">
        <v>26509</v>
      </c>
      <c r="E19938" s="3" t="s">
        <v>27759</v>
      </c>
      <c r="G19938" s="61">
        <v>880.94</v>
      </c>
    </row>
    <row r="19939" spans="1:7">
      <c r="A19939" s="1" t="str">
        <f t="shared" si="313"/>
        <v>SICRO 5213481</v>
      </c>
      <c r="B19939" s="3" t="s">
        <v>27773</v>
      </c>
      <c r="C19939" s="3" t="s">
        <v>20021</v>
      </c>
      <c r="D19939" s="2" t="s">
        <v>26510</v>
      </c>
      <c r="E19939" s="3" t="s">
        <v>27759</v>
      </c>
      <c r="G19939" s="61">
        <v>977.61</v>
      </c>
    </row>
    <row r="19940" spans="1:7">
      <c r="A19940" s="1" t="str">
        <f t="shared" si="313"/>
        <v>SICRO 5213482</v>
      </c>
      <c r="B19940" s="3" t="s">
        <v>27773</v>
      </c>
      <c r="C19940" s="3" t="s">
        <v>20022</v>
      </c>
      <c r="D19940" s="2" t="s">
        <v>26511</v>
      </c>
      <c r="E19940" s="3" t="s">
        <v>27759</v>
      </c>
      <c r="G19940" s="61">
        <v>1061.83</v>
      </c>
    </row>
    <row r="19941" spans="1:7">
      <c r="A19941" s="1" t="str">
        <f t="shared" si="313"/>
        <v>SICRO 5213422</v>
      </c>
      <c r="B19941" s="3" t="s">
        <v>27773</v>
      </c>
      <c r="C19941" s="3" t="s">
        <v>20023</v>
      </c>
      <c r="D19941" s="2" t="s">
        <v>26512</v>
      </c>
      <c r="E19941" s="3" t="s">
        <v>27759</v>
      </c>
      <c r="G19941" s="61">
        <v>546.20000000000005</v>
      </c>
    </row>
    <row r="19942" spans="1:7">
      <c r="A19942" s="1" t="str">
        <f t="shared" ref="A19942:A20005" si="314">CONCATENATE($B19942," ",$C19942)</f>
        <v>SICRO 5213423</v>
      </c>
      <c r="B19942" s="3" t="s">
        <v>27773</v>
      </c>
      <c r="C19942" s="3" t="s">
        <v>20024</v>
      </c>
      <c r="D19942" s="2" t="s">
        <v>26513</v>
      </c>
      <c r="E19942" s="3" t="s">
        <v>27759</v>
      </c>
      <c r="G19942" s="61">
        <v>584.87</v>
      </c>
    </row>
    <row r="19943" spans="1:7">
      <c r="A19943" s="1" t="str">
        <f t="shared" si="314"/>
        <v>SICRO 5213424</v>
      </c>
      <c r="B19943" s="3" t="s">
        <v>27773</v>
      </c>
      <c r="C19943" s="3" t="s">
        <v>20025</v>
      </c>
      <c r="D19943" s="2" t="s">
        <v>26514</v>
      </c>
      <c r="E19943" s="3" t="s">
        <v>27759</v>
      </c>
      <c r="G19943" s="61">
        <v>681.55</v>
      </c>
    </row>
    <row r="19944" spans="1:7" ht="22.5">
      <c r="A19944" s="1" t="str">
        <f t="shared" si="314"/>
        <v>SICRO 5213437</v>
      </c>
      <c r="B19944" s="3" t="s">
        <v>27773</v>
      </c>
      <c r="C19944" s="3" t="s">
        <v>20026</v>
      </c>
      <c r="D19944" s="2" t="s">
        <v>26515</v>
      </c>
      <c r="E19944" s="3" t="s">
        <v>27759</v>
      </c>
      <c r="G19944" s="61">
        <v>541.24</v>
      </c>
    </row>
    <row r="19945" spans="1:7" ht="22.5">
      <c r="A19945" s="1" t="str">
        <f t="shared" si="314"/>
        <v>SICRO 5213438</v>
      </c>
      <c r="B19945" s="3" t="s">
        <v>27773</v>
      </c>
      <c r="C19945" s="3" t="s">
        <v>20027</v>
      </c>
      <c r="D19945" s="2" t="s">
        <v>26516</v>
      </c>
      <c r="E19945" s="3" t="s">
        <v>27759</v>
      </c>
      <c r="G19945" s="61">
        <v>637.91</v>
      </c>
    </row>
    <row r="19946" spans="1:7" ht="22.5">
      <c r="A19946" s="1" t="str">
        <f t="shared" si="314"/>
        <v>SICRO 5213439</v>
      </c>
      <c r="B19946" s="3" t="s">
        <v>27773</v>
      </c>
      <c r="C19946" s="3" t="s">
        <v>20028</v>
      </c>
      <c r="D19946" s="2" t="s">
        <v>26517</v>
      </c>
      <c r="E19946" s="3" t="s">
        <v>27759</v>
      </c>
      <c r="G19946" s="61">
        <v>722.13</v>
      </c>
    </row>
    <row r="19947" spans="1:7" ht="22.5">
      <c r="A19947" s="1" t="str">
        <f t="shared" si="314"/>
        <v>SICRO 5212556</v>
      </c>
      <c r="B19947" s="3" t="s">
        <v>27773</v>
      </c>
      <c r="C19947" s="3" t="s">
        <v>20029</v>
      </c>
      <c r="D19947" s="2" t="s">
        <v>26518</v>
      </c>
      <c r="E19947" s="3" t="s">
        <v>27766</v>
      </c>
      <c r="G19947" s="61">
        <v>2.06</v>
      </c>
    </row>
    <row r="19948" spans="1:7" ht="22.5">
      <c r="A19948" s="1" t="str">
        <f t="shared" si="314"/>
        <v>SICRO 5213649</v>
      </c>
      <c r="B19948" s="3" t="s">
        <v>27773</v>
      </c>
      <c r="C19948" s="3" t="s">
        <v>20030</v>
      </c>
      <c r="D19948" s="2" t="s">
        <v>26519</v>
      </c>
      <c r="E19948" s="3" t="s">
        <v>27755</v>
      </c>
      <c r="G19948" s="61">
        <v>100720.36</v>
      </c>
    </row>
    <row r="19949" spans="1:7" ht="22.5">
      <c r="A19949" s="1" t="str">
        <f t="shared" si="314"/>
        <v>SICRO 5213591</v>
      </c>
      <c r="B19949" s="3" t="s">
        <v>27773</v>
      </c>
      <c r="C19949" s="3" t="s">
        <v>20031</v>
      </c>
      <c r="D19949" s="2" t="s">
        <v>26520</v>
      </c>
      <c r="E19949" s="3" t="s">
        <v>27755</v>
      </c>
      <c r="G19949" s="61">
        <v>100720.36</v>
      </c>
    </row>
    <row r="19950" spans="1:7" ht="22.5">
      <c r="A19950" s="1" t="str">
        <f t="shared" si="314"/>
        <v>SICRO 5213718</v>
      </c>
      <c r="B19950" s="3" t="s">
        <v>27773</v>
      </c>
      <c r="C19950" s="3" t="s">
        <v>20032</v>
      </c>
      <c r="D19950" s="2" t="s">
        <v>26521</v>
      </c>
      <c r="E19950" s="3" t="s">
        <v>27755</v>
      </c>
      <c r="G19950" s="61">
        <v>111525.28</v>
      </c>
    </row>
    <row r="19951" spans="1:7" ht="22.5">
      <c r="A19951" s="1" t="str">
        <f t="shared" si="314"/>
        <v>SICRO 5213741</v>
      </c>
      <c r="B19951" s="3" t="s">
        <v>27773</v>
      </c>
      <c r="C19951" s="3" t="s">
        <v>20033</v>
      </c>
      <c r="D19951" s="2" t="s">
        <v>26522</v>
      </c>
      <c r="E19951" s="3" t="s">
        <v>27755</v>
      </c>
      <c r="G19951" s="61">
        <v>111525.28</v>
      </c>
    </row>
    <row r="19952" spans="1:7" ht="22.5">
      <c r="A19952" s="1" t="str">
        <f t="shared" si="314"/>
        <v>SICRO 5213776</v>
      </c>
      <c r="B19952" s="3" t="s">
        <v>27773</v>
      </c>
      <c r="C19952" s="3" t="s">
        <v>20034</v>
      </c>
      <c r="D19952" s="2" t="s">
        <v>26523</v>
      </c>
      <c r="E19952" s="3" t="s">
        <v>27755</v>
      </c>
      <c r="G19952" s="61">
        <v>112211.33</v>
      </c>
    </row>
    <row r="19953" spans="1:7" ht="22.5">
      <c r="A19953" s="1" t="str">
        <f t="shared" si="314"/>
        <v>SICRO 5213799</v>
      </c>
      <c r="B19953" s="3" t="s">
        <v>27773</v>
      </c>
      <c r="C19953" s="3" t="s">
        <v>20035</v>
      </c>
      <c r="D19953" s="2" t="s">
        <v>26524</v>
      </c>
      <c r="E19953" s="3" t="s">
        <v>27755</v>
      </c>
      <c r="G19953" s="61">
        <v>112211.33</v>
      </c>
    </row>
    <row r="19954" spans="1:7">
      <c r="A19954" s="1" t="str">
        <f t="shared" si="314"/>
        <v>SICRO 5213363</v>
      </c>
      <c r="B19954" s="3" t="s">
        <v>27773</v>
      </c>
      <c r="C19954" s="3" t="s">
        <v>20036</v>
      </c>
      <c r="D19954" s="2" t="s">
        <v>26525</v>
      </c>
      <c r="E19954" s="3" t="s">
        <v>27759</v>
      </c>
      <c r="G19954" s="61">
        <v>40.85</v>
      </c>
    </row>
    <row r="19955" spans="1:7">
      <c r="A19955" s="1" t="str">
        <f t="shared" si="314"/>
        <v>SICRO 5213667</v>
      </c>
      <c r="B19955" s="3" t="s">
        <v>27773</v>
      </c>
      <c r="C19955" s="3" t="s">
        <v>20037</v>
      </c>
      <c r="D19955" s="2" t="s">
        <v>26526</v>
      </c>
      <c r="E19955" s="3" t="s">
        <v>27755</v>
      </c>
      <c r="G19955" s="61">
        <v>363.29</v>
      </c>
    </row>
    <row r="19956" spans="1:7">
      <c r="A19956" s="1" t="str">
        <f t="shared" si="314"/>
        <v>SICRO 5213683</v>
      </c>
      <c r="B19956" s="3" t="s">
        <v>27773</v>
      </c>
      <c r="C19956" s="3" t="s">
        <v>20038</v>
      </c>
      <c r="D19956" s="2" t="s">
        <v>26527</v>
      </c>
      <c r="E19956" s="3" t="s">
        <v>27755</v>
      </c>
      <c r="G19956" s="61">
        <v>254.97</v>
      </c>
    </row>
    <row r="19957" spans="1:7">
      <c r="A19957" s="1" t="str">
        <f t="shared" si="314"/>
        <v>SICRO 5213660</v>
      </c>
      <c r="B19957" s="3" t="s">
        <v>27773</v>
      </c>
      <c r="C19957" s="3" t="s">
        <v>20039</v>
      </c>
      <c r="D19957" s="2" t="s">
        <v>26528</v>
      </c>
      <c r="E19957" s="3" t="s">
        <v>27755</v>
      </c>
      <c r="G19957" s="61">
        <v>212.48</v>
      </c>
    </row>
    <row r="19958" spans="1:7">
      <c r="A19958" s="1" t="str">
        <f t="shared" si="314"/>
        <v>SICRO 5213364</v>
      </c>
      <c r="B19958" s="3" t="s">
        <v>27773</v>
      </c>
      <c r="C19958" s="3" t="s">
        <v>20040</v>
      </c>
      <c r="D19958" s="2" t="s">
        <v>26529</v>
      </c>
      <c r="E19958" s="3" t="s">
        <v>27759</v>
      </c>
      <c r="G19958" s="61">
        <v>23.06</v>
      </c>
    </row>
    <row r="19959" spans="1:7">
      <c r="A19959" s="1" t="str">
        <f t="shared" si="314"/>
        <v>SICRO 5213832</v>
      </c>
      <c r="B19959" s="3" t="s">
        <v>27773</v>
      </c>
      <c r="C19959" s="3" t="s">
        <v>20041</v>
      </c>
      <c r="D19959" s="2" t="s">
        <v>26530</v>
      </c>
      <c r="E19959" s="3" t="s">
        <v>27759</v>
      </c>
      <c r="G19959" s="61">
        <v>4.99</v>
      </c>
    </row>
    <row r="19960" spans="1:7">
      <c r="A19960" s="1" t="str">
        <f t="shared" si="314"/>
        <v>SICRO 5213830</v>
      </c>
      <c r="B19960" s="3" t="s">
        <v>27773</v>
      </c>
      <c r="C19960" s="3" t="s">
        <v>20042</v>
      </c>
      <c r="D19960" s="2" t="s">
        <v>26531</v>
      </c>
      <c r="E19960" s="3" t="s">
        <v>27759</v>
      </c>
      <c r="G19960" s="61">
        <v>5.09</v>
      </c>
    </row>
    <row r="19961" spans="1:7" ht="22.5">
      <c r="A19961" s="1" t="str">
        <f t="shared" si="314"/>
        <v>SICRO 5213831</v>
      </c>
      <c r="B19961" s="3" t="s">
        <v>27773</v>
      </c>
      <c r="C19961" s="3" t="s">
        <v>20043</v>
      </c>
      <c r="D19961" s="2" t="s">
        <v>26532</v>
      </c>
      <c r="E19961" s="3" t="s">
        <v>27759</v>
      </c>
      <c r="G19961" s="61">
        <v>69.540000000000006</v>
      </c>
    </row>
    <row r="19962" spans="1:7">
      <c r="A19962" s="1" t="str">
        <f t="shared" si="314"/>
        <v>SICRO 5213849</v>
      </c>
      <c r="B19962" s="3" t="s">
        <v>27773</v>
      </c>
      <c r="C19962" s="3" t="s">
        <v>20044</v>
      </c>
      <c r="D19962" s="2" t="s">
        <v>26533</v>
      </c>
      <c r="E19962" s="3" t="s">
        <v>27762</v>
      </c>
      <c r="G19962" s="61">
        <v>4.1500000000000004</v>
      </c>
    </row>
    <row r="19963" spans="1:7" ht="22.5">
      <c r="A19963" s="1" t="str">
        <f t="shared" si="314"/>
        <v>SICRO 5213636</v>
      </c>
      <c r="B19963" s="3" t="s">
        <v>27773</v>
      </c>
      <c r="C19963" s="3" t="s">
        <v>20045</v>
      </c>
      <c r="D19963" s="2" t="s">
        <v>26534</v>
      </c>
      <c r="E19963" s="3" t="s">
        <v>27755</v>
      </c>
      <c r="G19963" s="61">
        <v>99340.35</v>
      </c>
    </row>
    <row r="19964" spans="1:7" ht="22.5">
      <c r="A19964" s="1" t="str">
        <f t="shared" si="314"/>
        <v>SICRO 5213642</v>
      </c>
      <c r="B19964" s="3" t="s">
        <v>27773</v>
      </c>
      <c r="C19964" s="3" t="s">
        <v>20046</v>
      </c>
      <c r="D19964" s="2" t="s">
        <v>26535</v>
      </c>
      <c r="E19964" s="3" t="s">
        <v>27755</v>
      </c>
      <c r="G19964" s="61">
        <v>99340.35</v>
      </c>
    </row>
    <row r="19965" spans="1:7" ht="22.5">
      <c r="A19965" s="1" t="str">
        <f t="shared" si="314"/>
        <v>SICRO 5213757</v>
      </c>
      <c r="B19965" s="3" t="s">
        <v>27773</v>
      </c>
      <c r="C19965" s="3" t="s">
        <v>20047</v>
      </c>
      <c r="D19965" s="2" t="s">
        <v>26536</v>
      </c>
      <c r="E19965" s="3" t="s">
        <v>27755</v>
      </c>
      <c r="G19965" s="61">
        <v>110176.76</v>
      </c>
    </row>
    <row r="19966" spans="1:7" ht="22.5">
      <c r="A19966" s="1" t="str">
        <f t="shared" si="314"/>
        <v>SICRO 5213763</v>
      </c>
      <c r="B19966" s="3" t="s">
        <v>27773</v>
      </c>
      <c r="C19966" s="3" t="s">
        <v>20048</v>
      </c>
      <c r="D19966" s="2" t="s">
        <v>26537</v>
      </c>
      <c r="E19966" s="3" t="s">
        <v>27755</v>
      </c>
      <c r="G19966" s="61">
        <v>110176.76</v>
      </c>
    </row>
    <row r="19967" spans="1:7" ht="22.5">
      <c r="A19967" s="1" t="str">
        <f t="shared" si="314"/>
        <v>SICRO 5213815</v>
      </c>
      <c r="B19967" s="3" t="s">
        <v>27773</v>
      </c>
      <c r="C19967" s="3" t="s">
        <v>20049</v>
      </c>
      <c r="D19967" s="2" t="s">
        <v>26538</v>
      </c>
      <c r="E19967" s="3" t="s">
        <v>27755</v>
      </c>
      <c r="G19967" s="61">
        <v>121013.17</v>
      </c>
    </row>
    <row r="19968" spans="1:7" ht="22.5">
      <c r="A19968" s="1" t="str">
        <f t="shared" si="314"/>
        <v>SICRO 5213821</v>
      </c>
      <c r="B19968" s="3" t="s">
        <v>27773</v>
      </c>
      <c r="C19968" s="3" t="s">
        <v>20050</v>
      </c>
      <c r="D19968" s="2" t="s">
        <v>26539</v>
      </c>
      <c r="E19968" s="3" t="s">
        <v>27755</v>
      </c>
      <c r="G19968" s="61">
        <v>121013.17</v>
      </c>
    </row>
    <row r="19969" spans="1:7" ht="22.5">
      <c r="A19969" s="1" t="str">
        <f t="shared" si="314"/>
        <v>SICRO 5213630</v>
      </c>
      <c r="B19969" s="3" t="s">
        <v>27773</v>
      </c>
      <c r="C19969" s="3" t="s">
        <v>20051</v>
      </c>
      <c r="D19969" s="2" t="s">
        <v>26540</v>
      </c>
      <c r="E19969" s="3" t="s">
        <v>27755</v>
      </c>
      <c r="G19969" s="61">
        <v>61658.7</v>
      </c>
    </row>
    <row r="19970" spans="1:7" ht="22.5">
      <c r="A19970" s="1" t="str">
        <f t="shared" si="314"/>
        <v>SICRO 5213584</v>
      </c>
      <c r="B19970" s="3" t="s">
        <v>27773</v>
      </c>
      <c r="C19970" s="3" t="s">
        <v>20052</v>
      </c>
      <c r="D19970" s="2" t="s">
        <v>26541</v>
      </c>
      <c r="E19970" s="3" t="s">
        <v>27755</v>
      </c>
      <c r="G19970" s="61">
        <v>61658.7</v>
      </c>
    </row>
    <row r="19971" spans="1:7" ht="22.5">
      <c r="A19971" s="1" t="str">
        <f t="shared" si="314"/>
        <v>SICRO 5213711</v>
      </c>
      <c r="B19971" s="3" t="s">
        <v>27773</v>
      </c>
      <c r="C19971" s="3" t="s">
        <v>20053</v>
      </c>
      <c r="D19971" s="2" t="s">
        <v>26542</v>
      </c>
      <c r="E19971" s="3" t="s">
        <v>27755</v>
      </c>
      <c r="G19971" s="61">
        <v>66132.47</v>
      </c>
    </row>
    <row r="19972" spans="1:7" ht="22.5">
      <c r="A19972" s="1" t="str">
        <f t="shared" si="314"/>
        <v>SICRO 5213734</v>
      </c>
      <c r="B19972" s="3" t="s">
        <v>27773</v>
      </c>
      <c r="C19972" s="3" t="s">
        <v>20054</v>
      </c>
      <c r="D19972" s="2" t="s">
        <v>26543</v>
      </c>
      <c r="E19972" s="3" t="s">
        <v>27755</v>
      </c>
      <c r="G19972" s="61">
        <v>66132.47</v>
      </c>
    </row>
    <row r="19973" spans="1:7" ht="22.5">
      <c r="A19973" s="1" t="str">
        <f t="shared" si="314"/>
        <v>SICRO 5213769</v>
      </c>
      <c r="B19973" s="3" t="s">
        <v>27773</v>
      </c>
      <c r="C19973" s="3" t="s">
        <v>20055</v>
      </c>
      <c r="D19973" s="2" t="s">
        <v>26544</v>
      </c>
      <c r="E19973" s="3" t="s">
        <v>27755</v>
      </c>
      <c r="G19973" s="61">
        <v>72345.5</v>
      </c>
    </row>
    <row r="19974" spans="1:7" ht="22.5">
      <c r="A19974" s="1" t="str">
        <f t="shared" si="314"/>
        <v>SICRO 5213792</v>
      </c>
      <c r="B19974" s="3" t="s">
        <v>27773</v>
      </c>
      <c r="C19974" s="3" t="s">
        <v>20056</v>
      </c>
      <c r="D19974" s="2" t="s">
        <v>26545</v>
      </c>
      <c r="E19974" s="3" t="s">
        <v>27755</v>
      </c>
      <c r="G19974" s="61">
        <v>72345.5</v>
      </c>
    </row>
    <row r="19975" spans="1:7">
      <c r="A19975" s="1" t="str">
        <f t="shared" si="314"/>
        <v>SICRO 5213844</v>
      </c>
      <c r="B19975" s="3" t="s">
        <v>27773</v>
      </c>
      <c r="C19975" s="3" t="s">
        <v>20057</v>
      </c>
      <c r="D19975" s="2" t="s">
        <v>26546</v>
      </c>
      <c r="E19975" s="3" t="s">
        <v>27762</v>
      </c>
      <c r="G19975" s="61">
        <v>3.34</v>
      </c>
    </row>
    <row r="19976" spans="1:7">
      <c r="A19976" s="1" t="str">
        <f t="shared" si="314"/>
        <v>SICRO 5213869</v>
      </c>
      <c r="B19976" s="3" t="s">
        <v>27773</v>
      </c>
      <c r="C19976" s="3" t="s">
        <v>20058</v>
      </c>
      <c r="D19976" s="2" t="s">
        <v>26547</v>
      </c>
      <c r="E19976" s="3" t="s">
        <v>27755</v>
      </c>
      <c r="G19976" s="61">
        <v>2549.36</v>
      </c>
    </row>
    <row r="19977" spans="1:7">
      <c r="A19977" s="1" t="str">
        <f t="shared" si="314"/>
        <v>SICRO 5213870</v>
      </c>
      <c r="B19977" s="3" t="s">
        <v>27773</v>
      </c>
      <c r="C19977" s="3" t="s">
        <v>20059</v>
      </c>
      <c r="D19977" s="2" t="s">
        <v>26548</v>
      </c>
      <c r="E19977" s="3" t="s">
        <v>27755</v>
      </c>
      <c r="G19977" s="61">
        <v>3497.2</v>
      </c>
    </row>
    <row r="19978" spans="1:7">
      <c r="A19978" s="1" t="str">
        <f t="shared" si="314"/>
        <v>SICRO 5213871</v>
      </c>
      <c r="B19978" s="3" t="s">
        <v>27773</v>
      </c>
      <c r="C19978" s="3" t="s">
        <v>20060</v>
      </c>
      <c r="D19978" s="2" t="s">
        <v>26549</v>
      </c>
      <c r="E19978" s="3" t="s">
        <v>27755</v>
      </c>
      <c r="G19978" s="61">
        <v>3582.27</v>
      </c>
    </row>
    <row r="19979" spans="1:7">
      <c r="A19979" s="1" t="str">
        <f t="shared" si="314"/>
        <v>SICRO 5213872</v>
      </c>
      <c r="B19979" s="3" t="s">
        <v>27773</v>
      </c>
      <c r="C19979" s="3" t="s">
        <v>20061</v>
      </c>
      <c r="D19979" s="2" t="s">
        <v>26550</v>
      </c>
      <c r="E19979" s="3" t="s">
        <v>27755</v>
      </c>
      <c r="G19979" s="61">
        <v>5659.58</v>
      </c>
    </row>
    <row r="19980" spans="1:7">
      <c r="A19980" s="1" t="str">
        <f t="shared" si="314"/>
        <v>SICRO 5213867</v>
      </c>
      <c r="B19980" s="3" t="s">
        <v>27773</v>
      </c>
      <c r="C19980" s="3" t="s">
        <v>20062</v>
      </c>
      <c r="D19980" s="2" t="s">
        <v>26551</v>
      </c>
      <c r="E19980" s="3" t="s">
        <v>27755</v>
      </c>
      <c r="G19980" s="61">
        <v>598.95000000000005</v>
      </c>
    </row>
    <row r="19981" spans="1:7" ht="22.5">
      <c r="A19981" s="1" t="str">
        <f t="shared" si="314"/>
        <v>SICRO 5213863</v>
      </c>
      <c r="B19981" s="3" t="s">
        <v>27773</v>
      </c>
      <c r="C19981" s="3" t="s">
        <v>20063</v>
      </c>
      <c r="D19981" s="2" t="s">
        <v>26552</v>
      </c>
      <c r="E19981" s="3" t="s">
        <v>27755</v>
      </c>
      <c r="G19981" s="61">
        <v>479.82</v>
      </c>
    </row>
    <row r="19982" spans="1:7" ht="22.5">
      <c r="A19982" s="1" t="str">
        <f t="shared" si="314"/>
        <v>SICRO 5213864</v>
      </c>
      <c r="B19982" s="3" t="s">
        <v>27773</v>
      </c>
      <c r="C19982" s="3" t="s">
        <v>20064</v>
      </c>
      <c r="D19982" s="2" t="s">
        <v>26553</v>
      </c>
      <c r="E19982" s="3" t="s">
        <v>27755</v>
      </c>
      <c r="G19982" s="61">
        <v>510.88</v>
      </c>
    </row>
    <row r="19983" spans="1:7" ht="22.5">
      <c r="A19983" s="1" t="str">
        <f t="shared" si="314"/>
        <v>SICRO 5213865</v>
      </c>
      <c r="B19983" s="3" t="s">
        <v>27773</v>
      </c>
      <c r="C19983" s="3" t="s">
        <v>20065</v>
      </c>
      <c r="D19983" s="2" t="s">
        <v>26554</v>
      </c>
      <c r="E19983" s="3" t="s">
        <v>27755</v>
      </c>
      <c r="G19983" s="61">
        <v>542.16</v>
      </c>
    </row>
    <row r="19984" spans="1:7" ht="22.5">
      <c r="A19984" s="1" t="str">
        <f t="shared" si="314"/>
        <v>SICRO 5213866</v>
      </c>
      <c r="B19984" s="3" t="s">
        <v>27773</v>
      </c>
      <c r="C19984" s="3" t="s">
        <v>20066</v>
      </c>
      <c r="D19984" s="2" t="s">
        <v>26555</v>
      </c>
      <c r="E19984" s="3" t="s">
        <v>27755</v>
      </c>
      <c r="G19984" s="61">
        <v>612.6</v>
      </c>
    </row>
    <row r="19985" spans="1:7">
      <c r="A19985" s="1" t="str">
        <f t="shared" si="314"/>
        <v>SICRO 5213855</v>
      </c>
      <c r="B19985" s="3" t="s">
        <v>27773</v>
      </c>
      <c r="C19985" s="3" t="s">
        <v>20067</v>
      </c>
      <c r="D19985" s="2" t="s">
        <v>26556</v>
      </c>
      <c r="E19985" s="3" t="s">
        <v>27755</v>
      </c>
      <c r="G19985" s="61">
        <v>431.27</v>
      </c>
    </row>
    <row r="19986" spans="1:7">
      <c r="A19986" s="1" t="str">
        <f t="shared" si="314"/>
        <v>SICRO 5213856</v>
      </c>
      <c r="B19986" s="3" t="s">
        <v>27773</v>
      </c>
      <c r="C19986" s="3" t="s">
        <v>20068</v>
      </c>
      <c r="D19986" s="2" t="s">
        <v>26557</v>
      </c>
      <c r="E19986" s="3" t="s">
        <v>27755</v>
      </c>
      <c r="G19986" s="61">
        <v>447.31</v>
      </c>
    </row>
    <row r="19987" spans="1:7">
      <c r="A19987" s="1" t="str">
        <f t="shared" si="314"/>
        <v>SICRO 5213857</v>
      </c>
      <c r="B19987" s="3" t="s">
        <v>27773</v>
      </c>
      <c r="C19987" s="3" t="s">
        <v>20069</v>
      </c>
      <c r="D19987" s="2" t="s">
        <v>26558</v>
      </c>
      <c r="E19987" s="3" t="s">
        <v>27755</v>
      </c>
      <c r="G19987" s="61">
        <v>462.65</v>
      </c>
    </row>
    <row r="19988" spans="1:7">
      <c r="A19988" s="1" t="str">
        <f t="shared" si="314"/>
        <v>SICRO 5213858</v>
      </c>
      <c r="B19988" s="3" t="s">
        <v>27773</v>
      </c>
      <c r="C19988" s="3" t="s">
        <v>20070</v>
      </c>
      <c r="D19988" s="2" t="s">
        <v>26559</v>
      </c>
      <c r="E19988" s="3" t="s">
        <v>27755</v>
      </c>
      <c r="G19988" s="61">
        <v>478.9</v>
      </c>
    </row>
    <row r="19989" spans="1:7">
      <c r="A19989" s="1" t="str">
        <f t="shared" si="314"/>
        <v>SICRO 5213859</v>
      </c>
      <c r="B19989" s="3" t="s">
        <v>27773</v>
      </c>
      <c r="C19989" s="3" t="s">
        <v>20071</v>
      </c>
      <c r="D19989" s="2" t="s">
        <v>26560</v>
      </c>
      <c r="E19989" s="3" t="s">
        <v>27755</v>
      </c>
      <c r="G19989" s="61">
        <v>474.19</v>
      </c>
    </row>
    <row r="19990" spans="1:7">
      <c r="A19990" s="1" t="str">
        <f t="shared" si="314"/>
        <v>SICRO 5213860</v>
      </c>
      <c r="B19990" s="3" t="s">
        <v>27773</v>
      </c>
      <c r="C19990" s="3" t="s">
        <v>20072</v>
      </c>
      <c r="D19990" s="2" t="s">
        <v>26561</v>
      </c>
      <c r="E19990" s="3" t="s">
        <v>27755</v>
      </c>
      <c r="G19990" s="61">
        <v>490.16</v>
      </c>
    </row>
    <row r="19991" spans="1:7">
      <c r="A19991" s="1" t="str">
        <f t="shared" si="314"/>
        <v>SICRO 5213861</v>
      </c>
      <c r="B19991" s="3" t="s">
        <v>27773</v>
      </c>
      <c r="C19991" s="3" t="s">
        <v>20073</v>
      </c>
      <c r="D19991" s="2" t="s">
        <v>26562</v>
      </c>
      <c r="E19991" s="3" t="s">
        <v>27755</v>
      </c>
      <c r="G19991" s="61">
        <v>520.01</v>
      </c>
    </row>
    <row r="19992" spans="1:7">
      <c r="A19992" s="1" t="str">
        <f t="shared" si="314"/>
        <v>SICRO 5213862</v>
      </c>
      <c r="B19992" s="3" t="s">
        <v>27773</v>
      </c>
      <c r="C19992" s="3" t="s">
        <v>20074</v>
      </c>
      <c r="D19992" s="2" t="s">
        <v>26563</v>
      </c>
      <c r="E19992" s="3" t="s">
        <v>27755</v>
      </c>
      <c r="G19992" s="61">
        <v>590.05999999999995</v>
      </c>
    </row>
    <row r="19993" spans="1:7">
      <c r="A19993" s="1" t="str">
        <f t="shared" si="314"/>
        <v>SICRO 5213868</v>
      </c>
      <c r="B19993" s="3" t="s">
        <v>27773</v>
      </c>
      <c r="C19993" s="3" t="s">
        <v>20075</v>
      </c>
      <c r="D19993" s="2" t="s">
        <v>26564</v>
      </c>
      <c r="E19993" s="3" t="s">
        <v>27755</v>
      </c>
      <c r="G19993" s="61">
        <v>1180.6300000000001</v>
      </c>
    </row>
    <row r="19994" spans="1:7">
      <c r="A19994" s="1" t="str">
        <f t="shared" si="314"/>
        <v>SICRO 5219546</v>
      </c>
      <c r="B19994" s="3" t="s">
        <v>27773</v>
      </c>
      <c r="C19994" s="3" t="s">
        <v>20076</v>
      </c>
      <c r="D19994" s="2" t="s">
        <v>26565</v>
      </c>
      <c r="E19994" s="3" t="s">
        <v>27755</v>
      </c>
      <c r="G19994" s="61">
        <v>354.6</v>
      </c>
    </row>
    <row r="19995" spans="1:7">
      <c r="A19995" s="1" t="str">
        <f t="shared" si="314"/>
        <v>SICRO 5216111</v>
      </c>
      <c r="B19995" s="3" t="s">
        <v>27773</v>
      </c>
      <c r="C19995" s="3" t="s">
        <v>20077</v>
      </c>
      <c r="D19995" s="2" t="s">
        <v>26566</v>
      </c>
      <c r="E19995" s="3" t="s">
        <v>27755</v>
      </c>
      <c r="G19995" s="61">
        <v>123.09</v>
      </c>
    </row>
    <row r="19996" spans="1:7" ht="22.5">
      <c r="A19996" s="1" t="str">
        <f t="shared" si="314"/>
        <v>SICRO 5213351</v>
      </c>
      <c r="B19996" s="3" t="s">
        <v>27773</v>
      </c>
      <c r="C19996" s="3" t="s">
        <v>20078</v>
      </c>
      <c r="D19996" s="2" t="s">
        <v>26567</v>
      </c>
      <c r="E19996" s="3" t="s">
        <v>27755</v>
      </c>
      <c r="G19996" s="61">
        <v>700.95</v>
      </c>
    </row>
    <row r="19997" spans="1:7" ht="22.5">
      <c r="A19997" s="1" t="str">
        <f t="shared" si="314"/>
        <v>SICRO 5213350</v>
      </c>
      <c r="B19997" s="3" t="s">
        <v>27773</v>
      </c>
      <c r="C19997" s="3" t="s">
        <v>20079</v>
      </c>
      <c r="D19997" s="2" t="s">
        <v>26568</v>
      </c>
      <c r="E19997" s="3" t="s">
        <v>27755</v>
      </c>
      <c r="G19997" s="61">
        <v>1794.14</v>
      </c>
    </row>
    <row r="19998" spans="1:7" ht="22.5">
      <c r="A19998" s="1" t="str">
        <f t="shared" si="314"/>
        <v>SICRO 5213352</v>
      </c>
      <c r="B19998" s="3" t="s">
        <v>27773</v>
      </c>
      <c r="C19998" s="3" t="s">
        <v>20080</v>
      </c>
      <c r="D19998" s="2" t="s">
        <v>26569</v>
      </c>
      <c r="E19998" s="3" t="s">
        <v>27755</v>
      </c>
      <c r="G19998" s="61">
        <v>1020.06</v>
      </c>
    </row>
    <row r="19999" spans="1:7" ht="22.5">
      <c r="A19999" s="1" t="str">
        <f t="shared" si="314"/>
        <v>SICRO 5213353</v>
      </c>
      <c r="B19999" s="3" t="s">
        <v>27773</v>
      </c>
      <c r="C19999" s="3" t="s">
        <v>20081</v>
      </c>
      <c r="D19999" s="2" t="s">
        <v>26570</v>
      </c>
      <c r="E19999" s="3" t="s">
        <v>27755</v>
      </c>
      <c r="G19999" s="61">
        <v>2975.84</v>
      </c>
    </row>
    <row r="20000" spans="1:7">
      <c r="A20000" s="1" t="str">
        <f t="shared" si="314"/>
        <v>SICRO 5213360</v>
      </c>
      <c r="B20000" s="3" t="s">
        <v>27773</v>
      </c>
      <c r="C20000" s="3" t="s">
        <v>20082</v>
      </c>
      <c r="D20000" s="2" t="s">
        <v>26571</v>
      </c>
      <c r="E20000" s="3" t="s">
        <v>27755</v>
      </c>
      <c r="G20000" s="61">
        <v>33.65</v>
      </c>
    </row>
    <row r="20001" spans="1:7">
      <c r="A20001" s="1" t="str">
        <f t="shared" si="314"/>
        <v>SICRO 5219605</v>
      </c>
      <c r="B20001" s="3" t="s">
        <v>27773</v>
      </c>
      <c r="C20001" s="3" t="s">
        <v>20083</v>
      </c>
      <c r="D20001" s="2" t="s">
        <v>26572</v>
      </c>
      <c r="E20001" s="3" t="s">
        <v>27755</v>
      </c>
      <c r="G20001" s="61">
        <v>30.04</v>
      </c>
    </row>
    <row r="20002" spans="1:7">
      <c r="A20002" s="1" t="str">
        <f t="shared" si="314"/>
        <v>SICRO 5219606</v>
      </c>
      <c r="B20002" s="3" t="s">
        <v>27773</v>
      </c>
      <c r="C20002" s="3" t="s">
        <v>20084</v>
      </c>
      <c r="D20002" s="2" t="s">
        <v>26573</v>
      </c>
      <c r="E20002" s="3" t="s">
        <v>27755</v>
      </c>
      <c r="G20002" s="61">
        <v>38.81</v>
      </c>
    </row>
    <row r="20003" spans="1:7">
      <c r="A20003" s="1" t="str">
        <f t="shared" si="314"/>
        <v>SICRO 5219607</v>
      </c>
      <c r="B20003" s="3" t="s">
        <v>27773</v>
      </c>
      <c r="C20003" s="3" t="s">
        <v>20085</v>
      </c>
      <c r="D20003" s="2" t="s">
        <v>26574</v>
      </c>
      <c r="E20003" s="3" t="s">
        <v>27755</v>
      </c>
      <c r="G20003" s="61">
        <v>33.700000000000003</v>
      </c>
    </row>
    <row r="20004" spans="1:7">
      <c r="A20004" s="1" t="str">
        <f t="shared" si="314"/>
        <v>SICRO 5219608</v>
      </c>
      <c r="B20004" s="3" t="s">
        <v>27773</v>
      </c>
      <c r="C20004" s="3" t="s">
        <v>20086</v>
      </c>
      <c r="D20004" s="2" t="s">
        <v>26575</v>
      </c>
      <c r="E20004" s="3" t="s">
        <v>27755</v>
      </c>
      <c r="G20004" s="61">
        <v>41.62</v>
      </c>
    </row>
    <row r="20005" spans="1:7">
      <c r="A20005" s="1" t="str">
        <f t="shared" si="314"/>
        <v>SICRO 5219609</v>
      </c>
      <c r="B20005" s="3" t="s">
        <v>27773</v>
      </c>
      <c r="C20005" s="3" t="s">
        <v>20087</v>
      </c>
      <c r="D20005" s="2" t="s">
        <v>26576</v>
      </c>
      <c r="E20005" s="3" t="s">
        <v>27755</v>
      </c>
      <c r="G20005" s="61">
        <v>37.61</v>
      </c>
    </row>
    <row r="20006" spans="1:7">
      <c r="A20006" s="1" t="str">
        <f t="shared" ref="A20006:A20069" si="315">CONCATENATE($B20006," ",$C20006)</f>
        <v>SICRO 5219610</v>
      </c>
      <c r="B20006" s="3" t="s">
        <v>27773</v>
      </c>
      <c r="C20006" s="3" t="s">
        <v>20088</v>
      </c>
      <c r="D20006" s="2" t="s">
        <v>26577</v>
      </c>
      <c r="E20006" s="3" t="s">
        <v>27755</v>
      </c>
      <c r="G20006" s="61">
        <v>43.45</v>
      </c>
    </row>
    <row r="20007" spans="1:7">
      <c r="A20007" s="1" t="str">
        <f t="shared" si="315"/>
        <v>SICRO 5219611</v>
      </c>
      <c r="B20007" s="3" t="s">
        <v>27773</v>
      </c>
      <c r="C20007" s="3" t="s">
        <v>20089</v>
      </c>
      <c r="D20007" s="2" t="s">
        <v>26578</v>
      </c>
      <c r="E20007" s="3" t="s">
        <v>27755</v>
      </c>
      <c r="G20007" s="61">
        <v>39.65</v>
      </c>
    </row>
    <row r="20008" spans="1:7">
      <c r="A20008" s="1" t="str">
        <f t="shared" si="315"/>
        <v>SICRO 5213359</v>
      </c>
      <c r="B20008" s="3" t="s">
        <v>27773</v>
      </c>
      <c r="C20008" s="3" t="s">
        <v>20090</v>
      </c>
      <c r="D20008" s="2" t="s">
        <v>26579</v>
      </c>
      <c r="E20008" s="3" t="s">
        <v>27755</v>
      </c>
      <c r="G20008" s="61">
        <v>29.7</v>
      </c>
    </row>
    <row r="20009" spans="1:7">
      <c r="A20009" s="1" t="str">
        <f t="shared" si="315"/>
        <v>SICRO 5219612</v>
      </c>
      <c r="B20009" s="3" t="s">
        <v>27773</v>
      </c>
      <c r="C20009" s="3" t="s">
        <v>20091</v>
      </c>
      <c r="D20009" s="2" t="s">
        <v>26580</v>
      </c>
      <c r="E20009" s="3" t="s">
        <v>27755</v>
      </c>
      <c r="G20009" s="61">
        <v>26.87</v>
      </c>
    </row>
    <row r="20010" spans="1:7">
      <c r="A20010" s="1" t="str">
        <f t="shared" si="315"/>
        <v>SICRO 5219613</v>
      </c>
      <c r="B20010" s="3" t="s">
        <v>27773</v>
      </c>
      <c r="C20010" s="3" t="s">
        <v>20092</v>
      </c>
      <c r="D20010" s="2" t="s">
        <v>26581</v>
      </c>
      <c r="E20010" s="3" t="s">
        <v>27755</v>
      </c>
      <c r="G20010" s="61">
        <v>33.840000000000003</v>
      </c>
    </row>
    <row r="20011" spans="1:7">
      <c r="A20011" s="1" t="str">
        <f t="shared" si="315"/>
        <v>SICRO 5219614</v>
      </c>
      <c r="B20011" s="3" t="s">
        <v>27773</v>
      </c>
      <c r="C20011" s="3" t="s">
        <v>20093</v>
      </c>
      <c r="D20011" s="2" t="s">
        <v>26582</v>
      </c>
      <c r="E20011" s="3" t="s">
        <v>27755</v>
      </c>
      <c r="G20011" s="61">
        <v>31.08</v>
      </c>
    </row>
    <row r="20012" spans="1:7">
      <c r="A20012" s="1" t="str">
        <f t="shared" si="315"/>
        <v>SICRO 5219615</v>
      </c>
      <c r="B20012" s="3" t="s">
        <v>27773</v>
      </c>
      <c r="C20012" s="3" t="s">
        <v>20094</v>
      </c>
      <c r="D20012" s="2" t="s">
        <v>26583</v>
      </c>
      <c r="E20012" s="3" t="s">
        <v>27755</v>
      </c>
      <c r="G20012" s="61">
        <v>34.729999999999997</v>
      </c>
    </row>
    <row r="20013" spans="1:7">
      <c r="A20013" s="1" t="str">
        <f t="shared" si="315"/>
        <v>SICRO 5219616</v>
      </c>
      <c r="B20013" s="3" t="s">
        <v>27773</v>
      </c>
      <c r="C20013" s="3" t="s">
        <v>20095</v>
      </c>
      <c r="D20013" s="2" t="s">
        <v>26584</v>
      </c>
      <c r="E20013" s="3" t="s">
        <v>27755</v>
      </c>
      <c r="G20013" s="61">
        <v>31.58</v>
      </c>
    </row>
    <row r="20014" spans="1:7">
      <c r="A20014" s="1" t="str">
        <f t="shared" si="315"/>
        <v>SICRO 5219617</v>
      </c>
      <c r="B20014" s="3" t="s">
        <v>27773</v>
      </c>
      <c r="C20014" s="3" t="s">
        <v>20096</v>
      </c>
      <c r="D20014" s="2" t="s">
        <v>26585</v>
      </c>
      <c r="E20014" s="3" t="s">
        <v>27755</v>
      </c>
      <c r="G20014" s="61">
        <v>40.880000000000003</v>
      </c>
    </row>
    <row r="20015" spans="1:7">
      <c r="A20015" s="1" t="str">
        <f t="shared" si="315"/>
        <v>SICRO 5219618</v>
      </c>
      <c r="B20015" s="3" t="s">
        <v>27773</v>
      </c>
      <c r="C20015" s="3" t="s">
        <v>20097</v>
      </c>
      <c r="D20015" s="2" t="s">
        <v>26586</v>
      </c>
      <c r="E20015" s="3" t="s">
        <v>27755</v>
      </c>
      <c r="G20015" s="61">
        <v>38.04</v>
      </c>
    </row>
    <row r="20016" spans="1:7">
      <c r="A20016" s="1" t="str">
        <f t="shared" si="315"/>
        <v>SICRO 5219619</v>
      </c>
      <c r="B20016" s="3" t="s">
        <v>27773</v>
      </c>
      <c r="C20016" s="3" t="s">
        <v>20098</v>
      </c>
      <c r="D20016" s="2" t="s">
        <v>26587</v>
      </c>
      <c r="E20016" s="3" t="s">
        <v>27755</v>
      </c>
      <c r="G20016" s="61">
        <v>43.51</v>
      </c>
    </row>
    <row r="20017" spans="1:7">
      <c r="A20017" s="1" t="str">
        <f t="shared" si="315"/>
        <v>SICRO 5219620</v>
      </c>
      <c r="B20017" s="3" t="s">
        <v>27773</v>
      </c>
      <c r="C20017" s="3" t="s">
        <v>20099</v>
      </c>
      <c r="D20017" s="2" t="s">
        <v>26588</v>
      </c>
      <c r="E20017" s="3" t="s">
        <v>27755</v>
      </c>
      <c r="G20017" s="61">
        <v>40.69</v>
      </c>
    </row>
    <row r="20018" spans="1:7">
      <c r="A20018" s="1" t="str">
        <f t="shared" si="315"/>
        <v>SICRO 5219621</v>
      </c>
      <c r="B20018" s="3" t="s">
        <v>27773</v>
      </c>
      <c r="C20018" s="3" t="s">
        <v>20100</v>
      </c>
      <c r="D20018" s="2" t="s">
        <v>26589</v>
      </c>
      <c r="E20018" s="3" t="s">
        <v>27755</v>
      </c>
      <c r="G20018" s="61">
        <v>50.62</v>
      </c>
    </row>
    <row r="20019" spans="1:7">
      <c r="A20019" s="1" t="str">
        <f t="shared" si="315"/>
        <v>SICRO 5219622</v>
      </c>
      <c r="B20019" s="3" t="s">
        <v>27773</v>
      </c>
      <c r="C20019" s="3" t="s">
        <v>20101</v>
      </c>
      <c r="D20019" s="2" t="s">
        <v>26590</v>
      </c>
      <c r="E20019" s="3" t="s">
        <v>27755</v>
      </c>
      <c r="G20019" s="61">
        <v>47.71</v>
      </c>
    </row>
    <row r="20020" spans="1:7">
      <c r="A20020" s="1" t="str">
        <f t="shared" si="315"/>
        <v>SICRO 5219623</v>
      </c>
      <c r="B20020" s="3" t="s">
        <v>27773</v>
      </c>
      <c r="C20020" s="3" t="s">
        <v>20102</v>
      </c>
      <c r="D20020" s="2" t="s">
        <v>26591</v>
      </c>
      <c r="E20020" s="3" t="s">
        <v>27755</v>
      </c>
      <c r="G20020" s="61">
        <v>54.88</v>
      </c>
    </row>
    <row r="20021" spans="1:7">
      <c r="A20021" s="1" t="str">
        <f t="shared" si="315"/>
        <v>SICRO 5219624</v>
      </c>
      <c r="B20021" s="3" t="s">
        <v>27773</v>
      </c>
      <c r="C20021" s="3" t="s">
        <v>20103</v>
      </c>
      <c r="D20021" s="2" t="s">
        <v>26592</v>
      </c>
      <c r="E20021" s="3" t="s">
        <v>27755</v>
      </c>
      <c r="G20021" s="61">
        <v>51.82</v>
      </c>
    </row>
    <row r="20022" spans="1:7">
      <c r="A20022" s="1" t="str">
        <f t="shared" si="315"/>
        <v>SICRO 5219625</v>
      </c>
      <c r="B20022" s="3" t="s">
        <v>27773</v>
      </c>
      <c r="C20022" s="3" t="s">
        <v>20104</v>
      </c>
      <c r="D20022" s="2" t="s">
        <v>26593</v>
      </c>
      <c r="E20022" s="3" t="s">
        <v>27755</v>
      </c>
      <c r="G20022" s="61">
        <v>56.3</v>
      </c>
    </row>
    <row r="20023" spans="1:7">
      <c r="A20023" s="1" t="str">
        <f t="shared" si="315"/>
        <v>SICRO 5219626</v>
      </c>
      <c r="B20023" s="3" t="s">
        <v>27773</v>
      </c>
      <c r="C20023" s="3" t="s">
        <v>20105</v>
      </c>
      <c r="D20023" s="2" t="s">
        <v>26594</v>
      </c>
      <c r="E20023" s="3" t="s">
        <v>27755</v>
      </c>
      <c r="G20023" s="61">
        <v>53.4</v>
      </c>
    </row>
    <row r="20024" spans="1:7">
      <c r="A20024" s="1" t="str">
        <f t="shared" si="315"/>
        <v>SICRO 5219627</v>
      </c>
      <c r="B20024" s="3" t="s">
        <v>27773</v>
      </c>
      <c r="C20024" s="3" t="s">
        <v>20106</v>
      </c>
      <c r="D20024" s="2" t="s">
        <v>26595</v>
      </c>
      <c r="E20024" s="3" t="s">
        <v>27755</v>
      </c>
      <c r="G20024" s="61">
        <v>40.630000000000003</v>
      </c>
    </row>
    <row r="20025" spans="1:7">
      <c r="A20025" s="1" t="str">
        <f t="shared" si="315"/>
        <v>SICRO 5219628</v>
      </c>
      <c r="B20025" s="3" t="s">
        <v>27773</v>
      </c>
      <c r="C20025" s="3" t="s">
        <v>20107</v>
      </c>
      <c r="D20025" s="2" t="s">
        <v>26596</v>
      </c>
      <c r="E20025" s="3" t="s">
        <v>27755</v>
      </c>
      <c r="G20025" s="61">
        <v>37.74</v>
      </c>
    </row>
    <row r="20026" spans="1:7">
      <c r="A20026" s="1" t="str">
        <f t="shared" si="315"/>
        <v>SICRO 5219629</v>
      </c>
      <c r="B20026" s="3" t="s">
        <v>27773</v>
      </c>
      <c r="C20026" s="3" t="s">
        <v>20108</v>
      </c>
      <c r="D20026" s="2" t="s">
        <v>26597</v>
      </c>
      <c r="E20026" s="3" t="s">
        <v>27755</v>
      </c>
      <c r="G20026" s="61">
        <v>47.07</v>
      </c>
    </row>
    <row r="20027" spans="1:7">
      <c r="A20027" s="1" t="str">
        <f t="shared" si="315"/>
        <v>SICRO 5219630</v>
      </c>
      <c r="B20027" s="3" t="s">
        <v>27773</v>
      </c>
      <c r="C20027" s="3" t="s">
        <v>20109</v>
      </c>
      <c r="D20027" s="2" t="s">
        <v>26598</v>
      </c>
      <c r="E20027" s="3" t="s">
        <v>27755</v>
      </c>
      <c r="G20027" s="61">
        <v>44.17</v>
      </c>
    </row>
    <row r="20028" spans="1:7">
      <c r="A20028" s="1" t="str">
        <f t="shared" si="315"/>
        <v>SICRO 5219631</v>
      </c>
      <c r="B20028" s="3" t="s">
        <v>27773</v>
      </c>
      <c r="C20028" s="3" t="s">
        <v>20110</v>
      </c>
      <c r="D20028" s="2" t="s">
        <v>26599</v>
      </c>
      <c r="E20028" s="3" t="s">
        <v>27755</v>
      </c>
      <c r="G20028" s="61">
        <v>50.94</v>
      </c>
    </row>
    <row r="20029" spans="1:7">
      <c r="A20029" s="1" t="str">
        <f t="shared" si="315"/>
        <v>SICRO 5219632</v>
      </c>
      <c r="B20029" s="3" t="s">
        <v>27773</v>
      </c>
      <c r="C20029" s="3" t="s">
        <v>20111</v>
      </c>
      <c r="D20029" s="2" t="s">
        <v>26600</v>
      </c>
      <c r="E20029" s="3" t="s">
        <v>27755</v>
      </c>
      <c r="G20029" s="61">
        <v>47.95</v>
      </c>
    </row>
    <row r="20030" spans="1:7">
      <c r="A20030" s="1" t="str">
        <f t="shared" si="315"/>
        <v>SICRO 5219633</v>
      </c>
      <c r="B20030" s="3" t="s">
        <v>27773</v>
      </c>
      <c r="C20030" s="3" t="s">
        <v>20112</v>
      </c>
      <c r="D20030" s="2" t="s">
        <v>26601</v>
      </c>
      <c r="E20030" s="3" t="s">
        <v>27755</v>
      </c>
      <c r="G20030" s="61">
        <v>54.89</v>
      </c>
    </row>
    <row r="20031" spans="1:7">
      <c r="A20031" s="1" t="str">
        <f t="shared" si="315"/>
        <v>SICRO 5219634</v>
      </c>
      <c r="B20031" s="3" t="s">
        <v>27773</v>
      </c>
      <c r="C20031" s="3" t="s">
        <v>20113</v>
      </c>
      <c r="D20031" s="2" t="s">
        <v>26602</v>
      </c>
      <c r="E20031" s="3" t="s">
        <v>27755</v>
      </c>
      <c r="G20031" s="61">
        <v>52.04</v>
      </c>
    </row>
    <row r="20032" spans="1:7">
      <c r="A20032" s="1" t="str">
        <f t="shared" si="315"/>
        <v>SICRO 5213395</v>
      </c>
      <c r="B20032" s="3" t="s">
        <v>27773</v>
      </c>
      <c r="C20032" s="3" t="s">
        <v>20114</v>
      </c>
      <c r="D20032" s="2" t="s">
        <v>26603</v>
      </c>
      <c r="E20032" s="3" t="s">
        <v>27755</v>
      </c>
      <c r="G20032" s="61">
        <v>40.67</v>
      </c>
    </row>
    <row r="20033" spans="1:7">
      <c r="A20033" s="1" t="str">
        <f t="shared" si="315"/>
        <v>SICRO 5213394</v>
      </c>
      <c r="B20033" s="3" t="s">
        <v>27773</v>
      </c>
      <c r="C20033" s="3" t="s">
        <v>20115</v>
      </c>
      <c r="D20033" s="2" t="s">
        <v>26604</v>
      </c>
      <c r="E20033" s="3" t="s">
        <v>27755</v>
      </c>
      <c r="G20033" s="61">
        <v>35.82</v>
      </c>
    </row>
    <row r="20034" spans="1:7">
      <c r="A20034" s="1" t="str">
        <f t="shared" si="315"/>
        <v>SICRO 5219635</v>
      </c>
      <c r="B20034" s="3" t="s">
        <v>27773</v>
      </c>
      <c r="C20034" s="3" t="s">
        <v>20116</v>
      </c>
      <c r="D20034" s="2" t="s">
        <v>26605</v>
      </c>
      <c r="E20034" s="3" t="s">
        <v>27755</v>
      </c>
      <c r="G20034" s="61">
        <v>37.67</v>
      </c>
    </row>
    <row r="20035" spans="1:7">
      <c r="A20035" s="1" t="str">
        <f t="shared" si="315"/>
        <v>SICRO 5219636</v>
      </c>
      <c r="B20035" s="3" t="s">
        <v>27773</v>
      </c>
      <c r="C20035" s="3" t="s">
        <v>20117</v>
      </c>
      <c r="D20035" s="2" t="s">
        <v>26606</v>
      </c>
      <c r="E20035" s="3" t="s">
        <v>27755</v>
      </c>
      <c r="G20035" s="61">
        <v>32.409999999999997</v>
      </c>
    </row>
    <row r="20036" spans="1:7">
      <c r="A20036" s="1" t="str">
        <f t="shared" si="315"/>
        <v>SICRO 5219637</v>
      </c>
      <c r="B20036" s="3" t="s">
        <v>27773</v>
      </c>
      <c r="C20036" s="3" t="s">
        <v>20118</v>
      </c>
      <c r="D20036" s="2" t="s">
        <v>26607</v>
      </c>
      <c r="E20036" s="3" t="s">
        <v>27755</v>
      </c>
      <c r="G20036" s="61">
        <v>71.11</v>
      </c>
    </row>
    <row r="20037" spans="1:7">
      <c r="A20037" s="1" t="str">
        <f t="shared" si="315"/>
        <v>SICRO 5219638</v>
      </c>
      <c r="B20037" s="3" t="s">
        <v>27773</v>
      </c>
      <c r="C20037" s="3" t="s">
        <v>20119</v>
      </c>
      <c r="D20037" s="2" t="s">
        <v>26608</v>
      </c>
      <c r="E20037" s="3" t="s">
        <v>27755</v>
      </c>
      <c r="G20037" s="61">
        <v>67.56</v>
      </c>
    </row>
    <row r="20038" spans="1:7">
      <c r="A20038" s="1" t="str">
        <f t="shared" si="315"/>
        <v>SICRO 5213393</v>
      </c>
      <c r="B20038" s="3" t="s">
        <v>27773</v>
      </c>
      <c r="C20038" s="3" t="s">
        <v>20120</v>
      </c>
      <c r="D20038" s="2" t="s">
        <v>26609</v>
      </c>
      <c r="E20038" s="3" t="s">
        <v>27755</v>
      </c>
      <c r="G20038" s="61">
        <v>35.6</v>
      </c>
    </row>
    <row r="20039" spans="1:7">
      <c r="A20039" s="1" t="str">
        <f t="shared" si="315"/>
        <v>SICRO 5213392</v>
      </c>
      <c r="B20039" s="3" t="s">
        <v>27773</v>
      </c>
      <c r="C20039" s="3" t="s">
        <v>20121</v>
      </c>
      <c r="D20039" s="2" t="s">
        <v>26610</v>
      </c>
      <c r="E20039" s="3" t="s">
        <v>27755</v>
      </c>
      <c r="G20039" s="61">
        <v>29.83</v>
      </c>
    </row>
    <row r="20040" spans="1:7">
      <c r="A20040" s="1" t="str">
        <f t="shared" si="315"/>
        <v>SICRO 5219639</v>
      </c>
      <c r="B20040" s="3" t="s">
        <v>27773</v>
      </c>
      <c r="C20040" s="3" t="s">
        <v>20122</v>
      </c>
      <c r="D20040" s="2" t="s">
        <v>26611</v>
      </c>
      <c r="E20040" s="3" t="s">
        <v>27755</v>
      </c>
      <c r="G20040" s="61">
        <v>34.11</v>
      </c>
    </row>
    <row r="20041" spans="1:7">
      <c r="A20041" s="1" t="str">
        <f t="shared" si="315"/>
        <v>SICRO 5219640</v>
      </c>
      <c r="B20041" s="3" t="s">
        <v>27773</v>
      </c>
      <c r="C20041" s="3" t="s">
        <v>20123</v>
      </c>
      <c r="D20041" s="2" t="s">
        <v>26612</v>
      </c>
      <c r="E20041" s="3" t="s">
        <v>27755</v>
      </c>
      <c r="G20041" s="61">
        <v>28.75</v>
      </c>
    </row>
    <row r="20042" spans="1:7">
      <c r="A20042" s="1" t="str">
        <f t="shared" si="315"/>
        <v>SICRO 5219641</v>
      </c>
      <c r="B20042" s="3" t="s">
        <v>27773</v>
      </c>
      <c r="C20042" s="3" t="s">
        <v>20124</v>
      </c>
      <c r="D20042" s="2" t="s">
        <v>26613</v>
      </c>
      <c r="E20042" s="3" t="s">
        <v>27755</v>
      </c>
      <c r="G20042" s="61">
        <v>63.1</v>
      </c>
    </row>
    <row r="20043" spans="1:7">
      <c r="A20043" s="1" t="str">
        <f t="shared" si="315"/>
        <v>SICRO 5219642</v>
      </c>
      <c r="B20043" s="3" t="s">
        <v>27773</v>
      </c>
      <c r="C20043" s="3" t="s">
        <v>20125</v>
      </c>
      <c r="D20043" s="2" t="s">
        <v>26614</v>
      </c>
      <c r="E20043" s="3" t="s">
        <v>27755</v>
      </c>
      <c r="G20043" s="61">
        <v>62.77</v>
      </c>
    </row>
    <row r="20044" spans="1:7">
      <c r="A20044" s="1" t="str">
        <f t="shared" si="315"/>
        <v>SICRO 5213362</v>
      </c>
      <c r="B20044" s="3" t="s">
        <v>27773</v>
      </c>
      <c r="C20044" s="3" t="s">
        <v>20126</v>
      </c>
      <c r="D20044" s="2" t="s">
        <v>26615</v>
      </c>
      <c r="E20044" s="3" t="s">
        <v>27755</v>
      </c>
      <c r="G20044" s="61">
        <v>87.63</v>
      </c>
    </row>
    <row r="20045" spans="1:7">
      <c r="A20045" s="1" t="str">
        <f t="shared" si="315"/>
        <v>SICRO 5213361</v>
      </c>
      <c r="B20045" s="3" t="s">
        <v>27773</v>
      </c>
      <c r="C20045" s="3" t="s">
        <v>20127</v>
      </c>
      <c r="D20045" s="2" t="s">
        <v>26616</v>
      </c>
      <c r="E20045" s="3" t="s">
        <v>27755</v>
      </c>
      <c r="G20045" s="61">
        <v>85.43</v>
      </c>
    </row>
    <row r="20046" spans="1:7">
      <c r="A20046" s="1" t="str">
        <f t="shared" si="315"/>
        <v>SICRO 5219643</v>
      </c>
      <c r="B20046" s="3" t="s">
        <v>27773</v>
      </c>
      <c r="C20046" s="3" t="s">
        <v>20128</v>
      </c>
      <c r="D20046" s="2" t="s">
        <v>26617</v>
      </c>
      <c r="E20046" s="3" t="s">
        <v>27755</v>
      </c>
      <c r="G20046" s="61">
        <v>78.52</v>
      </c>
    </row>
    <row r="20047" spans="1:7">
      <c r="A20047" s="1" t="str">
        <f t="shared" si="315"/>
        <v>SICRO 5219644</v>
      </c>
      <c r="B20047" s="3" t="s">
        <v>27773</v>
      </c>
      <c r="C20047" s="3" t="s">
        <v>20129</v>
      </c>
      <c r="D20047" s="2" t="s">
        <v>26618</v>
      </c>
      <c r="E20047" s="3" t="s">
        <v>27755</v>
      </c>
      <c r="G20047" s="61">
        <v>76.569999999999993</v>
      </c>
    </row>
    <row r="20048" spans="1:7">
      <c r="A20048" s="1" t="str">
        <f t="shared" si="315"/>
        <v>SICRO 5214000</v>
      </c>
      <c r="B20048" s="3" t="s">
        <v>27773</v>
      </c>
      <c r="C20048" s="3" t="s">
        <v>20130</v>
      </c>
      <c r="D20048" s="2" t="s">
        <v>26619</v>
      </c>
      <c r="E20048" s="3" t="s">
        <v>27759</v>
      </c>
      <c r="G20048" s="61">
        <v>338.45</v>
      </c>
    </row>
    <row r="20049" spans="1:7">
      <c r="A20049" s="1" t="str">
        <f t="shared" si="315"/>
        <v>SICRO 5301014</v>
      </c>
      <c r="B20049" s="3" t="s">
        <v>27773</v>
      </c>
      <c r="C20049" s="3" t="s">
        <v>20131</v>
      </c>
      <c r="D20049" s="2" t="s">
        <v>26620</v>
      </c>
      <c r="E20049" s="3" t="s">
        <v>27761</v>
      </c>
      <c r="G20049" s="61">
        <v>150.21</v>
      </c>
    </row>
    <row r="20050" spans="1:7">
      <c r="A20050" s="1" t="str">
        <f t="shared" si="315"/>
        <v>SICRO 5300995</v>
      </c>
      <c r="B20050" s="3" t="s">
        <v>27773</v>
      </c>
      <c r="C20050" s="3" t="s">
        <v>20132</v>
      </c>
      <c r="D20050" s="2" t="s">
        <v>26621</v>
      </c>
      <c r="E20050" s="3" t="s">
        <v>27755</v>
      </c>
      <c r="G20050" s="61">
        <v>2440.7800000000002</v>
      </c>
    </row>
    <row r="20051" spans="1:7">
      <c r="A20051" s="1" t="str">
        <f t="shared" si="315"/>
        <v>SICRO 5300996</v>
      </c>
      <c r="B20051" s="3" t="s">
        <v>27773</v>
      </c>
      <c r="C20051" s="3" t="s">
        <v>20133</v>
      </c>
      <c r="D20051" s="2" t="s">
        <v>26622</v>
      </c>
      <c r="E20051" s="3" t="s">
        <v>27755</v>
      </c>
      <c r="G20051" s="61">
        <v>3190.4</v>
      </c>
    </row>
    <row r="20052" spans="1:7">
      <c r="A20052" s="1" t="str">
        <f t="shared" si="315"/>
        <v>SICRO 5300998</v>
      </c>
      <c r="B20052" s="3" t="s">
        <v>27773</v>
      </c>
      <c r="C20052" s="3" t="s">
        <v>20134</v>
      </c>
      <c r="D20052" s="2" t="s">
        <v>26623</v>
      </c>
      <c r="E20052" s="3" t="s">
        <v>27755</v>
      </c>
      <c r="G20052" s="61">
        <v>6283.44</v>
      </c>
    </row>
    <row r="20053" spans="1:7">
      <c r="A20053" s="1" t="str">
        <f t="shared" si="315"/>
        <v>SICRO 5300997</v>
      </c>
      <c r="B20053" s="3" t="s">
        <v>27773</v>
      </c>
      <c r="C20053" s="3" t="s">
        <v>20135</v>
      </c>
      <c r="D20053" s="2" t="s">
        <v>26624</v>
      </c>
      <c r="E20053" s="3" t="s">
        <v>27755</v>
      </c>
      <c r="G20053" s="61">
        <v>5202.96</v>
      </c>
    </row>
    <row r="20054" spans="1:7">
      <c r="A20054" s="1" t="str">
        <f t="shared" si="315"/>
        <v>SICRO 5300999</v>
      </c>
      <c r="B20054" s="3" t="s">
        <v>27773</v>
      </c>
      <c r="C20054" s="3" t="s">
        <v>20136</v>
      </c>
      <c r="D20054" s="2" t="s">
        <v>26625</v>
      </c>
      <c r="E20054" s="3" t="s">
        <v>27755</v>
      </c>
      <c r="G20054" s="61">
        <v>835.73</v>
      </c>
    </row>
    <row r="20055" spans="1:7">
      <c r="A20055" s="1" t="str">
        <f t="shared" si="315"/>
        <v>SICRO 5301000</v>
      </c>
      <c r="B20055" s="3" t="s">
        <v>27773</v>
      </c>
      <c r="C20055" s="3" t="s">
        <v>20137</v>
      </c>
      <c r="D20055" s="2" t="s">
        <v>26626</v>
      </c>
      <c r="E20055" s="3" t="s">
        <v>27755</v>
      </c>
      <c r="G20055" s="61">
        <v>1246.06</v>
      </c>
    </row>
    <row r="20056" spans="1:7">
      <c r="A20056" s="1" t="str">
        <f t="shared" si="315"/>
        <v>SICRO 5301001</v>
      </c>
      <c r="B20056" s="3" t="s">
        <v>27773</v>
      </c>
      <c r="C20056" s="3" t="s">
        <v>20138</v>
      </c>
      <c r="D20056" s="2" t="s">
        <v>26627</v>
      </c>
      <c r="E20056" s="3" t="s">
        <v>27755</v>
      </c>
      <c r="G20056" s="61">
        <v>570.44000000000005</v>
      </c>
    </row>
    <row r="20057" spans="1:7">
      <c r="A20057" s="1" t="str">
        <f t="shared" si="315"/>
        <v>SICRO 5301002</v>
      </c>
      <c r="B20057" s="3" t="s">
        <v>27773</v>
      </c>
      <c r="C20057" s="3" t="s">
        <v>20139</v>
      </c>
      <c r="D20057" s="2" t="s">
        <v>26628</v>
      </c>
      <c r="E20057" s="3" t="s">
        <v>27755</v>
      </c>
      <c r="G20057" s="61">
        <v>364.16</v>
      </c>
    </row>
    <row r="20058" spans="1:7">
      <c r="A20058" s="1" t="str">
        <f t="shared" si="315"/>
        <v>SICRO 5301003</v>
      </c>
      <c r="B20058" s="3" t="s">
        <v>27773</v>
      </c>
      <c r="C20058" s="3" t="s">
        <v>20140</v>
      </c>
      <c r="D20058" s="2" t="s">
        <v>26629</v>
      </c>
      <c r="E20058" s="3" t="s">
        <v>27755</v>
      </c>
      <c r="G20058" s="61">
        <v>355.88</v>
      </c>
    </row>
    <row r="20059" spans="1:7" ht="22.5">
      <c r="A20059" s="1" t="str">
        <f t="shared" si="315"/>
        <v>SICRO 5301064</v>
      </c>
      <c r="B20059" s="3" t="s">
        <v>27773</v>
      </c>
      <c r="C20059" s="3" t="s">
        <v>20141</v>
      </c>
      <c r="D20059" s="2" t="s">
        <v>26630</v>
      </c>
      <c r="E20059" s="3" t="s">
        <v>27755</v>
      </c>
      <c r="G20059" s="61">
        <v>651.76</v>
      </c>
    </row>
    <row r="20060" spans="1:7" ht="22.5">
      <c r="A20060" s="1" t="str">
        <f t="shared" si="315"/>
        <v>SICRO 5301046</v>
      </c>
      <c r="B20060" s="3" t="s">
        <v>27773</v>
      </c>
      <c r="C20060" s="3" t="s">
        <v>20142</v>
      </c>
      <c r="D20060" s="2" t="s">
        <v>26631</v>
      </c>
      <c r="E20060" s="3" t="s">
        <v>27755</v>
      </c>
      <c r="G20060" s="61">
        <v>1327.55</v>
      </c>
    </row>
    <row r="20061" spans="1:7" ht="22.5">
      <c r="A20061" s="1" t="str">
        <f t="shared" si="315"/>
        <v>SICRO 5301065</v>
      </c>
      <c r="B20061" s="3" t="s">
        <v>27773</v>
      </c>
      <c r="C20061" s="3" t="s">
        <v>20143</v>
      </c>
      <c r="D20061" s="2" t="s">
        <v>26632</v>
      </c>
      <c r="E20061" s="3" t="s">
        <v>27755</v>
      </c>
      <c r="G20061" s="61">
        <v>1169.56</v>
      </c>
    </row>
    <row r="20062" spans="1:7" ht="22.5">
      <c r="A20062" s="1" t="str">
        <f t="shared" si="315"/>
        <v>SICRO 5301047</v>
      </c>
      <c r="B20062" s="3" t="s">
        <v>27773</v>
      </c>
      <c r="C20062" s="3" t="s">
        <v>20144</v>
      </c>
      <c r="D20062" s="2" t="s">
        <v>26633</v>
      </c>
      <c r="E20062" s="3" t="s">
        <v>27755</v>
      </c>
      <c r="G20062" s="61">
        <v>2272.7399999999998</v>
      </c>
    </row>
    <row r="20063" spans="1:7" ht="22.5">
      <c r="A20063" s="1" t="str">
        <f t="shared" si="315"/>
        <v>SICRO 5301066</v>
      </c>
      <c r="B20063" s="3" t="s">
        <v>27773</v>
      </c>
      <c r="C20063" s="3" t="s">
        <v>20145</v>
      </c>
      <c r="D20063" s="2" t="s">
        <v>26634</v>
      </c>
      <c r="E20063" s="3" t="s">
        <v>27755</v>
      </c>
      <c r="G20063" s="61">
        <v>1311.45</v>
      </c>
    </row>
    <row r="20064" spans="1:7" ht="22.5">
      <c r="A20064" s="1" t="str">
        <f t="shared" si="315"/>
        <v>SICRO 5301048</v>
      </c>
      <c r="B20064" s="3" t="s">
        <v>27773</v>
      </c>
      <c r="C20064" s="3" t="s">
        <v>20146</v>
      </c>
      <c r="D20064" s="2" t="s">
        <v>26635</v>
      </c>
      <c r="E20064" s="3" t="s">
        <v>27755</v>
      </c>
      <c r="G20064" s="61">
        <v>2476.29</v>
      </c>
    </row>
    <row r="20065" spans="1:7" ht="22.5">
      <c r="A20065" s="1" t="str">
        <f t="shared" si="315"/>
        <v>SICRO 5301040</v>
      </c>
      <c r="B20065" s="3" t="s">
        <v>27773</v>
      </c>
      <c r="C20065" s="3" t="s">
        <v>20147</v>
      </c>
      <c r="D20065" s="2" t="s">
        <v>26636</v>
      </c>
      <c r="E20065" s="3" t="s">
        <v>27755</v>
      </c>
      <c r="G20065" s="61">
        <v>2392.88</v>
      </c>
    </row>
    <row r="20066" spans="1:7" ht="22.5">
      <c r="A20066" s="1" t="str">
        <f t="shared" si="315"/>
        <v>SICRO 5301058</v>
      </c>
      <c r="B20066" s="3" t="s">
        <v>27773</v>
      </c>
      <c r="C20066" s="3" t="s">
        <v>20148</v>
      </c>
      <c r="D20066" s="2" t="s">
        <v>26637</v>
      </c>
      <c r="E20066" s="3" t="s">
        <v>27755</v>
      </c>
      <c r="G20066" s="61">
        <v>1710.26</v>
      </c>
    </row>
    <row r="20067" spans="1:7" ht="22.5">
      <c r="A20067" s="1" t="str">
        <f t="shared" si="315"/>
        <v>SICRO 5301041</v>
      </c>
      <c r="B20067" s="3" t="s">
        <v>27773</v>
      </c>
      <c r="C20067" s="3" t="s">
        <v>20149</v>
      </c>
      <c r="D20067" s="2" t="s">
        <v>26638</v>
      </c>
      <c r="E20067" s="3" t="s">
        <v>27755</v>
      </c>
      <c r="G20067" s="61">
        <v>5329.5</v>
      </c>
    </row>
    <row r="20068" spans="1:7" ht="22.5">
      <c r="A20068" s="1" t="str">
        <f t="shared" si="315"/>
        <v>SICRO 5301059</v>
      </c>
      <c r="B20068" s="3" t="s">
        <v>27773</v>
      </c>
      <c r="C20068" s="3" t="s">
        <v>20150</v>
      </c>
      <c r="D20068" s="2" t="s">
        <v>26639</v>
      </c>
      <c r="E20068" s="3" t="s">
        <v>27755</v>
      </c>
      <c r="G20068" s="61">
        <v>4205.87</v>
      </c>
    </row>
    <row r="20069" spans="1:7" ht="22.5">
      <c r="A20069" s="1" t="str">
        <f t="shared" si="315"/>
        <v>SICRO 5301060</v>
      </c>
      <c r="B20069" s="3" t="s">
        <v>27773</v>
      </c>
      <c r="C20069" s="3" t="s">
        <v>20151</v>
      </c>
      <c r="D20069" s="2" t="s">
        <v>26640</v>
      </c>
      <c r="E20069" s="3" t="s">
        <v>27755</v>
      </c>
      <c r="G20069" s="61">
        <v>4656.0200000000004</v>
      </c>
    </row>
    <row r="20070" spans="1:7" ht="22.5">
      <c r="A20070" s="1" t="str">
        <f t="shared" ref="A20070:A20133" si="316">CONCATENATE($B20070," ",$C20070)</f>
        <v>SICRO 5301042</v>
      </c>
      <c r="B20070" s="3" t="s">
        <v>27773</v>
      </c>
      <c r="C20070" s="3" t="s">
        <v>20152</v>
      </c>
      <c r="D20070" s="2" t="s">
        <v>26641</v>
      </c>
      <c r="E20070" s="3" t="s">
        <v>27755</v>
      </c>
      <c r="G20070" s="61">
        <v>5842.97</v>
      </c>
    </row>
    <row r="20071" spans="1:7" ht="22.5">
      <c r="A20071" s="1" t="str">
        <f t="shared" si="316"/>
        <v>SICRO 5301072</v>
      </c>
      <c r="B20071" s="3" t="s">
        <v>27773</v>
      </c>
      <c r="C20071" s="3" t="s">
        <v>20153</v>
      </c>
      <c r="D20071" s="2" t="s">
        <v>26642</v>
      </c>
      <c r="E20071" s="3" t="s">
        <v>27755</v>
      </c>
      <c r="G20071" s="61">
        <v>5145.72</v>
      </c>
    </row>
    <row r="20072" spans="1:7" ht="22.5">
      <c r="A20072" s="1" t="str">
        <f t="shared" si="316"/>
        <v>SICRO 5301054</v>
      </c>
      <c r="B20072" s="3" t="s">
        <v>27773</v>
      </c>
      <c r="C20072" s="3" t="s">
        <v>20154</v>
      </c>
      <c r="D20072" s="2" t="s">
        <v>26643</v>
      </c>
      <c r="E20072" s="3" t="s">
        <v>27755</v>
      </c>
      <c r="G20072" s="61">
        <v>5714.4</v>
      </c>
    </row>
    <row r="20073" spans="1:7" ht="22.5">
      <c r="A20073" s="1" t="str">
        <f t="shared" si="316"/>
        <v>SICRO 5301070</v>
      </c>
      <c r="B20073" s="3" t="s">
        <v>27773</v>
      </c>
      <c r="C20073" s="3" t="s">
        <v>20155</v>
      </c>
      <c r="D20073" s="2" t="s">
        <v>26644</v>
      </c>
      <c r="E20073" s="3" t="s">
        <v>27755</v>
      </c>
      <c r="G20073" s="61">
        <v>2398.5700000000002</v>
      </c>
    </row>
    <row r="20074" spans="1:7" ht="22.5">
      <c r="A20074" s="1" t="str">
        <f t="shared" si="316"/>
        <v>SICRO 5301052</v>
      </c>
      <c r="B20074" s="3" t="s">
        <v>27773</v>
      </c>
      <c r="C20074" s="3" t="s">
        <v>20156</v>
      </c>
      <c r="D20074" s="2" t="s">
        <v>26645</v>
      </c>
      <c r="E20074" s="3" t="s">
        <v>27755</v>
      </c>
      <c r="G20074" s="61">
        <v>2940.87</v>
      </c>
    </row>
    <row r="20075" spans="1:7" ht="22.5">
      <c r="A20075" s="1" t="str">
        <f t="shared" si="316"/>
        <v>SICRO 5301071</v>
      </c>
      <c r="B20075" s="3" t="s">
        <v>27773</v>
      </c>
      <c r="C20075" s="3" t="s">
        <v>20157</v>
      </c>
      <c r="D20075" s="2" t="s">
        <v>26646</v>
      </c>
      <c r="E20075" s="3" t="s">
        <v>27755</v>
      </c>
      <c r="G20075" s="61">
        <v>3208.48</v>
      </c>
    </row>
    <row r="20076" spans="1:7" ht="22.5">
      <c r="A20076" s="1" t="str">
        <f t="shared" si="316"/>
        <v>SICRO 5301053</v>
      </c>
      <c r="B20076" s="3" t="s">
        <v>27773</v>
      </c>
      <c r="C20076" s="3" t="s">
        <v>20158</v>
      </c>
      <c r="D20076" s="2" t="s">
        <v>26647</v>
      </c>
      <c r="E20076" s="3" t="s">
        <v>27755</v>
      </c>
      <c r="G20076" s="61">
        <v>3751.22</v>
      </c>
    </row>
    <row r="20077" spans="1:7" ht="22.5">
      <c r="A20077" s="1" t="str">
        <f t="shared" si="316"/>
        <v>SICRO 5301061</v>
      </c>
      <c r="B20077" s="3" t="s">
        <v>27773</v>
      </c>
      <c r="C20077" s="3" t="s">
        <v>20159</v>
      </c>
      <c r="D20077" s="2" t="s">
        <v>26648</v>
      </c>
      <c r="E20077" s="3" t="s">
        <v>27755</v>
      </c>
      <c r="G20077" s="61">
        <v>197.77</v>
      </c>
    </row>
    <row r="20078" spans="1:7" ht="22.5">
      <c r="A20078" s="1" t="str">
        <f t="shared" si="316"/>
        <v>SICRO 5301043</v>
      </c>
      <c r="B20078" s="3" t="s">
        <v>27773</v>
      </c>
      <c r="C20078" s="3" t="s">
        <v>20160</v>
      </c>
      <c r="D20078" s="2" t="s">
        <v>26649</v>
      </c>
      <c r="E20078" s="3" t="s">
        <v>27755</v>
      </c>
      <c r="G20078" s="61">
        <v>736.9</v>
      </c>
    </row>
    <row r="20079" spans="1:7" ht="22.5">
      <c r="A20079" s="1" t="str">
        <f t="shared" si="316"/>
        <v>SICRO 5301062</v>
      </c>
      <c r="B20079" s="3" t="s">
        <v>27773</v>
      </c>
      <c r="C20079" s="3" t="s">
        <v>20161</v>
      </c>
      <c r="D20079" s="2" t="s">
        <v>26650</v>
      </c>
      <c r="E20079" s="3" t="s">
        <v>27755</v>
      </c>
      <c r="G20079" s="61">
        <v>340.96</v>
      </c>
    </row>
    <row r="20080" spans="1:7" ht="22.5">
      <c r="A20080" s="1" t="str">
        <f t="shared" si="316"/>
        <v>SICRO 5301044</v>
      </c>
      <c r="B20080" s="3" t="s">
        <v>27773</v>
      </c>
      <c r="C20080" s="3" t="s">
        <v>20162</v>
      </c>
      <c r="D20080" s="2" t="s">
        <v>26651</v>
      </c>
      <c r="E20080" s="3" t="s">
        <v>27755</v>
      </c>
      <c r="G20080" s="61">
        <v>1104.29</v>
      </c>
    </row>
    <row r="20081" spans="1:7" ht="22.5">
      <c r="A20081" s="1" t="str">
        <f t="shared" si="316"/>
        <v>SICRO 5301063</v>
      </c>
      <c r="B20081" s="3" t="s">
        <v>27773</v>
      </c>
      <c r="C20081" s="3" t="s">
        <v>20163</v>
      </c>
      <c r="D20081" s="2" t="s">
        <v>26652</v>
      </c>
      <c r="E20081" s="3" t="s">
        <v>27755</v>
      </c>
      <c r="G20081" s="61">
        <v>396.2</v>
      </c>
    </row>
    <row r="20082" spans="1:7" ht="22.5">
      <c r="A20082" s="1" t="str">
        <f t="shared" si="316"/>
        <v>SICRO 5301045</v>
      </c>
      <c r="B20082" s="3" t="s">
        <v>27773</v>
      </c>
      <c r="C20082" s="3" t="s">
        <v>20164</v>
      </c>
      <c r="D20082" s="2" t="s">
        <v>26653</v>
      </c>
      <c r="E20082" s="3" t="s">
        <v>27755</v>
      </c>
      <c r="G20082" s="61">
        <v>1212.72</v>
      </c>
    </row>
    <row r="20083" spans="1:7" ht="22.5">
      <c r="A20083" s="1" t="str">
        <f t="shared" si="316"/>
        <v>SICRO 5301037</v>
      </c>
      <c r="B20083" s="3" t="s">
        <v>27773</v>
      </c>
      <c r="C20083" s="3" t="s">
        <v>20165</v>
      </c>
      <c r="D20083" s="2" t="s">
        <v>26654</v>
      </c>
      <c r="E20083" s="3" t="s">
        <v>27755</v>
      </c>
      <c r="G20083" s="61">
        <v>1257.68</v>
      </c>
    </row>
    <row r="20084" spans="1:7" ht="22.5">
      <c r="A20084" s="1" t="str">
        <f t="shared" si="316"/>
        <v>SICRO 5301055</v>
      </c>
      <c r="B20084" s="3" t="s">
        <v>27773</v>
      </c>
      <c r="C20084" s="3" t="s">
        <v>20166</v>
      </c>
      <c r="D20084" s="2" t="s">
        <v>26655</v>
      </c>
      <c r="E20084" s="3" t="s">
        <v>27755</v>
      </c>
      <c r="G20084" s="61">
        <v>715.05</v>
      </c>
    </row>
    <row r="20085" spans="1:7" ht="22.5">
      <c r="A20085" s="1" t="str">
        <f t="shared" si="316"/>
        <v>SICRO 5301038</v>
      </c>
      <c r="B20085" s="3" t="s">
        <v>27773</v>
      </c>
      <c r="C20085" s="3" t="s">
        <v>20167</v>
      </c>
      <c r="D20085" s="2" t="s">
        <v>26656</v>
      </c>
      <c r="E20085" s="3" t="s">
        <v>27755</v>
      </c>
      <c r="G20085" s="61">
        <v>2608.29</v>
      </c>
    </row>
    <row r="20086" spans="1:7" ht="22.5">
      <c r="A20086" s="1" t="str">
        <f t="shared" si="316"/>
        <v>SICRO 5301056</v>
      </c>
      <c r="B20086" s="3" t="s">
        <v>27773</v>
      </c>
      <c r="C20086" s="3" t="s">
        <v>20168</v>
      </c>
      <c r="D20086" s="2" t="s">
        <v>26657</v>
      </c>
      <c r="E20086" s="3" t="s">
        <v>27755</v>
      </c>
      <c r="G20086" s="61">
        <v>1834.39</v>
      </c>
    </row>
    <row r="20087" spans="1:7" ht="22.5">
      <c r="A20087" s="1" t="str">
        <f t="shared" si="316"/>
        <v>SICRO 5301057</v>
      </c>
      <c r="B20087" s="3" t="s">
        <v>27773</v>
      </c>
      <c r="C20087" s="3" t="s">
        <v>20169</v>
      </c>
      <c r="D20087" s="2" t="s">
        <v>26658</v>
      </c>
      <c r="E20087" s="3" t="s">
        <v>27755</v>
      </c>
      <c r="G20087" s="61">
        <v>2040.76</v>
      </c>
    </row>
    <row r="20088" spans="1:7" ht="22.5">
      <c r="A20088" s="1" t="str">
        <f t="shared" si="316"/>
        <v>SICRO 5301039</v>
      </c>
      <c r="B20088" s="3" t="s">
        <v>27773</v>
      </c>
      <c r="C20088" s="3" t="s">
        <v>20170</v>
      </c>
      <c r="D20088" s="2" t="s">
        <v>26659</v>
      </c>
      <c r="E20088" s="3" t="s">
        <v>27755</v>
      </c>
      <c r="G20088" s="61">
        <v>2869.29</v>
      </c>
    </row>
    <row r="20089" spans="1:7" ht="22.5">
      <c r="A20089" s="1" t="str">
        <f t="shared" si="316"/>
        <v>SICRO 5301069</v>
      </c>
      <c r="B20089" s="3" t="s">
        <v>27773</v>
      </c>
      <c r="C20089" s="3" t="s">
        <v>20171</v>
      </c>
      <c r="D20089" s="2" t="s">
        <v>26660</v>
      </c>
      <c r="E20089" s="3" t="s">
        <v>27755</v>
      </c>
      <c r="G20089" s="61">
        <v>2300.62</v>
      </c>
    </row>
    <row r="20090" spans="1:7" ht="22.5">
      <c r="A20090" s="1" t="str">
        <f t="shared" si="316"/>
        <v>SICRO 5301051</v>
      </c>
      <c r="B20090" s="3" t="s">
        <v>27773</v>
      </c>
      <c r="C20090" s="3" t="s">
        <v>20172</v>
      </c>
      <c r="D20090" s="2" t="s">
        <v>26661</v>
      </c>
      <c r="E20090" s="3" t="s">
        <v>27755</v>
      </c>
      <c r="G20090" s="61">
        <v>2769.01</v>
      </c>
    </row>
    <row r="20091" spans="1:7" ht="22.5">
      <c r="A20091" s="1" t="str">
        <f t="shared" si="316"/>
        <v>SICRO 5301067</v>
      </c>
      <c r="B20091" s="3" t="s">
        <v>27773</v>
      </c>
      <c r="C20091" s="3" t="s">
        <v>20173</v>
      </c>
      <c r="D20091" s="2" t="s">
        <v>26662</v>
      </c>
      <c r="E20091" s="3" t="s">
        <v>27755</v>
      </c>
      <c r="G20091" s="61">
        <v>1069.58</v>
      </c>
    </row>
    <row r="20092" spans="1:7" ht="22.5">
      <c r="A20092" s="1" t="str">
        <f t="shared" si="316"/>
        <v>SICRO 5301049</v>
      </c>
      <c r="B20092" s="3" t="s">
        <v>27773</v>
      </c>
      <c r="C20092" s="3" t="s">
        <v>20174</v>
      </c>
      <c r="D20092" s="2" t="s">
        <v>26663</v>
      </c>
      <c r="E20092" s="3" t="s">
        <v>27755</v>
      </c>
      <c r="G20092" s="61">
        <v>1536.98</v>
      </c>
    </row>
    <row r="20093" spans="1:7" ht="22.5">
      <c r="A20093" s="1" t="str">
        <f t="shared" si="316"/>
        <v>SICRO 5301068</v>
      </c>
      <c r="B20093" s="3" t="s">
        <v>27773</v>
      </c>
      <c r="C20093" s="3" t="s">
        <v>20175</v>
      </c>
      <c r="D20093" s="2" t="s">
        <v>26664</v>
      </c>
      <c r="E20093" s="3" t="s">
        <v>27755</v>
      </c>
      <c r="G20093" s="61">
        <v>1355.25</v>
      </c>
    </row>
    <row r="20094" spans="1:7" ht="22.5">
      <c r="A20094" s="1" t="str">
        <f t="shared" si="316"/>
        <v>SICRO 5301050</v>
      </c>
      <c r="B20094" s="3" t="s">
        <v>27773</v>
      </c>
      <c r="C20094" s="3" t="s">
        <v>20176</v>
      </c>
      <c r="D20094" s="2" t="s">
        <v>26665</v>
      </c>
      <c r="E20094" s="3" t="s">
        <v>27755</v>
      </c>
      <c r="G20094" s="61">
        <v>1822.86</v>
      </c>
    </row>
    <row r="20095" spans="1:7" ht="22.5">
      <c r="A20095" s="1" t="str">
        <f t="shared" si="316"/>
        <v>SICRO 5301022</v>
      </c>
      <c r="B20095" s="3" t="s">
        <v>27773</v>
      </c>
      <c r="C20095" s="3" t="s">
        <v>20177</v>
      </c>
      <c r="D20095" s="2" t="s">
        <v>26666</v>
      </c>
      <c r="E20095" s="3" t="s">
        <v>27755</v>
      </c>
      <c r="G20095" s="61">
        <v>849.25</v>
      </c>
    </row>
    <row r="20096" spans="1:7" ht="22.5">
      <c r="A20096" s="1" t="str">
        <f t="shared" si="316"/>
        <v>SICRO 5301021</v>
      </c>
      <c r="B20096" s="3" t="s">
        <v>27773</v>
      </c>
      <c r="C20096" s="3" t="s">
        <v>20178</v>
      </c>
      <c r="D20096" s="2" t="s">
        <v>26667</v>
      </c>
      <c r="E20096" s="3" t="s">
        <v>27755</v>
      </c>
      <c r="G20096" s="61">
        <v>526.37</v>
      </c>
    </row>
    <row r="20097" spans="1:7">
      <c r="A20097" s="1" t="str">
        <f t="shared" si="316"/>
        <v>SICRO 5301020</v>
      </c>
      <c r="B20097" s="3" t="s">
        <v>27773</v>
      </c>
      <c r="C20097" s="3" t="s">
        <v>20179</v>
      </c>
      <c r="D20097" s="2" t="s">
        <v>26668</v>
      </c>
      <c r="E20097" s="3" t="s">
        <v>27756</v>
      </c>
      <c r="G20097" s="61">
        <v>319.13</v>
      </c>
    </row>
    <row r="20098" spans="1:7">
      <c r="A20098" s="1" t="str">
        <f t="shared" si="316"/>
        <v>SICRO 5301018</v>
      </c>
      <c r="B20098" s="3" t="s">
        <v>27773</v>
      </c>
      <c r="C20098" s="3" t="s">
        <v>20180</v>
      </c>
      <c r="D20098" s="2" t="s">
        <v>26669</v>
      </c>
      <c r="E20098" s="3" t="s">
        <v>27756</v>
      </c>
      <c r="G20098" s="61">
        <v>82.3</v>
      </c>
    </row>
    <row r="20099" spans="1:7">
      <c r="A20099" s="1" t="str">
        <f t="shared" si="316"/>
        <v>SICRO 5301019</v>
      </c>
      <c r="B20099" s="3" t="s">
        <v>27773</v>
      </c>
      <c r="C20099" s="3" t="s">
        <v>20181</v>
      </c>
      <c r="D20099" s="2" t="s">
        <v>26670</v>
      </c>
      <c r="E20099" s="3" t="s">
        <v>27756</v>
      </c>
      <c r="G20099" s="61">
        <v>187.06</v>
      </c>
    </row>
    <row r="20100" spans="1:7" ht="22.5">
      <c r="A20100" s="1" t="str">
        <f t="shared" si="316"/>
        <v>SICRO 5301077</v>
      </c>
      <c r="B20100" s="3" t="s">
        <v>27773</v>
      </c>
      <c r="C20100" s="3" t="s">
        <v>20182</v>
      </c>
      <c r="D20100" s="2" t="s">
        <v>26671</v>
      </c>
      <c r="E20100" s="3" t="s">
        <v>27755</v>
      </c>
      <c r="G20100" s="61">
        <v>5059.99</v>
      </c>
    </row>
    <row r="20101" spans="1:7" ht="22.5">
      <c r="A20101" s="1" t="str">
        <f t="shared" si="316"/>
        <v>SICRO 5301078</v>
      </c>
      <c r="B20101" s="3" t="s">
        <v>27773</v>
      </c>
      <c r="C20101" s="3" t="s">
        <v>20183</v>
      </c>
      <c r="D20101" s="2" t="s">
        <v>26672</v>
      </c>
      <c r="E20101" s="3" t="s">
        <v>27755</v>
      </c>
      <c r="G20101" s="61">
        <v>5916.74</v>
      </c>
    </row>
    <row r="20102" spans="1:7" ht="22.5">
      <c r="A20102" s="1" t="str">
        <f t="shared" si="316"/>
        <v>SICRO 5301079</v>
      </c>
      <c r="B20102" s="3" t="s">
        <v>27773</v>
      </c>
      <c r="C20102" s="3" t="s">
        <v>20184</v>
      </c>
      <c r="D20102" s="2" t="s">
        <v>26673</v>
      </c>
      <c r="E20102" s="3" t="s">
        <v>27755</v>
      </c>
      <c r="G20102" s="61">
        <v>8390.14</v>
      </c>
    </row>
    <row r="20103" spans="1:7" ht="22.5">
      <c r="A20103" s="1" t="str">
        <f t="shared" si="316"/>
        <v>SICRO 5301080</v>
      </c>
      <c r="B20103" s="3" t="s">
        <v>27773</v>
      </c>
      <c r="C20103" s="3" t="s">
        <v>20185</v>
      </c>
      <c r="D20103" s="2" t="s">
        <v>26674</v>
      </c>
      <c r="E20103" s="3" t="s">
        <v>27755</v>
      </c>
      <c r="G20103" s="61">
        <v>10017.629999999999</v>
      </c>
    </row>
    <row r="20104" spans="1:7" ht="22.5">
      <c r="A20104" s="1" t="str">
        <f t="shared" si="316"/>
        <v>SICRO 5301081</v>
      </c>
      <c r="B20104" s="3" t="s">
        <v>27773</v>
      </c>
      <c r="C20104" s="3" t="s">
        <v>20186</v>
      </c>
      <c r="D20104" s="2" t="s">
        <v>26675</v>
      </c>
      <c r="E20104" s="3" t="s">
        <v>27755</v>
      </c>
      <c r="G20104" s="61">
        <v>12256.32</v>
      </c>
    </row>
    <row r="20105" spans="1:7">
      <c r="A20105" s="1" t="str">
        <f t="shared" si="316"/>
        <v>SICRO 5301023</v>
      </c>
      <c r="B20105" s="3" t="s">
        <v>27773</v>
      </c>
      <c r="C20105" s="3" t="s">
        <v>20187</v>
      </c>
      <c r="D20105" s="2" t="s">
        <v>26676</v>
      </c>
      <c r="E20105" s="3" t="s">
        <v>27755</v>
      </c>
      <c r="G20105" s="61">
        <v>3820.29</v>
      </c>
    </row>
    <row r="20106" spans="1:7">
      <c r="A20106" s="1" t="str">
        <f t="shared" si="316"/>
        <v>SICRO 5301024</v>
      </c>
      <c r="B20106" s="3" t="s">
        <v>27773</v>
      </c>
      <c r="C20106" s="3" t="s">
        <v>20188</v>
      </c>
      <c r="D20106" s="2" t="s">
        <v>26677</v>
      </c>
      <c r="E20106" s="3" t="s">
        <v>27755</v>
      </c>
      <c r="G20106" s="61">
        <v>4677.04</v>
      </c>
    </row>
    <row r="20107" spans="1:7">
      <c r="A20107" s="1" t="str">
        <f t="shared" si="316"/>
        <v>SICRO 5301025</v>
      </c>
      <c r="B20107" s="3" t="s">
        <v>27773</v>
      </c>
      <c r="C20107" s="3" t="s">
        <v>20189</v>
      </c>
      <c r="D20107" s="2" t="s">
        <v>26678</v>
      </c>
      <c r="E20107" s="3" t="s">
        <v>27755</v>
      </c>
      <c r="G20107" s="61">
        <v>7150.44</v>
      </c>
    </row>
    <row r="20108" spans="1:7">
      <c r="A20108" s="1" t="str">
        <f t="shared" si="316"/>
        <v>SICRO 5301026</v>
      </c>
      <c r="B20108" s="3" t="s">
        <v>27773</v>
      </c>
      <c r="C20108" s="3" t="s">
        <v>20190</v>
      </c>
      <c r="D20108" s="2" t="s">
        <v>26679</v>
      </c>
      <c r="E20108" s="3" t="s">
        <v>27755</v>
      </c>
      <c r="G20108" s="61">
        <v>8777.92</v>
      </c>
    </row>
    <row r="20109" spans="1:7">
      <c r="A20109" s="1" t="str">
        <f t="shared" si="316"/>
        <v>SICRO 5301027</v>
      </c>
      <c r="B20109" s="3" t="s">
        <v>27773</v>
      </c>
      <c r="C20109" s="3" t="s">
        <v>20191</v>
      </c>
      <c r="D20109" s="2" t="s">
        <v>26680</v>
      </c>
      <c r="E20109" s="3" t="s">
        <v>27755</v>
      </c>
      <c r="G20109" s="61">
        <v>11016.62</v>
      </c>
    </row>
    <row r="20110" spans="1:7">
      <c r="A20110" s="1" t="str">
        <f t="shared" si="316"/>
        <v>SICRO 5301028</v>
      </c>
      <c r="B20110" s="3" t="s">
        <v>27773</v>
      </c>
      <c r="C20110" s="3" t="s">
        <v>20192</v>
      </c>
      <c r="D20110" s="2" t="s">
        <v>26681</v>
      </c>
      <c r="E20110" s="3" t="s">
        <v>27755</v>
      </c>
      <c r="G20110" s="61">
        <v>3758.17</v>
      </c>
    </row>
    <row r="20111" spans="1:7" ht="22.5">
      <c r="A20111" s="1" t="str">
        <f t="shared" si="316"/>
        <v>SICRO 5301082</v>
      </c>
      <c r="B20111" s="3" t="s">
        <v>27773</v>
      </c>
      <c r="C20111" s="3" t="s">
        <v>20193</v>
      </c>
      <c r="D20111" s="2" t="s">
        <v>26682</v>
      </c>
      <c r="E20111" s="3" t="s">
        <v>27755</v>
      </c>
      <c r="G20111" s="61">
        <v>4897.21</v>
      </c>
    </row>
    <row r="20112" spans="1:7">
      <c r="A20112" s="1" t="str">
        <f t="shared" si="316"/>
        <v>SICRO 5301029</v>
      </c>
      <c r="B20112" s="3" t="s">
        <v>27773</v>
      </c>
      <c r="C20112" s="3" t="s">
        <v>20194</v>
      </c>
      <c r="D20112" s="2" t="s">
        <v>26683</v>
      </c>
      <c r="E20112" s="3" t="s">
        <v>27755</v>
      </c>
      <c r="G20112" s="61">
        <v>4614.92</v>
      </c>
    </row>
    <row r="20113" spans="1:7" ht="22.5">
      <c r="A20113" s="1" t="str">
        <f t="shared" si="316"/>
        <v>SICRO 5301083</v>
      </c>
      <c r="B20113" s="3" t="s">
        <v>27773</v>
      </c>
      <c r="C20113" s="3" t="s">
        <v>20195</v>
      </c>
      <c r="D20113" s="2" t="s">
        <v>26684</v>
      </c>
      <c r="E20113" s="3" t="s">
        <v>27755</v>
      </c>
      <c r="G20113" s="61">
        <v>5753.96</v>
      </c>
    </row>
    <row r="20114" spans="1:7">
      <c r="A20114" s="1" t="str">
        <f t="shared" si="316"/>
        <v>SICRO 5301030</v>
      </c>
      <c r="B20114" s="3" t="s">
        <v>27773</v>
      </c>
      <c r="C20114" s="3" t="s">
        <v>20196</v>
      </c>
      <c r="D20114" s="2" t="s">
        <v>26685</v>
      </c>
      <c r="E20114" s="3" t="s">
        <v>27755</v>
      </c>
      <c r="G20114" s="61">
        <v>7088.32</v>
      </c>
    </row>
    <row r="20115" spans="1:7" ht="22.5">
      <c r="A20115" s="1" t="str">
        <f t="shared" si="316"/>
        <v>SICRO 5301084</v>
      </c>
      <c r="B20115" s="3" t="s">
        <v>27773</v>
      </c>
      <c r="C20115" s="3" t="s">
        <v>20197</v>
      </c>
      <c r="D20115" s="2" t="s">
        <v>26686</v>
      </c>
      <c r="E20115" s="3" t="s">
        <v>27755</v>
      </c>
      <c r="G20115" s="61">
        <v>8227.36</v>
      </c>
    </row>
    <row r="20116" spans="1:7">
      <c r="A20116" s="1" t="str">
        <f t="shared" si="316"/>
        <v>SICRO 5301031</v>
      </c>
      <c r="B20116" s="3" t="s">
        <v>27773</v>
      </c>
      <c r="C20116" s="3" t="s">
        <v>20198</v>
      </c>
      <c r="D20116" s="2" t="s">
        <v>26687</v>
      </c>
      <c r="E20116" s="3" t="s">
        <v>27755</v>
      </c>
      <c r="G20116" s="61">
        <v>8715.7999999999993</v>
      </c>
    </row>
    <row r="20117" spans="1:7" ht="22.5">
      <c r="A20117" s="1" t="str">
        <f t="shared" si="316"/>
        <v>SICRO 5301085</v>
      </c>
      <c r="B20117" s="3" t="s">
        <v>27773</v>
      </c>
      <c r="C20117" s="3" t="s">
        <v>20199</v>
      </c>
      <c r="D20117" s="2" t="s">
        <v>26688</v>
      </c>
      <c r="E20117" s="3" t="s">
        <v>27755</v>
      </c>
      <c r="G20117" s="61">
        <v>9854.84</v>
      </c>
    </row>
    <row r="20118" spans="1:7">
      <c r="A20118" s="1" t="str">
        <f t="shared" si="316"/>
        <v>SICRO 5301032</v>
      </c>
      <c r="B20118" s="3" t="s">
        <v>27773</v>
      </c>
      <c r="C20118" s="3" t="s">
        <v>20200</v>
      </c>
      <c r="D20118" s="2" t="s">
        <v>26689</v>
      </c>
      <c r="E20118" s="3" t="s">
        <v>27755</v>
      </c>
      <c r="G20118" s="61">
        <v>10954.5</v>
      </c>
    </row>
    <row r="20119" spans="1:7" ht="22.5">
      <c r="A20119" s="1" t="str">
        <f t="shared" si="316"/>
        <v>SICRO 5301086</v>
      </c>
      <c r="B20119" s="3" t="s">
        <v>27773</v>
      </c>
      <c r="C20119" s="3" t="s">
        <v>20201</v>
      </c>
      <c r="D20119" s="2" t="s">
        <v>26690</v>
      </c>
      <c r="E20119" s="3" t="s">
        <v>27755</v>
      </c>
      <c r="G20119" s="61">
        <v>12093.54</v>
      </c>
    </row>
    <row r="20120" spans="1:7">
      <c r="A20120" s="1" t="str">
        <f t="shared" si="316"/>
        <v>SICRO 5301033</v>
      </c>
      <c r="B20120" s="3" t="s">
        <v>27773</v>
      </c>
      <c r="C20120" s="3" t="s">
        <v>20202</v>
      </c>
      <c r="D20120" s="2" t="s">
        <v>26691</v>
      </c>
      <c r="E20120" s="3" t="s">
        <v>27755</v>
      </c>
      <c r="G20120" s="61">
        <v>84.47</v>
      </c>
    </row>
    <row r="20121" spans="1:7">
      <c r="A20121" s="1" t="str">
        <f t="shared" si="316"/>
        <v>SICRO 5301034</v>
      </c>
      <c r="B20121" s="3" t="s">
        <v>27773</v>
      </c>
      <c r="C20121" s="3" t="s">
        <v>20203</v>
      </c>
      <c r="D20121" s="2" t="s">
        <v>26692</v>
      </c>
      <c r="E20121" s="3" t="s">
        <v>27755</v>
      </c>
      <c r="G20121" s="61">
        <v>602.97</v>
      </c>
    </row>
    <row r="20122" spans="1:7">
      <c r="A20122" s="1" t="str">
        <f t="shared" si="316"/>
        <v>SICRO 5301073</v>
      </c>
      <c r="B20122" s="3" t="s">
        <v>27773</v>
      </c>
      <c r="C20122" s="3" t="s">
        <v>20204</v>
      </c>
      <c r="D20122" s="2" t="s">
        <v>26693</v>
      </c>
      <c r="E20122" s="3" t="s">
        <v>27755</v>
      </c>
      <c r="G20122" s="61">
        <v>468.78</v>
      </c>
    </row>
    <row r="20123" spans="1:7" ht="22.5">
      <c r="A20123" s="1" t="str">
        <f t="shared" si="316"/>
        <v>SICRO 5301074</v>
      </c>
      <c r="B20123" s="3" t="s">
        <v>27773</v>
      </c>
      <c r="C20123" s="3" t="s">
        <v>20205</v>
      </c>
      <c r="D20123" s="2" t="s">
        <v>26694</v>
      </c>
      <c r="E20123" s="3" t="s">
        <v>27755</v>
      </c>
      <c r="G20123" s="61">
        <v>1740.41</v>
      </c>
    </row>
    <row r="20124" spans="1:7">
      <c r="A20124" s="1" t="str">
        <f t="shared" si="316"/>
        <v>SICRO 5301015</v>
      </c>
      <c r="B20124" s="3" t="s">
        <v>27773</v>
      </c>
      <c r="C20124" s="3" t="s">
        <v>20206</v>
      </c>
      <c r="D20124" s="2" t="s">
        <v>26695</v>
      </c>
      <c r="E20124" s="3" t="s">
        <v>27755</v>
      </c>
      <c r="G20124" s="61">
        <v>1100.5899999999999</v>
      </c>
    </row>
    <row r="20125" spans="1:7" ht="22.5">
      <c r="A20125" s="1" t="str">
        <f t="shared" si="316"/>
        <v>SICRO 5300992</v>
      </c>
      <c r="B20125" s="3" t="s">
        <v>27773</v>
      </c>
      <c r="C20125" s="3" t="s">
        <v>20207</v>
      </c>
      <c r="D20125" s="2" t="s">
        <v>26696</v>
      </c>
      <c r="E20125" s="3" t="s">
        <v>27759</v>
      </c>
      <c r="G20125" s="61">
        <v>11.65</v>
      </c>
    </row>
    <row r="20126" spans="1:7" ht="22.5">
      <c r="A20126" s="1" t="str">
        <f t="shared" si="316"/>
        <v>SICRO 5300994</v>
      </c>
      <c r="B20126" s="3" t="s">
        <v>27773</v>
      </c>
      <c r="C20126" s="3" t="s">
        <v>20208</v>
      </c>
      <c r="D20126" s="2" t="s">
        <v>26697</v>
      </c>
      <c r="E20126" s="3" t="s">
        <v>27759</v>
      </c>
      <c r="G20126" s="61">
        <v>11.63</v>
      </c>
    </row>
    <row r="20127" spans="1:7">
      <c r="A20127" s="1" t="str">
        <f t="shared" si="316"/>
        <v>SICRO 5300993</v>
      </c>
      <c r="B20127" s="3" t="s">
        <v>27773</v>
      </c>
      <c r="C20127" s="3" t="s">
        <v>20209</v>
      </c>
      <c r="D20127" s="2" t="s">
        <v>26698</v>
      </c>
      <c r="E20127" s="3" t="s">
        <v>27759</v>
      </c>
      <c r="G20127" s="61">
        <v>9.59</v>
      </c>
    </row>
    <row r="20128" spans="1:7">
      <c r="A20128" s="1" t="str">
        <f t="shared" si="316"/>
        <v>SICRO 5301088</v>
      </c>
      <c r="B20128" s="3" t="s">
        <v>27773</v>
      </c>
      <c r="C20128" s="3" t="s">
        <v>20210</v>
      </c>
      <c r="D20128" s="2" t="s">
        <v>26699</v>
      </c>
      <c r="E20128" s="3" t="s">
        <v>27755</v>
      </c>
      <c r="G20128" s="61">
        <v>351.94</v>
      </c>
    </row>
    <row r="20129" spans="1:7">
      <c r="A20129" s="1" t="str">
        <f t="shared" si="316"/>
        <v>SICRO 5301004</v>
      </c>
      <c r="B20129" s="3" t="s">
        <v>27773</v>
      </c>
      <c r="C20129" s="3" t="s">
        <v>20211</v>
      </c>
      <c r="D20129" s="2" t="s">
        <v>26700</v>
      </c>
      <c r="E20129" s="3" t="s">
        <v>27755</v>
      </c>
      <c r="G20129" s="61">
        <v>501.27</v>
      </c>
    </row>
    <row r="20130" spans="1:7">
      <c r="A20130" s="1" t="str">
        <f t="shared" si="316"/>
        <v>SICRO 5301087</v>
      </c>
      <c r="B20130" s="3" t="s">
        <v>27773</v>
      </c>
      <c r="C20130" s="3" t="s">
        <v>20212</v>
      </c>
      <c r="D20130" s="2" t="s">
        <v>26701</v>
      </c>
      <c r="E20130" s="3" t="s">
        <v>27755</v>
      </c>
      <c r="G20130" s="61">
        <v>206.39</v>
      </c>
    </row>
    <row r="20131" spans="1:7">
      <c r="A20131" s="1" t="str">
        <f t="shared" si="316"/>
        <v>SICRO 5301005</v>
      </c>
      <c r="B20131" s="3" t="s">
        <v>27773</v>
      </c>
      <c r="C20131" s="3" t="s">
        <v>20213</v>
      </c>
      <c r="D20131" s="2" t="s">
        <v>26702</v>
      </c>
      <c r="E20131" s="3" t="s">
        <v>27755</v>
      </c>
      <c r="G20131" s="61">
        <v>356.66</v>
      </c>
    </row>
    <row r="20132" spans="1:7">
      <c r="A20132" s="1" t="str">
        <f t="shared" si="316"/>
        <v>SICRO 5301006</v>
      </c>
      <c r="B20132" s="3" t="s">
        <v>27773</v>
      </c>
      <c r="C20132" s="3" t="s">
        <v>20214</v>
      </c>
      <c r="D20132" s="2" t="s">
        <v>26703</v>
      </c>
      <c r="E20132" s="3" t="s">
        <v>27755</v>
      </c>
      <c r="G20132" s="61">
        <v>437.5</v>
      </c>
    </row>
    <row r="20133" spans="1:7">
      <c r="A20133" s="1" t="str">
        <f t="shared" si="316"/>
        <v>SICRO 5301008</v>
      </c>
      <c r="B20133" s="3" t="s">
        <v>27773</v>
      </c>
      <c r="C20133" s="3" t="s">
        <v>20215</v>
      </c>
      <c r="D20133" s="2" t="s">
        <v>26704</v>
      </c>
      <c r="E20133" s="3" t="s">
        <v>27755</v>
      </c>
      <c r="G20133" s="61">
        <v>782.74</v>
      </c>
    </row>
    <row r="20134" spans="1:7">
      <c r="A20134" s="1" t="str">
        <f t="shared" ref="A20134:A20197" si="317">CONCATENATE($B20134," ",$C20134)</f>
        <v>SICRO 5301007</v>
      </c>
      <c r="B20134" s="3" t="s">
        <v>27773</v>
      </c>
      <c r="C20134" s="3" t="s">
        <v>20216</v>
      </c>
      <c r="D20134" s="2" t="s">
        <v>26705</v>
      </c>
      <c r="E20134" s="3" t="s">
        <v>27755</v>
      </c>
      <c r="G20134" s="61">
        <v>715.7</v>
      </c>
    </row>
    <row r="20135" spans="1:7">
      <c r="A20135" s="1" t="str">
        <f t="shared" si="317"/>
        <v>SICRO 5301009</v>
      </c>
      <c r="B20135" s="3" t="s">
        <v>27773</v>
      </c>
      <c r="C20135" s="3" t="s">
        <v>20217</v>
      </c>
      <c r="D20135" s="2" t="s">
        <v>26706</v>
      </c>
      <c r="E20135" s="3" t="s">
        <v>27755</v>
      </c>
      <c r="G20135" s="61">
        <v>227.66</v>
      </c>
    </row>
    <row r="20136" spans="1:7">
      <c r="A20136" s="1" t="str">
        <f t="shared" si="317"/>
        <v>SICRO 5301010</v>
      </c>
      <c r="B20136" s="3" t="s">
        <v>27773</v>
      </c>
      <c r="C20136" s="3" t="s">
        <v>20218</v>
      </c>
      <c r="D20136" s="2" t="s">
        <v>26707</v>
      </c>
      <c r="E20136" s="3" t="s">
        <v>27755</v>
      </c>
      <c r="G20136" s="61">
        <v>341.98</v>
      </c>
    </row>
    <row r="20137" spans="1:7">
      <c r="A20137" s="1" t="str">
        <f t="shared" si="317"/>
        <v>SICRO 5301011</v>
      </c>
      <c r="B20137" s="3" t="s">
        <v>27773</v>
      </c>
      <c r="C20137" s="3" t="s">
        <v>20219</v>
      </c>
      <c r="D20137" s="2" t="s">
        <v>26708</v>
      </c>
      <c r="E20137" s="3" t="s">
        <v>27755</v>
      </c>
      <c r="G20137" s="61">
        <v>288.58999999999997</v>
      </c>
    </row>
    <row r="20138" spans="1:7">
      <c r="A20138" s="1" t="str">
        <f t="shared" si="317"/>
        <v>SICRO 5301012</v>
      </c>
      <c r="B20138" s="3" t="s">
        <v>27773</v>
      </c>
      <c r="C20138" s="3" t="s">
        <v>20220</v>
      </c>
      <c r="D20138" s="2" t="s">
        <v>26709</v>
      </c>
      <c r="E20138" s="3" t="s">
        <v>27755</v>
      </c>
      <c r="G20138" s="61">
        <v>205.64</v>
      </c>
    </row>
    <row r="20139" spans="1:7">
      <c r="A20139" s="1" t="str">
        <f t="shared" si="317"/>
        <v>SICRO 5301013</v>
      </c>
      <c r="B20139" s="3" t="s">
        <v>27773</v>
      </c>
      <c r="C20139" s="3" t="s">
        <v>20221</v>
      </c>
      <c r="D20139" s="2" t="s">
        <v>26710</v>
      </c>
      <c r="E20139" s="3" t="s">
        <v>27755</v>
      </c>
      <c r="G20139" s="61">
        <v>178.14</v>
      </c>
    </row>
    <row r="20140" spans="1:7">
      <c r="A20140" s="1" t="str">
        <f t="shared" si="317"/>
        <v>SICRO 5301016</v>
      </c>
      <c r="B20140" s="3" t="s">
        <v>27773</v>
      </c>
      <c r="C20140" s="3" t="s">
        <v>20222</v>
      </c>
      <c r="D20140" s="2" t="s">
        <v>26711</v>
      </c>
      <c r="E20140" s="3" t="s">
        <v>27755</v>
      </c>
      <c r="G20140" s="61">
        <v>1824.91</v>
      </c>
    </row>
    <row r="20141" spans="1:7">
      <c r="A20141" s="1" t="str">
        <f t="shared" si="317"/>
        <v>SICRO 5301017</v>
      </c>
      <c r="B20141" s="3" t="s">
        <v>27773</v>
      </c>
      <c r="C20141" s="3" t="s">
        <v>20223</v>
      </c>
      <c r="D20141" s="2" t="s">
        <v>26712</v>
      </c>
      <c r="E20141" s="3" t="s">
        <v>27755</v>
      </c>
      <c r="G20141" s="61">
        <v>1332.49</v>
      </c>
    </row>
    <row r="20142" spans="1:7">
      <c r="A20142" s="1" t="str">
        <f t="shared" si="317"/>
        <v>SICRO 5301035</v>
      </c>
      <c r="B20142" s="3" t="s">
        <v>27773</v>
      </c>
      <c r="C20142" s="3" t="s">
        <v>20224</v>
      </c>
      <c r="D20142" s="2" t="s">
        <v>26713</v>
      </c>
      <c r="E20142" s="3" t="s">
        <v>27755</v>
      </c>
      <c r="G20142" s="61">
        <v>125.05</v>
      </c>
    </row>
    <row r="20143" spans="1:7">
      <c r="A20143" s="1" t="str">
        <f t="shared" si="317"/>
        <v>SICRO 5301036</v>
      </c>
      <c r="B20143" s="3" t="s">
        <v>27773</v>
      </c>
      <c r="C20143" s="3" t="s">
        <v>20225</v>
      </c>
      <c r="D20143" s="2" t="s">
        <v>26714</v>
      </c>
      <c r="E20143" s="3" t="s">
        <v>27755</v>
      </c>
      <c r="G20143" s="61">
        <v>1205.95</v>
      </c>
    </row>
    <row r="20144" spans="1:7">
      <c r="A20144" s="1" t="str">
        <f t="shared" si="317"/>
        <v>SICRO 5301075</v>
      </c>
      <c r="B20144" s="3" t="s">
        <v>27773</v>
      </c>
      <c r="C20144" s="3" t="s">
        <v>20226</v>
      </c>
      <c r="D20144" s="2" t="s">
        <v>26715</v>
      </c>
      <c r="E20144" s="3" t="s">
        <v>27755</v>
      </c>
      <c r="G20144" s="61">
        <v>540.28</v>
      </c>
    </row>
    <row r="20145" spans="1:7" ht="22.5">
      <c r="A20145" s="1" t="str">
        <f t="shared" si="317"/>
        <v>SICRO 5301076</v>
      </c>
      <c r="B20145" s="3" t="s">
        <v>27773</v>
      </c>
      <c r="C20145" s="3" t="s">
        <v>20227</v>
      </c>
      <c r="D20145" s="2" t="s">
        <v>26716</v>
      </c>
      <c r="E20145" s="3" t="s">
        <v>27755</v>
      </c>
      <c r="G20145" s="61">
        <v>1928.29</v>
      </c>
    </row>
    <row r="20146" spans="1:7">
      <c r="A20146" s="1" t="str">
        <f t="shared" si="317"/>
        <v>SICRO 5405977</v>
      </c>
      <c r="B20146" s="3" t="s">
        <v>27773</v>
      </c>
      <c r="C20146" s="3" t="s">
        <v>20228</v>
      </c>
      <c r="D20146" s="2" t="s">
        <v>26717</v>
      </c>
      <c r="E20146" s="3" t="s">
        <v>27758</v>
      </c>
      <c r="G20146" s="61">
        <v>37.86</v>
      </c>
    </row>
    <row r="20147" spans="1:7">
      <c r="A20147" s="1" t="str">
        <f t="shared" si="317"/>
        <v>SICRO 5406044</v>
      </c>
      <c r="B20147" s="3" t="s">
        <v>27773</v>
      </c>
      <c r="C20147" s="3" t="s">
        <v>20229</v>
      </c>
      <c r="D20147" s="2" t="s">
        <v>26718</v>
      </c>
      <c r="E20147" s="3" t="s">
        <v>27758</v>
      </c>
      <c r="G20147" s="61">
        <v>211.67</v>
      </c>
    </row>
    <row r="20148" spans="1:7">
      <c r="A20148" s="1" t="str">
        <f t="shared" si="317"/>
        <v>SICRO 5406045</v>
      </c>
      <c r="B20148" s="3" t="s">
        <v>27773</v>
      </c>
      <c r="C20148" s="3" t="s">
        <v>20230</v>
      </c>
      <c r="D20148" s="2" t="s">
        <v>26719</v>
      </c>
      <c r="E20148" s="3" t="s">
        <v>27758</v>
      </c>
      <c r="G20148" s="61">
        <v>225.09</v>
      </c>
    </row>
    <row r="20149" spans="1:7">
      <c r="A20149" s="1" t="str">
        <f t="shared" si="317"/>
        <v>SICRO 5406046</v>
      </c>
      <c r="B20149" s="3" t="s">
        <v>27773</v>
      </c>
      <c r="C20149" s="3" t="s">
        <v>20231</v>
      </c>
      <c r="D20149" s="2" t="s">
        <v>26720</v>
      </c>
      <c r="E20149" s="3" t="s">
        <v>27758</v>
      </c>
      <c r="G20149" s="61">
        <v>251.77</v>
      </c>
    </row>
    <row r="20150" spans="1:7">
      <c r="A20150" s="1" t="str">
        <f t="shared" si="317"/>
        <v>SICRO 5406047</v>
      </c>
      <c r="B20150" s="3" t="s">
        <v>27773</v>
      </c>
      <c r="C20150" s="3" t="s">
        <v>20232</v>
      </c>
      <c r="D20150" s="2" t="s">
        <v>26721</v>
      </c>
      <c r="E20150" s="3" t="s">
        <v>27758</v>
      </c>
      <c r="G20150" s="61">
        <v>331.96</v>
      </c>
    </row>
    <row r="20151" spans="1:7">
      <c r="A20151" s="1" t="str">
        <f t="shared" si="317"/>
        <v>SICRO 5405978</v>
      </c>
      <c r="B20151" s="3" t="s">
        <v>27773</v>
      </c>
      <c r="C20151" s="3" t="s">
        <v>20233</v>
      </c>
      <c r="D20151" s="2" t="s">
        <v>26722</v>
      </c>
      <c r="E20151" s="3" t="s">
        <v>27758</v>
      </c>
      <c r="G20151" s="61">
        <v>64.7</v>
      </c>
    </row>
    <row r="20152" spans="1:7">
      <c r="A20152" s="1" t="str">
        <f t="shared" si="317"/>
        <v>SICRO 5405982</v>
      </c>
      <c r="B20152" s="3" t="s">
        <v>27773</v>
      </c>
      <c r="C20152" s="3" t="s">
        <v>20234</v>
      </c>
      <c r="D20152" s="2" t="s">
        <v>26723</v>
      </c>
      <c r="E20152" s="3" t="s">
        <v>27758</v>
      </c>
      <c r="G20152" s="61">
        <v>77.959999999999994</v>
      </c>
    </row>
    <row r="20153" spans="1:7">
      <c r="A20153" s="1" t="str">
        <f t="shared" si="317"/>
        <v>SICRO 5405983</v>
      </c>
      <c r="B20153" s="3" t="s">
        <v>27773</v>
      </c>
      <c r="C20153" s="3" t="s">
        <v>20235</v>
      </c>
      <c r="D20153" s="2" t="s">
        <v>26724</v>
      </c>
      <c r="E20153" s="3" t="s">
        <v>27758</v>
      </c>
      <c r="G20153" s="61">
        <v>91.38</v>
      </c>
    </row>
    <row r="20154" spans="1:7">
      <c r="A20154" s="1" t="str">
        <f t="shared" si="317"/>
        <v>SICRO 5405984</v>
      </c>
      <c r="B20154" s="3" t="s">
        <v>27773</v>
      </c>
      <c r="C20154" s="3" t="s">
        <v>20236</v>
      </c>
      <c r="D20154" s="2" t="s">
        <v>26725</v>
      </c>
      <c r="E20154" s="3" t="s">
        <v>27758</v>
      </c>
      <c r="G20154" s="61">
        <v>118.06</v>
      </c>
    </row>
    <row r="20155" spans="1:7">
      <c r="A20155" s="1" t="str">
        <f t="shared" si="317"/>
        <v>SICRO 5405985</v>
      </c>
      <c r="B20155" s="3" t="s">
        <v>27773</v>
      </c>
      <c r="C20155" s="3" t="s">
        <v>20237</v>
      </c>
      <c r="D20155" s="2" t="s">
        <v>26726</v>
      </c>
      <c r="E20155" s="3" t="s">
        <v>27758</v>
      </c>
      <c r="G20155" s="61">
        <v>144.88999999999999</v>
      </c>
    </row>
    <row r="20156" spans="1:7">
      <c r="A20156" s="1" t="str">
        <f t="shared" si="317"/>
        <v>SICRO 5406043</v>
      </c>
      <c r="B20156" s="3" t="s">
        <v>27773</v>
      </c>
      <c r="C20156" s="3" t="s">
        <v>20238</v>
      </c>
      <c r="D20156" s="2" t="s">
        <v>26727</v>
      </c>
      <c r="E20156" s="3" t="s">
        <v>27758</v>
      </c>
      <c r="G20156" s="61">
        <v>171.57</v>
      </c>
    </row>
    <row r="20157" spans="1:7" ht="22.5">
      <c r="A20157" s="1" t="str">
        <f t="shared" si="317"/>
        <v>SICRO 5405975</v>
      </c>
      <c r="B20157" s="3" t="s">
        <v>27773</v>
      </c>
      <c r="C20157" s="3" t="s">
        <v>20239</v>
      </c>
      <c r="D20157" s="2" t="s">
        <v>26728</v>
      </c>
      <c r="E20157" s="3" t="s">
        <v>27759</v>
      </c>
      <c r="G20157" s="61">
        <v>42.31</v>
      </c>
    </row>
    <row r="20158" spans="1:7" ht="22.5">
      <c r="A20158" s="1" t="str">
        <f t="shared" si="317"/>
        <v>SICRO 5405970</v>
      </c>
      <c r="B20158" s="3" t="s">
        <v>27773</v>
      </c>
      <c r="C20158" s="3" t="s">
        <v>20240</v>
      </c>
      <c r="D20158" s="2" t="s">
        <v>26729</v>
      </c>
      <c r="E20158" s="3" t="s">
        <v>27758</v>
      </c>
      <c r="G20158" s="61">
        <v>1491.41</v>
      </c>
    </row>
    <row r="20159" spans="1:7" ht="22.5">
      <c r="A20159" s="1" t="str">
        <f t="shared" si="317"/>
        <v>SICRO 5405972</v>
      </c>
      <c r="B20159" s="3" t="s">
        <v>27773</v>
      </c>
      <c r="C20159" s="3" t="s">
        <v>20241</v>
      </c>
      <c r="D20159" s="2" t="s">
        <v>26730</v>
      </c>
      <c r="E20159" s="3" t="s">
        <v>27758</v>
      </c>
      <c r="G20159" s="61">
        <v>1338.3</v>
      </c>
    </row>
    <row r="20160" spans="1:7" ht="22.5">
      <c r="A20160" s="1" t="str">
        <f t="shared" si="317"/>
        <v>SICRO 5405971</v>
      </c>
      <c r="B20160" s="3" t="s">
        <v>27773</v>
      </c>
      <c r="C20160" s="3" t="s">
        <v>20242</v>
      </c>
      <c r="D20160" s="2" t="s">
        <v>26731</v>
      </c>
      <c r="E20160" s="3" t="s">
        <v>27758</v>
      </c>
      <c r="G20160" s="61">
        <v>1664.6</v>
      </c>
    </row>
    <row r="20161" spans="1:7" ht="22.5">
      <c r="A20161" s="1" t="str">
        <f t="shared" si="317"/>
        <v>SICRO 5405973</v>
      </c>
      <c r="B20161" s="3" t="s">
        <v>27773</v>
      </c>
      <c r="C20161" s="3" t="s">
        <v>20243</v>
      </c>
      <c r="D20161" s="2" t="s">
        <v>26732</v>
      </c>
      <c r="E20161" s="3" t="s">
        <v>27758</v>
      </c>
      <c r="G20161" s="61">
        <v>1511.49</v>
      </c>
    </row>
    <row r="20162" spans="1:7" ht="22.5">
      <c r="A20162" s="1" t="str">
        <f t="shared" si="317"/>
        <v>SICRO 5405986</v>
      </c>
      <c r="B20162" s="3" t="s">
        <v>27773</v>
      </c>
      <c r="C20162" s="3" t="s">
        <v>20244</v>
      </c>
      <c r="D20162" s="2" t="s">
        <v>26733</v>
      </c>
      <c r="E20162" s="3" t="s">
        <v>27759</v>
      </c>
      <c r="G20162" s="61">
        <v>9.86</v>
      </c>
    </row>
    <row r="20163" spans="1:7">
      <c r="A20163" s="1" t="str">
        <f t="shared" si="317"/>
        <v>SICRO 5405976</v>
      </c>
      <c r="B20163" s="3" t="s">
        <v>27773</v>
      </c>
      <c r="C20163" s="3" t="s">
        <v>20245</v>
      </c>
      <c r="D20163" s="2" t="s">
        <v>26734</v>
      </c>
      <c r="E20163" s="3" t="s">
        <v>27759</v>
      </c>
      <c r="G20163" s="61">
        <v>129.47</v>
      </c>
    </row>
    <row r="20164" spans="1:7" ht="22.5">
      <c r="A20164" s="1" t="str">
        <f t="shared" si="317"/>
        <v>SICRO 5406023</v>
      </c>
      <c r="B20164" s="3" t="s">
        <v>27773</v>
      </c>
      <c r="C20164" s="3" t="s">
        <v>20246</v>
      </c>
      <c r="D20164" s="2" t="s">
        <v>26735</v>
      </c>
      <c r="E20164" s="3" t="s">
        <v>27759</v>
      </c>
      <c r="G20164" s="61">
        <v>362.07</v>
      </c>
    </row>
    <row r="20165" spans="1:7" ht="22.5">
      <c r="A20165" s="1" t="str">
        <f t="shared" si="317"/>
        <v>SICRO 5406033</v>
      </c>
      <c r="B20165" s="3" t="s">
        <v>27773</v>
      </c>
      <c r="C20165" s="3" t="s">
        <v>20247</v>
      </c>
      <c r="D20165" s="2" t="s">
        <v>26736</v>
      </c>
      <c r="E20165" s="3" t="s">
        <v>27759</v>
      </c>
      <c r="G20165" s="61">
        <v>340.63</v>
      </c>
    </row>
    <row r="20166" spans="1:7" ht="22.5">
      <c r="A20166" s="1" t="str">
        <f t="shared" si="317"/>
        <v>SICRO 5406024</v>
      </c>
      <c r="B20166" s="3" t="s">
        <v>27773</v>
      </c>
      <c r="C20166" s="3" t="s">
        <v>20248</v>
      </c>
      <c r="D20166" s="2" t="s">
        <v>26737</v>
      </c>
      <c r="E20166" s="3" t="s">
        <v>27759</v>
      </c>
      <c r="G20166" s="61">
        <v>386.31</v>
      </c>
    </row>
    <row r="20167" spans="1:7" ht="22.5">
      <c r="A20167" s="1" t="str">
        <f t="shared" si="317"/>
        <v>SICRO 5406034</v>
      </c>
      <c r="B20167" s="3" t="s">
        <v>27773</v>
      </c>
      <c r="C20167" s="3" t="s">
        <v>20249</v>
      </c>
      <c r="D20167" s="2" t="s">
        <v>26738</v>
      </c>
      <c r="E20167" s="3" t="s">
        <v>27759</v>
      </c>
      <c r="G20167" s="61">
        <v>364.88</v>
      </c>
    </row>
    <row r="20168" spans="1:7" ht="22.5">
      <c r="A20168" s="1" t="str">
        <f t="shared" si="317"/>
        <v>SICRO 5406031</v>
      </c>
      <c r="B20168" s="3" t="s">
        <v>27773</v>
      </c>
      <c r="C20168" s="3" t="s">
        <v>20250</v>
      </c>
      <c r="D20168" s="2" t="s">
        <v>26739</v>
      </c>
      <c r="E20168" s="3" t="s">
        <v>27759</v>
      </c>
      <c r="G20168" s="61">
        <v>342.59</v>
      </c>
    </row>
    <row r="20169" spans="1:7" ht="22.5">
      <c r="A20169" s="1" t="str">
        <f t="shared" si="317"/>
        <v>SICRO 5406041</v>
      </c>
      <c r="B20169" s="3" t="s">
        <v>27773</v>
      </c>
      <c r="C20169" s="3" t="s">
        <v>20251</v>
      </c>
      <c r="D20169" s="2" t="s">
        <v>26740</v>
      </c>
      <c r="E20169" s="3" t="s">
        <v>27759</v>
      </c>
      <c r="G20169" s="61">
        <v>321.16000000000003</v>
      </c>
    </row>
    <row r="20170" spans="1:7" ht="22.5">
      <c r="A20170" s="1" t="str">
        <f t="shared" si="317"/>
        <v>SICRO 5406032</v>
      </c>
      <c r="B20170" s="3" t="s">
        <v>27773</v>
      </c>
      <c r="C20170" s="3" t="s">
        <v>20252</v>
      </c>
      <c r="D20170" s="2" t="s">
        <v>26741</v>
      </c>
      <c r="E20170" s="3" t="s">
        <v>27759</v>
      </c>
      <c r="G20170" s="61">
        <v>366.84</v>
      </c>
    </row>
    <row r="20171" spans="1:7" ht="22.5">
      <c r="A20171" s="1" t="str">
        <f t="shared" si="317"/>
        <v>SICRO 5406042</v>
      </c>
      <c r="B20171" s="3" t="s">
        <v>27773</v>
      </c>
      <c r="C20171" s="3" t="s">
        <v>20253</v>
      </c>
      <c r="D20171" s="2" t="s">
        <v>26742</v>
      </c>
      <c r="E20171" s="3" t="s">
        <v>27759</v>
      </c>
      <c r="G20171" s="61">
        <v>345.41</v>
      </c>
    </row>
    <row r="20172" spans="1:7" ht="22.5">
      <c r="A20172" s="1" t="str">
        <f t="shared" si="317"/>
        <v>SICRO 5406025</v>
      </c>
      <c r="B20172" s="3" t="s">
        <v>27773</v>
      </c>
      <c r="C20172" s="3" t="s">
        <v>20254</v>
      </c>
      <c r="D20172" s="2" t="s">
        <v>26743</v>
      </c>
      <c r="E20172" s="3" t="s">
        <v>27759</v>
      </c>
      <c r="G20172" s="61">
        <v>347.79</v>
      </c>
    </row>
    <row r="20173" spans="1:7" ht="22.5">
      <c r="A20173" s="1" t="str">
        <f t="shared" si="317"/>
        <v>SICRO 5406035</v>
      </c>
      <c r="B20173" s="3" t="s">
        <v>27773</v>
      </c>
      <c r="C20173" s="3" t="s">
        <v>20255</v>
      </c>
      <c r="D20173" s="2" t="s">
        <v>26744</v>
      </c>
      <c r="E20173" s="3" t="s">
        <v>27759</v>
      </c>
      <c r="G20173" s="61">
        <v>326.35000000000002</v>
      </c>
    </row>
    <row r="20174" spans="1:7" ht="22.5">
      <c r="A20174" s="1" t="str">
        <f t="shared" si="317"/>
        <v>SICRO 5406026</v>
      </c>
      <c r="B20174" s="3" t="s">
        <v>27773</v>
      </c>
      <c r="C20174" s="3" t="s">
        <v>20256</v>
      </c>
      <c r="D20174" s="2" t="s">
        <v>26745</v>
      </c>
      <c r="E20174" s="3" t="s">
        <v>27759</v>
      </c>
      <c r="G20174" s="61">
        <v>372.03</v>
      </c>
    </row>
    <row r="20175" spans="1:7" ht="22.5">
      <c r="A20175" s="1" t="str">
        <f t="shared" si="317"/>
        <v>SICRO 5406036</v>
      </c>
      <c r="B20175" s="3" t="s">
        <v>27773</v>
      </c>
      <c r="C20175" s="3" t="s">
        <v>20257</v>
      </c>
      <c r="D20175" s="2" t="s">
        <v>26746</v>
      </c>
      <c r="E20175" s="3" t="s">
        <v>27759</v>
      </c>
      <c r="G20175" s="61">
        <v>350.6</v>
      </c>
    </row>
    <row r="20176" spans="1:7" ht="22.5">
      <c r="A20176" s="1" t="str">
        <f t="shared" si="317"/>
        <v>SICRO 5406027</v>
      </c>
      <c r="B20176" s="3" t="s">
        <v>27773</v>
      </c>
      <c r="C20176" s="3" t="s">
        <v>20258</v>
      </c>
      <c r="D20176" s="2" t="s">
        <v>26747</v>
      </c>
      <c r="E20176" s="3" t="s">
        <v>27759</v>
      </c>
      <c r="G20176" s="61">
        <v>345.07</v>
      </c>
    </row>
    <row r="20177" spans="1:7" ht="22.5">
      <c r="A20177" s="1" t="str">
        <f t="shared" si="317"/>
        <v>SICRO 5406037</v>
      </c>
      <c r="B20177" s="3" t="s">
        <v>27773</v>
      </c>
      <c r="C20177" s="3" t="s">
        <v>20259</v>
      </c>
      <c r="D20177" s="2" t="s">
        <v>26748</v>
      </c>
      <c r="E20177" s="3" t="s">
        <v>27759</v>
      </c>
      <c r="G20177" s="61">
        <v>323.63</v>
      </c>
    </row>
    <row r="20178" spans="1:7" ht="22.5">
      <c r="A20178" s="1" t="str">
        <f t="shared" si="317"/>
        <v>SICRO 5406028</v>
      </c>
      <c r="B20178" s="3" t="s">
        <v>27773</v>
      </c>
      <c r="C20178" s="3" t="s">
        <v>20260</v>
      </c>
      <c r="D20178" s="2" t="s">
        <v>26749</v>
      </c>
      <c r="E20178" s="3" t="s">
        <v>27759</v>
      </c>
      <c r="G20178" s="61">
        <v>369.31</v>
      </c>
    </row>
    <row r="20179" spans="1:7" ht="22.5">
      <c r="A20179" s="1" t="str">
        <f t="shared" si="317"/>
        <v>SICRO 5406038</v>
      </c>
      <c r="B20179" s="3" t="s">
        <v>27773</v>
      </c>
      <c r="C20179" s="3" t="s">
        <v>20261</v>
      </c>
      <c r="D20179" s="2" t="s">
        <v>26750</v>
      </c>
      <c r="E20179" s="3" t="s">
        <v>27759</v>
      </c>
      <c r="G20179" s="61">
        <v>347.88</v>
      </c>
    </row>
    <row r="20180" spans="1:7" ht="22.5">
      <c r="A20180" s="1" t="str">
        <f t="shared" si="317"/>
        <v>SICRO 5406029</v>
      </c>
      <c r="B20180" s="3" t="s">
        <v>27773</v>
      </c>
      <c r="C20180" s="3" t="s">
        <v>20262</v>
      </c>
      <c r="D20180" s="2" t="s">
        <v>26751</v>
      </c>
      <c r="E20180" s="3" t="s">
        <v>27759</v>
      </c>
      <c r="G20180" s="61">
        <v>343.56</v>
      </c>
    </row>
    <row r="20181" spans="1:7" ht="22.5">
      <c r="A20181" s="1" t="str">
        <f t="shared" si="317"/>
        <v>SICRO 5406039</v>
      </c>
      <c r="B20181" s="3" t="s">
        <v>27773</v>
      </c>
      <c r="C20181" s="3" t="s">
        <v>20263</v>
      </c>
      <c r="D20181" s="2" t="s">
        <v>26752</v>
      </c>
      <c r="E20181" s="3" t="s">
        <v>27759</v>
      </c>
      <c r="G20181" s="61">
        <v>322.12</v>
      </c>
    </row>
    <row r="20182" spans="1:7" ht="22.5">
      <c r="A20182" s="1" t="str">
        <f t="shared" si="317"/>
        <v>SICRO 5406030</v>
      </c>
      <c r="B20182" s="3" t="s">
        <v>27773</v>
      </c>
      <c r="C20182" s="3" t="s">
        <v>20264</v>
      </c>
      <c r="D20182" s="2" t="s">
        <v>26753</v>
      </c>
      <c r="E20182" s="3" t="s">
        <v>27759</v>
      </c>
      <c r="G20182" s="61">
        <v>367.8</v>
      </c>
    </row>
    <row r="20183" spans="1:7" ht="22.5">
      <c r="A20183" s="1" t="str">
        <f t="shared" si="317"/>
        <v>SICRO 5406040</v>
      </c>
      <c r="B20183" s="3" t="s">
        <v>27773</v>
      </c>
      <c r="C20183" s="3" t="s">
        <v>20265</v>
      </c>
      <c r="D20183" s="2" t="s">
        <v>26754</v>
      </c>
      <c r="E20183" s="3" t="s">
        <v>27759</v>
      </c>
      <c r="G20183" s="61">
        <v>346.37</v>
      </c>
    </row>
    <row r="20184" spans="1:7">
      <c r="A20184" s="1" t="str">
        <f t="shared" si="317"/>
        <v>SICRO 5405987</v>
      </c>
      <c r="B20184" s="3" t="s">
        <v>27773</v>
      </c>
      <c r="C20184" s="3" t="s">
        <v>20266</v>
      </c>
      <c r="D20184" s="2" t="s">
        <v>26755</v>
      </c>
      <c r="E20184" s="3" t="s">
        <v>27755</v>
      </c>
      <c r="G20184" s="61">
        <v>10.050000000000001</v>
      </c>
    </row>
    <row r="20185" spans="1:7">
      <c r="A20185" s="1" t="str">
        <f t="shared" si="317"/>
        <v>SICRO 5405979</v>
      </c>
      <c r="B20185" s="3" t="s">
        <v>27773</v>
      </c>
      <c r="C20185" s="3" t="s">
        <v>20267</v>
      </c>
      <c r="D20185" s="2" t="s">
        <v>26756</v>
      </c>
      <c r="E20185" s="3" t="s">
        <v>27759</v>
      </c>
      <c r="G20185" s="61">
        <v>18.809999999999999</v>
      </c>
    </row>
    <row r="20186" spans="1:7">
      <c r="A20186" s="1" t="str">
        <f t="shared" si="317"/>
        <v>SICRO 5502806</v>
      </c>
      <c r="B20186" s="3" t="s">
        <v>27773</v>
      </c>
      <c r="C20186" s="3" t="s">
        <v>20268</v>
      </c>
      <c r="D20186" s="2" t="s">
        <v>26757</v>
      </c>
      <c r="E20186" s="3" t="s">
        <v>27758</v>
      </c>
      <c r="G20186" s="61">
        <v>137.16999999999999</v>
      </c>
    </row>
    <row r="20187" spans="1:7">
      <c r="A20187" s="1" t="str">
        <f t="shared" si="317"/>
        <v>SICRO 5502807</v>
      </c>
      <c r="B20187" s="3" t="s">
        <v>27773</v>
      </c>
      <c r="C20187" s="3" t="s">
        <v>20269</v>
      </c>
      <c r="D20187" s="2" t="s">
        <v>26758</v>
      </c>
      <c r="E20187" s="3" t="s">
        <v>27758</v>
      </c>
      <c r="G20187" s="61">
        <v>16.03</v>
      </c>
    </row>
    <row r="20188" spans="1:7">
      <c r="A20188" s="1" t="str">
        <f t="shared" si="317"/>
        <v>SICRO 5503041</v>
      </c>
      <c r="B20188" s="3" t="s">
        <v>27773</v>
      </c>
      <c r="C20188" s="3" t="s">
        <v>20270</v>
      </c>
      <c r="D20188" s="2" t="s">
        <v>26759</v>
      </c>
      <c r="E20188" s="3" t="s">
        <v>27758</v>
      </c>
      <c r="G20188" s="61">
        <v>5.99</v>
      </c>
    </row>
    <row r="20189" spans="1:7">
      <c r="A20189" s="1" t="str">
        <f t="shared" si="317"/>
        <v>SICRO 5502978</v>
      </c>
      <c r="B20189" s="3" t="s">
        <v>27773</v>
      </c>
      <c r="C20189" s="3" t="s">
        <v>20271</v>
      </c>
      <c r="D20189" s="2" t="s">
        <v>26760</v>
      </c>
      <c r="E20189" s="3" t="s">
        <v>27758</v>
      </c>
      <c r="G20189" s="61">
        <v>5.19</v>
      </c>
    </row>
    <row r="20190" spans="1:7">
      <c r="A20190" s="1" t="str">
        <f t="shared" si="317"/>
        <v>SICRO 5502822</v>
      </c>
      <c r="B20190" s="3" t="s">
        <v>27773</v>
      </c>
      <c r="C20190" s="3" t="s">
        <v>20272</v>
      </c>
      <c r="D20190" s="2" t="s">
        <v>26761</v>
      </c>
      <c r="E20190" s="3" t="s">
        <v>27758</v>
      </c>
      <c r="G20190" s="61">
        <v>40.93</v>
      </c>
    </row>
    <row r="20191" spans="1:7">
      <c r="A20191" s="1" t="str">
        <f t="shared" si="317"/>
        <v>SICRO 5502979</v>
      </c>
      <c r="B20191" s="3" t="s">
        <v>27773</v>
      </c>
      <c r="C20191" s="3" t="s">
        <v>20273</v>
      </c>
      <c r="D20191" s="2" t="s">
        <v>26762</v>
      </c>
      <c r="E20191" s="3" t="s">
        <v>27758</v>
      </c>
      <c r="G20191" s="61">
        <v>17.28</v>
      </c>
    </row>
    <row r="20192" spans="1:7">
      <c r="A20192" s="1" t="str">
        <f t="shared" si="317"/>
        <v>SICRO 5501700</v>
      </c>
      <c r="B20192" s="3" t="s">
        <v>27773</v>
      </c>
      <c r="C20192" s="3" t="s">
        <v>20274</v>
      </c>
      <c r="D20192" s="2" t="s">
        <v>26763</v>
      </c>
      <c r="E20192" s="3" t="s">
        <v>27759</v>
      </c>
      <c r="G20192" s="61">
        <v>0.55000000000000004</v>
      </c>
    </row>
    <row r="20193" spans="1:7">
      <c r="A20193" s="1" t="str">
        <f t="shared" si="317"/>
        <v>SICRO 5500991</v>
      </c>
      <c r="B20193" s="3" t="s">
        <v>27773</v>
      </c>
      <c r="C20193" s="3" t="s">
        <v>20275</v>
      </c>
      <c r="D20193" s="2" t="s">
        <v>26764</v>
      </c>
      <c r="E20193" s="3" t="s">
        <v>27758</v>
      </c>
      <c r="G20193" s="61">
        <v>175.57</v>
      </c>
    </row>
    <row r="20194" spans="1:7">
      <c r="A20194" s="1" t="str">
        <f t="shared" si="317"/>
        <v>SICRO 5515739</v>
      </c>
      <c r="B20194" s="3" t="s">
        <v>27773</v>
      </c>
      <c r="C20194" s="3" t="s">
        <v>20276</v>
      </c>
      <c r="D20194" s="2" t="s">
        <v>26765</v>
      </c>
      <c r="E20194" s="3" t="s">
        <v>27758</v>
      </c>
      <c r="G20194" s="61">
        <v>45.09</v>
      </c>
    </row>
    <row r="20195" spans="1:7">
      <c r="A20195" s="1" t="str">
        <f t="shared" si="317"/>
        <v>SICRO 5505766</v>
      </c>
      <c r="B20195" s="3" t="s">
        <v>27773</v>
      </c>
      <c r="C20195" s="3" t="s">
        <v>20277</v>
      </c>
      <c r="D20195" s="2" t="s">
        <v>26766</v>
      </c>
      <c r="E20195" s="3" t="s">
        <v>27758</v>
      </c>
      <c r="G20195" s="61">
        <v>365.9</v>
      </c>
    </row>
    <row r="20196" spans="1:7">
      <c r="A20196" s="1" t="str">
        <f t="shared" si="317"/>
        <v>SICRO 5501701</v>
      </c>
      <c r="B20196" s="3" t="s">
        <v>27773</v>
      </c>
      <c r="C20196" s="3" t="s">
        <v>20278</v>
      </c>
      <c r="D20196" s="2" t="s">
        <v>26767</v>
      </c>
      <c r="E20196" s="3" t="s">
        <v>27755</v>
      </c>
      <c r="G20196" s="61">
        <v>40.32</v>
      </c>
    </row>
    <row r="20197" spans="1:7">
      <c r="A20197" s="1" t="str">
        <f t="shared" si="317"/>
        <v>SICRO 5501702</v>
      </c>
      <c r="B20197" s="3" t="s">
        <v>27773</v>
      </c>
      <c r="C20197" s="3" t="s">
        <v>20279</v>
      </c>
      <c r="D20197" s="2" t="s">
        <v>26768</v>
      </c>
      <c r="E20197" s="3" t="s">
        <v>27755</v>
      </c>
      <c r="G20197" s="61">
        <v>100.8</v>
      </c>
    </row>
    <row r="20198" spans="1:7" ht="22.5">
      <c r="A20198" s="1" t="str">
        <f t="shared" ref="A20198:A20261" si="318">CONCATENATE($B20198," ",$C20198)</f>
        <v>SICRO 5502972</v>
      </c>
      <c r="B20198" s="3" t="s">
        <v>27773</v>
      </c>
      <c r="C20198" s="3" t="s">
        <v>20280</v>
      </c>
      <c r="D20198" s="2" t="s">
        <v>26769</v>
      </c>
      <c r="E20198" s="3" t="s">
        <v>27758</v>
      </c>
      <c r="G20198" s="61">
        <v>213.8</v>
      </c>
    </row>
    <row r="20199" spans="1:7" ht="22.5">
      <c r="A20199" s="1" t="str">
        <f t="shared" si="318"/>
        <v>SICRO 5502968</v>
      </c>
      <c r="B20199" s="3" t="s">
        <v>27773</v>
      </c>
      <c r="C20199" s="3" t="s">
        <v>20281</v>
      </c>
      <c r="D20199" s="2" t="s">
        <v>26770</v>
      </c>
      <c r="E20199" s="3" t="s">
        <v>27758</v>
      </c>
      <c r="G20199" s="61">
        <v>24.16</v>
      </c>
    </row>
    <row r="20200" spans="1:7" ht="22.5">
      <c r="A20200" s="1" t="str">
        <f t="shared" si="318"/>
        <v>SICRO 5502969</v>
      </c>
      <c r="B20200" s="3" t="s">
        <v>27773</v>
      </c>
      <c r="C20200" s="3" t="s">
        <v>20282</v>
      </c>
      <c r="D20200" s="2" t="s">
        <v>26771</v>
      </c>
      <c r="E20200" s="3" t="s">
        <v>27758</v>
      </c>
      <c r="G20200" s="61">
        <v>30.46</v>
      </c>
    </row>
    <row r="20201" spans="1:7" ht="22.5">
      <c r="A20201" s="1" t="str">
        <f t="shared" si="318"/>
        <v>SICRO 5502970</v>
      </c>
      <c r="B20201" s="3" t="s">
        <v>27773</v>
      </c>
      <c r="C20201" s="3" t="s">
        <v>20283</v>
      </c>
      <c r="D20201" s="2" t="s">
        <v>26772</v>
      </c>
      <c r="E20201" s="3" t="s">
        <v>27758</v>
      </c>
      <c r="G20201" s="61">
        <v>55.79</v>
      </c>
    </row>
    <row r="20202" spans="1:7" ht="22.5">
      <c r="A20202" s="1" t="str">
        <f t="shared" si="318"/>
        <v>SICRO 5502971</v>
      </c>
      <c r="B20202" s="3" t="s">
        <v>27773</v>
      </c>
      <c r="C20202" s="3" t="s">
        <v>20284</v>
      </c>
      <c r="D20202" s="2" t="s">
        <v>26773</v>
      </c>
      <c r="E20202" s="3" t="s">
        <v>27758</v>
      </c>
      <c r="G20202" s="61">
        <v>103.82</v>
      </c>
    </row>
    <row r="20203" spans="1:7">
      <c r="A20203" s="1" t="str">
        <f t="shared" si="318"/>
        <v>SICRO 5502663</v>
      </c>
      <c r="B20203" s="3" t="s">
        <v>27773</v>
      </c>
      <c r="C20203" s="3" t="s">
        <v>20285</v>
      </c>
      <c r="D20203" s="2" t="s">
        <v>26774</v>
      </c>
      <c r="E20203" s="3" t="s">
        <v>27758</v>
      </c>
      <c r="G20203" s="61">
        <v>34.18</v>
      </c>
    </row>
    <row r="20204" spans="1:7">
      <c r="A20204" s="1" t="str">
        <f t="shared" si="318"/>
        <v>SICRO 5502993</v>
      </c>
      <c r="B20204" s="3" t="s">
        <v>27773</v>
      </c>
      <c r="C20204" s="3" t="s">
        <v>20286</v>
      </c>
      <c r="D20204" s="2" t="s">
        <v>26775</v>
      </c>
      <c r="E20204" s="3" t="s">
        <v>27758</v>
      </c>
      <c r="G20204" s="61">
        <v>25.59</v>
      </c>
    </row>
    <row r="20205" spans="1:7" ht="22.5">
      <c r="A20205" s="1" t="str">
        <f t="shared" si="318"/>
        <v>SICRO 5502967</v>
      </c>
      <c r="B20205" s="3" t="s">
        <v>27773</v>
      </c>
      <c r="C20205" s="3" t="s">
        <v>20287</v>
      </c>
      <c r="D20205" s="2" t="s">
        <v>26776</v>
      </c>
      <c r="E20205" s="3" t="s">
        <v>27758</v>
      </c>
      <c r="G20205" s="61">
        <v>118.3</v>
      </c>
    </row>
    <row r="20206" spans="1:7" ht="22.5">
      <c r="A20206" s="1" t="str">
        <f t="shared" si="318"/>
        <v>SICRO 5502963</v>
      </c>
      <c r="B20206" s="3" t="s">
        <v>27773</v>
      </c>
      <c r="C20206" s="3" t="s">
        <v>20288</v>
      </c>
      <c r="D20206" s="2" t="s">
        <v>26777</v>
      </c>
      <c r="E20206" s="3" t="s">
        <v>27758</v>
      </c>
      <c r="G20206" s="61">
        <v>14.46</v>
      </c>
    </row>
    <row r="20207" spans="1:7" ht="22.5">
      <c r="A20207" s="1" t="str">
        <f t="shared" si="318"/>
        <v>SICRO 5502964</v>
      </c>
      <c r="B20207" s="3" t="s">
        <v>27773</v>
      </c>
      <c r="C20207" s="3" t="s">
        <v>20289</v>
      </c>
      <c r="D20207" s="2" t="s">
        <v>26778</v>
      </c>
      <c r="E20207" s="3" t="s">
        <v>27758</v>
      </c>
      <c r="G20207" s="61">
        <v>18.100000000000001</v>
      </c>
    </row>
    <row r="20208" spans="1:7" ht="22.5">
      <c r="A20208" s="1" t="str">
        <f t="shared" si="318"/>
        <v>SICRO 5502965</v>
      </c>
      <c r="B20208" s="3" t="s">
        <v>27773</v>
      </c>
      <c r="C20208" s="3" t="s">
        <v>20290</v>
      </c>
      <c r="D20208" s="2" t="s">
        <v>26779</v>
      </c>
      <c r="E20208" s="3" t="s">
        <v>27758</v>
      </c>
      <c r="G20208" s="61">
        <v>32.590000000000003</v>
      </c>
    </row>
    <row r="20209" spans="1:7" ht="22.5">
      <c r="A20209" s="1" t="str">
        <f t="shared" si="318"/>
        <v>SICRO 5502966</v>
      </c>
      <c r="B20209" s="3" t="s">
        <v>27773</v>
      </c>
      <c r="C20209" s="3" t="s">
        <v>20291</v>
      </c>
      <c r="D20209" s="2" t="s">
        <v>26780</v>
      </c>
      <c r="E20209" s="3" t="s">
        <v>27758</v>
      </c>
      <c r="G20209" s="61">
        <v>59.73</v>
      </c>
    </row>
    <row r="20210" spans="1:7">
      <c r="A20210" s="1" t="str">
        <f t="shared" si="318"/>
        <v>SICRO 5501706</v>
      </c>
      <c r="B20210" s="3" t="s">
        <v>27773</v>
      </c>
      <c r="C20210" s="3" t="s">
        <v>20292</v>
      </c>
      <c r="D20210" s="2" t="s">
        <v>26781</v>
      </c>
      <c r="E20210" s="3" t="s">
        <v>27758</v>
      </c>
      <c r="G20210" s="61">
        <v>7.2</v>
      </c>
    </row>
    <row r="20211" spans="1:7" ht="22.5">
      <c r="A20211" s="1" t="str">
        <f t="shared" si="318"/>
        <v>SICRO 5501880</v>
      </c>
      <c r="B20211" s="3" t="s">
        <v>27773</v>
      </c>
      <c r="C20211" s="3" t="s">
        <v>20293</v>
      </c>
      <c r="D20211" s="2" t="s">
        <v>26782</v>
      </c>
      <c r="E20211" s="3" t="s">
        <v>27758</v>
      </c>
      <c r="G20211" s="61">
        <v>12.37</v>
      </c>
    </row>
    <row r="20212" spans="1:7" ht="22.5">
      <c r="A20212" s="1" t="str">
        <f t="shared" si="318"/>
        <v>SICRO 5502114</v>
      </c>
      <c r="B20212" s="3" t="s">
        <v>27773</v>
      </c>
      <c r="C20212" s="3" t="s">
        <v>20294</v>
      </c>
      <c r="D20212" s="2" t="s">
        <v>26783</v>
      </c>
      <c r="E20212" s="3" t="s">
        <v>27758</v>
      </c>
      <c r="G20212" s="61">
        <v>8.3000000000000007</v>
      </c>
    </row>
    <row r="20213" spans="1:7" ht="22.5">
      <c r="A20213" s="1" t="str">
        <f t="shared" si="318"/>
        <v>SICRO 5501906</v>
      </c>
      <c r="B20213" s="3" t="s">
        <v>27773</v>
      </c>
      <c r="C20213" s="3" t="s">
        <v>20295</v>
      </c>
      <c r="D20213" s="2" t="s">
        <v>26784</v>
      </c>
      <c r="E20213" s="3" t="s">
        <v>27758</v>
      </c>
      <c r="G20213" s="61">
        <v>11.05</v>
      </c>
    </row>
    <row r="20214" spans="1:7" ht="22.5">
      <c r="A20214" s="1" t="str">
        <f t="shared" si="318"/>
        <v>SICRO 5502140</v>
      </c>
      <c r="B20214" s="3" t="s">
        <v>27773</v>
      </c>
      <c r="C20214" s="3" t="s">
        <v>20296</v>
      </c>
      <c r="D20214" s="2" t="s">
        <v>26785</v>
      </c>
      <c r="E20214" s="3" t="s">
        <v>27758</v>
      </c>
      <c r="G20214" s="61">
        <v>6.98</v>
      </c>
    </row>
    <row r="20215" spans="1:7" ht="22.5">
      <c r="A20215" s="1" t="str">
        <f t="shared" si="318"/>
        <v>SICRO 5501932</v>
      </c>
      <c r="B20215" s="3" t="s">
        <v>27773</v>
      </c>
      <c r="C20215" s="3" t="s">
        <v>20297</v>
      </c>
      <c r="D20215" s="2" t="s">
        <v>26786</v>
      </c>
      <c r="E20215" s="3" t="s">
        <v>27758</v>
      </c>
      <c r="G20215" s="61">
        <v>11.05</v>
      </c>
    </row>
    <row r="20216" spans="1:7" ht="22.5">
      <c r="A20216" s="1" t="str">
        <f t="shared" si="318"/>
        <v>SICRO 5502166</v>
      </c>
      <c r="B20216" s="3" t="s">
        <v>27773</v>
      </c>
      <c r="C20216" s="3" t="s">
        <v>20298</v>
      </c>
      <c r="D20216" s="2" t="s">
        <v>26787</v>
      </c>
      <c r="E20216" s="3" t="s">
        <v>27758</v>
      </c>
      <c r="G20216" s="61">
        <v>7.41</v>
      </c>
    </row>
    <row r="20217" spans="1:7" ht="22.5">
      <c r="A20217" s="1" t="str">
        <f t="shared" si="318"/>
        <v>SICRO 5501881</v>
      </c>
      <c r="B20217" s="3" t="s">
        <v>27773</v>
      </c>
      <c r="C20217" s="3" t="s">
        <v>20299</v>
      </c>
      <c r="D20217" s="2" t="s">
        <v>26788</v>
      </c>
      <c r="E20217" s="3" t="s">
        <v>27758</v>
      </c>
      <c r="G20217" s="61">
        <v>12.64</v>
      </c>
    </row>
    <row r="20218" spans="1:7" ht="22.5">
      <c r="A20218" s="1" t="str">
        <f t="shared" si="318"/>
        <v>SICRO 5502115</v>
      </c>
      <c r="B20218" s="3" t="s">
        <v>27773</v>
      </c>
      <c r="C20218" s="3" t="s">
        <v>20300</v>
      </c>
      <c r="D20218" s="2" t="s">
        <v>26789</v>
      </c>
      <c r="E20218" s="3" t="s">
        <v>27758</v>
      </c>
      <c r="G20218" s="61">
        <v>9.01</v>
      </c>
    </row>
    <row r="20219" spans="1:7" ht="22.5">
      <c r="A20219" s="1" t="str">
        <f t="shared" si="318"/>
        <v>SICRO 5501907</v>
      </c>
      <c r="B20219" s="3" t="s">
        <v>27773</v>
      </c>
      <c r="C20219" s="3" t="s">
        <v>20301</v>
      </c>
      <c r="D20219" s="2" t="s">
        <v>26790</v>
      </c>
      <c r="E20219" s="3" t="s">
        <v>27758</v>
      </c>
      <c r="G20219" s="61">
        <v>11.24</v>
      </c>
    </row>
    <row r="20220" spans="1:7" ht="22.5">
      <c r="A20220" s="1" t="str">
        <f t="shared" si="318"/>
        <v>SICRO 5502141</v>
      </c>
      <c r="B20220" s="3" t="s">
        <v>27773</v>
      </c>
      <c r="C20220" s="3" t="s">
        <v>20302</v>
      </c>
      <c r="D20220" s="2" t="s">
        <v>26791</v>
      </c>
      <c r="E20220" s="3" t="s">
        <v>27758</v>
      </c>
      <c r="G20220" s="61">
        <v>7.56</v>
      </c>
    </row>
    <row r="20221" spans="1:7" ht="22.5">
      <c r="A20221" s="1" t="str">
        <f t="shared" si="318"/>
        <v>SICRO 5501933</v>
      </c>
      <c r="B20221" s="3" t="s">
        <v>27773</v>
      </c>
      <c r="C20221" s="3" t="s">
        <v>20303</v>
      </c>
      <c r="D20221" s="2" t="s">
        <v>26792</v>
      </c>
      <c r="E20221" s="3" t="s">
        <v>27758</v>
      </c>
      <c r="G20221" s="61">
        <v>11.24</v>
      </c>
    </row>
    <row r="20222" spans="1:7" ht="22.5">
      <c r="A20222" s="1" t="str">
        <f t="shared" si="318"/>
        <v>SICRO 5502167</v>
      </c>
      <c r="B20222" s="3" t="s">
        <v>27773</v>
      </c>
      <c r="C20222" s="3" t="s">
        <v>20304</v>
      </c>
      <c r="D20222" s="2" t="s">
        <v>26793</v>
      </c>
      <c r="E20222" s="3" t="s">
        <v>27758</v>
      </c>
      <c r="G20222" s="61">
        <v>7.56</v>
      </c>
    </row>
    <row r="20223" spans="1:7" ht="22.5">
      <c r="A20223" s="1" t="str">
        <f t="shared" si="318"/>
        <v>SICRO 5501882</v>
      </c>
      <c r="B20223" s="3" t="s">
        <v>27773</v>
      </c>
      <c r="C20223" s="3" t="s">
        <v>20305</v>
      </c>
      <c r="D20223" s="2" t="s">
        <v>26794</v>
      </c>
      <c r="E20223" s="3" t="s">
        <v>27758</v>
      </c>
      <c r="G20223" s="61">
        <v>12.92</v>
      </c>
    </row>
    <row r="20224" spans="1:7" ht="22.5">
      <c r="A20224" s="1" t="str">
        <f t="shared" si="318"/>
        <v>SICRO 5502116</v>
      </c>
      <c r="B20224" s="3" t="s">
        <v>27773</v>
      </c>
      <c r="C20224" s="3" t="s">
        <v>20306</v>
      </c>
      <c r="D20224" s="2" t="s">
        <v>26795</v>
      </c>
      <c r="E20224" s="3" t="s">
        <v>27758</v>
      </c>
      <c r="G20224" s="61">
        <v>9.24</v>
      </c>
    </row>
    <row r="20225" spans="1:7" ht="22.5">
      <c r="A20225" s="1" t="str">
        <f t="shared" si="318"/>
        <v>SICRO 5501908</v>
      </c>
      <c r="B20225" s="3" t="s">
        <v>27773</v>
      </c>
      <c r="C20225" s="3" t="s">
        <v>20307</v>
      </c>
      <c r="D20225" s="2" t="s">
        <v>26796</v>
      </c>
      <c r="E20225" s="3" t="s">
        <v>27758</v>
      </c>
      <c r="G20225" s="61">
        <v>11.43</v>
      </c>
    </row>
    <row r="20226" spans="1:7" ht="22.5">
      <c r="A20226" s="1" t="str">
        <f t="shared" si="318"/>
        <v>SICRO 5502142</v>
      </c>
      <c r="B20226" s="3" t="s">
        <v>27773</v>
      </c>
      <c r="C20226" s="3" t="s">
        <v>20308</v>
      </c>
      <c r="D20226" s="2" t="s">
        <v>26797</v>
      </c>
      <c r="E20226" s="3" t="s">
        <v>27758</v>
      </c>
      <c r="G20226" s="61">
        <v>7.76</v>
      </c>
    </row>
    <row r="20227" spans="1:7" ht="22.5">
      <c r="A20227" s="1" t="str">
        <f t="shared" si="318"/>
        <v>SICRO 5501934</v>
      </c>
      <c r="B20227" s="3" t="s">
        <v>27773</v>
      </c>
      <c r="C20227" s="3" t="s">
        <v>20309</v>
      </c>
      <c r="D20227" s="2" t="s">
        <v>26798</v>
      </c>
      <c r="E20227" s="3" t="s">
        <v>27758</v>
      </c>
      <c r="G20227" s="61">
        <v>11.38</v>
      </c>
    </row>
    <row r="20228" spans="1:7" ht="22.5">
      <c r="A20228" s="1" t="str">
        <f t="shared" si="318"/>
        <v>SICRO 5502168</v>
      </c>
      <c r="B20228" s="3" t="s">
        <v>27773</v>
      </c>
      <c r="C20228" s="3" t="s">
        <v>20310</v>
      </c>
      <c r="D20228" s="2" t="s">
        <v>26799</v>
      </c>
      <c r="E20228" s="3" t="s">
        <v>27758</v>
      </c>
      <c r="G20228" s="61">
        <v>7.71</v>
      </c>
    </row>
    <row r="20229" spans="1:7" ht="22.5">
      <c r="A20229" s="1" t="str">
        <f t="shared" si="318"/>
        <v>SICRO 5501883</v>
      </c>
      <c r="B20229" s="3" t="s">
        <v>27773</v>
      </c>
      <c r="C20229" s="3" t="s">
        <v>20311</v>
      </c>
      <c r="D20229" s="2" t="s">
        <v>26800</v>
      </c>
      <c r="E20229" s="3" t="s">
        <v>27758</v>
      </c>
      <c r="G20229" s="61">
        <v>13.2</v>
      </c>
    </row>
    <row r="20230" spans="1:7" ht="22.5">
      <c r="A20230" s="1" t="str">
        <f t="shared" si="318"/>
        <v>SICRO 5502117</v>
      </c>
      <c r="B20230" s="3" t="s">
        <v>27773</v>
      </c>
      <c r="C20230" s="3" t="s">
        <v>20312</v>
      </c>
      <c r="D20230" s="2" t="s">
        <v>26801</v>
      </c>
      <c r="E20230" s="3" t="s">
        <v>27758</v>
      </c>
      <c r="G20230" s="61">
        <v>9.5399999999999991</v>
      </c>
    </row>
    <row r="20231" spans="1:7" ht="22.5">
      <c r="A20231" s="1" t="str">
        <f t="shared" si="318"/>
        <v>SICRO 5501909</v>
      </c>
      <c r="B20231" s="3" t="s">
        <v>27773</v>
      </c>
      <c r="C20231" s="3" t="s">
        <v>20313</v>
      </c>
      <c r="D20231" s="2" t="s">
        <v>26802</v>
      </c>
      <c r="E20231" s="3" t="s">
        <v>27758</v>
      </c>
      <c r="G20231" s="61">
        <v>11.61</v>
      </c>
    </row>
    <row r="20232" spans="1:7" ht="22.5">
      <c r="A20232" s="1" t="str">
        <f t="shared" si="318"/>
        <v>SICRO 5502143</v>
      </c>
      <c r="B20232" s="3" t="s">
        <v>27773</v>
      </c>
      <c r="C20232" s="3" t="s">
        <v>20314</v>
      </c>
      <c r="D20232" s="2" t="s">
        <v>26803</v>
      </c>
      <c r="E20232" s="3" t="s">
        <v>27758</v>
      </c>
      <c r="G20232" s="61">
        <v>7.95</v>
      </c>
    </row>
    <row r="20233" spans="1:7" ht="22.5">
      <c r="A20233" s="1" t="str">
        <f t="shared" si="318"/>
        <v>SICRO 5501935</v>
      </c>
      <c r="B20233" s="3" t="s">
        <v>27773</v>
      </c>
      <c r="C20233" s="3" t="s">
        <v>20315</v>
      </c>
      <c r="D20233" s="2" t="s">
        <v>26804</v>
      </c>
      <c r="E20233" s="3" t="s">
        <v>27758</v>
      </c>
      <c r="G20233" s="61">
        <v>11.57</v>
      </c>
    </row>
    <row r="20234" spans="1:7" ht="22.5">
      <c r="A20234" s="1" t="str">
        <f t="shared" si="318"/>
        <v>SICRO 5502169</v>
      </c>
      <c r="B20234" s="3" t="s">
        <v>27773</v>
      </c>
      <c r="C20234" s="3" t="s">
        <v>20316</v>
      </c>
      <c r="D20234" s="2" t="s">
        <v>26805</v>
      </c>
      <c r="E20234" s="3" t="s">
        <v>27758</v>
      </c>
      <c r="G20234" s="61">
        <v>7.9</v>
      </c>
    </row>
    <row r="20235" spans="1:7" ht="22.5">
      <c r="A20235" s="1" t="str">
        <f t="shared" si="318"/>
        <v>SICRO 5501884</v>
      </c>
      <c r="B20235" s="3" t="s">
        <v>27773</v>
      </c>
      <c r="C20235" s="3" t="s">
        <v>20317</v>
      </c>
      <c r="D20235" s="2" t="s">
        <v>26806</v>
      </c>
      <c r="E20235" s="3" t="s">
        <v>27758</v>
      </c>
      <c r="G20235" s="61">
        <v>13.86</v>
      </c>
    </row>
    <row r="20236" spans="1:7" ht="22.5">
      <c r="A20236" s="1" t="str">
        <f t="shared" si="318"/>
        <v>SICRO 5502118</v>
      </c>
      <c r="B20236" s="3" t="s">
        <v>27773</v>
      </c>
      <c r="C20236" s="3" t="s">
        <v>20318</v>
      </c>
      <c r="D20236" s="2" t="s">
        <v>26807</v>
      </c>
      <c r="E20236" s="3" t="s">
        <v>27758</v>
      </c>
      <c r="G20236" s="61">
        <v>9.83</v>
      </c>
    </row>
    <row r="20237" spans="1:7" ht="22.5">
      <c r="A20237" s="1" t="str">
        <f t="shared" si="318"/>
        <v>SICRO 5501910</v>
      </c>
      <c r="B20237" s="3" t="s">
        <v>27773</v>
      </c>
      <c r="C20237" s="3" t="s">
        <v>20319</v>
      </c>
      <c r="D20237" s="2" t="s">
        <v>26808</v>
      </c>
      <c r="E20237" s="3" t="s">
        <v>27758</v>
      </c>
      <c r="G20237" s="61">
        <v>11.8</v>
      </c>
    </row>
    <row r="20238" spans="1:7" ht="22.5">
      <c r="A20238" s="1" t="str">
        <f t="shared" si="318"/>
        <v>SICRO 5502144</v>
      </c>
      <c r="B20238" s="3" t="s">
        <v>27773</v>
      </c>
      <c r="C20238" s="3" t="s">
        <v>20320</v>
      </c>
      <c r="D20238" s="2" t="s">
        <v>26809</v>
      </c>
      <c r="E20238" s="3" t="s">
        <v>27758</v>
      </c>
      <c r="G20238" s="61">
        <v>8.1</v>
      </c>
    </row>
    <row r="20239" spans="1:7" ht="22.5">
      <c r="A20239" s="1" t="str">
        <f t="shared" si="318"/>
        <v>SICRO 5501936</v>
      </c>
      <c r="B20239" s="3" t="s">
        <v>27773</v>
      </c>
      <c r="C20239" s="3" t="s">
        <v>20321</v>
      </c>
      <c r="D20239" s="2" t="s">
        <v>26810</v>
      </c>
      <c r="E20239" s="3" t="s">
        <v>27758</v>
      </c>
      <c r="G20239" s="61">
        <v>11.7</v>
      </c>
    </row>
    <row r="20240" spans="1:7" ht="22.5">
      <c r="A20240" s="1" t="str">
        <f t="shared" si="318"/>
        <v>SICRO 5502170</v>
      </c>
      <c r="B20240" s="3" t="s">
        <v>27773</v>
      </c>
      <c r="C20240" s="3" t="s">
        <v>20322</v>
      </c>
      <c r="D20240" s="2" t="s">
        <v>26811</v>
      </c>
      <c r="E20240" s="3" t="s">
        <v>27758</v>
      </c>
      <c r="G20240" s="61">
        <v>8.0500000000000007</v>
      </c>
    </row>
    <row r="20241" spans="1:7" ht="22.5">
      <c r="A20241" s="1" t="str">
        <f t="shared" si="318"/>
        <v>SICRO 5501885</v>
      </c>
      <c r="B20241" s="3" t="s">
        <v>27773</v>
      </c>
      <c r="C20241" s="3" t="s">
        <v>20323</v>
      </c>
      <c r="D20241" s="2" t="s">
        <v>26812</v>
      </c>
      <c r="E20241" s="3" t="s">
        <v>27758</v>
      </c>
      <c r="G20241" s="61">
        <v>14.38</v>
      </c>
    </row>
    <row r="20242" spans="1:7" ht="22.5">
      <c r="A20242" s="1" t="str">
        <f t="shared" si="318"/>
        <v>SICRO 5502119</v>
      </c>
      <c r="B20242" s="3" t="s">
        <v>27773</v>
      </c>
      <c r="C20242" s="3" t="s">
        <v>20324</v>
      </c>
      <c r="D20242" s="2" t="s">
        <v>26813</v>
      </c>
      <c r="E20242" s="3" t="s">
        <v>27758</v>
      </c>
      <c r="G20242" s="61">
        <v>10.74</v>
      </c>
    </row>
    <row r="20243" spans="1:7" ht="22.5">
      <c r="A20243" s="1" t="str">
        <f t="shared" si="318"/>
        <v>SICRO 5501911</v>
      </c>
      <c r="B20243" s="3" t="s">
        <v>27773</v>
      </c>
      <c r="C20243" s="3" t="s">
        <v>20325</v>
      </c>
      <c r="D20243" s="2" t="s">
        <v>26814</v>
      </c>
      <c r="E20243" s="3" t="s">
        <v>27758</v>
      </c>
      <c r="G20243" s="61">
        <v>12.48</v>
      </c>
    </row>
    <row r="20244" spans="1:7" ht="22.5">
      <c r="A20244" s="1" t="str">
        <f t="shared" si="318"/>
        <v>SICRO 5502145</v>
      </c>
      <c r="B20244" s="3" t="s">
        <v>27773</v>
      </c>
      <c r="C20244" s="3" t="s">
        <v>20326</v>
      </c>
      <c r="D20244" s="2" t="s">
        <v>26815</v>
      </c>
      <c r="E20244" s="3" t="s">
        <v>27758</v>
      </c>
      <c r="G20244" s="61">
        <v>8.44</v>
      </c>
    </row>
    <row r="20245" spans="1:7" ht="22.5">
      <c r="A20245" s="1" t="str">
        <f t="shared" si="318"/>
        <v>SICRO 5501937</v>
      </c>
      <c r="B20245" s="3" t="s">
        <v>27773</v>
      </c>
      <c r="C20245" s="3" t="s">
        <v>20327</v>
      </c>
      <c r="D20245" s="2" t="s">
        <v>26816</v>
      </c>
      <c r="E20245" s="3" t="s">
        <v>27758</v>
      </c>
      <c r="G20245" s="61">
        <v>12.42</v>
      </c>
    </row>
    <row r="20246" spans="1:7" ht="22.5">
      <c r="A20246" s="1" t="str">
        <f t="shared" si="318"/>
        <v>SICRO 5502171</v>
      </c>
      <c r="B20246" s="3" t="s">
        <v>27773</v>
      </c>
      <c r="C20246" s="3" t="s">
        <v>20328</v>
      </c>
      <c r="D20246" s="2" t="s">
        <v>26817</v>
      </c>
      <c r="E20246" s="3" t="s">
        <v>27758</v>
      </c>
      <c r="G20246" s="61">
        <v>8.34</v>
      </c>
    </row>
    <row r="20247" spans="1:7" ht="22.5">
      <c r="A20247" s="1" t="str">
        <f t="shared" si="318"/>
        <v>SICRO 5501886</v>
      </c>
      <c r="B20247" s="3" t="s">
        <v>27773</v>
      </c>
      <c r="C20247" s="3" t="s">
        <v>20329</v>
      </c>
      <c r="D20247" s="2" t="s">
        <v>26818</v>
      </c>
      <c r="E20247" s="3" t="s">
        <v>27758</v>
      </c>
      <c r="G20247" s="61">
        <v>15.53</v>
      </c>
    </row>
    <row r="20248" spans="1:7" ht="22.5">
      <c r="A20248" s="1" t="str">
        <f t="shared" si="318"/>
        <v>SICRO 5502120</v>
      </c>
      <c r="B20248" s="3" t="s">
        <v>27773</v>
      </c>
      <c r="C20248" s="3" t="s">
        <v>20330</v>
      </c>
      <c r="D20248" s="2" t="s">
        <v>26819</v>
      </c>
      <c r="E20248" s="3" t="s">
        <v>27758</v>
      </c>
      <c r="G20248" s="61">
        <v>11.9</v>
      </c>
    </row>
    <row r="20249" spans="1:7" ht="22.5">
      <c r="A20249" s="1" t="str">
        <f t="shared" si="318"/>
        <v>SICRO 5501912</v>
      </c>
      <c r="B20249" s="3" t="s">
        <v>27773</v>
      </c>
      <c r="C20249" s="3" t="s">
        <v>20331</v>
      </c>
      <c r="D20249" s="2" t="s">
        <v>26820</v>
      </c>
      <c r="E20249" s="3" t="s">
        <v>27758</v>
      </c>
      <c r="G20249" s="61">
        <v>12.98</v>
      </c>
    </row>
    <row r="20250" spans="1:7" ht="22.5">
      <c r="A20250" s="1" t="str">
        <f t="shared" si="318"/>
        <v>SICRO 5502146</v>
      </c>
      <c r="B20250" s="3" t="s">
        <v>27773</v>
      </c>
      <c r="C20250" s="3" t="s">
        <v>20332</v>
      </c>
      <c r="D20250" s="2" t="s">
        <v>26821</v>
      </c>
      <c r="E20250" s="3" t="s">
        <v>27758</v>
      </c>
      <c r="G20250" s="61">
        <v>9.36</v>
      </c>
    </row>
    <row r="20251" spans="1:7" ht="22.5">
      <c r="A20251" s="1" t="str">
        <f t="shared" si="318"/>
        <v>SICRO 5501938</v>
      </c>
      <c r="B20251" s="3" t="s">
        <v>27773</v>
      </c>
      <c r="C20251" s="3" t="s">
        <v>20333</v>
      </c>
      <c r="D20251" s="2" t="s">
        <v>26822</v>
      </c>
      <c r="E20251" s="3" t="s">
        <v>27758</v>
      </c>
      <c r="G20251" s="61">
        <v>12.87</v>
      </c>
    </row>
    <row r="20252" spans="1:7" ht="22.5">
      <c r="A20252" s="1" t="str">
        <f t="shared" si="318"/>
        <v>SICRO 5502172</v>
      </c>
      <c r="B20252" s="3" t="s">
        <v>27773</v>
      </c>
      <c r="C20252" s="3" t="s">
        <v>20334</v>
      </c>
      <c r="D20252" s="2" t="s">
        <v>26823</v>
      </c>
      <c r="E20252" s="3" t="s">
        <v>27758</v>
      </c>
      <c r="G20252" s="61">
        <v>9.24</v>
      </c>
    </row>
    <row r="20253" spans="1:7" ht="22.5">
      <c r="A20253" s="1" t="str">
        <f t="shared" si="318"/>
        <v>SICRO 5501876</v>
      </c>
      <c r="B20253" s="3" t="s">
        <v>27773</v>
      </c>
      <c r="C20253" s="3" t="s">
        <v>20335</v>
      </c>
      <c r="D20253" s="2" t="s">
        <v>26824</v>
      </c>
      <c r="E20253" s="3" t="s">
        <v>27758</v>
      </c>
      <c r="G20253" s="61">
        <v>10.28</v>
      </c>
    </row>
    <row r="20254" spans="1:7" ht="22.5">
      <c r="A20254" s="1" t="str">
        <f t="shared" si="318"/>
        <v>SICRO 5502110</v>
      </c>
      <c r="B20254" s="3" t="s">
        <v>27773</v>
      </c>
      <c r="C20254" s="3" t="s">
        <v>20336</v>
      </c>
      <c r="D20254" s="2" t="s">
        <v>26825</v>
      </c>
      <c r="E20254" s="3" t="s">
        <v>27758</v>
      </c>
      <c r="G20254" s="61">
        <v>6.58</v>
      </c>
    </row>
    <row r="20255" spans="1:7" ht="22.5">
      <c r="A20255" s="1" t="str">
        <f t="shared" si="318"/>
        <v>SICRO 5501902</v>
      </c>
      <c r="B20255" s="3" t="s">
        <v>27773</v>
      </c>
      <c r="C20255" s="3" t="s">
        <v>20337</v>
      </c>
      <c r="D20255" s="2" t="s">
        <v>26826</v>
      </c>
      <c r="E20255" s="3" t="s">
        <v>27758</v>
      </c>
      <c r="G20255" s="61">
        <v>9.84</v>
      </c>
    </row>
    <row r="20256" spans="1:7" ht="22.5">
      <c r="A20256" s="1" t="str">
        <f t="shared" si="318"/>
        <v>SICRO 5502136</v>
      </c>
      <c r="B20256" s="3" t="s">
        <v>27773</v>
      </c>
      <c r="C20256" s="3" t="s">
        <v>20338</v>
      </c>
      <c r="D20256" s="2" t="s">
        <v>26827</v>
      </c>
      <c r="E20256" s="3" t="s">
        <v>27758</v>
      </c>
      <c r="G20256" s="61">
        <v>6.15</v>
      </c>
    </row>
    <row r="20257" spans="1:7" ht="22.5">
      <c r="A20257" s="1" t="str">
        <f t="shared" si="318"/>
        <v>SICRO 5501928</v>
      </c>
      <c r="B20257" s="3" t="s">
        <v>27773</v>
      </c>
      <c r="C20257" s="3" t="s">
        <v>20339</v>
      </c>
      <c r="D20257" s="2" t="s">
        <v>26828</v>
      </c>
      <c r="E20257" s="3" t="s">
        <v>27758</v>
      </c>
      <c r="G20257" s="61">
        <v>9.91</v>
      </c>
    </row>
    <row r="20258" spans="1:7" ht="22.5">
      <c r="A20258" s="1" t="str">
        <f t="shared" si="318"/>
        <v>SICRO 5502162</v>
      </c>
      <c r="B20258" s="3" t="s">
        <v>27773</v>
      </c>
      <c r="C20258" s="3" t="s">
        <v>20340</v>
      </c>
      <c r="D20258" s="2" t="s">
        <v>26829</v>
      </c>
      <c r="E20258" s="3" t="s">
        <v>27758</v>
      </c>
      <c r="G20258" s="61">
        <v>6.23</v>
      </c>
    </row>
    <row r="20259" spans="1:7" ht="22.5">
      <c r="A20259" s="1" t="str">
        <f t="shared" si="318"/>
        <v>SICRO 5501877</v>
      </c>
      <c r="B20259" s="3" t="s">
        <v>27773</v>
      </c>
      <c r="C20259" s="3" t="s">
        <v>20341</v>
      </c>
      <c r="D20259" s="2" t="s">
        <v>26830</v>
      </c>
      <c r="E20259" s="3" t="s">
        <v>27758</v>
      </c>
      <c r="G20259" s="61">
        <v>11.05</v>
      </c>
    </row>
    <row r="20260" spans="1:7" ht="22.5">
      <c r="A20260" s="1" t="str">
        <f t="shared" si="318"/>
        <v>SICRO 5502111</v>
      </c>
      <c r="B20260" s="3" t="s">
        <v>27773</v>
      </c>
      <c r="C20260" s="3" t="s">
        <v>20342</v>
      </c>
      <c r="D20260" s="2" t="s">
        <v>26831</v>
      </c>
      <c r="E20260" s="3" t="s">
        <v>27758</v>
      </c>
      <c r="G20260" s="61">
        <v>6.98</v>
      </c>
    </row>
    <row r="20261" spans="1:7" ht="22.5">
      <c r="A20261" s="1" t="str">
        <f t="shared" si="318"/>
        <v>SICRO 5501903</v>
      </c>
      <c r="B20261" s="3" t="s">
        <v>27773</v>
      </c>
      <c r="C20261" s="3" t="s">
        <v>20343</v>
      </c>
      <c r="D20261" s="2" t="s">
        <v>26832</v>
      </c>
      <c r="E20261" s="3" t="s">
        <v>27758</v>
      </c>
      <c r="G20261" s="61">
        <v>10.1</v>
      </c>
    </row>
    <row r="20262" spans="1:7" ht="22.5">
      <c r="A20262" s="1" t="str">
        <f t="shared" ref="A20262:A20325" si="319">CONCATENATE($B20262," ",$C20262)</f>
        <v>SICRO 5502137</v>
      </c>
      <c r="B20262" s="3" t="s">
        <v>27773</v>
      </c>
      <c r="C20262" s="3" t="s">
        <v>20344</v>
      </c>
      <c r="D20262" s="2" t="s">
        <v>26833</v>
      </c>
      <c r="E20262" s="3" t="s">
        <v>27758</v>
      </c>
      <c r="G20262" s="61">
        <v>6.39</v>
      </c>
    </row>
    <row r="20263" spans="1:7" ht="22.5">
      <c r="A20263" s="1" t="str">
        <f t="shared" si="319"/>
        <v>SICRO 5501929</v>
      </c>
      <c r="B20263" s="3" t="s">
        <v>27773</v>
      </c>
      <c r="C20263" s="3" t="s">
        <v>20345</v>
      </c>
      <c r="D20263" s="2" t="s">
        <v>26834</v>
      </c>
      <c r="E20263" s="3" t="s">
        <v>27758</v>
      </c>
      <c r="G20263" s="61">
        <v>10.130000000000001</v>
      </c>
    </row>
    <row r="20264" spans="1:7" ht="22.5">
      <c r="A20264" s="1" t="str">
        <f t="shared" si="319"/>
        <v>SICRO 5502163</v>
      </c>
      <c r="B20264" s="3" t="s">
        <v>27773</v>
      </c>
      <c r="C20264" s="3" t="s">
        <v>20346</v>
      </c>
      <c r="D20264" s="2" t="s">
        <v>26835</v>
      </c>
      <c r="E20264" s="3" t="s">
        <v>27758</v>
      </c>
      <c r="G20264" s="61">
        <v>6.43</v>
      </c>
    </row>
    <row r="20265" spans="1:7" ht="22.5">
      <c r="A20265" s="1" t="str">
        <f t="shared" si="319"/>
        <v>SICRO 5501875</v>
      </c>
      <c r="B20265" s="3" t="s">
        <v>27773</v>
      </c>
      <c r="C20265" s="3" t="s">
        <v>20347</v>
      </c>
      <c r="D20265" s="2" t="s">
        <v>26836</v>
      </c>
      <c r="E20265" s="3" t="s">
        <v>27758</v>
      </c>
      <c r="G20265" s="61">
        <v>9.84</v>
      </c>
    </row>
    <row r="20266" spans="1:7" ht="22.5">
      <c r="A20266" s="1" t="str">
        <f t="shared" si="319"/>
        <v>SICRO 5502109</v>
      </c>
      <c r="B20266" s="3" t="s">
        <v>27773</v>
      </c>
      <c r="C20266" s="3" t="s">
        <v>20348</v>
      </c>
      <c r="D20266" s="2" t="s">
        <v>26837</v>
      </c>
      <c r="E20266" s="3" t="s">
        <v>27758</v>
      </c>
      <c r="G20266" s="61">
        <v>6.15</v>
      </c>
    </row>
    <row r="20267" spans="1:7" ht="22.5">
      <c r="A20267" s="1" t="str">
        <f t="shared" si="319"/>
        <v>SICRO 5501901</v>
      </c>
      <c r="B20267" s="3" t="s">
        <v>27773</v>
      </c>
      <c r="C20267" s="3" t="s">
        <v>20349</v>
      </c>
      <c r="D20267" s="2" t="s">
        <v>26838</v>
      </c>
      <c r="E20267" s="3" t="s">
        <v>27758</v>
      </c>
      <c r="G20267" s="61">
        <v>9.16</v>
      </c>
    </row>
    <row r="20268" spans="1:7" ht="22.5">
      <c r="A20268" s="1" t="str">
        <f t="shared" si="319"/>
        <v>SICRO 5502135</v>
      </c>
      <c r="B20268" s="3" t="s">
        <v>27773</v>
      </c>
      <c r="C20268" s="3" t="s">
        <v>20350</v>
      </c>
      <c r="D20268" s="2" t="s">
        <v>26839</v>
      </c>
      <c r="E20268" s="3" t="s">
        <v>27758</v>
      </c>
      <c r="G20268" s="61">
        <v>5.43</v>
      </c>
    </row>
    <row r="20269" spans="1:7" ht="22.5">
      <c r="A20269" s="1" t="str">
        <f t="shared" si="319"/>
        <v>SICRO 5501927</v>
      </c>
      <c r="B20269" s="3" t="s">
        <v>27773</v>
      </c>
      <c r="C20269" s="3" t="s">
        <v>20351</v>
      </c>
      <c r="D20269" s="2" t="s">
        <v>26840</v>
      </c>
      <c r="E20269" s="3" t="s">
        <v>27758</v>
      </c>
      <c r="G20269" s="61">
        <v>9.65</v>
      </c>
    </row>
    <row r="20270" spans="1:7" ht="22.5">
      <c r="A20270" s="1" t="str">
        <f t="shared" si="319"/>
        <v>SICRO 5502161</v>
      </c>
      <c r="B20270" s="3" t="s">
        <v>27773</v>
      </c>
      <c r="C20270" s="3" t="s">
        <v>20352</v>
      </c>
      <c r="D20270" s="2" t="s">
        <v>26841</v>
      </c>
      <c r="E20270" s="3" t="s">
        <v>27758</v>
      </c>
      <c r="G20270" s="61">
        <v>5.52</v>
      </c>
    </row>
    <row r="20271" spans="1:7" ht="22.5">
      <c r="A20271" s="1" t="str">
        <f t="shared" si="319"/>
        <v>SICRO 5501878</v>
      </c>
      <c r="B20271" s="3" t="s">
        <v>27773</v>
      </c>
      <c r="C20271" s="3" t="s">
        <v>20353</v>
      </c>
      <c r="D20271" s="2" t="s">
        <v>26842</v>
      </c>
      <c r="E20271" s="3" t="s">
        <v>27758</v>
      </c>
      <c r="G20271" s="61">
        <v>11.38</v>
      </c>
    </row>
    <row r="20272" spans="1:7" ht="22.5">
      <c r="A20272" s="1" t="str">
        <f t="shared" si="319"/>
        <v>SICRO 5502112</v>
      </c>
      <c r="B20272" s="3" t="s">
        <v>27773</v>
      </c>
      <c r="C20272" s="3" t="s">
        <v>20354</v>
      </c>
      <c r="D20272" s="2" t="s">
        <v>26843</v>
      </c>
      <c r="E20272" s="3" t="s">
        <v>27758</v>
      </c>
      <c r="G20272" s="61">
        <v>7.71</v>
      </c>
    </row>
    <row r="20273" spans="1:7" ht="22.5">
      <c r="A20273" s="1" t="str">
        <f t="shared" si="319"/>
        <v>SICRO 5501904</v>
      </c>
      <c r="B20273" s="3" t="s">
        <v>27773</v>
      </c>
      <c r="C20273" s="3" t="s">
        <v>20355</v>
      </c>
      <c r="D20273" s="2" t="s">
        <v>26844</v>
      </c>
      <c r="E20273" s="3" t="s">
        <v>27758</v>
      </c>
      <c r="G20273" s="61">
        <v>10.28</v>
      </c>
    </row>
    <row r="20274" spans="1:7" ht="22.5">
      <c r="A20274" s="1" t="str">
        <f t="shared" si="319"/>
        <v>SICRO 5502138</v>
      </c>
      <c r="B20274" s="3" t="s">
        <v>27773</v>
      </c>
      <c r="C20274" s="3" t="s">
        <v>20356</v>
      </c>
      <c r="D20274" s="2" t="s">
        <v>26845</v>
      </c>
      <c r="E20274" s="3" t="s">
        <v>27758</v>
      </c>
      <c r="G20274" s="61">
        <v>6.62</v>
      </c>
    </row>
    <row r="20275" spans="1:7" ht="22.5">
      <c r="A20275" s="1" t="str">
        <f t="shared" si="319"/>
        <v>SICRO 5501930</v>
      </c>
      <c r="B20275" s="3" t="s">
        <v>27773</v>
      </c>
      <c r="C20275" s="3" t="s">
        <v>20357</v>
      </c>
      <c r="D20275" s="2" t="s">
        <v>26846</v>
      </c>
      <c r="E20275" s="3" t="s">
        <v>27758</v>
      </c>
      <c r="G20275" s="61">
        <v>10.32</v>
      </c>
    </row>
    <row r="20276" spans="1:7" ht="22.5">
      <c r="A20276" s="1" t="str">
        <f t="shared" si="319"/>
        <v>SICRO 5502164</v>
      </c>
      <c r="B20276" s="3" t="s">
        <v>27773</v>
      </c>
      <c r="C20276" s="3" t="s">
        <v>20358</v>
      </c>
      <c r="D20276" s="2" t="s">
        <v>26847</v>
      </c>
      <c r="E20276" s="3" t="s">
        <v>27758</v>
      </c>
      <c r="G20276" s="61">
        <v>6.62</v>
      </c>
    </row>
    <row r="20277" spans="1:7" ht="22.5">
      <c r="A20277" s="1" t="str">
        <f t="shared" si="319"/>
        <v>SICRO 5501879</v>
      </c>
      <c r="B20277" s="3" t="s">
        <v>27773</v>
      </c>
      <c r="C20277" s="3" t="s">
        <v>20359</v>
      </c>
      <c r="D20277" s="2" t="s">
        <v>26848</v>
      </c>
      <c r="E20277" s="3" t="s">
        <v>27758</v>
      </c>
      <c r="G20277" s="61">
        <v>11.7</v>
      </c>
    </row>
    <row r="20278" spans="1:7" ht="22.5">
      <c r="A20278" s="1" t="str">
        <f t="shared" si="319"/>
        <v>SICRO 5502113</v>
      </c>
      <c r="B20278" s="3" t="s">
        <v>27773</v>
      </c>
      <c r="C20278" s="3" t="s">
        <v>20360</v>
      </c>
      <c r="D20278" s="2" t="s">
        <v>26849</v>
      </c>
      <c r="E20278" s="3" t="s">
        <v>27758</v>
      </c>
      <c r="G20278" s="61">
        <v>8</v>
      </c>
    </row>
    <row r="20279" spans="1:7" ht="22.5">
      <c r="A20279" s="1" t="str">
        <f t="shared" si="319"/>
        <v>SICRO 5501905</v>
      </c>
      <c r="B20279" s="3" t="s">
        <v>27773</v>
      </c>
      <c r="C20279" s="3" t="s">
        <v>20361</v>
      </c>
      <c r="D20279" s="2" t="s">
        <v>26850</v>
      </c>
      <c r="E20279" s="3" t="s">
        <v>27758</v>
      </c>
      <c r="G20279" s="61">
        <v>10.5</v>
      </c>
    </row>
    <row r="20280" spans="1:7" ht="22.5">
      <c r="A20280" s="1" t="str">
        <f t="shared" si="319"/>
        <v>SICRO 5502139</v>
      </c>
      <c r="B20280" s="3" t="s">
        <v>27773</v>
      </c>
      <c r="C20280" s="3" t="s">
        <v>20362</v>
      </c>
      <c r="D20280" s="2" t="s">
        <v>26851</v>
      </c>
      <c r="E20280" s="3" t="s">
        <v>27758</v>
      </c>
      <c r="G20280" s="61">
        <v>6.82</v>
      </c>
    </row>
    <row r="20281" spans="1:7" ht="22.5">
      <c r="A20281" s="1" t="str">
        <f t="shared" si="319"/>
        <v>SICRO 5501931</v>
      </c>
      <c r="B20281" s="3" t="s">
        <v>27773</v>
      </c>
      <c r="C20281" s="3" t="s">
        <v>20363</v>
      </c>
      <c r="D20281" s="2" t="s">
        <v>26852</v>
      </c>
      <c r="E20281" s="3" t="s">
        <v>27758</v>
      </c>
      <c r="G20281" s="61">
        <v>10.92</v>
      </c>
    </row>
    <row r="20282" spans="1:7" ht="22.5">
      <c r="A20282" s="1" t="str">
        <f t="shared" si="319"/>
        <v>SICRO 5502165</v>
      </c>
      <c r="B20282" s="3" t="s">
        <v>27773</v>
      </c>
      <c r="C20282" s="3" t="s">
        <v>20364</v>
      </c>
      <c r="D20282" s="2" t="s">
        <v>26853</v>
      </c>
      <c r="E20282" s="3" t="s">
        <v>27758</v>
      </c>
      <c r="G20282" s="61">
        <v>6.82</v>
      </c>
    </row>
    <row r="20283" spans="1:7" ht="22.5">
      <c r="A20283" s="1" t="str">
        <f t="shared" si="319"/>
        <v>SICRO 5502825</v>
      </c>
      <c r="B20283" s="3" t="s">
        <v>27773</v>
      </c>
      <c r="C20283" s="3" t="s">
        <v>20365</v>
      </c>
      <c r="D20283" s="2" t="s">
        <v>26854</v>
      </c>
      <c r="E20283" s="3" t="s">
        <v>27758</v>
      </c>
      <c r="G20283" s="61">
        <v>16.38</v>
      </c>
    </row>
    <row r="20284" spans="1:7" ht="22.5">
      <c r="A20284" s="1" t="str">
        <f t="shared" si="319"/>
        <v>SICRO 5502834</v>
      </c>
      <c r="B20284" s="3" t="s">
        <v>27773</v>
      </c>
      <c r="C20284" s="3" t="s">
        <v>20366</v>
      </c>
      <c r="D20284" s="2" t="s">
        <v>26855</v>
      </c>
      <c r="E20284" s="3" t="s">
        <v>27758</v>
      </c>
      <c r="G20284" s="61">
        <v>12.37</v>
      </c>
    </row>
    <row r="20285" spans="1:7" ht="22.5">
      <c r="A20285" s="1" t="str">
        <f t="shared" si="319"/>
        <v>SICRO 5502826</v>
      </c>
      <c r="B20285" s="3" t="s">
        <v>27773</v>
      </c>
      <c r="C20285" s="3" t="s">
        <v>20367</v>
      </c>
      <c r="D20285" s="2" t="s">
        <v>26856</v>
      </c>
      <c r="E20285" s="3" t="s">
        <v>27758</v>
      </c>
      <c r="G20285" s="61">
        <v>13.26</v>
      </c>
    </row>
    <row r="20286" spans="1:7" ht="22.5">
      <c r="A20286" s="1" t="str">
        <f t="shared" si="319"/>
        <v>SICRO 5502835</v>
      </c>
      <c r="B20286" s="3" t="s">
        <v>27773</v>
      </c>
      <c r="C20286" s="3" t="s">
        <v>20368</v>
      </c>
      <c r="D20286" s="2" t="s">
        <v>26857</v>
      </c>
      <c r="E20286" s="3" t="s">
        <v>27758</v>
      </c>
      <c r="G20286" s="61">
        <v>9.66</v>
      </c>
    </row>
    <row r="20287" spans="1:7" ht="22.5">
      <c r="A20287" s="1" t="str">
        <f t="shared" si="319"/>
        <v>SICRO 5502827</v>
      </c>
      <c r="B20287" s="3" t="s">
        <v>27773</v>
      </c>
      <c r="C20287" s="3" t="s">
        <v>20369</v>
      </c>
      <c r="D20287" s="2" t="s">
        <v>26858</v>
      </c>
      <c r="E20287" s="3" t="s">
        <v>27758</v>
      </c>
      <c r="G20287" s="61">
        <v>13.09</v>
      </c>
    </row>
    <row r="20288" spans="1:7" ht="22.5">
      <c r="A20288" s="1" t="str">
        <f t="shared" si="319"/>
        <v>SICRO 5502836</v>
      </c>
      <c r="B20288" s="3" t="s">
        <v>27773</v>
      </c>
      <c r="C20288" s="3" t="s">
        <v>20370</v>
      </c>
      <c r="D20288" s="2" t="s">
        <v>26859</v>
      </c>
      <c r="E20288" s="3" t="s">
        <v>27758</v>
      </c>
      <c r="G20288" s="61">
        <v>9.48</v>
      </c>
    </row>
    <row r="20289" spans="1:7" ht="22.5">
      <c r="A20289" s="1" t="str">
        <f t="shared" si="319"/>
        <v>SICRO 5502356</v>
      </c>
      <c r="B20289" s="3" t="s">
        <v>27773</v>
      </c>
      <c r="C20289" s="3" t="s">
        <v>20371</v>
      </c>
      <c r="D20289" s="2" t="s">
        <v>26860</v>
      </c>
      <c r="E20289" s="3" t="s">
        <v>27758</v>
      </c>
      <c r="G20289" s="61">
        <v>18.8</v>
      </c>
    </row>
    <row r="20290" spans="1:7" ht="22.5">
      <c r="A20290" s="1" t="str">
        <f t="shared" si="319"/>
        <v>SICRO 5502590</v>
      </c>
      <c r="B20290" s="3" t="s">
        <v>27773</v>
      </c>
      <c r="C20290" s="3" t="s">
        <v>20372</v>
      </c>
      <c r="D20290" s="2" t="s">
        <v>26861</v>
      </c>
      <c r="E20290" s="3" t="s">
        <v>27758</v>
      </c>
      <c r="G20290" s="61">
        <v>11.17</v>
      </c>
    </row>
    <row r="20291" spans="1:7" ht="22.5">
      <c r="A20291" s="1" t="str">
        <f t="shared" si="319"/>
        <v>SICRO 5502382</v>
      </c>
      <c r="B20291" s="3" t="s">
        <v>27773</v>
      </c>
      <c r="C20291" s="3" t="s">
        <v>20373</v>
      </c>
      <c r="D20291" s="2" t="s">
        <v>26862</v>
      </c>
      <c r="E20291" s="3" t="s">
        <v>27758</v>
      </c>
      <c r="G20291" s="61">
        <v>17.309999999999999</v>
      </c>
    </row>
    <row r="20292" spans="1:7" ht="22.5">
      <c r="A20292" s="1" t="str">
        <f t="shared" si="319"/>
        <v>SICRO 5502616</v>
      </c>
      <c r="B20292" s="3" t="s">
        <v>27773</v>
      </c>
      <c r="C20292" s="3" t="s">
        <v>20374</v>
      </c>
      <c r="D20292" s="2" t="s">
        <v>26863</v>
      </c>
      <c r="E20292" s="3" t="s">
        <v>27758</v>
      </c>
      <c r="G20292" s="61">
        <v>9.5299999999999994</v>
      </c>
    </row>
    <row r="20293" spans="1:7" ht="22.5">
      <c r="A20293" s="1" t="str">
        <f t="shared" si="319"/>
        <v>SICRO 5502408</v>
      </c>
      <c r="B20293" s="3" t="s">
        <v>27773</v>
      </c>
      <c r="C20293" s="3" t="s">
        <v>20375</v>
      </c>
      <c r="D20293" s="2" t="s">
        <v>26864</v>
      </c>
      <c r="E20293" s="3" t="s">
        <v>27758</v>
      </c>
      <c r="G20293" s="61">
        <v>17.309999999999999</v>
      </c>
    </row>
    <row r="20294" spans="1:7" ht="22.5">
      <c r="A20294" s="1" t="str">
        <f t="shared" si="319"/>
        <v>SICRO 5502642</v>
      </c>
      <c r="B20294" s="3" t="s">
        <v>27773</v>
      </c>
      <c r="C20294" s="3" t="s">
        <v>20376</v>
      </c>
      <c r="D20294" s="2" t="s">
        <v>26865</v>
      </c>
      <c r="E20294" s="3" t="s">
        <v>27758</v>
      </c>
      <c r="G20294" s="61">
        <v>9.48</v>
      </c>
    </row>
    <row r="20295" spans="1:7" ht="22.5">
      <c r="A20295" s="1" t="str">
        <f t="shared" si="319"/>
        <v>SICRO 5502357</v>
      </c>
      <c r="B20295" s="3" t="s">
        <v>27773</v>
      </c>
      <c r="C20295" s="3" t="s">
        <v>20377</v>
      </c>
      <c r="D20295" s="2" t="s">
        <v>26866</v>
      </c>
      <c r="E20295" s="3" t="s">
        <v>27758</v>
      </c>
      <c r="G20295" s="61">
        <v>19.12</v>
      </c>
    </row>
    <row r="20296" spans="1:7" ht="22.5">
      <c r="A20296" s="1" t="str">
        <f t="shared" si="319"/>
        <v>SICRO 5502591</v>
      </c>
      <c r="B20296" s="3" t="s">
        <v>27773</v>
      </c>
      <c r="C20296" s="3" t="s">
        <v>20378</v>
      </c>
      <c r="D20296" s="2" t="s">
        <v>26867</v>
      </c>
      <c r="E20296" s="3" t="s">
        <v>27758</v>
      </c>
      <c r="G20296" s="61">
        <v>11.51</v>
      </c>
    </row>
    <row r="20297" spans="1:7" ht="22.5">
      <c r="A20297" s="1" t="str">
        <f t="shared" si="319"/>
        <v>SICRO 5502383</v>
      </c>
      <c r="B20297" s="3" t="s">
        <v>27773</v>
      </c>
      <c r="C20297" s="3" t="s">
        <v>20379</v>
      </c>
      <c r="D20297" s="2" t="s">
        <v>26868</v>
      </c>
      <c r="E20297" s="3" t="s">
        <v>27758</v>
      </c>
      <c r="G20297" s="61">
        <v>17.510000000000002</v>
      </c>
    </row>
    <row r="20298" spans="1:7" ht="22.5">
      <c r="A20298" s="1" t="str">
        <f t="shared" si="319"/>
        <v>SICRO 5502617</v>
      </c>
      <c r="B20298" s="3" t="s">
        <v>27773</v>
      </c>
      <c r="C20298" s="3" t="s">
        <v>20380</v>
      </c>
      <c r="D20298" s="2" t="s">
        <v>26869</v>
      </c>
      <c r="E20298" s="3" t="s">
        <v>27758</v>
      </c>
      <c r="G20298" s="61">
        <v>9.68</v>
      </c>
    </row>
    <row r="20299" spans="1:7" ht="22.5">
      <c r="A20299" s="1" t="str">
        <f t="shared" si="319"/>
        <v>SICRO 5502409</v>
      </c>
      <c r="B20299" s="3" t="s">
        <v>27773</v>
      </c>
      <c r="C20299" s="3" t="s">
        <v>20381</v>
      </c>
      <c r="D20299" s="2" t="s">
        <v>26870</v>
      </c>
      <c r="E20299" s="3" t="s">
        <v>27758</v>
      </c>
      <c r="G20299" s="61">
        <v>17.46</v>
      </c>
    </row>
    <row r="20300" spans="1:7" ht="22.5">
      <c r="A20300" s="1" t="str">
        <f t="shared" si="319"/>
        <v>SICRO 5502643</v>
      </c>
      <c r="B20300" s="3" t="s">
        <v>27773</v>
      </c>
      <c r="C20300" s="3" t="s">
        <v>20382</v>
      </c>
      <c r="D20300" s="2" t="s">
        <v>26871</v>
      </c>
      <c r="E20300" s="3" t="s">
        <v>27758</v>
      </c>
      <c r="G20300" s="61">
        <v>9.68</v>
      </c>
    </row>
    <row r="20301" spans="1:7" ht="22.5">
      <c r="A20301" s="1" t="str">
        <f t="shared" si="319"/>
        <v>SICRO 5502358</v>
      </c>
      <c r="B20301" s="3" t="s">
        <v>27773</v>
      </c>
      <c r="C20301" s="3" t="s">
        <v>20383</v>
      </c>
      <c r="D20301" s="2" t="s">
        <v>26872</v>
      </c>
      <c r="E20301" s="3" t="s">
        <v>27758</v>
      </c>
      <c r="G20301" s="61">
        <v>19.43</v>
      </c>
    </row>
    <row r="20302" spans="1:7" ht="22.5">
      <c r="A20302" s="1" t="str">
        <f t="shared" si="319"/>
        <v>SICRO 5502592</v>
      </c>
      <c r="B20302" s="3" t="s">
        <v>27773</v>
      </c>
      <c r="C20302" s="3" t="s">
        <v>20384</v>
      </c>
      <c r="D20302" s="2" t="s">
        <v>26873</v>
      </c>
      <c r="E20302" s="3" t="s">
        <v>27758</v>
      </c>
      <c r="G20302" s="61">
        <v>11.78</v>
      </c>
    </row>
    <row r="20303" spans="1:7" ht="22.5">
      <c r="A20303" s="1" t="str">
        <f t="shared" si="319"/>
        <v>SICRO 5502384</v>
      </c>
      <c r="B20303" s="3" t="s">
        <v>27773</v>
      </c>
      <c r="C20303" s="3" t="s">
        <v>20385</v>
      </c>
      <c r="D20303" s="2" t="s">
        <v>26874</v>
      </c>
      <c r="E20303" s="3" t="s">
        <v>27758</v>
      </c>
      <c r="G20303" s="61">
        <v>17.71</v>
      </c>
    </row>
    <row r="20304" spans="1:7" ht="22.5">
      <c r="A20304" s="1" t="str">
        <f t="shared" si="319"/>
        <v>SICRO 5502618</v>
      </c>
      <c r="B20304" s="3" t="s">
        <v>27773</v>
      </c>
      <c r="C20304" s="3" t="s">
        <v>20386</v>
      </c>
      <c r="D20304" s="2" t="s">
        <v>26875</v>
      </c>
      <c r="E20304" s="3" t="s">
        <v>27758</v>
      </c>
      <c r="G20304" s="61">
        <v>10.63</v>
      </c>
    </row>
    <row r="20305" spans="1:7" ht="22.5">
      <c r="A20305" s="1" t="str">
        <f t="shared" si="319"/>
        <v>SICRO 5502410</v>
      </c>
      <c r="B20305" s="3" t="s">
        <v>27773</v>
      </c>
      <c r="C20305" s="3" t="s">
        <v>20387</v>
      </c>
      <c r="D20305" s="2" t="s">
        <v>26876</v>
      </c>
      <c r="E20305" s="3" t="s">
        <v>27758</v>
      </c>
      <c r="G20305" s="61">
        <v>17.66</v>
      </c>
    </row>
    <row r="20306" spans="1:7" ht="22.5">
      <c r="A20306" s="1" t="str">
        <f t="shared" si="319"/>
        <v>SICRO 5502644</v>
      </c>
      <c r="B20306" s="3" t="s">
        <v>27773</v>
      </c>
      <c r="C20306" s="3" t="s">
        <v>20388</v>
      </c>
      <c r="D20306" s="2" t="s">
        <v>26877</v>
      </c>
      <c r="E20306" s="3" t="s">
        <v>27758</v>
      </c>
      <c r="G20306" s="61">
        <v>10.57</v>
      </c>
    </row>
    <row r="20307" spans="1:7" ht="22.5">
      <c r="A20307" s="1" t="str">
        <f t="shared" si="319"/>
        <v>SICRO 5502359</v>
      </c>
      <c r="B20307" s="3" t="s">
        <v>27773</v>
      </c>
      <c r="C20307" s="3" t="s">
        <v>20389</v>
      </c>
      <c r="D20307" s="2" t="s">
        <v>26878</v>
      </c>
      <c r="E20307" s="3" t="s">
        <v>27758</v>
      </c>
      <c r="G20307" s="61">
        <v>19.739999999999998</v>
      </c>
    </row>
    <row r="20308" spans="1:7" ht="22.5">
      <c r="A20308" s="1" t="str">
        <f t="shared" si="319"/>
        <v>SICRO 5502593</v>
      </c>
      <c r="B20308" s="3" t="s">
        <v>27773</v>
      </c>
      <c r="C20308" s="3" t="s">
        <v>20390</v>
      </c>
      <c r="D20308" s="2" t="s">
        <v>26879</v>
      </c>
      <c r="E20308" s="3" t="s">
        <v>27758</v>
      </c>
      <c r="G20308" s="61">
        <v>12.12</v>
      </c>
    </row>
    <row r="20309" spans="1:7" ht="22.5">
      <c r="A20309" s="1" t="str">
        <f t="shared" si="319"/>
        <v>SICRO 5502385</v>
      </c>
      <c r="B20309" s="3" t="s">
        <v>27773</v>
      </c>
      <c r="C20309" s="3" t="s">
        <v>20391</v>
      </c>
      <c r="D20309" s="2" t="s">
        <v>26880</v>
      </c>
      <c r="E20309" s="3" t="s">
        <v>27758</v>
      </c>
      <c r="G20309" s="61">
        <v>17.91</v>
      </c>
    </row>
    <row r="20310" spans="1:7" ht="22.5">
      <c r="A20310" s="1" t="str">
        <f t="shared" si="319"/>
        <v>SICRO 5502619</v>
      </c>
      <c r="B20310" s="3" t="s">
        <v>27773</v>
      </c>
      <c r="C20310" s="3" t="s">
        <v>20392</v>
      </c>
      <c r="D20310" s="2" t="s">
        <v>26881</v>
      </c>
      <c r="E20310" s="3" t="s">
        <v>27758</v>
      </c>
      <c r="G20310" s="61">
        <v>10.84</v>
      </c>
    </row>
    <row r="20311" spans="1:7" ht="22.5">
      <c r="A20311" s="1" t="str">
        <f t="shared" si="319"/>
        <v>SICRO 5502411</v>
      </c>
      <c r="B20311" s="3" t="s">
        <v>27773</v>
      </c>
      <c r="C20311" s="3" t="s">
        <v>20393</v>
      </c>
      <c r="D20311" s="2" t="s">
        <v>26882</v>
      </c>
      <c r="E20311" s="3" t="s">
        <v>27758</v>
      </c>
      <c r="G20311" s="61">
        <v>17.86</v>
      </c>
    </row>
    <row r="20312" spans="1:7" ht="22.5">
      <c r="A20312" s="1" t="str">
        <f t="shared" si="319"/>
        <v>SICRO 5502645</v>
      </c>
      <c r="B20312" s="3" t="s">
        <v>27773</v>
      </c>
      <c r="C20312" s="3" t="s">
        <v>20394</v>
      </c>
      <c r="D20312" s="2" t="s">
        <v>26883</v>
      </c>
      <c r="E20312" s="3" t="s">
        <v>27758</v>
      </c>
      <c r="G20312" s="61">
        <v>10.77</v>
      </c>
    </row>
    <row r="20313" spans="1:7" ht="22.5">
      <c r="A20313" s="1" t="str">
        <f t="shared" si="319"/>
        <v>SICRO 5502360</v>
      </c>
      <c r="B20313" s="3" t="s">
        <v>27773</v>
      </c>
      <c r="C20313" s="3" t="s">
        <v>20395</v>
      </c>
      <c r="D20313" s="2" t="s">
        <v>26884</v>
      </c>
      <c r="E20313" s="3" t="s">
        <v>27758</v>
      </c>
      <c r="G20313" s="61">
        <v>20.55</v>
      </c>
    </row>
    <row r="20314" spans="1:7" ht="22.5">
      <c r="A20314" s="1" t="str">
        <f t="shared" si="319"/>
        <v>SICRO 5502594</v>
      </c>
      <c r="B20314" s="3" t="s">
        <v>27773</v>
      </c>
      <c r="C20314" s="3" t="s">
        <v>20396</v>
      </c>
      <c r="D20314" s="2" t="s">
        <v>26885</v>
      </c>
      <c r="E20314" s="3" t="s">
        <v>27758</v>
      </c>
      <c r="G20314" s="61">
        <v>13.16</v>
      </c>
    </row>
    <row r="20315" spans="1:7" ht="22.5">
      <c r="A20315" s="1" t="str">
        <f t="shared" si="319"/>
        <v>SICRO 5502386</v>
      </c>
      <c r="B20315" s="3" t="s">
        <v>27773</v>
      </c>
      <c r="C20315" s="3" t="s">
        <v>20397</v>
      </c>
      <c r="D20315" s="2" t="s">
        <v>26886</v>
      </c>
      <c r="E20315" s="3" t="s">
        <v>27758</v>
      </c>
      <c r="G20315" s="61">
        <v>18.61</v>
      </c>
    </row>
    <row r="20316" spans="1:7" ht="22.5">
      <c r="A20316" s="1" t="str">
        <f t="shared" si="319"/>
        <v>SICRO 5502620</v>
      </c>
      <c r="B20316" s="3" t="s">
        <v>27773</v>
      </c>
      <c r="C20316" s="3" t="s">
        <v>20398</v>
      </c>
      <c r="D20316" s="2" t="s">
        <v>26887</v>
      </c>
      <c r="E20316" s="3" t="s">
        <v>27758</v>
      </c>
      <c r="G20316" s="61">
        <v>10.97</v>
      </c>
    </row>
    <row r="20317" spans="1:7" ht="22.5">
      <c r="A20317" s="1" t="str">
        <f t="shared" si="319"/>
        <v>SICRO 5502412</v>
      </c>
      <c r="B20317" s="3" t="s">
        <v>27773</v>
      </c>
      <c r="C20317" s="3" t="s">
        <v>20399</v>
      </c>
      <c r="D20317" s="2" t="s">
        <v>26888</v>
      </c>
      <c r="E20317" s="3" t="s">
        <v>27758</v>
      </c>
      <c r="G20317" s="61">
        <v>18.55</v>
      </c>
    </row>
    <row r="20318" spans="1:7" ht="22.5">
      <c r="A20318" s="1" t="str">
        <f t="shared" si="319"/>
        <v>SICRO 5502646</v>
      </c>
      <c r="B20318" s="3" t="s">
        <v>27773</v>
      </c>
      <c r="C20318" s="3" t="s">
        <v>20400</v>
      </c>
      <c r="D20318" s="2" t="s">
        <v>26889</v>
      </c>
      <c r="E20318" s="3" t="s">
        <v>27758</v>
      </c>
      <c r="G20318" s="61">
        <v>10.9</v>
      </c>
    </row>
    <row r="20319" spans="1:7" ht="22.5">
      <c r="A20319" s="1" t="str">
        <f t="shared" si="319"/>
        <v>SICRO 5502361</v>
      </c>
      <c r="B20319" s="3" t="s">
        <v>27773</v>
      </c>
      <c r="C20319" s="3" t="s">
        <v>20401</v>
      </c>
      <c r="D20319" s="2" t="s">
        <v>26890</v>
      </c>
      <c r="E20319" s="3" t="s">
        <v>27758</v>
      </c>
      <c r="G20319" s="61">
        <v>21.08</v>
      </c>
    </row>
    <row r="20320" spans="1:7" ht="22.5">
      <c r="A20320" s="1" t="str">
        <f t="shared" si="319"/>
        <v>SICRO 5502595</v>
      </c>
      <c r="B20320" s="3" t="s">
        <v>27773</v>
      </c>
      <c r="C20320" s="3" t="s">
        <v>20402</v>
      </c>
      <c r="D20320" s="2" t="s">
        <v>26891</v>
      </c>
      <c r="E20320" s="3" t="s">
        <v>27758</v>
      </c>
      <c r="G20320" s="61">
        <v>13.66</v>
      </c>
    </row>
    <row r="20321" spans="1:7" ht="22.5">
      <c r="A20321" s="1" t="str">
        <f t="shared" si="319"/>
        <v>SICRO 5502387</v>
      </c>
      <c r="B20321" s="3" t="s">
        <v>27773</v>
      </c>
      <c r="C20321" s="3" t="s">
        <v>20403</v>
      </c>
      <c r="D20321" s="2" t="s">
        <v>26892</v>
      </c>
      <c r="E20321" s="3" t="s">
        <v>27758</v>
      </c>
      <c r="G20321" s="61">
        <v>18.989999999999998</v>
      </c>
    </row>
    <row r="20322" spans="1:7" ht="22.5">
      <c r="A20322" s="1" t="str">
        <f t="shared" si="319"/>
        <v>SICRO 5502621</v>
      </c>
      <c r="B20322" s="3" t="s">
        <v>27773</v>
      </c>
      <c r="C20322" s="3" t="s">
        <v>20404</v>
      </c>
      <c r="D20322" s="2" t="s">
        <v>26893</v>
      </c>
      <c r="E20322" s="3" t="s">
        <v>27758</v>
      </c>
      <c r="G20322" s="61">
        <v>11.38</v>
      </c>
    </row>
    <row r="20323" spans="1:7" ht="22.5">
      <c r="A20323" s="1" t="str">
        <f t="shared" si="319"/>
        <v>SICRO 5502413</v>
      </c>
      <c r="B20323" s="3" t="s">
        <v>27773</v>
      </c>
      <c r="C20323" s="3" t="s">
        <v>20405</v>
      </c>
      <c r="D20323" s="2" t="s">
        <v>26894</v>
      </c>
      <c r="E20323" s="3" t="s">
        <v>27758</v>
      </c>
      <c r="G20323" s="61">
        <v>18.87</v>
      </c>
    </row>
    <row r="20324" spans="1:7" ht="22.5">
      <c r="A20324" s="1" t="str">
        <f t="shared" si="319"/>
        <v>SICRO 5502647</v>
      </c>
      <c r="B20324" s="3" t="s">
        <v>27773</v>
      </c>
      <c r="C20324" s="3" t="s">
        <v>20406</v>
      </c>
      <c r="D20324" s="2" t="s">
        <v>26895</v>
      </c>
      <c r="E20324" s="3" t="s">
        <v>27758</v>
      </c>
      <c r="G20324" s="61">
        <v>11.24</v>
      </c>
    </row>
    <row r="20325" spans="1:7" ht="22.5">
      <c r="A20325" s="1" t="str">
        <f t="shared" si="319"/>
        <v>SICRO 5502362</v>
      </c>
      <c r="B20325" s="3" t="s">
        <v>27773</v>
      </c>
      <c r="C20325" s="3" t="s">
        <v>20407</v>
      </c>
      <c r="D20325" s="2" t="s">
        <v>26896</v>
      </c>
      <c r="E20325" s="3" t="s">
        <v>27758</v>
      </c>
      <c r="G20325" s="61">
        <v>22.52</v>
      </c>
    </row>
    <row r="20326" spans="1:7" ht="22.5">
      <c r="A20326" s="1" t="str">
        <f t="shared" ref="A20326:A20389" si="320">CONCATENATE($B20326," ",$C20326)</f>
        <v>SICRO 5502596</v>
      </c>
      <c r="B20326" s="3" t="s">
        <v>27773</v>
      </c>
      <c r="C20326" s="3" t="s">
        <v>20408</v>
      </c>
      <c r="D20326" s="2" t="s">
        <v>26897</v>
      </c>
      <c r="E20326" s="3" t="s">
        <v>27758</v>
      </c>
      <c r="G20326" s="61">
        <v>14.51</v>
      </c>
    </row>
    <row r="20327" spans="1:7" ht="22.5">
      <c r="A20327" s="1" t="str">
        <f t="shared" si="320"/>
        <v>SICRO 5502388</v>
      </c>
      <c r="B20327" s="3" t="s">
        <v>27773</v>
      </c>
      <c r="C20327" s="3" t="s">
        <v>20409</v>
      </c>
      <c r="D20327" s="2" t="s">
        <v>26898</v>
      </c>
      <c r="E20327" s="3" t="s">
        <v>27758</v>
      </c>
      <c r="G20327" s="61">
        <v>19.489999999999998</v>
      </c>
    </row>
    <row r="20328" spans="1:7" ht="22.5">
      <c r="A20328" s="1" t="str">
        <f t="shared" si="320"/>
        <v>SICRO 5502622</v>
      </c>
      <c r="B20328" s="3" t="s">
        <v>27773</v>
      </c>
      <c r="C20328" s="3" t="s">
        <v>20410</v>
      </c>
      <c r="D20328" s="2" t="s">
        <v>26899</v>
      </c>
      <c r="E20328" s="3" t="s">
        <v>27758</v>
      </c>
      <c r="G20328" s="61">
        <v>11.92</v>
      </c>
    </row>
    <row r="20329" spans="1:7" ht="22.5">
      <c r="A20329" s="1" t="str">
        <f t="shared" si="320"/>
        <v>SICRO 5502414</v>
      </c>
      <c r="B20329" s="3" t="s">
        <v>27773</v>
      </c>
      <c r="C20329" s="3" t="s">
        <v>20411</v>
      </c>
      <c r="D20329" s="2" t="s">
        <v>26900</v>
      </c>
      <c r="E20329" s="3" t="s">
        <v>27758</v>
      </c>
      <c r="G20329" s="61">
        <v>19.37</v>
      </c>
    </row>
    <row r="20330" spans="1:7" ht="22.5">
      <c r="A20330" s="1" t="str">
        <f t="shared" si="320"/>
        <v>SICRO 5502648</v>
      </c>
      <c r="B20330" s="3" t="s">
        <v>27773</v>
      </c>
      <c r="C20330" s="3" t="s">
        <v>20412</v>
      </c>
      <c r="D20330" s="2" t="s">
        <v>26901</v>
      </c>
      <c r="E20330" s="3" t="s">
        <v>27758</v>
      </c>
      <c r="G20330" s="61">
        <v>11.78</v>
      </c>
    </row>
    <row r="20331" spans="1:7" ht="22.5">
      <c r="A20331" s="1" t="str">
        <f t="shared" si="320"/>
        <v>SICRO 5502352</v>
      </c>
      <c r="B20331" s="3" t="s">
        <v>27773</v>
      </c>
      <c r="C20331" s="3" t="s">
        <v>20413</v>
      </c>
      <c r="D20331" s="2" t="s">
        <v>26902</v>
      </c>
      <c r="E20331" s="3" t="s">
        <v>27758</v>
      </c>
      <c r="G20331" s="61">
        <v>16.86</v>
      </c>
    </row>
    <row r="20332" spans="1:7" ht="22.5">
      <c r="A20332" s="1" t="str">
        <f t="shared" si="320"/>
        <v>SICRO 5502586</v>
      </c>
      <c r="B20332" s="3" t="s">
        <v>27773</v>
      </c>
      <c r="C20332" s="3" t="s">
        <v>20414</v>
      </c>
      <c r="D20332" s="2" t="s">
        <v>26903</v>
      </c>
      <c r="E20332" s="3" t="s">
        <v>27758</v>
      </c>
      <c r="G20332" s="61">
        <v>9.07</v>
      </c>
    </row>
    <row r="20333" spans="1:7" ht="22.5">
      <c r="A20333" s="1" t="str">
        <f t="shared" si="320"/>
        <v>SICRO 5502378</v>
      </c>
      <c r="B20333" s="3" t="s">
        <v>27773</v>
      </c>
      <c r="C20333" s="3" t="s">
        <v>20415</v>
      </c>
      <c r="D20333" s="2" t="s">
        <v>26904</v>
      </c>
      <c r="E20333" s="3" t="s">
        <v>27758</v>
      </c>
      <c r="G20333" s="61">
        <v>15.84</v>
      </c>
    </row>
    <row r="20334" spans="1:7" ht="22.5">
      <c r="A20334" s="1" t="str">
        <f t="shared" si="320"/>
        <v>SICRO 5502612</v>
      </c>
      <c r="B20334" s="3" t="s">
        <v>27773</v>
      </c>
      <c r="C20334" s="3" t="s">
        <v>20416</v>
      </c>
      <c r="D20334" s="2" t="s">
        <v>26905</v>
      </c>
      <c r="E20334" s="3" t="s">
        <v>27758</v>
      </c>
      <c r="G20334" s="61">
        <v>8.57</v>
      </c>
    </row>
    <row r="20335" spans="1:7" ht="22.5">
      <c r="A20335" s="1" t="str">
        <f t="shared" si="320"/>
        <v>SICRO 5502404</v>
      </c>
      <c r="B20335" s="3" t="s">
        <v>27773</v>
      </c>
      <c r="C20335" s="3" t="s">
        <v>20417</v>
      </c>
      <c r="D20335" s="2" t="s">
        <v>26906</v>
      </c>
      <c r="E20335" s="3" t="s">
        <v>27758</v>
      </c>
      <c r="G20335" s="61">
        <v>15.91</v>
      </c>
    </row>
    <row r="20336" spans="1:7" ht="22.5">
      <c r="A20336" s="1" t="str">
        <f t="shared" si="320"/>
        <v>SICRO 5502638</v>
      </c>
      <c r="B20336" s="3" t="s">
        <v>27773</v>
      </c>
      <c r="C20336" s="3" t="s">
        <v>20418</v>
      </c>
      <c r="D20336" s="2" t="s">
        <v>26907</v>
      </c>
      <c r="E20336" s="3" t="s">
        <v>27758</v>
      </c>
      <c r="G20336" s="61">
        <v>8.67</v>
      </c>
    </row>
    <row r="20337" spans="1:7" ht="22.5">
      <c r="A20337" s="1" t="str">
        <f t="shared" si="320"/>
        <v>SICRO 5502353</v>
      </c>
      <c r="B20337" s="3" t="s">
        <v>27773</v>
      </c>
      <c r="C20337" s="3" t="s">
        <v>20419</v>
      </c>
      <c r="D20337" s="2" t="s">
        <v>26908</v>
      </c>
      <c r="E20337" s="3" t="s">
        <v>27758</v>
      </c>
      <c r="G20337" s="61">
        <v>17.260000000000002</v>
      </c>
    </row>
    <row r="20338" spans="1:7" ht="22.5">
      <c r="A20338" s="1" t="str">
        <f t="shared" si="320"/>
        <v>SICRO 5502587</v>
      </c>
      <c r="B20338" s="3" t="s">
        <v>27773</v>
      </c>
      <c r="C20338" s="3" t="s">
        <v>20420</v>
      </c>
      <c r="D20338" s="2" t="s">
        <v>26909</v>
      </c>
      <c r="E20338" s="3" t="s">
        <v>27758</v>
      </c>
      <c r="G20338" s="61">
        <v>9.48</v>
      </c>
    </row>
    <row r="20339" spans="1:7" ht="22.5">
      <c r="A20339" s="1" t="str">
        <f t="shared" si="320"/>
        <v>SICRO 5502379</v>
      </c>
      <c r="B20339" s="3" t="s">
        <v>27773</v>
      </c>
      <c r="C20339" s="3" t="s">
        <v>20421</v>
      </c>
      <c r="D20339" s="2" t="s">
        <v>26910</v>
      </c>
      <c r="E20339" s="3" t="s">
        <v>27758</v>
      </c>
      <c r="G20339" s="61">
        <v>16.14</v>
      </c>
    </row>
    <row r="20340" spans="1:7" ht="22.5">
      <c r="A20340" s="1" t="str">
        <f t="shared" si="320"/>
        <v>SICRO 5502613</v>
      </c>
      <c r="B20340" s="3" t="s">
        <v>27773</v>
      </c>
      <c r="C20340" s="3" t="s">
        <v>20422</v>
      </c>
      <c r="D20340" s="2" t="s">
        <v>26911</v>
      </c>
      <c r="E20340" s="3" t="s">
        <v>27758</v>
      </c>
      <c r="G20340" s="61">
        <v>8.8699999999999992</v>
      </c>
    </row>
    <row r="20341" spans="1:7" ht="22.5">
      <c r="A20341" s="1" t="str">
        <f t="shared" si="320"/>
        <v>SICRO 5502405</v>
      </c>
      <c r="B20341" s="3" t="s">
        <v>27773</v>
      </c>
      <c r="C20341" s="3" t="s">
        <v>20423</v>
      </c>
      <c r="D20341" s="2" t="s">
        <v>26912</v>
      </c>
      <c r="E20341" s="3" t="s">
        <v>27758</v>
      </c>
      <c r="G20341" s="61">
        <v>16.71</v>
      </c>
    </row>
    <row r="20342" spans="1:7" ht="22.5">
      <c r="A20342" s="1" t="str">
        <f t="shared" si="320"/>
        <v>SICRO 5502639</v>
      </c>
      <c r="B20342" s="3" t="s">
        <v>27773</v>
      </c>
      <c r="C20342" s="3" t="s">
        <v>20424</v>
      </c>
      <c r="D20342" s="2" t="s">
        <v>26913</v>
      </c>
      <c r="E20342" s="3" t="s">
        <v>27758</v>
      </c>
      <c r="G20342" s="61">
        <v>8.92</v>
      </c>
    </row>
    <row r="20343" spans="1:7" ht="22.5">
      <c r="A20343" s="1" t="str">
        <f t="shared" si="320"/>
        <v>SICRO 5502351</v>
      </c>
      <c r="B20343" s="3" t="s">
        <v>27773</v>
      </c>
      <c r="C20343" s="3" t="s">
        <v>20425</v>
      </c>
      <c r="D20343" s="2" t="s">
        <v>26914</v>
      </c>
      <c r="E20343" s="3" t="s">
        <v>27758</v>
      </c>
      <c r="G20343" s="61">
        <v>15.84</v>
      </c>
    </row>
    <row r="20344" spans="1:7" ht="22.5">
      <c r="A20344" s="1" t="str">
        <f t="shared" si="320"/>
        <v>SICRO 5502585</v>
      </c>
      <c r="B20344" s="3" t="s">
        <v>27773</v>
      </c>
      <c r="C20344" s="3" t="s">
        <v>20426</v>
      </c>
      <c r="D20344" s="2" t="s">
        <v>26915</v>
      </c>
      <c r="E20344" s="3" t="s">
        <v>27758</v>
      </c>
      <c r="G20344" s="61">
        <v>8.57</v>
      </c>
    </row>
    <row r="20345" spans="1:7" ht="22.5">
      <c r="A20345" s="1" t="str">
        <f t="shared" si="320"/>
        <v>SICRO 5502377</v>
      </c>
      <c r="B20345" s="3" t="s">
        <v>27773</v>
      </c>
      <c r="C20345" s="3" t="s">
        <v>20427</v>
      </c>
      <c r="D20345" s="2" t="s">
        <v>26916</v>
      </c>
      <c r="E20345" s="3" t="s">
        <v>27758</v>
      </c>
      <c r="G20345" s="61">
        <v>15.54</v>
      </c>
    </row>
    <row r="20346" spans="1:7" ht="22.5">
      <c r="A20346" s="1" t="str">
        <f t="shared" si="320"/>
        <v>SICRO 5502611</v>
      </c>
      <c r="B20346" s="3" t="s">
        <v>27773</v>
      </c>
      <c r="C20346" s="3" t="s">
        <v>20428</v>
      </c>
      <c r="D20346" s="2" t="s">
        <v>26917</v>
      </c>
      <c r="E20346" s="3" t="s">
        <v>27758</v>
      </c>
      <c r="G20346" s="61">
        <v>8.26</v>
      </c>
    </row>
    <row r="20347" spans="1:7" ht="22.5">
      <c r="A20347" s="1" t="str">
        <f t="shared" si="320"/>
        <v>SICRO 5502403</v>
      </c>
      <c r="B20347" s="3" t="s">
        <v>27773</v>
      </c>
      <c r="C20347" s="3" t="s">
        <v>20429</v>
      </c>
      <c r="D20347" s="2" t="s">
        <v>26918</v>
      </c>
      <c r="E20347" s="3" t="s">
        <v>27758</v>
      </c>
      <c r="G20347" s="61">
        <v>15.65</v>
      </c>
    </row>
    <row r="20348" spans="1:7" ht="22.5">
      <c r="A20348" s="1" t="str">
        <f t="shared" si="320"/>
        <v>SICRO 5502637</v>
      </c>
      <c r="B20348" s="3" t="s">
        <v>27773</v>
      </c>
      <c r="C20348" s="3" t="s">
        <v>20430</v>
      </c>
      <c r="D20348" s="2" t="s">
        <v>26919</v>
      </c>
      <c r="E20348" s="3" t="s">
        <v>27758</v>
      </c>
      <c r="G20348" s="61">
        <v>8.3699999999999992</v>
      </c>
    </row>
    <row r="20349" spans="1:7">
      <c r="A20349" s="1" t="str">
        <f t="shared" si="320"/>
        <v>SICRO 5502187</v>
      </c>
      <c r="B20349" s="3" t="s">
        <v>27773</v>
      </c>
      <c r="C20349" s="3" t="s">
        <v>20431</v>
      </c>
      <c r="D20349" s="2" t="s">
        <v>26920</v>
      </c>
      <c r="E20349" s="3" t="s">
        <v>27758</v>
      </c>
      <c r="G20349" s="61">
        <v>7.38</v>
      </c>
    </row>
    <row r="20350" spans="1:7" ht="22.5">
      <c r="A20350" s="1" t="str">
        <f t="shared" si="320"/>
        <v>SICRO 5502354</v>
      </c>
      <c r="B20350" s="3" t="s">
        <v>27773</v>
      </c>
      <c r="C20350" s="3" t="s">
        <v>20432</v>
      </c>
      <c r="D20350" s="2" t="s">
        <v>26921</v>
      </c>
      <c r="E20350" s="3" t="s">
        <v>27758</v>
      </c>
      <c r="G20350" s="61">
        <v>17.66</v>
      </c>
    </row>
    <row r="20351" spans="1:7" ht="22.5">
      <c r="A20351" s="1" t="str">
        <f t="shared" si="320"/>
        <v>SICRO 5502588</v>
      </c>
      <c r="B20351" s="3" t="s">
        <v>27773</v>
      </c>
      <c r="C20351" s="3" t="s">
        <v>20433</v>
      </c>
      <c r="D20351" s="2" t="s">
        <v>26922</v>
      </c>
      <c r="E20351" s="3" t="s">
        <v>27758</v>
      </c>
      <c r="G20351" s="61">
        <v>10.57</v>
      </c>
    </row>
    <row r="20352" spans="1:7" ht="22.5">
      <c r="A20352" s="1" t="str">
        <f t="shared" si="320"/>
        <v>SICRO 5502380</v>
      </c>
      <c r="B20352" s="3" t="s">
        <v>27773</v>
      </c>
      <c r="C20352" s="3" t="s">
        <v>20434</v>
      </c>
      <c r="D20352" s="2" t="s">
        <v>26923</v>
      </c>
      <c r="E20352" s="3" t="s">
        <v>27758</v>
      </c>
      <c r="G20352" s="61">
        <v>16.91</v>
      </c>
    </row>
    <row r="20353" spans="1:7" ht="22.5">
      <c r="A20353" s="1" t="str">
        <f t="shared" si="320"/>
        <v>SICRO 5502614</v>
      </c>
      <c r="B20353" s="3" t="s">
        <v>27773</v>
      </c>
      <c r="C20353" s="3" t="s">
        <v>20435</v>
      </c>
      <c r="D20353" s="2" t="s">
        <v>26924</v>
      </c>
      <c r="E20353" s="3" t="s">
        <v>27758</v>
      </c>
      <c r="G20353" s="61">
        <v>9.07</v>
      </c>
    </row>
    <row r="20354" spans="1:7" ht="22.5">
      <c r="A20354" s="1" t="str">
        <f t="shared" si="320"/>
        <v>SICRO 5502406</v>
      </c>
      <c r="B20354" s="3" t="s">
        <v>27773</v>
      </c>
      <c r="C20354" s="3" t="s">
        <v>20436</v>
      </c>
      <c r="D20354" s="2" t="s">
        <v>26925</v>
      </c>
      <c r="E20354" s="3" t="s">
        <v>27758</v>
      </c>
      <c r="G20354" s="61">
        <v>16.91</v>
      </c>
    </row>
    <row r="20355" spans="1:7" ht="22.5">
      <c r="A20355" s="1" t="str">
        <f t="shared" si="320"/>
        <v>SICRO 5502640</v>
      </c>
      <c r="B20355" s="3" t="s">
        <v>27773</v>
      </c>
      <c r="C20355" s="3" t="s">
        <v>20437</v>
      </c>
      <c r="D20355" s="2" t="s">
        <v>26926</v>
      </c>
      <c r="E20355" s="3" t="s">
        <v>27758</v>
      </c>
      <c r="G20355" s="61">
        <v>9.1300000000000008</v>
      </c>
    </row>
    <row r="20356" spans="1:7" ht="22.5">
      <c r="A20356" s="1" t="str">
        <f t="shared" si="320"/>
        <v>SICRO 5502355</v>
      </c>
      <c r="B20356" s="3" t="s">
        <v>27773</v>
      </c>
      <c r="C20356" s="3" t="s">
        <v>20438</v>
      </c>
      <c r="D20356" s="2" t="s">
        <v>26927</v>
      </c>
      <c r="E20356" s="3" t="s">
        <v>27758</v>
      </c>
      <c r="G20356" s="61">
        <v>17.96</v>
      </c>
    </row>
    <row r="20357" spans="1:7" ht="22.5">
      <c r="A20357" s="1" t="str">
        <f t="shared" si="320"/>
        <v>SICRO 5502589</v>
      </c>
      <c r="B20357" s="3" t="s">
        <v>27773</v>
      </c>
      <c r="C20357" s="3" t="s">
        <v>20439</v>
      </c>
      <c r="D20357" s="2" t="s">
        <v>26928</v>
      </c>
      <c r="E20357" s="3" t="s">
        <v>27758</v>
      </c>
      <c r="G20357" s="61">
        <v>10.9</v>
      </c>
    </row>
    <row r="20358" spans="1:7" ht="22.5">
      <c r="A20358" s="1" t="str">
        <f t="shared" si="320"/>
        <v>SICRO 5502381</v>
      </c>
      <c r="B20358" s="3" t="s">
        <v>27773</v>
      </c>
      <c r="C20358" s="3" t="s">
        <v>20440</v>
      </c>
      <c r="D20358" s="2" t="s">
        <v>26929</v>
      </c>
      <c r="E20358" s="3" t="s">
        <v>27758</v>
      </c>
      <c r="G20358" s="61">
        <v>17.11</v>
      </c>
    </row>
    <row r="20359" spans="1:7" ht="22.5">
      <c r="A20359" s="1" t="str">
        <f t="shared" si="320"/>
        <v>SICRO 5502615</v>
      </c>
      <c r="B20359" s="3" t="s">
        <v>27773</v>
      </c>
      <c r="C20359" s="3" t="s">
        <v>20441</v>
      </c>
      <c r="D20359" s="2" t="s">
        <v>26930</v>
      </c>
      <c r="E20359" s="3" t="s">
        <v>27758</v>
      </c>
      <c r="G20359" s="61">
        <v>9.33</v>
      </c>
    </row>
    <row r="20360" spans="1:7" ht="22.5">
      <c r="A20360" s="1" t="str">
        <f t="shared" si="320"/>
        <v>SICRO 5502407</v>
      </c>
      <c r="B20360" s="3" t="s">
        <v>27773</v>
      </c>
      <c r="C20360" s="3" t="s">
        <v>20442</v>
      </c>
      <c r="D20360" s="2" t="s">
        <v>26931</v>
      </c>
      <c r="E20360" s="3" t="s">
        <v>27758</v>
      </c>
      <c r="G20360" s="61">
        <v>17.11</v>
      </c>
    </row>
    <row r="20361" spans="1:7" ht="22.5">
      <c r="A20361" s="1" t="str">
        <f t="shared" si="320"/>
        <v>SICRO 5502641</v>
      </c>
      <c r="B20361" s="3" t="s">
        <v>27773</v>
      </c>
      <c r="C20361" s="3" t="s">
        <v>20443</v>
      </c>
      <c r="D20361" s="2" t="s">
        <v>26932</v>
      </c>
      <c r="E20361" s="3" t="s">
        <v>27758</v>
      </c>
      <c r="G20361" s="61">
        <v>9.33</v>
      </c>
    </row>
    <row r="20362" spans="1:7" ht="22.5">
      <c r="A20362" s="1" t="str">
        <f t="shared" si="320"/>
        <v>SICRO 5502880</v>
      </c>
      <c r="B20362" s="3" t="s">
        <v>27773</v>
      </c>
      <c r="C20362" s="3" t="s">
        <v>20444</v>
      </c>
      <c r="D20362" s="2" t="s">
        <v>26933</v>
      </c>
      <c r="E20362" s="3" t="s">
        <v>27758</v>
      </c>
      <c r="G20362" s="61">
        <v>15.68</v>
      </c>
    </row>
    <row r="20363" spans="1:7" ht="22.5">
      <c r="A20363" s="1" t="str">
        <f t="shared" si="320"/>
        <v>SICRO 5502857</v>
      </c>
      <c r="B20363" s="3" t="s">
        <v>27773</v>
      </c>
      <c r="C20363" s="3" t="s">
        <v>20445</v>
      </c>
      <c r="D20363" s="2" t="s">
        <v>26934</v>
      </c>
      <c r="E20363" s="3" t="s">
        <v>27758</v>
      </c>
      <c r="G20363" s="61">
        <v>22.96</v>
      </c>
    </row>
    <row r="20364" spans="1:7" ht="22.5">
      <c r="A20364" s="1" t="str">
        <f t="shared" si="320"/>
        <v>SICRO 5502881</v>
      </c>
      <c r="B20364" s="3" t="s">
        <v>27773</v>
      </c>
      <c r="C20364" s="3" t="s">
        <v>20446</v>
      </c>
      <c r="D20364" s="2" t="s">
        <v>26935</v>
      </c>
      <c r="E20364" s="3" t="s">
        <v>27758</v>
      </c>
      <c r="G20364" s="61">
        <v>12.19</v>
      </c>
    </row>
    <row r="20365" spans="1:7" ht="22.5">
      <c r="A20365" s="1" t="str">
        <f t="shared" si="320"/>
        <v>SICRO 5502859</v>
      </c>
      <c r="B20365" s="3" t="s">
        <v>27773</v>
      </c>
      <c r="C20365" s="3" t="s">
        <v>20447</v>
      </c>
      <c r="D20365" s="2" t="s">
        <v>26936</v>
      </c>
      <c r="E20365" s="3" t="s">
        <v>27758</v>
      </c>
      <c r="G20365" s="61">
        <v>19.62</v>
      </c>
    </row>
    <row r="20366" spans="1:7" ht="22.5">
      <c r="A20366" s="1" t="str">
        <f t="shared" si="320"/>
        <v>SICRO 5502882</v>
      </c>
      <c r="B20366" s="3" t="s">
        <v>27773</v>
      </c>
      <c r="C20366" s="3" t="s">
        <v>20448</v>
      </c>
      <c r="D20366" s="2" t="s">
        <v>26937</v>
      </c>
      <c r="E20366" s="3" t="s">
        <v>27758</v>
      </c>
      <c r="G20366" s="61">
        <v>12.05</v>
      </c>
    </row>
    <row r="20367" spans="1:7" ht="22.5">
      <c r="A20367" s="1" t="str">
        <f t="shared" si="320"/>
        <v>SICRO 5502858</v>
      </c>
      <c r="B20367" s="3" t="s">
        <v>27773</v>
      </c>
      <c r="C20367" s="3" t="s">
        <v>20449</v>
      </c>
      <c r="D20367" s="2" t="s">
        <v>26938</v>
      </c>
      <c r="E20367" s="3" t="s">
        <v>27758</v>
      </c>
      <c r="G20367" s="61">
        <v>20.32</v>
      </c>
    </row>
    <row r="20368" spans="1:7" ht="22.5">
      <c r="A20368" s="1" t="str">
        <f t="shared" si="320"/>
        <v>SICRO 5502747</v>
      </c>
      <c r="B20368" s="3" t="s">
        <v>27773</v>
      </c>
      <c r="C20368" s="3" t="s">
        <v>20450</v>
      </c>
      <c r="D20368" s="2" t="s">
        <v>26939</v>
      </c>
      <c r="E20368" s="3" t="s">
        <v>27758</v>
      </c>
      <c r="G20368" s="61">
        <v>47.34</v>
      </c>
    </row>
    <row r="20369" spans="1:7" ht="22.5">
      <c r="A20369" s="1" t="str">
        <f t="shared" si="320"/>
        <v>SICRO 5502773</v>
      </c>
      <c r="B20369" s="3" t="s">
        <v>27773</v>
      </c>
      <c r="C20369" s="3" t="s">
        <v>20451</v>
      </c>
      <c r="D20369" s="2" t="s">
        <v>26940</v>
      </c>
      <c r="E20369" s="3" t="s">
        <v>27758</v>
      </c>
      <c r="G20369" s="61">
        <v>45.85</v>
      </c>
    </row>
    <row r="20370" spans="1:7" ht="22.5">
      <c r="A20370" s="1" t="str">
        <f t="shared" si="320"/>
        <v>SICRO 5502799</v>
      </c>
      <c r="B20370" s="3" t="s">
        <v>27773</v>
      </c>
      <c r="C20370" s="3" t="s">
        <v>20452</v>
      </c>
      <c r="D20370" s="2" t="s">
        <v>26941</v>
      </c>
      <c r="E20370" s="3" t="s">
        <v>27758</v>
      </c>
      <c r="G20370" s="61">
        <v>43.99</v>
      </c>
    </row>
    <row r="20371" spans="1:7" ht="22.5">
      <c r="A20371" s="1" t="str">
        <f t="shared" si="320"/>
        <v>SICRO 5502748</v>
      </c>
      <c r="B20371" s="3" t="s">
        <v>27773</v>
      </c>
      <c r="C20371" s="3" t="s">
        <v>20453</v>
      </c>
      <c r="D20371" s="2" t="s">
        <v>26942</v>
      </c>
      <c r="E20371" s="3" t="s">
        <v>27758</v>
      </c>
      <c r="G20371" s="61">
        <v>47.88</v>
      </c>
    </row>
    <row r="20372" spans="1:7" ht="22.5">
      <c r="A20372" s="1" t="str">
        <f t="shared" si="320"/>
        <v>SICRO 5502774</v>
      </c>
      <c r="B20372" s="3" t="s">
        <v>27773</v>
      </c>
      <c r="C20372" s="3" t="s">
        <v>20454</v>
      </c>
      <c r="D20372" s="2" t="s">
        <v>26943</v>
      </c>
      <c r="E20372" s="3" t="s">
        <v>27758</v>
      </c>
      <c r="G20372" s="61">
        <v>46.17</v>
      </c>
    </row>
    <row r="20373" spans="1:7" ht="22.5">
      <c r="A20373" s="1" t="str">
        <f t="shared" si="320"/>
        <v>SICRO 5502800</v>
      </c>
      <c r="B20373" s="3" t="s">
        <v>27773</v>
      </c>
      <c r="C20373" s="3" t="s">
        <v>20455</v>
      </c>
      <c r="D20373" s="2" t="s">
        <v>26944</v>
      </c>
      <c r="E20373" s="3" t="s">
        <v>27758</v>
      </c>
      <c r="G20373" s="61">
        <v>45.85</v>
      </c>
    </row>
    <row r="20374" spans="1:7" ht="22.5">
      <c r="A20374" s="1" t="str">
        <f t="shared" si="320"/>
        <v>SICRO 5502749</v>
      </c>
      <c r="B20374" s="3" t="s">
        <v>27773</v>
      </c>
      <c r="C20374" s="3" t="s">
        <v>20456</v>
      </c>
      <c r="D20374" s="2" t="s">
        <v>26945</v>
      </c>
      <c r="E20374" s="3" t="s">
        <v>27758</v>
      </c>
      <c r="G20374" s="61">
        <v>48.3</v>
      </c>
    </row>
    <row r="20375" spans="1:7" ht="22.5">
      <c r="A20375" s="1" t="str">
        <f t="shared" si="320"/>
        <v>SICRO 5502775</v>
      </c>
      <c r="B20375" s="3" t="s">
        <v>27773</v>
      </c>
      <c r="C20375" s="3" t="s">
        <v>20457</v>
      </c>
      <c r="D20375" s="2" t="s">
        <v>26946</v>
      </c>
      <c r="E20375" s="3" t="s">
        <v>27758</v>
      </c>
      <c r="G20375" s="61">
        <v>46.49</v>
      </c>
    </row>
    <row r="20376" spans="1:7" ht="22.5">
      <c r="A20376" s="1" t="str">
        <f t="shared" si="320"/>
        <v>SICRO 5502801</v>
      </c>
      <c r="B20376" s="3" t="s">
        <v>27773</v>
      </c>
      <c r="C20376" s="3" t="s">
        <v>20458</v>
      </c>
      <c r="D20376" s="2" t="s">
        <v>26947</v>
      </c>
      <c r="E20376" s="3" t="s">
        <v>27758</v>
      </c>
      <c r="G20376" s="61">
        <v>46.17</v>
      </c>
    </row>
    <row r="20377" spans="1:7" ht="22.5">
      <c r="A20377" s="1" t="str">
        <f t="shared" si="320"/>
        <v>SICRO 5502750</v>
      </c>
      <c r="B20377" s="3" t="s">
        <v>27773</v>
      </c>
      <c r="C20377" s="3" t="s">
        <v>20459</v>
      </c>
      <c r="D20377" s="2" t="s">
        <v>26948</v>
      </c>
      <c r="E20377" s="3" t="s">
        <v>27758</v>
      </c>
      <c r="G20377" s="61">
        <v>48.73</v>
      </c>
    </row>
    <row r="20378" spans="1:7" ht="22.5">
      <c r="A20378" s="1" t="str">
        <f t="shared" si="320"/>
        <v>SICRO 5502776</v>
      </c>
      <c r="B20378" s="3" t="s">
        <v>27773</v>
      </c>
      <c r="C20378" s="3" t="s">
        <v>20460</v>
      </c>
      <c r="D20378" s="2" t="s">
        <v>26949</v>
      </c>
      <c r="E20378" s="3" t="s">
        <v>27758</v>
      </c>
      <c r="G20378" s="61">
        <v>46.81</v>
      </c>
    </row>
    <row r="20379" spans="1:7" ht="22.5">
      <c r="A20379" s="1" t="str">
        <f t="shared" si="320"/>
        <v>SICRO 5502802</v>
      </c>
      <c r="B20379" s="3" t="s">
        <v>27773</v>
      </c>
      <c r="C20379" s="3" t="s">
        <v>20461</v>
      </c>
      <c r="D20379" s="2" t="s">
        <v>26950</v>
      </c>
      <c r="E20379" s="3" t="s">
        <v>27758</v>
      </c>
      <c r="G20379" s="61">
        <v>46.38</v>
      </c>
    </row>
    <row r="20380" spans="1:7" ht="22.5">
      <c r="A20380" s="1" t="str">
        <f t="shared" si="320"/>
        <v>SICRO 5502751</v>
      </c>
      <c r="B20380" s="3" t="s">
        <v>27773</v>
      </c>
      <c r="C20380" s="3" t="s">
        <v>20462</v>
      </c>
      <c r="D20380" s="2" t="s">
        <v>26951</v>
      </c>
      <c r="E20380" s="3" t="s">
        <v>27758</v>
      </c>
      <c r="G20380" s="61">
        <v>50.91</v>
      </c>
    </row>
    <row r="20381" spans="1:7" ht="22.5">
      <c r="A20381" s="1" t="str">
        <f t="shared" si="320"/>
        <v>SICRO 5502777</v>
      </c>
      <c r="B20381" s="3" t="s">
        <v>27773</v>
      </c>
      <c r="C20381" s="3" t="s">
        <v>20463</v>
      </c>
      <c r="D20381" s="2" t="s">
        <v>26952</v>
      </c>
      <c r="E20381" s="3" t="s">
        <v>27758</v>
      </c>
      <c r="G20381" s="61">
        <v>47.02</v>
      </c>
    </row>
    <row r="20382" spans="1:7" ht="22.5">
      <c r="A20382" s="1" t="str">
        <f t="shared" si="320"/>
        <v>SICRO 5502803</v>
      </c>
      <c r="B20382" s="3" t="s">
        <v>27773</v>
      </c>
      <c r="C20382" s="3" t="s">
        <v>20464</v>
      </c>
      <c r="D20382" s="2" t="s">
        <v>26953</v>
      </c>
      <c r="E20382" s="3" t="s">
        <v>27758</v>
      </c>
      <c r="G20382" s="61">
        <v>46.7</v>
      </c>
    </row>
    <row r="20383" spans="1:7" ht="22.5">
      <c r="A20383" s="1" t="str">
        <f t="shared" si="320"/>
        <v>SICRO 5502752</v>
      </c>
      <c r="B20383" s="3" t="s">
        <v>27773</v>
      </c>
      <c r="C20383" s="3" t="s">
        <v>20465</v>
      </c>
      <c r="D20383" s="2" t="s">
        <v>26954</v>
      </c>
      <c r="E20383" s="3" t="s">
        <v>27758</v>
      </c>
      <c r="G20383" s="61">
        <v>51.62</v>
      </c>
    </row>
    <row r="20384" spans="1:7" ht="22.5">
      <c r="A20384" s="1" t="str">
        <f t="shared" si="320"/>
        <v>SICRO 5502778</v>
      </c>
      <c r="B20384" s="3" t="s">
        <v>27773</v>
      </c>
      <c r="C20384" s="3" t="s">
        <v>20466</v>
      </c>
      <c r="D20384" s="2" t="s">
        <v>26955</v>
      </c>
      <c r="E20384" s="3" t="s">
        <v>27758</v>
      </c>
      <c r="G20384" s="61">
        <v>47.66</v>
      </c>
    </row>
    <row r="20385" spans="1:7" ht="22.5">
      <c r="A20385" s="1" t="str">
        <f t="shared" si="320"/>
        <v>SICRO 5502804</v>
      </c>
      <c r="B20385" s="3" t="s">
        <v>27773</v>
      </c>
      <c r="C20385" s="3" t="s">
        <v>20467</v>
      </c>
      <c r="D20385" s="2" t="s">
        <v>26956</v>
      </c>
      <c r="E20385" s="3" t="s">
        <v>27758</v>
      </c>
      <c r="G20385" s="61">
        <v>47.13</v>
      </c>
    </row>
    <row r="20386" spans="1:7" ht="22.5">
      <c r="A20386" s="1" t="str">
        <f t="shared" si="320"/>
        <v>SICRO 5502753</v>
      </c>
      <c r="B20386" s="3" t="s">
        <v>27773</v>
      </c>
      <c r="C20386" s="3" t="s">
        <v>20468</v>
      </c>
      <c r="D20386" s="2" t="s">
        <v>26957</v>
      </c>
      <c r="E20386" s="3" t="s">
        <v>27758</v>
      </c>
      <c r="G20386" s="61">
        <v>53.05</v>
      </c>
    </row>
    <row r="20387" spans="1:7" ht="22.5">
      <c r="A20387" s="1" t="str">
        <f t="shared" si="320"/>
        <v>SICRO 5502779</v>
      </c>
      <c r="B20387" s="3" t="s">
        <v>27773</v>
      </c>
      <c r="C20387" s="3" t="s">
        <v>20469</v>
      </c>
      <c r="D20387" s="2" t="s">
        <v>26958</v>
      </c>
      <c r="E20387" s="3" t="s">
        <v>27758</v>
      </c>
      <c r="G20387" s="61">
        <v>48.41</v>
      </c>
    </row>
    <row r="20388" spans="1:7" ht="22.5">
      <c r="A20388" s="1" t="str">
        <f t="shared" si="320"/>
        <v>SICRO 5502805</v>
      </c>
      <c r="B20388" s="3" t="s">
        <v>27773</v>
      </c>
      <c r="C20388" s="3" t="s">
        <v>20470</v>
      </c>
      <c r="D20388" s="2" t="s">
        <v>26959</v>
      </c>
      <c r="E20388" s="3" t="s">
        <v>27758</v>
      </c>
      <c r="G20388" s="61">
        <v>47.88</v>
      </c>
    </row>
    <row r="20389" spans="1:7" ht="22.5">
      <c r="A20389" s="1" t="str">
        <f t="shared" si="320"/>
        <v>SICRO 5502743</v>
      </c>
      <c r="B20389" s="3" t="s">
        <v>27773</v>
      </c>
      <c r="C20389" s="3" t="s">
        <v>20471</v>
      </c>
      <c r="D20389" s="2" t="s">
        <v>26960</v>
      </c>
      <c r="E20389" s="3" t="s">
        <v>27758</v>
      </c>
      <c r="G20389" s="61">
        <v>43.63</v>
      </c>
    </row>
    <row r="20390" spans="1:7" ht="22.5">
      <c r="A20390" s="1" t="str">
        <f t="shared" ref="A20390:A20453" si="321">CONCATENATE($B20390," ",$C20390)</f>
        <v>SICRO 5502769</v>
      </c>
      <c r="B20390" s="3" t="s">
        <v>27773</v>
      </c>
      <c r="C20390" s="3" t="s">
        <v>20472</v>
      </c>
      <c r="D20390" s="2" t="s">
        <v>26961</v>
      </c>
      <c r="E20390" s="3" t="s">
        <v>27758</v>
      </c>
      <c r="G20390" s="61">
        <v>42.85</v>
      </c>
    </row>
    <row r="20391" spans="1:7" ht="22.5">
      <c r="A20391" s="1" t="str">
        <f t="shared" si="321"/>
        <v>SICRO 5502795</v>
      </c>
      <c r="B20391" s="3" t="s">
        <v>27773</v>
      </c>
      <c r="C20391" s="3" t="s">
        <v>20473</v>
      </c>
      <c r="D20391" s="2" t="s">
        <v>26962</v>
      </c>
      <c r="E20391" s="3" t="s">
        <v>27758</v>
      </c>
      <c r="G20391" s="61">
        <v>42.78</v>
      </c>
    </row>
    <row r="20392" spans="1:7" ht="22.5">
      <c r="A20392" s="1" t="str">
        <f t="shared" si="321"/>
        <v>SICRO 5502744</v>
      </c>
      <c r="B20392" s="3" t="s">
        <v>27773</v>
      </c>
      <c r="C20392" s="3" t="s">
        <v>20474</v>
      </c>
      <c r="D20392" s="2" t="s">
        <v>26963</v>
      </c>
      <c r="E20392" s="3" t="s">
        <v>27758</v>
      </c>
      <c r="G20392" s="61">
        <v>45.85</v>
      </c>
    </row>
    <row r="20393" spans="1:7" ht="22.5">
      <c r="A20393" s="1" t="str">
        <f t="shared" si="321"/>
        <v>SICRO 5502770</v>
      </c>
      <c r="B20393" s="3" t="s">
        <v>27773</v>
      </c>
      <c r="C20393" s="3" t="s">
        <v>20475</v>
      </c>
      <c r="D20393" s="2" t="s">
        <v>26964</v>
      </c>
      <c r="E20393" s="3" t="s">
        <v>27758</v>
      </c>
      <c r="G20393" s="61">
        <v>43.28</v>
      </c>
    </row>
    <row r="20394" spans="1:7" ht="22.5">
      <c r="A20394" s="1" t="str">
        <f t="shared" si="321"/>
        <v>SICRO 5502796</v>
      </c>
      <c r="B20394" s="3" t="s">
        <v>27773</v>
      </c>
      <c r="C20394" s="3" t="s">
        <v>20476</v>
      </c>
      <c r="D20394" s="2" t="s">
        <v>26965</v>
      </c>
      <c r="E20394" s="3" t="s">
        <v>27758</v>
      </c>
      <c r="G20394" s="61">
        <v>43.13</v>
      </c>
    </row>
    <row r="20395" spans="1:7" ht="22.5">
      <c r="A20395" s="1" t="str">
        <f t="shared" si="321"/>
        <v>SICRO 5502742</v>
      </c>
      <c r="B20395" s="3" t="s">
        <v>27773</v>
      </c>
      <c r="C20395" s="3" t="s">
        <v>20477</v>
      </c>
      <c r="D20395" s="2" t="s">
        <v>26966</v>
      </c>
      <c r="E20395" s="3" t="s">
        <v>27758</v>
      </c>
      <c r="G20395" s="61">
        <v>42.85</v>
      </c>
    </row>
    <row r="20396" spans="1:7" ht="22.5">
      <c r="A20396" s="1" t="str">
        <f t="shared" si="321"/>
        <v>SICRO 5502768</v>
      </c>
      <c r="B20396" s="3" t="s">
        <v>27773</v>
      </c>
      <c r="C20396" s="3" t="s">
        <v>20478</v>
      </c>
      <c r="D20396" s="2" t="s">
        <v>26967</v>
      </c>
      <c r="E20396" s="3" t="s">
        <v>27758</v>
      </c>
      <c r="G20396" s="61">
        <v>42.35</v>
      </c>
    </row>
    <row r="20397" spans="1:7" ht="22.5">
      <c r="A20397" s="1" t="str">
        <f t="shared" si="321"/>
        <v>SICRO 5502794</v>
      </c>
      <c r="B20397" s="3" t="s">
        <v>27773</v>
      </c>
      <c r="C20397" s="3" t="s">
        <v>20479</v>
      </c>
      <c r="D20397" s="2" t="s">
        <v>26968</v>
      </c>
      <c r="E20397" s="3" t="s">
        <v>27758</v>
      </c>
      <c r="G20397" s="61">
        <v>42.35</v>
      </c>
    </row>
    <row r="20398" spans="1:7" ht="22.5">
      <c r="A20398" s="1" t="str">
        <f t="shared" si="321"/>
        <v>SICRO 5502745</v>
      </c>
      <c r="B20398" s="3" t="s">
        <v>27773</v>
      </c>
      <c r="C20398" s="3" t="s">
        <v>20480</v>
      </c>
      <c r="D20398" s="2" t="s">
        <v>26969</v>
      </c>
      <c r="E20398" s="3" t="s">
        <v>27758</v>
      </c>
      <c r="G20398" s="61">
        <v>46.38</v>
      </c>
    </row>
    <row r="20399" spans="1:7" ht="22.5">
      <c r="A20399" s="1" t="str">
        <f t="shared" si="321"/>
        <v>SICRO 5502771</v>
      </c>
      <c r="B20399" s="3" t="s">
        <v>27773</v>
      </c>
      <c r="C20399" s="3" t="s">
        <v>20481</v>
      </c>
      <c r="D20399" s="2" t="s">
        <v>26970</v>
      </c>
      <c r="E20399" s="3" t="s">
        <v>27758</v>
      </c>
      <c r="G20399" s="61">
        <v>43.63</v>
      </c>
    </row>
    <row r="20400" spans="1:7" ht="22.5">
      <c r="A20400" s="1" t="str">
        <f t="shared" si="321"/>
        <v>SICRO 5502797</v>
      </c>
      <c r="B20400" s="3" t="s">
        <v>27773</v>
      </c>
      <c r="C20400" s="3" t="s">
        <v>20482</v>
      </c>
      <c r="D20400" s="2" t="s">
        <v>26971</v>
      </c>
      <c r="E20400" s="3" t="s">
        <v>27758</v>
      </c>
      <c r="G20400" s="61">
        <v>43.49</v>
      </c>
    </row>
    <row r="20401" spans="1:7" ht="22.5">
      <c r="A20401" s="1" t="str">
        <f t="shared" si="321"/>
        <v>SICRO 5502746</v>
      </c>
      <c r="B20401" s="3" t="s">
        <v>27773</v>
      </c>
      <c r="C20401" s="3" t="s">
        <v>20483</v>
      </c>
      <c r="D20401" s="2" t="s">
        <v>26972</v>
      </c>
      <c r="E20401" s="3" t="s">
        <v>27758</v>
      </c>
      <c r="G20401" s="61">
        <v>46.91</v>
      </c>
    </row>
    <row r="20402" spans="1:7" ht="22.5">
      <c r="A20402" s="1" t="str">
        <f t="shared" si="321"/>
        <v>SICRO 5502772</v>
      </c>
      <c r="B20402" s="3" t="s">
        <v>27773</v>
      </c>
      <c r="C20402" s="3" t="s">
        <v>20484</v>
      </c>
      <c r="D20402" s="2" t="s">
        <v>26973</v>
      </c>
      <c r="E20402" s="3" t="s">
        <v>27758</v>
      </c>
      <c r="G20402" s="61">
        <v>43.99</v>
      </c>
    </row>
    <row r="20403" spans="1:7" ht="22.5">
      <c r="A20403" s="1" t="str">
        <f t="shared" si="321"/>
        <v>SICRO 5502798</v>
      </c>
      <c r="B20403" s="3" t="s">
        <v>27773</v>
      </c>
      <c r="C20403" s="3" t="s">
        <v>20485</v>
      </c>
      <c r="D20403" s="2" t="s">
        <v>26974</v>
      </c>
      <c r="E20403" s="3" t="s">
        <v>27758</v>
      </c>
      <c r="G20403" s="61">
        <v>43.77</v>
      </c>
    </row>
    <row r="20404" spans="1:7" ht="22.5">
      <c r="A20404" s="1" t="str">
        <f t="shared" si="321"/>
        <v>SICRO 5502886</v>
      </c>
      <c r="B20404" s="3" t="s">
        <v>27773</v>
      </c>
      <c r="C20404" s="3" t="s">
        <v>20486</v>
      </c>
      <c r="D20404" s="2" t="s">
        <v>26975</v>
      </c>
      <c r="E20404" s="3" t="s">
        <v>27758</v>
      </c>
      <c r="G20404" s="61">
        <v>53.76</v>
      </c>
    </row>
    <row r="20405" spans="1:7" ht="22.5">
      <c r="A20405" s="1" t="str">
        <f t="shared" si="321"/>
        <v>SICRO 5502887</v>
      </c>
      <c r="B20405" s="3" t="s">
        <v>27773</v>
      </c>
      <c r="C20405" s="3" t="s">
        <v>20487</v>
      </c>
      <c r="D20405" s="2" t="s">
        <v>26976</v>
      </c>
      <c r="E20405" s="3" t="s">
        <v>27758</v>
      </c>
      <c r="G20405" s="61">
        <v>48.94</v>
      </c>
    </row>
    <row r="20406" spans="1:7" ht="22.5">
      <c r="A20406" s="1" t="str">
        <f t="shared" si="321"/>
        <v>SICRO 5502888</v>
      </c>
      <c r="B20406" s="3" t="s">
        <v>27773</v>
      </c>
      <c r="C20406" s="3" t="s">
        <v>20488</v>
      </c>
      <c r="D20406" s="2" t="s">
        <v>26977</v>
      </c>
      <c r="E20406" s="3" t="s">
        <v>27758</v>
      </c>
      <c r="G20406" s="61">
        <v>48.3</v>
      </c>
    </row>
    <row r="20407" spans="1:7">
      <c r="A20407" s="1" t="str">
        <f t="shared" si="321"/>
        <v>SICRO 5502820</v>
      </c>
      <c r="B20407" s="3" t="s">
        <v>27773</v>
      </c>
      <c r="C20407" s="3" t="s">
        <v>20489</v>
      </c>
      <c r="D20407" s="2" t="s">
        <v>26978</v>
      </c>
      <c r="E20407" s="3" t="s">
        <v>27758</v>
      </c>
      <c r="G20407" s="61">
        <v>7.29</v>
      </c>
    </row>
    <row r="20408" spans="1:7" ht="22.5">
      <c r="A20408" s="1" t="str">
        <f t="shared" si="321"/>
        <v>SICRO 5502904</v>
      </c>
      <c r="B20408" s="3" t="s">
        <v>27773</v>
      </c>
      <c r="C20408" s="3" t="s">
        <v>20490</v>
      </c>
      <c r="D20408" s="2" t="s">
        <v>26979</v>
      </c>
      <c r="E20408" s="3" t="s">
        <v>27758</v>
      </c>
      <c r="G20408" s="61">
        <v>21.16</v>
      </c>
    </row>
    <row r="20409" spans="1:7" ht="22.5">
      <c r="A20409" s="1" t="str">
        <f t="shared" si="321"/>
        <v>SICRO 5502930</v>
      </c>
      <c r="B20409" s="3" t="s">
        <v>27773</v>
      </c>
      <c r="C20409" s="3" t="s">
        <v>20491</v>
      </c>
      <c r="D20409" s="2" t="s">
        <v>26980</v>
      </c>
      <c r="E20409" s="3" t="s">
        <v>27758</v>
      </c>
      <c r="G20409" s="61">
        <v>20.059999999999999</v>
      </c>
    </row>
    <row r="20410" spans="1:7" ht="22.5">
      <c r="A20410" s="1" t="str">
        <f t="shared" si="321"/>
        <v>SICRO 5502956</v>
      </c>
      <c r="B20410" s="3" t="s">
        <v>27773</v>
      </c>
      <c r="C20410" s="3" t="s">
        <v>20492</v>
      </c>
      <c r="D20410" s="2" t="s">
        <v>26981</v>
      </c>
      <c r="E20410" s="3" t="s">
        <v>27758</v>
      </c>
      <c r="G20410" s="61">
        <v>19.66</v>
      </c>
    </row>
    <row r="20411" spans="1:7" ht="22.5">
      <c r="A20411" s="1" t="str">
        <f t="shared" si="321"/>
        <v>SICRO 5502905</v>
      </c>
      <c r="B20411" s="3" t="s">
        <v>27773</v>
      </c>
      <c r="C20411" s="3" t="s">
        <v>20493</v>
      </c>
      <c r="D20411" s="2" t="s">
        <v>26982</v>
      </c>
      <c r="E20411" s="3" t="s">
        <v>27758</v>
      </c>
      <c r="G20411" s="61">
        <v>23.61</v>
      </c>
    </row>
    <row r="20412" spans="1:7" ht="22.5">
      <c r="A20412" s="1" t="str">
        <f t="shared" si="321"/>
        <v>SICRO 5502931</v>
      </c>
      <c r="B20412" s="3" t="s">
        <v>27773</v>
      </c>
      <c r="C20412" s="3" t="s">
        <v>20494</v>
      </c>
      <c r="D20412" s="2" t="s">
        <v>26983</v>
      </c>
      <c r="E20412" s="3" t="s">
        <v>27758</v>
      </c>
      <c r="G20412" s="61">
        <v>20.260000000000002</v>
      </c>
    </row>
    <row r="20413" spans="1:7" ht="22.5">
      <c r="A20413" s="1" t="str">
        <f t="shared" si="321"/>
        <v>SICRO 5502957</v>
      </c>
      <c r="B20413" s="3" t="s">
        <v>27773</v>
      </c>
      <c r="C20413" s="3" t="s">
        <v>20495</v>
      </c>
      <c r="D20413" s="2" t="s">
        <v>26984</v>
      </c>
      <c r="E20413" s="3" t="s">
        <v>27758</v>
      </c>
      <c r="G20413" s="61">
        <v>19.86</v>
      </c>
    </row>
    <row r="20414" spans="1:7" ht="22.5">
      <c r="A20414" s="1" t="str">
        <f t="shared" si="321"/>
        <v>SICRO 5502906</v>
      </c>
      <c r="B20414" s="3" t="s">
        <v>27773</v>
      </c>
      <c r="C20414" s="3" t="s">
        <v>20496</v>
      </c>
      <c r="D20414" s="2" t="s">
        <v>26985</v>
      </c>
      <c r="E20414" s="3" t="s">
        <v>27758</v>
      </c>
      <c r="G20414" s="61">
        <v>23.91</v>
      </c>
    </row>
    <row r="20415" spans="1:7" ht="22.5">
      <c r="A20415" s="1" t="str">
        <f t="shared" si="321"/>
        <v>SICRO 5502932</v>
      </c>
      <c r="B20415" s="3" t="s">
        <v>27773</v>
      </c>
      <c r="C20415" s="3" t="s">
        <v>20497</v>
      </c>
      <c r="D20415" s="2" t="s">
        <v>26986</v>
      </c>
      <c r="E20415" s="3" t="s">
        <v>27758</v>
      </c>
      <c r="G20415" s="61">
        <v>20.46</v>
      </c>
    </row>
    <row r="20416" spans="1:7" ht="22.5">
      <c r="A20416" s="1" t="str">
        <f t="shared" si="321"/>
        <v>SICRO 5502958</v>
      </c>
      <c r="B20416" s="3" t="s">
        <v>27773</v>
      </c>
      <c r="C20416" s="3" t="s">
        <v>20498</v>
      </c>
      <c r="D20416" s="2" t="s">
        <v>26987</v>
      </c>
      <c r="E20416" s="3" t="s">
        <v>27758</v>
      </c>
      <c r="G20416" s="61">
        <v>20.059999999999999</v>
      </c>
    </row>
    <row r="20417" spans="1:7" ht="22.5">
      <c r="A20417" s="1" t="str">
        <f t="shared" si="321"/>
        <v>SICRO 5502907</v>
      </c>
      <c r="B20417" s="3" t="s">
        <v>27773</v>
      </c>
      <c r="C20417" s="3" t="s">
        <v>20499</v>
      </c>
      <c r="D20417" s="2" t="s">
        <v>26988</v>
      </c>
      <c r="E20417" s="3" t="s">
        <v>27758</v>
      </c>
      <c r="G20417" s="61">
        <v>24.36</v>
      </c>
    </row>
    <row r="20418" spans="1:7" ht="22.5">
      <c r="A20418" s="1" t="str">
        <f t="shared" si="321"/>
        <v>SICRO 5502933</v>
      </c>
      <c r="B20418" s="3" t="s">
        <v>27773</v>
      </c>
      <c r="C20418" s="3" t="s">
        <v>20500</v>
      </c>
      <c r="D20418" s="2" t="s">
        <v>26989</v>
      </c>
      <c r="E20418" s="3" t="s">
        <v>27758</v>
      </c>
      <c r="G20418" s="61">
        <v>20.76</v>
      </c>
    </row>
    <row r="20419" spans="1:7" ht="22.5">
      <c r="A20419" s="1" t="str">
        <f t="shared" si="321"/>
        <v>SICRO 5502959</v>
      </c>
      <c r="B20419" s="3" t="s">
        <v>27773</v>
      </c>
      <c r="C20419" s="3" t="s">
        <v>20501</v>
      </c>
      <c r="D20419" s="2" t="s">
        <v>26990</v>
      </c>
      <c r="E20419" s="3" t="s">
        <v>27758</v>
      </c>
      <c r="G20419" s="61">
        <v>20.260000000000002</v>
      </c>
    </row>
    <row r="20420" spans="1:7" ht="22.5">
      <c r="A20420" s="1" t="str">
        <f t="shared" si="321"/>
        <v>SICRO 5502908</v>
      </c>
      <c r="B20420" s="3" t="s">
        <v>27773</v>
      </c>
      <c r="C20420" s="3" t="s">
        <v>20502</v>
      </c>
      <c r="D20420" s="2" t="s">
        <v>26991</v>
      </c>
      <c r="E20420" s="3" t="s">
        <v>27758</v>
      </c>
      <c r="G20420" s="61">
        <v>24.66</v>
      </c>
    </row>
    <row r="20421" spans="1:7" ht="22.5">
      <c r="A20421" s="1" t="str">
        <f t="shared" si="321"/>
        <v>SICRO 5502934</v>
      </c>
      <c r="B20421" s="3" t="s">
        <v>27773</v>
      </c>
      <c r="C20421" s="3" t="s">
        <v>20503</v>
      </c>
      <c r="D20421" s="2" t="s">
        <v>26992</v>
      </c>
      <c r="E20421" s="3" t="s">
        <v>27758</v>
      </c>
      <c r="G20421" s="61">
        <v>20.96</v>
      </c>
    </row>
    <row r="20422" spans="1:7" ht="22.5">
      <c r="A20422" s="1" t="str">
        <f t="shared" si="321"/>
        <v>SICRO 5502960</v>
      </c>
      <c r="B20422" s="3" t="s">
        <v>27773</v>
      </c>
      <c r="C20422" s="3" t="s">
        <v>20504</v>
      </c>
      <c r="D20422" s="2" t="s">
        <v>26993</v>
      </c>
      <c r="E20422" s="3" t="s">
        <v>27758</v>
      </c>
      <c r="G20422" s="61">
        <v>20.36</v>
      </c>
    </row>
    <row r="20423" spans="1:7" ht="22.5">
      <c r="A20423" s="1" t="str">
        <f t="shared" si="321"/>
        <v>SICRO 5502909</v>
      </c>
      <c r="B20423" s="3" t="s">
        <v>27773</v>
      </c>
      <c r="C20423" s="3" t="s">
        <v>20505</v>
      </c>
      <c r="D20423" s="2" t="s">
        <v>26994</v>
      </c>
      <c r="E20423" s="3" t="s">
        <v>27758</v>
      </c>
      <c r="G20423" s="61">
        <v>25.25</v>
      </c>
    </row>
    <row r="20424" spans="1:7" ht="22.5">
      <c r="A20424" s="1" t="str">
        <f t="shared" si="321"/>
        <v>SICRO 5502935</v>
      </c>
      <c r="B20424" s="3" t="s">
        <v>27773</v>
      </c>
      <c r="C20424" s="3" t="s">
        <v>20506</v>
      </c>
      <c r="D20424" s="2" t="s">
        <v>26995</v>
      </c>
      <c r="E20424" s="3" t="s">
        <v>27758</v>
      </c>
      <c r="G20424" s="61">
        <v>21.35</v>
      </c>
    </row>
    <row r="20425" spans="1:7" ht="22.5">
      <c r="A20425" s="1" t="str">
        <f t="shared" si="321"/>
        <v>SICRO 5502961</v>
      </c>
      <c r="B20425" s="3" t="s">
        <v>27773</v>
      </c>
      <c r="C20425" s="3" t="s">
        <v>20507</v>
      </c>
      <c r="D20425" s="2" t="s">
        <v>26996</v>
      </c>
      <c r="E20425" s="3" t="s">
        <v>27758</v>
      </c>
      <c r="G20425" s="61">
        <v>20.76</v>
      </c>
    </row>
    <row r="20426" spans="1:7" ht="22.5">
      <c r="A20426" s="1" t="str">
        <f t="shared" si="321"/>
        <v>SICRO 5502910</v>
      </c>
      <c r="B20426" s="3" t="s">
        <v>27773</v>
      </c>
      <c r="C20426" s="3" t="s">
        <v>20508</v>
      </c>
      <c r="D20426" s="2" t="s">
        <v>26997</v>
      </c>
      <c r="E20426" s="3" t="s">
        <v>27758</v>
      </c>
      <c r="G20426" s="61">
        <v>26.3</v>
      </c>
    </row>
    <row r="20427" spans="1:7" ht="22.5">
      <c r="A20427" s="1" t="str">
        <f t="shared" si="321"/>
        <v>SICRO 5502936</v>
      </c>
      <c r="B20427" s="3" t="s">
        <v>27773</v>
      </c>
      <c r="C20427" s="3" t="s">
        <v>20509</v>
      </c>
      <c r="D20427" s="2" t="s">
        <v>26998</v>
      </c>
      <c r="E20427" s="3" t="s">
        <v>27758</v>
      </c>
      <c r="G20427" s="61">
        <v>24.06</v>
      </c>
    </row>
    <row r="20428" spans="1:7" ht="22.5">
      <c r="A20428" s="1" t="str">
        <f t="shared" si="321"/>
        <v>SICRO 5502962</v>
      </c>
      <c r="B20428" s="3" t="s">
        <v>27773</v>
      </c>
      <c r="C20428" s="3" t="s">
        <v>20510</v>
      </c>
      <c r="D20428" s="2" t="s">
        <v>26999</v>
      </c>
      <c r="E20428" s="3" t="s">
        <v>27758</v>
      </c>
      <c r="G20428" s="61">
        <v>21.25</v>
      </c>
    </row>
    <row r="20429" spans="1:7" ht="22.5">
      <c r="A20429" s="1" t="str">
        <f t="shared" si="321"/>
        <v>SICRO 5502900</v>
      </c>
      <c r="B20429" s="3" t="s">
        <v>27773</v>
      </c>
      <c r="C20429" s="3" t="s">
        <v>20511</v>
      </c>
      <c r="D20429" s="2" t="s">
        <v>27000</v>
      </c>
      <c r="E20429" s="3" t="s">
        <v>27758</v>
      </c>
      <c r="G20429" s="61">
        <v>19.559999999999999</v>
      </c>
    </row>
    <row r="20430" spans="1:7" ht="22.5">
      <c r="A20430" s="1" t="str">
        <f t="shared" si="321"/>
        <v>SICRO 5502926</v>
      </c>
      <c r="B20430" s="3" t="s">
        <v>27773</v>
      </c>
      <c r="C20430" s="3" t="s">
        <v>20512</v>
      </c>
      <c r="D20430" s="2" t="s">
        <v>27001</v>
      </c>
      <c r="E20430" s="3" t="s">
        <v>27758</v>
      </c>
      <c r="G20430" s="61">
        <v>18.97</v>
      </c>
    </row>
    <row r="20431" spans="1:7" ht="22.5">
      <c r="A20431" s="1" t="str">
        <f t="shared" si="321"/>
        <v>SICRO 5502952</v>
      </c>
      <c r="B20431" s="3" t="s">
        <v>27773</v>
      </c>
      <c r="C20431" s="3" t="s">
        <v>20513</v>
      </c>
      <c r="D20431" s="2" t="s">
        <v>27002</v>
      </c>
      <c r="E20431" s="3" t="s">
        <v>27758</v>
      </c>
      <c r="G20431" s="61">
        <v>18.77</v>
      </c>
    </row>
    <row r="20432" spans="1:7" ht="22.5">
      <c r="A20432" s="1" t="str">
        <f t="shared" si="321"/>
        <v>SICRO 5502901</v>
      </c>
      <c r="B20432" s="3" t="s">
        <v>27773</v>
      </c>
      <c r="C20432" s="3" t="s">
        <v>20514</v>
      </c>
      <c r="D20432" s="2" t="s">
        <v>27003</v>
      </c>
      <c r="E20432" s="3" t="s">
        <v>27758</v>
      </c>
      <c r="G20432" s="61">
        <v>19.96</v>
      </c>
    </row>
    <row r="20433" spans="1:7" ht="22.5">
      <c r="A20433" s="1" t="str">
        <f t="shared" si="321"/>
        <v>SICRO 5502927</v>
      </c>
      <c r="B20433" s="3" t="s">
        <v>27773</v>
      </c>
      <c r="C20433" s="3" t="s">
        <v>20515</v>
      </c>
      <c r="D20433" s="2" t="s">
        <v>27004</v>
      </c>
      <c r="E20433" s="3" t="s">
        <v>27758</v>
      </c>
      <c r="G20433" s="61">
        <v>19.27</v>
      </c>
    </row>
    <row r="20434" spans="1:7" ht="22.5">
      <c r="A20434" s="1" t="str">
        <f t="shared" si="321"/>
        <v>SICRO 5502953</v>
      </c>
      <c r="B20434" s="3" t="s">
        <v>27773</v>
      </c>
      <c r="C20434" s="3" t="s">
        <v>20516</v>
      </c>
      <c r="D20434" s="2" t="s">
        <v>27005</v>
      </c>
      <c r="E20434" s="3" t="s">
        <v>27758</v>
      </c>
      <c r="G20434" s="61">
        <v>19.07</v>
      </c>
    </row>
    <row r="20435" spans="1:7" ht="22.5">
      <c r="A20435" s="1" t="str">
        <f t="shared" si="321"/>
        <v>SICRO 5502899</v>
      </c>
      <c r="B20435" s="3" t="s">
        <v>27773</v>
      </c>
      <c r="C20435" s="3" t="s">
        <v>20517</v>
      </c>
      <c r="D20435" s="2" t="s">
        <v>27006</v>
      </c>
      <c r="E20435" s="3" t="s">
        <v>27758</v>
      </c>
      <c r="G20435" s="61">
        <v>18.97</v>
      </c>
    </row>
    <row r="20436" spans="1:7" ht="22.5">
      <c r="A20436" s="1" t="str">
        <f t="shared" si="321"/>
        <v>SICRO 5502925</v>
      </c>
      <c r="B20436" s="3" t="s">
        <v>27773</v>
      </c>
      <c r="C20436" s="3" t="s">
        <v>20518</v>
      </c>
      <c r="D20436" s="2" t="s">
        <v>27007</v>
      </c>
      <c r="E20436" s="3" t="s">
        <v>27758</v>
      </c>
      <c r="G20436" s="61">
        <v>18.670000000000002</v>
      </c>
    </row>
    <row r="20437" spans="1:7" ht="22.5">
      <c r="A20437" s="1" t="str">
        <f t="shared" si="321"/>
        <v>SICRO 5502951</v>
      </c>
      <c r="B20437" s="3" t="s">
        <v>27773</v>
      </c>
      <c r="C20437" s="3" t="s">
        <v>20519</v>
      </c>
      <c r="D20437" s="2" t="s">
        <v>27008</v>
      </c>
      <c r="E20437" s="3" t="s">
        <v>27758</v>
      </c>
      <c r="G20437" s="61">
        <v>18.47</v>
      </c>
    </row>
    <row r="20438" spans="1:7" ht="22.5">
      <c r="A20438" s="1" t="str">
        <f t="shared" si="321"/>
        <v>SICRO 5502902</v>
      </c>
      <c r="B20438" s="3" t="s">
        <v>27773</v>
      </c>
      <c r="C20438" s="3" t="s">
        <v>20520</v>
      </c>
      <c r="D20438" s="2" t="s">
        <v>27009</v>
      </c>
      <c r="E20438" s="3" t="s">
        <v>27758</v>
      </c>
      <c r="G20438" s="61">
        <v>20.46</v>
      </c>
    </row>
    <row r="20439" spans="1:7" ht="22.5">
      <c r="A20439" s="1" t="str">
        <f t="shared" si="321"/>
        <v>SICRO 5502928</v>
      </c>
      <c r="B20439" s="3" t="s">
        <v>27773</v>
      </c>
      <c r="C20439" s="3" t="s">
        <v>20521</v>
      </c>
      <c r="D20439" s="2" t="s">
        <v>27010</v>
      </c>
      <c r="E20439" s="3" t="s">
        <v>27758</v>
      </c>
      <c r="G20439" s="61">
        <v>19.559999999999999</v>
      </c>
    </row>
    <row r="20440" spans="1:7" ht="22.5">
      <c r="A20440" s="1" t="str">
        <f t="shared" si="321"/>
        <v>SICRO 5502954</v>
      </c>
      <c r="B20440" s="3" t="s">
        <v>27773</v>
      </c>
      <c r="C20440" s="3" t="s">
        <v>20522</v>
      </c>
      <c r="D20440" s="2" t="s">
        <v>27011</v>
      </c>
      <c r="E20440" s="3" t="s">
        <v>27758</v>
      </c>
      <c r="G20440" s="61">
        <v>19.27</v>
      </c>
    </row>
    <row r="20441" spans="1:7" ht="22.5">
      <c r="A20441" s="1" t="str">
        <f t="shared" si="321"/>
        <v>SICRO 5502903</v>
      </c>
      <c r="B20441" s="3" t="s">
        <v>27773</v>
      </c>
      <c r="C20441" s="3" t="s">
        <v>20523</v>
      </c>
      <c r="D20441" s="2" t="s">
        <v>27012</v>
      </c>
      <c r="E20441" s="3" t="s">
        <v>27758</v>
      </c>
      <c r="G20441" s="61">
        <v>20.76</v>
      </c>
    </row>
    <row r="20442" spans="1:7" ht="22.5">
      <c r="A20442" s="1" t="str">
        <f t="shared" si="321"/>
        <v>SICRO 5502929</v>
      </c>
      <c r="B20442" s="3" t="s">
        <v>27773</v>
      </c>
      <c r="C20442" s="3" t="s">
        <v>20524</v>
      </c>
      <c r="D20442" s="2" t="s">
        <v>27013</v>
      </c>
      <c r="E20442" s="3" t="s">
        <v>27758</v>
      </c>
      <c r="G20442" s="61">
        <v>19.760000000000002</v>
      </c>
    </row>
    <row r="20443" spans="1:7" ht="22.5">
      <c r="A20443" s="1" t="str">
        <f t="shared" si="321"/>
        <v>SICRO 5502955</v>
      </c>
      <c r="B20443" s="3" t="s">
        <v>27773</v>
      </c>
      <c r="C20443" s="3" t="s">
        <v>20525</v>
      </c>
      <c r="D20443" s="2" t="s">
        <v>27014</v>
      </c>
      <c r="E20443" s="3" t="s">
        <v>27758</v>
      </c>
      <c r="G20443" s="61">
        <v>19.46</v>
      </c>
    </row>
    <row r="20444" spans="1:7" ht="22.5">
      <c r="A20444" s="1" t="str">
        <f t="shared" si="321"/>
        <v>SICRO 5502889</v>
      </c>
      <c r="B20444" s="3" t="s">
        <v>27773</v>
      </c>
      <c r="C20444" s="3" t="s">
        <v>20526</v>
      </c>
      <c r="D20444" s="2" t="s">
        <v>27015</v>
      </c>
      <c r="E20444" s="3" t="s">
        <v>27758</v>
      </c>
      <c r="G20444" s="61">
        <v>26.75</v>
      </c>
    </row>
    <row r="20445" spans="1:7" ht="22.5">
      <c r="A20445" s="1" t="str">
        <f t="shared" si="321"/>
        <v>SICRO 5502996</v>
      </c>
      <c r="B20445" s="3" t="s">
        <v>27773</v>
      </c>
      <c r="C20445" s="3" t="s">
        <v>20527</v>
      </c>
      <c r="D20445" s="2" t="s">
        <v>27016</v>
      </c>
      <c r="E20445" s="3" t="s">
        <v>27758</v>
      </c>
      <c r="G20445" s="61">
        <v>24.36</v>
      </c>
    </row>
    <row r="20446" spans="1:7" ht="22.5">
      <c r="A20446" s="1" t="str">
        <f t="shared" si="321"/>
        <v>SICRO 5502997</v>
      </c>
      <c r="B20446" s="3" t="s">
        <v>27773</v>
      </c>
      <c r="C20446" s="3" t="s">
        <v>20528</v>
      </c>
      <c r="D20446" s="2" t="s">
        <v>27017</v>
      </c>
      <c r="E20446" s="3" t="s">
        <v>27758</v>
      </c>
      <c r="G20446" s="61">
        <v>23.61</v>
      </c>
    </row>
    <row r="20447" spans="1:7">
      <c r="A20447" s="1" t="str">
        <f t="shared" si="321"/>
        <v>SICRO 5501716</v>
      </c>
      <c r="B20447" s="3" t="s">
        <v>27773</v>
      </c>
      <c r="C20447" s="3" t="s">
        <v>20529</v>
      </c>
      <c r="D20447" s="2" t="s">
        <v>27018</v>
      </c>
      <c r="E20447" s="3" t="s">
        <v>27758</v>
      </c>
      <c r="G20447" s="61">
        <v>21.47</v>
      </c>
    </row>
    <row r="20448" spans="1:7">
      <c r="A20448" s="1" t="str">
        <f t="shared" si="321"/>
        <v>SICRO 5501717</v>
      </c>
      <c r="B20448" s="3" t="s">
        <v>27773</v>
      </c>
      <c r="C20448" s="3" t="s">
        <v>20530</v>
      </c>
      <c r="D20448" s="2" t="s">
        <v>27019</v>
      </c>
      <c r="E20448" s="3" t="s">
        <v>27758</v>
      </c>
      <c r="G20448" s="61">
        <v>24.21</v>
      </c>
    </row>
    <row r="20449" spans="1:7">
      <c r="A20449" s="1" t="str">
        <f t="shared" si="321"/>
        <v>SICRO 5501712</v>
      </c>
      <c r="B20449" s="3" t="s">
        <v>27773</v>
      </c>
      <c r="C20449" s="3" t="s">
        <v>20531</v>
      </c>
      <c r="D20449" s="2" t="s">
        <v>27020</v>
      </c>
      <c r="E20449" s="3" t="s">
        <v>27758</v>
      </c>
      <c r="G20449" s="61">
        <v>12.44</v>
      </c>
    </row>
    <row r="20450" spans="1:7">
      <c r="A20450" s="1" t="str">
        <f t="shared" si="321"/>
        <v>SICRO 5501713</v>
      </c>
      <c r="B20450" s="3" t="s">
        <v>27773</v>
      </c>
      <c r="C20450" s="3" t="s">
        <v>20532</v>
      </c>
      <c r="D20450" s="2" t="s">
        <v>27021</v>
      </c>
      <c r="E20450" s="3" t="s">
        <v>27758</v>
      </c>
      <c r="G20450" s="61">
        <v>13.79</v>
      </c>
    </row>
    <row r="20451" spans="1:7">
      <c r="A20451" s="1" t="str">
        <f t="shared" si="321"/>
        <v>SICRO 5501711</v>
      </c>
      <c r="B20451" s="3" t="s">
        <v>27773</v>
      </c>
      <c r="C20451" s="3" t="s">
        <v>20533</v>
      </c>
      <c r="D20451" s="2" t="s">
        <v>27022</v>
      </c>
      <c r="E20451" s="3" t="s">
        <v>27758</v>
      </c>
      <c r="G20451" s="61">
        <v>9.9499999999999993</v>
      </c>
    </row>
    <row r="20452" spans="1:7">
      <c r="A20452" s="1" t="str">
        <f t="shared" si="321"/>
        <v>SICRO 5501710</v>
      </c>
      <c r="B20452" s="3" t="s">
        <v>27773</v>
      </c>
      <c r="C20452" s="3" t="s">
        <v>20534</v>
      </c>
      <c r="D20452" s="2" t="s">
        <v>27023</v>
      </c>
      <c r="E20452" s="3" t="s">
        <v>27758</v>
      </c>
      <c r="G20452" s="61">
        <v>2.88</v>
      </c>
    </row>
    <row r="20453" spans="1:7">
      <c r="A20453" s="1" t="str">
        <f t="shared" si="321"/>
        <v>SICRO 5501714</v>
      </c>
      <c r="B20453" s="3" t="s">
        <v>27773</v>
      </c>
      <c r="C20453" s="3" t="s">
        <v>20535</v>
      </c>
      <c r="D20453" s="2" t="s">
        <v>27024</v>
      </c>
      <c r="E20453" s="3" t="s">
        <v>27758</v>
      </c>
      <c r="G20453" s="61">
        <v>16.239999999999998</v>
      </c>
    </row>
    <row r="20454" spans="1:7">
      <c r="A20454" s="1" t="str">
        <f t="shared" ref="A20454:A20517" si="322">CONCATENATE($B20454," ",$C20454)</f>
        <v>SICRO 5501715</v>
      </c>
      <c r="B20454" s="3" t="s">
        <v>27773</v>
      </c>
      <c r="C20454" s="3" t="s">
        <v>20536</v>
      </c>
      <c r="D20454" s="2" t="s">
        <v>27025</v>
      </c>
      <c r="E20454" s="3" t="s">
        <v>27758</v>
      </c>
      <c r="G20454" s="61">
        <v>18.73</v>
      </c>
    </row>
    <row r="20455" spans="1:7">
      <c r="A20455" s="1" t="str">
        <f t="shared" si="322"/>
        <v>SICRO 5502986</v>
      </c>
      <c r="B20455" s="3" t="s">
        <v>27773</v>
      </c>
      <c r="C20455" s="3" t="s">
        <v>20537</v>
      </c>
      <c r="D20455" s="2" t="s">
        <v>27026</v>
      </c>
      <c r="E20455" s="3" t="s">
        <v>27758</v>
      </c>
      <c r="G20455" s="61">
        <v>3.3</v>
      </c>
    </row>
    <row r="20456" spans="1:7">
      <c r="A20456" s="1" t="str">
        <f t="shared" si="322"/>
        <v>SICRO 5502977</v>
      </c>
      <c r="B20456" s="3" t="s">
        <v>27773</v>
      </c>
      <c r="C20456" s="3" t="s">
        <v>20538</v>
      </c>
      <c r="D20456" s="2" t="s">
        <v>27027</v>
      </c>
      <c r="E20456" s="3" t="s">
        <v>27758</v>
      </c>
      <c r="G20456" s="61">
        <v>9.3000000000000007</v>
      </c>
    </row>
    <row r="20457" spans="1:7">
      <c r="A20457" s="1" t="str">
        <f t="shared" si="322"/>
        <v>SICRO 5502985</v>
      </c>
      <c r="B20457" s="3" t="s">
        <v>27773</v>
      </c>
      <c r="C20457" s="3" t="s">
        <v>20539</v>
      </c>
      <c r="D20457" s="2" t="s">
        <v>27028</v>
      </c>
      <c r="E20457" s="3" t="s">
        <v>27759</v>
      </c>
      <c r="G20457" s="61">
        <v>0.57999999999999996</v>
      </c>
    </row>
    <row r="20458" spans="1:7">
      <c r="A20458" s="1" t="str">
        <f t="shared" si="322"/>
        <v>SICRO 5503018</v>
      </c>
      <c r="B20458" s="3" t="s">
        <v>27773</v>
      </c>
      <c r="C20458" s="3" t="s">
        <v>20540</v>
      </c>
      <c r="D20458" s="2" t="s">
        <v>27029</v>
      </c>
      <c r="E20458" s="3" t="s">
        <v>27761</v>
      </c>
      <c r="G20458" s="61">
        <v>64.900000000000006</v>
      </c>
    </row>
    <row r="20459" spans="1:7">
      <c r="A20459" s="1" t="str">
        <f t="shared" si="322"/>
        <v>SICRO 5505768</v>
      </c>
      <c r="B20459" s="3" t="s">
        <v>27773</v>
      </c>
      <c r="C20459" s="3" t="s">
        <v>20541</v>
      </c>
      <c r="D20459" s="2" t="s">
        <v>27030</v>
      </c>
      <c r="E20459" s="3" t="s">
        <v>27759</v>
      </c>
      <c r="G20459" s="61">
        <v>88.06</v>
      </c>
    </row>
    <row r="20460" spans="1:7">
      <c r="A20460" s="1" t="str">
        <f t="shared" si="322"/>
        <v>SICRO 5503020</v>
      </c>
      <c r="B20460" s="3" t="s">
        <v>27773</v>
      </c>
      <c r="C20460" s="3" t="s">
        <v>20542</v>
      </c>
      <c r="D20460" s="2" t="s">
        <v>27031</v>
      </c>
      <c r="E20460" s="3" t="s">
        <v>27761</v>
      </c>
      <c r="G20460" s="61">
        <v>299.52999999999997</v>
      </c>
    </row>
    <row r="20461" spans="1:7" ht="22.5">
      <c r="A20461" s="1" t="str">
        <f t="shared" si="322"/>
        <v>SICRO 5605798</v>
      </c>
      <c r="B20461" s="3" t="s">
        <v>27773</v>
      </c>
      <c r="C20461" s="3" t="s">
        <v>20543</v>
      </c>
      <c r="D20461" s="2" t="s">
        <v>27032</v>
      </c>
      <c r="E20461" s="3" t="s">
        <v>27756</v>
      </c>
      <c r="G20461" s="61">
        <v>94.22</v>
      </c>
    </row>
    <row r="20462" spans="1:7" ht="22.5">
      <c r="A20462" s="1" t="str">
        <f t="shared" si="322"/>
        <v>SICRO 5605925</v>
      </c>
      <c r="B20462" s="3" t="s">
        <v>27773</v>
      </c>
      <c r="C20462" s="3" t="s">
        <v>20544</v>
      </c>
      <c r="D20462" s="2" t="s">
        <v>27033</v>
      </c>
      <c r="E20462" s="3" t="s">
        <v>27756</v>
      </c>
      <c r="G20462" s="61">
        <v>89.77</v>
      </c>
    </row>
    <row r="20463" spans="1:7" ht="22.5">
      <c r="A20463" s="1" t="str">
        <f t="shared" si="322"/>
        <v>SICRO 5605799</v>
      </c>
      <c r="B20463" s="3" t="s">
        <v>27773</v>
      </c>
      <c r="C20463" s="3" t="s">
        <v>20545</v>
      </c>
      <c r="D20463" s="2" t="s">
        <v>27034</v>
      </c>
      <c r="E20463" s="3" t="s">
        <v>27756</v>
      </c>
      <c r="G20463" s="61">
        <v>104.26</v>
      </c>
    </row>
    <row r="20464" spans="1:7" ht="22.5">
      <c r="A20464" s="1" t="str">
        <f t="shared" si="322"/>
        <v>SICRO 5605800</v>
      </c>
      <c r="B20464" s="3" t="s">
        <v>27773</v>
      </c>
      <c r="C20464" s="3" t="s">
        <v>20546</v>
      </c>
      <c r="D20464" s="2" t="s">
        <v>27035</v>
      </c>
      <c r="E20464" s="3" t="s">
        <v>27756</v>
      </c>
      <c r="G20464" s="61">
        <v>116.66</v>
      </c>
    </row>
    <row r="20465" spans="1:7" ht="22.5">
      <c r="A20465" s="1" t="str">
        <f t="shared" si="322"/>
        <v>SICRO 5613944</v>
      </c>
      <c r="B20465" s="3" t="s">
        <v>27773</v>
      </c>
      <c r="C20465" s="3" t="s">
        <v>20547</v>
      </c>
      <c r="D20465" s="2" t="s">
        <v>27036</v>
      </c>
      <c r="E20465" s="3" t="s">
        <v>27756</v>
      </c>
      <c r="G20465" s="61">
        <v>134.69</v>
      </c>
    </row>
    <row r="20466" spans="1:7" ht="22.5">
      <c r="A20466" s="1" t="str">
        <f t="shared" si="322"/>
        <v>SICRO 5605894</v>
      </c>
      <c r="B20466" s="3" t="s">
        <v>27773</v>
      </c>
      <c r="C20466" s="3" t="s">
        <v>20548</v>
      </c>
      <c r="D20466" s="2" t="s">
        <v>27037</v>
      </c>
      <c r="E20466" s="3" t="s">
        <v>27756</v>
      </c>
      <c r="G20466" s="61">
        <v>53.53</v>
      </c>
    </row>
    <row r="20467" spans="1:7" ht="22.5">
      <c r="A20467" s="1" t="str">
        <f t="shared" si="322"/>
        <v>SICRO 5605895</v>
      </c>
      <c r="B20467" s="3" t="s">
        <v>27773</v>
      </c>
      <c r="C20467" s="3" t="s">
        <v>20549</v>
      </c>
      <c r="D20467" s="2" t="s">
        <v>27038</v>
      </c>
      <c r="E20467" s="3" t="s">
        <v>27756</v>
      </c>
      <c r="G20467" s="61">
        <v>57.25</v>
      </c>
    </row>
    <row r="20468" spans="1:7" ht="22.5">
      <c r="A20468" s="1" t="str">
        <f t="shared" si="322"/>
        <v>SICRO 5605896</v>
      </c>
      <c r="B20468" s="3" t="s">
        <v>27773</v>
      </c>
      <c r="C20468" s="3" t="s">
        <v>20550</v>
      </c>
      <c r="D20468" s="2" t="s">
        <v>27039</v>
      </c>
      <c r="E20468" s="3" t="s">
        <v>27756</v>
      </c>
      <c r="G20468" s="61">
        <v>62.86</v>
      </c>
    </row>
    <row r="20469" spans="1:7" ht="22.5">
      <c r="A20469" s="1" t="str">
        <f t="shared" si="322"/>
        <v>SICRO 5605911</v>
      </c>
      <c r="B20469" s="3" t="s">
        <v>27773</v>
      </c>
      <c r="C20469" s="3" t="s">
        <v>20551</v>
      </c>
      <c r="D20469" s="2" t="s">
        <v>27040</v>
      </c>
      <c r="E20469" s="3" t="s">
        <v>27756</v>
      </c>
      <c r="G20469" s="61">
        <v>44.87</v>
      </c>
    </row>
    <row r="20470" spans="1:7" ht="22.5">
      <c r="A20470" s="1" t="str">
        <f t="shared" si="322"/>
        <v>SICRO 5605912</v>
      </c>
      <c r="B20470" s="3" t="s">
        <v>27773</v>
      </c>
      <c r="C20470" s="3" t="s">
        <v>20552</v>
      </c>
      <c r="D20470" s="2" t="s">
        <v>27041</v>
      </c>
      <c r="E20470" s="3" t="s">
        <v>27756</v>
      </c>
      <c r="G20470" s="61">
        <v>72.53</v>
      </c>
    </row>
    <row r="20471" spans="1:7">
      <c r="A20471" s="1" t="str">
        <f t="shared" si="322"/>
        <v>SICRO 5605938</v>
      </c>
      <c r="B20471" s="3" t="s">
        <v>27773</v>
      </c>
      <c r="C20471" s="3" t="s">
        <v>20553</v>
      </c>
      <c r="D20471" s="2" t="s">
        <v>27042</v>
      </c>
      <c r="E20471" s="3" t="s">
        <v>27756</v>
      </c>
      <c r="G20471" s="61">
        <v>27.35</v>
      </c>
    </row>
    <row r="20472" spans="1:7">
      <c r="A20472" s="1" t="str">
        <f t="shared" si="322"/>
        <v>SICRO 5605939</v>
      </c>
      <c r="B20472" s="3" t="s">
        <v>27773</v>
      </c>
      <c r="C20472" s="3" t="s">
        <v>20554</v>
      </c>
      <c r="D20472" s="2" t="s">
        <v>27043</v>
      </c>
      <c r="E20472" s="3" t="s">
        <v>27756</v>
      </c>
      <c r="G20472" s="61">
        <v>32.86</v>
      </c>
    </row>
    <row r="20473" spans="1:7">
      <c r="A20473" s="1" t="str">
        <f t="shared" si="322"/>
        <v>SICRO 5605940</v>
      </c>
      <c r="B20473" s="3" t="s">
        <v>27773</v>
      </c>
      <c r="C20473" s="3" t="s">
        <v>20555</v>
      </c>
      <c r="D20473" s="2" t="s">
        <v>27044</v>
      </c>
      <c r="E20473" s="3" t="s">
        <v>27756</v>
      </c>
      <c r="G20473" s="61">
        <v>73.45</v>
      </c>
    </row>
    <row r="20474" spans="1:7">
      <c r="A20474" s="1" t="str">
        <f t="shared" si="322"/>
        <v>SICRO 5605942</v>
      </c>
      <c r="B20474" s="3" t="s">
        <v>27773</v>
      </c>
      <c r="C20474" s="3" t="s">
        <v>20556</v>
      </c>
      <c r="D20474" s="2" t="s">
        <v>27045</v>
      </c>
      <c r="E20474" s="3" t="s">
        <v>27759</v>
      </c>
      <c r="G20474" s="61">
        <v>50.73</v>
      </c>
    </row>
    <row r="20475" spans="1:7" ht="22.5">
      <c r="A20475" s="1" t="str">
        <f t="shared" si="322"/>
        <v>SICRO 5605955</v>
      </c>
      <c r="B20475" s="3" t="s">
        <v>27773</v>
      </c>
      <c r="C20475" s="3" t="s">
        <v>20557</v>
      </c>
      <c r="D20475" s="2" t="s">
        <v>27046</v>
      </c>
      <c r="E20475" s="3" t="s">
        <v>27755</v>
      </c>
      <c r="G20475" s="61">
        <v>738.22</v>
      </c>
    </row>
    <row r="20476" spans="1:7" ht="22.5">
      <c r="A20476" s="1" t="str">
        <f t="shared" si="322"/>
        <v>SICRO 5605956</v>
      </c>
      <c r="B20476" s="3" t="s">
        <v>27773</v>
      </c>
      <c r="C20476" s="3" t="s">
        <v>20558</v>
      </c>
      <c r="D20476" s="2" t="s">
        <v>27047</v>
      </c>
      <c r="E20476" s="3" t="s">
        <v>27755</v>
      </c>
      <c r="G20476" s="61">
        <v>885.95</v>
      </c>
    </row>
    <row r="20477" spans="1:7" ht="22.5">
      <c r="A20477" s="1" t="str">
        <f t="shared" si="322"/>
        <v>SICRO 5605953</v>
      </c>
      <c r="B20477" s="3" t="s">
        <v>27773</v>
      </c>
      <c r="C20477" s="3" t="s">
        <v>20559</v>
      </c>
      <c r="D20477" s="2" t="s">
        <v>27048</v>
      </c>
      <c r="E20477" s="3" t="s">
        <v>27755</v>
      </c>
      <c r="G20477" s="61">
        <v>523.78</v>
      </c>
    </row>
    <row r="20478" spans="1:7" ht="22.5">
      <c r="A20478" s="1" t="str">
        <f t="shared" si="322"/>
        <v>SICRO 5605954</v>
      </c>
      <c r="B20478" s="3" t="s">
        <v>27773</v>
      </c>
      <c r="C20478" s="3" t="s">
        <v>20560</v>
      </c>
      <c r="D20478" s="2" t="s">
        <v>27049</v>
      </c>
      <c r="E20478" s="3" t="s">
        <v>27755</v>
      </c>
      <c r="G20478" s="61">
        <v>637.95000000000005</v>
      </c>
    </row>
    <row r="20479" spans="1:7" ht="22.5">
      <c r="A20479" s="1" t="str">
        <f t="shared" si="322"/>
        <v>SICRO 5605909</v>
      </c>
      <c r="B20479" s="3" t="s">
        <v>27773</v>
      </c>
      <c r="C20479" s="3" t="s">
        <v>20561</v>
      </c>
      <c r="D20479" s="2" t="s">
        <v>27050</v>
      </c>
      <c r="E20479" s="3" t="s">
        <v>27755</v>
      </c>
      <c r="G20479" s="61">
        <v>480.53</v>
      </c>
    </row>
    <row r="20480" spans="1:7" ht="22.5">
      <c r="A20480" s="1" t="str">
        <f t="shared" si="322"/>
        <v>SICRO 5605908</v>
      </c>
      <c r="B20480" s="3" t="s">
        <v>27773</v>
      </c>
      <c r="C20480" s="3" t="s">
        <v>20562</v>
      </c>
      <c r="D20480" s="2" t="s">
        <v>27051</v>
      </c>
      <c r="E20480" s="3" t="s">
        <v>27755</v>
      </c>
      <c r="G20480" s="61">
        <v>480.53</v>
      </c>
    </row>
    <row r="20481" spans="1:7" ht="22.5">
      <c r="A20481" s="1" t="str">
        <f t="shared" si="322"/>
        <v>SICRO 5605907</v>
      </c>
      <c r="B20481" s="3" t="s">
        <v>27773</v>
      </c>
      <c r="C20481" s="3" t="s">
        <v>20563</v>
      </c>
      <c r="D20481" s="2" t="s">
        <v>27052</v>
      </c>
      <c r="E20481" s="3" t="s">
        <v>27755</v>
      </c>
      <c r="G20481" s="61">
        <v>512.25</v>
      </c>
    </row>
    <row r="20482" spans="1:7" ht="22.5">
      <c r="A20482" s="1" t="str">
        <f t="shared" si="322"/>
        <v>SICRO 5605906</v>
      </c>
      <c r="B20482" s="3" t="s">
        <v>27773</v>
      </c>
      <c r="C20482" s="3" t="s">
        <v>20564</v>
      </c>
      <c r="D20482" s="2" t="s">
        <v>27053</v>
      </c>
      <c r="E20482" s="3" t="s">
        <v>27755</v>
      </c>
      <c r="G20482" s="61">
        <v>615.34</v>
      </c>
    </row>
    <row r="20483" spans="1:7" ht="22.5">
      <c r="A20483" s="1" t="str">
        <f t="shared" si="322"/>
        <v>SICRO 5605905</v>
      </c>
      <c r="B20483" s="3" t="s">
        <v>27773</v>
      </c>
      <c r="C20483" s="3" t="s">
        <v>20565</v>
      </c>
      <c r="D20483" s="2" t="s">
        <v>27054</v>
      </c>
      <c r="E20483" s="3" t="s">
        <v>27755</v>
      </c>
      <c r="G20483" s="61">
        <v>714.6</v>
      </c>
    </row>
    <row r="20484" spans="1:7" ht="22.5">
      <c r="A20484" s="1" t="str">
        <f t="shared" si="322"/>
        <v>SICRO 5605944</v>
      </c>
      <c r="B20484" s="3" t="s">
        <v>27773</v>
      </c>
      <c r="C20484" s="3" t="s">
        <v>20566</v>
      </c>
      <c r="D20484" s="2" t="s">
        <v>27055</v>
      </c>
      <c r="E20484" s="3" t="s">
        <v>27755</v>
      </c>
      <c r="G20484" s="61">
        <v>432.4</v>
      </c>
    </row>
    <row r="20485" spans="1:7" ht="22.5">
      <c r="A20485" s="1" t="str">
        <f t="shared" si="322"/>
        <v>SICRO 5605910</v>
      </c>
      <c r="B20485" s="3" t="s">
        <v>27773</v>
      </c>
      <c r="C20485" s="3" t="s">
        <v>20567</v>
      </c>
      <c r="D20485" s="2" t="s">
        <v>27056</v>
      </c>
      <c r="E20485" s="3" t="s">
        <v>27755</v>
      </c>
      <c r="G20485" s="61">
        <v>506.83</v>
      </c>
    </row>
    <row r="20486" spans="1:7" ht="22.5">
      <c r="A20486" s="1" t="str">
        <f t="shared" si="322"/>
        <v>SICRO 5605945</v>
      </c>
      <c r="B20486" s="3" t="s">
        <v>27773</v>
      </c>
      <c r="C20486" s="3" t="s">
        <v>20568</v>
      </c>
      <c r="D20486" s="2" t="s">
        <v>27057</v>
      </c>
      <c r="E20486" s="3" t="s">
        <v>27755</v>
      </c>
      <c r="G20486" s="61">
        <v>538.1</v>
      </c>
    </row>
    <row r="20487" spans="1:7" ht="22.5">
      <c r="A20487" s="1" t="str">
        <f t="shared" si="322"/>
        <v>SICRO 5605946</v>
      </c>
      <c r="B20487" s="3" t="s">
        <v>27773</v>
      </c>
      <c r="C20487" s="3" t="s">
        <v>20569</v>
      </c>
      <c r="D20487" s="2" t="s">
        <v>27058</v>
      </c>
      <c r="E20487" s="3" t="s">
        <v>27755</v>
      </c>
      <c r="G20487" s="61">
        <v>512.25</v>
      </c>
    </row>
    <row r="20488" spans="1:7" ht="22.5">
      <c r="A20488" s="1" t="str">
        <f t="shared" si="322"/>
        <v>SICRO 5605947</v>
      </c>
      <c r="B20488" s="3" t="s">
        <v>27773</v>
      </c>
      <c r="C20488" s="3" t="s">
        <v>20570</v>
      </c>
      <c r="D20488" s="2" t="s">
        <v>27059</v>
      </c>
      <c r="E20488" s="3" t="s">
        <v>27755</v>
      </c>
      <c r="G20488" s="61">
        <v>573.92999999999995</v>
      </c>
    </row>
    <row r="20489" spans="1:7" ht="22.5">
      <c r="A20489" s="1" t="str">
        <f t="shared" si="322"/>
        <v>SICRO 5605948</v>
      </c>
      <c r="B20489" s="3" t="s">
        <v>27773</v>
      </c>
      <c r="C20489" s="3" t="s">
        <v>20571</v>
      </c>
      <c r="D20489" s="2" t="s">
        <v>27060</v>
      </c>
      <c r="E20489" s="3" t="s">
        <v>27755</v>
      </c>
      <c r="G20489" s="61">
        <v>714.6</v>
      </c>
    </row>
    <row r="20490" spans="1:7" ht="22.5">
      <c r="A20490" s="1" t="str">
        <f t="shared" si="322"/>
        <v>SICRO 5605949</v>
      </c>
      <c r="B20490" s="3" t="s">
        <v>27773</v>
      </c>
      <c r="C20490" s="3" t="s">
        <v>20572</v>
      </c>
      <c r="D20490" s="2" t="s">
        <v>27061</v>
      </c>
      <c r="E20490" s="3" t="s">
        <v>27755</v>
      </c>
      <c r="G20490" s="61">
        <v>1013.63</v>
      </c>
    </row>
    <row r="20491" spans="1:7" ht="22.5">
      <c r="A20491" s="1" t="str">
        <f t="shared" si="322"/>
        <v>SICRO 5605950</v>
      </c>
      <c r="B20491" s="3" t="s">
        <v>27773</v>
      </c>
      <c r="C20491" s="3" t="s">
        <v>20573</v>
      </c>
      <c r="D20491" s="2" t="s">
        <v>27062</v>
      </c>
      <c r="E20491" s="3" t="s">
        <v>27755</v>
      </c>
      <c r="G20491" s="61">
        <v>1038.6600000000001</v>
      </c>
    </row>
    <row r="20492" spans="1:7" ht="22.5">
      <c r="A20492" s="1" t="str">
        <f t="shared" si="322"/>
        <v>SICRO 5605951</v>
      </c>
      <c r="B20492" s="3" t="s">
        <v>27773</v>
      </c>
      <c r="C20492" s="3" t="s">
        <v>20574</v>
      </c>
      <c r="D20492" s="2" t="s">
        <v>27063</v>
      </c>
      <c r="E20492" s="3" t="s">
        <v>27755</v>
      </c>
      <c r="G20492" s="61">
        <v>1638.92</v>
      </c>
    </row>
    <row r="20493" spans="1:7" ht="22.5">
      <c r="A20493" s="1" t="str">
        <f t="shared" si="322"/>
        <v>SICRO 5605952</v>
      </c>
      <c r="B20493" s="3" t="s">
        <v>27773</v>
      </c>
      <c r="C20493" s="3" t="s">
        <v>20575</v>
      </c>
      <c r="D20493" s="2" t="s">
        <v>27064</v>
      </c>
      <c r="E20493" s="3" t="s">
        <v>27755</v>
      </c>
      <c r="G20493" s="61">
        <v>2485.5100000000002</v>
      </c>
    </row>
    <row r="20494" spans="1:7" ht="22.5">
      <c r="A20494" s="1" t="str">
        <f t="shared" si="322"/>
        <v>SICRO 5605932</v>
      </c>
      <c r="B20494" s="3" t="s">
        <v>27773</v>
      </c>
      <c r="C20494" s="3" t="s">
        <v>20576</v>
      </c>
      <c r="D20494" s="2" t="s">
        <v>27065</v>
      </c>
      <c r="E20494" s="3" t="s">
        <v>27756</v>
      </c>
      <c r="G20494" s="61">
        <v>132.13999999999999</v>
      </c>
    </row>
    <row r="20495" spans="1:7" ht="22.5">
      <c r="A20495" s="1" t="str">
        <f t="shared" si="322"/>
        <v>SICRO 5605934</v>
      </c>
      <c r="B20495" s="3" t="s">
        <v>27773</v>
      </c>
      <c r="C20495" s="3" t="s">
        <v>20577</v>
      </c>
      <c r="D20495" s="2" t="s">
        <v>27066</v>
      </c>
      <c r="E20495" s="3" t="s">
        <v>27756</v>
      </c>
      <c r="G20495" s="61">
        <v>142.84</v>
      </c>
    </row>
    <row r="20496" spans="1:7" ht="22.5">
      <c r="A20496" s="1" t="str">
        <f t="shared" si="322"/>
        <v>SICRO 5605928</v>
      </c>
      <c r="B20496" s="3" t="s">
        <v>27773</v>
      </c>
      <c r="C20496" s="3" t="s">
        <v>20578</v>
      </c>
      <c r="D20496" s="2" t="s">
        <v>27067</v>
      </c>
      <c r="E20496" s="3" t="s">
        <v>27756</v>
      </c>
      <c r="G20496" s="61">
        <v>170.36</v>
      </c>
    </row>
    <row r="20497" spans="1:7" ht="22.5">
      <c r="A20497" s="1" t="str">
        <f t="shared" si="322"/>
        <v>SICRO 5605935</v>
      </c>
      <c r="B20497" s="3" t="s">
        <v>27773</v>
      </c>
      <c r="C20497" s="3" t="s">
        <v>20579</v>
      </c>
      <c r="D20497" s="2" t="s">
        <v>27068</v>
      </c>
      <c r="E20497" s="3" t="s">
        <v>27756</v>
      </c>
      <c r="G20497" s="61">
        <v>156.77000000000001</v>
      </c>
    </row>
    <row r="20498" spans="1:7" ht="22.5">
      <c r="A20498" s="1" t="str">
        <f t="shared" si="322"/>
        <v>SICRO 5605936</v>
      </c>
      <c r="B20498" s="3" t="s">
        <v>27773</v>
      </c>
      <c r="C20498" s="3" t="s">
        <v>20580</v>
      </c>
      <c r="D20498" s="2" t="s">
        <v>27069</v>
      </c>
      <c r="E20498" s="3" t="s">
        <v>27756</v>
      </c>
      <c r="G20498" s="61">
        <v>237.83</v>
      </c>
    </row>
    <row r="20499" spans="1:7" ht="22.5">
      <c r="A20499" s="1" t="str">
        <f t="shared" si="322"/>
        <v>SICRO 5605937</v>
      </c>
      <c r="B20499" s="3" t="s">
        <v>27773</v>
      </c>
      <c r="C20499" s="3" t="s">
        <v>20581</v>
      </c>
      <c r="D20499" s="2" t="s">
        <v>27070</v>
      </c>
      <c r="E20499" s="3" t="s">
        <v>27756</v>
      </c>
      <c r="G20499" s="61">
        <v>293.73</v>
      </c>
    </row>
    <row r="20500" spans="1:7" ht="22.5">
      <c r="A20500" s="1" t="str">
        <f t="shared" si="322"/>
        <v>SICRO 5605957</v>
      </c>
      <c r="B20500" s="3" t="s">
        <v>27773</v>
      </c>
      <c r="C20500" s="3" t="s">
        <v>20582</v>
      </c>
      <c r="D20500" s="2" t="s">
        <v>27071</v>
      </c>
      <c r="E20500" s="3" t="s">
        <v>27756</v>
      </c>
      <c r="G20500" s="61">
        <v>214.41</v>
      </c>
    </row>
    <row r="20501" spans="1:7" ht="22.5">
      <c r="A20501" s="1" t="str">
        <f t="shared" si="322"/>
        <v>SICRO 5605958</v>
      </c>
      <c r="B20501" s="3" t="s">
        <v>27773</v>
      </c>
      <c r="C20501" s="3" t="s">
        <v>20583</v>
      </c>
      <c r="D20501" s="2" t="s">
        <v>27072</v>
      </c>
      <c r="E20501" s="3" t="s">
        <v>27756</v>
      </c>
      <c r="G20501" s="61">
        <v>245.53</v>
      </c>
    </row>
    <row r="20502" spans="1:7" ht="22.5">
      <c r="A20502" s="1" t="str">
        <f t="shared" si="322"/>
        <v>SICRO 5605959</v>
      </c>
      <c r="B20502" s="3" t="s">
        <v>27773</v>
      </c>
      <c r="C20502" s="3" t="s">
        <v>20584</v>
      </c>
      <c r="D20502" s="2" t="s">
        <v>27073</v>
      </c>
      <c r="E20502" s="3" t="s">
        <v>27756</v>
      </c>
      <c r="G20502" s="61">
        <v>297.60000000000002</v>
      </c>
    </row>
    <row r="20503" spans="1:7" ht="22.5">
      <c r="A20503" s="1" t="str">
        <f t="shared" si="322"/>
        <v>SICRO 5605960</v>
      </c>
      <c r="B20503" s="3" t="s">
        <v>27773</v>
      </c>
      <c r="C20503" s="3" t="s">
        <v>20585</v>
      </c>
      <c r="D20503" s="2" t="s">
        <v>27074</v>
      </c>
      <c r="E20503" s="3" t="s">
        <v>27756</v>
      </c>
      <c r="G20503" s="61">
        <v>389.62</v>
      </c>
    </row>
    <row r="20504" spans="1:7" ht="22.5">
      <c r="A20504" s="1" t="str">
        <f t="shared" si="322"/>
        <v>SICRO 5605961</v>
      </c>
      <c r="B20504" s="3" t="s">
        <v>27773</v>
      </c>
      <c r="C20504" s="3" t="s">
        <v>20586</v>
      </c>
      <c r="D20504" s="2" t="s">
        <v>27075</v>
      </c>
      <c r="E20504" s="3" t="s">
        <v>27756</v>
      </c>
      <c r="G20504" s="61">
        <v>444.38</v>
      </c>
    </row>
    <row r="20505" spans="1:7" ht="22.5">
      <c r="A20505" s="1" t="str">
        <f t="shared" si="322"/>
        <v>SICRO 5605885</v>
      </c>
      <c r="B20505" s="3" t="s">
        <v>27773</v>
      </c>
      <c r="C20505" s="3" t="s">
        <v>20587</v>
      </c>
      <c r="D20505" s="2" t="s">
        <v>27076</v>
      </c>
      <c r="E20505" s="3" t="s">
        <v>27756</v>
      </c>
      <c r="G20505" s="61">
        <v>218.5</v>
      </c>
    </row>
    <row r="20506" spans="1:7" ht="22.5">
      <c r="A20506" s="1" t="str">
        <f t="shared" si="322"/>
        <v>SICRO 5605886</v>
      </c>
      <c r="B20506" s="3" t="s">
        <v>27773</v>
      </c>
      <c r="C20506" s="3" t="s">
        <v>20588</v>
      </c>
      <c r="D20506" s="2" t="s">
        <v>27077</v>
      </c>
      <c r="E20506" s="3" t="s">
        <v>27756</v>
      </c>
      <c r="G20506" s="61">
        <v>236.77</v>
      </c>
    </row>
    <row r="20507" spans="1:7" ht="22.5">
      <c r="A20507" s="1" t="str">
        <f t="shared" si="322"/>
        <v>SICRO 5605883</v>
      </c>
      <c r="B20507" s="3" t="s">
        <v>27773</v>
      </c>
      <c r="C20507" s="3" t="s">
        <v>20589</v>
      </c>
      <c r="D20507" s="2" t="s">
        <v>27078</v>
      </c>
      <c r="E20507" s="3" t="s">
        <v>27756</v>
      </c>
      <c r="G20507" s="61">
        <v>177.2</v>
      </c>
    </row>
    <row r="20508" spans="1:7" ht="22.5">
      <c r="A20508" s="1" t="str">
        <f t="shared" si="322"/>
        <v>SICRO 5605884</v>
      </c>
      <c r="B20508" s="3" t="s">
        <v>27773</v>
      </c>
      <c r="C20508" s="3" t="s">
        <v>20590</v>
      </c>
      <c r="D20508" s="2" t="s">
        <v>27079</v>
      </c>
      <c r="E20508" s="3" t="s">
        <v>27756</v>
      </c>
      <c r="G20508" s="61">
        <v>195.48</v>
      </c>
    </row>
    <row r="20509" spans="1:7" ht="22.5">
      <c r="A20509" s="1" t="str">
        <f t="shared" si="322"/>
        <v>SICRO 5605962</v>
      </c>
      <c r="B20509" s="3" t="s">
        <v>27773</v>
      </c>
      <c r="C20509" s="3" t="s">
        <v>20591</v>
      </c>
      <c r="D20509" s="2" t="s">
        <v>27080</v>
      </c>
      <c r="E20509" s="3" t="s">
        <v>27756</v>
      </c>
      <c r="G20509" s="61">
        <v>155.52000000000001</v>
      </c>
    </row>
    <row r="20510" spans="1:7" ht="22.5">
      <c r="A20510" s="1" t="str">
        <f t="shared" si="322"/>
        <v>SICRO 5605881</v>
      </c>
      <c r="B20510" s="3" t="s">
        <v>27773</v>
      </c>
      <c r="C20510" s="3" t="s">
        <v>20592</v>
      </c>
      <c r="D20510" s="2" t="s">
        <v>27081</v>
      </c>
      <c r="E20510" s="3" t="s">
        <v>27756</v>
      </c>
      <c r="G20510" s="61">
        <v>223.97</v>
      </c>
    </row>
    <row r="20511" spans="1:7" ht="22.5">
      <c r="A20511" s="1" t="str">
        <f t="shared" si="322"/>
        <v>SICRO 5605882</v>
      </c>
      <c r="B20511" s="3" t="s">
        <v>27773</v>
      </c>
      <c r="C20511" s="3" t="s">
        <v>20593</v>
      </c>
      <c r="D20511" s="2" t="s">
        <v>27082</v>
      </c>
      <c r="E20511" s="3" t="s">
        <v>27756</v>
      </c>
      <c r="G20511" s="61">
        <v>377.56</v>
      </c>
    </row>
    <row r="20512" spans="1:7" ht="22.5">
      <c r="A20512" s="1" t="str">
        <f t="shared" si="322"/>
        <v>SICRO 5605963</v>
      </c>
      <c r="B20512" s="3" t="s">
        <v>27773</v>
      </c>
      <c r="C20512" s="3" t="s">
        <v>20594</v>
      </c>
      <c r="D20512" s="2" t="s">
        <v>27083</v>
      </c>
      <c r="E20512" s="3" t="s">
        <v>27756</v>
      </c>
      <c r="G20512" s="61">
        <v>244.23</v>
      </c>
    </row>
    <row r="20513" spans="1:7" ht="22.5">
      <c r="A20513" s="1" t="str">
        <f t="shared" si="322"/>
        <v>SICRO 5605964</v>
      </c>
      <c r="B20513" s="3" t="s">
        <v>27773</v>
      </c>
      <c r="C20513" s="3" t="s">
        <v>20595</v>
      </c>
      <c r="D20513" s="2" t="s">
        <v>27084</v>
      </c>
      <c r="E20513" s="3" t="s">
        <v>27756</v>
      </c>
      <c r="G20513" s="61">
        <v>312</v>
      </c>
    </row>
    <row r="20514" spans="1:7" ht="22.5">
      <c r="A20514" s="1" t="str">
        <f t="shared" si="322"/>
        <v>SICRO 5605965</v>
      </c>
      <c r="B20514" s="3" t="s">
        <v>27773</v>
      </c>
      <c r="C20514" s="3" t="s">
        <v>20596</v>
      </c>
      <c r="D20514" s="2" t="s">
        <v>27085</v>
      </c>
      <c r="E20514" s="3" t="s">
        <v>27756</v>
      </c>
      <c r="G20514" s="61">
        <v>368.51</v>
      </c>
    </row>
    <row r="20515" spans="1:7" ht="22.5">
      <c r="A20515" s="1" t="str">
        <f t="shared" si="322"/>
        <v>SICRO 5605966</v>
      </c>
      <c r="B20515" s="3" t="s">
        <v>27773</v>
      </c>
      <c r="C20515" s="3" t="s">
        <v>20597</v>
      </c>
      <c r="D20515" s="2" t="s">
        <v>27086</v>
      </c>
      <c r="E20515" s="3" t="s">
        <v>27756</v>
      </c>
      <c r="G20515" s="61">
        <v>409.98</v>
      </c>
    </row>
    <row r="20516" spans="1:7" ht="22.5">
      <c r="A20516" s="1" t="str">
        <f t="shared" si="322"/>
        <v>SICRO 5605967</v>
      </c>
      <c r="B20516" s="3" t="s">
        <v>27773</v>
      </c>
      <c r="C20516" s="3" t="s">
        <v>20598</v>
      </c>
      <c r="D20516" s="2" t="s">
        <v>27087</v>
      </c>
      <c r="E20516" s="3" t="s">
        <v>27756</v>
      </c>
      <c r="G20516" s="61">
        <v>460.66</v>
      </c>
    </row>
    <row r="20517" spans="1:7" ht="22.5">
      <c r="A20517" s="1" t="str">
        <f t="shared" si="322"/>
        <v>SICRO 5605968</v>
      </c>
      <c r="B20517" s="3" t="s">
        <v>27773</v>
      </c>
      <c r="C20517" s="3" t="s">
        <v>20599</v>
      </c>
      <c r="D20517" s="2" t="s">
        <v>27088</v>
      </c>
      <c r="E20517" s="3" t="s">
        <v>27756</v>
      </c>
      <c r="G20517" s="61">
        <v>563.1</v>
      </c>
    </row>
    <row r="20518" spans="1:7" ht="22.5">
      <c r="A20518" s="1" t="str">
        <f t="shared" ref="A20518:A20581" si="323">CONCATENATE($B20518," ",$C20518)</f>
        <v>SICRO 5605969</v>
      </c>
      <c r="B20518" s="3" t="s">
        <v>27773</v>
      </c>
      <c r="C20518" s="3" t="s">
        <v>20600</v>
      </c>
      <c r="D20518" s="2" t="s">
        <v>27089</v>
      </c>
      <c r="E20518" s="3" t="s">
        <v>27756</v>
      </c>
      <c r="G20518" s="61">
        <v>681.59</v>
      </c>
    </row>
    <row r="20519" spans="1:7" ht="22.5">
      <c r="A20519" s="1" t="str">
        <f t="shared" si="323"/>
        <v>SICRO 5909130</v>
      </c>
      <c r="B20519" s="3" t="s">
        <v>27773</v>
      </c>
      <c r="C20519" s="3" t="s">
        <v>20601</v>
      </c>
      <c r="D20519" s="2" t="s">
        <v>27090</v>
      </c>
      <c r="E20519" s="3" t="s">
        <v>27764</v>
      </c>
      <c r="G20519" s="61">
        <v>26.42</v>
      </c>
    </row>
    <row r="20520" spans="1:7" ht="22.5">
      <c r="A20520" s="1" t="str">
        <f t="shared" si="323"/>
        <v>SICRO 5914703</v>
      </c>
      <c r="B20520" s="3" t="s">
        <v>27773</v>
      </c>
      <c r="C20520" s="3" t="s">
        <v>20602</v>
      </c>
      <c r="D20520" s="2" t="s">
        <v>27091</v>
      </c>
      <c r="E20520" s="3" t="s">
        <v>27764</v>
      </c>
      <c r="G20520" s="61">
        <v>5.79</v>
      </c>
    </row>
    <row r="20521" spans="1:7" ht="22.5">
      <c r="A20521" s="1" t="str">
        <f t="shared" si="323"/>
        <v>SICRO 5914704</v>
      </c>
      <c r="B20521" s="3" t="s">
        <v>27773</v>
      </c>
      <c r="C20521" s="3" t="s">
        <v>20603</v>
      </c>
      <c r="D20521" s="2" t="s">
        <v>27092</v>
      </c>
      <c r="E20521" s="3" t="s">
        <v>27764</v>
      </c>
      <c r="G20521" s="61">
        <v>5.91</v>
      </c>
    </row>
    <row r="20522" spans="1:7" ht="22.5">
      <c r="A20522" s="1" t="str">
        <f t="shared" si="323"/>
        <v>SICRO 5914710</v>
      </c>
      <c r="B20522" s="3" t="s">
        <v>27773</v>
      </c>
      <c r="C20522" s="3" t="s">
        <v>20604</v>
      </c>
      <c r="D20522" s="2" t="s">
        <v>27093</v>
      </c>
      <c r="E20522" s="3" t="s">
        <v>27764</v>
      </c>
      <c r="G20522" s="61">
        <v>11.11</v>
      </c>
    </row>
    <row r="20523" spans="1:7" ht="22.5">
      <c r="A20523" s="1" t="str">
        <f t="shared" si="323"/>
        <v>SICRO 5914711</v>
      </c>
      <c r="B20523" s="3" t="s">
        <v>27773</v>
      </c>
      <c r="C20523" s="3" t="s">
        <v>20605</v>
      </c>
      <c r="D20523" s="2" t="s">
        <v>27094</v>
      </c>
      <c r="E20523" s="3" t="s">
        <v>27764</v>
      </c>
      <c r="G20523" s="61">
        <v>9.9600000000000009</v>
      </c>
    </row>
    <row r="20524" spans="1:7" ht="22.5">
      <c r="A20524" s="1" t="str">
        <f t="shared" si="323"/>
        <v>SICRO 5914712</v>
      </c>
      <c r="B20524" s="3" t="s">
        <v>27773</v>
      </c>
      <c r="C20524" s="3" t="s">
        <v>20606</v>
      </c>
      <c r="D20524" s="2" t="s">
        <v>27095</v>
      </c>
      <c r="E20524" s="3" t="s">
        <v>27764</v>
      </c>
      <c r="G20524" s="61">
        <v>10.08</v>
      </c>
    </row>
    <row r="20525" spans="1:7" ht="22.5">
      <c r="A20525" s="1" t="str">
        <f t="shared" si="323"/>
        <v>SICRO 5915369</v>
      </c>
      <c r="B20525" s="3" t="s">
        <v>27773</v>
      </c>
      <c r="C20525" s="3" t="s">
        <v>20607</v>
      </c>
      <c r="D20525" s="2" t="s">
        <v>27096</v>
      </c>
      <c r="E20525" s="3" t="s">
        <v>27755</v>
      </c>
      <c r="G20525" s="61">
        <v>8415.77</v>
      </c>
    </row>
    <row r="20526" spans="1:7" ht="22.5">
      <c r="A20526" s="1" t="str">
        <f t="shared" si="323"/>
        <v>SICRO 5915401</v>
      </c>
      <c r="B20526" s="3" t="s">
        <v>27773</v>
      </c>
      <c r="C20526" s="3" t="s">
        <v>20608</v>
      </c>
      <c r="D20526" s="2" t="s">
        <v>27097</v>
      </c>
      <c r="E20526" s="3" t="s">
        <v>27755</v>
      </c>
      <c r="G20526" s="61">
        <v>7746.86</v>
      </c>
    </row>
    <row r="20527" spans="1:7" ht="22.5">
      <c r="A20527" s="1" t="str">
        <f t="shared" si="323"/>
        <v>SICRO 5915402</v>
      </c>
      <c r="B20527" s="3" t="s">
        <v>27773</v>
      </c>
      <c r="C20527" s="3" t="s">
        <v>20609</v>
      </c>
      <c r="D20527" s="2" t="s">
        <v>27098</v>
      </c>
      <c r="E20527" s="3" t="s">
        <v>27755</v>
      </c>
      <c r="G20527" s="61">
        <v>4481.92</v>
      </c>
    </row>
    <row r="20528" spans="1:7" ht="22.5">
      <c r="A20528" s="1" t="str">
        <f t="shared" si="323"/>
        <v>SICRO 5915400</v>
      </c>
      <c r="B20528" s="3" t="s">
        <v>27773</v>
      </c>
      <c r="C20528" s="3" t="s">
        <v>20610</v>
      </c>
      <c r="D20528" s="2" t="s">
        <v>27099</v>
      </c>
      <c r="E20528" s="3" t="s">
        <v>27755</v>
      </c>
      <c r="G20528" s="61">
        <v>4051</v>
      </c>
    </row>
    <row r="20529" spans="1:7" ht="22.5">
      <c r="A20529" s="1" t="str">
        <f t="shared" si="323"/>
        <v>SICRO 5914651</v>
      </c>
      <c r="B20529" s="3" t="s">
        <v>27773</v>
      </c>
      <c r="C20529" s="3" t="s">
        <v>20611</v>
      </c>
      <c r="D20529" s="2" t="s">
        <v>27100</v>
      </c>
      <c r="E20529" s="3" t="s">
        <v>27764</v>
      </c>
      <c r="G20529" s="61">
        <v>2.52</v>
      </c>
    </row>
    <row r="20530" spans="1:7" ht="22.5">
      <c r="A20530" s="1" t="str">
        <f t="shared" si="323"/>
        <v>SICRO 5914648</v>
      </c>
      <c r="B20530" s="3" t="s">
        <v>27773</v>
      </c>
      <c r="C20530" s="3" t="s">
        <v>20612</v>
      </c>
      <c r="D20530" s="2" t="s">
        <v>27101</v>
      </c>
      <c r="E20530" s="3" t="s">
        <v>27764</v>
      </c>
      <c r="G20530" s="61">
        <v>7.61</v>
      </c>
    </row>
    <row r="20531" spans="1:7" ht="22.5">
      <c r="A20531" s="1" t="str">
        <f t="shared" si="323"/>
        <v>SICRO 5914647</v>
      </c>
      <c r="B20531" s="3" t="s">
        <v>27773</v>
      </c>
      <c r="C20531" s="3" t="s">
        <v>20613</v>
      </c>
      <c r="D20531" s="2" t="s">
        <v>27102</v>
      </c>
      <c r="E20531" s="3" t="s">
        <v>27764</v>
      </c>
      <c r="G20531" s="61">
        <v>1.75</v>
      </c>
    </row>
    <row r="20532" spans="1:7" ht="22.5">
      <c r="A20532" s="1" t="str">
        <f t="shared" si="323"/>
        <v>SICRO 5915411</v>
      </c>
      <c r="B20532" s="3" t="s">
        <v>27773</v>
      </c>
      <c r="C20532" s="3" t="s">
        <v>20614</v>
      </c>
      <c r="D20532" s="2" t="s">
        <v>27103</v>
      </c>
      <c r="E20532" s="3" t="s">
        <v>27764</v>
      </c>
      <c r="G20532" s="61">
        <v>3.53</v>
      </c>
    </row>
    <row r="20533" spans="1:7" ht="22.5">
      <c r="A20533" s="1" t="str">
        <f t="shared" si="323"/>
        <v>SICRO 5915409</v>
      </c>
      <c r="B20533" s="3" t="s">
        <v>27773</v>
      </c>
      <c r="C20533" s="3" t="s">
        <v>20615</v>
      </c>
      <c r="D20533" s="2" t="s">
        <v>27104</v>
      </c>
      <c r="E20533" s="3" t="s">
        <v>27764</v>
      </c>
      <c r="G20533" s="61">
        <v>8.6199999999999992</v>
      </c>
    </row>
    <row r="20534" spans="1:7" ht="22.5">
      <c r="A20534" s="1" t="str">
        <f t="shared" si="323"/>
        <v>SICRO 5915407</v>
      </c>
      <c r="B20534" s="3" t="s">
        <v>27773</v>
      </c>
      <c r="C20534" s="3" t="s">
        <v>20616</v>
      </c>
      <c r="D20534" s="2" t="s">
        <v>27105</v>
      </c>
      <c r="E20534" s="3" t="s">
        <v>27764</v>
      </c>
      <c r="G20534" s="61">
        <v>2.76</v>
      </c>
    </row>
    <row r="20535" spans="1:7" ht="22.5">
      <c r="A20535" s="1" t="str">
        <f t="shared" si="323"/>
        <v>SICRO 5914354</v>
      </c>
      <c r="B20535" s="3" t="s">
        <v>27773</v>
      </c>
      <c r="C20535" s="3" t="s">
        <v>20617</v>
      </c>
      <c r="D20535" s="2" t="s">
        <v>27106</v>
      </c>
      <c r="E20535" s="3" t="s">
        <v>27764</v>
      </c>
      <c r="G20535" s="61">
        <v>1.82</v>
      </c>
    </row>
    <row r="20536" spans="1:7" ht="22.5">
      <c r="A20536" s="1" t="str">
        <f t="shared" si="323"/>
        <v>SICRO 5915406</v>
      </c>
      <c r="B20536" s="3" t="s">
        <v>27773</v>
      </c>
      <c r="C20536" s="3" t="s">
        <v>20618</v>
      </c>
      <c r="D20536" s="2" t="s">
        <v>27107</v>
      </c>
      <c r="E20536" s="3" t="s">
        <v>27764</v>
      </c>
      <c r="G20536" s="61">
        <v>9.26</v>
      </c>
    </row>
    <row r="20537" spans="1:7" ht="22.5">
      <c r="A20537" s="1" t="str">
        <f t="shared" si="323"/>
        <v>SICRO 5914652</v>
      </c>
      <c r="B20537" s="3" t="s">
        <v>27773</v>
      </c>
      <c r="C20537" s="3" t="s">
        <v>20619</v>
      </c>
      <c r="D20537" s="2" t="s">
        <v>27108</v>
      </c>
      <c r="E20537" s="3" t="s">
        <v>27764</v>
      </c>
      <c r="G20537" s="61">
        <v>3.37</v>
      </c>
    </row>
    <row r="20538" spans="1:7" ht="22.5">
      <c r="A20538" s="1" t="str">
        <f t="shared" si="323"/>
        <v>SICRO 5915417</v>
      </c>
      <c r="B20538" s="3" t="s">
        <v>27773</v>
      </c>
      <c r="C20538" s="3" t="s">
        <v>20620</v>
      </c>
      <c r="D20538" s="2" t="s">
        <v>27109</v>
      </c>
      <c r="E20538" s="3" t="s">
        <v>27764</v>
      </c>
      <c r="G20538" s="61">
        <v>5.31</v>
      </c>
    </row>
    <row r="20539" spans="1:7" ht="22.5">
      <c r="A20539" s="1" t="str">
        <f t="shared" si="323"/>
        <v>SICRO 5915414</v>
      </c>
      <c r="B20539" s="3" t="s">
        <v>27773</v>
      </c>
      <c r="C20539" s="3" t="s">
        <v>20621</v>
      </c>
      <c r="D20539" s="2" t="s">
        <v>27110</v>
      </c>
      <c r="E20539" s="3" t="s">
        <v>27764</v>
      </c>
      <c r="G20539" s="61">
        <v>2.78</v>
      </c>
    </row>
    <row r="20540" spans="1:7" ht="22.5">
      <c r="A20540" s="1" t="str">
        <f t="shared" si="323"/>
        <v>SICRO 5914351</v>
      </c>
      <c r="B20540" s="3" t="s">
        <v>27773</v>
      </c>
      <c r="C20540" s="3" t="s">
        <v>20622</v>
      </c>
      <c r="D20540" s="2" t="s">
        <v>27111</v>
      </c>
      <c r="E20540" s="3" t="s">
        <v>27764</v>
      </c>
      <c r="G20540" s="61">
        <v>2.74</v>
      </c>
    </row>
    <row r="20541" spans="1:7" ht="22.5">
      <c r="A20541" s="1" t="str">
        <f t="shared" si="323"/>
        <v>SICRO 5914645</v>
      </c>
      <c r="B20541" s="3" t="s">
        <v>27773</v>
      </c>
      <c r="C20541" s="3" t="s">
        <v>20623</v>
      </c>
      <c r="D20541" s="2" t="s">
        <v>27112</v>
      </c>
      <c r="E20541" s="3" t="s">
        <v>27764</v>
      </c>
      <c r="G20541" s="61">
        <v>2.9</v>
      </c>
    </row>
    <row r="20542" spans="1:7" ht="22.5">
      <c r="A20542" s="1" t="str">
        <f t="shared" si="323"/>
        <v>SICRO 5914642</v>
      </c>
      <c r="B20542" s="3" t="s">
        <v>27773</v>
      </c>
      <c r="C20542" s="3" t="s">
        <v>20624</v>
      </c>
      <c r="D20542" s="2" t="s">
        <v>27113</v>
      </c>
      <c r="E20542" s="3" t="s">
        <v>27764</v>
      </c>
      <c r="G20542" s="61">
        <v>5.63</v>
      </c>
    </row>
    <row r="20543" spans="1:7" ht="22.5">
      <c r="A20543" s="1" t="str">
        <f t="shared" si="323"/>
        <v>SICRO 5914641</v>
      </c>
      <c r="B20543" s="3" t="s">
        <v>27773</v>
      </c>
      <c r="C20543" s="3" t="s">
        <v>20625</v>
      </c>
      <c r="D20543" s="2" t="s">
        <v>27114</v>
      </c>
      <c r="E20543" s="3" t="s">
        <v>27764</v>
      </c>
      <c r="G20543" s="61">
        <v>2.0099999999999998</v>
      </c>
    </row>
    <row r="20544" spans="1:7" ht="22.5">
      <c r="A20544" s="1" t="str">
        <f t="shared" si="323"/>
        <v>SICRO 5915456</v>
      </c>
      <c r="B20544" s="3" t="s">
        <v>27773</v>
      </c>
      <c r="C20544" s="3" t="s">
        <v>20626</v>
      </c>
      <c r="D20544" s="2" t="s">
        <v>27115</v>
      </c>
      <c r="E20544" s="3" t="s">
        <v>27764</v>
      </c>
      <c r="G20544" s="61">
        <v>3.79</v>
      </c>
    </row>
    <row r="20545" spans="1:7" ht="22.5">
      <c r="A20545" s="1" t="str">
        <f t="shared" si="323"/>
        <v>SICRO 5915454</v>
      </c>
      <c r="B20545" s="3" t="s">
        <v>27773</v>
      </c>
      <c r="C20545" s="3" t="s">
        <v>20627</v>
      </c>
      <c r="D20545" s="2" t="s">
        <v>27116</v>
      </c>
      <c r="E20545" s="3" t="s">
        <v>27764</v>
      </c>
      <c r="G20545" s="61">
        <v>6.52</v>
      </c>
    </row>
    <row r="20546" spans="1:7" ht="22.5">
      <c r="A20546" s="1" t="str">
        <f t="shared" si="323"/>
        <v>SICRO 5915399</v>
      </c>
      <c r="B20546" s="3" t="s">
        <v>27773</v>
      </c>
      <c r="C20546" s="3" t="s">
        <v>20628</v>
      </c>
      <c r="D20546" s="2" t="s">
        <v>27117</v>
      </c>
      <c r="E20546" s="3" t="s">
        <v>27764</v>
      </c>
      <c r="G20546" s="61">
        <v>2.91</v>
      </c>
    </row>
    <row r="20547" spans="1:7" ht="22.5">
      <c r="A20547" s="1" t="str">
        <f t="shared" si="323"/>
        <v>SICRO 5914353</v>
      </c>
      <c r="B20547" s="3" t="s">
        <v>27773</v>
      </c>
      <c r="C20547" s="3" t="s">
        <v>20629</v>
      </c>
      <c r="D20547" s="2" t="s">
        <v>27118</v>
      </c>
      <c r="E20547" s="3" t="s">
        <v>27764</v>
      </c>
      <c r="G20547" s="61">
        <v>1.51</v>
      </c>
    </row>
    <row r="20548" spans="1:7" ht="22.5">
      <c r="A20548" s="1" t="str">
        <f t="shared" si="323"/>
        <v>SICRO 5915470</v>
      </c>
      <c r="B20548" s="3" t="s">
        <v>27773</v>
      </c>
      <c r="C20548" s="3" t="s">
        <v>20630</v>
      </c>
      <c r="D20548" s="2" t="s">
        <v>27119</v>
      </c>
      <c r="E20548" s="3" t="s">
        <v>27764</v>
      </c>
      <c r="G20548" s="61">
        <v>2.2200000000000002</v>
      </c>
    </row>
    <row r="20549" spans="1:7" ht="22.5">
      <c r="A20549" s="1" t="str">
        <f t="shared" si="323"/>
        <v>SICRO 5915459</v>
      </c>
      <c r="B20549" s="3" t="s">
        <v>27773</v>
      </c>
      <c r="C20549" s="3" t="s">
        <v>20631</v>
      </c>
      <c r="D20549" s="2" t="s">
        <v>27120</v>
      </c>
      <c r="E20549" s="3" t="s">
        <v>27764</v>
      </c>
      <c r="G20549" s="61">
        <v>7.57</v>
      </c>
    </row>
    <row r="20550" spans="1:7" ht="22.5">
      <c r="A20550" s="1" t="str">
        <f t="shared" si="323"/>
        <v>SICRO 5915476</v>
      </c>
      <c r="B20550" s="3" t="s">
        <v>27773</v>
      </c>
      <c r="C20550" s="3" t="s">
        <v>20632</v>
      </c>
      <c r="D20550" s="2" t="s">
        <v>27121</v>
      </c>
      <c r="E20550" s="3" t="s">
        <v>27764</v>
      </c>
      <c r="G20550" s="61">
        <v>32.01</v>
      </c>
    </row>
    <row r="20551" spans="1:7" ht="22.5">
      <c r="A20551" s="1" t="str">
        <f t="shared" si="323"/>
        <v>SICRO 5914702</v>
      </c>
      <c r="B20551" s="3" t="s">
        <v>27773</v>
      </c>
      <c r="C20551" s="3" t="s">
        <v>20633</v>
      </c>
      <c r="D20551" s="2" t="s">
        <v>27122</v>
      </c>
      <c r="E20551" s="3" t="s">
        <v>27764</v>
      </c>
      <c r="G20551" s="61">
        <v>14.84</v>
      </c>
    </row>
    <row r="20552" spans="1:7" ht="22.5">
      <c r="A20552" s="1" t="str">
        <f t="shared" si="323"/>
        <v>SICRO 5914701</v>
      </c>
      <c r="B20552" s="3" t="s">
        <v>27773</v>
      </c>
      <c r="C20552" s="3" t="s">
        <v>20634</v>
      </c>
      <c r="D20552" s="2" t="s">
        <v>27123</v>
      </c>
      <c r="E20552" s="3" t="s">
        <v>27764</v>
      </c>
      <c r="G20552" s="61">
        <v>15.37</v>
      </c>
    </row>
    <row r="20553" spans="1:7" ht="22.5">
      <c r="A20553" s="1" t="str">
        <f t="shared" si="323"/>
        <v>SICRO 5915018</v>
      </c>
      <c r="B20553" s="3" t="s">
        <v>27773</v>
      </c>
      <c r="C20553" s="3" t="s">
        <v>20635</v>
      </c>
      <c r="D20553" s="2" t="s">
        <v>27124</v>
      </c>
      <c r="E20553" s="3" t="s">
        <v>27764</v>
      </c>
      <c r="G20553" s="61">
        <v>8.3800000000000008</v>
      </c>
    </row>
    <row r="20554" spans="1:7" ht="22.5">
      <c r="A20554" s="1" t="str">
        <f t="shared" si="323"/>
        <v>SICRO 5906592</v>
      </c>
      <c r="B20554" s="3" t="s">
        <v>27773</v>
      </c>
      <c r="C20554" s="3" t="s">
        <v>20636</v>
      </c>
      <c r="D20554" s="2" t="s">
        <v>27125</v>
      </c>
      <c r="E20554" s="3" t="s">
        <v>27755</v>
      </c>
      <c r="G20554" s="61">
        <v>34.9</v>
      </c>
    </row>
    <row r="20555" spans="1:7" ht="22.5">
      <c r="A20555" s="1" t="str">
        <f t="shared" si="323"/>
        <v>SICRO 5906591</v>
      </c>
      <c r="B20555" s="3" t="s">
        <v>27773</v>
      </c>
      <c r="C20555" s="3" t="s">
        <v>20637</v>
      </c>
      <c r="D20555" s="2" t="s">
        <v>27126</v>
      </c>
      <c r="E20555" s="3" t="s">
        <v>27755</v>
      </c>
      <c r="G20555" s="61">
        <v>33.1</v>
      </c>
    </row>
    <row r="20556" spans="1:7" ht="22.5">
      <c r="A20556" s="1" t="str">
        <f t="shared" si="323"/>
        <v>SICRO 5914653</v>
      </c>
      <c r="B20556" s="3" t="s">
        <v>27773</v>
      </c>
      <c r="C20556" s="3" t="s">
        <v>20638</v>
      </c>
      <c r="D20556" s="2" t="s">
        <v>27127</v>
      </c>
      <c r="E20556" s="3" t="s">
        <v>27764</v>
      </c>
      <c r="G20556" s="61">
        <v>3.44</v>
      </c>
    </row>
    <row r="20557" spans="1:7" ht="22.5">
      <c r="A20557" s="1" t="str">
        <f t="shared" si="323"/>
        <v>SICRO 5915405</v>
      </c>
      <c r="B20557" s="3" t="s">
        <v>27773</v>
      </c>
      <c r="C20557" s="3" t="s">
        <v>20639</v>
      </c>
      <c r="D20557" s="2" t="s">
        <v>27128</v>
      </c>
      <c r="E20557" s="3" t="s">
        <v>27764</v>
      </c>
      <c r="G20557" s="61">
        <v>5.59</v>
      </c>
    </row>
    <row r="20558" spans="1:7" ht="22.5">
      <c r="A20558" s="1" t="str">
        <f t="shared" si="323"/>
        <v>SICRO 5914657</v>
      </c>
      <c r="B20558" s="3" t="s">
        <v>27773</v>
      </c>
      <c r="C20558" s="3" t="s">
        <v>20640</v>
      </c>
      <c r="D20558" s="2" t="s">
        <v>27129</v>
      </c>
      <c r="E20558" s="3" t="s">
        <v>27764</v>
      </c>
      <c r="G20558" s="61">
        <v>17.690000000000001</v>
      </c>
    </row>
    <row r="20559" spans="1:7">
      <c r="A20559" s="1" t="str">
        <f t="shared" si="323"/>
        <v>SICRO 5914363</v>
      </c>
      <c r="B20559" s="3" t="s">
        <v>27773</v>
      </c>
      <c r="C20559" s="3" t="s">
        <v>20641</v>
      </c>
      <c r="D20559" s="2" t="s">
        <v>27130</v>
      </c>
      <c r="E20559" s="3" t="s">
        <v>27764</v>
      </c>
      <c r="G20559" s="61">
        <v>17.54</v>
      </c>
    </row>
    <row r="20560" spans="1:7" ht="22.5">
      <c r="A20560" s="1" t="str">
        <f t="shared" si="323"/>
        <v>SICRO 5914646</v>
      </c>
      <c r="B20560" s="3" t="s">
        <v>27773</v>
      </c>
      <c r="C20560" s="3" t="s">
        <v>20642</v>
      </c>
      <c r="D20560" s="2" t="s">
        <v>27131</v>
      </c>
      <c r="E20560" s="3" t="s">
        <v>27764</v>
      </c>
      <c r="G20560" s="61">
        <v>8.6199999999999992</v>
      </c>
    </row>
    <row r="20561" spans="1:7" ht="22.5">
      <c r="A20561" s="1" t="str">
        <f t="shared" si="323"/>
        <v>SICRO 5919535</v>
      </c>
      <c r="B20561" s="3" t="s">
        <v>27773</v>
      </c>
      <c r="C20561" s="3" t="s">
        <v>20643</v>
      </c>
      <c r="D20561" s="2" t="s">
        <v>27132</v>
      </c>
      <c r="E20561" s="3" t="s">
        <v>27764</v>
      </c>
      <c r="G20561" s="61">
        <v>21.68</v>
      </c>
    </row>
    <row r="20562" spans="1:7" ht="22.5">
      <c r="A20562" s="1" t="str">
        <f t="shared" si="323"/>
        <v>SICRO 5919533</v>
      </c>
      <c r="B20562" s="3" t="s">
        <v>27773</v>
      </c>
      <c r="C20562" s="3" t="s">
        <v>20644</v>
      </c>
      <c r="D20562" s="2" t="s">
        <v>27133</v>
      </c>
      <c r="E20562" s="3" t="s">
        <v>27764</v>
      </c>
      <c r="G20562" s="61">
        <v>71.86</v>
      </c>
    </row>
    <row r="20563" spans="1:7" ht="22.5">
      <c r="A20563" s="1" t="str">
        <f t="shared" si="323"/>
        <v>SICRO 5919534</v>
      </c>
      <c r="B20563" s="3" t="s">
        <v>27773</v>
      </c>
      <c r="C20563" s="3" t="s">
        <v>20645</v>
      </c>
      <c r="D20563" s="2" t="s">
        <v>27134</v>
      </c>
      <c r="E20563" s="3" t="s">
        <v>27764</v>
      </c>
      <c r="G20563" s="61">
        <v>65.650000000000006</v>
      </c>
    </row>
    <row r="20564" spans="1:7" ht="22.5">
      <c r="A20564" s="1" t="str">
        <f t="shared" si="323"/>
        <v>SICRO 5909007</v>
      </c>
      <c r="B20564" s="3" t="s">
        <v>27773</v>
      </c>
      <c r="C20564" s="3" t="s">
        <v>20646</v>
      </c>
      <c r="D20564" s="2" t="s">
        <v>27135</v>
      </c>
      <c r="E20564" s="3" t="s">
        <v>27764</v>
      </c>
      <c r="G20564" s="61">
        <v>19.95</v>
      </c>
    </row>
    <row r="20565" spans="1:7" ht="22.5">
      <c r="A20565" s="1" t="str">
        <f t="shared" si="323"/>
        <v>SICRO 5919538</v>
      </c>
      <c r="B20565" s="3" t="s">
        <v>27773</v>
      </c>
      <c r="C20565" s="3" t="s">
        <v>20647</v>
      </c>
      <c r="D20565" s="2" t="s">
        <v>27136</v>
      </c>
      <c r="E20565" s="3" t="s">
        <v>27764</v>
      </c>
      <c r="G20565" s="61">
        <v>16.920000000000002</v>
      </c>
    </row>
    <row r="20566" spans="1:7" ht="22.5">
      <c r="A20566" s="1" t="str">
        <f t="shared" si="323"/>
        <v>SICRO 5919540</v>
      </c>
      <c r="B20566" s="3" t="s">
        <v>27773</v>
      </c>
      <c r="C20566" s="3" t="s">
        <v>20648</v>
      </c>
      <c r="D20566" s="2" t="s">
        <v>27137</v>
      </c>
      <c r="E20566" s="3" t="s">
        <v>27764</v>
      </c>
      <c r="G20566" s="61">
        <v>3.03</v>
      </c>
    </row>
    <row r="20567" spans="1:7" ht="22.5">
      <c r="A20567" s="1" t="str">
        <f t="shared" si="323"/>
        <v>SICRO 5914705</v>
      </c>
      <c r="B20567" s="3" t="s">
        <v>27773</v>
      </c>
      <c r="C20567" s="3" t="s">
        <v>20649</v>
      </c>
      <c r="D20567" s="2" t="s">
        <v>27138</v>
      </c>
      <c r="E20567" s="3" t="s">
        <v>27764</v>
      </c>
      <c r="G20567" s="61">
        <v>22.22</v>
      </c>
    </row>
    <row r="20568" spans="1:7" ht="22.5">
      <c r="A20568" s="1" t="str">
        <f t="shared" si="323"/>
        <v>SICRO 5914706</v>
      </c>
      <c r="B20568" s="3" t="s">
        <v>27773</v>
      </c>
      <c r="C20568" s="3" t="s">
        <v>20650</v>
      </c>
      <c r="D20568" s="2" t="s">
        <v>27139</v>
      </c>
      <c r="E20568" s="3" t="s">
        <v>27764</v>
      </c>
      <c r="G20568" s="61">
        <v>19.91</v>
      </c>
    </row>
    <row r="20569" spans="1:7" ht="22.5">
      <c r="A20569" s="1" t="str">
        <f t="shared" si="323"/>
        <v>SICRO 5914707</v>
      </c>
      <c r="B20569" s="3" t="s">
        <v>27773</v>
      </c>
      <c r="C20569" s="3" t="s">
        <v>20651</v>
      </c>
      <c r="D20569" s="2" t="s">
        <v>27140</v>
      </c>
      <c r="E20569" s="3" t="s">
        <v>27764</v>
      </c>
      <c r="G20569" s="61">
        <v>20.149999999999999</v>
      </c>
    </row>
    <row r="20570" spans="1:7" ht="22.5">
      <c r="A20570" s="1" t="str">
        <f t="shared" si="323"/>
        <v>SICRO 5914677</v>
      </c>
      <c r="B20570" s="3" t="s">
        <v>27773</v>
      </c>
      <c r="C20570" s="3" t="s">
        <v>20652</v>
      </c>
      <c r="D20570" s="2" t="s">
        <v>27141</v>
      </c>
      <c r="E20570" s="3" t="s">
        <v>27764</v>
      </c>
      <c r="G20570" s="61">
        <v>29.69</v>
      </c>
    </row>
    <row r="20571" spans="1:7" ht="22.5">
      <c r="A20571" s="1" t="str">
        <f t="shared" si="323"/>
        <v>SICRO 5914676</v>
      </c>
      <c r="B20571" s="3" t="s">
        <v>27773</v>
      </c>
      <c r="C20571" s="3" t="s">
        <v>20653</v>
      </c>
      <c r="D20571" s="2" t="s">
        <v>27142</v>
      </c>
      <c r="E20571" s="3" t="s">
        <v>27764</v>
      </c>
      <c r="G20571" s="61">
        <v>25.29</v>
      </c>
    </row>
    <row r="20572" spans="1:7" ht="22.5">
      <c r="A20572" s="1" t="str">
        <f t="shared" si="323"/>
        <v>SICRO 5915016</v>
      </c>
      <c r="B20572" s="3" t="s">
        <v>27773</v>
      </c>
      <c r="C20572" s="3" t="s">
        <v>20654</v>
      </c>
      <c r="D20572" s="2" t="s">
        <v>27143</v>
      </c>
      <c r="E20572" s="3" t="s">
        <v>27764</v>
      </c>
      <c r="G20572" s="61">
        <v>13.5</v>
      </c>
    </row>
    <row r="20573" spans="1:7" ht="22.5">
      <c r="A20573" s="1" t="str">
        <f t="shared" si="323"/>
        <v>SICRO 5915017</v>
      </c>
      <c r="B20573" s="3" t="s">
        <v>27773</v>
      </c>
      <c r="C20573" s="3" t="s">
        <v>20655</v>
      </c>
      <c r="D20573" s="2" t="s">
        <v>27144</v>
      </c>
      <c r="E20573" s="3" t="s">
        <v>27764</v>
      </c>
      <c r="G20573" s="61">
        <v>16.68</v>
      </c>
    </row>
    <row r="20574" spans="1:7" ht="33.75">
      <c r="A20574" s="1" t="str">
        <f t="shared" si="323"/>
        <v>SICRO 5914678</v>
      </c>
      <c r="B20574" s="3" t="s">
        <v>27773</v>
      </c>
      <c r="C20574" s="3" t="s">
        <v>20656</v>
      </c>
      <c r="D20574" s="2" t="s">
        <v>27145</v>
      </c>
      <c r="E20574" s="3" t="s">
        <v>27764</v>
      </c>
      <c r="G20574" s="61">
        <v>36.21</v>
      </c>
    </row>
    <row r="20575" spans="1:7" ht="33.75">
      <c r="A20575" s="1" t="str">
        <f t="shared" si="323"/>
        <v>SICRO 5914679</v>
      </c>
      <c r="B20575" s="3" t="s">
        <v>27773</v>
      </c>
      <c r="C20575" s="3" t="s">
        <v>20657</v>
      </c>
      <c r="D20575" s="2" t="s">
        <v>27146</v>
      </c>
      <c r="E20575" s="3" t="s">
        <v>27764</v>
      </c>
      <c r="G20575" s="61">
        <v>57.1</v>
      </c>
    </row>
    <row r="20576" spans="1:7" ht="33.75">
      <c r="A20576" s="1" t="str">
        <f t="shared" si="323"/>
        <v>SICRO 5914681</v>
      </c>
      <c r="B20576" s="3" t="s">
        <v>27773</v>
      </c>
      <c r="C20576" s="3" t="s">
        <v>20658</v>
      </c>
      <c r="D20576" s="2" t="s">
        <v>27147</v>
      </c>
      <c r="E20576" s="3" t="s">
        <v>27764</v>
      </c>
      <c r="G20576" s="61">
        <v>68.13</v>
      </c>
    </row>
    <row r="20577" spans="1:7" ht="33.75">
      <c r="A20577" s="1" t="str">
        <f t="shared" si="323"/>
        <v>SICRO 5914680</v>
      </c>
      <c r="B20577" s="3" t="s">
        <v>27773</v>
      </c>
      <c r="C20577" s="3" t="s">
        <v>20659</v>
      </c>
      <c r="D20577" s="2" t="s">
        <v>27148</v>
      </c>
      <c r="E20577" s="3" t="s">
        <v>27764</v>
      </c>
      <c r="G20577" s="61">
        <v>47.92</v>
      </c>
    </row>
    <row r="20578" spans="1:7" ht="22.5">
      <c r="A20578" s="1" t="str">
        <f t="shared" si="323"/>
        <v>SICRO 5915015</v>
      </c>
      <c r="B20578" s="3" t="s">
        <v>27773</v>
      </c>
      <c r="C20578" s="3" t="s">
        <v>20660</v>
      </c>
      <c r="D20578" s="2" t="s">
        <v>27149</v>
      </c>
      <c r="E20578" s="3" t="s">
        <v>27764</v>
      </c>
      <c r="G20578" s="61">
        <v>20.7</v>
      </c>
    </row>
    <row r="20579" spans="1:7" ht="22.5">
      <c r="A20579" s="1" t="str">
        <f t="shared" si="323"/>
        <v>SICRO 5915373</v>
      </c>
      <c r="B20579" s="3" t="s">
        <v>27773</v>
      </c>
      <c r="C20579" s="3" t="s">
        <v>20661</v>
      </c>
      <c r="D20579" s="2" t="s">
        <v>27150</v>
      </c>
      <c r="E20579" s="3" t="s">
        <v>27764</v>
      </c>
      <c r="G20579" s="61">
        <v>18.43</v>
      </c>
    </row>
    <row r="20580" spans="1:7" ht="22.5">
      <c r="A20580" s="1" t="str">
        <f t="shared" si="323"/>
        <v>SICRO 5914333</v>
      </c>
      <c r="B20580" s="3" t="s">
        <v>27773</v>
      </c>
      <c r="C20580" s="3" t="s">
        <v>20662</v>
      </c>
      <c r="D20580" s="2" t="s">
        <v>27151</v>
      </c>
      <c r="E20580" s="3" t="s">
        <v>27764</v>
      </c>
      <c r="G20580" s="61">
        <v>33.17</v>
      </c>
    </row>
    <row r="20581" spans="1:7">
      <c r="A20581" s="1" t="str">
        <f t="shared" si="323"/>
        <v>SICRO 5914655</v>
      </c>
      <c r="B20581" s="3" t="s">
        <v>27773</v>
      </c>
      <c r="C20581" s="3" t="s">
        <v>20663</v>
      </c>
      <c r="D20581" s="2" t="s">
        <v>27152</v>
      </c>
      <c r="E20581" s="3" t="s">
        <v>27764</v>
      </c>
      <c r="G20581" s="61">
        <v>36.18</v>
      </c>
    </row>
    <row r="20582" spans="1:7">
      <c r="A20582" s="1" t="str">
        <f t="shared" ref="A20582:A20645" si="324">CONCATENATE($B20582," ",$C20582)</f>
        <v>SICRO 5915474</v>
      </c>
      <c r="B20582" s="3" t="s">
        <v>27773</v>
      </c>
      <c r="C20582" s="3" t="s">
        <v>20664</v>
      </c>
      <c r="D20582" s="2" t="s">
        <v>27153</v>
      </c>
      <c r="E20582" s="3" t="s">
        <v>27764</v>
      </c>
      <c r="G20582" s="61">
        <v>35.17</v>
      </c>
    </row>
    <row r="20583" spans="1:7">
      <c r="A20583" s="1" t="str">
        <f t="shared" si="324"/>
        <v>SICRO 5914654</v>
      </c>
      <c r="B20583" s="3" t="s">
        <v>27773</v>
      </c>
      <c r="C20583" s="3" t="s">
        <v>20665</v>
      </c>
      <c r="D20583" s="2" t="s">
        <v>27154</v>
      </c>
      <c r="E20583" s="3" t="s">
        <v>27764</v>
      </c>
      <c r="G20583" s="61">
        <v>29.91</v>
      </c>
    </row>
    <row r="20584" spans="1:7" ht="22.5">
      <c r="A20584" s="1" t="str">
        <f t="shared" si="324"/>
        <v>SICRO 5914686</v>
      </c>
      <c r="B20584" s="3" t="s">
        <v>27773</v>
      </c>
      <c r="C20584" s="3" t="s">
        <v>20666</v>
      </c>
      <c r="D20584" s="2" t="s">
        <v>27155</v>
      </c>
      <c r="E20584" s="3" t="s">
        <v>27764</v>
      </c>
      <c r="G20584" s="61">
        <v>25.21</v>
      </c>
    </row>
    <row r="20585" spans="1:7" ht="22.5">
      <c r="A20585" s="1" t="str">
        <f t="shared" si="324"/>
        <v>SICRO 5914685</v>
      </c>
      <c r="B20585" s="3" t="s">
        <v>27773</v>
      </c>
      <c r="C20585" s="3" t="s">
        <v>20667</v>
      </c>
      <c r="D20585" s="2" t="s">
        <v>27156</v>
      </c>
      <c r="E20585" s="3" t="s">
        <v>27764</v>
      </c>
      <c r="G20585" s="61">
        <v>25.64</v>
      </c>
    </row>
    <row r="20586" spans="1:7" ht="33.75">
      <c r="A20586" s="1" t="str">
        <f t="shared" si="324"/>
        <v>SICRO 5914682</v>
      </c>
      <c r="B20586" s="3" t="s">
        <v>27773</v>
      </c>
      <c r="C20586" s="3" t="s">
        <v>20668</v>
      </c>
      <c r="D20586" s="2" t="s">
        <v>27157</v>
      </c>
      <c r="E20586" s="3" t="s">
        <v>27764</v>
      </c>
      <c r="G20586" s="61">
        <v>32.97</v>
      </c>
    </row>
    <row r="20587" spans="1:7" ht="22.5">
      <c r="A20587" s="1" t="str">
        <f t="shared" si="324"/>
        <v>SICRO 5915019</v>
      </c>
      <c r="B20587" s="3" t="s">
        <v>27773</v>
      </c>
      <c r="C20587" s="3" t="s">
        <v>20669</v>
      </c>
      <c r="D20587" s="2" t="s">
        <v>27158</v>
      </c>
      <c r="E20587" s="3" t="s">
        <v>27764</v>
      </c>
      <c r="G20587" s="61">
        <v>13.85</v>
      </c>
    </row>
    <row r="20588" spans="1:7" ht="33.75">
      <c r="A20588" s="1" t="str">
        <f t="shared" si="324"/>
        <v>SICRO 5914683</v>
      </c>
      <c r="B20588" s="3" t="s">
        <v>27773</v>
      </c>
      <c r="C20588" s="3" t="s">
        <v>20670</v>
      </c>
      <c r="D20588" s="2" t="s">
        <v>27159</v>
      </c>
      <c r="E20588" s="3" t="s">
        <v>27764</v>
      </c>
      <c r="G20588" s="61">
        <v>37.46</v>
      </c>
    </row>
    <row r="20589" spans="1:7" ht="22.5">
      <c r="A20589" s="1" t="str">
        <f t="shared" si="324"/>
        <v>SICRO 5915020</v>
      </c>
      <c r="B20589" s="3" t="s">
        <v>27773</v>
      </c>
      <c r="C20589" s="3" t="s">
        <v>20671</v>
      </c>
      <c r="D20589" s="2" t="s">
        <v>27160</v>
      </c>
      <c r="E20589" s="3" t="s">
        <v>27764</v>
      </c>
      <c r="G20589" s="61">
        <v>15.93</v>
      </c>
    </row>
    <row r="20590" spans="1:7" ht="22.5">
      <c r="A20590" s="1" t="str">
        <f t="shared" si="324"/>
        <v>SICRO 5914684</v>
      </c>
      <c r="B20590" s="3" t="s">
        <v>27773</v>
      </c>
      <c r="C20590" s="3" t="s">
        <v>20672</v>
      </c>
      <c r="D20590" s="2" t="s">
        <v>27161</v>
      </c>
      <c r="E20590" s="3" t="s">
        <v>27764</v>
      </c>
      <c r="G20590" s="61">
        <v>28.57</v>
      </c>
    </row>
    <row r="20591" spans="1:7" ht="22.5">
      <c r="A20591" s="1" t="str">
        <f t="shared" si="324"/>
        <v>SICRO 5915021</v>
      </c>
      <c r="B20591" s="3" t="s">
        <v>27773</v>
      </c>
      <c r="C20591" s="3" t="s">
        <v>20673</v>
      </c>
      <c r="D20591" s="2" t="s">
        <v>27162</v>
      </c>
      <c r="E20591" s="3" t="s">
        <v>27764</v>
      </c>
      <c r="G20591" s="61">
        <v>12</v>
      </c>
    </row>
    <row r="20592" spans="1:7" ht="22.5">
      <c r="A20592" s="1" t="str">
        <f t="shared" si="324"/>
        <v>SICRO 5914675</v>
      </c>
      <c r="B20592" s="3" t="s">
        <v>27773</v>
      </c>
      <c r="C20592" s="3" t="s">
        <v>20674</v>
      </c>
      <c r="D20592" s="2" t="s">
        <v>27163</v>
      </c>
      <c r="E20592" s="3" t="s">
        <v>27764</v>
      </c>
      <c r="G20592" s="61">
        <v>3.07</v>
      </c>
    </row>
    <row r="20593" spans="1:7" ht="22.5">
      <c r="A20593" s="1" t="str">
        <f t="shared" si="324"/>
        <v>SICRO 5915433</v>
      </c>
      <c r="B20593" s="3" t="s">
        <v>27773</v>
      </c>
      <c r="C20593" s="3" t="s">
        <v>20675</v>
      </c>
      <c r="D20593" s="2" t="s">
        <v>27164</v>
      </c>
      <c r="E20593" s="3" t="s">
        <v>27764</v>
      </c>
      <c r="G20593" s="61">
        <v>38.71</v>
      </c>
    </row>
    <row r="20594" spans="1:7" ht="22.5">
      <c r="A20594" s="1" t="str">
        <f t="shared" si="324"/>
        <v>SICRO 5914304</v>
      </c>
      <c r="B20594" s="3" t="s">
        <v>27773</v>
      </c>
      <c r="C20594" s="3" t="s">
        <v>20676</v>
      </c>
      <c r="D20594" s="2" t="s">
        <v>27165</v>
      </c>
      <c r="E20594" s="3" t="s">
        <v>27764</v>
      </c>
      <c r="G20594" s="61">
        <v>3.53</v>
      </c>
    </row>
    <row r="20595" spans="1:7" ht="22.5">
      <c r="A20595" s="1" t="str">
        <f t="shared" si="324"/>
        <v>SICRO 5914305</v>
      </c>
      <c r="B20595" s="3" t="s">
        <v>27773</v>
      </c>
      <c r="C20595" s="3" t="s">
        <v>20677</v>
      </c>
      <c r="D20595" s="2" t="s">
        <v>27166</v>
      </c>
      <c r="E20595" s="3" t="s">
        <v>27764</v>
      </c>
      <c r="G20595" s="61">
        <v>3.46</v>
      </c>
    </row>
    <row r="20596" spans="1:7" ht="22.5">
      <c r="A20596" s="1" t="str">
        <f t="shared" si="324"/>
        <v>SICRO 5915440</v>
      </c>
      <c r="B20596" s="3" t="s">
        <v>27773</v>
      </c>
      <c r="C20596" s="3" t="s">
        <v>20678</v>
      </c>
      <c r="D20596" s="2" t="s">
        <v>27167</v>
      </c>
      <c r="E20596" s="3" t="s">
        <v>27764</v>
      </c>
      <c r="G20596" s="61">
        <v>3.1</v>
      </c>
    </row>
    <row r="20597" spans="1:7" ht="22.5">
      <c r="A20597" s="1" t="str">
        <f t="shared" si="324"/>
        <v>SICRO 5914306</v>
      </c>
      <c r="B20597" s="3" t="s">
        <v>27773</v>
      </c>
      <c r="C20597" s="3" t="s">
        <v>20679</v>
      </c>
      <c r="D20597" s="2" t="s">
        <v>27168</v>
      </c>
      <c r="E20597" s="3" t="s">
        <v>27764</v>
      </c>
      <c r="G20597" s="61">
        <v>2.88</v>
      </c>
    </row>
    <row r="20598" spans="1:7" ht="22.5">
      <c r="A20598" s="1" t="str">
        <f t="shared" si="324"/>
        <v>SICRO 5914307</v>
      </c>
      <c r="B20598" s="3" t="s">
        <v>27773</v>
      </c>
      <c r="C20598" s="3" t="s">
        <v>20680</v>
      </c>
      <c r="D20598" s="2" t="s">
        <v>27169</v>
      </c>
      <c r="E20598" s="3" t="s">
        <v>27764</v>
      </c>
      <c r="G20598" s="61">
        <v>2.73</v>
      </c>
    </row>
    <row r="20599" spans="1:7" ht="22.5">
      <c r="A20599" s="1" t="str">
        <f t="shared" si="324"/>
        <v>SICRO 5914308</v>
      </c>
      <c r="B20599" s="3" t="s">
        <v>27773</v>
      </c>
      <c r="C20599" s="3" t="s">
        <v>20681</v>
      </c>
      <c r="D20599" s="2" t="s">
        <v>27170</v>
      </c>
      <c r="E20599" s="3" t="s">
        <v>27764</v>
      </c>
      <c r="G20599" s="61">
        <v>2.64</v>
      </c>
    </row>
    <row r="20600" spans="1:7" ht="22.5">
      <c r="A20600" s="1" t="str">
        <f t="shared" si="324"/>
        <v>SICRO 5914309</v>
      </c>
      <c r="B20600" s="3" t="s">
        <v>27773</v>
      </c>
      <c r="C20600" s="3" t="s">
        <v>20682</v>
      </c>
      <c r="D20600" s="2" t="s">
        <v>27171</v>
      </c>
      <c r="E20600" s="3" t="s">
        <v>27764</v>
      </c>
      <c r="G20600" s="61">
        <v>5.85</v>
      </c>
    </row>
    <row r="20601" spans="1:7" ht="22.5">
      <c r="A20601" s="1" t="str">
        <f t="shared" si="324"/>
        <v>SICRO 5914310</v>
      </c>
      <c r="B20601" s="3" t="s">
        <v>27773</v>
      </c>
      <c r="C20601" s="3" t="s">
        <v>20683</v>
      </c>
      <c r="D20601" s="2" t="s">
        <v>27172</v>
      </c>
      <c r="E20601" s="3" t="s">
        <v>27764</v>
      </c>
      <c r="G20601" s="61">
        <v>4.8899999999999997</v>
      </c>
    </row>
    <row r="20602" spans="1:7" ht="22.5">
      <c r="A20602" s="1" t="str">
        <f t="shared" si="324"/>
        <v>SICRO 5914352</v>
      </c>
      <c r="B20602" s="3" t="s">
        <v>27773</v>
      </c>
      <c r="C20602" s="3" t="s">
        <v>20684</v>
      </c>
      <c r="D20602" s="2" t="s">
        <v>27173</v>
      </c>
      <c r="E20602" s="3" t="s">
        <v>27764</v>
      </c>
      <c r="G20602" s="61">
        <v>4.3499999999999996</v>
      </c>
    </row>
    <row r="20603" spans="1:7" ht="22.5">
      <c r="A20603" s="1" t="str">
        <f t="shared" si="324"/>
        <v>SICRO 5914311</v>
      </c>
      <c r="B20603" s="3" t="s">
        <v>27773</v>
      </c>
      <c r="C20603" s="3" t="s">
        <v>20685</v>
      </c>
      <c r="D20603" s="2" t="s">
        <v>27174</v>
      </c>
      <c r="E20603" s="3" t="s">
        <v>27764</v>
      </c>
      <c r="G20603" s="61">
        <v>4</v>
      </c>
    </row>
    <row r="20604" spans="1:7" ht="22.5">
      <c r="A20604" s="1" t="str">
        <f t="shared" si="324"/>
        <v>SICRO 5914312</v>
      </c>
      <c r="B20604" s="3" t="s">
        <v>27773</v>
      </c>
      <c r="C20604" s="3" t="s">
        <v>20686</v>
      </c>
      <c r="D20604" s="2" t="s">
        <v>27175</v>
      </c>
      <c r="E20604" s="3" t="s">
        <v>27764</v>
      </c>
      <c r="G20604" s="61">
        <v>3.78</v>
      </c>
    </row>
    <row r="20605" spans="1:7" ht="22.5">
      <c r="A20605" s="1" t="str">
        <f t="shared" si="324"/>
        <v>SICRO 5914313</v>
      </c>
      <c r="B20605" s="3" t="s">
        <v>27773</v>
      </c>
      <c r="C20605" s="3" t="s">
        <v>20687</v>
      </c>
      <c r="D20605" s="2" t="s">
        <v>27176</v>
      </c>
      <c r="E20605" s="3" t="s">
        <v>27764</v>
      </c>
      <c r="G20605" s="61">
        <v>3.63</v>
      </c>
    </row>
    <row r="20606" spans="1:7" ht="22.5">
      <c r="A20606" s="1" t="str">
        <f t="shared" si="324"/>
        <v>SICRO 5914339</v>
      </c>
      <c r="B20606" s="3" t="s">
        <v>27773</v>
      </c>
      <c r="C20606" s="3" t="s">
        <v>20688</v>
      </c>
      <c r="D20606" s="2" t="s">
        <v>27177</v>
      </c>
      <c r="E20606" s="3" t="s">
        <v>27764</v>
      </c>
      <c r="G20606" s="61">
        <v>9.5500000000000007</v>
      </c>
    </row>
    <row r="20607" spans="1:7" ht="22.5">
      <c r="A20607" s="1" t="str">
        <f t="shared" si="324"/>
        <v>SICRO 5914650</v>
      </c>
      <c r="B20607" s="3" t="s">
        <v>27773</v>
      </c>
      <c r="C20607" s="3" t="s">
        <v>20689</v>
      </c>
      <c r="D20607" s="2" t="s">
        <v>27178</v>
      </c>
      <c r="E20607" s="3" t="s">
        <v>27764</v>
      </c>
      <c r="G20607" s="61">
        <v>11.13</v>
      </c>
    </row>
    <row r="20608" spans="1:7" ht="22.5">
      <c r="A20608" s="1" t="str">
        <f t="shared" si="324"/>
        <v>SICRO 5914358</v>
      </c>
      <c r="B20608" s="3" t="s">
        <v>27773</v>
      </c>
      <c r="C20608" s="3" t="s">
        <v>20690</v>
      </c>
      <c r="D20608" s="2" t="s">
        <v>27179</v>
      </c>
      <c r="E20608" s="3" t="s">
        <v>27764</v>
      </c>
      <c r="G20608" s="61">
        <v>9.01</v>
      </c>
    </row>
    <row r="20609" spans="1:7" ht="22.5">
      <c r="A20609" s="1" t="str">
        <f t="shared" si="324"/>
        <v>SICRO 5915421</v>
      </c>
      <c r="B20609" s="3" t="s">
        <v>27773</v>
      </c>
      <c r="C20609" s="3" t="s">
        <v>20691</v>
      </c>
      <c r="D20609" s="2" t="s">
        <v>27180</v>
      </c>
      <c r="E20609" s="3" t="s">
        <v>27764</v>
      </c>
      <c r="G20609" s="61">
        <v>26.02</v>
      </c>
    </row>
    <row r="20610" spans="1:7" ht="22.5">
      <c r="A20610" s="1" t="str">
        <f t="shared" si="324"/>
        <v>SICRO 5914649</v>
      </c>
      <c r="B20610" s="3" t="s">
        <v>27773</v>
      </c>
      <c r="C20610" s="3" t="s">
        <v>20692</v>
      </c>
      <c r="D20610" s="2" t="s">
        <v>27181</v>
      </c>
      <c r="E20610" s="3" t="s">
        <v>27764</v>
      </c>
      <c r="G20610" s="61">
        <v>7.71</v>
      </c>
    </row>
    <row r="20611" spans="1:7" ht="22.5">
      <c r="A20611" s="1" t="str">
        <f t="shared" si="324"/>
        <v>SICRO 5914643</v>
      </c>
      <c r="B20611" s="3" t="s">
        <v>27773</v>
      </c>
      <c r="C20611" s="3" t="s">
        <v>20693</v>
      </c>
      <c r="D20611" s="2" t="s">
        <v>27182</v>
      </c>
      <c r="E20611" s="3" t="s">
        <v>27764</v>
      </c>
      <c r="G20611" s="61">
        <v>5.43</v>
      </c>
    </row>
    <row r="20612" spans="1:7" ht="22.5">
      <c r="A20612" s="1" t="str">
        <f t="shared" si="324"/>
        <v>SICRO 5914328</v>
      </c>
      <c r="B20612" s="3" t="s">
        <v>27773</v>
      </c>
      <c r="C20612" s="3" t="s">
        <v>20694</v>
      </c>
      <c r="D20612" s="2" t="s">
        <v>27183</v>
      </c>
      <c r="E20612" s="3" t="s">
        <v>27764</v>
      </c>
      <c r="G20612" s="61">
        <v>28.52</v>
      </c>
    </row>
    <row r="20613" spans="1:7" ht="22.5">
      <c r="A20613" s="1" t="str">
        <f t="shared" si="324"/>
        <v>SICRO 5914610</v>
      </c>
      <c r="B20613" s="3" t="s">
        <v>27773</v>
      </c>
      <c r="C20613" s="3" t="s">
        <v>20695</v>
      </c>
      <c r="D20613" s="2" t="s">
        <v>27184</v>
      </c>
      <c r="E20613" s="3" t="s">
        <v>27764</v>
      </c>
      <c r="G20613" s="61">
        <v>28.21</v>
      </c>
    </row>
    <row r="20614" spans="1:7" ht="22.5">
      <c r="A20614" s="1" t="str">
        <f t="shared" si="324"/>
        <v>SICRO 5915408</v>
      </c>
      <c r="B20614" s="3" t="s">
        <v>27773</v>
      </c>
      <c r="C20614" s="3" t="s">
        <v>20696</v>
      </c>
      <c r="D20614" s="2" t="s">
        <v>27185</v>
      </c>
      <c r="E20614" s="3" t="s">
        <v>27764</v>
      </c>
      <c r="G20614" s="61">
        <v>5.57</v>
      </c>
    </row>
    <row r="20615" spans="1:7" ht="22.5">
      <c r="A20615" s="1" t="str">
        <f t="shared" si="324"/>
        <v>SICRO 5915306</v>
      </c>
      <c r="B20615" s="3" t="s">
        <v>27773</v>
      </c>
      <c r="C20615" s="3" t="s">
        <v>20697</v>
      </c>
      <c r="D20615" s="2" t="s">
        <v>27186</v>
      </c>
      <c r="E20615" s="3" t="s">
        <v>27755</v>
      </c>
      <c r="G20615" s="61">
        <v>38.619999999999997</v>
      </c>
    </row>
    <row r="20616" spans="1:7" ht="22.5">
      <c r="A20616" s="1" t="str">
        <f t="shared" si="324"/>
        <v>SICRO 5914708</v>
      </c>
      <c r="B20616" s="3" t="s">
        <v>27773</v>
      </c>
      <c r="C20616" s="3" t="s">
        <v>20698</v>
      </c>
      <c r="D20616" s="2" t="s">
        <v>27187</v>
      </c>
      <c r="E20616" s="3" t="s">
        <v>27764</v>
      </c>
      <c r="G20616" s="61">
        <v>42.26</v>
      </c>
    </row>
    <row r="20617" spans="1:7" ht="22.5">
      <c r="A20617" s="1" t="str">
        <f t="shared" si="324"/>
        <v>SICRO 5914687</v>
      </c>
      <c r="B20617" s="3" t="s">
        <v>27773</v>
      </c>
      <c r="C20617" s="3" t="s">
        <v>20699</v>
      </c>
      <c r="D20617" s="2" t="s">
        <v>27188</v>
      </c>
      <c r="E20617" s="3" t="s">
        <v>27764</v>
      </c>
      <c r="G20617" s="61">
        <v>42.7</v>
      </c>
    </row>
    <row r="20618" spans="1:7" ht="22.5">
      <c r="A20618" s="1" t="str">
        <f t="shared" si="324"/>
        <v>SICRO 5914709</v>
      </c>
      <c r="B20618" s="3" t="s">
        <v>27773</v>
      </c>
      <c r="C20618" s="3" t="s">
        <v>20700</v>
      </c>
      <c r="D20618" s="2" t="s">
        <v>27189</v>
      </c>
      <c r="E20618" s="3" t="s">
        <v>27764</v>
      </c>
      <c r="G20618" s="61">
        <v>46.39</v>
      </c>
    </row>
    <row r="20619" spans="1:7" ht="22.5">
      <c r="A20619" s="1" t="str">
        <f t="shared" si="324"/>
        <v>SICRO 5914688</v>
      </c>
      <c r="B20619" s="3" t="s">
        <v>27773</v>
      </c>
      <c r="C20619" s="3" t="s">
        <v>20701</v>
      </c>
      <c r="D20619" s="2" t="s">
        <v>27190</v>
      </c>
      <c r="E20619" s="3" t="s">
        <v>27764</v>
      </c>
      <c r="G20619" s="61">
        <v>46.31</v>
      </c>
    </row>
    <row r="20620" spans="1:7" ht="22.5">
      <c r="A20620" s="1" t="str">
        <f t="shared" si="324"/>
        <v>SICRO 5914695</v>
      </c>
      <c r="B20620" s="3" t="s">
        <v>27773</v>
      </c>
      <c r="C20620" s="3" t="s">
        <v>20702</v>
      </c>
      <c r="D20620" s="2" t="s">
        <v>27191</v>
      </c>
      <c r="E20620" s="3" t="s">
        <v>27764</v>
      </c>
      <c r="G20620" s="61">
        <v>33.159999999999997</v>
      </c>
    </row>
    <row r="20621" spans="1:7" ht="22.5">
      <c r="A20621" s="1" t="str">
        <f t="shared" si="324"/>
        <v>SICRO 5914689</v>
      </c>
      <c r="B20621" s="3" t="s">
        <v>27773</v>
      </c>
      <c r="C20621" s="3" t="s">
        <v>20703</v>
      </c>
      <c r="D20621" s="2" t="s">
        <v>27192</v>
      </c>
      <c r="E20621" s="3" t="s">
        <v>27764</v>
      </c>
      <c r="G20621" s="61">
        <v>33.51</v>
      </c>
    </row>
    <row r="20622" spans="1:7" ht="22.5">
      <c r="A20622" s="1" t="str">
        <f t="shared" si="324"/>
        <v>SICRO 5914696</v>
      </c>
      <c r="B20622" s="3" t="s">
        <v>27773</v>
      </c>
      <c r="C20622" s="3" t="s">
        <v>20704</v>
      </c>
      <c r="D20622" s="2" t="s">
        <v>27193</v>
      </c>
      <c r="E20622" s="3" t="s">
        <v>27764</v>
      </c>
      <c r="G20622" s="61">
        <v>36.4</v>
      </c>
    </row>
    <row r="20623" spans="1:7" ht="22.5">
      <c r="A20623" s="1" t="str">
        <f t="shared" si="324"/>
        <v>SICRO 5914690</v>
      </c>
      <c r="B20623" s="3" t="s">
        <v>27773</v>
      </c>
      <c r="C20623" s="3" t="s">
        <v>20705</v>
      </c>
      <c r="D20623" s="2" t="s">
        <v>27194</v>
      </c>
      <c r="E20623" s="3" t="s">
        <v>27764</v>
      </c>
      <c r="G20623" s="61">
        <v>36.33</v>
      </c>
    </row>
    <row r="20624" spans="1:7" ht="22.5">
      <c r="A20624" s="1" t="str">
        <f t="shared" si="324"/>
        <v>SICRO 5914697</v>
      </c>
      <c r="B20624" s="3" t="s">
        <v>27773</v>
      </c>
      <c r="C20624" s="3" t="s">
        <v>20706</v>
      </c>
      <c r="D20624" s="2" t="s">
        <v>27195</v>
      </c>
      <c r="E20624" s="3" t="s">
        <v>27764</v>
      </c>
      <c r="G20624" s="61">
        <v>27.99</v>
      </c>
    </row>
    <row r="20625" spans="1:7" ht="22.5">
      <c r="A20625" s="1" t="str">
        <f t="shared" si="324"/>
        <v>SICRO 5914691</v>
      </c>
      <c r="B20625" s="3" t="s">
        <v>27773</v>
      </c>
      <c r="C20625" s="3" t="s">
        <v>20707</v>
      </c>
      <c r="D20625" s="2" t="s">
        <v>27196</v>
      </c>
      <c r="E20625" s="3" t="s">
        <v>27764</v>
      </c>
      <c r="G20625" s="61">
        <v>28.28</v>
      </c>
    </row>
    <row r="20626" spans="1:7" ht="22.5">
      <c r="A20626" s="1" t="str">
        <f t="shared" si="324"/>
        <v>SICRO 5914698</v>
      </c>
      <c r="B20626" s="3" t="s">
        <v>27773</v>
      </c>
      <c r="C20626" s="3" t="s">
        <v>20708</v>
      </c>
      <c r="D20626" s="2" t="s">
        <v>27197</v>
      </c>
      <c r="E20626" s="3" t="s">
        <v>27764</v>
      </c>
      <c r="G20626" s="61">
        <v>30.72</v>
      </c>
    </row>
    <row r="20627" spans="1:7" ht="22.5">
      <c r="A20627" s="1" t="str">
        <f t="shared" si="324"/>
        <v>SICRO 5914692</v>
      </c>
      <c r="B20627" s="3" t="s">
        <v>27773</v>
      </c>
      <c r="C20627" s="3" t="s">
        <v>20709</v>
      </c>
      <c r="D20627" s="2" t="s">
        <v>27198</v>
      </c>
      <c r="E20627" s="3" t="s">
        <v>27764</v>
      </c>
      <c r="G20627" s="61">
        <v>30.67</v>
      </c>
    </row>
    <row r="20628" spans="1:7" ht="22.5">
      <c r="A20628" s="1" t="str">
        <f t="shared" si="324"/>
        <v>SICRO 5914699</v>
      </c>
      <c r="B20628" s="3" t="s">
        <v>27773</v>
      </c>
      <c r="C20628" s="3" t="s">
        <v>20710</v>
      </c>
      <c r="D20628" s="2" t="s">
        <v>27199</v>
      </c>
      <c r="E20628" s="3" t="s">
        <v>27764</v>
      </c>
      <c r="G20628" s="61">
        <v>31.34</v>
      </c>
    </row>
    <row r="20629" spans="1:7" ht="22.5">
      <c r="A20629" s="1" t="str">
        <f t="shared" si="324"/>
        <v>SICRO 5914693</v>
      </c>
      <c r="B20629" s="3" t="s">
        <v>27773</v>
      </c>
      <c r="C20629" s="3" t="s">
        <v>20711</v>
      </c>
      <c r="D20629" s="2" t="s">
        <v>27200</v>
      </c>
      <c r="E20629" s="3" t="s">
        <v>27764</v>
      </c>
      <c r="G20629" s="61">
        <v>31.66</v>
      </c>
    </row>
    <row r="20630" spans="1:7" ht="22.5">
      <c r="A20630" s="1" t="str">
        <f t="shared" si="324"/>
        <v>SICRO 5914700</v>
      </c>
      <c r="B20630" s="3" t="s">
        <v>27773</v>
      </c>
      <c r="C20630" s="3" t="s">
        <v>20712</v>
      </c>
      <c r="D20630" s="2" t="s">
        <v>27201</v>
      </c>
      <c r="E20630" s="3" t="s">
        <v>27764</v>
      </c>
      <c r="G20630" s="61">
        <v>34.4</v>
      </c>
    </row>
    <row r="20631" spans="1:7" ht="22.5">
      <c r="A20631" s="1" t="str">
        <f t="shared" si="324"/>
        <v>SICRO 5914694</v>
      </c>
      <c r="B20631" s="3" t="s">
        <v>27773</v>
      </c>
      <c r="C20631" s="3" t="s">
        <v>20713</v>
      </c>
      <c r="D20631" s="2" t="s">
        <v>27202</v>
      </c>
      <c r="E20631" s="3" t="s">
        <v>27764</v>
      </c>
      <c r="G20631" s="61">
        <v>34.340000000000003</v>
      </c>
    </row>
    <row r="20632" spans="1:7" ht="22.5">
      <c r="A20632" s="1" t="str">
        <f t="shared" si="324"/>
        <v>SICRO 5915441</v>
      </c>
      <c r="B20632" s="3" t="s">
        <v>27773</v>
      </c>
      <c r="C20632" s="3" t="s">
        <v>20714</v>
      </c>
      <c r="D20632" s="2" t="s">
        <v>27203</v>
      </c>
      <c r="E20632" s="3" t="s">
        <v>27764</v>
      </c>
      <c r="G20632" s="61">
        <v>101.23</v>
      </c>
    </row>
    <row r="20633" spans="1:7" ht="22.5">
      <c r="A20633" s="1" t="str">
        <f t="shared" si="324"/>
        <v>SICRO 5901639</v>
      </c>
      <c r="B20633" s="3" t="s">
        <v>27773</v>
      </c>
      <c r="C20633" s="3" t="s">
        <v>20715</v>
      </c>
      <c r="D20633" s="2" t="s">
        <v>27204</v>
      </c>
      <c r="E20633" s="3" t="s">
        <v>27769</v>
      </c>
      <c r="G20633" s="61">
        <v>0.93</v>
      </c>
    </row>
    <row r="20634" spans="1:7" ht="22.5">
      <c r="A20634" s="1" t="str">
        <f t="shared" si="324"/>
        <v>SICRO 5901638</v>
      </c>
      <c r="B20634" s="3" t="s">
        <v>27773</v>
      </c>
      <c r="C20634" s="3" t="s">
        <v>20716</v>
      </c>
      <c r="D20634" s="2" t="s">
        <v>27205</v>
      </c>
      <c r="E20634" s="3" t="s">
        <v>27769</v>
      </c>
      <c r="G20634" s="61">
        <v>0.74</v>
      </c>
    </row>
    <row r="20635" spans="1:7">
      <c r="A20635" s="1" t="str">
        <f t="shared" si="324"/>
        <v>SICRO 5901640</v>
      </c>
      <c r="B20635" s="3" t="s">
        <v>27773</v>
      </c>
      <c r="C20635" s="3" t="s">
        <v>20717</v>
      </c>
      <c r="D20635" s="2" t="s">
        <v>27206</v>
      </c>
      <c r="E20635" s="3" t="s">
        <v>27769</v>
      </c>
      <c r="G20635" s="61">
        <v>0.67</v>
      </c>
    </row>
    <row r="20636" spans="1:7">
      <c r="A20636" s="1" t="str">
        <f t="shared" si="324"/>
        <v>SICRO 5914359</v>
      </c>
      <c r="B20636" s="3" t="s">
        <v>27773</v>
      </c>
      <c r="C20636" s="3" t="s">
        <v>20718</v>
      </c>
      <c r="D20636" s="2" t="s">
        <v>27207</v>
      </c>
      <c r="E20636" s="3" t="s">
        <v>27769</v>
      </c>
      <c r="G20636" s="61">
        <v>1.22</v>
      </c>
    </row>
    <row r="20637" spans="1:7">
      <c r="A20637" s="1" t="str">
        <f t="shared" si="324"/>
        <v>SICRO 5914374</v>
      </c>
      <c r="B20637" s="3" t="s">
        <v>27773</v>
      </c>
      <c r="C20637" s="3" t="s">
        <v>20719</v>
      </c>
      <c r="D20637" s="2" t="s">
        <v>27208</v>
      </c>
      <c r="E20637" s="3" t="s">
        <v>27769</v>
      </c>
      <c r="G20637" s="61">
        <v>0.98</v>
      </c>
    </row>
    <row r="20638" spans="1:7">
      <c r="A20638" s="1" t="str">
        <f t="shared" si="324"/>
        <v>SICRO 5914389</v>
      </c>
      <c r="B20638" s="3" t="s">
        <v>27773</v>
      </c>
      <c r="C20638" s="3" t="s">
        <v>20720</v>
      </c>
      <c r="D20638" s="2" t="s">
        <v>27209</v>
      </c>
      <c r="E20638" s="3" t="s">
        <v>27769</v>
      </c>
      <c r="G20638" s="61">
        <v>0.79</v>
      </c>
    </row>
    <row r="20639" spans="1:7">
      <c r="A20639" s="1" t="str">
        <f t="shared" si="324"/>
        <v>SICRO 5915319</v>
      </c>
      <c r="B20639" s="3" t="s">
        <v>27773</v>
      </c>
      <c r="C20639" s="3" t="s">
        <v>20721</v>
      </c>
      <c r="D20639" s="2" t="s">
        <v>27210</v>
      </c>
      <c r="E20639" s="3" t="s">
        <v>27769</v>
      </c>
      <c r="G20639" s="61">
        <v>0.92</v>
      </c>
    </row>
    <row r="20640" spans="1:7">
      <c r="A20640" s="1" t="str">
        <f t="shared" si="324"/>
        <v>SICRO 5915320</v>
      </c>
      <c r="B20640" s="3" t="s">
        <v>27773</v>
      </c>
      <c r="C20640" s="3" t="s">
        <v>20722</v>
      </c>
      <c r="D20640" s="2" t="s">
        <v>27211</v>
      </c>
      <c r="E20640" s="3" t="s">
        <v>27769</v>
      </c>
      <c r="G20640" s="61">
        <v>0.74</v>
      </c>
    </row>
    <row r="20641" spans="1:7">
      <c r="A20641" s="1" t="str">
        <f t="shared" si="324"/>
        <v>SICRO 5915321</v>
      </c>
      <c r="B20641" s="3" t="s">
        <v>27773</v>
      </c>
      <c r="C20641" s="3" t="s">
        <v>20723</v>
      </c>
      <c r="D20641" s="2" t="s">
        <v>27212</v>
      </c>
      <c r="E20641" s="3" t="s">
        <v>27769</v>
      </c>
      <c r="G20641" s="61">
        <v>0.67</v>
      </c>
    </row>
    <row r="20642" spans="1:7">
      <c r="A20642" s="1" t="str">
        <f t="shared" si="324"/>
        <v>SICRO 5914314</v>
      </c>
      <c r="B20642" s="3" t="s">
        <v>27773</v>
      </c>
      <c r="C20642" s="3" t="s">
        <v>20724</v>
      </c>
      <c r="D20642" s="2" t="s">
        <v>27213</v>
      </c>
      <c r="E20642" s="3" t="s">
        <v>27769</v>
      </c>
      <c r="G20642" s="61">
        <v>1.29</v>
      </c>
    </row>
    <row r="20643" spans="1:7">
      <c r="A20643" s="1" t="str">
        <f t="shared" si="324"/>
        <v>SICRO 5914329</v>
      </c>
      <c r="B20643" s="3" t="s">
        <v>27773</v>
      </c>
      <c r="C20643" s="3" t="s">
        <v>20725</v>
      </c>
      <c r="D20643" s="2" t="s">
        <v>27214</v>
      </c>
      <c r="E20643" s="3" t="s">
        <v>27769</v>
      </c>
      <c r="G20643" s="61">
        <v>1.03</v>
      </c>
    </row>
    <row r="20644" spans="1:7">
      <c r="A20644" s="1" t="str">
        <f t="shared" si="324"/>
        <v>SICRO 5914344</v>
      </c>
      <c r="B20644" s="3" t="s">
        <v>27773</v>
      </c>
      <c r="C20644" s="3" t="s">
        <v>20726</v>
      </c>
      <c r="D20644" s="2" t="s">
        <v>27215</v>
      </c>
      <c r="E20644" s="3" t="s">
        <v>27769</v>
      </c>
      <c r="G20644" s="61">
        <v>0.83</v>
      </c>
    </row>
    <row r="20645" spans="1:7">
      <c r="A20645" s="1" t="str">
        <f t="shared" si="324"/>
        <v>SICRO 5914539</v>
      </c>
      <c r="B20645" s="3" t="s">
        <v>27773</v>
      </c>
      <c r="C20645" s="3" t="s">
        <v>20727</v>
      </c>
      <c r="D20645" s="2" t="s">
        <v>27216</v>
      </c>
      <c r="E20645" s="3" t="s">
        <v>27769</v>
      </c>
      <c r="G20645" s="61">
        <v>1.1200000000000001</v>
      </c>
    </row>
    <row r="20646" spans="1:7">
      <c r="A20646" s="1" t="str">
        <f t="shared" ref="A20646:A20709" si="325">CONCATENATE($B20646," ",$C20646)</f>
        <v>SICRO 5914554</v>
      </c>
      <c r="B20646" s="3" t="s">
        <v>27773</v>
      </c>
      <c r="C20646" s="3" t="s">
        <v>20728</v>
      </c>
      <c r="D20646" s="2" t="s">
        <v>27217</v>
      </c>
      <c r="E20646" s="3" t="s">
        <v>27769</v>
      </c>
      <c r="G20646" s="61">
        <v>0.89</v>
      </c>
    </row>
    <row r="20647" spans="1:7">
      <c r="A20647" s="1" t="str">
        <f t="shared" si="325"/>
        <v>SICRO 5914569</v>
      </c>
      <c r="B20647" s="3" t="s">
        <v>27773</v>
      </c>
      <c r="C20647" s="3" t="s">
        <v>20729</v>
      </c>
      <c r="D20647" s="2" t="s">
        <v>27218</v>
      </c>
      <c r="E20647" s="3" t="s">
        <v>27769</v>
      </c>
      <c r="G20647" s="61">
        <v>0.73</v>
      </c>
    </row>
    <row r="20648" spans="1:7" ht="22.5">
      <c r="A20648" s="1" t="str">
        <f t="shared" si="325"/>
        <v>SICRO 5915012</v>
      </c>
      <c r="B20648" s="3" t="s">
        <v>27773</v>
      </c>
      <c r="C20648" s="3" t="s">
        <v>20730</v>
      </c>
      <c r="D20648" s="2" t="s">
        <v>27219</v>
      </c>
      <c r="E20648" s="3" t="s">
        <v>27769</v>
      </c>
      <c r="G20648" s="61">
        <v>1.93</v>
      </c>
    </row>
    <row r="20649" spans="1:7" ht="22.5">
      <c r="A20649" s="1" t="str">
        <f t="shared" si="325"/>
        <v>SICRO 5915013</v>
      </c>
      <c r="B20649" s="3" t="s">
        <v>27773</v>
      </c>
      <c r="C20649" s="3" t="s">
        <v>20731</v>
      </c>
      <c r="D20649" s="2" t="s">
        <v>27220</v>
      </c>
      <c r="E20649" s="3" t="s">
        <v>27769</v>
      </c>
      <c r="G20649" s="61">
        <v>1.55</v>
      </c>
    </row>
    <row r="20650" spans="1:7" ht="22.5">
      <c r="A20650" s="1" t="str">
        <f t="shared" si="325"/>
        <v>SICRO 5915014</v>
      </c>
      <c r="B20650" s="3" t="s">
        <v>27773</v>
      </c>
      <c r="C20650" s="3" t="s">
        <v>20732</v>
      </c>
      <c r="D20650" s="2" t="s">
        <v>27221</v>
      </c>
      <c r="E20650" s="3" t="s">
        <v>27769</v>
      </c>
      <c r="G20650" s="61">
        <v>1.25</v>
      </c>
    </row>
    <row r="20651" spans="1:7" ht="22.5">
      <c r="A20651" s="1" t="str">
        <f t="shared" si="325"/>
        <v>SICRO 5914584</v>
      </c>
      <c r="B20651" s="3" t="s">
        <v>27773</v>
      </c>
      <c r="C20651" s="3" t="s">
        <v>20733</v>
      </c>
      <c r="D20651" s="2" t="s">
        <v>27222</v>
      </c>
      <c r="E20651" s="3" t="s">
        <v>27769</v>
      </c>
      <c r="G20651" s="61">
        <v>2.64</v>
      </c>
    </row>
    <row r="20652" spans="1:7" ht="22.5">
      <c r="A20652" s="1" t="str">
        <f t="shared" si="325"/>
        <v>SICRO 5914599</v>
      </c>
      <c r="B20652" s="3" t="s">
        <v>27773</v>
      </c>
      <c r="C20652" s="3" t="s">
        <v>20734</v>
      </c>
      <c r="D20652" s="2" t="s">
        <v>27223</v>
      </c>
      <c r="E20652" s="3" t="s">
        <v>27769</v>
      </c>
      <c r="G20652" s="61">
        <v>2.11</v>
      </c>
    </row>
    <row r="20653" spans="1:7" ht="22.5">
      <c r="A20653" s="1" t="str">
        <f t="shared" si="325"/>
        <v>SICRO 5914614</v>
      </c>
      <c r="B20653" s="3" t="s">
        <v>27773</v>
      </c>
      <c r="C20653" s="3" t="s">
        <v>20735</v>
      </c>
      <c r="D20653" s="2" t="s">
        <v>27224</v>
      </c>
      <c r="E20653" s="3" t="s">
        <v>27769</v>
      </c>
      <c r="G20653" s="61">
        <v>1.71</v>
      </c>
    </row>
    <row r="20654" spans="1:7" ht="22.5">
      <c r="A20654" s="1" t="str">
        <f t="shared" si="325"/>
        <v>SICRO 5914581</v>
      </c>
      <c r="B20654" s="3" t="s">
        <v>27773</v>
      </c>
      <c r="C20654" s="3" t="s">
        <v>20736</v>
      </c>
      <c r="D20654" s="2" t="s">
        <v>27225</v>
      </c>
      <c r="E20654" s="3" t="s">
        <v>27769</v>
      </c>
      <c r="G20654" s="61">
        <v>1.98</v>
      </c>
    </row>
    <row r="20655" spans="1:7" ht="22.5">
      <c r="A20655" s="1" t="str">
        <f t="shared" si="325"/>
        <v>SICRO 5914582</v>
      </c>
      <c r="B20655" s="3" t="s">
        <v>27773</v>
      </c>
      <c r="C20655" s="3" t="s">
        <v>20737</v>
      </c>
      <c r="D20655" s="2" t="s">
        <v>27226</v>
      </c>
      <c r="E20655" s="3" t="s">
        <v>27769</v>
      </c>
      <c r="G20655" s="61">
        <v>1.59</v>
      </c>
    </row>
    <row r="20656" spans="1:7" ht="22.5">
      <c r="A20656" s="1" t="str">
        <f t="shared" si="325"/>
        <v>SICRO 5914583</v>
      </c>
      <c r="B20656" s="3" t="s">
        <v>27773</v>
      </c>
      <c r="C20656" s="3" t="s">
        <v>20738</v>
      </c>
      <c r="D20656" s="2" t="s">
        <v>27227</v>
      </c>
      <c r="E20656" s="3" t="s">
        <v>27769</v>
      </c>
      <c r="G20656" s="61">
        <v>1.29</v>
      </c>
    </row>
    <row r="20657" spans="1:7">
      <c r="A20657" s="1" t="str">
        <f t="shared" si="325"/>
        <v>SICRO 5914449</v>
      </c>
      <c r="B20657" s="3" t="s">
        <v>27773</v>
      </c>
      <c r="C20657" s="3" t="s">
        <v>20739</v>
      </c>
      <c r="D20657" s="2" t="s">
        <v>27228</v>
      </c>
      <c r="E20657" s="3" t="s">
        <v>27769</v>
      </c>
      <c r="G20657" s="61">
        <v>1.08</v>
      </c>
    </row>
    <row r="20658" spans="1:7">
      <c r="A20658" s="1" t="str">
        <f t="shared" si="325"/>
        <v>SICRO 5914464</v>
      </c>
      <c r="B20658" s="3" t="s">
        <v>27773</v>
      </c>
      <c r="C20658" s="3" t="s">
        <v>20740</v>
      </c>
      <c r="D20658" s="2" t="s">
        <v>27229</v>
      </c>
      <c r="E20658" s="3" t="s">
        <v>27769</v>
      </c>
      <c r="G20658" s="61">
        <v>0.86</v>
      </c>
    </row>
    <row r="20659" spans="1:7">
      <c r="A20659" s="1" t="str">
        <f t="shared" si="325"/>
        <v>SICRO 5914479</v>
      </c>
      <c r="B20659" s="3" t="s">
        <v>27773</v>
      </c>
      <c r="C20659" s="3" t="s">
        <v>20741</v>
      </c>
      <c r="D20659" s="2" t="s">
        <v>27230</v>
      </c>
      <c r="E20659" s="3" t="s">
        <v>27769</v>
      </c>
      <c r="G20659" s="61">
        <v>0.7</v>
      </c>
    </row>
    <row r="20660" spans="1:7">
      <c r="A20660" s="1" t="str">
        <f t="shared" si="325"/>
        <v>SICRO 5915322</v>
      </c>
      <c r="B20660" s="3" t="s">
        <v>27773</v>
      </c>
      <c r="C20660" s="3" t="s">
        <v>20742</v>
      </c>
      <c r="D20660" s="2" t="s">
        <v>27231</v>
      </c>
      <c r="E20660" s="3" t="s">
        <v>27769</v>
      </c>
      <c r="G20660" s="61">
        <v>1.92</v>
      </c>
    </row>
    <row r="20661" spans="1:7">
      <c r="A20661" s="1" t="str">
        <f t="shared" si="325"/>
        <v>SICRO 5915323</v>
      </c>
      <c r="B20661" s="3" t="s">
        <v>27773</v>
      </c>
      <c r="C20661" s="3" t="s">
        <v>20743</v>
      </c>
      <c r="D20661" s="2" t="s">
        <v>27232</v>
      </c>
      <c r="E20661" s="3" t="s">
        <v>27769</v>
      </c>
      <c r="G20661" s="61">
        <v>1.53</v>
      </c>
    </row>
    <row r="20662" spans="1:7">
      <c r="A20662" s="1" t="str">
        <f t="shared" si="325"/>
        <v>SICRO 5915324</v>
      </c>
      <c r="B20662" s="3" t="s">
        <v>27773</v>
      </c>
      <c r="C20662" s="3" t="s">
        <v>20744</v>
      </c>
      <c r="D20662" s="2" t="s">
        <v>27233</v>
      </c>
      <c r="E20662" s="3" t="s">
        <v>27769</v>
      </c>
      <c r="G20662" s="61">
        <v>1.24</v>
      </c>
    </row>
    <row r="20663" spans="1:7">
      <c r="A20663" s="1" t="str">
        <f t="shared" si="325"/>
        <v>SICRO 5914404</v>
      </c>
      <c r="B20663" s="3" t="s">
        <v>27773</v>
      </c>
      <c r="C20663" s="3" t="s">
        <v>20745</v>
      </c>
      <c r="D20663" s="2" t="s">
        <v>27234</v>
      </c>
      <c r="E20663" s="3" t="s">
        <v>27769</v>
      </c>
      <c r="G20663" s="61">
        <v>1.23</v>
      </c>
    </row>
    <row r="20664" spans="1:7">
      <c r="A20664" s="1" t="str">
        <f t="shared" si="325"/>
        <v>SICRO 5914419</v>
      </c>
      <c r="B20664" s="3" t="s">
        <v>27773</v>
      </c>
      <c r="C20664" s="3" t="s">
        <v>20746</v>
      </c>
      <c r="D20664" s="2" t="s">
        <v>27235</v>
      </c>
      <c r="E20664" s="3" t="s">
        <v>27769</v>
      </c>
      <c r="G20664" s="61">
        <v>0.98</v>
      </c>
    </row>
    <row r="20665" spans="1:7">
      <c r="A20665" s="1" t="str">
        <f t="shared" si="325"/>
        <v>SICRO 5914434</v>
      </c>
      <c r="B20665" s="3" t="s">
        <v>27773</v>
      </c>
      <c r="C20665" s="3" t="s">
        <v>20747</v>
      </c>
      <c r="D20665" s="2" t="s">
        <v>27236</v>
      </c>
      <c r="E20665" s="3" t="s">
        <v>27769</v>
      </c>
      <c r="G20665" s="61">
        <v>0.8</v>
      </c>
    </row>
    <row r="20666" spans="1:7">
      <c r="A20666" s="1" t="str">
        <f t="shared" si="325"/>
        <v>SICRO 5914635</v>
      </c>
      <c r="B20666" s="3" t="s">
        <v>27773</v>
      </c>
      <c r="C20666" s="3" t="s">
        <v>20748</v>
      </c>
      <c r="D20666" s="2" t="s">
        <v>27237</v>
      </c>
      <c r="E20666" s="3" t="s">
        <v>27769</v>
      </c>
      <c r="G20666" s="61">
        <v>1.27</v>
      </c>
    </row>
    <row r="20667" spans="1:7" ht="22.5">
      <c r="A20667" s="1" t="str">
        <f t="shared" si="325"/>
        <v>SICRO 5914636</v>
      </c>
      <c r="B20667" s="3" t="s">
        <v>27773</v>
      </c>
      <c r="C20667" s="3" t="s">
        <v>20749</v>
      </c>
      <c r="D20667" s="2" t="s">
        <v>27238</v>
      </c>
      <c r="E20667" s="3" t="s">
        <v>27769</v>
      </c>
      <c r="G20667" s="61">
        <v>1.02</v>
      </c>
    </row>
    <row r="20668" spans="1:7">
      <c r="A20668" s="1" t="str">
        <f t="shared" si="325"/>
        <v>SICRO 5914637</v>
      </c>
      <c r="B20668" s="3" t="s">
        <v>27773</v>
      </c>
      <c r="C20668" s="3" t="s">
        <v>20750</v>
      </c>
      <c r="D20668" s="2" t="s">
        <v>27239</v>
      </c>
      <c r="E20668" s="3" t="s">
        <v>27769</v>
      </c>
      <c r="G20668" s="61">
        <v>0.82</v>
      </c>
    </row>
    <row r="20669" spans="1:7">
      <c r="A20669" s="1" t="str">
        <f t="shared" si="325"/>
        <v>SICRO 5914638</v>
      </c>
      <c r="B20669" s="3" t="s">
        <v>27773</v>
      </c>
      <c r="C20669" s="3" t="s">
        <v>20751</v>
      </c>
      <c r="D20669" s="2" t="s">
        <v>27240</v>
      </c>
      <c r="E20669" s="3" t="s">
        <v>27769</v>
      </c>
      <c r="G20669" s="61">
        <v>0.88</v>
      </c>
    </row>
    <row r="20670" spans="1:7" ht="22.5">
      <c r="A20670" s="1" t="str">
        <f t="shared" si="325"/>
        <v>SICRO 5914639</v>
      </c>
      <c r="B20670" s="3" t="s">
        <v>27773</v>
      </c>
      <c r="C20670" s="3" t="s">
        <v>20752</v>
      </c>
      <c r="D20670" s="2" t="s">
        <v>27241</v>
      </c>
      <c r="E20670" s="3" t="s">
        <v>27769</v>
      </c>
      <c r="G20670" s="61">
        <v>0.7</v>
      </c>
    </row>
    <row r="20671" spans="1:7">
      <c r="A20671" s="1" t="str">
        <f t="shared" si="325"/>
        <v>SICRO 5914640</v>
      </c>
      <c r="B20671" s="3" t="s">
        <v>27773</v>
      </c>
      <c r="C20671" s="3" t="s">
        <v>20753</v>
      </c>
      <c r="D20671" s="2" t="s">
        <v>27242</v>
      </c>
      <c r="E20671" s="3" t="s">
        <v>27769</v>
      </c>
      <c r="G20671" s="61">
        <v>0.56999999999999995</v>
      </c>
    </row>
    <row r="20672" spans="1:7">
      <c r="A20672" s="1" t="str">
        <f t="shared" si="325"/>
        <v>SICRO 5915466</v>
      </c>
      <c r="B20672" s="3" t="s">
        <v>27773</v>
      </c>
      <c r="C20672" s="3" t="s">
        <v>20754</v>
      </c>
      <c r="D20672" s="2" t="s">
        <v>27243</v>
      </c>
      <c r="E20672" s="3" t="s">
        <v>27769</v>
      </c>
      <c r="G20672" s="61">
        <v>2.06</v>
      </c>
    </row>
    <row r="20673" spans="1:7">
      <c r="A20673" s="1" t="str">
        <f t="shared" si="325"/>
        <v>SICRO 5915467</v>
      </c>
      <c r="B20673" s="3" t="s">
        <v>27773</v>
      </c>
      <c r="C20673" s="3" t="s">
        <v>20755</v>
      </c>
      <c r="D20673" s="2" t="s">
        <v>27244</v>
      </c>
      <c r="E20673" s="3" t="s">
        <v>27769</v>
      </c>
      <c r="G20673" s="61">
        <v>1.65</v>
      </c>
    </row>
    <row r="20674" spans="1:7">
      <c r="A20674" s="1" t="str">
        <f t="shared" si="325"/>
        <v>SICRO 5915468</v>
      </c>
      <c r="B20674" s="3" t="s">
        <v>27773</v>
      </c>
      <c r="C20674" s="3" t="s">
        <v>20756</v>
      </c>
      <c r="D20674" s="2" t="s">
        <v>27245</v>
      </c>
      <c r="E20674" s="3" t="s">
        <v>27769</v>
      </c>
      <c r="G20674" s="61">
        <v>1.34</v>
      </c>
    </row>
    <row r="20675" spans="1:7">
      <c r="A20675" s="1" t="str">
        <f t="shared" si="325"/>
        <v>SICRO 5914617</v>
      </c>
      <c r="B20675" s="3" t="s">
        <v>27773</v>
      </c>
      <c r="C20675" s="3" t="s">
        <v>20757</v>
      </c>
      <c r="D20675" s="2" t="s">
        <v>27246</v>
      </c>
      <c r="E20675" s="3" t="s">
        <v>27769</v>
      </c>
      <c r="G20675" s="61">
        <v>1.59</v>
      </c>
    </row>
    <row r="20676" spans="1:7">
      <c r="A20676" s="1" t="str">
        <f t="shared" si="325"/>
        <v>SICRO 5914618</v>
      </c>
      <c r="B20676" s="3" t="s">
        <v>27773</v>
      </c>
      <c r="C20676" s="3" t="s">
        <v>20758</v>
      </c>
      <c r="D20676" s="2" t="s">
        <v>27247</v>
      </c>
      <c r="E20676" s="3" t="s">
        <v>27769</v>
      </c>
      <c r="G20676" s="61">
        <v>1.27</v>
      </c>
    </row>
    <row r="20677" spans="1:7">
      <c r="A20677" s="1" t="str">
        <f t="shared" si="325"/>
        <v>SICRO 5914619</v>
      </c>
      <c r="B20677" s="3" t="s">
        <v>27773</v>
      </c>
      <c r="C20677" s="3" t="s">
        <v>20759</v>
      </c>
      <c r="D20677" s="2" t="s">
        <v>27248</v>
      </c>
      <c r="E20677" s="3" t="s">
        <v>27769</v>
      </c>
      <c r="G20677" s="61">
        <v>1.03</v>
      </c>
    </row>
    <row r="20678" spans="1:7">
      <c r="A20678" s="1" t="str">
        <f t="shared" si="325"/>
        <v>SICRO 5915451</v>
      </c>
      <c r="B20678" s="3" t="s">
        <v>27773</v>
      </c>
      <c r="C20678" s="3" t="s">
        <v>20760</v>
      </c>
      <c r="D20678" s="2" t="s">
        <v>27249</v>
      </c>
      <c r="E20678" s="3" t="s">
        <v>27769</v>
      </c>
      <c r="G20678" s="61">
        <v>2.61</v>
      </c>
    </row>
    <row r="20679" spans="1:7">
      <c r="A20679" s="1" t="str">
        <f t="shared" si="325"/>
        <v>SICRO 5915452</v>
      </c>
      <c r="B20679" s="3" t="s">
        <v>27773</v>
      </c>
      <c r="C20679" s="3" t="s">
        <v>20761</v>
      </c>
      <c r="D20679" s="2" t="s">
        <v>27250</v>
      </c>
      <c r="E20679" s="3" t="s">
        <v>27769</v>
      </c>
      <c r="G20679" s="61">
        <v>2.09</v>
      </c>
    </row>
    <row r="20680" spans="1:7">
      <c r="A20680" s="1" t="str">
        <f t="shared" si="325"/>
        <v>SICRO 5915453</v>
      </c>
      <c r="B20680" s="3" t="s">
        <v>27773</v>
      </c>
      <c r="C20680" s="3" t="s">
        <v>20762</v>
      </c>
      <c r="D20680" s="2" t="s">
        <v>27251</v>
      </c>
      <c r="E20680" s="3" t="s">
        <v>27769</v>
      </c>
      <c r="G20680" s="61">
        <v>1.69</v>
      </c>
    </row>
    <row r="20681" spans="1:7">
      <c r="A20681" s="1" t="str">
        <f t="shared" si="325"/>
        <v>SICRO 5915448</v>
      </c>
      <c r="B20681" s="3" t="s">
        <v>27773</v>
      </c>
      <c r="C20681" s="3" t="s">
        <v>20763</v>
      </c>
      <c r="D20681" s="2" t="s">
        <v>27252</v>
      </c>
      <c r="E20681" s="3" t="s">
        <v>27769</v>
      </c>
      <c r="G20681" s="61">
        <v>2.02</v>
      </c>
    </row>
    <row r="20682" spans="1:7">
      <c r="A20682" s="1" t="str">
        <f t="shared" si="325"/>
        <v>SICRO 5915449</v>
      </c>
      <c r="B20682" s="3" t="s">
        <v>27773</v>
      </c>
      <c r="C20682" s="3" t="s">
        <v>20764</v>
      </c>
      <c r="D20682" s="2" t="s">
        <v>27253</v>
      </c>
      <c r="E20682" s="3" t="s">
        <v>27769</v>
      </c>
      <c r="G20682" s="61">
        <v>1.61</v>
      </c>
    </row>
    <row r="20683" spans="1:7">
      <c r="A20683" s="1" t="str">
        <f t="shared" si="325"/>
        <v>SICRO 5915450</v>
      </c>
      <c r="B20683" s="3" t="s">
        <v>27773</v>
      </c>
      <c r="C20683" s="3" t="s">
        <v>20765</v>
      </c>
      <c r="D20683" s="2" t="s">
        <v>27254</v>
      </c>
      <c r="E20683" s="3" t="s">
        <v>27769</v>
      </c>
      <c r="G20683" s="61">
        <v>1.31</v>
      </c>
    </row>
    <row r="20684" spans="1:7">
      <c r="A20684" s="1" t="str">
        <f t="shared" si="325"/>
        <v>SICRO 5901641</v>
      </c>
      <c r="B20684" s="3" t="s">
        <v>27773</v>
      </c>
      <c r="C20684" s="3" t="s">
        <v>20766</v>
      </c>
      <c r="D20684" s="2" t="s">
        <v>27255</v>
      </c>
      <c r="E20684" s="3" t="s">
        <v>27770</v>
      </c>
      <c r="G20684" s="61">
        <v>1.93</v>
      </c>
    </row>
    <row r="20685" spans="1:7">
      <c r="A20685" s="1" t="str">
        <f t="shared" si="325"/>
        <v>SICRO 5901642</v>
      </c>
      <c r="B20685" s="3" t="s">
        <v>27773</v>
      </c>
      <c r="C20685" s="3" t="s">
        <v>20767</v>
      </c>
      <c r="D20685" s="2" t="s">
        <v>27256</v>
      </c>
      <c r="E20685" s="3" t="s">
        <v>27770</v>
      </c>
      <c r="G20685" s="61">
        <v>0.49</v>
      </c>
    </row>
    <row r="20686" spans="1:7">
      <c r="A20686" s="1" t="str">
        <f t="shared" si="325"/>
        <v>SICRO 5901643</v>
      </c>
      <c r="B20686" s="3" t="s">
        <v>27773</v>
      </c>
      <c r="C20686" s="3" t="s">
        <v>20768</v>
      </c>
      <c r="D20686" s="2" t="s">
        <v>27257</v>
      </c>
      <c r="E20686" s="3" t="s">
        <v>27770</v>
      </c>
      <c r="G20686" s="61">
        <v>0.46</v>
      </c>
    </row>
    <row r="20687" spans="1:7">
      <c r="A20687" s="1" t="str">
        <f t="shared" si="325"/>
        <v>SICRO 5901644</v>
      </c>
      <c r="B20687" s="3" t="s">
        <v>27773</v>
      </c>
      <c r="C20687" s="3" t="s">
        <v>20769</v>
      </c>
      <c r="D20687" s="2" t="s">
        <v>27258</v>
      </c>
      <c r="E20687" s="3" t="s">
        <v>27770</v>
      </c>
      <c r="G20687" s="61">
        <v>1.1399999999999999</v>
      </c>
    </row>
    <row r="20688" spans="1:7">
      <c r="A20688" s="1" t="str">
        <f t="shared" si="325"/>
        <v>SICRO 5901645</v>
      </c>
      <c r="B20688" s="3" t="s">
        <v>27773</v>
      </c>
      <c r="C20688" s="3" t="s">
        <v>20770</v>
      </c>
      <c r="D20688" s="2" t="s">
        <v>27259</v>
      </c>
      <c r="E20688" s="3" t="s">
        <v>27770</v>
      </c>
      <c r="G20688" s="61">
        <v>0.45</v>
      </c>
    </row>
    <row r="20689" spans="1:7">
      <c r="A20689" s="1" t="str">
        <f t="shared" si="325"/>
        <v>SICRO 5901646</v>
      </c>
      <c r="B20689" s="3" t="s">
        <v>27773</v>
      </c>
      <c r="C20689" s="3" t="s">
        <v>20771</v>
      </c>
      <c r="D20689" s="2" t="s">
        <v>27260</v>
      </c>
      <c r="E20689" s="3" t="s">
        <v>27770</v>
      </c>
      <c r="G20689" s="61">
        <v>0.9</v>
      </c>
    </row>
    <row r="20690" spans="1:7">
      <c r="A20690" s="1" t="str">
        <f t="shared" si="325"/>
        <v>SICRO 5901647</v>
      </c>
      <c r="B20690" s="3" t="s">
        <v>27773</v>
      </c>
      <c r="C20690" s="3" t="s">
        <v>20772</v>
      </c>
      <c r="D20690" s="2" t="s">
        <v>27261</v>
      </c>
      <c r="E20690" s="3" t="s">
        <v>27770</v>
      </c>
      <c r="G20690" s="61">
        <v>0.77</v>
      </c>
    </row>
    <row r="20691" spans="1:7">
      <c r="A20691" s="1" t="str">
        <f t="shared" si="325"/>
        <v>SICRO 5901648</v>
      </c>
      <c r="B20691" s="3" t="s">
        <v>27773</v>
      </c>
      <c r="C20691" s="3" t="s">
        <v>20773</v>
      </c>
      <c r="D20691" s="2" t="s">
        <v>27262</v>
      </c>
      <c r="E20691" s="3" t="s">
        <v>27770</v>
      </c>
      <c r="G20691" s="61">
        <v>0.68</v>
      </c>
    </row>
    <row r="20692" spans="1:7">
      <c r="A20692" s="1" t="str">
        <f t="shared" si="325"/>
        <v>SICRO 5901649</v>
      </c>
      <c r="B20692" s="3" t="s">
        <v>27773</v>
      </c>
      <c r="C20692" s="3" t="s">
        <v>20774</v>
      </c>
      <c r="D20692" s="2" t="s">
        <v>27263</v>
      </c>
      <c r="E20692" s="3" t="s">
        <v>27770</v>
      </c>
      <c r="G20692" s="61">
        <v>2.81</v>
      </c>
    </row>
    <row r="20693" spans="1:7">
      <c r="A20693" s="1" t="str">
        <f t="shared" si="325"/>
        <v>SICRO 5901650</v>
      </c>
      <c r="B20693" s="3" t="s">
        <v>27773</v>
      </c>
      <c r="C20693" s="3" t="s">
        <v>20775</v>
      </c>
      <c r="D20693" s="2" t="s">
        <v>27264</v>
      </c>
      <c r="E20693" s="3" t="s">
        <v>27770</v>
      </c>
      <c r="G20693" s="61">
        <v>1.88</v>
      </c>
    </row>
    <row r="20694" spans="1:7">
      <c r="A20694" s="1" t="str">
        <f t="shared" si="325"/>
        <v>SICRO 5901651</v>
      </c>
      <c r="B20694" s="3" t="s">
        <v>27773</v>
      </c>
      <c r="C20694" s="3" t="s">
        <v>20776</v>
      </c>
      <c r="D20694" s="2" t="s">
        <v>27265</v>
      </c>
      <c r="E20694" s="3" t="s">
        <v>27770</v>
      </c>
      <c r="G20694" s="61">
        <v>0.48</v>
      </c>
    </row>
    <row r="20695" spans="1:7">
      <c r="A20695" s="1" t="str">
        <f t="shared" si="325"/>
        <v>SICRO 5901652</v>
      </c>
      <c r="B20695" s="3" t="s">
        <v>27773</v>
      </c>
      <c r="C20695" s="3" t="s">
        <v>20777</v>
      </c>
      <c r="D20695" s="2" t="s">
        <v>27266</v>
      </c>
      <c r="E20695" s="3" t="s">
        <v>27770</v>
      </c>
      <c r="G20695" s="61">
        <v>0.45</v>
      </c>
    </row>
    <row r="20696" spans="1:7">
      <c r="A20696" s="1" t="str">
        <f t="shared" si="325"/>
        <v>SICRO 5901653</v>
      </c>
      <c r="B20696" s="3" t="s">
        <v>27773</v>
      </c>
      <c r="C20696" s="3" t="s">
        <v>20778</v>
      </c>
      <c r="D20696" s="2" t="s">
        <v>27267</v>
      </c>
      <c r="E20696" s="3" t="s">
        <v>27770</v>
      </c>
      <c r="G20696" s="61">
        <v>1.1100000000000001</v>
      </c>
    </row>
    <row r="20697" spans="1:7">
      <c r="A20697" s="1" t="str">
        <f t="shared" si="325"/>
        <v>SICRO 5901654</v>
      </c>
      <c r="B20697" s="3" t="s">
        <v>27773</v>
      </c>
      <c r="C20697" s="3" t="s">
        <v>20779</v>
      </c>
      <c r="D20697" s="2" t="s">
        <v>27268</v>
      </c>
      <c r="E20697" s="3" t="s">
        <v>27770</v>
      </c>
      <c r="G20697" s="61">
        <v>0.44</v>
      </c>
    </row>
    <row r="20698" spans="1:7">
      <c r="A20698" s="1" t="str">
        <f t="shared" si="325"/>
        <v>SICRO 5901655</v>
      </c>
      <c r="B20698" s="3" t="s">
        <v>27773</v>
      </c>
      <c r="C20698" s="3" t="s">
        <v>20780</v>
      </c>
      <c r="D20698" s="2" t="s">
        <v>27269</v>
      </c>
      <c r="E20698" s="3" t="s">
        <v>27770</v>
      </c>
      <c r="G20698" s="61">
        <v>0.87</v>
      </c>
    </row>
    <row r="20699" spans="1:7">
      <c r="A20699" s="1" t="str">
        <f t="shared" si="325"/>
        <v>SICRO 5901656</v>
      </c>
      <c r="B20699" s="3" t="s">
        <v>27773</v>
      </c>
      <c r="C20699" s="3" t="s">
        <v>20781</v>
      </c>
      <c r="D20699" s="2" t="s">
        <v>27270</v>
      </c>
      <c r="E20699" s="3" t="s">
        <v>27770</v>
      </c>
      <c r="G20699" s="61">
        <v>0.75</v>
      </c>
    </row>
    <row r="20700" spans="1:7">
      <c r="A20700" s="1" t="str">
        <f t="shared" si="325"/>
        <v>SICRO 5901657</v>
      </c>
      <c r="B20700" s="3" t="s">
        <v>27773</v>
      </c>
      <c r="C20700" s="3" t="s">
        <v>20782</v>
      </c>
      <c r="D20700" s="2" t="s">
        <v>27271</v>
      </c>
      <c r="E20700" s="3" t="s">
        <v>27770</v>
      </c>
      <c r="G20700" s="61">
        <v>0.66</v>
      </c>
    </row>
    <row r="20701" spans="1:7">
      <c r="A20701" s="1" t="str">
        <f t="shared" si="325"/>
        <v>SICRO 5901658</v>
      </c>
      <c r="B20701" s="3" t="s">
        <v>27773</v>
      </c>
      <c r="C20701" s="3" t="s">
        <v>20783</v>
      </c>
      <c r="D20701" s="2" t="s">
        <v>27272</v>
      </c>
      <c r="E20701" s="3" t="s">
        <v>27770</v>
      </c>
      <c r="G20701" s="61">
        <v>2.74</v>
      </c>
    </row>
    <row r="20702" spans="1:7">
      <c r="A20702" s="1" t="str">
        <f t="shared" si="325"/>
        <v>SICRO 5901659</v>
      </c>
      <c r="B20702" s="3" t="s">
        <v>27773</v>
      </c>
      <c r="C20702" s="3" t="s">
        <v>20784</v>
      </c>
      <c r="D20702" s="2" t="s">
        <v>27273</v>
      </c>
      <c r="E20702" s="3" t="s">
        <v>27770</v>
      </c>
      <c r="G20702" s="61">
        <v>1.9</v>
      </c>
    </row>
    <row r="20703" spans="1:7">
      <c r="A20703" s="1" t="str">
        <f t="shared" si="325"/>
        <v>SICRO 5901660</v>
      </c>
      <c r="B20703" s="3" t="s">
        <v>27773</v>
      </c>
      <c r="C20703" s="3" t="s">
        <v>20785</v>
      </c>
      <c r="D20703" s="2" t="s">
        <v>27274</v>
      </c>
      <c r="E20703" s="3" t="s">
        <v>27770</v>
      </c>
      <c r="G20703" s="61">
        <v>0.49</v>
      </c>
    </row>
    <row r="20704" spans="1:7">
      <c r="A20704" s="1" t="str">
        <f t="shared" si="325"/>
        <v>SICRO 5901661</v>
      </c>
      <c r="B20704" s="3" t="s">
        <v>27773</v>
      </c>
      <c r="C20704" s="3" t="s">
        <v>20786</v>
      </c>
      <c r="D20704" s="2" t="s">
        <v>27275</v>
      </c>
      <c r="E20704" s="3" t="s">
        <v>27770</v>
      </c>
      <c r="G20704" s="61">
        <v>0.46</v>
      </c>
    </row>
    <row r="20705" spans="1:7">
      <c r="A20705" s="1" t="str">
        <f t="shared" si="325"/>
        <v>SICRO 5901662</v>
      </c>
      <c r="B20705" s="3" t="s">
        <v>27773</v>
      </c>
      <c r="C20705" s="3" t="s">
        <v>20787</v>
      </c>
      <c r="D20705" s="2" t="s">
        <v>27276</v>
      </c>
      <c r="E20705" s="3" t="s">
        <v>27770</v>
      </c>
      <c r="G20705" s="61">
        <v>1.1200000000000001</v>
      </c>
    </row>
    <row r="20706" spans="1:7">
      <c r="A20706" s="1" t="str">
        <f t="shared" si="325"/>
        <v>SICRO 5901663</v>
      </c>
      <c r="B20706" s="3" t="s">
        <v>27773</v>
      </c>
      <c r="C20706" s="3" t="s">
        <v>20788</v>
      </c>
      <c r="D20706" s="2" t="s">
        <v>27277</v>
      </c>
      <c r="E20706" s="3" t="s">
        <v>27770</v>
      </c>
      <c r="G20706" s="61">
        <v>0.44</v>
      </c>
    </row>
    <row r="20707" spans="1:7">
      <c r="A20707" s="1" t="str">
        <f t="shared" si="325"/>
        <v>SICRO 5901664</v>
      </c>
      <c r="B20707" s="3" t="s">
        <v>27773</v>
      </c>
      <c r="C20707" s="3" t="s">
        <v>20789</v>
      </c>
      <c r="D20707" s="2" t="s">
        <v>27278</v>
      </c>
      <c r="E20707" s="3" t="s">
        <v>27770</v>
      </c>
      <c r="G20707" s="61">
        <v>0.88</v>
      </c>
    </row>
    <row r="20708" spans="1:7">
      <c r="A20708" s="1" t="str">
        <f t="shared" si="325"/>
        <v>SICRO 5901665</v>
      </c>
      <c r="B20708" s="3" t="s">
        <v>27773</v>
      </c>
      <c r="C20708" s="3" t="s">
        <v>20790</v>
      </c>
      <c r="D20708" s="2" t="s">
        <v>27279</v>
      </c>
      <c r="E20708" s="3" t="s">
        <v>27770</v>
      </c>
      <c r="G20708" s="61">
        <v>0.76</v>
      </c>
    </row>
    <row r="20709" spans="1:7">
      <c r="A20709" s="1" t="str">
        <f t="shared" si="325"/>
        <v>SICRO 5901666</v>
      </c>
      <c r="B20709" s="3" t="s">
        <v>27773</v>
      </c>
      <c r="C20709" s="3" t="s">
        <v>20791</v>
      </c>
      <c r="D20709" s="2" t="s">
        <v>27280</v>
      </c>
      <c r="E20709" s="3" t="s">
        <v>27770</v>
      </c>
      <c r="G20709" s="61">
        <v>0.67</v>
      </c>
    </row>
    <row r="20710" spans="1:7">
      <c r="A20710" s="1" t="str">
        <f t="shared" ref="A20710:A20773" si="326">CONCATENATE($B20710," ",$C20710)</f>
        <v>SICRO 5901667</v>
      </c>
      <c r="B20710" s="3" t="s">
        <v>27773</v>
      </c>
      <c r="C20710" s="3" t="s">
        <v>20792</v>
      </c>
      <c r="D20710" s="2" t="s">
        <v>27281</v>
      </c>
      <c r="E20710" s="3" t="s">
        <v>27770</v>
      </c>
      <c r="G20710" s="61">
        <v>2.77</v>
      </c>
    </row>
    <row r="20711" spans="1:7" ht="22.5">
      <c r="A20711" s="1" t="str">
        <f t="shared" si="326"/>
        <v>SICRO 5914511</v>
      </c>
      <c r="B20711" s="3" t="s">
        <v>27773</v>
      </c>
      <c r="C20711" s="3" t="s">
        <v>20793</v>
      </c>
      <c r="D20711" s="2" t="s">
        <v>27282</v>
      </c>
      <c r="E20711" s="3" t="s">
        <v>27769</v>
      </c>
      <c r="G20711" s="61">
        <v>0.28000000000000003</v>
      </c>
    </row>
    <row r="20712" spans="1:7" ht="22.5">
      <c r="A20712" s="1" t="str">
        <f t="shared" si="326"/>
        <v>SICRO 5914510</v>
      </c>
      <c r="B20712" s="3" t="s">
        <v>27773</v>
      </c>
      <c r="C20712" s="3" t="s">
        <v>20794</v>
      </c>
      <c r="D20712" s="2" t="s">
        <v>27283</v>
      </c>
      <c r="E20712" s="3" t="s">
        <v>27769</v>
      </c>
      <c r="G20712" s="61">
        <v>0.25</v>
      </c>
    </row>
    <row r="20713" spans="1:7" ht="22.5">
      <c r="A20713" s="1" t="str">
        <f t="shared" si="326"/>
        <v>SICRO 5906597</v>
      </c>
      <c r="B20713" s="3" t="s">
        <v>27773</v>
      </c>
      <c r="C20713" s="3" t="s">
        <v>20795</v>
      </c>
      <c r="D20713" s="2" t="s">
        <v>27284</v>
      </c>
      <c r="E20713" s="3" t="s">
        <v>27771</v>
      </c>
      <c r="G20713" s="61">
        <v>14.16</v>
      </c>
    </row>
    <row r="20714" spans="1:7" ht="22.5">
      <c r="A20714" s="1" t="str">
        <f t="shared" si="326"/>
        <v>SICRO 5906598</v>
      </c>
      <c r="B20714" s="3" t="s">
        <v>27773</v>
      </c>
      <c r="C20714" s="3" t="s">
        <v>20796</v>
      </c>
      <c r="D20714" s="2" t="s">
        <v>27285</v>
      </c>
      <c r="E20714" s="3" t="s">
        <v>27771</v>
      </c>
      <c r="G20714" s="61">
        <v>11.33</v>
      </c>
    </row>
    <row r="20715" spans="1:7" ht="22.5">
      <c r="A20715" s="1" t="str">
        <f t="shared" si="326"/>
        <v>SICRO 5906599</v>
      </c>
      <c r="B20715" s="3" t="s">
        <v>27773</v>
      </c>
      <c r="C20715" s="3" t="s">
        <v>20797</v>
      </c>
      <c r="D20715" s="2" t="s">
        <v>27286</v>
      </c>
      <c r="E20715" s="3" t="s">
        <v>27771</v>
      </c>
      <c r="G20715" s="61">
        <v>9.19</v>
      </c>
    </row>
    <row r="20716" spans="1:7" ht="22.5">
      <c r="A20716" s="1" t="str">
        <f t="shared" si="326"/>
        <v>SICRO 5906594</v>
      </c>
      <c r="B20716" s="3" t="s">
        <v>27773</v>
      </c>
      <c r="C20716" s="3" t="s">
        <v>20798</v>
      </c>
      <c r="D20716" s="2" t="s">
        <v>27287</v>
      </c>
      <c r="E20716" s="3" t="s">
        <v>27771</v>
      </c>
      <c r="G20716" s="61">
        <v>9.44</v>
      </c>
    </row>
    <row r="20717" spans="1:7" ht="22.5">
      <c r="A20717" s="1" t="str">
        <f t="shared" si="326"/>
        <v>SICRO 5906595</v>
      </c>
      <c r="B20717" s="3" t="s">
        <v>27773</v>
      </c>
      <c r="C20717" s="3" t="s">
        <v>20799</v>
      </c>
      <c r="D20717" s="2" t="s">
        <v>27288</v>
      </c>
      <c r="E20717" s="3" t="s">
        <v>27771</v>
      </c>
      <c r="G20717" s="61">
        <v>7.55</v>
      </c>
    </row>
    <row r="20718" spans="1:7" ht="22.5">
      <c r="A20718" s="1" t="str">
        <f t="shared" si="326"/>
        <v>SICRO 5906596</v>
      </c>
      <c r="B20718" s="3" t="s">
        <v>27773</v>
      </c>
      <c r="C20718" s="3" t="s">
        <v>20800</v>
      </c>
      <c r="D20718" s="2" t="s">
        <v>27289</v>
      </c>
      <c r="E20718" s="3" t="s">
        <v>27771</v>
      </c>
      <c r="G20718" s="61">
        <v>6.13</v>
      </c>
    </row>
    <row r="20719" spans="1:7">
      <c r="A20719" s="1" t="str">
        <f t="shared" si="326"/>
        <v>SICRO 5901668</v>
      </c>
      <c r="B20719" s="3" t="s">
        <v>27773</v>
      </c>
      <c r="C20719" s="3" t="s">
        <v>20801</v>
      </c>
      <c r="D20719" s="2" t="s">
        <v>27290</v>
      </c>
      <c r="E20719" s="3" t="s">
        <v>27770</v>
      </c>
      <c r="G20719" s="61">
        <v>1.95</v>
      </c>
    </row>
    <row r="20720" spans="1:7">
      <c r="A20720" s="1" t="str">
        <f t="shared" si="326"/>
        <v>SICRO 5901669</v>
      </c>
      <c r="B20720" s="3" t="s">
        <v>27773</v>
      </c>
      <c r="C20720" s="3" t="s">
        <v>20802</v>
      </c>
      <c r="D20720" s="2" t="s">
        <v>27291</v>
      </c>
      <c r="E20720" s="3" t="s">
        <v>27770</v>
      </c>
      <c r="G20720" s="61">
        <v>0.5</v>
      </c>
    </row>
    <row r="20721" spans="1:7">
      <c r="A20721" s="1" t="str">
        <f t="shared" si="326"/>
        <v>SICRO 5901670</v>
      </c>
      <c r="B20721" s="3" t="s">
        <v>27773</v>
      </c>
      <c r="C20721" s="3" t="s">
        <v>20803</v>
      </c>
      <c r="D20721" s="2" t="s">
        <v>27292</v>
      </c>
      <c r="E20721" s="3" t="s">
        <v>27770</v>
      </c>
      <c r="G20721" s="61">
        <v>0.47</v>
      </c>
    </row>
    <row r="20722" spans="1:7">
      <c r="A20722" s="1" t="str">
        <f t="shared" si="326"/>
        <v>SICRO 5901671</v>
      </c>
      <c r="B20722" s="3" t="s">
        <v>27773</v>
      </c>
      <c r="C20722" s="3" t="s">
        <v>20804</v>
      </c>
      <c r="D20722" s="2" t="s">
        <v>27293</v>
      </c>
      <c r="E20722" s="3" t="s">
        <v>27770</v>
      </c>
      <c r="G20722" s="61">
        <v>1.1499999999999999</v>
      </c>
    </row>
    <row r="20723" spans="1:7">
      <c r="A20723" s="1" t="str">
        <f t="shared" si="326"/>
        <v>SICRO 5901672</v>
      </c>
      <c r="B20723" s="3" t="s">
        <v>27773</v>
      </c>
      <c r="C20723" s="3" t="s">
        <v>20805</v>
      </c>
      <c r="D20723" s="2" t="s">
        <v>27294</v>
      </c>
      <c r="E20723" s="3" t="s">
        <v>27770</v>
      </c>
      <c r="G20723" s="61">
        <v>0.45</v>
      </c>
    </row>
    <row r="20724" spans="1:7">
      <c r="A20724" s="1" t="str">
        <f t="shared" si="326"/>
        <v>SICRO 5901673</v>
      </c>
      <c r="B20724" s="3" t="s">
        <v>27773</v>
      </c>
      <c r="C20724" s="3" t="s">
        <v>20806</v>
      </c>
      <c r="D20724" s="2" t="s">
        <v>27295</v>
      </c>
      <c r="E20724" s="3" t="s">
        <v>27770</v>
      </c>
      <c r="G20724" s="61">
        <v>0.9</v>
      </c>
    </row>
    <row r="20725" spans="1:7">
      <c r="A20725" s="1" t="str">
        <f t="shared" si="326"/>
        <v>SICRO 5901674</v>
      </c>
      <c r="B20725" s="3" t="s">
        <v>27773</v>
      </c>
      <c r="C20725" s="3" t="s">
        <v>20807</v>
      </c>
      <c r="D20725" s="2" t="s">
        <v>27296</v>
      </c>
      <c r="E20725" s="3" t="s">
        <v>27770</v>
      </c>
      <c r="G20725" s="61">
        <v>0.78</v>
      </c>
    </row>
    <row r="20726" spans="1:7">
      <c r="A20726" s="1" t="str">
        <f t="shared" si="326"/>
        <v>SICRO 5901675</v>
      </c>
      <c r="B20726" s="3" t="s">
        <v>27773</v>
      </c>
      <c r="C20726" s="3" t="s">
        <v>20808</v>
      </c>
      <c r="D20726" s="2" t="s">
        <v>27297</v>
      </c>
      <c r="E20726" s="3" t="s">
        <v>27770</v>
      </c>
      <c r="G20726" s="61">
        <v>0.69</v>
      </c>
    </row>
    <row r="20727" spans="1:7">
      <c r="A20727" s="1" t="str">
        <f t="shared" si="326"/>
        <v>SICRO 5901676</v>
      </c>
      <c r="B20727" s="3" t="s">
        <v>27773</v>
      </c>
      <c r="C20727" s="3" t="s">
        <v>20809</v>
      </c>
      <c r="D20727" s="2" t="s">
        <v>27298</v>
      </c>
      <c r="E20727" s="3" t="s">
        <v>27770</v>
      </c>
      <c r="G20727" s="61">
        <v>2.84</v>
      </c>
    </row>
    <row r="20728" spans="1:7">
      <c r="A20728" s="1" t="str">
        <f t="shared" si="326"/>
        <v>SICRO 5901677</v>
      </c>
      <c r="B20728" s="3" t="s">
        <v>27773</v>
      </c>
      <c r="C20728" s="3" t="s">
        <v>20810</v>
      </c>
      <c r="D20728" s="2" t="s">
        <v>27299</v>
      </c>
      <c r="E20728" s="3" t="s">
        <v>27770</v>
      </c>
      <c r="G20728" s="61">
        <v>1.91</v>
      </c>
    </row>
    <row r="20729" spans="1:7">
      <c r="A20729" s="1" t="str">
        <f t="shared" si="326"/>
        <v>SICRO 5901678</v>
      </c>
      <c r="B20729" s="3" t="s">
        <v>27773</v>
      </c>
      <c r="C20729" s="3" t="s">
        <v>20811</v>
      </c>
      <c r="D20729" s="2" t="s">
        <v>27300</v>
      </c>
      <c r="E20729" s="3" t="s">
        <v>27770</v>
      </c>
      <c r="G20729" s="61">
        <v>0.49</v>
      </c>
    </row>
    <row r="20730" spans="1:7">
      <c r="A20730" s="1" t="str">
        <f t="shared" si="326"/>
        <v>SICRO 5901679</v>
      </c>
      <c r="B20730" s="3" t="s">
        <v>27773</v>
      </c>
      <c r="C20730" s="3" t="s">
        <v>20812</v>
      </c>
      <c r="D20730" s="2" t="s">
        <v>27301</v>
      </c>
      <c r="E20730" s="3" t="s">
        <v>27770</v>
      </c>
      <c r="G20730" s="61">
        <v>0.46</v>
      </c>
    </row>
    <row r="20731" spans="1:7">
      <c r="A20731" s="1" t="str">
        <f t="shared" si="326"/>
        <v>SICRO 5901680</v>
      </c>
      <c r="B20731" s="3" t="s">
        <v>27773</v>
      </c>
      <c r="C20731" s="3" t="s">
        <v>20813</v>
      </c>
      <c r="D20731" s="2" t="s">
        <v>27302</v>
      </c>
      <c r="E20731" s="3" t="s">
        <v>27770</v>
      </c>
      <c r="G20731" s="61">
        <v>1.1299999999999999</v>
      </c>
    </row>
    <row r="20732" spans="1:7">
      <c r="A20732" s="1" t="str">
        <f t="shared" si="326"/>
        <v>SICRO 5901681</v>
      </c>
      <c r="B20732" s="3" t="s">
        <v>27773</v>
      </c>
      <c r="C20732" s="3" t="s">
        <v>20814</v>
      </c>
      <c r="D20732" s="2" t="s">
        <v>27303</v>
      </c>
      <c r="E20732" s="3" t="s">
        <v>27770</v>
      </c>
      <c r="G20732" s="61">
        <v>0.45</v>
      </c>
    </row>
    <row r="20733" spans="1:7">
      <c r="A20733" s="1" t="str">
        <f t="shared" si="326"/>
        <v>SICRO 5901682</v>
      </c>
      <c r="B20733" s="3" t="s">
        <v>27773</v>
      </c>
      <c r="C20733" s="3" t="s">
        <v>20815</v>
      </c>
      <c r="D20733" s="2" t="s">
        <v>27304</v>
      </c>
      <c r="E20733" s="3" t="s">
        <v>27770</v>
      </c>
      <c r="G20733" s="61">
        <v>0.89</v>
      </c>
    </row>
    <row r="20734" spans="1:7">
      <c r="A20734" s="1" t="str">
        <f t="shared" si="326"/>
        <v>SICRO 5901683</v>
      </c>
      <c r="B20734" s="3" t="s">
        <v>27773</v>
      </c>
      <c r="C20734" s="3" t="s">
        <v>20816</v>
      </c>
      <c r="D20734" s="2" t="s">
        <v>27305</v>
      </c>
      <c r="E20734" s="3" t="s">
        <v>27770</v>
      </c>
      <c r="G20734" s="61">
        <v>0.77</v>
      </c>
    </row>
    <row r="20735" spans="1:7">
      <c r="A20735" s="1" t="str">
        <f t="shared" si="326"/>
        <v>SICRO 5901684</v>
      </c>
      <c r="B20735" s="3" t="s">
        <v>27773</v>
      </c>
      <c r="C20735" s="3" t="s">
        <v>20817</v>
      </c>
      <c r="D20735" s="2" t="s">
        <v>27306</v>
      </c>
      <c r="E20735" s="3" t="s">
        <v>27770</v>
      </c>
      <c r="G20735" s="61">
        <v>0.67</v>
      </c>
    </row>
    <row r="20736" spans="1:7">
      <c r="A20736" s="1" t="str">
        <f t="shared" si="326"/>
        <v>SICRO 5901685</v>
      </c>
      <c r="B20736" s="3" t="s">
        <v>27773</v>
      </c>
      <c r="C20736" s="3" t="s">
        <v>20818</v>
      </c>
      <c r="D20736" s="2" t="s">
        <v>27307</v>
      </c>
      <c r="E20736" s="3" t="s">
        <v>27770</v>
      </c>
      <c r="G20736" s="61">
        <v>2.78</v>
      </c>
    </row>
    <row r="20737" spans="1:7">
      <c r="A20737" s="1" t="str">
        <f t="shared" si="326"/>
        <v>SICRO 5914360</v>
      </c>
      <c r="B20737" s="3" t="s">
        <v>27773</v>
      </c>
      <c r="C20737" s="3" t="s">
        <v>20819</v>
      </c>
      <c r="D20737" s="2" t="s">
        <v>27308</v>
      </c>
      <c r="E20737" s="3" t="s">
        <v>27769</v>
      </c>
      <c r="G20737" s="61">
        <v>1.24</v>
      </c>
    </row>
    <row r="20738" spans="1:7">
      <c r="A20738" s="1" t="str">
        <f t="shared" si="326"/>
        <v>SICRO 5914361</v>
      </c>
      <c r="B20738" s="3" t="s">
        <v>27773</v>
      </c>
      <c r="C20738" s="3" t="s">
        <v>20820</v>
      </c>
      <c r="D20738" s="2" t="s">
        <v>27309</v>
      </c>
      <c r="E20738" s="3" t="s">
        <v>27769</v>
      </c>
      <c r="G20738" s="61">
        <v>0.99</v>
      </c>
    </row>
    <row r="20739" spans="1:7">
      <c r="A20739" s="1" t="str">
        <f t="shared" si="326"/>
        <v>SICRO 5914362</v>
      </c>
      <c r="B20739" s="3" t="s">
        <v>27773</v>
      </c>
      <c r="C20739" s="3" t="s">
        <v>20821</v>
      </c>
      <c r="D20739" s="2" t="s">
        <v>27310</v>
      </c>
      <c r="E20739" s="3" t="s">
        <v>27769</v>
      </c>
      <c r="G20739" s="61">
        <v>0.91</v>
      </c>
    </row>
    <row r="20740" spans="1:7">
      <c r="A20740" s="1" t="str">
        <f t="shared" si="326"/>
        <v>SICRO 5914364</v>
      </c>
      <c r="B20740" s="3" t="s">
        <v>27773</v>
      </c>
      <c r="C20740" s="3" t="s">
        <v>20822</v>
      </c>
      <c r="D20740" s="2" t="s">
        <v>27311</v>
      </c>
      <c r="E20740" s="3" t="s">
        <v>27769</v>
      </c>
      <c r="G20740" s="61">
        <v>0.9</v>
      </c>
    </row>
    <row r="20741" spans="1:7" ht="22.5">
      <c r="A20741" s="1" t="str">
        <f t="shared" si="326"/>
        <v>SICRO 5914365</v>
      </c>
      <c r="B20741" s="3" t="s">
        <v>27773</v>
      </c>
      <c r="C20741" s="3" t="s">
        <v>20823</v>
      </c>
      <c r="D20741" s="2" t="s">
        <v>27312</v>
      </c>
      <c r="E20741" s="3" t="s">
        <v>27769</v>
      </c>
      <c r="G20741" s="61">
        <v>0.72</v>
      </c>
    </row>
    <row r="20742" spans="1:7">
      <c r="A20742" s="1" t="str">
        <f t="shared" si="326"/>
        <v>SICRO 5914366</v>
      </c>
      <c r="B20742" s="3" t="s">
        <v>27773</v>
      </c>
      <c r="C20742" s="3" t="s">
        <v>20824</v>
      </c>
      <c r="D20742" s="2" t="s">
        <v>27313</v>
      </c>
      <c r="E20742" s="3" t="s">
        <v>27769</v>
      </c>
      <c r="G20742" s="61">
        <v>0.62</v>
      </c>
    </row>
    <row r="20743" spans="1:7">
      <c r="A20743" s="1" t="str">
        <f t="shared" si="326"/>
        <v>SICRO 5914315</v>
      </c>
      <c r="B20743" s="3" t="s">
        <v>27773</v>
      </c>
      <c r="C20743" s="3" t="s">
        <v>20825</v>
      </c>
      <c r="D20743" s="2" t="s">
        <v>27314</v>
      </c>
      <c r="E20743" s="3" t="s">
        <v>27769</v>
      </c>
      <c r="G20743" s="61">
        <v>0.91</v>
      </c>
    </row>
    <row r="20744" spans="1:7">
      <c r="A20744" s="1" t="str">
        <f t="shared" si="326"/>
        <v>SICRO 5914330</v>
      </c>
      <c r="B20744" s="3" t="s">
        <v>27773</v>
      </c>
      <c r="C20744" s="3" t="s">
        <v>20826</v>
      </c>
      <c r="D20744" s="2" t="s">
        <v>27315</v>
      </c>
      <c r="E20744" s="3" t="s">
        <v>27769</v>
      </c>
      <c r="G20744" s="61">
        <v>0.72</v>
      </c>
    </row>
    <row r="20745" spans="1:7">
      <c r="A20745" s="1" t="str">
        <f t="shared" si="326"/>
        <v>SICRO 5914345</v>
      </c>
      <c r="B20745" s="3" t="s">
        <v>27773</v>
      </c>
      <c r="C20745" s="3" t="s">
        <v>20827</v>
      </c>
      <c r="D20745" s="2" t="s">
        <v>27316</v>
      </c>
      <c r="E20745" s="3" t="s">
        <v>27769</v>
      </c>
      <c r="G20745" s="61">
        <v>0.65</v>
      </c>
    </row>
    <row r="20746" spans="1:7" ht="22.5">
      <c r="A20746" s="1" t="str">
        <f t="shared" si="326"/>
        <v>SICRO 5914367</v>
      </c>
      <c r="B20746" s="3" t="s">
        <v>27773</v>
      </c>
      <c r="C20746" s="3" t="s">
        <v>20828</v>
      </c>
      <c r="D20746" s="2" t="s">
        <v>27317</v>
      </c>
      <c r="E20746" s="3" t="s">
        <v>27769</v>
      </c>
      <c r="G20746" s="61">
        <v>1.65</v>
      </c>
    </row>
    <row r="20747" spans="1:7" ht="22.5">
      <c r="A20747" s="1" t="str">
        <f t="shared" si="326"/>
        <v>SICRO 5914368</v>
      </c>
      <c r="B20747" s="3" t="s">
        <v>27773</v>
      </c>
      <c r="C20747" s="3" t="s">
        <v>20829</v>
      </c>
      <c r="D20747" s="2" t="s">
        <v>27318</v>
      </c>
      <c r="E20747" s="3" t="s">
        <v>27769</v>
      </c>
      <c r="G20747" s="61">
        <v>1.32</v>
      </c>
    </row>
    <row r="20748" spans="1:7" ht="22.5">
      <c r="A20748" s="1" t="str">
        <f t="shared" si="326"/>
        <v>SICRO 5914369</v>
      </c>
      <c r="B20748" s="3" t="s">
        <v>27773</v>
      </c>
      <c r="C20748" s="3" t="s">
        <v>20830</v>
      </c>
      <c r="D20748" s="2" t="s">
        <v>27319</v>
      </c>
      <c r="E20748" s="3" t="s">
        <v>27769</v>
      </c>
      <c r="G20748" s="61">
        <v>1.07</v>
      </c>
    </row>
    <row r="20749" spans="1:7" ht="22.5">
      <c r="A20749" s="1" t="str">
        <f t="shared" si="326"/>
        <v>SICRO 5914489</v>
      </c>
      <c r="B20749" s="3" t="s">
        <v>27773</v>
      </c>
      <c r="C20749" s="3" t="s">
        <v>20831</v>
      </c>
      <c r="D20749" s="2" t="s">
        <v>27320</v>
      </c>
      <c r="E20749" s="3" t="s">
        <v>27769</v>
      </c>
      <c r="G20749" s="61">
        <v>0.26</v>
      </c>
    </row>
    <row r="20750" spans="1:7" ht="22.5">
      <c r="A20750" s="1" t="str">
        <f t="shared" si="326"/>
        <v>SICRO 5914491</v>
      </c>
      <c r="B20750" s="3" t="s">
        <v>27773</v>
      </c>
      <c r="C20750" s="3" t="s">
        <v>20832</v>
      </c>
      <c r="D20750" s="2" t="s">
        <v>27321</v>
      </c>
      <c r="E20750" s="3" t="s">
        <v>27769</v>
      </c>
      <c r="G20750" s="61">
        <v>0.28000000000000003</v>
      </c>
    </row>
    <row r="20751" spans="1:7" ht="22.5">
      <c r="A20751" s="1" t="str">
        <f t="shared" si="326"/>
        <v>SICRO 5914490</v>
      </c>
      <c r="B20751" s="3" t="s">
        <v>27773</v>
      </c>
      <c r="C20751" s="3" t="s">
        <v>20833</v>
      </c>
      <c r="D20751" s="2" t="s">
        <v>27322</v>
      </c>
      <c r="E20751" s="3" t="s">
        <v>27769</v>
      </c>
      <c r="G20751" s="61">
        <v>0.26</v>
      </c>
    </row>
    <row r="20752" spans="1:7" ht="22.5">
      <c r="A20752" s="1" t="str">
        <f t="shared" si="326"/>
        <v>SICRO 5914495</v>
      </c>
      <c r="B20752" s="3" t="s">
        <v>27773</v>
      </c>
      <c r="C20752" s="3" t="s">
        <v>20834</v>
      </c>
      <c r="D20752" s="2" t="s">
        <v>27323</v>
      </c>
      <c r="E20752" s="3" t="s">
        <v>27769</v>
      </c>
      <c r="G20752" s="61">
        <v>1.65</v>
      </c>
    </row>
    <row r="20753" spans="1:7" ht="22.5">
      <c r="A20753" s="1" t="str">
        <f t="shared" si="326"/>
        <v>SICRO 5914494</v>
      </c>
      <c r="B20753" s="3" t="s">
        <v>27773</v>
      </c>
      <c r="C20753" s="3" t="s">
        <v>20835</v>
      </c>
      <c r="D20753" s="2" t="s">
        <v>27324</v>
      </c>
      <c r="E20753" s="3" t="s">
        <v>27769</v>
      </c>
      <c r="G20753" s="61">
        <v>3.62</v>
      </c>
    </row>
    <row r="20754" spans="1:7" ht="22.5">
      <c r="A20754" s="1" t="str">
        <f t="shared" si="326"/>
        <v>SICRO 5914487</v>
      </c>
      <c r="B20754" s="3" t="s">
        <v>27773</v>
      </c>
      <c r="C20754" s="3" t="s">
        <v>20836</v>
      </c>
      <c r="D20754" s="2" t="s">
        <v>27325</v>
      </c>
      <c r="E20754" s="3" t="s">
        <v>27769</v>
      </c>
      <c r="G20754" s="61">
        <v>0.25</v>
      </c>
    </row>
    <row r="20755" spans="1:7" ht="22.5">
      <c r="A20755" s="1" t="str">
        <f t="shared" si="326"/>
        <v>SICRO 5914488</v>
      </c>
      <c r="B20755" s="3" t="s">
        <v>27773</v>
      </c>
      <c r="C20755" s="3" t="s">
        <v>20837</v>
      </c>
      <c r="D20755" s="2" t="s">
        <v>27326</v>
      </c>
      <c r="E20755" s="3" t="s">
        <v>27769</v>
      </c>
      <c r="G20755" s="61">
        <v>0.28000000000000003</v>
      </c>
    </row>
    <row r="20756" spans="1:7" ht="22.5">
      <c r="A20756" s="1" t="str">
        <f t="shared" si="326"/>
        <v>SICRO 5914493</v>
      </c>
      <c r="B20756" s="3" t="s">
        <v>27773</v>
      </c>
      <c r="C20756" s="3" t="s">
        <v>20838</v>
      </c>
      <c r="D20756" s="2" t="s">
        <v>27327</v>
      </c>
      <c r="E20756" s="3" t="s">
        <v>27769</v>
      </c>
      <c r="G20756" s="61">
        <v>6.09</v>
      </c>
    </row>
    <row r="20757" spans="1:7" ht="22.5">
      <c r="A20757" s="1" t="str">
        <f t="shared" si="326"/>
        <v>SICRO 5914492</v>
      </c>
      <c r="B20757" s="3" t="s">
        <v>27773</v>
      </c>
      <c r="C20757" s="3" t="s">
        <v>20839</v>
      </c>
      <c r="D20757" s="2" t="s">
        <v>27328</v>
      </c>
      <c r="E20757" s="3" t="s">
        <v>27769</v>
      </c>
      <c r="G20757" s="61">
        <v>14.39</v>
      </c>
    </row>
    <row r="20758" spans="1:7" ht="22.5">
      <c r="A20758" s="1" t="str">
        <f t="shared" si="326"/>
        <v>SICRO 5914482</v>
      </c>
      <c r="B20758" s="3" t="s">
        <v>27773</v>
      </c>
      <c r="C20758" s="3" t="s">
        <v>20840</v>
      </c>
      <c r="D20758" s="2" t="s">
        <v>27329</v>
      </c>
      <c r="E20758" s="3" t="s">
        <v>27769</v>
      </c>
      <c r="G20758" s="61">
        <v>0.64</v>
      </c>
    </row>
    <row r="20759" spans="1:7" ht="22.5">
      <c r="A20759" s="1" t="str">
        <f t="shared" si="326"/>
        <v>SICRO 5914483</v>
      </c>
      <c r="B20759" s="3" t="s">
        <v>27773</v>
      </c>
      <c r="C20759" s="3" t="s">
        <v>20841</v>
      </c>
      <c r="D20759" s="2" t="s">
        <v>27330</v>
      </c>
      <c r="E20759" s="3" t="s">
        <v>27769</v>
      </c>
      <c r="G20759" s="61">
        <v>0.47</v>
      </c>
    </row>
    <row r="20760" spans="1:7" ht="22.5">
      <c r="A20760" s="1" t="str">
        <f t="shared" si="326"/>
        <v>SICRO 5914480</v>
      </c>
      <c r="B20760" s="3" t="s">
        <v>27773</v>
      </c>
      <c r="C20760" s="3" t="s">
        <v>20842</v>
      </c>
      <c r="D20760" s="2" t="s">
        <v>27331</v>
      </c>
      <c r="E20760" s="3" t="s">
        <v>27769</v>
      </c>
      <c r="G20760" s="61">
        <v>0.67</v>
      </c>
    </row>
    <row r="20761" spans="1:7" ht="22.5">
      <c r="A20761" s="1" t="str">
        <f t="shared" si="326"/>
        <v>SICRO 5914481</v>
      </c>
      <c r="B20761" s="3" t="s">
        <v>27773</v>
      </c>
      <c r="C20761" s="3" t="s">
        <v>20843</v>
      </c>
      <c r="D20761" s="2" t="s">
        <v>27332</v>
      </c>
      <c r="E20761" s="3" t="s">
        <v>27769</v>
      </c>
      <c r="G20761" s="61">
        <v>0.44</v>
      </c>
    </row>
    <row r="20762" spans="1:7" ht="22.5">
      <c r="A20762" s="1" t="str">
        <f t="shared" si="326"/>
        <v>SICRO 5914485</v>
      </c>
      <c r="B20762" s="3" t="s">
        <v>27773</v>
      </c>
      <c r="C20762" s="3" t="s">
        <v>20844</v>
      </c>
      <c r="D20762" s="2" t="s">
        <v>27333</v>
      </c>
      <c r="E20762" s="3" t="s">
        <v>27769</v>
      </c>
      <c r="G20762" s="61">
        <v>4.1900000000000004</v>
      </c>
    </row>
    <row r="20763" spans="1:7" ht="22.5">
      <c r="A20763" s="1" t="str">
        <f t="shared" si="326"/>
        <v>SICRO 5914486</v>
      </c>
      <c r="B20763" s="3" t="s">
        <v>27773</v>
      </c>
      <c r="C20763" s="3" t="s">
        <v>20845</v>
      </c>
      <c r="D20763" s="2" t="s">
        <v>27334</v>
      </c>
      <c r="E20763" s="3" t="s">
        <v>27769</v>
      </c>
      <c r="G20763" s="61">
        <v>5.17</v>
      </c>
    </row>
    <row r="20764" spans="1:7" ht="22.5">
      <c r="A20764" s="1" t="str">
        <f t="shared" si="326"/>
        <v>SICRO 5914484</v>
      </c>
      <c r="B20764" s="3" t="s">
        <v>27773</v>
      </c>
      <c r="C20764" s="3" t="s">
        <v>20846</v>
      </c>
      <c r="D20764" s="2" t="s">
        <v>27335</v>
      </c>
      <c r="E20764" s="3" t="s">
        <v>27769</v>
      </c>
      <c r="G20764" s="61">
        <v>3.63</v>
      </c>
    </row>
    <row r="20765" spans="1:7">
      <c r="A20765" s="1" t="str">
        <f t="shared" si="326"/>
        <v>SICRO 5914620</v>
      </c>
      <c r="B20765" s="3" t="s">
        <v>27773</v>
      </c>
      <c r="C20765" s="3" t="s">
        <v>20847</v>
      </c>
      <c r="D20765" s="2" t="s">
        <v>27336</v>
      </c>
      <c r="E20765" s="3" t="s">
        <v>27769</v>
      </c>
      <c r="G20765" s="61">
        <v>2.76</v>
      </c>
    </row>
    <row r="20766" spans="1:7">
      <c r="A20766" s="1" t="str">
        <f t="shared" si="326"/>
        <v>SICRO 5914621</v>
      </c>
      <c r="B20766" s="3" t="s">
        <v>27773</v>
      </c>
      <c r="C20766" s="3" t="s">
        <v>20848</v>
      </c>
      <c r="D20766" s="2" t="s">
        <v>27337</v>
      </c>
      <c r="E20766" s="3" t="s">
        <v>27769</v>
      </c>
      <c r="G20766" s="61">
        <v>2.21</v>
      </c>
    </row>
    <row r="20767" spans="1:7">
      <c r="A20767" s="1" t="str">
        <f t="shared" si="326"/>
        <v>SICRO 5914622</v>
      </c>
      <c r="B20767" s="3" t="s">
        <v>27773</v>
      </c>
      <c r="C20767" s="3" t="s">
        <v>20849</v>
      </c>
      <c r="D20767" s="2" t="s">
        <v>27338</v>
      </c>
      <c r="E20767" s="3" t="s">
        <v>27769</v>
      </c>
      <c r="G20767" s="61">
        <v>1.79</v>
      </c>
    </row>
    <row r="20768" spans="1:7">
      <c r="A20768" s="1" t="str">
        <f t="shared" si="326"/>
        <v>SICRO 5901695</v>
      </c>
      <c r="B20768" s="3" t="s">
        <v>27773</v>
      </c>
      <c r="C20768" s="3" t="s">
        <v>20850</v>
      </c>
      <c r="D20768" s="2" t="s">
        <v>27339</v>
      </c>
      <c r="E20768" s="3" t="s">
        <v>27770</v>
      </c>
      <c r="G20768" s="61">
        <v>0.78</v>
      </c>
    </row>
    <row r="20769" spans="1:7">
      <c r="A20769" s="1" t="str">
        <f t="shared" si="326"/>
        <v>SICRO 5901696</v>
      </c>
      <c r="B20769" s="3" t="s">
        <v>27773</v>
      </c>
      <c r="C20769" s="3" t="s">
        <v>20851</v>
      </c>
      <c r="D20769" s="2" t="s">
        <v>27340</v>
      </c>
      <c r="E20769" s="3" t="s">
        <v>27770</v>
      </c>
      <c r="G20769" s="61">
        <v>0.57999999999999996</v>
      </c>
    </row>
    <row r="20770" spans="1:7">
      <c r="A20770" s="1" t="str">
        <f t="shared" si="326"/>
        <v>SICRO 5901697</v>
      </c>
      <c r="B20770" s="3" t="s">
        <v>27773</v>
      </c>
      <c r="C20770" s="3" t="s">
        <v>20852</v>
      </c>
      <c r="D20770" s="2" t="s">
        <v>27341</v>
      </c>
      <c r="E20770" s="3" t="s">
        <v>27770</v>
      </c>
      <c r="G20770" s="61">
        <v>2.36</v>
      </c>
    </row>
    <row r="20771" spans="1:7">
      <c r="A20771" s="1" t="str">
        <f t="shared" si="326"/>
        <v>SICRO 5901698</v>
      </c>
      <c r="B20771" s="3" t="s">
        <v>27773</v>
      </c>
      <c r="C20771" s="3" t="s">
        <v>20853</v>
      </c>
      <c r="D20771" s="2" t="s">
        <v>27342</v>
      </c>
      <c r="E20771" s="3" t="s">
        <v>27770</v>
      </c>
      <c r="G20771" s="61">
        <v>2.36</v>
      </c>
    </row>
    <row r="20772" spans="1:7">
      <c r="A20772" s="1" t="str">
        <f t="shared" si="326"/>
        <v>SICRO 5916654</v>
      </c>
      <c r="B20772" s="3" t="s">
        <v>27773</v>
      </c>
      <c r="C20772" s="3" t="s">
        <v>20854</v>
      </c>
      <c r="D20772" s="2" t="s">
        <v>27343</v>
      </c>
      <c r="E20772" s="3" t="s">
        <v>27770</v>
      </c>
      <c r="G20772" s="61">
        <v>1.42</v>
      </c>
    </row>
    <row r="20773" spans="1:7">
      <c r="A20773" s="1" t="str">
        <f t="shared" si="326"/>
        <v>SICRO 5916637</v>
      </c>
      <c r="B20773" s="3" t="s">
        <v>27773</v>
      </c>
      <c r="C20773" s="3" t="s">
        <v>20855</v>
      </c>
      <c r="D20773" s="2" t="s">
        <v>27344</v>
      </c>
      <c r="E20773" s="3" t="s">
        <v>27770</v>
      </c>
      <c r="G20773" s="61">
        <v>6.97</v>
      </c>
    </row>
    <row r="20774" spans="1:7">
      <c r="A20774" s="1" t="str">
        <f t="shared" ref="A20774:A20837" si="327">CONCATENATE($B20774," ",$C20774)</f>
        <v>SICRO 5916618</v>
      </c>
      <c r="B20774" s="3" t="s">
        <v>27773</v>
      </c>
      <c r="C20774" s="3" t="s">
        <v>20856</v>
      </c>
      <c r="D20774" s="2" t="s">
        <v>27345</v>
      </c>
      <c r="E20774" s="3" t="s">
        <v>27770</v>
      </c>
      <c r="G20774" s="61">
        <v>6.97</v>
      </c>
    </row>
    <row r="20775" spans="1:7">
      <c r="A20775" s="1" t="str">
        <f t="shared" si="327"/>
        <v>SICRO 5914334</v>
      </c>
      <c r="B20775" s="3" t="s">
        <v>27773</v>
      </c>
      <c r="C20775" s="3" t="s">
        <v>20857</v>
      </c>
      <c r="D20775" s="2" t="s">
        <v>27346</v>
      </c>
      <c r="E20775" s="3" t="s">
        <v>27769</v>
      </c>
      <c r="G20775" s="61">
        <v>1.1499999999999999</v>
      </c>
    </row>
    <row r="20776" spans="1:7" ht="22.5">
      <c r="A20776" s="1" t="str">
        <f t="shared" si="327"/>
        <v>SICRO 5914335</v>
      </c>
      <c r="B20776" s="3" t="s">
        <v>27773</v>
      </c>
      <c r="C20776" s="3" t="s">
        <v>20858</v>
      </c>
      <c r="D20776" s="2" t="s">
        <v>27347</v>
      </c>
      <c r="E20776" s="3" t="s">
        <v>27769</v>
      </c>
      <c r="G20776" s="61">
        <v>0.92</v>
      </c>
    </row>
    <row r="20777" spans="1:7">
      <c r="A20777" s="1" t="str">
        <f t="shared" si="327"/>
        <v>SICRO 5914336</v>
      </c>
      <c r="B20777" s="3" t="s">
        <v>27773</v>
      </c>
      <c r="C20777" s="3" t="s">
        <v>20859</v>
      </c>
      <c r="D20777" s="2" t="s">
        <v>27348</v>
      </c>
      <c r="E20777" s="3" t="s">
        <v>27769</v>
      </c>
      <c r="G20777" s="61">
        <v>0.78</v>
      </c>
    </row>
    <row r="20778" spans="1:7">
      <c r="A20778" s="1" t="str">
        <f t="shared" si="327"/>
        <v>SICRO 5914346</v>
      </c>
      <c r="B20778" s="3" t="s">
        <v>27773</v>
      </c>
      <c r="C20778" s="3" t="s">
        <v>20860</v>
      </c>
      <c r="D20778" s="2" t="s">
        <v>27349</v>
      </c>
      <c r="E20778" s="3" t="s">
        <v>27769</v>
      </c>
      <c r="G20778" s="61">
        <v>1.55</v>
      </c>
    </row>
    <row r="20779" spans="1:7" ht="22.5">
      <c r="A20779" s="1" t="str">
        <f t="shared" si="327"/>
        <v>SICRO 5914347</v>
      </c>
      <c r="B20779" s="3" t="s">
        <v>27773</v>
      </c>
      <c r="C20779" s="3" t="s">
        <v>20861</v>
      </c>
      <c r="D20779" s="2" t="s">
        <v>27350</v>
      </c>
      <c r="E20779" s="3" t="s">
        <v>27769</v>
      </c>
      <c r="G20779" s="61">
        <v>1.24</v>
      </c>
    </row>
    <row r="20780" spans="1:7">
      <c r="A20780" s="1" t="str">
        <f t="shared" si="327"/>
        <v>SICRO 5914348</v>
      </c>
      <c r="B20780" s="3" t="s">
        <v>27773</v>
      </c>
      <c r="C20780" s="3" t="s">
        <v>20862</v>
      </c>
      <c r="D20780" s="2" t="s">
        <v>27351</v>
      </c>
      <c r="E20780" s="3" t="s">
        <v>27769</v>
      </c>
      <c r="G20780" s="61">
        <v>1.01</v>
      </c>
    </row>
    <row r="20781" spans="1:7" ht="22.5">
      <c r="A20781" s="1" t="str">
        <f t="shared" si="327"/>
        <v>SICRO 5914611</v>
      </c>
      <c r="B20781" s="3" t="s">
        <v>27773</v>
      </c>
      <c r="C20781" s="3" t="s">
        <v>20863</v>
      </c>
      <c r="D20781" s="2" t="s">
        <v>27352</v>
      </c>
      <c r="E20781" s="3" t="s">
        <v>27769</v>
      </c>
      <c r="G20781" s="61">
        <v>1.27</v>
      </c>
    </row>
    <row r="20782" spans="1:7" ht="22.5">
      <c r="A20782" s="1" t="str">
        <f t="shared" si="327"/>
        <v>SICRO 5914613</v>
      </c>
      <c r="B20782" s="3" t="s">
        <v>27773</v>
      </c>
      <c r="C20782" s="3" t="s">
        <v>20864</v>
      </c>
      <c r="D20782" s="2" t="s">
        <v>27353</v>
      </c>
      <c r="E20782" s="3" t="s">
        <v>27769</v>
      </c>
      <c r="G20782" s="61">
        <v>1.01</v>
      </c>
    </row>
    <row r="20783" spans="1:7" ht="22.5">
      <c r="A20783" s="1" t="str">
        <f t="shared" si="327"/>
        <v>SICRO 5914612</v>
      </c>
      <c r="B20783" s="3" t="s">
        <v>27773</v>
      </c>
      <c r="C20783" s="3" t="s">
        <v>20865</v>
      </c>
      <c r="D20783" s="2" t="s">
        <v>27354</v>
      </c>
      <c r="E20783" s="3" t="s">
        <v>27769</v>
      </c>
      <c r="G20783" s="61">
        <v>0.82</v>
      </c>
    </row>
    <row r="20784" spans="1:7">
      <c r="A20784" s="1" t="str">
        <f t="shared" si="327"/>
        <v>SICRO 5901686</v>
      </c>
      <c r="B20784" s="3" t="s">
        <v>27773</v>
      </c>
      <c r="C20784" s="3" t="s">
        <v>20866</v>
      </c>
      <c r="D20784" s="2" t="s">
        <v>27355</v>
      </c>
      <c r="E20784" s="3" t="s">
        <v>27770</v>
      </c>
      <c r="G20784" s="61">
        <v>5.54</v>
      </c>
    </row>
    <row r="20785" spans="1:7">
      <c r="A20785" s="1" t="str">
        <f t="shared" si="327"/>
        <v>SICRO 5901687</v>
      </c>
      <c r="B20785" s="3" t="s">
        <v>27773</v>
      </c>
      <c r="C20785" s="3" t="s">
        <v>20867</v>
      </c>
      <c r="D20785" s="2" t="s">
        <v>27356</v>
      </c>
      <c r="E20785" s="3" t="s">
        <v>27770</v>
      </c>
      <c r="G20785" s="61">
        <v>1.42</v>
      </c>
    </row>
    <row r="20786" spans="1:7">
      <c r="A20786" s="1" t="str">
        <f t="shared" si="327"/>
        <v>SICRO 5901688</v>
      </c>
      <c r="B20786" s="3" t="s">
        <v>27773</v>
      </c>
      <c r="C20786" s="3" t="s">
        <v>20868</v>
      </c>
      <c r="D20786" s="2" t="s">
        <v>27357</v>
      </c>
      <c r="E20786" s="3" t="s">
        <v>27770</v>
      </c>
      <c r="G20786" s="61">
        <v>1.33</v>
      </c>
    </row>
    <row r="20787" spans="1:7">
      <c r="A20787" s="1" t="str">
        <f t="shared" si="327"/>
        <v>SICRO 5901689</v>
      </c>
      <c r="B20787" s="3" t="s">
        <v>27773</v>
      </c>
      <c r="C20787" s="3" t="s">
        <v>20869</v>
      </c>
      <c r="D20787" s="2" t="s">
        <v>27358</v>
      </c>
      <c r="E20787" s="3" t="s">
        <v>27770</v>
      </c>
      <c r="G20787" s="61">
        <v>3.27</v>
      </c>
    </row>
    <row r="20788" spans="1:7">
      <c r="A20788" s="1" t="str">
        <f t="shared" si="327"/>
        <v>SICRO 5901690</v>
      </c>
      <c r="B20788" s="3" t="s">
        <v>27773</v>
      </c>
      <c r="C20788" s="3" t="s">
        <v>20870</v>
      </c>
      <c r="D20788" s="2" t="s">
        <v>27359</v>
      </c>
      <c r="E20788" s="3" t="s">
        <v>27770</v>
      </c>
      <c r="G20788" s="61">
        <v>1.29</v>
      </c>
    </row>
    <row r="20789" spans="1:7">
      <c r="A20789" s="1" t="str">
        <f t="shared" si="327"/>
        <v>SICRO 5901691</v>
      </c>
      <c r="B20789" s="3" t="s">
        <v>27773</v>
      </c>
      <c r="C20789" s="3" t="s">
        <v>20871</v>
      </c>
      <c r="D20789" s="2" t="s">
        <v>27360</v>
      </c>
      <c r="E20789" s="3" t="s">
        <v>27770</v>
      </c>
      <c r="G20789" s="61">
        <v>2.57</v>
      </c>
    </row>
    <row r="20790" spans="1:7">
      <c r="A20790" s="1" t="str">
        <f t="shared" si="327"/>
        <v>SICRO 5901692</v>
      </c>
      <c r="B20790" s="3" t="s">
        <v>27773</v>
      </c>
      <c r="C20790" s="3" t="s">
        <v>20872</v>
      </c>
      <c r="D20790" s="2" t="s">
        <v>27361</v>
      </c>
      <c r="E20790" s="3" t="s">
        <v>27770</v>
      </c>
      <c r="G20790" s="61">
        <v>2.2200000000000002</v>
      </c>
    </row>
    <row r="20791" spans="1:7">
      <c r="A20791" s="1" t="str">
        <f t="shared" si="327"/>
        <v>SICRO 5901693</v>
      </c>
      <c r="B20791" s="3" t="s">
        <v>27773</v>
      </c>
      <c r="C20791" s="3" t="s">
        <v>20873</v>
      </c>
      <c r="D20791" s="2" t="s">
        <v>27362</v>
      </c>
      <c r="E20791" s="3" t="s">
        <v>27770</v>
      </c>
      <c r="G20791" s="61">
        <v>1.95</v>
      </c>
    </row>
    <row r="20792" spans="1:7">
      <c r="A20792" s="1" t="str">
        <f t="shared" si="327"/>
        <v>SICRO 5901694</v>
      </c>
      <c r="B20792" s="3" t="s">
        <v>27773</v>
      </c>
      <c r="C20792" s="3" t="s">
        <v>20874</v>
      </c>
      <c r="D20792" s="2" t="s">
        <v>27363</v>
      </c>
      <c r="E20792" s="3" t="s">
        <v>27770</v>
      </c>
      <c r="G20792" s="61">
        <v>8.06</v>
      </c>
    </row>
    <row r="20793" spans="1:7" ht="22.5">
      <c r="A20793" s="1" t="str">
        <f t="shared" si="327"/>
        <v>SICRO 5914512</v>
      </c>
      <c r="B20793" s="3" t="s">
        <v>27773</v>
      </c>
      <c r="C20793" s="3" t="s">
        <v>20875</v>
      </c>
      <c r="D20793" s="2" t="s">
        <v>27364</v>
      </c>
      <c r="E20793" s="3" t="s">
        <v>27769</v>
      </c>
      <c r="G20793" s="61">
        <v>1.52</v>
      </c>
    </row>
    <row r="20794" spans="1:7" ht="22.5">
      <c r="A20794" s="1" t="str">
        <f t="shared" si="327"/>
        <v>SICRO 5914496</v>
      </c>
      <c r="B20794" s="3" t="s">
        <v>27773</v>
      </c>
      <c r="C20794" s="3" t="s">
        <v>20876</v>
      </c>
      <c r="D20794" s="2" t="s">
        <v>27365</v>
      </c>
      <c r="E20794" s="3" t="s">
        <v>27769</v>
      </c>
      <c r="G20794" s="61">
        <v>1.2</v>
      </c>
    </row>
    <row r="20795" spans="1:7" ht="22.5">
      <c r="A20795" s="1" t="str">
        <f t="shared" si="327"/>
        <v>SICRO 5914513</v>
      </c>
      <c r="B20795" s="3" t="s">
        <v>27773</v>
      </c>
      <c r="C20795" s="3" t="s">
        <v>20877</v>
      </c>
      <c r="D20795" s="2" t="s">
        <v>27366</v>
      </c>
      <c r="E20795" s="3" t="s">
        <v>27769</v>
      </c>
      <c r="G20795" s="61">
        <v>0.85</v>
      </c>
    </row>
    <row r="20796" spans="1:7" ht="22.5">
      <c r="A20796" s="1" t="str">
        <f t="shared" si="327"/>
        <v>SICRO 5914497</v>
      </c>
      <c r="B20796" s="3" t="s">
        <v>27773</v>
      </c>
      <c r="C20796" s="3" t="s">
        <v>20878</v>
      </c>
      <c r="D20796" s="2" t="s">
        <v>27367</v>
      </c>
      <c r="E20796" s="3" t="s">
        <v>27769</v>
      </c>
      <c r="G20796" s="61">
        <v>0.66</v>
      </c>
    </row>
    <row r="20797" spans="1:7" ht="22.5">
      <c r="A20797" s="1" t="str">
        <f t="shared" si="327"/>
        <v>SICRO 5914500</v>
      </c>
      <c r="B20797" s="3" t="s">
        <v>27773</v>
      </c>
      <c r="C20797" s="3" t="s">
        <v>20879</v>
      </c>
      <c r="D20797" s="2" t="s">
        <v>27368</v>
      </c>
      <c r="E20797" s="3" t="s">
        <v>27769</v>
      </c>
      <c r="G20797" s="61">
        <v>1.19</v>
      </c>
    </row>
    <row r="20798" spans="1:7" ht="22.5">
      <c r="A20798" s="1" t="str">
        <f t="shared" si="327"/>
        <v>SICRO 5914498</v>
      </c>
      <c r="B20798" s="3" t="s">
        <v>27773</v>
      </c>
      <c r="C20798" s="3" t="s">
        <v>20880</v>
      </c>
      <c r="D20798" s="2" t="s">
        <v>27369</v>
      </c>
      <c r="E20798" s="3" t="s">
        <v>27769</v>
      </c>
      <c r="G20798" s="61">
        <v>0.94</v>
      </c>
    </row>
    <row r="20799" spans="1:7" ht="22.5">
      <c r="A20799" s="1" t="str">
        <f t="shared" si="327"/>
        <v>SICRO 5914501</v>
      </c>
      <c r="B20799" s="3" t="s">
        <v>27773</v>
      </c>
      <c r="C20799" s="3" t="s">
        <v>20881</v>
      </c>
      <c r="D20799" s="2" t="s">
        <v>27370</v>
      </c>
      <c r="E20799" s="3" t="s">
        <v>27769</v>
      </c>
      <c r="G20799" s="61">
        <v>0.67</v>
      </c>
    </row>
    <row r="20800" spans="1:7" ht="22.5">
      <c r="A20800" s="1" t="str">
        <f t="shared" si="327"/>
        <v>SICRO 5914499</v>
      </c>
      <c r="B20800" s="3" t="s">
        <v>27773</v>
      </c>
      <c r="C20800" s="3" t="s">
        <v>20882</v>
      </c>
      <c r="D20800" s="2" t="s">
        <v>27371</v>
      </c>
      <c r="E20800" s="3" t="s">
        <v>27769</v>
      </c>
      <c r="G20800" s="61">
        <v>0.52</v>
      </c>
    </row>
    <row r="20801" spans="1:7" ht="22.5">
      <c r="A20801" s="1" t="str">
        <f t="shared" si="327"/>
        <v>SICRO 5914504</v>
      </c>
      <c r="B20801" s="3" t="s">
        <v>27773</v>
      </c>
      <c r="C20801" s="3" t="s">
        <v>20883</v>
      </c>
      <c r="D20801" s="2" t="s">
        <v>27372</v>
      </c>
      <c r="E20801" s="3" t="s">
        <v>27769</v>
      </c>
      <c r="G20801" s="61">
        <v>1.01</v>
      </c>
    </row>
    <row r="20802" spans="1:7" ht="22.5">
      <c r="A20802" s="1" t="str">
        <f t="shared" si="327"/>
        <v>SICRO 5914502</v>
      </c>
      <c r="B20802" s="3" t="s">
        <v>27773</v>
      </c>
      <c r="C20802" s="3" t="s">
        <v>20884</v>
      </c>
      <c r="D20802" s="2" t="s">
        <v>27373</v>
      </c>
      <c r="E20802" s="3" t="s">
        <v>27769</v>
      </c>
      <c r="G20802" s="61">
        <v>0.79</v>
      </c>
    </row>
    <row r="20803" spans="1:7" ht="22.5">
      <c r="A20803" s="1" t="str">
        <f t="shared" si="327"/>
        <v>SICRO 5914505</v>
      </c>
      <c r="B20803" s="3" t="s">
        <v>27773</v>
      </c>
      <c r="C20803" s="3" t="s">
        <v>20885</v>
      </c>
      <c r="D20803" s="2" t="s">
        <v>27374</v>
      </c>
      <c r="E20803" s="3" t="s">
        <v>27769</v>
      </c>
      <c r="G20803" s="61">
        <v>0.56000000000000005</v>
      </c>
    </row>
    <row r="20804" spans="1:7" ht="22.5">
      <c r="A20804" s="1" t="str">
        <f t="shared" si="327"/>
        <v>SICRO 5914503</v>
      </c>
      <c r="B20804" s="3" t="s">
        <v>27773</v>
      </c>
      <c r="C20804" s="3" t="s">
        <v>20886</v>
      </c>
      <c r="D20804" s="2" t="s">
        <v>27375</v>
      </c>
      <c r="E20804" s="3" t="s">
        <v>27769</v>
      </c>
      <c r="G20804" s="61">
        <v>0.44</v>
      </c>
    </row>
    <row r="20805" spans="1:7" ht="22.5">
      <c r="A20805" s="1" t="str">
        <f t="shared" si="327"/>
        <v>SICRO 5914508</v>
      </c>
      <c r="B20805" s="3" t="s">
        <v>27773</v>
      </c>
      <c r="C20805" s="3" t="s">
        <v>20887</v>
      </c>
      <c r="D20805" s="2" t="s">
        <v>27376</v>
      </c>
      <c r="E20805" s="3" t="s">
        <v>27769</v>
      </c>
      <c r="G20805" s="61">
        <v>1.1299999999999999</v>
      </c>
    </row>
    <row r="20806" spans="1:7" ht="22.5">
      <c r="A20806" s="1" t="str">
        <f t="shared" si="327"/>
        <v>SICRO 5914506</v>
      </c>
      <c r="B20806" s="3" t="s">
        <v>27773</v>
      </c>
      <c r="C20806" s="3" t="s">
        <v>20888</v>
      </c>
      <c r="D20806" s="2" t="s">
        <v>27377</v>
      </c>
      <c r="E20806" s="3" t="s">
        <v>27769</v>
      </c>
      <c r="G20806" s="61">
        <v>0.89</v>
      </c>
    </row>
    <row r="20807" spans="1:7" ht="22.5">
      <c r="A20807" s="1" t="str">
        <f t="shared" si="327"/>
        <v>SICRO 5914509</v>
      </c>
      <c r="B20807" s="3" t="s">
        <v>27773</v>
      </c>
      <c r="C20807" s="3" t="s">
        <v>20889</v>
      </c>
      <c r="D20807" s="2" t="s">
        <v>27378</v>
      </c>
      <c r="E20807" s="3" t="s">
        <v>27769</v>
      </c>
      <c r="G20807" s="61">
        <v>0.63</v>
      </c>
    </row>
    <row r="20808" spans="1:7" ht="22.5">
      <c r="A20808" s="1" t="str">
        <f t="shared" si="327"/>
        <v>SICRO 5914507</v>
      </c>
      <c r="B20808" s="3" t="s">
        <v>27773</v>
      </c>
      <c r="C20808" s="3" t="s">
        <v>20890</v>
      </c>
      <c r="D20808" s="2" t="s">
        <v>27379</v>
      </c>
      <c r="E20808" s="3" t="s">
        <v>27769</v>
      </c>
      <c r="G20808" s="61">
        <v>0.49</v>
      </c>
    </row>
    <row r="20809" spans="1:7">
      <c r="A20809" s="1" t="str">
        <f t="shared" si="327"/>
        <v>SICRO 5915491</v>
      </c>
      <c r="B20809" s="3" t="s">
        <v>27773</v>
      </c>
      <c r="C20809" s="3" t="s">
        <v>20891</v>
      </c>
      <c r="D20809" s="2" t="s">
        <v>27380</v>
      </c>
      <c r="E20809" s="3" t="s">
        <v>27761</v>
      </c>
      <c r="G20809" s="61">
        <v>24.91</v>
      </c>
    </row>
    <row r="20810" spans="1:7">
      <c r="A20810" s="1" t="str">
        <f t="shared" si="327"/>
        <v>SICRO 5915492</v>
      </c>
      <c r="B20810" s="3" t="s">
        <v>27773</v>
      </c>
      <c r="C20810" s="3" t="s">
        <v>20892</v>
      </c>
      <c r="D20810" s="2" t="s">
        <v>27381</v>
      </c>
      <c r="E20810" s="3" t="s">
        <v>27761</v>
      </c>
      <c r="G20810" s="61">
        <v>19.93</v>
      </c>
    </row>
    <row r="20811" spans="1:7">
      <c r="A20811" s="1" t="str">
        <f t="shared" si="327"/>
        <v>SICRO 5915493</v>
      </c>
      <c r="B20811" s="3" t="s">
        <v>27773</v>
      </c>
      <c r="C20811" s="3" t="s">
        <v>20893</v>
      </c>
      <c r="D20811" s="2" t="s">
        <v>27382</v>
      </c>
      <c r="E20811" s="3" t="s">
        <v>27761</v>
      </c>
      <c r="G20811" s="61">
        <v>16.170000000000002</v>
      </c>
    </row>
    <row r="20812" spans="1:7">
      <c r="A20812" s="1" t="str">
        <f t="shared" si="327"/>
        <v>SICRO 5915488</v>
      </c>
      <c r="B20812" s="3" t="s">
        <v>27773</v>
      </c>
      <c r="C20812" s="3" t="s">
        <v>20894</v>
      </c>
      <c r="D20812" s="2" t="s">
        <v>27383</v>
      </c>
      <c r="E20812" s="3" t="s">
        <v>27761</v>
      </c>
      <c r="G20812" s="61">
        <v>15.05</v>
      </c>
    </row>
    <row r="20813" spans="1:7">
      <c r="A20813" s="1" t="str">
        <f t="shared" si="327"/>
        <v>SICRO 5915489</v>
      </c>
      <c r="B20813" s="3" t="s">
        <v>27773</v>
      </c>
      <c r="C20813" s="3" t="s">
        <v>20895</v>
      </c>
      <c r="D20813" s="2" t="s">
        <v>27384</v>
      </c>
      <c r="E20813" s="3" t="s">
        <v>27761</v>
      </c>
      <c r="G20813" s="61">
        <v>12.04</v>
      </c>
    </row>
    <row r="20814" spans="1:7">
      <c r="A20814" s="1" t="str">
        <f t="shared" si="327"/>
        <v>SICRO 5915490</v>
      </c>
      <c r="B20814" s="3" t="s">
        <v>27773</v>
      </c>
      <c r="C20814" s="3" t="s">
        <v>20896</v>
      </c>
      <c r="D20814" s="2" t="s">
        <v>27385</v>
      </c>
      <c r="E20814" s="3" t="s">
        <v>27761</v>
      </c>
      <c r="G20814" s="61">
        <v>9.77</v>
      </c>
    </row>
    <row r="20815" spans="1:7">
      <c r="A20815" s="1" t="str">
        <f t="shared" si="327"/>
        <v>SICRO 5915494</v>
      </c>
      <c r="B20815" s="3" t="s">
        <v>27773</v>
      </c>
      <c r="C20815" s="3" t="s">
        <v>20897</v>
      </c>
      <c r="D20815" s="2" t="s">
        <v>27386</v>
      </c>
      <c r="E20815" s="3" t="s">
        <v>27761</v>
      </c>
      <c r="G20815" s="61">
        <v>31.11</v>
      </c>
    </row>
    <row r="20816" spans="1:7">
      <c r="A20816" s="1" t="str">
        <f t="shared" si="327"/>
        <v>SICRO 5915495</v>
      </c>
      <c r="B20816" s="3" t="s">
        <v>27773</v>
      </c>
      <c r="C20816" s="3" t="s">
        <v>20898</v>
      </c>
      <c r="D20816" s="2" t="s">
        <v>27387</v>
      </c>
      <c r="E20816" s="3" t="s">
        <v>27761</v>
      </c>
      <c r="G20816" s="61">
        <v>24.89</v>
      </c>
    </row>
    <row r="20817" spans="1:7">
      <c r="A20817" s="1" t="str">
        <f t="shared" si="327"/>
        <v>SICRO 5915496</v>
      </c>
      <c r="B20817" s="3" t="s">
        <v>27773</v>
      </c>
      <c r="C20817" s="3" t="s">
        <v>20899</v>
      </c>
      <c r="D20817" s="2" t="s">
        <v>27388</v>
      </c>
      <c r="E20817" s="3" t="s">
        <v>27761</v>
      </c>
      <c r="G20817" s="61">
        <v>20.190000000000001</v>
      </c>
    </row>
    <row r="20818" spans="1:7">
      <c r="A20818" s="1" t="str">
        <f t="shared" si="327"/>
        <v>SICRO 5915325</v>
      </c>
      <c r="B20818" s="3" t="s">
        <v>27773</v>
      </c>
      <c r="C20818" s="3" t="s">
        <v>20900</v>
      </c>
      <c r="D20818" s="2" t="s">
        <v>27389</v>
      </c>
      <c r="E20818" s="3" t="s">
        <v>27761</v>
      </c>
      <c r="G20818" s="61">
        <v>74.88</v>
      </c>
    </row>
    <row r="20819" spans="1:7" ht="22.5">
      <c r="A20819" s="1" t="str">
        <f t="shared" si="327"/>
        <v>SICRO 5915326</v>
      </c>
      <c r="B20819" s="3" t="s">
        <v>27773</v>
      </c>
      <c r="C20819" s="3" t="s">
        <v>20901</v>
      </c>
      <c r="D20819" s="2" t="s">
        <v>27390</v>
      </c>
      <c r="E20819" s="3" t="s">
        <v>27761</v>
      </c>
      <c r="G20819" s="61">
        <v>59.87</v>
      </c>
    </row>
    <row r="20820" spans="1:7">
      <c r="A20820" s="1" t="str">
        <f t="shared" si="327"/>
        <v>SICRO 5915327</v>
      </c>
      <c r="B20820" s="3" t="s">
        <v>27773</v>
      </c>
      <c r="C20820" s="3" t="s">
        <v>20902</v>
      </c>
      <c r="D20820" s="2" t="s">
        <v>27391</v>
      </c>
      <c r="E20820" s="3" t="s">
        <v>27761</v>
      </c>
      <c r="G20820" s="61">
        <v>48.6</v>
      </c>
    </row>
    <row r="20821" spans="1:7">
      <c r="A20821" s="1" t="str">
        <f t="shared" si="327"/>
        <v>SICRO 5915328</v>
      </c>
      <c r="B20821" s="3" t="s">
        <v>27773</v>
      </c>
      <c r="C20821" s="3" t="s">
        <v>20903</v>
      </c>
      <c r="D20821" s="2" t="s">
        <v>27392</v>
      </c>
      <c r="E20821" s="3" t="s">
        <v>27761</v>
      </c>
      <c r="G20821" s="61">
        <v>84.92</v>
      </c>
    </row>
    <row r="20822" spans="1:7" ht="22.5">
      <c r="A20822" s="1" t="str">
        <f t="shared" si="327"/>
        <v>SICRO 5915329</v>
      </c>
      <c r="B20822" s="3" t="s">
        <v>27773</v>
      </c>
      <c r="C20822" s="3" t="s">
        <v>20904</v>
      </c>
      <c r="D20822" s="2" t="s">
        <v>27393</v>
      </c>
      <c r="E20822" s="3" t="s">
        <v>27761</v>
      </c>
      <c r="G20822" s="61">
        <v>67.91</v>
      </c>
    </row>
    <row r="20823" spans="1:7">
      <c r="A20823" s="1" t="str">
        <f t="shared" si="327"/>
        <v>SICRO 5915330</v>
      </c>
      <c r="B20823" s="3" t="s">
        <v>27773</v>
      </c>
      <c r="C20823" s="3" t="s">
        <v>20905</v>
      </c>
      <c r="D20823" s="2" t="s">
        <v>27394</v>
      </c>
      <c r="E20823" s="3" t="s">
        <v>27761</v>
      </c>
      <c r="G20823" s="61">
        <v>55.12</v>
      </c>
    </row>
    <row r="20824" spans="1:7">
      <c r="A20824" s="1" t="str">
        <f t="shared" si="327"/>
        <v>SICRO 5915331</v>
      </c>
      <c r="B20824" s="3" t="s">
        <v>27773</v>
      </c>
      <c r="C20824" s="3" t="s">
        <v>20906</v>
      </c>
      <c r="D20824" s="2" t="s">
        <v>27395</v>
      </c>
      <c r="E20824" s="3" t="s">
        <v>27761</v>
      </c>
      <c r="G20824" s="61">
        <v>163.4</v>
      </c>
    </row>
    <row r="20825" spans="1:7" ht="22.5">
      <c r="A20825" s="1" t="str">
        <f t="shared" si="327"/>
        <v>SICRO 5915332</v>
      </c>
      <c r="B20825" s="3" t="s">
        <v>27773</v>
      </c>
      <c r="C20825" s="3" t="s">
        <v>20907</v>
      </c>
      <c r="D20825" s="2" t="s">
        <v>27396</v>
      </c>
      <c r="E20825" s="3" t="s">
        <v>27761</v>
      </c>
      <c r="G20825" s="61">
        <v>130.66</v>
      </c>
    </row>
    <row r="20826" spans="1:7">
      <c r="A20826" s="1" t="str">
        <f t="shared" si="327"/>
        <v>SICRO 5915333</v>
      </c>
      <c r="B20826" s="3" t="s">
        <v>27773</v>
      </c>
      <c r="C20826" s="3" t="s">
        <v>20908</v>
      </c>
      <c r="D20826" s="2" t="s">
        <v>27397</v>
      </c>
      <c r="E20826" s="3" t="s">
        <v>27761</v>
      </c>
      <c r="G20826" s="61">
        <v>106.05</v>
      </c>
    </row>
    <row r="20827" spans="1:7">
      <c r="A20827" s="1" t="str">
        <f t="shared" si="327"/>
        <v>SICRO 5915364</v>
      </c>
      <c r="B20827" s="3" t="s">
        <v>27773</v>
      </c>
      <c r="C20827" s="3" t="s">
        <v>20909</v>
      </c>
      <c r="D20827" s="2" t="s">
        <v>27398</v>
      </c>
      <c r="E20827" s="3" t="s">
        <v>27761</v>
      </c>
      <c r="G20827" s="61">
        <v>199.44</v>
      </c>
    </row>
    <row r="20828" spans="1:7" ht="22.5">
      <c r="A20828" s="1" t="str">
        <f t="shared" si="327"/>
        <v>SICRO 5915365</v>
      </c>
      <c r="B20828" s="3" t="s">
        <v>27773</v>
      </c>
      <c r="C20828" s="3" t="s">
        <v>20910</v>
      </c>
      <c r="D20828" s="2" t="s">
        <v>27399</v>
      </c>
      <c r="E20828" s="3" t="s">
        <v>27761</v>
      </c>
      <c r="G20828" s="61">
        <v>159.47</v>
      </c>
    </row>
    <row r="20829" spans="1:7">
      <c r="A20829" s="1" t="str">
        <f t="shared" si="327"/>
        <v>SICRO 5915361</v>
      </c>
      <c r="B20829" s="3" t="s">
        <v>27773</v>
      </c>
      <c r="C20829" s="3" t="s">
        <v>20911</v>
      </c>
      <c r="D20829" s="2" t="s">
        <v>27400</v>
      </c>
      <c r="E20829" s="3" t="s">
        <v>27761</v>
      </c>
      <c r="G20829" s="61">
        <v>129.44</v>
      </c>
    </row>
    <row r="20830" spans="1:7">
      <c r="A20830" s="1" t="str">
        <f t="shared" si="327"/>
        <v>SICRO 5919716</v>
      </c>
      <c r="B20830" s="3" t="s">
        <v>27773</v>
      </c>
      <c r="C20830" s="3" t="s">
        <v>20912</v>
      </c>
      <c r="D20830" s="2" t="s">
        <v>27401</v>
      </c>
      <c r="E20830" s="3" t="s">
        <v>27761</v>
      </c>
      <c r="G20830" s="61">
        <v>204.2</v>
      </c>
    </row>
    <row r="20831" spans="1:7">
      <c r="A20831" s="1" t="str">
        <f t="shared" si="327"/>
        <v>SICRO 5919717</v>
      </c>
      <c r="B20831" s="3" t="s">
        <v>27773</v>
      </c>
      <c r="C20831" s="3" t="s">
        <v>20913</v>
      </c>
      <c r="D20831" s="2" t="s">
        <v>27402</v>
      </c>
      <c r="E20831" s="3" t="s">
        <v>27761</v>
      </c>
      <c r="G20831" s="61">
        <v>177.09</v>
      </c>
    </row>
    <row r="20832" spans="1:7">
      <c r="A20832" s="1" t="str">
        <f t="shared" si="327"/>
        <v>SICRO 6106220</v>
      </c>
      <c r="B20832" s="3" t="s">
        <v>27773</v>
      </c>
      <c r="C20832" s="3" t="s">
        <v>20914</v>
      </c>
      <c r="D20832" s="2" t="s">
        <v>27403</v>
      </c>
      <c r="E20832" s="3" t="s">
        <v>27757</v>
      </c>
      <c r="G20832" s="61">
        <v>12.37</v>
      </c>
    </row>
    <row r="20833" spans="1:7" ht="22.5">
      <c r="A20833" s="1" t="str">
        <f t="shared" si="327"/>
        <v>SICRO 6106183</v>
      </c>
      <c r="B20833" s="3" t="s">
        <v>27773</v>
      </c>
      <c r="C20833" s="3" t="s">
        <v>20915</v>
      </c>
      <c r="D20833" s="2" t="s">
        <v>27404</v>
      </c>
      <c r="E20833" s="3" t="s">
        <v>27758</v>
      </c>
      <c r="G20833" s="61">
        <v>408.25</v>
      </c>
    </row>
    <row r="20834" spans="1:7" ht="22.5">
      <c r="A20834" s="1" t="str">
        <f t="shared" si="327"/>
        <v>SICRO 6106182</v>
      </c>
      <c r="B20834" s="3" t="s">
        <v>27773</v>
      </c>
      <c r="C20834" s="3" t="s">
        <v>20916</v>
      </c>
      <c r="D20834" s="2" t="s">
        <v>27405</v>
      </c>
      <c r="E20834" s="3" t="s">
        <v>27758</v>
      </c>
      <c r="G20834" s="61">
        <v>349.92</v>
      </c>
    </row>
    <row r="20835" spans="1:7" ht="22.5">
      <c r="A20835" s="1" t="str">
        <f t="shared" si="327"/>
        <v>SICRO 6106194</v>
      </c>
      <c r="B20835" s="3" t="s">
        <v>27773</v>
      </c>
      <c r="C20835" s="3" t="s">
        <v>20917</v>
      </c>
      <c r="D20835" s="2" t="s">
        <v>27406</v>
      </c>
      <c r="E20835" s="3" t="s">
        <v>27758</v>
      </c>
      <c r="G20835" s="61">
        <v>842.79</v>
      </c>
    </row>
    <row r="20836" spans="1:7" ht="22.5">
      <c r="A20836" s="1" t="str">
        <f t="shared" si="327"/>
        <v>SICRO 6106195</v>
      </c>
      <c r="B20836" s="3" t="s">
        <v>27773</v>
      </c>
      <c r="C20836" s="3" t="s">
        <v>20918</v>
      </c>
      <c r="D20836" s="2" t="s">
        <v>27407</v>
      </c>
      <c r="E20836" s="3" t="s">
        <v>27758</v>
      </c>
      <c r="G20836" s="61">
        <v>934.45</v>
      </c>
    </row>
    <row r="20837" spans="1:7" ht="22.5">
      <c r="A20837" s="1" t="str">
        <f t="shared" si="327"/>
        <v>SICRO 6106331</v>
      </c>
      <c r="B20837" s="3" t="s">
        <v>27773</v>
      </c>
      <c r="C20837" s="3" t="s">
        <v>20919</v>
      </c>
      <c r="D20837" s="2" t="s">
        <v>27408</v>
      </c>
      <c r="E20837" s="3" t="s">
        <v>27758</v>
      </c>
      <c r="G20837" s="61">
        <v>2120.04</v>
      </c>
    </row>
    <row r="20838" spans="1:7" ht="22.5">
      <c r="A20838" s="1" t="str">
        <f t="shared" ref="A20838:A20901" si="328">CONCATENATE($B20838," ",$C20838)</f>
        <v>SICRO 6106332</v>
      </c>
      <c r="B20838" s="3" t="s">
        <v>27773</v>
      </c>
      <c r="C20838" s="3" t="s">
        <v>20920</v>
      </c>
      <c r="D20838" s="2" t="s">
        <v>27409</v>
      </c>
      <c r="E20838" s="3" t="s">
        <v>27758</v>
      </c>
      <c r="G20838" s="61">
        <v>2257.7600000000002</v>
      </c>
    </row>
    <row r="20839" spans="1:7" ht="22.5">
      <c r="A20839" s="1" t="str">
        <f t="shared" si="328"/>
        <v>SICRO 6106206</v>
      </c>
      <c r="B20839" s="3" t="s">
        <v>27773</v>
      </c>
      <c r="C20839" s="3" t="s">
        <v>20921</v>
      </c>
      <c r="D20839" s="2" t="s">
        <v>27410</v>
      </c>
      <c r="E20839" s="3" t="s">
        <v>27758</v>
      </c>
      <c r="G20839" s="61">
        <v>2326.7399999999998</v>
      </c>
    </row>
    <row r="20840" spans="1:7" ht="22.5">
      <c r="A20840" s="1" t="str">
        <f t="shared" si="328"/>
        <v>SICRO 6106207</v>
      </c>
      <c r="B20840" s="3" t="s">
        <v>27773</v>
      </c>
      <c r="C20840" s="3" t="s">
        <v>20922</v>
      </c>
      <c r="D20840" s="2" t="s">
        <v>27411</v>
      </c>
      <c r="E20840" s="3" t="s">
        <v>27758</v>
      </c>
      <c r="G20840" s="61">
        <v>2480.84</v>
      </c>
    </row>
    <row r="20841" spans="1:7">
      <c r="A20841" s="1" t="str">
        <f t="shared" si="328"/>
        <v>SICRO 6106222</v>
      </c>
      <c r="B20841" s="3" t="s">
        <v>27773</v>
      </c>
      <c r="C20841" s="3" t="s">
        <v>20923</v>
      </c>
      <c r="D20841" s="2" t="s">
        <v>27412</v>
      </c>
      <c r="E20841" s="3" t="s">
        <v>27758</v>
      </c>
      <c r="G20841" s="61">
        <v>408.25</v>
      </c>
    </row>
    <row r="20842" spans="1:7">
      <c r="A20842" s="1" t="str">
        <f t="shared" si="328"/>
        <v>SICRO 6106221</v>
      </c>
      <c r="B20842" s="3" t="s">
        <v>27773</v>
      </c>
      <c r="C20842" s="3" t="s">
        <v>20924</v>
      </c>
      <c r="D20842" s="2" t="s">
        <v>27413</v>
      </c>
      <c r="E20842" s="3" t="s">
        <v>27758</v>
      </c>
      <c r="G20842" s="61">
        <v>349.92</v>
      </c>
    </row>
    <row r="20843" spans="1:7">
      <c r="A20843" s="1" t="str">
        <f t="shared" si="328"/>
        <v>SICRO 6106224</v>
      </c>
      <c r="B20843" s="3" t="s">
        <v>27773</v>
      </c>
      <c r="C20843" s="3" t="s">
        <v>20925</v>
      </c>
      <c r="D20843" s="2" t="s">
        <v>27414</v>
      </c>
      <c r="E20843" s="3" t="s">
        <v>27758</v>
      </c>
      <c r="G20843" s="61">
        <v>842.79</v>
      </c>
    </row>
    <row r="20844" spans="1:7">
      <c r="A20844" s="1" t="str">
        <f t="shared" si="328"/>
        <v>SICRO 6106225</v>
      </c>
      <c r="B20844" s="3" t="s">
        <v>27773</v>
      </c>
      <c r="C20844" s="3" t="s">
        <v>20926</v>
      </c>
      <c r="D20844" s="2" t="s">
        <v>27415</v>
      </c>
      <c r="E20844" s="3" t="s">
        <v>27758</v>
      </c>
      <c r="G20844" s="61">
        <v>934.45</v>
      </c>
    </row>
    <row r="20845" spans="1:7">
      <c r="A20845" s="1" t="str">
        <f t="shared" si="328"/>
        <v>SICRO 6106228</v>
      </c>
      <c r="B20845" s="3" t="s">
        <v>27773</v>
      </c>
      <c r="C20845" s="3" t="s">
        <v>20927</v>
      </c>
      <c r="D20845" s="2" t="s">
        <v>27416</v>
      </c>
      <c r="E20845" s="3" t="s">
        <v>27758</v>
      </c>
      <c r="G20845" s="61">
        <v>2089.4</v>
      </c>
    </row>
    <row r="20846" spans="1:7">
      <c r="A20846" s="1" t="str">
        <f t="shared" si="328"/>
        <v>SICRO 6106229</v>
      </c>
      <c r="B20846" s="3" t="s">
        <v>27773</v>
      </c>
      <c r="C20846" s="3" t="s">
        <v>20928</v>
      </c>
      <c r="D20846" s="2" t="s">
        <v>27417</v>
      </c>
      <c r="E20846" s="3" t="s">
        <v>27758</v>
      </c>
      <c r="G20846" s="61">
        <v>2226.5500000000002</v>
      </c>
    </row>
    <row r="20847" spans="1:7">
      <c r="A20847" s="1" t="str">
        <f t="shared" si="328"/>
        <v>SICRO 6106328</v>
      </c>
      <c r="B20847" s="3" t="s">
        <v>27773</v>
      </c>
      <c r="C20847" s="3" t="s">
        <v>20929</v>
      </c>
      <c r="D20847" s="2" t="s">
        <v>27418</v>
      </c>
      <c r="E20847" s="3" t="s">
        <v>27758</v>
      </c>
      <c r="G20847" s="61">
        <v>146.19999999999999</v>
      </c>
    </row>
    <row r="20848" spans="1:7">
      <c r="A20848" s="1" t="str">
        <f t="shared" si="328"/>
        <v>SICRO 6106330</v>
      </c>
      <c r="B20848" s="3" t="s">
        <v>27773</v>
      </c>
      <c r="C20848" s="3" t="s">
        <v>20930</v>
      </c>
      <c r="D20848" s="2" t="s">
        <v>27419</v>
      </c>
      <c r="E20848" s="3" t="s">
        <v>27758</v>
      </c>
      <c r="G20848" s="61">
        <v>726.85</v>
      </c>
    </row>
    <row r="20849" spans="1:7">
      <c r="A20849" s="1" t="str">
        <f t="shared" si="328"/>
        <v>SICRO 6106326</v>
      </c>
      <c r="B20849" s="3" t="s">
        <v>27773</v>
      </c>
      <c r="C20849" s="3" t="s">
        <v>20931</v>
      </c>
      <c r="D20849" s="2" t="s">
        <v>27420</v>
      </c>
      <c r="E20849" s="3" t="s">
        <v>27758</v>
      </c>
      <c r="G20849" s="61">
        <v>60.34</v>
      </c>
    </row>
    <row r="20850" spans="1:7">
      <c r="A20850" s="1" t="str">
        <f t="shared" si="328"/>
        <v>SICRO 6106324</v>
      </c>
      <c r="B20850" s="3" t="s">
        <v>27773</v>
      </c>
      <c r="C20850" s="3" t="s">
        <v>20932</v>
      </c>
      <c r="D20850" s="2" t="s">
        <v>27421</v>
      </c>
      <c r="E20850" s="3" t="s">
        <v>27758</v>
      </c>
      <c r="G20850" s="61">
        <v>36.04</v>
      </c>
    </row>
    <row r="20851" spans="1:7">
      <c r="A20851" s="1" t="str">
        <f t="shared" si="328"/>
        <v>SICRO 6106327</v>
      </c>
      <c r="B20851" s="3" t="s">
        <v>27773</v>
      </c>
      <c r="C20851" s="3" t="s">
        <v>20933</v>
      </c>
      <c r="D20851" s="2" t="s">
        <v>27422</v>
      </c>
      <c r="E20851" s="3" t="s">
        <v>27758</v>
      </c>
      <c r="G20851" s="61">
        <v>146.15</v>
      </c>
    </row>
    <row r="20852" spans="1:7">
      <c r="A20852" s="1" t="str">
        <f t="shared" si="328"/>
        <v>SICRO 6106329</v>
      </c>
      <c r="B20852" s="3" t="s">
        <v>27773</v>
      </c>
      <c r="C20852" s="3" t="s">
        <v>20934</v>
      </c>
      <c r="D20852" s="2" t="s">
        <v>27423</v>
      </c>
      <c r="E20852" s="3" t="s">
        <v>27758</v>
      </c>
      <c r="G20852" s="61">
        <v>727.79</v>
      </c>
    </row>
    <row r="20853" spans="1:7">
      <c r="A20853" s="1" t="str">
        <f t="shared" si="328"/>
        <v>SICRO 6106325</v>
      </c>
      <c r="B20853" s="3" t="s">
        <v>27773</v>
      </c>
      <c r="C20853" s="3" t="s">
        <v>20935</v>
      </c>
      <c r="D20853" s="2" t="s">
        <v>27424</v>
      </c>
      <c r="E20853" s="3" t="s">
        <v>27758</v>
      </c>
      <c r="G20853" s="61">
        <v>60.49</v>
      </c>
    </row>
    <row r="20854" spans="1:7" ht="22.5">
      <c r="A20854" s="1" t="str">
        <f t="shared" si="328"/>
        <v>SICRO 6208126</v>
      </c>
      <c r="B20854" s="3" t="s">
        <v>27773</v>
      </c>
      <c r="C20854" s="3" t="s">
        <v>20936</v>
      </c>
      <c r="D20854" s="2" t="s">
        <v>27425</v>
      </c>
      <c r="E20854" s="3" t="s">
        <v>27757</v>
      </c>
      <c r="G20854" s="61">
        <v>20.02</v>
      </c>
    </row>
    <row r="20855" spans="1:7">
      <c r="A20855" s="1" t="str">
        <f t="shared" si="328"/>
        <v>SICRO 6205797</v>
      </c>
      <c r="B20855" s="3" t="s">
        <v>27773</v>
      </c>
      <c r="C20855" s="3" t="s">
        <v>20937</v>
      </c>
      <c r="D20855" s="2" t="s">
        <v>27426</v>
      </c>
      <c r="E20855" s="3" t="s">
        <v>27757</v>
      </c>
      <c r="G20855" s="61">
        <v>12.94</v>
      </c>
    </row>
    <row r="20856" spans="1:7">
      <c r="A20856" s="1" t="str">
        <f t="shared" si="328"/>
        <v>SICRO 6205791</v>
      </c>
      <c r="B20856" s="3" t="s">
        <v>27773</v>
      </c>
      <c r="C20856" s="3" t="s">
        <v>20938</v>
      </c>
      <c r="D20856" s="2" t="s">
        <v>27427</v>
      </c>
      <c r="E20856" s="3" t="s">
        <v>27756</v>
      </c>
      <c r="G20856" s="61">
        <v>428.42</v>
      </c>
    </row>
    <row r="20857" spans="1:7">
      <c r="A20857" s="1" t="str">
        <f t="shared" si="328"/>
        <v>SICRO 6205792</v>
      </c>
      <c r="B20857" s="3" t="s">
        <v>27773</v>
      </c>
      <c r="C20857" s="3" t="s">
        <v>20939</v>
      </c>
      <c r="D20857" s="2" t="s">
        <v>27428</v>
      </c>
      <c r="E20857" s="3" t="s">
        <v>27756</v>
      </c>
      <c r="G20857" s="61">
        <v>511.11</v>
      </c>
    </row>
    <row r="20858" spans="1:7">
      <c r="A20858" s="1" t="str">
        <f t="shared" si="328"/>
        <v>SICRO 6205793</v>
      </c>
      <c r="B20858" s="3" t="s">
        <v>27773</v>
      </c>
      <c r="C20858" s="3" t="s">
        <v>20940</v>
      </c>
      <c r="D20858" s="2" t="s">
        <v>27429</v>
      </c>
      <c r="E20858" s="3" t="s">
        <v>27756</v>
      </c>
      <c r="G20858" s="61">
        <v>597.54999999999995</v>
      </c>
    </row>
    <row r="20859" spans="1:7">
      <c r="A20859" s="1" t="str">
        <f t="shared" si="328"/>
        <v>SICRO 6205796</v>
      </c>
      <c r="B20859" s="3" t="s">
        <v>27773</v>
      </c>
      <c r="C20859" s="3" t="s">
        <v>20941</v>
      </c>
      <c r="D20859" s="2" t="s">
        <v>27430</v>
      </c>
      <c r="E20859" s="3" t="s">
        <v>27756</v>
      </c>
      <c r="G20859" s="61">
        <v>1045.8800000000001</v>
      </c>
    </row>
    <row r="20860" spans="1:7">
      <c r="A20860" s="1" t="str">
        <f t="shared" si="328"/>
        <v>SICRO 6219451</v>
      </c>
      <c r="B20860" s="3" t="s">
        <v>27773</v>
      </c>
      <c r="C20860" s="3" t="s">
        <v>20942</v>
      </c>
      <c r="D20860" s="2" t="s">
        <v>27431</v>
      </c>
      <c r="E20860" s="3" t="s">
        <v>27756</v>
      </c>
      <c r="G20860" s="61">
        <v>1118.06</v>
      </c>
    </row>
    <row r="20861" spans="1:7">
      <c r="A20861" s="1" t="str">
        <f t="shared" si="328"/>
        <v>SICRO 6219452</v>
      </c>
      <c r="B20861" s="3" t="s">
        <v>27773</v>
      </c>
      <c r="C20861" s="3" t="s">
        <v>20943</v>
      </c>
      <c r="D20861" s="2" t="s">
        <v>27432</v>
      </c>
      <c r="E20861" s="3" t="s">
        <v>27756</v>
      </c>
      <c r="G20861" s="61">
        <v>1193.99</v>
      </c>
    </row>
    <row r="20862" spans="1:7">
      <c r="A20862" s="1" t="str">
        <f t="shared" si="328"/>
        <v>SICRO 6205794</v>
      </c>
      <c r="B20862" s="3" t="s">
        <v>27773</v>
      </c>
      <c r="C20862" s="3" t="s">
        <v>20944</v>
      </c>
      <c r="D20862" s="2" t="s">
        <v>27433</v>
      </c>
      <c r="E20862" s="3" t="s">
        <v>27756</v>
      </c>
      <c r="G20862" s="61">
        <v>912.73</v>
      </c>
    </row>
    <row r="20863" spans="1:7">
      <c r="A20863" s="1" t="str">
        <f t="shared" si="328"/>
        <v>SICRO 6205795</v>
      </c>
      <c r="B20863" s="3" t="s">
        <v>27773</v>
      </c>
      <c r="C20863" s="3" t="s">
        <v>20945</v>
      </c>
      <c r="D20863" s="2" t="s">
        <v>27434</v>
      </c>
      <c r="E20863" s="3" t="s">
        <v>27756</v>
      </c>
      <c r="G20863" s="61">
        <v>977.43</v>
      </c>
    </row>
    <row r="20864" spans="1:7">
      <c r="A20864" s="1" t="str">
        <f t="shared" si="328"/>
        <v>SICRO 6219521</v>
      </c>
      <c r="B20864" s="3" t="s">
        <v>27773</v>
      </c>
      <c r="C20864" s="3" t="s">
        <v>20946</v>
      </c>
      <c r="D20864" s="2" t="s">
        <v>27435</v>
      </c>
      <c r="E20864" s="3" t="s">
        <v>27758</v>
      </c>
      <c r="G20864" s="61">
        <v>182.23</v>
      </c>
    </row>
    <row r="20865" spans="1:7" ht="22.5">
      <c r="A20865" s="1" t="str">
        <f t="shared" si="328"/>
        <v>SICRO 6219527</v>
      </c>
      <c r="B20865" s="3" t="s">
        <v>27773</v>
      </c>
      <c r="C20865" s="3" t="s">
        <v>20947</v>
      </c>
      <c r="D20865" s="2" t="s">
        <v>27436</v>
      </c>
      <c r="E20865" s="3" t="s">
        <v>27759</v>
      </c>
      <c r="G20865" s="61">
        <v>445.73</v>
      </c>
    </row>
    <row r="20866" spans="1:7">
      <c r="A20866" s="1" t="str">
        <f t="shared" si="328"/>
        <v>SICRO 6219526</v>
      </c>
      <c r="B20866" s="3" t="s">
        <v>27773</v>
      </c>
      <c r="C20866" s="3" t="s">
        <v>20948</v>
      </c>
      <c r="D20866" s="2" t="s">
        <v>27437</v>
      </c>
      <c r="E20866" s="3" t="s">
        <v>27756</v>
      </c>
      <c r="G20866" s="61">
        <v>61.07</v>
      </c>
    </row>
    <row r="20867" spans="1:7" ht="22.5">
      <c r="A20867" s="1" t="str">
        <f t="shared" si="328"/>
        <v>SICRO 6219525</v>
      </c>
      <c r="B20867" s="3" t="s">
        <v>27773</v>
      </c>
      <c r="C20867" s="3" t="s">
        <v>20949</v>
      </c>
      <c r="D20867" s="2" t="s">
        <v>27438</v>
      </c>
      <c r="E20867" s="3" t="s">
        <v>27756</v>
      </c>
      <c r="G20867" s="61">
        <v>56.46</v>
      </c>
    </row>
    <row r="20868" spans="1:7">
      <c r="A20868" s="1" t="str">
        <f t="shared" si="328"/>
        <v>SICRO 6219508</v>
      </c>
      <c r="B20868" s="3" t="s">
        <v>27773</v>
      </c>
      <c r="C20868" s="3" t="s">
        <v>20950</v>
      </c>
      <c r="D20868" s="2" t="s">
        <v>27439</v>
      </c>
      <c r="E20868" s="3" t="s">
        <v>27756</v>
      </c>
      <c r="G20868" s="61">
        <v>388.02</v>
      </c>
    </row>
    <row r="20869" spans="1:7">
      <c r="A20869" s="1" t="str">
        <f t="shared" si="328"/>
        <v>SICRO 6219511</v>
      </c>
      <c r="B20869" s="3" t="s">
        <v>27773</v>
      </c>
      <c r="C20869" s="3" t="s">
        <v>20951</v>
      </c>
      <c r="D20869" s="2" t="s">
        <v>27440</v>
      </c>
      <c r="E20869" s="3" t="s">
        <v>27756</v>
      </c>
      <c r="G20869" s="61">
        <v>273.08</v>
      </c>
    </row>
    <row r="20870" spans="1:7" ht="22.5">
      <c r="A20870" s="1" t="str">
        <f t="shared" si="328"/>
        <v>SICRO 6219500</v>
      </c>
      <c r="B20870" s="3" t="s">
        <v>27773</v>
      </c>
      <c r="C20870" s="3" t="s">
        <v>20952</v>
      </c>
      <c r="D20870" s="2" t="s">
        <v>27441</v>
      </c>
      <c r="E20870" s="3" t="s">
        <v>27758</v>
      </c>
      <c r="G20870" s="61">
        <v>150.80000000000001</v>
      </c>
    </row>
    <row r="20871" spans="1:7" ht="22.5">
      <c r="A20871" s="1" t="str">
        <f t="shared" si="328"/>
        <v>SICRO 6219418</v>
      </c>
      <c r="B20871" s="3" t="s">
        <v>27773</v>
      </c>
      <c r="C20871" s="3" t="s">
        <v>20953</v>
      </c>
      <c r="D20871" s="2" t="s">
        <v>27442</v>
      </c>
      <c r="E20871" s="3" t="s">
        <v>27758</v>
      </c>
      <c r="G20871" s="61">
        <v>331.25</v>
      </c>
    </row>
    <row r="20872" spans="1:7" ht="22.5">
      <c r="A20872" s="1" t="str">
        <f t="shared" si="328"/>
        <v>SICRO 6219412</v>
      </c>
      <c r="B20872" s="3" t="s">
        <v>27773</v>
      </c>
      <c r="C20872" s="3" t="s">
        <v>20954</v>
      </c>
      <c r="D20872" s="2" t="s">
        <v>27443</v>
      </c>
      <c r="E20872" s="3" t="s">
        <v>27758</v>
      </c>
      <c r="G20872" s="61">
        <v>231.47</v>
      </c>
    </row>
    <row r="20873" spans="1:7" ht="22.5">
      <c r="A20873" s="1" t="str">
        <f t="shared" si="328"/>
        <v>SICRO 6219406</v>
      </c>
      <c r="B20873" s="3" t="s">
        <v>27773</v>
      </c>
      <c r="C20873" s="3" t="s">
        <v>20955</v>
      </c>
      <c r="D20873" s="2" t="s">
        <v>27444</v>
      </c>
      <c r="E20873" s="3" t="s">
        <v>27758</v>
      </c>
      <c r="G20873" s="61">
        <v>162.12</v>
      </c>
    </row>
    <row r="20874" spans="1:7" ht="22.5">
      <c r="A20874" s="1" t="str">
        <f t="shared" si="328"/>
        <v>SICRO 6219501</v>
      </c>
      <c r="B20874" s="3" t="s">
        <v>27773</v>
      </c>
      <c r="C20874" s="3" t="s">
        <v>20956</v>
      </c>
      <c r="D20874" s="2" t="s">
        <v>27445</v>
      </c>
      <c r="E20874" s="3" t="s">
        <v>27758</v>
      </c>
      <c r="G20874" s="61">
        <v>163.62</v>
      </c>
    </row>
    <row r="20875" spans="1:7" ht="22.5">
      <c r="A20875" s="1" t="str">
        <f t="shared" si="328"/>
        <v>SICRO 6219419</v>
      </c>
      <c r="B20875" s="3" t="s">
        <v>27773</v>
      </c>
      <c r="C20875" s="3" t="s">
        <v>20957</v>
      </c>
      <c r="D20875" s="2" t="s">
        <v>27446</v>
      </c>
      <c r="E20875" s="3" t="s">
        <v>27758</v>
      </c>
      <c r="G20875" s="61">
        <v>365.64</v>
      </c>
    </row>
    <row r="20876" spans="1:7" ht="22.5">
      <c r="A20876" s="1" t="str">
        <f t="shared" si="328"/>
        <v>SICRO 6219413</v>
      </c>
      <c r="B20876" s="3" t="s">
        <v>27773</v>
      </c>
      <c r="C20876" s="3" t="s">
        <v>20958</v>
      </c>
      <c r="D20876" s="2" t="s">
        <v>27447</v>
      </c>
      <c r="E20876" s="3" t="s">
        <v>27758</v>
      </c>
      <c r="G20876" s="61">
        <v>253.03</v>
      </c>
    </row>
    <row r="20877" spans="1:7" ht="22.5">
      <c r="A20877" s="1" t="str">
        <f t="shared" si="328"/>
        <v>SICRO 6219407</v>
      </c>
      <c r="B20877" s="3" t="s">
        <v>27773</v>
      </c>
      <c r="C20877" s="3" t="s">
        <v>20959</v>
      </c>
      <c r="D20877" s="2" t="s">
        <v>27448</v>
      </c>
      <c r="E20877" s="3" t="s">
        <v>27758</v>
      </c>
      <c r="G20877" s="61">
        <v>176.13</v>
      </c>
    </row>
    <row r="20878" spans="1:7" ht="22.5">
      <c r="A20878" s="1" t="str">
        <f t="shared" si="328"/>
        <v>SICRO 6219502</v>
      </c>
      <c r="B20878" s="3" t="s">
        <v>27773</v>
      </c>
      <c r="C20878" s="3" t="s">
        <v>20960</v>
      </c>
      <c r="D20878" s="2" t="s">
        <v>27449</v>
      </c>
      <c r="E20878" s="3" t="s">
        <v>27758</v>
      </c>
      <c r="G20878" s="61">
        <v>177.14</v>
      </c>
    </row>
    <row r="20879" spans="1:7" ht="22.5">
      <c r="A20879" s="1" t="str">
        <f t="shared" si="328"/>
        <v>SICRO 6219420</v>
      </c>
      <c r="B20879" s="3" t="s">
        <v>27773</v>
      </c>
      <c r="C20879" s="3" t="s">
        <v>20961</v>
      </c>
      <c r="D20879" s="2" t="s">
        <v>27450</v>
      </c>
      <c r="E20879" s="3" t="s">
        <v>27758</v>
      </c>
      <c r="G20879" s="61">
        <v>410</v>
      </c>
    </row>
    <row r="20880" spans="1:7" ht="22.5">
      <c r="A20880" s="1" t="str">
        <f t="shared" si="328"/>
        <v>SICRO 6219414</v>
      </c>
      <c r="B20880" s="3" t="s">
        <v>27773</v>
      </c>
      <c r="C20880" s="3" t="s">
        <v>20962</v>
      </c>
      <c r="D20880" s="2" t="s">
        <v>27451</v>
      </c>
      <c r="E20880" s="3" t="s">
        <v>27758</v>
      </c>
      <c r="G20880" s="61">
        <v>279.14999999999998</v>
      </c>
    </row>
    <row r="20881" spans="1:7" ht="22.5">
      <c r="A20881" s="1" t="str">
        <f t="shared" si="328"/>
        <v>SICRO 6219408</v>
      </c>
      <c r="B20881" s="3" t="s">
        <v>27773</v>
      </c>
      <c r="C20881" s="3" t="s">
        <v>20963</v>
      </c>
      <c r="D20881" s="2" t="s">
        <v>27452</v>
      </c>
      <c r="E20881" s="3" t="s">
        <v>27758</v>
      </c>
      <c r="G20881" s="61">
        <v>190.66</v>
      </c>
    </row>
    <row r="20882" spans="1:7" ht="22.5">
      <c r="A20882" s="1" t="str">
        <f t="shared" si="328"/>
        <v>SICRO 6219503</v>
      </c>
      <c r="B20882" s="3" t="s">
        <v>27773</v>
      </c>
      <c r="C20882" s="3" t="s">
        <v>20964</v>
      </c>
      <c r="D20882" s="2" t="s">
        <v>27453</v>
      </c>
      <c r="E20882" s="3" t="s">
        <v>27758</v>
      </c>
      <c r="G20882" s="61">
        <v>205.43</v>
      </c>
    </row>
    <row r="20883" spans="1:7" ht="22.5">
      <c r="A20883" s="1" t="str">
        <f t="shared" si="328"/>
        <v>SICRO 6219421</v>
      </c>
      <c r="B20883" s="3" t="s">
        <v>27773</v>
      </c>
      <c r="C20883" s="3" t="s">
        <v>20965</v>
      </c>
      <c r="D20883" s="2" t="s">
        <v>27454</v>
      </c>
      <c r="E20883" s="3" t="s">
        <v>27758</v>
      </c>
      <c r="G20883" s="61">
        <v>488.27</v>
      </c>
    </row>
    <row r="20884" spans="1:7" ht="22.5">
      <c r="A20884" s="1" t="str">
        <f t="shared" si="328"/>
        <v>SICRO 6219415</v>
      </c>
      <c r="B20884" s="3" t="s">
        <v>27773</v>
      </c>
      <c r="C20884" s="3" t="s">
        <v>20966</v>
      </c>
      <c r="D20884" s="2" t="s">
        <v>27455</v>
      </c>
      <c r="E20884" s="3" t="s">
        <v>27758</v>
      </c>
      <c r="G20884" s="61">
        <v>326.31</v>
      </c>
    </row>
    <row r="20885" spans="1:7" ht="22.5">
      <c r="A20885" s="1" t="str">
        <f t="shared" si="328"/>
        <v>SICRO 6219409</v>
      </c>
      <c r="B20885" s="3" t="s">
        <v>27773</v>
      </c>
      <c r="C20885" s="3" t="s">
        <v>20967</v>
      </c>
      <c r="D20885" s="2" t="s">
        <v>27456</v>
      </c>
      <c r="E20885" s="3" t="s">
        <v>27758</v>
      </c>
      <c r="G20885" s="61">
        <v>222.69</v>
      </c>
    </row>
    <row r="20886" spans="1:7">
      <c r="A20886" s="1" t="str">
        <f t="shared" si="328"/>
        <v>SICRO 6219518</v>
      </c>
      <c r="B20886" s="3" t="s">
        <v>27773</v>
      </c>
      <c r="C20886" s="3" t="s">
        <v>20968</v>
      </c>
      <c r="D20886" s="2" t="s">
        <v>27457</v>
      </c>
      <c r="E20886" s="3" t="s">
        <v>27758</v>
      </c>
      <c r="G20886" s="61">
        <v>58.73</v>
      </c>
    </row>
    <row r="20887" spans="1:7">
      <c r="A20887" s="1" t="str">
        <f t="shared" si="328"/>
        <v>SICRO 6219504</v>
      </c>
      <c r="B20887" s="3" t="s">
        <v>27773</v>
      </c>
      <c r="C20887" s="3" t="s">
        <v>20969</v>
      </c>
      <c r="D20887" s="2" t="s">
        <v>27458</v>
      </c>
      <c r="E20887" s="3" t="s">
        <v>27758</v>
      </c>
      <c r="G20887" s="61">
        <v>111.21</v>
      </c>
    </row>
    <row r="20888" spans="1:7">
      <c r="A20888" s="1" t="str">
        <f t="shared" si="328"/>
        <v>SICRO 6219422</v>
      </c>
      <c r="B20888" s="3" t="s">
        <v>27773</v>
      </c>
      <c r="C20888" s="3" t="s">
        <v>20970</v>
      </c>
      <c r="D20888" s="2" t="s">
        <v>27459</v>
      </c>
      <c r="E20888" s="3" t="s">
        <v>27758</v>
      </c>
      <c r="G20888" s="61">
        <v>249.1</v>
      </c>
    </row>
    <row r="20889" spans="1:7">
      <c r="A20889" s="1" t="str">
        <f t="shared" si="328"/>
        <v>SICRO 6219416</v>
      </c>
      <c r="B20889" s="3" t="s">
        <v>27773</v>
      </c>
      <c r="C20889" s="3" t="s">
        <v>20971</v>
      </c>
      <c r="D20889" s="2" t="s">
        <v>27460</v>
      </c>
      <c r="E20889" s="3" t="s">
        <v>27758</v>
      </c>
      <c r="G20889" s="61">
        <v>190.96</v>
      </c>
    </row>
    <row r="20890" spans="1:7">
      <c r="A20890" s="1" t="str">
        <f t="shared" si="328"/>
        <v>SICRO 6219410</v>
      </c>
      <c r="B20890" s="3" t="s">
        <v>27773</v>
      </c>
      <c r="C20890" s="3" t="s">
        <v>20972</v>
      </c>
      <c r="D20890" s="2" t="s">
        <v>27461</v>
      </c>
      <c r="E20890" s="3" t="s">
        <v>27758</v>
      </c>
      <c r="G20890" s="61">
        <v>132.9</v>
      </c>
    </row>
    <row r="20891" spans="1:7">
      <c r="A20891" s="1" t="str">
        <f t="shared" si="328"/>
        <v>SICRO 6219505</v>
      </c>
      <c r="B20891" s="3" t="s">
        <v>27773</v>
      </c>
      <c r="C20891" s="3" t="s">
        <v>20973</v>
      </c>
      <c r="D20891" s="2" t="s">
        <v>27462</v>
      </c>
      <c r="E20891" s="3" t="s">
        <v>27758</v>
      </c>
      <c r="G20891" s="61">
        <v>106.02</v>
      </c>
    </row>
    <row r="20892" spans="1:7">
      <c r="A20892" s="1" t="str">
        <f t="shared" si="328"/>
        <v>SICRO 6219423</v>
      </c>
      <c r="B20892" s="3" t="s">
        <v>27773</v>
      </c>
      <c r="C20892" s="3" t="s">
        <v>20974</v>
      </c>
      <c r="D20892" s="2" t="s">
        <v>27463</v>
      </c>
      <c r="E20892" s="3" t="s">
        <v>27758</v>
      </c>
      <c r="G20892" s="61">
        <v>249.58</v>
      </c>
    </row>
    <row r="20893" spans="1:7">
      <c r="A20893" s="1" t="str">
        <f t="shared" si="328"/>
        <v>SICRO 6219417</v>
      </c>
      <c r="B20893" s="3" t="s">
        <v>27773</v>
      </c>
      <c r="C20893" s="3" t="s">
        <v>20975</v>
      </c>
      <c r="D20893" s="2" t="s">
        <v>27464</v>
      </c>
      <c r="E20893" s="3" t="s">
        <v>27758</v>
      </c>
      <c r="G20893" s="61">
        <v>188.94</v>
      </c>
    </row>
    <row r="20894" spans="1:7">
      <c r="A20894" s="1" t="str">
        <f t="shared" si="328"/>
        <v>SICRO 6219411</v>
      </c>
      <c r="B20894" s="3" t="s">
        <v>27773</v>
      </c>
      <c r="C20894" s="3" t="s">
        <v>20976</v>
      </c>
      <c r="D20894" s="2" t="s">
        <v>27465</v>
      </c>
      <c r="E20894" s="3" t="s">
        <v>27758</v>
      </c>
      <c r="G20894" s="61">
        <v>128.41999999999999</v>
      </c>
    </row>
    <row r="20895" spans="1:7">
      <c r="A20895" s="1" t="str">
        <f t="shared" si="328"/>
        <v>SICRO 6219520</v>
      </c>
      <c r="B20895" s="3" t="s">
        <v>27773</v>
      </c>
      <c r="C20895" s="3" t="s">
        <v>20977</v>
      </c>
      <c r="D20895" s="2" t="s">
        <v>27466</v>
      </c>
      <c r="E20895" s="3" t="s">
        <v>27759</v>
      </c>
      <c r="G20895" s="61">
        <v>61.83</v>
      </c>
    </row>
    <row r="20896" spans="1:7" ht="22.5">
      <c r="A20896" s="1" t="str">
        <f t="shared" si="328"/>
        <v>SICRO 6219433</v>
      </c>
      <c r="B20896" s="3" t="s">
        <v>27773</v>
      </c>
      <c r="C20896" s="3" t="s">
        <v>20978</v>
      </c>
      <c r="D20896" s="2" t="s">
        <v>27467</v>
      </c>
      <c r="E20896" s="3" t="s">
        <v>27756</v>
      </c>
      <c r="G20896" s="61">
        <v>121.65</v>
      </c>
    </row>
    <row r="20897" spans="1:7" ht="22.5">
      <c r="A20897" s="1" t="str">
        <f t="shared" si="328"/>
        <v>SICRO 6205801</v>
      </c>
      <c r="B20897" s="3" t="s">
        <v>27773</v>
      </c>
      <c r="C20897" s="3" t="s">
        <v>20979</v>
      </c>
      <c r="D20897" s="2" t="s">
        <v>27468</v>
      </c>
      <c r="E20897" s="3" t="s">
        <v>27756</v>
      </c>
      <c r="G20897" s="61">
        <v>82.95</v>
      </c>
    </row>
    <row r="20898" spans="1:7">
      <c r="A20898" s="1" t="str">
        <f t="shared" si="328"/>
        <v>SICRO 6219524</v>
      </c>
      <c r="B20898" s="3" t="s">
        <v>27773</v>
      </c>
      <c r="C20898" s="3" t="s">
        <v>20980</v>
      </c>
      <c r="D20898" s="2" t="s">
        <v>27469</v>
      </c>
      <c r="E20898" s="3" t="s">
        <v>27755</v>
      </c>
      <c r="G20898" s="61">
        <v>12.53</v>
      </c>
    </row>
    <row r="20899" spans="1:7">
      <c r="A20899" s="1" t="str">
        <f t="shared" si="328"/>
        <v>SICRO 6416036</v>
      </c>
      <c r="B20899" s="3" t="s">
        <v>27773</v>
      </c>
      <c r="C20899" s="3" t="s">
        <v>20981</v>
      </c>
      <c r="D20899" s="2" t="s">
        <v>27470</v>
      </c>
      <c r="E20899" s="3" t="s">
        <v>27758</v>
      </c>
      <c r="G20899" s="61">
        <v>159.91999999999999</v>
      </c>
    </row>
    <row r="20900" spans="1:7">
      <c r="A20900" s="1" t="str">
        <f t="shared" si="328"/>
        <v>SICRO 6416038</v>
      </c>
      <c r="B20900" s="3" t="s">
        <v>27773</v>
      </c>
      <c r="C20900" s="3" t="s">
        <v>20982</v>
      </c>
      <c r="D20900" s="2" t="s">
        <v>27471</v>
      </c>
      <c r="E20900" s="3" t="s">
        <v>27758</v>
      </c>
      <c r="G20900" s="61">
        <v>72.180000000000007</v>
      </c>
    </row>
    <row r="20901" spans="1:7">
      <c r="A20901" s="1" t="str">
        <f t="shared" si="328"/>
        <v>SICRO 6416037</v>
      </c>
      <c r="B20901" s="3" t="s">
        <v>27773</v>
      </c>
      <c r="C20901" s="3" t="s">
        <v>20983</v>
      </c>
      <c r="D20901" s="2" t="s">
        <v>27472</v>
      </c>
      <c r="E20901" s="3" t="s">
        <v>27758</v>
      </c>
      <c r="G20901" s="61">
        <v>170.29</v>
      </c>
    </row>
    <row r="20902" spans="1:7">
      <c r="A20902" s="1" t="str">
        <f t="shared" ref="A20902:A20965" si="329">CONCATENATE($B20902," ",$C20902)</f>
        <v>SICRO 6416035</v>
      </c>
      <c r="B20902" s="3" t="s">
        <v>27773</v>
      </c>
      <c r="C20902" s="3" t="s">
        <v>20984</v>
      </c>
      <c r="D20902" s="2" t="s">
        <v>27473</v>
      </c>
      <c r="E20902" s="3" t="s">
        <v>27758</v>
      </c>
      <c r="G20902" s="61">
        <v>81.99</v>
      </c>
    </row>
    <row r="20903" spans="1:7">
      <c r="A20903" s="1" t="str">
        <f t="shared" si="329"/>
        <v>SICRO 6416076</v>
      </c>
      <c r="B20903" s="3" t="s">
        <v>27773</v>
      </c>
      <c r="C20903" s="3" t="s">
        <v>20985</v>
      </c>
      <c r="D20903" s="2" t="s">
        <v>27474</v>
      </c>
      <c r="E20903" s="3" t="s">
        <v>27764</v>
      </c>
      <c r="G20903" s="61">
        <v>170.8</v>
      </c>
    </row>
    <row r="20904" spans="1:7">
      <c r="A20904" s="1" t="str">
        <f t="shared" si="329"/>
        <v>SICRO 6416075</v>
      </c>
      <c r="B20904" s="3" t="s">
        <v>27773</v>
      </c>
      <c r="C20904" s="3" t="s">
        <v>20986</v>
      </c>
      <c r="D20904" s="2" t="s">
        <v>27475</v>
      </c>
      <c r="E20904" s="3" t="s">
        <v>27764</v>
      </c>
      <c r="G20904" s="61">
        <v>96.15</v>
      </c>
    </row>
    <row r="20905" spans="1:7">
      <c r="A20905" s="1" t="str">
        <f t="shared" si="329"/>
        <v>SICRO 6416226</v>
      </c>
      <c r="B20905" s="3" t="s">
        <v>27773</v>
      </c>
      <c r="C20905" s="3" t="s">
        <v>20987</v>
      </c>
      <c r="D20905" s="2" t="s">
        <v>27476</v>
      </c>
      <c r="E20905" s="3" t="s">
        <v>27764</v>
      </c>
      <c r="G20905" s="61">
        <v>162.24</v>
      </c>
    </row>
    <row r="20906" spans="1:7">
      <c r="A20906" s="1" t="str">
        <f t="shared" si="329"/>
        <v>SICRO 6416225</v>
      </c>
      <c r="B20906" s="3" t="s">
        <v>27773</v>
      </c>
      <c r="C20906" s="3" t="s">
        <v>20988</v>
      </c>
      <c r="D20906" s="2" t="s">
        <v>27477</v>
      </c>
      <c r="E20906" s="3" t="s">
        <v>27764</v>
      </c>
      <c r="G20906" s="61">
        <v>85.95</v>
      </c>
    </row>
    <row r="20907" spans="1:7">
      <c r="A20907" s="1" t="str">
        <f t="shared" si="329"/>
        <v>SICRO 6416084</v>
      </c>
      <c r="B20907" s="3" t="s">
        <v>27773</v>
      </c>
      <c r="C20907" s="3" t="s">
        <v>20989</v>
      </c>
      <c r="D20907" s="2" t="s">
        <v>27478</v>
      </c>
      <c r="E20907" s="3" t="s">
        <v>27764</v>
      </c>
      <c r="G20907" s="61">
        <v>165.11</v>
      </c>
    </row>
    <row r="20908" spans="1:7">
      <c r="A20908" s="1" t="str">
        <f t="shared" si="329"/>
        <v>SICRO 6416083</v>
      </c>
      <c r="B20908" s="3" t="s">
        <v>27773</v>
      </c>
      <c r="C20908" s="3" t="s">
        <v>20990</v>
      </c>
      <c r="D20908" s="2" t="s">
        <v>27479</v>
      </c>
      <c r="E20908" s="3" t="s">
        <v>27764</v>
      </c>
      <c r="G20908" s="61">
        <v>86.68</v>
      </c>
    </row>
    <row r="20909" spans="1:7">
      <c r="A20909" s="1" t="str">
        <f t="shared" si="329"/>
        <v>SICRO 6416234</v>
      </c>
      <c r="B20909" s="3" t="s">
        <v>27773</v>
      </c>
      <c r="C20909" s="3" t="s">
        <v>20991</v>
      </c>
      <c r="D20909" s="2" t="s">
        <v>27480</v>
      </c>
      <c r="E20909" s="3" t="s">
        <v>27764</v>
      </c>
      <c r="G20909" s="61">
        <v>169.81</v>
      </c>
    </row>
    <row r="20910" spans="1:7">
      <c r="A20910" s="1" t="str">
        <f t="shared" si="329"/>
        <v>SICRO 6416233</v>
      </c>
      <c r="B20910" s="3" t="s">
        <v>27773</v>
      </c>
      <c r="C20910" s="3" t="s">
        <v>20992</v>
      </c>
      <c r="D20910" s="2" t="s">
        <v>27481</v>
      </c>
      <c r="E20910" s="3" t="s">
        <v>27764</v>
      </c>
      <c r="G20910" s="61">
        <v>92.78</v>
      </c>
    </row>
    <row r="20911" spans="1:7">
      <c r="A20911" s="1" t="str">
        <f t="shared" si="329"/>
        <v>SICRO 6416236</v>
      </c>
      <c r="B20911" s="3" t="s">
        <v>27773</v>
      </c>
      <c r="C20911" s="3" t="s">
        <v>20993</v>
      </c>
      <c r="D20911" s="2" t="s">
        <v>27482</v>
      </c>
      <c r="E20911" s="3" t="s">
        <v>27764</v>
      </c>
      <c r="G20911" s="61">
        <v>172.85</v>
      </c>
    </row>
    <row r="20912" spans="1:7">
      <c r="A20912" s="1" t="str">
        <f t="shared" si="329"/>
        <v>SICRO 6416235</v>
      </c>
      <c r="B20912" s="3" t="s">
        <v>27773</v>
      </c>
      <c r="C20912" s="3" t="s">
        <v>20994</v>
      </c>
      <c r="D20912" s="2" t="s">
        <v>27483</v>
      </c>
      <c r="E20912" s="3" t="s">
        <v>27764</v>
      </c>
      <c r="G20912" s="61">
        <v>96.8</v>
      </c>
    </row>
    <row r="20913" spans="1:7">
      <c r="A20913" s="1" t="str">
        <f t="shared" si="329"/>
        <v>SICRO 6416040</v>
      </c>
      <c r="B20913" s="3" t="s">
        <v>27773</v>
      </c>
      <c r="C20913" s="3" t="s">
        <v>20995</v>
      </c>
      <c r="D20913" s="2" t="s">
        <v>27484</v>
      </c>
      <c r="E20913" s="3" t="s">
        <v>27758</v>
      </c>
      <c r="G20913" s="61">
        <v>241.49</v>
      </c>
    </row>
    <row r="20914" spans="1:7">
      <c r="A20914" s="1" t="str">
        <f t="shared" si="329"/>
        <v>SICRO 6416039</v>
      </c>
      <c r="B20914" s="3" t="s">
        <v>27773</v>
      </c>
      <c r="C20914" s="3" t="s">
        <v>20996</v>
      </c>
      <c r="D20914" s="2" t="s">
        <v>27485</v>
      </c>
      <c r="E20914" s="3" t="s">
        <v>27758</v>
      </c>
      <c r="G20914" s="61">
        <v>99.56</v>
      </c>
    </row>
    <row r="20915" spans="1:7">
      <c r="A20915" s="1" t="str">
        <f t="shared" si="329"/>
        <v>SICRO 6416042</v>
      </c>
      <c r="B20915" s="3" t="s">
        <v>27773</v>
      </c>
      <c r="C20915" s="3" t="s">
        <v>20997</v>
      </c>
      <c r="D20915" s="2" t="s">
        <v>27486</v>
      </c>
      <c r="E20915" s="3" t="s">
        <v>27758</v>
      </c>
      <c r="G20915" s="61">
        <v>281.44</v>
      </c>
    </row>
    <row r="20916" spans="1:7">
      <c r="A20916" s="1" t="str">
        <f t="shared" si="329"/>
        <v>SICRO 6416041</v>
      </c>
      <c r="B20916" s="3" t="s">
        <v>27773</v>
      </c>
      <c r="C20916" s="3" t="s">
        <v>20998</v>
      </c>
      <c r="D20916" s="2" t="s">
        <v>27487</v>
      </c>
      <c r="E20916" s="3" t="s">
        <v>27758</v>
      </c>
      <c r="G20916" s="61">
        <v>139.78</v>
      </c>
    </row>
    <row r="20917" spans="1:7">
      <c r="A20917" s="1" t="str">
        <f t="shared" si="329"/>
        <v>SICRO 6416080</v>
      </c>
      <c r="B20917" s="3" t="s">
        <v>27773</v>
      </c>
      <c r="C20917" s="3" t="s">
        <v>20999</v>
      </c>
      <c r="D20917" s="2" t="s">
        <v>27488</v>
      </c>
      <c r="E20917" s="3" t="s">
        <v>27764</v>
      </c>
      <c r="G20917" s="61">
        <v>166.56</v>
      </c>
    </row>
    <row r="20918" spans="1:7">
      <c r="A20918" s="1" t="str">
        <f t="shared" si="329"/>
        <v>SICRO 6416079</v>
      </c>
      <c r="B20918" s="3" t="s">
        <v>27773</v>
      </c>
      <c r="C20918" s="3" t="s">
        <v>21000</v>
      </c>
      <c r="D20918" s="2" t="s">
        <v>27489</v>
      </c>
      <c r="E20918" s="3" t="s">
        <v>27764</v>
      </c>
      <c r="G20918" s="61">
        <v>105.95</v>
      </c>
    </row>
    <row r="20919" spans="1:7">
      <c r="A20919" s="1" t="str">
        <f t="shared" si="329"/>
        <v>SICRO 6416143</v>
      </c>
      <c r="B20919" s="3" t="s">
        <v>27773</v>
      </c>
      <c r="C20919" s="3" t="s">
        <v>21001</v>
      </c>
      <c r="D20919" s="2" t="s">
        <v>27490</v>
      </c>
      <c r="E20919" s="3" t="s">
        <v>27764</v>
      </c>
      <c r="G20919" s="61">
        <v>165.82</v>
      </c>
    </row>
    <row r="20920" spans="1:7">
      <c r="A20920" s="1" t="str">
        <f t="shared" si="329"/>
        <v>SICRO 6416262</v>
      </c>
      <c r="B20920" s="3" t="s">
        <v>27773</v>
      </c>
      <c r="C20920" s="3" t="s">
        <v>21002</v>
      </c>
      <c r="D20920" s="2" t="s">
        <v>27491</v>
      </c>
      <c r="E20920" s="3" t="s">
        <v>27764</v>
      </c>
      <c r="G20920" s="61">
        <v>105.59</v>
      </c>
    </row>
    <row r="20921" spans="1:7">
      <c r="A20921" s="1" t="str">
        <f t="shared" si="329"/>
        <v>SICRO 6416078</v>
      </c>
      <c r="B20921" s="3" t="s">
        <v>27773</v>
      </c>
      <c r="C20921" s="3" t="s">
        <v>21003</v>
      </c>
      <c r="D20921" s="2" t="s">
        <v>27492</v>
      </c>
      <c r="E20921" s="3" t="s">
        <v>27764</v>
      </c>
      <c r="G20921" s="61">
        <v>165.06</v>
      </c>
    </row>
    <row r="20922" spans="1:7">
      <c r="A20922" s="1" t="str">
        <f t="shared" si="329"/>
        <v>SICRO 6416077</v>
      </c>
      <c r="B20922" s="3" t="s">
        <v>27773</v>
      </c>
      <c r="C20922" s="3" t="s">
        <v>21004</v>
      </c>
      <c r="D20922" s="2" t="s">
        <v>27493</v>
      </c>
      <c r="E20922" s="3" t="s">
        <v>27764</v>
      </c>
      <c r="G20922" s="61">
        <v>105.21</v>
      </c>
    </row>
    <row r="20923" spans="1:7">
      <c r="A20923" s="1" t="str">
        <f t="shared" si="329"/>
        <v>SICRO 6416071</v>
      </c>
      <c r="B20923" s="3" t="s">
        <v>27773</v>
      </c>
      <c r="C20923" s="3" t="s">
        <v>21005</v>
      </c>
      <c r="D20923" s="2" t="s">
        <v>27494</v>
      </c>
      <c r="E20923" s="3" t="s">
        <v>27764</v>
      </c>
      <c r="G20923" s="61">
        <v>163.25</v>
      </c>
    </row>
    <row r="20924" spans="1:7">
      <c r="A20924" s="1" t="str">
        <f t="shared" si="329"/>
        <v>SICRO 6416072</v>
      </c>
      <c r="B20924" s="3" t="s">
        <v>27773</v>
      </c>
      <c r="C20924" s="3" t="s">
        <v>21006</v>
      </c>
      <c r="D20924" s="2" t="s">
        <v>27495</v>
      </c>
      <c r="E20924" s="3" t="s">
        <v>27764</v>
      </c>
      <c r="G20924" s="61">
        <v>105.24</v>
      </c>
    </row>
    <row r="20925" spans="1:7">
      <c r="A20925" s="1" t="str">
        <f t="shared" si="329"/>
        <v>SICRO 6416088</v>
      </c>
      <c r="B20925" s="3" t="s">
        <v>27773</v>
      </c>
      <c r="C20925" s="3" t="s">
        <v>21007</v>
      </c>
      <c r="D20925" s="2" t="s">
        <v>27496</v>
      </c>
      <c r="E20925" s="3" t="s">
        <v>27764</v>
      </c>
      <c r="G20925" s="61">
        <v>178.74</v>
      </c>
    </row>
    <row r="20926" spans="1:7">
      <c r="A20926" s="1" t="str">
        <f t="shared" si="329"/>
        <v>SICRO 6416087</v>
      </c>
      <c r="B20926" s="3" t="s">
        <v>27773</v>
      </c>
      <c r="C20926" s="3" t="s">
        <v>21008</v>
      </c>
      <c r="D20926" s="2" t="s">
        <v>27497</v>
      </c>
      <c r="E20926" s="3" t="s">
        <v>27764</v>
      </c>
      <c r="G20926" s="61">
        <v>109.01</v>
      </c>
    </row>
    <row r="20927" spans="1:7">
      <c r="A20927" s="1" t="str">
        <f t="shared" si="329"/>
        <v>SICRO 6416246</v>
      </c>
      <c r="B20927" s="3" t="s">
        <v>27773</v>
      </c>
      <c r="C20927" s="3" t="s">
        <v>21009</v>
      </c>
      <c r="D20927" s="2" t="s">
        <v>27498</v>
      </c>
      <c r="E20927" s="3" t="s">
        <v>27764</v>
      </c>
      <c r="G20927" s="61">
        <v>179.36</v>
      </c>
    </row>
    <row r="20928" spans="1:7">
      <c r="A20928" s="1" t="str">
        <f t="shared" si="329"/>
        <v>SICRO 6416245</v>
      </c>
      <c r="B20928" s="3" t="s">
        <v>27773</v>
      </c>
      <c r="C20928" s="3" t="s">
        <v>21010</v>
      </c>
      <c r="D20928" s="2" t="s">
        <v>27499</v>
      </c>
      <c r="E20928" s="3" t="s">
        <v>27764</v>
      </c>
      <c r="G20928" s="61">
        <v>111.11</v>
      </c>
    </row>
    <row r="20929" spans="1:7">
      <c r="A20929" s="1" t="str">
        <f t="shared" si="329"/>
        <v>SICRO 6416248</v>
      </c>
      <c r="B20929" s="3" t="s">
        <v>27773</v>
      </c>
      <c r="C20929" s="3" t="s">
        <v>21011</v>
      </c>
      <c r="D20929" s="2" t="s">
        <v>27500</v>
      </c>
      <c r="E20929" s="3" t="s">
        <v>27764</v>
      </c>
      <c r="G20929" s="61">
        <v>183.21</v>
      </c>
    </row>
    <row r="20930" spans="1:7">
      <c r="A20930" s="1" t="str">
        <f t="shared" si="329"/>
        <v>SICRO 6416247</v>
      </c>
      <c r="B20930" s="3" t="s">
        <v>27773</v>
      </c>
      <c r="C20930" s="3" t="s">
        <v>21012</v>
      </c>
      <c r="D20930" s="2" t="s">
        <v>27501</v>
      </c>
      <c r="E20930" s="3" t="s">
        <v>27764</v>
      </c>
      <c r="G20930" s="61">
        <v>112.39</v>
      </c>
    </row>
    <row r="20931" spans="1:7">
      <c r="A20931" s="1" t="str">
        <f t="shared" si="329"/>
        <v>SICRO 6416214</v>
      </c>
      <c r="B20931" s="3" t="s">
        <v>27773</v>
      </c>
      <c r="C20931" s="3" t="s">
        <v>21013</v>
      </c>
      <c r="D20931" s="2" t="s">
        <v>27502</v>
      </c>
      <c r="E20931" s="3" t="s">
        <v>27764</v>
      </c>
      <c r="G20931" s="61">
        <v>211.68</v>
      </c>
    </row>
    <row r="20932" spans="1:7">
      <c r="A20932" s="1" t="str">
        <f t="shared" si="329"/>
        <v>SICRO 6416218</v>
      </c>
      <c r="B20932" s="3" t="s">
        <v>27773</v>
      </c>
      <c r="C20932" s="3" t="s">
        <v>21014</v>
      </c>
      <c r="D20932" s="2" t="s">
        <v>27503</v>
      </c>
      <c r="E20932" s="3" t="s">
        <v>27764</v>
      </c>
      <c r="G20932" s="61">
        <v>151.36000000000001</v>
      </c>
    </row>
    <row r="20933" spans="1:7">
      <c r="A20933" s="1" t="str">
        <f t="shared" si="329"/>
        <v>SICRO 6416211</v>
      </c>
      <c r="B20933" s="3" t="s">
        <v>27773</v>
      </c>
      <c r="C20933" s="3" t="s">
        <v>21015</v>
      </c>
      <c r="D20933" s="2" t="s">
        <v>27504</v>
      </c>
      <c r="E20933" s="3" t="s">
        <v>27764</v>
      </c>
      <c r="G20933" s="61">
        <v>208.6</v>
      </c>
    </row>
    <row r="20934" spans="1:7">
      <c r="A20934" s="1" t="str">
        <f t="shared" si="329"/>
        <v>SICRO 6416215</v>
      </c>
      <c r="B20934" s="3" t="s">
        <v>27773</v>
      </c>
      <c r="C20934" s="3" t="s">
        <v>21016</v>
      </c>
      <c r="D20934" s="2" t="s">
        <v>27505</v>
      </c>
      <c r="E20934" s="3" t="s">
        <v>27764</v>
      </c>
      <c r="G20934" s="61">
        <v>151.91</v>
      </c>
    </row>
    <row r="20935" spans="1:7">
      <c r="A20935" s="1" t="str">
        <f t="shared" si="329"/>
        <v>SICRO 6416212</v>
      </c>
      <c r="B20935" s="3" t="s">
        <v>27773</v>
      </c>
      <c r="C20935" s="3" t="s">
        <v>21017</v>
      </c>
      <c r="D20935" s="2" t="s">
        <v>27506</v>
      </c>
      <c r="E20935" s="3" t="s">
        <v>27764</v>
      </c>
      <c r="G20935" s="61">
        <v>211.81</v>
      </c>
    </row>
    <row r="20936" spans="1:7">
      <c r="A20936" s="1" t="str">
        <f t="shared" si="329"/>
        <v>SICRO 6416216</v>
      </c>
      <c r="B20936" s="3" t="s">
        <v>27773</v>
      </c>
      <c r="C20936" s="3" t="s">
        <v>21018</v>
      </c>
      <c r="D20936" s="2" t="s">
        <v>27507</v>
      </c>
      <c r="E20936" s="3" t="s">
        <v>27764</v>
      </c>
      <c r="G20936" s="61">
        <v>155.5</v>
      </c>
    </row>
    <row r="20937" spans="1:7">
      <c r="A20937" s="1" t="str">
        <f t="shared" si="329"/>
        <v>SICRO 6416213</v>
      </c>
      <c r="B20937" s="3" t="s">
        <v>27773</v>
      </c>
      <c r="C20937" s="3" t="s">
        <v>21019</v>
      </c>
      <c r="D20937" s="2" t="s">
        <v>27508</v>
      </c>
      <c r="E20937" s="3" t="s">
        <v>27764</v>
      </c>
      <c r="G20937" s="61">
        <v>212.53</v>
      </c>
    </row>
    <row r="20938" spans="1:7">
      <c r="A20938" s="1" t="str">
        <f t="shared" si="329"/>
        <v>SICRO 6416217</v>
      </c>
      <c r="B20938" s="3" t="s">
        <v>27773</v>
      </c>
      <c r="C20938" s="3" t="s">
        <v>21020</v>
      </c>
      <c r="D20938" s="2" t="s">
        <v>27509</v>
      </c>
      <c r="E20938" s="3" t="s">
        <v>27764</v>
      </c>
      <c r="G20938" s="61">
        <v>157.27000000000001</v>
      </c>
    </row>
    <row r="20939" spans="1:7">
      <c r="A20939" s="1" t="str">
        <f t="shared" si="329"/>
        <v>SICRO 6416289</v>
      </c>
      <c r="B20939" s="3" t="s">
        <v>27773</v>
      </c>
      <c r="C20939" s="3" t="s">
        <v>21021</v>
      </c>
      <c r="D20939" s="2" t="s">
        <v>27510</v>
      </c>
      <c r="E20939" s="3" t="s">
        <v>27758</v>
      </c>
      <c r="G20939" s="61">
        <v>125.22</v>
      </c>
    </row>
    <row r="20940" spans="1:7">
      <c r="A20940" s="1" t="str">
        <f t="shared" si="329"/>
        <v>SICRO 6416288</v>
      </c>
      <c r="B20940" s="3" t="s">
        <v>27773</v>
      </c>
      <c r="C20940" s="3" t="s">
        <v>21022</v>
      </c>
      <c r="D20940" s="2" t="s">
        <v>27511</v>
      </c>
      <c r="E20940" s="3" t="s">
        <v>27758</v>
      </c>
      <c r="G20940" s="61">
        <v>78.52</v>
      </c>
    </row>
    <row r="20941" spans="1:7">
      <c r="A20941" s="1" t="str">
        <f t="shared" si="329"/>
        <v>SICRO 6416098</v>
      </c>
      <c r="B20941" s="3" t="s">
        <v>27773</v>
      </c>
      <c r="C20941" s="3" t="s">
        <v>21023</v>
      </c>
      <c r="D20941" s="2" t="s">
        <v>27512</v>
      </c>
      <c r="E20941" s="3" t="s">
        <v>27764</v>
      </c>
      <c r="G20941" s="61">
        <v>152.30000000000001</v>
      </c>
    </row>
    <row r="20942" spans="1:7">
      <c r="A20942" s="1" t="str">
        <f t="shared" si="329"/>
        <v>SICRO 6416097</v>
      </c>
      <c r="B20942" s="3" t="s">
        <v>27773</v>
      </c>
      <c r="C20942" s="3" t="s">
        <v>21024</v>
      </c>
      <c r="D20942" s="2" t="s">
        <v>27513</v>
      </c>
      <c r="E20942" s="3" t="s">
        <v>27764</v>
      </c>
      <c r="G20942" s="61">
        <v>115.27</v>
      </c>
    </row>
    <row r="20943" spans="1:7">
      <c r="A20943" s="1" t="str">
        <f t="shared" si="329"/>
        <v>SICRO 6416258</v>
      </c>
      <c r="B20943" s="3" t="s">
        <v>27773</v>
      </c>
      <c r="C20943" s="3" t="s">
        <v>21025</v>
      </c>
      <c r="D20943" s="2" t="s">
        <v>27514</v>
      </c>
      <c r="E20943" s="3" t="s">
        <v>27764</v>
      </c>
      <c r="G20943" s="61">
        <v>167.41</v>
      </c>
    </row>
    <row r="20944" spans="1:7">
      <c r="A20944" s="1" t="str">
        <f t="shared" si="329"/>
        <v>SICRO 6416259</v>
      </c>
      <c r="B20944" s="3" t="s">
        <v>27773</v>
      </c>
      <c r="C20944" s="3" t="s">
        <v>21026</v>
      </c>
      <c r="D20944" s="2" t="s">
        <v>27515</v>
      </c>
      <c r="E20944" s="3" t="s">
        <v>27764</v>
      </c>
      <c r="G20944" s="61">
        <v>112.78</v>
      </c>
    </row>
    <row r="20945" spans="1:7">
      <c r="A20945" s="1" t="str">
        <f t="shared" si="329"/>
        <v>SICRO 6416074</v>
      </c>
      <c r="B20945" s="3" t="s">
        <v>27773</v>
      </c>
      <c r="C20945" s="3" t="s">
        <v>21027</v>
      </c>
      <c r="D20945" s="2" t="s">
        <v>27516</v>
      </c>
      <c r="E20945" s="3" t="s">
        <v>27758</v>
      </c>
      <c r="G20945" s="61">
        <v>277.62</v>
      </c>
    </row>
    <row r="20946" spans="1:7">
      <c r="A20946" s="1" t="str">
        <f t="shared" si="329"/>
        <v>SICRO 6416073</v>
      </c>
      <c r="B20946" s="3" t="s">
        <v>27773</v>
      </c>
      <c r="C20946" s="3" t="s">
        <v>21028</v>
      </c>
      <c r="D20946" s="2" t="s">
        <v>27517</v>
      </c>
      <c r="E20946" s="3" t="s">
        <v>27758</v>
      </c>
      <c r="G20946" s="61">
        <v>122.55</v>
      </c>
    </row>
    <row r="20947" spans="1:7">
      <c r="A20947" s="1" t="str">
        <f t="shared" si="329"/>
        <v>SICRO 6416220</v>
      </c>
      <c r="B20947" s="3" t="s">
        <v>27773</v>
      </c>
      <c r="C20947" s="3" t="s">
        <v>21029</v>
      </c>
      <c r="D20947" s="2" t="s">
        <v>27518</v>
      </c>
      <c r="E20947" s="3" t="s">
        <v>27758</v>
      </c>
      <c r="G20947" s="61">
        <v>285.24</v>
      </c>
    </row>
    <row r="20948" spans="1:7">
      <c r="A20948" s="1" t="str">
        <f t="shared" si="329"/>
        <v>SICRO 6416219</v>
      </c>
      <c r="B20948" s="3" t="s">
        <v>27773</v>
      </c>
      <c r="C20948" s="3" t="s">
        <v>21030</v>
      </c>
      <c r="D20948" s="2" t="s">
        <v>27519</v>
      </c>
      <c r="E20948" s="3" t="s">
        <v>27758</v>
      </c>
      <c r="G20948" s="61">
        <v>119.28</v>
      </c>
    </row>
    <row r="20949" spans="1:7">
      <c r="A20949" s="1" t="str">
        <f t="shared" si="329"/>
        <v>SICRO 6416222</v>
      </c>
      <c r="B20949" s="3" t="s">
        <v>27773</v>
      </c>
      <c r="C20949" s="3" t="s">
        <v>21031</v>
      </c>
      <c r="D20949" s="2" t="s">
        <v>27520</v>
      </c>
      <c r="E20949" s="3" t="s">
        <v>27758</v>
      </c>
      <c r="G20949" s="61">
        <v>288.68</v>
      </c>
    </row>
    <row r="20950" spans="1:7">
      <c r="A20950" s="1" t="str">
        <f t="shared" si="329"/>
        <v>SICRO 6416221</v>
      </c>
      <c r="B20950" s="3" t="s">
        <v>27773</v>
      </c>
      <c r="C20950" s="3" t="s">
        <v>21032</v>
      </c>
      <c r="D20950" s="2" t="s">
        <v>27521</v>
      </c>
      <c r="E20950" s="3" t="s">
        <v>27758</v>
      </c>
      <c r="G20950" s="61">
        <v>132.05000000000001</v>
      </c>
    </row>
    <row r="20951" spans="1:7">
      <c r="A20951" s="1" t="str">
        <f t="shared" si="329"/>
        <v>SICRO 6416224</v>
      </c>
      <c r="B20951" s="3" t="s">
        <v>27773</v>
      </c>
      <c r="C20951" s="3" t="s">
        <v>21033</v>
      </c>
      <c r="D20951" s="2" t="s">
        <v>27522</v>
      </c>
      <c r="E20951" s="3" t="s">
        <v>27758</v>
      </c>
      <c r="G20951" s="61">
        <v>297.23</v>
      </c>
    </row>
    <row r="20952" spans="1:7">
      <c r="A20952" s="1" t="str">
        <f t="shared" si="329"/>
        <v>SICRO 6416223</v>
      </c>
      <c r="B20952" s="3" t="s">
        <v>27773</v>
      </c>
      <c r="C20952" s="3" t="s">
        <v>21034</v>
      </c>
      <c r="D20952" s="2" t="s">
        <v>27523</v>
      </c>
      <c r="E20952" s="3" t="s">
        <v>27758</v>
      </c>
      <c r="G20952" s="61">
        <v>128.77000000000001</v>
      </c>
    </row>
    <row r="20953" spans="1:7">
      <c r="A20953" s="1" t="str">
        <f t="shared" si="329"/>
        <v>SICRO 6416082</v>
      </c>
      <c r="B20953" s="3" t="s">
        <v>27773</v>
      </c>
      <c r="C20953" s="3" t="s">
        <v>21035</v>
      </c>
      <c r="D20953" s="2" t="s">
        <v>27524</v>
      </c>
      <c r="E20953" s="3" t="s">
        <v>27758</v>
      </c>
      <c r="G20953" s="61">
        <v>277.62</v>
      </c>
    </row>
    <row r="20954" spans="1:7">
      <c r="A20954" s="1" t="str">
        <f t="shared" si="329"/>
        <v>SICRO 6416081</v>
      </c>
      <c r="B20954" s="3" t="s">
        <v>27773</v>
      </c>
      <c r="C20954" s="3" t="s">
        <v>21036</v>
      </c>
      <c r="D20954" s="2" t="s">
        <v>27525</v>
      </c>
      <c r="E20954" s="3" t="s">
        <v>27758</v>
      </c>
      <c r="G20954" s="61">
        <v>122.55</v>
      </c>
    </row>
    <row r="20955" spans="1:7">
      <c r="A20955" s="1" t="str">
        <f t="shared" si="329"/>
        <v>SICRO 6416228</v>
      </c>
      <c r="B20955" s="3" t="s">
        <v>27773</v>
      </c>
      <c r="C20955" s="3" t="s">
        <v>21037</v>
      </c>
      <c r="D20955" s="2" t="s">
        <v>27526</v>
      </c>
      <c r="E20955" s="3" t="s">
        <v>27758</v>
      </c>
      <c r="G20955" s="61">
        <v>285.24</v>
      </c>
    </row>
    <row r="20956" spans="1:7">
      <c r="A20956" s="1" t="str">
        <f t="shared" si="329"/>
        <v>SICRO 6416227</v>
      </c>
      <c r="B20956" s="3" t="s">
        <v>27773</v>
      </c>
      <c r="C20956" s="3" t="s">
        <v>21038</v>
      </c>
      <c r="D20956" s="2" t="s">
        <v>27527</v>
      </c>
      <c r="E20956" s="3" t="s">
        <v>27758</v>
      </c>
      <c r="G20956" s="61">
        <v>119.28</v>
      </c>
    </row>
    <row r="20957" spans="1:7">
      <c r="A20957" s="1" t="str">
        <f t="shared" si="329"/>
        <v>SICRO 6416230</v>
      </c>
      <c r="B20957" s="3" t="s">
        <v>27773</v>
      </c>
      <c r="C20957" s="3" t="s">
        <v>21039</v>
      </c>
      <c r="D20957" s="2" t="s">
        <v>27528</v>
      </c>
      <c r="E20957" s="3" t="s">
        <v>27758</v>
      </c>
      <c r="G20957" s="61">
        <v>287.41000000000003</v>
      </c>
    </row>
    <row r="20958" spans="1:7">
      <c r="A20958" s="1" t="str">
        <f t="shared" si="329"/>
        <v>SICRO 6416229</v>
      </c>
      <c r="B20958" s="3" t="s">
        <v>27773</v>
      </c>
      <c r="C20958" s="3" t="s">
        <v>21040</v>
      </c>
      <c r="D20958" s="2" t="s">
        <v>27529</v>
      </c>
      <c r="E20958" s="3" t="s">
        <v>27758</v>
      </c>
      <c r="G20958" s="61">
        <v>131.52000000000001</v>
      </c>
    </row>
    <row r="20959" spans="1:7">
      <c r="A20959" s="1" t="str">
        <f t="shared" si="329"/>
        <v>SICRO 6416232</v>
      </c>
      <c r="B20959" s="3" t="s">
        <v>27773</v>
      </c>
      <c r="C20959" s="3" t="s">
        <v>21041</v>
      </c>
      <c r="D20959" s="2" t="s">
        <v>27530</v>
      </c>
      <c r="E20959" s="3" t="s">
        <v>27758</v>
      </c>
      <c r="G20959" s="61">
        <v>295.91000000000003</v>
      </c>
    </row>
    <row r="20960" spans="1:7">
      <c r="A20960" s="1" t="str">
        <f t="shared" si="329"/>
        <v>SICRO 6416231</v>
      </c>
      <c r="B20960" s="3" t="s">
        <v>27773</v>
      </c>
      <c r="C20960" s="3" t="s">
        <v>21042</v>
      </c>
      <c r="D20960" s="2" t="s">
        <v>27531</v>
      </c>
      <c r="E20960" s="3" t="s">
        <v>27758</v>
      </c>
      <c r="G20960" s="61">
        <v>128.26</v>
      </c>
    </row>
    <row r="20961" spans="1:7" ht="22.5">
      <c r="A20961" s="1" t="str">
        <f t="shared" si="329"/>
        <v>SICRO 6416086</v>
      </c>
      <c r="B20961" s="3" t="s">
        <v>27773</v>
      </c>
      <c r="C20961" s="3" t="s">
        <v>21043</v>
      </c>
      <c r="D20961" s="2" t="s">
        <v>27532</v>
      </c>
      <c r="E20961" s="3" t="s">
        <v>27764</v>
      </c>
      <c r="G20961" s="61">
        <v>179.75</v>
      </c>
    </row>
    <row r="20962" spans="1:7" ht="22.5">
      <c r="A20962" s="1" t="str">
        <f t="shared" si="329"/>
        <v>SICRO 6416085</v>
      </c>
      <c r="B20962" s="3" t="s">
        <v>27773</v>
      </c>
      <c r="C20962" s="3" t="s">
        <v>21044</v>
      </c>
      <c r="D20962" s="2" t="s">
        <v>27533</v>
      </c>
      <c r="E20962" s="3" t="s">
        <v>27764</v>
      </c>
      <c r="G20962" s="61">
        <v>109.05</v>
      </c>
    </row>
    <row r="20963" spans="1:7" ht="22.5">
      <c r="A20963" s="1" t="str">
        <f t="shared" si="329"/>
        <v>SICRO 6416238</v>
      </c>
      <c r="B20963" s="3" t="s">
        <v>27773</v>
      </c>
      <c r="C20963" s="3" t="s">
        <v>21045</v>
      </c>
      <c r="D20963" s="2" t="s">
        <v>27534</v>
      </c>
      <c r="E20963" s="3" t="s">
        <v>27764</v>
      </c>
      <c r="G20963" s="61">
        <v>173.39</v>
      </c>
    </row>
    <row r="20964" spans="1:7" ht="22.5">
      <c r="A20964" s="1" t="str">
        <f t="shared" si="329"/>
        <v>SICRO 6416237</v>
      </c>
      <c r="B20964" s="3" t="s">
        <v>27773</v>
      </c>
      <c r="C20964" s="3" t="s">
        <v>21046</v>
      </c>
      <c r="D20964" s="2" t="s">
        <v>27535</v>
      </c>
      <c r="E20964" s="3" t="s">
        <v>27764</v>
      </c>
      <c r="G20964" s="61">
        <v>100.7</v>
      </c>
    </row>
    <row r="20965" spans="1:7" ht="22.5">
      <c r="A20965" s="1" t="str">
        <f t="shared" si="329"/>
        <v>SICRO 6416240</v>
      </c>
      <c r="B20965" s="3" t="s">
        <v>27773</v>
      </c>
      <c r="C20965" s="3" t="s">
        <v>21047</v>
      </c>
      <c r="D20965" s="2" t="s">
        <v>27536</v>
      </c>
      <c r="E20965" s="3" t="s">
        <v>27764</v>
      </c>
      <c r="G20965" s="61">
        <v>179.47</v>
      </c>
    </row>
    <row r="20966" spans="1:7" ht="22.5">
      <c r="A20966" s="1" t="str">
        <f t="shared" ref="A20966:A21029" si="330">CONCATENATE($B20966," ",$C20966)</f>
        <v>SICRO 6416239</v>
      </c>
      <c r="B20966" s="3" t="s">
        <v>27773</v>
      </c>
      <c r="C20966" s="3" t="s">
        <v>21048</v>
      </c>
      <c r="D20966" s="2" t="s">
        <v>27537</v>
      </c>
      <c r="E20966" s="3" t="s">
        <v>27764</v>
      </c>
      <c r="G20966" s="61">
        <v>106.88</v>
      </c>
    </row>
    <row r="20967" spans="1:7" ht="22.5">
      <c r="A20967" s="1" t="str">
        <f t="shared" si="330"/>
        <v>SICRO 6416242</v>
      </c>
      <c r="B20967" s="3" t="s">
        <v>27773</v>
      </c>
      <c r="C20967" s="3" t="s">
        <v>21049</v>
      </c>
      <c r="D20967" s="2" t="s">
        <v>27538</v>
      </c>
      <c r="E20967" s="3" t="s">
        <v>27764</v>
      </c>
      <c r="G20967" s="61">
        <v>183.28</v>
      </c>
    </row>
    <row r="20968" spans="1:7" ht="22.5">
      <c r="A20968" s="1" t="str">
        <f t="shared" si="330"/>
        <v>SICRO 6416241</v>
      </c>
      <c r="B20968" s="3" t="s">
        <v>27773</v>
      </c>
      <c r="C20968" s="3" t="s">
        <v>21050</v>
      </c>
      <c r="D20968" s="2" t="s">
        <v>27539</v>
      </c>
      <c r="E20968" s="3" t="s">
        <v>27764</v>
      </c>
      <c r="G20968" s="61">
        <v>113.28</v>
      </c>
    </row>
    <row r="20969" spans="1:7" ht="22.5">
      <c r="A20969" s="1" t="str">
        <f t="shared" si="330"/>
        <v>SICRO 6416244</v>
      </c>
      <c r="B20969" s="3" t="s">
        <v>27773</v>
      </c>
      <c r="C20969" s="3" t="s">
        <v>21051</v>
      </c>
      <c r="D20969" s="2" t="s">
        <v>27540</v>
      </c>
      <c r="E20969" s="3" t="s">
        <v>27764</v>
      </c>
      <c r="G20969" s="61">
        <v>181.64</v>
      </c>
    </row>
    <row r="20970" spans="1:7" ht="22.5">
      <c r="A20970" s="1" t="str">
        <f t="shared" si="330"/>
        <v>SICRO 6416243</v>
      </c>
      <c r="B20970" s="3" t="s">
        <v>27773</v>
      </c>
      <c r="C20970" s="3" t="s">
        <v>21052</v>
      </c>
      <c r="D20970" s="2" t="s">
        <v>27541</v>
      </c>
      <c r="E20970" s="3" t="s">
        <v>27764</v>
      </c>
      <c r="G20970" s="61">
        <v>112.86</v>
      </c>
    </row>
    <row r="20971" spans="1:7">
      <c r="A20971" s="1" t="str">
        <f t="shared" si="330"/>
        <v>SICRO 6416250</v>
      </c>
      <c r="B20971" s="3" t="s">
        <v>27773</v>
      </c>
      <c r="C20971" s="3" t="s">
        <v>21053</v>
      </c>
      <c r="D20971" s="2" t="s">
        <v>27542</v>
      </c>
      <c r="E20971" s="3" t="s">
        <v>27758</v>
      </c>
      <c r="G20971" s="61">
        <v>70.61</v>
      </c>
    </row>
    <row r="20972" spans="1:7">
      <c r="A20972" s="1" t="str">
        <f t="shared" si="330"/>
        <v>SICRO 6416153</v>
      </c>
      <c r="B20972" s="3" t="s">
        <v>27773</v>
      </c>
      <c r="C20972" s="3" t="s">
        <v>21054</v>
      </c>
      <c r="D20972" s="2" t="s">
        <v>27543</v>
      </c>
      <c r="E20972" s="3" t="s">
        <v>27758</v>
      </c>
      <c r="G20972" s="61">
        <v>18.09</v>
      </c>
    </row>
    <row r="20973" spans="1:7">
      <c r="A20973" s="1" t="str">
        <f t="shared" si="330"/>
        <v>SICRO 6416185</v>
      </c>
      <c r="B20973" s="3" t="s">
        <v>27773</v>
      </c>
      <c r="C20973" s="3" t="s">
        <v>21055</v>
      </c>
      <c r="D20973" s="2" t="s">
        <v>27544</v>
      </c>
      <c r="E20973" s="3" t="s">
        <v>27758</v>
      </c>
      <c r="G20973" s="61">
        <v>109.25</v>
      </c>
    </row>
    <row r="20974" spans="1:7">
      <c r="A20974" s="1" t="str">
        <f t="shared" si="330"/>
        <v>SICRO 6416184</v>
      </c>
      <c r="B20974" s="3" t="s">
        <v>27773</v>
      </c>
      <c r="C20974" s="3" t="s">
        <v>21056</v>
      </c>
      <c r="D20974" s="2" t="s">
        <v>27545</v>
      </c>
      <c r="E20974" s="3" t="s">
        <v>27758</v>
      </c>
      <c r="G20974" s="61">
        <v>72.150000000000006</v>
      </c>
    </row>
    <row r="20975" spans="1:7">
      <c r="A20975" s="1" t="str">
        <f t="shared" si="330"/>
        <v>SICRO 6416030</v>
      </c>
      <c r="B20975" s="3" t="s">
        <v>27773</v>
      </c>
      <c r="C20975" s="3" t="s">
        <v>21057</v>
      </c>
      <c r="D20975" s="2" t="s">
        <v>27546</v>
      </c>
      <c r="E20975" s="3" t="s">
        <v>27758</v>
      </c>
      <c r="G20975" s="61">
        <v>74.47</v>
      </c>
    </row>
    <row r="20976" spans="1:7">
      <c r="A20976" s="1" t="str">
        <f t="shared" si="330"/>
        <v>SICRO 6416029</v>
      </c>
      <c r="B20976" s="3" t="s">
        <v>27773</v>
      </c>
      <c r="C20976" s="3" t="s">
        <v>21058</v>
      </c>
      <c r="D20976" s="2" t="s">
        <v>27547</v>
      </c>
      <c r="E20976" s="3" t="s">
        <v>27758</v>
      </c>
      <c r="G20976" s="61">
        <v>36.22</v>
      </c>
    </row>
    <row r="20977" spans="1:7">
      <c r="A20977" s="1" t="str">
        <f t="shared" si="330"/>
        <v>SICRO 6416056</v>
      </c>
      <c r="B20977" s="3" t="s">
        <v>27773</v>
      </c>
      <c r="C20977" s="3" t="s">
        <v>21059</v>
      </c>
      <c r="D20977" s="2" t="s">
        <v>27548</v>
      </c>
      <c r="E20977" s="3" t="s">
        <v>27758</v>
      </c>
      <c r="G20977" s="61">
        <v>84.06</v>
      </c>
    </row>
    <row r="20978" spans="1:7">
      <c r="A20978" s="1" t="str">
        <f t="shared" si="330"/>
        <v>SICRO 6416278</v>
      </c>
      <c r="B20978" s="3" t="s">
        <v>27773</v>
      </c>
      <c r="C20978" s="3" t="s">
        <v>21060</v>
      </c>
      <c r="D20978" s="2" t="s">
        <v>27549</v>
      </c>
      <c r="E20978" s="3" t="s">
        <v>27758</v>
      </c>
      <c r="G20978" s="61">
        <v>25.08</v>
      </c>
    </row>
    <row r="20979" spans="1:7">
      <c r="A20979" s="1" t="str">
        <f t="shared" si="330"/>
        <v>SICRO 6416047</v>
      </c>
      <c r="B20979" s="3" t="s">
        <v>27773</v>
      </c>
      <c r="C20979" s="3" t="s">
        <v>21061</v>
      </c>
      <c r="D20979" s="2" t="s">
        <v>27550</v>
      </c>
      <c r="E20979" s="3" t="s">
        <v>27758</v>
      </c>
      <c r="G20979" s="61">
        <v>43.2</v>
      </c>
    </row>
    <row r="20980" spans="1:7">
      <c r="A20980" s="1" t="str">
        <f t="shared" si="330"/>
        <v>SICRO 6416090</v>
      </c>
      <c r="B20980" s="3" t="s">
        <v>27773</v>
      </c>
      <c r="C20980" s="3" t="s">
        <v>21062</v>
      </c>
      <c r="D20980" s="2" t="s">
        <v>27551</v>
      </c>
      <c r="E20980" s="3" t="s">
        <v>27758</v>
      </c>
      <c r="G20980" s="61">
        <v>381.43</v>
      </c>
    </row>
    <row r="20981" spans="1:7">
      <c r="A20981" s="1" t="str">
        <f t="shared" si="330"/>
        <v>SICRO 6416089</v>
      </c>
      <c r="B20981" s="3" t="s">
        <v>27773</v>
      </c>
      <c r="C20981" s="3" t="s">
        <v>21063</v>
      </c>
      <c r="D20981" s="2" t="s">
        <v>27552</v>
      </c>
      <c r="E20981" s="3" t="s">
        <v>27758</v>
      </c>
      <c r="G20981" s="61">
        <v>249.22</v>
      </c>
    </row>
    <row r="20982" spans="1:7">
      <c r="A20982" s="1" t="str">
        <f t="shared" si="330"/>
        <v>SICRO 6416094</v>
      </c>
      <c r="B20982" s="3" t="s">
        <v>27773</v>
      </c>
      <c r="C20982" s="3" t="s">
        <v>21064</v>
      </c>
      <c r="D20982" s="2" t="s">
        <v>27553</v>
      </c>
      <c r="E20982" s="3" t="s">
        <v>27758</v>
      </c>
      <c r="G20982" s="61">
        <v>336.94</v>
      </c>
    </row>
    <row r="20983" spans="1:7">
      <c r="A20983" s="1" t="str">
        <f t="shared" si="330"/>
        <v>SICRO 6416093</v>
      </c>
      <c r="B20983" s="3" t="s">
        <v>27773</v>
      </c>
      <c r="C20983" s="3" t="s">
        <v>21065</v>
      </c>
      <c r="D20983" s="2" t="s">
        <v>27554</v>
      </c>
      <c r="E20983" s="3" t="s">
        <v>27758</v>
      </c>
      <c r="G20983" s="61">
        <v>201.36</v>
      </c>
    </row>
    <row r="20984" spans="1:7">
      <c r="A20984" s="1" t="str">
        <f t="shared" si="330"/>
        <v>SICRO 6416092</v>
      </c>
      <c r="B20984" s="3" t="s">
        <v>27773</v>
      </c>
      <c r="C20984" s="3" t="s">
        <v>21066</v>
      </c>
      <c r="D20984" s="2" t="s">
        <v>27555</v>
      </c>
      <c r="E20984" s="3" t="s">
        <v>27758</v>
      </c>
      <c r="G20984" s="61">
        <v>297.42</v>
      </c>
    </row>
    <row r="20985" spans="1:7">
      <c r="A20985" s="1" t="str">
        <f t="shared" si="330"/>
        <v>SICRO 6416091</v>
      </c>
      <c r="B20985" s="3" t="s">
        <v>27773</v>
      </c>
      <c r="C20985" s="3" t="s">
        <v>21067</v>
      </c>
      <c r="D20985" s="2" t="s">
        <v>27556</v>
      </c>
      <c r="E20985" s="3" t="s">
        <v>27758</v>
      </c>
      <c r="G20985" s="61">
        <v>155.66</v>
      </c>
    </row>
    <row r="20986" spans="1:7">
      <c r="A20986" s="1" t="str">
        <f t="shared" si="330"/>
        <v>SICRO 6817809</v>
      </c>
      <c r="B20986" s="3" t="s">
        <v>27773</v>
      </c>
      <c r="C20986" s="3" t="s">
        <v>21068</v>
      </c>
      <c r="D20986" s="2" t="s">
        <v>27557</v>
      </c>
      <c r="E20986" s="3" t="s">
        <v>27756</v>
      </c>
      <c r="G20986" s="61">
        <v>1045.8499999999999</v>
      </c>
    </row>
    <row r="20987" spans="1:7">
      <c r="A20987" s="1" t="str">
        <f t="shared" si="330"/>
        <v>SICRO 6817810</v>
      </c>
      <c r="B20987" s="3" t="s">
        <v>27773</v>
      </c>
      <c r="C20987" s="3" t="s">
        <v>21069</v>
      </c>
      <c r="D20987" s="2" t="s">
        <v>27558</v>
      </c>
      <c r="E20987" s="3" t="s">
        <v>27756</v>
      </c>
      <c r="G20987" s="61">
        <v>928.42</v>
      </c>
    </row>
    <row r="20988" spans="1:7">
      <c r="A20988" s="1" t="str">
        <f t="shared" si="330"/>
        <v>SICRO 6817811</v>
      </c>
      <c r="B20988" s="3" t="s">
        <v>27773</v>
      </c>
      <c r="C20988" s="3" t="s">
        <v>21070</v>
      </c>
      <c r="D20988" s="2" t="s">
        <v>27559</v>
      </c>
      <c r="E20988" s="3" t="s">
        <v>27756</v>
      </c>
      <c r="G20988" s="61">
        <v>1117.57</v>
      </c>
    </row>
    <row r="20989" spans="1:7">
      <c r="A20989" s="1" t="str">
        <f t="shared" si="330"/>
        <v>SICRO 6817812</v>
      </c>
      <c r="B20989" s="3" t="s">
        <v>27773</v>
      </c>
      <c r="C20989" s="3" t="s">
        <v>21071</v>
      </c>
      <c r="D20989" s="2" t="s">
        <v>27560</v>
      </c>
      <c r="E20989" s="3" t="s">
        <v>27756</v>
      </c>
      <c r="G20989" s="61">
        <v>987.77</v>
      </c>
    </row>
    <row r="20990" spans="1:7">
      <c r="A20990" s="1" t="str">
        <f t="shared" si="330"/>
        <v>SICRO 6817813</v>
      </c>
      <c r="B20990" s="3" t="s">
        <v>27773</v>
      </c>
      <c r="C20990" s="3" t="s">
        <v>21072</v>
      </c>
      <c r="D20990" s="2" t="s">
        <v>27561</v>
      </c>
      <c r="E20990" s="3" t="s">
        <v>27756</v>
      </c>
      <c r="G20990" s="61">
        <v>1765.69</v>
      </c>
    </row>
    <row r="20991" spans="1:7">
      <c r="A20991" s="1" t="str">
        <f t="shared" si="330"/>
        <v>SICRO 6817814</v>
      </c>
      <c r="B20991" s="3" t="s">
        <v>27773</v>
      </c>
      <c r="C20991" s="3" t="s">
        <v>21073</v>
      </c>
      <c r="D20991" s="2" t="s">
        <v>27562</v>
      </c>
      <c r="E20991" s="3" t="s">
        <v>27756</v>
      </c>
      <c r="G20991" s="61">
        <v>1561.73</v>
      </c>
    </row>
    <row r="20992" spans="1:7">
      <c r="A20992" s="1" t="str">
        <f t="shared" si="330"/>
        <v>SICRO 6817815</v>
      </c>
      <c r="B20992" s="3" t="s">
        <v>27773</v>
      </c>
      <c r="C20992" s="3" t="s">
        <v>21074</v>
      </c>
      <c r="D20992" s="2" t="s">
        <v>27563</v>
      </c>
      <c r="E20992" s="3" t="s">
        <v>27756</v>
      </c>
      <c r="G20992" s="61">
        <v>1479.92</v>
      </c>
    </row>
    <row r="20993" spans="1:7">
      <c r="A20993" s="1" t="str">
        <f t="shared" si="330"/>
        <v>SICRO 6817816</v>
      </c>
      <c r="B20993" s="3" t="s">
        <v>27773</v>
      </c>
      <c r="C20993" s="3" t="s">
        <v>21075</v>
      </c>
      <c r="D20993" s="2" t="s">
        <v>27564</v>
      </c>
      <c r="E20993" s="3" t="s">
        <v>27756</v>
      </c>
      <c r="G20993" s="61">
        <v>1275.95</v>
      </c>
    </row>
    <row r="20994" spans="1:7">
      <c r="A20994" s="1" t="str">
        <f t="shared" si="330"/>
        <v>SICRO 6817817</v>
      </c>
      <c r="B20994" s="3" t="s">
        <v>27773</v>
      </c>
      <c r="C20994" s="3" t="s">
        <v>21076</v>
      </c>
      <c r="D20994" s="2" t="s">
        <v>27565</v>
      </c>
      <c r="E20994" s="3" t="s">
        <v>27756</v>
      </c>
      <c r="G20994" s="61">
        <v>1200.98</v>
      </c>
    </row>
    <row r="20995" spans="1:7">
      <c r="A20995" s="1" t="str">
        <f t="shared" si="330"/>
        <v>SICRO 6817818</v>
      </c>
      <c r="B20995" s="3" t="s">
        <v>27773</v>
      </c>
      <c r="C20995" s="3" t="s">
        <v>21077</v>
      </c>
      <c r="D20995" s="2" t="s">
        <v>27566</v>
      </c>
      <c r="E20995" s="3" t="s">
        <v>27756</v>
      </c>
      <c r="G20995" s="61">
        <v>1060.3599999999999</v>
      </c>
    </row>
    <row r="20996" spans="1:7">
      <c r="A20996" s="1" t="str">
        <f t="shared" si="330"/>
        <v>SICRO 6817819</v>
      </c>
      <c r="B20996" s="3" t="s">
        <v>27773</v>
      </c>
      <c r="C20996" s="3" t="s">
        <v>21078</v>
      </c>
      <c r="D20996" s="2" t="s">
        <v>27567</v>
      </c>
      <c r="E20996" s="3" t="s">
        <v>27756</v>
      </c>
      <c r="G20996" s="61">
        <v>1854.22</v>
      </c>
    </row>
    <row r="20997" spans="1:7">
      <c r="A20997" s="1" t="str">
        <f t="shared" si="330"/>
        <v>SICRO 6817820</v>
      </c>
      <c r="B20997" s="3" t="s">
        <v>27773</v>
      </c>
      <c r="C20997" s="3" t="s">
        <v>21079</v>
      </c>
      <c r="D20997" s="2" t="s">
        <v>27568</v>
      </c>
      <c r="E20997" s="3" t="s">
        <v>27756</v>
      </c>
      <c r="G20997" s="61">
        <v>1634.8</v>
      </c>
    </row>
    <row r="20998" spans="1:7">
      <c r="A20998" s="1" t="str">
        <f t="shared" si="330"/>
        <v>SICRO 6817821</v>
      </c>
      <c r="B20998" s="3" t="s">
        <v>27773</v>
      </c>
      <c r="C20998" s="3" t="s">
        <v>21080</v>
      </c>
      <c r="D20998" s="2" t="s">
        <v>27569</v>
      </c>
      <c r="E20998" s="3" t="s">
        <v>27756</v>
      </c>
      <c r="G20998" s="61">
        <v>1577.89</v>
      </c>
    </row>
    <row r="20999" spans="1:7">
      <c r="A20999" s="1" t="str">
        <f t="shared" si="330"/>
        <v>SICRO 6817822</v>
      </c>
      <c r="B20999" s="3" t="s">
        <v>27773</v>
      </c>
      <c r="C20999" s="3" t="s">
        <v>21081</v>
      </c>
      <c r="D20999" s="2" t="s">
        <v>27570</v>
      </c>
      <c r="E20999" s="3" t="s">
        <v>27756</v>
      </c>
      <c r="G20999" s="61">
        <v>1358.47</v>
      </c>
    </row>
    <row r="21000" spans="1:7">
      <c r="A21000" s="1" t="str">
        <f t="shared" si="330"/>
        <v>SICRO 6817823</v>
      </c>
      <c r="B21000" s="3" t="s">
        <v>27773</v>
      </c>
      <c r="C21000" s="3" t="s">
        <v>21082</v>
      </c>
      <c r="D21000" s="2" t="s">
        <v>27571</v>
      </c>
      <c r="E21000" s="3" t="s">
        <v>27756</v>
      </c>
      <c r="G21000" s="61">
        <v>1289</v>
      </c>
    </row>
    <row r="21001" spans="1:7">
      <c r="A21001" s="1" t="str">
        <f t="shared" si="330"/>
        <v>SICRO 6817824</v>
      </c>
      <c r="B21001" s="3" t="s">
        <v>27773</v>
      </c>
      <c r="C21001" s="3" t="s">
        <v>21083</v>
      </c>
      <c r="D21001" s="2" t="s">
        <v>27572</v>
      </c>
      <c r="E21001" s="3" t="s">
        <v>27756</v>
      </c>
      <c r="G21001" s="61">
        <v>1136.03</v>
      </c>
    </row>
    <row r="21002" spans="1:7">
      <c r="A21002" s="1" t="str">
        <f t="shared" si="330"/>
        <v>SICRO 6817825</v>
      </c>
      <c r="B21002" s="3" t="s">
        <v>27773</v>
      </c>
      <c r="C21002" s="3" t="s">
        <v>21084</v>
      </c>
      <c r="D21002" s="2" t="s">
        <v>27573</v>
      </c>
      <c r="E21002" s="3" t="s">
        <v>27756</v>
      </c>
      <c r="G21002" s="61">
        <v>1880.14</v>
      </c>
    </row>
    <row r="21003" spans="1:7">
      <c r="A21003" s="1" t="str">
        <f t="shared" si="330"/>
        <v>SICRO 6817826</v>
      </c>
      <c r="B21003" s="3" t="s">
        <v>27773</v>
      </c>
      <c r="C21003" s="3" t="s">
        <v>21085</v>
      </c>
      <c r="D21003" s="2" t="s">
        <v>27574</v>
      </c>
      <c r="E21003" s="3" t="s">
        <v>27756</v>
      </c>
      <c r="G21003" s="61">
        <v>1645.27</v>
      </c>
    </row>
    <row r="21004" spans="1:7">
      <c r="A21004" s="1" t="str">
        <f t="shared" si="330"/>
        <v>SICRO 6817827</v>
      </c>
      <c r="B21004" s="3" t="s">
        <v>27773</v>
      </c>
      <c r="C21004" s="3" t="s">
        <v>21086</v>
      </c>
      <c r="D21004" s="2" t="s">
        <v>27575</v>
      </c>
      <c r="E21004" s="3" t="s">
        <v>27756</v>
      </c>
      <c r="G21004" s="61">
        <v>1675.85</v>
      </c>
    </row>
    <row r="21005" spans="1:7">
      <c r="A21005" s="1" t="str">
        <f t="shared" si="330"/>
        <v>SICRO 6817828</v>
      </c>
      <c r="B21005" s="3" t="s">
        <v>27773</v>
      </c>
      <c r="C21005" s="3" t="s">
        <v>21087</v>
      </c>
      <c r="D21005" s="2" t="s">
        <v>27576</v>
      </c>
      <c r="E21005" s="3" t="s">
        <v>27756</v>
      </c>
      <c r="G21005" s="61">
        <v>1440.97</v>
      </c>
    </row>
    <row r="21006" spans="1:7">
      <c r="A21006" s="1" t="str">
        <f t="shared" si="330"/>
        <v>SICRO 6817753</v>
      </c>
      <c r="B21006" s="3" t="s">
        <v>27773</v>
      </c>
      <c r="C21006" s="3" t="s">
        <v>21088</v>
      </c>
      <c r="D21006" s="2" t="s">
        <v>27577</v>
      </c>
      <c r="E21006" s="3" t="s">
        <v>27756</v>
      </c>
      <c r="G21006" s="61">
        <v>1407.52</v>
      </c>
    </row>
    <row r="21007" spans="1:7" ht="22.5">
      <c r="A21007" s="1" t="str">
        <f t="shared" si="330"/>
        <v>SICRO 6817754</v>
      </c>
      <c r="B21007" s="3" t="s">
        <v>27773</v>
      </c>
      <c r="C21007" s="3" t="s">
        <v>21089</v>
      </c>
      <c r="D21007" s="2" t="s">
        <v>27578</v>
      </c>
      <c r="E21007" s="3" t="s">
        <v>27756</v>
      </c>
      <c r="G21007" s="61">
        <v>1242.19</v>
      </c>
    </row>
    <row r="21008" spans="1:7">
      <c r="A21008" s="1" t="str">
        <f t="shared" si="330"/>
        <v>SICRO 6817755</v>
      </c>
      <c r="B21008" s="3" t="s">
        <v>27773</v>
      </c>
      <c r="C21008" s="3" t="s">
        <v>21090</v>
      </c>
      <c r="D21008" s="2" t="s">
        <v>27579</v>
      </c>
      <c r="E21008" s="3" t="s">
        <v>27756</v>
      </c>
      <c r="G21008" s="61">
        <v>1344.39</v>
      </c>
    </row>
    <row r="21009" spans="1:7" ht="22.5">
      <c r="A21009" s="1" t="str">
        <f t="shared" si="330"/>
        <v>SICRO 6817756</v>
      </c>
      <c r="B21009" s="3" t="s">
        <v>27773</v>
      </c>
      <c r="C21009" s="3" t="s">
        <v>21091</v>
      </c>
      <c r="D21009" s="2" t="s">
        <v>27580</v>
      </c>
      <c r="E21009" s="3" t="s">
        <v>27756</v>
      </c>
      <c r="G21009" s="61">
        <v>1179.06</v>
      </c>
    </row>
    <row r="21010" spans="1:7">
      <c r="A21010" s="1" t="str">
        <f t="shared" si="330"/>
        <v>SICRO 6817763</v>
      </c>
      <c r="B21010" s="3" t="s">
        <v>27773</v>
      </c>
      <c r="C21010" s="3" t="s">
        <v>21092</v>
      </c>
      <c r="D21010" s="2" t="s">
        <v>27581</v>
      </c>
      <c r="E21010" s="3" t="s">
        <v>27756</v>
      </c>
      <c r="G21010" s="61">
        <v>1702.83</v>
      </c>
    </row>
    <row r="21011" spans="1:7" ht="22.5">
      <c r="A21011" s="1" t="str">
        <f t="shared" si="330"/>
        <v>SICRO 6817764</v>
      </c>
      <c r="B21011" s="3" t="s">
        <v>27773</v>
      </c>
      <c r="C21011" s="3" t="s">
        <v>21093</v>
      </c>
      <c r="D21011" s="2" t="s">
        <v>27582</v>
      </c>
      <c r="E21011" s="3" t="s">
        <v>27756</v>
      </c>
      <c r="G21011" s="61">
        <v>1483.74</v>
      </c>
    </row>
    <row r="21012" spans="1:7">
      <c r="A21012" s="1" t="str">
        <f t="shared" si="330"/>
        <v>SICRO 6817765</v>
      </c>
      <c r="B21012" s="3" t="s">
        <v>27773</v>
      </c>
      <c r="C21012" s="3" t="s">
        <v>21094</v>
      </c>
      <c r="D21012" s="2" t="s">
        <v>27583</v>
      </c>
      <c r="E21012" s="3" t="s">
        <v>27756</v>
      </c>
      <c r="G21012" s="61">
        <v>1974.32</v>
      </c>
    </row>
    <row r="21013" spans="1:7" ht="22.5">
      <c r="A21013" s="1" t="str">
        <f t="shared" si="330"/>
        <v>SICRO 6817766</v>
      </c>
      <c r="B21013" s="3" t="s">
        <v>27773</v>
      </c>
      <c r="C21013" s="3" t="s">
        <v>21095</v>
      </c>
      <c r="D21013" s="2" t="s">
        <v>27584</v>
      </c>
      <c r="E21013" s="3" t="s">
        <v>27756</v>
      </c>
      <c r="G21013" s="61">
        <v>1772.03</v>
      </c>
    </row>
    <row r="21014" spans="1:7">
      <c r="A21014" s="1" t="str">
        <f t="shared" si="330"/>
        <v>SICRO 6817757</v>
      </c>
      <c r="B21014" s="3" t="s">
        <v>27773</v>
      </c>
      <c r="C21014" s="3" t="s">
        <v>21096</v>
      </c>
      <c r="D21014" s="2" t="s">
        <v>27585</v>
      </c>
      <c r="E21014" s="3" t="s">
        <v>27756</v>
      </c>
      <c r="G21014" s="61">
        <v>1344.39</v>
      </c>
    </row>
    <row r="21015" spans="1:7" ht="22.5">
      <c r="A21015" s="1" t="str">
        <f t="shared" si="330"/>
        <v>SICRO 6817758</v>
      </c>
      <c r="B21015" s="3" t="s">
        <v>27773</v>
      </c>
      <c r="C21015" s="3" t="s">
        <v>21097</v>
      </c>
      <c r="D21015" s="2" t="s">
        <v>27586</v>
      </c>
      <c r="E21015" s="3" t="s">
        <v>27756</v>
      </c>
      <c r="G21015" s="61">
        <v>1179.06</v>
      </c>
    </row>
    <row r="21016" spans="1:7">
      <c r="A21016" s="1" t="str">
        <f t="shared" si="330"/>
        <v>SICRO 6817759</v>
      </c>
      <c r="B21016" s="3" t="s">
        <v>27773</v>
      </c>
      <c r="C21016" s="3" t="s">
        <v>21098</v>
      </c>
      <c r="D21016" s="2" t="s">
        <v>27587</v>
      </c>
      <c r="E21016" s="3" t="s">
        <v>27756</v>
      </c>
      <c r="G21016" s="61">
        <v>1466.13</v>
      </c>
    </row>
    <row r="21017" spans="1:7" ht="22.5">
      <c r="A21017" s="1" t="str">
        <f t="shared" si="330"/>
        <v>SICRO 6817760</v>
      </c>
      <c r="B21017" s="3" t="s">
        <v>27773</v>
      </c>
      <c r="C21017" s="3" t="s">
        <v>21099</v>
      </c>
      <c r="D21017" s="2" t="s">
        <v>27588</v>
      </c>
      <c r="E21017" s="3" t="s">
        <v>27756</v>
      </c>
      <c r="G21017" s="61">
        <v>1303.32</v>
      </c>
    </row>
    <row r="21018" spans="1:7">
      <c r="A21018" s="1" t="str">
        <f t="shared" si="330"/>
        <v>SICRO 6817761</v>
      </c>
      <c r="B21018" s="3" t="s">
        <v>27773</v>
      </c>
      <c r="C21018" s="3" t="s">
        <v>21100</v>
      </c>
      <c r="D21018" s="2" t="s">
        <v>27589</v>
      </c>
      <c r="E21018" s="3" t="s">
        <v>27756</v>
      </c>
      <c r="G21018" s="61">
        <v>1807.61</v>
      </c>
    </row>
    <row r="21019" spans="1:7" ht="22.5">
      <c r="A21019" s="1" t="str">
        <f t="shared" si="330"/>
        <v>SICRO 6817762</v>
      </c>
      <c r="B21019" s="3" t="s">
        <v>27773</v>
      </c>
      <c r="C21019" s="3" t="s">
        <v>21101</v>
      </c>
      <c r="D21019" s="2" t="s">
        <v>27590</v>
      </c>
      <c r="E21019" s="3" t="s">
        <v>27756</v>
      </c>
      <c r="G21019" s="61">
        <v>1588.51</v>
      </c>
    </row>
    <row r="21020" spans="1:7">
      <c r="A21020" s="1" t="str">
        <f t="shared" si="330"/>
        <v>SICRO 6817767</v>
      </c>
      <c r="B21020" s="3" t="s">
        <v>27773</v>
      </c>
      <c r="C21020" s="3" t="s">
        <v>21102</v>
      </c>
      <c r="D21020" s="2" t="s">
        <v>27591</v>
      </c>
      <c r="E21020" s="3" t="s">
        <v>27756</v>
      </c>
      <c r="G21020" s="61">
        <v>2071.94</v>
      </c>
    </row>
    <row r="21021" spans="1:7" ht="22.5">
      <c r="A21021" s="1" t="str">
        <f t="shared" si="330"/>
        <v>SICRO 6817768</v>
      </c>
      <c r="B21021" s="3" t="s">
        <v>27773</v>
      </c>
      <c r="C21021" s="3" t="s">
        <v>21103</v>
      </c>
      <c r="D21021" s="2" t="s">
        <v>27592</v>
      </c>
      <c r="E21021" s="3" t="s">
        <v>27756</v>
      </c>
      <c r="G21021" s="61">
        <v>1860.24</v>
      </c>
    </row>
    <row r="21022" spans="1:7">
      <c r="A21022" s="1" t="str">
        <f t="shared" si="330"/>
        <v>SICRO 6817769</v>
      </c>
      <c r="B21022" s="3" t="s">
        <v>27773</v>
      </c>
      <c r="C21022" s="3" t="s">
        <v>21104</v>
      </c>
      <c r="D21022" s="2" t="s">
        <v>27593</v>
      </c>
      <c r="E21022" s="3" t="s">
        <v>27756</v>
      </c>
      <c r="G21022" s="61">
        <v>1732.75</v>
      </c>
    </row>
    <row r="21023" spans="1:7" ht="22.5">
      <c r="A21023" s="1" t="str">
        <f t="shared" si="330"/>
        <v>SICRO 6817770</v>
      </c>
      <c r="B21023" s="3" t="s">
        <v>27773</v>
      </c>
      <c r="C21023" s="3" t="s">
        <v>21105</v>
      </c>
      <c r="D21023" s="2" t="s">
        <v>27594</v>
      </c>
      <c r="E21023" s="3" t="s">
        <v>27756</v>
      </c>
      <c r="G21023" s="61">
        <v>1521.05</v>
      </c>
    </row>
    <row r="21024" spans="1:7">
      <c r="A21024" s="1" t="str">
        <f t="shared" si="330"/>
        <v>SICRO 6817777</v>
      </c>
      <c r="B21024" s="3" t="s">
        <v>27773</v>
      </c>
      <c r="C21024" s="3" t="s">
        <v>21106</v>
      </c>
      <c r="D21024" s="2" t="s">
        <v>27595</v>
      </c>
      <c r="E21024" s="3" t="s">
        <v>27756</v>
      </c>
      <c r="G21024" s="61">
        <v>2856.93</v>
      </c>
    </row>
    <row r="21025" spans="1:7" ht="22.5">
      <c r="A21025" s="1" t="str">
        <f t="shared" si="330"/>
        <v>SICRO 6817778</v>
      </c>
      <c r="B21025" s="3" t="s">
        <v>27773</v>
      </c>
      <c r="C21025" s="3" t="s">
        <v>21107</v>
      </c>
      <c r="D21025" s="2" t="s">
        <v>27596</v>
      </c>
      <c r="E21025" s="3" t="s">
        <v>27756</v>
      </c>
      <c r="G21025" s="61">
        <v>2605.75</v>
      </c>
    </row>
    <row r="21026" spans="1:7">
      <c r="A21026" s="1" t="str">
        <f t="shared" si="330"/>
        <v>SICRO 6817779</v>
      </c>
      <c r="B21026" s="3" t="s">
        <v>27773</v>
      </c>
      <c r="C21026" s="3" t="s">
        <v>21108</v>
      </c>
      <c r="D21026" s="2" t="s">
        <v>27597</v>
      </c>
      <c r="E21026" s="3" t="s">
        <v>27756</v>
      </c>
      <c r="G21026" s="61">
        <v>3380.14</v>
      </c>
    </row>
    <row r="21027" spans="1:7" ht="22.5">
      <c r="A21027" s="1" t="str">
        <f t="shared" si="330"/>
        <v>SICRO 6817780</v>
      </c>
      <c r="B21027" s="3" t="s">
        <v>27773</v>
      </c>
      <c r="C21027" s="3" t="s">
        <v>21109</v>
      </c>
      <c r="D21027" s="2" t="s">
        <v>27598</v>
      </c>
      <c r="E21027" s="3" t="s">
        <v>27756</v>
      </c>
      <c r="G21027" s="61">
        <v>3062.07</v>
      </c>
    </row>
    <row r="21028" spans="1:7">
      <c r="A21028" s="1" t="str">
        <f t="shared" si="330"/>
        <v>SICRO 6817771</v>
      </c>
      <c r="B21028" s="3" t="s">
        <v>27773</v>
      </c>
      <c r="C21028" s="3" t="s">
        <v>21110</v>
      </c>
      <c r="D21028" s="2" t="s">
        <v>27599</v>
      </c>
      <c r="E21028" s="3" t="s">
        <v>27756</v>
      </c>
      <c r="G21028" s="61">
        <v>1994.19</v>
      </c>
    </row>
    <row r="21029" spans="1:7" ht="22.5">
      <c r="A21029" s="1" t="str">
        <f t="shared" si="330"/>
        <v>SICRO 6817772</v>
      </c>
      <c r="B21029" s="3" t="s">
        <v>27773</v>
      </c>
      <c r="C21029" s="3" t="s">
        <v>21111</v>
      </c>
      <c r="D21029" s="2" t="s">
        <v>27600</v>
      </c>
      <c r="E21029" s="3" t="s">
        <v>27756</v>
      </c>
      <c r="G21029" s="61">
        <v>1785.74</v>
      </c>
    </row>
    <row r="21030" spans="1:7">
      <c r="A21030" s="1" t="str">
        <f t="shared" ref="A21030:A21093" si="331">CONCATENATE($B21030," ",$C21030)</f>
        <v>SICRO 6817773</v>
      </c>
      <c r="B21030" s="3" t="s">
        <v>27773</v>
      </c>
      <c r="C21030" s="3" t="s">
        <v>21112</v>
      </c>
      <c r="D21030" s="2" t="s">
        <v>27601</v>
      </c>
      <c r="E21030" s="3" t="s">
        <v>27756</v>
      </c>
      <c r="G21030" s="61">
        <v>2404.54</v>
      </c>
    </row>
    <row r="21031" spans="1:7" ht="22.5">
      <c r="A21031" s="1" t="str">
        <f t="shared" si="331"/>
        <v>SICRO 6817774</v>
      </c>
      <c r="B21031" s="3" t="s">
        <v>27773</v>
      </c>
      <c r="C21031" s="3" t="s">
        <v>21113</v>
      </c>
      <c r="D21031" s="2" t="s">
        <v>27602</v>
      </c>
      <c r="E21031" s="3" t="s">
        <v>27756</v>
      </c>
      <c r="G21031" s="61">
        <v>2124.58</v>
      </c>
    </row>
    <row r="21032" spans="1:7">
      <c r="A21032" s="1" t="str">
        <f t="shared" si="331"/>
        <v>SICRO 6817775</v>
      </c>
      <c r="B21032" s="3" t="s">
        <v>27773</v>
      </c>
      <c r="C21032" s="3" t="s">
        <v>21114</v>
      </c>
      <c r="D21032" s="2" t="s">
        <v>27603</v>
      </c>
      <c r="E21032" s="3" t="s">
        <v>27756</v>
      </c>
      <c r="G21032" s="61">
        <v>2626.31</v>
      </c>
    </row>
    <row r="21033" spans="1:7" ht="22.5">
      <c r="A21033" s="1" t="str">
        <f t="shared" si="331"/>
        <v>SICRO 6817776</v>
      </c>
      <c r="B21033" s="3" t="s">
        <v>27773</v>
      </c>
      <c r="C21033" s="3" t="s">
        <v>21115</v>
      </c>
      <c r="D21033" s="2" t="s">
        <v>27604</v>
      </c>
      <c r="E21033" s="3" t="s">
        <v>27756</v>
      </c>
      <c r="G21033" s="61">
        <v>2367.83</v>
      </c>
    </row>
    <row r="21034" spans="1:7">
      <c r="A21034" s="1" t="str">
        <f t="shared" si="331"/>
        <v>SICRO 6817781</v>
      </c>
      <c r="B21034" s="3" t="s">
        <v>27773</v>
      </c>
      <c r="C21034" s="3" t="s">
        <v>21116</v>
      </c>
      <c r="D21034" s="2" t="s">
        <v>27605</v>
      </c>
      <c r="E21034" s="3" t="s">
        <v>27756</v>
      </c>
      <c r="G21034" s="61">
        <v>2838.46</v>
      </c>
    </row>
    <row r="21035" spans="1:7" ht="22.5">
      <c r="A21035" s="1" t="str">
        <f t="shared" si="331"/>
        <v>SICRO 6817782</v>
      </c>
      <c r="B21035" s="3" t="s">
        <v>27773</v>
      </c>
      <c r="C21035" s="3" t="s">
        <v>21117</v>
      </c>
      <c r="D21035" s="2" t="s">
        <v>27606</v>
      </c>
      <c r="E21035" s="3" t="s">
        <v>27756</v>
      </c>
      <c r="G21035" s="61">
        <v>2580.42</v>
      </c>
    </row>
    <row r="21036" spans="1:7">
      <c r="A21036" s="1" t="str">
        <f t="shared" si="331"/>
        <v>SICRO 6817783</v>
      </c>
      <c r="B21036" s="3" t="s">
        <v>27773</v>
      </c>
      <c r="C21036" s="3" t="s">
        <v>21118</v>
      </c>
      <c r="D21036" s="2" t="s">
        <v>27607</v>
      </c>
      <c r="E21036" s="3" t="s">
        <v>27756</v>
      </c>
      <c r="G21036" s="61">
        <v>2306.67</v>
      </c>
    </row>
    <row r="21037" spans="1:7" ht="22.5">
      <c r="A21037" s="1" t="str">
        <f t="shared" si="331"/>
        <v>SICRO 6817784</v>
      </c>
      <c r="B21037" s="3" t="s">
        <v>27773</v>
      </c>
      <c r="C21037" s="3" t="s">
        <v>21119</v>
      </c>
      <c r="D21037" s="2" t="s">
        <v>27608</v>
      </c>
      <c r="E21037" s="3" t="s">
        <v>27756</v>
      </c>
      <c r="G21037" s="61">
        <v>2048.62</v>
      </c>
    </row>
    <row r="21038" spans="1:7">
      <c r="A21038" s="1" t="str">
        <f t="shared" si="331"/>
        <v>SICRO 6817791</v>
      </c>
      <c r="B21038" s="3" t="s">
        <v>27773</v>
      </c>
      <c r="C21038" s="3" t="s">
        <v>21120</v>
      </c>
      <c r="D21038" s="2" t="s">
        <v>27609</v>
      </c>
      <c r="E21038" s="3" t="s">
        <v>27756</v>
      </c>
      <c r="G21038" s="61">
        <v>4190.57</v>
      </c>
    </row>
    <row r="21039" spans="1:7" ht="22.5">
      <c r="A21039" s="1" t="str">
        <f t="shared" si="331"/>
        <v>SICRO 6817792</v>
      </c>
      <c r="B21039" s="3" t="s">
        <v>27773</v>
      </c>
      <c r="C21039" s="3" t="s">
        <v>21121</v>
      </c>
      <c r="D21039" s="2" t="s">
        <v>27610</v>
      </c>
      <c r="E21039" s="3" t="s">
        <v>27756</v>
      </c>
      <c r="G21039" s="61">
        <v>3804.25</v>
      </c>
    </row>
    <row r="21040" spans="1:7">
      <c r="A21040" s="1" t="str">
        <f t="shared" si="331"/>
        <v>SICRO 6817793</v>
      </c>
      <c r="B21040" s="3" t="s">
        <v>27773</v>
      </c>
      <c r="C21040" s="3" t="s">
        <v>21122</v>
      </c>
      <c r="D21040" s="2" t="s">
        <v>27611</v>
      </c>
      <c r="E21040" s="3" t="s">
        <v>27756</v>
      </c>
      <c r="G21040" s="61">
        <v>4786.58</v>
      </c>
    </row>
    <row r="21041" spans="1:7" ht="22.5">
      <c r="A21041" s="1" t="str">
        <f t="shared" si="331"/>
        <v>SICRO 6817794</v>
      </c>
      <c r="B21041" s="3" t="s">
        <v>27773</v>
      </c>
      <c r="C21041" s="3" t="s">
        <v>21123</v>
      </c>
      <c r="D21041" s="2" t="s">
        <v>27612</v>
      </c>
      <c r="E21041" s="3" t="s">
        <v>27756</v>
      </c>
      <c r="G21041" s="61">
        <v>4400.26</v>
      </c>
    </row>
    <row r="21042" spans="1:7">
      <c r="A21042" s="1" t="str">
        <f t="shared" si="331"/>
        <v>SICRO 6817785</v>
      </c>
      <c r="B21042" s="3" t="s">
        <v>27773</v>
      </c>
      <c r="C21042" s="3" t="s">
        <v>21124</v>
      </c>
      <c r="D21042" s="2" t="s">
        <v>27613</v>
      </c>
      <c r="E21042" s="3" t="s">
        <v>27756</v>
      </c>
      <c r="G21042" s="61">
        <v>2950.91</v>
      </c>
    </row>
    <row r="21043" spans="1:7" ht="22.5">
      <c r="A21043" s="1" t="str">
        <f t="shared" si="331"/>
        <v>SICRO 6817786</v>
      </c>
      <c r="B21043" s="3" t="s">
        <v>27773</v>
      </c>
      <c r="C21043" s="3" t="s">
        <v>21125</v>
      </c>
      <c r="D21043" s="2" t="s">
        <v>27614</v>
      </c>
      <c r="E21043" s="3" t="s">
        <v>27756</v>
      </c>
      <c r="G21043" s="61">
        <v>2610.09</v>
      </c>
    </row>
    <row r="21044" spans="1:7">
      <c r="A21044" s="1" t="str">
        <f t="shared" si="331"/>
        <v>SICRO 6817787</v>
      </c>
      <c r="B21044" s="3" t="s">
        <v>27773</v>
      </c>
      <c r="C21044" s="3" t="s">
        <v>21126</v>
      </c>
      <c r="D21044" s="2" t="s">
        <v>27615</v>
      </c>
      <c r="E21044" s="3" t="s">
        <v>27756</v>
      </c>
      <c r="G21044" s="61">
        <v>3404.74</v>
      </c>
    </row>
    <row r="21045" spans="1:7" ht="22.5">
      <c r="A21045" s="1" t="str">
        <f t="shared" si="331"/>
        <v>SICRO 6817788</v>
      </c>
      <c r="B21045" s="3" t="s">
        <v>27773</v>
      </c>
      <c r="C21045" s="3" t="s">
        <v>21127</v>
      </c>
      <c r="D21045" s="2" t="s">
        <v>27616</v>
      </c>
      <c r="E21045" s="3" t="s">
        <v>27756</v>
      </c>
      <c r="G21045" s="61">
        <v>3090.06</v>
      </c>
    </row>
    <row r="21046" spans="1:7">
      <c r="A21046" s="1" t="str">
        <f t="shared" si="331"/>
        <v>SICRO 6817789</v>
      </c>
      <c r="B21046" s="3" t="s">
        <v>27773</v>
      </c>
      <c r="C21046" s="3" t="s">
        <v>21128</v>
      </c>
      <c r="D21046" s="2" t="s">
        <v>27617</v>
      </c>
      <c r="E21046" s="3" t="s">
        <v>27756</v>
      </c>
      <c r="G21046" s="61">
        <v>3807.66</v>
      </c>
    </row>
    <row r="21047" spans="1:7" ht="22.5">
      <c r="A21047" s="1" t="str">
        <f t="shared" si="331"/>
        <v>SICRO 6817790</v>
      </c>
      <c r="B21047" s="3" t="s">
        <v>27773</v>
      </c>
      <c r="C21047" s="3" t="s">
        <v>21129</v>
      </c>
      <c r="D21047" s="2" t="s">
        <v>27618</v>
      </c>
      <c r="E21047" s="3" t="s">
        <v>27756</v>
      </c>
      <c r="G21047" s="61">
        <v>3501.87</v>
      </c>
    </row>
    <row r="21048" spans="1:7">
      <c r="A21048" s="1" t="str">
        <f t="shared" si="331"/>
        <v>SICRO 6817795</v>
      </c>
      <c r="B21048" s="3" t="s">
        <v>27773</v>
      </c>
      <c r="C21048" s="3" t="s">
        <v>21130</v>
      </c>
      <c r="D21048" s="2" t="s">
        <v>27619</v>
      </c>
      <c r="E21048" s="3" t="s">
        <v>27756</v>
      </c>
      <c r="G21048" s="61">
        <v>3662.39</v>
      </c>
    </row>
    <row r="21049" spans="1:7" ht="22.5">
      <c r="A21049" s="1" t="str">
        <f t="shared" si="331"/>
        <v>SICRO 6817796</v>
      </c>
      <c r="B21049" s="3" t="s">
        <v>27773</v>
      </c>
      <c r="C21049" s="3" t="s">
        <v>21131</v>
      </c>
      <c r="D21049" s="2" t="s">
        <v>27620</v>
      </c>
      <c r="E21049" s="3" t="s">
        <v>27756</v>
      </c>
      <c r="G21049" s="61">
        <v>3362.65</v>
      </c>
    </row>
    <row r="21050" spans="1:7">
      <c r="A21050" s="1" t="str">
        <f t="shared" si="331"/>
        <v>SICRO 6817797</v>
      </c>
      <c r="B21050" s="3" t="s">
        <v>27773</v>
      </c>
      <c r="C21050" s="3" t="s">
        <v>21132</v>
      </c>
      <c r="D21050" s="2" t="s">
        <v>27621</v>
      </c>
      <c r="E21050" s="3" t="s">
        <v>27756</v>
      </c>
      <c r="G21050" s="61">
        <v>3101.15</v>
      </c>
    </row>
    <row r="21051" spans="1:7" ht="22.5">
      <c r="A21051" s="1" t="str">
        <f t="shared" si="331"/>
        <v>SICRO 6817798</v>
      </c>
      <c r="B21051" s="3" t="s">
        <v>27773</v>
      </c>
      <c r="C21051" s="3" t="s">
        <v>21133</v>
      </c>
      <c r="D21051" s="2" t="s">
        <v>27622</v>
      </c>
      <c r="E21051" s="3" t="s">
        <v>27756</v>
      </c>
      <c r="G21051" s="61">
        <v>2801.41</v>
      </c>
    </row>
    <row r="21052" spans="1:7">
      <c r="A21052" s="1" t="str">
        <f t="shared" si="331"/>
        <v>SICRO 6817805</v>
      </c>
      <c r="B21052" s="3" t="s">
        <v>27773</v>
      </c>
      <c r="C21052" s="3" t="s">
        <v>21134</v>
      </c>
      <c r="D21052" s="2" t="s">
        <v>27623</v>
      </c>
      <c r="E21052" s="3" t="s">
        <v>27756</v>
      </c>
      <c r="G21052" s="61">
        <v>5933.91</v>
      </c>
    </row>
    <row r="21053" spans="1:7" ht="22.5">
      <c r="A21053" s="1" t="str">
        <f t="shared" si="331"/>
        <v>SICRO 6817806</v>
      </c>
      <c r="B21053" s="3" t="s">
        <v>27773</v>
      </c>
      <c r="C21053" s="3" t="s">
        <v>21135</v>
      </c>
      <c r="D21053" s="2" t="s">
        <v>27624</v>
      </c>
      <c r="E21053" s="3" t="s">
        <v>27756</v>
      </c>
      <c r="G21053" s="61">
        <v>5479.33</v>
      </c>
    </row>
    <row r="21054" spans="1:7">
      <c r="A21054" s="1" t="str">
        <f t="shared" si="331"/>
        <v>SICRO 6817807</v>
      </c>
      <c r="B21054" s="3" t="s">
        <v>27773</v>
      </c>
      <c r="C21054" s="3" t="s">
        <v>21136</v>
      </c>
      <c r="D21054" s="2" t="s">
        <v>27625</v>
      </c>
      <c r="E21054" s="3" t="s">
        <v>27756</v>
      </c>
      <c r="G21054" s="61">
        <v>6591.39</v>
      </c>
    </row>
    <row r="21055" spans="1:7" ht="22.5">
      <c r="A21055" s="1" t="str">
        <f t="shared" si="331"/>
        <v>SICRO 6817808</v>
      </c>
      <c r="B21055" s="3" t="s">
        <v>27773</v>
      </c>
      <c r="C21055" s="3" t="s">
        <v>21137</v>
      </c>
      <c r="D21055" s="2" t="s">
        <v>27626</v>
      </c>
      <c r="E21055" s="3" t="s">
        <v>27756</v>
      </c>
      <c r="G21055" s="61">
        <v>6136.82</v>
      </c>
    </row>
    <row r="21056" spans="1:7">
      <c r="A21056" s="1" t="str">
        <f t="shared" si="331"/>
        <v>SICRO 6817799</v>
      </c>
      <c r="B21056" s="3" t="s">
        <v>27773</v>
      </c>
      <c r="C21056" s="3" t="s">
        <v>21138</v>
      </c>
      <c r="D21056" s="2" t="s">
        <v>27627</v>
      </c>
      <c r="E21056" s="3" t="s">
        <v>27756</v>
      </c>
      <c r="G21056" s="61">
        <v>3898.71</v>
      </c>
    </row>
    <row r="21057" spans="1:7" ht="22.5">
      <c r="A21057" s="1" t="str">
        <f t="shared" si="331"/>
        <v>SICRO 6817800</v>
      </c>
      <c r="B21057" s="3" t="s">
        <v>27773</v>
      </c>
      <c r="C21057" s="3" t="s">
        <v>21139</v>
      </c>
      <c r="D21057" s="2" t="s">
        <v>27628</v>
      </c>
      <c r="E21057" s="3" t="s">
        <v>27756</v>
      </c>
      <c r="G21057" s="61">
        <v>3497.03</v>
      </c>
    </row>
    <row r="21058" spans="1:7">
      <c r="A21058" s="1" t="str">
        <f t="shared" si="331"/>
        <v>SICRO 6817801</v>
      </c>
      <c r="B21058" s="3" t="s">
        <v>27773</v>
      </c>
      <c r="C21058" s="3" t="s">
        <v>21140</v>
      </c>
      <c r="D21058" s="2" t="s">
        <v>27629</v>
      </c>
      <c r="E21058" s="3" t="s">
        <v>27756</v>
      </c>
      <c r="G21058" s="61">
        <v>4727.0600000000004</v>
      </c>
    </row>
    <row r="21059" spans="1:7" ht="22.5">
      <c r="A21059" s="1" t="str">
        <f t="shared" si="331"/>
        <v>SICRO 6817802</v>
      </c>
      <c r="B21059" s="3" t="s">
        <v>27773</v>
      </c>
      <c r="C21059" s="3" t="s">
        <v>21141</v>
      </c>
      <c r="D21059" s="2" t="s">
        <v>27630</v>
      </c>
      <c r="E21059" s="3" t="s">
        <v>27756</v>
      </c>
      <c r="G21059" s="61">
        <v>4366.67</v>
      </c>
    </row>
    <row r="21060" spans="1:7">
      <c r="A21060" s="1" t="str">
        <f t="shared" si="331"/>
        <v>SICRO 6817803</v>
      </c>
      <c r="B21060" s="3" t="s">
        <v>27773</v>
      </c>
      <c r="C21060" s="3" t="s">
        <v>21142</v>
      </c>
      <c r="D21060" s="2" t="s">
        <v>27631</v>
      </c>
      <c r="E21060" s="3" t="s">
        <v>27756</v>
      </c>
      <c r="G21060" s="61">
        <v>5350.44</v>
      </c>
    </row>
    <row r="21061" spans="1:7" ht="22.5">
      <c r="A21061" s="1" t="str">
        <f t="shared" si="331"/>
        <v>SICRO 6817804</v>
      </c>
      <c r="B21061" s="3" t="s">
        <v>27773</v>
      </c>
      <c r="C21061" s="3" t="s">
        <v>21143</v>
      </c>
      <c r="D21061" s="2" t="s">
        <v>27632</v>
      </c>
      <c r="E21061" s="3" t="s">
        <v>27756</v>
      </c>
      <c r="G21061" s="61">
        <v>4895.8599999999997</v>
      </c>
    </row>
    <row r="21062" spans="1:7">
      <c r="A21062" s="1" t="str">
        <f t="shared" si="331"/>
        <v>SICRO 6817885</v>
      </c>
      <c r="B21062" s="3" t="s">
        <v>27773</v>
      </c>
      <c r="C21062" s="3" t="s">
        <v>21144</v>
      </c>
      <c r="D21062" s="2" t="s">
        <v>27633</v>
      </c>
      <c r="E21062" s="3" t="s">
        <v>27756</v>
      </c>
      <c r="G21062" s="61">
        <v>1318.62</v>
      </c>
    </row>
    <row r="21063" spans="1:7">
      <c r="A21063" s="1" t="str">
        <f t="shared" si="331"/>
        <v>SICRO 6817886</v>
      </c>
      <c r="B21063" s="3" t="s">
        <v>27773</v>
      </c>
      <c r="C21063" s="3" t="s">
        <v>21145</v>
      </c>
      <c r="D21063" s="2" t="s">
        <v>27634</v>
      </c>
      <c r="E21063" s="3" t="s">
        <v>27756</v>
      </c>
      <c r="G21063" s="61">
        <v>1157.3800000000001</v>
      </c>
    </row>
    <row r="21064" spans="1:7">
      <c r="A21064" s="1" t="str">
        <f t="shared" si="331"/>
        <v>SICRO 6817887</v>
      </c>
      <c r="B21064" s="3" t="s">
        <v>27773</v>
      </c>
      <c r="C21064" s="3" t="s">
        <v>21146</v>
      </c>
      <c r="D21064" s="2" t="s">
        <v>27635</v>
      </c>
      <c r="E21064" s="3" t="s">
        <v>27756</v>
      </c>
      <c r="G21064" s="61">
        <v>1435.18</v>
      </c>
    </row>
    <row r="21065" spans="1:7">
      <c r="A21065" s="1" t="str">
        <f t="shared" si="331"/>
        <v>SICRO 6817888</v>
      </c>
      <c r="B21065" s="3" t="s">
        <v>27773</v>
      </c>
      <c r="C21065" s="3" t="s">
        <v>21147</v>
      </c>
      <c r="D21065" s="2" t="s">
        <v>27636</v>
      </c>
      <c r="E21065" s="3" t="s">
        <v>27756</v>
      </c>
      <c r="G21065" s="61">
        <v>1251.19</v>
      </c>
    </row>
    <row r="21066" spans="1:7">
      <c r="A21066" s="1" t="str">
        <f t="shared" si="331"/>
        <v>SICRO 6817889</v>
      </c>
      <c r="B21066" s="3" t="s">
        <v>27773</v>
      </c>
      <c r="C21066" s="3" t="s">
        <v>21148</v>
      </c>
      <c r="D21066" s="2" t="s">
        <v>27637</v>
      </c>
      <c r="E21066" s="3" t="s">
        <v>27756</v>
      </c>
      <c r="G21066" s="61">
        <v>2128.65</v>
      </c>
    </row>
    <row r="21067" spans="1:7">
      <c r="A21067" s="1" t="str">
        <f t="shared" si="331"/>
        <v>SICRO 6817890</v>
      </c>
      <c r="B21067" s="3" t="s">
        <v>27773</v>
      </c>
      <c r="C21067" s="3" t="s">
        <v>21149</v>
      </c>
      <c r="D21067" s="2" t="s">
        <v>27638</v>
      </c>
      <c r="E21067" s="3" t="s">
        <v>27756</v>
      </c>
      <c r="G21067" s="61">
        <v>1868.7</v>
      </c>
    </row>
    <row r="21068" spans="1:7">
      <c r="A21068" s="1" t="str">
        <f t="shared" si="331"/>
        <v>SICRO 6817891</v>
      </c>
      <c r="B21068" s="3" t="s">
        <v>27773</v>
      </c>
      <c r="C21068" s="3" t="s">
        <v>21150</v>
      </c>
      <c r="D21068" s="2" t="s">
        <v>27639</v>
      </c>
      <c r="E21068" s="3" t="s">
        <v>27756</v>
      </c>
      <c r="G21068" s="61">
        <v>1842.88</v>
      </c>
    </row>
    <row r="21069" spans="1:7">
      <c r="A21069" s="1" t="str">
        <f t="shared" si="331"/>
        <v>SICRO 6817892</v>
      </c>
      <c r="B21069" s="3" t="s">
        <v>27773</v>
      </c>
      <c r="C21069" s="3" t="s">
        <v>21151</v>
      </c>
      <c r="D21069" s="2" t="s">
        <v>27640</v>
      </c>
      <c r="E21069" s="3" t="s">
        <v>27756</v>
      </c>
      <c r="G21069" s="61">
        <v>1582.92</v>
      </c>
    </row>
    <row r="21070" spans="1:7">
      <c r="A21070" s="1" t="str">
        <f t="shared" si="331"/>
        <v>SICRO 6817893</v>
      </c>
      <c r="B21070" s="3" t="s">
        <v>27773</v>
      </c>
      <c r="C21070" s="3" t="s">
        <v>21152</v>
      </c>
      <c r="D21070" s="2" t="s">
        <v>27641</v>
      </c>
      <c r="E21070" s="3" t="s">
        <v>27756</v>
      </c>
      <c r="G21070" s="61">
        <v>1607.2</v>
      </c>
    </row>
    <row r="21071" spans="1:7">
      <c r="A21071" s="1" t="str">
        <f t="shared" si="331"/>
        <v>SICRO 6817894</v>
      </c>
      <c r="B21071" s="3" t="s">
        <v>27773</v>
      </c>
      <c r="C21071" s="3" t="s">
        <v>21153</v>
      </c>
      <c r="D21071" s="2" t="s">
        <v>27642</v>
      </c>
      <c r="E21071" s="3" t="s">
        <v>27756</v>
      </c>
      <c r="G21071" s="61">
        <v>1399.11</v>
      </c>
    </row>
    <row r="21072" spans="1:7">
      <c r="A21072" s="1" t="str">
        <f t="shared" si="331"/>
        <v>SICRO 6817895</v>
      </c>
      <c r="B21072" s="3" t="s">
        <v>27773</v>
      </c>
      <c r="C21072" s="3" t="s">
        <v>21154</v>
      </c>
      <c r="D21072" s="2" t="s">
        <v>27643</v>
      </c>
      <c r="E21072" s="3" t="s">
        <v>27756</v>
      </c>
      <c r="G21072" s="61">
        <v>2289.81</v>
      </c>
    </row>
    <row r="21073" spans="1:7">
      <c r="A21073" s="1" t="str">
        <f t="shared" si="331"/>
        <v>SICRO 6817896</v>
      </c>
      <c r="B21073" s="3" t="s">
        <v>27773</v>
      </c>
      <c r="C21073" s="3" t="s">
        <v>21155</v>
      </c>
      <c r="D21073" s="2" t="s">
        <v>27644</v>
      </c>
      <c r="E21073" s="3" t="s">
        <v>27756</v>
      </c>
      <c r="G21073" s="61">
        <v>2002.62</v>
      </c>
    </row>
    <row r="21074" spans="1:7">
      <c r="A21074" s="1" t="str">
        <f t="shared" si="331"/>
        <v>SICRO 6817897</v>
      </c>
      <c r="B21074" s="3" t="s">
        <v>27773</v>
      </c>
      <c r="C21074" s="3" t="s">
        <v>21156</v>
      </c>
      <c r="D21074" s="2" t="s">
        <v>27645</v>
      </c>
      <c r="E21074" s="3" t="s">
        <v>27756</v>
      </c>
      <c r="G21074" s="61">
        <v>2013.48</v>
      </c>
    </row>
    <row r="21075" spans="1:7">
      <c r="A21075" s="1" t="str">
        <f t="shared" si="331"/>
        <v>SICRO 6817898</v>
      </c>
      <c r="B21075" s="3" t="s">
        <v>27773</v>
      </c>
      <c r="C21075" s="3" t="s">
        <v>21157</v>
      </c>
      <c r="D21075" s="2" t="s">
        <v>27646</v>
      </c>
      <c r="E21075" s="3" t="s">
        <v>27756</v>
      </c>
      <c r="G21075" s="61">
        <v>1726.29</v>
      </c>
    </row>
    <row r="21076" spans="1:7">
      <c r="A21076" s="1" t="str">
        <f t="shared" si="331"/>
        <v>SICRO 6817899</v>
      </c>
      <c r="B21076" s="3" t="s">
        <v>27773</v>
      </c>
      <c r="C21076" s="3" t="s">
        <v>21158</v>
      </c>
      <c r="D21076" s="2" t="s">
        <v>27647</v>
      </c>
      <c r="E21076" s="3" t="s">
        <v>27756</v>
      </c>
      <c r="G21076" s="61">
        <v>1767.4</v>
      </c>
    </row>
    <row r="21077" spans="1:7">
      <c r="A21077" s="1" t="str">
        <f t="shared" si="331"/>
        <v>SICRO 6817900</v>
      </c>
      <c r="B21077" s="3" t="s">
        <v>27773</v>
      </c>
      <c r="C21077" s="3" t="s">
        <v>21159</v>
      </c>
      <c r="D21077" s="2" t="s">
        <v>27648</v>
      </c>
      <c r="E21077" s="3" t="s">
        <v>27756</v>
      </c>
      <c r="G21077" s="61">
        <v>1535.08</v>
      </c>
    </row>
    <row r="21078" spans="1:7">
      <c r="A21078" s="1" t="str">
        <f t="shared" si="331"/>
        <v>SICRO 6817901</v>
      </c>
      <c r="B21078" s="3" t="s">
        <v>27773</v>
      </c>
      <c r="C21078" s="3" t="s">
        <v>21160</v>
      </c>
      <c r="D21078" s="2" t="s">
        <v>27649</v>
      </c>
      <c r="E21078" s="3" t="s">
        <v>27756</v>
      </c>
      <c r="G21078" s="61">
        <v>2392.5300000000002</v>
      </c>
    </row>
    <row r="21079" spans="1:7">
      <c r="A21079" s="1" t="str">
        <f t="shared" si="331"/>
        <v>SICRO 6817902</v>
      </c>
      <c r="B21079" s="3" t="s">
        <v>27773</v>
      </c>
      <c r="C21079" s="3" t="s">
        <v>21161</v>
      </c>
      <c r="D21079" s="2" t="s">
        <v>27650</v>
      </c>
      <c r="E21079" s="3" t="s">
        <v>27756</v>
      </c>
      <c r="G21079" s="61">
        <v>2076.5100000000002</v>
      </c>
    </row>
    <row r="21080" spans="1:7">
      <c r="A21080" s="1" t="str">
        <f t="shared" si="331"/>
        <v>SICRO 6817903</v>
      </c>
      <c r="B21080" s="3" t="s">
        <v>27773</v>
      </c>
      <c r="C21080" s="3" t="s">
        <v>21162</v>
      </c>
      <c r="D21080" s="2" t="s">
        <v>27651</v>
      </c>
      <c r="E21080" s="3" t="s">
        <v>27756</v>
      </c>
      <c r="G21080" s="61">
        <v>2188.2399999999998</v>
      </c>
    </row>
    <row r="21081" spans="1:7">
      <c r="A21081" s="1" t="str">
        <f t="shared" si="331"/>
        <v>SICRO 6817904</v>
      </c>
      <c r="B21081" s="3" t="s">
        <v>27773</v>
      </c>
      <c r="C21081" s="3" t="s">
        <v>21163</v>
      </c>
      <c r="D21081" s="2" t="s">
        <v>27652</v>
      </c>
      <c r="E21081" s="3" t="s">
        <v>27756</v>
      </c>
      <c r="G21081" s="61">
        <v>1872.21</v>
      </c>
    </row>
    <row r="21082" spans="1:7" ht="22.5">
      <c r="A21082" s="1" t="str">
        <f t="shared" si="331"/>
        <v>SICRO 6817829</v>
      </c>
      <c r="B21082" s="3" t="s">
        <v>27773</v>
      </c>
      <c r="C21082" s="3" t="s">
        <v>21164</v>
      </c>
      <c r="D21082" s="2" t="s">
        <v>27653</v>
      </c>
      <c r="E21082" s="3" t="s">
        <v>27756</v>
      </c>
      <c r="G21082" s="61">
        <v>1749.22</v>
      </c>
    </row>
    <row r="21083" spans="1:7" ht="22.5">
      <c r="A21083" s="1" t="str">
        <f t="shared" si="331"/>
        <v>SICRO 6817830</v>
      </c>
      <c r="B21083" s="3" t="s">
        <v>27773</v>
      </c>
      <c r="C21083" s="3" t="s">
        <v>21165</v>
      </c>
      <c r="D21083" s="2" t="s">
        <v>27654</v>
      </c>
      <c r="E21083" s="3" t="s">
        <v>27756</v>
      </c>
      <c r="G21083" s="61">
        <v>1539.66</v>
      </c>
    </row>
    <row r="21084" spans="1:7" ht="22.5">
      <c r="A21084" s="1" t="str">
        <f t="shared" si="331"/>
        <v>SICRO 6817831</v>
      </c>
      <c r="B21084" s="3" t="s">
        <v>27773</v>
      </c>
      <c r="C21084" s="3" t="s">
        <v>21166</v>
      </c>
      <c r="D21084" s="2" t="s">
        <v>27655</v>
      </c>
      <c r="E21084" s="3" t="s">
        <v>27756</v>
      </c>
      <c r="G21084" s="61">
        <v>1686.09</v>
      </c>
    </row>
    <row r="21085" spans="1:7" ht="22.5">
      <c r="A21085" s="1" t="str">
        <f t="shared" si="331"/>
        <v>SICRO 6817832</v>
      </c>
      <c r="B21085" s="3" t="s">
        <v>27773</v>
      </c>
      <c r="C21085" s="3" t="s">
        <v>21167</v>
      </c>
      <c r="D21085" s="2" t="s">
        <v>27656</v>
      </c>
      <c r="E21085" s="3" t="s">
        <v>27756</v>
      </c>
      <c r="G21085" s="61">
        <v>1476.53</v>
      </c>
    </row>
    <row r="21086" spans="1:7" ht="22.5">
      <c r="A21086" s="1" t="str">
        <f t="shared" si="331"/>
        <v>SICRO 6817839</v>
      </c>
      <c r="B21086" s="3" t="s">
        <v>27773</v>
      </c>
      <c r="C21086" s="3" t="s">
        <v>21168</v>
      </c>
      <c r="D21086" s="2" t="s">
        <v>27657</v>
      </c>
      <c r="E21086" s="3" t="s">
        <v>27756</v>
      </c>
      <c r="G21086" s="61">
        <v>2050.8200000000002</v>
      </c>
    </row>
    <row r="21087" spans="1:7" ht="22.5">
      <c r="A21087" s="1" t="str">
        <f t="shared" si="331"/>
        <v>SICRO 6817840</v>
      </c>
      <c r="B21087" s="3" t="s">
        <v>27773</v>
      </c>
      <c r="C21087" s="3" t="s">
        <v>21169</v>
      </c>
      <c r="D21087" s="2" t="s">
        <v>27658</v>
      </c>
      <c r="E21087" s="3" t="s">
        <v>27756</v>
      </c>
      <c r="G21087" s="61">
        <v>1785.95</v>
      </c>
    </row>
    <row r="21088" spans="1:7" ht="22.5">
      <c r="A21088" s="1" t="str">
        <f t="shared" si="331"/>
        <v>SICRO 6817841</v>
      </c>
      <c r="B21088" s="3" t="s">
        <v>27773</v>
      </c>
      <c r="C21088" s="3" t="s">
        <v>21170</v>
      </c>
      <c r="D21088" s="2" t="s">
        <v>27659</v>
      </c>
      <c r="E21088" s="3" t="s">
        <v>27756</v>
      </c>
      <c r="G21088" s="61">
        <v>2322.31</v>
      </c>
    </row>
    <row r="21089" spans="1:7" ht="22.5">
      <c r="A21089" s="1" t="str">
        <f t="shared" si="331"/>
        <v>SICRO 6817842</v>
      </c>
      <c r="B21089" s="3" t="s">
        <v>27773</v>
      </c>
      <c r="C21089" s="3" t="s">
        <v>21171</v>
      </c>
      <c r="D21089" s="2" t="s">
        <v>27660</v>
      </c>
      <c r="E21089" s="3" t="s">
        <v>27756</v>
      </c>
      <c r="G21089" s="61">
        <v>2074.2399999999998</v>
      </c>
    </row>
    <row r="21090" spans="1:7" ht="22.5">
      <c r="A21090" s="1" t="str">
        <f t="shared" si="331"/>
        <v>SICRO 6817833</v>
      </c>
      <c r="B21090" s="3" t="s">
        <v>27773</v>
      </c>
      <c r="C21090" s="3" t="s">
        <v>21172</v>
      </c>
      <c r="D21090" s="2" t="s">
        <v>27661</v>
      </c>
      <c r="E21090" s="3" t="s">
        <v>27756</v>
      </c>
      <c r="G21090" s="61">
        <v>1686.09</v>
      </c>
    </row>
    <row r="21091" spans="1:7" ht="22.5">
      <c r="A21091" s="1" t="str">
        <f t="shared" si="331"/>
        <v>SICRO 6817834</v>
      </c>
      <c r="B21091" s="3" t="s">
        <v>27773</v>
      </c>
      <c r="C21091" s="3" t="s">
        <v>21173</v>
      </c>
      <c r="D21091" s="2" t="s">
        <v>27662</v>
      </c>
      <c r="E21091" s="3" t="s">
        <v>27756</v>
      </c>
      <c r="G21091" s="61">
        <v>1476.53</v>
      </c>
    </row>
    <row r="21092" spans="1:7" ht="22.5">
      <c r="A21092" s="1" t="str">
        <f t="shared" si="331"/>
        <v>SICRO 6817835</v>
      </c>
      <c r="B21092" s="3" t="s">
        <v>27773</v>
      </c>
      <c r="C21092" s="3" t="s">
        <v>21174</v>
      </c>
      <c r="D21092" s="2" t="s">
        <v>27663</v>
      </c>
      <c r="E21092" s="3" t="s">
        <v>27756</v>
      </c>
      <c r="G21092" s="61">
        <v>1807.83</v>
      </c>
    </row>
    <row r="21093" spans="1:7" ht="22.5">
      <c r="A21093" s="1" t="str">
        <f t="shared" si="331"/>
        <v>SICRO 6817836</v>
      </c>
      <c r="B21093" s="3" t="s">
        <v>27773</v>
      </c>
      <c r="C21093" s="3" t="s">
        <v>21175</v>
      </c>
      <c r="D21093" s="2" t="s">
        <v>27664</v>
      </c>
      <c r="E21093" s="3" t="s">
        <v>27756</v>
      </c>
      <c r="G21093" s="61">
        <v>1600.79</v>
      </c>
    </row>
    <row r="21094" spans="1:7" ht="22.5">
      <c r="A21094" s="1" t="str">
        <f t="shared" ref="A21094:A21157" si="332">CONCATENATE($B21094," ",$C21094)</f>
        <v>SICRO 6817837</v>
      </c>
      <c r="B21094" s="3" t="s">
        <v>27773</v>
      </c>
      <c r="C21094" s="3" t="s">
        <v>21176</v>
      </c>
      <c r="D21094" s="2" t="s">
        <v>27665</v>
      </c>
      <c r="E21094" s="3" t="s">
        <v>27756</v>
      </c>
      <c r="G21094" s="61">
        <v>2155.6</v>
      </c>
    </row>
    <row r="21095" spans="1:7" ht="22.5">
      <c r="A21095" s="1" t="str">
        <f t="shared" si="332"/>
        <v>SICRO 6817838</v>
      </c>
      <c r="B21095" s="3" t="s">
        <v>27773</v>
      </c>
      <c r="C21095" s="3" t="s">
        <v>21177</v>
      </c>
      <c r="D21095" s="2" t="s">
        <v>27666</v>
      </c>
      <c r="E21095" s="3" t="s">
        <v>27756</v>
      </c>
      <c r="G21095" s="61">
        <v>1890.72</v>
      </c>
    </row>
    <row r="21096" spans="1:7" ht="22.5">
      <c r="A21096" s="1" t="str">
        <f t="shared" si="332"/>
        <v>SICRO 6817843</v>
      </c>
      <c r="B21096" s="3" t="s">
        <v>27773</v>
      </c>
      <c r="C21096" s="3" t="s">
        <v>21178</v>
      </c>
      <c r="D21096" s="2" t="s">
        <v>27667</v>
      </c>
      <c r="E21096" s="3" t="s">
        <v>27756</v>
      </c>
      <c r="G21096" s="61">
        <v>2484.59</v>
      </c>
    </row>
    <row r="21097" spans="1:7" ht="22.5">
      <c r="A21097" s="1" t="str">
        <f t="shared" si="332"/>
        <v>SICRO 6817844</v>
      </c>
      <c r="B21097" s="3" t="s">
        <v>27773</v>
      </c>
      <c r="C21097" s="3" t="s">
        <v>21179</v>
      </c>
      <c r="D21097" s="2" t="s">
        <v>27668</v>
      </c>
      <c r="E21097" s="3" t="s">
        <v>27756</v>
      </c>
      <c r="G21097" s="61">
        <v>2217.87</v>
      </c>
    </row>
    <row r="21098" spans="1:7" ht="22.5">
      <c r="A21098" s="1" t="str">
        <f t="shared" si="332"/>
        <v>SICRO 6817845</v>
      </c>
      <c r="B21098" s="3" t="s">
        <v>27773</v>
      </c>
      <c r="C21098" s="3" t="s">
        <v>21180</v>
      </c>
      <c r="D21098" s="2" t="s">
        <v>27669</v>
      </c>
      <c r="E21098" s="3" t="s">
        <v>27756</v>
      </c>
      <c r="G21098" s="61">
        <v>2145.4</v>
      </c>
    </row>
    <row r="21099" spans="1:7" ht="22.5">
      <c r="A21099" s="1" t="str">
        <f t="shared" si="332"/>
        <v>SICRO 6817846</v>
      </c>
      <c r="B21099" s="3" t="s">
        <v>27773</v>
      </c>
      <c r="C21099" s="3" t="s">
        <v>21181</v>
      </c>
      <c r="D21099" s="2" t="s">
        <v>27670</v>
      </c>
      <c r="E21099" s="3" t="s">
        <v>27756</v>
      </c>
      <c r="G21099" s="61">
        <v>1878.68</v>
      </c>
    </row>
    <row r="21100" spans="1:7" ht="22.5">
      <c r="A21100" s="1" t="str">
        <f t="shared" si="332"/>
        <v>SICRO 6817853</v>
      </c>
      <c r="B21100" s="3" t="s">
        <v>27773</v>
      </c>
      <c r="C21100" s="3" t="s">
        <v>21182</v>
      </c>
      <c r="D21100" s="2" t="s">
        <v>27671</v>
      </c>
      <c r="E21100" s="3" t="s">
        <v>27756</v>
      </c>
      <c r="G21100" s="61">
        <v>3280.47</v>
      </c>
    </row>
    <row r="21101" spans="1:7" ht="22.5">
      <c r="A21101" s="1" t="str">
        <f t="shared" si="332"/>
        <v>SICRO 6817854</v>
      </c>
      <c r="B21101" s="3" t="s">
        <v>27773</v>
      </c>
      <c r="C21101" s="3" t="s">
        <v>21183</v>
      </c>
      <c r="D21101" s="2" t="s">
        <v>27672</v>
      </c>
      <c r="E21101" s="3" t="s">
        <v>27756</v>
      </c>
      <c r="G21101" s="61">
        <v>2971.23</v>
      </c>
    </row>
    <row r="21102" spans="1:7" ht="22.5">
      <c r="A21102" s="1" t="str">
        <f t="shared" si="332"/>
        <v>SICRO 6817855</v>
      </c>
      <c r="B21102" s="3" t="s">
        <v>27773</v>
      </c>
      <c r="C21102" s="3" t="s">
        <v>21184</v>
      </c>
      <c r="D21102" s="2" t="s">
        <v>27673</v>
      </c>
      <c r="E21102" s="3" t="s">
        <v>27756</v>
      </c>
      <c r="G21102" s="61">
        <v>3805.35</v>
      </c>
    </row>
    <row r="21103" spans="1:7" ht="22.5">
      <c r="A21103" s="1" t="str">
        <f t="shared" si="332"/>
        <v>SICRO 6817856</v>
      </c>
      <c r="B21103" s="3" t="s">
        <v>27773</v>
      </c>
      <c r="C21103" s="3" t="s">
        <v>21185</v>
      </c>
      <c r="D21103" s="2" t="s">
        <v>27674</v>
      </c>
      <c r="E21103" s="3" t="s">
        <v>27756</v>
      </c>
      <c r="G21103" s="61">
        <v>3429.18</v>
      </c>
    </row>
    <row r="21104" spans="1:7" ht="22.5">
      <c r="A21104" s="1" t="str">
        <f t="shared" si="332"/>
        <v>SICRO 6817847</v>
      </c>
      <c r="B21104" s="3" t="s">
        <v>27773</v>
      </c>
      <c r="C21104" s="3" t="s">
        <v>21186</v>
      </c>
      <c r="D21104" s="2" t="s">
        <v>27675</v>
      </c>
      <c r="E21104" s="3" t="s">
        <v>27756</v>
      </c>
      <c r="G21104" s="61">
        <v>2411.4499999999998</v>
      </c>
    </row>
    <row r="21105" spans="1:7" ht="22.5">
      <c r="A21105" s="1" t="str">
        <f t="shared" si="332"/>
        <v>SICRO 6817848</v>
      </c>
      <c r="B21105" s="3" t="s">
        <v>27773</v>
      </c>
      <c r="C21105" s="3" t="s">
        <v>21187</v>
      </c>
      <c r="D21105" s="2" t="s">
        <v>27676</v>
      </c>
      <c r="E21105" s="3" t="s">
        <v>27756</v>
      </c>
      <c r="G21105" s="61">
        <v>2146.48</v>
      </c>
    </row>
    <row r="21106" spans="1:7" ht="22.5">
      <c r="A21106" s="1" t="str">
        <f t="shared" si="332"/>
        <v>SICRO 6817849</v>
      </c>
      <c r="B21106" s="3" t="s">
        <v>27773</v>
      </c>
      <c r="C21106" s="3" t="s">
        <v>21188</v>
      </c>
      <c r="D21106" s="2" t="s">
        <v>27677</v>
      </c>
      <c r="E21106" s="3" t="s">
        <v>27756</v>
      </c>
      <c r="G21106" s="61">
        <v>2823.47</v>
      </c>
    </row>
    <row r="21107" spans="1:7" ht="22.5">
      <c r="A21107" s="1" t="str">
        <f t="shared" si="332"/>
        <v>SICRO 6817850</v>
      </c>
      <c r="B21107" s="3" t="s">
        <v>27773</v>
      </c>
      <c r="C21107" s="3" t="s">
        <v>21189</v>
      </c>
      <c r="D21107" s="2" t="s">
        <v>27678</v>
      </c>
      <c r="E21107" s="3" t="s">
        <v>27756</v>
      </c>
      <c r="G21107" s="61">
        <v>2486.9499999999998</v>
      </c>
    </row>
    <row r="21108" spans="1:7" ht="22.5">
      <c r="A21108" s="1" t="str">
        <f t="shared" si="332"/>
        <v>SICRO 6817851</v>
      </c>
      <c r="B21108" s="3" t="s">
        <v>27773</v>
      </c>
      <c r="C21108" s="3" t="s">
        <v>21190</v>
      </c>
      <c r="D21108" s="2" t="s">
        <v>27679</v>
      </c>
      <c r="E21108" s="3" t="s">
        <v>27756</v>
      </c>
      <c r="G21108" s="61">
        <v>3049.85</v>
      </c>
    </row>
    <row r="21109" spans="1:7" ht="22.5">
      <c r="A21109" s="1" t="str">
        <f t="shared" si="332"/>
        <v>SICRO 6817852</v>
      </c>
      <c r="B21109" s="3" t="s">
        <v>27773</v>
      </c>
      <c r="C21109" s="3" t="s">
        <v>21191</v>
      </c>
      <c r="D21109" s="2" t="s">
        <v>27680</v>
      </c>
      <c r="E21109" s="3" t="s">
        <v>27756</v>
      </c>
      <c r="G21109" s="61">
        <v>2733.31</v>
      </c>
    </row>
    <row r="21110" spans="1:7" ht="22.5">
      <c r="A21110" s="1" t="str">
        <f t="shared" si="332"/>
        <v>SICRO 6817857</v>
      </c>
      <c r="B21110" s="3" t="s">
        <v>27773</v>
      </c>
      <c r="C21110" s="3" t="s">
        <v>21192</v>
      </c>
      <c r="D21110" s="2" t="s">
        <v>27681</v>
      </c>
      <c r="E21110" s="3" t="s">
        <v>27756</v>
      </c>
      <c r="G21110" s="61">
        <v>3331.73</v>
      </c>
    </row>
    <row r="21111" spans="1:7" ht="22.5">
      <c r="A21111" s="1" t="str">
        <f t="shared" si="332"/>
        <v>SICRO 6817858</v>
      </c>
      <c r="B21111" s="3" t="s">
        <v>27773</v>
      </c>
      <c r="C21111" s="3" t="s">
        <v>21193</v>
      </c>
      <c r="D21111" s="2" t="s">
        <v>27682</v>
      </c>
      <c r="E21111" s="3" t="s">
        <v>27756</v>
      </c>
      <c r="G21111" s="61">
        <v>3004.98</v>
      </c>
    </row>
    <row r="21112" spans="1:7" ht="22.5">
      <c r="A21112" s="1" t="str">
        <f t="shared" si="332"/>
        <v>SICRO 6817859</v>
      </c>
      <c r="B21112" s="3" t="s">
        <v>27773</v>
      </c>
      <c r="C21112" s="3" t="s">
        <v>21194</v>
      </c>
      <c r="D21112" s="2" t="s">
        <v>27683</v>
      </c>
      <c r="E21112" s="3" t="s">
        <v>27756</v>
      </c>
      <c r="G21112" s="61">
        <v>2799.94</v>
      </c>
    </row>
    <row r="21113" spans="1:7" ht="22.5">
      <c r="A21113" s="1" t="str">
        <f t="shared" si="332"/>
        <v>SICRO 6817860</v>
      </c>
      <c r="B21113" s="3" t="s">
        <v>27773</v>
      </c>
      <c r="C21113" s="3" t="s">
        <v>21195</v>
      </c>
      <c r="D21113" s="2" t="s">
        <v>27684</v>
      </c>
      <c r="E21113" s="3" t="s">
        <v>27756</v>
      </c>
      <c r="G21113" s="61">
        <v>2473.1799999999998</v>
      </c>
    </row>
    <row r="21114" spans="1:7" ht="22.5">
      <c r="A21114" s="1" t="str">
        <f t="shared" si="332"/>
        <v>SICRO 6817867</v>
      </c>
      <c r="B21114" s="3" t="s">
        <v>27773</v>
      </c>
      <c r="C21114" s="3" t="s">
        <v>21196</v>
      </c>
      <c r="D21114" s="2" t="s">
        <v>27685</v>
      </c>
      <c r="E21114" s="3" t="s">
        <v>27756</v>
      </c>
      <c r="G21114" s="61">
        <v>4696.41</v>
      </c>
    </row>
    <row r="21115" spans="1:7" ht="22.5">
      <c r="A21115" s="1" t="str">
        <f t="shared" si="332"/>
        <v>SICRO 6817868</v>
      </c>
      <c r="B21115" s="3" t="s">
        <v>27773</v>
      </c>
      <c r="C21115" s="3" t="s">
        <v>21197</v>
      </c>
      <c r="D21115" s="2" t="s">
        <v>27686</v>
      </c>
      <c r="E21115" s="3" t="s">
        <v>27756</v>
      </c>
      <c r="G21115" s="61">
        <v>4238.29</v>
      </c>
    </row>
    <row r="21116" spans="1:7" ht="22.5">
      <c r="A21116" s="1" t="str">
        <f t="shared" si="332"/>
        <v>SICRO 6817869</v>
      </c>
      <c r="B21116" s="3" t="s">
        <v>27773</v>
      </c>
      <c r="C21116" s="3" t="s">
        <v>21198</v>
      </c>
      <c r="D21116" s="2" t="s">
        <v>27687</v>
      </c>
      <c r="E21116" s="3" t="s">
        <v>27756</v>
      </c>
      <c r="G21116" s="61">
        <v>5297.04</v>
      </c>
    </row>
    <row r="21117" spans="1:7" ht="22.5">
      <c r="A21117" s="1" t="str">
        <f t="shared" si="332"/>
        <v>SICRO 6817870</v>
      </c>
      <c r="B21117" s="3" t="s">
        <v>27773</v>
      </c>
      <c r="C21117" s="3" t="s">
        <v>21199</v>
      </c>
      <c r="D21117" s="2" t="s">
        <v>27688</v>
      </c>
      <c r="E21117" s="3" t="s">
        <v>27756</v>
      </c>
      <c r="G21117" s="61">
        <v>4837.42</v>
      </c>
    </row>
    <row r="21118" spans="1:7" ht="22.5">
      <c r="A21118" s="1" t="str">
        <f t="shared" si="332"/>
        <v>SICRO 6817861</v>
      </c>
      <c r="B21118" s="3" t="s">
        <v>27773</v>
      </c>
      <c r="C21118" s="3" t="s">
        <v>21200</v>
      </c>
      <c r="D21118" s="2" t="s">
        <v>27689</v>
      </c>
      <c r="E21118" s="3" t="s">
        <v>27756</v>
      </c>
      <c r="G21118" s="61">
        <v>3445.85</v>
      </c>
    </row>
    <row r="21119" spans="1:7" ht="22.5">
      <c r="A21119" s="1" t="str">
        <f t="shared" si="332"/>
        <v>SICRO 6817862</v>
      </c>
      <c r="B21119" s="3" t="s">
        <v>27773</v>
      </c>
      <c r="C21119" s="3" t="s">
        <v>21201</v>
      </c>
      <c r="D21119" s="2" t="s">
        <v>27690</v>
      </c>
      <c r="E21119" s="3" t="s">
        <v>27756</v>
      </c>
      <c r="G21119" s="61">
        <v>3036.28</v>
      </c>
    </row>
    <row r="21120" spans="1:7" ht="22.5">
      <c r="A21120" s="1" t="str">
        <f t="shared" si="332"/>
        <v>SICRO 6817863</v>
      </c>
      <c r="B21120" s="3" t="s">
        <v>27773</v>
      </c>
      <c r="C21120" s="3" t="s">
        <v>21202</v>
      </c>
      <c r="D21120" s="2" t="s">
        <v>27691</v>
      </c>
      <c r="E21120" s="3" t="s">
        <v>27756</v>
      </c>
      <c r="G21120" s="61">
        <v>3904.3</v>
      </c>
    </row>
    <row r="21121" spans="1:7" ht="22.5">
      <c r="A21121" s="1" t="str">
        <f t="shared" si="332"/>
        <v>SICRO 6817864</v>
      </c>
      <c r="B21121" s="3" t="s">
        <v>27773</v>
      </c>
      <c r="C21121" s="3" t="s">
        <v>21203</v>
      </c>
      <c r="D21121" s="2" t="s">
        <v>27692</v>
      </c>
      <c r="E21121" s="3" t="s">
        <v>27756</v>
      </c>
      <c r="G21121" s="61">
        <v>3519.36</v>
      </c>
    </row>
    <row r="21122" spans="1:7" ht="22.5">
      <c r="A21122" s="1" t="str">
        <f t="shared" si="332"/>
        <v>SICRO 6817865</v>
      </c>
      <c r="B21122" s="3" t="s">
        <v>27773</v>
      </c>
      <c r="C21122" s="3" t="s">
        <v>21204</v>
      </c>
      <c r="D21122" s="2" t="s">
        <v>27693</v>
      </c>
      <c r="E21122" s="3" t="s">
        <v>27756</v>
      </c>
      <c r="G21122" s="61">
        <v>4307.22</v>
      </c>
    </row>
    <row r="21123" spans="1:7" ht="22.5">
      <c r="A21123" s="1" t="str">
        <f t="shared" si="332"/>
        <v>SICRO 6817866</v>
      </c>
      <c r="B21123" s="3" t="s">
        <v>27773</v>
      </c>
      <c r="C21123" s="3" t="s">
        <v>21205</v>
      </c>
      <c r="D21123" s="2" t="s">
        <v>27694</v>
      </c>
      <c r="E21123" s="3" t="s">
        <v>27756</v>
      </c>
      <c r="G21123" s="61">
        <v>3931.17</v>
      </c>
    </row>
    <row r="21124" spans="1:7" ht="22.5">
      <c r="A21124" s="1" t="str">
        <f t="shared" si="332"/>
        <v>SICRO 6817871</v>
      </c>
      <c r="B21124" s="3" t="s">
        <v>27773</v>
      </c>
      <c r="C21124" s="3" t="s">
        <v>21206</v>
      </c>
      <c r="D21124" s="2" t="s">
        <v>27695</v>
      </c>
      <c r="E21124" s="3" t="s">
        <v>27756</v>
      </c>
      <c r="G21124" s="61">
        <v>4259.63</v>
      </c>
    </row>
    <row r="21125" spans="1:7" ht="22.5">
      <c r="A21125" s="1" t="str">
        <f t="shared" si="332"/>
        <v>SICRO 6817872</v>
      </c>
      <c r="B21125" s="3" t="s">
        <v>27773</v>
      </c>
      <c r="C21125" s="3" t="s">
        <v>21207</v>
      </c>
      <c r="D21125" s="2" t="s">
        <v>27696</v>
      </c>
      <c r="E21125" s="3" t="s">
        <v>27756</v>
      </c>
      <c r="G21125" s="61">
        <v>3878.89</v>
      </c>
    </row>
    <row r="21126" spans="1:7" ht="22.5">
      <c r="A21126" s="1" t="str">
        <f t="shared" si="332"/>
        <v>SICRO 6817873</v>
      </c>
      <c r="B21126" s="3" t="s">
        <v>27773</v>
      </c>
      <c r="C21126" s="3" t="s">
        <v>21208</v>
      </c>
      <c r="D21126" s="2" t="s">
        <v>27697</v>
      </c>
      <c r="E21126" s="3" t="s">
        <v>27756</v>
      </c>
      <c r="G21126" s="61">
        <v>3698.39</v>
      </c>
    </row>
    <row r="21127" spans="1:7" ht="22.5">
      <c r="A21127" s="1" t="str">
        <f t="shared" si="332"/>
        <v>SICRO 6817874</v>
      </c>
      <c r="B21127" s="3" t="s">
        <v>27773</v>
      </c>
      <c r="C21127" s="3" t="s">
        <v>21209</v>
      </c>
      <c r="D21127" s="2" t="s">
        <v>27698</v>
      </c>
      <c r="E21127" s="3" t="s">
        <v>27756</v>
      </c>
      <c r="G21127" s="61">
        <v>3317.65</v>
      </c>
    </row>
    <row r="21128" spans="1:7" ht="22.5">
      <c r="A21128" s="1" t="str">
        <f t="shared" si="332"/>
        <v>SICRO 6817881</v>
      </c>
      <c r="B21128" s="3" t="s">
        <v>27773</v>
      </c>
      <c r="C21128" s="3" t="s">
        <v>21210</v>
      </c>
      <c r="D21128" s="2" t="s">
        <v>27699</v>
      </c>
      <c r="E21128" s="3" t="s">
        <v>27756</v>
      </c>
      <c r="G21128" s="61">
        <v>6543.6</v>
      </c>
    </row>
    <row r="21129" spans="1:7" ht="22.5">
      <c r="A21129" s="1" t="str">
        <f t="shared" si="332"/>
        <v>SICRO 6817882</v>
      </c>
      <c r="B21129" s="3" t="s">
        <v>27773</v>
      </c>
      <c r="C21129" s="3" t="s">
        <v>21211</v>
      </c>
      <c r="D21129" s="2" t="s">
        <v>27700</v>
      </c>
      <c r="E21129" s="3" t="s">
        <v>27756</v>
      </c>
      <c r="G21129" s="61">
        <v>6004.97</v>
      </c>
    </row>
    <row r="21130" spans="1:7" ht="22.5">
      <c r="A21130" s="1" t="str">
        <f t="shared" si="332"/>
        <v>SICRO 6817883</v>
      </c>
      <c r="B21130" s="3" t="s">
        <v>27773</v>
      </c>
      <c r="C21130" s="3" t="s">
        <v>21212</v>
      </c>
      <c r="D21130" s="2" t="s">
        <v>27701</v>
      </c>
      <c r="E21130" s="3" t="s">
        <v>27756</v>
      </c>
      <c r="G21130" s="61">
        <v>7205.69</v>
      </c>
    </row>
    <row r="21131" spans="1:7" ht="22.5">
      <c r="A21131" s="1" t="str">
        <f t="shared" si="332"/>
        <v>SICRO 6817884</v>
      </c>
      <c r="B21131" s="3" t="s">
        <v>27773</v>
      </c>
      <c r="C21131" s="3" t="s">
        <v>21213</v>
      </c>
      <c r="D21131" s="2" t="s">
        <v>27702</v>
      </c>
      <c r="E21131" s="3" t="s">
        <v>27756</v>
      </c>
      <c r="G21131" s="61">
        <v>6665.57</v>
      </c>
    </row>
    <row r="21132" spans="1:7" ht="22.5">
      <c r="A21132" s="1" t="str">
        <f t="shared" si="332"/>
        <v>SICRO 6817875</v>
      </c>
      <c r="B21132" s="3" t="s">
        <v>27773</v>
      </c>
      <c r="C21132" s="3" t="s">
        <v>21214</v>
      </c>
      <c r="D21132" s="2" t="s">
        <v>27703</v>
      </c>
      <c r="E21132" s="3" t="s">
        <v>27756</v>
      </c>
      <c r="G21132" s="61">
        <v>4502.2299999999996</v>
      </c>
    </row>
    <row r="21133" spans="1:7" ht="22.5">
      <c r="A21133" s="1" t="str">
        <f t="shared" si="332"/>
        <v>SICRO 6817876</v>
      </c>
      <c r="B21133" s="3" t="s">
        <v>27773</v>
      </c>
      <c r="C21133" s="3" t="s">
        <v>21215</v>
      </c>
      <c r="D21133" s="2" t="s">
        <v>27704</v>
      </c>
      <c r="E21133" s="3" t="s">
        <v>27756</v>
      </c>
      <c r="G21133" s="61">
        <v>4018.01</v>
      </c>
    </row>
    <row r="21134" spans="1:7" ht="22.5">
      <c r="A21134" s="1" t="str">
        <f t="shared" si="332"/>
        <v>SICRO 6817877</v>
      </c>
      <c r="B21134" s="3" t="s">
        <v>27773</v>
      </c>
      <c r="C21134" s="3" t="s">
        <v>21216</v>
      </c>
      <c r="D21134" s="2" t="s">
        <v>27705</v>
      </c>
      <c r="E21134" s="3" t="s">
        <v>27756</v>
      </c>
      <c r="G21134" s="61">
        <v>5330.58</v>
      </c>
    </row>
    <row r="21135" spans="1:7" ht="22.5">
      <c r="A21135" s="1" t="str">
        <f t="shared" si="332"/>
        <v>SICRO 6817878</v>
      </c>
      <c r="B21135" s="3" t="s">
        <v>27773</v>
      </c>
      <c r="C21135" s="3" t="s">
        <v>21217</v>
      </c>
      <c r="D21135" s="2" t="s">
        <v>27706</v>
      </c>
      <c r="E21135" s="3" t="s">
        <v>27756</v>
      </c>
      <c r="G21135" s="61">
        <v>4887.6499999999996</v>
      </c>
    </row>
    <row r="21136" spans="1:7" ht="22.5">
      <c r="A21136" s="1" t="str">
        <f t="shared" si="332"/>
        <v>SICRO 6817879</v>
      </c>
      <c r="B21136" s="3" t="s">
        <v>27773</v>
      </c>
      <c r="C21136" s="3" t="s">
        <v>21218</v>
      </c>
      <c r="D21136" s="2" t="s">
        <v>27707</v>
      </c>
      <c r="E21136" s="3" t="s">
        <v>27756</v>
      </c>
      <c r="G21136" s="61">
        <v>5960.24</v>
      </c>
    </row>
    <row r="21137" spans="1:7" ht="22.5">
      <c r="A21137" s="1" t="str">
        <f t="shared" si="332"/>
        <v>SICRO 6817880</v>
      </c>
      <c r="B21137" s="3" t="s">
        <v>27773</v>
      </c>
      <c r="C21137" s="3" t="s">
        <v>21219</v>
      </c>
      <c r="D21137" s="2" t="s">
        <v>27708</v>
      </c>
      <c r="E21137" s="3" t="s">
        <v>27756</v>
      </c>
      <c r="G21137" s="61">
        <v>5421.58</v>
      </c>
    </row>
    <row r="21138" spans="1:7">
      <c r="A21138" s="1" t="str">
        <f t="shared" si="332"/>
        <v>SICRO 7119788</v>
      </c>
      <c r="B21138" s="3" t="s">
        <v>27773</v>
      </c>
      <c r="C21138" s="3" t="s">
        <v>21220</v>
      </c>
      <c r="D21138" s="2" t="s">
        <v>27709</v>
      </c>
      <c r="E21138" s="3" t="s">
        <v>27772</v>
      </c>
      <c r="G21138" s="61">
        <v>337310.47</v>
      </c>
    </row>
    <row r="21139" spans="1:7">
      <c r="A21139" s="1" t="str">
        <f t="shared" si="332"/>
        <v>SICRO 7119714</v>
      </c>
      <c r="B21139" s="3" t="s">
        <v>27773</v>
      </c>
      <c r="C21139" s="3" t="s">
        <v>21221</v>
      </c>
      <c r="D21139" s="2" t="s">
        <v>27710</v>
      </c>
      <c r="E21139" s="3" t="s">
        <v>27755</v>
      </c>
      <c r="G21139" s="61">
        <v>2266.1</v>
      </c>
    </row>
    <row r="21140" spans="1:7">
      <c r="A21140" s="1" t="str">
        <f t="shared" si="332"/>
        <v>SICRO 7119715</v>
      </c>
      <c r="B21140" s="3" t="s">
        <v>27773</v>
      </c>
      <c r="C21140" s="3" t="s">
        <v>21222</v>
      </c>
      <c r="D21140" s="2" t="s">
        <v>27711</v>
      </c>
      <c r="E21140" s="3" t="s">
        <v>27755</v>
      </c>
      <c r="G21140" s="61">
        <v>1498.85</v>
      </c>
    </row>
    <row r="21141" spans="1:7">
      <c r="A21141" s="1" t="str">
        <f t="shared" si="332"/>
        <v>SICRO 7119678</v>
      </c>
      <c r="B21141" s="3" t="s">
        <v>27773</v>
      </c>
      <c r="C21141" s="3" t="s">
        <v>21223</v>
      </c>
      <c r="D21141" s="2" t="s">
        <v>27712</v>
      </c>
      <c r="E21141" s="3" t="s">
        <v>27764</v>
      </c>
      <c r="G21141" s="61">
        <v>10192.01</v>
      </c>
    </row>
    <row r="21142" spans="1:7">
      <c r="A21142" s="1" t="str">
        <f t="shared" si="332"/>
        <v>SICRO 7119712</v>
      </c>
      <c r="B21142" s="3" t="s">
        <v>27773</v>
      </c>
      <c r="C21142" s="3" t="s">
        <v>21224</v>
      </c>
      <c r="D21142" s="2" t="s">
        <v>27713</v>
      </c>
      <c r="E21142" s="3" t="s">
        <v>27755</v>
      </c>
      <c r="G21142" s="61">
        <v>9366.93</v>
      </c>
    </row>
    <row r="21143" spans="1:7">
      <c r="A21143" s="1" t="str">
        <f t="shared" si="332"/>
        <v>SICRO 7119694</v>
      </c>
      <c r="B21143" s="3" t="s">
        <v>27773</v>
      </c>
      <c r="C21143" s="3" t="s">
        <v>21225</v>
      </c>
      <c r="D21143" s="2" t="s">
        <v>27714</v>
      </c>
      <c r="E21143" s="3" t="s">
        <v>27755</v>
      </c>
      <c r="G21143" s="61">
        <v>8213.39</v>
      </c>
    </row>
    <row r="21144" spans="1:7">
      <c r="A21144" s="1" t="str">
        <f t="shared" si="332"/>
        <v>SICRO 7119695</v>
      </c>
      <c r="B21144" s="3" t="s">
        <v>27773</v>
      </c>
      <c r="C21144" s="3" t="s">
        <v>21226</v>
      </c>
      <c r="D21144" s="2" t="s">
        <v>27715</v>
      </c>
      <c r="E21144" s="3" t="s">
        <v>27755</v>
      </c>
      <c r="G21144" s="61">
        <v>8928.2000000000007</v>
      </c>
    </row>
    <row r="21145" spans="1:7">
      <c r="A21145" s="1" t="str">
        <f t="shared" si="332"/>
        <v>SICRO 7119696</v>
      </c>
      <c r="B21145" s="3" t="s">
        <v>27773</v>
      </c>
      <c r="C21145" s="3" t="s">
        <v>21227</v>
      </c>
      <c r="D21145" s="2" t="s">
        <v>27716</v>
      </c>
      <c r="E21145" s="3" t="s">
        <v>27755</v>
      </c>
      <c r="G21145" s="61">
        <v>14284.91</v>
      </c>
    </row>
    <row r="21146" spans="1:7">
      <c r="A21146" s="1" t="str">
        <f t="shared" si="332"/>
        <v>SICRO 7119697</v>
      </c>
      <c r="B21146" s="3" t="s">
        <v>27773</v>
      </c>
      <c r="C21146" s="3" t="s">
        <v>21228</v>
      </c>
      <c r="D21146" s="2" t="s">
        <v>27717</v>
      </c>
      <c r="E21146" s="3" t="s">
        <v>27755</v>
      </c>
      <c r="G21146" s="61">
        <v>22742.58</v>
      </c>
    </row>
    <row r="21147" spans="1:7">
      <c r="A21147" s="1" t="str">
        <f t="shared" si="332"/>
        <v>SICRO 7119698</v>
      </c>
      <c r="B21147" s="3" t="s">
        <v>27773</v>
      </c>
      <c r="C21147" s="3" t="s">
        <v>21229</v>
      </c>
      <c r="D21147" s="2" t="s">
        <v>27718</v>
      </c>
      <c r="E21147" s="3" t="s">
        <v>27755</v>
      </c>
      <c r="G21147" s="61">
        <v>29024.39</v>
      </c>
    </row>
    <row r="21148" spans="1:7">
      <c r="A21148" s="1" t="str">
        <f t="shared" si="332"/>
        <v>SICRO 7119688</v>
      </c>
      <c r="B21148" s="3" t="s">
        <v>27773</v>
      </c>
      <c r="C21148" s="3" t="s">
        <v>21230</v>
      </c>
      <c r="D21148" s="2" t="s">
        <v>27719</v>
      </c>
      <c r="E21148" s="3" t="s">
        <v>27755</v>
      </c>
      <c r="G21148" s="61">
        <v>7730.75</v>
      </c>
    </row>
    <row r="21149" spans="1:7">
      <c r="A21149" s="1" t="str">
        <f t="shared" si="332"/>
        <v>SICRO 7119689</v>
      </c>
      <c r="B21149" s="3" t="s">
        <v>27773</v>
      </c>
      <c r="C21149" s="3" t="s">
        <v>21231</v>
      </c>
      <c r="D21149" s="2" t="s">
        <v>27720</v>
      </c>
      <c r="E21149" s="3" t="s">
        <v>27755</v>
      </c>
      <c r="G21149" s="61">
        <v>14860.99</v>
      </c>
    </row>
    <row r="21150" spans="1:7">
      <c r="A21150" s="1" t="str">
        <f t="shared" si="332"/>
        <v>SICRO 7119690</v>
      </c>
      <c r="B21150" s="3" t="s">
        <v>27773</v>
      </c>
      <c r="C21150" s="3" t="s">
        <v>21232</v>
      </c>
      <c r="D21150" s="2" t="s">
        <v>27721</v>
      </c>
      <c r="E21150" s="3" t="s">
        <v>27755</v>
      </c>
      <c r="G21150" s="61">
        <v>17734.12</v>
      </c>
    </row>
    <row r="21151" spans="1:7">
      <c r="A21151" s="1" t="str">
        <f t="shared" si="332"/>
        <v>SICRO 7119691</v>
      </c>
      <c r="B21151" s="3" t="s">
        <v>27773</v>
      </c>
      <c r="C21151" s="3" t="s">
        <v>21233</v>
      </c>
      <c r="D21151" s="2" t="s">
        <v>27722</v>
      </c>
      <c r="E21151" s="3" t="s">
        <v>27755</v>
      </c>
      <c r="G21151" s="61">
        <v>24559.81</v>
      </c>
    </row>
    <row r="21152" spans="1:7">
      <c r="A21152" s="1" t="str">
        <f t="shared" si="332"/>
        <v>SICRO 7119692</v>
      </c>
      <c r="B21152" s="3" t="s">
        <v>27773</v>
      </c>
      <c r="C21152" s="3" t="s">
        <v>21234</v>
      </c>
      <c r="D21152" s="2" t="s">
        <v>27723</v>
      </c>
      <c r="E21152" s="3" t="s">
        <v>27755</v>
      </c>
      <c r="G21152" s="61">
        <v>26995.22</v>
      </c>
    </row>
    <row r="21153" spans="1:7">
      <c r="A21153" s="1" t="str">
        <f t="shared" si="332"/>
        <v>SICRO 7119693</v>
      </c>
      <c r="B21153" s="3" t="s">
        <v>27773</v>
      </c>
      <c r="C21153" s="3" t="s">
        <v>21235</v>
      </c>
      <c r="D21153" s="2" t="s">
        <v>27724</v>
      </c>
      <c r="E21153" s="3" t="s">
        <v>27755</v>
      </c>
      <c r="G21153" s="61">
        <v>34292.85</v>
      </c>
    </row>
    <row r="21154" spans="1:7">
      <c r="A21154" s="1" t="str">
        <f t="shared" si="332"/>
        <v>SICRO 7119687</v>
      </c>
      <c r="B21154" s="3" t="s">
        <v>27773</v>
      </c>
      <c r="C21154" s="3" t="s">
        <v>21236</v>
      </c>
      <c r="D21154" s="2" t="s">
        <v>27725</v>
      </c>
      <c r="E21154" s="3" t="s">
        <v>27755</v>
      </c>
      <c r="G21154" s="61">
        <v>4062.17</v>
      </c>
    </row>
    <row r="21155" spans="1:7">
      <c r="A21155" s="1" t="str">
        <f t="shared" si="332"/>
        <v>SICRO 7119681</v>
      </c>
      <c r="B21155" s="3" t="s">
        <v>27773</v>
      </c>
      <c r="C21155" s="3" t="s">
        <v>21237</v>
      </c>
      <c r="D21155" s="2" t="s">
        <v>27726</v>
      </c>
      <c r="E21155" s="3" t="s">
        <v>27755</v>
      </c>
      <c r="G21155" s="61">
        <v>9259.64</v>
      </c>
    </row>
    <row r="21156" spans="1:7">
      <c r="A21156" s="1" t="str">
        <f t="shared" si="332"/>
        <v>SICRO 7119682</v>
      </c>
      <c r="B21156" s="3" t="s">
        <v>27773</v>
      </c>
      <c r="C21156" s="3" t="s">
        <v>21238</v>
      </c>
      <c r="D21156" s="2" t="s">
        <v>27727</v>
      </c>
      <c r="E21156" s="3" t="s">
        <v>27755</v>
      </c>
      <c r="G21156" s="61">
        <v>17681.07</v>
      </c>
    </row>
    <row r="21157" spans="1:7">
      <c r="A21157" s="1" t="str">
        <f t="shared" si="332"/>
        <v>SICRO 7119683</v>
      </c>
      <c r="B21157" s="3" t="s">
        <v>27773</v>
      </c>
      <c r="C21157" s="3" t="s">
        <v>21239</v>
      </c>
      <c r="D21157" s="2" t="s">
        <v>27728</v>
      </c>
      <c r="E21157" s="3" t="s">
        <v>27755</v>
      </c>
      <c r="G21157" s="61">
        <v>21107.26</v>
      </c>
    </row>
    <row r="21158" spans="1:7">
      <c r="A21158" s="1" t="str">
        <f t="shared" ref="A21158:A21182" si="333">CONCATENATE($B21158," ",$C21158)</f>
        <v>SICRO 7119684</v>
      </c>
      <c r="B21158" s="3" t="s">
        <v>27773</v>
      </c>
      <c r="C21158" s="3" t="s">
        <v>21240</v>
      </c>
      <c r="D21158" s="2" t="s">
        <v>27729</v>
      </c>
      <c r="E21158" s="3" t="s">
        <v>27755</v>
      </c>
      <c r="G21158" s="61">
        <v>29214.05</v>
      </c>
    </row>
    <row r="21159" spans="1:7">
      <c r="A21159" s="1" t="str">
        <f t="shared" si="333"/>
        <v>SICRO 7119685</v>
      </c>
      <c r="B21159" s="3" t="s">
        <v>27773</v>
      </c>
      <c r="C21159" s="3" t="s">
        <v>21241</v>
      </c>
      <c r="D21159" s="2" t="s">
        <v>27730</v>
      </c>
      <c r="E21159" s="3" t="s">
        <v>27755</v>
      </c>
      <c r="G21159" s="61">
        <v>32106.31</v>
      </c>
    </row>
    <row r="21160" spans="1:7">
      <c r="A21160" s="1" t="str">
        <f t="shared" si="333"/>
        <v>SICRO 7119686</v>
      </c>
      <c r="B21160" s="3" t="s">
        <v>27773</v>
      </c>
      <c r="C21160" s="3" t="s">
        <v>21242</v>
      </c>
      <c r="D21160" s="2" t="s">
        <v>27731</v>
      </c>
      <c r="E21160" s="3" t="s">
        <v>27755</v>
      </c>
      <c r="G21160" s="61">
        <v>40777.72</v>
      </c>
    </row>
    <row r="21161" spans="1:7">
      <c r="A21161" s="1" t="str">
        <f t="shared" si="333"/>
        <v>SICRO 7119680</v>
      </c>
      <c r="B21161" s="3" t="s">
        <v>27773</v>
      </c>
      <c r="C21161" s="3" t="s">
        <v>21243</v>
      </c>
      <c r="D21161" s="2" t="s">
        <v>27732</v>
      </c>
      <c r="E21161" s="3" t="s">
        <v>27755</v>
      </c>
      <c r="G21161" s="61">
        <v>4841.04</v>
      </c>
    </row>
    <row r="21162" spans="1:7">
      <c r="A21162" s="1" t="str">
        <f t="shared" si="333"/>
        <v>SICRO 7119710</v>
      </c>
      <c r="B21162" s="3" t="s">
        <v>27773</v>
      </c>
      <c r="C21162" s="3" t="s">
        <v>21244</v>
      </c>
      <c r="D21162" s="2" t="s">
        <v>27733</v>
      </c>
      <c r="E21162" s="3" t="s">
        <v>27755</v>
      </c>
      <c r="G21162" s="61">
        <v>744.84</v>
      </c>
    </row>
    <row r="21163" spans="1:7" ht="22.5">
      <c r="A21163" s="1" t="str">
        <f t="shared" si="333"/>
        <v>SICRO 7107375</v>
      </c>
      <c r="B21163" s="3" t="s">
        <v>27773</v>
      </c>
      <c r="C21163" s="3" t="s">
        <v>21245</v>
      </c>
      <c r="D21163" s="2" t="s">
        <v>27734</v>
      </c>
      <c r="E21163" s="3" t="s">
        <v>27755</v>
      </c>
      <c r="G21163" s="61">
        <v>24145.58</v>
      </c>
    </row>
    <row r="21164" spans="1:7" ht="22.5">
      <c r="A21164" s="1" t="str">
        <f t="shared" si="333"/>
        <v>SICRO 7107376</v>
      </c>
      <c r="B21164" s="3" t="s">
        <v>27773</v>
      </c>
      <c r="C21164" s="3" t="s">
        <v>21246</v>
      </c>
      <c r="D21164" s="2" t="s">
        <v>27735</v>
      </c>
      <c r="E21164" s="3" t="s">
        <v>27755</v>
      </c>
      <c r="G21164" s="61">
        <v>38274.769999999997</v>
      </c>
    </row>
    <row r="21165" spans="1:7" ht="22.5">
      <c r="A21165" s="1" t="str">
        <f t="shared" si="333"/>
        <v>SICRO 7107377</v>
      </c>
      <c r="B21165" s="3" t="s">
        <v>27773</v>
      </c>
      <c r="C21165" s="3" t="s">
        <v>21247</v>
      </c>
      <c r="D21165" s="2" t="s">
        <v>27736</v>
      </c>
      <c r="E21165" s="3" t="s">
        <v>27755</v>
      </c>
      <c r="G21165" s="61">
        <v>58010.57</v>
      </c>
    </row>
    <row r="21166" spans="1:7" ht="22.5">
      <c r="A21166" s="1" t="str">
        <f t="shared" si="333"/>
        <v>SICRO 7107374</v>
      </c>
      <c r="B21166" s="3" t="s">
        <v>27773</v>
      </c>
      <c r="C21166" s="3" t="s">
        <v>21248</v>
      </c>
      <c r="D21166" s="2" t="s">
        <v>27737</v>
      </c>
      <c r="E21166" s="3" t="s">
        <v>27755</v>
      </c>
      <c r="G21166" s="61">
        <v>17029.3</v>
      </c>
    </row>
    <row r="21167" spans="1:7">
      <c r="A21167" s="1" t="str">
        <f t="shared" si="333"/>
        <v>SICRO 7119708</v>
      </c>
      <c r="B21167" s="3" t="s">
        <v>27773</v>
      </c>
      <c r="C21167" s="3" t="s">
        <v>21249</v>
      </c>
      <c r="D21167" s="2" t="s">
        <v>27738</v>
      </c>
      <c r="E21167" s="3" t="s">
        <v>27755</v>
      </c>
      <c r="G21167" s="61">
        <v>196989.3</v>
      </c>
    </row>
    <row r="21168" spans="1:7">
      <c r="A21168" s="1" t="str">
        <f t="shared" si="333"/>
        <v>SICRO 7119709</v>
      </c>
      <c r="B21168" s="3" t="s">
        <v>27773</v>
      </c>
      <c r="C21168" s="3" t="s">
        <v>21250</v>
      </c>
      <c r="D21168" s="2" t="s">
        <v>27739</v>
      </c>
      <c r="E21168" s="3" t="s">
        <v>27755</v>
      </c>
      <c r="G21168" s="61">
        <v>304757.02</v>
      </c>
    </row>
    <row r="21169" spans="1:8">
      <c r="A21169" s="1" t="str">
        <f t="shared" si="333"/>
        <v>SICRO 7119706</v>
      </c>
      <c r="B21169" s="3" t="s">
        <v>27773</v>
      </c>
      <c r="C21169" s="3" t="s">
        <v>21251</v>
      </c>
      <c r="D21169" s="2" t="s">
        <v>27740</v>
      </c>
      <c r="E21169" s="3" t="s">
        <v>27755</v>
      </c>
      <c r="G21169" s="61">
        <v>54144.99</v>
      </c>
    </row>
    <row r="21170" spans="1:8">
      <c r="A21170" s="1" t="str">
        <f t="shared" si="333"/>
        <v>SICRO 7119707</v>
      </c>
      <c r="B21170" s="3" t="s">
        <v>27773</v>
      </c>
      <c r="C21170" s="3" t="s">
        <v>21252</v>
      </c>
      <c r="D21170" s="2" t="s">
        <v>27741</v>
      </c>
      <c r="E21170" s="3" t="s">
        <v>27755</v>
      </c>
      <c r="G21170" s="61">
        <v>128713.65</v>
      </c>
    </row>
    <row r="21171" spans="1:8" ht="22.5">
      <c r="A21171" s="1" t="str">
        <f t="shared" si="333"/>
        <v>SICRO 7119787</v>
      </c>
      <c r="B21171" s="3" t="s">
        <v>27773</v>
      </c>
      <c r="C21171" s="3" t="s">
        <v>21253</v>
      </c>
      <c r="D21171" s="2" t="s">
        <v>27742</v>
      </c>
      <c r="E21171" s="3" t="s">
        <v>27759</v>
      </c>
      <c r="G21171" s="61">
        <v>409.66</v>
      </c>
    </row>
    <row r="21172" spans="1:8">
      <c r="A21172" s="1" t="str">
        <f t="shared" si="333"/>
        <v>SICRO 7119647</v>
      </c>
      <c r="B21172" s="3" t="s">
        <v>27773</v>
      </c>
      <c r="C21172" s="3" t="s">
        <v>21254</v>
      </c>
      <c r="D21172" s="2" t="s">
        <v>27743</v>
      </c>
      <c r="E21172" s="3" t="s">
        <v>27755</v>
      </c>
      <c r="G21172" s="61">
        <v>2668.94</v>
      </c>
    </row>
    <row r="21173" spans="1:8">
      <c r="A21173" s="1" t="str">
        <f t="shared" si="333"/>
        <v>SICRO 7119679</v>
      </c>
      <c r="B21173" s="3" t="s">
        <v>27773</v>
      </c>
      <c r="C21173" s="3" t="s">
        <v>21255</v>
      </c>
      <c r="D21173" s="2" t="s">
        <v>27744</v>
      </c>
      <c r="E21173" s="3" t="s">
        <v>27764</v>
      </c>
      <c r="G21173" s="61">
        <v>48.44</v>
      </c>
    </row>
    <row r="21174" spans="1:8">
      <c r="A21174" s="1" t="str">
        <f t="shared" si="333"/>
        <v>SICRO 7119711</v>
      </c>
      <c r="B21174" s="3" t="s">
        <v>27773</v>
      </c>
      <c r="C21174" s="3" t="s">
        <v>21256</v>
      </c>
      <c r="D21174" s="2" t="s">
        <v>27745</v>
      </c>
      <c r="E21174" s="3" t="s">
        <v>27755</v>
      </c>
      <c r="G21174" s="61">
        <v>816.98</v>
      </c>
    </row>
    <row r="21175" spans="1:8" ht="22.5">
      <c r="A21175" s="1" t="str">
        <f t="shared" si="333"/>
        <v>SICRO 7107379</v>
      </c>
      <c r="B21175" s="3" t="s">
        <v>27773</v>
      </c>
      <c r="C21175" s="3" t="s">
        <v>21257</v>
      </c>
      <c r="D21175" s="2" t="s">
        <v>27746</v>
      </c>
      <c r="E21175" s="3" t="s">
        <v>27759</v>
      </c>
      <c r="G21175" s="61">
        <v>48.99</v>
      </c>
    </row>
    <row r="21176" spans="1:8" ht="22.5">
      <c r="A21176" s="1" t="str">
        <f t="shared" si="333"/>
        <v>SICRO 7107381</v>
      </c>
      <c r="B21176" s="3" t="s">
        <v>27773</v>
      </c>
      <c r="C21176" s="3" t="s">
        <v>21258</v>
      </c>
      <c r="D21176" s="2" t="s">
        <v>27747</v>
      </c>
      <c r="E21176" s="3" t="s">
        <v>27759</v>
      </c>
      <c r="G21176" s="61">
        <v>50.18</v>
      </c>
    </row>
    <row r="21177" spans="1:8" ht="22.5">
      <c r="A21177" s="1" t="str">
        <f t="shared" si="333"/>
        <v>SICRO 7107380</v>
      </c>
      <c r="B21177" s="3" t="s">
        <v>27773</v>
      </c>
      <c r="C21177" s="3" t="s">
        <v>21259</v>
      </c>
      <c r="D21177" s="2" t="s">
        <v>27748</v>
      </c>
      <c r="E21177" s="3" t="s">
        <v>27759</v>
      </c>
      <c r="G21177" s="61">
        <v>54.79</v>
      </c>
    </row>
    <row r="21178" spans="1:8">
      <c r="A21178" s="1" t="str">
        <f t="shared" si="333"/>
        <v>SICRO 7107382</v>
      </c>
      <c r="B21178" s="3" t="s">
        <v>27773</v>
      </c>
      <c r="C21178" s="3" t="s">
        <v>21260</v>
      </c>
      <c r="D21178" s="2" t="s">
        <v>27749</v>
      </c>
      <c r="E21178" s="3" t="s">
        <v>27759</v>
      </c>
      <c r="G21178" s="61">
        <v>133.12</v>
      </c>
    </row>
    <row r="21179" spans="1:8">
      <c r="A21179" s="1" t="str">
        <f t="shared" si="333"/>
        <v>SICRO 7119713</v>
      </c>
      <c r="B21179" s="3" t="s">
        <v>27773</v>
      </c>
      <c r="C21179" s="3" t="s">
        <v>21261</v>
      </c>
      <c r="D21179" s="2" t="s">
        <v>27750</v>
      </c>
      <c r="E21179" s="3" t="s">
        <v>27755</v>
      </c>
      <c r="G21179" s="61">
        <v>319569.49</v>
      </c>
    </row>
    <row r="21180" spans="1:8">
      <c r="A21180" s="1" t="str">
        <f t="shared" si="333"/>
        <v>SICRO 7119646</v>
      </c>
      <c r="B21180" s="3" t="s">
        <v>27773</v>
      </c>
      <c r="C21180" s="3" t="s">
        <v>21262</v>
      </c>
      <c r="D21180" s="2" t="s">
        <v>27751</v>
      </c>
      <c r="E21180" s="3" t="s">
        <v>27764</v>
      </c>
      <c r="G21180" s="61">
        <v>1199</v>
      </c>
    </row>
    <row r="21181" spans="1:8">
      <c r="A21181" s="1" t="str">
        <f t="shared" si="333"/>
        <v>SICRO 7107384</v>
      </c>
      <c r="B21181" s="3" t="s">
        <v>27773</v>
      </c>
      <c r="C21181" s="3" t="s">
        <v>21263</v>
      </c>
      <c r="D21181" s="2" t="s">
        <v>27752</v>
      </c>
      <c r="E21181" s="3" t="s">
        <v>27759</v>
      </c>
      <c r="G21181" s="61">
        <v>88.78</v>
      </c>
    </row>
    <row r="21182" spans="1:8">
      <c r="A21182" s="1" t="str">
        <f t="shared" si="333"/>
        <v>SICRO 7107378</v>
      </c>
      <c r="B21182" s="3" t="s">
        <v>27773</v>
      </c>
      <c r="C21182" s="3" t="s">
        <v>21264</v>
      </c>
      <c r="D21182" s="2" t="s">
        <v>27753</v>
      </c>
      <c r="E21182" s="3" t="s">
        <v>27759</v>
      </c>
      <c r="G21182" s="61">
        <v>158.19</v>
      </c>
    </row>
    <row r="21183" spans="1:8">
      <c r="A21183" s="1" t="str">
        <f t="shared" ref="A21183:A21246" si="334">CONCATENATE($B21183," ",$C21183)</f>
        <v>CDHU 01</v>
      </c>
      <c r="B21183" s="3" t="s">
        <v>35957</v>
      </c>
      <c r="C21183" s="3" t="s">
        <v>27776</v>
      </c>
      <c r="D21183" s="2" t="s">
        <v>31862</v>
      </c>
      <c r="H21183" s="70" t="s">
        <v>35958</v>
      </c>
    </row>
    <row r="21184" spans="1:8">
      <c r="A21184" s="1" t="str">
        <f t="shared" si="334"/>
        <v>CDHU 01.02</v>
      </c>
      <c r="B21184" s="3" t="s">
        <v>35957</v>
      </c>
      <c r="C21184" s="3" t="s">
        <v>27777</v>
      </c>
      <c r="D21184" s="2" t="s">
        <v>31863</v>
      </c>
    </row>
    <row r="21185" spans="1:7" ht="22.5">
      <c r="A21185" s="1" t="str">
        <f t="shared" si="334"/>
        <v>CDHU 01.02.071</v>
      </c>
      <c r="B21185" s="3" t="s">
        <v>35957</v>
      </c>
      <c r="C21185" s="3" t="s">
        <v>27778</v>
      </c>
      <c r="D21185" s="2" t="s">
        <v>31864</v>
      </c>
      <c r="E21185" s="3" t="s">
        <v>9848</v>
      </c>
      <c r="F21185" s="61">
        <v>6483.99</v>
      </c>
      <c r="G21185" s="61">
        <v>7204.93</v>
      </c>
    </row>
    <row r="21186" spans="1:7" ht="22.5">
      <c r="A21186" s="1" t="str">
        <f t="shared" si="334"/>
        <v>CDHU 01.02.081</v>
      </c>
      <c r="B21186" s="3" t="s">
        <v>35957</v>
      </c>
      <c r="C21186" s="3" t="s">
        <v>27779</v>
      </c>
      <c r="D21186" s="2" t="s">
        <v>31865</v>
      </c>
      <c r="E21186" s="3" t="s">
        <v>9848</v>
      </c>
      <c r="F21186" s="61">
        <v>8622.44</v>
      </c>
      <c r="G21186" s="61">
        <v>9581.15</v>
      </c>
    </row>
    <row r="21187" spans="1:7" ht="22.5">
      <c r="A21187" s="1" t="str">
        <f t="shared" si="334"/>
        <v>CDHU 01.02.091</v>
      </c>
      <c r="B21187" s="3" t="s">
        <v>35957</v>
      </c>
      <c r="C21187" s="3" t="s">
        <v>27780</v>
      </c>
      <c r="D21187" s="2" t="s">
        <v>31866</v>
      </c>
      <c r="E21187" s="3" t="s">
        <v>9848</v>
      </c>
      <c r="F21187" s="61">
        <v>14729.05</v>
      </c>
      <c r="G21187" s="61">
        <v>16366.75</v>
      </c>
    </row>
    <row r="21188" spans="1:7" ht="22.5">
      <c r="A21188" s="1" t="str">
        <f t="shared" si="334"/>
        <v>CDHU 01.02.101</v>
      </c>
      <c r="B21188" s="3" t="s">
        <v>35957</v>
      </c>
      <c r="C21188" s="3" t="s">
        <v>27781</v>
      </c>
      <c r="D21188" s="2" t="s">
        <v>31867</v>
      </c>
      <c r="E21188" s="3" t="s">
        <v>9848</v>
      </c>
      <c r="F21188" s="61">
        <v>20195.27</v>
      </c>
      <c r="G21188" s="61">
        <v>22440.73</v>
      </c>
    </row>
    <row r="21189" spans="1:7" ht="22.5">
      <c r="A21189" s="1" t="str">
        <f t="shared" si="334"/>
        <v>CDHU 01.02.111</v>
      </c>
      <c r="B21189" s="3" t="s">
        <v>35957</v>
      </c>
      <c r="C21189" s="3" t="s">
        <v>27782</v>
      </c>
      <c r="D21189" s="2" t="s">
        <v>31868</v>
      </c>
      <c r="E21189" s="3" t="s">
        <v>9848</v>
      </c>
      <c r="F21189" s="61">
        <v>23534.46</v>
      </c>
      <c r="G21189" s="61">
        <v>26151.21</v>
      </c>
    </row>
    <row r="21190" spans="1:7">
      <c r="A21190" s="1" t="str">
        <f t="shared" si="334"/>
        <v>CDHU 01.06</v>
      </c>
      <c r="B21190" s="3" t="s">
        <v>35957</v>
      </c>
      <c r="C21190" s="3" t="s">
        <v>27783</v>
      </c>
      <c r="D21190" s="2" t="s">
        <v>31869</v>
      </c>
    </row>
    <row r="21191" spans="1:7" ht="22.5">
      <c r="A21191" s="1" t="str">
        <f t="shared" si="334"/>
        <v>CDHU 01.06.021</v>
      </c>
      <c r="B21191" s="3" t="s">
        <v>35957</v>
      </c>
      <c r="C21191" s="3" t="s">
        <v>27784</v>
      </c>
      <c r="D21191" s="2" t="s">
        <v>31870</v>
      </c>
      <c r="E21191" s="3" t="s">
        <v>9848</v>
      </c>
      <c r="F21191" s="61">
        <v>8281.6</v>
      </c>
      <c r="G21191" s="61">
        <v>9202.36</v>
      </c>
    </row>
    <row r="21192" spans="1:7" ht="22.5">
      <c r="A21192" s="1" t="str">
        <f t="shared" si="334"/>
        <v>CDHU 01.06.031</v>
      </c>
      <c r="B21192" s="3" t="s">
        <v>35957</v>
      </c>
      <c r="C21192" s="3" t="s">
        <v>27785</v>
      </c>
      <c r="D21192" s="2" t="s">
        <v>31871</v>
      </c>
      <c r="E21192" s="3" t="s">
        <v>9848</v>
      </c>
      <c r="F21192" s="61">
        <v>14027.58</v>
      </c>
      <c r="G21192" s="61">
        <v>15587.22</v>
      </c>
    </row>
    <row r="21193" spans="1:7" ht="22.5">
      <c r="A21193" s="1" t="str">
        <f t="shared" si="334"/>
        <v>CDHU 01.06.032</v>
      </c>
      <c r="B21193" s="3" t="s">
        <v>35957</v>
      </c>
      <c r="C21193" s="3" t="s">
        <v>27786</v>
      </c>
      <c r="D21193" s="2" t="s">
        <v>31872</v>
      </c>
      <c r="E21193" s="3" t="s">
        <v>9848</v>
      </c>
      <c r="F21193" s="61">
        <v>18981.8</v>
      </c>
      <c r="G21193" s="61">
        <v>21092.240000000002</v>
      </c>
    </row>
    <row r="21194" spans="1:7" ht="22.5">
      <c r="A21194" s="1" t="str">
        <f t="shared" si="334"/>
        <v>CDHU 01.06.041</v>
      </c>
      <c r="B21194" s="3" t="s">
        <v>35957</v>
      </c>
      <c r="C21194" s="3" t="s">
        <v>27787</v>
      </c>
      <c r="D21194" s="2" t="s">
        <v>31873</v>
      </c>
      <c r="E21194" s="3" t="s">
        <v>9848</v>
      </c>
      <c r="F21194" s="61">
        <v>25247.9</v>
      </c>
      <c r="G21194" s="61">
        <v>28055</v>
      </c>
    </row>
    <row r="21195" spans="1:7">
      <c r="A21195" s="1" t="str">
        <f t="shared" si="334"/>
        <v>CDHU 01.17</v>
      </c>
      <c r="B21195" s="3" t="s">
        <v>35957</v>
      </c>
      <c r="C21195" s="3" t="s">
        <v>27788</v>
      </c>
      <c r="D21195" s="2" t="s">
        <v>31874</v>
      </c>
    </row>
    <row r="21196" spans="1:7">
      <c r="A21196" s="1" t="str">
        <f t="shared" si="334"/>
        <v>CDHU 01.17.031</v>
      </c>
      <c r="B21196" s="3" t="s">
        <v>35957</v>
      </c>
      <c r="C21196" s="3" t="s">
        <v>27789</v>
      </c>
      <c r="D21196" s="2" t="s">
        <v>31875</v>
      </c>
      <c r="E21196" s="3" t="s">
        <v>9848</v>
      </c>
      <c r="F21196" s="61">
        <v>3262</v>
      </c>
      <c r="G21196" s="61">
        <v>3624.6</v>
      </c>
    </row>
    <row r="21197" spans="1:7">
      <c r="A21197" s="1" t="str">
        <f t="shared" si="334"/>
        <v>CDHU 01.17.041</v>
      </c>
      <c r="B21197" s="3" t="s">
        <v>35957</v>
      </c>
      <c r="C21197" s="3" t="s">
        <v>27790</v>
      </c>
      <c r="D21197" s="2" t="s">
        <v>31876</v>
      </c>
      <c r="E21197" s="3" t="s">
        <v>9848</v>
      </c>
      <c r="F21197" s="61">
        <v>4409.93</v>
      </c>
      <c r="G21197" s="61">
        <v>4900.1400000000003</v>
      </c>
    </row>
    <row r="21198" spans="1:7">
      <c r="A21198" s="1" t="str">
        <f t="shared" si="334"/>
        <v>CDHU 01.17.051</v>
      </c>
      <c r="B21198" s="3" t="s">
        <v>35957</v>
      </c>
      <c r="C21198" s="3" t="s">
        <v>27791</v>
      </c>
      <c r="D21198" s="2" t="s">
        <v>31877</v>
      </c>
      <c r="E21198" s="3" t="s">
        <v>9848</v>
      </c>
      <c r="F21198" s="61">
        <v>2392.3200000000002</v>
      </c>
      <c r="G21198" s="61">
        <v>2658.26</v>
      </c>
    </row>
    <row r="21199" spans="1:7">
      <c r="A21199" s="1" t="str">
        <f t="shared" si="334"/>
        <v>CDHU 01.17.061</v>
      </c>
      <c r="B21199" s="3" t="s">
        <v>35957</v>
      </c>
      <c r="C21199" s="3" t="s">
        <v>27792</v>
      </c>
      <c r="D21199" s="2" t="s">
        <v>31878</v>
      </c>
      <c r="E21199" s="3" t="s">
        <v>9848</v>
      </c>
      <c r="F21199" s="61">
        <v>3273.17</v>
      </c>
      <c r="G21199" s="61">
        <v>3637.02</v>
      </c>
    </row>
    <row r="21200" spans="1:7">
      <c r="A21200" s="1" t="str">
        <f t="shared" si="334"/>
        <v>CDHU 01.17.071</v>
      </c>
      <c r="B21200" s="3" t="s">
        <v>35957</v>
      </c>
      <c r="C21200" s="3" t="s">
        <v>27793</v>
      </c>
      <c r="D21200" s="2" t="s">
        <v>31879</v>
      </c>
      <c r="E21200" s="3" t="s">
        <v>9848</v>
      </c>
      <c r="F21200" s="61">
        <v>1027.03</v>
      </c>
      <c r="G21200" s="61">
        <v>1141.18</v>
      </c>
    </row>
    <row r="21201" spans="1:7">
      <c r="A21201" s="1" t="str">
        <f t="shared" si="334"/>
        <v>CDHU 01.17.081</v>
      </c>
      <c r="B21201" s="3" t="s">
        <v>35957</v>
      </c>
      <c r="C21201" s="3" t="s">
        <v>27794</v>
      </c>
      <c r="D21201" s="2" t="s">
        <v>31880</v>
      </c>
      <c r="E21201" s="3" t="s">
        <v>9848</v>
      </c>
      <c r="F21201" s="61">
        <v>1367.12</v>
      </c>
      <c r="G21201" s="61">
        <v>1519.09</v>
      </c>
    </row>
    <row r="21202" spans="1:7">
      <c r="A21202" s="1" t="str">
        <f t="shared" si="334"/>
        <v>CDHU 01.17.111</v>
      </c>
      <c r="B21202" s="3" t="s">
        <v>35957</v>
      </c>
      <c r="C21202" s="3" t="s">
        <v>27795</v>
      </c>
      <c r="D21202" s="2" t="s">
        <v>31881</v>
      </c>
      <c r="E21202" s="3" t="s">
        <v>9848</v>
      </c>
      <c r="F21202" s="61">
        <v>1140.48</v>
      </c>
      <c r="G21202" s="61">
        <v>1267.26</v>
      </c>
    </row>
    <row r="21203" spans="1:7">
      <c r="A21203" s="1" t="str">
        <f t="shared" si="334"/>
        <v>CDHU 01.17.121</v>
      </c>
      <c r="B21203" s="3" t="s">
        <v>35957</v>
      </c>
      <c r="C21203" s="3" t="s">
        <v>27796</v>
      </c>
      <c r="D21203" s="2" t="s">
        <v>31882</v>
      </c>
      <c r="E21203" s="3" t="s">
        <v>9848</v>
      </c>
      <c r="F21203" s="61">
        <v>1581.35</v>
      </c>
      <c r="G21203" s="61">
        <v>1757.15</v>
      </c>
    </row>
    <row r="21204" spans="1:7">
      <c r="A21204" s="1" t="str">
        <f t="shared" si="334"/>
        <v>CDHU 01.17.151</v>
      </c>
      <c r="B21204" s="3" t="s">
        <v>35957</v>
      </c>
      <c r="C21204" s="3" t="s">
        <v>27797</v>
      </c>
      <c r="D21204" s="2" t="s">
        <v>31883</v>
      </c>
      <c r="E21204" s="3" t="s">
        <v>9848</v>
      </c>
      <c r="F21204" s="61">
        <v>2195.21</v>
      </c>
      <c r="G21204" s="61">
        <v>2439.23</v>
      </c>
    </row>
    <row r="21205" spans="1:7">
      <c r="A21205" s="1" t="str">
        <f t="shared" si="334"/>
        <v>CDHU 01.17.161</v>
      </c>
      <c r="B21205" s="3" t="s">
        <v>35957</v>
      </c>
      <c r="C21205" s="3" t="s">
        <v>27798</v>
      </c>
      <c r="D21205" s="2" t="s">
        <v>31884</v>
      </c>
      <c r="E21205" s="3" t="s">
        <v>9848</v>
      </c>
      <c r="F21205" s="61">
        <v>2992.33</v>
      </c>
      <c r="G21205" s="61">
        <v>3324.97</v>
      </c>
    </row>
    <row r="21206" spans="1:7">
      <c r="A21206" s="1" t="str">
        <f t="shared" si="334"/>
        <v>CDHU 01.17.171</v>
      </c>
      <c r="B21206" s="3" t="s">
        <v>35957</v>
      </c>
      <c r="C21206" s="3" t="s">
        <v>27799</v>
      </c>
      <c r="D21206" s="2" t="s">
        <v>31885</v>
      </c>
      <c r="E21206" s="3" t="s">
        <v>9848</v>
      </c>
      <c r="F21206" s="61">
        <v>1895.21</v>
      </c>
      <c r="G21206" s="61">
        <v>2105.98</v>
      </c>
    </row>
    <row r="21207" spans="1:7">
      <c r="A21207" s="1" t="str">
        <f t="shared" si="334"/>
        <v>CDHU 01.17.181</v>
      </c>
      <c r="B21207" s="3" t="s">
        <v>35957</v>
      </c>
      <c r="C21207" s="3" t="s">
        <v>27800</v>
      </c>
      <c r="D21207" s="2" t="s">
        <v>31886</v>
      </c>
      <c r="E21207" s="3" t="s">
        <v>9848</v>
      </c>
      <c r="F21207" s="61">
        <v>2449.64</v>
      </c>
      <c r="G21207" s="61">
        <v>2722.06</v>
      </c>
    </row>
    <row r="21208" spans="1:7">
      <c r="A21208" s="1" t="str">
        <f t="shared" si="334"/>
        <v>CDHU 01.20</v>
      </c>
      <c r="B21208" s="3" t="s">
        <v>35957</v>
      </c>
      <c r="C21208" s="3" t="s">
        <v>27801</v>
      </c>
      <c r="D21208" s="2" t="s">
        <v>31887</v>
      </c>
    </row>
    <row r="21209" spans="1:7">
      <c r="A21209" s="1" t="str">
        <f t="shared" si="334"/>
        <v>CDHU 01.20.010</v>
      </c>
      <c r="B21209" s="3" t="s">
        <v>35957</v>
      </c>
      <c r="C21209" s="3" t="s">
        <v>27802</v>
      </c>
      <c r="D21209" s="2" t="s">
        <v>31888</v>
      </c>
      <c r="E21209" s="3" t="s">
        <v>35946</v>
      </c>
      <c r="F21209" s="61">
        <v>1175.04</v>
      </c>
      <c r="G21209" s="61">
        <v>1175.04</v>
      </c>
    </row>
    <row r="21210" spans="1:7">
      <c r="A21210" s="1" t="str">
        <f t="shared" si="334"/>
        <v>CDHU 01.20.280</v>
      </c>
      <c r="B21210" s="3" t="s">
        <v>35957</v>
      </c>
      <c r="C21210" s="3" t="s">
        <v>27803</v>
      </c>
      <c r="D21210" s="2" t="s">
        <v>31889</v>
      </c>
      <c r="E21210" s="3" t="s">
        <v>9847</v>
      </c>
      <c r="F21210" s="61">
        <v>0.22</v>
      </c>
      <c r="G21210" s="61">
        <v>0.24</v>
      </c>
    </row>
    <row r="21211" spans="1:7" ht="22.5">
      <c r="A21211" s="1" t="str">
        <f t="shared" si="334"/>
        <v>CDHU 01.20.691</v>
      </c>
      <c r="B21211" s="3" t="s">
        <v>35957</v>
      </c>
      <c r="C21211" s="3" t="s">
        <v>27804</v>
      </c>
      <c r="D21211" s="2" t="s">
        <v>31890</v>
      </c>
      <c r="E21211" s="3" t="s">
        <v>9847</v>
      </c>
      <c r="F21211" s="61">
        <v>0.95</v>
      </c>
      <c r="G21211" s="61">
        <v>1.01</v>
      </c>
    </row>
    <row r="21212" spans="1:7" ht="22.5">
      <c r="A21212" s="1" t="str">
        <f t="shared" si="334"/>
        <v>CDHU 01.20.701</v>
      </c>
      <c r="B21212" s="3" t="s">
        <v>35957</v>
      </c>
      <c r="C21212" s="3" t="s">
        <v>27805</v>
      </c>
      <c r="D21212" s="2" t="s">
        <v>31891</v>
      </c>
      <c r="E21212" s="3" t="s">
        <v>9847</v>
      </c>
      <c r="F21212" s="61">
        <v>0.76</v>
      </c>
      <c r="G21212" s="61">
        <v>0.8</v>
      </c>
    </row>
    <row r="21213" spans="1:7" ht="22.5">
      <c r="A21213" s="1" t="str">
        <f t="shared" si="334"/>
        <v>CDHU 01.20.711</v>
      </c>
      <c r="B21213" s="3" t="s">
        <v>35957</v>
      </c>
      <c r="C21213" s="3" t="s">
        <v>27806</v>
      </c>
      <c r="D21213" s="2" t="s">
        <v>31892</v>
      </c>
      <c r="E21213" s="3" t="s">
        <v>9847</v>
      </c>
      <c r="F21213" s="61">
        <v>0.63</v>
      </c>
      <c r="G21213" s="61">
        <v>0.65</v>
      </c>
    </row>
    <row r="21214" spans="1:7" ht="22.5">
      <c r="A21214" s="1" t="str">
        <f t="shared" si="334"/>
        <v>CDHU 01.20.721</v>
      </c>
      <c r="B21214" s="3" t="s">
        <v>35957</v>
      </c>
      <c r="C21214" s="3" t="s">
        <v>27807</v>
      </c>
      <c r="D21214" s="2" t="s">
        <v>31893</v>
      </c>
      <c r="E21214" s="3" t="s">
        <v>9847</v>
      </c>
      <c r="F21214" s="61">
        <v>0.83</v>
      </c>
      <c r="G21214" s="61">
        <v>0.88</v>
      </c>
    </row>
    <row r="21215" spans="1:7" ht="22.5">
      <c r="A21215" s="1" t="str">
        <f t="shared" si="334"/>
        <v>CDHU 01.20.731</v>
      </c>
      <c r="B21215" s="3" t="s">
        <v>35957</v>
      </c>
      <c r="C21215" s="3" t="s">
        <v>27808</v>
      </c>
      <c r="D21215" s="2" t="s">
        <v>31894</v>
      </c>
      <c r="E21215" s="3" t="s">
        <v>9847</v>
      </c>
      <c r="F21215" s="61">
        <v>0.69</v>
      </c>
      <c r="G21215" s="61">
        <v>0.75</v>
      </c>
    </row>
    <row r="21216" spans="1:7">
      <c r="A21216" s="1" t="str">
        <f t="shared" si="334"/>
        <v>CDHU 01.20.741</v>
      </c>
      <c r="B21216" s="3" t="s">
        <v>35957</v>
      </c>
      <c r="C21216" s="3" t="s">
        <v>27809</v>
      </c>
      <c r="D21216" s="2" t="s">
        <v>31895</v>
      </c>
      <c r="E21216" s="3" t="s">
        <v>9847</v>
      </c>
      <c r="F21216" s="61">
        <v>0.52</v>
      </c>
      <c r="G21216" s="61">
        <v>0.56000000000000005</v>
      </c>
    </row>
    <row r="21217" spans="1:7" ht="22.5">
      <c r="A21217" s="1" t="str">
        <f t="shared" si="334"/>
        <v>CDHU 01.20.751</v>
      </c>
      <c r="B21217" s="3" t="s">
        <v>35957</v>
      </c>
      <c r="C21217" s="3" t="s">
        <v>27810</v>
      </c>
      <c r="D21217" s="2" t="s">
        <v>31896</v>
      </c>
      <c r="E21217" s="3" t="s">
        <v>9847</v>
      </c>
      <c r="F21217" s="61">
        <v>0.75</v>
      </c>
      <c r="G21217" s="61">
        <v>0.79</v>
      </c>
    </row>
    <row r="21218" spans="1:7" ht="22.5">
      <c r="A21218" s="1" t="str">
        <f t="shared" si="334"/>
        <v>CDHU 01.20.761</v>
      </c>
      <c r="B21218" s="3" t="s">
        <v>35957</v>
      </c>
      <c r="C21218" s="3" t="s">
        <v>27811</v>
      </c>
      <c r="D21218" s="2" t="s">
        <v>31897</v>
      </c>
      <c r="E21218" s="3" t="s">
        <v>9847</v>
      </c>
      <c r="F21218" s="61">
        <v>0.64</v>
      </c>
      <c r="G21218" s="61">
        <v>0.69</v>
      </c>
    </row>
    <row r="21219" spans="1:7">
      <c r="A21219" s="1" t="str">
        <f t="shared" si="334"/>
        <v>CDHU 01.20.771</v>
      </c>
      <c r="B21219" s="3" t="s">
        <v>35957</v>
      </c>
      <c r="C21219" s="3" t="s">
        <v>27812</v>
      </c>
      <c r="D21219" s="2" t="s">
        <v>31898</v>
      </c>
      <c r="E21219" s="3" t="s">
        <v>9847</v>
      </c>
      <c r="F21219" s="61">
        <v>0.63</v>
      </c>
      <c r="G21219" s="61">
        <v>0.66</v>
      </c>
    </row>
    <row r="21220" spans="1:7" ht="22.5">
      <c r="A21220" s="1" t="str">
        <f t="shared" si="334"/>
        <v>CDHU 01.20.781</v>
      </c>
      <c r="B21220" s="3" t="s">
        <v>35957</v>
      </c>
      <c r="C21220" s="3" t="s">
        <v>27813</v>
      </c>
      <c r="D21220" s="2" t="s">
        <v>31899</v>
      </c>
      <c r="E21220" s="3" t="s">
        <v>9847</v>
      </c>
      <c r="F21220" s="61">
        <v>1.02</v>
      </c>
      <c r="G21220" s="61">
        <v>1.0900000000000001</v>
      </c>
    </row>
    <row r="21221" spans="1:7" ht="22.5">
      <c r="A21221" s="1" t="str">
        <f t="shared" si="334"/>
        <v>CDHU 01.20.791</v>
      </c>
      <c r="B21221" s="3" t="s">
        <v>35957</v>
      </c>
      <c r="C21221" s="3" t="s">
        <v>27814</v>
      </c>
      <c r="D21221" s="2" t="s">
        <v>31900</v>
      </c>
      <c r="E21221" s="3" t="s">
        <v>9847</v>
      </c>
      <c r="F21221" s="61">
        <v>0.81</v>
      </c>
      <c r="G21221" s="61">
        <v>0.86</v>
      </c>
    </row>
    <row r="21222" spans="1:7" ht="22.5">
      <c r="A21222" s="1" t="str">
        <f t="shared" si="334"/>
        <v>CDHU 01.20.801</v>
      </c>
      <c r="B21222" s="3" t="s">
        <v>35957</v>
      </c>
      <c r="C21222" s="3" t="s">
        <v>27815</v>
      </c>
      <c r="D21222" s="2" t="s">
        <v>31901</v>
      </c>
      <c r="E21222" s="3" t="s">
        <v>9847</v>
      </c>
      <c r="F21222" s="61">
        <v>0.64</v>
      </c>
      <c r="G21222" s="61">
        <v>0.69</v>
      </c>
    </row>
    <row r="21223" spans="1:7" ht="22.5">
      <c r="A21223" s="1" t="str">
        <f t="shared" si="334"/>
        <v>CDHU 01.20.811</v>
      </c>
      <c r="B21223" s="3" t="s">
        <v>35957</v>
      </c>
      <c r="C21223" s="3" t="s">
        <v>27816</v>
      </c>
      <c r="D21223" s="2" t="s">
        <v>31902</v>
      </c>
      <c r="E21223" s="3" t="s">
        <v>9847</v>
      </c>
      <c r="F21223" s="61">
        <v>0.88</v>
      </c>
      <c r="G21223" s="61">
        <v>0.92</v>
      </c>
    </row>
    <row r="21224" spans="1:7" ht="22.5">
      <c r="A21224" s="1" t="str">
        <f t="shared" si="334"/>
        <v>CDHU 01.20.821</v>
      </c>
      <c r="B21224" s="3" t="s">
        <v>35957</v>
      </c>
      <c r="C21224" s="3" t="s">
        <v>27817</v>
      </c>
      <c r="D21224" s="2" t="s">
        <v>31903</v>
      </c>
      <c r="E21224" s="3" t="s">
        <v>9847</v>
      </c>
      <c r="F21224" s="61">
        <v>0.7</v>
      </c>
      <c r="G21224" s="61">
        <v>0.75</v>
      </c>
    </row>
    <row r="21225" spans="1:7">
      <c r="A21225" s="1" t="str">
        <f t="shared" si="334"/>
        <v>CDHU 01.20.831</v>
      </c>
      <c r="B21225" s="3" t="s">
        <v>35957</v>
      </c>
      <c r="C21225" s="3" t="s">
        <v>27818</v>
      </c>
      <c r="D21225" s="2" t="s">
        <v>31904</v>
      </c>
      <c r="E21225" s="3" t="s">
        <v>9847</v>
      </c>
      <c r="F21225" s="61">
        <v>0.61</v>
      </c>
      <c r="G21225" s="61">
        <v>0.64</v>
      </c>
    </row>
    <row r="21226" spans="1:7" ht="22.5">
      <c r="A21226" s="1" t="str">
        <f t="shared" si="334"/>
        <v>CDHU 01.20.841</v>
      </c>
      <c r="B21226" s="3" t="s">
        <v>35957</v>
      </c>
      <c r="C21226" s="3" t="s">
        <v>27819</v>
      </c>
      <c r="D21226" s="2" t="s">
        <v>31905</v>
      </c>
      <c r="E21226" s="3" t="s">
        <v>9847</v>
      </c>
      <c r="F21226" s="61">
        <v>1.01</v>
      </c>
      <c r="G21226" s="61">
        <v>1.07</v>
      </c>
    </row>
    <row r="21227" spans="1:7" ht="22.5">
      <c r="A21227" s="1" t="str">
        <f t="shared" si="334"/>
        <v>CDHU 01.20.851</v>
      </c>
      <c r="B21227" s="3" t="s">
        <v>35957</v>
      </c>
      <c r="C21227" s="3" t="s">
        <v>27820</v>
      </c>
      <c r="D21227" s="2" t="s">
        <v>31906</v>
      </c>
      <c r="E21227" s="3" t="s">
        <v>9847</v>
      </c>
      <c r="F21227" s="61">
        <v>0.66</v>
      </c>
      <c r="G21227" s="61">
        <v>0.71</v>
      </c>
    </row>
    <row r="21228" spans="1:7">
      <c r="A21228" s="1" t="str">
        <f t="shared" si="334"/>
        <v>CDHU 01.20.861</v>
      </c>
      <c r="B21228" s="3" t="s">
        <v>35957</v>
      </c>
      <c r="C21228" s="3" t="s">
        <v>27821</v>
      </c>
      <c r="D21228" s="2" t="s">
        <v>31907</v>
      </c>
      <c r="E21228" s="3" t="s">
        <v>9847</v>
      </c>
      <c r="F21228" s="61">
        <v>0.56999999999999995</v>
      </c>
      <c r="G21228" s="61">
        <v>0.62</v>
      </c>
    </row>
    <row r="21229" spans="1:7">
      <c r="A21229" s="1" t="str">
        <f t="shared" si="334"/>
        <v>CDHU 01.20.871</v>
      </c>
      <c r="B21229" s="3" t="s">
        <v>35957</v>
      </c>
      <c r="C21229" s="3" t="s">
        <v>27822</v>
      </c>
      <c r="D21229" s="2" t="s">
        <v>31908</v>
      </c>
      <c r="E21229" s="3" t="s">
        <v>9847</v>
      </c>
      <c r="F21229" s="61">
        <v>0.42</v>
      </c>
      <c r="G21229" s="61">
        <v>0.44</v>
      </c>
    </row>
    <row r="21230" spans="1:7">
      <c r="A21230" s="1" t="str">
        <f t="shared" si="334"/>
        <v>CDHU 01.20.881</v>
      </c>
      <c r="B21230" s="3" t="s">
        <v>35957</v>
      </c>
      <c r="C21230" s="3" t="s">
        <v>27823</v>
      </c>
      <c r="D21230" s="2" t="s">
        <v>31909</v>
      </c>
      <c r="E21230" s="3" t="s">
        <v>9847</v>
      </c>
      <c r="F21230" s="61">
        <v>0.28999999999999998</v>
      </c>
      <c r="G21230" s="61">
        <v>0.33</v>
      </c>
    </row>
    <row r="21231" spans="1:7">
      <c r="A21231" s="1" t="str">
        <f t="shared" si="334"/>
        <v>CDHU 01.20.891</v>
      </c>
      <c r="B21231" s="3" t="s">
        <v>35957</v>
      </c>
      <c r="C21231" s="3" t="s">
        <v>27824</v>
      </c>
      <c r="D21231" s="2" t="s">
        <v>31910</v>
      </c>
      <c r="E21231" s="3" t="s">
        <v>9847</v>
      </c>
      <c r="F21231" s="61">
        <v>0.24</v>
      </c>
      <c r="G21231" s="61">
        <v>0.24</v>
      </c>
    </row>
    <row r="21232" spans="1:7">
      <c r="A21232" s="1" t="str">
        <f t="shared" si="334"/>
        <v>CDHU 01.20.901</v>
      </c>
      <c r="B21232" s="3" t="s">
        <v>35957</v>
      </c>
      <c r="C21232" s="3" t="s">
        <v>27825</v>
      </c>
      <c r="D21232" s="2" t="s">
        <v>31911</v>
      </c>
      <c r="E21232" s="3" t="s">
        <v>9847</v>
      </c>
      <c r="F21232" s="61">
        <v>0.21</v>
      </c>
      <c r="G21232" s="61">
        <v>0.21</v>
      </c>
    </row>
    <row r="21233" spans="1:7">
      <c r="A21233" s="1" t="str">
        <f t="shared" si="334"/>
        <v>CDHU 01.20.911</v>
      </c>
      <c r="B21233" s="3" t="s">
        <v>35957</v>
      </c>
      <c r="C21233" s="3" t="s">
        <v>27826</v>
      </c>
      <c r="D21233" s="2" t="s">
        <v>31912</v>
      </c>
      <c r="E21233" s="3" t="s">
        <v>35947</v>
      </c>
      <c r="F21233" s="61">
        <v>1311.27</v>
      </c>
      <c r="G21233" s="61">
        <v>1386.57</v>
      </c>
    </row>
    <row r="21234" spans="1:7">
      <c r="A21234" s="1" t="str">
        <f t="shared" si="334"/>
        <v>CDHU 01.20.921</v>
      </c>
      <c r="B21234" s="3" t="s">
        <v>35957</v>
      </c>
      <c r="C21234" s="3" t="s">
        <v>27827</v>
      </c>
      <c r="D21234" s="2" t="s">
        <v>31913</v>
      </c>
      <c r="E21234" s="3" t="s">
        <v>9848</v>
      </c>
      <c r="F21234" s="61">
        <v>1198.81</v>
      </c>
      <c r="G21234" s="61">
        <v>1250.26</v>
      </c>
    </row>
    <row r="21235" spans="1:7">
      <c r="A21235" s="1" t="str">
        <f t="shared" si="334"/>
        <v>CDHU 01.21</v>
      </c>
      <c r="B21235" s="3" t="s">
        <v>35957</v>
      </c>
      <c r="C21235" s="3" t="s">
        <v>27828</v>
      </c>
      <c r="D21235" s="2" t="s">
        <v>31914</v>
      </c>
    </row>
    <row r="21236" spans="1:7">
      <c r="A21236" s="1" t="str">
        <f t="shared" si="334"/>
        <v>CDHU 01.21.010</v>
      </c>
      <c r="B21236" s="3" t="s">
        <v>35957</v>
      </c>
      <c r="C21236" s="3" t="s">
        <v>27829</v>
      </c>
      <c r="D21236" s="2" t="s">
        <v>31915</v>
      </c>
      <c r="E21236" s="3" t="s">
        <v>35946</v>
      </c>
      <c r="F21236" s="61">
        <v>1267.71</v>
      </c>
      <c r="G21236" s="61">
        <v>1267.71</v>
      </c>
    </row>
    <row r="21237" spans="1:7">
      <c r="A21237" s="1" t="str">
        <f t="shared" si="334"/>
        <v>CDHU 01.21.090</v>
      </c>
      <c r="B21237" s="3" t="s">
        <v>35957</v>
      </c>
      <c r="C21237" s="3" t="s">
        <v>27830</v>
      </c>
      <c r="D21237" s="2" t="s">
        <v>31916</v>
      </c>
      <c r="E21237" s="3" t="s">
        <v>35946</v>
      </c>
      <c r="F21237" s="61">
        <v>6622.28</v>
      </c>
      <c r="G21237" s="61">
        <v>6622.28</v>
      </c>
    </row>
    <row r="21238" spans="1:7">
      <c r="A21238" s="1" t="str">
        <f t="shared" si="334"/>
        <v>CDHU 01.21.100</v>
      </c>
      <c r="B21238" s="3" t="s">
        <v>35957</v>
      </c>
      <c r="C21238" s="3" t="s">
        <v>27831</v>
      </c>
      <c r="D21238" s="2" t="s">
        <v>31917</v>
      </c>
      <c r="E21238" s="3" t="s">
        <v>9849</v>
      </c>
      <c r="F21238" s="61">
        <v>98.33</v>
      </c>
      <c r="G21238" s="61">
        <v>98.33</v>
      </c>
    </row>
    <row r="21239" spans="1:7">
      <c r="A21239" s="1" t="str">
        <f t="shared" si="334"/>
        <v>CDHU 01.21.110</v>
      </c>
      <c r="B21239" s="3" t="s">
        <v>35957</v>
      </c>
      <c r="C21239" s="3" t="s">
        <v>27832</v>
      </c>
      <c r="D21239" s="2" t="s">
        <v>31918</v>
      </c>
      <c r="E21239" s="3" t="s">
        <v>9849</v>
      </c>
      <c r="F21239" s="61">
        <v>87.63</v>
      </c>
      <c r="G21239" s="61">
        <v>87.63</v>
      </c>
    </row>
    <row r="21240" spans="1:7">
      <c r="A21240" s="1" t="str">
        <f t="shared" si="334"/>
        <v>CDHU 01.21.120</v>
      </c>
      <c r="B21240" s="3" t="s">
        <v>35957</v>
      </c>
      <c r="C21240" s="3" t="s">
        <v>27833</v>
      </c>
      <c r="D21240" s="2" t="s">
        <v>31919</v>
      </c>
      <c r="E21240" s="3" t="s">
        <v>9849</v>
      </c>
      <c r="F21240" s="61">
        <v>387.03</v>
      </c>
      <c r="G21240" s="61">
        <v>387.03</v>
      </c>
    </row>
    <row r="21241" spans="1:7">
      <c r="A21241" s="1" t="str">
        <f t="shared" si="334"/>
        <v>CDHU 01.21.130</v>
      </c>
      <c r="B21241" s="3" t="s">
        <v>35957</v>
      </c>
      <c r="C21241" s="3" t="s">
        <v>27834</v>
      </c>
      <c r="D21241" s="2" t="s">
        <v>31920</v>
      </c>
      <c r="E21241" s="3" t="s">
        <v>9849</v>
      </c>
      <c r="F21241" s="61">
        <v>608.16999999999996</v>
      </c>
      <c r="G21241" s="61">
        <v>608.16999999999996</v>
      </c>
    </row>
    <row r="21242" spans="1:7">
      <c r="A21242" s="1" t="str">
        <f t="shared" si="334"/>
        <v>CDHU 01.21.140</v>
      </c>
      <c r="B21242" s="3" t="s">
        <v>35957</v>
      </c>
      <c r="C21242" s="3" t="s">
        <v>27835</v>
      </c>
      <c r="D21242" s="2" t="s">
        <v>31921</v>
      </c>
      <c r="E21242" s="3" t="s">
        <v>9849</v>
      </c>
      <c r="F21242" s="61">
        <v>95.25</v>
      </c>
      <c r="G21242" s="61">
        <v>95.25</v>
      </c>
    </row>
    <row r="21243" spans="1:7">
      <c r="A21243" s="1" t="str">
        <f t="shared" si="334"/>
        <v>CDHU 01.23</v>
      </c>
      <c r="B21243" s="3" t="s">
        <v>35957</v>
      </c>
      <c r="C21243" s="3" t="s">
        <v>27836</v>
      </c>
      <c r="D21243" s="2" t="s">
        <v>31922</v>
      </c>
    </row>
    <row r="21244" spans="1:7">
      <c r="A21244" s="1" t="str">
        <f t="shared" si="334"/>
        <v>CDHU 01.23.010</v>
      </c>
      <c r="B21244" s="3" t="s">
        <v>35957</v>
      </c>
      <c r="C21244" s="3" t="s">
        <v>27837</v>
      </c>
      <c r="D21244" s="2" t="s">
        <v>31923</v>
      </c>
      <c r="E21244" s="3" t="s">
        <v>35946</v>
      </c>
      <c r="F21244" s="61">
        <v>393.13</v>
      </c>
      <c r="G21244" s="61">
        <v>393.13</v>
      </c>
    </row>
    <row r="21245" spans="1:7">
      <c r="A21245" s="1" t="str">
        <f t="shared" si="334"/>
        <v>CDHU 01.23.020</v>
      </c>
      <c r="B21245" s="3" t="s">
        <v>35957</v>
      </c>
      <c r="C21245" s="3" t="s">
        <v>27838</v>
      </c>
      <c r="D21245" s="2" t="s">
        <v>31924</v>
      </c>
      <c r="E21245" s="3" t="s">
        <v>9847</v>
      </c>
      <c r="F21245" s="61">
        <v>9.07</v>
      </c>
      <c r="G21245" s="61">
        <v>9.75</v>
      </c>
    </row>
    <row r="21246" spans="1:7">
      <c r="A21246" s="1" t="str">
        <f t="shared" si="334"/>
        <v>CDHU 01.23.030</v>
      </c>
      <c r="B21246" s="3" t="s">
        <v>35957</v>
      </c>
      <c r="C21246" s="3" t="s">
        <v>27839</v>
      </c>
      <c r="D21246" s="2" t="s">
        <v>31925</v>
      </c>
      <c r="E21246" s="3" t="s">
        <v>9847</v>
      </c>
      <c r="F21246" s="61">
        <v>149.86000000000001</v>
      </c>
      <c r="G21246" s="61">
        <v>154.9</v>
      </c>
    </row>
    <row r="21247" spans="1:7">
      <c r="A21247" s="1" t="str">
        <f t="shared" ref="A21247:A21310" si="335">CONCATENATE($B21247," ",$C21247)</f>
        <v>CDHU 01.23.056</v>
      </c>
      <c r="B21247" s="3" t="s">
        <v>35957</v>
      </c>
      <c r="C21247" s="3" t="s">
        <v>27840</v>
      </c>
      <c r="D21247" s="2" t="s">
        <v>31926</v>
      </c>
      <c r="E21247" s="3" t="s">
        <v>9847</v>
      </c>
      <c r="F21247" s="61">
        <v>68.91</v>
      </c>
      <c r="G21247" s="61">
        <v>73.709999999999994</v>
      </c>
    </row>
    <row r="21248" spans="1:7">
      <c r="A21248" s="1" t="str">
        <f t="shared" si="335"/>
        <v>CDHU 01.23.060</v>
      </c>
      <c r="B21248" s="3" t="s">
        <v>35957</v>
      </c>
      <c r="C21248" s="3" t="s">
        <v>27841</v>
      </c>
      <c r="D21248" s="2" t="s">
        <v>31927</v>
      </c>
      <c r="E21248" s="3" t="s">
        <v>9847</v>
      </c>
      <c r="F21248" s="61">
        <v>30.66</v>
      </c>
      <c r="G21248" s="61">
        <v>34.07</v>
      </c>
    </row>
    <row r="21249" spans="1:7">
      <c r="A21249" s="1" t="str">
        <f t="shared" si="335"/>
        <v>CDHU 01.23.070</v>
      </c>
      <c r="B21249" s="3" t="s">
        <v>35957</v>
      </c>
      <c r="C21249" s="3" t="s">
        <v>27842</v>
      </c>
      <c r="D21249" s="2" t="s">
        <v>31928</v>
      </c>
      <c r="E21249" s="3" t="s">
        <v>9849</v>
      </c>
      <c r="F21249" s="61">
        <v>5.6</v>
      </c>
      <c r="G21249" s="61">
        <v>6.1</v>
      </c>
    </row>
    <row r="21250" spans="1:7">
      <c r="A21250" s="1" t="str">
        <f t="shared" si="335"/>
        <v>CDHU 01.23.100</v>
      </c>
      <c r="B21250" s="3" t="s">
        <v>35957</v>
      </c>
      <c r="C21250" s="3" t="s">
        <v>27843</v>
      </c>
      <c r="D21250" s="2" t="s">
        <v>31929</v>
      </c>
      <c r="E21250" s="3" t="s">
        <v>9850</v>
      </c>
      <c r="F21250" s="61">
        <v>462.76</v>
      </c>
      <c r="G21250" s="61">
        <v>514.15</v>
      </c>
    </row>
    <row r="21251" spans="1:7">
      <c r="A21251" s="1" t="str">
        <f t="shared" si="335"/>
        <v>CDHU 01.23.140</v>
      </c>
      <c r="B21251" s="3" t="s">
        <v>35957</v>
      </c>
      <c r="C21251" s="3" t="s">
        <v>27844</v>
      </c>
      <c r="D21251" s="2" t="s">
        <v>31930</v>
      </c>
      <c r="E21251" s="3" t="s">
        <v>9849</v>
      </c>
      <c r="F21251" s="61">
        <v>258.95999999999998</v>
      </c>
      <c r="G21251" s="61">
        <v>258.95999999999998</v>
      </c>
    </row>
    <row r="21252" spans="1:7">
      <c r="A21252" s="1" t="str">
        <f t="shared" si="335"/>
        <v>CDHU 01.23.150</v>
      </c>
      <c r="B21252" s="3" t="s">
        <v>35957</v>
      </c>
      <c r="C21252" s="3" t="s">
        <v>27845</v>
      </c>
      <c r="D21252" s="2" t="s">
        <v>31931</v>
      </c>
      <c r="E21252" s="3" t="s">
        <v>9849</v>
      </c>
      <c r="F21252" s="61">
        <v>263.79000000000002</v>
      </c>
      <c r="G21252" s="61">
        <v>263.79000000000002</v>
      </c>
    </row>
    <row r="21253" spans="1:7">
      <c r="A21253" s="1" t="str">
        <f t="shared" si="335"/>
        <v>CDHU 01.23.160</v>
      </c>
      <c r="B21253" s="3" t="s">
        <v>35957</v>
      </c>
      <c r="C21253" s="3" t="s">
        <v>27846</v>
      </c>
      <c r="D21253" s="2" t="s">
        <v>31932</v>
      </c>
      <c r="E21253" s="3" t="s">
        <v>9849</v>
      </c>
      <c r="F21253" s="61">
        <v>357.27</v>
      </c>
      <c r="G21253" s="61">
        <v>357.27</v>
      </c>
    </row>
    <row r="21254" spans="1:7">
      <c r="A21254" s="1" t="str">
        <f t="shared" si="335"/>
        <v>CDHU 01.23.190</v>
      </c>
      <c r="B21254" s="3" t="s">
        <v>35957</v>
      </c>
      <c r="C21254" s="3" t="s">
        <v>27847</v>
      </c>
      <c r="D21254" s="2" t="s">
        <v>31933</v>
      </c>
      <c r="E21254" s="3" t="s">
        <v>9849</v>
      </c>
      <c r="F21254" s="61">
        <v>366.29</v>
      </c>
      <c r="G21254" s="61">
        <v>366.29</v>
      </c>
    </row>
    <row r="21255" spans="1:7">
      <c r="A21255" s="1" t="str">
        <f t="shared" si="335"/>
        <v>CDHU 01.23.200</v>
      </c>
      <c r="B21255" s="3" t="s">
        <v>35957</v>
      </c>
      <c r="C21255" s="3" t="s">
        <v>27848</v>
      </c>
      <c r="D21255" s="2" t="s">
        <v>31934</v>
      </c>
      <c r="E21255" s="3" t="s">
        <v>35946</v>
      </c>
      <c r="F21255" s="61">
        <v>241.6</v>
      </c>
      <c r="G21255" s="61">
        <v>241.6</v>
      </c>
    </row>
    <row r="21256" spans="1:7">
      <c r="A21256" s="1" t="str">
        <f t="shared" si="335"/>
        <v>CDHU 01.23.221</v>
      </c>
      <c r="B21256" s="3" t="s">
        <v>35957</v>
      </c>
      <c r="C21256" s="3" t="s">
        <v>27849</v>
      </c>
      <c r="D21256" s="2" t="s">
        <v>31935</v>
      </c>
      <c r="E21256" s="3" t="s">
        <v>9848</v>
      </c>
      <c r="F21256" s="61">
        <v>13.09</v>
      </c>
      <c r="G21256" s="61">
        <v>13.09</v>
      </c>
    </row>
    <row r="21257" spans="1:7">
      <c r="A21257" s="1" t="str">
        <f t="shared" si="335"/>
        <v>CDHU 01.23.222</v>
      </c>
      <c r="B21257" s="3" t="s">
        <v>35957</v>
      </c>
      <c r="C21257" s="3" t="s">
        <v>27850</v>
      </c>
      <c r="D21257" s="2" t="s">
        <v>31936</v>
      </c>
      <c r="E21257" s="3" t="s">
        <v>9848</v>
      </c>
      <c r="F21257" s="61">
        <v>15.07</v>
      </c>
      <c r="G21257" s="61">
        <v>15.07</v>
      </c>
    </row>
    <row r="21258" spans="1:7">
      <c r="A21258" s="1" t="str">
        <f t="shared" si="335"/>
        <v>CDHU 01.23.223</v>
      </c>
      <c r="B21258" s="3" t="s">
        <v>35957</v>
      </c>
      <c r="C21258" s="3" t="s">
        <v>27851</v>
      </c>
      <c r="D21258" s="2" t="s">
        <v>31937</v>
      </c>
      <c r="E21258" s="3" t="s">
        <v>9848</v>
      </c>
      <c r="F21258" s="61">
        <v>15.8</v>
      </c>
      <c r="G21258" s="61">
        <v>15.8</v>
      </c>
    </row>
    <row r="21259" spans="1:7">
      <c r="A21259" s="1" t="str">
        <f t="shared" si="335"/>
        <v>CDHU 01.23.231</v>
      </c>
      <c r="B21259" s="3" t="s">
        <v>35957</v>
      </c>
      <c r="C21259" s="3" t="s">
        <v>27852</v>
      </c>
      <c r="D21259" s="2" t="s">
        <v>31938</v>
      </c>
      <c r="E21259" s="3" t="s">
        <v>9848</v>
      </c>
      <c r="F21259" s="61">
        <v>20.05</v>
      </c>
      <c r="G21259" s="61">
        <v>20.05</v>
      </c>
    </row>
    <row r="21260" spans="1:7">
      <c r="A21260" s="1" t="str">
        <f t="shared" si="335"/>
        <v>CDHU 01.23.232</v>
      </c>
      <c r="B21260" s="3" t="s">
        <v>35957</v>
      </c>
      <c r="C21260" s="3" t="s">
        <v>27853</v>
      </c>
      <c r="D21260" s="2" t="s">
        <v>31939</v>
      </c>
      <c r="E21260" s="3" t="s">
        <v>9848</v>
      </c>
      <c r="F21260" s="61">
        <v>21.61</v>
      </c>
      <c r="G21260" s="61">
        <v>21.61</v>
      </c>
    </row>
    <row r="21261" spans="1:7">
      <c r="A21261" s="1" t="str">
        <f t="shared" si="335"/>
        <v>CDHU 01.23.233</v>
      </c>
      <c r="B21261" s="3" t="s">
        <v>35957</v>
      </c>
      <c r="C21261" s="3" t="s">
        <v>27854</v>
      </c>
      <c r="D21261" s="2" t="s">
        <v>31940</v>
      </c>
      <c r="E21261" s="3" t="s">
        <v>9848</v>
      </c>
      <c r="F21261" s="61">
        <v>24.31</v>
      </c>
      <c r="G21261" s="61">
        <v>24.31</v>
      </c>
    </row>
    <row r="21262" spans="1:7">
      <c r="A21262" s="1" t="str">
        <f t="shared" si="335"/>
        <v>CDHU 01.23.234</v>
      </c>
      <c r="B21262" s="3" t="s">
        <v>35957</v>
      </c>
      <c r="C21262" s="3" t="s">
        <v>27855</v>
      </c>
      <c r="D21262" s="2" t="s">
        <v>31941</v>
      </c>
      <c r="E21262" s="3" t="s">
        <v>9848</v>
      </c>
      <c r="F21262" s="61">
        <v>26.53</v>
      </c>
      <c r="G21262" s="61">
        <v>26.53</v>
      </c>
    </row>
    <row r="21263" spans="1:7">
      <c r="A21263" s="1" t="str">
        <f t="shared" si="335"/>
        <v>CDHU 01.23.236</v>
      </c>
      <c r="B21263" s="3" t="s">
        <v>35957</v>
      </c>
      <c r="C21263" s="3" t="s">
        <v>27856</v>
      </c>
      <c r="D21263" s="2" t="s">
        <v>31942</v>
      </c>
      <c r="E21263" s="3" t="s">
        <v>9848</v>
      </c>
      <c r="F21263" s="61">
        <v>26.22</v>
      </c>
      <c r="G21263" s="61">
        <v>26.22</v>
      </c>
    </row>
    <row r="21264" spans="1:7">
      <c r="A21264" s="1" t="str">
        <f t="shared" si="335"/>
        <v>CDHU 01.23.237</v>
      </c>
      <c r="B21264" s="3" t="s">
        <v>35957</v>
      </c>
      <c r="C21264" s="3" t="s">
        <v>27857</v>
      </c>
      <c r="D21264" s="2" t="s">
        <v>31943</v>
      </c>
      <c r="E21264" s="3" t="s">
        <v>9848</v>
      </c>
      <c r="F21264" s="61">
        <v>29.09</v>
      </c>
      <c r="G21264" s="61">
        <v>29.09</v>
      </c>
    </row>
    <row r="21265" spans="1:7">
      <c r="A21265" s="1" t="str">
        <f t="shared" si="335"/>
        <v>CDHU 01.23.238</v>
      </c>
      <c r="B21265" s="3" t="s">
        <v>35957</v>
      </c>
      <c r="C21265" s="3" t="s">
        <v>27858</v>
      </c>
      <c r="D21265" s="2" t="s">
        <v>31944</v>
      </c>
      <c r="E21265" s="3" t="s">
        <v>9848</v>
      </c>
      <c r="F21265" s="61">
        <v>31.11</v>
      </c>
      <c r="G21265" s="61">
        <v>31.11</v>
      </c>
    </row>
    <row r="21266" spans="1:7">
      <c r="A21266" s="1" t="str">
        <f t="shared" si="335"/>
        <v>CDHU 01.23.239</v>
      </c>
      <c r="B21266" s="3" t="s">
        <v>35957</v>
      </c>
      <c r="C21266" s="3" t="s">
        <v>27859</v>
      </c>
      <c r="D21266" s="2" t="s">
        <v>31945</v>
      </c>
      <c r="E21266" s="3" t="s">
        <v>9848</v>
      </c>
      <c r="F21266" s="61">
        <v>35.369999999999997</v>
      </c>
      <c r="G21266" s="61">
        <v>35.369999999999997</v>
      </c>
    </row>
    <row r="21267" spans="1:7">
      <c r="A21267" s="1" t="str">
        <f t="shared" si="335"/>
        <v>CDHU 01.23.254</v>
      </c>
      <c r="B21267" s="3" t="s">
        <v>35957</v>
      </c>
      <c r="C21267" s="3" t="s">
        <v>27860</v>
      </c>
      <c r="D21267" s="2" t="s">
        <v>31946</v>
      </c>
      <c r="E21267" s="3" t="s">
        <v>9849</v>
      </c>
      <c r="F21267" s="61">
        <v>268.62</v>
      </c>
      <c r="G21267" s="61">
        <v>268.62</v>
      </c>
    </row>
    <row r="21268" spans="1:7">
      <c r="A21268" s="1" t="str">
        <f t="shared" si="335"/>
        <v>CDHU 01.23.260</v>
      </c>
      <c r="B21268" s="3" t="s">
        <v>35957</v>
      </c>
      <c r="C21268" s="3" t="s">
        <v>27861</v>
      </c>
      <c r="D21268" s="2" t="s">
        <v>31947</v>
      </c>
      <c r="E21268" s="3" t="s">
        <v>9849</v>
      </c>
      <c r="F21268" s="61">
        <v>396.64</v>
      </c>
      <c r="G21268" s="61">
        <v>396.64</v>
      </c>
    </row>
    <row r="21269" spans="1:7">
      <c r="A21269" s="1" t="str">
        <f t="shared" si="335"/>
        <v>CDHU 01.23.264</v>
      </c>
      <c r="B21269" s="3" t="s">
        <v>35957</v>
      </c>
      <c r="C21269" s="3" t="s">
        <v>27862</v>
      </c>
      <c r="D21269" s="2" t="s">
        <v>31948</v>
      </c>
      <c r="E21269" s="3" t="s">
        <v>9849</v>
      </c>
      <c r="F21269" s="61">
        <v>400.5</v>
      </c>
      <c r="G21269" s="61">
        <v>400.5</v>
      </c>
    </row>
    <row r="21270" spans="1:7">
      <c r="A21270" s="1" t="str">
        <f t="shared" si="335"/>
        <v>CDHU 01.23.270</v>
      </c>
      <c r="B21270" s="3" t="s">
        <v>35957</v>
      </c>
      <c r="C21270" s="3" t="s">
        <v>27863</v>
      </c>
      <c r="D21270" s="2" t="s">
        <v>31949</v>
      </c>
      <c r="E21270" s="3" t="s">
        <v>9849</v>
      </c>
      <c r="F21270" s="61">
        <v>428.04</v>
      </c>
      <c r="G21270" s="61">
        <v>428.04</v>
      </c>
    </row>
    <row r="21271" spans="1:7">
      <c r="A21271" s="1" t="str">
        <f t="shared" si="335"/>
        <v>CDHU 01.23.274</v>
      </c>
      <c r="B21271" s="3" t="s">
        <v>35957</v>
      </c>
      <c r="C21271" s="3" t="s">
        <v>27864</v>
      </c>
      <c r="D21271" s="2" t="s">
        <v>31950</v>
      </c>
      <c r="E21271" s="3" t="s">
        <v>9849</v>
      </c>
      <c r="F21271" s="61">
        <v>448.93</v>
      </c>
      <c r="G21271" s="61">
        <v>448.93</v>
      </c>
    </row>
    <row r="21272" spans="1:7">
      <c r="A21272" s="1" t="str">
        <f t="shared" si="335"/>
        <v>CDHU 01.23.280</v>
      </c>
      <c r="B21272" s="3" t="s">
        <v>35957</v>
      </c>
      <c r="C21272" s="3" t="s">
        <v>27865</v>
      </c>
      <c r="D21272" s="2" t="s">
        <v>31951</v>
      </c>
      <c r="E21272" s="3" t="s">
        <v>9849</v>
      </c>
      <c r="F21272" s="61">
        <v>575.55999999999995</v>
      </c>
      <c r="G21272" s="61">
        <v>575.55999999999995</v>
      </c>
    </row>
    <row r="21273" spans="1:7">
      <c r="A21273" s="1" t="str">
        <f t="shared" si="335"/>
        <v>CDHU 01.23.510</v>
      </c>
      <c r="B21273" s="3" t="s">
        <v>35957</v>
      </c>
      <c r="C21273" s="3" t="s">
        <v>27866</v>
      </c>
      <c r="D21273" s="2" t="s">
        <v>31952</v>
      </c>
      <c r="E21273" s="3" t="s">
        <v>9849</v>
      </c>
      <c r="F21273" s="61">
        <v>214.86</v>
      </c>
      <c r="G21273" s="61">
        <v>214.86</v>
      </c>
    </row>
    <row r="21274" spans="1:7">
      <c r="A21274" s="1" t="str">
        <f t="shared" si="335"/>
        <v>CDHU 01.23.700</v>
      </c>
      <c r="B21274" s="3" t="s">
        <v>35957</v>
      </c>
      <c r="C21274" s="3" t="s">
        <v>27867</v>
      </c>
      <c r="D21274" s="2" t="s">
        <v>31953</v>
      </c>
      <c r="E21274" s="3" t="s">
        <v>35946</v>
      </c>
      <c r="F21274" s="61">
        <v>5820.12</v>
      </c>
      <c r="G21274" s="61">
        <v>6282.73</v>
      </c>
    </row>
    <row r="21275" spans="1:7">
      <c r="A21275" s="1" t="str">
        <f t="shared" si="335"/>
        <v>CDHU 01.23.701</v>
      </c>
      <c r="B21275" s="3" t="s">
        <v>35957</v>
      </c>
      <c r="C21275" s="3" t="s">
        <v>27868</v>
      </c>
      <c r="D21275" s="2" t="s">
        <v>31954</v>
      </c>
      <c r="E21275" s="3" t="s">
        <v>9847</v>
      </c>
      <c r="F21275" s="61">
        <v>51.52</v>
      </c>
      <c r="G21275" s="61">
        <v>56.44</v>
      </c>
    </row>
    <row r="21276" spans="1:7">
      <c r="A21276" s="1" t="str">
        <f t="shared" si="335"/>
        <v>CDHU 01.23.702</v>
      </c>
      <c r="B21276" s="3" t="s">
        <v>35957</v>
      </c>
      <c r="C21276" s="3" t="s">
        <v>27869</v>
      </c>
      <c r="D21276" s="2" t="s">
        <v>31955</v>
      </c>
      <c r="E21276" s="3" t="s">
        <v>9847</v>
      </c>
      <c r="F21276" s="61">
        <v>488.63</v>
      </c>
      <c r="G21276" s="61">
        <v>523.67999999999995</v>
      </c>
    </row>
    <row r="21277" spans="1:7">
      <c r="A21277" s="1" t="str">
        <f t="shared" si="335"/>
        <v>CDHU 01.27</v>
      </c>
      <c r="B21277" s="3" t="s">
        <v>35957</v>
      </c>
      <c r="C21277" s="3" t="s">
        <v>27870</v>
      </c>
      <c r="D21277" s="2" t="s">
        <v>31956</v>
      </c>
    </row>
    <row r="21278" spans="1:7">
      <c r="A21278" s="1" t="str">
        <f t="shared" si="335"/>
        <v>CDHU 01.27.011</v>
      </c>
      <c r="B21278" s="3" t="s">
        <v>35957</v>
      </c>
      <c r="C21278" s="3" t="s">
        <v>27871</v>
      </c>
      <c r="D21278" s="2" t="s">
        <v>31957</v>
      </c>
      <c r="E21278" s="3" t="s">
        <v>9848</v>
      </c>
      <c r="F21278" s="61">
        <v>9397.09</v>
      </c>
      <c r="G21278" s="61">
        <v>10419.049999999999</v>
      </c>
    </row>
    <row r="21279" spans="1:7">
      <c r="A21279" s="1" t="str">
        <f t="shared" si="335"/>
        <v>CDHU 01.27.021</v>
      </c>
      <c r="B21279" s="3" t="s">
        <v>35957</v>
      </c>
      <c r="C21279" s="3" t="s">
        <v>27872</v>
      </c>
      <c r="D21279" s="2" t="s">
        <v>31958</v>
      </c>
      <c r="E21279" s="3" t="s">
        <v>9848</v>
      </c>
      <c r="F21279" s="61">
        <v>12517.68</v>
      </c>
      <c r="G21279" s="61">
        <v>13886.59</v>
      </c>
    </row>
    <row r="21280" spans="1:7">
      <c r="A21280" s="1" t="str">
        <f t="shared" si="335"/>
        <v>CDHU 01.27.031</v>
      </c>
      <c r="B21280" s="3" t="s">
        <v>35957</v>
      </c>
      <c r="C21280" s="3" t="s">
        <v>27873</v>
      </c>
      <c r="D21280" s="2" t="s">
        <v>31959</v>
      </c>
      <c r="E21280" s="3" t="s">
        <v>9848</v>
      </c>
      <c r="F21280" s="61">
        <v>11099.89</v>
      </c>
      <c r="G21280" s="61">
        <v>12311.2</v>
      </c>
    </row>
    <row r="21281" spans="1:7">
      <c r="A21281" s="1" t="str">
        <f t="shared" si="335"/>
        <v>CDHU 01.27.041</v>
      </c>
      <c r="B21281" s="3" t="s">
        <v>35957</v>
      </c>
      <c r="C21281" s="3" t="s">
        <v>27874</v>
      </c>
      <c r="D21281" s="2" t="s">
        <v>31960</v>
      </c>
      <c r="E21281" s="3" t="s">
        <v>9848</v>
      </c>
      <c r="F21281" s="61">
        <v>25962.15</v>
      </c>
      <c r="G21281" s="61">
        <v>28782.880000000001</v>
      </c>
    </row>
    <row r="21282" spans="1:7">
      <c r="A21282" s="1" t="str">
        <f t="shared" si="335"/>
        <v>CDHU 01.27.051</v>
      </c>
      <c r="B21282" s="3" t="s">
        <v>35957</v>
      </c>
      <c r="C21282" s="3" t="s">
        <v>27875</v>
      </c>
      <c r="D21282" s="2" t="s">
        <v>31961</v>
      </c>
      <c r="E21282" s="3" t="s">
        <v>9848</v>
      </c>
      <c r="F21282" s="61">
        <v>39521.74</v>
      </c>
      <c r="G21282" s="61">
        <v>43850.06</v>
      </c>
    </row>
    <row r="21283" spans="1:7">
      <c r="A21283" s="1" t="str">
        <f t="shared" si="335"/>
        <v>CDHU 01.27.061</v>
      </c>
      <c r="B21283" s="3" t="s">
        <v>35957</v>
      </c>
      <c r="C21283" s="3" t="s">
        <v>27876</v>
      </c>
      <c r="D21283" s="2" t="s">
        <v>31962</v>
      </c>
      <c r="E21283" s="3" t="s">
        <v>9848</v>
      </c>
      <c r="F21283" s="61">
        <v>16025.02</v>
      </c>
      <c r="G21283" s="61">
        <v>17740.91</v>
      </c>
    </row>
    <row r="21284" spans="1:7">
      <c r="A21284" s="1" t="str">
        <f t="shared" si="335"/>
        <v>CDHU 01.27.071</v>
      </c>
      <c r="B21284" s="3" t="s">
        <v>35957</v>
      </c>
      <c r="C21284" s="3" t="s">
        <v>27877</v>
      </c>
      <c r="D21284" s="2" t="s">
        <v>31963</v>
      </c>
      <c r="E21284" s="3" t="s">
        <v>9848</v>
      </c>
      <c r="F21284" s="61">
        <v>19004.64</v>
      </c>
      <c r="G21284" s="61">
        <v>21064.11</v>
      </c>
    </row>
    <row r="21285" spans="1:7">
      <c r="A21285" s="1" t="str">
        <f t="shared" si="335"/>
        <v>CDHU 01.27.091</v>
      </c>
      <c r="B21285" s="3" t="s">
        <v>35957</v>
      </c>
      <c r="C21285" s="3" t="s">
        <v>27878</v>
      </c>
      <c r="D21285" s="2" t="s">
        <v>31964</v>
      </c>
      <c r="E21285" s="3" t="s">
        <v>9848</v>
      </c>
      <c r="F21285" s="61">
        <v>30295.4</v>
      </c>
      <c r="G21285" s="61">
        <v>33631.129999999997</v>
      </c>
    </row>
    <row r="21286" spans="1:7">
      <c r="A21286" s="1" t="str">
        <f t="shared" si="335"/>
        <v>CDHU 01.28</v>
      </c>
      <c r="B21286" s="3" t="s">
        <v>35957</v>
      </c>
      <c r="C21286" s="3" t="s">
        <v>27879</v>
      </c>
      <c r="D21286" s="2" t="s">
        <v>31965</v>
      </c>
    </row>
    <row r="21287" spans="1:7" ht="22.5">
      <c r="A21287" s="1" t="str">
        <f t="shared" si="335"/>
        <v>CDHU 01.28.010</v>
      </c>
      <c r="B21287" s="3" t="s">
        <v>35957</v>
      </c>
      <c r="C21287" s="3" t="s">
        <v>27880</v>
      </c>
      <c r="D21287" s="2" t="s">
        <v>31966</v>
      </c>
      <c r="E21287" s="3" t="s">
        <v>35946</v>
      </c>
      <c r="F21287" s="61">
        <v>8405.0300000000007</v>
      </c>
      <c r="G21287" s="61">
        <v>8405.0300000000007</v>
      </c>
    </row>
    <row r="21288" spans="1:7" ht="22.5">
      <c r="A21288" s="1" t="str">
        <f t="shared" si="335"/>
        <v>CDHU 01.28.020</v>
      </c>
      <c r="B21288" s="3" t="s">
        <v>35957</v>
      </c>
      <c r="C21288" s="3" t="s">
        <v>27881</v>
      </c>
      <c r="D21288" s="2" t="s">
        <v>31967</v>
      </c>
      <c r="E21288" s="3" t="s">
        <v>35946</v>
      </c>
      <c r="F21288" s="61">
        <v>13047.21</v>
      </c>
      <c r="G21288" s="61">
        <v>13047.21</v>
      </c>
    </row>
    <row r="21289" spans="1:7" ht="22.5">
      <c r="A21289" s="1" t="str">
        <f t="shared" si="335"/>
        <v>CDHU 01.28.030</v>
      </c>
      <c r="B21289" s="3" t="s">
        <v>35957</v>
      </c>
      <c r="C21289" s="3" t="s">
        <v>27882</v>
      </c>
      <c r="D21289" s="2" t="s">
        <v>31968</v>
      </c>
      <c r="E21289" s="3" t="s">
        <v>35946</v>
      </c>
      <c r="F21289" s="61">
        <v>12979.86</v>
      </c>
      <c r="G21289" s="61">
        <v>12979.86</v>
      </c>
    </row>
    <row r="21290" spans="1:7">
      <c r="A21290" s="1" t="str">
        <f t="shared" si="335"/>
        <v>CDHU 01.28.040</v>
      </c>
      <c r="B21290" s="3" t="s">
        <v>35957</v>
      </c>
      <c r="C21290" s="3" t="s">
        <v>27883</v>
      </c>
      <c r="D21290" s="2" t="s">
        <v>31969</v>
      </c>
      <c r="E21290" s="3" t="s">
        <v>9849</v>
      </c>
      <c r="F21290" s="61">
        <v>693.99</v>
      </c>
      <c r="G21290" s="61">
        <v>693.99</v>
      </c>
    </row>
    <row r="21291" spans="1:7" ht="22.5">
      <c r="A21291" s="1" t="str">
        <f t="shared" si="335"/>
        <v>CDHU 01.28.050</v>
      </c>
      <c r="B21291" s="3" t="s">
        <v>35957</v>
      </c>
      <c r="C21291" s="3" t="s">
        <v>27884</v>
      </c>
      <c r="D21291" s="2" t="s">
        <v>31970</v>
      </c>
      <c r="E21291" s="3" t="s">
        <v>9849</v>
      </c>
      <c r="F21291" s="61">
        <v>493.78</v>
      </c>
      <c r="G21291" s="61">
        <v>493.78</v>
      </c>
    </row>
    <row r="21292" spans="1:7" ht="22.5">
      <c r="A21292" s="1" t="str">
        <f t="shared" si="335"/>
        <v>CDHU 01.28.060</v>
      </c>
      <c r="B21292" s="3" t="s">
        <v>35957</v>
      </c>
      <c r="C21292" s="3" t="s">
        <v>27885</v>
      </c>
      <c r="D21292" s="2" t="s">
        <v>31971</v>
      </c>
      <c r="E21292" s="3" t="s">
        <v>9849</v>
      </c>
      <c r="F21292" s="61">
        <v>1190.9100000000001</v>
      </c>
      <c r="G21292" s="61">
        <v>1190.9100000000001</v>
      </c>
    </row>
    <row r="21293" spans="1:7" ht="22.5">
      <c r="A21293" s="1" t="str">
        <f t="shared" si="335"/>
        <v>CDHU 01.28.070</v>
      </c>
      <c r="B21293" s="3" t="s">
        <v>35957</v>
      </c>
      <c r="C21293" s="3" t="s">
        <v>27886</v>
      </c>
      <c r="D21293" s="2" t="s">
        <v>31972</v>
      </c>
      <c r="E21293" s="3" t="s">
        <v>9849</v>
      </c>
      <c r="F21293" s="61">
        <v>1254.98</v>
      </c>
      <c r="G21293" s="61">
        <v>1254.98</v>
      </c>
    </row>
    <row r="21294" spans="1:7" ht="22.5">
      <c r="A21294" s="1" t="str">
        <f t="shared" si="335"/>
        <v>CDHU 01.28.080</v>
      </c>
      <c r="B21294" s="3" t="s">
        <v>35957</v>
      </c>
      <c r="C21294" s="3" t="s">
        <v>27887</v>
      </c>
      <c r="D21294" s="2" t="s">
        <v>31973</v>
      </c>
      <c r="E21294" s="3" t="s">
        <v>9849</v>
      </c>
      <c r="F21294" s="61">
        <v>1572.49</v>
      </c>
      <c r="G21294" s="61">
        <v>1572.49</v>
      </c>
    </row>
    <row r="21295" spans="1:7" ht="22.5">
      <c r="A21295" s="1" t="str">
        <f t="shared" si="335"/>
        <v>CDHU 01.28.090</v>
      </c>
      <c r="B21295" s="3" t="s">
        <v>35957</v>
      </c>
      <c r="C21295" s="3" t="s">
        <v>27888</v>
      </c>
      <c r="D21295" s="2" t="s">
        <v>31974</v>
      </c>
      <c r="E21295" s="3" t="s">
        <v>9849</v>
      </c>
      <c r="F21295" s="61">
        <v>2033.36</v>
      </c>
      <c r="G21295" s="61">
        <v>2033.36</v>
      </c>
    </row>
    <row r="21296" spans="1:7" ht="22.5">
      <c r="A21296" s="1" t="str">
        <f t="shared" si="335"/>
        <v>CDHU 01.28.100</v>
      </c>
      <c r="B21296" s="3" t="s">
        <v>35957</v>
      </c>
      <c r="C21296" s="3" t="s">
        <v>27889</v>
      </c>
      <c r="D21296" s="2" t="s">
        <v>31975</v>
      </c>
      <c r="E21296" s="3" t="s">
        <v>9849</v>
      </c>
      <c r="F21296" s="61">
        <v>2324.0700000000002</v>
      </c>
      <c r="G21296" s="61">
        <v>2324.0700000000002</v>
      </c>
    </row>
    <row r="21297" spans="1:7" ht="22.5">
      <c r="A21297" s="1" t="str">
        <f t="shared" si="335"/>
        <v>CDHU 01.28.110</v>
      </c>
      <c r="B21297" s="3" t="s">
        <v>35957</v>
      </c>
      <c r="C21297" s="3" t="s">
        <v>27890</v>
      </c>
      <c r="D21297" s="2" t="s">
        <v>31976</v>
      </c>
      <c r="E21297" s="3" t="s">
        <v>9849</v>
      </c>
      <c r="F21297" s="61">
        <v>2508.7600000000002</v>
      </c>
      <c r="G21297" s="61">
        <v>2508.7600000000002</v>
      </c>
    </row>
    <row r="21298" spans="1:7" ht="22.5">
      <c r="A21298" s="1" t="str">
        <f t="shared" si="335"/>
        <v>CDHU 01.28.120</v>
      </c>
      <c r="B21298" s="3" t="s">
        <v>35957</v>
      </c>
      <c r="C21298" s="3" t="s">
        <v>27891</v>
      </c>
      <c r="D21298" s="2" t="s">
        <v>31977</v>
      </c>
      <c r="E21298" s="3" t="s">
        <v>9849</v>
      </c>
      <c r="F21298" s="61">
        <v>3076.18</v>
      </c>
      <c r="G21298" s="61">
        <v>3076.18</v>
      </c>
    </row>
    <row r="21299" spans="1:7" ht="22.5">
      <c r="A21299" s="1" t="str">
        <f t="shared" si="335"/>
        <v>CDHU 01.28.130</v>
      </c>
      <c r="B21299" s="3" t="s">
        <v>35957</v>
      </c>
      <c r="C21299" s="3" t="s">
        <v>27892</v>
      </c>
      <c r="D21299" s="2" t="s">
        <v>31978</v>
      </c>
      <c r="E21299" s="3" t="s">
        <v>9849</v>
      </c>
      <c r="F21299" s="61">
        <v>366.17</v>
      </c>
      <c r="G21299" s="61">
        <v>366.17</v>
      </c>
    </row>
    <row r="21300" spans="1:7" ht="22.5">
      <c r="A21300" s="1" t="str">
        <f t="shared" si="335"/>
        <v>CDHU 01.28.140</v>
      </c>
      <c r="B21300" s="3" t="s">
        <v>35957</v>
      </c>
      <c r="C21300" s="3" t="s">
        <v>27893</v>
      </c>
      <c r="D21300" s="2" t="s">
        <v>31979</v>
      </c>
      <c r="E21300" s="3" t="s">
        <v>9849</v>
      </c>
      <c r="F21300" s="61">
        <v>1688.82</v>
      </c>
      <c r="G21300" s="61">
        <v>1688.82</v>
      </c>
    </row>
    <row r="21301" spans="1:7">
      <c r="A21301" s="1" t="str">
        <f t="shared" si="335"/>
        <v>CDHU 01.28.150</v>
      </c>
      <c r="B21301" s="3" t="s">
        <v>35957</v>
      </c>
      <c r="C21301" s="3" t="s">
        <v>27894</v>
      </c>
      <c r="D21301" s="2" t="s">
        <v>31980</v>
      </c>
      <c r="E21301" s="3" t="s">
        <v>9849</v>
      </c>
      <c r="F21301" s="61">
        <v>6908.09</v>
      </c>
      <c r="G21301" s="61">
        <v>6908.09</v>
      </c>
    </row>
    <row r="21302" spans="1:7">
      <c r="A21302" s="1" t="str">
        <f t="shared" si="335"/>
        <v>CDHU 01.28.160</v>
      </c>
      <c r="B21302" s="3" t="s">
        <v>35957</v>
      </c>
      <c r="C21302" s="3" t="s">
        <v>27895</v>
      </c>
      <c r="D21302" s="2" t="s">
        <v>31981</v>
      </c>
      <c r="E21302" s="3" t="s">
        <v>9849</v>
      </c>
      <c r="F21302" s="61">
        <v>358.04</v>
      </c>
      <c r="G21302" s="61">
        <v>358.04</v>
      </c>
    </row>
    <row r="21303" spans="1:7">
      <c r="A21303" s="1" t="str">
        <f t="shared" si="335"/>
        <v>CDHU 01.28.170</v>
      </c>
      <c r="B21303" s="3" t="s">
        <v>35957</v>
      </c>
      <c r="C21303" s="3" t="s">
        <v>27896</v>
      </c>
      <c r="D21303" s="2" t="s">
        <v>31982</v>
      </c>
      <c r="E21303" s="3" t="s">
        <v>9849</v>
      </c>
      <c r="F21303" s="61">
        <v>465.9</v>
      </c>
      <c r="G21303" s="61">
        <v>465.9</v>
      </c>
    </row>
    <row r="21304" spans="1:7">
      <c r="A21304" s="1" t="str">
        <f t="shared" si="335"/>
        <v>CDHU 01.28.180</v>
      </c>
      <c r="B21304" s="3" t="s">
        <v>35957</v>
      </c>
      <c r="C21304" s="3" t="s">
        <v>27897</v>
      </c>
      <c r="D21304" s="2" t="s">
        <v>31983</v>
      </c>
      <c r="E21304" s="3" t="s">
        <v>9849</v>
      </c>
      <c r="F21304" s="61">
        <v>587.5</v>
      </c>
      <c r="G21304" s="61">
        <v>587.5</v>
      </c>
    </row>
    <row r="21305" spans="1:7">
      <c r="A21305" s="1" t="str">
        <f t="shared" si="335"/>
        <v>CDHU 01.28.190</v>
      </c>
      <c r="B21305" s="3" t="s">
        <v>35957</v>
      </c>
      <c r="C21305" s="3" t="s">
        <v>27898</v>
      </c>
      <c r="D21305" s="2" t="s">
        <v>31984</v>
      </c>
      <c r="E21305" s="3" t="s">
        <v>9849</v>
      </c>
      <c r="F21305" s="61">
        <v>330.27</v>
      </c>
      <c r="G21305" s="61">
        <v>330.27</v>
      </c>
    </row>
    <row r="21306" spans="1:7">
      <c r="A21306" s="1" t="str">
        <f t="shared" si="335"/>
        <v>CDHU 01.28.200</v>
      </c>
      <c r="B21306" s="3" t="s">
        <v>35957</v>
      </c>
      <c r="C21306" s="3" t="s">
        <v>27899</v>
      </c>
      <c r="D21306" s="2" t="s">
        <v>31985</v>
      </c>
      <c r="E21306" s="3" t="s">
        <v>9849</v>
      </c>
      <c r="F21306" s="61">
        <v>548.92999999999995</v>
      </c>
      <c r="G21306" s="61">
        <v>548.92999999999995</v>
      </c>
    </row>
    <row r="21307" spans="1:7">
      <c r="A21307" s="1" t="str">
        <f t="shared" si="335"/>
        <v>CDHU 01.28.210</v>
      </c>
      <c r="B21307" s="3" t="s">
        <v>35957</v>
      </c>
      <c r="C21307" s="3" t="s">
        <v>27900</v>
      </c>
      <c r="D21307" s="2" t="s">
        <v>31986</v>
      </c>
      <c r="E21307" s="3" t="s">
        <v>9849</v>
      </c>
      <c r="F21307" s="61">
        <v>793.92</v>
      </c>
      <c r="G21307" s="61">
        <v>793.92</v>
      </c>
    </row>
    <row r="21308" spans="1:7">
      <c r="A21308" s="1" t="str">
        <f t="shared" si="335"/>
        <v>CDHU 01.28.220</v>
      </c>
      <c r="B21308" s="3" t="s">
        <v>35957</v>
      </c>
      <c r="C21308" s="3" t="s">
        <v>27901</v>
      </c>
      <c r="D21308" s="2" t="s">
        <v>31987</v>
      </c>
      <c r="E21308" s="3" t="s">
        <v>9849</v>
      </c>
      <c r="F21308" s="61">
        <v>2002.69</v>
      </c>
      <c r="G21308" s="61">
        <v>2002.69</v>
      </c>
    </row>
    <row r="21309" spans="1:7">
      <c r="A21309" s="1" t="str">
        <f t="shared" si="335"/>
        <v>CDHU 01.28.230</v>
      </c>
      <c r="B21309" s="3" t="s">
        <v>35957</v>
      </c>
      <c r="C21309" s="3" t="s">
        <v>27902</v>
      </c>
      <c r="D21309" s="2" t="s">
        <v>31988</v>
      </c>
      <c r="E21309" s="3" t="s">
        <v>9849</v>
      </c>
      <c r="F21309" s="61">
        <v>2532.08</v>
      </c>
      <c r="G21309" s="61">
        <v>2532.08</v>
      </c>
    </row>
    <row r="21310" spans="1:7">
      <c r="A21310" s="1" t="str">
        <f t="shared" si="335"/>
        <v>CDHU 01.28.240</v>
      </c>
      <c r="B21310" s="3" t="s">
        <v>35957</v>
      </c>
      <c r="C21310" s="3" t="s">
        <v>27903</v>
      </c>
      <c r="D21310" s="2" t="s">
        <v>31989</v>
      </c>
      <c r="E21310" s="3" t="s">
        <v>9849</v>
      </c>
      <c r="F21310" s="61">
        <v>2879.44</v>
      </c>
      <c r="G21310" s="61">
        <v>2879.44</v>
      </c>
    </row>
    <row r="21311" spans="1:7">
      <c r="A21311" s="1" t="str">
        <f t="shared" ref="A21311:A21374" si="336">CONCATENATE($B21311," ",$C21311)</f>
        <v>CDHU 01.28.250</v>
      </c>
      <c r="B21311" s="3" t="s">
        <v>35957</v>
      </c>
      <c r="C21311" s="3" t="s">
        <v>27904</v>
      </c>
      <c r="D21311" s="2" t="s">
        <v>31990</v>
      </c>
      <c r="E21311" s="3" t="s">
        <v>9849</v>
      </c>
      <c r="F21311" s="61">
        <v>784.21</v>
      </c>
      <c r="G21311" s="61">
        <v>784.21</v>
      </c>
    </row>
    <row r="21312" spans="1:7">
      <c r="A21312" s="1" t="str">
        <f t="shared" si="336"/>
        <v>CDHU 01.28.260</v>
      </c>
      <c r="B21312" s="3" t="s">
        <v>35957</v>
      </c>
      <c r="C21312" s="3" t="s">
        <v>27905</v>
      </c>
      <c r="D21312" s="2" t="s">
        <v>31991</v>
      </c>
      <c r="E21312" s="3" t="s">
        <v>9849</v>
      </c>
      <c r="F21312" s="61">
        <v>440.09</v>
      </c>
      <c r="G21312" s="61">
        <v>440.09</v>
      </c>
    </row>
    <row r="21313" spans="1:7">
      <c r="A21313" s="1" t="str">
        <f t="shared" si="336"/>
        <v>CDHU 01.28.270</v>
      </c>
      <c r="B21313" s="3" t="s">
        <v>35957</v>
      </c>
      <c r="C21313" s="3" t="s">
        <v>27906</v>
      </c>
      <c r="D21313" s="2" t="s">
        <v>31992</v>
      </c>
      <c r="E21313" s="3" t="s">
        <v>9849</v>
      </c>
      <c r="F21313" s="61">
        <v>840.58</v>
      </c>
      <c r="G21313" s="61">
        <v>840.58</v>
      </c>
    </row>
    <row r="21314" spans="1:7">
      <c r="A21314" s="1" t="str">
        <f t="shared" si="336"/>
        <v>CDHU 01.28.280</v>
      </c>
      <c r="B21314" s="3" t="s">
        <v>35957</v>
      </c>
      <c r="C21314" s="3" t="s">
        <v>27907</v>
      </c>
      <c r="D21314" s="2" t="s">
        <v>31993</v>
      </c>
      <c r="E21314" s="3" t="s">
        <v>9849</v>
      </c>
      <c r="F21314" s="61">
        <v>844.75</v>
      </c>
      <c r="G21314" s="61">
        <v>844.75</v>
      </c>
    </row>
    <row r="21315" spans="1:7">
      <c r="A21315" s="1" t="str">
        <f t="shared" si="336"/>
        <v>CDHU 01.28.290</v>
      </c>
      <c r="B21315" s="3" t="s">
        <v>35957</v>
      </c>
      <c r="C21315" s="3" t="s">
        <v>27908</v>
      </c>
      <c r="D21315" s="2" t="s">
        <v>31994</v>
      </c>
      <c r="E21315" s="3" t="s">
        <v>9849</v>
      </c>
      <c r="F21315" s="61">
        <v>611.4</v>
      </c>
      <c r="G21315" s="61">
        <v>611.4</v>
      </c>
    </row>
    <row r="21316" spans="1:7">
      <c r="A21316" s="1" t="str">
        <f t="shared" si="336"/>
        <v>CDHU 01.28.300</v>
      </c>
      <c r="B21316" s="3" t="s">
        <v>35957</v>
      </c>
      <c r="C21316" s="3" t="s">
        <v>27909</v>
      </c>
      <c r="D21316" s="2" t="s">
        <v>31995</v>
      </c>
      <c r="E21316" s="3" t="s">
        <v>9849</v>
      </c>
      <c r="F21316" s="61">
        <v>967.95</v>
      </c>
      <c r="G21316" s="61">
        <v>967.95</v>
      </c>
    </row>
    <row r="21317" spans="1:7">
      <c r="A21317" s="1" t="str">
        <f t="shared" si="336"/>
        <v>CDHU 01.28.310</v>
      </c>
      <c r="B21317" s="3" t="s">
        <v>35957</v>
      </c>
      <c r="C21317" s="3" t="s">
        <v>27910</v>
      </c>
      <c r="D21317" s="2" t="s">
        <v>31996</v>
      </c>
      <c r="E21317" s="3" t="s">
        <v>9849</v>
      </c>
      <c r="F21317" s="61">
        <v>2704.1</v>
      </c>
      <c r="G21317" s="61">
        <v>2704.1</v>
      </c>
    </row>
    <row r="21318" spans="1:7">
      <c r="A21318" s="1" t="str">
        <f t="shared" si="336"/>
        <v>CDHU 01.28.350</v>
      </c>
      <c r="B21318" s="3" t="s">
        <v>35957</v>
      </c>
      <c r="C21318" s="3" t="s">
        <v>27911</v>
      </c>
      <c r="D21318" s="2" t="s">
        <v>31997</v>
      </c>
      <c r="E21318" s="3" t="s">
        <v>9849</v>
      </c>
      <c r="F21318" s="61">
        <v>1822.51</v>
      </c>
      <c r="G21318" s="61">
        <v>1822.51</v>
      </c>
    </row>
    <row r="21319" spans="1:7">
      <c r="A21319" s="1" t="str">
        <f t="shared" si="336"/>
        <v>CDHU 01.28.360</v>
      </c>
      <c r="B21319" s="3" t="s">
        <v>35957</v>
      </c>
      <c r="C21319" s="3" t="s">
        <v>27912</v>
      </c>
      <c r="D21319" s="2" t="s">
        <v>31998</v>
      </c>
      <c r="E21319" s="3" t="s">
        <v>9849</v>
      </c>
      <c r="F21319" s="61">
        <v>2021.8</v>
      </c>
      <c r="G21319" s="61">
        <v>2021.8</v>
      </c>
    </row>
    <row r="21320" spans="1:7">
      <c r="A21320" s="1" t="str">
        <f t="shared" si="336"/>
        <v>CDHU 01.28.370</v>
      </c>
      <c r="B21320" s="3" t="s">
        <v>35957</v>
      </c>
      <c r="C21320" s="3" t="s">
        <v>27913</v>
      </c>
      <c r="D21320" s="2" t="s">
        <v>31999</v>
      </c>
      <c r="E21320" s="3" t="s">
        <v>9849</v>
      </c>
      <c r="F21320" s="61">
        <v>2568.06</v>
      </c>
      <c r="G21320" s="61">
        <v>2568.06</v>
      </c>
    </row>
    <row r="21321" spans="1:7">
      <c r="A21321" s="1" t="str">
        <f t="shared" si="336"/>
        <v>CDHU 01.28.380</v>
      </c>
      <c r="B21321" s="3" t="s">
        <v>35957</v>
      </c>
      <c r="C21321" s="3" t="s">
        <v>27914</v>
      </c>
      <c r="D21321" s="2" t="s">
        <v>32000</v>
      </c>
      <c r="E21321" s="3" t="s">
        <v>9849</v>
      </c>
      <c r="F21321" s="61">
        <v>2615.7399999999998</v>
      </c>
      <c r="G21321" s="61">
        <v>2615.7399999999998</v>
      </c>
    </row>
    <row r="21322" spans="1:7">
      <c r="A21322" s="1" t="str">
        <f t="shared" si="336"/>
        <v>CDHU 01.28.390</v>
      </c>
      <c r="B21322" s="3" t="s">
        <v>35957</v>
      </c>
      <c r="C21322" s="3" t="s">
        <v>27915</v>
      </c>
      <c r="D21322" s="2" t="s">
        <v>32001</v>
      </c>
      <c r="E21322" s="3" t="s">
        <v>9849</v>
      </c>
      <c r="F21322" s="61">
        <v>514.92999999999995</v>
      </c>
      <c r="G21322" s="61">
        <v>514.92999999999995</v>
      </c>
    </row>
    <row r="21323" spans="1:7">
      <c r="A21323" s="1" t="str">
        <f t="shared" si="336"/>
        <v>CDHU 01.28.400</v>
      </c>
      <c r="B21323" s="3" t="s">
        <v>35957</v>
      </c>
      <c r="C21323" s="3" t="s">
        <v>27916</v>
      </c>
      <c r="D21323" s="2" t="s">
        <v>32002</v>
      </c>
      <c r="E21323" s="3" t="s">
        <v>9849</v>
      </c>
      <c r="F21323" s="61">
        <v>884.27</v>
      </c>
      <c r="G21323" s="61">
        <v>884.27</v>
      </c>
    </row>
    <row r="21324" spans="1:7">
      <c r="A21324" s="1" t="str">
        <f t="shared" si="336"/>
        <v>CDHU 01.28.410</v>
      </c>
      <c r="B21324" s="3" t="s">
        <v>35957</v>
      </c>
      <c r="C21324" s="3" t="s">
        <v>27917</v>
      </c>
      <c r="D21324" s="2" t="s">
        <v>32003</v>
      </c>
      <c r="E21324" s="3" t="s">
        <v>9849</v>
      </c>
      <c r="F21324" s="61">
        <v>1279.17</v>
      </c>
      <c r="G21324" s="61">
        <v>1279.17</v>
      </c>
    </row>
    <row r="21325" spans="1:7">
      <c r="A21325" s="1" t="str">
        <f t="shared" si="336"/>
        <v>CDHU 01.28.420</v>
      </c>
      <c r="B21325" s="3" t="s">
        <v>35957</v>
      </c>
      <c r="C21325" s="3" t="s">
        <v>27918</v>
      </c>
      <c r="D21325" s="2" t="s">
        <v>32004</v>
      </c>
      <c r="E21325" s="3" t="s">
        <v>9849</v>
      </c>
      <c r="F21325" s="61">
        <v>1523.08</v>
      </c>
      <c r="G21325" s="61">
        <v>1523.08</v>
      </c>
    </row>
    <row r="21326" spans="1:7">
      <c r="A21326" s="1" t="str">
        <f t="shared" si="336"/>
        <v>CDHU 01.28.430</v>
      </c>
      <c r="B21326" s="3" t="s">
        <v>35957</v>
      </c>
      <c r="C21326" s="3" t="s">
        <v>27919</v>
      </c>
      <c r="D21326" s="2" t="s">
        <v>32005</v>
      </c>
      <c r="E21326" s="3" t="s">
        <v>9849</v>
      </c>
      <c r="F21326" s="61">
        <v>2647.92</v>
      </c>
      <c r="G21326" s="61">
        <v>2647.92</v>
      </c>
    </row>
    <row r="21327" spans="1:7">
      <c r="A21327" s="1" t="str">
        <f t="shared" si="336"/>
        <v>CDHU 01.28.440</v>
      </c>
      <c r="B21327" s="3" t="s">
        <v>35957</v>
      </c>
      <c r="C21327" s="3" t="s">
        <v>27920</v>
      </c>
      <c r="D21327" s="2" t="s">
        <v>32006</v>
      </c>
      <c r="E21327" s="3" t="s">
        <v>9849</v>
      </c>
      <c r="F21327" s="61">
        <v>1096.1600000000001</v>
      </c>
      <c r="G21327" s="61">
        <v>1096.1600000000001</v>
      </c>
    </row>
    <row r="21328" spans="1:7">
      <c r="A21328" s="1" t="str">
        <f t="shared" si="336"/>
        <v>CDHU 01.28.450</v>
      </c>
      <c r="B21328" s="3" t="s">
        <v>35957</v>
      </c>
      <c r="C21328" s="3" t="s">
        <v>27921</v>
      </c>
      <c r="D21328" s="2" t="s">
        <v>32007</v>
      </c>
      <c r="E21328" s="3" t="s">
        <v>9850</v>
      </c>
      <c r="F21328" s="61">
        <v>1728.73</v>
      </c>
      <c r="G21328" s="61">
        <v>1728.73</v>
      </c>
    </row>
    <row r="21329" spans="1:7">
      <c r="A21329" s="1" t="str">
        <f t="shared" si="336"/>
        <v>CDHU 01.28.460</v>
      </c>
      <c r="B21329" s="3" t="s">
        <v>35957</v>
      </c>
      <c r="C21329" s="3" t="s">
        <v>27922</v>
      </c>
      <c r="D21329" s="2" t="s">
        <v>32008</v>
      </c>
      <c r="E21329" s="3" t="s">
        <v>9850</v>
      </c>
      <c r="F21329" s="61">
        <v>2232.4499999999998</v>
      </c>
      <c r="G21329" s="61">
        <v>2232.4499999999998</v>
      </c>
    </row>
    <row r="21330" spans="1:7">
      <c r="A21330" s="1" t="str">
        <f t="shared" si="336"/>
        <v>CDHU 01.28.470</v>
      </c>
      <c r="B21330" s="3" t="s">
        <v>35957</v>
      </c>
      <c r="C21330" s="3" t="s">
        <v>27923</v>
      </c>
      <c r="D21330" s="2" t="s">
        <v>32009</v>
      </c>
      <c r="E21330" s="3" t="s">
        <v>9849</v>
      </c>
      <c r="F21330" s="61">
        <v>86.89</v>
      </c>
      <c r="G21330" s="61">
        <v>86.89</v>
      </c>
    </row>
    <row r="21331" spans="1:7">
      <c r="A21331" s="1" t="str">
        <f t="shared" si="336"/>
        <v>CDHU 01.28.480</v>
      </c>
      <c r="B21331" s="3" t="s">
        <v>35957</v>
      </c>
      <c r="C21331" s="3" t="s">
        <v>27924</v>
      </c>
      <c r="D21331" s="2" t="s">
        <v>32010</v>
      </c>
      <c r="E21331" s="3" t="s">
        <v>9849</v>
      </c>
      <c r="F21331" s="61">
        <v>207.13</v>
      </c>
      <c r="G21331" s="61">
        <v>207.13</v>
      </c>
    </row>
    <row r="21332" spans="1:7" ht="22.5">
      <c r="A21332" s="1" t="str">
        <f t="shared" si="336"/>
        <v>CDHU 01.28.490</v>
      </c>
      <c r="B21332" s="3" t="s">
        <v>35957</v>
      </c>
      <c r="C21332" s="3" t="s">
        <v>27925</v>
      </c>
      <c r="D21332" s="2" t="s">
        <v>32011</v>
      </c>
      <c r="E21332" s="3" t="s">
        <v>35946</v>
      </c>
      <c r="F21332" s="61">
        <v>3979.69</v>
      </c>
      <c r="G21332" s="61">
        <v>3979.69</v>
      </c>
    </row>
    <row r="21333" spans="1:7">
      <c r="A21333" s="1" t="str">
        <f t="shared" si="336"/>
        <v>CDHU 01.28.500</v>
      </c>
      <c r="B21333" s="3" t="s">
        <v>35957</v>
      </c>
      <c r="C21333" s="3" t="s">
        <v>27926</v>
      </c>
      <c r="D21333" s="2" t="s">
        <v>32012</v>
      </c>
      <c r="E21333" s="3" t="s">
        <v>9854</v>
      </c>
      <c r="F21333" s="61">
        <v>520.09</v>
      </c>
      <c r="G21333" s="61">
        <v>520.09</v>
      </c>
    </row>
    <row r="21334" spans="1:7">
      <c r="A21334" s="1" t="str">
        <f t="shared" si="336"/>
        <v>CDHU 01.28.510</v>
      </c>
      <c r="B21334" s="3" t="s">
        <v>35957</v>
      </c>
      <c r="C21334" s="3" t="s">
        <v>27927</v>
      </c>
      <c r="D21334" s="2" t="s">
        <v>32013</v>
      </c>
      <c r="E21334" s="3" t="s">
        <v>9854</v>
      </c>
      <c r="F21334" s="61">
        <v>380.12</v>
      </c>
      <c r="G21334" s="61">
        <v>380.12</v>
      </c>
    </row>
    <row r="21335" spans="1:7">
      <c r="A21335" s="1" t="str">
        <f t="shared" si="336"/>
        <v>CDHU 01.28.520</v>
      </c>
      <c r="B21335" s="3" t="s">
        <v>35957</v>
      </c>
      <c r="C21335" s="3" t="s">
        <v>27928</v>
      </c>
      <c r="D21335" s="2" t="s">
        <v>32014</v>
      </c>
      <c r="E21335" s="3" t="s">
        <v>9854</v>
      </c>
      <c r="F21335" s="61">
        <v>356.71</v>
      </c>
      <c r="G21335" s="61">
        <v>356.71</v>
      </c>
    </row>
    <row r="21336" spans="1:7">
      <c r="A21336" s="1" t="str">
        <f t="shared" si="336"/>
        <v>CDHU 01.28.530</v>
      </c>
      <c r="B21336" s="3" t="s">
        <v>35957</v>
      </c>
      <c r="C21336" s="3" t="s">
        <v>27929</v>
      </c>
      <c r="D21336" s="2" t="s">
        <v>32015</v>
      </c>
      <c r="E21336" s="3" t="s">
        <v>9854</v>
      </c>
      <c r="F21336" s="61">
        <v>333.09</v>
      </c>
      <c r="G21336" s="61">
        <v>333.09</v>
      </c>
    </row>
    <row r="21337" spans="1:7">
      <c r="A21337" s="1" t="str">
        <f t="shared" si="336"/>
        <v>CDHU 01.28.540</v>
      </c>
      <c r="B21337" s="3" t="s">
        <v>35957</v>
      </c>
      <c r="C21337" s="3" t="s">
        <v>27930</v>
      </c>
      <c r="D21337" s="2" t="s">
        <v>32016</v>
      </c>
      <c r="E21337" s="3" t="s">
        <v>9848</v>
      </c>
      <c r="F21337" s="61">
        <v>3220.83</v>
      </c>
      <c r="G21337" s="61">
        <v>3220.83</v>
      </c>
    </row>
    <row r="21338" spans="1:7">
      <c r="A21338" s="1" t="str">
        <f t="shared" si="336"/>
        <v>CDHU 01.28.550</v>
      </c>
      <c r="B21338" s="3" t="s">
        <v>35957</v>
      </c>
      <c r="C21338" s="3" t="s">
        <v>27931</v>
      </c>
      <c r="D21338" s="2" t="s">
        <v>32017</v>
      </c>
      <c r="E21338" s="3" t="s">
        <v>14764</v>
      </c>
      <c r="F21338" s="61">
        <v>3107.91</v>
      </c>
      <c r="G21338" s="61">
        <v>3107.91</v>
      </c>
    </row>
    <row r="21339" spans="1:7">
      <c r="A21339" s="1" t="str">
        <f t="shared" si="336"/>
        <v>CDHU 01.28.560</v>
      </c>
      <c r="B21339" s="3" t="s">
        <v>35957</v>
      </c>
      <c r="C21339" s="3" t="s">
        <v>27932</v>
      </c>
      <c r="D21339" s="2" t="s">
        <v>32018</v>
      </c>
      <c r="E21339" s="3" t="s">
        <v>9848</v>
      </c>
      <c r="F21339" s="61">
        <v>333.05</v>
      </c>
      <c r="G21339" s="61">
        <v>333.05</v>
      </c>
    </row>
    <row r="21340" spans="1:7">
      <c r="A21340" s="1" t="str">
        <f t="shared" si="336"/>
        <v>CDHU 01.28.570</v>
      </c>
      <c r="B21340" s="3" t="s">
        <v>35957</v>
      </c>
      <c r="C21340" s="3" t="s">
        <v>27933</v>
      </c>
      <c r="D21340" s="2" t="s">
        <v>32019</v>
      </c>
      <c r="E21340" s="3" t="s">
        <v>9850</v>
      </c>
      <c r="F21340" s="61">
        <v>2877.11</v>
      </c>
      <c r="G21340" s="61">
        <v>2877.11</v>
      </c>
    </row>
    <row r="21341" spans="1:7">
      <c r="A21341" s="1" t="str">
        <f t="shared" si="336"/>
        <v>CDHU 01.28.580</v>
      </c>
      <c r="B21341" s="3" t="s">
        <v>35957</v>
      </c>
      <c r="C21341" s="3" t="s">
        <v>27934</v>
      </c>
      <c r="D21341" s="2" t="s">
        <v>32020</v>
      </c>
      <c r="E21341" s="3" t="s">
        <v>9848</v>
      </c>
      <c r="F21341" s="61">
        <v>1770.77</v>
      </c>
      <c r="G21341" s="61">
        <v>1829.94</v>
      </c>
    </row>
    <row r="21342" spans="1:7">
      <c r="A21342" s="1" t="str">
        <f t="shared" si="336"/>
        <v>CDHU 01.28.590</v>
      </c>
      <c r="B21342" s="3" t="s">
        <v>35957</v>
      </c>
      <c r="C21342" s="3" t="s">
        <v>27935</v>
      </c>
      <c r="D21342" s="2" t="s">
        <v>32021</v>
      </c>
      <c r="E21342" s="3" t="s">
        <v>9848</v>
      </c>
      <c r="F21342" s="61">
        <v>1115.3599999999999</v>
      </c>
      <c r="G21342" s="61">
        <v>1115.3599999999999</v>
      </c>
    </row>
    <row r="21343" spans="1:7">
      <c r="A21343" s="1" t="str">
        <f t="shared" si="336"/>
        <v>CDHU 01.28.600</v>
      </c>
      <c r="B21343" s="3" t="s">
        <v>35957</v>
      </c>
      <c r="C21343" s="3" t="s">
        <v>27936</v>
      </c>
      <c r="D21343" s="2" t="s">
        <v>32022</v>
      </c>
      <c r="E21343" s="3" t="s">
        <v>9848</v>
      </c>
      <c r="F21343" s="61">
        <v>4147.46</v>
      </c>
      <c r="G21343" s="61">
        <v>4147.46</v>
      </c>
    </row>
    <row r="21344" spans="1:7">
      <c r="A21344" s="1" t="str">
        <f t="shared" si="336"/>
        <v>CDHU 01.28.610</v>
      </c>
      <c r="B21344" s="3" t="s">
        <v>35957</v>
      </c>
      <c r="C21344" s="3" t="s">
        <v>27937</v>
      </c>
      <c r="D21344" s="2" t="s">
        <v>32023</v>
      </c>
      <c r="E21344" s="3" t="s">
        <v>9848</v>
      </c>
      <c r="F21344" s="61">
        <v>4913.67</v>
      </c>
      <c r="G21344" s="61">
        <v>4913.67</v>
      </c>
    </row>
    <row r="21345" spans="1:7">
      <c r="A21345" s="1" t="str">
        <f t="shared" si="336"/>
        <v>CDHU 01.28.620</v>
      </c>
      <c r="B21345" s="3" t="s">
        <v>35957</v>
      </c>
      <c r="C21345" s="3" t="s">
        <v>27938</v>
      </c>
      <c r="D21345" s="2" t="s">
        <v>32024</v>
      </c>
      <c r="E21345" s="3" t="s">
        <v>9848</v>
      </c>
      <c r="F21345" s="61">
        <v>15663.65</v>
      </c>
      <c r="G21345" s="61">
        <v>15663.65</v>
      </c>
    </row>
    <row r="21346" spans="1:7">
      <c r="A21346" s="1" t="str">
        <f t="shared" si="336"/>
        <v>CDHU 02</v>
      </c>
      <c r="B21346" s="3" t="s">
        <v>35957</v>
      </c>
      <c r="C21346" s="3" t="s">
        <v>27939</v>
      </c>
      <c r="D21346" s="2" t="s">
        <v>32025</v>
      </c>
    </row>
    <row r="21347" spans="1:7">
      <c r="A21347" s="1" t="str">
        <f t="shared" si="336"/>
        <v>CDHU 02.01</v>
      </c>
      <c r="B21347" s="3" t="s">
        <v>35957</v>
      </c>
      <c r="C21347" s="3" t="s">
        <v>27940</v>
      </c>
      <c r="D21347" s="2" t="s">
        <v>32026</v>
      </c>
    </row>
    <row r="21348" spans="1:7">
      <c r="A21348" s="1" t="str">
        <f t="shared" si="336"/>
        <v>CDHU 02.01.021</v>
      </c>
      <c r="B21348" s="3" t="s">
        <v>35957</v>
      </c>
      <c r="C21348" s="3" t="s">
        <v>27941</v>
      </c>
      <c r="D21348" s="2" t="s">
        <v>32027</v>
      </c>
      <c r="E21348" s="3" t="s">
        <v>9847</v>
      </c>
      <c r="F21348" s="61">
        <v>563.69000000000005</v>
      </c>
      <c r="G21348" s="61">
        <v>578.26</v>
      </c>
    </row>
    <row r="21349" spans="1:7">
      <c r="A21349" s="1" t="str">
        <f t="shared" si="336"/>
        <v>CDHU 02.01.171</v>
      </c>
      <c r="B21349" s="3" t="s">
        <v>35957</v>
      </c>
      <c r="C21349" s="3" t="s">
        <v>27942</v>
      </c>
      <c r="D21349" s="2" t="s">
        <v>32028</v>
      </c>
      <c r="E21349" s="3" t="s">
        <v>9847</v>
      </c>
      <c r="F21349" s="61">
        <v>1043.28</v>
      </c>
      <c r="G21349" s="61">
        <v>1080.07</v>
      </c>
    </row>
    <row r="21350" spans="1:7">
      <c r="A21350" s="1" t="str">
        <f t="shared" si="336"/>
        <v>CDHU 02.01.180</v>
      </c>
      <c r="B21350" s="3" t="s">
        <v>35957</v>
      </c>
      <c r="C21350" s="3" t="s">
        <v>27943</v>
      </c>
      <c r="D21350" s="2" t="s">
        <v>32029</v>
      </c>
      <c r="E21350" s="3" t="s">
        <v>35948</v>
      </c>
      <c r="F21350" s="61">
        <v>1157.98</v>
      </c>
      <c r="G21350" s="61">
        <v>1157.98</v>
      </c>
    </row>
    <row r="21351" spans="1:7">
      <c r="A21351" s="1" t="str">
        <f t="shared" si="336"/>
        <v>CDHU 02.01.200</v>
      </c>
      <c r="B21351" s="3" t="s">
        <v>35957</v>
      </c>
      <c r="C21351" s="3" t="s">
        <v>27944</v>
      </c>
      <c r="D21351" s="2" t="s">
        <v>32030</v>
      </c>
      <c r="E21351" s="3" t="s">
        <v>9847</v>
      </c>
      <c r="F21351" s="61">
        <v>23.92</v>
      </c>
      <c r="G21351" s="61">
        <v>24.72</v>
      </c>
    </row>
    <row r="21352" spans="1:7">
      <c r="A21352" s="1" t="str">
        <f t="shared" si="336"/>
        <v>CDHU 02.02</v>
      </c>
      <c r="B21352" s="3" t="s">
        <v>35957</v>
      </c>
      <c r="C21352" s="3" t="s">
        <v>27945</v>
      </c>
      <c r="D21352" s="2" t="s">
        <v>32031</v>
      </c>
    </row>
    <row r="21353" spans="1:7">
      <c r="A21353" s="1" t="str">
        <f t="shared" si="336"/>
        <v>CDHU 02.02.120</v>
      </c>
      <c r="B21353" s="3" t="s">
        <v>35957</v>
      </c>
      <c r="C21353" s="3" t="s">
        <v>27946</v>
      </c>
      <c r="D21353" s="2" t="s">
        <v>32032</v>
      </c>
      <c r="E21353" s="3" t="s">
        <v>35948</v>
      </c>
      <c r="F21353" s="61">
        <v>968.61</v>
      </c>
      <c r="G21353" s="61">
        <v>977.9</v>
      </c>
    </row>
    <row r="21354" spans="1:7" ht="22.5">
      <c r="A21354" s="1" t="str">
        <f t="shared" si="336"/>
        <v>CDHU 02.02.130</v>
      </c>
      <c r="B21354" s="3" t="s">
        <v>35957</v>
      </c>
      <c r="C21354" s="3" t="s">
        <v>27947</v>
      </c>
      <c r="D21354" s="2" t="s">
        <v>32033</v>
      </c>
      <c r="E21354" s="3" t="s">
        <v>35948</v>
      </c>
      <c r="F21354" s="61">
        <v>1552.07</v>
      </c>
      <c r="G21354" s="61">
        <v>1567.65</v>
      </c>
    </row>
    <row r="21355" spans="1:7" ht="22.5">
      <c r="A21355" s="1" t="str">
        <f t="shared" si="336"/>
        <v>CDHU 02.02.140</v>
      </c>
      <c r="B21355" s="3" t="s">
        <v>35957</v>
      </c>
      <c r="C21355" s="3" t="s">
        <v>27948</v>
      </c>
      <c r="D21355" s="2" t="s">
        <v>32034</v>
      </c>
      <c r="E21355" s="3" t="s">
        <v>35948</v>
      </c>
      <c r="F21355" s="61">
        <v>1442.94</v>
      </c>
      <c r="G21355" s="61">
        <v>1458.52</v>
      </c>
    </row>
    <row r="21356" spans="1:7">
      <c r="A21356" s="1" t="str">
        <f t="shared" si="336"/>
        <v>CDHU 02.02.150</v>
      </c>
      <c r="B21356" s="3" t="s">
        <v>35957</v>
      </c>
      <c r="C21356" s="3" t="s">
        <v>27949</v>
      </c>
      <c r="D21356" s="2" t="s">
        <v>32035</v>
      </c>
      <c r="E21356" s="3" t="s">
        <v>35948</v>
      </c>
      <c r="F21356" s="61">
        <v>953.25</v>
      </c>
      <c r="G21356" s="61">
        <v>962.54</v>
      </c>
    </row>
    <row r="21357" spans="1:7">
      <c r="A21357" s="1" t="str">
        <f t="shared" si="336"/>
        <v>CDHU 02.02.160</v>
      </c>
      <c r="B21357" s="3" t="s">
        <v>35957</v>
      </c>
      <c r="C21357" s="3" t="s">
        <v>27950</v>
      </c>
      <c r="D21357" s="2" t="s">
        <v>32036</v>
      </c>
      <c r="E21357" s="3" t="s">
        <v>35948</v>
      </c>
      <c r="F21357" s="61">
        <v>948.61</v>
      </c>
      <c r="G21357" s="61">
        <v>951.71</v>
      </c>
    </row>
    <row r="21358" spans="1:7">
      <c r="A21358" s="1" t="str">
        <f t="shared" si="336"/>
        <v>CDHU 02.03</v>
      </c>
      <c r="B21358" s="3" t="s">
        <v>35957</v>
      </c>
      <c r="C21358" s="3" t="s">
        <v>27951</v>
      </c>
      <c r="D21358" s="2" t="s">
        <v>32037</v>
      </c>
    </row>
    <row r="21359" spans="1:7">
      <c r="A21359" s="1" t="str">
        <f t="shared" si="336"/>
        <v>CDHU 02.03.030</v>
      </c>
      <c r="B21359" s="3" t="s">
        <v>35957</v>
      </c>
      <c r="C21359" s="3" t="s">
        <v>27952</v>
      </c>
      <c r="D21359" s="2" t="s">
        <v>32038</v>
      </c>
      <c r="E21359" s="3" t="s">
        <v>9847</v>
      </c>
      <c r="F21359" s="61">
        <v>2.62</v>
      </c>
      <c r="G21359" s="61">
        <v>2.85</v>
      </c>
    </row>
    <row r="21360" spans="1:7">
      <c r="A21360" s="1" t="str">
        <f t="shared" si="336"/>
        <v>CDHU 02.03.060</v>
      </c>
      <c r="B21360" s="3" t="s">
        <v>35957</v>
      </c>
      <c r="C21360" s="3" t="s">
        <v>27953</v>
      </c>
      <c r="D21360" s="2" t="s">
        <v>32039</v>
      </c>
      <c r="E21360" s="3" t="s">
        <v>9847</v>
      </c>
      <c r="F21360" s="61">
        <v>26.09</v>
      </c>
      <c r="G21360" s="61">
        <v>28.34</v>
      </c>
    </row>
    <row r="21361" spans="1:7">
      <c r="A21361" s="1" t="str">
        <f t="shared" si="336"/>
        <v>CDHU 02.03.080</v>
      </c>
      <c r="B21361" s="3" t="s">
        <v>35957</v>
      </c>
      <c r="C21361" s="3" t="s">
        <v>27954</v>
      </c>
      <c r="D21361" s="2" t="s">
        <v>32040</v>
      </c>
      <c r="E21361" s="3" t="s">
        <v>9847</v>
      </c>
      <c r="F21361" s="61">
        <v>46.04</v>
      </c>
      <c r="G21361" s="61">
        <v>49.37</v>
      </c>
    </row>
    <row r="21362" spans="1:7">
      <c r="A21362" s="1" t="str">
        <f t="shared" si="336"/>
        <v>CDHU 02.03.110</v>
      </c>
      <c r="B21362" s="3" t="s">
        <v>35957</v>
      </c>
      <c r="C21362" s="3" t="s">
        <v>27955</v>
      </c>
      <c r="D21362" s="2" t="s">
        <v>32041</v>
      </c>
      <c r="E21362" s="3" t="s">
        <v>9847</v>
      </c>
      <c r="F21362" s="61">
        <v>109.1</v>
      </c>
      <c r="G21362" s="61">
        <v>115.17</v>
      </c>
    </row>
    <row r="21363" spans="1:7">
      <c r="A21363" s="1" t="str">
        <f t="shared" si="336"/>
        <v>CDHU 02.03.120</v>
      </c>
      <c r="B21363" s="3" t="s">
        <v>35957</v>
      </c>
      <c r="C21363" s="3" t="s">
        <v>27956</v>
      </c>
      <c r="D21363" s="2" t="s">
        <v>32042</v>
      </c>
      <c r="E21363" s="3" t="s">
        <v>9847</v>
      </c>
      <c r="F21363" s="61">
        <v>108.75</v>
      </c>
      <c r="G21363" s="61">
        <v>114.77</v>
      </c>
    </row>
    <row r="21364" spans="1:7">
      <c r="A21364" s="1" t="str">
        <f t="shared" si="336"/>
        <v>CDHU 02.03.200</v>
      </c>
      <c r="B21364" s="3" t="s">
        <v>35957</v>
      </c>
      <c r="C21364" s="3" t="s">
        <v>27957</v>
      </c>
      <c r="D21364" s="2" t="s">
        <v>32043</v>
      </c>
      <c r="E21364" s="3" t="s">
        <v>35949</v>
      </c>
      <c r="F21364" s="61">
        <v>48.15</v>
      </c>
      <c r="G21364" s="61">
        <v>48.27</v>
      </c>
    </row>
    <row r="21365" spans="1:7">
      <c r="A21365" s="1" t="str">
        <f t="shared" si="336"/>
        <v>CDHU 02.03.240</v>
      </c>
      <c r="B21365" s="3" t="s">
        <v>35957</v>
      </c>
      <c r="C21365" s="3" t="s">
        <v>27958</v>
      </c>
      <c r="D21365" s="2" t="s">
        <v>32044</v>
      </c>
      <c r="E21365" s="3" t="s">
        <v>9847</v>
      </c>
      <c r="F21365" s="61">
        <v>17.899999999999999</v>
      </c>
      <c r="G21365" s="61">
        <v>18.350000000000001</v>
      </c>
    </row>
    <row r="21366" spans="1:7">
      <c r="A21366" s="1" t="str">
        <f t="shared" si="336"/>
        <v>CDHU 02.03.260</v>
      </c>
      <c r="B21366" s="3" t="s">
        <v>35957</v>
      </c>
      <c r="C21366" s="3" t="s">
        <v>27959</v>
      </c>
      <c r="D21366" s="2" t="s">
        <v>32045</v>
      </c>
      <c r="E21366" s="3" t="s">
        <v>9847</v>
      </c>
      <c r="F21366" s="61">
        <v>130.19</v>
      </c>
      <c r="G21366" s="61">
        <v>134.53</v>
      </c>
    </row>
    <row r="21367" spans="1:7">
      <c r="A21367" s="1" t="str">
        <f t="shared" si="336"/>
        <v>CDHU 02.03.270</v>
      </c>
      <c r="B21367" s="3" t="s">
        <v>35957</v>
      </c>
      <c r="C21367" s="3" t="s">
        <v>27960</v>
      </c>
      <c r="D21367" s="2" t="s">
        <v>32046</v>
      </c>
      <c r="E21367" s="3" t="s">
        <v>9847</v>
      </c>
      <c r="F21367" s="61">
        <v>134.66</v>
      </c>
      <c r="G21367" s="61">
        <v>139</v>
      </c>
    </row>
    <row r="21368" spans="1:7">
      <c r="A21368" s="1" t="str">
        <f t="shared" si="336"/>
        <v>CDHU 02.03.500</v>
      </c>
      <c r="B21368" s="3" t="s">
        <v>35957</v>
      </c>
      <c r="C21368" s="3" t="s">
        <v>27961</v>
      </c>
      <c r="D21368" s="2" t="s">
        <v>32047</v>
      </c>
      <c r="E21368" s="3" t="s">
        <v>9850</v>
      </c>
      <c r="F21368" s="61">
        <v>97.99</v>
      </c>
      <c r="G21368" s="61">
        <v>103</v>
      </c>
    </row>
    <row r="21369" spans="1:7">
      <c r="A21369" s="1" t="str">
        <f t="shared" si="336"/>
        <v>CDHU 02.05</v>
      </c>
      <c r="B21369" s="3" t="s">
        <v>35957</v>
      </c>
      <c r="C21369" s="3" t="s">
        <v>27962</v>
      </c>
      <c r="D21369" s="2" t="s">
        <v>32048</v>
      </c>
    </row>
    <row r="21370" spans="1:7">
      <c r="A21370" s="1" t="str">
        <f t="shared" si="336"/>
        <v>CDHU 02.05.060</v>
      </c>
      <c r="B21370" s="3" t="s">
        <v>35957</v>
      </c>
      <c r="C21370" s="3" t="s">
        <v>27963</v>
      </c>
      <c r="D21370" s="2" t="s">
        <v>32049</v>
      </c>
      <c r="E21370" s="3" t="s">
        <v>9849</v>
      </c>
      <c r="F21370" s="61">
        <v>12.44</v>
      </c>
      <c r="G21370" s="61">
        <v>13.83</v>
      </c>
    </row>
    <row r="21371" spans="1:7">
      <c r="A21371" s="1" t="str">
        <f t="shared" si="336"/>
        <v>CDHU 02.05.080</v>
      </c>
      <c r="B21371" s="3" t="s">
        <v>35957</v>
      </c>
      <c r="C21371" s="3" t="s">
        <v>27964</v>
      </c>
      <c r="D21371" s="2" t="s">
        <v>32050</v>
      </c>
      <c r="E21371" s="3" t="s">
        <v>9849</v>
      </c>
      <c r="F21371" s="61">
        <v>31.42</v>
      </c>
      <c r="G21371" s="61">
        <v>34.909999999999997</v>
      </c>
    </row>
    <row r="21372" spans="1:7">
      <c r="A21372" s="1" t="str">
        <f t="shared" si="336"/>
        <v>CDHU 02.05.090</v>
      </c>
      <c r="B21372" s="3" t="s">
        <v>35957</v>
      </c>
      <c r="C21372" s="3" t="s">
        <v>27965</v>
      </c>
      <c r="D21372" s="2" t="s">
        <v>32051</v>
      </c>
      <c r="E21372" s="3" t="s">
        <v>9847</v>
      </c>
      <c r="F21372" s="61">
        <v>12.44</v>
      </c>
      <c r="G21372" s="61">
        <v>13.83</v>
      </c>
    </row>
    <row r="21373" spans="1:7">
      <c r="A21373" s="1" t="str">
        <f t="shared" si="336"/>
        <v>CDHU 02.05.100</v>
      </c>
      <c r="B21373" s="3" t="s">
        <v>35957</v>
      </c>
      <c r="C21373" s="3" t="s">
        <v>27966</v>
      </c>
      <c r="D21373" s="2" t="s">
        <v>32052</v>
      </c>
      <c r="E21373" s="3" t="s">
        <v>9847</v>
      </c>
      <c r="F21373" s="61">
        <v>31.42</v>
      </c>
      <c r="G21373" s="61">
        <v>34.909999999999997</v>
      </c>
    </row>
    <row r="21374" spans="1:7">
      <c r="A21374" s="1" t="str">
        <f t="shared" si="336"/>
        <v>CDHU 02.05.195</v>
      </c>
      <c r="B21374" s="3" t="s">
        <v>35957</v>
      </c>
      <c r="C21374" s="3" t="s">
        <v>27967</v>
      </c>
      <c r="D21374" s="2" t="s">
        <v>32053</v>
      </c>
      <c r="E21374" s="3" t="s">
        <v>35948</v>
      </c>
      <c r="F21374" s="61">
        <v>2309.9499999999998</v>
      </c>
      <c r="G21374" s="61">
        <v>2309.9499999999998</v>
      </c>
    </row>
    <row r="21375" spans="1:7">
      <c r="A21375" s="1" t="str">
        <f t="shared" ref="A21375:A21438" si="337">CONCATENATE($B21375," ",$C21375)</f>
        <v>CDHU 02.05.202</v>
      </c>
      <c r="B21375" s="3" t="s">
        <v>35957</v>
      </c>
      <c r="C21375" s="3" t="s">
        <v>27968</v>
      </c>
      <c r="D21375" s="2" t="s">
        <v>32054</v>
      </c>
      <c r="E21375" s="3" t="s">
        <v>14770</v>
      </c>
      <c r="F21375" s="61">
        <v>28.28</v>
      </c>
      <c r="G21375" s="61">
        <v>28.82</v>
      </c>
    </row>
    <row r="21376" spans="1:7">
      <c r="A21376" s="1" t="str">
        <f t="shared" si="337"/>
        <v>CDHU 02.05.212</v>
      </c>
      <c r="B21376" s="3" t="s">
        <v>35957</v>
      </c>
      <c r="C21376" s="3" t="s">
        <v>27969</v>
      </c>
      <c r="D21376" s="2" t="s">
        <v>32055</v>
      </c>
      <c r="E21376" s="3" t="s">
        <v>35949</v>
      </c>
      <c r="F21376" s="61">
        <v>24.43</v>
      </c>
      <c r="G21376" s="61">
        <v>24.97</v>
      </c>
    </row>
    <row r="21377" spans="1:7">
      <c r="A21377" s="1" t="str">
        <f t="shared" si="337"/>
        <v>CDHU 02.06</v>
      </c>
      <c r="B21377" s="3" t="s">
        <v>35957</v>
      </c>
      <c r="C21377" s="3" t="s">
        <v>27970</v>
      </c>
      <c r="D21377" s="2" t="s">
        <v>32056</v>
      </c>
    </row>
    <row r="21378" spans="1:7" ht="22.5">
      <c r="A21378" s="1" t="str">
        <f t="shared" si="337"/>
        <v>CDHU 02.06.030</v>
      </c>
      <c r="B21378" s="3" t="s">
        <v>35957</v>
      </c>
      <c r="C21378" s="3" t="s">
        <v>27971</v>
      </c>
      <c r="D21378" s="2" t="s">
        <v>32057</v>
      </c>
      <c r="E21378" s="3" t="s">
        <v>35948</v>
      </c>
      <c r="F21378" s="61">
        <v>15371.35</v>
      </c>
      <c r="G21378" s="61">
        <v>15758.35</v>
      </c>
    </row>
    <row r="21379" spans="1:7" ht="22.5">
      <c r="A21379" s="1" t="str">
        <f t="shared" si="337"/>
        <v>CDHU 02.06.040</v>
      </c>
      <c r="B21379" s="3" t="s">
        <v>35957</v>
      </c>
      <c r="C21379" s="3" t="s">
        <v>27972</v>
      </c>
      <c r="D21379" s="2" t="s">
        <v>32058</v>
      </c>
      <c r="E21379" s="3" t="s">
        <v>35948</v>
      </c>
      <c r="F21379" s="61">
        <v>23838.81</v>
      </c>
      <c r="G21379" s="61">
        <v>24225.81</v>
      </c>
    </row>
    <row r="21380" spans="1:7">
      <c r="A21380" s="1" t="str">
        <f t="shared" si="337"/>
        <v>CDHU 02.08</v>
      </c>
      <c r="B21380" s="3" t="s">
        <v>35957</v>
      </c>
      <c r="C21380" s="3" t="s">
        <v>27973</v>
      </c>
      <c r="D21380" s="2" t="s">
        <v>32059</v>
      </c>
    </row>
    <row r="21381" spans="1:7">
      <c r="A21381" s="1" t="str">
        <f t="shared" si="337"/>
        <v>CDHU 02.08.020</v>
      </c>
      <c r="B21381" s="3" t="s">
        <v>35957</v>
      </c>
      <c r="C21381" s="3" t="s">
        <v>27974</v>
      </c>
      <c r="D21381" s="2" t="s">
        <v>32060</v>
      </c>
      <c r="E21381" s="3" t="s">
        <v>9847</v>
      </c>
      <c r="F21381" s="61">
        <v>936.83</v>
      </c>
      <c r="G21381" s="61">
        <v>947.27</v>
      </c>
    </row>
    <row r="21382" spans="1:7">
      <c r="A21382" s="1" t="str">
        <f t="shared" si="337"/>
        <v>CDHU 02.08.040</v>
      </c>
      <c r="B21382" s="3" t="s">
        <v>35957</v>
      </c>
      <c r="C21382" s="3" t="s">
        <v>27975</v>
      </c>
      <c r="D21382" s="2" t="s">
        <v>32061</v>
      </c>
      <c r="E21382" s="3" t="s">
        <v>9847</v>
      </c>
      <c r="F21382" s="61">
        <v>407.45</v>
      </c>
      <c r="G21382" s="61">
        <v>410.39</v>
      </c>
    </row>
    <row r="21383" spans="1:7">
      <c r="A21383" s="1" t="str">
        <f t="shared" si="337"/>
        <v>CDHU 02.08.050</v>
      </c>
      <c r="B21383" s="3" t="s">
        <v>35957</v>
      </c>
      <c r="C21383" s="3" t="s">
        <v>27976</v>
      </c>
      <c r="D21383" s="2" t="s">
        <v>32062</v>
      </c>
      <c r="E21383" s="3" t="s">
        <v>9847</v>
      </c>
      <c r="F21383" s="61">
        <v>209.61</v>
      </c>
      <c r="G21383" s="61">
        <v>215.57</v>
      </c>
    </row>
    <row r="21384" spans="1:7">
      <c r="A21384" s="1" t="str">
        <f t="shared" si="337"/>
        <v>CDHU 02.09</v>
      </c>
      <c r="B21384" s="3" t="s">
        <v>35957</v>
      </c>
      <c r="C21384" s="3" t="s">
        <v>27977</v>
      </c>
      <c r="D21384" s="2" t="s">
        <v>32063</v>
      </c>
    </row>
    <row r="21385" spans="1:7" ht="22.5">
      <c r="A21385" s="1" t="str">
        <f t="shared" si="337"/>
        <v>CDHU 02.09.030</v>
      </c>
      <c r="B21385" s="3" t="s">
        <v>35957</v>
      </c>
      <c r="C21385" s="3" t="s">
        <v>27978</v>
      </c>
      <c r="D21385" s="2" t="s">
        <v>32064</v>
      </c>
      <c r="E21385" s="3" t="s">
        <v>9847</v>
      </c>
      <c r="F21385" s="61">
        <v>7.96</v>
      </c>
      <c r="G21385" s="61">
        <v>8.5299999999999994</v>
      </c>
    </row>
    <row r="21386" spans="1:7" ht="22.5">
      <c r="A21386" s="1" t="str">
        <f t="shared" si="337"/>
        <v>CDHU 02.09.040</v>
      </c>
      <c r="B21386" s="3" t="s">
        <v>35957</v>
      </c>
      <c r="C21386" s="3" t="s">
        <v>27979</v>
      </c>
      <c r="D21386" s="2" t="s">
        <v>32065</v>
      </c>
      <c r="E21386" s="3" t="s">
        <v>9847</v>
      </c>
      <c r="F21386" s="61">
        <v>5.51</v>
      </c>
      <c r="G21386" s="61">
        <v>5.53</v>
      </c>
    </row>
    <row r="21387" spans="1:7" ht="22.5">
      <c r="A21387" s="1" t="str">
        <f t="shared" si="337"/>
        <v>CDHU 02.09.130</v>
      </c>
      <c r="B21387" s="3" t="s">
        <v>35957</v>
      </c>
      <c r="C21387" s="3" t="s">
        <v>27980</v>
      </c>
      <c r="D21387" s="2" t="s">
        <v>32066</v>
      </c>
      <c r="E21387" s="3" t="s">
        <v>9847</v>
      </c>
      <c r="F21387" s="61">
        <v>6.03</v>
      </c>
      <c r="G21387" s="61">
        <v>6.05</v>
      </c>
    </row>
    <row r="21388" spans="1:7">
      <c r="A21388" s="1" t="str">
        <f t="shared" si="337"/>
        <v>CDHU 02.09.150</v>
      </c>
      <c r="B21388" s="3" t="s">
        <v>35957</v>
      </c>
      <c r="C21388" s="3" t="s">
        <v>27981</v>
      </c>
      <c r="D21388" s="2" t="s">
        <v>32067</v>
      </c>
      <c r="E21388" s="3" t="s">
        <v>9850</v>
      </c>
      <c r="F21388" s="61">
        <v>76.27</v>
      </c>
      <c r="G21388" s="61">
        <v>77.290000000000006</v>
      </c>
    </row>
    <row r="21389" spans="1:7">
      <c r="A21389" s="1" t="str">
        <f t="shared" si="337"/>
        <v>CDHU 02.09.160</v>
      </c>
      <c r="B21389" s="3" t="s">
        <v>35957</v>
      </c>
      <c r="C21389" s="3" t="s">
        <v>27982</v>
      </c>
      <c r="D21389" s="2" t="s">
        <v>32068</v>
      </c>
      <c r="E21389" s="3" t="s">
        <v>9850</v>
      </c>
      <c r="F21389" s="61">
        <v>89.84</v>
      </c>
      <c r="G21389" s="61">
        <v>91.05</v>
      </c>
    </row>
    <row r="21390" spans="1:7">
      <c r="A21390" s="1" t="str">
        <f t="shared" si="337"/>
        <v>CDHU 02.10</v>
      </c>
      <c r="B21390" s="3" t="s">
        <v>35957</v>
      </c>
      <c r="C21390" s="3" t="s">
        <v>27983</v>
      </c>
      <c r="D21390" s="2" t="s">
        <v>32069</v>
      </c>
    </row>
    <row r="21391" spans="1:7">
      <c r="A21391" s="1" t="str">
        <f t="shared" si="337"/>
        <v>CDHU 02.10.020</v>
      </c>
      <c r="B21391" s="3" t="s">
        <v>35957</v>
      </c>
      <c r="C21391" s="3" t="s">
        <v>27984</v>
      </c>
      <c r="D21391" s="2" t="s">
        <v>32070</v>
      </c>
      <c r="E21391" s="3" t="s">
        <v>9847</v>
      </c>
      <c r="F21391" s="61">
        <v>17.809999999999999</v>
      </c>
      <c r="G21391" s="61">
        <v>18.46</v>
      </c>
    </row>
    <row r="21392" spans="1:7">
      <c r="A21392" s="1" t="str">
        <f t="shared" si="337"/>
        <v>CDHU 02.10.040</v>
      </c>
      <c r="B21392" s="3" t="s">
        <v>35957</v>
      </c>
      <c r="C21392" s="3" t="s">
        <v>27985</v>
      </c>
      <c r="D21392" s="2" t="s">
        <v>32071</v>
      </c>
      <c r="E21392" s="3" t="s">
        <v>9849</v>
      </c>
      <c r="F21392" s="61">
        <v>1.46</v>
      </c>
      <c r="G21392" s="61">
        <v>1.5</v>
      </c>
    </row>
    <row r="21393" spans="1:7">
      <c r="A21393" s="1" t="str">
        <f t="shared" si="337"/>
        <v>CDHU 02.10.050</v>
      </c>
      <c r="B21393" s="3" t="s">
        <v>35957</v>
      </c>
      <c r="C21393" s="3" t="s">
        <v>27986</v>
      </c>
      <c r="D21393" s="2" t="s">
        <v>32072</v>
      </c>
      <c r="E21393" s="3" t="s">
        <v>9849</v>
      </c>
      <c r="F21393" s="61">
        <v>1.46</v>
      </c>
      <c r="G21393" s="61">
        <v>1.5</v>
      </c>
    </row>
    <row r="21394" spans="1:7">
      <c r="A21394" s="1" t="str">
        <f t="shared" si="337"/>
        <v>CDHU 02.10.060</v>
      </c>
      <c r="B21394" s="3" t="s">
        <v>35957</v>
      </c>
      <c r="C21394" s="3" t="s">
        <v>27987</v>
      </c>
      <c r="D21394" s="2" t="s">
        <v>32073</v>
      </c>
      <c r="E21394" s="3" t="s">
        <v>9847</v>
      </c>
      <c r="F21394" s="61">
        <v>1.78</v>
      </c>
      <c r="G21394" s="61">
        <v>1.88</v>
      </c>
    </row>
    <row r="21395" spans="1:7">
      <c r="A21395" s="1" t="str">
        <f t="shared" si="337"/>
        <v>CDHU 03</v>
      </c>
      <c r="B21395" s="3" t="s">
        <v>35957</v>
      </c>
      <c r="C21395" s="3" t="s">
        <v>27988</v>
      </c>
      <c r="D21395" s="2" t="s">
        <v>32074</v>
      </c>
    </row>
    <row r="21396" spans="1:7">
      <c r="A21396" s="1" t="str">
        <f t="shared" si="337"/>
        <v>CDHU 03.01</v>
      </c>
      <c r="B21396" s="3" t="s">
        <v>35957</v>
      </c>
      <c r="C21396" s="3" t="s">
        <v>27989</v>
      </c>
      <c r="D21396" s="2" t="s">
        <v>32075</v>
      </c>
    </row>
    <row r="21397" spans="1:7">
      <c r="A21397" s="1" t="str">
        <f t="shared" si="337"/>
        <v>CDHU 03.01.020</v>
      </c>
      <c r="B21397" s="3" t="s">
        <v>35957</v>
      </c>
      <c r="C21397" s="3" t="s">
        <v>27990</v>
      </c>
      <c r="D21397" s="2" t="s">
        <v>22992</v>
      </c>
      <c r="E21397" s="3" t="s">
        <v>9850</v>
      </c>
      <c r="F21397" s="61">
        <v>224.84</v>
      </c>
      <c r="G21397" s="61">
        <v>249.81</v>
      </c>
    </row>
    <row r="21398" spans="1:7">
      <c r="A21398" s="1" t="str">
        <f t="shared" si="337"/>
        <v>CDHU 03.01.040</v>
      </c>
      <c r="B21398" s="3" t="s">
        <v>35957</v>
      </c>
      <c r="C21398" s="3" t="s">
        <v>27991</v>
      </c>
      <c r="D21398" s="2" t="s">
        <v>22991</v>
      </c>
      <c r="E21398" s="3" t="s">
        <v>9850</v>
      </c>
      <c r="F21398" s="61">
        <v>408.8</v>
      </c>
      <c r="G21398" s="61">
        <v>454.2</v>
      </c>
    </row>
    <row r="21399" spans="1:7">
      <c r="A21399" s="1" t="str">
        <f t="shared" si="337"/>
        <v>CDHU 03.01.060</v>
      </c>
      <c r="B21399" s="3" t="s">
        <v>35957</v>
      </c>
      <c r="C21399" s="3" t="s">
        <v>27992</v>
      </c>
      <c r="D21399" s="2" t="s">
        <v>32076</v>
      </c>
      <c r="E21399" s="3" t="s">
        <v>9847</v>
      </c>
      <c r="F21399" s="61">
        <v>30.66</v>
      </c>
      <c r="G21399" s="61">
        <v>34.07</v>
      </c>
    </row>
    <row r="21400" spans="1:7" ht="22.5">
      <c r="A21400" s="1" t="str">
        <f t="shared" si="337"/>
        <v>CDHU 03.01.200</v>
      </c>
      <c r="B21400" s="3" t="s">
        <v>35957</v>
      </c>
      <c r="C21400" s="3" t="s">
        <v>27993</v>
      </c>
      <c r="D21400" s="2" t="s">
        <v>32077</v>
      </c>
      <c r="E21400" s="3" t="s">
        <v>9850</v>
      </c>
      <c r="F21400" s="61">
        <v>599.66999999999996</v>
      </c>
      <c r="G21400" s="61">
        <v>613.29</v>
      </c>
    </row>
    <row r="21401" spans="1:7">
      <c r="A21401" s="1" t="str">
        <f t="shared" si="337"/>
        <v>CDHU 03.01.210</v>
      </c>
      <c r="B21401" s="3" t="s">
        <v>35957</v>
      </c>
      <c r="C21401" s="3" t="s">
        <v>27994</v>
      </c>
      <c r="D21401" s="2" t="s">
        <v>32078</v>
      </c>
      <c r="E21401" s="3" t="s">
        <v>9850</v>
      </c>
      <c r="F21401" s="61">
        <v>578.12</v>
      </c>
      <c r="G21401" s="61">
        <v>591.74</v>
      </c>
    </row>
    <row r="21402" spans="1:7" ht="22.5">
      <c r="A21402" s="1" t="str">
        <f t="shared" si="337"/>
        <v>CDHU 03.01.220</v>
      </c>
      <c r="B21402" s="3" t="s">
        <v>35957</v>
      </c>
      <c r="C21402" s="3" t="s">
        <v>27995</v>
      </c>
      <c r="D21402" s="2" t="s">
        <v>32079</v>
      </c>
      <c r="E21402" s="3" t="s">
        <v>9850</v>
      </c>
      <c r="F21402" s="61">
        <v>331.05</v>
      </c>
      <c r="G21402" s="61">
        <v>340.13</v>
      </c>
    </row>
    <row r="21403" spans="1:7">
      <c r="A21403" s="1" t="str">
        <f t="shared" si="337"/>
        <v>CDHU 03.01.230</v>
      </c>
      <c r="B21403" s="3" t="s">
        <v>35957</v>
      </c>
      <c r="C21403" s="3" t="s">
        <v>27996</v>
      </c>
      <c r="D21403" s="2" t="s">
        <v>32080</v>
      </c>
      <c r="E21403" s="3" t="s">
        <v>9850</v>
      </c>
      <c r="F21403" s="61">
        <v>309.5</v>
      </c>
      <c r="G21403" s="61">
        <v>318.58</v>
      </c>
    </row>
    <row r="21404" spans="1:7" ht="22.5">
      <c r="A21404" s="1" t="str">
        <f t="shared" si="337"/>
        <v>CDHU 03.01.240</v>
      </c>
      <c r="B21404" s="3" t="s">
        <v>35957</v>
      </c>
      <c r="C21404" s="3" t="s">
        <v>27997</v>
      </c>
      <c r="D21404" s="2" t="s">
        <v>32081</v>
      </c>
      <c r="E21404" s="3" t="s">
        <v>9847</v>
      </c>
      <c r="F21404" s="61">
        <v>32.630000000000003</v>
      </c>
      <c r="G21404" s="61">
        <v>33.53</v>
      </c>
    </row>
    <row r="21405" spans="1:7">
      <c r="A21405" s="1" t="str">
        <f t="shared" si="337"/>
        <v>CDHU 03.01.250</v>
      </c>
      <c r="B21405" s="3" t="s">
        <v>35957</v>
      </c>
      <c r="C21405" s="3" t="s">
        <v>27998</v>
      </c>
      <c r="D21405" s="2" t="s">
        <v>32082</v>
      </c>
      <c r="E21405" s="3" t="s">
        <v>9847</v>
      </c>
      <c r="F21405" s="61">
        <v>30.96</v>
      </c>
      <c r="G21405" s="61">
        <v>31.86</v>
      </c>
    </row>
    <row r="21406" spans="1:7" ht="22.5">
      <c r="A21406" s="1" t="str">
        <f t="shared" si="337"/>
        <v>CDHU 03.01.260</v>
      </c>
      <c r="B21406" s="3" t="s">
        <v>35957</v>
      </c>
      <c r="C21406" s="3" t="s">
        <v>27999</v>
      </c>
      <c r="D21406" s="2" t="s">
        <v>32083</v>
      </c>
      <c r="E21406" s="3" t="s">
        <v>9850</v>
      </c>
      <c r="F21406" s="61">
        <v>326.2</v>
      </c>
      <c r="G21406" s="61">
        <v>335.28</v>
      </c>
    </row>
    <row r="21407" spans="1:7">
      <c r="A21407" s="1" t="str">
        <f t="shared" si="337"/>
        <v>CDHU 03.01.270</v>
      </c>
      <c r="B21407" s="3" t="s">
        <v>35957</v>
      </c>
      <c r="C21407" s="3" t="s">
        <v>28000</v>
      </c>
      <c r="D21407" s="2" t="s">
        <v>32084</v>
      </c>
      <c r="E21407" s="3" t="s">
        <v>9850</v>
      </c>
      <c r="F21407" s="61">
        <v>309.5</v>
      </c>
      <c r="G21407" s="61">
        <v>318.58</v>
      </c>
    </row>
    <row r="21408" spans="1:7">
      <c r="A21408" s="1" t="str">
        <f t="shared" si="337"/>
        <v>CDHU 03.02</v>
      </c>
      <c r="B21408" s="3" t="s">
        <v>35957</v>
      </c>
      <c r="C21408" s="3" t="s">
        <v>28001</v>
      </c>
      <c r="D21408" s="2" t="s">
        <v>32085</v>
      </c>
    </row>
    <row r="21409" spans="1:7">
      <c r="A21409" s="1" t="str">
        <f t="shared" si="337"/>
        <v>CDHU 03.02.020</v>
      </c>
      <c r="B21409" s="3" t="s">
        <v>35957</v>
      </c>
      <c r="C21409" s="3" t="s">
        <v>28002</v>
      </c>
      <c r="D21409" s="2" t="s">
        <v>32086</v>
      </c>
      <c r="E21409" s="3" t="s">
        <v>9850</v>
      </c>
      <c r="F21409" s="61">
        <v>122.64</v>
      </c>
      <c r="G21409" s="61">
        <v>136.26</v>
      </c>
    </row>
    <row r="21410" spans="1:7">
      <c r="A21410" s="1" t="str">
        <f t="shared" si="337"/>
        <v>CDHU 03.02.040</v>
      </c>
      <c r="B21410" s="3" t="s">
        <v>35957</v>
      </c>
      <c r="C21410" s="3" t="s">
        <v>28003</v>
      </c>
      <c r="D21410" s="2" t="s">
        <v>32087</v>
      </c>
      <c r="E21410" s="3" t="s">
        <v>9850</v>
      </c>
      <c r="F21410" s="61">
        <v>81.760000000000005</v>
      </c>
      <c r="G21410" s="61">
        <v>90.84</v>
      </c>
    </row>
    <row r="21411" spans="1:7">
      <c r="A21411" s="1" t="str">
        <f t="shared" si="337"/>
        <v>CDHU 03.03</v>
      </c>
      <c r="B21411" s="3" t="s">
        <v>35957</v>
      </c>
      <c r="C21411" s="3" t="s">
        <v>28004</v>
      </c>
      <c r="D21411" s="2" t="s">
        <v>32088</v>
      </c>
    </row>
    <row r="21412" spans="1:7">
      <c r="A21412" s="1" t="str">
        <f t="shared" si="337"/>
        <v>CDHU 03.03.020</v>
      </c>
      <c r="B21412" s="3" t="s">
        <v>35957</v>
      </c>
      <c r="C21412" s="3" t="s">
        <v>28005</v>
      </c>
      <c r="D21412" s="2" t="s">
        <v>32089</v>
      </c>
      <c r="E21412" s="3" t="s">
        <v>9847</v>
      </c>
      <c r="F21412" s="61">
        <v>3.07</v>
      </c>
      <c r="G21412" s="61">
        <v>3.41</v>
      </c>
    </row>
    <row r="21413" spans="1:7">
      <c r="A21413" s="1" t="str">
        <f t="shared" si="337"/>
        <v>CDHU 03.03.040</v>
      </c>
      <c r="B21413" s="3" t="s">
        <v>35957</v>
      </c>
      <c r="C21413" s="3" t="s">
        <v>28006</v>
      </c>
      <c r="D21413" s="2" t="s">
        <v>32090</v>
      </c>
      <c r="E21413" s="3" t="s">
        <v>9847</v>
      </c>
      <c r="F21413" s="61">
        <v>6.13</v>
      </c>
      <c r="G21413" s="61">
        <v>6.81</v>
      </c>
    </row>
    <row r="21414" spans="1:7">
      <c r="A21414" s="1" t="str">
        <f t="shared" si="337"/>
        <v>CDHU 03.03.060</v>
      </c>
      <c r="B21414" s="3" t="s">
        <v>35957</v>
      </c>
      <c r="C21414" s="3" t="s">
        <v>28007</v>
      </c>
      <c r="D21414" s="2" t="s">
        <v>32091</v>
      </c>
      <c r="E21414" s="3" t="s">
        <v>9847</v>
      </c>
      <c r="F21414" s="61">
        <v>10.220000000000001</v>
      </c>
      <c r="G21414" s="61">
        <v>11.36</v>
      </c>
    </row>
    <row r="21415" spans="1:7">
      <c r="A21415" s="1" t="str">
        <f t="shared" si="337"/>
        <v>CDHU 03.04</v>
      </c>
      <c r="B21415" s="3" t="s">
        <v>35957</v>
      </c>
      <c r="C21415" s="3" t="s">
        <v>28008</v>
      </c>
      <c r="D21415" s="2" t="s">
        <v>32092</v>
      </c>
    </row>
    <row r="21416" spans="1:7">
      <c r="A21416" s="1" t="str">
        <f t="shared" si="337"/>
        <v>CDHU 03.04.020</v>
      </c>
      <c r="B21416" s="3" t="s">
        <v>35957</v>
      </c>
      <c r="C21416" s="3" t="s">
        <v>28009</v>
      </c>
      <c r="D21416" s="2" t="s">
        <v>32093</v>
      </c>
      <c r="E21416" s="3" t="s">
        <v>9847</v>
      </c>
      <c r="F21416" s="61">
        <v>12.26</v>
      </c>
      <c r="G21416" s="61">
        <v>13.63</v>
      </c>
    </row>
    <row r="21417" spans="1:7">
      <c r="A21417" s="1" t="str">
        <f t="shared" si="337"/>
        <v>CDHU 03.04.030</v>
      </c>
      <c r="B21417" s="3" t="s">
        <v>35957</v>
      </c>
      <c r="C21417" s="3" t="s">
        <v>28010</v>
      </c>
      <c r="D21417" s="2" t="s">
        <v>32094</v>
      </c>
      <c r="E21417" s="3" t="s">
        <v>9847</v>
      </c>
      <c r="F21417" s="61">
        <v>10.220000000000001</v>
      </c>
      <c r="G21417" s="61">
        <v>11.36</v>
      </c>
    </row>
    <row r="21418" spans="1:7" ht="22.5">
      <c r="A21418" s="1" t="str">
        <f t="shared" si="337"/>
        <v>CDHU 03.04.040</v>
      </c>
      <c r="B21418" s="3" t="s">
        <v>35957</v>
      </c>
      <c r="C21418" s="3" t="s">
        <v>28011</v>
      </c>
      <c r="D21418" s="2" t="s">
        <v>32095</v>
      </c>
      <c r="E21418" s="3" t="s">
        <v>9849</v>
      </c>
      <c r="F21418" s="61">
        <v>3.07</v>
      </c>
      <c r="G21418" s="61">
        <v>3.41</v>
      </c>
    </row>
    <row r="21419" spans="1:7">
      <c r="A21419" s="1" t="str">
        <f t="shared" si="337"/>
        <v>CDHU 03.05</v>
      </c>
      <c r="B21419" s="3" t="s">
        <v>35957</v>
      </c>
      <c r="C21419" s="3" t="s">
        <v>28012</v>
      </c>
      <c r="D21419" s="2" t="s">
        <v>32096</v>
      </c>
    </row>
    <row r="21420" spans="1:7">
      <c r="A21420" s="1" t="str">
        <f t="shared" si="337"/>
        <v>CDHU 03.05.020</v>
      </c>
      <c r="B21420" s="3" t="s">
        <v>35957</v>
      </c>
      <c r="C21420" s="3" t="s">
        <v>28013</v>
      </c>
      <c r="D21420" s="2" t="s">
        <v>32097</v>
      </c>
      <c r="E21420" s="3" t="s">
        <v>9847</v>
      </c>
      <c r="F21420" s="61">
        <v>8.18</v>
      </c>
      <c r="G21420" s="61">
        <v>9.08</v>
      </c>
    </row>
    <row r="21421" spans="1:7">
      <c r="A21421" s="1" t="str">
        <f t="shared" si="337"/>
        <v>CDHU 03.06</v>
      </c>
      <c r="B21421" s="3" t="s">
        <v>35957</v>
      </c>
      <c r="C21421" s="3" t="s">
        <v>28014</v>
      </c>
      <c r="D21421" s="2" t="s">
        <v>32098</v>
      </c>
    </row>
    <row r="21422" spans="1:7" ht="22.5">
      <c r="A21422" s="1" t="str">
        <f t="shared" si="337"/>
        <v>CDHU 03.06.050</v>
      </c>
      <c r="B21422" s="3" t="s">
        <v>35957</v>
      </c>
      <c r="C21422" s="3" t="s">
        <v>28015</v>
      </c>
      <c r="D21422" s="2" t="s">
        <v>32099</v>
      </c>
      <c r="E21422" s="3" t="s">
        <v>9847</v>
      </c>
      <c r="F21422" s="61">
        <v>27.5</v>
      </c>
      <c r="G21422" s="61">
        <v>28.64</v>
      </c>
    </row>
    <row r="21423" spans="1:7" ht="22.5">
      <c r="A21423" s="1" t="str">
        <f t="shared" si="337"/>
        <v>CDHU 03.06.060</v>
      </c>
      <c r="B21423" s="3" t="s">
        <v>35957</v>
      </c>
      <c r="C21423" s="3" t="s">
        <v>28016</v>
      </c>
      <c r="D21423" s="2" t="s">
        <v>32100</v>
      </c>
      <c r="E21423" s="3" t="s">
        <v>9847</v>
      </c>
      <c r="F21423" s="61">
        <v>11.77</v>
      </c>
      <c r="G21423" s="61">
        <v>12.91</v>
      </c>
    </row>
    <row r="21424" spans="1:7">
      <c r="A21424" s="1" t="str">
        <f t="shared" si="337"/>
        <v>CDHU 03.07</v>
      </c>
      <c r="B21424" s="3" t="s">
        <v>35957</v>
      </c>
      <c r="C21424" s="3" t="s">
        <v>28017</v>
      </c>
      <c r="D21424" s="2" t="s">
        <v>32101</v>
      </c>
    </row>
    <row r="21425" spans="1:7" ht="22.5">
      <c r="A21425" s="1" t="str">
        <f t="shared" si="337"/>
        <v>CDHU 03.07.010</v>
      </c>
      <c r="B21425" s="3" t="s">
        <v>35957</v>
      </c>
      <c r="C21425" s="3" t="s">
        <v>28018</v>
      </c>
      <c r="D21425" s="2" t="s">
        <v>32102</v>
      </c>
      <c r="E21425" s="3" t="s">
        <v>9847</v>
      </c>
      <c r="F21425" s="61">
        <v>29.16</v>
      </c>
      <c r="G21425" s="61">
        <v>29.61</v>
      </c>
    </row>
    <row r="21426" spans="1:7" ht="22.5">
      <c r="A21426" s="1" t="str">
        <f t="shared" si="337"/>
        <v>CDHU 03.07.030</v>
      </c>
      <c r="B21426" s="3" t="s">
        <v>35957</v>
      </c>
      <c r="C21426" s="3" t="s">
        <v>28019</v>
      </c>
      <c r="D21426" s="2" t="s">
        <v>32103</v>
      </c>
      <c r="E21426" s="3" t="s">
        <v>9847</v>
      </c>
      <c r="F21426" s="61">
        <v>26.87</v>
      </c>
      <c r="G21426" s="61">
        <v>27.32</v>
      </c>
    </row>
    <row r="21427" spans="1:7" ht="22.5">
      <c r="A21427" s="1" t="str">
        <f t="shared" si="337"/>
        <v>CDHU 03.07.050</v>
      </c>
      <c r="B21427" s="3" t="s">
        <v>35957</v>
      </c>
      <c r="C21427" s="3" t="s">
        <v>28020</v>
      </c>
      <c r="D21427" s="2" t="s">
        <v>32104</v>
      </c>
      <c r="E21427" s="3" t="s">
        <v>9847</v>
      </c>
      <c r="F21427" s="61">
        <v>11.83</v>
      </c>
      <c r="G21427" s="61">
        <v>11.99</v>
      </c>
    </row>
    <row r="21428" spans="1:7">
      <c r="A21428" s="1" t="str">
        <f t="shared" si="337"/>
        <v>CDHU 03.07.070</v>
      </c>
      <c r="B21428" s="3" t="s">
        <v>35957</v>
      </c>
      <c r="C21428" s="3" t="s">
        <v>28021</v>
      </c>
      <c r="D21428" s="2" t="s">
        <v>32105</v>
      </c>
      <c r="E21428" s="3" t="s">
        <v>9847</v>
      </c>
      <c r="F21428" s="61">
        <v>9.2100000000000009</v>
      </c>
      <c r="G21428" s="61">
        <v>9.3699999999999992</v>
      </c>
    </row>
    <row r="21429" spans="1:7" ht="22.5">
      <c r="A21429" s="1" t="str">
        <f t="shared" si="337"/>
        <v>CDHU 03.07.080</v>
      </c>
      <c r="B21429" s="3" t="s">
        <v>35957</v>
      </c>
      <c r="C21429" s="3" t="s">
        <v>28022</v>
      </c>
      <c r="D21429" s="2" t="s">
        <v>32106</v>
      </c>
      <c r="E21429" s="3" t="s">
        <v>9847</v>
      </c>
      <c r="F21429" s="61">
        <v>14.37</v>
      </c>
      <c r="G21429" s="61">
        <v>14.44</v>
      </c>
    </row>
    <row r="21430" spans="1:7">
      <c r="A21430" s="1" t="str">
        <f t="shared" si="337"/>
        <v>CDHU 03.08</v>
      </c>
      <c r="B21430" s="3" t="s">
        <v>35957</v>
      </c>
      <c r="C21430" s="3" t="s">
        <v>28023</v>
      </c>
      <c r="D21430" s="2" t="s">
        <v>32107</v>
      </c>
    </row>
    <row r="21431" spans="1:7">
      <c r="A21431" s="1" t="str">
        <f t="shared" si="337"/>
        <v>CDHU 03.08.020</v>
      </c>
      <c r="B21431" s="3" t="s">
        <v>35957</v>
      </c>
      <c r="C21431" s="3" t="s">
        <v>28024</v>
      </c>
      <c r="D21431" s="2" t="s">
        <v>32108</v>
      </c>
      <c r="E21431" s="3" t="s">
        <v>9847</v>
      </c>
      <c r="F21431" s="61">
        <v>10.63</v>
      </c>
      <c r="G21431" s="61">
        <v>11.81</v>
      </c>
    </row>
    <row r="21432" spans="1:7">
      <c r="A21432" s="1" t="str">
        <f t="shared" si="337"/>
        <v>CDHU 03.08.040</v>
      </c>
      <c r="B21432" s="3" t="s">
        <v>35957</v>
      </c>
      <c r="C21432" s="3" t="s">
        <v>28025</v>
      </c>
      <c r="D21432" s="2" t="s">
        <v>32109</v>
      </c>
      <c r="E21432" s="3" t="s">
        <v>9847</v>
      </c>
      <c r="F21432" s="61">
        <v>6.13</v>
      </c>
      <c r="G21432" s="61">
        <v>6.81</v>
      </c>
    </row>
    <row r="21433" spans="1:7">
      <c r="A21433" s="1" t="str">
        <f t="shared" si="337"/>
        <v>CDHU 03.08.060</v>
      </c>
      <c r="B21433" s="3" t="s">
        <v>35957</v>
      </c>
      <c r="C21433" s="3" t="s">
        <v>28026</v>
      </c>
      <c r="D21433" s="2" t="s">
        <v>32110</v>
      </c>
      <c r="E21433" s="3" t="s">
        <v>9847</v>
      </c>
      <c r="F21433" s="61">
        <v>6.13</v>
      </c>
      <c r="G21433" s="61">
        <v>6.81</v>
      </c>
    </row>
    <row r="21434" spans="1:7">
      <c r="A21434" s="1" t="str">
        <f t="shared" si="337"/>
        <v>CDHU 03.08.200</v>
      </c>
      <c r="B21434" s="3" t="s">
        <v>35957</v>
      </c>
      <c r="C21434" s="3" t="s">
        <v>28027</v>
      </c>
      <c r="D21434" s="2" t="s">
        <v>32111</v>
      </c>
      <c r="E21434" s="3" t="s">
        <v>9847</v>
      </c>
      <c r="F21434" s="61">
        <v>6.75</v>
      </c>
      <c r="G21434" s="61">
        <v>7.49</v>
      </c>
    </row>
    <row r="21435" spans="1:7">
      <c r="A21435" s="1" t="str">
        <f t="shared" si="337"/>
        <v>CDHU 03.09</v>
      </c>
      <c r="B21435" s="3" t="s">
        <v>35957</v>
      </c>
      <c r="C21435" s="3" t="s">
        <v>28028</v>
      </c>
      <c r="D21435" s="2" t="s">
        <v>32112</v>
      </c>
    </row>
    <row r="21436" spans="1:7">
      <c r="A21436" s="1" t="str">
        <f t="shared" si="337"/>
        <v>CDHU 03.09.020</v>
      </c>
      <c r="B21436" s="3" t="s">
        <v>35957</v>
      </c>
      <c r="C21436" s="3" t="s">
        <v>28029</v>
      </c>
      <c r="D21436" s="2" t="s">
        <v>32113</v>
      </c>
      <c r="E21436" s="3" t="s">
        <v>9847</v>
      </c>
      <c r="F21436" s="61">
        <v>16.440000000000001</v>
      </c>
      <c r="G21436" s="61">
        <v>18.27</v>
      </c>
    </row>
    <row r="21437" spans="1:7">
      <c r="A21437" s="1" t="str">
        <f t="shared" si="337"/>
        <v>CDHU 03.09.040</v>
      </c>
      <c r="B21437" s="3" t="s">
        <v>35957</v>
      </c>
      <c r="C21437" s="3" t="s">
        <v>28030</v>
      </c>
      <c r="D21437" s="2" t="s">
        <v>32114</v>
      </c>
      <c r="E21437" s="3" t="s">
        <v>9847</v>
      </c>
      <c r="F21437" s="61">
        <v>19.72</v>
      </c>
      <c r="G21437" s="61">
        <v>21.92</v>
      </c>
    </row>
    <row r="21438" spans="1:7">
      <c r="A21438" s="1" t="str">
        <f t="shared" si="337"/>
        <v>CDHU 03.09.060</v>
      </c>
      <c r="B21438" s="3" t="s">
        <v>35957</v>
      </c>
      <c r="C21438" s="3" t="s">
        <v>28031</v>
      </c>
      <c r="D21438" s="2" t="s">
        <v>32115</v>
      </c>
      <c r="E21438" s="3" t="s">
        <v>9849</v>
      </c>
      <c r="F21438" s="61">
        <v>6.58</v>
      </c>
      <c r="G21438" s="61">
        <v>7.3</v>
      </c>
    </row>
    <row r="21439" spans="1:7">
      <c r="A21439" s="1" t="str">
        <f t="shared" ref="A21439:A21502" si="338">CONCATENATE($B21439," ",$C21439)</f>
        <v>CDHU 03.10</v>
      </c>
      <c r="B21439" s="3" t="s">
        <v>35957</v>
      </c>
      <c r="C21439" s="3" t="s">
        <v>28032</v>
      </c>
      <c r="D21439" s="2" t="s">
        <v>32116</v>
      </c>
    </row>
    <row r="21440" spans="1:7">
      <c r="A21440" s="1" t="str">
        <f t="shared" si="338"/>
        <v>CDHU 03.10.020</v>
      </c>
      <c r="B21440" s="3" t="s">
        <v>35957</v>
      </c>
      <c r="C21440" s="3" t="s">
        <v>28033</v>
      </c>
      <c r="D21440" s="2" t="s">
        <v>32117</v>
      </c>
      <c r="E21440" s="3" t="s">
        <v>9849</v>
      </c>
      <c r="F21440" s="61">
        <v>1.57</v>
      </c>
      <c r="G21440" s="61">
        <v>1.74</v>
      </c>
    </row>
    <row r="21441" spans="1:7">
      <c r="A21441" s="1" t="str">
        <f t="shared" si="338"/>
        <v>CDHU 03.10.040</v>
      </c>
      <c r="B21441" s="3" t="s">
        <v>35957</v>
      </c>
      <c r="C21441" s="3" t="s">
        <v>28034</v>
      </c>
      <c r="D21441" s="2" t="s">
        <v>32118</v>
      </c>
      <c r="E21441" s="3" t="s">
        <v>9849</v>
      </c>
      <c r="F21441" s="61">
        <v>2.41</v>
      </c>
      <c r="G21441" s="61">
        <v>2.58</v>
      </c>
    </row>
    <row r="21442" spans="1:7">
      <c r="A21442" s="1" t="str">
        <f t="shared" si="338"/>
        <v>CDHU 03.10.080</v>
      </c>
      <c r="B21442" s="3" t="s">
        <v>35957</v>
      </c>
      <c r="C21442" s="3" t="s">
        <v>28035</v>
      </c>
      <c r="D21442" s="2" t="s">
        <v>32119</v>
      </c>
      <c r="E21442" s="3" t="s">
        <v>9847</v>
      </c>
      <c r="F21442" s="61">
        <v>16.52</v>
      </c>
      <c r="G21442" s="61">
        <v>17.850000000000001</v>
      </c>
    </row>
    <row r="21443" spans="1:7">
      <c r="A21443" s="1" t="str">
        <f t="shared" si="338"/>
        <v>CDHU 03.10.100</v>
      </c>
      <c r="B21443" s="3" t="s">
        <v>35957</v>
      </c>
      <c r="C21443" s="3" t="s">
        <v>28036</v>
      </c>
      <c r="D21443" s="2" t="s">
        <v>32120</v>
      </c>
      <c r="E21443" s="3" t="s">
        <v>9847</v>
      </c>
      <c r="F21443" s="61">
        <v>9.32</v>
      </c>
      <c r="G21443" s="61">
        <v>10.32</v>
      </c>
    </row>
    <row r="21444" spans="1:7">
      <c r="A21444" s="1" t="str">
        <f t="shared" si="338"/>
        <v>CDHU 03.10.120</v>
      </c>
      <c r="B21444" s="3" t="s">
        <v>35957</v>
      </c>
      <c r="C21444" s="3" t="s">
        <v>28037</v>
      </c>
      <c r="D21444" s="2" t="s">
        <v>32121</v>
      </c>
      <c r="E21444" s="3" t="s">
        <v>9847</v>
      </c>
      <c r="F21444" s="61">
        <v>13.54</v>
      </c>
      <c r="G21444" s="61">
        <v>14.54</v>
      </c>
    </row>
    <row r="21445" spans="1:7">
      <c r="A21445" s="1" t="str">
        <f t="shared" si="338"/>
        <v>CDHU 03.10.140</v>
      </c>
      <c r="B21445" s="3" t="s">
        <v>35957</v>
      </c>
      <c r="C21445" s="3" t="s">
        <v>28038</v>
      </c>
      <c r="D21445" s="2" t="s">
        <v>32122</v>
      </c>
      <c r="E21445" s="3" t="s">
        <v>9847</v>
      </c>
      <c r="F21445" s="61">
        <v>6.34</v>
      </c>
      <c r="G21445" s="61">
        <v>7</v>
      </c>
    </row>
    <row r="21446" spans="1:7">
      <c r="A21446" s="1" t="str">
        <f t="shared" si="338"/>
        <v>CDHU 03.16</v>
      </c>
      <c r="B21446" s="3" t="s">
        <v>35957</v>
      </c>
      <c r="C21446" s="3" t="s">
        <v>28039</v>
      </c>
      <c r="D21446" s="2" t="s">
        <v>32123</v>
      </c>
    </row>
    <row r="21447" spans="1:7">
      <c r="A21447" s="1" t="str">
        <f t="shared" si="338"/>
        <v>CDHU 03.16.010</v>
      </c>
      <c r="B21447" s="3" t="s">
        <v>35957</v>
      </c>
      <c r="C21447" s="3" t="s">
        <v>28040</v>
      </c>
      <c r="D21447" s="2" t="s">
        <v>32124</v>
      </c>
      <c r="E21447" s="3" t="s">
        <v>9847</v>
      </c>
      <c r="F21447" s="61">
        <v>91.92</v>
      </c>
      <c r="G21447" s="61">
        <v>91.92</v>
      </c>
    </row>
    <row r="21448" spans="1:7">
      <c r="A21448" s="1" t="str">
        <f t="shared" si="338"/>
        <v>CDHU 03.16.011</v>
      </c>
      <c r="B21448" s="3" t="s">
        <v>35957</v>
      </c>
      <c r="C21448" s="3" t="s">
        <v>28041</v>
      </c>
      <c r="D21448" s="2" t="s">
        <v>32125</v>
      </c>
      <c r="E21448" s="3" t="s">
        <v>9848</v>
      </c>
      <c r="F21448" s="61">
        <v>13.02</v>
      </c>
      <c r="G21448" s="61">
        <v>14.03</v>
      </c>
    </row>
    <row r="21449" spans="1:7">
      <c r="A21449" s="1" t="str">
        <f t="shared" si="338"/>
        <v>CDHU 04</v>
      </c>
      <c r="B21449" s="3" t="s">
        <v>35957</v>
      </c>
      <c r="C21449" s="3" t="s">
        <v>28042</v>
      </c>
      <c r="D21449" s="2" t="s">
        <v>32126</v>
      </c>
    </row>
    <row r="21450" spans="1:7">
      <c r="A21450" s="1" t="str">
        <f t="shared" si="338"/>
        <v>CDHU 04.01</v>
      </c>
      <c r="B21450" s="3" t="s">
        <v>35957</v>
      </c>
      <c r="C21450" s="3" t="s">
        <v>28043</v>
      </c>
      <c r="D21450" s="2" t="s">
        <v>32127</v>
      </c>
    </row>
    <row r="21451" spans="1:7">
      <c r="A21451" s="1" t="str">
        <f t="shared" si="338"/>
        <v>CDHU 04.01.020</v>
      </c>
      <c r="B21451" s="3" t="s">
        <v>35957</v>
      </c>
      <c r="C21451" s="3" t="s">
        <v>28044</v>
      </c>
      <c r="D21451" s="2" t="s">
        <v>32128</v>
      </c>
      <c r="E21451" s="3" t="s">
        <v>9847</v>
      </c>
      <c r="F21451" s="61">
        <v>37.31</v>
      </c>
      <c r="G21451" s="61">
        <v>41.46</v>
      </c>
    </row>
    <row r="21452" spans="1:7">
      <c r="A21452" s="1" t="str">
        <f t="shared" si="338"/>
        <v>CDHU 04.01.040</v>
      </c>
      <c r="B21452" s="3" t="s">
        <v>35957</v>
      </c>
      <c r="C21452" s="3" t="s">
        <v>28045</v>
      </c>
      <c r="D21452" s="2" t="s">
        <v>32129</v>
      </c>
      <c r="E21452" s="3" t="s">
        <v>9847</v>
      </c>
      <c r="F21452" s="61">
        <v>32.33</v>
      </c>
      <c r="G21452" s="61">
        <v>35.93</v>
      </c>
    </row>
    <row r="21453" spans="1:7">
      <c r="A21453" s="1" t="str">
        <f t="shared" si="338"/>
        <v>CDHU 04.01.060</v>
      </c>
      <c r="B21453" s="3" t="s">
        <v>35957</v>
      </c>
      <c r="C21453" s="3" t="s">
        <v>28046</v>
      </c>
      <c r="D21453" s="2" t="s">
        <v>32130</v>
      </c>
      <c r="E21453" s="3" t="s">
        <v>9847</v>
      </c>
      <c r="F21453" s="61">
        <v>19.899999999999999</v>
      </c>
      <c r="G21453" s="61">
        <v>22.11</v>
      </c>
    </row>
    <row r="21454" spans="1:7">
      <c r="A21454" s="1" t="str">
        <f t="shared" si="338"/>
        <v>CDHU 04.01.080</v>
      </c>
      <c r="B21454" s="3" t="s">
        <v>35957</v>
      </c>
      <c r="C21454" s="3" t="s">
        <v>28047</v>
      </c>
      <c r="D21454" s="2" t="s">
        <v>32131</v>
      </c>
      <c r="E21454" s="3" t="s">
        <v>9847</v>
      </c>
      <c r="F21454" s="61">
        <v>3.33</v>
      </c>
      <c r="G21454" s="61">
        <v>3.41</v>
      </c>
    </row>
    <row r="21455" spans="1:7">
      <c r="A21455" s="1" t="str">
        <f t="shared" si="338"/>
        <v>CDHU 04.01.090</v>
      </c>
      <c r="B21455" s="3" t="s">
        <v>35957</v>
      </c>
      <c r="C21455" s="3" t="s">
        <v>28048</v>
      </c>
      <c r="D21455" s="2" t="s">
        <v>32132</v>
      </c>
      <c r="E21455" s="3" t="s">
        <v>9849</v>
      </c>
      <c r="F21455" s="61">
        <v>4.3099999999999996</v>
      </c>
      <c r="G21455" s="61">
        <v>4.79</v>
      </c>
    </row>
    <row r="21456" spans="1:7">
      <c r="A21456" s="1" t="str">
        <f t="shared" si="338"/>
        <v>CDHU 04.01.100</v>
      </c>
      <c r="B21456" s="3" t="s">
        <v>35957</v>
      </c>
      <c r="C21456" s="3" t="s">
        <v>28049</v>
      </c>
      <c r="D21456" s="2" t="s">
        <v>32133</v>
      </c>
      <c r="E21456" s="3" t="s">
        <v>9849</v>
      </c>
      <c r="F21456" s="61">
        <v>12.67</v>
      </c>
      <c r="G21456" s="61">
        <v>14.08</v>
      </c>
    </row>
    <row r="21457" spans="1:7">
      <c r="A21457" s="1" t="str">
        <f t="shared" si="338"/>
        <v>CDHU 04.02</v>
      </c>
      <c r="B21457" s="3" t="s">
        <v>35957</v>
      </c>
      <c r="C21457" s="3" t="s">
        <v>28050</v>
      </c>
      <c r="D21457" s="2" t="s">
        <v>32134</v>
      </c>
    </row>
    <row r="21458" spans="1:7">
      <c r="A21458" s="1" t="str">
        <f t="shared" si="338"/>
        <v>CDHU 04.02.020</v>
      </c>
      <c r="B21458" s="3" t="s">
        <v>35957</v>
      </c>
      <c r="C21458" s="3" t="s">
        <v>28051</v>
      </c>
      <c r="D21458" s="2" t="s">
        <v>32135</v>
      </c>
      <c r="E21458" s="3" t="s">
        <v>9849</v>
      </c>
      <c r="F21458" s="61">
        <v>1.36</v>
      </c>
      <c r="G21458" s="61">
        <v>1.51</v>
      </c>
    </row>
    <row r="21459" spans="1:7">
      <c r="A21459" s="1" t="str">
        <f t="shared" si="338"/>
        <v>CDHU 04.02.030</v>
      </c>
      <c r="B21459" s="3" t="s">
        <v>35957</v>
      </c>
      <c r="C21459" s="3" t="s">
        <v>28052</v>
      </c>
      <c r="D21459" s="2" t="s">
        <v>32136</v>
      </c>
      <c r="E21459" s="3" t="s">
        <v>9849</v>
      </c>
      <c r="F21459" s="61">
        <v>4.53</v>
      </c>
      <c r="G21459" s="61">
        <v>5.03</v>
      </c>
    </row>
    <row r="21460" spans="1:7">
      <c r="A21460" s="1" t="str">
        <f t="shared" si="338"/>
        <v>CDHU 04.02.050</v>
      </c>
      <c r="B21460" s="3" t="s">
        <v>35957</v>
      </c>
      <c r="C21460" s="3" t="s">
        <v>28053</v>
      </c>
      <c r="D21460" s="2" t="s">
        <v>32137</v>
      </c>
      <c r="E21460" s="3" t="s">
        <v>9847</v>
      </c>
      <c r="F21460" s="61">
        <v>24.92</v>
      </c>
      <c r="G21460" s="61">
        <v>27.69</v>
      </c>
    </row>
    <row r="21461" spans="1:7">
      <c r="A21461" s="1" t="str">
        <f t="shared" si="338"/>
        <v>CDHU 04.02.070</v>
      </c>
      <c r="B21461" s="3" t="s">
        <v>35957</v>
      </c>
      <c r="C21461" s="3" t="s">
        <v>28054</v>
      </c>
      <c r="D21461" s="2" t="s">
        <v>32138</v>
      </c>
      <c r="E21461" s="3" t="s">
        <v>9847</v>
      </c>
      <c r="F21461" s="61">
        <v>20.39</v>
      </c>
      <c r="G21461" s="61">
        <v>22.66</v>
      </c>
    </row>
    <row r="21462" spans="1:7">
      <c r="A21462" s="1" t="str">
        <f t="shared" si="338"/>
        <v>CDHU 04.02.090</v>
      </c>
      <c r="B21462" s="3" t="s">
        <v>35957</v>
      </c>
      <c r="C21462" s="3" t="s">
        <v>28055</v>
      </c>
      <c r="D21462" s="2" t="s">
        <v>32139</v>
      </c>
      <c r="E21462" s="3" t="s">
        <v>9847</v>
      </c>
      <c r="F21462" s="61">
        <v>18.13</v>
      </c>
      <c r="G21462" s="61">
        <v>20.14</v>
      </c>
    </row>
    <row r="21463" spans="1:7">
      <c r="A21463" s="1" t="str">
        <f t="shared" si="338"/>
        <v>CDHU 04.02.110</v>
      </c>
      <c r="B21463" s="3" t="s">
        <v>35957</v>
      </c>
      <c r="C21463" s="3" t="s">
        <v>28056</v>
      </c>
      <c r="D21463" s="2" t="s">
        <v>32140</v>
      </c>
      <c r="E21463" s="3" t="s">
        <v>9847</v>
      </c>
      <c r="F21463" s="61">
        <v>13.59</v>
      </c>
      <c r="G21463" s="61">
        <v>15.1</v>
      </c>
    </row>
    <row r="21464" spans="1:7">
      <c r="A21464" s="1" t="str">
        <f t="shared" si="338"/>
        <v>CDHU 04.02.140</v>
      </c>
      <c r="B21464" s="3" t="s">
        <v>35957</v>
      </c>
      <c r="C21464" s="3" t="s">
        <v>28057</v>
      </c>
      <c r="D21464" s="2" t="s">
        <v>32141</v>
      </c>
      <c r="E21464" s="3" t="s">
        <v>9851</v>
      </c>
      <c r="F21464" s="61">
        <v>2.37</v>
      </c>
      <c r="G21464" s="61">
        <v>2.37</v>
      </c>
    </row>
    <row r="21465" spans="1:7">
      <c r="A21465" s="1" t="str">
        <f t="shared" si="338"/>
        <v>CDHU 04.03</v>
      </c>
      <c r="B21465" s="3" t="s">
        <v>35957</v>
      </c>
      <c r="C21465" s="3" t="s">
        <v>28058</v>
      </c>
      <c r="D21465" s="2" t="s">
        <v>32142</v>
      </c>
    </row>
    <row r="21466" spans="1:7">
      <c r="A21466" s="1" t="str">
        <f t="shared" si="338"/>
        <v>CDHU 04.03.020</v>
      </c>
      <c r="B21466" s="3" t="s">
        <v>35957</v>
      </c>
      <c r="C21466" s="3" t="s">
        <v>28059</v>
      </c>
      <c r="D21466" s="2" t="s">
        <v>32143</v>
      </c>
      <c r="E21466" s="3" t="s">
        <v>9847</v>
      </c>
      <c r="F21466" s="61">
        <v>16.350000000000001</v>
      </c>
      <c r="G21466" s="61">
        <v>18.170000000000002</v>
      </c>
    </row>
    <row r="21467" spans="1:7">
      <c r="A21467" s="1" t="str">
        <f t="shared" si="338"/>
        <v>CDHU 04.03.040</v>
      </c>
      <c r="B21467" s="3" t="s">
        <v>35957</v>
      </c>
      <c r="C21467" s="3" t="s">
        <v>28060</v>
      </c>
      <c r="D21467" s="2" t="s">
        <v>32144</v>
      </c>
      <c r="E21467" s="3" t="s">
        <v>9847</v>
      </c>
      <c r="F21467" s="61">
        <v>8.18</v>
      </c>
      <c r="G21467" s="61">
        <v>9.08</v>
      </c>
    </row>
    <row r="21468" spans="1:7">
      <c r="A21468" s="1" t="str">
        <f t="shared" si="338"/>
        <v>CDHU 04.03.060</v>
      </c>
      <c r="B21468" s="3" t="s">
        <v>35957</v>
      </c>
      <c r="C21468" s="3" t="s">
        <v>28061</v>
      </c>
      <c r="D21468" s="2" t="s">
        <v>32145</v>
      </c>
      <c r="E21468" s="3" t="s">
        <v>9849</v>
      </c>
      <c r="F21468" s="61">
        <v>6.13</v>
      </c>
      <c r="G21468" s="61">
        <v>6.81</v>
      </c>
    </row>
    <row r="21469" spans="1:7">
      <c r="A21469" s="1" t="str">
        <f t="shared" si="338"/>
        <v>CDHU 04.03.080</v>
      </c>
      <c r="B21469" s="3" t="s">
        <v>35957</v>
      </c>
      <c r="C21469" s="3" t="s">
        <v>28062</v>
      </c>
      <c r="D21469" s="2" t="s">
        <v>32146</v>
      </c>
      <c r="E21469" s="3" t="s">
        <v>9849</v>
      </c>
      <c r="F21469" s="61">
        <v>10.220000000000001</v>
      </c>
      <c r="G21469" s="61">
        <v>11.36</v>
      </c>
    </row>
    <row r="21470" spans="1:7">
      <c r="A21470" s="1" t="str">
        <f t="shared" si="338"/>
        <v>CDHU 04.03.090</v>
      </c>
      <c r="B21470" s="3" t="s">
        <v>35957</v>
      </c>
      <c r="C21470" s="3" t="s">
        <v>28063</v>
      </c>
      <c r="D21470" s="2" t="s">
        <v>32147</v>
      </c>
      <c r="E21470" s="3" t="s">
        <v>9847</v>
      </c>
      <c r="F21470" s="61">
        <v>12.44</v>
      </c>
      <c r="G21470" s="61">
        <v>13.82</v>
      </c>
    </row>
    <row r="21471" spans="1:7">
      <c r="A21471" s="1" t="str">
        <f t="shared" si="338"/>
        <v>CDHU 04.04</v>
      </c>
      <c r="B21471" s="3" t="s">
        <v>35957</v>
      </c>
      <c r="C21471" s="3" t="s">
        <v>28064</v>
      </c>
      <c r="D21471" s="2" t="s">
        <v>32148</v>
      </c>
    </row>
    <row r="21472" spans="1:7">
      <c r="A21472" s="1" t="str">
        <f t="shared" si="338"/>
        <v>CDHU 04.04.010</v>
      </c>
      <c r="B21472" s="3" t="s">
        <v>35957</v>
      </c>
      <c r="C21472" s="3" t="s">
        <v>28065</v>
      </c>
      <c r="D21472" s="2" t="s">
        <v>32149</v>
      </c>
      <c r="E21472" s="3" t="s">
        <v>9847</v>
      </c>
      <c r="F21472" s="61">
        <v>43.72</v>
      </c>
      <c r="G21472" s="61">
        <v>48.58</v>
      </c>
    </row>
    <row r="21473" spans="1:7">
      <c r="A21473" s="1" t="str">
        <f t="shared" si="338"/>
        <v>CDHU 04.04.020</v>
      </c>
      <c r="B21473" s="3" t="s">
        <v>35957</v>
      </c>
      <c r="C21473" s="3" t="s">
        <v>28066</v>
      </c>
      <c r="D21473" s="2" t="s">
        <v>32150</v>
      </c>
      <c r="E21473" s="3" t="s">
        <v>9847</v>
      </c>
      <c r="F21473" s="61">
        <v>26.57</v>
      </c>
      <c r="G21473" s="61">
        <v>29.52</v>
      </c>
    </row>
    <row r="21474" spans="1:7">
      <c r="A21474" s="1" t="str">
        <f t="shared" si="338"/>
        <v>CDHU 04.04.030</v>
      </c>
      <c r="B21474" s="3" t="s">
        <v>35957</v>
      </c>
      <c r="C21474" s="3" t="s">
        <v>28067</v>
      </c>
      <c r="D21474" s="2" t="s">
        <v>32151</v>
      </c>
      <c r="E21474" s="3" t="s">
        <v>9849</v>
      </c>
      <c r="F21474" s="61">
        <v>18.399999999999999</v>
      </c>
      <c r="G21474" s="61">
        <v>20.440000000000001</v>
      </c>
    </row>
    <row r="21475" spans="1:7">
      <c r="A21475" s="1" t="str">
        <f t="shared" si="338"/>
        <v>CDHU 04.04.040</v>
      </c>
      <c r="B21475" s="3" t="s">
        <v>35957</v>
      </c>
      <c r="C21475" s="3" t="s">
        <v>28068</v>
      </c>
      <c r="D21475" s="2" t="s">
        <v>32152</v>
      </c>
      <c r="E21475" s="3" t="s">
        <v>9849</v>
      </c>
      <c r="F21475" s="61">
        <v>20.440000000000001</v>
      </c>
      <c r="G21475" s="61">
        <v>22.71</v>
      </c>
    </row>
    <row r="21476" spans="1:7">
      <c r="A21476" s="1" t="str">
        <f t="shared" si="338"/>
        <v>CDHU 04.04.060</v>
      </c>
      <c r="B21476" s="3" t="s">
        <v>35957</v>
      </c>
      <c r="C21476" s="3" t="s">
        <v>28069</v>
      </c>
      <c r="D21476" s="2" t="s">
        <v>32153</v>
      </c>
      <c r="E21476" s="3" t="s">
        <v>9849</v>
      </c>
      <c r="F21476" s="61">
        <v>16.350000000000001</v>
      </c>
      <c r="G21476" s="61">
        <v>18.170000000000002</v>
      </c>
    </row>
    <row r="21477" spans="1:7">
      <c r="A21477" s="1" t="str">
        <f t="shared" si="338"/>
        <v>CDHU 04.05</v>
      </c>
      <c r="B21477" s="3" t="s">
        <v>35957</v>
      </c>
      <c r="C21477" s="3" t="s">
        <v>28070</v>
      </c>
      <c r="D21477" s="2" t="s">
        <v>32154</v>
      </c>
    </row>
    <row r="21478" spans="1:7">
      <c r="A21478" s="1" t="str">
        <f t="shared" si="338"/>
        <v>CDHU 04.05.010</v>
      </c>
      <c r="B21478" s="3" t="s">
        <v>35957</v>
      </c>
      <c r="C21478" s="3" t="s">
        <v>28071</v>
      </c>
      <c r="D21478" s="2" t="s">
        <v>32155</v>
      </c>
      <c r="E21478" s="3" t="s">
        <v>9847</v>
      </c>
      <c r="F21478" s="61">
        <v>57.32</v>
      </c>
      <c r="G21478" s="61">
        <v>63.69</v>
      </c>
    </row>
    <row r="21479" spans="1:7">
      <c r="A21479" s="1" t="str">
        <f t="shared" si="338"/>
        <v>CDHU 04.05.020</v>
      </c>
      <c r="B21479" s="3" t="s">
        <v>35957</v>
      </c>
      <c r="C21479" s="3" t="s">
        <v>28072</v>
      </c>
      <c r="D21479" s="2" t="s">
        <v>32156</v>
      </c>
      <c r="E21479" s="3" t="s">
        <v>9847</v>
      </c>
      <c r="F21479" s="61">
        <v>12.26</v>
      </c>
      <c r="G21479" s="61">
        <v>13.63</v>
      </c>
    </row>
    <row r="21480" spans="1:7">
      <c r="A21480" s="1" t="str">
        <f t="shared" si="338"/>
        <v>CDHU 04.05.040</v>
      </c>
      <c r="B21480" s="3" t="s">
        <v>35957</v>
      </c>
      <c r="C21480" s="3" t="s">
        <v>28073</v>
      </c>
      <c r="D21480" s="2" t="s">
        <v>32157</v>
      </c>
      <c r="E21480" s="3" t="s">
        <v>9847</v>
      </c>
      <c r="F21480" s="61">
        <v>15.85</v>
      </c>
      <c r="G21480" s="61">
        <v>17.62</v>
      </c>
    </row>
    <row r="21481" spans="1:7">
      <c r="A21481" s="1" t="str">
        <f t="shared" si="338"/>
        <v>CDHU 04.05.060</v>
      </c>
      <c r="B21481" s="3" t="s">
        <v>35957</v>
      </c>
      <c r="C21481" s="3" t="s">
        <v>28074</v>
      </c>
      <c r="D21481" s="2" t="s">
        <v>32158</v>
      </c>
      <c r="E21481" s="3" t="s">
        <v>9847</v>
      </c>
      <c r="F21481" s="61">
        <v>27.18</v>
      </c>
      <c r="G21481" s="61">
        <v>30.21</v>
      </c>
    </row>
    <row r="21482" spans="1:7">
      <c r="A21482" s="1" t="str">
        <f t="shared" si="338"/>
        <v>CDHU 04.05.080</v>
      </c>
      <c r="B21482" s="3" t="s">
        <v>35957</v>
      </c>
      <c r="C21482" s="3" t="s">
        <v>28075</v>
      </c>
      <c r="D21482" s="2" t="s">
        <v>32159</v>
      </c>
      <c r="E21482" s="3" t="s">
        <v>9849</v>
      </c>
      <c r="F21482" s="61">
        <v>13.59</v>
      </c>
      <c r="G21482" s="61">
        <v>15.1</v>
      </c>
    </row>
    <row r="21483" spans="1:7">
      <c r="A21483" s="1" t="str">
        <f t="shared" si="338"/>
        <v>CDHU 04.05.100</v>
      </c>
      <c r="B21483" s="3" t="s">
        <v>35957</v>
      </c>
      <c r="C21483" s="3" t="s">
        <v>28076</v>
      </c>
      <c r="D21483" s="2" t="s">
        <v>32160</v>
      </c>
      <c r="E21483" s="3" t="s">
        <v>9849</v>
      </c>
      <c r="F21483" s="61">
        <v>3.07</v>
      </c>
      <c r="G21483" s="61">
        <v>3.41</v>
      </c>
    </row>
    <row r="21484" spans="1:7">
      <c r="A21484" s="1" t="str">
        <f t="shared" si="338"/>
        <v>CDHU 04.06</v>
      </c>
      <c r="B21484" s="3" t="s">
        <v>35957</v>
      </c>
      <c r="C21484" s="3" t="s">
        <v>28077</v>
      </c>
      <c r="D21484" s="2" t="s">
        <v>32161</v>
      </c>
    </row>
    <row r="21485" spans="1:7">
      <c r="A21485" s="1" t="str">
        <f t="shared" si="338"/>
        <v>CDHU 04.06.010</v>
      </c>
      <c r="B21485" s="3" t="s">
        <v>35957</v>
      </c>
      <c r="C21485" s="3" t="s">
        <v>28078</v>
      </c>
      <c r="D21485" s="2" t="s">
        <v>32162</v>
      </c>
      <c r="E21485" s="3" t="s">
        <v>9847</v>
      </c>
      <c r="F21485" s="61">
        <v>57.32</v>
      </c>
      <c r="G21485" s="61">
        <v>63.69</v>
      </c>
    </row>
    <row r="21486" spans="1:7">
      <c r="A21486" s="1" t="str">
        <f t="shared" si="338"/>
        <v>CDHU 04.06.020</v>
      </c>
      <c r="B21486" s="3" t="s">
        <v>35957</v>
      </c>
      <c r="C21486" s="3" t="s">
        <v>28079</v>
      </c>
      <c r="D21486" s="2" t="s">
        <v>32163</v>
      </c>
      <c r="E21486" s="3" t="s">
        <v>9847</v>
      </c>
      <c r="F21486" s="61">
        <v>4.53</v>
      </c>
      <c r="G21486" s="61">
        <v>5.03</v>
      </c>
    </row>
    <row r="21487" spans="1:7">
      <c r="A21487" s="1" t="str">
        <f t="shared" si="338"/>
        <v>CDHU 04.06.040</v>
      </c>
      <c r="B21487" s="3" t="s">
        <v>35957</v>
      </c>
      <c r="C21487" s="3" t="s">
        <v>28080</v>
      </c>
      <c r="D21487" s="2" t="s">
        <v>32164</v>
      </c>
      <c r="E21487" s="3" t="s">
        <v>9849</v>
      </c>
      <c r="F21487" s="61">
        <v>4.21</v>
      </c>
      <c r="G21487" s="61">
        <v>4.68</v>
      </c>
    </row>
    <row r="21488" spans="1:7">
      <c r="A21488" s="1" t="str">
        <f t="shared" si="338"/>
        <v>CDHU 04.06.060</v>
      </c>
      <c r="B21488" s="3" t="s">
        <v>35957</v>
      </c>
      <c r="C21488" s="3" t="s">
        <v>28081</v>
      </c>
      <c r="D21488" s="2" t="s">
        <v>32165</v>
      </c>
      <c r="E21488" s="3" t="s">
        <v>9849</v>
      </c>
      <c r="F21488" s="61">
        <v>1.02</v>
      </c>
      <c r="G21488" s="61">
        <v>1.1399999999999999</v>
      </c>
    </row>
    <row r="21489" spans="1:7">
      <c r="A21489" s="1" t="str">
        <f t="shared" si="338"/>
        <v>CDHU 04.06.100</v>
      </c>
      <c r="B21489" s="3" t="s">
        <v>35957</v>
      </c>
      <c r="C21489" s="3" t="s">
        <v>28082</v>
      </c>
      <c r="D21489" s="2" t="s">
        <v>32166</v>
      </c>
      <c r="E21489" s="3" t="s">
        <v>9847</v>
      </c>
      <c r="F21489" s="61">
        <v>49.65</v>
      </c>
      <c r="G21489" s="61">
        <v>55.16</v>
      </c>
    </row>
    <row r="21490" spans="1:7">
      <c r="A21490" s="1" t="str">
        <f t="shared" si="338"/>
        <v>CDHU 04.07</v>
      </c>
      <c r="B21490" s="3" t="s">
        <v>35957</v>
      </c>
      <c r="C21490" s="3" t="s">
        <v>28083</v>
      </c>
      <c r="D21490" s="2" t="s">
        <v>32167</v>
      </c>
    </row>
    <row r="21491" spans="1:7">
      <c r="A21491" s="1" t="str">
        <f t="shared" si="338"/>
        <v>CDHU 04.07.020</v>
      </c>
      <c r="B21491" s="3" t="s">
        <v>35957</v>
      </c>
      <c r="C21491" s="3" t="s">
        <v>28084</v>
      </c>
      <c r="D21491" s="2" t="s">
        <v>32168</v>
      </c>
      <c r="E21491" s="3" t="s">
        <v>9847</v>
      </c>
      <c r="F21491" s="61">
        <v>12.68</v>
      </c>
      <c r="G21491" s="61">
        <v>14.1</v>
      </c>
    </row>
    <row r="21492" spans="1:7">
      <c r="A21492" s="1" t="str">
        <f t="shared" si="338"/>
        <v>CDHU 04.07.040</v>
      </c>
      <c r="B21492" s="3" t="s">
        <v>35957</v>
      </c>
      <c r="C21492" s="3" t="s">
        <v>28085</v>
      </c>
      <c r="D21492" s="2" t="s">
        <v>32169</v>
      </c>
      <c r="E21492" s="3" t="s">
        <v>9847</v>
      </c>
      <c r="F21492" s="61">
        <v>6.8</v>
      </c>
      <c r="G21492" s="61">
        <v>7.56</v>
      </c>
    </row>
    <row r="21493" spans="1:7">
      <c r="A21493" s="1" t="str">
        <f t="shared" si="338"/>
        <v>CDHU 04.07.060</v>
      </c>
      <c r="B21493" s="3" t="s">
        <v>35957</v>
      </c>
      <c r="C21493" s="3" t="s">
        <v>28086</v>
      </c>
      <c r="D21493" s="2" t="s">
        <v>32170</v>
      </c>
      <c r="E21493" s="3" t="s">
        <v>9847</v>
      </c>
      <c r="F21493" s="61">
        <v>5.1100000000000003</v>
      </c>
      <c r="G21493" s="61">
        <v>5.68</v>
      </c>
    </row>
    <row r="21494" spans="1:7">
      <c r="A21494" s="1" t="str">
        <f t="shared" si="338"/>
        <v>CDHU 04.08</v>
      </c>
      <c r="B21494" s="3" t="s">
        <v>35957</v>
      </c>
      <c r="C21494" s="3" t="s">
        <v>28087</v>
      </c>
      <c r="D21494" s="2" t="s">
        <v>32171</v>
      </c>
    </row>
    <row r="21495" spans="1:7">
      <c r="A21495" s="1" t="str">
        <f t="shared" si="338"/>
        <v>CDHU 04.08.020</v>
      </c>
      <c r="B21495" s="3" t="s">
        <v>35957</v>
      </c>
      <c r="C21495" s="3" t="s">
        <v>28088</v>
      </c>
      <c r="D21495" s="2" t="s">
        <v>32172</v>
      </c>
      <c r="E21495" s="3" t="s">
        <v>9848</v>
      </c>
      <c r="F21495" s="61">
        <v>22.66</v>
      </c>
      <c r="G21495" s="61">
        <v>25.18</v>
      </c>
    </row>
    <row r="21496" spans="1:7">
      <c r="A21496" s="1" t="str">
        <f t="shared" si="338"/>
        <v>CDHU 04.08.040</v>
      </c>
      <c r="B21496" s="3" t="s">
        <v>35957</v>
      </c>
      <c r="C21496" s="3" t="s">
        <v>28089</v>
      </c>
      <c r="D21496" s="2" t="s">
        <v>32173</v>
      </c>
      <c r="E21496" s="3" t="s">
        <v>9849</v>
      </c>
      <c r="F21496" s="61">
        <v>1.74</v>
      </c>
      <c r="G21496" s="61">
        <v>1.93</v>
      </c>
    </row>
    <row r="21497" spans="1:7">
      <c r="A21497" s="1" t="str">
        <f t="shared" si="338"/>
        <v>CDHU 04.08.060</v>
      </c>
      <c r="B21497" s="3" t="s">
        <v>35957</v>
      </c>
      <c r="C21497" s="3" t="s">
        <v>28090</v>
      </c>
      <c r="D21497" s="2" t="s">
        <v>32174</v>
      </c>
      <c r="E21497" s="3" t="s">
        <v>9849</v>
      </c>
      <c r="F21497" s="61">
        <v>13.59</v>
      </c>
      <c r="G21497" s="61">
        <v>15.1</v>
      </c>
    </row>
    <row r="21498" spans="1:7">
      <c r="A21498" s="1" t="str">
        <f t="shared" si="338"/>
        <v>CDHU 04.08.080</v>
      </c>
      <c r="B21498" s="3" t="s">
        <v>35957</v>
      </c>
      <c r="C21498" s="3" t="s">
        <v>28091</v>
      </c>
      <c r="D21498" s="2" t="s">
        <v>32175</v>
      </c>
      <c r="E21498" s="3" t="s">
        <v>9847</v>
      </c>
      <c r="F21498" s="61">
        <v>6.13</v>
      </c>
      <c r="G21498" s="61">
        <v>6.81</v>
      </c>
    </row>
    <row r="21499" spans="1:7">
      <c r="A21499" s="1" t="str">
        <f t="shared" si="338"/>
        <v>CDHU 04.08.100</v>
      </c>
      <c r="B21499" s="3" t="s">
        <v>35957</v>
      </c>
      <c r="C21499" s="3" t="s">
        <v>28092</v>
      </c>
      <c r="D21499" s="2" t="s">
        <v>32176</v>
      </c>
      <c r="E21499" s="3" t="s">
        <v>9847</v>
      </c>
      <c r="F21499" s="61">
        <v>20.39</v>
      </c>
      <c r="G21499" s="61">
        <v>22.66</v>
      </c>
    </row>
    <row r="21500" spans="1:7">
      <c r="A21500" s="1" t="str">
        <f t="shared" si="338"/>
        <v>CDHU 04.09</v>
      </c>
      <c r="B21500" s="3" t="s">
        <v>35957</v>
      </c>
      <c r="C21500" s="3" t="s">
        <v>28093</v>
      </c>
      <c r="D21500" s="2" t="s">
        <v>32177</v>
      </c>
    </row>
    <row r="21501" spans="1:7">
      <c r="A21501" s="1" t="str">
        <f t="shared" si="338"/>
        <v>CDHU 04.09.020</v>
      </c>
      <c r="B21501" s="3" t="s">
        <v>35957</v>
      </c>
      <c r="C21501" s="3" t="s">
        <v>28094</v>
      </c>
      <c r="D21501" s="2" t="s">
        <v>32178</v>
      </c>
      <c r="E21501" s="3" t="s">
        <v>9847</v>
      </c>
      <c r="F21501" s="61">
        <v>31.72</v>
      </c>
      <c r="G21501" s="61">
        <v>35.25</v>
      </c>
    </row>
    <row r="21502" spans="1:7">
      <c r="A21502" s="1" t="str">
        <f t="shared" si="338"/>
        <v>CDHU 04.09.040</v>
      </c>
      <c r="B21502" s="3" t="s">
        <v>35957</v>
      </c>
      <c r="C21502" s="3" t="s">
        <v>28095</v>
      </c>
      <c r="D21502" s="2" t="s">
        <v>32179</v>
      </c>
      <c r="E21502" s="3" t="s">
        <v>9848</v>
      </c>
      <c r="F21502" s="61">
        <v>26.45</v>
      </c>
      <c r="G21502" s="61">
        <v>29.39</v>
      </c>
    </row>
    <row r="21503" spans="1:7">
      <c r="A21503" s="1" t="str">
        <f t="shared" ref="A21503:A21566" si="339">CONCATENATE($B21503," ",$C21503)</f>
        <v>CDHU 04.09.060</v>
      </c>
      <c r="B21503" s="3" t="s">
        <v>35957</v>
      </c>
      <c r="C21503" s="3" t="s">
        <v>28096</v>
      </c>
      <c r="D21503" s="2" t="s">
        <v>32180</v>
      </c>
      <c r="E21503" s="3" t="s">
        <v>9849</v>
      </c>
      <c r="F21503" s="61">
        <v>10.88</v>
      </c>
      <c r="G21503" s="61">
        <v>12.08</v>
      </c>
    </row>
    <row r="21504" spans="1:7">
      <c r="A21504" s="1" t="str">
        <f t="shared" si="339"/>
        <v>CDHU 04.09.080</v>
      </c>
      <c r="B21504" s="3" t="s">
        <v>35957</v>
      </c>
      <c r="C21504" s="3" t="s">
        <v>28097</v>
      </c>
      <c r="D21504" s="2" t="s">
        <v>32181</v>
      </c>
      <c r="E21504" s="3" t="s">
        <v>9849</v>
      </c>
      <c r="F21504" s="61">
        <v>7.46</v>
      </c>
      <c r="G21504" s="61">
        <v>8.2899999999999991</v>
      </c>
    </row>
    <row r="21505" spans="1:7">
      <c r="A21505" s="1" t="str">
        <f t="shared" si="339"/>
        <v>CDHU 04.09.100</v>
      </c>
      <c r="B21505" s="3" t="s">
        <v>35957</v>
      </c>
      <c r="C21505" s="3" t="s">
        <v>28098</v>
      </c>
      <c r="D21505" s="2" t="s">
        <v>32182</v>
      </c>
      <c r="E21505" s="3" t="s">
        <v>9847</v>
      </c>
      <c r="F21505" s="61">
        <v>31.72</v>
      </c>
      <c r="G21505" s="61">
        <v>35.25</v>
      </c>
    </row>
    <row r="21506" spans="1:7">
      <c r="A21506" s="1" t="str">
        <f t="shared" si="339"/>
        <v>CDHU 04.09.120</v>
      </c>
      <c r="B21506" s="3" t="s">
        <v>35957</v>
      </c>
      <c r="C21506" s="3" t="s">
        <v>28099</v>
      </c>
      <c r="D21506" s="2" t="s">
        <v>32183</v>
      </c>
      <c r="E21506" s="3" t="s">
        <v>9849</v>
      </c>
      <c r="F21506" s="61">
        <v>36.25</v>
      </c>
      <c r="G21506" s="61">
        <v>40.28</v>
      </c>
    </row>
    <row r="21507" spans="1:7">
      <c r="A21507" s="1" t="str">
        <f t="shared" si="339"/>
        <v>CDHU 04.09.140</v>
      </c>
      <c r="B21507" s="3" t="s">
        <v>35957</v>
      </c>
      <c r="C21507" s="3" t="s">
        <v>28100</v>
      </c>
      <c r="D21507" s="2" t="s">
        <v>32184</v>
      </c>
      <c r="E21507" s="3" t="s">
        <v>9848</v>
      </c>
      <c r="F21507" s="61">
        <v>26.57</v>
      </c>
      <c r="G21507" s="61">
        <v>29.52</v>
      </c>
    </row>
    <row r="21508" spans="1:7">
      <c r="A21508" s="1" t="str">
        <f t="shared" si="339"/>
        <v>CDHU 04.09.160</v>
      </c>
      <c r="B21508" s="3" t="s">
        <v>35957</v>
      </c>
      <c r="C21508" s="3" t="s">
        <v>28101</v>
      </c>
      <c r="D21508" s="2" t="s">
        <v>32185</v>
      </c>
      <c r="E21508" s="3" t="s">
        <v>9847</v>
      </c>
      <c r="F21508" s="61">
        <v>4.3099999999999996</v>
      </c>
      <c r="G21508" s="61">
        <v>4.79</v>
      </c>
    </row>
    <row r="21509" spans="1:7">
      <c r="A21509" s="1" t="str">
        <f t="shared" si="339"/>
        <v>CDHU 04.10</v>
      </c>
      <c r="B21509" s="3" t="s">
        <v>35957</v>
      </c>
      <c r="C21509" s="3" t="s">
        <v>28102</v>
      </c>
      <c r="D21509" s="2" t="s">
        <v>32186</v>
      </c>
    </row>
    <row r="21510" spans="1:7">
      <c r="A21510" s="1" t="str">
        <f t="shared" si="339"/>
        <v>CDHU 04.10.020</v>
      </c>
      <c r="B21510" s="3" t="s">
        <v>35957</v>
      </c>
      <c r="C21510" s="3" t="s">
        <v>28103</v>
      </c>
      <c r="D21510" s="2" t="s">
        <v>32187</v>
      </c>
      <c r="E21510" s="3" t="s">
        <v>9848</v>
      </c>
      <c r="F21510" s="61">
        <v>12.44</v>
      </c>
      <c r="G21510" s="61">
        <v>13.82</v>
      </c>
    </row>
    <row r="21511" spans="1:7">
      <c r="A21511" s="1" t="str">
        <f t="shared" si="339"/>
        <v>CDHU 04.10.040</v>
      </c>
      <c r="B21511" s="3" t="s">
        <v>35957</v>
      </c>
      <c r="C21511" s="3" t="s">
        <v>28104</v>
      </c>
      <c r="D21511" s="2" t="s">
        <v>32188</v>
      </c>
      <c r="E21511" s="3" t="s">
        <v>9848</v>
      </c>
      <c r="F21511" s="61">
        <v>4.97</v>
      </c>
      <c r="G21511" s="61">
        <v>5.53</v>
      </c>
    </row>
    <row r="21512" spans="1:7">
      <c r="A21512" s="1" t="str">
        <f t="shared" si="339"/>
        <v>CDHU 04.10.060</v>
      </c>
      <c r="B21512" s="3" t="s">
        <v>35957</v>
      </c>
      <c r="C21512" s="3" t="s">
        <v>28105</v>
      </c>
      <c r="D21512" s="2" t="s">
        <v>32189</v>
      </c>
      <c r="E21512" s="3" t="s">
        <v>9848</v>
      </c>
      <c r="F21512" s="61">
        <v>2.4900000000000002</v>
      </c>
      <c r="G21512" s="61">
        <v>2.76</v>
      </c>
    </row>
    <row r="21513" spans="1:7">
      <c r="A21513" s="1" t="str">
        <f t="shared" si="339"/>
        <v>CDHU 04.10.080</v>
      </c>
      <c r="B21513" s="3" t="s">
        <v>35957</v>
      </c>
      <c r="C21513" s="3" t="s">
        <v>28106</v>
      </c>
      <c r="D21513" s="2" t="s">
        <v>32190</v>
      </c>
      <c r="E21513" s="3" t="s">
        <v>9848</v>
      </c>
      <c r="F21513" s="61">
        <v>19.47</v>
      </c>
      <c r="G21513" s="61">
        <v>21.64</v>
      </c>
    </row>
    <row r="21514" spans="1:7">
      <c r="A21514" s="1" t="str">
        <f t="shared" si="339"/>
        <v>CDHU 04.11</v>
      </c>
      <c r="B21514" s="3" t="s">
        <v>35957</v>
      </c>
      <c r="C21514" s="3" t="s">
        <v>28107</v>
      </c>
      <c r="D21514" s="2" t="s">
        <v>32191</v>
      </c>
    </row>
    <row r="21515" spans="1:7">
      <c r="A21515" s="1" t="str">
        <f t="shared" si="339"/>
        <v>CDHU 04.11.020</v>
      </c>
      <c r="B21515" s="3" t="s">
        <v>35957</v>
      </c>
      <c r="C21515" s="3" t="s">
        <v>28108</v>
      </c>
      <c r="D21515" s="2" t="s">
        <v>32192</v>
      </c>
      <c r="E21515" s="3" t="s">
        <v>9848</v>
      </c>
      <c r="F21515" s="61">
        <v>44.7</v>
      </c>
      <c r="G21515" s="61">
        <v>49.68</v>
      </c>
    </row>
    <row r="21516" spans="1:7">
      <c r="A21516" s="1" t="str">
        <f t="shared" si="339"/>
        <v>CDHU 04.11.030</v>
      </c>
      <c r="B21516" s="3" t="s">
        <v>35957</v>
      </c>
      <c r="C21516" s="3" t="s">
        <v>28109</v>
      </c>
      <c r="D21516" s="2" t="s">
        <v>32193</v>
      </c>
      <c r="E21516" s="3" t="s">
        <v>9847</v>
      </c>
      <c r="F21516" s="61">
        <v>63.44</v>
      </c>
      <c r="G21516" s="61">
        <v>70.489999999999995</v>
      </c>
    </row>
    <row r="21517" spans="1:7">
      <c r="A21517" s="1" t="str">
        <f t="shared" si="339"/>
        <v>CDHU 04.11.040</v>
      </c>
      <c r="B21517" s="3" t="s">
        <v>35957</v>
      </c>
      <c r="C21517" s="3" t="s">
        <v>28110</v>
      </c>
      <c r="D21517" s="2" t="s">
        <v>32194</v>
      </c>
      <c r="E21517" s="3" t="s">
        <v>9848</v>
      </c>
      <c r="F21517" s="61">
        <v>14.92</v>
      </c>
      <c r="G21517" s="61">
        <v>16.579999999999998</v>
      </c>
    </row>
    <row r="21518" spans="1:7">
      <c r="A21518" s="1" t="str">
        <f t="shared" si="339"/>
        <v>CDHU 04.11.060</v>
      </c>
      <c r="B21518" s="3" t="s">
        <v>35957</v>
      </c>
      <c r="C21518" s="3" t="s">
        <v>28111</v>
      </c>
      <c r="D21518" s="2" t="s">
        <v>32195</v>
      </c>
      <c r="E21518" s="3" t="s">
        <v>9848</v>
      </c>
      <c r="F21518" s="61">
        <v>6.22</v>
      </c>
      <c r="G21518" s="61">
        <v>6.91</v>
      </c>
    </row>
    <row r="21519" spans="1:7">
      <c r="A21519" s="1" t="str">
        <f t="shared" si="339"/>
        <v>CDHU 04.11.080</v>
      </c>
      <c r="B21519" s="3" t="s">
        <v>35957</v>
      </c>
      <c r="C21519" s="3" t="s">
        <v>28112</v>
      </c>
      <c r="D21519" s="2" t="s">
        <v>32196</v>
      </c>
      <c r="E21519" s="3" t="s">
        <v>9848</v>
      </c>
      <c r="F21519" s="61">
        <v>57.14</v>
      </c>
      <c r="G21519" s="61">
        <v>63.5</v>
      </c>
    </row>
    <row r="21520" spans="1:7">
      <c r="A21520" s="1" t="str">
        <f t="shared" si="339"/>
        <v>CDHU 04.11.100</v>
      </c>
      <c r="B21520" s="3" t="s">
        <v>35957</v>
      </c>
      <c r="C21520" s="3" t="s">
        <v>28113</v>
      </c>
      <c r="D21520" s="2" t="s">
        <v>32197</v>
      </c>
      <c r="E21520" s="3" t="s">
        <v>9848</v>
      </c>
      <c r="F21520" s="61">
        <v>32.78</v>
      </c>
      <c r="G21520" s="61">
        <v>36.43</v>
      </c>
    </row>
    <row r="21521" spans="1:7">
      <c r="A21521" s="1" t="str">
        <f t="shared" si="339"/>
        <v>CDHU 04.11.110</v>
      </c>
      <c r="B21521" s="3" t="s">
        <v>35957</v>
      </c>
      <c r="C21521" s="3" t="s">
        <v>28114</v>
      </c>
      <c r="D21521" s="2" t="s">
        <v>32198</v>
      </c>
      <c r="E21521" s="3" t="s">
        <v>9848</v>
      </c>
      <c r="F21521" s="61">
        <v>32.78</v>
      </c>
      <c r="G21521" s="61">
        <v>36.43</v>
      </c>
    </row>
    <row r="21522" spans="1:7">
      <c r="A21522" s="1" t="str">
        <f t="shared" si="339"/>
        <v>CDHU 04.11.120</v>
      </c>
      <c r="B21522" s="3" t="s">
        <v>35957</v>
      </c>
      <c r="C21522" s="3" t="s">
        <v>28115</v>
      </c>
      <c r="D21522" s="2" t="s">
        <v>32199</v>
      </c>
      <c r="E21522" s="3" t="s">
        <v>9848</v>
      </c>
      <c r="F21522" s="61">
        <v>7.75</v>
      </c>
      <c r="G21522" s="61">
        <v>8.61</v>
      </c>
    </row>
    <row r="21523" spans="1:7">
      <c r="A21523" s="1" t="str">
        <f t="shared" si="339"/>
        <v>CDHU 04.11.140</v>
      </c>
      <c r="B21523" s="3" t="s">
        <v>35957</v>
      </c>
      <c r="C21523" s="3" t="s">
        <v>28116</v>
      </c>
      <c r="D21523" s="2" t="s">
        <v>32200</v>
      </c>
      <c r="E21523" s="3" t="s">
        <v>9848</v>
      </c>
      <c r="F21523" s="61">
        <v>11.92</v>
      </c>
      <c r="G21523" s="61">
        <v>13.25</v>
      </c>
    </row>
    <row r="21524" spans="1:7">
      <c r="A21524" s="1" t="str">
        <f t="shared" si="339"/>
        <v>CDHU 04.11.160</v>
      </c>
      <c r="B21524" s="3" t="s">
        <v>35957</v>
      </c>
      <c r="C21524" s="3" t="s">
        <v>28117</v>
      </c>
      <c r="D21524" s="2" t="s">
        <v>32201</v>
      </c>
      <c r="E21524" s="3" t="s">
        <v>9848</v>
      </c>
      <c r="F21524" s="61">
        <v>22.65</v>
      </c>
      <c r="G21524" s="61">
        <v>25.17</v>
      </c>
    </row>
    <row r="21525" spans="1:7">
      <c r="A21525" s="1" t="str">
        <f t="shared" si="339"/>
        <v>CDHU 04.12</v>
      </c>
      <c r="B21525" s="3" t="s">
        <v>35957</v>
      </c>
      <c r="C21525" s="3" t="s">
        <v>28118</v>
      </c>
      <c r="D21525" s="2" t="s">
        <v>32202</v>
      </c>
    </row>
    <row r="21526" spans="1:7">
      <c r="A21526" s="1" t="str">
        <f t="shared" si="339"/>
        <v>CDHU 04.12.020</v>
      </c>
      <c r="B21526" s="3" t="s">
        <v>35957</v>
      </c>
      <c r="C21526" s="3" t="s">
        <v>28119</v>
      </c>
      <c r="D21526" s="2" t="s">
        <v>32203</v>
      </c>
      <c r="E21526" s="3" t="s">
        <v>9848</v>
      </c>
      <c r="F21526" s="61">
        <v>94.94</v>
      </c>
      <c r="G21526" s="61">
        <v>105.51</v>
      </c>
    </row>
    <row r="21527" spans="1:7">
      <c r="A21527" s="1" t="str">
        <f t="shared" si="339"/>
        <v>CDHU 04.12.040</v>
      </c>
      <c r="B21527" s="3" t="s">
        <v>35957</v>
      </c>
      <c r="C21527" s="3" t="s">
        <v>28120</v>
      </c>
      <c r="D21527" s="2" t="s">
        <v>32204</v>
      </c>
      <c r="E21527" s="3" t="s">
        <v>9848</v>
      </c>
      <c r="F21527" s="61">
        <v>75.36</v>
      </c>
      <c r="G21527" s="61">
        <v>83.75</v>
      </c>
    </row>
    <row r="21528" spans="1:7">
      <c r="A21528" s="1" t="str">
        <f t="shared" si="339"/>
        <v>CDHU 04.13</v>
      </c>
      <c r="B21528" s="3" t="s">
        <v>35957</v>
      </c>
      <c r="C21528" s="3" t="s">
        <v>28121</v>
      </c>
      <c r="D21528" s="2" t="s">
        <v>32205</v>
      </c>
    </row>
    <row r="21529" spans="1:7">
      <c r="A21529" s="1" t="str">
        <f t="shared" si="339"/>
        <v>CDHU 04.13.020</v>
      </c>
      <c r="B21529" s="3" t="s">
        <v>35957</v>
      </c>
      <c r="C21529" s="3" t="s">
        <v>28122</v>
      </c>
      <c r="D21529" s="2" t="s">
        <v>32206</v>
      </c>
      <c r="E21529" s="3" t="s">
        <v>9847</v>
      </c>
      <c r="F21529" s="61">
        <v>6.13</v>
      </c>
      <c r="G21529" s="61">
        <v>6.81</v>
      </c>
    </row>
    <row r="21530" spans="1:7">
      <c r="A21530" s="1" t="str">
        <f t="shared" si="339"/>
        <v>CDHU 04.13.060</v>
      </c>
      <c r="B21530" s="3" t="s">
        <v>35957</v>
      </c>
      <c r="C21530" s="3" t="s">
        <v>28123</v>
      </c>
      <c r="D21530" s="2" t="s">
        <v>32207</v>
      </c>
      <c r="E21530" s="3" t="s">
        <v>9847</v>
      </c>
      <c r="F21530" s="61">
        <v>1.02</v>
      </c>
      <c r="G21530" s="61">
        <v>1.1399999999999999</v>
      </c>
    </row>
    <row r="21531" spans="1:7">
      <c r="A21531" s="1" t="str">
        <f t="shared" si="339"/>
        <v>CDHU 04.14</v>
      </c>
      <c r="B21531" s="3" t="s">
        <v>35957</v>
      </c>
      <c r="C21531" s="3" t="s">
        <v>28124</v>
      </c>
      <c r="D21531" s="2" t="s">
        <v>32208</v>
      </c>
    </row>
    <row r="21532" spans="1:7">
      <c r="A21532" s="1" t="str">
        <f t="shared" si="339"/>
        <v>CDHU 04.14.020</v>
      </c>
      <c r="B21532" s="3" t="s">
        <v>35957</v>
      </c>
      <c r="C21532" s="3" t="s">
        <v>28125</v>
      </c>
      <c r="D21532" s="2" t="s">
        <v>32209</v>
      </c>
      <c r="E21532" s="3" t="s">
        <v>9847</v>
      </c>
      <c r="F21532" s="61">
        <v>14.9</v>
      </c>
      <c r="G21532" s="61">
        <v>16.559999999999999</v>
      </c>
    </row>
    <row r="21533" spans="1:7">
      <c r="A21533" s="1" t="str">
        <f t="shared" si="339"/>
        <v>CDHU 04.14.040</v>
      </c>
      <c r="B21533" s="3" t="s">
        <v>35957</v>
      </c>
      <c r="C21533" s="3" t="s">
        <v>28126</v>
      </c>
      <c r="D21533" s="2" t="s">
        <v>32210</v>
      </c>
      <c r="E21533" s="3" t="s">
        <v>9847</v>
      </c>
      <c r="F21533" s="61">
        <v>45.31</v>
      </c>
      <c r="G21533" s="61">
        <v>50.35</v>
      </c>
    </row>
    <row r="21534" spans="1:7">
      <c r="A21534" s="1" t="str">
        <f t="shared" si="339"/>
        <v>CDHU 04.17</v>
      </c>
      <c r="B21534" s="3" t="s">
        <v>35957</v>
      </c>
      <c r="C21534" s="3" t="s">
        <v>28127</v>
      </c>
      <c r="D21534" s="2" t="s">
        <v>32211</v>
      </c>
    </row>
    <row r="21535" spans="1:7">
      <c r="A21535" s="1" t="str">
        <f t="shared" si="339"/>
        <v>CDHU 04.17.020</v>
      </c>
      <c r="B21535" s="3" t="s">
        <v>35957</v>
      </c>
      <c r="C21535" s="3" t="s">
        <v>28128</v>
      </c>
      <c r="D21535" s="2" t="s">
        <v>32212</v>
      </c>
      <c r="E21535" s="3" t="s">
        <v>9848</v>
      </c>
      <c r="F21535" s="61">
        <v>20.100000000000001</v>
      </c>
      <c r="G21535" s="61">
        <v>22.33</v>
      </c>
    </row>
    <row r="21536" spans="1:7">
      <c r="A21536" s="1" t="str">
        <f t="shared" si="339"/>
        <v>CDHU 04.17.040</v>
      </c>
      <c r="B21536" s="3" t="s">
        <v>35957</v>
      </c>
      <c r="C21536" s="3" t="s">
        <v>28129</v>
      </c>
      <c r="D21536" s="2" t="s">
        <v>32213</v>
      </c>
      <c r="E21536" s="3" t="s">
        <v>9848</v>
      </c>
      <c r="F21536" s="61">
        <v>75.36</v>
      </c>
      <c r="G21536" s="61">
        <v>83.75</v>
      </c>
    </row>
    <row r="21537" spans="1:7">
      <c r="A21537" s="1" t="str">
        <f t="shared" si="339"/>
        <v>CDHU 04.17.060</v>
      </c>
      <c r="B21537" s="3" t="s">
        <v>35957</v>
      </c>
      <c r="C21537" s="3" t="s">
        <v>28130</v>
      </c>
      <c r="D21537" s="2" t="s">
        <v>32214</v>
      </c>
      <c r="E21537" s="3" t="s">
        <v>9848</v>
      </c>
      <c r="F21537" s="61">
        <v>25.12</v>
      </c>
      <c r="G21537" s="61">
        <v>27.92</v>
      </c>
    </row>
    <row r="21538" spans="1:7">
      <c r="A21538" s="1" t="str">
        <f t="shared" si="339"/>
        <v>CDHU 04.17.080</v>
      </c>
      <c r="B21538" s="3" t="s">
        <v>35957</v>
      </c>
      <c r="C21538" s="3" t="s">
        <v>28131</v>
      </c>
      <c r="D21538" s="2" t="s">
        <v>32215</v>
      </c>
      <c r="E21538" s="3" t="s">
        <v>9849</v>
      </c>
      <c r="F21538" s="61">
        <v>20.100000000000001</v>
      </c>
      <c r="G21538" s="61">
        <v>22.33</v>
      </c>
    </row>
    <row r="21539" spans="1:7">
      <c r="A21539" s="1" t="str">
        <f t="shared" si="339"/>
        <v>CDHU 04.17.100</v>
      </c>
      <c r="B21539" s="3" t="s">
        <v>35957</v>
      </c>
      <c r="C21539" s="3" t="s">
        <v>28132</v>
      </c>
      <c r="D21539" s="2" t="s">
        <v>32216</v>
      </c>
      <c r="E21539" s="3" t="s">
        <v>9848</v>
      </c>
      <c r="F21539" s="61">
        <v>7.54</v>
      </c>
      <c r="G21539" s="61">
        <v>8.3800000000000008</v>
      </c>
    </row>
    <row r="21540" spans="1:7">
      <c r="A21540" s="1" t="str">
        <f t="shared" si="339"/>
        <v>CDHU 04.17.120</v>
      </c>
      <c r="B21540" s="3" t="s">
        <v>35957</v>
      </c>
      <c r="C21540" s="3" t="s">
        <v>28133</v>
      </c>
      <c r="D21540" s="2" t="s">
        <v>32217</v>
      </c>
      <c r="E21540" s="3" t="s">
        <v>9848</v>
      </c>
      <c r="F21540" s="61">
        <v>7.54</v>
      </c>
      <c r="G21540" s="61">
        <v>8.3800000000000008</v>
      </c>
    </row>
    <row r="21541" spans="1:7">
      <c r="A21541" s="1" t="str">
        <f t="shared" si="339"/>
        <v>CDHU 04.17.140</v>
      </c>
      <c r="B21541" s="3" t="s">
        <v>35957</v>
      </c>
      <c r="C21541" s="3" t="s">
        <v>28134</v>
      </c>
      <c r="D21541" s="2" t="s">
        <v>32218</v>
      </c>
      <c r="E21541" s="3" t="s">
        <v>9848</v>
      </c>
      <c r="F21541" s="61">
        <v>50.24</v>
      </c>
      <c r="G21541" s="61">
        <v>55.83</v>
      </c>
    </row>
    <row r="21542" spans="1:7">
      <c r="A21542" s="1" t="str">
        <f t="shared" si="339"/>
        <v>CDHU 04.17.160</v>
      </c>
      <c r="B21542" s="3" t="s">
        <v>35957</v>
      </c>
      <c r="C21542" s="3" t="s">
        <v>28135</v>
      </c>
      <c r="D21542" s="2" t="s">
        <v>32219</v>
      </c>
      <c r="E21542" s="3" t="s">
        <v>9848</v>
      </c>
      <c r="F21542" s="61">
        <v>25.12</v>
      </c>
      <c r="G21542" s="61">
        <v>27.92</v>
      </c>
    </row>
    <row r="21543" spans="1:7">
      <c r="A21543" s="1" t="str">
        <f t="shared" si="339"/>
        <v>CDHU 04.17.180</v>
      </c>
      <c r="B21543" s="3" t="s">
        <v>35957</v>
      </c>
      <c r="C21543" s="3" t="s">
        <v>28136</v>
      </c>
      <c r="D21543" s="2" t="s">
        <v>32220</v>
      </c>
      <c r="E21543" s="3" t="s">
        <v>9848</v>
      </c>
      <c r="F21543" s="61">
        <v>22.61</v>
      </c>
      <c r="G21543" s="61">
        <v>25.12</v>
      </c>
    </row>
    <row r="21544" spans="1:7">
      <c r="A21544" s="1" t="str">
        <f t="shared" si="339"/>
        <v>CDHU 04.17.200</v>
      </c>
      <c r="B21544" s="3" t="s">
        <v>35957</v>
      </c>
      <c r="C21544" s="3" t="s">
        <v>28137</v>
      </c>
      <c r="D21544" s="2" t="s">
        <v>32221</v>
      </c>
      <c r="E21544" s="3" t="s">
        <v>9848</v>
      </c>
      <c r="F21544" s="61">
        <v>20.100000000000001</v>
      </c>
      <c r="G21544" s="61">
        <v>22.33</v>
      </c>
    </row>
    <row r="21545" spans="1:7">
      <c r="A21545" s="1" t="str">
        <f t="shared" si="339"/>
        <v>CDHU 04.17.220</v>
      </c>
      <c r="B21545" s="3" t="s">
        <v>35957</v>
      </c>
      <c r="C21545" s="3" t="s">
        <v>28138</v>
      </c>
      <c r="D21545" s="2" t="s">
        <v>32222</v>
      </c>
      <c r="E21545" s="3" t="s">
        <v>9848</v>
      </c>
      <c r="F21545" s="61">
        <v>20.100000000000001</v>
      </c>
      <c r="G21545" s="61">
        <v>22.33</v>
      </c>
    </row>
    <row r="21546" spans="1:7">
      <c r="A21546" s="1" t="str">
        <f t="shared" si="339"/>
        <v>CDHU 04.17.240</v>
      </c>
      <c r="B21546" s="3" t="s">
        <v>35957</v>
      </c>
      <c r="C21546" s="3" t="s">
        <v>28139</v>
      </c>
      <c r="D21546" s="2" t="s">
        <v>32223</v>
      </c>
      <c r="E21546" s="3" t="s">
        <v>9848</v>
      </c>
      <c r="F21546" s="61">
        <v>15.07</v>
      </c>
      <c r="G21546" s="61">
        <v>16.75</v>
      </c>
    </row>
    <row r="21547" spans="1:7">
      <c r="A21547" s="1" t="str">
        <f t="shared" si="339"/>
        <v>CDHU 04.18</v>
      </c>
      <c r="B21547" s="3" t="s">
        <v>35957</v>
      </c>
      <c r="C21547" s="3" t="s">
        <v>28140</v>
      </c>
      <c r="D21547" s="2" t="s">
        <v>32224</v>
      </c>
    </row>
    <row r="21548" spans="1:7">
      <c r="A21548" s="1" t="str">
        <f t="shared" si="339"/>
        <v>CDHU 04.18.020</v>
      </c>
      <c r="B21548" s="3" t="s">
        <v>35957</v>
      </c>
      <c r="C21548" s="3" t="s">
        <v>28141</v>
      </c>
      <c r="D21548" s="2" t="s">
        <v>32225</v>
      </c>
      <c r="E21548" s="3" t="s">
        <v>9848</v>
      </c>
      <c r="F21548" s="61">
        <v>12.56</v>
      </c>
      <c r="G21548" s="61">
        <v>13.96</v>
      </c>
    </row>
    <row r="21549" spans="1:7">
      <c r="A21549" s="1" t="str">
        <f t="shared" si="339"/>
        <v>CDHU 04.18.040</v>
      </c>
      <c r="B21549" s="3" t="s">
        <v>35957</v>
      </c>
      <c r="C21549" s="3" t="s">
        <v>28142</v>
      </c>
      <c r="D21549" s="2" t="s">
        <v>32226</v>
      </c>
      <c r="E21549" s="3" t="s">
        <v>9849</v>
      </c>
      <c r="F21549" s="61">
        <v>17.579999999999998</v>
      </c>
      <c r="G21549" s="61">
        <v>19.54</v>
      </c>
    </row>
    <row r="21550" spans="1:7">
      <c r="A21550" s="1" t="str">
        <f t="shared" si="339"/>
        <v>CDHU 04.18.060</v>
      </c>
      <c r="B21550" s="3" t="s">
        <v>35957</v>
      </c>
      <c r="C21550" s="3" t="s">
        <v>28143</v>
      </c>
      <c r="D21550" s="2" t="s">
        <v>32227</v>
      </c>
      <c r="E21550" s="3" t="s">
        <v>9848</v>
      </c>
      <c r="F21550" s="61">
        <v>251.2</v>
      </c>
      <c r="G21550" s="61">
        <v>279.14999999999998</v>
      </c>
    </row>
    <row r="21551" spans="1:7">
      <c r="A21551" s="1" t="str">
        <f t="shared" si="339"/>
        <v>CDHU 04.18.070</v>
      </c>
      <c r="B21551" s="3" t="s">
        <v>35957</v>
      </c>
      <c r="C21551" s="3" t="s">
        <v>28144</v>
      </c>
      <c r="D21551" s="2" t="s">
        <v>32228</v>
      </c>
      <c r="E21551" s="3" t="s">
        <v>9848</v>
      </c>
      <c r="F21551" s="61">
        <v>200.96</v>
      </c>
      <c r="G21551" s="61">
        <v>223.32</v>
      </c>
    </row>
    <row r="21552" spans="1:7">
      <c r="A21552" s="1" t="str">
        <f t="shared" si="339"/>
        <v>CDHU 04.18.080</v>
      </c>
      <c r="B21552" s="3" t="s">
        <v>35957</v>
      </c>
      <c r="C21552" s="3" t="s">
        <v>28145</v>
      </c>
      <c r="D21552" s="2" t="s">
        <v>32229</v>
      </c>
      <c r="E21552" s="3" t="s">
        <v>9848</v>
      </c>
      <c r="F21552" s="61">
        <v>100.48</v>
      </c>
      <c r="G21552" s="61">
        <v>111.66</v>
      </c>
    </row>
    <row r="21553" spans="1:7">
      <c r="A21553" s="1" t="str">
        <f t="shared" si="339"/>
        <v>CDHU 04.18.090</v>
      </c>
      <c r="B21553" s="3" t="s">
        <v>35957</v>
      </c>
      <c r="C21553" s="3" t="s">
        <v>28146</v>
      </c>
      <c r="D21553" s="2" t="s">
        <v>32230</v>
      </c>
      <c r="E21553" s="3" t="s">
        <v>9848</v>
      </c>
      <c r="F21553" s="61">
        <v>55.78</v>
      </c>
      <c r="G21553" s="61">
        <v>61.98</v>
      </c>
    </row>
    <row r="21554" spans="1:7">
      <c r="A21554" s="1" t="str">
        <f t="shared" si="339"/>
        <v>CDHU 04.18.120</v>
      </c>
      <c r="B21554" s="3" t="s">
        <v>35957</v>
      </c>
      <c r="C21554" s="3" t="s">
        <v>28147</v>
      </c>
      <c r="D21554" s="2" t="s">
        <v>32231</v>
      </c>
      <c r="E21554" s="3" t="s">
        <v>9848</v>
      </c>
      <c r="F21554" s="61">
        <v>7.45</v>
      </c>
      <c r="G21554" s="61">
        <v>8.2799999999999994</v>
      </c>
    </row>
    <row r="21555" spans="1:7">
      <c r="A21555" s="1" t="str">
        <f t="shared" si="339"/>
        <v>CDHU 04.18.130</v>
      </c>
      <c r="B21555" s="3" t="s">
        <v>35957</v>
      </c>
      <c r="C21555" s="3" t="s">
        <v>28148</v>
      </c>
      <c r="D21555" s="2" t="s">
        <v>32232</v>
      </c>
      <c r="E21555" s="3" t="s">
        <v>9848</v>
      </c>
      <c r="F21555" s="61">
        <v>8.94</v>
      </c>
      <c r="G21555" s="61">
        <v>9.94</v>
      </c>
    </row>
    <row r="21556" spans="1:7">
      <c r="A21556" s="1" t="str">
        <f t="shared" si="339"/>
        <v>CDHU 04.18.140</v>
      </c>
      <c r="B21556" s="3" t="s">
        <v>35957</v>
      </c>
      <c r="C21556" s="3" t="s">
        <v>28149</v>
      </c>
      <c r="D21556" s="2" t="s">
        <v>32233</v>
      </c>
      <c r="E21556" s="3" t="s">
        <v>9848</v>
      </c>
      <c r="F21556" s="61">
        <v>55.78</v>
      </c>
      <c r="G21556" s="61">
        <v>61.98</v>
      </c>
    </row>
    <row r="21557" spans="1:7">
      <c r="A21557" s="1" t="str">
        <f t="shared" si="339"/>
        <v>CDHU 04.18.180</v>
      </c>
      <c r="B21557" s="3" t="s">
        <v>35957</v>
      </c>
      <c r="C21557" s="3" t="s">
        <v>28150</v>
      </c>
      <c r="D21557" s="2" t="s">
        <v>32234</v>
      </c>
      <c r="E21557" s="3" t="s">
        <v>9849</v>
      </c>
      <c r="F21557" s="61">
        <v>12.56</v>
      </c>
      <c r="G21557" s="61">
        <v>13.96</v>
      </c>
    </row>
    <row r="21558" spans="1:7">
      <c r="A21558" s="1" t="str">
        <f t="shared" si="339"/>
        <v>CDHU 04.18.200</v>
      </c>
      <c r="B21558" s="3" t="s">
        <v>35957</v>
      </c>
      <c r="C21558" s="3" t="s">
        <v>28151</v>
      </c>
      <c r="D21558" s="2" t="s">
        <v>32235</v>
      </c>
      <c r="E21558" s="3" t="s">
        <v>9848</v>
      </c>
      <c r="F21558" s="61">
        <v>25.12</v>
      </c>
      <c r="G21558" s="61">
        <v>27.92</v>
      </c>
    </row>
    <row r="21559" spans="1:7">
      <c r="A21559" s="1" t="str">
        <f t="shared" si="339"/>
        <v>CDHU 04.18.220</v>
      </c>
      <c r="B21559" s="3" t="s">
        <v>35957</v>
      </c>
      <c r="C21559" s="3" t="s">
        <v>28152</v>
      </c>
      <c r="D21559" s="2" t="s">
        <v>32236</v>
      </c>
      <c r="E21559" s="3" t="s">
        <v>9848</v>
      </c>
      <c r="F21559" s="61">
        <v>20.100000000000001</v>
      </c>
      <c r="G21559" s="61">
        <v>22.33</v>
      </c>
    </row>
    <row r="21560" spans="1:7">
      <c r="A21560" s="1" t="str">
        <f t="shared" si="339"/>
        <v>CDHU 04.18.240</v>
      </c>
      <c r="B21560" s="3" t="s">
        <v>35957</v>
      </c>
      <c r="C21560" s="3" t="s">
        <v>28153</v>
      </c>
      <c r="D21560" s="2" t="s">
        <v>32237</v>
      </c>
      <c r="E21560" s="3" t="s">
        <v>9848</v>
      </c>
      <c r="F21560" s="61">
        <v>30.14</v>
      </c>
      <c r="G21560" s="61">
        <v>33.5</v>
      </c>
    </row>
    <row r="21561" spans="1:7">
      <c r="A21561" s="1" t="str">
        <f t="shared" si="339"/>
        <v>CDHU 04.18.250</v>
      </c>
      <c r="B21561" s="3" t="s">
        <v>35957</v>
      </c>
      <c r="C21561" s="3" t="s">
        <v>28154</v>
      </c>
      <c r="D21561" s="2" t="s">
        <v>32238</v>
      </c>
      <c r="E21561" s="3" t="s">
        <v>9848</v>
      </c>
      <c r="F21561" s="61">
        <v>25.12</v>
      </c>
      <c r="G21561" s="61">
        <v>27.92</v>
      </c>
    </row>
    <row r="21562" spans="1:7">
      <c r="A21562" s="1" t="str">
        <f t="shared" si="339"/>
        <v>CDHU 04.18.260</v>
      </c>
      <c r="B21562" s="3" t="s">
        <v>35957</v>
      </c>
      <c r="C21562" s="3" t="s">
        <v>28155</v>
      </c>
      <c r="D21562" s="2" t="s">
        <v>32239</v>
      </c>
      <c r="E21562" s="3" t="s">
        <v>9848</v>
      </c>
      <c r="F21562" s="61">
        <v>50.24</v>
      </c>
      <c r="G21562" s="61">
        <v>55.83</v>
      </c>
    </row>
    <row r="21563" spans="1:7">
      <c r="A21563" s="1" t="str">
        <f t="shared" si="339"/>
        <v>CDHU 04.18.270</v>
      </c>
      <c r="B21563" s="3" t="s">
        <v>35957</v>
      </c>
      <c r="C21563" s="3" t="s">
        <v>28156</v>
      </c>
      <c r="D21563" s="2" t="s">
        <v>32240</v>
      </c>
      <c r="E21563" s="3" t="s">
        <v>9848</v>
      </c>
      <c r="F21563" s="61">
        <v>75.36</v>
      </c>
      <c r="G21563" s="61">
        <v>83.75</v>
      </c>
    </row>
    <row r="21564" spans="1:7">
      <c r="A21564" s="1" t="str">
        <f t="shared" si="339"/>
        <v>CDHU 04.18.280</v>
      </c>
      <c r="B21564" s="3" t="s">
        <v>35957</v>
      </c>
      <c r="C21564" s="3" t="s">
        <v>28157</v>
      </c>
      <c r="D21564" s="2" t="s">
        <v>32241</v>
      </c>
      <c r="E21564" s="3" t="s">
        <v>9848</v>
      </c>
      <c r="F21564" s="61">
        <v>141.36000000000001</v>
      </c>
      <c r="G21564" s="61">
        <v>157.08000000000001</v>
      </c>
    </row>
    <row r="21565" spans="1:7">
      <c r="A21565" s="1" t="str">
        <f t="shared" si="339"/>
        <v>CDHU 04.18.290</v>
      </c>
      <c r="B21565" s="3" t="s">
        <v>35957</v>
      </c>
      <c r="C21565" s="3" t="s">
        <v>28158</v>
      </c>
      <c r="D21565" s="2" t="s">
        <v>32242</v>
      </c>
      <c r="E21565" s="3" t="s">
        <v>9848</v>
      </c>
      <c r="F21565" s="61">
        <v>37.68</v>
      </c>
      <c r="G21565" s="61">
        <v>41.87</v>
      </c>
    </row>
    <row r="21566" spans="1:7">
      <c r="A21566" s="1" t="str">
        <f t="shared" si="339"/>
        <v>CDHU 04.18.320</v>
      </c>
      <c r="B21566" s="3" t="s">
        <v>35957</v>
      </c>
      <c r="C21566" s="3" t="s">
        <v>28159</v>
      </c>
      <c r="D21566" s="2" t="s">
        <v>32243</v>
      </c>
      <c r="E21566" s="3" t="s">
        <v>9848</v>
      </c>
      <c r="F21566" s="61">
        <v>10.220000000000001</v>
      </c>
      <c r="G21566" s="61">
        <v>11.36</v>
      </c>
    </row>
    <row r="21567" spans="1:7">
      <c r="A21567" s="1" t="str">
        <f t="shared" ref="A21567:A21630" si="340">CONCATENATE($B21567," ",$C21567)</f>
        <v>CDHU 04.18.340</v>
      </c>
      <c r="B21567" s="3" t="s">
        <v>35957</v>
      </c>
      <c r="C21567" s="3" t="s">
        <v>28160</v>
      </c>
      <c r="D21567" s="2" t="s">
        <v>32244</v>
      </c>
      <c r="E21567" s="3" t="s">
        <v>9848</v>
      </c>
      <c r="F21567" s="61">
        <v>20.010000000000002</v>
      </c>
      <c r="G21567" s="61">
        <v>22.24</v>
      </c>
    </row>
    <row r="21568" spans="1:7">
      <c r="A21568" s="1" t="str">
        <f t="shared" si="340"/>
        <v>CDHU 04.18.360</v>
      </c>
      <c r="B21568" s="3" t="s">
        <v>35957</v>
      </c>
      <c r="C21568" s="3" t="s">
        <v>28161</v>
      </c>
      <c r="D21568" s="2" t="s">
        <v>32245</v>
      </c>
      <c r="E21568" s="3" t="s">
        <v>9849</v>
      </c>
      <c r="F21568" s="61">
        <v>6.03</v>
      </c>
      <c r="G21568" s="61">
        <v>6.7</v>
      </c>
    </row>
    <row r="21569" spans="1:7">
      <c r="A21569" s="1" t="str">
        <f t="shared" si="340"/>
        <v>CDHU 04.18.370</v>
      </c>
      <c r="B21569" s="3" t="s">
        <v>35957</v>
      </c>
      <c r="C21569" s="3" t="s">
        <v>28162</v>
      </c>
      <c r="D21569" s="2" t="s">
        <v>32246</v>
      </c>
      <c r="E21569" s="3" t="s">
        <v>9849</v>
      </c>
      <c r="F21569" s="61">
        <v>3.02</v>
      </c>
      <c r="G21569" s="61">
        <v>3.35</v>
      </c>
    </row>
    <row r="21570" spans="1:7">
      <c r="A21570" s="1" t="str">
        <f t="shared" si="340"/>
        <v>CDHU 04.18.380</v>
      </c>
      <c r="B21570" s="3" t="s">
        <v>35957</v>
      </c>
      <c r="C21570" s="3" t="s">
        <v>28163</v>
      </c>
      <c r="D21570" s="2" t="s">
        <v>32247</v>
      </c>
      <c r="E21570" s="3" t="s">
        <v>9849</v>
      </c>
      <c r="F21570" s="61">
        <v>5.0199999999999996</v>
      </c>
      <c r="G21570" s="61">
        <v>5.58</v>
      </c>
    </row>
    <row r="21571" spans="1:7">
      <c r="A21571" s="1" t="str">
        <f t="shared" si="340"/>
        <v>CDHU 04.18.390</v>
      </c>
      <c r="B21571" s="3" t="s">
        <v>35957</v>
      </c>
      <c r="C21571" s="3" t="s">
        <v>28164</v>
      </c>
      <c r="D21571" s="2" t="s">
        <v>32248</v>
      </c>
      <c r="E21571" s="3" t="s">
        <v>9849</v>
      </c>
      <c r="F21571" s="61">
        <v>2.5099999999999998</v>
      </c>
      <c r="G21571" s="61">
        <v>2.8</v>
      </c>
    </row>
    <row r="21572" spans="1:7">
      <c r="A21572" s="1" t="str">
        <f t="shared" si="340"/>
        <v>CDHU 04.18.400</v>
      </c>
      <c r="B21572" s="3" t="s">
        <v>35957</v>
      </c>
      <c r="C21572" s="3" t="s">
        <v>28165</v>
      </c>
      <c r="D21572" s="2" t="s">
        <v>32249</v>
      </c>
      <c r="E21572" s="3" t="s">
        <v>9849</v>
      </c>
      <c r="F21572" s="61">
        <v>35.340000000000003</v>
      </c>
      <c r="G21572" s="61">
        <v>39.270000000000003</v>
      </c>
    </row>
    <row r="21573" spans="1:7">
      <c r="A21573" s="1" t="str">
        <f t="shared" si="340"/>
        <v>CDHU 04.18.410</v>
      </c>
      <c r="B21573" s="3" t="s">
        <v>35957</v>
      </c>
      <c r="C21573" s="3" t="s">
        <v>28166</v>
      </c>
      <c r="D21573" s="2" t="s">
        <v>32250</v>
      </c>
      <c r="E21573" s="3" t="s">
        <v>9849</v>
      </c>
      <c r="F21573" s="61">
        <v>10.050000000000001</v>
      </c>
      <c r="G21573" s="61">
        <v>11.16</v>
      </c>
    </row>
    <row r="21574" spans="1:7">
      <c r="A21574" s="1" t="str">
        <f t="shared" si="340"/>
        <v>CDHU 04.18.420</v>
      </c>
      <c r="B21574" s="3" t="s">
        <v>35957</v>
      </c>
      <c r="C21574" s="3" t="s">
        <v>28167</v>
      </c>
      <c r="D21574" s="2" t="s">
        <v>32251</v>
      </c>
      <c r="E21574" s="3" t="s">
        <v>9848</v>
      </c>
      <c r="F21574" s="61">
        <v>50.24</v>
      </c>
      <c r="G21574" s="61">
        <v>55.83</v>
      </c>
    </row>
    <row r="21575" spans="1:7">
      <c r="A21575" s="1" t="str">
        <f t="shared" si="340"/>
        <v>CDHU 04.18.440</v>
      </c>
      <c r="B21575" s="3" t="s">
        <v>35957</v>
      </c>
      <c r="C21575" s="3" t="s">
        <v>28168</v>
      </c>
      <c r="D21575" s="2" t="s">
        <v>32252</v>
      </c>
      <c r="E21575" s="3" t="s">
        <v>9848</v>
      </c>
      <c r="F21575" s="61">
        <v>10.050000000000001</v>
      </c>
      <c r="G21575" s="61">
        <v>11.16</v>
      </c>
    </row>
    <row r="21576" spans="1:7">
      <c r="A21576" s="1" t="str">
        <f t="shared" si="340"/>
        <v>CDHU 04.18.460</v>
      </c>
      <c r="B21576" s="3" t="s">
        <v>35957</v>
      </c>
      <c r="C21576" s="3" t="s">
        <v>28169</v>
      </c>
      <c r="D21576" s="2" t="s">
        <v>32253</v>
      </c>
      <c r="E21576" s="3" t="s">
        <v>9848</v>
      </c>
      <c r="F21576" s="61">
        <v>75.36</v>
      </c>
      <c r="G21576" s="61">
        <v>83.75</v>
      </c>
    </row>
    <row r="21577" spans="1:7">
      <c r="A21577" s="1" t="str">
        <f t="shared" si="340"/>
        <v>CDHU 04.18.470</v>
      </c>
      <c r="B21577" s="3" t="s">
        <v>35957</v>
      </c>
      <c r="C21577" s="3" t="s">
        <v>28170</v>
      </c>
      <c r="D21577" s="2" t="s">
        <v>32254</v>
      </c>
      <c r="E21577" s="3" t="s">
        <v>9848</v>
      </c>
      <c r="F21577" s="61">
        <v>106.02</v>
      </c>
      <c r="G21577" s="61">
        <v>117.81</v>
      </c>
    </row>
    <row r="21578" spans="1:7">
      <c r="A21578" s="1" t="str">
        <f t="shared" si="340"/>
        <v>CDHU 04.19</v>
      </c>
      <c r="B21578" s="3" t="s">
        <v>35957</v>
      </c>
      <c r="C21578" s="3" t="s">
        <v>28171</v>
      </c>
      <c r="D21578" s="2" t="s">
        <v>32255</v>
      </c>
    </row>
    <row r="21579" spans="1:7">
      <c r="A21579" s="1" t="str">
        <f t="shared" si="340"/>
        <v>CDHU 04.19.020</v>
      </c>
      <c r="B21579" s="3" t="s">
        <v>35957</v>
      </c>
      <c r="C21579" s="3" t="s">
        <v>28172</v>
      </c>
      <c r="D21579" s="2" t="s">
        <v>32256</v>
      </c>
      <c r="E21579" s="3" t="s">
        <v>9848</v>
      </c>
      <c r="F21579" s="61">
        <v>206.39</v>
      </c>
      <c r="G21579" s="61">
        <v>229.34</v>
      </c>
    </row>
    <row r="21580" spans="1:7">
      <c r="A21580" s="1" t="str">
        <f t="shared" si="340"/>
        <v>CDHU 04.19.030</v>
      </c>
      <c r="B21580" s="3" t="s">
        <v>35957</v>
      </c>
      <c r="C21580" s="3" t="s">
        <v>28173</v>
      </c>
      <c r="D21580" s="2" t="s">
        <v>32257</v>
      </c>
      <c r="E21580" s="3" t="s">
        <v>9848</v>
      </c>
      <c r="F21580" s="61">
        <v>50.24</v>
      </c>
      <c r="G21580" s="61">
        <v>55.83</v>
      </c>
    </row>
    <row r="21581" spans="1:7">
      <c r="A21581" s="1" t="str">
        <f t="shared" si="340"/>
        <v>CDHU 04.19.060</v>
      </c>
      <c r="B21581" s="3" t="s">
        <v>35957</v>
      </c>
      <c r="C21581" s="3" t="s">
        <v>28174</v>
      </c>
      <c r="D21581" s="2" t="s">
        <v>32258</v>
      </c>
      <c r="E21581" s="3" t="s">
        <v>9848</v>
      </c>
      <c r="F21581" s="61">
        <v>12.56</v>
      </c>
      <c r="G21581" s="61">
        <v>13.96</v>
      </c>
    </row>
    <row r="21582" spans="1:7">
      <c r="A21582" s="1" t="str">
        <f t="shared" si="340"/>
        <v>CDHU 04.19.080</v>
      </c>
      <c r="B21582" s="3" t="s">
        <v>35957</v>
      </c>
      <c r="C21582" s="3" t="s">
        <v>28175</v>
      </c>
      <c r="D21582" s="2" t="s">
        <v>32259</v>
      </c>
      <c r="E21582" s="3" t="s">
        <v>9847</v>
      </c>
      <c r="F21582" s="61">
        <v>50.24</v>
      </c>
      <c r="G21582" s="61">
        <v>55.83</v>
      </c>
    </row>
    <row r="21583" spans="1:7">
      <c r="A21583" s="1" t="str">
        <f t="shared" si="340"/>
        <v>CDHU 04.19.100</v>
      </c>
      <c r="B21583" s="3" t="s">
        <v>35957</v>
      </c>
      <c r="C21583" s="3" t="s">
        <v>28176</v>
      </c>
      <c r="D21583" s="2" t="s">
        <v>32260</v>
      </c>
      <c r="E21583" s="3" t="s">
        <v>9848</v>
      </c>
      <c r="F21583" s="61">
        <v>10.050000000000001</v>
      </c>
      <c r="G21583" s="61">
        <v>11.16</v>
      </c>
    </row>
    <row r="21584" spans="1:7">
      <c r="A21584" s="1" t="str">
        <f t="shared" si="340"/>
        <v>CDHU 04.19.120</v>
      </c>
      <c r="B21584" s="3" t="s">
        <v>35957</v>
      </c>
      <c r="C21584" s="3" t="s">
        <v>28177</v>
      </c>
      <c r="D21584" s="2" t="s">
        <v>32261</v>
      </c>
      <c r="E21584" s="3" t="s">
        <v>9848</v>
      </c>
      <c r="F21584" s="61">
        <v>20.100000000000001</v>
      </c>
      <c r="G21584" s="61">
        <v>22.33</v>
      </c>
    </row>
    <row r="21585" spans="1:7">
      <c r="A21585" s="1" t="str">
        <f t="shared" si="340"/>
        <v>CDHU 04.19.140</v>
      </c>
      <c r="B21585" s="3" t="s">
        <v>35957</v>
      </c>
      <c r="C21585" s="3" t="s">
        <v>28178</v>
      </c>
      <c r="D21585" s="2" t="s">
        <v>32262</v>
      </c>
      <c r="E21585" s="3" t="s">
        <v>9848</v>
      </c>
      <c r="F21585" s="61">
        <v>5.0199999999999996</v>
      </c>
      <c r="G21585" s="61">
        <v>5.58</v>
      </c>
    </row>
    <row r="21586" spans="1:7">
      <c r="A21586" s="1" t="str">
        <f t="shared" si="340"/>
        <v>CDHU 04.19.160</v>
      </c>
      <c r="B21586" s="3" t="s">
        <v>35957</v>
      </c>
      <c r="C21586" s="3" t="s">
        <v>28179</v>
      </c>
      <c r="D21586" s="2" t="s">
        <v>32263</v>
      </c>
      <c r="E21586" s="3" t="s">
        <v>9848</v>
      </c>
      <c r="F21586" s="61">
        <v>7.54</v>
      </c>
      <c r="G21586" s="61">
        <v>8.3800000000000008</v>
      </c>
    </row>
    <row r="21587" spans="1:7">
      <c r="A21587" s="1" t="str">
        <f t="shared" si="340"/>
        <v>CDHU 04.19.180</v>
      </c>
      <c r="B21587" s="3" t="s">
        <v>35957</v>
      </c>
      <c r="C21587" s="3" t="s">
        <v>28180</v>
      </c>
      <c r="D21587" s="2" t="s">
        <v>32264</v>
      </c>
      <c r="E21587" s="3" t="s">
        <v>9848</v>
      </c>
      <c r="F21587" s="61">
        <v>12.56</v>
      </c>
      <c r="G21587" s="61">
        <v>13.96</v>
      </c>
    </row>
    <row r="21588" spans="1:7">
      <c r="A21588" s="1" t="str">
        <f t="shared" si="340"/>
        <v>CDHU 04.19.190</v>
      </c>
      <c r="B21588" s="3" t="s">
        <v>35957</v>
      </c>
      <c r="C21588" s="3" t="s">
        <v>28181</v>
      </c>
      <c r="D21588" s="2" t="s">
        <v>32265</v>
      </c>
      <c r="E21588" s="3" t="s">
        <v>9848</v>
      </c>
      <c r="F21588" s="61">
        <v>12.56</v>
      </c>
      <c r="G21588" s="61">
        <v>13.96</v>
      </c>
    </row>
    <row r="21589" spans="1:7">
      <c r="A21589" s="1" t="str">
        <f t="shared" si="340"/>
        <v>CDHU 04.20</v>
      </c>
      <c r="B21589" s="3" t="s">
        <v>35957</v>
      </c>
      <c r="C21589" s="3" t="s">
        <v>28182</v>
      </c>
      <c r="D21589" s="2" t="s">
        <v>32266</v>
      </c>
    </row>
    <row r="21590" spans="1:7">
      <c r="A21590" s="1" t="str">
        <f t="shared" si="340"/>
        <v>CDHU 04.20.020</v>
      </c>
      <c r="B21590" s="3" t="s">
        <v>35957</v>
      </c>
      <c r="C21590" s="3" t="s">
        <v>28183</v>
      </c>
      <c r="D21590" s="2" t="s">
        <v>32267</v>
      </c>
      <c r="E21590" s="3" t="s">
        <v>9848</v>
      </c>
      <c r="F21590" s="61">
        <v>35.340000000000003</v>
      </c>
      <c r="G21590" s="61">
        <v>39.270000000000003</v>
      </c>
    </row>
    <row r="21591" spans="1:7">
      <c r="A21591" s="1" t="str">
        <f t="shared" si="340"/>
        <v>CDHU 04.20.040</v>
      </c>
      <c r="B21591" s="3" t="s">
        <v>35957</v>
      </c>
      <c r="C21591" s="3" t="s">
        <v>28184</v>
      </c>
      <c r="D21591" s="2" t="s">
        <v>32268</v>
      </c>
      <c r="E21591" s="3" t="s">
        <v>9848</v>
      </c>
      <c r="F21591" s="61">
        <v>4.09</v>
      </c>
      <c r="G21591" s="61">
        <v>4.54</v>
      </c>
    </row>
    <row r="21592" spans="1:7">
      <c r="A21592" s="1" t="str">
        <f t="shared" si="340"/>
        <v>CDHU 04.20.060</v>
      </c>
      <c r="B21592" s="3" t="s">
        <v>35957</v>
      </c>
      <c r="C21592" s="3" t="s">
        <v>28185</v>
      </c>
      <c r="D21592" s="2" t="s">
        <v>32269</v>
      </c>
      <c r="E21592" s="3" t="s">
        <v>9848</v>
      </c>
      <c r="F21592" s="61">
        <v>50.24</v>
      </c>
      <c r="G21592" s="61">
        <v>55.83</v>
      </c>
    </row>
    <row r="21593" spans="1:7">
      <c r="A21593" s="1" t="str">
        <f t="shared" si="340"/>
        <v>CDHU 04.20.080</v>
      </c>
      <c r="B21593" s="3" t="s">
        <v>35957</v>
      </c>
      <c r="C21593" s="3" t="s">
        <v>28186</v>
      </c>
      <c r="D21593" s="2" t="s">
        <v>32270</v>
      </c>
      <c r="E21593" s="3" t="s">
        <v>9848</v>
      </c>
      <c r="F21593" s="61">
        <v>25.12</v>
      </c>
      <c r="G21593" s="61">
        <v>27.92</v>
      </c>
    </row>
    <row r="21594" spans="1:7">
      <c r="A21594" s="1" t="str">
        <f t="shared" si="340"/>
        <v>CDHU 04.20.100</v>
      </c>
      <c r="B21594" s="3" t="s">
        <v>35957</v>
      </c>
      <c r="C21594" s="3" t="s">
        <v>28187</v>
      </c>
      <c r="D21594" s="2" t="s">
        <v>32271</v>
      </c>
      <c r="E21594" s="3" t="s">
        <v>9848</v>
      </c>
      <c r="F21594" s="61">
        <v>20.440000000000001</v>
      </c>
      <c r="G21594" s="61">
        <v>22.71</v>
      </c>
    </row>
    <row r="21595" spans="1:7">
      <c r="A21595" s="1" t="str">
        <f t="shared" si="340"/>
        <v>CDHU 04.20.120</v>
      </c>
      <c r="B21595" s="3" t="s">
        <v>35957</v>
      </c>
      <c r="C21595" s="3" t="s">
        <v>28188</v>
      </c>
      <c r="D21595" s="2" t="s">
        <v>32272</v>
      </c>
      <c r="E21595" s="3" t="s">
        <v>9848</v>
      </c>
      <c r="F21595" s="61">
        <v>70.680000000000007</v>
      </c>
      <c r="G21595" s="61">
        <v>78.540000000000006</v>
      </c>
    </row>
    <row r="21596" spans="1:7">
      <c r="A21596" s="1" t="str">
        <f t="shared" si="340"/>
        <v>CDHU 04.21</v>
      </c>
      <c r="B21596" s="3" t="s">
        <v>35957</v>
      </c>
      <c r="C21596" s="3" t="s">
        <v>28189</v>
      </c>
      <c r="D21596" s="2" t="s">
        <v>32273</v>
      </c>
    </row>
    <row r="21597" spans="1:7">
      <c r="A21597" s="1" t="str">
        <f t="shared" si="340"/>
        <v>CDHU 04.21.020</v>
      </c>
      <c r="B21597" s="3" t="s">
        <v>35957</v>
      </c>
      <c r="C21597" s="3" t="s">
        <v>28190</v>
      </c>
      <c r="D21597" s="2" t="s">
        <v>32274</v>
      </c>
      <c r="E21597" s="3" t="s">
        <v>9864</v>
      </c>
      <c r="F21597" s="61">
        <v>0.82</v>
      </c>
      <c r="G21597" s="61">
        <v>0.91</v>
      </c>
    </row>
    <row r="21598" spans="1:7">
      <c r="A21598" s="1" t="str">
        <f t="shared" si="340"/>
        <v>CDHU 04.21.040</v>
      </c>
      <c r="B21598" s="3" t="s">
        <v>35957</v>
      </c>
      <c r="C21598" s="3" t="s">
        <v>28191</v>
      </c>
      <c r="D21598" s="2" t="s">
        <v>32275</v>
      </c>
      <c r="E21598" s="3" t="s">
        <v>9848</v>
      </c>
      <c r="F21598" s="61">
        <v>75.36</v>
      </c>
      <c r="G21598" s="61">
        <v>83.75</v>
      </c>
    </row>
    <row r="21599" spans="1:7">
      <c r="A21599" s="1" t="str">
        <f t="shared" si="340"/>
        <v>CDHU 04.21.050</v>
      </c>
      <c r="B21599" s="3" t="s">
        <v>35957</v>
      </c>
      <c r="C21599" s="3" t="s">
        <v>28192</v>
      </c>
      <c r="D21599" s="2" t="s">
        <v>32276</v>
      </c>
      <c r="E21599" s="3" t="s">
        <v>9848</v>
      </c>
      <c r="F21599" s="61">
        <v>100.48</v>
      </c>
      <c r="G21599" s="61">
        <v>111.66</v>
      </c>
    </row>
    <row r="21600" spans="1:7">
      <c r="A21600" s="1" t="str">
        <f t="shared" si="340"/>
        <v>CDHU 04.21.060</v>
      </c>
      <c r="B21600" s="3" t="s">
        <v>35957</v>
      </c>
      <c r="C21600" s="3" t="s">
        <v>28193</v>
      </c>
      <c r="D21600" s="2" t="s">
        <v>32277</v>
      </c>
      <c r="E21600" s="3" t="s">
        <v>9849</v>
      </c>
      <c r="F21600" s="61">
        <v>20.100000000000001</v>
      </c>
      <c r="G21600" s="61">
        <v>22.33</v>
      </c>
    </row>
    <row r="21601" spans="1:7">
      <c r="A21601" s="1" t="str">
        <f t="shared" si="340"/>
        <v>CDHU 04.21.100</v>
      </c>
      <c r="B21601" s="3" t="s">
        <v>35957</v>
      </c>
      <c r="C21601" s="3" t="s">
        <v>28194</v>
      </c>
      <c r="D21601" s="2" t="s">
        <v>32278</v>
      </c>
      <c r="E21601" s="3" t="s">
        <v>9847</v>
      </c>
      <c r="F21601" s="61">
        <v>50.24</v>
      </c>
      <c r="G21601" s="61">
        <v>55.83</v>
      </c>
    </row>
    <row r="21602" spans="1:7">
      <c r="A21602" s="1" t="str">
        <f t="shared" si="340"/>
        <v>CDHU 04.21.130</v>
      </c>
      <c r="B21602" s="3" t="s">
        <v>35957</v>
      </c>
      <c r="C21602" s="3" t="s">
        <v>28195</v>
      </c>
      <c r="D21602" s="2" t="s">
        <v>32279</v>
      </c>
      <c r="E21602" s="3" t="s">
        <v>9848</v>
      </c>
      <c r="F21602" s="61">
        <v>269.77999999999997</v>
      </c>
      <c r="G21602" s="61">
        <v>285.5</v>
      </c>
    </row>
    <row r="21603" spans="1:7">
      <c r="A21603" s="1" t="str">
        <f t="shared" si="340"/>
        <v>CDHU 04.21.140</v>
      </c>
      <c r="B21603" s="3" t="s">
        <v>35957</v>
      </c>
      <c r="C21603" s="3" t="s">
        <v>28196</v>
      </c>
      <c r="D21603" s="2" t="s">
        <v>32280</v>
      </c>
      <c r="E21603" s="3" t="s">
        <v>9848</v>
      </c>
      <c r="F21603" s="61">
        <v>269.77999999999997</v>
      </c>
      <c r="G21603" s="61">
        <v>285.5</v>
      </c>
    </row>
    <row r="21604" spans="1:7">
      <c r="A21604" s="1" t="str">
        <f t="shared" si="340"/>
        <v>CDHU 04.21.150</v>
      </c>
      <c r="B21604" s="3" t="s">
        <v>35957</v>
      </c>
      <c r="C21604" s="3" t="s">
        <v>28197</v>
      </c>
      <c r="D21604" s="2" t="s">
        <v>32281</v>
      </c>
      <c r="E21604" s="3" t="s">
        <v>9848</v>
      </c>
      <c r="F21604" s="61">
        <v>158.30000000000001</v>
      </c>
      <c r="G21604" s="61">
        <v>175.91</v>
      </c>
    </row>
    <row r="21605" spans="1:7">
      <c r="A21605" s="1" t="str">
        <f t="shared" si="340"/>
        <v>CDHU 04.21.160</v>
      </c>
      <c r="B21605" s="3" t="s">
        <v>35957</v>
      </c>
      <c r="C21605" s="3" t="s">
        <v>28198</v>
      </c>
      <c r="D21605" s="2" t="s">
        <v>32282</v>
      </c>
      <c r="E21605" s="3" t="s">
        <v>9847</v>
      </c>
      <c r="F21605" s="61">
        <v>100.48</v>
      </c>
      <c r="G21605" s="61">
        <v>111.66</v>
      </c>
    </row>
    <row r="21606" spans="1:7">
      <c r="A21606" s="1" t="str">
        <f t="shared" si="340"/>
        <v>CDHU 04.21.200</v>
      </c>
      <c r="B21606" s="3" t="s">
        <v>35957</v>
      </c>
      <c r="C21606" s="3" t="s">
        <v>28199</v>
      </c>
      <c r="D21606" s="2" t="s">
        <v>32283</v>
      </c>
      <c r="E21606" s="3" t="s">
        <v>9848</v>
      </c>
      <c r="F21606" s="61">
        <v>17.670000000000002</v>
      </c>
      <c r="G21606" s="61">
        <v>19.64</v>
      </c>
    </row>
    <row r="21607" spans="1:7">
      <c r="A21607" s="1" t="str">
        <f t="shared" si="340"/>
        <v>CDHU 04.21.210</v>
      </c>
      <c r="B21607" s="3" t="s">
        <v>35957</v>
      </c>
      <c r="C21607" s="3" t="s">
        <v>28200</v>
      </c>
      <c r="D21607" s="2" t="s">
        <v>32284</v>
      </c>
      <c r="E21607" s="3" t="s">
        <v>9848</v>
      </c>
      <c r="F21607" s="61">
        <v>100.48</v>
      </c>
      <c r="G21607" s="61">
        <v>111.66</v>
      </c>
    </row>
    <row r="21608" spans="1:7">
      <c r="A21608" s="1" t="str">
        <f t="shared" si="340"/>
        <v>CDHU 04.21.240</v>
      </c>
      <c r="B21608" s="3" t="s">
        <v>35957</v>
      </c>
      <c r="C21608" s="3" t="s">
        <v>28201</v>
      </c>
      <c r="D21608" s="2" t="s">
        <v>32285</v>
      </c>
      <c r="E21608" s="3" t="s">
        <v>9848</v>
      </c>
      <c r="F21608" s="61">
        <v>23.84</v>
      </c>
      <c r="G21608" s="61">
        <v>26.5</v>
      </c>
    </row>
    <row r="21609" spans="1:7">
      <c r="A21609" s="1" t="str">
        <f t="shared" si="340"/>
        <v>CDHU 04.21.260</v>
      </c>
      <c r="B21609" s="3" t="s">
        <v>35957</v>
      </c>
      <c r="C21609" s="3" t="s">
        <v>28202</v>
      </c>
      <c r="D21609" s="2" t="s">
        <v>32286</v>
      </c>
      <c r="E21609" s="3" t="s">
        <v>9848</v>
      </c>
      <c r="F21609" s="61">
        <v>4.09</v>
      </c>
      <c r="G21609" s="61">
        <v>4.54</v>
      </c>
    </row>
    <row r="21610" spans="1:7">
      <c r="A21610" s="1" t="str">
        <f t="shared" si="340"/>
        <v>CDHU 04.21.280</v>
      </c>
      <c r="B21610" s="3" t="s">
        <v>35957</v>
      </c>
      <c r="C21610" s="3" t="s">
        <v>28203</v>
      </c>
      <c r="D21610" s="2" t="s">
        <v>32287</v>
      </c>
      <c r="E21610" s="3" t="s">
        <v>9848</v>
      </c>
      <c r="F21610" s="61">
        <v>4.09</v>
      </c>
      <c r="G21610" s="61">
        <v>4.54</v>
      </c>
    </row>
    <row r="21611" spans="1:7">
      <c r="A21611" s="1" t="str">
        <f t="shared" si="340"/>
        <v>CDHU 04.21.300</v>
      </c>
      <c r="B21611" s="3" t="s">
        <v>35957</v>
      </c>
      <c r="C21611" s="3" t="s">
        <v>28204</v>
      </c>
      <c r="D21611" s="2" t="s">
        <v>32288</v>
      </c>
      <c r="E21611" s="3" t="s">
        <v>9848</v>
      </c>
      <c r="F21611" s="61">
        <v>32.700000000000003</v>
      </c>
      <c r="G21611" s="61">
        <v>36.340000000000003</v>
      </c>
    </row>
    <row r="21612" spans="1:7">
      <c r="A21612" s="1" t="str">
        <f t="shared" si="340"/>
        <v>CDHU 04.22</v>
      </c>
      <c r="B21612" s="3" t="s">
        <v>35957</v>
      </c>
      <c r="C21612" s="3" t="s">
        <v>28205</v>
      </c>
      <c r="D21612" s="2" t="s">
        <v>32289</v>
      </c>
    </row>
    <row r="21613" spans="1:7">
      <c r="A21613" s="1" t="str">
        <f t="shared" si="340"/>
        <v>CDHU 04.22.020</v>
      </c>
      <c r="B21613" s="3" t="s">
        <v>35957</v>
      </c>
      <c r="C21613" s="3" t="s">
        <v>28206</v>
      </c>
      <c r="D21613" s="2" t="s">
        <v>32290</v>
      </c>
      <c r="E21613" s="3" t="s">
        <v>9848</v>
      </c>
      <c r="F21613" s="61">
        <v>5.1100000000000003</v>
      </c>
      <c r="G21613" s="61">
        <v>5.68</v>
      </c>
    </row>
    <row r="21614" spans="1:7">
      <c r="A21614" s="1" t="str">
        <f t="shared" si="340"/>
        <v>CDHU 04.22.040</v>
      </c>
      <c r="B21614" s="3" t="s">
        <v>35957</v>
      </c>
      <c r="C21614" s="3" t="s">
        <v>28207</v>
      </c>
      <c r="D21614" s="2" t="s">
        <v>32291</v>
      </c>
      <c r="E21614" s="3" t="s">
        <v>9848</v>
      </c>
      <c r="F21614" s="61">
        <v>347.75</v>
      </c>
      <c r="G21614" s="61">
        <v>386.42</v>
      </c>
    </row>
    <row r="21615" spans="1:7">
      <c r="A21615" s="1" t="str">
        <f t="shared" si="340"/>
        <v>CDHU 04.22.050</v>
      </c>
      <c r="B21615" s="3" t="s">
        <v>35957</v>
      </c>
      <c r="C21615" s="3" t="s">
        <v>28208</v>
      </c>
      <c r="D21615" s="2" t="s">
        <v>32292</v>
      </c>
      <c r="E21615" s="3" t="s">
        <v>9848</v>
      </c>
      <c r="F21615" s="61">
        <v>32.659999999999997</v>
      </c>
      <c r="G21615" s="61">
        <v>36.29</v>
      </c>
    </row>
    <row r="21616" spans="1:7">
      <c r="A21616" s="1" t="str">
        <f t="shared" si="340"/>
        <v>CDHU 04.22.060</v>
      </c>
      <c r="B21616" s="3" t="s">
        <v>35957</v>
      </c>
      <c r="C21616" s="3" t="s">
        <v>28209</v>
      </c>
      <c r="D21616" s="2" t="s">
        <v>32293</v>
      </c>
      <c r="E21616" s="3" t="s">
        <v>9848</v>
      </c>
      <c r="F21616" s="61">
        <v>658.76</v>
      </c>
      <c r="G21616" s="61">
        <v>703.48</v>
      </c>
    </row>
    <row r="21617" spans="1:7">
      <c r="A21617" s="1" t="str">
        <f t="shared" si="340"/>
        <v>CDHU 04.22.100</v>
      </c>
      <c r="B21617" s="3" t="s">
        <v>35957</v>
      </c>
      <c r="C21617" s="3" t="s">
        <v>28210</v>
      </c>
      <c r="D21617" s="2" t="s">
        <v>32294</v>
      </c>
      <c r="E21617" s="3" t="s">
        <v>9849</v>
      </c>
      <c r="F21617" s="61">
        <v>25.12</v>
      </c>
      <c r="G21617" s="61">
        <v>27.92</v>
      </c>
    </row>
    <row r="21618" spans="1:7">
      <c r="A21618" s="1" t="str">
        <f t="shared" si="340"/>
        <v>CDHU 04.22.110</v>
      </c>
      <c r="B21618" s="3" t="s">
        <v>35957</v>
      </c>
      <c r="C21618" s="3" t="s">
        <v>28211</v>
      </c>
      <c r="D21618" s="2" t="s">
        <v>32295</v>
      </c>
      <c r="E21618" s="3" t="s">
        <v>9849</v>
      </c>
      <c r="F21618" s="61">
        <v>12.56</v>
      </c>
      <c r="G21618" s="61">
        <v>13.96</v>
      </c>
    </row>
    <row r="21619" spans="1:7">
      <c r="A21619" s="1" t="str">
        <f t="shared" si="340"/>
        <v>CDHU 04.22.120</v>
      </c>
      <c r="B21619" s="3" t="s">
        <v>35957</v>
      </c>
      <c r="C21619" s="3" t="s">
        <v>28212</v>
      </c>
      <c r="D21619" s="2" t="s">
        <v>32296</v>
      </c>
      <c r="E21619" s="3" t="s">
        <v>9849</v>
      </c>
      <c r="F21619" s="61">
        <v>50.24</v>
      </c>
      <c r="G21619" s="61">
        <v>55.83</v>
      </c>
    </row>
    <row r="21620" spans="1:7">
      <c r="A21620" s="1" t="str">
        <f t="shared" si="340"/>
        <v>CDHU 04.22.130</v>
      </c>
      <c r="B21620" s="3" t="s">
        <v>35957</v>
      </c>
      <c r="C21620" s="3" t="s">
        <v>28213</v>
      </c>
      <c r="D21620" s="2" t="s">
        <v>32297</v>
      </c>
      <c r="E21620" s="3" t="s">
        <v>9849</v>
      </c>
      <c r="F21620" s="61">
        <v>25.12</v>
      </c>
      <c r="G21620" s="61">
        <v>27.92</v>
      </c>
    </row>
    <row r="21621" spans="1:7">
      <c r="A21621" s="1" t="str">
        <f t="shared" si="340"/>
        <v>CDHU 04.22.200</v>
      </c>
      <c r="B21621" s="3" t="s">
        <v>35957</v>
      </c>
      <c r="C21621" s="3" t="s">
        <v>28214</v>
      </c>
      <c r="D21621" s="2" t="s">
        <v>32298</v>
      </c>
      <c r="E21621" s="3" t="s">
        <v>9849</v>
      </c>
      <c r="F21621" s="61">
        <v>10.050000000000001</v>
      </c>
      <c r="G21621" s="61">
        <v>11.16</v>
      </c>
    </row>
    <row r="21622" spans="1:7">
      <c r="A21622" s="1" t="str">
        <f t="shared" si="340"/>
        <v>CDHU 04.30</v>
      </c>
      <c r="B21622" s="3" t="s">
        <v>35957</v>
      </c>
      <c r="C21622" s="3" t="s">
        <v>28215</v>
      </c>
      <c r="D21622" s="2" t="s">
        <v>32299</v>
      </c>
    </row>
    <row r="21623" spans="1:7">
      <c r="A21623" s="1" t="str">
        <f t="shared" si="340"/>
        <v>CDHU 04.30.020</v>
      </c>
      <c r="B21623" s="3" t="s">
        <v>35957</v>
      </c>
      <c r="C21623" s="3" t="s">
        <v>28216</v>
      </c>
      <c r="D21623" s="2" t="s">
        <v>32300</v>
      </c>
      <c r="E21623" s="3" t="s">
        <v>9849</v>
      </c>
      <c r="F21623" s="61">
        <v>4.7</v>
      </c>
      <c r="G21623" s="61">
        <v>5.22</v>
      </c>
    </row>
    <row r="21624" spans="1:7">
      <c r="A21624" s="1" t="str">
        <f t="shared" si="340"/>
        <v>CDHU 04.30.040</v>
      </c>
      <c r="B21624" s="3" t="s">
        <v>35957</v>
      </c>
      <c r="C21624" s="3" t="s">
        <v>28217</v>
      </c>
      <c r="D21624" s="2" t="s">
        <v>32301</v>
      </c>
      <c r="E21624" s="3" t="s">
        <v>9849</v>
      </c>
      <c r="F21624" s="61">
        <v>3.07</v>
      </c>
      <c r="G21624" s="61">
        <v>3.41</v>
      </c>
    </row>
    <row r="21625" spans="1:7">
      <c r="A21625" s="1" t="str">
        <f t="shared" si="340"/>
        <v>CDHU 04.30.060</v>
      </c>
      <c r="B21625" s="3" t="s">
        <v>35957</v>
      </c>
      <c r="C21625" s="3" t="s">
        <v>28218</v>
      </c>
      <c r="D21625" s="2" t="s">
        <v>32302</v>
      </c>
      <c r="E21625" s="3" t="s">
        <v>9849</v>
      </c>
      <c r="F21625" s="61">
        <v>8.18</v>
      </c>
      <c r="G21625" s="61">
        <v>9.08</v>
      </c>
    </row>
    <row r="21626" spans="1:7">
      <c r="A21626" s="1" t="str">
        <f t="shared" si="340"/>
        <v>CDHU 04.30.080</v>
      </c>
      <c r="B21626" s="3" t="s">
        <v>35957</v>
      </c>
      <c r="C21626" s="3" t="s">
        <v>28219</v>
      </c>
      <c r="D21626" s="2" t="s">
        <v>32303</v>
      </c>
      <c r="E21626" s="3" t="s">
        <v>9848</v>
      </c>
      <c r="F21626" s="61">
        <v>89.4</v>
      </c>
      <c r="G21626" s="61">
        <v>99.36</v>
      </c>
    </row>
    <row r="21627" spans="1:7">
      <c r="A21627" s="1" t="str">
        <f t="shared" si="340"/>
        <v>CDHU 04.30.100</v>
      </c>
      <c r="B21627" s="3" t="s">
        <v>35957</v>
      </c>
      <c r="C21627" s="3" t="s">
        <v>28220</v>
      </c>
      <c r="D21627" s="2" t="s">
        <v>32304</v>
      </c>
      <c r="E21627" s="3" t="s">
        <v>9848</v>
      </c>
      <c r="F21627" s="61">
        <v>150.72</v>
      </c>
      <c r="G21627" s="61">
        <v>167.49</v>
      </c>
    </row>
    <row r="21628" spans="1:7">
      <c r="A21628" s="1" t="str">
        <f t="shared" si="340"/>
        <v>CDHU 04.31</v>
      </c>
      <c r="B21628" s="3" t="s">
        <v>35957</v>
      </c>
      <c r="C21628" s="3" t="s">
        <v>28221</v>
      </c>
      <c r="D21628" s="2" t="s">
        <v>32305</v>
      </c>
    </row>
    <row r="21629" spans="1:7">
      <c r="A21629" s="1" t="str">
        <f t="shared" si="340"/>
        <v>CDHU 04.31.010</v>
      </c>
      <c r="B21629" s="3" t="s">
        <v>35957</v>
      </c>
      <c r="C21629" s="3" t="s">
        <v>28222</v>
      </c>
      <c r="D21629" s="2" t="s">
        <v>32306</v>
      </c>
      <c r="E21629" s="3" t="s">
        <v>9848</v>
      </c>
      <c r="F21629" s="61">
        <v>14.14</v>
      </c>
      <c r="G21629" s="61">
        <v>15.7</v>
      </c>
    </row>
    <row r="21630" spans="1:7">
      <c r="A21630" s="1" t="str">
        <f t="shared" si="340"/>
        <v>CDHU 04.35</v>
      </c>
      <c r="B21630" s="3" t="s">
        <v>35957</v>
      </c>
      <c r="C21630" s="3" t="s">
        <v>28223</v>
      </c>
      <c r="D21630" s="2" t="s">
        <v>32307</v>
      </c>
    </row>
    <row r="21631" spans="1:7">
      <c r="A21631" s="1" t="str">
        <f t="shared" ref="A21631:A21694" si="341">CONCATENATE($B21631," ",$C21631)</f>
        <v>CDHU 04.35.050</v>
      </c>
      <c r="B21631" s="3" t="s">
        <v>35957</v>
      </c>
      <c r="C21631" s="3" t="s">
        <v>28224</v>
      </c>
      <c r="D21631" s="2" t="s">
        <v>32308</v>
      </c>
      <c r="E21631" s="3" t="s">
        <v>9848</v>
      </c>
      <c r="F21631" s="61">
        <v>22.78</v>
      </c>
      <c r="G21631" s="61">
        <v>25.31</v>
      </c>
    </row>
    <row r="21632" spans="1:7">
      <c r="A21632" s="1" t="str">
        <f t="shared" si="341"/>
        <v>CDHU 04.40</v>
      </c>
      <c r="B21632" s="3" t="s">
        <v>35957</v>
      </c>
      <c r="C21632" s="3" t="s">
        <v>28225</v>
      </c>
      <c r="D21632" s="2" t="s">
        <v>32309</v>
      </c>
    </row>
    <row r="21633" spans="1:7" ht="22.5">
      <c r="A21633" s="1" t="str">
        <f t="shared" si="341"/>
        <v>CDHU 04.40.010</v>
      </c>
      <c r="B21633" s="3" t="s">
        <v>35957</v>
      </c>
      <c r="C21633" s="3" t="s">
        <v>28226</v>
      </c>
      <c r="D21633" s="2" t="s">
        <v>32310</v>
      </c>
      <c r="E21633" s="3" t="s">
        <v>9849</v>
      </c>
      <c r="F21633" s="61">
        <v>9.1</v>
      </c>
      <c r="G21633" s="61">
        <v>10</v>
      </c>
    </row>
    <row r="21634" spans="1:7">
      <c r="A21634" s="1" t="str">
        <f t="shared" si="341"/>
        <v>CDHU 04.40.020</v>
      </c>
      <c r="B21634" s="3" t="s">
        <v>35957</v>
      </c>
      <c r="C21634" s="3" t="s">
        <v>28227</v>
      </c>
      <c r="D21634" s="2" t="s">
        <v>32311</v>
      </c>
      <c r="E21634" s="3" t="s">
        <v>9849</v>
      </c>
      <c r="F21634" s="61">
        <v>4.09</v>
      </c>
      <c r="G21634" s="61">
        <v>4.54</v>
      </c>
    </row>
    <row r="21635" spans="1:7">
      <c r="A21635" s="1" t="str">
        <f t="shared" si="341"/>
        <v>CDHU 04.40.030</v>
      </c>
      <c r="B21635" s="3" t="s">
        <v>35957</v>
      </c>
      <c r="C21635" s="3" t="s">
        <v>28228</v>
      </c>
      <c r="D21635" s="2" t="s">
        <v>32312</v>
      </c>
      <c r="E21635" s="3" t="s">
        <v>9849</v>
      </c>
      <c r="F21635" s="61">
        <v>8.18</v>
      </c>
      <c r="G21635" s="61">
        <v>9.08</v>
      </c>
    </row>
    <row r="21636" spans="1:7" ht="22.5">
      <c r="A21636" s="1" t="str">
        <f t="shared" si="341"/>
        <v>CDHU 04.40.050</v>
      </c>
      <c r="B21636" s="3" t="s">
        <v>35957</v>
      </c>
      <c r="C21636" s="3" t="s">
        <v>28229</v>
      </c>
      <c r="D21636" s="2" t="s">
        <v>32313</v>
      </c>
      <c r="E21636" s="3" t="s">
        <v>9847</v>
      </c>
      <c r="F21636" s="61">
        <v>19.63</v>
      </c>
      <c r="G21636" s="61">
        <v>21</v>
      </c>
    </row>
    <row r="21637" spans="1:7">
      <c r="A21637" s="1" t="str">
        <f t="shared" si="341"/>
        <v>CDHU 04.40.070</v>
      </c>
      <c r="B21637" s="3" t="s">
        <v>35957</v>
      </c>
      <c r="C21637" s="3" t="s">
        <v>28230</v>
      </c>
      <c r="D21637" s="2" t="s">
        <v>32314</v>
      </c>
      <c r="E21637" s="3" t="s">
        <v>9847</v>
      </c>
      <c r="F21637" s="61">
        <v>12.26</v>
      </c>
      <c r="G21637" s="61">
        <v>13.63</v>
      </c>
    </row>
    <row r="21638" spans="1:7">
      <c r="A21638" s="1" t="str">
        <f t="shared" si="341"/>
        <v>CDHU 04.41</v>
      </c>
      <c r="B21638" s="3" t="s">
        <v>35957</v>
      </c>
      <c r="C21638" s="3" t="s">
        <v>28231</v>
      </c>
      <c r="D21638" s="2" t="s">
        <v>32315</v>
      </c>
    </row>
    <row r="21639" spans="1:7">
      <c r="A21639" s="1" t="str">
        <f t="shared" si="341"/>
        <v>CDHU 04.41.001</v>
      </c>
      <c r="B21639" s="3" t="s">
        <v>35957</v>
      </c>
      <c r="C21639" s="3" t="s">
        <v>28232</v>
      </c>
      <c r="D21639" s="2" t="s">
        <v>32316</v>
      </c>
      <c r="E21639" s="3" t="s">
        <v>9847</v>
      </c>
      <c r="F21639" s="61">
        <v>61.02</v>
      </c>
      <c r="G21639" s="61">
        <v>63.03</v>
      </c>
    </row>
    <row r="21640" spans="1:7">
      <c r="A21640" s="1" t="str">
        <f t="shared" si="341"/>
        <v>CDHU 05</v>
      </c>
      <c r="B21640" s="3" t="s">
        <v>35957</v>
      </c>
      <c r="C21640" s="3" t="s">
        <v>28233</v>
      </c>
      <c r="D21640" s="2" t="s">
        <v>32317</v>
      </c>
    </row>
    <row r="21641" spans="1:7">
      <c r="A21641" s="1" t="str">
        <f t="shared" si="341"/>
        <v>CDHU 05.04</v>
      </c>
      <c r="B21641" s="3" t="s">
        <v>35957</v>
      </c>
      <c r="C21641" s="3" t="s">
        <v>28234</v>
      </c>
      <c r="D21641" s="2" t="s">
        <v>32318</v>
      </c>
    </row>
    <row r="21642" spans="1:7">
      <c r="A21642" s="1" t="str">
        <f t="shared" si="341"/>
        <v>CDHU 05.04.060</v>
      </c>
      <c r="B21642" s="3" t="s">
        <v>35957</v>
      </c>
      <c r="C21642" s="3" t="s">
        <v>28235</v>
      </c>
      <c r="D21642" s="2" t="s">
        <v>32319</v>
      </c>
      <c r="E21642" s="3" t="s">
        <v>9850</v>
      </c>
      <c r="F21642" s="61">
        <v>137.91999999999999</v>
      </c>
      <c r="G21642" s="61">
        <v>150.16999999999999</v>
      </c>
    </row>
    <row r="21643" spans="1:7">
      <c r="A21643" s="1" t="str">
        <f t="shared" si="341"/>
        <v>CDHU 05.07</v>
      </c>
      <c r="B21643" s="3" t="s">
        <v>35957</v>
      </c>
      <c r="C21643" s="3" t="s">
        <v>28236</v>
      </c>
      <c r="D21643" s="2" t="s">
        <v>32320</v>
      </c>
    </row>
    <row r="21644" spans="1:7" ht="22.5">
      <c r="A21644" s="1" t="str">
        <f t="shared" si="341"/>
        <v>CDHU 05.07.040</v>
      </c>
      <c r="B21644" s="3" t="s">
        <v>35957</v>
      </c>
      <c r="C21644" s="3" t="s">
        <v>28237</v>
      </c>
      <c r="D21644" s="2" t="s">
        <v>32321</v>
      </c>
      <c r="E21644" s="3" t="s">
        <v>9850</v>
      </c>
      <c r="F21644" s="61">
        <v>110.09</v>
      </c>
      <c r="G21644" s="61">
        <v>111.46</v>
      </c>
    </row>
    <row r="21645" spans="1:7" ht="22.5">
      <c r="A21645" s="1" t="str">
        <f t="shared" si="341"/>
        <v>CDHU 05.07.050</v>
      </c>
      <c r="B21645" s="3" t="s">
        <v>35957</v>
      </c>
      <c r="C21645" s="3" t="s">
        <v>28238</v>
      </c>
      <c r="D21645" s="2" t="s">
        <v>32322</v>
      </c>
      <c r="E21645" s="3" t="s">
        <v>9850</v>
      </c>
      <c r="F21645" s="61">
        <v>127.48</v>
      </c>
      <c r="G21645" s="61">
        <v>128.85</v>
      </c>
    </row>
    <row r="21646" spans="1:7" ht="22.5">
      <c r="A21646" s="1" t="str">
        <f t="shared" si="341"/>
        <v>CDHU 05.07.060</v>
      </c>
      <c r="B21646" s="3" t="s">
        <v>35957</v>
      </c>
      <c r="C21646" s="3" t="s">
        <v>28239</v>
      </c>
      <c r="D21646" s="2" t="s">
        <v>32323</v>
      </c>
      <c r="E21646" s="3" t="s">
        <v>9850</v>
      </c>
      <c r="F21646" s="61">
        <v>131.87</v>
      </c>
      <c r="G21646" s="61">
        <v>133.24</v>
      </c>
    </row>
    <row r="21647" spans="1:7">
      <c r="A21647" s="1" t="str">
        <f t="shared" si="341"/>
        <v>CDHU 05.07.070</v>
      </c>
      <c r="B21647" s="3" t="s">
        <v>35957</v>
      </c>
      <c r="C21647" s="3" t="s">
        <v>28240</v>
      </c>
      <c r="D21647" s="2" t="s">
        <v>32324</v>
      </c>
      <c r="E21647" s="3" t="s">
        <v>9850</v>
      </c>
      <c r="F21647" s="61">
        <v>128.61000000000001</v>
      </c>
      <c r="G21647" s="61">
        <v>129.97999999999999</v>
      </c>
    </row>
    <row r="21648" spans="1:7">
      <c r="A21648" s="1" t="str">
        <f t="shared" si="341"/>
        <v>CDHU 05.07.100</v>
      </c>
      <c r="B21648" s="3" t="s">
        <v>35957</v>
      </c>
      <c r="C21648" s="3" t="s">
        <v>28241</v>
      </c>
      <c r="D21648" s="2" t="s">
        <v>32325</v>
      </c>
      <c r="E21648" s="3" t="s">
        <v>9856</v>
      </c>
      <c r="F21648" s="61">
        <v>266</v>
      </c>
      <c r="G21648" s="61">
        <v>266.12</v>
      </c>
    </row>
    <row r="21649" spans="1:7">
      <c r="A21649" s="1" t="str">
        <f t="shared" si="341"/>
        <v>CDHU 05.08</v>
      </c>
      <c r="B21649" s="3" t="s">
        <v>35957</v>
      </c>
      <c r="C21649" s="3" t="s">
        <v>28242</v>
      </c>
      <c r="D21649" s="2" t="s">
        <v>32326</v>
      </c>
    </row>
    <row r="21650" spans="1:7">
      <c r="A21650" s="1" t="str">
        <f t="shared" si="341"/>
        <v>CDHU 05.08.060</v>
      </c>
      <c r="B21650" s="3" t="s">
        <v>35957</v>
      </c>
      <c r="C21650" s="3" t="s">
        <v>28243</v>
      </c>
      <c r="D21650" s="2" t="s">
        <v>32327</v>
      </c>
      <c r="E21650" s="3" t="s">
        <v>9850</v>
      </c>
      <c r="F21650" s="61">
        <v>21.58</v>
      </c>
      <c r="G21650" s="61">
        <v>21.58</v>
      </c>
    </row>
    <row r="21651" spans="1:7">
      <c r="A21651" s="1" t="str">
        <f t="shared" si="341"/>
        <v>CDHU 05.08.080</v>
      </c>
      <c r="B21651" s="3" t="s">
        <v>35957</v>
      </c>
      <c r="C21651" s="3" t="s">
        <v>28244</v>
      </c>
      <c r="D21651" s="2" t="s">
        <v>32328</v>
      </c>
      <c r="E21651" s="3" t="s">
        <v>9850</v>
      </c>
      <c r="F21651" s="61">
        <v>40.46</v>
      </c>
      <c r="G21651" s="61">
        <v>40.46</v>
      </c>
    </row>
    <row r="21652" spans="1:7">
      <c r="A21652" s="1" t="str">
        <f t="shared" si="341"/>
        <v>CDHU 05.08.100</v>
      </c>
      <c r="B21652" s="3" t="s">
        <v>35957</v>
      </c>
      <c r="C21652" s="3" t="s">
        <v>28245</v>
      </c>
      <c r="D21652" s="2" t="s">
        <v>32329</v>
      </c>
      <c r="E21652" s="3" t="s">
        <v>9850</v>
      </c>
      <c r="F21652" s="61">
        <v>50.25</v>
      </c>
      <c r="G21652" s="61">
        <v>50.25</v>
      </c>
    </row>
    <row r="21653" spans="1:7">
      <c r="A21653" s="1" t="str">
        <f t="shared" si="341"/>
        <v>CDHU 05.08.120</v>
      </c>
      <c r="B21653" s="3" t="s">
        <v>35957</v>
      </c>
      <c r="C21653" s="3" t="s">
        <v>28246</v>
      </c>
      <c r="D21653" s="2" t="s">
        <v>32330</v>
      </c>
      <c r="E21653" s="3" t="s">
        <v>9850</v>
      </c>
      <c r="F21653" s="61">
        <v>57.14</v>
      </c>
      <c r="G21653" s="61">
        <v>57.14</v>
      </c>
    </row>
    <row r="21654" spans="1:7">
      <c r="A21654" s="1" t="str">
        <f t="shared" si="341"/>
        <v>CDHU 05.08.140</v>
      </c>
      <c r="B21654" s="3" t="s">
        <v>35957</v>
      </c>
      <c r="C21654" s="3" t="s">
        <v>28247</v>
      </c>
      <c r="D21654" s="2" t="s">
        <v>32331</v>
      </c>
      <c r="E21654" s="3" t="s">
        <v>9858</v>
      </c>
      <c r="F21654" s="61">
        <v>2.86</v>
      </c>
      <c r="G21654" s="61">
        <v>2.86</v>
      </c>
    </row>
    <row r="21655" spans="1:7" ht="22.5">
      <c r="A21655" s="1" t="str">
        <f t="shared" si="341"/>
        <v>CDHU 05.08.220</v>
      </c>
      <c r="B21655" s="3" t="s">
        <v>35957</v>
      </c>
      <c r="C21655" s="3" t="s">
        <v>28248</v>
      </c>
      <c r="D21655" s="2" t="s">
        <v>32332</v>
      </c>
      <c r="E21655" s="3" t="s">
        <v>9850</v>
      </c>
      <c r="F21655" s="61">
        <v>18.170000000000002</v>
      </c>
      <c r="G21655" s="61">
        <v>18.170000000000002</v>
      </c>
    </row>
    <row r="21656" spans="1:7">
      <c r="A21656" s="1" t="str">
        <f t="shared" si="341"/>
        <v>CDHU 05.09</v>
      </c>
      <c r="B21656" s="3" t="s">
        <v>35957</v>
      </c>
      <c r="C21656" s="3" t="s">
        <v>28249</v>
      </c>
      <c r="D21656" s="2" t="s">
        <v>32333</v>
      </c>
    </row>
    <row r="21657" spans="1:7">
      <c r="A21657" s="1" t="str">
        <f t="shared" si="341"/>
        <v>CDHU 05.09.006</v>
      </c>
      <c r="B21657" s="3" t="s">
        <v>35957</v>
      </c>
      <c r="C21657" s="3" t="s">
        <v>28250</v>
      </c>
      <c r="D21657" s="2" t="s">
        <v>32334</v>
      </c>
      <c r="E21657" s="3" t="s">
        <v>9856</v>
      </c>
      <c r="F21657" s="61">
        <v>47.47</v>
      </c>
      <c r="G21657" s="61">
        <v>47.47</v>
      </c>
    </row>
    <row r="21658" spans="1:7">
      <c r="A21658" s="1" t="str">
        <f t="shared" si="341"/>
        <v>CDHU 05.09.007</v>
      </c>
      <c r="B21658" s="3" t="s">
        <v>35957</v>
      </c>
      <c r="C21658" s="3" t="s">
        <v>28251</v>
      </c>
      <c r="D21658" s="2" t="s">
        <v>32335</v>
      </c>
      <c r="E21658" s="3" t="s">
        <v>9850</v>
      </c>
      <c r="F21658" s="61">
        <v>30.67</v>
      </c>
      <c r="G21658" s="61">
        <v>30.67</v>
      </c>
    </row>
    <row r="21659" spans="1:7">
      <c r="A21659" s="1" t="str">
        <f t="shared" si="341"/>
        <v>CDHU 05.09.008</v>
      </c>
      <c r="B21659" s="3" t="s">
        <v>35957</v>
      </c>
      <c r="C21659" s="3" t="s">
        <v>28252</v>
      </c>
      <c r="D21659" s="2" t="s">
        <v>32336</v>
      </c>
      <c r="E21659" s="3" t="s">
        <v>9856</v>
      </c>
      <c r="F21659" s="61">
        <v>870.21</v>
      </c>
      <c r="G21659" s="61">
        <v>870.21</v>
      </c>
    </row>
    <row r="21660" spans="1:7">
      <c r="A21660" s="1" t="str">
        <f t="shared" si="341"/>
        <v>CDHU 05.10</v>
      </c>
      <c r="B21660" s="3" t="s">
        <v>35957</v>
      </c>
      <c r="C21660" s="3" t="s">
        <v>28253</v>
      </c>
      <c r="D21660" s="2" t="s">
        <v>32337</v>
      </c>
    </row>
    <row r="21661" spans="1:7">
      <c r="A21661" s="1" t="str">
        <f t="shared" si="341"/>
        <v>CDHU 05.10.010</v>
      </c>
      <c r="B21661" s="3" t="s">
        <v>35957</v>
      </c>
      <c r="C21661" s="3" t="s">
        <v>28254</v>
      </c>
      <c r="D21661" s="2" t="s">
        <v>32338</v>
      </c>
      <c r="E21661" s="3" t="s">
        <v>9850</v>
      </c>
      <c r="F21661" s="61">
        <v>6.44</v>
      </c>
      <c r="G21661" s="61">
        <v>6.44</v>
      </c>
    </row>
    <row r="21662" spans="1:7">
      <c r="A21662" s="1" t="str">
        <f t="shared" si="341"/>
        <v>CDHU 05.10.020</v>
      </c>
      <c r="B21662" s="3" t="s">
        <v>35957</v>
      </c>
      <c r="C21662" s="3" t="s">
        <v>28255</v>
      </c>
      <c r="D21662" s="2" t="s">
        <v>32339</v>
      </c>
      <c r="E21662" s="3" t="s">
        <v>9850</v>
      </c>
      <c r="F21662" s="61">
        <v>8.8699999999999992</v>
      </c>
      <c r="G21662" s="61">
        <v>8.8699999999999992</v>
      </c>
    </row>
    <row r="21663" spans="1:7">
      <c r="A21663" s="1" t="str">
        <f t="shared" si="341"/>
        <v>CDHU 05.10.021</v>
      </c>
      <c r="B21663" s="3" t="s">
        <v>35957</v>
      </c>
      <c r="C21663" s="3" t="s">
        <v>28256</v>
      </c>
      <c r="D21663" s="2" t="s">
        <v>32340</v>
      </c>
      <c r="E21663" s="3" t="s">
        <v>9850</v>
      </c>
      <c r="F21663" s="61">
        <v>13.25</v>
      </c>
      <c r="G21663" s="61">
        <v>13.25</v>
      </c>
    </row>
    <row r="21664" spans="1:7">
      <c r="A21664" s="1" t="str">
        <f t="shared" si="341"/>
        <v>CDHU 05.10.022</v>
      </c>
      <c r="B21664" s="3" t="s">
        <v>35957</v>
      </c>
      <c r="C21664" s="3" t="s">
        <v>28257</v>
      </c>
      <c r="D21664" s="2" t="s">
        <v>32341</v>
      </c>
      <c r="E21664" s="3" t="s">
        <v>9850</v>
      </c>
      <c r="F21664" s="61">
        <v>14.64</v>
      </c>
      <c r="G21664" s="61">
        <v>14.64</v>
      </c>
    </row>
    <row r="21665" spans="1:7">
      <c r="A21665" s="1" t="str">
        <f t="shared" si="341"/>
        <v>CDHU 05.10.023</v>
      </c>
      <c r="B21665" s="3" t="s">
        <v>35957</v>
      </c>
      <c r="C21665" s="3" t="s">
        <v>28258</v>
      </c>
      <c r="D21665" s="2" t="s">
        <v>32342</v>
      </c>
      <c r="E21665" s="3" t="s">
        <v>9850</v>
      </c>
      <c r="F21665" s="61">
        <v>19.57</v>
      </c>
      <c r="G21665" s="61">
        <v>19.57</v>
      </c>
    </row>
    <row r="21666" spans="1:7">
      <c r="A21666" s="1" t="str">
        <f t="shared" si="341"/>
        <v>CDHU 05.10.024</v>
      </c>
      <c r="B21666" s="3" t="s">
        <v>35957</v>
      </c>
      <c r="C21666" s="3" t="s">
        <v>28259</v>
      </c>
      <c r="D21666" s="2" t="s">
        <v>32343</v>
      </c>
      <c r="E21666" s="3" t="s">
        <v>9850</v>
      </c>
      <c r="F21666" s="61">
        <v>29.32</v>
      </c>
      <c r="G21666" s="61">
        <v>29.32</v>
      </c>
    </row>
    <row r="21667" spans="1:7">
      <c r="A21667" s="1" t="str">
        <f t="shared" si="341"/>
        <v>CDHU 05.10.025</v>
      </c>
      <c r="B21667" s="3" t="s">
        <v>35957</v>
      </c>
      <c r="C21667" s="3" t="s">
        <v>28260</v>
      </c>
      <c r="D21667" s="2" t="s">
        <v>32344</v>
      </c>
      <c r="E21667" s="3" t="s">
        <v>9850</v>
      </c>
      <c r="F21667" s="61">
        <v>39.06</v>
      </c>
      <c r="G21667" s="61">
        <v>39.06</v>
      </c>
    </row>
    <row r="21668" spans="1:7">
      <c r="A21668" s="1" t="str">
        <f t="shared" si="341"/>
        <v>CDHU 05.10.026</v>
      </c>
      <c r="B21668" s="3" t="s">
        <v>35957</v>
      </c>
      <c r="C21668" s="3" t="s">
        <v>28261</v>
      </c>
      <c r="D21668" s="2" t="s">
        <v>32345</v>
      </c>
      <c r="E21668" s="3" t="s">
        <v>9858</v>
      </c>
      <c r="F21668" s="61">
        <v>1.89</v>
      </c>
      <c r="G21668" s="61">
        <v>1.89</v>
      </c>
    </row>
    <row r="21669" spans="1:7">
      <c r="A21669" s="1" t="str">
        <f t="shared" si="341"/>
        <v>CDHU 05.10.030</v>
      </c>
      <c r="B21669" s="3" t="s">
        <v>35957</v>
      </c>
      <c r="C21669" s="3" t="s">
        <v>28262</v>
      </c>
      <c r="D21669" s="2" t="s">
        <v>32346</v>
      </c>
      <c r="E21669" s="3" t="s">
        <v>9850</v>
      </c>
      <c r="F21669" s="61">
        <v>15.26</v>
      </c>
      <c r="G21669" s="61">
        <v>15.26</v>
      </c>
    </row>
    <row r="21670" spans="1:7">
      <c r="A21670" s="1" t="str">
        <f t="shared" si="341"/>
        <v>CDHU 05.10.031</v>
      </c>
      <c r="B21670" s="3" t="s">
        <v>35957</v>
      </c>
      <c r="C21670" s="3" t="s">
        <v>28263</v>
      </c>
      <c r="D21670" s="2" t="s">
        <v>32347</v>
      </c>
      <c r="E21670" s="3" t="s">
        <v>9850</v>
      </c>
      <c r="F21670" s="61">
        <v>21.05</v>
      </c>
      <c r="G21670" s="61">
        <v>21.05</v>
      </c>
    </row>
    <row r="21671" spans="1:7">
      <c r="A21671" s="1" t="str">
        <f t="shared" si="341"/>
        <v>CDHU 05.10.032</v>
      </c>
      <c r="B21671" s="3" t="s">
        <v>35957</v>
      </c>
      <c r="C21671" s="3" t="s">
        <v>28264</v>
      </c>
      <c r="D21671" s="2" t="s">
        <v>32348</v>
      </c>
      <c r="E21671" s="3" t="s">
        <v>9850</v>
      </c>
      <c r="F21671" s="61">
        <v>21.97</v>
      </c>
      <c r="G21671" s="61">
        <v>21.97</v>
      </c>
    </row>
    <row r="21672" spans="1:7">
      <c r="A21672" s="1" t="str">
        <f t="shared" si="341"/>
        <v>CDHU 05.10.033</v>
      </c>
      <c r="B21672" s="3" t="s">
        <v>35957</v>
      </c>
      <c r="C21672" s="3" t="s">
        <v>28265</v>
      </c>
      <c r="D21672" s="2" t="s">
        <v>32349</v>
      </c>
      <c r="E21672" s="3" t="s">
        <v>9850</v>
      </c>
      <c r="F21672" s="61">
        <v>28.08</v>
      </c>
      <c r="G21672" s="61">
        <v>28.08</v>
      </c>
    </row>
    <row r="21673" spans="1:7">
      <c r="A21673" s="1" t="str">
        <f t="shared" si="341"/>
        <v>CDHU 05.10.034</v>
      </c>
      <c r="B21673" s="3" t="s">
        <v>35957</v>
      </c>
      <c r="C21673" s="3" t="s">
        <v>28266</v>
      </c>
      <c r="D21673" s="2" t="s">
        <v>32350</v>
      </c>
      <c r="E21673" s="3" t="s">
        <v>9850</v>
      </c>
      <c r="F21673" s="61">
        <v>42.1</v>
      </c>
      <c r="G21673" s="61">
        <v>42.1</v>
      </c>
    </row>
    <row r="21674" spans="1:7">
      <c r="A21674" s="1" t="str">
        <f t="shared" si="341"/>
        <v>CDHU 05.10.035</v>
      </c>
      <c r="B21674" s="3" t="s">
        <v>35957</v>
      </c>
      <c r="C21674" s="3" t="s">
        <v>28267</v>
      </c>
      <c r="D21674" s="2" t="s">
        <v>32351</v>
      </c>
      <c r="E21674" s="3" t="s">
        <v>9850</v>
      </c>
      <c r="F21674" s="61">
        <v>56.12</v>
      </c>
      <c r="G21674" s="61">
        <v>56.12</v>
      </c>
    </row>
    <row r="21675" spans="1:7">
      <c r="A21675" s="1" t="str">
        <f t="shared" si="341"/>
        <v>CDHU 05.10.036</v>
      </c>
      <c r="B21675" s="3" t="s">
        <v>35957</v>
      </c>
      <c r="C21675" s="3" t="s">
        <v>28268</v>
      </c>
      <c r="D21675" s="2" t="s">
        <v>32352</v>
      </c>
      <c r="E21675" s="3" t="s">
        <v>9858</v>
      </c>
      <c r="F21675" s="61">
        <v>2.72</v>
      </c>
      <c r="G21675" s="61">
        <v>2.72</v>
      </c>
    </row>
    <row r="21676" spans="1:7">
      <c r="A21676" s="1" t="str">
        <f t="shared" si="341"/>
        <v>CDHU 05.10.041</v>
      </c>
      <c r="B21676" s="3" t="s">
        <v>35957</v>
      </c>
      <c r="C21676" s="3" t="s">
        <v>28269</v>
      </c>
      <c r="D21676" s="2" t="s">
        <v>32353</v>
      </c>
      <c r="E21676" s="3" t="s">
        <v>9858</v>
      </c>
      <c r="F21676" s="61">
        <v>2.89</v>
      </c>
      <c r="G21676" s="61">
        <v>2.89</v>
      </c>
    </row>
    <row r="21677" spans="1:7">
      <c r="A21677" s="1" t="str">
        <f t="shared" si="341"/>
        <v>CDHU 06</v>
      </c>
      <c r="B21677" s="3" t="s">
        <v>35957</v>
      </c>
      <c r="C21677" s="3" t="s">
        <v>28270</v>
      </c>
      <c r="D21677" s="2" t="s">
        <v>32354</v>
      </c>
    </row>
    <row r="21678" spans="1:7">
      <c r="A21678" s="1" t="str">
        <f t="shared" si="341"/>
        <v>CDHU 06.01</v>
      </c>
      <c r="B21678" s="3" t="s">
        <v>35957</v>
      </c>
      <c r="C21678" s="3" t="s">
        <v>28271</v>
      </c>
      <c r="D21678" s="2" t="s">
        <v>32355</v>
      </c>
    </row>
    <row r="21679" spans="1:7">
      <c r="A21679" s="1" t="str">
        <f t="shared" si="341"/>
        <v>CDHU 06.01.020</v>
      </c>
      <c r="B21679" s="3" t="s">
        <v>35957</v>
      </c>
      <c r="C21679" s="3" t="s">
        <v>28272</v>
      </c>
      <c r="D21679" s="2" t="s">
        <v>32356</v>
      </c>
      <c r="E21679" s="3" t="s">
        <v>9850</v>
      </c>
      <c r="F21679" s="61">
        <v>51.1</v>
      </c>
      <c r="G21679" s="61">
        <v>56.78</v>
      </c>
    </row>
    <row r="21680" spans="1:7">
      <c r="A21680" s="1" t="str">
        <f t="shared" si="341"/>
        <v>CDHU 06.01.040</v>
      </c>
      <c r="B21680" s="3" t="s">
        <v>35957</v>
      </c>
      <c r="C21680" s="3" t="s">
        <v>28273</v>
      </c>
      <c r="D21680" s="2" t="s">
        <v>32357</v>
      </c>
      <c r="E21680" s="3" t="s">
        <v>9850</v>
      </c>
      <c r="F21680" s="61">
        <v>63.77</v>
      </c>
      <c r="G21680" s="61">
        <v>70.86</v>
      </c>
    </row>
    <row r="21681" spans="1:7">
      <c r="A21681" s="1" t="str">
        <f t="shared" si="341"/>
        <v>CDHU 06.02</v>
      </c>
      <c r="B21681" s="3" t="s">
        <v>35957</v>
      </c>
      <c r="C21681" s="3" t="s">
        <v>28274</v>
      </c>
      <c r="D21681" s="2" t="s">
        <v>32358</v>
      </c>
    </row>
    <row r="21682" spans="1:7">
      <c r="A21682" s="1" t="str">
        <f t="shared" si="341"/>
        <v>CDHU 06.02.020</v>
      </c>
      <c r="B21682" s="3" t="s">
        <v>35957</v>
      </c>
      <c r="C21682" s="3" t="s">
        <v>28275</v>
      </c>
      <c r="D21682" s="2" t="s">
        <v>32359</v>
      </c>
      <c r="E21682" s="3" t="s">
        <v>9850</v>
      </c>
      <c r="F21682" s="61">
        <v>61.32</v>
      </c>
      <c r="G21682" s="61">
        <v>68.13</v>
      </c>
    </row>
    <row r="21683" spans="1:7">
      <c r="A21683" s="1" t="str">
        <f t="shared" si="341"/>
        <v>CDHU 06.02.040</v>
      </c>
      <c r="B21683" s="3" t="s">
        <v>35957</v>
      </c>
      <c r="C21683" s="3" t="s">
        <v>28276</v>
      </c>
      <c r="D21683" s="2" t="s">
        <v>32360</v>
      </c>
      <c r="E21683" s="3" t="s">
        <v>9850</v>
      </c>
      <c r="F21683" s="61">
        <v>79.31</v>
      </c>
      <c r="G21683" s="61">
        <v>88.11</v>
      </c>
    </row>
    <row r="21684" spans="1:7">
      <c r="A21684" s="1" t="str">
        <f t="shared" si="341"/>
        <v>CDHU 06.11</v>
      </c>
      <c r="B21684" s="3" t="s">
        <v>35957</v>
      </c>
      <c r="C21684" s="3" t="s">
        <v>28277</v>
      </c>
      <c r="D21684" s="2" t="s">
        <v>32361</v>
      </c>
    </row>
    <row r="21685" spans="1:7">
      <c r="A21685" s="1" t="str">
        <f t="shared" si="341"/>
        <v>CDHU 06.11.020</v>
      </c>
      <c r="B21685" s="3" t="s">
        <v>35957</v>
      </c>
      <c r="C21685" s="3" t="s">
        <v>28278</v>
      </c>
      <c r="D21685" s="2" t="s">
        <v>32362</v>
      </c>
      <c r="E21685" s="3" t="s">
        <v>9850</v>
      </c>
      <c r="F21685" s="61">
        <v>8.7899999999999991</v>
      </c>
      <c r="G21685" s="61">
        <v>9.77</v>
      </c>
    </row>
    <row r="21686" spans="1:7">
      <c r="A21686" s="1" t="str">
        <f t="shared" si="341"/>
        <v>CDHU 06.11.040</v>
      </c>
      <c r="B21686" s="3" t="s">
        <v>35957</v>
      </c>
      <c r="C21686" s="3" t="s">
        <v>28279</v>
      </c>
      <c r="D21686" s="2" t="s">
        <v>32363</v>
      </c>
      <c r="E21686" s="3" t="s">
        <v>9850</v>
      </c>
      <c r="F21686" s="61">
        <v>19.07</v>
      </c>
      <c r="G21686" s="61">
        <v>21.19</v>
      </c>
    </row>
    <row r="21687" spans="1:7">
      <c r="A21687" s="1" t="str">
        <f t="shared" si="341"/>
        <v>CDHU 06.11.060</v>
      </c>
      <c r="B21687" s="3" t="s">
        <v>35957</v>
      </c>
      <c r="C21687" s="3" t="s">
        <v>28280</v>
      </c>
      <c r="D21687" s="2" t="s">
        <v>32364</v>
      </c>
      <c r="E21687" s="3" t="s">
        <v>9850</v>
      </c>
      <c r="F21687" s="61">
        <v>86</v>
      </c>
      <c r="G21687" s="61">
        <v>93.63</v>
      </c>
    </row>
    <row r="21688" spans="1:7">
      <c r="A21688" s="1" t="str">
        <f t="shared" si="341"/>
        <v>CDHU 06.12</v>
      </c>
      <c r="B21688" s="3" t="s">
        <v>35957</v>
      </c>
      <c r="C21688" s="3" t="s">
        <v>28281</v>
      </c>
      <c r="D21688" s="2" t="s">
        <v>32365</v>
      </c>
    </row>
    <row r="21689" spans="1:7">
      <c r="A21689" s="1" t="str">
        <f t="shared" si="341"/>
        <v>CDHU 06.12.020</v>
      </c>
      <c r="B21689" s="3" t="s">
        <v>35957</v>
      </c>
      <c r="C21689" s="3" t="s">
        <v>28282</v>
      </c>
      <c r="D21689" s="2" t="s">
        <v>32366</v>
      </c>
      <c r="E21689" s="3" t="s">
        <v>9850</v>
      </c>
      <c r="F21689" s="61">
        <v>63.14</v>
      </c>
      <c r="G21689" s="61">
        <v>70.150000000000006</v>
      </c>
    </row>
    <row r="21690" spans="1:7">
      <c r="A21690" s="1" t="str">
        <f t="shared" si="341"/>
        <v>CDHU 06.14</v>
      </c>
      <c r="B21690" s="3" t="s">
        <v>35957</v>
      </c>
      <c r="C21690" s="3" t="s">
        <v>28283</v>
      </c>
      <c r="D21690" s="2" t="s">
        <v>32367</v>
      </c>
    </row>
    <row r="21691" spans="1:7">
      <c r="A21691" s="1" t="str">
        <f t="shared" si="341"/>
        <v>CDHU 06.14.020</v>
      </c>
      <c r="B21691" s="3" t="s">
        <v>35957</v>
      </c>
      <c r="C21691" s="3" t="s">
        <v>28284</v>
      </c>
      <c r="D21691" s="2" t="s">
        <v>32368</v>
      </c>
      <c r="E21691" s="3" t="s">
        <v>9850</v>
      </c>
      <c r="F21691" s="61">
        <v>12.26</v>
      </c>
      <c r="G21691" s="61">
        <v>13.63</v>
      </c>
    </row>
    <row r="21692" spans="1:7">
      <c r="A21692" s="1" t="str">
        <f t="shared" si="341"/>
        <v>CDHU 07</v>
      </c>
      <c r="B21692" s="3" t="s">
        <v>35957</v>
      </c>
      <c r="C21692" s="3" t="s">
        <v>28285</v>
      </c>
      <c r="D21692" s="2" t="s">
        <v>32369</v>
      </c>
    </row>
    <row r="21693" spans="1:7">
      <c r="A21693" s="1" t="str">
        <f t="shared" si="341"/>
        <v>CDHU 07.01</v>
      </c>
      <c r="B21693" s="3" t="s">
        <v>35957</v>
      </c>
      <c r="C21693" s="3" t="s">
        <v>28286</v>
      </c>
      <c r="D21693" s="2" t="s">
        <v>32370</v>
      </c>
    </row>
    <row r="21694" spans="1:7">
      <c r="A21694" s="1" t="str">
        <f t="shared" si="341"/>
        <v>CDHU 07.01.010</v>
      </c>
      <c r="B21694" s="3" t="s">
        <v>35957</v>
      </c>
      <c r="C21694" s="3" t="s">
        <v>28287</v>
      </c>
      <c r="D21694" s="2" t="s">
        <v>32371</v>
      </c>
      <c r="E21694" s="3" t="s">
        <v>9850</v>
      </c>
      <c r="F21694" s="61">
        <v>16.309999999999999</v>
      </c>
      <c r="G21694" s="61">
        <v>16.34</v>
      </c>
    </row>
    <row r="21695" spans="1:7">
      <c r="A21695" s="1" t="str">
        <f t="shared" ref="A21695:A21758" si="342">CONCATENATE($B21695," ",$C21695)</f>
        <v>CDHU 07.01.020</v>
      </c>
      <c r="B21695" s="3" t="s">
        <v>35957</v>
      </c>
      <c r="C21695" s="3" t="s">
        <v>28288</v>
      </c>
      <c r="D21695" s="2" t="s">
        <v>32372</v>
      </c>
      <c r="E21695" s="3" t="s">
        <v>9850</v>
      </c>
      <c r="F21695" s="61">
        <v>16.760000000000002</v>
      </c>
      <c r="G21695" s="61">
        <v>16.79</v>
      </c>
    </row>
    <row r="21696" spans="1:7">
      <c r="A21696" s="1" t="str">
        <f t="shared" si="342"/>
        <v>CDHU 07.01.060</v>
      </c>
      <c r="B21696" s="3" t="s">
        <v>35957</v>
      </c>
      <c r="C21696" s="3" t="s">
        <v>28289</v>
      </c>
      <c r="D21696" s="2" t="s">
        <v>32373</v>
      </c>
      <c r="E21696" s="3" t="s">
        <v>9850</v>
      </c>
      <c r="F21696" s="61">
        <v>35.29</v>
      </c>
      <c r="G21696" s="61">
        <v>35.39</v>
      </c>
    </row>
    <row r="21697" spans="1:7">
      <c r="A21697" s="1" t="str">
        <f t="shared" si="342"/>
        <v>CDHU 07.01.120</v>
      </c>
      <c r="B21697" s="3" t="s">
        <v>35957</v>
      </c>
      <c r="C21697" s="3" t="s">
        <v>28290</v>
      </c>
      <c r="D21697" s="2" t="s">
        <v>32374</v>
      </c>
      <c r="E21697" s="3" t="s">
        <v>9850</v>
      </c>
      <c r="F21697" s="61">
        <v>16.14</v>
      </c>
      <c r="G21697" s="61">
        <v>16.14</v>
      </c>
    </row>
    <row r="21698" spans="1:7">
      <c r="A21698" s="1" t="str">
        <f t="shared" si="342"/>
        <v>CDHU 07.02</v>
      </c>
      <c r="B21698" s="3" t="s">
        <v>35957</v>
      </c>
      <c r="C21698" s="3" t="s">
        <v>28291</v>
      </c>
      <c r="D21698" s="2" t="s">
        <v>32375</v>
      </c>
    </row>
    <row r="21699" spans="1:7">
      <c r="A21699" s="1" t="str">
        <f t="shared" si="342"/>
        <v>CDHU 07.02.020</v>
      </c>
      <c r="B21699" s="3" t="s">
        <v>35957</v>
      </c>
      <c r="C21699" s="3" t="s">
        <v>28292</v>
      </c>
      <c r="D21699" s="2" t="s">
        <v>32376</v>
      </c>
      <c r="E21699" s="3" t="s">
        <v>9850</v>
      </c>
      <c r="F21699" s="61">
        <v>11.33</v>
      </c>
      <c r="G21699" s="61">
        <v>11.47</v>
      </c>
    </row>
    <row r="21700" spans="1:7">
      <c r="A21700" s="1" t="str">
        <f t="shared" si="342"/>
        <v>CDHU 07.02.040</v>
      </c>
      <c r="B21700" s="3" t="s">
        <v>35957</v>
      </c>
      <c r="C21700" s="3" t="s">
        <v>28293</v>
      </c>
      <c r="D21700" s="2" t="s">
        <v>32377</v>
      </c>
      <c r="E21700" s="3" t="s">
        <v>9850</v>
      </c>
      <c r="F21700" s="61">
        <v>12.76</v>
      </c>
      <c r="G21700" s="61">
        <v>12.93</v>
      </c>
    </row>
    <row r="21701" spans="1:7">
      <c r="A21701" s="1" t="str">
        <f t="shared" si="342"/>
        <v>CDHU 07.02.060</v>
      </c>
      <c r="B21701" s="3" t="s">
        <v>35957</v>
      </c>
      <c r="C21701" s="3" t="s">
        <v>28294</v>
      </c>
      <c r="D21701" s="2" t="s">
        <v>32378</v>
      </c>
      <c r="E21701" s="3" t="s">
        <v>9850</v>
      </c>
      <c r="F21701" s="61">
        <v>21.08</v>
      </c>
      <c r="G21701" s="61">
        <v>21.18</v>
      </c>
    </row>
    <row r="21702" spans="1:7">
      <c r="A21702" s="1" t="str">
        <f t="shared" si="342"/>
        <v>CDHU 07.02.080</v>
      </c>
      <c r="B21702" s="3" t="s">
        <v>35957</v>
      </c>
      <c r="C21702" s="3" t="s">
        <v>28295</v>
      </c>
      <c r="D21702" s="2" t="s">
        <v>32379</v>
      </c>
      <c r="E21702" s="3" t="s">
        <v>9850</v>
      </c>
      <c r="F21702" s="61">
        <v>22.25</v>
      </c>
      <c r="G21702" s="61">
        <v>22.34</v>
      </c>
    </row>
    <row r="21703" spans="1:7">
      <c r="A21703" s="1" t="str">
        <f t="shared" si="342"/>
        <v>CDHU 07.05</v>
      </c>
      <c r="B21703" s="3" t="s">
        <v>35957</v>
      </c>
      <c r="C21703" s="3" t="s">
        <v>28296</v>
      </c>
      <c r="D21703" s="2" t="s">
        <v>32380</v>
      </c>
    </row>
    <row r="21704" spans="1:7">
      <c r="A21704" s="1" t="str">
        <f t="shared" si="342"/>
        <v>CDHU 07.05.010</v>
      </c>
      <c r="B21704" s="3" t="s">
        <v>35957</v>
      </c>
      <c r="C21704" s="3" t="s">
        <v>28297</v>
      </c>
      <c r="D21704" s="2" t="s">
        <v>32381</v>
      </c>
      <c r="E21704" s="3" t="s">
        <v>9850</v>
      </c>
      <c r="F21704" s="61">
        <v>39.590000000000003</v>
      </c>
      <c r="G21704" s="61">
        <v>39.799999999999997</v>
      </c>
    </row>
    <row r="21705" spans="1:7">
      <c r="A21705" s="1" t="str">
        <f t="shared" si="342"/>
        <v>CDHU 07.05.020</v>
      </c>
      <c r="B21705" s="3" t="s">
        <v>35957</v>
      </c>
      <c r="C21705" s="3" t="s">
        <v>28298</v>
      </c>
      <c r="D21705" s="2" t="s">
        <v>32382</v>
      </c>
      <c r="E21705" s="3" t="s">
        <v>9850</v>
      </c>
      <c r="F21705" s="61">
        <v>33.869999999999997</v>
      </c>
      <c r="G21705" s="61">
        <v>34.04</v>
      </c>
    </row>
    <row r="21706" spans="1:7">
      <c r="A21706" s="1" t="str">
        <f t="shared" si="342"/>
        <v>CDHU 07.06</v>
      </c>
      <c r="B21706" s="3" t="s">
        <v>35957</v>
      </c>
      <c r="C21706" s="3" t="s">
        <v>28299</v>
      </c>
      <c r="D21706" s="2" t="s">
        <v>32383</v>
      </c>
    </row>
    <row r="21707" spans="1:7">
      <c r="A21707" s="1" t="str">
        <f t="shared" si="342"/>
        <v>CDHU 07.06.010</v>
      </c>
      <c r="B21707" s="3" t="s">
        <v>35957</v>
      </c>
      <c r="C21707" s="3" t="s">
        <v>28300</v>
      </c>
      <c r="D21707" s="2" t="s">
        <v>32384</v>
      </c>
      <c r="E21707" s="3" t="s">
        <v>9850</v>
      </c>
      <c r="F21707" s="61">
        <v>319.11</v>
      </c>
      <c r="G21707" s="61">
        <v>319.11</v>
      </c>
    </row>
    <row r="21708" spans="1:7">
      <c r="A21708" s="1" t="str">
        <f t="shared" si="342"/>
        <v>CDHU 07.10</v>
      </c>
      <c r="B21708" s="3" t="s">
        <v>35957</v>
      </c>
      <c r="C21708" s="3" t="s">
        <v>28301</v>
      </c>
      <c r="D21708" s="2" t="s">
        <v>32385</v>
      </c>
    </row>
    <row r="21709" spans="1:7">
      <c r="A21709" s="1" t="str">
        <f t="shared" si="342"/>
        <v>CDHU 07.10.020</v>
      </c>
      <c r="B21709" s="3" t="s">
        <v>35957</v>
      </c>
      <c r="C21709" s="3" t="s">
        <v>28302</v>
      </c>
      <c r="D21709" s="2" t="s">
        <v>32386</v>
      </c>
      <c r="E21709" s="3" t="s">
        <v>9850</v>
      </c>
      <c r="F21709" s="61">
        <v>5.58</v>
      </c>
      <c r="G21709" s="61">
        <v>5.59</v>
      </c>
    </row>
    <row r="21710" spans="1:7">
      <c r="A21710" s="1" t="str">
        <f t="shared" si="342"/>
        <v>CDHU 07.11</v>
      </c>
      <c r="B21710" s="3" t="s">
        <v>35957</v>
      </c>
      <c r="C21710" s="3" t="s">
        <v>28303</v>
      </c>
      <c r="D21710" s="2" t="s">
        <v>32387</v>
      </c>
    </row>
    <row r="21711" spans="1:7">
      <c r="A21711" s="1" t="str">
        <f t="shared" si="342"/>
        <v>CDHU 07.11.020</v>
      </c>
      <c r="B21711" s="3" t="s">
        <v>35957</v>
      </c>
      <c r="C21711" s="3" t="s">
        <v>28304</v>
      </c>
      <c r="D21711" s="2" t="s">
        <v>32388</v>
      </c>
      <c r="E21711" s="3" t="s">
        <v>9850</v>
      </c>
      <c r="F21711" s="61">
        <v>7.25</v>
      </c>
      <c r="G21711" s="61">
        <v>7.57</v>
      </c>
    </row>
    <row r="21712" spans="1:7">
      <c r="A21712" s="1" t="str">
        <f t="shared" si="342"/>
        <v>CDHU 07.11.040</v>
      </c>
      <c r="B21712" s="3" t="s">
        <v>35957</v>
      </c>
      <c r="C21712" s="3" t="s">
        <v>28305</v>
      </c>
      <c r="D21712" s="2" t="s">
        <v>32389</v>
      </c>
      <c r="E21712" s="3" t="s">
        <v>9850</v>
      </c>
      <c r="F21712" s="61">
        <v>21.57</v>
      </c>
      <c r="G21712" s="61">
        <v>21.86</v>
      </c>
    </row>
    <row r="21713" spans="1:7">
      <c r="A21713" s="1" t="str">
        <f t="shared" si="342"/>
        <v>CDHU 07.12</v>
      </c>
      <c r="B21713" s="3" t="s">
        <v>35957</v>
      </c>
      <c r="C21713" s="3" t="s">
        <v>28306</v>
      </c>
      <c r="D21713" s="2" t="s">
        <v>32390</v>
      </c>
    </row>
    <row r="21714" spans="1:7">
      <c r="A21714" s="1" t="str">
        <f t="shared" si="342"/>
        <v>CDHU 07.12.010</v>
      </c>
      <c r="B21714" s="3" t="s">
        <v>35957</v>
      </c>
      <c r="C21714" s="3" t="s">
        <v>28307</v>
      </c>
      <c r="D21714" s="2" t="s">
        <v>32391</v>
      </c>
      <c r="E21714" s="3" t="s">
        <v>9850</v>
      </c>
      <c r="F21714" s="61">
        <v>17.420000000000002</v>
      </c>
      <c r="G21714" s="61">
        <v>17.47</v>
      </c>
    </row>
    <row r="21715" spans="1:7">
      <c r="A21715" s="1" t="str">
        <f t="shared" si="342"/>
        <v>CDHU 07.12.020</v>
      </c>
      <c r="B21715" s="3" t="s">
        <v>35957</v>
      </c>
      <c r="C21715" s="3" t="s">
        <v>28308</v>
      </c>
      <c r="D21715" s="2" t="s">
        <v>32392</v>
      </c>
      <c r="E21715" s="3" t="s">
        <v>9850</v>
      </c>
      <c r="F21715" s="61">
        <v>12.38</v>
      </c>
      <c r="G21715" s="61">
        <v>12.42</v>
      </c>
    </row>
    <row r="21716" spans="1:7">
      <c r="A21716" s="1" t="str">
        <f t="shared" si="342"/>
        <v>CDHU 07.12.030</v>
      </c>
      <c r="B21716" s="3" t="s">
        <v>35957</v>
      </c>
      <c r="C21716" s="3" t="s">
        <v>28309</v>
      </c>
      <c r="D21716" s="2" t="s">
        <v>32393</v>
      </c>
      <c r="E21716" s="3" t="s">
        <v>9850</v>
      </c>
      <c r="F21716" s="61">
        <v>12.4</v>
      </c>
      <c r="G21716" s="61">
        <v>12.42</v>
      </c>
    </row>
    <row r="21717" spans="1:7">
      <c r="A21717" s="1" t="str">
        <f t="shared" si="342"/>
        <v>CDHU 07.12.040</v>
      </c>
      <c r="B21717" s="3" t="s">
        <v>35957</v>
      </c>
      <c r="C21717" s="3" t="s">
        <v>28310</v>
      </c>
      <c r="D21717" s="2" t="s">
        <v>32394</v>
      </c>
      <c r="E21717" s="3" t="s">
        <v>9850</v>
      </c>
      <c r="F21717" s="61">
        <v>21.13</v>
      </c>
      <c r="G21717" s="61">
        <v>21.17</v>
      </c>
    </row>
    <row r="21718" spans="1:7">
      <c r="A21718" s="1" t="str">
        <f t="shared" si="342"/>
        <v>CDHU 08</v>
      </c>
      <c r="B21718" s="3" t="s">
        <v>35957</v>
      </c>
      <c r="C21718" s="3" t="s">
        <v>28311</v>
      </c>
      <c r="D21718" s="2" t="s">
        <v>32395</v>
      </c>
    </row>
    <row r="21719" spans="1:7">
      <c r="A21719" s="1" t="str">
        <f t="shared" si="342"/>
        <v>CDHU 08.01</v>
      </c>
      <c r="B21719" s="3" t="s">
        <v>35957</v>
      </c>
      <c r="C21719" s="3" t="s">
        <v>28312</v>
      </c>
      <c r="D21719" s="2" t="s">
        <v>32396</v>
      </c>
    </row>
    <row r="21720" spans="1:7">
      <c r="A21720" s="1" t="str">
        <f t="shared" si="342"/>
        <v>CDHU 08.01.020</v>
      </c>
      <c r="B21720" s="3" t="s">
        <v>35957</v>
      </c>
      <c r="C21720" s="3" t="s">
        <v>28313</v>
      </c>
      <c r="D21720" s="2" t="s">
        <v>32397</v>
      </c>
      <c r="E21720" s="3" t="s">
        <v>9847</v>
      </c>
      <c r="F21720" s="61">
        <v>96.94</v>
      </c>
      <c r="G21720" s="61">
        <v>103.63</v>
      </c>
    </row>
    <row r="21721" spans="1:7">
      <c r="A21721" s="1" t="str">
        <f t="shared" si="342"/>
        <v>CDHU 08.01.040</v>
      </c>
      <c r="B21721" s="3" t="s">
        <v>35957</v>
      </c>
      <c r="C21721" s="3" t="s">
        <v>28314</v>
      </c>
      <c r="D21721" s="2" t="s">
        <v>32398</v>
      </c>
      <c r="E21721" s="3" t="s">
        <v>9847</v>
      </c>
      <c r="F21721" s="61">
        <v>56.45</v>
      </c>
      <c r="G21721" s="61">
        <v>60.48</v>
      </c>
    </row>
    <row r="21722" spans="1:7">
      <c r="A21722" s="1" t="str">
        <f t="shared" si="342"/>
        <v>CDHU 08.01.060</v>
      </c>
      <c r="B21722" s="3" t="s">
        <v>35957</v>
      </c>
      <c r="C21722" s="3" t="s">
        <v>28315</v>
      </c>
      <c r="D21722" s="2" t="s">
        <v>32399</v>
      </c>
      <c r="E21722" s="3" t="s">
        <v>9847</v>
      </c>
      <c r="F21722" s="61">
        <v>22.35</v>
      </c>
      <c r="G21722" s="61">
        <v>23.31</v>
      </c>
    </row>
    <row r="21723" spans="1:7">
      <c r="A21723" s="1" t="str">
        <f t="shared" si="342"/>
        <v>CDHU 08.01.080</v>
      </c>
      <c r="B21723" s="3" t="s">
        <v>35957</v>
      </c>
      <c r="C21723" s="3" t="s">
        <v>28316</v>
      </c>
      <c r="D21723" s="2" t="s">
        <v>32400</v>
      </c>
      <c r="E21723" s="3" t="s">
        <v>9847</v>
      </c>
      <c r="F21723" s="61">
        <v>117.18</v>
      </c>
      <c r="G21723" s="61">
        <v>124.98</v>
      </c>
    </row>
    <row r="21724" spans="1:7">
      <c r="A21724" s="1" t="str">
        <f t="shared" si="342"/>
        <v>CDHU 08.01.100</v>
      </c>
      <c r="B21724" s="3" t="s">
        <v>35957</v>
      </c>
      <c r="C21724" s="3" t="s">
        <v>28317</v>
      </c>
      <c r="D21724" s="2" t="s">
        <v>32401</v>
      </c>
      <c r="E21724" s="3" t="s">
        <v>9847</v>
      </c>
      <c r="F21724" s="61">
        <v>387.24</v>
      </c>
      <c r="G21724" s="61">
        <v>387.24</v>
      </c>
    </row>
    <row r="21725" spans="1:7">
      <c r="A21725" s="1" t="str">
        <f t="shared" si="342"/>
        <v>CDHU 08.01.110</v>
      </c>
      <c r="B21725" s="3" t="s">
        <v>35957</v>
      </c>
      <c r="C21725" s="3" t="s">
        <v>28318</v>
      </c>
      <c r="D21725" s="2" t="s">
        <v>32402</v>
      </c>
      <c r="E21725" s="3" t="s">
        <v>9847</v>
      </c>
      <c r="F21725" s="61">
        <v>423.67</v>
      </c>
      <c r="G21725" s="61">
        <v>423.67</v>
      </c>
    </row>
    <row r="21726" spans="1:7">
      <c r="A21726" s="1" t="str">
        <f t="shared" si="342"/>
        <v>CDHU 08.01.120</v>
      </c>
      <c r="B21726" s="3" t="s">
        <v>35957</v>
      </c>
      <c r="C21726" s="3" t="s">
        <v>28319</v>
      </c>
      <c r="D21726" s="2" t="s">
        <v>32403</v>
      </c>
      <c r="E21726" s="3" t="s">
        <v>9847</v>
      </c>
      <c r="F21726" s="61">
        <v>469.25</v>
      </c>
      <c r="G21726" s="61">
        <v>469.25</v>
      </c>
    </row>
    <row r="21727" spans="1:7">
      <c r="A21727" s="1" t="str">
        <f t="shared" si="342"/>
        <v>CDHU 08.02</v>
      </c>
      <c r="B21727" s="3" t="s">
        <v>35957</v>
      </c>
      <c r="C21727" s="3" t="s">
        <v>28320</v>
      </c>
      <c r="D21727" s="2" t="s">
        <v>32404</v>
      </c>
    </row>
    <row r="21728" spans="1:7">
      <c r="A21728" s="1" t="str">
        <f t="shared" si="342"/>
        <v>CDHU 08.02.020</v>
      </c>
      <c r="B21728" s="3" t="s">
        <v>35957</v>
      </c>
      <c r="C21728" s="3" t="s">
        <v>28321</v>
      </c>
      <c r="D21728" s="2" t="s">
        <v>32405</v>
      </c>
      <c r="E21728" s="3" t="s">
        <v>9850</v>
      </c>
      <c r="F21728" s="61">
        <v>55.18</v>
      </c>
      <c r="G21728" s="61">
        <v>58.83</v>
      </c>
    </row>
    <row r="21729" spans="1:7">
      <c r="A21729" s="1" t="str">
        <f t="shared" si="342"/>
        <v>CDHU 08.02.040</v>
      </c>
      <c r="B21729" s="3" t="s">
        <v>35957</v>
      </c>
      <c r="C21729" s="3" t="s">
        <v>28322</v>
      </c>
      <c r="D21729" s="2" t="s">
        <v>32406</v>
      </c>
      <c r="E21729" s="3" t="s">
        <v>9851</v>
      </c>
      <c r="F21729" s="61">
        <v>12.4</v>
      </c>
      <c r="G21729" s="61">
        <v>12.66</v>
      </c>
    </row>
    <row r="21730" spans="1:7">
      <c r="A21730" s="1" t="str">
        <f t="shared" si="342"/>
        <v>CDHU 08.02.050</v>
      </c>
      <c r="B21730" s="3" t="s">
        <v>35957</v>
      </c>
      <c r="C21730" s="3" t="s">
        <v>28323</v>
      </c>
      <c r="D21730" s="2" t="s">
        <v>32407</v>
      </c>
      <c r="E21730" s="3" t="s">
        <v>35950</v>
      </c>
      <c r="F21730" s="61">
        <v>12.2</v>
      </c>
      <c r="G21730" s="61">
        <v>12.43</v>
      </c>
    </row>
    <row r="21731" spans="1:7">
      <c r="A21731" s="1" t="str">
        <f t="shared" si="342"/>
        <v>CDHU 08.02.060</v>
      </c>
      <c r="B21731" s="3" t="s">
        <v>35957</v>
      </c>
      <c r="C21731" s="3" t="s">
        <v>28324</v>
      </c>
      <c r="D21731" s="2" t="s">
        <v>32408</v>
      </c>
      <c r="E21731" s="3" t="s">
        <v>9850</v>
      </c>
      <c r="F21731" s="61">
        <v>15.56</v>
      </c>
      <c r="G21731" s="61">
        <v>17.28</v>
      </c>
    </row>
    <row r="21732" spans="1:7">
      <c r="A21732" s="1" t="str">
        <f t="shared" si="342"/>
        <v>CDHU 08.03</v>
      </c>
      <c r="B21732" s="3" t="s">
        <v>35957</v>
      </c>
      <c r="C21732" s="3" t="s">
        <v>28325</v>
      </c>
      <c r="D21732" s="2" t="s">
        <v>32409</v>
      </c>
    </row>
    <row r="21733" spans="1:7">
      <c r="A21733" s="1" t="str">
        <f t="shared" si="342"/>
        <v>CDHU 08.03.020</v>
      </c>
      <c r="B21733" s="3" t="s">
        <v>35957</v>
      </c>
      <c r="C21733" s="3" t="s">
        <v>28326</v>
      </c>
      <c r="D21733" s="2" t="s">
        <v>32410</v>
      </c>
      <c r="E21733" s="3" t="s">
        <v>9850</v>
      </c>
      <c r="F21733" s="61">
        <v>9.06</v>
      </c>
      <c r="G21733" s="61">
        <v>10.07</v>
      </c>
    </row>
    <row r="21734" spans="1:7">
      <c r="A21734" s="1" t="str">
        <f t="shared" si="342"/>
        <v>CDHU 08.05</v>
      </c>
      <c r="B21734" s="3" t="s">
        <v>35957</v>
      </c>
      <c r="C21734" s="3" t="s">
        <v>28327</v>
      </c>
      <c r="D21734" s="2" t="s">
        <v>32411</v>
      </c>
    </row>
    <row r="21735" spans="1:7">
      <c r="A21735" s="1" t="str">
        <f t="shared" si="342"/>
        <v>CDHU 08.05.010</v>
      </c>
      <c r="B21735" s="3" t="s">
        <v>35957</v>
      </c>
      <c r="C21735" s="3" t="s">
        <v>28328</v>
      </c>
      <c r="D21735" s="2" t="s">
        <v>32412</v>
      </c>
      <c r="E21735" s="3" t="s">
        <v>9847</v>
      </c>
      <c r="F21735" s="61">
        <v>31.34</v>
      </c>
      <c r="G21735" s="61">
        <v>31.42</v>
      </c>
    </row>
    <row r="21736" spans="1:7">
      <c r="A21736" s="1" t="str">
        <f t="shared" si="342"/>
        <v>CDHU 08.05.100</v>
      </c>
      <c r="B21736" s="3" t="s">
        <v>35957</v>
      </c>
      <c r="C21736" s="3" t="s">
        <v>28329</v>
      </c>
      <c r="D21736" s="2" t="s">
        <v>32413</v>
      </c>
      <c r="E21736" s="3" t="s">
        <v>9850</v>
      </c>
      <c r="F21736" s="61">
        <v>173.39</v>
      </c>
      <c r="G21736" s="61">
        <v>175.91</v>
      </c>
    </row>
    <row r="21737" spans="1:7">
      <c r="A21737" s="1" t="str">
        <f t="shared" si="342"/>
        <v>CDHU 08.05.110</v>
      </c>
      <c r="B21737" s="3" t="s">
        <v>35957</v>
      </c>
      <c r="C21737" s="3" t="s">
        <v>28330</v>
      </c>
      <c r="D21737" s="2" t="s">
        <v>32414</v>
      </c>
      <c r="E21737" s="3" t="s">
        <v>9850</v>
      </c>
      <c r="F21737" s="61">
        <v>189.16</v>
      </c>
      <c r="G21737" s="61">
        <v>190.67</v>
      </c>
    </row>
    <row r="21738" spans="1:7">
      <c r="A21738" s="1" t="str">
        <f t="shared" si="342"/>
        <v>CDHU 08.05.180</v>
      </c>
      <c r="B21738" s="3" t="s">
        <v>35957</v>
      </c>
      <c r="C21738" s="3" t="s">
        <v>28331</v>
      </c>
      <c r="D21738" s="2" t="s">
        <v>32415</v>
      </c>
      <c r="E21738" s="3" t="s">
        <v>9847</v>
      </c>
      <c r="F21738" s="61">
        <v>20.45</v>
      </c>
      <c r="G21738" s="61">
        <v>21.96</v>
      </c>
    </row>
    <row r="21739" spans="1:7">
      <c r="A21739" s="1" t="str">
        <f t="shared" si="342"/>
        <v>CDHU 08.05.190</v>
      </c>
      <c r="B21739" s="3" t="s">
        <v>35957</v>
      </c>
      <c r="C21739" s="3" t="s">
        <v>28332</v>
      </c>
      <c r="D21739" s="2" t="s">
        <v>32416</v>
      </c>
      <c r="E21739" s="3" t="s">
        <v>9847</v>
      </c>
      <c r="F21739" s="61">
        <v>23.07</v>
      </c>
      <c r="G21739" s="61">
        <v>24.58</v>
      </c>
    </row>
    <row r="21740" spans="1:7">
      <c r="A21740" s="1" t="str">
        <f t="shared" si="342"/>
        <v>CDHU 08.05.220</v>
      </c>
      <c r="B21740" s="3" t="s">
        <v>35957</v>
      </c>
      <c r="C21740" s="3" t="s">
        <v>28333</v>
      </c>
      <c r="D21740" s="2" t="s">
        <v>32417</v>
      </c>
      <c r="E21740" s="3" t="s">
        <v>9847</v>
      </c>
      <c r="F21740" s="61">
        <v>32.18</v>
      </c>
      <c r="G21740" s="61">
        <v>33.69</v>
      </c>
    </row>
    <row r="21741" spans="1:7">
      <c r="A21741" s="1" t="str">
        <f t="shared" si="342"/>
        <v>CDHU 08.06</v>
      </c>
      <c r="B21741" s="3" t="s">
        <v>35957</v>
      </c>
      <c r="C21741" s="3" t="s">
        <v>28334</v>
      </c>
      <c r="D21741" s="2" t="s">
        <v>32418</v>
      </c>
    </row>
    <row r="21742" spans="1:7">
      <c r="A21742" s="1" t="str">
        <f t="shared" si="342"/>
        <v>CDHU 08.06.040</v>
      </c>
      <c r="B21742" s="3" t="s">
        <v>35957</v>
      </c>
      <c r="C21742" s="3" t="s">
        <v>28335</v>
      </c>
      <c r="D21742" s="2" t="s">
        <v>32419</v>
      </c>
      <c r="E21742" s="3" t="s">
        <v>9849</v>
      </c>
      <c r="F21742" s="61">
        <v>27.94</v>
      </c>
      <c r="G21742" s="61">
        <v>29.71</v>
      </c>
    </row>
    <row r="21743" spans="1:7">
      <c r="A21743" s="1" t="str">
        <f t="shared" si="342"/>
        <v>CDHU 08.06.060</v>
      </c>
      <c r="B21743" s="3" t="s">
        <v>35957</v>
      </c>
      <c r="C21743" s="3" t="s">
        <v>28336</v>
      </c>
      <c r="D21743" s="2" t="s">
        <v>32420</v>
      </c>
      <c r="E21743" s="3" t="s">
        <v>9849</v>
      </c>
      <c r="F21743" s="61">
        <v>36.29</v>
      </c>
      <c r="G21743" s="61">
        <v>38.299999999999997</v>
      </c>
    </row>
    <row r="21744" spans="1:7">
      <c r="A21744" s="1" t="str">
        <f t="shared" si="342"/>
        <v>CDHU 08.06.080</v>
      </c>
      <c r="B21744" s="3" t="s">
        <v>35957</v>
      </c>
      <c r="C21744" s="3" t="s">
        <v>28337</v>
      </c>
      <c r="D21744" s="2" t="s">
        <v>32421</v>
      </c>
      <c r="E21744" s="3" t="s">
        <v>9849</v>
      </c>
      <c r="F21744" s="61">
        <v>39.26</v>
      </c>
      <c r="G21744" s="61">
        <v>41.78</v>
      </c>
    </row>
    <row r="21745" spans="1:7">
      <c r="A21745" s="1" t="str">
        <f t="shared" si="342"/>
        <v>CDHU 08.07</v>
      </c>
      <c r="B21745" s="3" t="s">
        <v>35957</v>
      </c>
      <c r="C21745" s="3" t="s">
        <v>28338</v>
      </c>
      <c r="D21745" s="2" t="s">
        <v>32422</v>
      </c>
    </row>
    <row r="21746" spans="1:7">
      <c r="A21746" s="1" t="str">
        <f t="shared" si="342"/>
        <v>CDHU 08.07.050</v>
      </c>
      <c r="B21746" s="3" t="s">
        <v>35957</v>
      </c>
      <c r="C21746" s="3" t="s">
        <v>28339</v>
      </c>
      <c r="D21746" s="2" t="s">
        <v>32423</v>
      </c>
      <c r="E21746" s="3" t="s">
        <v>35946</v>
      </c>
      <c r="F21746" s="61">
        <v>12062.57</v>
      </c>
      <c r="G21746" s="61">
        <v>12062.57</v>
      </c>
    </row>
    <row r="21747" spans="1:7" ht="22.5">
      <c r="A21747" s="1" t="str">
        <f t="shared" si="342"/>
        <v>CDHU 08.07.060</v>
      </c>
      <c r="B21747" s="3" t="s">
        <v>35957</v>
      </c>
      <c r="C21747" s="3" t="s">
        <v>28340</v>
      </c>
      <c r="D21747" s="2" t="s">
        <v>32424</v>
      </c>
      <c r="E21747" s="3" t="s">
        <v>35951</v>
      </c>
      <c r="F21747" s="61">
        <v>834.16</v>
      </c>
      <c r="G21747" s="61">
        <v>834.16</v>
      </c>
    </row>
    <row r="21748" spans="1:7">
      <c r="A21748" s="1" t="str">
        <f t="shared" si="342"/>
        <v>CDHU 08.07.070</v>
      </c>
      <c r="B21748" s="3" t="s">
        <v>35957</v>
      </c>
      <c r="C21748" s="3" t="s">
        <v>28341</v>
      </c>
      <c r="D21748" s="2" t="s">
        <v>32425</v>
      </c>
      <c r="E21748" s="3" t="s">
        <v>9848</v>
      </c>
      <c r="F21748" s="61">
        <v>545.58000000000004</v>
      </c>
      <c r="G21748" s="61">
        <v>545.58000000000004</v>
      </c>
    </row>
    <row r="21749" spans="1:7">
      <c r="A21749" s="1" t="str">
        <f t="shared" si="342"/>
        <v>CDHU 08.07.090</v>
      </c>
      <c r="B21749" s="3" t="s">
        <v>35957</v>
      </c>
      <c r="C21749" s="3" t="s">
        <v>28342</v>
      </c>
      <c r="D21749" s="2" t="s">
        <v>32426</v>
      </c>
      <c r="E21749" s="3" t="s">
        <v>35952</v>
      </c>
      <c r="F21749" s="61">
        <v>6.68</v>
      </c>
      <c r="G21749" s="61">
        <v>7.13</v>
      </c>
    </row>
    <row r="21750" spans="1:7">
      <c r="A21750" s="1" t="str">
        <f t="shared" si="342"/>
        <v>CDHU 08.10</v>
      </c>
      <c r="B21750" s="3" t="s">
        <v>35957</v>
      </c>
      <c r="C21750" s="3" t="s">
        <v>28343</v>
      </c>
      <c r="D21750" s="2" t="s">
        <v>32427</v>
      </c>
    </row>
    <row r="21751" spans="1:7">
      <c r="A21751" s="1" t="str">
        <f t="shared" si="342"/>
        <v>CDHU 08.10.040</v>
      </c>
      <c r="B21751" s="3" t="s">
        <v>35957</v>
      </c>
      <c r="C21751" s="3" t="s">
        <v>28344</v>
      </c>
      <c r="D21751" s="2" t="s">
        <v>32428</v>
      </c>
      <c r="E21751" s="3" t="s">
        <v>9850</v>
      </c>
      <c r="F21751" s="61">
        <v>327.33999999999997</v>
      </c>
      <c r="G21751" s="61">
        <v>342.46</v>
      </c>
    </row>
    <row r="21752" spans="1:7">
      <c r="A21752" s="1" t="str">
        <f t="shared" si="342"/>
        <v>CDHU 08.10.060</v>
      </c>
      <c r="B21752" s="3" t="s">
        <v>35957</v>
      </c>
      <c r="C21752" s="3" t="s">
        <v>28345</v>
      </c>
      <c r="D21752" s="2" t="s">
        <v>32429</v>
      </c>
      <c r="E21752" s="3" t="s">
        <v>9850</v>
      </c>
      <c r="F21752" s="61">
        <v>589.72</v>
      </c>
      <c r="G21752" s="61">
        <v>618.96</v>
      </c>
    </row>
    <row r="21753" spans="1:7" ht="22.5">
      <c r="A21753" s="1" t="str">
        <f t="shared" si="342"/>
        <v>CDHU 08.10.108</v>
      </c>
      <c r="B21753" s="3" t="s">
        <v>35957</v>
      </c>
      <c r="C21753" s="3" t="s">
        <v>28346</v>
      </c>
      <c r="D21753" s="2" t="s">
        <v>32430</v>
      </c>
      <c r="E21753" s="3" t="s">
        <v>9850</v>
      </c>
      <c r="F21753" s="61">
        <v>938.21</v>
      </c>
      <c r="G21753" s="61">
        <v>951.8</v>
      </c>
    </row>
    <row r="21754" spans="1:7" ht="22.5">
      <c r="A21754" s="1" t="str">
        <f t="shared" si="342"/>
        <v>CDHU 08.10.109</v>
      </c>
      <c r="B21754" s="3" t="s">
        <v>35957</v>
      </c>
      <c r="C21754" s="3" t="s">
        <v>28347</v>
      </c>
      <c r="D21754" s="2" t="s">
        <v>32431</v>
      </c>
      <c r="E21754" s="3" t="s">
        <v>9850</v>
      </c>
      <c r="F21754" s="61">
        <v>811.87</v>
      </c>
      <c r="G21754" s="61">
        <v>828.57</v>
      </c>
    </row>
    <row r="21755" spans="1:7">
      <c r="A21755" s="1" t="str">
        <f t="shared" si="342"/>
        <v>CDHU 09</v>
      </c>
      <c r="B21755" s="3" t="s">
        <v>35957</v>
      </c>
      <c r="C21755" s="3" t="s">
        <v>28348</v>
      </c>
      <c r="D21755" s="2" t="s">
        <v>32432</v>
      </c>
    </row>
    <row r="21756" spans="1:7">
      <c r="A21756" s="1" t="str">
        <f t="shared" si="342"/>
        <v>CDHU 09.01</v>
      </c>
      <c r="B21756" s="3" t="s">
        <v>35957</v>
      </c>
      <c r="C21756" s="3" t="s">
        <v>28349</v>
      </c>
      <c r="D21756" s="2" t="s">
        <v>32433</v>
      </c>
    </row>
    <row r="21757" spans="1:7">
      <c r="A21757" s="1" t="str">
        <f t="shared" si="342"/>
        <v>CDHU 09.01.020</v>
      </c>
      <c r="B21757" s="3" t="s">
        <v>35957</v>
      </c>
      <c r="C21757" s="3" t="s">
        <v>28350</v>
      </c>
      <c r="D21757" s="2" t="s">
        <v>32434</v>
      </c>
      <c r="E21757" s="3" t="s">
        <v>9847</v>
      </c>
      <c r="F21757" s="61">
        <v>105.58</v>
      </c>
      <c r="G21757" s="61">
        <v>112.13</v>
      </c>
    </row>
    <row r="21758" spans="1:7">
      <c r="A21758" s="1" t="str">
        <f t="shared" si="342"/>
        <v>CDHU 09.01.030</v>
      </c>
      <c r="B21758" s="3" t="s">
        <v>35957</v>
      </c>
      <c r="C21758" s="3" t="s">
        <v>28351</v>
      </c>
      <c r="D21758" s="2" t="s">
        <v>32435</v>
      </c>
      <c r="E21758" s="3" t="s">
        <v>9847</v>
      </c>
      <c r="F21758" s="61">
        <v>261.17</v>
      </c>
      <c r="G21758" s="61">
        <v>268.73</v>
      </c>
    </row>
    <row r="21759" spans="1:7">
      <c r="A21759" s="1" t="str">
        <f t="shared" ref="A21759:A21822" si="343">CONCATENATE($B21759," ",$C21759)</f>
        <v>CDHU 09.01.040</v>
      </c>
      <c r="B21759" s="3" t="s">
        <v>35957</v>
      </c>
      <c r="C21759" s="3" t="s">
        <v>28352</v>
      </c>
      <c r="D21759" s="2" t="s">
        <v>32436</v>
      </c>
      <c r="E21759" s="3" t="s">
        <v>9847</v>
      </c>
      <c r="F21759" s="61">
        <v>117.83</v>
      </c>
      <c r="G21759" s="61">
        <v>123.88</v>
      </c>
    </row>
    <row r="21760" spans="1:7">
      <c r="A21760" s="1" t="str">
        <f t="shared" si="343"/>
        <v>CDHU 09.01.150</v>
      </c>
      <c r="B21760" s="3" t="s">
        <v>35957</v>
      </c>
      <c r="C21760" s="3" t="s">
        <v>28353</v>
      </c>
      <c r="D21760" s="2" t="s">
        <v>32437</v>
      </c>
      <c r="E21760" s="3" t="s">
        <v>9847</v>
      </c>
      <c r="F21760" s="61">
        <v>6.98</v>
      </c>
      <c r="G21760" s="61">
        <v>7.76</v>
      </c>
    </row>
    <row r="21761" spans="1:7">
      <c r="A21761" s="1" t="str">
        <f t="shared" si="343"/>
        <v>CDHU 09.01.160</v>
      </c>
      <c r="B21761" s="3" t="s">
        <v>35957</v>
      </c>
      <c r="C21761" s="3" t="s">
        <v>28354</v>
      </c>
      <c r="D21761" s="2" t="s">
        <v>32438</v>
      </c>
      <c r="E21761" s="3" t="s">
        <v>9847</v>
      </c>
      <c r="F21761" s="61">
        <v>8.3000000000000007</v>
      </c>
      <c r="G21761" s="61">
        <v>9.23</v>
      </c>
    </row>
    <row r="21762" spans="1:7">
      <c r="A21762" s="1" t="str">
        <f t="shared" si="343"/>
        <v>CDHU 09.02</v>
      </c>
      <c r="B21762" s="3" t="s">
        <v>35957</v>
      </c>
      <c r="C21762" s="3" t="s">
        <v>28355</v>
      </c>
      <c r="D21762" s="2" t="s">
        <v>32439</v>
      </c>
    </row>
    <row r="21763" spans="1:7">
      <c r="A21763" s="1" t="str">
        <f t="shared" si="343"/>
        <v>CDHU 09.02.020</v>
      </c>
      <c r="B21763" s="3" t="s">
        <v>35957</v>
      </c>
      <c r="C21763" s="3" t="s">
        <v>28356</v>
      </c>
      <c r="D21763" s="2" t="s">
        <v>32440</v>
      </c>
      <c r="E21763" s="3" t="s">
        <v>9847</v>
      </c>
      <c r="F21763" s="61">
        <v>197.69</v>
      </c>
      <c r="G21763" s="61">
        <v>204.74</v>
      </c>
    </row>
    <row r="21764" spans="1:7">
      <c r="A21764" s="1" t="str">
        <f t="shared" si="343"/>
        <v>CDHU 09.02.040</v>
      </c>
      <c r="B21764" s="3" t="s">
        <v>35957</v>
      </c>
      <c r="C21764" s="3" t="s">
        <v>28357</v>
      </c>
      <c r="D21764" s="2" t="s">
        <v>32441</v>
      </c>
      <c r="E21764" s="3" t="s">
        <v>9847</v>
      </c>
      <c r="F21764" s="61">
        <v>202.77</v>
      </c>
      <c r="G21764" s="61">
        <v>209.82</v>
      </c>
    </row>
    <row r="21765" spans="1:7">
      <c r="A21765" s="1" t="str">
        <f t="shared" si="343"/>
        <v>CDHU 09.02.060</v>
      </c>
      <c r="B21765" s="3" t="s">
        <v>35957</v>
      </c>
      <c r="C21765" s="3" t="s">
        <v>28358</v>
      </c>
      <c r="D21765" s="2" t="s">
        <v>32442</v>
      </c>
      <c r="E21765" s="3" t="s">
        <v>9847</v>
      </c>
      <c r="F21765" s="61">
        <v>239.57</v>
      </c>
      <c r="G21765" s="61">
        <v>252.17</v>
      </c>
    </row>
    <row r="21766" spans="1:7">
      <c r="A21766" s="1" t="str">
        <f t="shared" si="343"/>
        <v>CDHU 09.02.080</v>
      </c>
      <c r="B21766" s="3" t="s">
        <v>35957</v>
      </c>
      <c r="C21766" s="3" t="s">
        <v>28359</v>
      </c>
      <c r="D21766" s="2" t="s">
        <v>32443</v>
      </c>
      <c r="E21766" s="3" t="s">
        <v>9847</v>
      </c>
      <c r="F21766" s="61">
        <v>141.78</v>
      </c>
      <c r="G21766" s="61">
        <v>148.59</v>
      </c>
    </row>
    <row r="21767" spans="1:7">
      <c r="A21767" s="1" t="str">
        <f t="shared" si="343"/>
        <v>CDHU 09.02.100</v>
      </c>
      <c r="B21767" s="3" t="s">
        <v>35957</v>
      </c>
      <c r="C21767" s="3" t="s">
        <v>28360</v>
      </c>
      <c r="D21767" s="2" t="s">
        <v>32444</v>
      </c>
      <c r="E21767" s="3" t="s">
        <v>9847</v>
      </c>
      <c r="F21767" s="61">
        <v>93.24</v>
      </c>
      <c r="G21767" s="61">
        <v>98.78</v>
      </c>
    </row>
    <row r="21768" spans="1:7">
      <c r="A21768" s="1" t="str">
        <f t="shared" si="343"/>
        <v>CDHU 09.02.120</v>
      </c>
      <c r="B21768" s="3" t="s">
        <v>35957</v>
      </c>
      <c r="C21768" s="3" t="s">
        <v>28361</v>
      </c>
      <c r="D21768" s="2" t="s">
        <v>32445</v>
      </c>
      <c r="E21768" s="3" t="s">
        <v>9847</v>
      </c>
      <c r="F21768" s="61">
        <v>200.95</v>
      </c>
      <c r="G21768" s="61">
        <v>211.98</v>
      </c>
    </row>
    <row r="21769" spans="1:7">
      <c r="A21769" s="1" t="str">
        <f t="shared" si="343"/>
        <v>CDHU 09.02.130</v>
      </c>
      <c r="B21769" s="3" t="s">
        <v>35957</v>
      </c>
      <c r="C21769" s="3" t="s">
        <v>28362</v>
      </c>
      <c r="D21769" s="2" t="s">
        <v>32446</v>
      </c>
      <c r="E21769" s="3" t="s">
        <v>9847</v>
      </c>
      <c r="F21769" s="61">
        <v>151.94</v>
      </c>
      <c r="G21769" s="61">
        <v>156.27000000000001</v>
      </c>
    </row>
    <row r="21770" spans="1:7">
      <c r="A21770" s="1" t="str">
        <f t="shared" si="343"/>
        <v>CDHU 09.02.140</v>
      </c>
      <c r="B21770" s="3" t="s">
        <v>35957</v>
      </c>
      <c r="C21770" s="3" t="s">
        <v>28363</v>
      </c>
      <c r="D21770" s="2" t="s">
        <v>32447</v>
      </c>
      <c r="E21770" s="3" t="s">
        <v>9847</v>
      </c>
      <c r="F21770" s="61">
        <v>187.58</v>
      </c>
      <c r="G21770" s="61">
        <v>195.31</v>
      </c>
    </row>
    <row r="21771" spans="1:7">
      <c r="A21771" s="1" t="str">
        <f t="shared" si="343"/>
        <v>CDHU 09.02.150</v>
      </c>
      <c r="B21771" s="3" t="s">
        <v>35957</v>
      </c>
      <c r="C21771" s="3" t="s">
        <v>28364</v>
      </c>
      <c r="D21771" s="2" t="s">
        <v>32448</v>
      </c>
      <c r="E21771" s="3" t="s">
        <v>9847</v>
      </c>
      <c r="F21771" s="61">
        <v>193.87</v>
      </c>
      <c r="G21771" s="61">
        <v>207.15</v>
      </c>
    </row>
    <row r="21772" spans="1:7">
      <c r="A21772" s="1" t="str">
        <f t="shared" si="343"/>
        <v>CDHU 09.04</v>
      </c>
      <c r="B21772" s="3" t="s">
        <v>35957</v>
      </c>
      <c r="C21772" s="3" t="s">
        <v>28365</v>
      </c>
      <c r="D21772" s="2" t="s">
        <v>32449</v>
      </c>
    </row>
    <row r="21773" spans="1:7">
      <c r="A21773" s="1" t="str">
        <f t="shared" si="343"/>
        <v>CDHU 09.04.020</v>
      </c>
      <c r="B21773" s="3" t="s">
        <v>35957</v>
      </c>
      <c r="C21773" s="3" t="s">
        <v>28366</v>
      </c>
      <c r="D21773" s="2" t="s">
        <v>32450</v>
      </c>
      <c r="E21773" s="3" t="s">
        <v>9849</v>
      </c>
      <c r="F21773" s="61">
        <v>110.1</v>
      </c>
      <c r="G21773" s="61">
        <v>111.3</v>
      </c>
    </row>
    <row r="21774" spans="1:7">
      <c r="A21774" s="1" t="str">
        <f t="shared" si="343"/>
        <v>CDHU 09.04.030</v>
      </c>
      <c r="B21774" s="3" t="s">
        <v>35957</v>
      </c>
      <c r="C21774" s="3" t="s">
        <v>28367</v>
      </c>
      <c r="D21774" s="2" t="s">
        <v>32451</v>
      </c>
      <c r="E21774" s="3" t="s">
        <v>9849</v>
      </c>
      <c r="F21774" s="61">
        <v>167.89</v>
      </c>
      <c r="G21774" s="61">
        <v>169.09</v>
      </c>
    </row>
    <row r="21775" spans="1:7">
      <c r="A21775" s="1" t="str">
        <f t="shared" si="343"/>
        <v>CDHU 09.04.040</v>
      </c>
      <c r="B21775" s="3" t="s">
        <v>35957</v>
      </c>
      <c r="C21775" s="3" t="s">
        <v>28368</v>
      </c>
      <c r="D21775" s="2" t="s">
        <v>32452</v>
      </c>
      <c r="E21775" s="3" t="s">
        <v>9849</v>
      </c>
      <c r="F21775" s="61">
        <v>199.38</v>
      </c>
      <c r="G21775" s="61">
        <v>200.58</v>
      </c>
    </row>
    <row r="21776" spans="1:7">
      <c r="A21776" s="1" t="str">
        <f t="shared" si="343"/>
        <v>CDHU 09.04.050</v>
      </c>
      <c r="B21776" s="3" t="s">
        <v>35957</v>
      </c>
      <c r="C21776" s="3" t="s">
        <v>28369</v>
      </c>
      <c r="D21776" s="2" t="s">
        <v>32453</v>
      </c>
      <c r="E21776" s="3" t="s">
        <v>9849</v>
      </c>
      <c r="F21776" s="61">
        <v>230.5</v>
      </c>
      <c r="G21776" s="61">
        <v>231.7</v>
      </c>
    </row>
    <row r="21777" spans="1:7">
      <c r="A21777" s="1" t="str">
        <f t="shared" si="343"/>
        <v>CDHU 09.04.060</v>
      </c>
      <c r="B21777" s="3" t="s">
        <v>35957</v>
      </c>
      <c r="C21777" s="3" t="s">
        <v>28370</v>
      </c>
      <c r="D21777" s="2" t="s">
        <v>32454</v>
      </c>
      <c r="E21777" s="3" t="s">
        <v>9849</v>
      </c>
      <c r="F21777" s="61">
        <v>256.07</v>
      </c>
      <c r="G21777" s="61">
        <v>257.27</v>
      </c>
    </row>
    <row r="21778" spans="1:7">
      <c r="A21778" s="1" t="str">
        <f t="shared" si="343"/>
        <v>CDHU 09.04.070</v>
      </c>
      <c r="B21778" s="3" t="s">
        <v>35957</v>
      </c>
      <c r="C21778" s="3" t="s">
        <v>28371</v>
      </c>
      <c r="D21778" s="2" t="s">
        <v>32455</v>
      </c>
      <c r="E21778" s="3" t="s">
        <v>9849</v>
      </c>
      <c r="F21778" s="61">
        <v>231.54</v>
      </c>
      <c r="G21778" s="61">
        <v>232.74</v>
      </c>
    </row>
    <row r="21779" spans="1:7">
      <c r="A21779" s="1" t="str">
        <f t="shared" si="343"/>
        <v>CDHU 09.07</v>
      </c>
      <c r="B21779" s="3" t="s">
        <v>35957</v>
      </c>
      <c r="C21779" s="3" t="s">
        <v>28372</v>
      </c>
      <c r="D21779" s="2" t="s">
        <v>32456</v>
      </c>
    </row>
    <row r="21780" spans="1:7">
      <c r="A21780" s="1" t="str">
        <f t="shared" si="343"/>
        <v>CDHU 09.07.060</v>
      </c>
      <c r="B21780" s="3" t="s">
        <v>35957</v>
      </c>
      <c r="C21780" s="3" t="s">
        <v>28373</v>
      </c>
      <c r="D21780" s="2" t="s">
        <v>32457</v>
      </c>
      <c r="E21780" s="3" t="s">
        <v>9850</v>
      </c>
      <c r="F21780" s="61">
        <v>518.95000000000005</v>
      </c>
      <c r="G21780" s="61">
        <v>527.78</v>
      </c>
    </row>
    <row r="21781" spans="1:7">
      <c r="A21781" s="1" t="str">
        <f t="shared" si="343"/>
        <v>CDHU 10</v>
      </c>
      <c r="B21781" s="3" t="s">
        <v>35957</v>
      </c>
      <c r="C21781" s="3" t="s">
        <v>28374</v>
      </c>
      <c r="D21781" s="2" t="s">
        <v>32458</v>
      </c>
    </row>
    <row r="21782" spans="1:7">
      <c r="A21782" s="1" t="str">
        <f t="shared" si="343"/>
        <v>CDHU 10.01</v>
      </c>
      <c r="B21782" s="3" t="s">
        <v>35957</v>
      </c>
      <c r="C21782" s="3" t="s">
        <v>28375</v>
      </c>
      <c r="D21782" s="2" t="s">
        <v>32459</v>
      </c>
    </row>
    <row r="21783" spans="1:7">
      <c r="A21783" s="1" t="str">
        <f t="shared" si="343"/>
        <v>CDHU 10.01.020</v>
      </c>
      <c r="B21783" s="3" t="s">
        <v>35957</v>
      </c>
      <c r="C21783" s="3" t="s">
        <v>28376</v>
      </c>
      <c r="D21783" s="2" t="s">
        <v>32460</v>
      </c>
      <c r="E21783" s="3" t="s">
        <v>9851</v>
      </c>
      <c r="F21783" s="61">
        <v>11.3</v>
      </c>
      <c r="G21783" s="61">
        <v>11.6</v>
      </c>
    </row>
    <row r="21784" spans="1:7">
      <c r="A21784" s="1" t="str">
        <f t="shared" si="343"/>
        <v>CDHU 10.01.040</v>
      </c>
      <c r="B21784" s="3" t="s">
        <v>35957</v>
      </c>
      <c r="C21784" s="3" t="s">
        <v>28377</v>
      </c>
      <c r="D21784" s="2" t="s">
        <v>32461</v>
      </c>
      <c r="E21784" s="3" t="s">
        <v>9851</v>
      </c>
      <c r="F21784" s="61">
        <v>10.41</v>
      </c>
      <c r="G21784" s="61">
        <v>10.71</v>
      </c>
    </row>
    <row r="21785" spans="1:7">
      <c r="A21785" s="1" t="str">
        <f t="shared" si="343"/>
        <v>CDHU 10.01.060</v>
      </c>
      <c r="B21785" s="3" t="s">
        <v>35957</v>
      </c>
      <c r="C21785" s="3" t="s">
        <v>28378</v>
      </c>
      <c r="D21785" s="2" t="s">
        <v>32462</v>
      </c>
      <c r="E21785" s="3" t="s">
        <v>9851</v>
      </c>
      <c r="F21785" s="61">
        <v>10.72</v>
      </c>
      <c r="G21785" s="61">
        <v>11.02</v>
      </c>
    </row>
    <row r="21786" spans="1:7">
      <c r="A21786" s="1" t="str">
        <f t="shared" si="343"/>
        <v>CDHU 10.02</v>
      </c>
      <c r="B21786" s="3" t="s">
        <v>35957</v>
      </c>
      <c r="C21786" s="3" t="s">
        <v>28379</v>
      </c>
      <c r="D21786" s="2" t="s">
        <v>32463</v>
      </c>
    </row>
    <row r="21787" spans="1:7">
      <c r="A21787" s="1" t="str">
        <f t="shared" si="343"/>
        <v>CDHU 10.02.020</v>
      </c>
      <c r="B21787" s="3" t="s">
        <v>35957</v>
      </c>
      <c r="C21787" s="3" t="s">
        <v>28380</v>
      </c>
      <c r="D21787" s="2" t="s">
        <v>32464</v>
      </c>
      <c r="E21787" s="3" t="s">
        <v>9851</v>
      </c>
      <c r="F21787" s="61">
        <v>10.29</v>
      </c>
      <c r="G21787" s="61">
        <v>10.43</v>
      </c>
    </row>
    <row r="21788" spans="1:7">
      <c r="A21788" s="1" t="str">
        <f t="shared" si="343"/>
        <v>CDHU 10.20</v>
      </c>
      <c r="B21788" s="3" t="s">
        <v>35957</v>
      </c>
      <c r="C21788" s="3" t="s">
        <v>28381</v>
      </c>
      <c r="D21788" s="2" t="s">
        <v>32465</v>
      </c>
    </row>
    <row r="21789" spans="1:7">
      <c r="A21789" s="1" t="str">
        <f t="shared" si="343"/>
        <v>CDHU 10.20.001</v>
      </c>
      <c r="B21789" s="3" t="s">
        <v>35957</v>
      </c>
      <c r="C21789" s="3" t="s">
        <v>28382</v>
      </c>
      <c r="D21789" s="2" t="s">
        <v>32466</v>
      </c>
      <c r="E21789" s="3" t="s">
        <v>9851</v>
      </c>
      <c r="F21789" s="61">
        <v>75.2</v>
      </c>
      <c r="G21789" s="61">
        <v>76.66</v>
      </c>
    </row>
    <row r="21790" spans="1:7">
      <c r="A21790" s="1" t="str">
        <f t="shared" si="343"/>
        <v>CDHU 11</v>
      </c>
      <c r="B21790" s="3" t="s">
        <v>35957</v>
      </c>
      <c r="C21790" s="3" t="s">
        <v>28383</v>
      </c>
      <c r="D21790" s="2" t="s">
        <v>32467</v>
      </c>
    </row>
    <row r="21791" spans="1:7">
      <c r="A21791" s="1" t="str">
        <f t="shared" si="343"/>
        <v>CDHU 11.01</v>
      </c>
      <c r="B21791" s="3" t="s">
        <v>35957</v>
      </c>
      <c r="C21791" s="3" t="s">
        <v>28384</v>
      </c>
      <c r="D21791" s="2" t="s">
        <v>32468</v>
      </c>
    </row>
    <row r="21792" spans="1:7">
      <c r="A21792" s="1" t="str">
        <f t="shared" si="343"/>
        <v>CDHU 11.01.100</v>
      </c>
      <c r="B21792" s="3" t="s">
        <v>35957</v>
      </c>
      <c r="C21792" s="3" t="s">
        <v>28385</v>
      </c>
      <c r="D21792" s="2" t="s">
        <v>32469</v>
      </c>
      <c r="E21792" s="3" t="s">
        <v>9850</v>
      </c>
      <c r="F21792" s="61">
        <v>485.11</v>
      </c>
      <c r="G21792" s="61">
        <v>485.11</v>
      </c>
    </row>
    <row r="21793" spans="1:7">
      <c r="A21793" s="1" t="str">
        <f t="shared" si="343"/>
        <v>CDHU 11.01.130</v>
      </c>
      <c r="B21793" s="3" t="s">
        <v>35957</v>
      </c>
      <c r="C21793" s="3" t="s">
        <v>28386</v>
      </c>
      <c r="D21793" s="2" t="s">
        <v>32470</v>
      </c>
      <c r="E21793" s="3" t="s">
        <v>9850</v>
      </c>
      <c r="F21793" s="61">
        <v>508.73</v>
      </c>
      <c r="G21793" s="61">
        <v>508.73</v>
      </c>
    </row>
    <row r="21794" spans="1:7">
      <c r="A21794" s="1" t="str">
        <f t="shared" si="343"/>
        <v>CDHU 11.01.160</v>
      </c>
      <c r="B21794" s="3" t="s">
        <v>35957</v>
      </c>
      <c r="C21794" s="3" t="s">
        <v>28387</v>
      </c>
      <c r="D21794" s="2" t="s">
        <v>32471</v>
      </c>
      <c r="E21794" s="3" t="s">
        <v>9850</v>
      </c>
      <c r="F21794" s="61">
        <v>533.48</v>
      </c>
      <c r="G21794" s="61">
        <v>533.48</v>
      </c>
    </row>
    <row r="21795" spans="1:7">
      <c r="A21795" s="1" t="str">
        <f t="shared" si="343"/>
        <v>CDHU 11.01.170</v>
      </c>
      <c r="B21795" s="3" t="s">
        <v>35957</v>
      </c>
      <c r="C21795" s="3" t="s">
        <v>28388</v>
      </c>
      <c r="D21795" s="2" t="s">
        <v>32472</v>
      </c>
      <c r="E21795" s="3" t="s">
        <v>9850</v>
      </c>
      <c r="F21795" s="61">
        <v>559.45000000000005</v>
      </c>
      <c r="G21795" s="61">
        <v>559.45000000000005</v>
      </c>
    </row>
    <row r="21796" spans="1:7">
      <c r="A21796" s="1" t="str">
        <f t="shared" si="343"/>
        <v>CDHU 11.01.190</v>
      </c>
      <c r="B21796" s="3" t="s">
        <v>35957</v>
      </c>
      <c r="C21796" s="3" t="s">
        <v>28389</v>
      </c>
      <c r="D21796" s="2" t="s">
        <v>32473</v>
      </c>
      <c r="E21796" s="3" t="s">
        <v>9850</v>
      </c>
      <c r="F21796" s="61">
        <v>586.69000000000005</v>
      </c>
      <c r="G21796" s="61">
        <v>586.69000000000005</v>
      </c>
    </row>
    <row r="21797" spans="1:7">
      <c r="A21797" s="1" t="str">
        <f t="shared" si="343"/>
        <v>CDHU 11.01.260</v>
      </c>
      <c r="B21797" s="3" t="s">
        <v>35957</v>
      </c>
      <c r="C21797" s="3" t="s">
        <v>28390</v>
      </c>
      <c r="D21797" s="2" t="s">
        <v>32474</v>
      </c>
      <c r="E21797" s="3" t="s">
        <v>9850</v>
      </c>
      <c r="F21797" s="61">
        <v>543.1</v>
      </c>
      <c r="G21797" s="61">
        <v>543.1</v>
      </c>
    </row>
    <row r="21798" spans="1:7">
      <c r="A21798" s="1" t="str">
        <f t="shared" si="343"/>
        <v>CDHU 11.01.290</v>
      </c>
      <c r="B21798" s="3" t="s">
        <v>35957</v>
      </c>
      <c r="C21798" s="3" t="s">
        <v>28391</v>
      </c>
      <c r="D21798" s="2" t="s">
        <v>32475</v>
      </c>
      <c r="E21798" s="3" t="s">
        <v>9850</v>
      </c>
      <c r="F21798" s="61">
        <v>564.32000000000005</v>
      </c>
      <c r="G21798" s="61">
        <v>564.32000000000005</v>
      </c>
    </row>
    <row r="21799" spans="1:7">
      <c r="A21799" s="1" t="str">
        <f t="shared" si="343"/>
        <v>CDHU 11.01.320</v>
      </c>
      <c r="B21799" s="3" t="s">
        <v>35957</v>
      </c>
      <c r="C21799" s="3" t="s">
        <v>28392</v>
      </c>
      <c r="D21799" s="2" t="s">
        <v>32476</v>
      </c>
      <c r="E21799" s="3" t="s">
        <v>9850</v>
      </c>
      <c r="F21799" s="61">
        <v>588.75</v>
      </c>
      <c r="G21799" s="61">
        <v>588.75</v>
      </c>
    </row>
    <row r="21800" spans="1:7">
      <c r="A21800" s="1" t="str">
        <f t="shared" si="343"/>
        <v>CDHU 11.01.321</v>
      </c>
      <c r="B21800" s="3" t="s">
        <v>35957</v>
      </c>
      <c r="C21800" s="3" t="s">
        <v>28393</v>
      </c>
      <c r="D21800" s="2" t="s">
        <v>32477</v>
      </c>
      <c r="E21800" s="3" t="s">
        <v>9850</v>
      </c>
      <c r="F21800" s="61">
        <v>614.36</v>
      </c>
      <c r="G21800" s="61">
        <v>614.36</v>
      </c>
    </row>
    <row r="21801" spans="1:7">
      <c r="A21801" s="1" t="str">
        <f t="shared" si="343"/>
        <v>CDHU 11.01.350</v>
      </c>
      <c r="B21801" s="3" t="s">
        <v>35957</v>
      </c>
      <c r="C21801" s="3" t="s">
        <v>28394</v>
      </c>
      <c r="D21801" s="2" t="s">
        <v>32478</v>
      </c>
      <c r="E21801" s="3" t="s">
        <v>9850</v>
      </c>
      <c r="F21801" s="61">
        <v>643.75</v>
      </c>
      <c r="G21801" s="61">
        <v>643.75</v>
      </c>
    </row>
    <row r="21802" spans="1:7">
      <c r="A21802" s="1" t="str">
        <f t="shared" si="343"/>
        <v>CDHU 11.01.520</v>
      </c>
      <c r="B21802" s="3" t="s">
        <v>35957</v>
      </c>
      <c r="C21802" s="3" t="s">
        <v>28395</v>
      </c>
      <c r="D21802" s="2" t="s">
        <v>32479</v>
      </c>
      <c r="E21802" s="3" t="s">
        <v>9850</v>
      </c>
      <c r="F21802" s="61">
        <v>626.71</v>
      </c>
      <c r="G21802" s="61">
        <v>626.71</v>
      </c>
    </row>
    <row r="21803" spans="1:7">
      <c r="A21803" s="1" t="str">
        <f t="shared" si="343"/>
        <v>CDHU 11.01.621</v>
      </c>
      <c r="B21803" s="3" t="s">
        <v>35957</v>
      </c>
      <c r="C21803" s="3" t="s">
        <v>28396</v>
      </c>
      <c r="D21803" s="2" t="s">
        <v>32480</v>
      </c>
      <c r="E21803" s="3" t="s">
        <v>9850</v>
      </c>
      <c r="F21803" s="61">
        <v>526.04</v>
      </c>
      <c r="G21803" s="61">
        <v>526.04</v>
      </c>
    </row>
    <row r="21804" spans="1:7">
      <c r="A21804" s="1" t="str">
        <f t="shared" si="343"/>
        <v>CDHU 11.01.630</v>
      </c>
      <c r="B21804" s="3" t="s">
        <v>35957</v>
      </c>
      <c r="C21804" s="3" t="s">
        <v>28397</v>
      </c>
      <c r="D21804" s="2" t="s">
        <v>32481</v>
      </c>
      <c r="E21804" s="3" t="s">
        <v>9850</v>
      </c>
      <c r="F21804" s="61">
        <v>607.25</v>
      </c>
      <c r="G21804" s="61">
        <v>607.25</v>
      </c>
    </row>
    <row r="21805" spans="1:7">
      <c r="A21805" s="1" t="str">
        <f t="shared" si="343"/>
        <v>CDHU 11.02</v>
      </c>
      <c r="B21805" s="3" t="s">
        <v>35957</v>
      </c>
      <c r="C21805" s="3" t="s">
        <v>28398</v>
      </c>
      <c r="D21805" s="2" t="s">
        <v>32482</v>
      </c>
    </row>
    <row r="21806" spans="1:7">
      <c r="A21806" s="1" t="str">
        <f t="shared" si="343"/>
        <v>CDHU 11.02.020</v>
      </c>
      <c r="B21806" s="3" t="s">
        <v>35957</v>
      </c>
      <c r="C21806" s="3" t="s">
        <v>28399</v>
      </c>
      <c r="D21806" s="2" t="s">
        <v>32483</v>
      </c>
      <c r="E21806" s="3" t="s">
        <v>9850</v>
      </c>
      <c r="F21806" s="61">
        <v>611.1</v>
      </c>
      <c r="G21806" s="61">
        <v>611.1</v>
      </c>
    </row>
    <row r="21807" spans="1:7">
      <c r="A21807" s="1" t="str">
        <f t="shared" si="343"/>
        <v>CDHU 11.02.040</v>
      </c>
      <c r="B21807" s="3" t="s">
        <v>35957</v>
      </c>
      <c r="C21807" s="3" t="s">
        <v>28400</v>
      </c>
      <c r="D21807" s="2" t="s">
        <v>32484</v>
      </c>
      <c r="E21807" s="3" t="s">
        <v>9850</v>
      </c>
      <c r="F21807" s="61">
        <v>634.20000000000005</v>
      </c>
      <c r="G21807" s="61">
        <v>634.20000000000005</v>
      </c>
    </row>
    <row r="21808" spans="1:7">
      <c r="A21808" s="1" t="str">
        <f t="shared" si="343"/>
        <v>CDHU 11.02.060</v>
      </c>
      <c r="B21808" s="3" t="s">
        <v>35957</v>
      </c>
      <c r="C21808" s="3" t="s">
        <v>28401</v>
      </c>
      <c r="D21808" s="2" t="s">
        <v>32485</v>
      </c>
      <c r="E21808" s="3" t="s">
        <v>9850</v>
      </c>
      <c r="F21808" s="61">
        <v>597.41</v>
      </c>
      <c r="G21808" s="61">
        <v>597.41</v>
      </c>
    </row>
    <row r="21809" spans="1:7">
      <c r="A21809" s="1" t="str">
        <f t="shared" si="343"/>
        <v>CDHU 11.03</v>
      </c>
      <c r="B21809" s="3" t="s">
        <v>35957</v>
      </c>
      <c r="C21809" s="3" t="s">
        <v>28402</v>
      </c>
      <c r="D21809" s="2" t="s">
        <v>32486</v>
      </c>
    </row>
    <row r="21810" spans="1:7">
      <c r="A21810" s="1" t="str">
        <f t="shared" si="343"/>
        <v>CDHU 11.03.090</v>
      </c>
      <c r="B21810" s="3" t="s">
        <v>35957</v>
      </c>
      <c r="C21810" s="3" t="s">
        <v>28403</v>
      </c>
      <c r="D21810" s="2" t="s">
        <v>32487</v>
      </c>
      <c r="E21810" s="3" t="s">
        <v>9850</v>
      </c>
      <c r="F21810" s="61">
        <v>528.72</v>
      </c>
      <c r="G21810" s="61">
        <v>542.34</v>
      </c>
    </row>
    <row r="21811" spans="1:7">
      <c r="A21811" s="1" t="str">
        <f t="shared" si="343"/>
        <v>CDHU 11.04</v>
      </c>
      <c r="B21811" s="3" t="s">
        <v>35957</v>
      </c>
      <c r="C21811" s="3" t="s">
        <v>28404</v>
      </c>
      <c r="D21811" s="2" t="s">
        <v>32488</v>
      </c>
    </row>
    <row r="21812" spans="1:7">
      <c r="A21812" s="1" t="str">
        <f t="shared" si="343"/>
        <v>CDHU 11.04.020</v>
      </c>
      <c r="B21812" s="3" t="s">
        <v>35957</v>
      </c>
      <c r="C21812" s="3" t="s">
        <v>28405</v>
      </c>
      <c r="D21812" s="2" t="s">
        <v>32489</v>
      </c>
      <c r="E21812" s="3" t="s">
        <v>9850</v>
      </c>
      <c r="F21812" s="61">
        <v>389.39</v>
      </c>
      <c r="G21812" s="61">
        <v>395.07</v>
      </c>
    </row>
    <row r="21813" spans="1:7">
      <c r="A21813" s="1" t="str">
        <f t="shared" si="343"/>
        <v>CDHU 11.04.040</v>
      </c>
      <c r="B21813" s="3" t="s">
        <v>35957</v>
      </c>
      <c r="C21813" s="3" t="s">
        <v>28406</v>
      </c>
      <c r="D21813" s="2" t="s">
        <v>32490</v>
      </c>
      <c r="E21813" s="3" t="s">
        <v>9850</v>
      </c>
      <c r="F21813" s="61">
        <v>419.89</v>
      </c>
      <c r="G21813" s="61">
        <v>425.57</v>
      </c>
    </row>
    <row r="21814" spans="1:7">
      <c r="A21814" s="1" t="str">
        <f t="shared" si="343"/>
        <v>CDHU 11.04.060</v>
      </c>
      <c r="B21814" s="3" t="s">
        <v>35957</v>
      </c>
      <c r="C21814" s="3" t="s">
        <v>28407</v>
      </c>
      <c r="D21814" s="2" t="s">
        <v>32491</v>
      </c>
      <c r="E21814" s="3" t="s">
        <v>9850</v>
      </c>
      <c r="F21814" s="61">
        <v>484.86</v>
      </c>
      <c r="G21814" s="61">
        <v>490.54</v>
      </c>
    </row>
    <row r="21815" spans="1:7">
      <c r="A21815" s="1" t="str">
        <f t="shared" si="343"/>
        <v>CDHU 11.05</v>
      </c>
      <c r="B21815" s="3" t="s">
        <v>35957</v>
      </c>
      <c r="C21815" s="3" t="s">
        <v>28408</v>
      </c>
      <c r="D21815" s="2" t="s">
        <v>32492</v>
      </c>
    </row>
    <row r="21816" spans="1:7">
      <c r="A21816" s="1" t="str">
        <f t="shared" si="343"/>
        <v>CDHU 11.05.010</v>
      </c>
      <c r="B21816" s="3" t="s">
        <v>35957</v>
      </c>
      <c r="C21816" s="3" t="s">
        <v>28409</v>
      </c>
      <c r="D21816" s="2" t="s">
        <v>32493</v>
      </c>
      <c r="E21816" s="3" t="s">
        <v>9850</v>
      </c>
      <c r="F21816" s="61">
        <v>128.16</v>
      </c>
      <c r="G21816" s="61">
        <v>133.84</v>
      </c>
    </row>
    <row r="21817" spans="1:7">
      <c r="A21817" s="1" t="str">
        <f t="shared" si="343"/>
        <v>CDHU 11.05.030</v>
      </c>
      <c r="B21817" s="3" t="s">
        <v>35957</v>
      </c>
      <c r="C21817" s="3" t="s">
        <v>28410</v>
      </c>
      <c r="D21817" s="2" t="s">
        <v>32494</v>
      </c>
      <c r="E21817" s="3" t="s">
        <v>9850</v>
      </c>
      <c r="F21817" s="61">
        <v>4102.33</v>
      </c>
      <c r="G21817" s="61">
        <v>4108.7</v>
      </c>
    </row>
    <row r="21818" spans="1:7">
      <c r="A21818" s="1" t="str">
        <f t="shared" si="343"/>
        <v>CDHU 11.05.040</v>
      </c>
      <c r="B21818" s="3" t="s">
        <v>35957</v>
      </c>
      <c r="C21818" s="3" t="s">
        <v>28411</v>
      </c>
      <c r="D21818" s="2" t="s">
        <v>32495</v>
      </c>
      <c r="E21818" s="3" t="s">
        <v>9850</v>
      </c>
      <c r="F21818" s="61">
        <v>432.76</v>
      </c>
      <c r="G21818" s="61">
        <v>439.13</v>
      </c>
    </row>
    <row r="21819" spans="1:7">
      <c r="A21819" s="1" t="str">
        <f t="shared" si="343"/>
        <v>CDHU 11.05.060</v>
      </c>
      <c r="B21819" s="3" t="s">
        <v>35957</v>
      </c>
      <c r="C21819" s="3" t="s">
        <v>28412</v>
      </c>
      <c r="D21819" s="2" t="s">
        <v>32496</v>
      </c>
      <c r="E21819" s="3" t="s">
        <v>9850</v>
      </c>
      <c r="F21819" s="61">
        <v>771.11</v>
      </c>
      <c r="G21819" s="61">
        <v>812.97</v>
      </c>
    </row>
    <row r="21820" spans="1:7">
      <c r="A21820" s="1" t="str">
        <f t="shared" si="343"/>
        <v>CDHU 11.05.120</v>
      </c>
      <c r="B21820" s="3" t="s">
        <v>35957</v>
      </c>
      <c r="C21820" s="3" t="s">
        <v>28413</v>
      </c>
      <c r="D21820" s="2" t="s">
        <v>32497</v>
      </c>
      <c r="E21820" s="3" t="s">
        <v>9850</v>
      </c>
      <c r="F21820" s="61">
        <v>3039.8</v>
      </c>
      <c r="G21820" s="61">
        <v>3116.44</v>
      </c>
    </row>
    <row r="21821" spans="1:7">
      <c r="A21821" s="1" t="str">
        <f t="shared" si="343"/>
        <v>CDHU 11.11</v>
      </c>
      <c r="B21821" s="3" t="s">
        <v>35957</v>
      </c>
      <c r="C21821" s="3" t="s">
        <v>28414</v>
      </c>
      <c r="D21821" s="2" t="s">
        <v>32498</v>
      </c>
    </row>
    <row r="21822" spans="1:7" ht="22.5">
      <c r="A21822" s="1" t="str">
        <f t="shared" si="343"/>
        <v>CDHU 11.11.030</v>
      </c>
      <c r="B21822" s="3" t="s">
        <v>35957</v>
      </c>
      <c r="C21822" s="3" t="s">
        <v>28415</v>
      </c>
      <c r="D21822" s="2" t="s">
        <v>32499</v>
      </c>
      <c r="E21822" s="3" t="s">
        <v>9850</v>
      </c>
      <c r="F21822" s="61">
        <v>567.04999999999995</v>
      </c>
      <c r="G21822" s="61">
        <v>572.73</v>
      </c>
    </row>
    <row r="21823" spans="1:7">
      <c r="A21823" s="1" t="str">
        <f t="shared" ref="A21823:A21886" si="344">CONCATENATE($B21823," ",$C21823)</f>
        <v>CDHU 11.16</v>
      </c>
      <c r="B21823" s="3" t="s">
        <v>35957</v>
      </c>
      <c r="C21823" s="3" t="s">
        <v>28416</v>
      </c>
      <c r="D21823" s="2" t="s">
        <v>32500</v>
      </c>
    </row>
    <row r="21824" spans="1:7">
      <c r="A21824" s="1" t="str">
        <f t="shared" si="344"/>
        <v>CDHU 11.16.020</v>
      </c>
      <c r="B21824" s="3" t="s">
        <v>35957</v>
      </c>
      <c r="C21824" s="3" t="s">
        <v>28417</v>
      </c>
      <c r="D21824" s="2" t="s">
        <v>32501</v>
      </c>
      <c r="E21824" s="3" t="s">
        <v>9850</v>
      </c>
      <c r="F21824" s="61">
        <v>86.19</v>
      </c>
      <c r="G21824" s="61">
        <v>95.77</v>
      </c>
    </row>
    <row r="21825" spans="1:7">
      <c r="A21825" s="1" t="str">
        <f t="shared" si="344"/>
        <v>CDHU 11.16.040</v>
      </c>
      <c r="B21825" s="3" t="s">
        <v>35957</v>
      </c>
      <c r="C21825" s="3" t="s">
        <v>28418</v>
      </c>
      <c r="D21825" s="2" t="s">
        <v>32502</v>
      </c>
      <c r="E21825" s="3" t="s">
        <v>9850</v>
      </c>
      <c r="F21825" s="61">
        <v>172.38</v>
      </c>
      <c r="G21825" s="61">
        <v>191.54</v>
      </c>
    </row>
    <row r="21826" spans="1:7">
      <c r="A21826" s="1" t="str">
        <f t="shared" si="344"/>
        <v>CDHU 11.16.060</v>
      </c>
      <c r="B21826" s="3" t="s">
        <v>35957</v>
      </c>
      <c r="C21826" s="3" t="s">
        <v>28419</v>
      </c>
      <c r="D21826" s="2" t="s">
        <v>32503</v>
      </c>
      <c r="E21826" s="3" t="s">
        <v>9850</v>
      </c>
      <c r="F21826" s="61">
        <v>119.07</v>
      </c>
      <c r="G21826" s="61">
        <v>132.30000000000001</v>
      </c>
    </row>
    <row r="21827" spans="1:7">
      <c r="A21827" s="1" t="str">
        <f t="shared" si="344"/>
        <v>CDHU 11.16.080</v>
      </c>
      <c r="B21827" s="3" t="s">
        <v>35957</v>
      </c>
      <c r="C21827" s="3" t="s">
        <v>28420</v>
      </c>
      <c r="D21827" s="2" t="s">
        <v>32504</v>
      </c>
      <c r="E21827" s="3" t="s">
        <v>9850</v>
      </c>
      <c r="F21827" s="61">
        <v>126.36</v>
      </c>
      <c r="G21827" s="61">
        <v>133.66999999999999</v>
      </c>
    </row>
    <row r="21828" spans="1:7">
      <c r="A21828" s="1" t="str">
        <f t="shared" si="344"/>
        <v>CDHU 11.16.220</v>
      </c>
      <c r="B21828" s="3" t="s">
        <v>35957</v>
      </c>
      <c r="C21828" s="3" t="s">
        <v>28421</v>
      </c>
      <c r="D21828" s="2" t="s">
        <v>32505</v>
      </c>
      <c r="E21828" s="3" t="s">
        <v>9847</v>
      </c>
      <c r="F21828" s="61">
        <v>15.74</v>
      </c>
      <c r="G21828" s="61">
        <v>15.74</v>
      </c>
    </row>
    <row r="21829" spans="1:7">
      <c r="A21829" s="1" t="str">
        <f t="shared" si="344"/>
        <v>CDHU 11.18</v>
      </c>
      <c r="B21829" s="3" t="s">
        <v>35957</v>
      </c>
      <c r="C21829" s="3" t="s">
        <v>28422</v>
      </c>
      <c r="D21829" s="2" t="s">
        <v>32506</v>
      </c>
    </row>
    <row r="21830" spans="1:7">
      <c r="A21830" s="1" t="str">
        <f t="shared" si="344"/>
        <v>CDHU 11.18.020</v>
      </c>
      <c r="B21830" s="3" t="s">
        <v>35957</v>
      </c>
      <c r="C21830" s="3" t="s">
        <v>28423</v>
      </c>
      <c r="D21830" s="2" t="s">
        <v>32507</v>
      </c>
      <c r="E21830" s="3" t="s">
        <v>9850</v>
      </c>
      <c r="F21830" s="61">
        <v>265.95999999999998</v>
      </c>
      <c r="G21830" s="61">
        <v>273.91000000000003</v>
      </c>
    </row>
    <row r="21831" spans="1:7">
      <c r="A21831" s="1" t="str">
        <f t="shared" si="344"/>
        <v>CDHU 11.18.040</v>
      </c>
      <c r="B21831" s="3" t="s">
        <v>35957</v>
      </c>
      <c r="C21831" s="3" t="s">
        <v>28424</v>
      </c>
      <c r="D21831" s="2" t="s">
        <v>32508</v>
      </c>
      <c r="E21831" s="3" t="s">
        <v>9850</v>
      </c>
      <c r="F21831" s="61">
        <v>211.54</v>
      </c>
      <c r="G21831" s="61">
        <v>214.95</v>
      </c>
    </row>
    <row r="21832" spans="1:7">
      <c r="A21832" s="1" t="str">
        <f t="shared" si="344"/>
        <v>CDHU 11.18.060</v>
      </c>
      <c r="B21832" s="3" t="s">
        <v>35957</v>
      </c>
      <c r="C21832" s="3" t="s">
        <v>28425</v>
      </c>
      <c r="D21832" s="2" t="s">
        <v>32509</v>
      </c>
      <c r="E21832" s="3" t="s">
        <v>9847</v>
      </c>
      <c r="F21832" s="61">
        <v>1.49</v>
      </c>
      <c r="G21832" s="61">
        <v>1.56</v>
      </c>
    </row>
    <row r="21833" spans="1:7">
      <c r="A21833" s="1" t="str">
        <f t="shared" si="344"/>
        <v>CDHU 11.18.070</v>
      </c>
      <c r="B21833" s="3" t="s">
        <v>35957</v>
      </c>
      <c r="C21833" s="3" t="s">
        <v>28426</v>
      </c>
      <c r="D21833" s="2" t="s">
        <v>32510</v>
      </c>
      <c r="E21833" s="3" t="s">
        <v>9850</v>
      </c>
      <c r="F21833" s="61">
        <v>1178.6400000000001</v>
      </c>
      <c r="G21833" s="61">
        <v>1189.0999999999999</v>
      </c>
    </row>
    <row r="21834" spans="1:7">
      <c r="A21834" s="1" t="str">
        <f t="shared" si="344"/>
        <v>CDHU 11.18.080</v>
      </c>
      <c r="B21834" s="3" t="s">
        <v>35957</v>
      </c>
      <c r="C21834" s="3" t="s">
        <v>28427</v>
      </c>
      <c r="D21834" s="2" t="s">
        <v>32511</v>
      </c>
      <c r="E21834" s="3" t="s">
        <v>9850</v>
      </c>
      <c r="F21834" s="61">
        <v>384.76</v>
      </c>
      <c r="G21834" s="61">
        <v>389.3</v>
      </c>
    </row>
    <row r="21835" spans="1:7">
      <c r="A21835" s="1" t="str">
        <f t="shared" si="344"/>
        <v>CDHU 11.18.110</v>
      </c>
      <c r="B21835" s="3" t="s">
        <v>35957</v>
      </c>
      <c r="C21835" s="3" t="s">
        <v>28428</v>
      </c>
      <c r="D21835" s="2" t="s">
        <v>32512</v>
      </c>
      <c r="E21835" s="3" t="s">
        <v>9850</v>
      </c>
      <c r="F21835" s="61">
        <v>40.880000000000003</v>
      </c>
      <c r="G21835" s="61">
        <v>45.42</v>
      </c>
    </row>
    <row r="21836" spans="1:7">
      <c r="A21836" s="1" t="str">
        <f t="shared" si="344"/>
        <v>CDHU 11.18.140</v>
      </c>
      <c r="B21836" s="3" t="s">
        <v>35957</v>
      </c>
      <c r="C21836" s="3" t="s">
        <v>28429</v>
      </c>
      <c r="D21836" s="2" t="s">
        <v>32513</v>
      </c>
      <c r="E21836" s="3" t="s">
        <v>9850</v>
      </c>
      <c r="F21836" s="61">
        <v>260.51</v>
      </c>
      <c r="G21836" s="61">
        <v>262.77999999999997</v>
      </c>
    </row>
    <row r="21837" spans="1:7">
      <c r="A21837" s="1" t="str">
        <f t="shared" si="344"/>
        <v>CDHU 11.18.150</v>
      </c>
      <c r="B21837" s="3" t="s">
        <v>35957</v>
      </c>
      <c r="C21837" s="3" t="s">
        <v>28430</v>
      </c>
      <c r="D21837" s="2" t="s">
        <v>32514</v>
      </c>
      <c r="E21837" s="3" t="s">
        <v>9850</v>
      </c>
      <c r="F21837" s="61">
        <v>267.12</v>
      </c>
      <c r="G21837" s="61">
        <v>273.93</v>
      </c>
    </row>
    <row r="21838" spans="1:7">
      <c r="A21838" s="1" t="str">
        <f t="shared" si="344"/>
        <v>CDHU 11.18.160</v>
      </c>
      <c r="B21838" s="3" t="s">
        <v>35957</v>
      </c>
      <c r="C21838" s="3" t="s">
        <v>28431</v>
      </c>
      <c r="D21838" s="2" t="s">
        <v>32515</v>
      </c>
      <c r="E21838" s="3" t="s">
        <v>9850</v>
      </c>
      <c r="F21838" s="61">
        <v>290.83</v>
      </c>
      <c r="G21838" s="61">
        <v>301.55</v>
      </c>
    </row>
    <row r="21839" spans="1:7">
      <c r="A21839" s="1" t="str">
        <f t="shared" si="344"/>
        <v>CDHU 11.18.180</v>
      </c>
      <c r="B21839" s="3" t="s">
        <v>35957</v>
      </c>
      <c r="C21839" s="3" t="s">
        <v>28432</v>
      </c>
      <c r="D21839" s="2" t="s">
        <v>32516</v>
      </c>
      <c r="E21839" s="3" t="s">
        <v>9850</v>
      </c>
      <c r="F21839" s="61">
        <v>213.67</v>
      </c>
      <c r="G21839" s="61">
        <v>213.7</v>
      </c>
    </row>
    <row r="21840" spans="1:7">
      <c r="A21840" s="1" t="str">
        <f t="shared" si="344"/>
        <v>CDHU 11.18.190</v>
      </c>
      <c r="B21840" s="3" t="s">
        <v>35957</v>
      </c>
      <c r="C21840" s="3" t="s">
        <v>28433</v>
      </c>
      <c r="D21840" s="2" t="s">
        <v>32517</v>
      </c>
      <c r="E21840" s="3" t="s">
        <v>9850</v>
      </c>
      <c r="F21840" s="61">
        <v>414.16</v>
      </c>
      <c r="G21840" s="61">
        <v>415.98</v>
      </c>
    </row>
    <row r="21841" spans="1:7">
      <c r="A21841" s="1" t="str">
        <f t="shared" si="344"/>
        <v>CDHU 11.18.220</v>
      </c>
      <c r="B21841" s="3" t="s">
        <v>35957</v>
      </c>
      <c r="C21841" s="3" t="s">
        <v>28434</v>
      </c>
      <c r="D21841" s="2" t="s">
        <v>32518</v>
      </c>
      <c r="E21841" s="3" t="s">
        <v>9850</v>
      </c>
      <c r="F21841" s="61">
        <v>1178.48</v>
      </c>
      <c r="G21841" s="61">
        <v>1180.3</v>
      </c>
    </row>
    <row r="21842" spans="1:7">
      <c r="A21842" s="1" t="str">
        <f t="shared" si="344"/>
        <v>CDHU 11.20</v>
      </c>
      <c r="B21842" s="3" t="s">
        <v>35957</v>
      </c>
      <c r="C21842" s="3" t="s">
        <v>28435</v>
      </c>
      <c r="D21842" s="2" t="s">
        <v>32519</v>
      </c>
    </row>
    <row r="21843" spans="1:7">
      <c r="A21843" s="1" t="str">
        <f t="shared" si="344"/>
        <v>CDHU 11.20.030</v>
      </c>
      <c r="B21843" s="3" t="s">
        <v>35957</v>
      </c>
      <c r="C21843" s="3" t="s">
        <v>28436</v>
      </c>
      <c r="D21843" s="2" t="s">
        <v>32520</v>
      </c>
      <c r="E21843" s="3" t="s">
        <v>9847</v>
      </c>
      <c r="F21843" s="61">
        <v>7.82</v>
      </c>
      <c r="G21843" s="61">
        <v>8.39</v>
      </c>
    </row>
    <row r="21844" spans="1:7">
      <c r="A21844" s="1" t="str">
        <f t="shared" si="344"/>
        <v>CDHU 11.20.050</v>
      </c>
      <c r="B21844" s="3" t="s">
        <v>35957</v>
      </c>
      <c r="C21844" s="3" t="s">
        <v>28437</v>
      </c>
      <c r="D21844" s="2" t="s">
        <v>32521</v>
      </c>
      <c r="E21844" s="3" t="s">
        <v>9849</v>
      </c>
      <c r="F21844" s="61">
        <v>11.33</v>
      </c>
      <c r="G21844" s="61">
        <v>11.33</v>
      </c>
    </row>
    <row r="21845" spans="1:7">
      <c r="A21845" s="1" t="str">
        <f t="shared" si="344"/>
        <v>CDHU 11.20.090</v>
      </c>
      <c r="B21845" s="3" t="s">
        <v>35957</v>
      </c>
      <c r="C21845" s="3" t="s">
        <v>28438</v>
      </c>
      <c r="D21845" s="2" t="s">
        <v>32522</v>
      </c>
      <c r="E21845" s="3" t="s">
        <v>9847</v>
      </c>
      <c r="F21845" s="61">
        <v>9.34</v>
      </c>
      <c r="G21845" s="61">
        <v>9.91</v>
      </c>
    </row>
    <row r="21846" spans="1:7">
      <c r="A21846" s="1" t="str">
        <f t="shared" si="344"/>
        <v>CDHU 11.20.120</v>
      </c>
      <c r="B21846" s="3" t="s">
        <v>35957</v>
      </c>
      <c r="C21846" s="3" t="s">
        <v>28439</v>
      </c>
      <c r="D21846" s="2" t="s">
        <v>32523</v>
      </c>
      <c r="E21846" s="3" t="s">
        <v>9850</v>
      </c>
      <c r="F21846" s="61">
        <v>11672.71</v>
      </c>
      <c r="G21846" s="61">
        <v>11870.23</v>
      </c>
    </row>
    <row r="21847" spans="1:7">
      <c r="A21847" s="1" t="str">
        <f t="shared" si="344"/>
        <v>CDHU 11.20.130</v>
      </c>
      <c r="B21847" s="3" t="s">
        <v>35957</v>
      </c>
      <c r="C21847" s="3" t="s">
        <v>28440</v>
      </c>
      <c r="D21847" s="2" t="s">
        <v>32524</v>
      </c>
      <c r="E21847" s="3" t="s">
        <v>9849</v>
      </c>
      <c r="F21847" s="61">
        <v>332.23</v>
      </c>
      <c r="G21847" s="61">
        <v>347.35</v>
      </c>
    </row>
    <row r="21848" spans="1:7">
      <c r="A21848" s="1" t="str">
        <f t="shared" si="344"/>
        <v>CDHU 11.20.140</v>
      </c>
      <c r="B21848" s="3" t="s">
        <v>35957</v>
      </c>
      <c r="C21848" s="3" t="s">
        <v>28441</v>
      </c>
      <c r="D21848" s="2" t="s">
        <v>32525</v>
      </c>
      <c r="E21848" s="3" t="s">
        <v>9851</v>
      </c>
      <c r="F21848" s="61">
        <v>5.87</v>
      </c>
      <c r="G21848" s="61">
        <v>5.91</v>
      </c>
    </row>
    <row r="21849" spans="1:7">
      <c r="A21849" s="1" t="str">
        <f t="shared" si="344"/>
        <v>CDHU 12</v>
      </c>
      <c r="B21849" s="3" t="s">
        <v>35957</v>
      </c>
      <c r="C21849" s="3" t="s">
        <v>28442</v>
      </c>
      <c r="D21849" s="2" t="s">
        <v>32526</v>
      </c>
    </row>
    <row r="21850" spans="1:7">
      <c r="A21850" s="1" t="str">
        <f t="shared" si="344"/>
        <v>CDHU 12.01</v>
      </c>
      <c r="B21850" s="3" t="s">
        <v>35957</v>
      </c>
      <c r="C21850" s="3" t="s">
        <v>28443</v>
      </c>
      <c r="D21850" s="2" t="s">
        <v>32527</v>
      </c>
    </row>
    <row r="21851" spans="1:7">
      <c r="A21851" s="1" t="str">
        <f t="shared" si="344"/>
        <v>CDHU 12.01.021</v>
      </c>
      <c r="B21851" s="3" t="s">
        <v>35957</v>
      </c>
      <c r="C21851" s="3" t="s">
        <v>28444</v>
      </c>
      <c r="D21851" s="2" t="s">
        <v>32528</v>
      </c>
      <c r="E21851" s="3" t="s">
        <v>9849</v>
      </c>
      <c r="F21851" s="61">
        <v>66.569999999999993</v>
      </c>
      <c r="G21851" s="61">
        <v>71.88</v>
      </c>
    </row>
    <row r="21852" spans="1:7">
      <c r="A21852" s="1" t="str">
        <f t="shared" si="344"/>
        <v>CDHU 12.01.041</v>
      </c>
      <c r="B21852" s="3" t="s">
        <v>35957</v>
      </c>
      <c r="C21852" s="3" t="s">
        <v>28445</v>
      </c>
      <c r="D21852" s="2" t="s">
        <v>32529</v>
      </c>
      <c r="E21852" s="3" t="s">
        <v>9849</v>
      </c>
      <c r="F21852" s="61">
        <v>80.12</v>
      </c>
      <c r="G21852" s="61">
        <v>85.63</v>
      </c>
    </row>
    <row r="21853" spans="1:7">
      <c r="A21853" s="1" t="str">
        <f t="shared" si="344"/>
        <v>CDHU 12.01.061</v>
      </c>
      <c r="B21853" s="3" t="s">
        <v>35957</v>
      </c>
      <c r="C21853" s="3" t="s">
        <v>28446</v>
      </c>
      <c r="D21853" s="2" t="s">
        <v>32530</v>
      </c>
      <c r="E21853" s="3" t="s">
        <v>9849</v>
      </c>
      <c r="F21853" s="61">
        <v>124.69</v>
      </c>
      <c r="G21853" s="61">
        <v>133.47</v>
      </c>
    </row>
    <row r="21854" spans="1:7">
      <c r="A21854" s="1" t="str">
        <f t="shared" si="344"/>
        <v>CDHU 12.04</v>
      </c>
      <c r="B21854" s="3" t="s">
        <v>35957</v>
      </c>
      <c r="C21854" s="3" t="s">
        <v>28447</v>
      </c>
      <c r="D21854" s="2" t="s">
        <v>32531</v>
      </c>
    </row>
    <row r="21855" spans="1:7">
      <c r="A21855" s="1" t="str">
        <f t="shared" si="344"/>
        <v>CDHU 12.04.080</v>
      </c>
      <c r="B21855" s="3" t="s">
        <v>35957</v>
      </c>
      <c r="C21855" s="3" t="s">
        <v>28448</v>
      </c>
      <c r="D21855" s="2" t="s">
        <v>32532</v>
      </c>
      <c r="E21855" s="3" t="s">
        <v>35946</v>
      </c>
      <c r="F21855" s="61">
        <v>33104.07</v>
      </c>
      <c r="G21855" s="61">
        <v>33104.07</v>
      </c>
    </row>
    <row r="21856" spans="1:7">
      <c r="A21856" s="1" t="str">
        <f t="shared" si="344"/>
        <v>CDHU 12.04.081</v>
      </c>
      <c r="B21856" s="3" t="s">
        <v>35957</v>
      </c>
      <c r="C21856" s="3" t="s">
        <v>28449</v>
      </c>
      <c r="D21856" s="2" t="s">
        <v>32533</v>
      </c>
      <c r="E21856" s="3" t="s">
        <v>9849</v>
      </c>
      <c r="F21856" s="61">
        <v>194.63</v>
      </c>
      <c r="G21856" s="61">
        <v>194.86</v>
      </c>
    </row>
    <row r="21857" spans="1:7">
      <c r="A21857" s="1" t="str">
        <f t="shared" si="344"/>
        <v>CDHU 12.04.082</v>
      </c>
      <c r="B21857" s="3" t="s">
        <v>35957</v>
      </c>
      <c r="C21857" s="3" t="s">
        <v>28450</v>
      </c>
      <c r="D21857" s="2" t="s">
        <v>32534</v>
      </c>
      <c r="E21857" s="3" t="s">
        <v>9849</v>
      </c>
      <c r="F21857" s="61">
        <v>211.83</v>
      </c>
      <c r="G21857" s="61">
        <v>212.06</v>
      </c>
    </row>
    <row r="21858" spans="1:7">
      <c r="A21858" s="1" t="str">
        <f t="shared" si="344"/>
        <v>CDHU 12.04.083</v>
      </c>
      <c r="B21858" s="3" t="s">
        <v>35957</v>
      </c>
      <c r="C21858" s="3" t="s">
        <v>28451</v>
      </c>
      <c r="D21858" s="2" t="s">
        <v>32535</v>
      </c>
      <c r="E21858" s="3" t="s">
        <v>9849</v>
      </c>
      <c r="F21858" s="61">
        <v>218.99</v>
      </c>
      <c r="G21858" s="61">
        <v>219.22</v>
      </c>
    </row>
    <row r="21859" spans="1:7">
      <c r="A21859" s="1" t="str">
        <f t="shared" si="344"/>
        <v>CDHU 12.04.084</v>
      </c>
      <c r="B21859" s="3" t="s">
        <v>35957</v>
      </c>
      <c r="C21859" s="3" t="s">
        <v>28452</v>
      </c>
      <c r="D21859" s="2" t="s">
        <v>32536</v>
      </c>
      <c r="E21859" s="3" t="s">
        <v>9849</v>
      </c>
      <c r="F21859" s="61">
        <v>228.25</v>
      </c>
      <c r="G21859" s="61">
        <v>228.48</v>
      </c>
    </row>
    <row r="21860" spans="1:7">
      <c r="A21860" s="1" t="str">
        <f t="shared" si="344"/>
        <v>CDHU 12.04.085</v>
      </c>
      <c r="B21860" s="3" t="s">
        <v>35957</v>
      </c>
      <c r="C21860" s="3" t="s">
        <v>28453</v>
      </c>
      <c r="D21860" s="2" t="s">
        <v>32537</v>
      </c>
      <c r="E21860" s="3" t="s">
        <v>9849</v>
      </c>
      <c r="F21860" s="61">
        <v>261.98</v>
      </c>
      <c r="G21860" s="61">
        <v>262.20999999999998</v>
      </c>
    </row>
    <row r="21861" spans="1:7">
      <c r="A21861" s="1" t="str">
        <f t="shared" si="344"/>
        <v>CDHU 12.05</v>
      </c>
      <c r="B21861" s="3" t="s">
        <v>35957</v>
      </c>
      <c r="C21861" s="3" t="s">
        <v>28454</v>
      </c>
      <c r="D21861" s="2" t="s">
        <v>32538</v>
      </c>
    </row>
    <row r="21862" spans="1:7">
      <c r="A21862" s="1" t="str">
        <f t="shared" si="344"/>
        <v>CDHU 12.05.010</v>
      </c>
      <c r="B21862" s="3" t="s">
        <v>35957</v>
      </c>
      <c r="C21862" s="3" t="s">
        <v>28455</v>
      </c>
      <c r="D21862" s="2" t="s">
        <v>32539</v>
      </c>
      <c r="E21862" s="3" t="s">
        <v>35946</v>
      </c>
      <c r="F21862" s="61">
        <v>2437.6799999999998</v>
      </c>
      <c r="G21862" s="61">
        <v>2437.6799999999998</v>
      </c>
    </row>
    <row r="21863" spans="1:7">
      <c r="A21863" s="1" t="str">
        <f t="shared" si="344"/>
        <v>CDHU 12.05.020</v>
      </c>
      <c r="B21863" s="3" t="s">
        <v>35957</v>
      </c>
      <c r="C21863" s="3" t="s">
        <v>28456</v>
      </c>
      <c r="D21863" s="2" t="s">
        <v>32540</v>
      </c>
      <c r="E21863" s="3" t="s">
        <v>9849</v>
      </c>
      <c r="F21863" s="61">
        <v>57.79</v>
      </c>
      <c r="G21863" s="61">
        <v>59.46</v>
      </c>
    </row>
    <row r="21864" spans="1:7">
      <c r="A21864" s="1" t="str">
        <f t="shared" si="344"/>
        <v>CDHU 12.05.030</v>
      </c>
      <c r="B21864" s="3" t="s">
        <v>35957</v>
      </c>
      <c r="C21864" s="3" t="s">
        <v>28457</v>
      </c>
      <c r="D21864" s="2" t="s">
        <v>32541</v>
      </c>
      <c r="E21864" s="3" t="s">
        <v>9849</v>
      </c>
      <c r="F21864" s="61">
        <v>79.760000000000005</v>
      </c>
      <c r="G21864" s="61">
        <v>82.19</v>
      </c>
    </row>
    <row r="21865" spans="1:7">
      <c r="A21865" s="1" t="str">
        <f t="shared" si="344"/>
        <v>CDHU 12.05.040</v>
      </c>
      <c r="B21865" s="3" t="s">
        <v>35957</v>
      </c>
      <c r="C21865" s="3" t="s">
        <v>28458</v>
      </c>
      <c r="D21865" s="2" t="s">
        <v>32542</v>
      </c>
      <c r="E21865" s="3" t="s">
        <v>9849</v>
      </c>
      <c r="F21865" s="61">
        <v>106.16</v>
      </c>
      <c r="G21865" s="61">
        <v>109.49</v>
      </c>
    </row>
    <row r="21866" spans="1:7">
      <c r="A21866" s="1" t="str">
        <f t="shared" si="344"/>
        <v>CDHU 12.05.150</v>
      </c>
      <c r="B21866" s="3" t="s">
        <v>35957</v>
      </c>
      <c r="C21866" s="3" t="s">
        <v>28459</v>
      </c>
      <c r="D21866" s="2" t="s">
        <v>32543</v>
      </c>
      <c r="E21866" s="3" t="s">
        <v>9849</v>
      </c>
      <c r="F21866" s="61">
        <v>138.58000000000001</v>
      </c>
      <c r="G21866" s="61">
        <v>142.97999999999999</v>
      </c>
    </row>
    <row r="21867" spans="1:7">
      <c r="A21867" s="1" t="str">
        <f t="shared" si="344"/>
        <v>CDHU 12.06</v>
      </c>
      <c r="B21867" s="3" t="s">
        <v>35957</v>
      </c>
      <c r="C21867" s="3" t="s">
        <v>28460</v>
      </c>
      <c r="D21867" s="2" t="s">
        <v>32544</v>
      </c>
    </row>
    <row r="21868" spans="1:7">
      <c r="A21868" s="1" t="str">
        <f t="shared" si="344"/>
        <v>CDHU 12.06.010</v>
      </c>
      <c r="B21868" s="3" t="s">
        <v>35957</v>
      </c>
      <c r="C21868" s="3" t="s">
        <v>28461</v>
      </c>
      <c r="D21868" s="2" t="s">
        <v>32545</v>
      </c>
      <c r="E21868" s="3" t="s">
        <v>35946</v>
      </c>
      <c r="F21868" s="61">
        <v>3004.83</v>
      </c>
      <c r="G21868" s="61">
        <v>3004.83</v>
      </c>
    </row>
    <row r="21869" spans="1:7">
      <c r="A21869" s="1" t="str">
        <f t="shared" si="344"/>
        <v>CDHU 12.06.020</v>
      </c>
      <c r="B21869" s="3" t="s">
        <v>35957</v>
      </c>
      <c r="C21869" s="3" t="s">
        <v>28462</v>
      </c>
      <c r="D21869" s="2" t="s">
        <v>32546</v>
      </c>
      <c r="E21869" s="3" t="s">
        <v>9849</v>
      </c>
      <c r="F21869" s="61">
        <v>78.72</v>
      </c>
      <c r="G21869" s="61">
        <v>80.13</v>
      </c>
    </row>
    <row r="21870" spans="1:7">
      <c r="A21870" s="1" t="str">
        <f t="shared" si="344"/>
        <v>CDHU 12.06.030</v>
      </c>
      <c r="B21870" s="3" t="s">
        <v>35957</v>
      </c>
      <c r="C21870" s="3" t="s">
        <v>28463</v>
      </c>
      <c r="D21870" s="2" t="s">
        <v>32547</v>
      </c>
      <c r="E21870" s="3" t="s">
        <v>9849</v>
      </c>
      <c r="F21870" s="61">
        <v>102.93</v>
      </c>
      <c r="G21870" s="61">
        <v>104.97</v>
      </c>
    </row>
    <row r="21871" spans="1:7">
      <c r="A21871" s="1" t="str">
        <f t="shared" si="344"/>
        <v>CDHU 12.06.040</v>
      </c>
      <c r="B21871" s="3" t="s">
        <v>35957</v>
      </c>
      <c r="C21871" s="3" t="s">
        <v>28464</v>
      </c>
      <c r="D21871" s="2" t="s">
        <v>32548</v>
      </c>
      <c r="E21871" s="3" t="s">
        <v>9849</v>
      </c>
      <c r="F21871" s="61">
        <v>131.52000000000001</v>
      </c>
      <c r="G21871" s="61">
        <v>134.30000000000001</v>
      </c>
    </row>
    <row r="21872" spans="1:7">
      <c r="A21872" s="1" t="str">
        <f t="shared" si="344"/>
        <v>CDHU 12.06.080</v>
      </c>
      <c r="B21872" s="3" t="s">
        <v>35957</v>
      </c>
      <c r="C21872" s="3" t="s">
        <v>28465</v>
      </c>
      <c r="D21872" s="2" t="s">
        <v>32549</v>
      </c>
      <c r="E21872" s="3" t="s">
        <v>9849</v>
      </c>
      <c r="F21872" s="61">
        <v>196.73</v>
      </c>
      <c r="G21872" s="61">
        <v>200.35</v>
      </c>
    </row>
    <row r="21873" spans="1:7">
      <c r="A21873" s="1" t="str">
        <f t="shared" si="344"/>
        <v>CDHU 12.07</v>
      </c>
      <c r="B21873" s="3" t="s">
        <v>35957</v>
      </c>
      <c r="C21873" s="3" t="s">
        <v>28466</v>
      </c>
      <c r="D21873" s="2" t="s">
        <v>32550</v>
      </c>
    </row>
    <row r="21874" spans="1:7">
      <c r="A21874" s="1" t="str">
        <f t="shared" si="344"/>
        <v>CDHU 12.07.010</v>
      </c>
      <c r="B21874" s="3" t="s">
        <v>35957</v>
      </c>
      <c r="C21874" s="3" t="s">
        <v>28467</v>
      </c>
      <c r="D21874" s="2" t="s">
        <v>32551</v>
      </c>
      <c r="E21874" s="3" t="s">
        <v>35946</v>
      </c>
      <c r="F21874" s="61">
        <v>30305.5</v>
      </c>
      <c r="G21874" s="61">
        <v>30305.5</v>
      </c>
    </row>
    <row r="21875" spans="1:7">
      <c r="A21875" s="1" t="str">
        <f t="shared" si="344"/>
        <v>CDHU 12.07.030</v>
      </c>
      <c r="B21875" s="3" t="s">
        <v>35957</v>
      </c>
      <c r="C21875" s="3" t="s">
        <v>28468</v>
      </c>
      <c r="D21875" s="2" t="s">
        <v>32552</v>
      </c>
      <c r="E21875" s="3" t="s">
        <v>9849</v>
      </c>
      <c r="F21875" s="61">
        <v>241.03</v>
      </c>
      <c r="G21875" s="61">
        <v>242.05</v>
      </c>
    </row>
    <row r="21876" spans="1:7">
      <c r="A21876" s="1" t="str">
        <f t="shared" si="344"/>
        <v>CDHU 12.07.050</v>
      </c>
      <c r="B21876" s="3" t="s">
        <v>35957</v>
      </c>
      <c r="C21876" s="3" t="s">
        <v>28469</v>
      </c>
      <c r="D21876" s="2" t="s">
        <v>32553</v>
      </c>
      <c r="E21876" s="3" t="s">
        <v>9849</v>
      </c>
      <c r="F21876" s="61">
        <v>266.89</v>
      </c>
      <c r="G21876" s="61">
        <v>268.19</v>
      </c>
    </row>
    <row r="21877" spans="1:7">
      <c r="A21877" s="1" t="str">
        <f t="shared" si="344"/>
        <v>CDHU 12.07.060</v>
      </c>
      <c r="B21877" s="3" t="s">
        <v>35957</v>
      </c>
      <c r="C21877" s="3" t="s">
        <v>28470</v>
      </c>
      <c r="D21877" s="2" t="s">
        <v>32554</v>
      </c>
      <c r="E21877" s="3" t="s">
        <v>9849</v>
      </c>
      <c r="F21877" s="61">
        <v>337.32</v>
      </c>
      <c r="G21877" s="61">
        <v>339.27</v>
      </c>
    </row>
    <row r="21878" spans="1:7">
      <c r="A21878" s="1" t="str">
        <f t="shared" si="344"/>
        <v>CDHU 12.07.070</v>
      </c>
      <c r="B21878" s="3" t="s">
        <v>35957</v>
      </c>
      <c r="C21878" s="3" t="s">
        <v>28471</v>
      </c>
      <c r="D21878" s="2" t="s">
        <v>32555</v>
      </c>
      <c r="E21878" s="3" t="s">
        <v>9849</v>
      </c>
      <c r="F21878" s="61">
        <v>374.61</v>
      </c>
      <c r="G21878" s="61">
        <v>377.35</v>
      </c>
    </row>
    <row r="21879" spans="1:7">
      <c r="A21879" s="1" t="str">
        <f t="shared" si="344"/>
        <v>CDHU 12.07.090</v>
      </c>
      <c r="B21879" s="3" t="s">
        <v>35957</v>
      </c>
      <c r="C21879" s="3" t="s">
        <v>28472</v>
      </c>
      <c r="D21879" s="2" t="s">
        <v>32556</v>
      </c>
      <c r="E21879" s="3" t="s">
        <v>9849</v>
      </c>
      <c r="F21879" s="61">
        <v>456.25</v>
      </c>
      <c r="G21879" s="61">
        <v>460.43</v>
      </c>
    </row>
    <row r="21880" spans="1:7">
      <c r="A21880" s="1" t="str">
        <f t="shared" si="344"/>
        <v>CDHU 12.07.100</v>
      </c>
      <c r="B21880" s="3" t="s">
        <v>35957</v>
      </c>
      <c r="C21880" s="3" t="s">
        <v>28473</v>
      </c>
      <c r="D21880" s="2" t="s">
        <v>32557</v>
      </c>
      <c r="E21880" s="3" t="s">
        <v>9849</v>
      </c>
      <c r="F21880" s="61">
        <v>522.98</v>
      </c>
      <c r="G21880" s="61">
        <v>527.87</v>
      </c>
    </row>
    <row r="21881" spans="1:7">
      <c r="A21881" s="1" t="str">
        <f t="shared" si="344"/>
        <v>CDHU 12.07.110</v>
      </c>
      <c r="B21881" s="3" t="s">
        <v>35957</v>
      </c>
      <c r="C21881" s="3" t="s">
        <v>28474</v>
      </c>
      <c r="D21881" s="2" t="s">
        <v>32558</v>
      </c>
      <c r="E21881" s="3" t="s">
        <v>9849</v>
      </c>
      <c r="F21881" s="61">
        <v>637.98</v>
      </c>
      <c r="G21881" s="61">
        <v>643.78</v>
      </c>
    </row>
    <row r="21882" spans="1:7">
      <c r="A21882" s="1" t="str">
        <f t="shared" si="344"/>
        <v>CDHU 12.07.130</v>
      </c>
      <c r="B21882" s="3" t="s">
        <v>35957</v>
      </c>
      <c r="C21882" s="3" t="s">
        <v>28475</v>
      </c>
      <c r="D21882" s="2" t="s">
        <v>32559</v>
      </c>
      <c r="E21882" s="3" t="s">
        <v>9849</v>
      </c>
      <c r="F21882" s="61">
        <v>735</v>
      </c>
      <c r="G21882" s="61">
        <v>739.89</v>
      </c>
    </row>
    <row r="21883" spans="1:7">
      <c r="A21883" s="1" t="str">
        <f t="shared" si="344"/>
        <v>CDHU 12.07.151</v>
      </c>
      <c r="B21883" s="3" t="s">
        <v>35957</v>
      </c>
      <c r="C21883" s="3" t="s">
        <v>28476</v>
      </c>
      <c r="D21883" s="2" t="s">
        <v>32560</v>
      </c>
      <c r="E21883" s="3" t="s">
        <v>9849</v>
      </c>
      <c r="F21883" s="61">
        <v>384.53</v>
      </c>
      <c r="G21883" s="61">
        <v>384.53</v>
      </c>
    </row>
    <row r="21884" spans="1:7">
      <c r="A21884" s="1" t="str">
        <f t="shared" si="344"/>
        <v>CDHU 12.07.153</v>
      </c>
      <c r="B21884" s="3" t="s">
        <v>35957</v>
      </c>
      <c r="C21884" s="3" t="s">
        <v>28477</v>
      </c>
      <c r="D21884" s="2" t="s">
        <v>32561</v>
      </c>
      <c r="E21884" s="3" t="s">
        <v>9849</v>
      </c>
      <c r="F21884" s="61">
        <v>523.5</v>
      </c>
      <c r="G21884" s="61">
        <v>523.5</v>
      </c>
    </row>
    <row r="21885" spans="1:7">
      <c r="A21885" s="1" t="str">
        <f t="shared" si="344"/>
        <v>CDHU 12.07.270</v>
      </c>
      <c r="B21885" s="3" t="s">
        <v>35957</v>
      </c>
      <c r="C21885" s="3" t="s">
        <v>28478</v>
      </c>
      <c r="D21885" s="2" t="s">
        <v>32562</v>
      </c>
      <c r="E21885" s="3" t="s">
        <v>35946</v>
      </c>
      <c r="F21885" s="61">
        <v>30305.5</v>
      </c>
      <c r="G21885" s="61">
        <v>30305.5</v>
      </c>
    </row>
    <row r="21886" spans="1:7">
      <c r="A21886" s="1" t="str">
        <f t="shared" si="344"/>
        <v>CDHU 12.07.271</v>
      </c>
      <c r="B21886" s="3" t="s">
        <v>35957</v>
      </c>
      <c r="C21886" s="3" t="s">
        <v>28479</v>
      </c>
      <c r="D21886" s="2" t="s">
        <v>32563</v>
      </c>
      <c r="E21886" s="3" t="s">
        <v>9849</v>
      </c>
      <c r="F21886" s="61">
        <v>1183.8900000000001</v>
      </c>
      <c r="G21886" s="61">
        <v>1183.8900000000001</v>
      </c>
    </row>
    <row r="21887" spans="1:7">
      <c r="A21887" s="1" t="str">
        <f t="shared" ref="A21887:A21950" si="345">CONCATENATE($B21887," ",$C21887)</f>
        <v>CDHU 12.07.272</v>
      </c>
      <c r="B21887" s="3" t="s">
        <v>35957</v>
      </c>
      <c r="C21887" s="3" t="s">
        <v>28480</v>
      </c>
      <c r="D21887" s="2" t="s">
        <v>32564</v>
      </c>
      <c r="E21887" s="3" t="s">
        <v>9849</v>
      </c>
      <c r="F21887" s="61">
        <v>1379.02</v>
      </c>
      <c r="G21887" s="61">
        <v>1379.02</v>
      </c>
    </row>
    <row r="21888" spans="1:7">
      <c r="A21888" s="1" t="str">
        <f t="shared" si="345"/>
        <v>CDHU 12.07.273</v>
      </c>
      <c r="B21888" s="3" t="s">
        <v>35957</v>
      </c>
      <c r="C21888" s="3" t="s">
        <v>28481</v>
      </c>
      <c r="D21888" s="2" t="s">
        <v>32565</v>
      </c>
      <c r="E21888" s="3" t="s">
        <v>9849</v>
      </c>
      <c r="F21888" s="61">
        <v>1596.87</v>
      </c>
      <c r="G21888" s="61">
        <v>1596.87</v>
      </c>
    </row>
    <row r="21889" spans="1:7">
      <c r="A21889" s="1" t="str">
        <f t="shared" si="345"/>
        <v>CDHU 12.07.274</v>
      </c>
      <c r="B21889" s="3" t="s">
        <v>35957</v>
      </c>
      <c r="C21889" s="3" t="s">
        <v>28482</v>
      </c>
      <c r="D21889" s="2" t="s">
        <v>32566</v>
      </c>
      <c r="E21889" s="3" t="s">
        <v>9849</v>
      </c>
      <c r="F21889" s="61">
        <v>756.12</v>
      </c>
      <c r="G21889" s="61">
        <v>756.12</v>
      </c>
    </row>
    <row r="21890" spans="1:7">
      <c r="A21890" s="1" t="str">
        <f t="shared" si="345"/>
        <v>CDHU 12.07.275</v>
      </c>
      <c r="B21890" s="3" t="s">
        <v>35957</v>
      </c>
      <c r="C21890" s="3" t="s">
        <v>28483</v>
      </c>
      <c r="D21890" s="2" t="s">
        <v>32567</v>
      </c>
      <c r="E21890" s="3" t="s">
        <v>9849</v>
      </c>
      <c r="F21890" s="61">
        <v>869.22</v>
      </c>
      <c r="G21890" s="61">
        <v>869.22</v>
      </c>
    </row>
    <row r="21891" spans="1:7">
      <c r="A21891" s="1" t="str">
        <f t="shared" si="345"/>
        <v>CDHU 12.07.511</v>
      </c>
      <c r="B21891" s="3" t="s">
        <v>35957</v>
      </c>
      <c r="C21891" s="3" t="s">
        <v>28484</v>
      </c>
      <c r="D21891" s="2" t="s">
        <v>32568</v>
      </c>
      <c r="E21891" s="3" t="s">
        <v>9850</v>
      </c>
      <c r="F21891" s="61">
        <v>663.85</v>
      </c>
      <c r="G21891" s="61">
        <v>663.85</v>
      </c>
    </row>
    <row r="21892" spans="1:7">
      <c r="A21892" s="1" t="str">
        <f t="shared" si="345"/>
        <v>CDHU 12.09</v>
      </c>
      <c r="B21892" s="3" t="s">
        <v>35957</v>
      </c>
      <c r="C21892" s="3" t="s">
        <v>28485</v>
      </c>
      <c r="D21892" s="2" t="s">
        <v>32569</v>
      </c>
    </row>
    <row r="21893" spans="1:7">
      <c r="A21893" s="1" t="str">
        <f t="shared" si="345"/>
        <v>CDHU 12.09.010</v>
      </c>
      <c r="B21893" s="3" t="s">
        <v>35957</v>
      </c>
      <c r="C21893" s="3" t="s">
        <v>28486</v>
      </c>
      <c r="D21893" s="2" t="s">
        <v>32570</v>
      </c>
      <c r="E21893" s="3" t="s">
        <v>35946</v>
      </c>
      <c r="F21893" s="61">
        <v>2077.2199999999998</v>
      </c>
      <c r="G21893" s="61">
        <v>2077.2199999999998</v>
      </c>
    </row>
    <row r="21894" spans="1:7">
      <c r="A21894" s="1" t="str">
        <f t="shared" si="345"/>
        <v>CDHU 12.09.020</v>
      </c>
      <c r="B21894" s="3" t="s">
        <v>35957</v>
      </c>
      <c r="C21894" s="3" t="s">
        <v>28487</v>
      </c>
      <c r="D21894" s="2" t="s">
        <v>32571</v>
      </c>
      <c r="E21894" s="3" t="s">
        <v>9849</v>
      </c>
      <c r="F21894" s="61">
        <v>40.130000000000003</v>
      </c>
      <c r="G21894" s="61">
        <v>40.130000000000003</v>
      </c>
    </row>
    <row r="21895" spans="1:7">
      <c r="A21895" s="1" t="str">
        <f t="shared" si="345"/>
        <v>CDHU 12.09.040</v>
      </c>
      <c r="B21895" s="3" t="s">
        <v>35957</v>
      </c>
      <c r="C21895" s="3" t="s">
        <v>28488</v>
      </c>
      <c r="D21895" s="2" t="s">
        <v>32572</v>
      </c>
      <c r="E21895" s="3" t="s">
        <v>9849</v>
      </c>
      <c r="F21895" s="61">
        <v>46.32</v>
      </c>
      <c r="G21895" s="61">
        <v>46.32</v>
      </c>
    </row>
    <row r="21896" spans="1:7">
      <c r="A21896" s="1" t="str">
        <f t="shared" si="345"/>
        <v>CDHU 12.09.060</v>
      </c>
      <c r="B21896" s="3" t="s">
        <v>35957</v>
      </c>
      <c r="C21896" s="3" t="s">
        <v>28489</v>
      </c>
      <c r="D21896" s="2" t="s">
        <v>32573</v>
      </c>
      <c r="E21896" s="3" t="s">
        <v>9849</v>
      </c>
      <c r="F21896" s="61">
        <v>70.56</v>
      </c>
      <c r="G21896" s="61">
        <v>70.56</v>
      </c>
    </row>
    <row r="21897" spans="1:7">
      <c r="A21897" s="1" t="str">
        <f t="shared" si="345"/>
        <v>CDHU 12.09.140</v>
      </c>
      <c r="B21897" s="3" t="s">
        <v>35957</v>
      </c>
      <c r="C21897" s="3" t="s">
        <v>28490</v>
      </c>
      <c r="D21897" s="2" t="s">
        <v>32574</v>
      </c>
      <c r="E21897" s="3" t="s">
        <v>9850</v>
      </c>
      <c r="F21897" s="61">
        <v>502.4</v>
      </c>
      <c r="G21897" s="61">
        <v>558.29999999999995</v>
      </c>
    </row>
    <row r="21898" spans="1:7">
      <c r="A21898" s="1" t="str">
        <f t="shared" si="345"/>
        <v>CDHU 12.12</v>
      </c>
      <c r="B21898" s="3" t="s">
        <v>35957</v>
      </c>
      <c r="C21898" s="3" t="s">
        <v>28491</v>
      </c>
      <c r="D21898" s="2" t="s">
        <v>32575</v>
      </c>
    </row>
    <row r="21899" spans="1:7">
      <c r="A21899" s="1" t="str">
        <f t="shared" si="345"/>
        <v>CDHU 12.12.010</v>
      </c>
      <c r="B21899" s="3" t="s">
        <v>35957</v>
      </c>
      <c r="C21899" s="3" t="s">
        <v>28492</v>
      </c>
      <c r="D21899" s="2" t="s">
        <v>32576</v>
      </c>
      <c r="E21899" s="3" t="s">
        <v>35946</v>
      </c>
      <c r="F21899" s="61">
        <v>41680.870000000003</v>
      </c>
      <c r="G21899" s="61">
        <v>41680.870000000003</v>
      </c>
    </row>
    <row r="21900" spans="1:7">
      <c r="A21900" s="1" t="str">
        <f t="shared" si="345"/>
        <v>CDHU 12.12.014</v>
      </c>
      <c r="B21900" s="3" t="s">
        <v>35957</v>
      </c>
      <c r="C21900" s="3" t="s">
        <v>28493</v>
      </c>
      <c r="D21900" s="2" t="s">
        <v>32577</v>
      </c>
      <c r="E21900" s="3" t="s">
        <v>9849</v>
      </c>
      <c r="F21900" s="61">
        <v>48.02</v>
      </c>
      <c r="G21900" s="61">
        <v>48.63</v>
      </c>
    </row>
    <row r="21901" spans="1:7">
      <c r="A21901" s="1" t="str">
        <f t="shared" si="345"/>
        <v>CDHU 12.12.016</v>
      </c>
      <c r="B21901" s="3" t="s">
        <v>35957</v>
      </c>
      <c r="C21901" s="3" t="s">
        <v>28494</v>
      </c>
      <c r="D21901" s="2" t="s">
        <v>32578</v>
      </c>
      <c r="E21901" s="3" t="s">
        <v>9849</v>
      </c>
      <c r="F21901" s="61">
        <v>59.51</v>
      </c>
      <c r="G21901" s="61">
        <v>60.12</v>
      </c>
    </row>
    <row r="21902" spans="1:7">
      <c r="A21902" s="1" t="str">
        <f t="shared" si="345"/>
        <v>CDHU 12.12.020</v>
      </c>
      <c r="B21902" s="3" t="s">
        <v>35957</v>
      </c>
      <c r="C21902" s="3" t="s">
        <v>28495</v>
      </c>
      <c r="D21902" s="2" t="s">
        <v>32579</v>
      </c>
      <c r="E21902" s="3" t="s">
        <v>9849</v>
      </c>
      <c r="F21902" s="61">
        <v>68.64</v>
      </c>
      <c r="G21902" s="61">
        <v>69.25</v>
      </c>
    </row>
    <row r="21903" spans="1:7">
      <c r="A21903" s="1" t="str">
        <f t="shared" si="345"/>
        <v>CDHU 12.12.060</v>
      </c>
      <c r="B21903" s="3" t="s">
        <v>35957</v>
      </c>
      <c r="C21903" s="3" t="s">
        <v>28496</v>
      </c>
      <c r="D21903" s="2" t="s">
        <v>32580</v>
      </c>
      <c r="E21903" s="3" t="s">
        <v>9849</v>
      </c>
      <c r="F21903" s="61">
        <v>79.08</v>
      </c>
      <c r="G21903" s="61">
        <v>79.69</v>
      </c>
    </row>
    <row r="21904" spans="1:7">
      <c r="A21904" s="1" t="str">
        <f t="shared" si="345"/>
        <v>CDHU 12.12.070</v>
      </c>
      <c r="B21904" s="3" t="s">
        <v>35957</v>
      </c>
      <c r="C21904" s="3" t="s">
        <v>28497</v>
      </c>
      <c r="D21904" s="2" t="s">
        <v>32581</v>
      </c>
      <c r="E21904" s="3" t="s">
        <v>9849</v>
      </c>
      <c r="F21904" s="61">
        <v>100.95</v>
      </c>
      <c r="G21904" s="61">
        <v>101.56</v>
      </c>
    </row>
    <row r="21905" spans="1:7">
      <c r="A21905" s="1" t="str">
        <f t="shared" si="345"/>
        <v>CDHU 12.12.074</v>
      </c>
      <c r="B21905" s="3" t="s">
        <v>35957</v>
      </c>
      <c r="C21905" s="3" t="s">
        <v>28498</v>
      </c>
      <c r="D21905" s="2" t="s">
        <v>32582</v>
      </c>
      <c r="E21905" s="3" t="s">
        <v>9849</v>
      </c>
      <c r="F21905" s="61">
        <v>118.47</v>
      </c>
      <c r="G21905" s="61">
        <v>119.08</v>
      </c>
    </row>
    <row r="21906" spans="1:7">
      <c r="A21906" s="1" t="str">
        <f t="shared" si="345"/>
        <v>CDHU 12.12.090</v>
      </c>
      <c r="B21906" s="3" t="s">
        <v>35957</v>
      </c>
      <c r="C21906" s="3" t="s">
        <v>28499</v>
      </c>
      <c r="D21906" s="2" t="s">
        <v>32583</v>
      </c>
      <c r="E21906" s="3" t="s">
        <v>9849</v>
      </c>
      <c r="F21906" s="61">
        <v>155.76</v>
      </c>
      <c r="G21906" s="61">
        <v>156.37</v>
      </c>
    </row>
    <row r="21907" spans="1:7">
      <c r="A21907" s="1" t="str">
        <f t="shared" si="345"/>
        <v>CDHU 12.12.100</v>
      </c>
      <c r="B21907" s="3" t="s">
        <v>35957</v>
      </c>
      <c r="C21907" s="3" t="s">
        <v>28500</v>
      </c>
      <c r="D21907" s="2" t="s">
        <v>32584</v>
      </c>
      <c r="E21907" s="3" t="s">
        <v>9849</v>
      </c>
      <c r="F21907" s="61">
        <v>190.93</v>
      </c>
      <c r="G21907" s="61">
        <v>191.54</v>
      </c>
    </row>
    <row r="21908" spans="1:7">
      <c r="A21908" s="1" t="str">
        <f t="shared" si="345"/>
        <v>CDHU 12.14</v>
      </c>
      <c r="B21908" s="3" t="s">
        <v>35957</v>
      </c>
      <c r="C21908" s="3" t="s">
        <v>28501</v>
      </c>
      <c r="D21908" s="2" t="s">
        <v>32585</v>
      </c>
    </row>
    <row r="21909" spans="1:7" ht="22.5">
      <c r="A21909" s="1" t="str">
        <f t="shared" si="345"/>
        <v>CDHU 12.14.010</v>
      </c>
      <c r="B21909" s="3" t="s">
        <v>35957</v>
      </c>
      <c r="C21909" s="3" t="s">
        <v>28502</v>
      </c>
      <c r="D21909" s="2" t="s">
        <v>32586</v>
      </c>
      <c r="E21909" s="3" t="s">
        <v>35946</v>
      </c>
      <c r="F21909" s="61">
        <v>28814.53</v>
      </c>
      <c r="G21909" s="61">
        <v>28814.53</v>
      </c>
    </row>
    <row r="21910" spans="1:7">
      <c r="A21910" s="1" t="str">
        <f t="shared" si="345"/>
        <v>CDHU 12.14.040</v>
      </c>
      <c r="B21910" s="3" t="s">
        <v>35957</v>
      </c>
      <c r="C21910" s="3" t="s">
        <v>28503</v>
      </c>
      <c r="D21910" s="2" t="s">
        <v>32587</v>
      </c>
      <c r="E21910" s="3" t="s">
        <v>9849</v>
      </c>
      <c r="F21910" s="61">
        <v>363.53</v>
      </c>
      <c r="G21910" s="61">
        <v>366.27</v>
      </c>
    </row>
    <row r="21911" spans="1:7">
      <c r="A21911" s="1" t="str">
        <f t="shared" si="345"/>
        <v>CDHU 12.14.050</v>
      </c>
      <c r="B21911" s="3" t="s">
        <v>35957</v>
      </c>
      <c r="C21911" s="3" t="s">
        <v>28504</v>
      </c>
      <c r="D21911" s="2" t="s">
        <v>32588</v>
      </c>
      <c r="E21911" s="3" t="s">
        <v>9849</v>
      </c>
      <c r="F21911" s="61">
        <v>459.48</v>
      </c>
      <c r="G21911" s="61">
        <v>463.66</v>
      </c>
    </row>
    <row r="21912" spans="1:7">
      <c r="A21912" s="1" t="str">
        <f t="shared" si="345"/>
        <v>CDHU 12.14.060</v>
      </c>
      <c r="B21912" s="3" t="s">
        <v>35957</v>
      </c>
      <c r="C21912" s="3" t="s">
        <v>28505</v>
      </c>
      <c r="D21912" s="2" t="s">
        <v>32589</v>
      </c>
      <c r="E21912" s="3" t="s">
        <v>9849</v>
      </c>
      <c r="F21912" s="61">
        <v>536.17999999999995</v>
      </c>
      <c r="G21912" s="61">
        <v>541.07000000000005</v>
      </c>
    </row>
    <row r="21913" spans="1:7">
      <c r="A21913" s="1" t="str">
        <f t="shared" si="345"/>
        <v>CDHU 13</v>
      </c>
      <c r="B21913" s="3" t="s">
        <v>35957</v>
      </c>
      <c r="C21913" s="3" t="s">
        <v>28506</v>
      </c>
      <c r="D21913" s="2" t="s">
        <v>32590</v>
      </c>
    </row>
    <row r="21914" spans="1:7">
      <c r="A21914" s="1" t="str">
        <f t="shared" si="345"/>
        <v>CDHU 13.01</v>
      </c>
      <c r="B21914" s="3" t="s">
        <v>35957</v>
      </c>
      <c r="C21914" s="3" t="s">
        <v>28507</v>
      </c>
      <c r="D21914" s="2" t="s">
        <v>32591</v>
      </c>
    </row>
    <row r="21915" spans="1:7">
      <c r="A21915" s="1" t="str">
        <f t="shared" si="345"/>
        <v>CDHU 13.01.130</v>
      </c>
      <c r="B21915" s="3" t="s">
        <v>35957</v>
      </c>
      <c r="C21915" s="3" t="s">
        <v>28508</v>
      </c>
      <c r="D21915" s="2" t="s">
        <v>32592</v>
      </c>
      <c r="E21915" s="3" t="s">
        <v>9847</v>
      </c>
      <c r="F21915" s="61">
        <v>156.94999999999999</v>
      </c>
      <c r="G21915" s="61">
        <v>160.62</v>
      </c>
    </row>
    <row r="21916" spans="1:7">
      <c r="A21916" s="1" t="str">
        <f t="shared" si="345"/>
        <v>CDHU 13.01.150</v>
      </c>
      <c r="B21916" s="3" t="s">
        <v>35957</v>
      </c>
      <c r="C21916" s="3" t="s">
        <v>28509</v>
      </c>
      <c r="D21916" s="2" t="s">
        <v>32593</v>
      </c>
      <c r="E21916" s="3" t="s">
        <v>9847</v>
      </c>
      <c r="F21916" s="61">
        <v>165.87</v>
      </c>
      <c r="G21916" s="61">
        <v>169.91</v>
      </c>
    </row>
    <row r="21917" spans="1:7">
      <c r="A21917" s="1" t="str">
        <f t="shared" si="345"/>
        <v>CDHU 13.01.170</v>
      </c>
      <c r="B21917" s="3" t="s">
        <v>35957</v>
      </c>
      <c r="C21917" s="3" t="s">
        <v>28510</v>
      </c>
      <c r="D21917" s="2" t="s">
        <v>32594</v>
      </c>
      <c r="E21917" s="3" t="s">
        <v>9847</v>
      </c>
      <c r="F21917" s="61">
        <v>201.2</v>
      </c>
      <c r="G21917" s="61">
        <v>205.6</v>
      </c>
    </row>
    <row r="21918" spans="1:7">
      <c r="A21918" s="1" t="str">
        <f t="shared" si="345"/>
        <v>CDHU 13.01.190</v>
      </c>
      <c r="B21918" s="3" t="s">
        <v>35957</v>
      </c>
      <c r="C21918" s="3" t="s">
        <v>28511</v>
      </c>
      <c r="D21918" s="2" t="s">
        <v>32595</v>
      </c>
      <c r="E21918" s="3" t="s">
        <v>9847</v>
      </c>
      <c r="F21918" s="61">
        <v>209</v>
      </c>
      <c r="G21918" s="61">
        <v>213.76</v>
      </c>
    </row>
    <row r="21919" spans="1:7">
      <c r="A21919" s="1" t="str">
        <f t="shared" si="345"/>
        <v>CDHU 13.01.210</v>
      </c>
      <c r="B21919" s="3" t="s">
        <v>35957</v>
      </c>
      <c r="C21919" s="3" t="s">
        <v>28512</v>
      </c>
      <c r="D21919" s="2" t="s">
        <v>32596</v>
      </c>
      <c r="E21919" s="3" t="s">
        <v>9847</v>
      </c>
      <c r="F21919" s="61">
        <v>265.83</v>
      </c>
      <c r="G21919" s="61">
        <v>271.05</v>
      </c>
    </row>
    <row r="21920" spans="1:7">
      <c r="A21920" s="1" t="str">
        <f t="shared" si="345"/>
        <v>CDHU 13.01.310</v>
      </c>
      <c r="B21920" s="3" t="s">
        <v>35957</v>
      </c>
      <c r="C21920" s="3" t="s">
        <v>28513</v>
      </c>
      <c r="D21920" s="2" t="s">
        <v>32597</v>
      </c>
      <c r="E21920" s="3" t="s">
        <v>9847</v>
      </c>
      <c r="F21920" s="61">
        <v>179.69</v>
      </c>
      <c r="G21920" s="61">
        <v>183.73</v>
      </c>
    </row>
    <row r="21921" spans="1:7">
      <c r="A21921" s="1" t="str">
        <f t="shared" si="345"/>
        <v>CDHU 13.01.320</v>
      </c>
      <c r="B21921" s="3" t="s">
        <v>35957</v>
      </c>
      <c r="C21921" s="3" t="s">
        <v>28514</v>
      </c>
      <c r="D21921" s="2" t="s">
        <v>32598</v>
      </c>
      <c r="E21921" s="3" t="s">
        <v>9847</v>
      </c>
      <c r="F21921" s="61">
        <v>201.82</v>
      </c>
      <c r="G21921" s="61">
        <v>205.86</v>
      </c>
    </row>
    <row r="21922" spans="1:7">
      <c r="A21922" s="1" t="str">
        <f t="shared" si="345"/>
        <v>CDHU 13.01.330</v>
      </c>
      <c r="B21922" s="3" t="s">
        <v>35957</v>
      </c>
      <c r="C21922" s="3" t="s">
        <v>28515</v>
      </c>
      <c r="D21922" s="2" t="s">
        <v>32599</v>
      </c>
      <c r="E21922" s="3" t="s">
        <v>9847</v>
      </c>
      <c r="F21922" s="61">
        <v>244.83</v>
      </c>
      <c r="G21922" s="61">
        <v>249.23</v>
      </c>
    </row>
    <row r="21923" spans="1:7">
      <c r="A21923" s="1" t="str">
        <f t="shared" si="345"/>
        <v>CDHU 13.01.340</v>
      </c>
      <c r="B21923" s="3" t="s">
        <v>35957</v>
      </c>
      <c r="C21923" s="3" t="s">
        <v>28516</v>
      </c>
      <c r="D21923" s="2" t="s">
        <v>32600</v>
      </c>
      <c r="E21923" s="3" t="s">
        <v>9847</v>
      </c>
      <c r="F21923" s="61">
        <v>267.55</v>
      </c>
      <c r="G21923" s="61">
        <v>272.31</v>
      </c>
    </row>
    <row r="21924" spans="1:7">
      <c r="A21924" s="1" t="str">
        <f t="shared" si="345"/>
        <v>CDHU 13.01.350</v>
      </c>
      <c r="B21924" s="3" t="s">
        <v>35957</v>
      </c>
      <c r="C21924" s="3" t="s">
        <v>28517</v>
      </c>
      <c r="D21924" s="2" t="s">
        <v>32601</v>
      </c>
      <c r="E21924" s="3" t="s">
        <v>9847</v>
      </c>
      <c r="F21924" s="61">
        <v>290.76</v>
      </c>
      <c r="G21924" s="61">
        <v>295.98</v>
      </c>
    </row>
    <row r="21925" spans="1:7">
      <c r="A21925" s="1" t="str">
        <f t="shared" si="345"/>
        <v>CDHU 13.02</v>
      </c>
      <c r="B21925" s="3" t="s">
        <v>35957</v>
      </c>
      <c r="C21925" s="3" t="s">
        <v>28518</v>
      </c>
      <c r="D21925" s="2" t="s">
        <v>32602</v>
      </c>
    </row>
    <row r="21926" spans="1:7">
      <c r="A21926" s="1" t="str">
        <f t="shared" si="345"/>
        <v>CDHU 13.02.150</v>
      </c>
      <c r="B21926" s="3" t="s">
        <v>35957</v>
      </c>
      <c r="C21926" s="3" t="s">
        <v>28519</v>
      </c>
      <c r="D21926" s="2" t="s">
        <v>32603</v>
      </c>
      <c r="E21926" s="3" t="s">
        <v>9847</v>
      </c>
      <c r="F21926" s="61">
        <v>205.62</v>
      </c>
      <c r="G21926" s="61">
        <v>209.66</v>
      </c>
    </row>
    <row r="21927" spans="1:7">
      <c r="A21927" s="1" t="str">
        <f t="shared" si="345"/>
        <v>CDHU 13.02.170</v>
      </c>
      <c r="B21927" s="3" t="s">
        <v>35957</v>
      </c>
      <c r="C21927" s="3" t="s">
        <v>28520</v>
      </c>
      <c r="D21927" s="2" t="s">
        <v>32604</v>
      </c>
      <c r="E21927" s="3" t="s">
        <v>9847</v>
      </c>
      <c r="F21927" s="61">
        <v>225.72</v>
      </c>
      <c r="G21927" s="61">
        <v>230.12</v>
      </c>
    </row>
    <row r="21928" spans="1:7">
      <c r="A21928" s="1" t="str">
        <f t="shared" si="345"/>
        <v>CDHU 13.02.190</v>
      </c>
      <c r="B21928" s="3" t="s">
        <v>35957</v>
      </c>
      <c r="C21928" s="3" t="s">
        <v>28521</v>
      </c>
      <c r="D21928" s="2" t="s">
        <v>32605</v>
      </c>
      <c r="E21928" s="3" t="s">
        <v>9847</v>
      </c>
      <c r="F21928" s="61">
        <v>246.94</v>
      </c>
      <c r="G21928" s="61">
        <v>251.7</v>
      </c>
    </row>
    <row r="21929" spans="1:7">
      <c r="A21929" s="1" t="str">
        <f t="shared" si="345"/>
        <v>CDHU 13.02.210</v>
      </c>
      <c r="B21929" s="3" t="s">
        <v>35957</v>
      </c>
      <c r="C21929" s="3" t="s">
        <v>28522</v>
      </c>
      <c r="D21929" s="2" t="s">
        <v>32606</v>
      </c>
      <c r="E21929" s="3" t="s">
        <v>9847</v>
      </c>
      <c r="F21929" s="61">
        <v>260.32</v>
      </c>
      <c r="G21929" s="61">
        <v>265.54000000000002</v>
      </c>
    </row>
    <row r="21930" spans="1:7">
      <c r="A21930" s="1" t="str">
        <f t="shared" si="345"/>
        <v>CDHU 13.05</v>
      </c>
      <c r="B21930" s="3" t="s">
        <v>35957</v>
      </c>
      <c r="C21930" s="3" t="s">
        <v>28523</v>
      </c>
      <c r="D21930" s="2" t="s">
        <v>32607</v>
      </c>
    </row>
    <row r="21931" spans="1:7">
      <c r="A21931" s="1" t="str">
        <f t="shared" si="345"/>
        <v>CDHU 13.05.084</v>
      </c>
      <c r="B21931" s="3" t="s">
        <v>35957</v>
      </c>
      <c r="C21931" s="3" t="s">
        <v>28524</v>
      </c>
      <c r="D21931" s="2" t="s">
        <v>32608</v>
      </c>
      <c r="E21931" s="3" t="s">
        <v>9847</v>
      </c>
      <c r="F21931" s="61">
        <v>166.68</v>
      </c>
      <c r="G21931" s="61">
        <v>167.91</v>
      </c>
    </row>
    <row r="21932" spans="1:7">
      <c r="A21932" s="1" t="str">
        <f t="shared" si="345"/>
        <v>CDHU 13.05.090</v>
      </c>
      <c r="B21932" s="3" t="s">
        <v>35957</v>
      </c>
      <c r="C21932" s="3" t="s">
        <v>28525</v>
      </c>
      <c r="D21932" s="2" t="s">
        <v>32609</v>
      </c>
      <c r="E21932" s="3" t="s">
        <v>9847</v>
      </c>
      <c r="F21932" s="61">
        <v>184.52</v>
      </c>
      <c r="G21932" s="61">
        <v>185.81</v>
      </c>
    </row>
    <row r="21933" spans="1:7">
      <c r="A21933" s="1" t="str">
        <f t="shared" si="345"/>
        <v>CDHU 13.05.094</v>
      </c>
      <c r="B21933" s="3" t="s">
        <v>35957</v>
      </c>
      <c r="C21933" s="3" t="s">
        <v>28526</v>
      </c>
      <c r="D21933" s="2" t="s">
        <v>32610</v>
      </c>
      <c r="E21933" s="3" t="s">
        <v>9847</v>
      </c>
      <c r="F21933" s="61">
        <v>200.02</v>
      </c>
      <c r="G21933" s="61">
        <v>201.38</v>
      </c>
    </row>
    <row r="21934" spans="1:7">
      <c r="A21934" s="1" t="str">
        <f t="shared" si="345"/>
        <v>CDHU 13.05.096</v>
      </c>
      <c r="B21934" s="3" t="s">
        <v>35957</v>
      </c>
      <c r="C21934" s="3" t="s">
        <v>28527</v>
      </c>
      <c r="D21934" s="2" t="s">
        <v>32611</v>
      </c>
      <c r="E21934" s="3" t="s">
        <v>9847</v>
      </c>
      <c r="F21934" s="61">
        <v>271.24</v>
      </c>
      <c r="G21934" s="61">
        <v>272.63</v>
      </c>
    </row>
    <row r="21935" spans="1:7">
      <c r="A21935" s="1" t="str">
        <f t="shared" si="345"/>
        <v>CDHU 13.05.110</v>
      </c>
      <c r="B21935" s="3" t="s">
        <v>35957</v>
      </c>
      <c r="C21935" s="3" t="s">
        <v>28528</v>
      </c>
      <c r="D21935" s="2" t="s">
        <v>32612</v>
      </c>
      <c r="E21935" s="3" t="s">
        <v>9847</v>
      </c>
      <c r="F21935" s="61">
        <v>164.81</v>
      </c>
      <c r="G21935" s="61">
        <v>166.04</v>
      </c>
    </row>
    <row r="21936" spans="1:7">
      <c r="A21936" s="1" t="str">
        <f t="shared" si="345"/>
        <v>CDHU 13.05.150</v>
      </c>
      <c r="B21936" s="3" t="s">
        <v>35957</v>
      </c>
      <c r="C21936" s="3" t="s">
        <v>28529</v>
      </c>
      <c r="D21936" s="2" t="s">
        <v>32613</v>
      </c>
      <c r="E21936" s="3" t="s">
        <v>9847</v>
      </c>
      <c r="F21936" s="61">
        <v>171.13</v>
      </c>
      <c r="G21936" s="61">
        <v>172.42</v>
      </c>
    </row>
    <row r="21937" spans="1:7">
      <c r="A21937" s="1" t="str">
        <f t="shared" si="345"/>
        <v>CDHU 14</v>
      </c>
      <c r="B21937" s="3" t="s">
        <v>35957</v>
      </c>
      <c r="C21937" s="3" t="s">
        <v>28530</v>
      </c>
      <c r="D21937" s="2" t="s">
        <v>32614</v>
      </c>
    </row>
    <row r="21938" spans="1:7">
      <c r="A21938" s="1" t="str">
        <f t="shared" si="345"/>
        <v>CDHU 14.01</v>
      </c>
      <c r="B21938" s="3" t="s">
        <v>35957</v>
      </c>
      <c r="C21938" s="3" t="s">
        <v>28531</v>
      </c>
      <c r="D21938" s="2" t="s">
        <v>32615</v>
      </c>
    </row>
    <row r="21939" spans="1:7">
      <c r="A21939" s="1" t="str">
        <f t="shared" si="345"/>
        <v>CDHU 14.01.020</v>
      </c>
      <c r="B21939" s="3" t="s">
        <v>35957</v>
      </c>
      <c r="C21939" s="3" t="s">
        <v>28532</v>
      </c>
      <c r="D21939" s="2" t="s">
        <v>32616</v>
      </c>
      <c r="E21939" s="3" t="s">
        <v>9850</v>
      </c>
      <c r="F21939" s="61">
        <v>1036.58</v>
      </c>
      <c r="G21939" s="61">
        <v>1078.33</v>
      </c>
    </row>
    <row r="21940" spans="1:7">
      <c r="A21940" s="1" t="str">
        <f t="shared" si="345"/>
        <v>CDHU 14.01.050</v>
      </c>
      <c r="B21940" s="3" t="s">
        <v>35957</v>
      </c>
      <c r="C21940" s="3" t="s">
        <v>28533</v>
      </c>
      <c r="D21940" s="2" t="s">
        <v>32617</v>
      </c>
      <c r="E21940" s="3" t="s">
        <v>9847</v>
      </c>
      <c r="F21940" s="61">
        <v>110.93</v>
      </c>
      <c r="G21940" s="61">
        <v>114.94</v>
      </c>
    </row>
    <row r="21941" spans="1:7">
      <c r="A21941" s="1" t="str">
        <f t="shared" si="345"/>
        <v>CDHU 14.01.060</v>
      </c>
      <c r="B21941" s="3" t="s">
        <v>35957</v>
      </c>
      <c r="C21941" s="3" t="s">
        <v>28534</v>
      </c>
      <c r="D21941" s="2" t="s">
        <v>32618</v>
      </c>
      <c r="E21941" s="3" t="s">
        <v>9847</v>
      </c>
      <c r="F21941" s="61">
        <v>137.15</v>
      </c>
      <c r="G21941" s="61">
        <v>141.25</v>
      </c>
    </row>
    <row r="21942" spans="1:7">
      <c r="A21942" s="1" t="str">
        <f t="shared" si="345"/>
        <v>CDHU 14.02</v>
      </c>
      <c r="B21942" s="3" t="s">
        <v>35957</v>
      </c>
      <c r="C21942" s="3" t="s">
        <v>28535</v>
      </c>
      <c r="D21942" s="2" t="s">
        <v>32619</v>
      </c>
    </row>
    <row r="21943" spans="1:7">
      <c r="A21943" s="1" t="str">
        <f t="shared" si="345"/>
        <v>CDHU 14.02.020</v>
      </c>
      <c r="B21943" s="3" t="s">
        <v>35957</v>
      </c>
      <c r="C21943" s="3" t="s">
        <v>28536</v>
      </c>
      <c r="D21943" s="2" t="s">
        <v>32620</v>
      </c>
      <c r="E21943" s="3" t="s">
        <v>9847</v>
      </c>
      <c r="F21943" s="61">
        <v>87.32</v>
      </c>
      <c r="G21943" s="61">
        <v>92.47</v>
      </c>
    </row>
    <row r="21944" spans="1:7">
      <c r="A21944" s="1" t="str">
        <f t="shared" si="345"/>
        <v>CDHU 14.02.030</v>
      </c>
      <c r="B21944" s="3" t="s">
        <v>35957</v>
      </c>
      <c r="C21944" s="3" t="s">
        <v>28537</v>
      </c>
      <c r="D21944" s="2" t="s">
        <v>32621</v>
      </c>
      <c r="E21944" s="3" t="s">
        <v>9847</v>
      </c>
      <c r="F21944" s="61">
        <v>129.53</v>
      </c>
      <c r="G21944" s="61">
        <v>137.69</v>
      </c>
    </row>
    <row r="21945" spans="1:7">
      <c r="A21945" s="1" t="str">
        <f t="shared" si="345"/>
        <v>CDHU 14.02.040</v>
      </c>
      <c r="B21945" s="3" t="s">
        <v>35957</v>
      </c>
      <c r="C21945" s="3" t="s">
        <v>28538</v>
      </c>
      <c r="D21945" s="2" t="s">
        <v>32622</v>
      </c>
      <c r="E21945" s="3" t="s">
        <v>9847</v>
      </c>
      <c r="F21945" s="61">
        <v>243.42</v>
      </c>
      <c r="G21945" s="61">
        <v>256.64999999999998</v>
      </c>
    </row>
    <row r="21946" spans="1:7">
      <c r="A21946" s="1" t="str">
        <f t="shared" si="345"/>
        <v>CDHU 14.02.050</v>
      </c>
      <c r="B21946" s="3" t="s">
        <v>35957</v>
      </c>
      <c r="C21946" s="3" t="s">
        <v>28539</v>
      </c>
      <c r="D21946" s="2" t="s">
        <v>32623</v>
      </c>
      <c r="E21946" s="3" t="s">
        <v>9847</v>
      </c>
      <c r="F21946" s="61">
        <v>326.44</v>
      </c>
      <c r="G21946" s="61">
        <v>342.77</v>
      </c>
    </row>
    <row r="21947" spans="1:7">
      <c r="A21947" s="1" t="str">
        <f t="shared" si="345"/>
        <v>CDHU 14.02.070</v>
      </c>
      <c r="B21947" s="3" t="s">
        <v>35957</v>
      </c>
      <c r="C21947" s="3" t="s">
        <v>28540</v>
      </c>
      <c r="D21947" s="2" t="s">
        <v>32624</v>
      </c>
      <c r="E21947" s="3" t="s">
        <v>9847</v>
      </c>
      <c r="F21947" s="61">
        <v>224.67</v>
      </c>
      <c r="G21947" s="61">
        <v>232.83</v>
      </c>
    </row>
    <row r="21948" spans="1:7">
      <c r="A21948" s="1" t="str">
        <f t="shared" si="345"/>
        <v>CDHU 14.02.080</v>
      </c>
      <c r="B21948" s="3" t="s">
        <v>35957</v>
      </c>
      <c r="C21948" s="3" t="s">
        <v>28541</v>
      </c>
      <c r="D21948" s="2" t="s">
        <v>32625</v>
      </c>
      <c r="E21948" s="3" t="s">
        <v>9847</v>
      </c>
      <c r="F21948" s="61">
        <v>462.1</v>
      </c>
      <c r="G21948" s="61">
        <v>475.33</v>
      </c>
    </row>
    <row r="21949" spans="1:7">
      <c r="A21949" s="1" t="str">
        <f t="shared" si="345"/>
        <v>CDHU 14.03</v>
      </c>
      <c r="B21949" s="3" t="s">
        <v>35957</v>
      </c>
      <c r="C21949" s="3" t="s">
        <v>28542</v>
      </c>
      <c r="D21949" s="2" t="s">
        <v>32626</v>
      </c>
    </row>
    <row r="21950" spans="1:7">
      <c r="A21950" s="1" t="str">
        <f t="shared" si="345"/>
        <v>CDHU 14.03.020</v>
      </c>
      <c r="B21950" s="3" t="s">
        <v>35957</v>
      </c>
      <c r="C21950" s="3" t="s">
        <v>28543</v>
      </c>
      <c r="D21950" s="2" t="s">
        <v>32627</v>
      </c>
      <c r="E21950" s="3" t="s">
        <v>9847</v>
      </c>
      <c r="F21950" s="61">
        <v>209.11</v>
      </c>
      <c r="G21950" s="61">
        <v>216.38</v>
      </c>
    </row>
    <row r="21951" spans="1:7">
      <c r="A21951" s="1" t="str">
        <f t="shared" ref="A21951:A22014" si="346">CONCATENATE($B21951," ",$C21951)</f>
        <v>CDHU 14.03.040</v>
      </c>
      <c r="B21951" s="3" t="s">
        <v>35957</v>
      </c>
      <c r="C21951" s="3" t="s">
        <v>28544</v>
      </c>
      <c r="D21951" s="2" t="s">
        <v>32628</v>
      </c>
      <c r="E21951" s="3" t="s">
        <v>9847</v>
      </c>
      <c r="F21951" s="61">
        <v>394.5</v>
      </c>
      <c r="G21951" s="61">
        <v>408.22</v>
      </c>
    </row>
    <row r="21952" spans="1:7">
      <c r="A21952" s="1" t="str">
        <f t="shared" si="346"/>
        <v>CDHU 14.03.060</v>
      </c>
      <c r="B21952" s="3" t="s">
        <v>35957</v>
      </c>
      <c r="C21952" s="3" t="s">
        <v>28545</v>
      </c>
      <c r="D21952" s="2" t="s">
        <v>32629</v>
      </c>
      <c r="E21952" s="3" t="s">
        <v>9847</v>
      </c>
      <c r="F21952" s="61">
        <v>733.23</v>
      </c>
      <c r="G21952" s="61">
        <v>752.41</v>
      </c>
    </row>
    <row r="21953" spans="1:7">
      <c r="A21953" s="1" t="str">
        <f t="shared" si="346"/>
        <v>CDHU 14.04</v>
      </c>
      <c r="B21953" s="3" t="s">
        <v>35957</v>
      </c>
      <c r="C21953" s="3" t="s">
        <v>28546</v>
      </c>
      <c r="D21953" s="2" t="s">
        <v>32630</v>
      </c>
    </row>
    <row r="21954" spans="1:7">
      <c r="A21954" s="1" t="str">
        <f t="shared" si="346"/>
        <v>CDHU 14.04.200</v>
      </c>
      <c r="B21954" s="3" t="s">
        <v>35957</v>
      </c>
      <c r="C21954" s="3" t="s">
        <v>28547</v>
      </c>
      <c r="D21954" s="2" t="s">
        <v>32631</v>
      </c>
      <c r="E21954" s="3" t="s">
        <v>9847</v>
      </c>
      <c r="F21954" s="61">
        <v>72.290000000000006</v>
      </c>
      <c r="G21954" s="61">
        <v>75.98</v>
      </c>
    </row>
    <row r="21955" spans="1:7">
      <c r="A21955" s="1" t="str">
        <f t="shared" si="346"/>
        <v>CDHU 14.04.210</v>
      </c>
      <c r="B21955" s="3" t="s">
        <v>35957</v>
      </c>
      <c r="C21955" s="3" t="s">
        <v>28548</v>
      </c>
      <c r="D21955" s="2" t="s">
        <v>32632</v>
      </c>
      <c r="E21955" s="3" t="s">
        <v>9847</v>
      </c>
      <c r="F21955" s="61">
        <v>83.24</v>
      </c>
      <c r="G21955" s="61">
        <v>87.25</v>
      </c>
    </row>
    <row r="21956" spans="1:7">
      <c r="A21956" s="1" t="str">
        <f t="shared" si="346"/>
        <v>CDHU 14.04.220</v>
      </c>
      <c r="B21956" s="3" t="s">
        <v>35957</v>
      </c>
      <c r="C21956" s="3" t="s">
        <v>28549</v>
      </c>
      <c r="D21956" s="2" t="s">
        <v>32633</v>
      </c>
      <c r="E21956" s="3" t="s">
        <v>9847</v>
      </c>
      <c r="F21956" s="61">
        <v>96.59</v>
      </c>
      <c r="G21956" s="61">
        <v>100.89</v>
      </c>
    </row>
    <row r="21957" spans="1:7">
      <c r="A21957" s="1" t="str">
        <f t="shared" si="346"/>
        <v>CDHU 14.05</v>
      </c>
      <c r="B21957" s="3" t="s">
        <v>35957</v>
      </c>
      <c r="C21957" s="3" t="s">
        <v>28550</v>
      </c>
      <c r="D21957" s="2" t="s">
        <v>32634</v>
      </c>
    </row>
    <row r="21958" spans="1:7">
      <c r="A21958" s="1" t="str">
        <f t="shared" si="346"/>
        <v>CDHU 14.05.050</v>
      </c>
      <c r="B21958" s="3" t="s">
        <v>35957</v>
      </c>
      <c r="C21958" s="3" t="s">
        <v>28551</v>
      </c>
      <c r="D21958" s="2" t="s">
        <v>32635</v>
      </c>
      <c r="E21958" s="3" t="s">
        <v>9847</v>
      </c>
      <c r="F21958" s="61">
        <v>81.650000000000006</v>
      </c>
      <c r="G21958" s="61">
        <v>85.66</v>
      </c>
    </row>
    <row r="21959" spans="1:7">
      <c r="A21959" s="1" t="str">
        <f t="shared" si="346"/>
        <v>CDHU 14.05.060</v>
      </c>
      <c r="B21959" s="3" t="s">
        <v>35957</v>
      </c>
      <c r="C21959" s="3" t="s">
        <v>28552</v>
      </c>
      <c r="D21959" s="2" t="s">
        <v>32636</v>
      </c>
      <c r="E21959" s="3" t="s">
        <v>9847</v>
      </c>
      <c r="F21959" s="61">
        <v>98.54</v>
      </c>
      <c r="G21959" s="61">
        <v>102.84</v>
      </c>
    </row>
    <row r="21960" spans="1:7">
      <c r="A21960" s="1" t="str">
        <f t="shared" si="346"/>
        <v>CDHU 14.10</v>
      </c>
      <c r="B21960" s="3" t="s">
        <v>35957</v>
      </c>
      <c r="C21960" s="3" t="s">
        <v>28553</v>
      </c>
      <c r="D21960" s="2" t="s">
        <v>32637</v>
      </c>
    </row>
    <row r="21961" spans="1:7">
      <c r="A21961" s="1" t="str">
        <f t="shared" si="346"/>
        <v>CDHU 14.10.101</v>
      </c>
      <c r="B21961" s="3" t="s">
        <v>35957</v>
      </c>
      <c r="C21961" s="3" t="s">
        <v>28554</v>
      </c>
      <c r="D21961" s="2" t="s">
        <v>32638</v>
      </c>
      <c r="E21961" s="3" t="s">
        <v>9847</v>
      </c>
      <c r="F21961" s="61">
        <v>78.25</v>
      </c>
      <c r="G21961" s="61">
        <v>81.94</v>
      </c>
    </row>
    <row r="21962" spans="1:7">
      <c r="A21962" s="1" t="str">
        <f t="shared" si="346"/>
        <v>CDHU 14.10.111</v>
      </c>
      <c r="B21962" s="3" t="s">
        <v>35957</v>
      </c>
      <c r="C21962" s="3" t="s">
        <v>28555</v>
      </c>
      <c r="D21962" s="2" t="s">
        <v>32639</v>
      </c>
      <c r="E21962" s="3" t="s">
        <v>9847</v>
      </c>
      <c r="F21962" s="61">
        <v>94.28</v>
      </c>
      <c r="G21962" s="61">
        <v>98.29</v>
      </c>
    </row>
    <row r="21963" spans="1:7">
      <c r="A21963" s="1" t="str">
        <f t="shared" si="346"/>
        <v>CDHU 14.10.121</v>
      </c>
      <c r="B21963" s="3" t="s">
        <v>35957</v>
      </c>
      <c r="C21963" s="3" t="s">
        <v>28556</v>
      </c>
      <c r="D21963" s="2" t="s">
        <v>32640</v>
      </c>
      <c r="E21963" s="3" t="s">
        <v>9847</v>
      </c>
      <c r="F21963" s="61">
        <v>113.09</v>
      </c>
      <c r="G21963" s="61">
        <v>117.19</v>
      </c>
    </row>
    <row r="21964" spans="1:7">
      <c r="A21964" s="1" t="str">
        <f t="shared" si="346"/>
        <v>CDHU 14.11</v>
      </c>
      <c r="B21964" s="3" t="s">
        <v>35957</v>
      </c>
      <c r="C21964" s="3" t="s">
        <v>28557</v>
      </c>
      <c r="D21964" s="2" t="s">
        <v>32641</v>
      </c>
    </row>
    <row r="21965" spans="1:7">
      <c r="A21965" s="1" t="str">
        <f t="shared" si="346"/>
        <v>CDHU 14.11.221</v>
      </c>
      <c r="B21965" s="3" t="s">
        <v>35957</v>
      </c>
      <c r="C21965" s="3" t="s">
        <v>28558</v>
      </c>
      <c r="D21965" s="2" t="s">
        <v>32642</v>
      </c>
      <c r="E21965" s="3" t="s">
        <v>9847</v>
      </c>
      <c r="F21965" s="61">
        <v>112.35</v>
      </c>
      <c r="G21965" s="61">
        <v>116.85</v>
      </c>
    </row>
    <row r="21966" spans="1:7">
      <c r="A21966" s="1" t="str">
        <f t="shared" si="346"/>
        <v>CDHU 14.11.231</v>
      </c>
      <c r="B21966" s="3" t="s">
        <v>35957</v>
      </c>
      <c r="C21966" s="3" t="s">
        <v>28559</v>
      </c>
      <c r="D21966" s="2" t="s">
        <v>32643</v>
      </c>
      <c r="E21966" s="3" t="s">
        <v>9847</v>
      </c>
      <c r="F21966" s="61">
        <v>124.44</v>
      </c>
      <c r="G21966" s="61">
        <v>129.06</v>
      </c>
    </row>
    <row r="21967" spans="1:7">
      <c r="A21967" s="1" t="str">
        <f t="shared" si="346"/>
        <v>CDHU 14.11.261</v>
      </c>
      <c r="B21967" s="3" t="s">
        <v>35957</v>
      </c>
      <c r="C21967" s="3" t="s">
        <v>28560</v>
      </c>
      <c r="D21967" s="2" t="s">
        <v>32644</v>
      </c>
      <c r="E21967" s="3" t="s">
        <v>9847</v>
      </c>
      <c r="F21967" s="61">
        <v>129.38999999999999</v>
      </c>
      <c r="G21967" s="61">
        <v>135.36000000000001</v>
      </c>
    </row>
    <row r="21968" spans="1:7">
      <c r="A21968" s="1" t="str">
        <f t="shared" si="346"/>
        <v>CDHU 14.11.271</v>
      </c>
      <c r="B21968" s="3" t="s">
        <v>35957</v>
      </c>
      <c r="C21968" s="3" t="s">
        <v>28561</v>
      </c>
      <c r="D21968" s="2" t="s">
        <v>32645</v>
      </c>
      <c r="E21968" s="3" t="s">
        <v>9847</v>
      </c>
      <c r="F21968" s="61">
        <v>158.68</v>
      </c>
      <c r="G21968" s="61">
        <v>165.05</v>
      </c>
    </row>
    <row r="21969" spans="1:7">
      <c r="A21969" s="1" t="str">
        <f t="shared" si="346"/>
        <v>CDHU 14.15</v>
      </c>
      <c r="B21969" s="3" t="s">
        <v>35957</v>
      </c>
      <c r="C21969" s="3" t="s">
        <v>28562</v>
      </c>
      <c r="D21969" s="2" t="s">
        <v>32646</v>
      </c>
    </row>
    <row r="21970" spans="1:7">
      <c r="A21970" s="1" t="str">
        <f t="shared" si="346"/>
        <v>CDHU 14.15.060</v>
      </c>
      <c r="B21970" s="3" t="s">
        <v>35957</v>
      </c>
      <c r="C21970" s="3" t="s">
        <v>28563</v>
      </c>
      <c r="D21970" s="2" t="s">
        <v>32647</v>
      </c>
      <c r="E21970" s="3" t="s">
        <v>9847</v>
      </c>
      <c r="F21970" s="61">
        <v>113.72</v>
      </c>
      <c r="G21970" s="61">
        <v>115.46</v>
      </c>
    </row>
    <row r="21971" spans="1:7">
      <c r="A21971" s="1" t="str">
        <f t="shared" si="346"/>
        <v>CDHU 14.15.100</v>
      </c>
      <c r="B21971" s="3" t="s">
        <v>35957</v>
      </c>
      <c r="C21971" s="3" t="s">
        <v>28564</v>
      </c>
      <c r="D21971" s="2" t="s">
        <v>32648</v>
      </c>
      <c r="E21971" s="3" t="s">
        <v>9847</v>
      </c>
      <c r="F21971" s="61">
        <v>128.16999999999999</v>
      </c>
      <c r="G21971" s="61">
        <v>129.94999999999999</v>
      </c>
    </row>
    <row r="21972" spans="1:7">
      <c r="A21972" s="1" t="str">
        <f t="shared" si="346"/>
        <v>CDHU 14.15.120</v>
      </c>
      <c r="B21972" s="3" t="s">
        <v>35957</v>
      </c>
      <c r="C21972" s="3" t="s">
        <v>28565</v>
      </c>
      <c r="D21972" s="2" t="s">
        <v>32649</v>
      </c>
      <c r="E21972" s="3" t="s">
        <v>9847</v>
      </c>
      <c r="F21972" s="61">
        <v>157.62</v>
      </c>
      <c r="G21972" s="61">
        <v>159.43</v>
      </c>
    </row>
    <row r="21973" spans="1:7">
      <c r="A21973" s="1" t="str">
        <f t="shared" si="346"/>
        <v>CDHU 14.15.140</v>
      </c>
      <c r="B21973" s="3" t="s">
        <v>35957</v>
      </c>
      <c r="C21973" s="3" t="s">
        <v>28566</v>
      </c>
      <c r="D21973" s="2" t="s">
        <v>32650</v>
      </c>
      <c r="E21973" s="3" t="s">
        <v>9847</v>
      </c>
      <c r="F21973" s="61">
        <v>190.49</v>
      </c>
      <c r="G21973" s="61">
        <v>192.37</v>
      </c>
    </row>
    <row r="21974" spans="1:7">
      <c r="A21974" s="1" t="str">
        <f t="shared" si="346"/>
        <v>CDHU 14.20</v>
      </c>
      <c r="B21974" s="3" t="s">
        <v>35957</v>
      </c>
      <c r="C21974" s="3" t="s">
        <v>28567</v>
      </c>
      <c r="D21974" s="2" t="s">
        <v>32651</v>
      </c>
    </row>
    <row r="21975" spans="1:7">
      <c r="A21975" s="1" t="str">
        <f t="shared" si="346"/>
        <v>CDHU 14.20.010</v>
      </c>
      <c r="B21975" s="3" t="s">
        <v>35957</v>
      </c>
      <c r="C21975" s="3" t="s">
        <v>28568</v>
      </c>
      <c r="D21975" s="2" t="s">
        <v>32652</v>
      </c>
      <c r="E21975" s="3" t="s">
        <v>9850</v>
      </c>
      <c r="F21975" s="61">
        <v>1820.86</v>
      </c>
      <c r="G21975" s="61">
        <v>1916.13</v>
      </c>
    </row>
    <row r="21976" spans="1:7">
      <c r="A21976" s="1" t="str">
        <f t="shared" si="346"/>
        <v>CDHU 14.20.020</v>
      </c>
      <c r="B21976" s="3" t="s">
        <v>35957</v>
      </c>
      <c r="C21976" s="3" t="s">
        <v>28569</v>
      </c>
      <c r="D21976" s="2" t="s">
        <v>32653</v>
      </c>
      <c r="E21976" s="3" t="s">
        <v>9849</v>
      </c>
      <c r="F21976" s="61">
        <v>11.89</v>
      </c>
      <c r="G21976" s="61">
        <v>12.75</v>
      </c>
    </row>
    <row r="21977" spans="1:7">
      <c r="A21977" s="1" t="str">
        <f t="shared" si="346"/>
        <v>CDHU 14.28</v>
      </c>
      <c r="B21977" s="3" t="s">
        <v>35957</v>
      </c>
      <c r="C21977" s="3" t="s">
        <v>28570</v>
      </c>
      <c r="D21977" s="2" t="s">
        <v>32654</v>
      </c>
    </row>
    <row r="21978" spans="1:7">
      <c r="A21978" s="1" t="str">
        <f t="shared" si="346"/>
        <v>CDHU 14.28.012</v>
      </c>
      <c r="B21978" s="3" t="s">
        <v>35957</v>
      </c>
      <c r="C21978" s="3" t="s">
        <v>28571</v>
      </c>
      <c r="D21978" s="2" t="s">
        <v>32655</v>
      </c>
      <c r="E21978" s="3" t="s">
        <v>9847</v>
      </c>
      <c r="F21978" s="61">
        <v>254.97</v>
      </c>
      <c r="G21978" s="61">
        <v>264.04000000000002</v>
      </c>
    </row>
    <row r="21979" spans="1:7">
      <c r="A21979" s="1" t="str">
        <f t="shared" si="346"/>
        <v>CDHU 14.28.030</v>
      </c>
      <c r="B21979" s="3" t="s">
        <v>35957</v>
      </c>
      <c r="C21979" s="3" t="s">
        <v>28572</v>
      </c>
      <c r="D21979" s="2" t="s">
        <v>32656</v>
      </c>
      <c r="E21979" s="3" t="s">
        <v>9847</v>
      </c>
      <c r="F21979" s="61">
        <v>218.59</v>
      </c>
      <c r="G21979" s="61">
        <v>226.11</v>
      </c>
    </row>
    <row r="21980" spans="1:7">
      <c r="A21980" s="1" t="str">
        <f t="shared" si="346"/>
        <v>CDHU 14.28.096</v>
      </c>
      <c r="B21980" s="3" t="s">
        <v>35957</v>
      </c>
      <c r="C21980" s="3" t="s">
        <v>28573</v>
      </c>
      <c r="D21980" s="2" t="s">
        <v>32657</v>
      </c>
      <c r="E21980" s="3" t="s">
        <v>9847</v>
      </c>
      <c r="F21980" s="61">
        <v>217.75</v>
      </c>
      <c r="G21980" s="61">
        <v>225.27</v>
      </c>
    </row>
    <row r="21981" spans="1:7">
      <c r="A21981" s="1" t="str">
        <f t="shared" si="346"/>
        <v>CDHU 14.28.100</v>
      </c>
      <c r="B21981" s="3" t="s">
        <v>35957</v>
      </c>
      <c r="C21981" s="3" t="s">
        <v>28574</v>
      </c>
      <c r="D21981" s="2" t="s">
        <v>32658</v>
      </c>
      <c r="E21981" s="3" t="s">
        <v>9847</v>
      </c>
      <c r="F21981" s="61">
        <v>2056.62</v>
      </c>
      <c r="G21981" s="61">
        <v>2077.0500000000002</v>
      </c>
    </row>
    <row r="21982" spans="1:7">
      <c r="A21982" s="1" t="str">
        <f t="shared" si="346"/>
        <v>CDHU 14.28.140</v>
      </c>
      <c r="B21982" s="3" t="s">
        <v>35957</v>
      </c>
      <c r="C21982" s="3" t="s">
        <v>28575</v>
      </c>
      <c r="D21982" s="2" t="s">
        <v>32659</v>
      </c>
      <c r="E21982" s="3" t="s">
        <v>9847</v>
      </c>
      <c r="F21982" s="61">
        <v>1155.3800000000001</v>
      </c>
      <c r="G21982" s="61">
        <v>1168.94</v>
      </c>
    </row>
    <row r="21983" spans="1:7">
      <c r="A21983" s="1" t="str">
        <f t="shared" si="346"/>
        <v>CDHU 14.30</v>
      </c>
      <c r="B21983" s="3" t="s">
        <v>35957</v>
      </c>
      <c r="C21983" s="3" t="s">
        <v>28576</v>
      </c>
      <c r="D21983" s="2" t="s">
        <v>32660</v>
      </c>
    </row>
    <row r="21984" spans="1:7">
      <c r="A21984" s="1" t="str">
        <f t="shared" si="346"/>
        <v>CDHU 14.30.010</v>
      </c>
      <c r="B21984" s="3" t="s">
        <v>35957</v>
      </c>
      <c r="C21984" s="3" t="s">
        <v>28577</v>
      </c>
      <c r="D21984" s="2" t="s">
        <v>32661</v>
      </c>
      <c r="E21984" s="3" t="s">
        <v>9847</v>
      </c>
      <c r="F21984" s="61">
        <v>1214.99</v>
      </c>
      <c r="G21984" s="61">
        <v>1223.76</v>
      </c>
    </row>
    <row r="21985" spans="1:7">
      <c r="A21985" s="1" t="str">
        <f t="shared" si="346"/>
        <v>CDHU 14.30.020</v>
      </c>
      <c r="B21985" s="3" t="s">
        <v>35957</v>
      </c>
      <c r="C21985" s="3" t="s">
        <v>28578</v>
      </c>
      <c r="D21985" s="2" t="s">
        <v>32662</v>
      </c>
      <c r="E21985" s="3" t="s">
        <v>9847</v>
      </c>
      <c r="F21985" s="61">
        <v>263.05</v>
      </c>
      <c r="G21985" s="61">
        <v>263.05</v>
      </c>
    </row>
    <row r="21986" spans="1:7" ht="22.5">
      <c r="A21986" s="1" t="str">
        <f t="shared" si="346"/>
        <v>CDHU 14.30.070</v>
      </c>
      <c r="B21986" s="3" t="s">
        <v>35957</v>
      </c>
      <c r="C21986" s="3" t="s">
        <v>28579</v>
      </c>
      <c r="D21986" s="2" t="s">
        <v>32663</v>
      </c>
      <c r="E21986" s="3" t="s">
        <v>9847</v>
      </c>
      <c r="F21986" s="61">
        <v>835.68</v>
      </c>
      <c r="G21986" s="61">
        <v>835.68</v>
      </c>
    </row>
    <row r="21987" spans="1:7">
      <c r="A21987" s="1" t="str">
        <f t="shared" si="346"/>
        <v>CDHU 14.30.080</v>
      </c>
      <c r="B21987" s="3" t="s">
        <v>35957</v>
      </c>
      <c r="C21987" s="3" t="s">
        <v>28580</v>
      </c>
      <c r="D21987" s="2" t="s">
        <v>32664</v>
      </c>
      <c r="E21987" s="3" t="s">
        <v>9847</v>
      </c>
      <c r="F21987" s="61">
        <v>1202.27</v>
      </c>
      <c r="G21987" s="61">
        <v>1211.04</v>
      </c>
    </row>
    <row r="21988" spans="1:7">
      <c r="A21988" s="1" t="str">
        <f t="shared" si="346"/>
        <v>CDHU 14.30.110</v>
      </c>
      <c r="B21988" s="3" t="s">
        <v>35957</v>
      </c>
      <c r="C21988" s="3" t="s">
        <v>28581</v>
      </c>
      <c r="D21988" s="2" t="s">
        <v>32665</v>
      </c>
      <c r="E21988" s="3" t="s">
        <v>9847</v>
      </c>
      <c r="F21988" s="61">
        <v>154.71</v>
      </c>
      <c r="G21988" s="61">
        <v>154.71</v>
      </c>
    </row>
    <row r="21989" spans="1:7">
      <c r="A21989" s="1" t="str">
        <f t="shared" si="346"/>
        <v>CDHU 14.30.160</v>
      </c>
      <c r="B21989" s="3" t="s">
        <v>35957</v>
      </c>
      <c r="C21989" s="3" t="s">
        <v>28582</v>
      </c>
      <c r="D21989" s="2" t="s">
        <v>32666</v>
      </c>
      <c r="E21989" s="3" t="s">
        <v>9847</v>
      </c>
      <c r="F21989" s="61">
        <v>211.16</v>
      </c>
      <c r="G21989" s="61">
        <v>211.16</v>
      </c>
    </row>
    <row r="21990" spans="1:7">
      <c r="A21990" s="1" t="str">
        <f t="shared" si="346"/>
        <v>CDHU 14.30.190</v>
      </c>
      <c r="B21990" s="3" t="s">
        <v>35957</v>
      </c>
      <c r="C21990" s="3" t="s">
        <v>28583</v>
      </c>
      <c r="D21990" s="2" t="s">
        <v>32667</v>
      </c>
      <c r="E21990" s="3" t="s">
        <v>9847</v>
      </c>
      <c r="F21990" s="61">
        <v>206.71</v>
      </c>
      <c r="G21990" s="61">
        <v>206.71</v>
      </c>
    </row>
    <row r="21991" spans="1:7" ht="22.5">
      <c r="A21991" s="1" t="str">
        <f t="shared" si="346"/>
        <v>CDHU 14.30.230</v>
      </c>
      <c r="B21991" s="3" t="s">
        <v>35957</v>
      </c>
      <c r="C21991" s="3" t="s">
        <v>28584</v>
      </c>
      <c r="D21991" s="2" t="s">
        <v>32668</v>
      </c>
      <c r="E21991" s="3" t="s">
        <v>9847</v>
      </c>
      <c r="F21991" s="61">
        <v>194.7</v>
      </c>
      <c r="G21991" s="61">
        <v>194.7</v>
      </c>
    </row>
    <row r="21992" spans="1:7">
      <c r="A21992" s="1" t="str">
        <f t="shared" si="346"/>
        <v>CDHU 14.30.260</v>
      </c>
      <c r="B21992" s="3" t="s">
        <v>35957</v>
      </c>
      <c r="C21992" s="3" t="s">
        <v>28585</v>
      </c>
      <c r="D21992" s="2" t="s">
        <v>32669</v>
      </c>
      <c r="E21992" s="3" t="s">
        <v>9847</v>
      </c>
      <c r="F21992" s="61">
        <v>161.35</v>
      </c>
      <c r="G21992" s="61">
        <v>161.35</v>
      </c>
    </row>
    <row r="21993" spans="1:7">
      <c r="A21993" s="1" t="str">
        <f t="shared" si="346"/>
        <v>CDHU 14.30.270</v>
      </c>
      <c r="B21993" s="3" t="s">
        <v>35957</v>
      </c>
      <c r="C21993" s="3" t="s">
        <v>28586</v>
      </c>
      <c r="D21993" s="2" t="s">
        <v>32670</v>
      </c>
      <c r="E21993" s="3" t="s">
        <v>9847</v>
      </c>
      <c r="F21993" s="61">
        <v>166.99</v>
      </c>
      <c r="G21993" s="61">
        <v>166.99</v>
      </c>
    </row>
    <row r="21994" spans="1:7">
      <c r="A21994" s="1" t="str">
        <f t="shared" si="346"/>
        <v>CDHU 14.30.300</v>
      </c>
      <c r="B21994" s="3" t="s">
        <v>35957</v>
      </c>
      <c r="C21994" s="3" t="s">
        <v>28587</v>
      </c>
      <c r="D21994" s="2" t="s">
        <v>32671</v>
      </c>
      <c r="E21994" s="3" t="s">
        <v>9847</v>
      </c>
      <c r="F21994" s="61">
        <v>207.37</v>
      </c>
      <c r="G21994" s="61">
        <v>207.37</v>
      </c>
    </row>
    <row r="21995" spans="1:7">
      <c r="A21995" s="1" t="str">
        <f t="shared" si="346"/>
        <v>CDHU 14.30.310</v>
      </c>
      <c r="B21995" s="3" t="s">
        <v>35957</v>
      </c>
      <c r="C21995" s="3" t="s">
        <v>28588</v>
      </c>
      <c r="D21995" s="2" t="s">
        <v>32672</v>
      </c>
      <c r="E21995" s="3" t="s">
        <v>9847</v>
      </c>
      <c r="F21995" s="61">
        <v>158.63</v>
      </c>
      <c r="G21995" s="61">
        <v>158.63</v>
      </c>
    </row>
    <row r="21996" spans="1:7">
      <c r="A21996" s="1" t="str">
        <f t="shared" si="346"/>
        <v>CDHU 14.30.410</v>
      </c>
      <c r="B21996" s="3" t="s">
        <v>35957</v>
      </c>
      <c r="C21996" s="3" t="s">
        <v>28589</v>
      </c>
      <c r="D21996" s="2" t="s">
        <v>32673</v>
      </c>
      <c r="E21996" s="3" t="s">
        <v>9847</v>
      </c>
      <c r="F21996" s="61">
        <v>233.39</v>
      </c>
      <c r="G21996" s="61">
        <v>233.39</v>
      </c>
    </row>
    <row r="21997" spans="1:7" ht="22.5">
      <c r="A21997" s="1" t="str">
        <f t="shared" si="346"/>
        <v>CDHU 14.30.440</v>
      </c>
      <c r="B21997" s="3" t="s">
        <v>35957</v>
      </c>
      <c r="C21997" s="3" t="s">
        <v>28590</v>
      </c>
      <c r="D21997" s="2" t="s">
        <v>32674</v>
      </c>
      <c r="E21997" s="3" t="s">
        <v>9847</v>
      </c>
      <c r="F21997" s="61">
        <v>253.84</v>
      </c>
      <c r="G21997" s="61">
        <v>253.84</v>
      </c>
    </row>
    <row r="21998" spans="1:7" ht="22.5">
      <c r="A21998" s="1" t="str">
        <f t="shared" si="346"/>
        <v>CDHU 14.30.841</v>
      </c>
      <c r="B21998" s="3" t="s">
        <v>35957</v>
      </c>
      <c r="C21998" s="3" t="s">
        <v>28591</v>
      </c>
      <c r="D21998" s="2" t="s">
        <v>32675</v>
      </c>
      <c r="E21998" s="3" t="s">
        <v>9847</v>
      </c>
      <c r="F21998" s="61">
        <v>1512.01</v>
      </c>
      <c r="G21998" s="61">
        <v>1512.01</v>
      </c>
    </row>
    <row r="21999" spans="1:7">
      <c r="A21999" s="1" t="str">
        <f t="shared" si="346"/>
        <v>CDHU 14.30.842</v>
      </c>
      <c r="B21999" s="3" t="s">
        <v>35957</v>
      </c>
      <c r="C21999" s="3" t="s">
        <v>28592</v>
      </c>
      <c r="D21999" s="2" t="s">
        <v>32676</v>
      </c>
      <c r="E21999" s="3" t="s">
        <v>9847</v>
      </c>
      <c r="F21999" s="61">
        <v>891.22</v>
      </c>
      <c r="G21999" s="61">
        <v>891.22</v>
      </c>
    </row>
    <row r="22000" spans="1:7" ht="22.5">
      <c r="A22000" s="1" t="str">
        <f t="shared" si="346"/>
        <v>CDHU 14.30.843</v>
      </c>
      <c r="B22000" s="3" t="s">
        <v>35957</v>
      </c>
      <c r="C22000" s="3" t="s">
        <v>28593</v>
      </c>
      <c r="D22000" s="2" t="s">
        <v>32677</v>
      </c>
      <c r="E22000" s="3" t="s">
        <v>9847</v>
      </c>
      <c r="F22000" s="61">
        <v>1404.92</v>
      </c>
      <c r="G22000" s="61">
        <v>1404.92</v>
      </c>
    </row>
    <row r="22001" spans="1:7">
      <c r="A22001" s="1" t="str">
        <f t="shared" si="346"/>
        <v>CDHU 14.30.860</v>
      </c>
      <c r="B22001" s="3" t="s">
        <v>35957</v>
      </c>
      <c r="C22001" s="3" t="s">
        <v>28594</v>
      </c>
      <c r="D22001" s="2" t="s">
        <v>32678</v>
      </c>
      <c r="E22001" s="3" t="s">
        <v>9847</v>
      </c>
      <c r="F22001" s="61">
        <v>373.16</v>
      </c>
      <c r="G22001" s="61">
        <v>381.3</v>
      </c>
    </row>
    <row r="22002" spans="1:7" ht="22.5">
      <c r="A22002" s="1" t="str">
        <f t="shared" si="346"/>
        <v>CDHU 14.30.870</v>
      </c>
      <c r="B22002" s="3" t="s">
        <v>35957</v>
      </c>
      <c r="C22002" s="3" t="s">
        <v>28595</v>
      </c>
      <c r="D22002" s="2" t="s">
        <v>32679</v>
      </c>
      <c r="E22002" s="3" t="s">
        <v>9847</v>
      </c>
      <c r="F22002" s="61">
        <v>262.8</v>
      </c>
      <c r="G22002" s="61">
        <v>262.8</v>
      </c>
    </row>
    <row r="22003" spans="1:7" ht="22.5">
      <c r="A22003" s="1" t="str">
        <f t="shared" si="346"/>
        <v>CDHU 14.30.880</v>
      </c>
      <c r="B22003" s="3" t="s">
        <v>35957</v>
      </c>
      <c r="C22003" s="3" t="s">
        <v>28596</v>
      </c>
      <c r="D22003" s="2" t="s">
        <v>32680</v>
      </c>
      <c r="E22003" s="3" t="s">
        <v>9847</v>
      </c>
      <c r="F22003" s="61">
        <v>289.41000000000003</v>
      </c>
      <c r="G22003" s="61">
        <v>289.41000000000003</v>
      </c>
    </row>
    <row r="22004" spans="1:7" ht="22.5">
      <c r="A22004" s="1" t="str">
        <f t="shared" si="346"/>
        <v>CDHU 14.30.890</v>
      </c>
      <c r="B22004" s="3" t="s">
        <v>35957</v>
      </c>
      <c r="C22004" s="3" t="s">
        <v>28597</v>
      </c>
      <c r="D22004" s="2" t="s">
        <v>32681</v>
      </c>
      <c r="E22004" s="3" t="s">
        <v>9847</v>
      </c>
      <c r="F22004" s="61">
        <v>277.95</v>
      </c>
      <c r="G22004" s="61">
        <v>277.95</v>
      </c>
    </row>
    <row r="22005" spans="1:7" ht="22.5">
      <c r="A22005" s="1" t="str">
        <f t="shared" si="346"/>
        <v>CDHU 14.30.900</v>
      </c>
      <c r="B22005" s="3" t="s">
        <v>35957</v>
      </c>
      <c r="C22005" s="3" t="s">
        <v>28598</v>
      </c>
      <c r="D22005" s="2" t="s">
        <v>32682</v>
      </c>
      <c r="E22005" s="3" t="s">
        <v>9847</v>
      </c>
      <c r="F22005" s="61">
        <v>234.94</v>
      </c>
      <c r="G22005" s="61">
        <v>234.94</v>
      </c>
    </row>
    <row r="22006" spans="1:7" ht="22.5">
      <c r="A22006" s="1" t="str">
        <f t="shared" si="346"/>
        <v>CDHU 14.30.910</v>
      </c>
      <c r="B22006" s="3" t="s">
        <v>35957</v>
      </c>
      <c r="C22006" s="3" t="s">
        <v>28599</v>
      </c>
      <c r="D22006" s="2" t="s">
        <v>32683</v>
      </c>
      <c r="E22006" s="3" t="s">
        <v>9847</v>
      </c>
      <c r="F22006" s="61">
        <v>282.74</v>
      </c>
      <c r="G22006" s="61">
        <v>282.74</v>
      </c>
    </row>
    <row r="22007" spans="1:7" ht="22.5">
      <c r="A22007" s="1" t="str">
        <f t="shared" si="346"/>
        <v>CDHU 14.30.920</v>
      </c>
      <c r="B22007" s="3" t="s">
        <v>35957</v>
      </c>
      <c r="C22007" s="3" t="s">
        <v>28600</v>
      </c>
      <c r="D22007" s="2" t="s">
        <v>32684</v>
      </c>
      <c r="E22007" s="3" t="s">
        <v>9847</v>
      </c>
      <c r="F22007" s="61">
        <v>256.43</v>
      </c>
      <c r="G22007" s="61">
        <v>256.43</v>
      </c>
    </row>
    <row r="22008" spans="1:7">
      <c r="A22008" s="1" t="str">
        <f t="shared" si="346"/>
        <v>CDHU 14.31</v>
      </c>
      <c r="B22008" s="3" t="s">
        <v>35957</v>
      </c>
      <c r="C22008" s="3" t="s">
        <v>28601</v>
      </c>
      <c r="D22008" s="2" t="s">
        <v>32685</v>
      </c>
    </row>
    <row r="22009" spans="1:7">
      <c r="A22009" s="1" t="str">
        <f t="shared" si="346"/>
        <v>CDHU 14.31.030</v>
      </c>
      <c r="B22009" s="3" t="s">
        <v>35957</v>
      </c>
      <c r="C22009" s="3" t="s">
        <v>28602</v>
      </c>
      <c r="D22009" s="2" t="s">
        <v>32686</v>
      </c>
      <c r="E22009" s="3" t="s">
        <v>9847</v>
      </c>
      <c r="F22009" s="61">
        <v>230.12</v>
      </c>
      <c r="G22009" s="61">
        <v>244.65</v>
      </c>
    </row>
    <row r="22010" spans="1:7">
      <c r="A22010" s="1" t="str">
        <f t="shared" si="346"/>
        <v>CDHU 14.40</v>
      </c>
      <c r="B22010" s="3" t="s">
        <v>35957</v>
      </c>
      <c r="C22010" s="3" t="s">
        <v>28603</v>
      </c>
      <c r="D22010" s="2" t="s">
        <v>32687</v>
      </c>
    </row>
    <row r="22011" spans="1:7">
      <c r="A22011" s="1" t="str">
        <f t="shared" si="346"/>
        <v>CDHU 14.40.040</v>
      </c>
      <c r="B22011" s="3" t="s">
        <v>35957</v>
      </c>
      <c r="C22011" s="3" t="s">
        <v>28604</v>
      </c>
      <c r="D22011" s="2" t="s">
        <v>32688</v>
      </c>
      <c r="E22011" s="3" t="s">
        <v>9847</v>
      </c>
      <c r="F22011" s="61">
        <v>45.31</v>
      </c>
      <c r="G22011" s="61">
        <v>50.35</v>
      </c>
    </row>
    <row r="22012" spans="1:7">
      <c r="A22012" s="1" t="str">
        <f t="shared" si="346"/>
        <v>CDHU 14.40.060</v>
      </c>
      <c r="B22012" s="3" t="s">
        <v>35957</v>
      </c>
      <c r="C22012" s="3" t="s">
        <v>28605</v>
      </c>
      <c r="D22012" s="2" t="s">
        <v>32689</v>
      </c>
      <c r="E22012" s="3" t="s">
        <v>9848</v>
      </c>
      <c r="F22012" s="61">
        <v>8.3000000000000007</v>
      </c>
      <c r="G22012" s="61">
        <v>8.99</v>
      </c>
    </row>
    <row r="22013" spans="1:7">
      <c r="A22013" s="1" t="str">
        <f t="shared" si="346"/>
        <v>CDHU 14.40.070</v>
      </c>
      <c r="B22013" s="3" t="s">
        <v>35957</v>
      </c>
      <c r="C22013" s="3" t="s">
        <v>28606</v>
      </c>
      <c r="D22013" s="2" t="s">
        <v>32690</v>
      </c>
      <c r="E22013" s="3" t="s">
        <v>9848</v>
      </c>
      <c r="F22013" s="61">
        <v>8.44</v>
      </c>
      <c r="G22013" s="61">
        <v>9.1300000000000008</v>
      </c>
    </row>
    <row r="22014" spans="1:7">
      <c r="A22014" s="1" t="str">
        <f t="shared" si="346"/>
        <v>CDHU 14.40.080</v>
      </c>
      <c r="B22014" s="3" t="s">
        <v>35957</v>
      </c>
      <c r="C22014" s="3" t="s">
        <v>28607</v>
      </c>
      <c r="D22014" s="2" t="s">
        <v>32691</v>
      </c>
      <c r="E22014" s="3" t="s">
        <v>9848</v>
      </c>
      <c r="F22014" s="61">
        <v>8.98</v>
      </c>
      <c r="G22014" s="61">
        <v>9.67</v>
      </c>
    </row>
    <row r="22015" spans="1:7">
      <c r="A22015" s="1" t="str">
        <f t="shared" ref="A22015:A22078" si="347">CONCATENATE($B22015," ",$C22015)</f>
        <v>CDHU 14.40.090</v>
      </c>
      <c r="B22015" s="3" t="s">
        <v>35957</v>
      </c>
      <c r="C22015" s="3" t="s">
        <v>28608</v>
      </c>
      <c r="D22015" s="2" t="s">
        <v>32692</v>
      </c>
      <c r="E22015" s="3" t="s">
        <v>9848</v>
      </c>
      <c r="F22015" s="61">
        <v>9.1999999999999993</v>
      </c>
      <c r="G22015" s="61">
        <v>9.89</v>
      </c>
    </row>
    <row r="22016" spans="1:7">
      <c r="A22016" s="1" t="str">
        <f t="shared" si="347"/>
        <v>CDHU 14.40.100</v>
      </c>
      <c r="B22016" s="3" t="s">
        <v>35957</v>
      </c>
      <c r="C22016" s="3" t="s">
        <v>28609</v>
      </c>
      <c r="D22016" s="2" t="s">
        <v>32693</v>
      </c>
      <c r="E22016" s="3" t="s">
        <v>9848</v>
      </c>
      <c r="F22016" s="61">
        <v>10.42</v>
      </c>
      <c r="G22016" s="61">
        <v>11.11</v>
      </c>
    </row>
    <row r="22017" spans="1:7">
      <c r="A22017" s="1" t="str">
        <f t="shared" si="347"/>
        <v>CDHU 15</v>
      </c>
      <c r="B22017" s="3" t="s">
        <v>35957</v>
      </c>
      <c r="C22017" s="3" t="s">
        <v>28610</v>
      </c>
      <c r="D22017" s="2" t="s">
        <v>32694</v>
      </c>
    </row>
    <row r="22018" spans="1:7">
      <c r="A22018" s="1" t="str">
        <f t="shared" si="347"/>
        <v>CDHU 15.01</v>
      </c>
      <c r="B22018" s="3" t="s">
        <v>35957</v>
      </c>
      <c r="C22018" s="3" t="s">
        <v>28611</v>
      </c>
      <c r="D22018" s="2" t="s">
        <v>32695</v>
      </c>
    </row>
    <row r="22019" spans="1:7">
      <c r="A22019" s="1" t="str">
        <f t="shared" si="347"/>
        <v>CDHU 15.01.010</v>
      </c>
      <c r="B22019" s="3" t="s">
        <v>35957</v>
      </c>
      <c r="C22019" s="3" t="s">
        <v>28612</v>
      </c>
      <c r="D22019" s="2" t="s">
        <v>32696</v>
      </c>
      <c r="E22019" s="3" t="s">
        <v>9847</v>
      </c>
      <c r="F22019" s="61">
        <v>177.4</v>
      </c>
      <c r="G22019" s="61">
        <v>183.7</v>
      </c>
    </row>
    <row r="22020" spans="1:7">
      <c r="A22020" s="1" t="str">
        <f t="shared" si="347"/>
        <v>CDHU 15.01.020</v>
      </c>
      <c r="B22020" s="3" t="s">
        <v>35957</v>
      </c>
      <c r="C22020" s="3" t="s">
        <v>28613</v>
      </c>
      <c r="D22020" s="2" t="s">
        <v>32697</v>
      </c>
      <c r="E22020" s="3" t="s">
        <v>9847</v>
      </c>
      <c r="F22020" s="61">
        <v>188.45</v>
      </c>
      <c r="G22020" s="61">
        <v>195</v>
      </c>
    </row>
    <row r="22021" spans="1:7">
      <c r="A22021" s="1" t="str">
        <f t="shared" si="347"/>
        <v>CDHU 15.01.030</v>
      </c>
      <c r="B22021" s="3" t="s">
        <v>35957</v>
      </c>
      <c r="C22021" s="3" t="s">
        <v>28614</v>
      </c>
      <c r="D22021" s="2" t="s">
        <v>32698</v>
      </c>
      <c r="E22021" s="3" t="s">
        <v>9847</v>
      </c>
      <c r="F22021" s="61">
        <v>199.49</v>
      </c>
      <c r="G22021" s="61">
        <v>206.3</v>
      </c>
    </row>
    <row r="22022" spans="1:7">
      <c r="A22022" s="1" t="str">
        <f t="shared" si="347"/>
        <v>CDHU 15.01.040</v>
      </c>
      <c r="B22022" s="3" t="s">
        <v>35957</v>
      </c>
      <c r="C22022" s="3" t="s">
        <v>28615</v>
      </c>
      <c r="D22022" s="2" t="s">
        <v>32699</v>
      </c>
      <c r="E22022" s="3" t="s">
        <v>9847</v>
      </c>
      <c r="F22022" s="61">
        <v>217.42</v>
      </c>
      <c r="G22022" s="61">
        <v>224.73</v>
      </c>
    </row>
    <row r="22023" spans="1:7">
      <c r="A22023" s="1" t="str">
        <f t="shared" si="347"/>
        <v>CDHU 15.01.110</v>
      </c>
      <c r="B22023" s="3" t="s">
        <v>35957</v>
      </c>
      <c r="C22023" s="3" t="s">
        <v>28616</v>
      </c>
      <c r="D22023" s="2" t="s">
        <v>32700</v>
      </c>
      <c r="E22023" s="3" t="s">
        <v>9847</v>
      </c>
      <c r="F22023" s="61">
        <v>125.85</v>
      </c>
      <c r="G22023" s="61">
        <v>130.63</v>
      </c>
    </row>
    <row r="22024" spans="1:7">
      <c r="A22024" s="1" t="str">
        <f t="shared" si="347"/>
        <v>CDHU 15.01.120</v>
      </c>
      <c r="B22024" s="3" t="s">
        <v>35957</v>
      </c>
      <c r="C22024" s="3" t="s">
        <v>28617</v>
      </c>
      <c r="D22024" s="2" t="s">
        <v>32701</v>
      </c>
      <c r="E22024" s="3" t="s">
        <v>9847</v>
      </c>
      <c r="F22024" s="61">
        <v>136.9</v>
      </c>
      <c r="G22024" s="61">
        <v>141.94</v>
      </c>
    </row>
    <row r="22025" spans="1:7">
      <c r="A22025" s="1" t="str">
        <f t="shared" si="347"/>
        <v>CDHU 15.01.130</v>
      </c>
      <c r="B22025" s="3" t="s">
        <v>35957</v>
      </c>
      <c r="C22025" s="3" t="s">
        <v>28618</v>
      </c>
      <c r="D22025" s="2" t="s">
        <v>32702</v>
      </c>
      <c r="E22025" s="3" t="s">
        <v>9847</v>
      </c>
      <c r="F22025" s="61">
        <v>147.94</v>
      </c>
      <c r="G22025" s="61">
        <v>153.24</v>
      </c>
    </row>
    <row r="22026" spans="1:7">
      <c r="A22026" s="1" t="str">
        <f t="shared" si="347"/>
        <v>CDHU 15.01.140</v>
      </c>
      <c r="B22026" s="3" t="s">
        <v>35957</v>
      </c>
      <c r="C22026" s="3" t="s">
        <v>28619</v>
      </c>
      <c r="D22026" s="2" t="s">
        <v>32703</v>
      </c>
      <c r="E22026" s="3" t="s">
        <v>9847</v>
      </c>
      <c r="F22026" s="61">
        <v>161.66999999999999</v>
      </c>
      <c r="G22026" s="61">
        <v>167.47</v>
      </c>
    </row>
    <row r="22027" spans="1:7">
      <c r="A22027" s="1" t="str">
        <f t="shared" si="347"/>
        <v>CDHU 15.01.210</v>
      </c>
      <c r="B22027" s="3" t="s">
        <v>35957</v>
      </c>
      <c r="C22027" s="3" t="s">
        <v>28620</v>
      </c>
      <c r="D22027" s="2" t="s">
        <v>32704</v>
      </c>
      <c r="E22027" s="3" t="s">
        <v>9847</v>
      </c>
      <c r="F22027" s="61">
        <v>145.21</v>
      </c>
      <c r="G22027" s="61">
        <v>151.26</v>
      </c>
    </row>
    <row r="22028" spans="1:7">
      <c r="A22028" s="1" t="str">
        <f t="shared" si="347"/>
        <v>CDHU 15.01.220</v>
      </c>
      <c r="B22028" s="3" t="s">
        <v>35957</v>
      </c>
      <c r="C22028" s="3" t="s">
        <v>28621</v>
      </c>
      <c r="D22028" s="2" t="s">
        <v>32705</v>
      </c>
      <c r="E22028" s="3" t="s">
        <v>9847</v>
      </c>
      <c r="F22028" s="61">
        <v>109.25</v>
      </c>
      <c r="G22028" s="61">
        <v>113.79</v>
      </c>
    </row>
    <row r="22029" spans="1:7">
      <c r="A22029" s="1" t="str">
        <f t="shared" si="347"/>
        <v>CDHU 15.01.310</v>
      </c>
      <c r="B22029" s="3" t="s">
        <v>35957</v>
      </c>
      <c r="C22029" s="3" t="s">
        <v>28622</v>
      </c>
      <c r="D22029" s="2" t="s">
        <v>32706</v>
      </c>
      <c r="E22029" s="3" t="s">
        <v>9847</v>
      </c>
      <c r="F22029" s="61">
        <v>114</v>
      </c>
      <c r="G22029" s="61">
        <v>117.27</v>
      </c>
    </row>
    <row r="22030" spans="1:7">
      <c r="A22030" s="1" t="str">
        <f t="shared" si="347"/>
        <v>CDHU 15.01.320</v>
      </c>
      <c r="B22030" s="3" t="s">
        <v>35957</v>
      </c>
      <c r="C22030" s="3" t="s">
        <v>28623</v>
      </c>
      <c r="D22030" s="2" t="s">
        <v>32707</v>
      </c>
      <c r="E22030" s="3" t="s">
        <v>9847</v>
      </c>
      <c r="F22030" s="61">
        <v>31.51</v>
      </c>
      <c r="G22030" s="61">
        <v>32.159999999999997</v>
      </c>
    </row>
    <row r="22031" spans="1:7">
      <c r="A22031" s="1" t="str">
        <f t="shared" si="347"/>
        <v>CDHU 15.01.330</v>
      </c>
      <c r="B22031" s="3" t="s">
        <v>35957</v>
      </c>
      <c r="C22031" s="3" t="s">
        <v>28624</v>
      </c>
      <c r="D22031" s="2" t="s">
        <v>32708</v>
      </c>
      <c r="E22031" s="3" t="s">
        <v>9847</v>
      </c>
      <c r="F22031" s="61">
        <v>21.87</v>
      </c>
      <c r="G22031" s="61">
        <v>22.52</v>
      </c>
    </row>
    <row r="22032" spans="1:7">
      <c r="A22032" s="1" t="str">
        <f t="shared" si="347"/>
        <v>CDHU 15.03</v>
      </c>
      <c r="B22032" s="3" t="s">
        <v>35957</v>
      </c>
      <c r="C22032" s="3" t="s">
        <v>28625</v>
      </c>
      <c r="D22032" s="2" t="s">
        <v>32709</v>
      </c>
    </row>
    <row r="22033" spans="1:7">
      <c r="A22033" s="1" t="str">
        <f t="shared" si="347"/>
        <v>CDHU 15.03.030</v>
      </c>
      <c r="B22033" s="3" t="s">
        <v>35957</v>
      </c>
      <c r="C22033" s="3" t="s">
        <v>28626</v>
      </c>
      <c r="D22033" s="2" t="s">
        <v>32710</v>
      </c>
      <c r="E22033" s="3" t="s">
        <v>9851</v>
      </c>
      <c r="F22033" s="61">
        <v>28.59</v>
      </c>
      <c r="G22033" s="61">
        <v>28.59</v>
      </c>
    </row>
    <row r="22034" spans="1:7">
      <c r="A22034" s="1" t="str">
        <f t="shared" si="347"/>
        <v>CDHU 15.03.090</v>
      </c>
      <c r="B22034" s="3" t="s">
        <v>35957</v>
      </c>
      <c r="C22034" s="3" t="s">
        <v>28627</v>
      </c>
      <c r="D22034" s="2" t="s">
        <v>32711</v>
      </c>
      <c r="E22034" s="3" t="s">
        <v>9851</v>
      </c>
      <c r="F22034" s="61">
        <v>5.82</v>
      </c>
      <c r="G22034" s="61">
        <v>6.47</v>
      </c>
    </row>
    <row r="22035" spans="1:7">
      <c r="A22035" s="1" t="str">
        <f t="shared" si="347"/>
        <v>CDHU 15.03.110</v>
      </c>
      <c r="B22035" s="3" t="s">
        <v>35957</v>
      </c>
      <c r="C22035" s="3" t="s">
        <v>28628</v>
      </c>
      <c r="D22035" s="2" t="s">
        <v>32712</v>
      </c>
      <c r="E22035" s="3" t="s">
        <v>9851</v>
      </c>
      <c r="F22035" s="61">
        <v>30.53</v>
      </c>
      <c r="G22035" s="61">
        <v>30.53</v>
      </c>
    </row>
    <row r="22036" spans="1:7">
      <c r="A22036" s="1" t="str">
        <f t="shared" si="347"/>
        <v>CDHU 15.03.131</v>
      </c>
      <c r="B22036" s="3" t="s">
        <v>35957</v>
      </c>
      <c r="C22036" s="3" t="s">
        <v>28629</v>
      </c>
      <c r="D22036" s="2" t="s">
        <v>32713</v>
      </c>
      <c r="E22036" s="3" t="s">
        <v>9851</v>
      </c>
      <c r="F22036" s="61">
        <v>31.07</v>
      </c>
      <c r="G22036" s="61">
        <v>31.07</v>
      </c>
    </row>
    <row r="22037" spans="1:7">
      <c r="A22037" s="1" t="str">
        <f t="shared" si="347"/>
        <v>CDHU 15.03.140</v>
      </c>
      <c r="B22037" s="3" t="s">
        <v>35957</v>
      </c>
      <c r="C22037" s="3" t="s">
        <v>28630</v>
      </c>
      <c r="D22037" s="2" t="s">
        <v>32714</v>
      </c>
      <c r="E22037" s="3" t="s">
        <v>9851</v>
      </c>
      <c r="F22037" s="61">
        <v>33.19</v>
      </c>
      <c r="G22037" s="61">
        <v>33.19</v>
      </c>
    </row>
    <row r="22038" spans="1:7">
      <c r="A22038" s="1" t="str">
        <f t="shared" si="347"/>
        <v>CDHU 15.03.150</v>
      </c>
      <c r="B22038" s="3" t="s">
        <v>35957</v>
      </c>
      <c r="C22038" s="3" t="s">
        <v>28631</v>
      </c>
      <c r="D22038" s="2" t="s">
        <v>32715</v>
      </c>
      <c r="E22038" s="3" t="s">
        <v>9851</v>
      </c>
      <c r="F22038" s="61">
        <v>17.34</v>
      </c>
      <c r="G22038" s="61">
        <v>17.989999999999998</v>
      </c>
    </row>
    <row r="22039" spans="1:7">
      <c r="A22039" s="1" t="str">
        <f t="shared" si="347"/>
        <v>CDHU 15.05</v>
      </c>
      <c r="B22039" s="3" t="s">
        <v>35957</v>
      </c>
      <c r="C22039" s="3" t="s">
        <v>28632</v>
      </c>
      <c r="D22039" s="2" t="s">
        <v>32716</v>
      </c>
    </row>
    <row r="22040" spans="1:7">
      <c r="A22040" s="1" t="str">
        <f t="shared" si="347"/>
        <v>CDHU 15.05.290</v>
      </c>
      <c r="B22040" s="3" t="s">
        <v>35957</v>
      </c>
      <c r="C22040" s="3" t="s">
        <v>28633</v>
      </c>
      <c r="D22040" s="2" t="s">
        <v>32717</v>
      </c>
      <c r="E22040" s="3" t="s">
        <v>9850</v>
      </c>
      <c r="F22040" s="61">
        <v>3462.73</v>
      </c>
      <c r="G22040" s="61">
        <v>3559.69</v>
      </c>
    </row>
    <row r="22041" spans="1:7">
      <c r="A22041" s="1" t="str">
        <f t="shared" si="347"/>
        <v>CDHU 15.05.300</v>
      </c>
      <c r="B22041" s="3" t="s">
        <v>35957</v>
      </c>
      <c r="C22041" s="3" t="s">
        <v>28634</v>
      </c>
      <c r="D22041" s="2" t="s">
        <v>32718</v>
      </c>
      <c r="E22041" s="3" t="s">
        <v>9850</v>
      </c>
      <c r="F22041" s="61">
        <v>3467.21</v>
      </c>
      <c r="G22041" s="61">
        <v>3574.2</v>
      </c>
    </row>
    <row r="22042" spans="1:7">
      <c r="A22042" s="1" t="str">
        <f t="shared" si="347"/>
        <v>CDHU 15.05.520</v>
      </c>
      <c r="B22042" s="3" t="s">
        <v>35957</v>
      </c>
      <c r="C22042" s="3" t="s">
        <v>28635</v>
      </c>
      <c r="D22042" s="2" t="s">
        <v>32719</v>
      </c>
      <c r="E22042" s="3" t="s">
        <v>9850</v>
      </c>
      <c r="F22042" s="61">
        <v>3138.39</v>
      </c>
      <c r="G22042" s="61">
        <v>3230.58</v>
      </c>
    </row>
    <row r="22043" spans="1:7">
      <c r="A22043" s="1" t="str">
        <f t="shared" si="347"/>
        <v>CDHU 15.05.530</v>
      </c>
      <c r="B22043" s="3" t="s">
        <v>35957</v>
      </c>
      <c r="C22043" s="3" t="s">
        <v>28636</v>
      </c>
      <c r="D22043" s="2" t="s">
        <v>32720</v>
      </c>
      <c r="E22043" s="3" t="s">
        <v>9850</v>
      </c>
      <c r="F22043" s="61">
        <v>2851.62</v>
      </c>
      <c r="G22043" s="61">
        <v>2942.88</v>
      </c>
    </row>
    <row r="22044" spans="1:7">
      <c r="A22044" s="1" t="str">
        <f t="shared" si="347"/>
        <v>CDHU 15.05.540</v>
      </c>
      <c r="B22044" s="3" t="s">
        <v>35957</v>
      </c>
      <c r="C22044" s="3" t="s">
        <v>28637</v>
      </c>
      <c r="D22044" s="2" t="s">
        <v>32721</v>
      </c>
      <c r="E22044" s="3" t="s">
        <v>9850</v>
      </c>
      <c r="F22044" s="61">
        <v>3154.08</v>
      </c>
      <c r="G22044" s="61">
        <v>3251.86</v>
      </c>
    </row>
    <row r="22045" spans="1:7">
      <c r="A22045" s="1" t="str">
        <f t="shared" si="347"/>
        <v>CDHU 15.20</v>
      </c>
      <c r="B22045" s="3" t="s">
        <v>35957</v>
      </c>
      <c r="C22045" s="3" t="s">
        <v>28638</v>
      </c>
      <c r="D22045" s="2" t="s">
        <v>32722</v>
      </c>
    </row>
    <row r="22046" spans="1:7">
      <c r="A22046" s="1" t="str">
        <f t="shared" si="347"/>
        <v>CDHU 15.20.020</v>
      </c>
      <c r="B22046" s="3" t="s">
        <v>35957</v>
      </c>
      <c r="C22046" s="3" t="s">
        <v>28639</v>
      </c>
      <c r="D22046" s="2" t="s">
        <v>32723</v>
      </c>
      <c r="E22046" s="3" t="s">
        <v>9850</v>
      </c>
      <c r="F22046" s="61">
        <v>5586.35</v>
      </c>
      <c r="G22046" s="61">
        <v>5737.55</v>
      </c>
    </row>
    <row r="22047" spans="1:7">
      <c r="A22047" s="1" t="str">
        <f t="shared" si="347"/>
        <v>CDHU 15.20.040</v>
      </c>
      <c r="B22047" s="3" t="s">
        <v>35957</v>
      </c>
      <c r="C22047" s="3" t="s">
        <v>28640</v>
      </c>
      <c r="D22047" s="2" t="s">
        <v>32724</v>
      </c>
      <c r="E22047" s="3" t="s">
        <v>9849</v>
      </c>
      <c r="F22047" s="61">
        <v>6.46</v>
      </c>
      <c r="G22047" s="61">
        <v>7.17</v>
      </c>
    </row>
    <row r="22048" spans="1:7">
      <c r="A22048" s="1" t="str">
        <f t="shared" si="347"/>
        <v>CDHU 15.20.060</v>
      </c>
      <c r="B22048" s="3" t="s">
        <v>35957</v>
      </c>
      <c r="C22048" s="3" t="s">
        <v>28641</v>
      </c>
      <c r="D22048" s="2" t="s">
        <v>32725</v>
      </c>
      <c r="E22048" s="3" t="s">
        <v>9849</v>
      </c>
      <c r="F22048" s="61">
        <v>17.05</v>
      </c>
      <c r="G22048" s="61">
        <v>18.920000000000002</v>
      </c>
    </row>
    <row r="22049" spans="1:7">
      <c r="A22049" s="1" t="str">
        <f t="shared" si="347"/>
        <v>CDHU 16</v>
      </c>
      <c r="B22049" s="3" t="s">
        <v>35957</v>
      </c>
      <c r="C22049" s="3" t="s">
        <v>28642</v>
      </c>
      <c r="D22049" s="2" t="s">
        <v>32726</v>
      </c>
    </row>
    <row r="22050" spans="1:7">
      <c r="A22050" s="1" t="str">
        <f t="shared" si="347"/>
        <v>CDHU 16.02</v>
      </c>
      <c r="B22050" s="3" t="s">
        <v>35957</v>
      </c>
      <c r="C22050" s="3" t="s">
        <v>28643</v>
      </c>
      <c r="D22050" s="2" t="s">
        <v>32727</v>
      </c>
    </row>
    <row r="22051" spans="1:7">
      <c r="A22051" s="1" t="str">
        <f t="shared" si="347"/>
        <v>CDHU 16.02.010</v>
      </c>
      <c r="B22051" s="3" t="s">
        <v>35957</v>
      </c>
      <c r="C22051" s="3" t="s">
        <v>28644</v>
      </c>
      <c r="D22051" s="2" t="s">
        <v>32728</v>
      </c>
      <c r="E22051" s="3" t="s">
        <v>9847</v>
      </c>
      <c r="F22051" s="61">
        <v>79.12</v>
      </c>
      <c r="G22051" s="61">
        <v>82.77</v>
      </c>
    </row>
    <row r="22052" spans="1:7">
      <c r="A22052" s="1" t="str">
        <f t="shared" si="347"/>
        <v>CDHU 16.02.020</v>
      </c>
      <c r="B22052" s="3" t="s">
        <v>35957</v>
      </c>
      <c r="C22052" s="3" t="s">
        <v>28645</v>
      </c>
      <c r="D22052" s="2" t="s">
        <v>32729</v>
      </c>
      <c r="E22052" s="3" t="s">
        <v>9847</v>
      </c>
      <c r="F22052" s="61">
        <v>94.64</v>
      </c>
      <c r="G22052" s="61">
        <v>98.29</v>
      </c>
    </row>
    <row r="22053" spans="1:7">
      <c r="A22053" s="1" t="str">
        <f t="shared" si="347"/>
        <v>CDHU 16.02.030</v>
      </c>
      <c r="B22053" s="3" t="s">
        <v>35957</v>
      </c>
      <c r="C22053" s="3" t="s">
        <v>28646</v>
      </c>
      <c r="D22053" s="2" t="s">
        <v>32730</v>
      </c>
      <c r="E22053" s="3" t="s">
        <v>9847</v>
      </c>
      <c r="F22053" s="61">
        <v>68.88</v>
      </c>
      <c r="G22053" s="61">
        <v>72.53</v>
      </c>
    </row>
    <row r="22054" spans="1:7">
      <c r="A22054" s="1" t="str">
        <f t="shared" si="347"/>
        <v>CDHU 16.02.045</v>
      </c>
      <c r="B22054" s="3" t="s">
        <v>35957</v>
      </c>
      <c r="C22054" s="3" t="s">
        <v>28647</v>
      </c>
      <c r="D22054" s="2" t="s">
        <v>32731</v>
      </c>
      <c r="E22054" s="3" t="s">
        <v>9847</v>
      </c>
      <c r="F22054" s="61">
        <v>136.25</v>
      </c>
      <c r="G22054" s="61">
        <v>141.74</v>
      </c>
    </row>
    <row r="22055" spans="1:7">
      <c r="A22055" s="1" t="str">
        <f t="shared" si="347"/>
        <v>CDHU 16.02.060</v>
      </c>
      <c r="B22055" s="3" t="s">
        <v>35957</v>
      </c>
      <c r="C22055" s="3" t="s">
        <v>28648</v>
      </c>
      <c r="D22055" s="2" t="s">
        <v>32732</v>
      </c>
      <c r="E22055" s="3" t="s">
        <v>9847</v>
      </c>
      <c r="F22055" s="61">
        <v>154.07</v>
      </c>
      <c r="G22055" s="61">
        <v>159.56</v>
      </c>
    </row>
    <row r="22056" spans="1:7">
      <c r="A22056" s="1" t="str">
        <f t="shared" si="347"/>
        <v>CDHU 16.02.120</v>
      </c>
      <c r="B22056" s="3" t="s">
        <v>35957</v>
      </c>
      <c r="C22056" s="3" t="s">
        <v>28649</v>
      </c>
      <c r="D22056" s="2" t="s">
        <v>32733</v>
      </c>
      <c r="E22056" s="3" t="s">
        <v>9849</v>
      </c>
      <c r="F22056" s="61">
        <v>15.49</v>
      </c>
      <c r="G22056" s="61">
        <v>17.100000000000001</v>
      </c>
    </row>
    <row r="22057" spans="1:7">
      <c r="A22057" s="1" t="str">
        <f t="shared" si="347"/>
        <v>CDHU 16.02.230</v>
      </c>
      <c r="B22057" s="3" t="s">
        <v>35957</v>
      </c>
      <c r="C22057" s="3" t="s">
        <v>28650</v>
      </c>
      <c r="D22057" s="2" t="s">
        <v>32734</v>
      </c>
      <c r="E22057" s="3" t="s">
        <v>9849</v>
      </c>
      <c r="F22057" s="61">
        <v>31.86</v>
      </c>
      <c r="G22057" s="61">
        <v>33.869999999999997</v>
      </c>
    </row>
    <row r="22058" spans="1:7">
      <c r="A22058" s="1" t="str">
        <f t="shared" si="347"/>
        <v>CDHU 16.02.270</v>
      </c>
      <c r="B22058" s="3" t="s">
        <v>35957</v>
      </c>
      <c r="C22058" s="3" t="s">
        <v>28651</v>
      </c>
      <c r="D22058" s="2" t="s">
        <v>32735</v>
      </c>
      <c r="E22058" s="3" t="s">
        <v>9849</v>
      </c>
      <c r="F22058" s="61">
        <v>39.880000000000003</v>
      </c>
      <c r="G22058" s="61">
        <v>41.89</v>
      </c>
    </row>
    <row r="22059" spans="1:7">
      <c r="A22059" s="1" t="str">
        <f t="shared" si="347"/>
        <v>CDHU 16.03</v>
      </c>
      <c r="B22059" s="3" t="s">
        <v>35957</v>
      </c>
      <c r="C22059" s="3" t="s">
        <v>28652</v>
      </c>
      <c r="D22059" s="2" t="s">
        <v>32736</v>
      </c>
    </row>
    <row r="22060" spans="1:7">
      <c r="A22060" s="1" t="str">
        <f t="shared" si="347"/>
        <v>CDHU 16.03.010</v>
      </c>
      <c r="B22060" s="3" t="s">
        <v>35957</v>
      </c>
      <c r="C22060" s="3" t="s">
        <v>28653</v>
      </c>
      <c r="D22060" s="2" t="s">
        <v>32737</v>
      </c>
      <c r="E22060" s="3" t="s">
        <v>9847</v>
      </c>
      <c r="F22060" s="61">
        <v>58.45</v>
      </c>
      <c r="G22060" s="61">
        <v>60.46</v>
      </c>
    </row>
    <row r="22061" spans="1:7">
      <c r="A22061" s="1" t="str">
        <f t="shared" si="347"/>
        <v>CDHU 16.03.020</v>
      </c>
      <c r="B22061" s="3" t="s">
        <v>35957</v>
      </c>
      <c r="C22061" s="3" t="s">
        <v>28654</v>
      </c>
      <c r="D22061" s="2" t="s">
        <v>32738</v>
      </c>
      <c r="E22061" s="3" t="s">
        <v>9847</v>
      </c>
      <c r="F22061" s="61">
        <v>79.760000000000005</v>
      </c>
      <c r="G22061" s="61">
        <v>81.77</v>
      </c>
    </row>
    <row r="22062" spans="1:7">
      <c r="A22062" s="1" t="str">
        <f t="shared" si="347"/>
        <v>CDHU 16.03.030</v>
      </c>
      <c r="B22062" s="3" t="s">
        <v>35957</v>
      </c>
      <c r="C22062" s="3" t="s">
        <v>28655</v>
      </c>
      <c r="D22062" s="2" t="s">
        <v>32739</v>
      </c>
      <c r="E22062" s="3" t="s">
        <v>9847</v>
      </c>
      <c r="F22062" s="61">
        <v>169.55</v>
      </c>
      <c r="G22062" s="61">
        <v>171.56</v>
      </c>
    </row>
    <row r="22063" spans="1:7">
      <c r="A22063" s="1" t="str">
        <f t="shared" si="347"/>
        <v>CDHU 16.03.040</v>
      </c>
      <c r="B22063" s="3" t="s">
        <v>35957</v>
      </c>
      <c r="C22063" s="3" t="s">
        <v>28656</v>
      </c>
      <c r="D22063" s="2" t="s">
        <v>32740</v>
      </c>
      <c r="E22063" s="3" t="s">
        <v>9847</v>
      </c>
      <c r="F22063" s="61">
        <v>178.94</v>
      </c>
      <c r="G22063" s="61">
        <v>180.95</v>
      </c>
    </row>
    <row r="22064" spans="1:7">
      <c r="A22064" s="1" t="str">
        <f t="shared" si="347"/>
        <v>CDHU 16.03.300</v>
      </c>
      <c r="B22064" s="3" t="s">
        <v>35957</v>
      </c>
      <c r="C22064" s="3" t="s">
        <v>28657</v>
      </c>
      <c r="D22064" s="2" t="s">
        <v>32741</v>
      </c>
      <c r="E22064" s="3" t="s">
        <v>9849</v>
      </c>
      <c r="F22064" s="61">
        <v>93.58</v>
      </c>
      <c r="G22064" s="61">
        <v>94.59</v>
      </c>
    </row>
    <row r="22065" spans="1:7">
      <c r="A22065" s="1" t="str">
        <f t="shared" si="347"/>
        <v>CDHU 16.03.310</v>
      </c>
      <c r="B22065" s="3" t="s">
        <v>35957</v>
      </c>
      <c r="C22065" s="3" t="s">
        <v>28658</v>
      </c>
      <c r="D22065" s="2" t="s">
        <v>32742</v>
      </c>
      <c r="E22065" s="3" t="s">
        <v>9849</v>
      </c>
      <c r="F22065" s="61">
        <v>88.33</v>
      </c>
      <c r="G22065" s="61">
        <v>89.34</v>
      </c>
    </row>
    <row r="22066" spans="1:7">
      <c r="A22066" s="1" t="str">
        <f t="shared" si="347"/>
        <v>CDHU 16.03.320</v>
      </c>
      <c r="B22066" s="3" t="s">
        <v>35957</v>
      </c>
      <c r="C22066" s="3" t="s">
        <v>28659</v>
      </c>
      <c r="D22066" s="2" t="s">
        <v>32743</v>
      </c>
      <c r="E22066" s="3" t="s">
        <v>9849</v>
      </c>
      <c r="F22066" s="61">
        <v>121.35</v>
      </c>
      <c r="G22066" s="61">
        <v>122.36</v>
      </c>
    </row>
    <row r="22067" spans="1:7">
      <c r="A22067" s="1" t="str">
        <f t="shared" si="347"/>
        <v>CDHU 16.03.330</v>
      </c>
      <c r="B22067" s="3" t="s">
        <v>35957</v>
      </c>
      <c r="C22067" s="3" t="s">
        <v>28660</v>
      </c>
      <c r="D22067" s="2" t="s">
        <v>32744</v>
      </c>
      <c r="E22067" s="3" t="s">
        <v>9849</v>
      </c>
      <c r="F22067" s="61">
        <v>182.19</v>
      </c>
      <c r="G22067" s="61">
        <v>183.2</v>
      </c>
    </row>
    <row r="22068" spans="1:7">
      <c r="A22068" s="1" t="str">
        <f t="shared" si="347"/>
        <v>CDHU 16.03.360</v>
      </c>
      <c r="B22068" s="3" t="s">
        <v>35957</v>
      </c>
      <c r="C22068" s="3" t="s">
        <v>28661</v>
      </c>
      <c r="D22068" s="2" t="s">
        <v>32745</v>
      </c>
      <c r="E22068" s="3" t="s">
        <v>9849</v>
      </c>
      <c r="F22068" s="61">
        <v>65.23</v>
      </c>
      <c r="G22068" s="61">
        <v>66.239999999999995</v>
      </c>
    </row>
    <row r="22069" spans="1:7">
      <c r="A22069" s="1" t="str">
        <f t="shared" si="347"/>
        <v>CDHU 16.03.370</v>
      </c>
      <c r="B22069" s="3" t="s">
        <v>35957</v>
      </c>
      <c r="C22069" s="3" t="s">
        <v>28662</v>
      </c>
      <c r="D22069" s="2" t="s">
        <v>32746</v>
      </c>
      <c r="E22069" s="3" t="s">
        <v>9849</v>
      </c>
      <c r="F22069" s="61">
        <v>115.25</v>
      </c>
      <c r="G22069" s="61">
        <v>116.26</v>
      </c>
    </row>
    <row r="22070" spans="1:7">
      <c r="A22070" s="1" t="str">
        <f t="shared" si="347"/>
        <v>CDHU 16.03.400</v>
      </c>
      <c r="B22070" s="3" t="s">
        <v>35957</v>
      </c>
      <c r="C22070" s="3" t="s">
        <v>28663</v>
      </c>
      <c r="D22070" s="2" t="s">
        <v>32747</v>
      </c>
      <c r="E22070" s="3" t="s">
        <v>9849</v>
      </c>
      <c r="F22070" s="61">
        <v>81.56</v>
      </c>
      <c r="G22070" s="61">
        <v>82.57</v>
      </c>
    </row>
    <row r="22071" spans="1:7">
      <c r="A22071" s="1" t="str">
        <f t="shared" si="347"/>
        <v>CDHU 16.10</v>
      </c>
      <c r="B22071" s="3" t="s">
        <v>35957</v>
      </c>
      <c r="C22071" s="3" t="s">
        <v>28664</v>
      </c>
      <c r="D22071" s="2" t="s">
        <v>32748</v>
      </c>
    </row>
    <row r="22072" spans="1:7">
      <c r="A22072" s="1" t="str">
        <f t="shared" si="347"/>
        <v>CDHU 16.10.020</v>
      </c>
      <c r="B22072" s="3" t="s">
        <v>35957</v>
      </c>
      <c r="C22072" s="3" t="s">
        <v>28665</v>
      </c>
      <c r="D22072" s="2" t="s">
        <v>32749</v>
      </c>
      <c r="E22072" s="3" t="s">
        <v>9847</v>
      </c>
      <c r="F22072" s="61">
        <v>110.95</v>
      </c>
      <c r="G22072" s="61">
        <v>114.22</v>
      </c>
    </row>
    <row r="22073" spans="1:7">
      <c r="A22073" s="1" t="str">
        <f t="shared" si="347"/>
        <v>CDHU 16.10.100</v>
      </c>
      <c r="B22073" s="3" t="s">
        <v>35957</v>
      </c>
      <c r="C22073" s="3" t="s">
        <v>28666</v>
      </c>
      <c r="D22073" s="2" t="s">
        <v>32750</v>
      </c>
      <c r="E22073" s="3" t="s">
        <v>9849</v>
      </c>
      <c r="F22073" s="61">
        <v>116.68</v>
      </c>
      <c r="G22073" s="61">
        <v>117.79</v>
      </c>
    </row>
    <row r="22074" spans="1:7">
      <c r="A22074" s="1" t="str">
        <f t="shared" si="347"/>
        <v>CDHU 16.12</v>
      </c>
      <c r="B22074" s="3" t="s">
        <v>35957</v>
      </c>
      <c r="C22074" s="3" t="s">
        <v>28667</v>
      </c>
      <c r="D22074" s="2" t="s">
        <v>32751</v>
      </c>
    </row>
    <row r="22075" spans="1:7">
      <c r="A22075" s="1" t="str">
        <f t="shared" si="347"/>
        <v>CDHU 16.12.020</v>
      </c>
      <c r="B22075" s="3" t="s">
        <v>35957</v>
      </c>
      <c r="C22075" s="3" t="s">
        <v>28668</v>
      </c>
      <c r="D22075" s="2" t="s">
        <v>32752</v>
      </c>
      <c r="E22075" s="3" t="s">
        <v>9847</v>
      </c>
      <c r="F22075" s="61">
        <v>105.67</v>
      </c>
      <c r="G22075" s="61">
        <v>107.68</v>
      </c>
    </row>
    <row r="22076" spans="1:7">
      <c r="A22076" s="1" t="str">
        <f t="shared" si="347"/>
        <v>CDHU 16.12.040</v>
      </c>
      <c r="B22076" s="3" t="s">
        <v>35957</v>
      </c>
      <c r="C22076" s="3" t="s">
        <v>28669</v>
      </c>
      <c r="D22076" s="2" t="s">
        <v>32753</v>
      </c>
      <c r="E22076" s="3" t="s">
        <v>9847</v>
      </c>
      <c r="F22076" s="61">
        <v>193.28</v>
      </c>
      <c r="G22076" s="61">
        <v>195.29</v>
      </c>
    </row>
    <row r="22077" spans="1:7">
      <c r="A22077" s="1" t="str">
        <f t="shared" si="347"/>
        <v>CDHU 16.12.050</v>
      </c>
      <c r="B22077" s="3" t="s">
        <v>35957</v>
      </c>
      <c r="C22077" s="3" t="s">
        <v>28670</v>
      </c>
      <c r="D22077" s="2" t="s">
        <v>32754</v>
      </c>
      <c r="E22077" s="3" t="s">
        <v>9847</v>
      </c>
      <c r="F22077" s="61">
        <v>184.53</v>
      </c>
      <c r="G22077" s="61">
        <v>186.54</v>
      </c>
    </row>
    <row r="22078" spans="1:7">
      <c r="A22078" s="1" t="str">
        <f t="shared" si="347"/>
        <v>CDHU 16.12.060</v>
      </c>
      <c r="B22078" s="3" t="s">
        <v>35957</v>
      </c>
      <c r="C22078" s="3" t="s">
        <v>28671</v>
      </c>
      <c r="D22078" s="2" t="s">
        <v>32755</v>
      </c>
      <c r="E22078" s="3" t="s">
        <v>9847</v>
      </c>
      <c r="F22078" s="61">
        <v>101.54</v>
      </c>
      <c r="G22078" s="61">
        <v>103.55</v>
      </c>
    </row>
    <row r="22079" spans="1:7">
      <c r="A22079" s="1" t="str">
        <f t="shared" ref="A22079:A22142" si="348">CONCATENATE($B22079," ",$C22079)</f>
        <v>CDHU 16.12.200</v>
      </c>
      <c r="B22079" s="3" t="s">
        <v>35957</v>
      </c>
      <c r="C22079" s="3" t="s">
        <v>28672</v>
      </c>
      <c r="D22079" s="2" t="s">
        <v>32756</v>
      </c>
      <c r="E22079" s="3" t="s">
        <v>9849</v>
      </c>
      <c r="F22079" s="61">
        <v>72.56</v>
      </c>
      <c r="G22079" s="61">
        <v>73.569999999999993</v>
      </c>
    </row>
    <row r="22080" spans="1:7">
      <c r="A22080" s="1" t="str">
        <f t="shared" si="348"/>
        <v>CDHU 16.12.220</v>
      </c>
      <c r="B22080" s="3" t="s">
        <v>35957</v>
      </c>
      <c r="C22080" s="3" t="s">
        <v>28673</v>
      </c>
      <c r="D22080" s="2" t="s">
        <v>32757</v>
      </c>
      <c r="E22080" s="3" t="s">
        <v>9849</v>
      </c>
      <c r="F22080" s="61">
        <v>76.61</v>
      </c>
      <c r="G22080" s="61">
        <v>77.62</v>
      </c>
    </row>
    <row r="22081" spans="1:7">
      <c r="A22081" s="1" t="str">
        <f t="shared" si="348"/>
        <v>CDHU 16.13</v>
      </c>
      <c r="B22081" s="3" t="s">
        <v>35957</v>
      </c>
      <c r="C22081" s="3" t="s">
        <v>28674</v>
      </c>
      <c r="D22081" s="2" t="s">
        <v>32758</v>
      </c>
    </row>
    <row r="22082" spans="1:7">
      <c r="A22082" s="1" t="str">
        <f t="shared" si="348"/>
        <v>CDHU 16.13.060</v>
      </c>
      <c r="B22082" s="3" t="s">
        <v>35957</v>
      </c>
      <c r="C22082" s="3" t="s">
        <v>28675</v>
      </c>
      <c r="D22082" s="2" t="s">
        <v>32759</v>
      </c>
      <c r="E22082" s="3" t="s">
        <v>9847</v>
      </c>
      <c r="F22082" s="61">
        <v>289.23</v>
      </c>
      <c r="G22082" s="61">
        <v>294.3</v>
      </c>
    </row>
    <row r="22083" spans="1:7">
      <c r="A22083" s="1" t="str">
        <f t="shared" si="348"/>
        <v>CDHU 16.13.070</v>
      </c>
      <c r="B22083" s="3" t="s">
        <v>35957</v>
      </c>
      <c r="C22083" s="3" t="s">
        <v>28676</v>
      </c>
      <c r="D22083" s="2" t="s">
        <v>32760</v>
      </c>
      <c r="E22083" s="3" t="s">
        <v>9847</v>
      </c>
      <c r="F22083" s="61">
        <v>173.87</v>
      </c>
      <c r="G22083" s="61">
        <v>176.07</v>
      </c>
    </row>
    <row r="22084" spans="1:7">
      <c r="A22084" s="1" t="str">
        <f t="shared" si="348"/>
        <v>CDHU 16.13.130</v>
      </c>
      <c r="B22084" s="3" t="s">
        <v>35957</v>
      </c>
      <c r="C22084" s="3" t="s">
        <v>28677</v>
      </c>
      <c r="D22084" s="2" t="s">
        <v>32761</v>
      </c>
      <c r="E22084" s="3" t="s">
        <v>9847</v>
      </c>
      <c r="F22084" s="61">
        <v>146.80000000000001</v>
      </c>
      <c r="G22084" s="61">
        <v>149</v>
      </c>
    </row>
    <row r="22085" spans="1:7" ht="22.5">
      <c r="A22085" s="1" t="str">
        <f t="shared" si="348"/>
        <v>CDHU 16.13.140</v>
      </c>
      <c r="B22085" s="3" t="s">
        <v>35957</v>
      </c>
      <c r="C22085" s="3" t="s">
        <v>28678</v>
      </c>
      <c r="D22085" s="2" t="s">
        <v>32762</v>
      </c>
      <c r="E22085" s="3" t="s">
        <v>9847</v>
      </c>
      <c r="F22085" s="61">
        <v>137.11000000000001</v>
      </c>
      <c r="G22085" s="61">
        <v>139.12</v>
      </c>
    </row>
    <row r="22086" spans="1:7">
      <c r="A22086" s="1" t="str">
        <f t="shared" si="348"/>
        <v>CDHU 16.16</v>
      </c>
      <c r="B22086" s="3" t="s">
        <v>35957</v>
      </c>
      <c r="C22086" s="3" t="s">
        <v>28679</v>
      </c>
      <c r="D22086" s="2" t="s">
        <v>32763</v>
      </c>
    </row>
    <row r="22087" spans="1:7">
      <c r="A22087" s="1" t="str">
        <f t="shared" si="348"/>
        <v>CDHU 16.16.040</v>
      </c>
      <c r="B22087" s="3" t="s">
        <v>35957</v>
      </c>
      <c r="C22087" s="3" t="s">
        <v>28680</v>
      </c>
      <c r="D22087" s="2" t="s">
        <v>32764</v>
      </c>
      <c r="E22087" s="3" t="s">
        <v>9847</v>
      </c>
      <c r="F22087" s="61">
        <v>89.46</v>
      </c>
      <c r="G22087" s="61">
        <v>91.47</v>
      </c>
    </row>
    <row r="22088" spans="1:7">
      <c r="A22088" s="1" t="str">
        <f t="shared" si="348"/>
        <v>CDHU 16.16.160</v>
      </c>
      <c r="B22088" s="3" t="s">
        <v>35957</v>
      </c>
      <c r="C22088" s="3" t="s">
        <v>28681</v>
      </c>
      <c r="D22088" s="2" t="s">
        <v>32765</v>
      </c>
      <c r="E22088" s="3" t="s">
        <v>9847</v>
      </c>
      <c r="F22088" s="61">
        <v>129.77000000000001</v>
      </c>
      <c r="G22088" s="61">
        <v>131.78</v>
      </c>
    </row>
    <row r="22089" spans="1:7">
      <c r="A22089" s="1" t="str">
        <f t="shared" si="348"/>
        <v>CDHU 16.16.400</v>
      </c>
      <c r="B22089" s="3" t="s">
        <v>35957</v>
      </c>
      <c r="C22089" s="3" t="s">
        <v>28682</v>
      </c>
      <c r="D22089" s="2" t="s">
        <v>32766</v>
      </c>
      <c r="E22089" s="3" t="s">
        <v>9849</v>
      </c>
      <c r="F22089" s="61">
        <v>171.97</v>
      </c>
      <c r="G22089" s="61">
        <v>172.98</v>
      </c>
    </row>
    <row r="22090" spans="1:7">
      <c r="A22090" s="1" t="str">
        <f t="shared" si="348"/>
        <v>CDHU 16.20</v>
      </c>
      <c r="B22090" s="3" t="s">
        <v>35957</v>
      </c>
      <c r="C22090" s="3" t="s">
        <v>28683</v>
      </c>
      <c r="D22090" s="2" t="s">
        <v>32767</v>
      </c>
    </row>
    <row r="22091" spans="1:7">
      <c r="A22091" s="1" t="str">
        <f t="shared" si="348"/>
        <v>CDHU 16.20.020</v>
      </c>
      <c r="B22091" s="3" t="s">
        <v>35957</v>
      </c>
      <c r="C22091" s="3" t="s">
        <v>28684</v>
      </c>
      <c r="D22091" s="2" t="s">
        <v>32768</v>
      </c>
      <c r="E22091" s="3" t="s">
        <v>9848</v>
      </c>
      <c r="F22091" s="61">
        <v>78.58</v>
      </c>
      <c r="G22091" s="61">
        <v>79.08</v>
      </c>
    </row>
    <row r="22092" spans="1:7">
      <c r="A22092" s="1" t="str">
        <f t="shared" si="348"/>
        <v>CDHU 16.20.040</v>
      </c>
      <c r="B22092" s="3" t="s">
        <v>35957</v>
      </c>
      <c r="C22092" s="3" t="s">
        <v>28685</v>
      </c>
      <c r="D22092" s="2" t="s">
        <v>32769</v>
      </c>
      <c r="E22092" s="3" t="s">
        <v>9848</v>
      </c>
      <c r="F22092" s="61">
        <v>78.58</v>
      </c>
      <c r="G22092" s="61">
        <v>79.08</v>
      </c>
    </row>
    <row r="22093" spans="1:7">
      <c r="A22093" s="1" t="str">
        <f t="shared" si="348"/>
        <v>CDHU 16.30</v>
      </c>
      <c r="B22093" s="3" t="s">
        <v>35957</v>
      </c>
      <c r="C22093" s="3" t="s">
        <v>28686</v>
      </c>
      <c r="D22093" s="2" t="s">
        <v>32770</v>
      </c>
    </row>
    <row r="22094" spans="1:7">
      <c r="A22094" s="1" t="str">
        <f t="shared" si="348"/>
        <v>CDHU 16.30.020</v>
      </c>
      <c r="B22094" s="3" t="s">
        <v>35957</v>
      </c>
      <c r="C22094" s="3" t="s">
        <v>28687</v>
      </c>
      <c r="D22094" s="2" t="s">
        <v>32771</v>
      </c>
      <c r="E22094" s="3" t="s">
        <v>9847</v>
      </c>
      <c r="F22094" s="61">
        <v>933.98</v>
      </c>
      <c r="G22094" s="61">
        <v>933.98</v>
      </c>
    </row>
    <row r="22095" spans="1:7">
      <c r="A22095" s="1" t="str">
        <f t="shared" si="348"/>
        <v>CDHU 16.32</v>
      </c>
      <c r="B22095" s="3" t="s">
        <v>35957</v>
      </c>
      <c r="C22095" s="3" t="s">
        <v>28688</v>
      </c>
      <c r="D22095" s="2" t="s">
        <v>32772</v>
      </c>
    </row>
    <row r="22096" spans="1:7">
      <c r="A22096" s="1" t="str">
        <f t="shared" si="348"/>
        <v>CDHU 16.32.070</v>
      </c>
      <c r="B22096" s="3" t="s">
        <v>35957</v>
      </c>
      <c r="C22096" s="3" t="s">
        <v>28689</v>
      </c>
      <c r="D22096" s="2" t="s">
        <v>32773</v>
      </c>
      <c r="E22096" s="3" t="s">
        <v>9847</v>
      </c>
      <c r="F22096" s="61">
        <v>221.53</v>
      </c>
      <c r="G22096" s="61">
        <v>231.8</v>
      </c>
    </row>
    <row r="22097" spans="1:7">
      <c r="A22097" s="1" t="str">
        <f t="shared" si="348"/>
        <v>CDHU 16.32.120</v>
      </c>
      <c r="B22097" s="3" t="s">
        <v>35957</v>
      </c>
      <c r="C22097" s="3" t="s">
        <v>28690</v>
      </c>
      <c r="D22097" s="2" t="s">
        <v>32774</v>
      </c>
      <c r="E22097" s="3" t="s">
        <v>9847</v>
      </c>
      <c r="F22097" s="61">
        <v>257.56</v>
      </c>
      <c r="G22097" s="61">
        <v>266.81</v>
      </c>
    </row>
    <row r="22098" spans="1:7">
      <c r="A22098" s="1" t="str">
        <f t="shared" si="348"/>
        <v>CDHU 16.32.130</v>
      </c>
      <c r="B22098" s="3" t="s">
        <v>35957</v>
      </c>
      <c r="C22098" s="3" t="s">
        <v>28691</v>
      </c>
      <c r="D22098" s="2" t="s">
        <v>32775</v>
      </c>
      <c r="E22098" s="3" t="s">
        <v>9847</v>
      </c>
      <c r="F22098" s="61">
        <v>277.64</v>
      </c>
      <c r="G22098" s="61">
        <v>287.91000000000003</v>
      </c>
    </row>
    <row r="22099" spans="1:7">
      <c r="A22099" s="1" t="str">
        <f t="shared" si="348"/>
        <v>CDHU 16.33</v>
      </c>
      <c r="B22099" s="3" t="s">
        <v>35957</v>
      </c>
      <c r="C22099" s="3" t="s">
        <v>28692</v>
      </c>
      <c r="D22099" s="2" t="s">
        <v>32776</v>
      </c>
    </row>
    <row r="22100" spans="1:7">
      <c r="A22100" s="1" t="str">
        <f t="shared" si="348"/>
        <v>CDHU 16.33.022</v>
      </c>
      <c r="B22100" s="3" t="s">
        <v>35957</v>
      </c>
      <c r="C22100" s="3" t="s">
        <v>28693</v>
      </c>
      <c r="D22100" s="2" t="s">
        <v>32777</v>
      </c>
      <c r="E22100" s="3" t="s">
        <v>9849</v>
      </c>
      <c r="F22100" s="61">
        <v>112.74</v>
      </c>
      <c r="G22100" s="61">
        <v>118.89</v>
      </c>
    </row>
    <row r="22101" spans="1:7">
      <c r="A22101" s="1" t="str">
        <f t="shared" si="348"/>
        <v>CDHU 16.33.052</v>
      </c>
      <c r="B22101" s="3" t="s">
        <v>35957</v>
      </c>
      <c r="C22101" s="3" t="s">
        <v>28694</v>
      </c>
      <c r="D22101" s="2" t="s">
        <v>32778</v>
      </c>
      <c r="E22101" s="3" t="s">
        <v>9849</v>
      </c>
      <c r="F22101" s="61">
        <v>153.97999999999999</v>
      </c>
      <c r="G22101" s="61">
        <v>161.25</v>
      </c>
    </row>
    <row r="22102" spans="1:7">
      <c r="A22102" s="1" t="str">
        <f t="shared" si="348"/>
        <v>CDHU 16.33.062</v>
      </c>
      <c r="B22102" s="3" t="s">
        <v>35957</v>
      </c>
      <c r="C22102" s="3" t="s">
        <v>28695</v>
      </c>
      <c r="D22102" s="2" t="s">
        <v>32779</v>
      </c>
      <c r="E22102" s="3" t="s">
        <v>9849</v>
      </c>
      <c r="F22102" s="61">
        <v>235.93</v>
      </c>
      <c r="G22102" s="61">
        <v>243.75</v>
      </c>
    </row>
    <row r="22103" spans="1:7">
      <c r="A22103" s="1" t="str">
        <f t="shared" si="348"/>
        <v>CDHU 16.33.082</v>
      </c>
      <c r="B22103" s="3" t="s">
        <v>35957</v>
      </c>
      <c r="C22103" s="3" t="s">
        <v>28696</v>
      </c>
      <c r="D22103" s="2" t="s">
        <v>32780</v>
      </c>
      <c r="E22103" s="3" t="s">
        <v>9849</v>
      </c>
      <c r="F22103" s="61">
        <v>99.33</v>
      </c>
      <c r="G22103" s="61">
        <v>105.48</v>
      </c>
    </row>
    <row r="22104" spans="1:7">
      <c r="A22104" s="1" t="str">
        <f t="shared" si="348"/>
        <v>CDHU 16.33.102</v>
      </c>
      <c r="B22104" s="3" t="s">
        <v>35957</v>
      </c>
      <c r="C22104" s="3" t="s">
        <v>28697</v>
      </c>
      <c r="D22104" s="2" t="s">
        <v>32781</v>
      </c>
      <c r="E22104" s="3" t="s">
        <v>9849</v>
      </c>
      <c r="F22104" s="61">
        <v>133.13999999999999</v>
      </c>
      <c r="G22104" s="61">
        <v>140.41</v>
      </c>
    </row>
    <row r="22105" spans="1:7">
      <c r="A22105" s="1" t="str">
        <f t="shared" si="348"/>
        <v>CDHU 16.33.250</v>
      </c>
      <c r="B22105" s="3" t="s">
        <v>35957</v>
      </c>
      <c r="C22105" s="3" t="s">
        <v>28698</v>
      </c>
      <c r="D22105" s="2" t="s">
        <v>32782</v>
      </c>
      <c r="E22105" s="3" t="s">
        <v>9849</v>
      </c>
      <c r="F22105" s="61">
        <v>132.08000000000001</v>
      </c>
      <c r="G22105" s="61">
        <v>137.38</v>
      </c>
    </row>
    <row r="22106" spans="1:7">
      <c r="A22106" s="1" t="str">
        <f t="shared" si="348"/>
        <v>CDHU 16.33.400</v>
      </c>
      <c r="B22106" s="3" t="s">
        <v>35957</v>
      </c>
      <c r="C22106" s="3" t="s">
        <v>28699</v>
      </c>
      <c r="D22106" s="2" t="s">
        <v>32783</v>
      </c>
      <c r="E22106" s="3" t="s">
        <v>9848</v>
      </c>
      <c r="F22106" s="61">
        <v>16.72</v>
      </c>
      <c r="G22106" s="61">
        <v>16.88</v>
      </c>
    </row>
    <row r="22107" spans="1:7">
      <c r="A22107" s="1" t="str">
        <f t="shared" si="348"/>
        <v>CDHU 16.33.410</v>
      </c>
      <c r="B22107" s="3" t="s">
        <v>35957</v>
      </c>
      <c r="C22107" s="3" t="s">
        <v>28700</v>
      </c>
      <c r="D22107" s="2" t="s">
        <v>32784</v>
      </c>
      <c r="E22107" s="3" t="s">
        <v>9848</v>
      </c>
      <c r="F22107" s="61">
        <v>20.13</v>
      </c>
      <c r="G22107" s="61">
        <v>20.36</v>
      </c>
    </row>
    <row r="22108" spans="1:7">
      <c r="A22108" s="1" t="str">
        <f t="shared" si="348"/>
        <v>CDHU 16.33.412</v>
      </c>
      <c r="B22108" s="3" t="s">
        <v>35957</v>
      </c>
      <c r="C22108" s="3" t="s">
        <v>28701</v>
      </c>
      <c r="D22108" s="2" t="s">
        <v>32785</v>
      </c>
      <c r="E22108" s="3" t="s">
        <v>9848</v>
      </c>
      <c r="F22108" s="61">
        <v>22.48</v>
      </c>
      <c r="G22108" s="61">
        <v>22.8</v>
      </c>
    </row>
    <row r="22109" spans="1:7">
      <c r="A22109" s="1" t="str">
        <f t="shared" si="348"/>
        <v>CDHU 16.40</v>
      </c>
      <c r="B22109" s="3" t="s">
        <v>35957</v>
      </c>
      <c r="C22109" s="3" t="s">
        <v>28702</v>
      </c>
      <c r="D22109" s="2" t="s">
        <v>32786</v>
      </c>
    </row>
    <row r="22110" spans="1:7">
      <c r="A22110" s="1" t="str">
        <f t="shared" si="348"/>
        <v>CDHU 16.40.040</v>
      </c>
      <c r="B22110" s="3" t="s">
        <v>35957</v>
      </c>
      <c r="C22110" s="3" t="s">
        <v>28703</v>
      </c>
      <c r="D22110" s="2" t="s">
        <v>32787</v>
      </c>
      <c r="E22110" s="3" t="s">
        <v>9849</v>
      </c>
      <c r="F22110" s="61">
        <v>20.67</v>
      </c>
      <c r="G22110" s="61">
        <v>22.68</v>
      </c>
    </row>
    <row r="22111" spans="1:7">
      <c r="A22111" s="1" t="str">
        <f t="shared" si="348"/>
        <v>CDHU 16.40.060</v>
      </c>
      <c r="B22111" s="3" t="s">
        <v>35957</v>
      </c>
      <c r="C22111" s="3" t="s">
        <v>28704</v>
      </c>
      <c r="D22111" s="2" t="s">
        <v>32788</v>
      </c>
      <c r="E22111" s="3" t="s">
        <v>9847</v>
      </c>
      <c r="F22111" s="61">
        <v>49.31</v>
      </c>
      <c r="G22111" s="61">
        <v>54.8</v>
      </c>
    </row>
    <row r="22112" spans="1:7">
      <c r="A22112" s="1" t="str">
        <f t="shared" si="348"/>
        <v>CDHU 16.40.080</v>
      </c>
      <c r="B22112" s="3" t="s">
        <v>35957</v>
      </c>
      <c r="C22112" s="3" t="s">
        <v>28705</v>
      </c>
      <c r="D22112" s="2" t="s">
        <v>32789</v>
      </c>
      <c r="E22112" s="3" t="s">
        <v>9847</v>
      </c>
      <c r="F22112" s="61">
        <v>49.31</v>
      </c>
      <c r="G22112" s="61">
        <v>54.8</v>
      </c>
    </row>
    <row r="22113" spans="1:7">
      <c r="A22113" s="1" t="str">
        <f t="shared" si="348"/>
        <v>CDHU 16.40.090</v>
      </c>
      <c r="B22113" s="3" t="s">
        <v>35957</v>
      </c>
      <c r="C22113" s="3" t="s">
        <v>28706</v>
      </c>
      <c r="D22113" s="2" t="s">
        <v>32790</v>
      </c>
      <c r="E22113" s="3" t="s">
        <v>9847</v>
      </c>
      <c r="F22113" s="61">
        <v>22.66</v>
      </c>
      <c r="G22113" s="61">
        <v>25.18</v>
      </c>
    </row>
    <row r="22114" spans="1:7">
      <c r="A22114" s="1" t="str">
        <f t="shared" si="348"/>
        <v>CDHU 16.40.120</v>
      </c>
      <c r="B22114" s="3" t="s">
        <v>35957</v>
      </c>
      <c r="C22114" s="3" t="s">
        <v>28707</v>
      </c>
      <c r="D22114" s="2" t="s">
        <v>32791</v>
      </c>
      <c r="E22114" s="3" t="s">
        <v>9847</v>
      </c>
      <c r="F22114" s="61">
        <v>32.880000000000003</v>
      </c>
      <c r="G22114" s="61">
        <v>36.53</v>
      </c>
    </row>
    <row r="22115" spans="1:7">
      <c r="A22115" s="1" t="str">
        <f t="shared" si="348"/>
        <v>CDHU 16.40.140</v>
      </c>
      <c r="B22115" s="3" t="s">
        <v>35957</v>
      </c>
      <c r="C22115" s="3" t="s">
        <v>28708</v>
      </c>
      <c r="D22115" s="2" t="s">
        <v>32792</v>
      </c>
      <c r="E22115" s="3" t="s">
        <v>9847</v>
      </c>
      <c r="F22115" s="61">
        <v>21.37</v>
      </c>
      <c r="G22115" s="61">
        <v>23.38</v>
      </c>
    </row>
    <row r="22116" spans="1:7">
      <c r="A22116" s="1" t="str">
        <f t="shared" si="348"/>
        <v>CDHU 16.40.150</v>
      </c>
      <c r="B22116" s="3" t="s">
        <v>35957</v>
      </c>
      <c r="C22116" s="3" t="s">
        <v>28709</v>
      </c>
      <c r="D22116" s="2" t="s">
        <v>32793</v>
      </c>
      <c r="E22116" s="3" t="s">
        <v>9847</v>
      </c>
      <c r="F22116" s="61">
        <v>27.85</v>
      </c>
      <c r="G22116" s="61">
        <v>29.86</v>
      </c>
    </row>
    <row r="22117" spans="1:7">
      <c r="A22117" s="1" t="str">
        <f t="shared" si="348"/>
        <v>CDHU 17</v>
      </c>
      <c r="B22117" s="3" t="s">
        <v>35957</v>
      </c>
      <c r="C22117" s="3" t="s">
        <v>28710</v>
      </c>
      <c r="D22117" s="2" t="s">
        <v>32794</v>
      </c>
    </row>
    <row r="22118" spans="1:7">
      <c r="A22118" s="1" t="str">
        <f t="shared" si="348"/>
        <v>CDHU 17.01</v>
      </c>
      <c r="B22118" s="3" t="s">
        <v>35957</v>
      </c>
      <c r="C22118" s="3" t="s">
        <v>28711</v>
      </c>
      <c r="D22118" s="2" t="s">
        <v>32795</v>
      </c>
    </row>
    <row r="22119" spans="1:7">
      <c r="A22119" s="1" t="str">
        <f t="shared" si="348"/>
        <v>CDHU 17.01.010</v>
      </c>
      <c r="B22119" s="3" t="s">
        <v>35957</v>
      </c>
      <c r="C22119" s="3" t="s">
        <v>28712</v>
      </c>
      <c r="D22119" s="2" t="s">
        <v>32796</v>
      </c>
      <c r="E22119" s="3" t="s">
        <v>9850</v>
      </c>
      <c r="F22119" s="61">
        <v>1388.35</v>
      </c>
      <c r="G22119" s="61">
        <v>1424.27</v>
      </c>
    </row>
    <row r="22120" spans="1:7">
      <c r="A22120" s="1" t="str">
        <f t="shared" si="348"/>
        <v>CDHU 17.01.020</v>
      </c>
      <c r="B22120" s="3" t="s">
        <v>35957</v>
      </c>
      <c r="C22120" s="3" t="s">
        <v>28713</v>
      </c>
      <c r="D22120" s="2" t="s">
        <v>32797</v>
      </c>
      <c r="E22120" s="3" t="s">
        <v>9850</v>
      </c>
      <c r="F22120" s="61">
        <v>788.97</v>
      </c>
      <c r="G22120" s="61">
        <v>824.89</v>
      </c>
    </row>
    <row r="22121" spans="1:7">
      <c r="A22121" s="1" t="str">
        <f t="shared" si="348"/>
        <v>CDHU 17.01.040</v>
      </c>
      <c r="B22121" s="3" t="s">
        <v>35957</v>
      </c>
      <c r="C22121" s="3" t="s">
        <v>28714</v>
      </c>
      <c r="D22121" s="2" t="s">
        <v>32798</v>
      </c>
      <c r="E22121" s="3" t="s">
        <v>9850</v>
      </c>
      <c r="F22121" s="61">
        <v>745.09</v>
      </c>
      <c r="G22121" s="61">
        <v>781.01</v>
      </c>
    </row>
    <row r="22122" spans="1:7">
      <c r="A22122" s="1" t="str">
        <f t="shared" si="348"/>
        <v>CDHU 17.01.050</v>
      </c>
      <c r="B22122" s="3" t="s">
        <v>35957</v>
      </c>
      <c r="C22122" s="3" t="s">
        <v>28715</v>
      </c>
      <c r="D22122" s="2" t="s">
        <v>32799</v>
      </c>
      <c r="E22122" s="3" t="s">
        <v>9847</v>
      </c>
      <c r="F22122" s="61">
        <v>29.12</v>
      </c>
      <c r="G22122" s="61">
        <v>31.92</v>
      </c>
    </row>
    <row r="22123" spans="1:7">
      <c r="A22123" s="1" t="str">
        <f t="shared" si="348"/>
        <v>CDHU 17.01.060</v>
      </c>
      <c r="B22123" s="3" t="s">
        <v>35957</v>
      </c>
      <c r="C22123" s="3" t="s">
        <v>28716</v>
      </c>
      <c r="D22123" s="2" t="s">
        <v>32800</v>
      </c>
      <c r="E22123" s="3" t="s">
        <v>9847</v>
      </c>
      <c r="F22123" s="61">
        <v>33.94</v>
      </c>
      <c r="G22123" s="61">
        <v>36.69</v>
      </c>
    </row>
    <row r="22124" spans="1:7">
      <c r="A22124" s="1" t="str">
        <f t="shared" si="348"/>
        <v>CDHU 17.01.120</v>
      </c>
      <c r="B22124" s="3" t="s">
        <v>35957</v>
      </c>
      <c r="C22124" s="3" t="s">
        <v>28717</v>
      </c>
      <c r="D22124" s="2" t="s">
        <v>32801</v>
      </c>
      <c r="E22124" s="3" t="s">
        <v>9850</v>
      </c>
      <c r="F22124" s="61">
        <v>1496.17</v>
      </c>
      <c r="G22124" s="61">
        <v>1532.09</v>
      </c>
    </row>
    <row r="22125" spans="1:7">
      <c r="A22125" s="1" t="str">
        <f t="shared" si="348"/>
        <v>CDHU 17.02</v>
      </c>
      <c r="B22125" s="3" t="s">
        <v>35957</v>
      </c>
      <c r="C22125" s="3" t="s">
        <v>28718</v>
      </c>
      <c r="D22125" s="2" t="s">
        <v>32802</v>
      </c>
    </row>
    <row r="22126" spans="1:7">
      <c r="A22126" s="1" t="str">
        <f t="shared" si="348"/>
        <v>CDHU 17.02.020</v>
      </c>
      <c r="B22126" s="3" t="s">
        <v>35957</v>
      </c>
      <c r="C22126" s="3" t="s">
        <v>28719</v>
      </c>
      <c r="D22126" s="2" t="s">
        <v>32803</v>
      </c>
      <c r="E22126" s="3" t="s">
        <v>9847</v>
      </c>
      <c r="F22126" s="61">
        <v>7.12</v>
      </c>
      <c r="G22126" s="61">
        <v>7.64</v>
      </c>
    </row>
    <row r="22127" spans="1:7">
      <c r="A22127" s="1" t="str">
        <f t="shared" si="348"/>
        <v>CDHU 17.02.030</v>
      </c>
      <c r="B22127" s="3" t="s">
        <v>35957</v>
      </c>
      <c r="C22127" s="3" t="s">
        <v>28720</v>
      </c>
      <c r="D22127" s="2" t="s">
        <v>32804</v>
      </c>
      <c r="E22127" s="3" t="s">
        <v>9847</v>
      </c>
      <c r="F22127" s="61">
        <v>6.29</v>
      </c>
      <c r="G22127" s="61">
        <v>6.81</v>
      </c>
    </row>
    <row r="22128" spans="1:7">
      <c r="A22128" s="1" t="str">
        <f t="shared" si="348"/>
        <v>CDHU 17.02.040</v>
      </c>
      <c r="B22128" s="3" t="s">
        <v>35957</v>
      </c>
      <c r="C22128" s="3" t="s">
        <v>28721</v>
      </c>
      <c r="D22128" s="2" t="s">
        <v>32805</v>
      </c>
      <c r="E22128" s="3" t="s">
        <v>9847</v>
      </c>
      <c r="F22128" s="61">
        <v>12.24</v>
      </c>
      <c r="G22128" s="61">
        <v>12.76</v>
      </c>
    </row>
    <row r="22129" spans="1:7">
      <c r="A22129" s="1" t="str">
        <f t="shared" si="348"/>
        <v>CDHU 17.02.060</v>
      </c>
      <c r="B22129" s="3" t="s">
        <v>35957</v>
      </c>
      <c r="C22129" s="3" t="s">
        <v>28722</v>
      </c>
      <c r="D22129" s="2" t="s">
        <v>32806</v>
      </c>
      <c r="E22129" s="3" t="s">
        <v>9847</v>
      </c>
      <c r="F22129" s="61">
        <v>9.3699999999999992</v>
      </c>
      <c r="G22129" s="61">
        <v>10.14</v>
      </c>
    </row>
    <row r="22130" spans="1:7">
      <c r="A22130" s="1" t="str">
        <f t="shared" si="348"/>
        <v>CDHU 17.02.080</v>
      </c>
      <c r="B22130" s="3" t="s">
        <v>35957</v>
      </c>
      <c r="C22130" s="3" t="s">
        <v>28723</v>
      </c>
      <c r="D22130" s="2" t="s">
        <v>32807</v>
      </c>
      <c r="E22130" s="3" t="s">
        <v>9847</v>
      </c>
      <c r="F22130" s="61">
        <v>11.56</v>
      </c>
      <c r="G22130" s="61">
        <v>12.39</v>
      </c>
    </row>
    <row r="22131" spans="1:7">
      <c r="A22131" s="1" t="str">
        <f t="shared" si="348"/>
        <v>CDHU 17.02.120</v>
      </c>
      <c r="B22131" s="3" t="s">
        <v>35957</v>
      </c>
      <c r="C22131" s="3" t="s">
        <v>28724</v>
      </c>
      <c r="D22131" s="2" t="s">
        <v>32808</v>
      </c>
      <c r="E22131" s="3" t="s">
        <v>9847</v>
      </c>
      <c r="F22131" s="61">
        <v>23.11</v>
      </c>
      <c r="G22131" s="61">
        <v>24.57</v>
      </c>
    </row>
    <row r="22132" spans="1:7">
      <c r="A22132" s="1" t="str">
        <f t="shared" si="348"/>
        <v>CDHU 17.02.140</v>
      </c>
      <c r="B22132" s="3" t="s">
        <v>35957</v>
      </c>
      <c r="C22132" s="3" t="s">
        <v>28725</v>
      </c>
      <c r="D22132" s="2" t="s">
        <v>32809</v>
      </c>
      <c r="E22132" s="3" t="s">
        <v>9847</v>
      </c>
      <c r="F22132" s="61">
        <v>28.09</v>
      </c>
      <c r="G22132" s="61">
        <v>30.1</v>
      </c>
    </row>
    <row r="22133" spans="1:7">
      <c r="A22133" s="1" t="str">
        <f t="shared" si="348"/>
        <v>CDHU 17.02.160</v>
      </c>
      <c r="B22133" s="3" t="s">
        <v>35957</v>
      </c>
      <c r="C22133" s="3" t="s">
        <v>28726</v>
      </c>
      <c r="D22133" s="2" t="s">
        <v>32810</v>
      </c>
      <c r="E22133" s="3" t="s">
        <v>9847</v>
      </c>
      <c r="F22133" s="61">
        <v>58.93</v>
      </c>
      <c r="G22133" s="61">
        <v>60.19</v>
      </c>
    </row>
    <row r="22134" spans="1:7">
      <c r="A22134" s="1" t="str">
        <f t="shared" si="348"/>
        <v>CDHU 17.02.220</v>
      </c>
      <c r="B22134" s="3" t="s">
        <v>35957</v>
      </c>
      <c r="C22134" s="3" t="s">
        <v>28727</v>
      </c>
      <c r="D22134" s="2" t="s">
        <v>32811</v>
      </c>
      <c r="E22134" s="3" t="s">
        <v>9847</v>
      </c>
      <c r="F22134" s="61">
        <v>13.32</v>
      </c>
      <c r="G22134" s="61">
        <v>14.58</v>
      </c>
    </row>
    <row r="22135" spans="1:7">
      <c r="A22135" s="1" t="str">
        <f t="shared" si="348"/>
        <v>CDHU 17.02.260</v>
      </c>
      <c r="B22135" s="3" t="s">
        <v>35957</v>
      </c>
      <c r="C22135" s="3" t="s">
        <v>28728</v>
      </c>
      <c r="D22135" s="2" t="s">
        <v>32812</v>
      </c>
      <c r="E22135" s="3" t="s">
        <v>9847</v>
      </c>
      <c r="F22135" s="61">
        <v>39.04</v>
      </c>
      <c r="G22135" s="61">
        <v>42.31</v>
      </c>
    </row>
    <row r="22136" spans="1:7">
      <c r="A22136" s="1" t="str">
        <f t="shared" si="348"/>
        <v>CDHU 17.03</v>
      </c>
      <c r="B22136" s="3" t="s">
        <v>35957</v>
      </c>
      <c r="C22136" s="3" t="s">
        <v>28729</v>
      </c>
      <c r="D22136" s="2" t="s">
        <v>32813</v>
      </c>
    </row>
    <row r="22137" spans="1:7">
      <c r="A22137" s="1" t="str">
        <f t="shared" si="348"/>
        <v>CDHU 17.03.020</v>
      </c>
      <c r="B22137" s="3" t="s">
        <v>35957</v>
      </c>
      <c r="C22137" s="3" t="s">
        <v>28730</v>
      </c>
      <c r="D22137" s="2" t="s">
        <v>32814</v>
      </c>
      <c r="E22137" s="3" t="s">
        <v>9847</v>
      </c>
      <c r="F22137" s="61">
        <v>34.24</v>
      </c>
      <c r="G22137" s="61">
        <v>37.01</v>
      </c>
    </row>
    <row r="22138" spans="1:7">
      <c r="A22138" s="1" t="str">
        <f t="shared" si="348"/>
        <v>CDHU 17.03.040</v>
      </c>
      <c r="B22138" s="3" t="s">
        <v>35957</v>
      </c>
      <c r="C22138" s="3" t="s">
        <v>28731</v>
      </c>
      <c r="D22138" s="2" t="s">
        <v>32815</v>
      </c>
      <c r="E22138" s="3" t="s">
        <v>9847</v>
      </c>
      <c r="F22138" s="61">
        <v>39.39</v>
      </c>
      <c r="G22138" s="61">
        <v>42.66</v>
      </c>
    </row>
    <row r="22139" spans="1:7">
      <c r="A22139" s="1" t="str">
        <f t="shared" si="348"/>
        <v>CDHU 17.03.060</v>
      </c>
      <c r="B22139" s="3" t="s">
        <v>35957</v>
      </c>
      <c r="C22139" s="3" t="s">
        <v>28732</v>
      </c>
      <c r="D22139" s="2" t="s">
        <v>32816</v>
      </c>
      <c r="E22139" s="3" t="s">
        <v>9847</v>
      </c>
      <c r="F22139" s="61">
        <v>57.69</v>
      </c>
      <c r="G22139" s="61">
        <v>60.96</v>
      </c>
    </row>
    <row r="22140" spans="1:7">
      <c r="A22140" s="1" t="str">
        <f t="shared" si="348"/>
        <v>CDHU 17.03.080</v>
      </c>
      <c r="B22140" s="3" t="s">
        <v>35957</v>
      </c>
      <c r="C22140" s="3" t="s">
        <v>28733</v>
      </c>
      <c r="D22140" s="2" t="s">
        <v>32817</v>
      </c>
      <c r="E22140" s="3" t="s">
        <v>9847</v>
      </c>
      <c r="F22140" s="61">
        <v>27.45</v>
      </c>
      <c r="G22140" s="61">
        <v>29.46</v>
      </c>
    </row>
    <row r="22141" spans="1:7">
      <c r="A22141" s="1" t="str">
        <f t="shared" si="348"/>
        <v>CDHU 17.03.100</v>
      </c>
      <c r="B22141" s="3" t="s">
        <v>35957</v>
      </c>
      <c r="C22141" s="3" t="s">
        <v>28734</v>
      </c>
      <c r="D22141" s="2" t="s">
        <v>32818</v>
      </c>
      <c r="E22141" s="3" t="s">
        <v>9847</v>
      </c>
      <c r="F22141" s="61">
        <v>41.04</v>
      </c>
      <c r="G22141" s="61">
        <v>44.57</v>
      </c>
    </row>
    <row r="22142" spans="1:7">
      <c r="A22142" s="1" t="str">
        <f t="shared" si="348"/>
        <v>CDHU 17.03.200</v>
      </c>
      <c r="B22142" s="3" t="s">
        <v>35957</v>
      </c>
      <c r="C22142" s="3" t="s">
        <v>28735</v>
      </c>
      <c r="D22142" s="2" t="s">
        <v>32819</v>
      </c>
      <c r="E22142" s="3" t="s">
        <v>9849</v>
      </c>
      <c r="F22142" s="61">
        <v>58.01</v>
      </c>
      <c r="G22142" s="61">
        <v>63.73</v>
      </c>
    </row>
    <row r="22143" spans="1:7">
      <c r="A22143" s="1" t="str">
        <f t="shared" ref="A22143:A22206" si="349">CONCATENATE($B22143," ",$C22143)</f>
        <v>CDHU 17.03.300</v>
      </c>
      <c r="B22143" s="3" t="s">
        <v>35957</v>
      </c>
      <c r="C22143" s="3" t="s">
        <v>28736</v>
      </c>
      <c r="D22143" s="2" t="s">
        <v>32820</v>
      </c>
      <c r="E22143" s="3" t="s">
        <v>9849</v>
      </c>
      <c r="F22143" s="61">
        <v>25.13</v>
      </c>
      <c r="G22143" s="61">
        <v>27.78</v>
      </c>
    </row>
    <row r="22144" spans="1:7">
      <c r="A22144" s="1" t="str">
        <f t="shared" si="349"/>
        <v>CDHU 17.03.310</v>
      </c>
      <c r="B22144" s="3" t="s">
        <v>35957</v>
      </c>
      <c r="C22144" s="3" t="s">
        <v>28737</v>
      </c>
      <c r="D22144" s="2" t="s">
        <v>32821</v>
      </c>
      <c r="E22144" s="3" t="s">
        <v>9849</v>
      </c>
      <c r="F22144" s="61">
        <v>25.31</v>
      </c>
      <c r="G22144" s="61">
        <v>27.96</v>
      </c>
    </row>
    <row r="22145" spans="1:7">
      <c r="A22145" s="1" t="str">
        <f t="shared" si="349"/>
        <v>CDHU 17.03.320</v>
      </c>
      <c r="B22145" s="3" t="s">
        <v>35957</v>
      </c>
      <c r="C22145" s="3" t="s">
        <v>28738</v>
      </c>
      <c r="D22145" s="2" t="s">
        <v>32822</v>
      </c>
      <c r="E22145" s="3" t="s">
        <v>9849</v>
      </c>
      <c r="F22145" s="61">
        <v>25.56</v>
      </c>
      <c r="G22145" s="61">
        <v>28.21</v>
      </c>
    </row>
    <row r="22146" spans="1:7">
      <c r="A22146" s="1" t="str">
        <f t="shared" si="349"/>
        <v>CDHU 17.03.330</v>
      </c>
      <c r="B22146" s="3" t="s">
        <v>35957</v>
      </c>
      <c r="C22146" s="3" t="s">
        <v>28739</v>
      </c>
      <c r="D22146" s="2" t="s">
        <v>32823</v>
      </c>
      <c r="E22146" s="3" t="s">
        <v>9849</v>
      </c>
      <c r="F22146" s="61">
        <v>26.02</v>
      </c>
      <c r="G22146" s="61">
        <v>28.67</v>
      </c>
    </row>
    <row r="22147" spans="1:7">
      <c r="A22147" s="1" t="str">
        <f t="shared" si="349"/>
        <v>CDHU 17.04</v>
      </c>
      <c r="B22147" s="3" t="s">
        <v>35957</v>
      </c>
      <c r="C22147" s="3" t="s">
        <v>28740</v>
      </c>
      <c r="D22147" s="2" t="s">
        <v>32824</v>
      </c>
    </row>
    <row r="22148" spans="1:7">
      <c r="A22148" s="1" t="str">
        <f t="shared" si="349"/>
        <v>CDHU 17.04.020</v>
      </c>
      <c r="B22148" s="3" t="s">
        <v>35957</v>
      </c>
      <c r="C22148" s="3" t="s">
        <v>28741</v>
      </c>
      <c r="D22148" s="2" t="s">
        <v>32825</v>
      </c>
      <c r="E22148" s="3" t="s">
        <v>9847</v>
      </c>
      <c r="F22148" s="61">
        <v>20.260000000000002</v>
      </c>
      <c r="G22148" s="61">
        <v>21.94</v>
      </c>
    </row>
    <row r="22149" spans="1:7">
      <c r="A22149" s="1" t="str">
        <f t="shared" si="349"/>
        <v>CDHU 17.04.040</v>
      </c>
      <c r="B22149" s="3" t="s">
        <v>35957</v>
      </c>
      <c r="C22149" s="3" t="s">
        <v>28742</v>
      </c>
      <c r="D22149" s="2" t="s">
        <v>32826</v>
      </c>
      <c r="E22149" s="3" t="s">
        <v>9847</v>
      </c>
      <c r="F22149" s="61">
        <v>22.34</v>
      </c>
      <c r="G22149" s="61">
        <v>24.02</v>
      </c>
    </row>
    <row r="22150" spans="1:7">
      <c r="A22150" s="1" t="str">
        <f t="shared" si="349"/>
        <v>CDHU 17.05</v>
      </c>
      <c r="B22150" s="3" t="s">
        <v>35957</v>
      </c>
      <c r="C22150" s="3" t="s">
        <v>28743</v>
      </c>
      <c r="D22150" s="2" t="s">
        <v>32827</v>
      </c>
    </row>
    <row r="22151" spans="1:7">
      <c r="A22151" s="1" t="str">
        <f t="shared" si="349"/>
        <v>CDHU 17.05.020</v>
      </c>
      <c r="B22151" s="3" t="s">
        <v>35957</v>
      </c>
      <c r="C22151" s="3" t="s">
        <v>28744</v>
      </c>
      <c r="D22151" s="2" t="s">
        <v>32828</v>
      </c>
      <c r="E22151" s="3" t="s">
        <v>9850</v>
      </c>
      <c r="F22151" s="61">
        <v>913.07</v>
      </c>
      <c r="G22151" s="61">
        <v>961.45</v>
      </c>
    </row>
    <row r="22152" spans="1:7">
      <c r="A22152" s="1" t="str">
        <f t="shared" si="349"/>
        <v>CDHU 17.05.070</v>
      </c>
      <c r="B22152" s="3" t="s">
        <v>35957</v>
      </c>
      <c r="C22152" s="3" t="s">
        <v>28745</v>
      </c>
      <c r="D22152" s="2" t="s">
        <v>32829</v>
      </c>
      <c r="E22152" s="3" t="s">
        <v>9850</v>
      </c>
      <c r="F22152" s="61">
        <v>991.39</v>
      </c>
      <c r="G22152" s="61">
        <v>1039.77</v>
      </c>
    </row>
    <row r="22153" spans="1:7">
      <c r="A22153" s="1" t="str">
        <f t="shared" si="349"/>
        <v>CDHU 17.05.100</v>
      </c>
      <c r="B22153" s="3" t="s">
        <v>35957</v>
      </c>
      <c r="C22153" s="3" t="s">
        <v>28746</v>
      </c>
      <c r="D22153" s="2" t="s">
        <v>32830</v>
      </c>
      <c r="E22153" s="3" t="s">
        <v>9850</v>
      </c>
      <c r="F22153" s="61">
        <v>1030.3</v>
      </c>
      <c r="G22153" s="61">
        <v>1078.68</v>
      </c>
    </row>
    <row r="22154" spans="1:7">
      <c r="A22154" s="1" t="str">
        <f t="shared" si="349"/>
        <v>CDHU 17.05.320</v>
      </c>
      <c r="B22154" s="3" t="s">
        <v>35957</v>
      </c>
      <c r="C22154" s="3" t="s">
        <v>28747</v>
      </c>
      <c r="D22154" s="2" t="s">
        <v>32831</v>
      </c>
      <c r="E22154" s="3" t="s">
        <v>9849</v>
      </c>
      <c r="F22154" s="61">
        <v>77.69</v>
      </c>
      <c r="G22154" s="61">
        <v>83.32</v>
      </c>
    </row>
    <row r="22155" spans="1:7">
      <c r="A22155" s="1" t="str">
        <f t="shared" si="349"/>
        <v>CDHU 17.05.420</v>
      </c>
      <c r="B22155" s="3" t="s">
        <v>35957</v>
      </c>
      <c r="C22155" s="3" t="s">
        <v>28748</v>
      </c>
      <c r="D22155" s="2" t="s">
        <v>32832</v>
      </c>
      <c r="E22155" s="3" t="s">
        <v>9849</v>
      </c>
      <c r="F22155" s="61">
        <v>83.13</v>
      </c>
      <c r="G22155" s="61">
        <v>90.79</v>
      </c>
    </row>
    <row r="22156" spans="1:7">
      <c r="A22156" s="1" t="str">
        <f t="shared" si="349"/>
        <v>CDHU 17.10</v>
      </c>
      <c r="B22156" s="3" t="s">
        <v>35957</v>
      </c>
      <c r="C22156" s="3" t="s">
        <v>28749</v>
      </c>
      <c r="D22156" s="2" t="s">
        <v>32833</v>
      </c>
    </row>
    <row r="22157" spans="1:7">
      <c r="A22157" s="1" t="str">
        <f t="shared" si="349"/>
        <v>CDHU 17.10.020</v>
      </c>
      <c r="B22157" s="3" t="s">
        <v>35957</v>
      </c>
      <c r="C22157" s="3" t="s">
        <v>28750</v>
      </c>
      <c r="D22157" s="2" t="s">
        <v>32834</v>
      </c>
      <c r="E22157" s="3" t="s">
        <v>9847</v>
      </c>
      <c r="F22157" s="61">
        <v>101.75</v>
      </c>
      <c r="G22157" s="61">
        <v>102.65</v>
      </c>
    </row>
    <row r="22158" spans="1:7">
      <c r="A22158" s="1" t="str">
        <f t="shared" si="349"/>
        <v>CDHU 17.10.100</v>
      </c>
      <c r="B22158" s="3" t="s">
        <v>35957</v>
      </c>
      <c r="C22158" s="3" t="s">
        <v>28751</v>
      </c>
      <c r="D22158" s="2" t="s">
        <v>32835</v>
      </c>
      <c r="E22158" s="3" t="s">
        <v>9849</v>
      </c>
      <c r="F22158" s="61">
        <v>57.43</v>
      </c>
      <c r="G22158" s="61">
        <v>57.66</v>
      </c>
    </row>
    <row r="22159" spans="1:7">
      <c r="A22159" s="1" t="str">
        <f t="shared" si="349"/>
        <v>CDHU 17.10.120</v>
      </c>
      <c r="B22159" s="3" t="s">
        <v>35957</v>
      </c>
      <c r="C22159" s="3" t="s">
        <v>28752</v>
      </c>
      <c r="D22159" s="2" t="s">
        <v>32836</v>
      </c>
      <c r="E22159" s="3" t="s">
        <v>9849</v>
      </c>
      <c r="F22159" s="61">
        <v>96.5</v>
      </c>
      <c r="G22159" s="61">
        <v>96.78</v>
      </c>
    </row>
    <row r="22160" spans="1:7">
      <c r="A22160" s="1" t="str">
        <f t="shared" si="349"/>
        <v>CDHU 17.10.200</v>
      </c>
      <c r="B22160" s="3" t="s">
        <v>35957</v>
      </c>
      <c r="C22160" s="3" t="s">
        <v>28753</v>
      </c>
      <c r="D22160" s="2" t="s">
        <v>32837</v>
      </c>
      <c r="E22160" s="3" t="s">
        <v>9849</v>
      </c>
      <c r="F22160" s="61">
        <v>55.35</v>
      </c>
      <c r="G22160" s="61">
        <v>55.8</v>
      </c>
    </row>
    <row r="22161" spans="1:7">
      <c r="A22161" s="1" t="str">
        <f t="shared" si="349"/>
        <v>CDHU 17.10.410</v>
      </c>
      <c r="B22161" s="3" t="s">
        <v>35957</v>
      </c>
      <c r="C22161" s="3" t="s">
        <v>28754</v>
      </c>
      <c r="D22161" s="2" t="s">
        <v>32838</v>
      </c>
      <c r="E22161" s="3" t="s">
        <v>9849</v>
      </c>
      <c r="F22161" s="61">
        <v>125.07</v>
      </c>
      <c r="G22161" s="61">
        <v>125.13</v>
      </c>
    </row>
    <row r="22162" spans="1:7">
      <c r="A22162" s="1" t="str">
        <f t="shared" si="349"/>
        <v>CDHU 17.10.430</v>
      </c>
      <c r="B22162" s="3" t="s">
        <v>35957</v>
      </c>
      <c r="C22162" s="3" t="s">
        <v>28755</v>
      </c>
      <c r="D22162" s="2" t="s">
        <v>32839</v>
      </c>
      <c r="E22162" s="3" t="s">
        <v>9847</v>
      </c>
      <c r="F22162" s="61">
        <v>265.22000000000003</v>
      </c>
      <c r="G22162" s="61">
        <v>265.76</v>
      </c>
    </row>
    <row r="22163" spans="1:7">
      <c r="A22163" s="1" t="str">
        <f t="shared" si="349"/>
        <v>CDHU 17.12</v>
      </c>
      <c r="B22163" s="3" t="s">
        <v>35957</v>
      </c>
      <c r="C22163" s="3" t="s">
        <v>28756</v>
      </c>
      <c r="D22163" s="2" t="s">
        <v>32840</v>
      </c>
    </row>
    <row r="22164" spans="1:7">
      <c r="A22164" s="1" t="str">
        <f t="shared" si="349"/>
        <v>CDHU 17.12.060</v>
      </c>
      <c r="B22164" s="3" t="s">
        <v>35957</v>
      </c>
      <c r="C22164" s="3" t="s">
        <v>28757</v>
      </c>
      <c r="D22164" s="2" t="s">
        <v>32841</v>
      </c>
      <c r="E22164" s="3" t="s">
        <v>9847</v>
      </c>
      <c r="F22164" s="61">
        <v>100.93</v>
      </c>
      <c r="G22164" s="61">
        <v>101.83</v>
      </c>
    </row>
    <row r="22165" spans="1:7">
      <c r="A22165" s="1" t="str">
        <f t="shared" si="349"/>
        <v>CDHU 17.12.100</v>
      </c>
      <c r="B22165" s="3" t="s">
        <v>35957</v>
      </c>
      <c r="C22165" s="3" t="s">
        <v>28758</v>
      </c>
      <c r="D22165" s="2" t="s">
        <v>32842</v>
      </c>
      <c r="E22165" s="3" t="s">
        <v>9849</v>
      </c>
      <c r="F22165" s="61">
        <v>44.39</v>
      </c>
      <c r="G22165" s="61">
        <v>44.62</v>
      </c>
    </row>
    <row r="22166" spans="1:7">
      <c r="A22166" s="1" t="str">
        <f t="shared" si="349"/>
        <v>CDHU 17.12.120</v>
      </c>
      <c r="B22166" s="3" t="s">
        <v>35957</v>
      </c>
      <c r="C22166" s="3" t="s">
        <v>28759</v>
      </c>
      <c r="D22166" s="2" t="s">
        <v>32843</v>
      </c>
      <c r="E22166" s="3" t="s">
        <v>9849</v>
      </c>
      <c r="F22166" s="61">
        <v>93.63</v>
      </c>
      <c r="G22166" s="61">
        <v>93.91</v>
      </c>
    </row>
    <row r="22167" spans="1:7">
      <c r="A22167" s="1" t="str">
        <f t="shared" si="349"/>
        <v>CDHU 17.12.140</v>
      </c>
      <c r="B22167" s="3" t="s">
        <v>35957</v>
      </c>
      <c r="C22167" s="3" t="s">
        <v>28760</v>
      </c>
      <c r="D22167" s="2" t="s">
        <v>32844</v>
      </c>
      <c r="E22167" s="3" t="s">
        <v>9849</v>
      </c>
      <c r="F22167" s="61">
        <v>92.99</v>
      </c>
      <c r="G22167" s="61">
        <v>93.27</v>
      </c>
    </row>
    <row r="22168" spans="1:7">
      <c r="A22168" s="1" t="str">
        <f t="shared" si="349"/>
        <v>CDHU 17.12.240</v>
      </c>
      <c r="B22168" s="3" t="s">
        <v>35957</v>
      </c>
      <c r="C22168" s="3" t="s">
        <v>28761</v>
      </c>
      <c r="D22168" s="2" t="s">
        <v>32845</v>
      </c>
      <c r="E22168" s="3" t="s">
        <v>9849</v>
      </c>
      <c r="F22168" s="61">
        <v>47.83</v>
      </c>
      <c r="G22168" s="61">
        <v>48.28</v>
      </c>
    </row>
    <row r="22169" spans="1:7">
      <c r="A22169" s="1" t="str">
        <f t="shared" si="349"/>
        <v>CDHU 17.12.241</v>
      </c>
      <c r="B22169" s="3" t="s">
        <v>35957</v>
      </c>
      <c r="C22169" s="3" t="s">
        <v>28762</v>
      </c>
      <c r="D22169" s="2" t="s">
        <v>32846</v>
      </c>
      <c r="E22169" s="3" t="s">
        <v>9849</v>
      </c>
      <c r="F22169" s="61">
        <v>99.1</v>
      </c>
      <c r="G22169" s="61">
        <v>99.1</v>
      </c>
    </row>
    <row r="22170" spans="1:7">
      <c r="A22170" s="1" t="str">
        <f t="shared" si="349"/>
        <v>CDHU 17.12.302</v>
      </c>
      <c r="B22170" s="3" t="s">
        <v>35957</v>
      </c>
      <c r="C22170" s="3" t="s">
        <v>28763</v>
      </c>
      <c r="D22170" s="2" t="s">
        <v>32847</v>
      </c>
      <c r="E22170" s="3" t="s">
        <v>9847</v>
      </c>
      <c r="F22170" s="61">
        <v>158.99</v>
      </c>
      <c r="G22170" s="61">
        <v>158.99</v>
      </c>
    </row>
    <row r="22171" spans="1:7">
      <c r="A22171" s="1" t="str">
        <f t="shared" si="349"/>
        <v>CDHU 17.12.310</v>
      </c>
      <c r="B22171" s="3" t="s">
        <v>35957</v>
      </c>
      <c r="C22171" s="3" t="s">
        <v>28764</v>
      </c>
      <c r="D22171" s="2" t="s">
        <v>32848</v>
      </c>
      <c r="E22171" s="3" t="s">
        <v>35946</v>
      </c>
      <c r="F22171" s="61">
        <v>2037.97</v>
      </c>
      <c r="G22171" s="61">
        <v>2037.97</v>
      </c>
    </row>
    <row r="22172" spans="1:7">
      <c r="A22172" s="1" t="str">
        <f t="shared" si="349"/>
        <v>CDHU 17.20</v>
      </c>
      <c r="B22172" s="3" t="s">
        <v>35957</v>
      </c>
      <c r="C22172" s="3" t="s">
        <v>28765</v>
      </c>
      <c r="D22172" s="2" t="s">
        <v>32849</v>
      </c>
    </row>
    <row r="22173" spans="1:7">
      <c r="A22173" s="1" t="str">
        <f t="shared" si="349"/>
        <v>CDHU 17.20.020</v>
      </c>
      <c r="B22173" s="3" t="s">
        <v>35957</v>
      </c>
      <c r="C22173" s="3" t="s">
        <v>28766</v>
      </c>
      <c r="D22173" s="2" t="s">
        <v>32850</v>
      </c>
      <c r="E22173" s="3" t="s">
        <v>9847</v>
      </c>
      <c r="F22173" s="61">
        <v>90.05</v>
      </c>
      <c r="G22173" s="61">
        <v>96.45</v>
      </c>
    </row>
    <row r="22174" spans="1:7">
      <c r="A22174" s="1" t="str">
        <f t="shared" si="349"/>
        <v>CDHU 17.20.040</v>
      </c>
      <c r="B22174" s="3" t="s">
        <v>35957</v>
      </c>
      <c r="C22174" s="3" t="s">
        <v>28767</v>
      </c>
      <c r="D22174" s="2" t="s">
        <v>32851</v>
      </c>
      <c r="E22174" s="3" t="s">
        <v>9849</v>
      </c>
      <c r="F22174" s="61">
        <v>103.43</v>
      </c>
      <c r="G22174" s="61">
        <v>105.7</v>
      </c>
    </row>
    <row r="22175" spans="1:7">
      <c r="A22175" s="1" t="str">
        <f t="shared" si="349"/>
        <v>CDHU 17.20.050</v>
      </c>
      <c r="B22175" s="3" t="s">
        <v>35957</v>
      </c>
      <c r="C22175" s="3" t="s">
        <v>28768</v>
      </c>
      <c r="D22175" s="2" t="s">
        <v>32852</v>
      </c>
      <c r="E22175" s="3" t="s">
        <v>9849</v>
      </c>
      <c r="F22175" s="61">
        <v>11.09</v>
      </c>
      <c r="G22175" s="61">
        <v>11.09</v>
      </c>
    </row>
    <row r="22176" spans="1:7">
      <c r="A22176" s="1" t="str">
        <f t="shared" si="349"/>
        <v>CDHU 17.20.060</v>
      </c>
      <c r="B22176" s="3" t="s">
        <v>35957</v>
      </c>
      <c r="C22176" s="3" t="s">
        <v>28769</v>
      </c>
      <c r="D22176" s="2" t="s">
        <v>32853</v>
      </c>
      <c r="E22176" s="3" t="s">
        <v>9847</v>
      </c>
      <c r="F22176" s="61">
        <v>210.91</v>
      </c>
      <c r="G22176" s="61">
        <v>213.18</v>
      </c>
    </row>
    <row r="22177" spans="1:7">
      <c r="A22177" s="1" t="str">
        <f t="shared" si="349"/>
        <v>CDHU 17.20.140</v>
      </c>
      <c r="B22177" s="3" t="s">
        <v>35957</v>
      </c>
      <c r="C22177" s="3" t="s">
        <v>28770</v>
      </c>
      <c r="D22177" s="2" t="s">
        <v>32854</v>
      </c>
      <c r="E22177" s="3" t="s">
        <v>9847</v>
      </c>
      <c r="F22177" s="61">
        <v>37.159999999999997</v>
      </c>
      <c r="G22177" s="61">
        <v>39.67</v>
      </c>
    </row>
    <row r="22178" spans="1:7">
      <c r="A22178" s="1" t="str">
        <f t="shared" si="349"/>
        <v>CDHU 17.40</v>
      </c>
      <c r="B22178" s="3" t="s">
        <v>35957</v>
      </c>
      <c r="C22178" s="3" t="s">
        <v>28771</v>
      </c>
      <c r="D22178" s="2" t="s">
        <v>32855</v>
      </c>
    </row>
    <row r="22179" spans="1:7">
      <c r="A22179" s="1" t="str">
        <f t="shared" si="349"/>
        <v>CDHU 17.40.010</v>
      </c>
      <c r="B22179" s="3" t="s">
        <v>35957</v>
      </c>
      <c r="C22179" s="3" t="s">
        <v>28772</v>
      </c>
      <c r="D22179" s="2" t="s">
        <v>32856</v>
      </c>
      <c r="E22179" s="3" t="s">
        <v>9847</v>
      </c>
      <c r="F22179" s="61">
        <v>50.49</v>
      </c>
      <c r="G22179" s="61">
        <v>50.49</v>
      </c>
    </row>
    <row r="22180" spans="1:7">
      <c r="A22180" s="1" t="str">
        <f t="shared" si="349"/>
        <v>CDHU 17.40.020</v>
      </c>
      <c r="B22180" s="3" t="s">
        <v>35957</v>
      </c>
      <c r="C22180" s="3" t="s">
        <v>28773</v>
      </c>
      <c r="D22180" s="2" t="s">
        <v>32857</v>
      </c>
      <c r="E22180" s="3" t="s">
        <v>9847</v>
      </c>
      <c r="F22180" s="61">
        <v>45.71</v>
      </c>
      <c r="G22180" s="61">
        <v>45.71</v>
      </c>
    </row>
    <row r="22181" spans="1:7">
      <c r="A22181" s="1" t="str">
        <f t="shared" si="349"/>
        <v>CDHU 17.40.030</v>
      </c>
      <c r="B22181" s="3" t="s">
        <v>35957</v>
      </c>
      <c r="C22181" s="3" t="s">
        <v>28774</v>
      </c>
      <c r="D22181" s="2" t="s">
        <v>32858</v>
      </c>
      <c r="E22181" s="3" t="s">
        <v>9849</v>
      </c>
      <c r="F22181" s="61">
        <v>54.21</v>
      </c>
      <c r="G22181" s="61">
        <v>54.21</v>
      </c>
    </row>
    <row r="22182" spans="1:7">
      <c r="A22182" s="1" t="str">
        <f t="shared" si="349"/>
        <v>CDHU 17.40.070</v>
      </c>
      <c r="B22182" s="3" t="s">
        <v>35957</v>
      </c>
      <c r="C22182" s="3" t="s">
        <v>28775</v>
      </c>
      <c r="D22182" s="2" t="s">
        <v>32859</v>
      </c>
      <c r="E22182" s="3" t="s">
        <v>9849</v>
      </c>
      <c r="F22182" s="61">
        <v>55.09</v>
      </c>
      <c r="G22182" s="61">
        <v>55.09</v>
      </c>
    </row>
    <row r="22183" spans="1:7">
      <c r="A22183" s="1" t="str">
        <f t="shared" si="349"/>
        <v>CDHU 17.40.110</v>
      </c>
      <c r="B22183" s="3" t="s">
        <v>35957</v>
      </c>
      <c r="C22183" s="3" t="s">
        <v>28776</v>
      </c>
      <c r="D22183" s="2" t="s">
        <v>32860</v>
      </c>
      <c r="E22183" s="3" t="s">
        <v>9849</v>
      </c>
      <c r="F22183" s="61">
        <v>45.31</v>
      </c>
      <c r="G22183" s="61">
        <v>50.35</v>
      </c>
    </row>
    <row r="22184" spans="1:7">
      <c r="A22184" s="1" t="str">
        <f t="shared" si="349"/>
        <v>CDHU 17.40.150</v>
      </c>
      <c r="B22184" s="3" t="s">
        <v>35957</v>
      </c>
      <c r="C22184" s="3" t="s">
        <v>28777</v>
      </c>
      <c r="D22184" s="2" t="s">
        <v>32861</v>
      </c>
      <c r="E22184" s="3" t="s">
        <v>9847</v>
      </c>
      <c r="F22184" s="61">
        <v>34.65</v>
      </c>
      <c r="G22184" s="61">
        <v>37.21</v>
      </c>
    </row>
    <row r="22185" spans="1:7">
      <c r="A22185" s="1" t="str">
        <f t="shared" si="349"/>
        <v>CDHU 17.40.160</v>
      </c>
      <c r="B22185" s="3" t="s">
        <v>35957</v>
      </c>
      <c r="C22185" s="3" t="s">
        <v>28778</v>
      </c>
      <c r="D22185" s="2" t="s">
        <v>32862</v>
      </c>
      <c r="E22185" s="3" t="s">
        <v>9847</v>
      </c>
      <c r="F22185" s="61">
        <v>49.26</v>
      </c>
      <c r="G22185" s="61">
        <v>51.82</v>
      </c>
    </row>
    <row r="22186" spans="1:7">
      <c r="A22186" s="1" t="str">
        <f t="shared" si="349"/>
        <v>CDHU 17.40.180</v>
      </c>
      <c r="B22186" s="3" t="s">
        <v>35957</v>
      </c>
      <c r="C22186" s="3" t="s">
        <v>28779</v>
      </c>
      <c r="D22186" s="2" t="s">
        <v>32863</v>
      </c>
      <c r="E22186" s="3" t="s">
        <v>9849</v>
      </c>
      <c r="F22186" s="61">
        <v>18.21</v>
      </c>
      <c r="G22186" s="61">
        <v>19.55</v>
      </c>
    </row>
    <row r="22187" spans="1:7">
      <c r="A22187" s="1" t="str">
        <f t="shared" si="349"/>
        <v>CDHU 17.40.190</v>
      </c>
      <c r="B22187" s="3" t="s">
        <v>35957</v>
      </c>
      <c r="C22187" s="3" t="s">
        <v>28780</v>
      </c>
      <c r="D22187" s="2" t="s">
        <v>32864</v>
      </c>
      <c r="E22187" s="3" t="s">
        <v>9849</v>
      </c>
      <c r="F22187" s="61">
        <v>26</v>
      </c>
      <c r="G22187" s="61">
        <v>27.34</v>
      </c>
    </row>
    <row r="22188" spans="1:7">
      <c r="A22188" s="1" t="str">
        <f t="shared" si="349"/>
        <v>CDHU 18</v>
      </c>
      <c r="B22188" s="3" t="s">
        <v>35957</v>
      </c>
      <c r="C22188" s="3" t="s">
        <v>28781</v>
      </c>
      <c r="D22188" s="2" t="s">
        <v>32865</v>
      </c>
    </row>
    <row r="22189" spans="1:7">
      <c r="A22189" s="1" t="str">
        <f t="shared" si="349"/>
        <v>CDHU 18.05</v>
      </c>
      <c r="B22189" s="3" t="s">
        <v>35957</v>
      </c>
      <c r="C22189" s="3" t="s">
        <v>28782</v>
      </c>
      <c r="D22189" s="2" t="s">
        <v>32866</v>
      </c>
    </row>
    <row r="22190" spans="1:7">
      <c r="A22190" s="1" t="str">
        <f t="shared" si="349"/>
        <v>CDHU 18.05.020</v>
      </c>
      <c r="B22190" s="3" t="s">
        <v>35957</v>
      </c>
      <c r="C22190" s="3" t="s">
        <v>28783</v>
      </c>
      <c r="D22190" s="2" t="s">
        <v>32867</v>
      </c>
      <c r="E22190" s="3" t="s">
        <v>9847</v>
      </c>
      <c r="F22190" s="61">
        <v>65.75</v>
      </c>
      <c r="G22190" s="61">
        <v>67.2</v>
      </c>
    </row>
    <row r="22191" spans="1:7">
      <c r="A22191" s="1" t="str">
        <f t="shared" si="349"/>
        <v>CDHU 18.06</v>
      </c>
      <c r="B22191" s="3" t="s">
        <v>35957</v>
      </c>
      <c r="C22191" s="3" t="s">
        <v>28784</v>
      </c>
      <c r="D22191" s="2" t="s">
        <v>32868</v>
      </c>
    </row>
    <row r="22192" spans="1:7" ht="22.5">
      <c r="A22192" s="1" t="str">
        <f t="shared" si="349"/>
        <v>CDHU 18.06.102</v>
      </c>
      <c r="B22192" s="3" t="s">
        <v>35957</v>
      </c>
      <c r="C22192" s="3" t="s">
        <v>28785</v>
      </c>
      <c r="D22192" s="2" t="s">
        <v>32869</v>
      </c>
      <c r="E22192" s="3" t="s">
        <v>9847</v>
      </c>
      <c r="F22192" s="61">
        <v>49.05</v>
      </c>
      <c r="G22192" s="61">
        <v>50.77</v>
      </c>
    </row>
    <row r="22193" spans="1:7" ht="22.5">
      <c r="A22193" s="1" t="str">
        <f t="shared" si="349"/>
        <v>CDHU 18.06.103</v>
      </c>
      <c r="B22193" s="3" t="s">
        <v>35957</v>
      </c>
      <c r="C22193" s="3" t="s">
        <v>28786</v>
      </c>
      <c r="D22193" s="2" t="s">
        <v>32870</v>
      </c>
      <c r="E22193" s="3" t="s">
        <v>9849</v>
      </c>
      <c r="F22193" s="61">
        <v>6.77</v>
      </c>
      <c r="G22193" s="61">
        <v>6.9</v>
      </c>
    </row>
    <row r="22194" spans="1:7" ht="22.5">
      <c r="A22194" s="1" t="str">
        <f t="shared" si="349"/>
        <v>CDHU 18.06.142</v>
      </c>
      <c r="B22194" s="3" t="s">
        <v>35957</v>
      </c>
      <c r="C22194" s="3" t="s">
        <v>28787</v>
      </c>
      <c r="D22194" s="2" t="s">
        <v>32871</v>
      </c>
      <c r="E22194" s="3" t="s">
        <v>9847</v>
      </c>
      <c r="F22194" s="61">
        <v>127.87</v>
      </c>
      <c r="G22194" s="61">
        <v>129.59</v>
      </c>
    </row>
    <row r="22195" spans="1:7" ht="22.5">
      <c r="A22195" s="1" t="str">
        <f t="shared" si="349"/>
        <v>CDHU 18.06.143</v>
      </c>
      <c r="B22195" s="3" t="s">
        <v>35957</v>
      </c>
      <c r="C22195" s="3" t="s">
        <v>28788</v>
      </c>
      <c r="D22195" s="2" t="s">
        <v>32872</v>
      </c>
      <c r="E22195" s="3" t="s">
        <v>9849</v>
      </c>
      <c r="F22195" s="61">
        <v>20.03</v>
      </c>
      <c r="G22195" s="61">
        <v>20.16</v>
      </c>
    </row>
    <row r="22196" spans="1:7" ht="22.5">
      <c r="A22196" s="1" t="str">
        <f t="shared" si="349"/>
        <v>CDHU 18.06.152</v>
      </c>
      <c r="B22196" s="3" t="s">
        <v>35957</v>
      </c>
      <c r="C22196" s="3" t="s">
        <v>28789</v>
      </c>
      <c r="D22196" s="2" t="s">
        <v>32873</v>
      </c>
      <c r="E22196" s="3" t="s">
        <v>9847</v>
      </c>
      <c r="F22196" s="61">
        <v>55.38</v>
      </c>
      <c r="G22196" s="61">
        <v>57.1</v>
      </c>
    </row>
    <row r="22197" spans="1:7" ht="22.5">
      <c r="A22197" s="1" t="str">
        <f t="shared" si="349"/>
        <v>CDHU 18.06.153</v>
      </c>
      <c r="B22197" s="3" t="s">
        <v>35957</v>
      </c>
      <c r="C22197" s="3" t="s">
        <v>28790</v>
      </c>
      <c r="D22197" s="2" t="s">
        <v>32874</v>
      </c>
      <c r="E22197" s="3" t="s">
        <v>9849</v>
      </c>
      <c r="F22197" s="61">
        <v>7.64</v>
      </c>
      <c r="G22197" s="61">
        <v>7.77</v>
      </c>
    </row>
    <row r="22198" spans="1:7" ht="22.5">
      <c r="A22198" s="1" t="str">
        <f t="shared" si="349"/>
        <v>CDHU 18.06.182</v>
      </c>
      <c r="B22198" s="3" t="s">
        <v>35957</v>
      </c>
      <c r="C22198" s="3" t="s">
        <v>28791</v>
      </c>
      <c r="D22198" s="2" t="s">
        <v>32875</v>
      </c>
      <c r="E22198" s="3" t="s">
        <v>9847</v>
      </c>
      <c r="F22198" s="61">
        <v>50.59</v>
      </c>
      <c r="G22198" s="61">
        <v>52.31</v>
      </c>
    </row>
    <row r="22199" spans="1:7" ht="22.5">
      <c r="A22199" s="1" t="str">
        <f t="shared" si="349"/>
        <v>CDHU 18.06.183</v>
      </c>
      <c r="B22199" s="3" t="s">
        <v>35957</v>
      </c>
      <c r="C22199" s="3" t="s">
        <v>28792</v>
      </c>
      <c r="D22199" s="2" t="s">
        <v>32876</v>
      </c>
      <c r="E22199" s="3" t="s">
        <v>9849</v>
      </c>
      <c r="F22199" s="61">
        <v>6.82</v>
      </c>
      <c r="G22199" s="61">
        <v>6.95</v>
      </c>
    </row>
    <row r="22200" spans="1:7">
      <c r="A22200" s="1" t="str">
        <f t="shared" si="349"/>
        <v>CDHU 18.06.350</v>
      </c>
      <c r="B22200" s="3" t="s">
        <v>35957</v>
      </c>
      <c r="C22200" s="3" t="s">
        <v>28793</v>
      </c>
      <c r="D22200" s="2" t="s">
        <v>32877</v>
      </c>
      <c r="E22200" s="3" t="s">
        <v>9847</v>
      </c>
      <c r="F22200" s="61">
        <v>76.900000000000006</v>
      </c>
      <c r="G22200" s="61">
        <v>84.12</v>
      </c>
    </row>
    <row r="22201" spans="1:7">
      <c r="A22201" s="1" t="str">
        <f t="shared" si="349"/>
        <v>CDHU 18.06.400</v>
      </c>
      <c r="B22201" s="3" t="s">
        <v>35957</v>
      </c>
      <c r="C22201" s="3" t="s">
        <v>28794</v>
      </c>
      <c r="D22201" s="2" t="s">
        <v>32878</v>
      </c>
      <c r="E22201" s="3" t="s">
        <v>9847</v>
      </c>
      <c r="F22201" s="61">
        <v>11.47</v>
      </c>
      <c r="G22201" s="61">
        <v>12.61</v>
      </c>
    </row>
    <row r="22202" spans="1:7">
      <c r="A22202" s="1" t="str">
        <f t="shared" si="349"/>
        <v>CDHU 18.06.410</v>
      </c>
      <c r="B22202" s="3" t="s">
        <v>35957</v>
      </c>
      <c r="C22202" s="3" t="s">
        <v>28795</v>
      </c>
      <c r="D22202" s="2" t="s">
        <v>32879</v>
      </c>
      <c r="E22202" s="3" t="s">
        <v>9847</v>
      </c>
      <c r="F22202" s="61">
        <v>13.21</v>
      </c>
      <c r="G22202" s="61">
        <v>14.35</v>
      </c>
    </row>
    <row r="22203" spans="1:7">
      <c r="A22203" s="1" t="str">
        <f t="shared" si="349"/>
        <v>CDHU 18.06.420</v>
      </c>
      <c r="B22203" s="3" t="s">
        <v>35957</v>
      </c>
      <c r="C22203" s="3" t="s">
        <v>28796</v>
      </c>
      <c r="D22203" s="2" t="s">
        <v>32880</v>
      </c>
      <c r="E22203" s="3" t="s">
        <v>9847</v>
      </c>
      <c r="F22203" s="61">
        <v>12.64</v>
      </c>
      <c r="G22203" s="61">
        <v>13.78</v>
      </c>
    </row>
    <row r="22204" spans="1:7">
      <c r="A22204" s="1" t="str">
        <f t="shared" si="349"/>
        <v>CDHU 18.06.430</v>
      </c>
      <c r="B22204" s="3" t="s">
        <v>35957</v>
      </c>
      <c r="C22204" s="3" t="s">
        <v>28797</v>
      </c>
      <c r="D22204" s="2" t="s">
        <v>32881</v>
      </c>
      <c r="E22204" s="3" t="s">
        <v>9847</v>
      </c>
      <c r="F22204" s="61">
        <v>17.57</v>
      </c>
      <c r="G22204" s="61">
        <v>18.71</v>
      </c>
    </row>
    <row r="22205" spans="1:7" ht="22.5">
      <c r="A22205" s="1" t="str">
        <f t="shared" si="349"/>
        <v>CDHU 18.06.500</v>
      </c>
      <c r="B22205" s="3" t="s">
        <v>35957</v>
      </c>
      <c r="C22205" s="3" t="s">
        <v>28798</v>
      </c>
      <c r="D22205" s="2" t="s">
        <v>32882</v>
      </c>
      <c r="E22205" s="3" t="s">
        <v>9849</v>
      </c>
      <c r="F22205" s="61">
        <v>1.28</v>
      </c>
      <c r="G22205" s="61">
        <v>1.4</v>
      </c>
    </row>
    <row r="22206" spans="1:7" ht="22.5">
      <c r="A22206" s="1" t="str">
        <f t="shared" si="349"/>
        <v>CDHU 18.06.510</v>
      </c>
      <c r="B22206" s="3" t="s">
        <v>35957</v>
      </c>
      <c r="C22206" s="3" t="s">
        <v>28799</v>
      </c>
      <c r="D22206" s="2" t="s">
        <v>32883</v>
      </c>
      <c r="E22206" s="3" t="s">
        <v>9849</v>
      </c>
      <c r="F22206" s="61">
        <v>1.45</v>
      </c>
      <c r="G22206" s="61">
        <v>1.57</v>
      </c>
    </row>
    <row r="22207" spans="1:7" ht="22.5">
      <c r="A22207" s="1" t="str">
        <f t="shared" ref="A22207:A22270" si="350">CONCATENATE($B22207," ",$C22207)</f>
        <v>CDHU 18.06.520</v>
      </c>
      <c r="B22207" s="3" t="s">
        <v>35957</v>
      </c>
      <c r="C22207" s="3" t="s">
        <v>28800</v>
      </c>
      <c r="D22207" s="2" t="s">
        <v>32884</v>
      </c>
      <c r="E22207" s="3" t="s">
        <v>9849</v>
      </c>
      <c r="F22207" s="61">
        <v>1.39</v>
      </c>
      <c r="G22207" s="61">
        <v>1.51</v>
      </c>
    </row>
    <row r="22208" spans="1:7" ht="22.5">
      <c r="A22208" s="1" t="str">
        <f t="shared" si="350"/>
        <v>CDHU 18.06.530</v>
      </c>
      <c r="B22208" s="3" t="s">
        <v>35957</v>
      </c>
      <c r="C22208" s="3" t="s">
        <v>28801</v>
      </c>
      <c r="D22208" s="2" t="s">
        <v>32885</v>
      </c>
      <c r="E22208" s="3" t="s">
        <v>9849</v>
      </c>
      <c r="F22208" s="61">
        <v>1.89</v>
      </c>
      <c r="G22208" s="61">
        <v>2.0099999999999998</v>
      </c>
    </row>
    <row r="22209" spans="1:7">
      <c r="A22209" s="1" t="str">
        <f t="shared" si="350"/>
        <v>CDHU 18.07</v>
      </c>
      <c r="B22209" s="3" t="s">
        <v>35957</v>
      </c>
      <c r="C22209" s="3" t="s">
        <v>28802</v>
      </c>
      <c r="D22209" s="2" t="s">
        <v>32886</v>
      </c>
    </row>
    <row r="22210" spans="1:7" ht="22.5">
      <c r="A22210" s="1" t="str">
        <f t="shared" si="350"/>
        <v>CDHU 18.07.020</v>
      </c>
      <c r="B22210" s="3" t="s">
        <v>35957</v>
      </c>
      <c r="C22210" s="3" t="s">
        <v>28803</v>
      </c>
      <c r="D22210" s="2" t="s">
        <v>32887</v>
      </c>
      <c r="E22210" s="3" t="s">
        <v>9847</v>
      </c>
      <c r="F22210" s="61">
        <v>155.38</v>
      </c>
      <c r="G22210" s="61">
        <v>157.1</v>
      </c>
    </row>
    <row r="22211" spans="1:7" ht="22.5">
      <c r="A22211" s="1" t="str">
        <f t="shared" si="350"/>
        <v>CDHU 18.07.021</v>
      </c>
      <c r="B22211" s="3" t="s">
        <v>35957</v>
      </c>
      <c r="C22211" s="3" t="s">
        <v>28804</v>
      </c>
      <c r="D22211" s="2" t="s">
        <v>32888</v>
      </c>
      <c r="E22211" s="3" t="s">
        <v>9847</v>
      </c>
      <c r="F22211" s="61">
        <v>219.2</v>
      </c>
      <c r="G22211" s="61">
        <v>220.92</v>
      </c>
    </row>
    <row r="22212" spans="1:7" ht="22.5">
      <c r="A22212" s="1" t="str">
        <f t="shared" si="350"/>
        <v>CDHU 18.07.040</v>
      </c>
      <c r="B22212" s="3" t="s">
        <v>35957</v>
      </c>
      <c r="C22212" s="3" t="s">
        <v>28805</v>
      </c>
      <c r="D22212" s="2" t="s">
        <v>32889</v>
      </c>
      <c r="E22212" s="3" t="s">
        <v>9847</v>
      </c>
      <c r="F22212" s="61">
        <v>169.61</v>
      </c>
      <c r="G22212" s="61">
        <v>171.33</v>
      </c>
    </row>
    <row r="22213" spans="1:7" ht="22.5">
      <c r="A22213" s="1" t="str">
        <f t="shared" si="350"/>
        <v>CDHU 18.07.080</v>
      </c>
      <c r="B22213" s="3" t="s">
        <v>35957</v>
      </c>
      <c r="C22213" s="3" t="s">
        <v>28806</v>
      </c>
      <c r="D22213" s="2" t="s">
        <v>32890</v>
      </c>
      <c r="E22213" s="3" t="s">
        <v>9849</v>
      </c>
      <c r="F22213" s="61">
        <v>41.44</v>
      </c>
      <c r="G22213" s="61">
        <v>41.62</v>
      </c>
    </row>
    <row r="22214" spans="1:7" ht="33.75">
      <c r="A22214" s="1" t="str">
        <f t="shared" si="350"/>
        <v>CDHU 18.07.160</v>
      </c>
      <c r="B22214" s="3" t="s">
        <v>35957</v>
      </c>
      <c r="C22214" s="3" t="s">
        <v>28807</v>
      </c>
      <c r="D22214" s="2" t="s">
        <v>32891</v>
      </c>
      <c r="E22214" s="3" t="s">
        <v>9847</v>
      </c>
      <c r="F22214" s="61">
        <v>271.93</v>
      </c>
      <c r="G22214" s="61">
        <v>273.64999999999998</v>
      </c>
    </row>
    <row r="22215" spans="1:7" ht="33.75">
      <c r="A22215" s="1" t="str">
        <f t="shared" si="350"/>
        <v>CDHU 18.07.170</v>
      </c>
      <c r="B22215" s="3" t="s">
        <v>35957</v>
      </c>
      <c r="C22215" s="3" t="s">
        <v>28808</v>
      </c>
      <c r="D22215" s="2" t="s">
        <v>32892</v>
      </c>
      <c r="E22215" s="3" t="s">
        <v>9849</v>
      </c>
      <c r="F22215" s="61">
        <v>55.48</v>
      </c>
      <c r="G22215" s="61">
        <v>55.66</v>
      </c>
    </row>
    <row r="22216" spans="1:7" ht="22.5">
      <c r="A22216" s="1" t="str">
        <f t="shared" si="350"/>
        <v>CDHU 18.07.200</v>
      </c>
      <c r="B22216" s="3" t="s">
        <v>35957</v>
      </c>
      <c r="C22216" s="3" t="s">
        <v>28809</v>
      </c>
      <c r="D22216" s="2" t="s">
        <v>32893</v>
      </c>
      <c r="E22216" s="3" t="s">
        <v>9847</v>
      </c>
      <c r="F22216" s="61">
        <v>43.78</v>
      </c>
      <c r="G22216" s="61">
        <v>44.92</v>
      </c>
    </row>
    <row r="22217" spans="1:7" ht="22.5">
      <c r="A22217" s="1" t="str">
        <f t="shared" si="350"/>
        <v>CDHU 18.07.210</v>
      </c>
      <c r="B22217" s="3" t="s">
        <v>35957</v>
      </c>
      <c r="C22217" s="3" t="s">
        <v>28810</v>
      </c>
      <c r="D22217" s="2" t="s">
        <v>32894</v>
      </c>
      <c r="E22217" s="3" t="s">
        <v>9847</v>
      </c>
      <c r="F22217" s="61">
        <v>40.44</v>
      </c>
      <c r="G22217" s="61">
        <v>41.58</v>
      </c>
    </row>
    <row r="22218" spans="1:7" ht="22.5">
      <c r="A22218" s="1" t="str">
        <f t="shared" si="350"/>
        <v>CDHU 18.07.220</v>
      </c>
      <c r="B22218" s="3" t="s">
        <v>35957</v>
      </c>
      <c r="C22218" s="3" t="s">
        <v>28811</v>
      </c>
      <c r="D22218" s="2" t="s">
        <v>32895</v>
      </c>
      <c r="E22218" s="3" t="s">
        <v>9847</v>
      </c>
      <c r="F22218" s="61">
        <v>66.09</v>
      </c>
      <c r="G22218" s="61">
        <v>67.23</v>
      </c>
    </row>
    <row r="22219" spans="1:7" ht="22.5">
      <c r="A22219" s="1" t="str">
        <f t="shared" si="350"/>
        <v>CDHU 18.07.230</v>
      </c>
      <c r="B22219" s="3" t="s">
        <v>35957</v>
      </c>
      <c r="C22219" s="3" t="s">
        <v>28812</v>
      </c>
      <c r="D22219" s="2" t="s">
        <v>32896</v>
      </c>
      <c r="E22219" s="3" t="s">
        <v>9847</v>
      </c>
      <c r="F22219" s="61">
        <v>60.53</v>
      </c>
      <c r="G22219" s="61">
        <v>61.67</v>
      </c>
    </row>
    <row r="22220" spans="1:7" ht="22.5">
      <c r="A22220" s="1" t="str">
        <f t="shared" si="350"/>
        <v>CDHU 18.07.250</v>
      </c>
      <c r="B22220" s="3" t="s">
        <v>35957</v>
      </c>
      <c r="C22220" s="3" t="s">
        <v>28813</v>
      </c>
      <c r="D22220" s="2" t="s">
        <v>32897</v>
      </c>
      <c r="E22220" s="3" t="s">
        <v>9847</v>
      </c>
      <c r="F22220" s="61">
        <v>62.31</v>
      </c>
      <c r="G22220" s="61">
        <v>63.45</v>
      </c>
    </row>
    <row r="22221" spans="1:7" ht="22.5">
      <c r="A22221" s="1" t="str">
        <f t="shared" si="350"/>
        <v>CDHU 18.07.300</v>
      </c>
      <c r="B22221" s="3" t="s">
        <v>35957</v>
      </c>
      <c r="C22221" s="3" t="s">
        <v>28814</v>
      </c>
      <c r="D22221" s="2" t="s">
        <v>32898</v>
      </c>
      <c r="E22221" s="3" t="s">
        <v>9849</v>
      </c>
      <c r="F22221" s="61">
        <v>4.38</v>
      </c>
      <c r="G22221" s="61">
        <v>4.49</v>
      </c>
    </row>
    <row r="22222" spans="1:7" ht="22.5">
      <c r="A22222" s="1" t="str">
        <f t="shared" si="350"/>
        <v>CDHU 18.07.310</v>
      </c>
      <c r="B22222" s="3" t="s">
        <v>35957</v>
      </c>
      <c r="C22222" s="3" t="s">
        <v>28815</v>
      </c>
      <c r="D22222" s="2" t="s">
        <v>32899</v>
      </c>
      <c r="E22222" s="3" t="s">
        <v>9849</v>
      </c>
      <c r="F22222" s="61">
        <v>4.04</v>
      </c>
      <c r="G22222" s="61">
        <v>4.1500000000000004</v>
      </c>
    </row>
    <row r="22223" spans="1:7">
      <c r="A22223" s="1" t="str">
        <f t="shared" si="350"/>
        <v>CDHU 18.08</v>
      </c>
      <c r="B22223" s="3" t="s">
        <v>35957</v>
      </c>
      <c r="C22223" s="3" t="s">
        <v>28816</v>
      </c>
      <c r="D22223" s="2" t="s">
        <v>32900</v>
      </c>
    </row>
    <row r="22224" spans="1:7" ht="22.5">
      <c r="A22224" s="1" t="str">
        <f t="shared" si="350"/>
        <v>CDHU 18.08.032</v>
      </c>
      <c r="B22224" s="3" t="s">
        <v>35957</v>
      </c>
      <c r="C22224" s="3" t="s">
        <v>28817</v>
      </c>
      <c r="D22224" s="2" t="s">
        <v>32901</v>
      </c>
      <c r="E22224" s="3" t="s">
        <v>9847</v>
      </c>
      <c r="F22224" s="61">
        <v>137.82</v>
      </c>
      <c r="G22224" s="61">
        <v>142.36000000000001</v>
      </c>
    </row>
    <row r="22225" spans="1:7" ht="22.5">
      <c r="A22225" s="1" t="str">
        <f t="shared" si="350"/>
        <v>CDHU 18.08.042</v>
      </c>
      <c r="B22225" s="3" t="s">
        <v>35957</v>
      </c>
      <c r="C22225" s="3" t="s">
        <v>28818</v>
      </c>
      <c r="D22225" s="2" t="s">
        <v>32902</v>
      </c>
      <c r="E22225" s="3" t="s">
        <v>9849</v>
      </c>
      <c r="F22225" s="61">
        <v>28.7</v>
      </c>
      <c r="G22225" s="61">
        <v>29.96</v>
      </c>
    </row>
    <row r="22226" spans="1:7" ht="22.5">
      <c r="A22226" s="1" t="str">
        <f t="shared" si="350"/>
        <v>CDHU 18.08.062</v>
      </c>
      <c r="B22226" s="3" t="s">
        <v>35957</v>
      </c>
      <c r="C22226" s="3" t="s">
        <v>28819</v>
      </c>
      <c r="D22226" s="2" t="s">
        <v>32903</v>
      </c>
      <c r="E22226" s="3" t="s">
        <v>9847</v>
      </c>
      <c r="F22226" s="61">
        <v>200.42</v>
      </c>
      <c r="G22226" s="61">
        <v>204.96</v>
      </c>
    </row>
    <row r="22227" spans="1:7" ht="22.5">
      <c r="A22227" s="1" t="str">
        <f t="shared" si="350"/>
        <v>CDHU 18.08.072</v>
      </c>
      <c r="B22227" s="3" t="s">
        <v>35957</v>
      </c>
      <c r="C22227" s="3" t="s">
        <v>28820</v>
      </c>
      <c r="D22227" s="2" t="s">
        <v>32904</v>
      </c>
      <c r="E22227" s="3" t="s">
        <v>9849</v>
      </c>
      <c r="F22227" s="61">
        <v>39.6</v>
      </c>
      <c r="G22227" s="61">
        <v>40.86</v>
      </c>
    </row>
    <row r="22228" spans="1:7" ht="22.5">
      <c r="A22228" s="1" t="str">
        <f t="shared" si="350"/>
        <v>CDHU 18.08.090</v>
      </c>
      <c r="B22228" s="3" t="s">
        <v>35957</v>
      </c>
      <c r="C22228" s="3" t="s">
        <v>28821</v>
      </c>
      <c r="D22228" s="2" t="s">
        <v>32905</v>
      </c>
      <c r="E22228" s="3" t="s">
        <v>9847</v>
      </c>
      <c r="F22228" s="61">
        <v>145.37</v>
      </c>
      <c r="G22228" s="61">
        <v>149.91</v>
      </c>
    </row>
    <row r="22229" spans="1:7" ht="22.5">
      <c r="A22229" s="1" t="str">
        <f t="shared" si="350"/>
        <v>CDHU 18.08.100</v>
      </c>
      <c r="B22229" s="3" t="s">
        <v>35957</v>
      </c>
      <c r="C22229" s="3" t="s">
        <v>28822</v>
      </c>
      <c r="D22229" s="2" t="s">
        <v>32906</v>
      </c>
      <c r="E22229" s="3" t="s">
        <v>9849</v>
      </c>
      <c r="F22229" s="61">
        <v>30.01</v>
      </c>
      <c r="G22229" s="61">
        <v>31.27</v>
      </c>
    </row>
    <row r="22230" spans="1:7" ht="22.5">
      <c r="A22230" s="1" t="str">
        <f t="shared" si="350"/>
        <v>CDHU 18.08.110</v>
      </c>
      <c r="B22230" s="3" t="s">
        <v>35957</v>
      </c>
      <c r="C22230" s="3" t="s">
        <v>28823</v>
      </c>
      <c r="D22230" s="2" t="s">
        <v>32907</v>
      </c>
      <c r="E22230" s="3" t="s">
        <v>9847</v>
      </c>
      <c r="F22230" s="61">
        <v>192.18</v>
      </c>
      <c r="G22230" s="61">
        <v>196.72</v>
      </c>
    </row>
    <row r="22231" spans="1:7" ht="22.5">
      <c r="A22231" s="1" t="str">
        <f t="shared" si="350"/>
        <v>CDHU 18.08.120</v>
      </c>
      <c r="B22231" s="3" t="s">
        <v>35957</v>
      </c>
      <c r="C22231" s="3" t="s">
        <v>28824</v>
      </c>
      <c r="D22231" s="2" t="s">
        <v>32908</v>
      </c>
      <c r="E22231" s="3" t="s">
        <v>9849</v>
      </c>
      <c r="F22231" s="61">
        <v>38.450000000000003</v>
      </c>
      <c r="G22231" s="61">
        <v>39.71</v>
      </c>
    </row>
    <row r="22232" spans="1:7" ht="22.5">
      <c r="A22232" s="1" t="str">
        <f t="shared" si="350"/>
        <v>CDHU 18.08.152</v>
      </c>
      <c r="B22232" s="3" t="s">
        <v>35957</v>
      </c>
      <c r="C22232" s="3" t="s">
        <v>28825</v>
      </c>
      <c r="D22232" s="2" t="s">
        <v>32909</v>
      </c>
      <c r="E22232" s="3" t="s">
        <v>9847</v>
      </c>
      <c r="F22232" s="61">
        <v>200.55</v>
      </c>
      <c r="G22232" s="61">
        <v>205.09</v>
      </c>
    </row>
    <row r="22233" spans="1:7" ht="22.5">
      <c r="A22233" s="1" t="str">
        <f t="shared" si="350"/>
        <v>CDHU 18.08.162</v>
      </c>
      <c r="B22233" s="3" t="s">
        <v>35957</v>
      </c>
      <c r="C22233" s="3" t="s">
        <v>28826</v>
      </c>
      <c r="D22233" s="2" t="s">
        <v>32910</v>
      </c>
      <c r="E22233" s="3" t="s">
        <v>9849</v>
      </c>
      <c r="F22233" s="61">
        <v>39.909999999999997</v>
      </c>
      <c r="G22233" s="61">
        <v>41.17</v>
      </c>
    </row>
    <row r="22234" spans="1:7" ht="22.5">
      <c r="A22234" s="1" t="str">
        <f t="shared" si="350"/>
        <v>CDHU 18.08.170</v>
      </c>
      <c r="B22234" s="3" t="s">
        <v>35957</v>
      </c>
      <c r="C22234" s="3" t="s">
        <v>28827</v>
      </c>
      <c r="D22234" s="2" t="s">
        <v>32911</v>
      </c>
      <c r="E22234" s="3" t="s">
        <v>9847</v>
      </c>
      <c r="F22234" s="61">
        <v>243.98</v>
      </c>
      <c r="G22234" s="61">
        <v>248.52</v>
      </c>
    </row>
    <row r="22235" spans="1:7" ht="22.5">
      <c r="A22235" s="1" t="str">
        <f t="shared" si="350"/>
        <v>CDHU 18.08.180</v>
      </c>
      <c r="B22235" s="3" t="s">
        <v>35957</v>
      </c>
      <c r="C22235" s="3" t="s">
        <v>28828</v>
      </c>
      <c r="D22235" s="2" t="s">
        <v>32912</v>
      </c>
      <c r="E22235" s="3" t="s">
        <v>9849</v>
      </c>
      <c r="F22235" s="61">
        <v>47.47</v>
      </c>
      <c r="G22235" s="61">
        <v>48.73</v>
      </c>
    </row>
    <row r="22236" spans="1:7">
      <c r="A22236" s="1" t="str">
        <f t="shared" si="350"/>
        <v>CDHU 18.11</v>
      </c>
      <c r="B22236" s="3" t="s">
        <v>35957</v>
      </c>
      <c r="C22236" s="3" t="s">
        <v>28829</v>
      </c>
      <c r="D22236" s="2" t="s">
        <v>32913</v>
      </c>
    </row>
    <row r="22237" spans="1:7" ht="22.5">
      <c r="A22237" s="1" t="str">
        <f t="shared" si="350"/>
        <v>CDHU 18.11.012</v>
      </c>
      <c r="B22237" s="3" t="s">
        <v>35957</v>
      </c>
      <c r="C22237" s="3" t="s">
        <v>28830</v>
      </c>
      <c r="D22237" s="2" t="s">
        <v>32914</v>
      </c>
      <c r="E22237" s="3" t="s">
        <v>9847</v>
      </c>
      <c r="F22237" s="61">
        <v>167.05</v>
      </c>
      <c r="G22237" s="61">
        <v>169.61</v>
      </c>
    </row>
    <row r="22238" spans="1:7" ht="22.5">
      <c r="A22238" s="1" t="str">
        <f t="shared" si="350"/>
        <v>CDHU 18.11.022</v>
      </c>
      <c r="B22238" s="3" t="s">
        <v>35957</v>
      </c>
      <c r="C22238" s="3" t="s">
        <v>28831</v>
      </c>
      <c r="D22238" s="2" t="s">
        <v>32915</v>
      </c>
      <c r="E22238" s="3" t="s">
        <v>9847</v>
      </c>
      <c r="F22238" s="61">
        <v>110.16</v>
      </c>
      <c r="G22238" s="61">
        <v>112.72</v>
      </c>
    </row>
    <row r="22239" spans="1:7" ht="22.5">
      <c r="A22239" s="1" t="str">
        <f t="shared" si="350"/>
        <v>CDHU 18.11.032</v>
      </c>
      <c r="B22239" s="3" t="s">
        <v>35957</v>
      </c>
      <c r="C22239" s="3" t="s">
        <v>28832</v>
      </c>
      <c r="D22239" s="2" t="s">
        <v>32916</v>
      </c>
      <c r="E22239" s="3" t="s">
        <v>9847</v>
      </c>
      <c r="F22239" s="61">
        <v>96.33</v>
      </c>
      <c r="G22239" s="61">
        <v>98.89</v>
      </c>
    </row>
    <row r="22240" spans="1:7" ht="22.5">
      <c r="A22240" s="1" t="str">
        <f t="shared" si="350"/>
        <v>CDHU 18.11.042</v>
      </c>
      <c r="B22240" s="3" t="s">
        <v>35957</v>
      </c>
      <c r="C22240" s="3" t="s">
        <v>28833</v>
      </c>
      <c r="D22240" s="2" t="s">
        <v>32917</v>
      </c>
      <c r="E22240" s="3" t="s">
        <v>9847</v>
      </c>
      <c r="F22240" s="61">
        <v>93.68</v>
      </c>
      <c r="G22240" s="61">
        <v>96.24</v>
      </c>
    </row>
    <row r="22241" spans="1:7" ht="22.5">
      <c r="A22241" s="1" t="str">
        <f t="shared" si="350"/>
        <v>CDHU 18.11.052</v>
      </c>
      <c r="B22241" s="3" t="s">
        <v>35957</v>
      </c>
      <c r="C22241" s="3" t="s">
        <v>28834</v>
      </c>
      <c r="D22241" s="2" t="s">
        <v>32918</v>
      </c>
      <c r="E22241" s="3" t="s">
        <v>9847</v>
      </c>
      <c r="F22241" s="61">
        <v>85.23</v>
      </c>
      <c r="G22241" s="61">
        <v>87.79</v>
      </c>
    </row>
    <row r="22242" spans="1:7">
      <c r="A22242" s="1" t="str">
        <f t="shared" si="350"/>
        <v>CDHU 18.12</v>
      </c>
      <c r="B22242" s="3" t="s">
        <v>35957</v>
      </c>
      <c r="C22242" s="3" t="s">
        <v>28835</v>
      </c>
      <c r="D22242" s="2" t="s">
        <v>32919</v>
      </c>
    </row>
    <row r="22243" spans="1:7" ht="22.5">
      <c r="A22243" s="1" t="str">
        <f t="shared" si="350"/>
        <v>CDHU 18.12.020</v>
      </c>
      <c r="B22243" s="3" t="s">
        <v>35957</v>
      </c>
      <c r="C22243" s="3" t="s">
        <v>28836</v>
      </c>
      <c r="D22243" s="2" t="s">
        <v>32920</v>
      </c>
      <c r="E22243" s="3" t="s">
        <v>9847</v>
      </c>
      <c r="F22243" s="61">
        <v>192.42</v>
      </c>
      <c r="G22243" s="61">
        <v>195.67</v>
      </c>
    </row>
    <row r="22244" spans="1:7" ht="22.5">
      <c r="A22244" s="1" t="str">
        <f t="shared" si="350"/>
        <v>CDHU 18.12.120</v>
      </c>
      <c r="B22244" s="3" t="s">
        <v>35957</v>
      </c>
      <c r="C22244" s="3" t="s">
        <v>28837</v>
      </c>
      <c r="D22244" s="2" t="s">
        <v>32921</v>
      </c>
      <c r="E22244" s="3" t="s">
        <v>9847</v>
      </c>
      <c r="F22244" s="61">
        <v>376.72</v>
      </c>
      <c r="G22244" s="61">
        <v>379.97</v>
      </c>
    </row>
    <row r="22245" spans="1:7" ht="22.5">
      <c r="A22245" s="1" t="str">
        <f t="shared" si="350"/>
        <v>CDHU 18.12.140</v>
      </c>
      <c r="B22245" s="3" t="s">
        <v>35957</v>
      </c>
      <c r="C22245" s="3" t="s">
        <v>28838</v>
      </c>
      <c r="D22245" s="2" t="s">
        <v>32922</v>
      </c>
      <c r="E22245" s="3" t="s">
        <v>9847</v>
      </c>
      <c r="F22245" s="61">
        <v>325.83</v>
      </c>
      <c r="G22245" s="61">
        <v>329.08</v>
      </c>
    </row>
    <row r="22246" spans="1:7">
      <c r="A22246" s="1" t="str">
        <f t="shared" si="350"/>
        <v>CDHU 18.13</v>
      </c>
      <c r="B22246" s="3" t="s">
        <v>35957</v>
      </c>
      <c r="C22246" s="3" t="s">
        <v>28839</v>
      </c>
      <c r="D22246" s="2" t="s">
        <v>32923</v>
      </c>
    </row>
    <row r="22247" spans="1:7" ht="22.5">
      <c r="A22247" s="1" t="str">
        <f t="shared" si="350"/>
        <v>CDHU 18.13.010</v>
      </c>
      <c r="B22247" s="3" t="s">
        <v>35957</v>
      </c>
      <c r="C22247" s="3" t="s">
        <v>28840</v>
      </c>
      <c r="D22247" s="2" t="s">
        <v>32924</v>
      </c>
      <c r="E22247" s="3" t="s">
        <v>9847</v>
      </c>
      <c r="F22247" s="61">
        <v>142.55000000000001</v>
      </c>
      <c r="G22247" s="61">
        <v>144.63</v>
      </c>
    </row>
    <row r="22248" spans="1:7" ht="22.5">
      <c r="A22248" s="1" t="str">
        <f t="shared" si="350"/>
        <v>CDHU 18.13.020</v>
      </c>
      <c r="B22248" s="3" t="s">
        <v>35957</v>
      </c>
      <c r="C22248" s="3" t="s">
        <v>28841</v>
      </c>
      <c r="D22248" s="2" t="s">
        <v>32925</v>
      </c>
      <c r="E22248" s="3" t="s">
        <v>9847</v>
      </c>
      <c r="F22248" s="61">
        <v>151.96</v>
      </c>
      <c r="G22248" s="61">
        <v>154.04</v>
      </c>
    </row>
    <row r="22249" spans="1:7" ht="22.5">
      <c r="A22249" s="1" t="str">
        <f t="shared" si="350"/>
        <v>CDHU 18.13.202</v>
      </c>
      <c r="B22249" s="3" t="s">
        <v>35957</v>
      </c>
      <c r="C22249" s="3" t="s">
        <v>28842</v>
      </c>
      <c r="D22249" s="2" t="s">
        <v>32926</v>
      </c>
      <c r="E22249" s="3" t="s">
        <v>9847</v>
      </c>
      <c r="F22249" s="61">
        <v>54.25</v>
      </c>
      <c r="G22249" s="61">
        <v>55.39</v>
      </c>
    </row>
    <row r="22250" spans="1:7">
      <c r="A22250" s="1" t="str">
        <f t="shared" si="350"/>
        <v>CDHU 19</v>
      </c>
      <c r="B22250" s="3" t="s">
        <v>35957</v>
      </c>
      <c r="C22250" s="3" t="s">
        <v>28843</v>
      </c>
      <c r="D22250" s="2" t="s">
        <v>32927</v>
      </c>
    </row>
    <row r="22251" spans="1:7">
      <c r="A22251" s="1" t="str">
        <f t="shared" si="350"/>
        <v>CDHU 19.01</v>
      </c>
      <c r="B22251" s="3" t="s">
        <v>35957</v>
      </c>
      <c r="C22251" s="3" t="s">
        <v>28844</v>
      </c>
      <c r="D22251" s="2" t="s">
        <v>32928</v>
      </c>
    </row>
    <row r="22252" spans="1:7">
      <c r="A22252" s="1" t="str">
        <f t="shared" si="350"/>
        <v>CDHU 19.01.022</v>
      </c>
      <c r="B22252" s="3" t="s">
        <v>35957</v>
      </c>
      <c r="C22252" s="3" t="s">
        <v>28845</v>
      </c>
      <c r="D22252" s="2" t="s">
        <v>32929</v>
      </c>
      <c r="E22252" s="3" t="s">
        <v>9847</v>
      </c>
      <c r="F22252" s="61">
        <v>481.2</v>
      </c>
      <c r="G22252" s="61">
        <v>486.23</v>
      </c>
    </row>
    <row r="22253" spans="1:7">
      <c r="A22253" s="1" t="str">
        <f t="shared" si="350"/>
        <v>CDHU 19.01.062</v>
      </c>
      <c r="B22253" s="3" t="s">
        <v>35957</v>
      </c>
      <c r="C22253" s="3" t="s">
        <v>28846</v>
      </c>
      <c r="D22253" s="2" t="s">
        <v>32930</v>
      </c>
      <c r="E22253" s="3" t="s">
        <v>9849</v>
      </c>
      <c r="F22253" s="61">
        <v>173.48</v>
      </c>
      <c r="G22253" s="61">
        <v>174.98</v>
      </c>
    </row>
    <row r="22254" spans="1:7">
      <c r="A22254" s="1" t="str">
        <f t="shared" si="350"/>
        <v>CDHU 19.01.064</v>
      </c>
      <c r="B22254" s="3" t="s">
        <v>35957</v>
      </c>
      <c r="C22254" s="3" t="s">
        <v>28847</v>
      </c>
      <c r="D22254" s="2" t="s">
        <v>32931</v>
      </c>
      <c r="E22254" s="3" t="s">
        <v>9849</v>
      </c>
      <c r="F22254" s="61">
        <v>207.5</v>
      </c>
      <c r="G22254" s="61">
        <v>209.76</v>
      </c>
    </row>
    <row r="22255" spans="1:7">
      <c r="A22255" s="1" t="str">
        <f t="shared" si="350"/>
        <v>CDHU 19.01.122</v>
      </c>
      <c r="B22255" s="3" t="s">
        <v>35957</v>
      </c>
      <c r="C22255" s="3" t="s">
        <v>28848</v>
      </c>
      <c r="D22255" s="2" t="s">
        <v>32932</v>
      </c>
      <c r="E22255" s="3" t="s">
        <v>9849</v>
      </c>
      <c r="F22255" s="61">
        <v>431.94</v>
      </c>
      <c r="G22255" s="61">
        <v>435.71</v>
      </c>
    </row>
    <row r="22256" spans="1:7">
      <c r="A22256" s="1" t="str">
        <f t="shared" si="350"/>
        <v>CDHU 19.01.322</v>
      </c>
      <c r="B22256" s="3" t="s">
        <v>35957</v>
      </c>
      <c r="C22256" s="3" t="s">
        <v>28849</v>
      </c>
      <c r="D22256" s="2" t="s">
        <v>32933</v>
      </c>
      <c r="E22256" s="3" t="s">
        <v>9849</v>
      </c>
      <c r="F22256" s="61">
        <v>85.44</v>
      </c>
      <c r="G22256" s="61">
        <v>86.2</v>
      </c>
    </row>
    <row r="22257" spans="1:7">
      <c r="A22257" s="1" t="str">
        <f t="shared" si="350"/>
        <v>CDHU 19.01.324</v>
      </c>
      <c r="B22257" s="3" t="s">
        <v>35957</v>
      </c>
      <c r="C22257" s="3" t="s">
        <v>28850</v>
      </c>
      <c r="D22257" s="2" t="s">
        <v>32934</v>
      </c>
      <c r="E22257" s="3" t="s">
        <v>9849</v>
      </c>
      <c r="F22257" s="61">
        <v>96.15</v>
      </c>
      <c r="G22257" s="61">
        <v>96.91</v>
      </c>
    </row>
    <row r="22258" spans="1:7">
      <c r="A22258" s="1" t="str">
        <f t="shared" si="350"/>
        <v>CDHU 19.02</v>
      </c>
      <c r="B22258" s="3" t="s">
        <v>35957</v>
      </c>
      <c r="C22258" s="3" t="s">
        <v>28851</v>
      </c>
      <c r="D22258" s="2" t="s">
        <v>32935</v>
      </c>
    </row>
    <row r="22259" spans="1:7">
      <c r="A22259" s="1" t="str">
        <f t="shared" si="350"/>
        <v>CDHU 19.02.020</v>
      </c>
      <c r="B22259" s="3" t="s">
        <v>35957</v>
      </c>
      <c r="C22259" s="3" t="s">
        <v>28852</v>
      </c>
      <c r="D22259" s="2" t="s">
        <v>32936</v>
      </c>
      <c r="E22259" s="3" t="s">
        <v>9847</v>
      </c>
      <c r="F22259" s="61">
        <v>939.88</v>
      </c>
      <c r="G22259" s="61">
        <v>944.91</v>
      </c>
    </row>
    <row r="22260" spans="1:7">
      <c r="A22260" s="1" t="str">
        <f t="shared" si="350"/>
        <v>CDHU 19.02.040</v>
      </c>
      <c r="B22260" s="3" t="s">
        <v>35957</v>
      </c>
      <c r="C22260" s="3" t="s">
        <v>28853</v>
      </c>
      <c r="D22260" s="2" t="s">
        <v>32937</v>
      </c>
      <c r="E22260" s="3" t="s">
        <v>9847</v>
      </c>
      <c r="F22260" s="61">
        <v>947.51</v>
      </c>
      <c r="G22260" s="61">
        <v>952.54</v>
      </c>
    </row>
    <row r="22261" spans="1:7">
      <c r="A22261" s="1" t="str">
        <f t="shared" si="350"/>
        <v>CDHU 19.02.060</v>
      </c>
      <c r="B22261" s="3" t="s">
        <v>35957</v>
      </c>
      <c r="C22261" s="3" t="s">
        <v>28854</v>
      </c>
      <c r="D22261" s="2" t="s">
        <v>32938</v>
      </c>
      <c r="E22261" s="3" t="s">
        <v>9847</v>
      </c>
      <c r="F22261" s="61">
        <v>1078.5899999999999</v>
      </c>
      <c r="G22261" s="61">
        <v>1083.6199999999999</v>
      </c>
    </row>
    <row r="22262" spans="1:7">
      <c r="A22262" s="1" t="str">
        <f t="shared" si="350"/>
        <v>CDHU 19.02.080</v>
      </c>
      <c r="B22262" s="3" t="s">
        <v>35957</v>
      </c>
      <c r="C22262" s="3" t="s">
        <v>28855</v>
      </c>
      <c r="D22262" s="2" t="s">
        <v>32939</v>
      </c>
      <c r="E22262" s="3" t="s">
        <v>9847</v>
      </c>
      <c r="F22262" s="61">
        <v>1073.02</v>
      </c>
      <c r="G22262" s="61">
        <v>1078.05</v>
      </c>
    </row>
    <row r="22263" spans="1:7">
      <c r="A22263" s="1" t="str">
        <f t="shared" si="350"/>
        <v>CDHU 19.02.220</v>
      </c>
      <c r="B22263" s="3" t="s">
        <v>35957</v>
      </c>
      <c r="C22263" s="3" t="s">
        <v>28856</v>
      </c>
      <c r="D22263" s="2" t="s">
        <v>32940</v>
      </c>
      <c r="E22263" s="3" t="s">
        <v>9849</v>
      </c>
      <c r="F22263" s="61">
        <v>481.9</v>
      </c>
      <c r="G22263" s="61">
        <v>485.67</v>
      </c>
    </row>
    <row r="22264" spans="1:7">
      <c r="A22264" s="1" t="str">
        <f t="shared" si="350"/>
        <v>CDHU 19.02.240</v>
      </c>
      <c r="B22264" s="3" t="s">
        <v>35957</v>
      </c>
      <c r="C22264" s="3" t="s">
        <v>28857</v>
      </c>
      <c r="D22264" s="2" t="s">
        <v>32941</v>
      </c>
      <c r="E22264" s="3" t="s">
        <v>9849</v>
      </c>
      <c r="F22264" s="61">
        <v>495.6</v>
      </c>
      <c r="G22264" s="61">
        <v>499.37</v>
      </c>
    </row>
    <row r="22265" spans="1:7">
      <c r="A22265" s="1" t="str">
        <f t="shared" si="350"/>
        <v>CDHU 19.02.250</v>
      </c>
      <c r="B22265" s="3" t="s">
        <v>35957</v>
      </c>
      <c r="C22265" s="3" t="s">
        <v>28858</v>
      </c>
      <c r="D22265" s="2" t="s">
        <v>32942</v>
      </c>
      <c r="E22265" s="3" t="s">
        <v>9849</v>
      </c>
      <c r="F22265" s="61">
        <v>78.459999999999994</v>
      </c>
      <c r="G22265" s="61">
        <v>79.47</v>
      </c>
    </row>
    <row r="22266" spans="1:7">
      <c r="A22266" s="1" t="str">
        <f t="shared" si="350"/>
        <v>CDHU 19.03</v>
      </c>
      <c r="B22266" s="3" t="s">
        <v>35957</v>
      </c>
      <c r="C22266" s="3" t="s">
        <v>28859</v>
      </c>
      <c r="D22266" s="2" t="s">
        <v>32943</v>
      </c>
    </row>
    <row r="22267" spans="1:7">
      <c r="A22267" s="1" t="str">
        <f t="shared" si="350"/>
        <v>CDHU 19.03.060</v>
      </c>
      <c r="B22267" s="3" t="s">
        <v>35957</v>
      </c>
      <c r="C22267" s="3" t="s">
        <v>28860</v>
      </c>
      <c r="D22267" s="2" t="s">
        <v>32944</v>
      </c>
      <c r="E22267" s="3" t="s">
        <v>9847</v>
      </c>
      <c r="F22267" s="61">
        <v>302.66000000000003</v>
      </c>
      <c r="G22267" s="61">
        <v>307.2</v>
      </c>
    </row>
    <row r="22268" spans="1:7">
      <c r="A22268" s="1" t="str">
        <f t="shared" si="350"/>
        <v>CDHU 19.03.090</v>
      </c>
      <c r="B22268" s="3" t="s">
        <v>35957</v>
      </c>
      <c r="C22268" s="3" t="s">
        <v>28861</v>
      </c>
      <c r="D22268" s="2" t="s">
        <v>32945</v>
      </c>
      <c r="E22268" s="3" t="s">
        <v>9847</v>
      </c>
      <c r="F22268" s="61">
        <v>103.5</v>
      </c>
      <c r="G22268" s="61">
        <v>108.04</v>
      </c>
    </row>
    <row r="22269" spans="1:7">
      <c r="A22269" s="1" t="str">
        <f t="shared" si="350"/>
        <v>CDHU 19.03.110</v>
      </c>
      <c r="B22269" s="3" t="s">
        <v>35957</v>
      </c>
      <c r="C22269" s="3" t="s">
        <v>28862</v>
      </c>
      <c r="D22269" s="2" t="s">
        <v>32946</v>
      </c>
      <c r="E22269" s="3" t="s">
        <v>9849</v>
      </c>
      <c r="F22269" s="61">
        <v>20.77</v>
      </c>
      <c r="G22269" s="61">
        <v>22.13</v>
      </c>
    </row>
    <row r="22270" spans="1:7">
      <c r="A22270" s="1" t="str">
        <f t="shared" si="350"/>
        <v>CDHU 19.03.220</v>
      </c>
      <c r="B22270" s="3" t="s">
        <v>35957</v>
      </c>
      <c r="C22270" s="3" t="s">
        <v>28863</v>
      </c>
      <c r="D22270" s="2" t="s">
        <v>32947</v>
      </c>
      <c r="E22270" s="3" t="s">
        <v>9849</v>
      </c>
      <c r="F22270" s="61">
        <v>60.95</v>
      </c>
      <c r="G22270" s="61">
        <v>61.63</v>
      </c>
    </row>
    <row r="22271" spans="1:7">
      <c r="A22271" s="1" t="str">
        <f t="shared" ref="A22271:A22334" si="351">CONCATENATE($B22271," ",$C22271)</f>
        <v>CDHU 19.03.260</v>
      </c>
      <c r="B22271" s="3" t="s">
        <v>35957</v>
      </c>
      <c r="C22271" s="3" t="s">
        <v>28864</v>
      </c>
      <c r="D22271" s="2" t="s">
        <v>32948</v>
      </c>
      <c r="E22271" s="3" t="s">
        <v>9847</v>
      </c>
      <c r="F22271" s="61">
        <v>92.16</v>
      </c>
      <c r="G22271" s="61">
        <v>94.17</v>
      </c>
    </row>
    <row r="22272" spans="1:7">
      <c r="A22272" s="1" t="str">
        <f t="shared" si="351"/>
        <v>CDHU 19.03.270</v>
      </c>
      <c r="B22272" s="3" t="s">
        <v>35957</v>
      </c>
      <c r="C22272" s="3" t="s">
        <v>28865</v>
      </c>
      <c r="D22272" s="2" t="s">
        <v>32949</v>
      </c>
      <c r="E22272" s="3" t="s">
        <v>9849</v>
      </c>
      <c r="F22272" s="61">
        <v>26.68</v>
      </c>
      <c r="G22272" s="61">
        <v>27.36</v>
      </c>
    </row>
    <row r="22273" spans="1:7">
      <c r="A22273" s="1" t="str">
        <f t="shared" si="351"/>
        <v>CDHU 19.03.290</v>
      </c>
      <c r="B22273" s="3" t="s">
        <v>35957</v>
      </c>
      <c r="C22273" s="3" t="s">
        <v>28866</v>
      </c>
      <c r="D22273" s="2" t="s">
        <v>32950</v>
      </c>
      <c r="E22273" s="3" t="s">
        <v>9849</v>
      </c>
      <c r="F22273" s="61">
        <v>83.09</v>
      </c>
      <c r="G22273" s="61">
        <v>84.45</v>
      </c>
    </row>
    <row r="22274" spans="1:7">
      <c r="A22274" s="1" t="str">
        <f t="shared" si="351"/>
        <v>CDHU 19.20</v>
      </c>
      <c r="B22274" s="3" t="s">
        <v>35957</v>
      </c>
      <c r="C22274" s="3" t="s">
        <v>28867</v>
      </c>
      <c r="D22274" s="2" t="s">
        <v>32951</v>
      </c>
    </row>
    <row r="22275" spans="1:7">
      <c r="A22275" s="1" t="str">
        <f t="shared" si="351"/>
        <v>CDHU 19.20.020</v>
      </c>
      <c r="B22275" s="3" t="s">
        <v>35957</v>
      </c>
      <c r="C22275" s="3" t="s">
        <v>28868</v>
      </c>
      <c r="D22275" s="2" t="s">
        <v>32952</v>
      </c>
      <c r="E22275" s="3" t="s">
        <v>9847</v>
      </c>
      <c r="F22275" s="61">
        <v>66.31</v>
      </c>
      <c r="G22275" s="61">
        <v>70.849999999999994</v>
      </c>
    </row>
    <row r="22276" spans="1:7">
      <c r="A22276" s="1" t="str">
        <f t="shared" si="351"/>
        <v>CDHU 20</v>
      </c>
      <c r="B22276" s="3" t="s">
        <v>35957</v>
      </c>
      <c r="C22276" s="3" t="s">
        <v>28869</v>
      </c>
      <c r="D22276" s="2" t="s">
        <v>32953</v>
      </c>
    </row>
    <row r="22277" spans="1:7">
      <c r="A22277" s="1" t="str">
        <f t="shared" si="351"/>
        <v>CDHU 20.01</v>
      </c>
      <c r="B22277" s="3" t="s">
        <v>35957</v>
      </c>
      <c r="C22277" s="3" t="s">
        <v>28870</v>
      </c>
      <c r="D22277" s="2" t="s">
        <v>32954</v>
      </c>
    </row>
    <row r="22278" spans="1:7">
      <c r="A22278" s="1" t="str">
        <f t="shared" si="351"/>
        <v>CDHU 20.01.040</v>
      </c>
      <c r="B22278" s="3" t="s">
        <v>35957</v>
      </c>
      <c r="C22278" s="3" t="s">
        <v>28871</v>
      </c>
      <c r="D22278" s="2" t="s">
        <v>32955</v>
      </c>
      <c r="E22278" s="3" t="s">
        <v>9847</v>
      </c>
      <c r="F22278" s="61">
        <v>174.13</v>
      </c>
      <c r="G22278" s="61">
        <v>181.91</v>
      </c>
    </row>
    <row r="22279" spans="1:7">
      <c r="A22279" s="1" t="str">
        <f t="shared" si="351"/>
        <v>CDHU 20.03</v>
      </c>
      <c r="B22279" s="3" t="s">
        <v>35957</v>
      </c>
      <c r="C22279" s="3" t="s">
        <v>28872</v>
      </c>
      <c r="D22279" s="2" t="s">
        <v>32956</v>
      </c>
    </row>
    <row r="22280" spans="1:7">
      <c r="A22280" s="1" t="str">
        <f t="shared" si="351"/>
        <v>CDHU 20.03.010</v>
      </c>
      <c r="B22280" s="3" t="s">
        <v>35957</v>
      </c>
      <c r="C22280" s="3" t="s">
        <v>28873</v>
      </c>
      <c r="D22280" s="2" t="s">
        <v>32957</v>
      </c>
      <c r="E22280" s="3" t="s">
        <v>9847</v>
      </c>
      <c r="F22280" s="61">
        <v>738.57</v>
      </c>
      <c r="G22280" s="61">
        <v>738.57</v>
      </c>
    </row>
    <row r="22281" spans="1:7">
      <c r="A22281" s="1" t="str">
        <f t="shared" si="351"/>
        <v>CDHU 20.04</v>
      </c>
      <c r="B22281" s="3" t="s">
        <v>35957</v>
      </c>
      <c r="C22281" s="3" t="s">
        <v>28874</v>
      </c>
      <c r="D22281" s="2" t="s">
        <v>32958</v>
      </c>
    </row>
    <row r="22282" spans="1:7">
      <c r="A22282" s="1" t="str">
        <f t="shared" si="351"/>
        <v>CDHU 20.04.020</v>
      </c>
      <c r="B22282" s="3" t="s">
        <v>35957</v>
      </c>
      <c r="C22282" s="3" t="s">
        <v>28875</v>
      </c>
      <c r="D22282" s="2" t="s">
        <v>32959</v>
      </c>
      <c r="E22282" s="3" t="s">
        <v>9847</v>
      </c>
      <c r="F22282" s="61">
        <v>407.2</v>
      </c>
      <c r="G22282" s="61">
        <v>409.76</v>
      </c>
    </row>
    <row r="22283" spans="1:7">
      <c r="A22283" s="1" t="str">
        <f t="shared" si="351"/>
        <v>CDHU 20.10</v>
      </c>
      <c r="B22283" s="3" t="s">
        <v>35957</v>
      </c>
      <c r="C22283" s="3" t="s">
        <v>28876</v>
      </c>
      <c r="D22283" s="2" t="s">
        <v>32960</v>
      </c>
    </row>
    <row r="22284" spans="1:7">
      <c r="A22284" s="1" t="str">
        <f t="shared" si="351"/>
        <v>CDHU 20.10.040</v>
      </c>
      <c r="B22284" s="3" t="s">
        <v>35957</v>
      </c>
      <c r="C22284" s="3" t="s">
        <v>28877</v>
      </c>
      <c r="D22284" s="2" t="s">
        <v>32961</v>
      </c>
      <c r="E22284" s="3" t="s">
        <v>9849</v>
      </c>
      <c r="F22284" s="61">
        <v>44.51</v>
      </c>
      <c r="G22284" s="61">
        <v>46.21</v>
      </c>
    </row>
    <row r="22285" spans="1:7">
      <c r="A22285" s="1" t="str">
        <f t="shared" si="351"/>
        <v>CDHU 20.10.120</v>
      </c>
      <c r="B22285" s="3" t="s">
        <v>35957</v>
      </c>
      <c r="C22285" s="3" t="s">
        <v>28878</v>
      </c>
      <c r="D22285" s="2" t="s">
        <v>32962</v>
      </c>
      <c r="E22285" s="3" t="s">
        <v>9849</v>
      </c>
      <c r="F22285" s="61">
        <v>8</v>
      </c>
      <c r="G22285" s="61">
        <v>8.42</v>
      </c>
    </row>
    <row r="22286" spans="1:7">
      <c r="A22286" s="1" t="str">
        <f t="shared" si="351"/>
        <v>CDHU 20.20</v>
      </c>
      <c r="B22286" s="3" t="s">
        <v>35957</v>
      </c>
      <c r="C22286" s="3" t="s">
        <v>28879</v>
      </c>
      <c r="D22286" s="2" t="s">
        <v>32963</v>
      </c>
    </row>
    <row r="22287" spans="1:7">
      <c r="A22287" s="1" t="str">
        <f t="shared" si="351"/>
        <v>CDHU 20.20.020</v>
      </c>
      <c r="B22287" s="3" t="s">
        <v>35957</v>
      </c>
      <c r="C22287" s="3" t="s">
        <v>28880</v>
      </c>
      <c r="D22287" s="2" t="s">
        <v>32964</v>
      </c>
      <c r="E22287" s="3" t="s">
        <v>9847</v>
      </c>
      <c r="F22287" s="61">
        <v>9.5299999999999994</v>
      </c>
      <c r="G22287" s="61">
        <v>10.54</v>
      </c>
    </row>
    <row r="22288" spans="1:7">
      <c r="A22288" s="1" t="str">
        <f t="shared" si="351"/>
        <v>CDHU 20.20.040</v>
      </c>
      <c r="B22288" s="3" t="s">
        <v>35957</v>
      </c>
      <c r="C22288" s="3" t="s">
        <v>28881</v>
      </c>
      <c r="D22288" s="2" t="s">
        <v>32965</v>
      </c>
      <c r="E22288" s="3" t="s">
        <v>9847</v>
      </c>
      <c r="F22288" s="61">
        <v>49.42</v>
      </c>
      <c r="G22288" s="61">
        <v>51.98</v>
      </c>
    </row>
    <row r="22289" spans="1:7">
      <c r="A22289" s="1" t="str">
        <f t="shared" si="351"/>
        <v>CDHU 20.20.100</v>
      </c>
      <c r="B22289" s="3" t="s">
        <v>35957</v>
      </c>
      <c r="C22289" s="3" t="s">
        <v>28882</v>
      </c>
      <c r="D22289" s="2" t="s">
        <v>32966</v>
      </c>
      <c r="E22289" s="3" t="s">
        <v>9849</v>
      </c>
      <c r="F22289" s="61">
        <v>12.02</v>
      </c>
      <c r="G22289" s="61">
        <v>13.3</v>
      </c>
    </row>
    <row r="22290" spans="1:7">
      <c r="A22290" s="1" t="str">
        <f t="shared" si="351"/>
        <v>CDHU 20.20.202</v>
      </c>
      <c r="B22290" s="3" t="s">
        <v>35957</v>
      </c>
      <c r="C22290" s="3" t="s">
        <v>28883</v>
      </c>
      <c r="D22290" s="2" t="s">
        <v>32967</v>
      </c>
      <c r="E22290" s="3" t="s">
        <v>9847</v>
      </c>
      <c r="F22290" s="61">
        <v>159.77000000000001</v>
      </c>
      <c r="G22290" s="61">
        <v>159.77000000000001</v>
      </c>
    </row>
    <row r="22291" spans="1:7">
      <c r="A22291" s="1" t="str">
        <f t="shared" si="351"/>
        <v>CDHU 21</v>
      </c>
      <c r="B22291" s="3" t="s">
        <v>35957</v>
      </c>
      <c r="C22291" s="3" t="s">
        <v>28884</v>
      </c>
      <c r="D22291" s="2" t="s">
        <v>32968</v>
      </c>
    </row>
    <row r="22292" spans="1:7">
      <c r="A22292" s="1" t="str">
        <f t="shared" si="351"/>
        <v>CDHU 21.01</v>
      </c>
      <c r="B22292" s="3" t="s">
        <v>35957</v>
      </c>
      <c r="C22292" s="3" t="s">
        <v>28885</v>
      </c>
      <c r="D22292" s="2" t="s">
        <v>32969</v>
      </c>
    </row>
    <row r="22293" spans="1:7">
      <c r="A22293" s="1" t="str">
        <f t="shared" si="351"/>
        <v>CDHU 21.01.100</v>
      </c>
      <c r="B22293" s="3" t="s">
        <v>35957</v>
      </c>
      <c r="C22293" s="3" t="s">
        <v>28886</v>
      </c>
      <c r="D22293" s="2" t="s">
        <v>32970</v>
      </c>
      <c r="E22293" s="3" t="s">
        <v>9847</v>
      </c>
      <c r="F22293" s="61">
        <v>128.44</v>
      </c>
      <c r="G22293" s="61">
        <v>129.6</v>
      </c>
    </row>
    <row r="22294" spans="1:7">
      <c r="A22294" s="1" t="str">
        <f t="shared" si="351"/>
        <v>CDHU 21.01.160</v>
      </c>
      <c r="B22294" s="3" t="s">
        <v>35957</v>
      </c>
      <c r="C22294" s="3" t="s">
        <v>28887</v>
      </c>
      <c r="D22294" s="2" t="s">
        <v>32971</v>
      </c>
      <c r="E22294" s="3" t="s">
        <v>9847</v>
      </c>
      <c r="F22294" s="61">
        <v>98.25</v>
      </c>
      <c r="G22294" s="61">
        <v>98.25</v>
      </c>
    </row>
    <row r="22295" spans="1:7">
      <c r="A22295" s="1" t="str">
        <f t="shared" si="351"/>
        <v>CDHU 21.02</v>
      </c>
      <c r="B22295" s="3" t="s">
        <v>35957</v>
      </c>
      <c r="C22295" s="3" t="s">
        <v>28888</v>
      </c>
      <c r="D22295" s="2" t="s">
        <v>32972</v>
      </c>
    </row>
    <row r="22296" spans="1:7">
      <c r="A22296" s="1" t="str">
        <f t="shared" si="351"/>
        <v>CDHU 21.02.050</v>
      </c>
      <c r="B22296" s="3" t="s">
        <v>35957</v>
      </c>
      <c r="C22296" s="3" t="s">
        <v>28889</v>
      </c>
      <c r="D22296" s="2" t="s">
        <v>32973</v>
      </c>
      <c r="E22296" s="3" t="s">
        <v>9847</v>
      </c>
      <c r="F22296" s="61">
        <v>178.87</v>
      </c>
      <c r="G22296" s="61">
        <v>181.44</v>
      </c>
    </row>
    <row r="22297" spans="1:7">
      <c r="A22297" s="1" t="str">
        <f t="shared" si="351"/>
        <v>CDHU 21.02.060</v>
      </c>
      <c r="B22297" s="3" t="s">
        <v>35957</v>
      </c>
      <c r="C22297" s="3" t="s">
        <v>28890</v>
      </c>
      <c r="D22297" s="2" t="s">
        <v>32974</v>
      </c>
      <c r="E22297" s="3" t="s">
        <v>9847</v>
      </c>
      <c r="F22297" s="61">
        <v>271.56</v>
      </c>
      <c r="G22297" s="61">
        <v>274.13</v>
      </c>
    </row>
    <row r="22298" spans="1:7">
      <c r="A22298" s="1" t="str">
        <f t="shared" si="351"/>
        <v>CDHU 21.02.071</v>
      </c>
      <c r="B22298" s="3" t="s">
        <v>35957</v>
      </c>
      <c r="C22298" s="3" t="s">
        <v>28891</v>
      </c>
      <c r="D22298" s="2" t="s">
        <v>32975</v>
      </c>
      <c r="E22298" s="3" t="s">
        <v>9847</v>
      </c>
      <c r="F22298" s="61">
        <v>226.73</v>
      </c>
      <c r="G22298" s="61">
        <v>226.73</v>
      </c>
    </row>
    <row r="22299" spans="1:7">
      <c r="A22299" s="1" t="str">
        <f t="shared" si="351"/>
        <v>CDHU 21.02.271</v>
      </c>
      <c r="B22299" s="3" t="s">
        <v>35957</v>
      </c>
      <c r="C22299" s="3" t="s">
        <v>28892</v>
      </c>
      <c r="D22299" s="2" t="s">
        <v>32976</v>
      </c>
      <c r="E22299" s="3" t="s">
        <v>9847</v>
      </c>
      <c r="F22299" s="61">
        <v>282.23</v>
      </c>
      <c r="G22299" s="61">
        <v>284.8</v>
      </c>
    </row>
    <row r="22300" spans="1:7">
      <c r="A22300" s="1" t="str">
        <f t="shared" si="351"/>
        <v>CDHU 21.02.281</v>
      </c>
      <c r="B22300" s="3" t="s">
        <v>35957</v>
      </c>
      <c r="C22300" s="3" t="s">
        <v>28893</v>
      </c>
      <c r="D22300" s="2" t="s">
        <v>32977</v>
      </c>
      <c r="E22300" s="3" t="s">
        <v>9847</v>
      </c>
      <c r="F22300" s="61">
        <v>406.08</v>
      </c>
      <c r="G22300" s="61">
        <v>408.65</v>
      </c>
    </row>
    <row r="22301" spans="1:7">
      <c r="A22301" s="1" t="str">
        <f t="shared" si="351"/>
        <v>CDHU 21.02.291</v>
      </c>
      <c r="B22301" s="3" t="s">
        <v>35957</v>
      </c>
      <c r="C22301" s="3" t="s">
        <v>28894</v>
      </c>
      <c r="D22301" s="2" t="s">
        <v>32978</v>
      </c>
      <c r="E22301" s="3" t="s">
        <v>9847</v>
      </c>
      <c r="F22301" s="61">
        <v>272.35000000000002</v>
      </c>
      <c r="G22301" s="61">
        <v>274.92</v>
      </c>
    </row>
    <row r="22302" spans="1:7">
      <c r="A22302" s="1" t="str">
        <f t="shared" si="351"/>
        <v>CDHU 21.02.310</v>
      </c>
      <c r="B22302" s="3" t="s">
        <v>35957</v>
      </c>
      <c r="C22302" s="3" t="s">
        <v>28895</v>
      </c>
      <c r="D22302" s="2" t="s">
        <v>32979</v>
      </c>
      <c r="E22302" s="3" t="s">
        <v>9847</v>
      </c>
      <c r="F22302" s="61">
        <v>519.47</v>
      </c>
      <c r="G22302" s="61">
        <v>522.04</v>
      </c>
    </row>
    <row r="22303" spans="1:7">
      <c r="A22303" s="1" t="str">
        <f t="shared" si="351"/>
        <v>CDHU 21.02.311</v>
      </c>
      <c r="B22303" s="3" t="s">
        <v>35957</v>
      </c>
      <c r="C22303" s="3" t="s">
        <v>28896</v>
      </c>
      <c r="D22303" s="2" t="s">
        <v>32980</v>
      </c>
      <c r="E22303" s="3" t="s">
        <v>9847</v>
      </c>
      <c r="F22303" s="61">
        <v>433.03</v>
      </c>
      <c r="G22303" s="61">
        <v>435.6</v>
      </c>
    </row>
    <row r="22304" spans="1:7">
      <c r="A22304" s="1" t="str">
        <f t="shared" si="351"/>
        <v>CDHU 21.02.320</v>
      </c>
      <c r="B22304" s="3" t="s">
        <v>35957</v>
      </c>
      <c r="C22304" s="3" t="s">
        <v>28897</v>
      </c>
      <c r="D22304" s="2" t="s">
        <v>32981</v>
      </c>
      <c r="E22304" s="3" t="s">
        <v>9847</v>
      </c>
      <c r="F22304" s="61">
        <v>322.66000000000003</v>
      </c>
      <c r="G22304" s="61">
        <v>327.89</v>
      </c>
    </row>
    <row r="22305" spans="1:7">
      <c r="A22305" s="1" t="str">
        <f t="shared" si="351"/>
        <v>CDHU 21.03</v>
      </c>
      <c r="B22305" s="3" t="s">
        <v>35957</v>
      </c>
      <c r="C22305" s="3" t="s">
        <v>28898</v>
      </c>
      <c r="D22305" s="2" t="s">
        <v>32982</v>
      </c>
    </row>
    <row r="22306" spans="1:7" ht="22.5">
      <c r="A22306" s="1" t="str">
        <f t="shared" si="351"/>
        <v>CDHU 21.03.010</v>
      </c>
      <c r="B22306" s="3" t="s">
        <v>35957</v>
      </c>
      <c r="C22306" s="3" t="s">
        <v>28899</v>
      </c>
      <c r="D22306" s="2" t="s">
        <v>32983</v>
      </c>
      <c r="E22306" s="3" t="s">
        <v>9847</v>
      </c>
      <c r="F22306" s="61">
        <v>1398.41</v>
      </c>
      <c r="G22306" s="61">
        <v>1398.41</v>
      </c>
    </row>
    <row r="22307" spans="1:7">
      <c r="A22307" s="1" t="str">
        <f t="shared" si="351"/>
        <v>CDHU 21.03.090</v>
      </c>
      <c r="B22307" s="3" t="s">
        <v>35957</v>
      </c>
      <c r="C22307" s="3" t="s">
        <v>28900</v>
      </c>
      <c r="D22307" s="2" t="s">
        <v>32984</v>
      </c>
      <c r="E22307" s="3" t="s">
        <v>9847</v>
      </c>
      <c r="F22307" s="61">
        <v>334.24</v>
      </c>
      <c r="G22307" s="61">
        <v>334.24</v>
      </c>
    </row>
    <row r="22308" spans="1:7">
      <c r="A22308" s="1" t="str">
        <f t="shared" si="351"/>
        <v>CDHU 21.03.151</v>
      </c>
      <c r="B22308" s="3" t="s">
        <v>35957</v>
      </c>
      <c r="C22308" s="3" t="s">
        <v>28901</v>
      </c>
      <c r="D22308" s="2" t="s">
        <v>32985</v>
      </c>
      <c r="E22308" s="3" t="s">
        <v>9847</v>
      </c>
      <c r="F22308" s="61">
        <v>855.44</v>
      </c>
      <c r="G22308" s="61">
        <v>887.39</v>
      </c>
    </row>
    <row r="22309" spans="1:7" ht="22.5">
      <c r="A22309" s="1" t="str">
        <f t="shared" si="351"/>
        <v>CDHU 21.03.153</v>
      </c>
      <c r="B22309" s="3" t="s">
        <v>35957</v>
      </c>
      <c r="C22309" s="3" t="s">
        <v>28902</v>
      </c>
      <c r="D22309" s="2" t="s">
        <v>32986</v>
      </c>
      <c r="E22309" s="3" t="s">
        <v>9847</v>
      </c>
      <c r="F22309" s="61">
        <v>666.52</v>
      </c>
      <c r="G22309" s="61">
        <v>698.47</v>
      </c>
    </row>
    <row r="22310" spans="1:7">
      <c r="A22310" s="1" t="str">
        <f t="shared" si="351"/>
        <v>CDHU 21.04</v>
      </c>
      <c r="B22310" s="3" t="s">
        <v>35957</v>
      </c>
      <c r="C22310" s="3" t="s">
        <v>28903</v>
      </c>
      <c r="D22310" s="2" t="s">
        <v>32987</v>
      </c>
    </row>
    <row r="22311" spans="1:7">
      <c r="A22311" s="1" t="str">
        <f t="shared" si="351"/>
        <v>CDHU 21.04.100</v>
      </c>
      <c r="B22311" s="3" t="s">
        <v>35957</v>
      </c>
      <c r="C22311" s="3" t="s">
        <v>28904</v>
      </c>
      <c r="D22311" s="2" t="s">
        <v>32988</v>
      </c>
      <c r="E22311" s="3" t="s">
        <v>9847</v>
      </c>
      <c r="F22311" s="61">
        <v>152.65</v>
      </c>
      <c r="G22311" s="61">
        <v>152.65</v>
      </c>
    </row>
    <row r="22312" spans="1:7">
      <c r="A22312" s="1" t="str">
        <f t="shared" si="351"/>
        <v>CDHU 21.04.110</v>
      </c>
      <c r="B22312" s="3" t="s">
        <v>35957</v>
      </c>
      <c r="C22312" s="3" t="s">
        <v>28905</v>
      </c>
      <c r="D22312" s="2" t="s">
        <v>32989</v>
      </c>
      <c r="E22312" s="3" t="s">
        <v>9847</v>
      </c>
      <c r="F22312" s="61">
        <v>192.76</v>
      </c>
      <c r="G22312" s="61">
        <v>192.76</v>
      </c>
    </row>
    <row r="22313" spans="1:7">
      <c r="A22313" s="1" t="str">
        <f t="shared" si="351"/>
        <v>CDHU 21.05</v>
      </c>
      <c r="B22313" s="3" t="s">
        <v>35957</v>
      </c>
      <c r="C22313" s="3" t="s">
        <v>28906</v>
      </c>
      <c r="D22313" s="2" t="s">
        <v>32990</v>
      </c>
    </row>
    <row r="22314" spans="1:7" ht="22.5">
      <c r="A22314" s="1" t="str">
        <f t="shared" si="351"/>
        <v>CDHU 21.05.010</v>
      </c>
      <c r="B22314" s="3" t="s">
        <v>35957</v>
      </c>
      <c r="C22314" s="3" t="s">
        <v>28907</v>
      </c>
      <c r="D22314" s="2" t="s">
        <v>32991</v>
      </c>
      <c r="E22314" s="3" t="s">
        <v>9847</v>
      </c>
      <c r="F22314" s="61">
        <v>257.27999999999997</v>
      </c>
      <c r="G22314" s="61">
        <v>268.24</v>
      </c>
    </row>
    <row r="22315" spans="1:7">
      <c r="A22315" s="1" t="str">
        <f t="shared" si="351"/>
        <v>CDHU 21.05.100</v>
      </c>
      <c r="B22315" s="3" t="s">
        <v>35957</v>
      </c>
      <c r="C22315" s="3" t="s">
        <v>28908</v>
      </c>
      <c r="D22315" s="2" t="s">
        <v>32992</v>
      </c>
      <c r="E22315" s="3" t="s">
        <v>9847</v>
      </c>
      <c r="F22315" s="61">
        <v>492.08</v>
      </c>
      <c r="G22315" s="61">
        <v>492.08</v>
      </c>
    </row>
    <row r="22316" spans="1:7">
      <c r="A22316" s="1" t="str">
        <f t="shared" si="351"/>
        <v>CDHU 21.07</v>
      </c>
      <c r="B22316" s="3" t="s">
        <v>35957</v>
      </c>
      <c r="C22316" s="3" t="s">
        <v>28909</v>
      </c>
      <c r="D22316" s="2" t="s">
        <v>32993</v>
      </c>
    </row>
    <row r="22317" spans="1:7">
      <c r="A22317" s="1" t="str">
        <f t="shared" si="351"/>
        <v>CDHU 21.07.010</v>
      </c>
      <c r="B22317" s="3" t="s">
        <v>35957</v>
      </c>
      <c r="C22317" s="3" t="s">
        <v>28910</v>
      </c>
      <c r="D22317" s="2" t="s">
        <v>32994</v>
      </c>
      <c r="E22317" s="3" t="s">
        <v>9847</v>
      </c>
      <c r="F22317" s="61">
        <v>788.21</v>
      </c>
      <c r="G22317" s="61">
        <v>788.21</v>
      </c>
    </row>
    <row r="22318" spans="1:7">
      <c r="A22318" s="1" t="str">
        <f t="shared" si="351"/>
        <v>CDHU 21.10</v>
      </c>
      <c r="B22318" s="3" t="s">
        <v>35957</v>
      </c>
      <c r="C22318" s="3" t="s">
        <v>28911</v>
      </c>
      <c r="D22318" s="2" t="s">
        <v>32995</v>
      </c>
    </row>
    <row r="22319" spans="1:7">
      <c r="A22319" s="1" t="str">
        <f t="shared" si="351"/>
        <v>CDHU 21.10.050</v>
      </c>
      <c r="B22319" s="3" t="s">
        <v>35957</v>
      </c>
      <c r="C22319" s="3" t="s">
        <v>28912</v>
      </c>
      <c r="D22319" s="2" t="s">
        <v>32996</v>
      </c>
      <c r="E22319" s="3" t="s">
        <v>9849</v>
      </c>
      <c r="F22319" s="61">
        <v>55.52</v>
      </c>
      <c r="G22319" s="61">
        <v>56.4</v>
      </c>
    </row>
    <row r="22320" spans="1:7">
      <c r="A22320" s="1" t="str">
        <f t="shared" si="351"/>
        <v>CDHU 21.10.051</v>
      </c>
      <c r="B22320" s="3" t="s">
        <v>35957</v>
      </c>
      <c r="C22320" s="3" t="s">
        <v>28913</v>
      </c>
      <c r="D22320" s="2" t="s">
        <v>32997</v>
      </c>
      <c r="E22320" s="3" t="s">
        <v>9849</v>
      </c>
      <c r="F22320" s="61">
        <v>71.42</v>
      </c>
      <c r="G22320" s="61">
        <v>72.3</v>
      </c>
    </row>
    <row r="22321" spans="1:7" ht="22.5">
      <c r="A22321" s="1" t="str">
        <f t="shared" si="351"/>
        <v>CDHU 21.10.061</v>
      </c>
      <c r="B22321" s="3" t="s">
        <v>35957</v>
      </c>
      <c r="C22321" s="3" t="s">
        <v>28914</v>
      </c>
      <c r="D22321" s="2" t="s">
        <v>32998</v>
      </c>
      <c r="E22321" s="3" t="s">
        <v>9849</v>
      </c>
      <c r="F22321" s="61">
        <v>40.98</v>
      </c>
      <c r="G22321" s="61">
        <v>42.14</v>
      </c>
    </row>
    <row r="22322" spans="1:7" ht="22.5">
      <c r="A22322" s="1" t="str">
        <f t="shared" si="351"/>
        <v>CDHU 21.10.071</v>
      </c>
      <c r="B22322" s="3" t="s">
        <v>35957</v>
      </c>
      <c r="C22322" s="3" t="s">
        <v>28915</v>
      </c>
      <c r="D22322" s="2" t="s">
        <v>32999</v>
      </c>
      <c r="E22322" s="3" t="s">
        <v>9849</v>
      </c>
      <c r="F22322" s="61">
        <v>47.15</v>
      </c>
      <c r="G22322" s="61">
        <v>48.31</v>
      </c>
    </row>
    <row r="22323" spans="1:7" ht="22.5">
      <c r="A22323" s="1" t="str">
        <f t="shared" si="351"/>
        <v>CDHU 21.10.081</v>
      </c>
      <c r="B22323" s="3" t="s">
        <v>35957</v>
      </c>
      <c r="C22323" s="3" t="s">
        <v>28916</v>
      </c>
      <c r="D22323" s="2" t="s">
        <v>33000</v>
      </c>
      <c r="E22323" s="3" t="s">
        <v>9849</v>
      </c>
      <c r="F22323" s="61">
        <v>59.31</v>
      </c>
      <c r="G22323" s="61">
        <v>60.19</v>
      </c>
    </row>
    <row r="22324" spans="1:7">
      <c r="A22324" s="1" t="str">
        <f t="shared" si="351"/>
        <v>CDHU 21.10.210</v>
      </c>
      <c r="B22324" s="3" t="s">
        <v>35957</v>
      </c>
      <c r="C22324" s="3" t="s">
        <v>28917</v>
      </c>
      <c r="D22324" s="2" t="s">
        <v>33001</v>
      </c>
      <c r="E22324" s="3" t="s">
        <v>9849</v>
      </c>
      <c r="F22324" s="61">
        <v>26.57</v>
      </c>
      <c r="G22324" s="61">
        <v>26.92</v>
      </c>
    </row>
    <row r="22325" spans="1:7">
      <c r="A22325" s="1" t="str">
        <f t="shared" si="351"/>
        <v>CDHU 21.10.220</v>
      </c>
      <c r="B22325" s="3" t="s">
        <v>35957</v>
      </c>
      <c r="C22325" s="3" t="s">
        <v>28918</v>
      </c>
      <c r="D22325" s="2" t="s">
        <v>33002</v>
      </c>
      <c r="E22325" s="3" t="s">
        <v>9849</v>
      </c>
      <c r="F22325" s="61">
        <v>10.54</v>
      </c>
      <c r="G22325" s="61">
        <v>10.54</v>
      </c>
    </row>
    <row r="22326" spans="1:7">
      <c r="A22326" s="1" t="str">
        <f t="shared" si="351"/>
        <v>CDHU 21.10.250</v>
      </c>
      <c r="B22326" s="3" t="s">
        <v>35957</v>
      </c>
      <c r="C22326" s="3" t="s">
        <v>28919</v>
      </c>
      <c r="D22326" s="2" t="s">
        <v>33003</v>
      </c>
      <c r="E22326" s="3" t="s">
        <v>9849</v>
      </c>
      <c r="F22326" s="61">
        <v>82.57</v>
      </c>
      <c r="G22326" s="61">
        <v>82.57</v>
      </c>
    </row>
    <row r="22327" spans="1:7">
      <c r="A22327" s="1" t="str">
        <f t="shared" si="351"/>
        <v>CDHU 21.11</v>
      </c>
      <c r="B22327" s="3" t="s">
        <v>35957</v>
      </c>
      <c r="C22327" s="3" t="s">
        <v>28920</v>
      </c>
      <c r="D22327" s="2" t="s">
        <v>33004</v>
      </c>
    </row>
    <row r="22328" spans="1:7">
      <c r="A22328" s="1" t="str">
        <f t="shared" si="351"/>
        <v>CDHU 21.11.050</v>
      </c>
      <c r="B22328" s="3" t="s">
        <v>35957</v>
      </c>
      <c r="C22328" s="3" t="s">
        <v>28921</v>
      </c>
      <c r="D22328" s="2" t="s">
        <v>33005</v>
      </c>
      <c r="E22328" s="3" t="s">
        <v>9849</v>
      </c>
      <c r="F22328" s="61">
        <v>224.03</v>
      </c>
      <c r="G22328" s="61">
        <v>224.98</v>
      </c>
    </row>
    <row r="22329" spans="1:7">
      <c r="A22329" s="1" t="str">
        <f t="shared" si="351"/>
        <v>CDHU 21.11.131</v>
      </c>
      <c r="B22329" s="3" t="s">
        <v>35957</v>
      </c>
      <c r="C22329" s="3" t="s">
        <v>28922</v>
      </c>
      <c r="D22329" s="2" t="s">
        <v>33006</v>
      </c>
      <c r="E22329" s="3" t="s">
        <v>9849</v>
      </c>
      <c r="F22329" s="61">
        <v>60.35</v>
      </c>
      <c r="G22329" s="61">
        <v>61.23</v>
      </c>
    </row>
    <row r="22330" spans="1:7">
      <c r="A22330" s="1" t="str">
        <f t="shared" si="351"/>
        <v>CDHU 21.20</v>
      </c>
      <c r="B22330" s="3" t="s">
        <v>35957</v>
      </c>
      <c r="C22330" s="3" t="s">
        <v>28923</v>
      </c>
      <c r="D22330" s="2" t="s">
        <v>33007</v>
      </c>
    </row>
    <row r="22331" spans="1:7">
      <c r="A22331" s="1" t="str">
        <f t="shared" si="351"/>
        <v>CDHU 21.20.020</v>
      </c>
      <c r="B22331" s="3" t="s">
        <v>35957</v>
      </c>
      <c r="C22331" s="3" t="s">
        <v>28924</v>
      </c>
      <c r="D22331" s="2" t="s">
        <v>33008</v>
      </c>
      <c r="E22331" s="3" t="s">
        <v>9847</v>
      </c>
      <c r="F22331" s="61">
        <v>21.65</v>
      </c>
      <c r="G22331" s="61">
        <v>22.66</v>
      </c>
    </row>
    <row r="22332" spans="1:7">
      <c r="A22332" s="1" t="str">
        <f t="shared" si="351"/>
        <v>CDHU 21.20.040</v>
      </c>
      <c r="B22332" s="3" t="s">
        <v>35957</v>
      </c>
      <c r="C22332" s="3" t="s">
        <v>28925</v>
      </c>
      <c r="D22332" s="2" t="s">
        <v>33009</v>
      </c>
      <c r="E22332" s="3" t="s">
        <v>9847</v>
      </c>
      <c r="F22332" s="61">
        <v>35.61</v>
      </c>
      <c r="G22332" s="61">
        <v>39.14</v>
      </c>
    </row>
    <row r="22333" spans="1:7">
      <c r="A22333" s="1" t="str">
        <f t="shared" si="351"/>
        <v>CDHU 21.20.050</v>
      </c>
      <c r="B22333" s="3" t="s">
        <v>35957</v>
      </c>
      <c r="C22333" s="3" t="s">
        <v>28926</v>
      </c>
      <c r="D22333" s="2" t="s">
        <v>33010</v>
      </c>
      <c r="E22333" s="3" t="s">
        <v>9847</v>
      </c>
      <c r="F22333" s="61">
        <v>69.12</v>
      </c>
      <c r="G22333" s="61">
        <v>76.8</v>
      </c>
    </row>
    <row r="22334" spans="1:7">
      <c r="A22334" s="1" t="str">
        <f t="shared" si="351"/>
        <v>CDHU 21.20.060</v>
      </c>
      <c r="B22334" s="3" t="s">
        <v>35957</v>
      </c>
      <c r="C22334" s="3" t="s">
        <v>28927</v>
      </c>
      <c r="D22334" s="2" t="s">
        <v>33011</v>
      </c>
      <c r="E22334" s="3" t="s">
        <v>9848</v>
      </c>
      <c r="F22334" s="61">
        <v>56.53</v>
      </c>
      <c r="G22334" s="61">
        <v>56.53</v>
      </c>
    </row>
    <row r="22335" spans="1:7">
      <c r="A22335" s="1" t="str">
        <f t="shared" ref="A22335:A22398" si="352">CONCATENATE($B22335," ",$C22335)</f>
        <v>CDHU 21.20.100</v>
      </c>
      <c r="B22335" s="3" t="s">
        <v>35957</v>
      </c>
      <c r="C22335" s="3" t="s">
        <v>28928</v>
      </c>
      <c r="D22335" s="2" t="s">
        <v>33012</v>
      </c>
      <c r="E22335" s="3" t="s">
        <v>9849</v>
      </c>
      <c r="F22335" s="61">
        <v>11.55</v>
      </c>
      <c r="G22335" s="61">
        <v>12.83</v>
      </c>
    </row>
    <row r="22336" spans="1:7">
      <c r="A22336" s="1" t="str">
        <f t="shared" si="352"/>
        <v>CDHU 21.20.300</v>
      </c>
      <c r="B22336" s="3" t="s">
        <v>35957</v>
      </c>
      <c r="C22336" s="3" t="s">
        <v>28929</v>
      </c>
      <c r="D22336" s="2" t="s">
        <v>33013</v>
      </c>
      <c r="E22336" s="3" t="s">
        <v>9849</v>
      </c>
      <c r="F22336" s="61">
        <v>29.09</v>
      </c>
      <c r="G22336" s="61">
        <v>30.47</v>
      </c>
    </row>
    <row r="22337" spans="1:7">
      <c r="A22337" s="1" t="str">
        <f t="shared" si="352"/>
        <v>CDHU 21.20.302</v>
      </c>
      <c r="B22337" s="3" t="s">
        <v>35957</v>
      </c>
      <c r="C22337" s="3" t="s">
        <v>28930</v>
      </c>
      <c r="D22337" s="2" t="s">
        <v>33014</v>
      </c>
      <c r="E22337" s="3" t="s">
        <v>9849</v>
      </c>
      <c r="F22337" s="61">
        <v>28.93</v>
      </c>
      <c r="G22337" s="61">
        <v>30.31</v>
      </c>
    </row>
    <row r="22338" spans="1:7">
      <c r="A22338" s="1" t="str">
        <f t="shared" si="352"/>
        <v>CDHU 21.20.410</v>
      </c>
      <c r="B22338" s="3" t="s">
        <v>35957</v>
      </c>
      <c r="C22338" s="3" t="s">
        <v>28931</v>
      </c>
      <c r="D22338" s="2" t="s">
        <v>33015</v>
      </c>
      <c r="E22338" s="3" t="s">
        <v>9849</v>
      </c>
      <c r="F22338" s="61">
        <v>58.99</v>
      </c>
      <c r="G22338" s="61">
        <v>59.34</v>
      </c>
    </row>
    <row r="22339" spans="1:7">
      <c r="A22339" s="1" t="str">
        <f t="shared" si="352"/>
        <v>CDHU 21.20.460</v>
      </c>
      <c r="B22339" s="3" t="s">
        <v>35957</v>
      </c>
      <c r="C22339" s="3" t="s">
        <v>28932</v>
      </c>
      <c r="D22339" s="2" t="s">
        <v>33016</v>
      </c>
      <c r="E22339" s="3" t="s">
        <v>9849</v>
      </c>
      <c r="F22339" s="61">
        <v>15.97</v>
      </c>
      <c r="G22339" s="61">
        <v>16.14</v>
      </c>
    </row>
    <row r="22340" spans="1:7">
      <c r="A22340" s="1" t="str">
        <f t="shared" si="352"/>
        <v>CDHU 21.20.500</v>
      </c>
      <c r="B22340" s="3" t="s">
        <v>35957</v>
      </c>
      <c r="C22340" s="3" t="s">
        <v>28933</v>
      </c>
      <c r="D22340" s="2" t="s">
        <v>33017</v>
      </c>
      <c r="E22340" s="3" t="s">
        <v>9849</v>
      </c>
      <c r="F22340" s="61">
        <v>45.71</v>
      </c>
      <c r="G22340" s="61">
        <v>46.47</v>
      </c>
    </row>
    <row r="22341" spans="1:7">
      <c r="A22341" s="1" t="str">
        <f t="shared" si="352"/>
        <v>CDHU 22</v>
      </c>
      <c r="B22341" s="3" t="s">
        <v>35957</v>
      </c>
      <c r="C22341" s="3" t="s">
        <v>28934</v>
      </c>
      <c r="D22341" s="2" t="s">
        <v>33018</v>
      </c>
    </row>
    <row r="22342" spans="1:7">
      <c r="A22342" s="1" t="str">
        <f t="shared" si="352"/>
        <v>CDHU 22.01</v>
      </c>
      <c r="B22342" s="3" t="s">
        <v>35957</v>
      </c>
      <c r="C22342" s="3" t="s">
        <v>28935</v>
      </c>
      <c r="D22342" s="2" t="s">
        <v>33019</v>
      </c>
    </row>
    <row r="22343" spans="1:7">
      <c r="A22343" s="1" t="str">
        <f t="shared" si="352"/>
        <v>CDHU 22.01.010</v>
      </c>
      <c r="B22343" s="3" t="s">
        <v>35957</v>
      </c>
      <c r="C22343" s="3" t="s">
        <v>28936</v>
      </c>
      <c r="D22343" s="2" t="s">
        <v>33020</v>
      </c>
      <c r="E22343" s="3" t="s">
        <v>9847</v>
      </c>
      <c r="F22343" s="61">
        <v>85.31</v>
      </c>
      <c r="G22343" s="61">
        <v>88.34</v>
      </c>
    </row>
    <row r="22344" spans="1:7">
      <c r="A22344" s="1" t="str">
        <f t="shared" si="352"/>
        <v>CDHU 22.01.020</v>
      </c>
      <c r="B22344" s="3" t="s">
        <v>35957</v>
      </c>
      <c r="C22344" s="3" t="s">
        <v>28937</v>
      </c>
      <c r="D22344" s="2" t="s">
        <v>33021</v>
      </c>
      <c r="E22344" s="3" t="s">
        <v>9847</v>
      </c>
      <c r="F22344" s="61">
        <v>132.75</v>
      </c>
      <c r="G22344" s="61">
        <v>138.80000000000001</v>
      </c>
    </row>
    <row r="22345" spans="1:7">
      <c r="A22345" s="1" t="str">
        <f t="shared" si="352"/>
        <v>CDHU 22.01.080</v>
      </c>
      <c r="B22345" s="3" t="s">
        <v>35957</v>
      </c>
      <c r="C22345" s="3" t="s">
        <v>28938</v>
      </c>
      <c r="D22345" s="2" t="s">
        <v>33022</v>
      </c>
      <c r="E22345" s="3" t="s">
        <v>9847</v>
      </c>
      <c r="F22345" s="61">
        <v>166.73</v>
      </c>
      <c r="G22345" s="61">
        <v>173.28</v>
      </c>
    </row>
    <row r="22346" spans="1:7">
      <c r="A22346" s="1" t="str">
        <f t="shared" si="352"/>
        <v>CDHU 22.01.210</v>
      </c>
      <c r="B22346" s="3" t="s">
        <v>35957</v>
      </c>
      <c r="C22346" s="3" t="s">
        <v>28939</v>
      </c>
      <c r="D22346" s="2" t="s">
        <v>33023</v>
      </c>
      <c r="E22346" s="3" t="s">
        <v>9849</v>
      </c>
      <c r="F22346" s="61">
        <v>40.4</v>
      </c>
      <c r="G22346" s="61">
        <v>42.41</v>
      </c>
    </row>
    <row r="22347" spans="1:7">
      <c r="A22347" s="1" t="str">
        <f t="shared" si="352"/>
        <v>CDHU 22.01.220</v>
      </c>
      <c r="B22347" s="3" t="s">
        <v>35957</v>
      </c>
      <c r="C22347" s="3" t="s">
        <v>28940</v>
      </c>
      <c r="D22347" s="2" t="s">
        <v>33024</v>
      </c>
      <c r="E22347" s="3" t="s">
        <v>9847</v>
      </c>
      <c r="F22347" s="61">
        <v>188.89</v>
      </c>
      <c r="G22347" s="61">
        <v>194.94</v>
      </c>
    </row>
    <row r="22348" spans="1:7">
      <c r="A22348" s="1" t="str">
        <f t="shared" si="352"/>
        <v>CDHU 22.01.240</v>
      </c>
      <c r="B22348" s="3" t="s">
        <v>35957</v>
      </c>
      <c r="C22348" s="3" t="s">
        <v>28941</v>
      </c>
      <c r="D22348" s="2" t="s">
        <v>33025</v>
      </c>
      <c r="E22348" s="3" t="s">
        <v>9847</v>
      </c>
      <c r="F22348" s="61">
        <v>129</v>
      </c>
      <c r="G22348" s="61">
        <v>132.03</v>
      </c>
    </row>
    <row r="22349" spans="1:7">
      <c r="A22349" s="1" t="str">
        <f t="shared" si="352"/>
        <v>CDHU 22.02</v>
      </c>
      <c r="B22349" s="3" t="s">
        <v>35957</v>
      </c>
      <c r="C22349" s="3" t="s">
        <v>28942</v>
      </c>
      <c r="D22349" s="2" t="s">
        <v>33026</v>
      </c>
    </row>
    <row r="22350" spans="1:7">
      <c r="A22350" s="1" t="str">
        <f t="shared" si="352"/>
        <v>CDHU 22.02.010</v>
      </c>
      <c r="B22350" s="3" t="s">
        <v>35957</v>
      </c>
      <c r="C22350" s="3" t="s">
        <v>28943</v>
      </c>
      <c r="D22350" s="2" t="s">
        <v>33027</v>
      </c>
      <c r="E22350" s="3" t="s">
        <v>9847</v>
      </c>
      <c r="F22350" s="61">
        <v>150.5</v>
      </c>
      <c r="G22350" s="61">
        <v>150.5</v>
      </c>
    </row>
    <row r="22351" spans="1:7">
      <c r="A22351" s="1" t="str">
        <f t="shared" si="352"/>
        <v>CDHU 22.02.030</v>
      </c>
      <c r="B22351" s="3" t="s">
        <v>35957</v>
      </c>
      <c r="C22351" s="3" t="s">
        <v>28944</v>
      </c>
      <c r="D22351" s="2" t="s">
        <v>33028</v>
      </c>
      <c r="E22351" s="3" t="s">
        <v>9847</v>
      </c>
      <c r="F22351" s="61">
        <v>119.94</v>
      </c>
      <c r="G22351" s="61">
        <v>119.94</v>
      </c>
    </row>
    <row r="22352" spans="1:7">
      <c r="A22352" s="1" t="str">
        <f t="shared" si="352"/>
        <v>CDHU 22.02.100</v>
      </c>
      <c r="B22352" s="3" t="s">
        <v>35957</v>
      </c>
      <c r="C22352" s="3" t="s">
        <v>28945</v>
      </c>
      <c r="D22352" s="2" t="s">
        <v>33029</v>
      </c>
      <c r="E22352" s="3" t="s">
        <v>9847</v>
      </c>
      <c r="F22352" s="61">
        <v>99.2</v>
      </c>
      <c r="G22352" s="61">
        <v>99.2</v>
      </c>
    </row>
    <row r="22353" spans="1:7">
      <c r="A22353" s="1" t="str">
        <f t="shared" si="352"/>
        <v>CDHU 22.03</v>
      </c>
      <c r="B22353" s="3" t="s">
        <v>35957</v>
      </c>
      <c r="C22353" s="3" t="s">
        <v>28946</v>
      </c>
      <c r="D22353" s="2" t="s">
        <v>33030</v>
      </c>
    </row>
    <row r="22354" spans="1:7">
      <c r="A22354" s="1" t="str">
        <f t="shared" si="352"/>
        <v>CDHU 22.03.020</v>
      </c>
      <c r="B22354" s="3" t="s">
        <v>35957</v>
      </c>
      <c r="C22354" s="3" t="s">
        <v>28947</v>
      </c>
      <c r="D22354" s="2" t="s">
        <v>33031</v>
      </c>
      <c r="E22354" s="3" t="s">
        <v>9847</v>
      </c>
      <c r="F22354" s="61">
        <v>110.77</v>
      </c>
      <c r="G22354" s="61">
        <v>110.77</v>
      </c>
    </row>
    <row r="22355" spans="1:7">
      <c r="A22355" s="1" t="str">
        <f t="shared" si="352"/>
        <v>CDHU 22.03.030</v>
      </c>
      <c r="B22355" s="3" t="s">
        <v>35957</v>
      </c>
      <c r="C22355" s="3" t="s">
        <v>28948</v>
      </c>
      <c r="D22355" s="2" t="s">
        <v>33032</v>
      </c>
      <c r="E22355" s="3" t="s">
        <v>9847</v>
      </c>
      <c r="F22355" s="61">
        <v>169.55</v>
      </c>
      <c r="G22355" s="61">
        <v>169.55</v>
      </c>
    </row>
    <row r="22356" spans="1:7">
      <c r="A22356" s="1" t="str">
        <f t="shared" si="352"/>
        <v>CDHU 22.03.040</v>
      </c>
      <c r="B22356" s="3" t="s">
        <v>35957</v>
      </c>
      <c r="C22356" s="3" t="s">
        <v>28949</v>
      </c>
      <c r="D22356" s="2" t="s">
        <v>33033</v>
      </c>
      <c r="E22356" s="3" t="s">
        <v>9847</v>
      </c>
      <c r="F22356" s="61">
        <v>114.71</v>
      </c>
      <c r="G22356" s="61">
        <v>114.71</v>
      </c>
    </row>
    <row r="22357" spans="1:7">
      <c r="A22357" s="1" t="str">
        <f t="shared" si="352"/>
        <v>CDHU 22.03.050</v>
      </c>
      <c r="B22357" s="3" t="s">
        <v>35957</v>
      </c>
      <c r="C22357" s="3" t="s">
        <v>28950</v>
      </c>
      <c r="D22357" s="2" t="s">
        <v>33034</v>
      </c>
      <c r="E22357" s="3" t="s">
        <v>9847</v>
      </c>
      <c r="F22357" s="61">
        <v>170.36</v>
      </c>
      <c r="G22357" s="61">
        <v>170.36</v>
      </c>
    </row>
    <row r="22358" spans="1:7">
      <c r="A22358" s="1" t="str">
        <f t="shared" si="352"/>
        <v>CDHU 22.03.070</v>
      </c>
      <c r="B22358" s="3" t="s">
        <v>35957</v>
      </c>
      <c r="C22358" s="3" t="s">
        <v>28951</v>
      </c>
      <c r="D22358" s="2" t="s">
        <v>33035</v>
      </c>
      <c r="E22358" s="3" t="s">
        <v>9847</v>
      </c>
      <c r="F22358" s="61">
        <v>100.49</v>
      </c>
      <c r="G22358" s="61">
        <v>100.49</v>
      </c>
    </row>
    <row r="22359" spans="1:7">
      <c r="A22359" s="1" t="str">
        <f t="shared" si="352"/>
        <v>CDHU 22.03.122</v>
      </c>
      <c r="B22359" s="3" t="s">
        <v>35957</v>
      </c>
      <c r="C22359" s="3" t="s">
        <v>28952</v>
      </c>
      <c r="D22359" s="2" t="s">
        <v>33036</v>
      </c>
      <c r="E22359" s="3" t="s">
        <v>9847</v>
      </c>
      <c r="F22359" s="61">
        <v>320.05</v>
      </c>
      <c r="G22359" s="61">
        <v>320.05</v>
      </c>
    </row>
    <row r="22360" spans="1:7">
      <c r="A22360" s="1" t="str">
        <f t="shared" si="352"/>
        <v>CDHU 22.03.140</v>
      </c>
      <c r="B22360" s="3" t="s">
        <v>35957</v>
      </c>
      <c r="C22360" s="3" t="s">
        <v>28953</v>
      </c>
      <c r="D22360" s="2" t="s">
        <v>33037</v>
      </c>
      <c r="E22360" s="3" t="s">
        <v>9847</v>
      </c>
      <c r="F22360" s="61">
        <v>212.8</v>
      </c>
      <c r="G22360" s="61">
        <v>212.8</v>
      </c>
    </row>
    <row r="22361" spans="1:7">
      <c r="A22361" s="1" t="str">
        <f t="shared" si="352"/>
        <v>CDHU 22.03.200</v>
      </c>
      <c r="B22361" s="3" t="s">
        <v>35957</v>
      </c>
      <c r="C22361" s="3" t="s">
        <v>28954</v>
      </c>
      <c r="D22361" s="2" t="s">
        <v>33038</v>
      </c>
      <c r="E22361" s="3" t="s">
        <v>9847</v>
      </c>
      <c r="F22361" s="61">
        <v>338.12</v>
      </c>
      <c r="G22361" s="61">
        <v>338.12</v>
      </c>
    </row>
    <row r="22362" spans="1:7">
      <c r="A22362" s="1" t="str">
        <f t="shared" si="352"/>
        <v>CDHU 22.04</v>
      </c>
      <c r="B22362" s="3" t="s">
        <v>35957</v>
      </c>
      <c r="C22362" s="3" t="s">
        <v>28955</v>
      </c>
      <c r="D22362" s="2" t="s">
        <v>33039</v>
      </c>
    </row>
    <row r="22363" spans="1:7">
      <c r="A22363" s="1" t="str">
        <f t="shared" si="352"/>
        <v>CDHU 22.04.020</v>
      </c>
      <c r="B22363" s="3" t="s">
        <v>35957</v>
      </c>
      <c r="C22363" s="3" t="s">
        <v>28956</v>
      </c>
      <c r="D22363" s="2" t="s">
        <v>33040</v>
      </c>
      <c r="E22363" s="3" t="s">
        <v>9847</v>
      </c>
      <c r="F22363" s="61">
        <v>878.4</v>
      </c>
      <c r="G22363" s="61">
        <v>878.4</v>
      </c>
    </row>
    <row r="22364" spans="1:7">
      <c r="A22364" s="1" t="str">
        <f t="shared" si="352"/>
        <v>CDHU 22.04.030</v>
      </c>
      <c r="B22364" s="3" t="s">
        <v>35957</v>
      </c>
      <c r="C22364" s="3" t="s">
        <v>28957</v>
      </c>
      <c r="D22364" s="2" t="s">
        <v>33041</v>
      </c>
      <c r="E22364" s="3" t="s">
        <v>9847</v>
      </c>
      <c r="F22364" s="61">
        <v>405.18</v>
      </c>
      <c r="G22364" s="61">
        <v>405.18</v>
      </c>
    </row>
    <row r="22365" spans="1:7">
      <c r="A22365" s="1" t="str">
        <f t="shared" si="352"/>
        <v>CDHU 22.06</v>
      </c>
      <c r="B22365" s="3" t="s">
        <v>35957</v>
      </c>
      <c r="C22365" s="3" t="s">
        <v>28958</v>
      </c>
      <c r="D22365" s="2" t="s">
        <v>33042</v>
      </c>
    </row>
    <row r="22366" spans="1:7">
      <c r="A22366" s="1" t="str">
        <f t="shared" si="352"/>
        <v>CDHU 22.06.130</v>
      </c>
      <c r="B22366" s="3" t="s">
        <v>35957</v>
      </c>
      <c r="C22366" s="3" t="s">
        <v>28959</v>
      </c>
      <c r="D22366" s="2" t="s">
        <v>33043</v>
      </c>
      <c r="E22366" s="3" t="s">
        <v>9847</v>
      </c>
      <c r="F22366" s="61">
        <v>399.72</v>
      </c>
      <c r="G22366" s="61">
        <v>414.25</v>
      </c>
    </row>
    <row r="22367" spans="1:7">
      <c r="A22367" s="1" t="str">
        <f t="shared" si="352"/>
        <v>CDHU 22.06.240</v>
      </c>
      <c r="B22367" s="3" t="s">
        <v>35957</v>
      </c>
      <c r="C22367" s="3" t="s">
        <v>28960</v>
      </c>
      <c r="D22367" s="2" t="s">
        <v>33044</v>
      </c>
      <c r="E22367" s="3" t="s">
        <v>9847</v>
      </c>
      <c r="F22367" s="61">
        <v>850.79</v>
      </c>
      <c r="G22367" s="61">
        <v>850.79</v>
      </c>
    </row>
    <row r="22368" spans="1:7">
      <c r="A22368" s="1" t="str">
        <f t="shared" si="352"/>
        <v>CDHU 22.06.300</v>
      </c>
      <c r="B22368" s="3" t="s">
        <v>35957</v>
      </c>
      <c r="C22368" s="3" t="s">
        <v>28961</v>
      </c>
      <c r="D22368" s="2" t="s">
        <v>33045</v>
      </c>
      <c r="E22368" s="3" t="s">
        <v>9847</v>
      </c>
      <c r="F22368" s="61">
        <v>646.54</v>
      </c>
      <c r="G22368" s="61">
        <v>646.54</v>
      </c>
    </row>
    <row r="22369" spans="1:7">
      <c r="A22369" s="1" t="str">
        <f t="shared" si="352"/>
        <v>CDHU 22.06.350</v>
      </c>
      <c r="B22369" s="3" t="s">
        <v>35957</v>
      </c>
      <c r="C22369" s="3" t="s">
        <v>28962</v>
      </c>
      <c r="D22369" s="2" t="s">
        <v>33046</v>
      </c>
      <c r="E22369" s="3" t="s">
        <v>9847</v>
      </c>
      <c r="F22369" s="61">
        <v>1077.58</v>
      </c>
      <c r="G22369" s="61">
        <v>1077.58</v>
      </c>
    </row>
    <row r="22370" spans="1:7">
      <c r="A22370" s="1" t="str">
        <f t="shared" si="352"/>
        <v>CDHU 22.20</v>
      </c>
      <c r="B22370" s="3" t="s">
        <v>35957</v>
      </c>
      <c r="C22370" s="3" t="s">
        <v>28963</v>
      </c>
      <c r="D22370" s="2" t="s">
        <v>33047</v>
      </c>
    </row>
    <row r="22371" spans="1:7">
      <c r="A22371" s="1" t="str">
        <f t="shared" si="352"/>
        <v>CDHU 22.20.011</v>
      </c>
      <c r="B22371" s="3" t="s">
        <v>35957</v>
      </c>
      <c r="C22371" s="3" t="s">
        <v>28964</v>
      </c>
      <c r="D22371" s="2" t="s">
        <v>33048</v>
      </c>
      <c r="E22371" s="3" t="s">
        <v>9847</v>
      </c>
      <c r="F22371" s="61">
        <v>74.989999999999995</v>
      </c>
      <c r="G22371" s="61">
        <v>75.75</v>
      </c>
    </row>
    <row r="22372" spans="1:7">
      <c r="A22372" s="1" t="str">
        <f t="shared" si="352"/>
        <v>CDHU 22.20.020</v>
      </c>
      <c r="B22372" s="3" t="s">
        <v>35957</v>
      </c>
      <c r="C22372" s="3" t="s">
        <v>28965</v>
      </c>
      <c r="D22372" s="2" t="s">
        <v>33049</v>
      </c>
      <c r="E22372" s="3" t="s">
        <v>9847</v>
      </c>
      <c r="F22372" s="61">
        <v>14.53</v>
      </c>
      <c r="G22372" s="61">
        <v>16.04</v>
      </c>
    </row>
    <row r="22373" spans="1:7">
      <c r="A22373" s="1" t="str">
        <f t="shared" si="352"/>
        <v>CDHU 22.20.040</v>
      </c>
      <c r="B22373" s="3" t="s">
        <v>35957</v>
      </c>
      <c r="C22373" s="3" t="s">
        <v>28966</v>
      </c>
      <c r="D22373" s="2" t="s">
        <v>33050</v>
      </c>
      <c r="E22373" s="3" t="s">
        <v>9847</v>
      </c>
      <c r="F22373" s="61">
        <v>6.8</v>
      </c>
      <c r="G22373" s="61">
        <v>7.56</v>
      </c>
    </row>
    <row r="22374" spans="1:7">
      <c r="A22374" s="1" t="str">
        <f t="shared" si="352"/>
        <v>CDHU 22.20.050</v>
      </c>
      <c r="B22374" s="3" t="s">
        <v>35957</v>
      </c>
      <c r="C22374" s="3" t="s">
        <v>28967</v>
      </c>
      <c r="D22374" s="2" t="s">
        <v>33051</v>
      </c>
      <c r="E22374" s="3" t="s">
        <v>9849</v>
      </c>
      <c r="F22374" s="61">
        <v>24.86</v>
      </c>
      <c r="G22374" s="61">
        <v>24.86</v>
      </c>
    </row>
    <row r="22375" spans="1:7">
      <c r="A22375" s="1" t="str">
        <f t="shared" si="352"/>
        <v>CDHU 22.20.090</v>
      </c>
      <c r="B22375" s="3" t="s">
        <v>35957</v>
      </c>
      <c r="C22375" s="3" t="s">
        <v>28968</v>
      </c>
      <c r="D22375" s="2" t="s">
        <v>33052</v>
      </c>
      <c r="E22375" s="3" t="s">
        <v>9848</v>
      </c>
      <c r="F22375" s="61">
        <v>32.229999999999997</v>
      </c>
      <c r="G22375" s="61">
        <v>32.229999999999997</v>
      </c>
    </row>
    <row r="22376" spans="1:7">
      <c r="A22376" s="1" t="str">
        <f t="shared" si="352"/>
        <v>CDHU 23</v>
      </c>
      <c r="B22376" s="3" t="s">
        <v>35957</v>
      </c>
      <c r="C22376" s="3" t="s">
        <v>28969</v>
      </c>
      <c r="D22376" s="2" t="s">
        <v>33053</v>
      </c>
    </row>
    <row r="22377" spans="1:7">
      <c r="A22377" s="1" t="str">
        <f t="shared" si="352"/>
        <v>CDHU 23.01</v>
      </c>
      <c r="B22377" s="3" t="s">
        <v>35957</v>
      </c>
      <c r="C22377" s="3" t="s">
        <v>28970</v>
      </c>
      <c r="D22377" s="2" t="s">
        <v>33054</v>
      </c>
    </row>
    <row r="22378" spans="1:7">
      <c r="A22378" s="1" t="str">
        <f t="shared" si="352"/>
        <v>CDHU 23.01.050</v>
      </c>
      <c r="B22378" s="3" t="s">
        <v>35957</v>
      </c>
      <c r="C22378" s="3" t="s">
        <v>28971</v>
      </c>
      <c r="D22378" s="2" t="s">
        <v>33055</v>
      </c>
      <c r="E22378" s="3" t="s">
        <v>9847</v>
      </c>
      <c r="F22378" s="61">
        <v>1080.1600000000001</v>
      </c>
      <c r="G22378" s="61">
        <v>1086.77</v>
      </c>
    </row>
    <row r="22379" spans="1:7">
      <c r="A22379" s="1" t="str">
        <f t="shared" si="352"/>
        <v>CDHU 23.01.060</v>
      </c>
      <c r="B22379" s="3" t="s">
        <v>35957</v>
      </c>
      <c r="C22379" s="3" t="s">
        <v>28972</v>
      </c>
      <c r="D22379" s="2" t="s">
        <v>33056</v>
      </c>
      <c r="E22379" s="3" t="s">
        <v>9847</v>
      </c>
      <c r="F22379" s="61">
        <v>969.93</v>
      </c>
      <c r="G22379" s="61">
        <v>976.54</v>
      </c>
    </row>
    <row r="22380" spans="1:7">
      <c r="A22380" s="1" t="str">
        <f t="shared" si="352"/>
        <v>CDHU 23.02</v>
      </c>
      <c r="B22380" s="3" t="s">
        <v>35957</v>
      </c>
      <c r="C22380" s="3" t="s">
        <v>28973</v>
      </c>
      <c r="D22380" s="2" t="s">
        <v>33057</v>
      </c>
    </row>
    <row r="22381" spans="1:7">
      <c r="A22381" s="1" t="str">
        <f t="shared" si="352"/>
        <v>CDHU 23.02.010</v>
      </c>
      <c r="B22381" s="3" t="s">
        <v>35957</v>
      </c>
      <c r="C22381" s="3" t="s">
        <v>28974</v>
      </c>
      <c r="D22381" s="2" t="s">
        <v>33058</v>
      </c>
      <c r="E22381" s="3" t="s">
        <v>9847</v>
      </c>
      <c r="F22381" s="61">
        <v>864.17</v>
      </c>
      <c r="G22381" s="61">
        <v>871.12</v>
      </c>
    </row>
    <row r="22382" spans="1:7">
      <c r="A22382" s="1" t="str">
        <f t="shared" si="352"/>
        <v>CDHU 23.02.030</v>
      </c>
      <c r="B22382" s="3" t="s">
        <v>35957</v>
      </c>
      <c r="C22382" s="3" t="s">
        <v>28975</v>
      </c>
      <c r="D22382" s="2" t="s">
        <v>33059</v>
      </c>
      <c r="E22382" s="3" t="s">
        <v>9848</v>
      </c>
      <c r="F22382" s="61">
        <v>1467.52</v>
      </c>
      <c r="G22382" s="61">
        <v>1481.63</v>
      </c>
    </row>
    <row r="22383" spans="1:7">
      <c r="A22383" s="1" t="str">
        <f t="shared" si="352"/>
        <v>CDHU 23.02.040</v>
      </c>
      <c r="B22383" s="3" t="s">
        <v>35957</v>
      </c>
      <c r="C22383" s="3" t="s">
        <v>28976</v>
      </c>
      <c r="D22383" s="2" t="s">
        <v>33060</v>
      </c>
      <c r="E22383" s="3" t="s">
        <v>9848</v>
      </c>
      <c r="F22383" s="61">
        <v>1471.34</v>
      </c>
      <c r="G22383" s="61">
        <v>1485.45</v>
      </c>
    </row>
    <row r="22384" spans="1:7">
      <c r="A22384" s="1" t="str">
        <f t="shared" si="352"/>
        <v>CDHU 23.02.050</v>
      </c>
      <c r="B22384" s="3" t="s">
        <v>35957</v>
      </c>
      <c r="C22384" s="3" t="s">
        <v>28977</v>
      </c>
      <c r="D22384" s="2" t="s">
        <v>33061</v>
      </c>
      <c r="E22384" s="3" t="s">
        <v>9848</v>
      </c>
      <c r="F22384" s="61">
        <v>1570.96</v>
      </c>
      <c r="G22384" s="61">
        <v>1585.07</v>
      </c>
    </row>
    <row r="22385" spans="1:7">
      <c r="A22385" s="1" t="str">
        <f t="shared" si="352"/>
        <v>CDHU 23.02.060</v>
      </c>
      <c r="B22385" s="3" t="s">
        <v>35957</v>
      </c>
      <c r="C22385" s="3" t="s">
        <v>28978</v>
      </c>
      <c r="D22385" s="2" t="s">
        <v>33062</v>
      </c>
      <c r="E22385" s="3" t="s">
        <v>9848</v>
      </c>
      <c r="F22385" s="61">
        <v>2687.84</v>
      </c>
      <c r="G22385" s="61">
        <v>2705.48</v>
      </c>
    </row>
    <row r="22386" spans="1:7">
      <c r="A22386" s="1" t="str">
        <f t="shared" si="352"/>
        <v>CDHU 23.04</v>
      </c>
      <c r="B22386" s="3" t="s">
        <v>35957</v>
      </c>
      <c r="C22386" s="3" t="s">
        <v>28979</v>
      </c>
      <c r="D22386" s="2" t="s">
        <v>33063</v>
      </c>
    </row>
    <row r="22387" spans="1:7">
      <c r="A22387" s="1" t="str">
        <f t="shared" si="352"/>
        <v>CDHU 23.04.070</v>
      </c>
      <c r="B22387" s="3" t="s">
        <v>35957</v>
      </c>
      <c r="C22387" s="3" t="s">
        <v>28980</v>
      </c>
      <c r="D22387" s="2" t="s">
        <v>33064</v>
      </c>
      <c r="E22387" s="3" t="s">
        <v>9848</v>
      </c>
      <c r="F22387" s="61">
        <v>1384.27</v>
      </c>
      <c r="G22387" s="61">
        <v>1391.32</v>
      </c>
    </row>
    <row r="22388" spans="1:7">
      <c r="A22388" s="1" t="str">
        <f t="shared" si="352"/>
        <v>CDHU 23.04.080</v>
      </c>
      <c r="B22388" s="3" t="s">
        <v>35957</v>
      </c>
      <c r="C22388" s="3" t="s">
        <v>28981</v>
      </c>
      <c r="D22388" s="2" t="s">
        <v>33065</v>
      </c>
      <c r="E22388" s="3" t="s">
        <v>9848</v>
      </c>
      <c r="F22388" s="61">
        <v>1179.1099999999999</v>
      </c>
      <c r="G22388" s="61">
        <v>1186.1600000000001</v>
      </c>
    </row>
    <row r="22389" spans="1:7" ht="22.5">
      <c r="A22389" s="1" t="str">
        <f t="shared" si="352"/>
        <v>CDHU 23.04.090</v>
      </c>
      <c r="B22389" s="3" t="s">
        <v>35957</v>
      </c>
      <c r="C22389" s="3" t="s">
        <v>28982</v>
      </c>
      <c r="D22389" s="2" t="s">
        <v>33066</v>
      </c>
      <c r="E22389" s="3" t="s">
        <v>9848</v>
      </c>
      <c r="F22389" s="61">
        <v>1410.23</v>
      </c>
      <c r="G22389" s="61">
        <v>1424.34</v>
      </c>
    </row>
    <row r="22390" spans="1:7" ht="22.5">
      <c r="A22390" s="1" t="str">
        <f t="shared" si="352"/>
        <v>CDHU 23.04.100</v>
      </c>
      <c r="B22390" s="3" t="s">
        <v>35957</v>
      </c>
      <c r="C22390" s="3" t="s">
        <v>28983</v>
      </c>
      <c r="D22390" s="2" t="s">
        <v>33067</v>
      </c>
      <c r="E22390" s="3" t="s">
        <v>9848</v>
      </c>
      <c r="F22390" s="61">
        <v>1523.97</v>
      </c>
      <c r="G22390" s="61">
        <v>1538.08</v>
      </c>
    </row>
    <row r="22391" spans="1:7" ht="22.5">
      <c r="A22391" s="1" t="str">
        <f t="shared" si="352"/>
        <v>CDHU 23.04.110</v>
      </c>
      <c r="B22391" s="3" t="s">
        <v>35957</v>
      </c>
      <c r="C22391" s="3" t="s">
        <v>28984</v>
      </c>
      <c r="D22391" s="2" t="s">
        <v>33068</v>
      </c>
      <c r="E22391" s="3" t="s">
        <v>9848</v>
      </c>
      <c r="F22391" s="61">
        <v>1526.69</v>
      </c>
      <c r="G22391" s="61">
        <v>1540.8</v>
      </c>
    </row>
    <row r="22392" spans="1:7" ht="22.5">
      <c r="A22392" s="1" t="str">
        <f t="shared" si="352"/>
        <v>CDHU 23.04.120</v>
      </c>
      <c r="B22392" s="3" t="s">
        <v>35957</v>
      </c>
      <c r="C22392" s="3" t="s">
        <v>28985</v>
      </c>
      <c r="D22392" s="2" t="s">
        <v>33069</v>
      </c>
      <c r="E22392" s="3" t="s">
        <v>9848</v>
      </c>
      <c r="F22392" s="61">
        <v>2452.44</v>
      </c>
      <c r="G22392" s="61">
        <v>2470.08</v>
      </c>
    </row>
    <row r="22393" spans="1:7" ht="22.5">
      <c r="A22393" s="1" t="str">
        <f t="shared" si="352"/>
        <v>CDHU 23.04.130</v>
      </c>
      <c r="B22393" s="3" t="s">
        <v>35957</v>
      </c>
      <c r="C22393" s="3" t="s">
        <v>28986</v>
      </c>
      <c r="D22393" s="2" t="s">
        <v>33070</v>
      </c>
      <c r="E22393" s="3" t="s">
        <v>9848</v>
      </c>
      <c r="F22393" s="61">
        <v>2581.11</v>
      </c>
      <c r="G22393" s="61">
        <v>2598.75</v>
      </c>
    </row>
    <row r="22394" spans="1:7" ht="22.5">
      <c r="A22394" s="1" t="str">
        <f t="shared" si="352"/>
        <v>CDHU 23.04.140</v>
      </c>
      <c r="B22394" s="3" t="s">
        <v>35957</v>
      </c>
      <c r="C22394" s="3" t="s">
        <v>28987</v>
      </c>
      <c r="D22394" s="2" t="s">
        <v>33071</v>
      </c>
      <c r="E22394" s="3" t="s">
        <v>9848</v>
      </c>
      <c r="F22394" s="61">
        <v>4583.3999999999996</v>
      </c>
      <c r="G22394" s="61">
        <v>4603.5600000000004</v>
      </c>
    </row>
    <row r="22395" spans="1:7" ht="22.5">
      <c r="A22395" s="1" t="str">
        <f t="shared" si="352"/>
        <v>CDHU 23.04.570</v>
      </c>
      <c r="B22395" s="3" t="s">
        <v>35957</v>
      </c>
      <c r="C22395" s="3" t="s">
        <v>28988</v>
      </c>
      <c r="D22395" s="2" t="s">
        <v>33072</v>
      </c>
      <c r="E22395" s="3" t="s">
        <v>9848</v>
      </c>
      <c r="F22395" s="61">
        <v>1406.42</v>
      </c>
      <c r="G22395" s="61">
        <v>1408.19</v>
      </c>
    </row>
    <row r="22396" spans="1:7">
      <c r="A22396" s="1" t="str">
        <f t="shared" si="352"/>
        <v>CDHU 23.04.580</v>
      </c>
      <c r="B22396" s="3" t="s">
        <v>35957</v>
      </c>
      <c r="C22396" s="3" t="s">
        <v>28989</v>
      </c>
      <c r="D22396" s="2" t="s">
        <v>33073</v>
      </c>
      <c r="E22396" s="3" t="s">
        <v>9848</v>
      </c>
      <c r="F22396" s="61">
        <v>2243.0700000000002</v>
      </c>
      <c r="G22396" s="61">
        <v>2256.67</v>
      </c>
    </row>
    <row r="22397" spans="1:7">
      <c r="A22397" s="1" t="str">
        <f t="shared" si="352"/>
        <v>CDHU 23.04.590</v>
      </c>
      <c r="B22397" s="3" t="s">
        <v>35957</v>
      </c>
      <c r="C22397" s="3" t="s">
        <v>28990</v>
      </c>
      <c r="D22397" s="2" t="s">
        <v>33074</v>
      </c>
      <c r="E22397" s="3" t="s">
        <v>9848</v>
      </c>
      <c r="F22397" s="61">
        <v>2324.73</v>
      </c>
      <c r="G22397" s="61">
        <v>2337.83</v>
      </c>
    </row>
    <row r="22398" spans="1:7">
      <c r="A22398" s="1" t="str">
        <f t="shared" si="352"/>
        <v>CDHU 23.04.600</v>
      </c>
      <c r="B22398" s="3" t="s">
        <v>35957</v>
      </c>
      <c r="C22398" s="3" t="s">
        <v>28991</v>
      </c>
      <c r="D22398" s="2" t="s">
        <v>33075</v>
      </c>
      <c r="E22398" s="3" t="s">
        <v>9848</v>
      </c>
      <c r="F22398" s="61">
        <v>2486.3000000000002</v>
      </c>
      <c r="G22398" s="61">
        <v>2499.4</v>
      </c>
    </row>
    <row r="22399" spans="1:7">
      <c r="A22399" s="1" t="str">
        <f t="shared" ref="A22399:A22462" si="353">CONCATENATE($B22399," ",$C22399)</f>
        <v>CDHU 23.04.610</v>
      </c>
      <c r="B22399" s="3" t="s">
        <v>35957</v>
      </c>
      <c r="C22399" s="3" t="s">
        <v>28992</v>
      </c>
      <c r="D22399" s="2" t="s">
        <v>33076</v>
      </c>
      <c r="E22399" s="3" t="s">
        <v>9848</v>
      </c>
      <c r="F22399" s="61">
        <v>2489.02</v>
      </c>
      <c r="G22399" s="61">
        <v>2502.12</v>
      </c>
    </row>
    <row r="22400" spans="1:7">
      <c r="A22400" s="1" t="str">
        <f t="shared" si="353"/>
        <v>CDHU 23.04.620</v>
      </c>
      <c r="B22400" s="3" t="s">
        <v>35957</v>
      </c>
      <c r="C22400" s="3" t="s">
        <v>28993</v>
      </c>
      <c r="D22400" s="2" t="s">
        <v>33077</v>
      </c>
      <c r="E22400" s="3" t="s">
        <v>9848</v>
      </c>
      <c r="F22400" s="61">
        <v>3362.5</v>
      </c>
      <c r="G22400" s="61">
        <v>3379.64</v>
      </c>
    </row>
    <row r="22401" spans="1:7">
      <c r="A22401" s="1" t="str">
        <f t="shared" si="353"/>
        <v>CDHU 23.08</v>
      </c>
      <c r="B22401" s="3" t="s">
        <v>35957</v>
      </c>
      <c r="C22401" s="3" t="s">
        <v>28994</v>
      </c>
      <c r="D22401" s="2" t="s">
        <v>33078</v>
      </c>
    </row>
    <row r="22402" spans="1:7">
      <c r="A22402" s="1" t="str">
        <f t="shared" si="353"/>
        <v>CDHU 23.08.010</v>
      </c>
      <c r="B22402" s="3" t="s">
        <v>35957</v>
      </c>
      <c r="C22402" s="3" t="s">
        <v>28995</v>
      </c>
      <c r="D22402" s="2" t="s">
        <v>33079</v>
      </c>
      <c r="E22402" s="3" t="s">
        <v>9847</v>
      </c>
      <c r="F22402" s="61">
        <v>137.81</v>
      </c>
      <c r="G22402" s="61">
        <v>142.85</v>
      </c>
    </row>
    <row r="22403" spans="1:7">
      <c r="A22403" s="1" t="str">
        <f t="shared" si="353"/>
        <v>CDHU 23.08.020</v>
      </c>
      <c r="B22403" s="3" t="s">
        <v>35957</v>
      </c>
      <c r="C22403" s="3" t="s">
        <v>28996</v>
      </c>
      <c r="D22403" s="2" t="s">
        <v>33080</v>
      </c>
      <c r="E22403" s="3" t="s">
        <v>9849</v>
      </c>
      <c r="F22403" s="61">
        <v>15.96</v>
      </c>
      <c r="G22403" s="61">
        <v>16.97</v>
      </c>
    </row>
    <row r="22404" spans="1:7">
      <c r="A22404" s="1" t="str">
        <f t="shared" si="353"/>
        <v>CDHU 23.08.030</v>
      </c>
      <c r="B22404" s="3" t="s">
        <v>35957</v>
      </c>
      <c r="C22404" s="3" t="s">
        <v>28997</v>
      </c>
      <c r="D22404" s="2" t="s">
        <v>33081</v>
      </c>
      <c r="E22404" s="3" t="s">
        <v>9849</v>
      </c>
      <c r="F22404" s="61">
        <v>193.38</v>
      </c>
      <c r="G22404" s="61">
        <v>203.46</v>
      </c>
    </row>
    <row r="22405" spans="1:7">
      <c r="A22405" s="1" t="str">
        <f t="shared" si="353"/>
        <v>CDHU 23.08.040</v>
      </c>
      <c r="B22405" s="3" t="s">
        <v>35957</v>
      </c>
      <c r="C22405" s="3" t="s">
        <v>28998</v>
      </c>
      <c r="D22405" s="2" t="s">
        <v>33082</v>
      </c>
      <c r="E22405" s="3" t="s">
        <v>9847</v>
      </c>
      <c r="F22405" s="61">
        <v>2728.29</v>
      </c>
      <c r="G22405" s="61">
        <v>2728.29</v>
      </c>
    </row>
    <row r="22406" spans="1:7">
      <c r="A22406" s="1" t="str">
        <f t="shared" si="353"/>
        <v>CDHU 23.08.060</v>
      </c>
      <c r="B22406" s="3" t="s">
        <v>35957</v>
      </c>
      <c r="C22406" s="3" t="s">
        <v>28999</v>
      </c>
      <c r="D22406" s="2" t="s">
        <v>33083</v>
      </c>
      <c r="E22406" s="3" t="s">
        <v>9847</v>
      </c>
      <c r="F22406" s="61">
        <v>901.45</v>
      </c>
      <c r="G22406" s="61">
        <v>901.45</v>
      </c>
    </row>
    <row r="22407" spans="1:7">
      <c r="A22407" s="1" t="str">
        <f t="shared" si="353"/>
        <v>CDHU 23.08.080</v>
      </c>
      <c r="B22407" s="3" t="s">
        <v>35957</v>
      </c>
      <c r="C22407" s="3" t="s">
        <v>29000</v>
      </c>
      <c r="D22407" s="2" t="s">
        <v>33084</v>
      </c>
      <c r="E22407" s="3" t="s">
        <v>9847</v>
      </c>
      <c r="F22407" s="61">
        <v>698.16</v>
      </c>
      <c r="G22407" s="61">
        <v>700.17</v>
      </c>
    </row>
    <row r="22408" spans="1:7" ht="22.5">
      <c r="A22408" s="1" t="str">
        <f t="shared" si="353"/>
        <v>CDHU 23.08.100</v>
      </c>
      <c r="B22408" s="3" t="s">
        <v>35957</v>
      </c>
      <c r="C22408" s="3" t="s">
        <v>29001</v>
      </c>
      <c r="D22408" s="2" t="s">
        <v>33085</v>
      </c>
      <c r="E22408" s="3" t="s">
        <v>9847</v>
      </c>
      <c r="F22408" s="61">
        <v>2268.04</v>
      </c>
      <c r="G22408" s="61">
        <v>2268.04</v>
      </c>
    </row>
    <row r="22409" spans="1:7">
      <c r="A22409" s="1" t="str">
        <f t="shared" si="353"/>
        <v>CDHU 23.08.110</v>
      </c>
      <c r="B22409" s="3" t="s">
        <v>35957</v>
      </c>
      <c r="C22409" s="3" t="s">
        <v>29002</v>
      </c>
      <c r="D22409" s="2" t="s">
        <v>33086</v>
      </c>
      <c r="E22409" s="3" t="s">
        <v>9847</v>
      </c>
      <c r="F22409" s="61">
        <v>221.6</v>
      </c>
      <c r="G22409" s="61">
        <v>226.64</v>
      </c>
    </row>
    <row r="22410" spans="1:7">
      <c r="A22410" s="1" t="str">
        <f t="shared" si="353"/>
        <v>CDHU 23.08.160</v>
      </c>
      <c r="B22410" s="3" t="s">
        <v>35957</v>
      </c>
      <c r="C22410" s="3" t="s">
        <v>29003</v>
      </c>
      <c r="D22410" s="2" t="s">
        <v>33087</v>
      </c>
      <c r="E22410" s="3" t="s">
        <v>14764</v>
      </c>
      <c r="F22410" s="61">
        <v>1405.33</v>
      </c>
      <c r="G22410" s="61">
        <v>1427</v>
      </c>
    </row>
    <row r="22411" spans="1:7">
      <c r="A22411" s="1" t="str">
        <f t="shared" si="353"/>
        <v>CDHU 23.08.170</v>
      </c>
      <c r="B22411" s="3" t="s">
        <v>35957</v>
      </c>
      <c r="C22411" s="3" t="s">
        <v>29004</v>
      </c>
      <c r="D22411" s="2" t="s">
        <v>33088</v>
      </c>
      <c r="E22411" s="3" t="s">
        <v>9847</v>
      </c>
      <c r="F22411" s="61">
        <v>278.81</v>
      </c>
      <c r="G22411" s="61">
        <v>279.8</v>
      </c>
    </row>
    <row r="22412" spans="1:7">
      <c r="A22412" s="1" t="str">
        <f t="shared" si="353"/>
        <v>CDHU 23.08.210</v>
      </c>
      <c r="B22412" s="3" t="s">
        <v>35957</v>
      </c>
      <c r="C22412" s="3" t="s">
        <v>29005</v>
      </c>
      <c r="D22412" s="2" t="s">
        <v>33089</v>
      </c>
      <c r="E22412" s="3" t="s">
        <v>9847</v>
      </c>
      <c r="F22412" s="61">
        <v>2159.96</v>
      </c>
      <c r="G22412" s="61">
        <v>2159.96</v>
      </c>
    </row>
    <row r="22413" spans="1:7" ht="22.5">
      <c r="A22413" s="1" t="str">
        <f t="shared" si="353"/>
        <v>CDHU 23.08.220</v>
      </c>
      <c r="B22413" s="3" t="s">
        <v>35957</v>
      </c>
      <c r="C22413" s="3" t="s">
        <v>29006</v>
      </c>
      <c r="D22413" s="2" t="s">
        <v>33090</v>
      </c>
      <c r="E22413" s="3" t="s">
        <v>9847</v>
      </c>
      <c r="F22413" s="61">
        <v>2024.43</v>
      </c>
      <c r="G22413" s="61">
        <v>2024.43</v>
      </c>
    </row>
    <row r="22414" spans="1:7">
      <c r="A22414" s="1" t="str">
        <f t="shared" si="353"/>
        <v>CDHU 23.08.242</v>
      </c>
      <c r="B22414" s="3" t="s">
        <v>35957</v>
      </c>
      <c r="C22414" s="3" t="s">
        <v>29007</v>
      </c>
      <c r="D22414" s="2" t="s">
        <v>33091</v>
      </c>
      <c r="E22414" s="3" t="s">
        <v>9847</v>
      </c>
      <c r="F22414" s="61">
        <v>550.29</v>
      </c>
      <c r="G22414" s="61">
        <v>554.44000000000005</v>
      </c>
    </row>
    <row r="22415" spans="1:7">
      <c r="A22415" s="1" t="str">
        <f t="shared" si="353"/>
        <v>CDHU 23.08.244</v>
      </c>
      <c r="B22415" s="3" t="s">
        <v>35957</v>
      </c>
      <c r="C22415" s="3" t="s">
        <v>29008</v>
      </c>
      <c r="D22415" s="2" t="s">
        <v>33092</v>
      </c>
      <c r="E22415" s="3" t="s">
        <v>9847</v>
      </c>
      <c r="F22415" s="61">
        <v>986.11</v>
      </c>
      <c r="G22415" s="61">
        <v>1006.27</v>
      </c>
    </row>
    <row r="22416" spans="1:7">
      <c r="A22416" s="1" t="str">
        <f t="shared" si="353"/>
        <v>CDHU 23.08.320</v>
      </c>
      <c r="B22416" s="3" t="s">
        <v>35957</v>
      </c>
      <c r="C22416" s="3" t="s">
        <v>29009</v>
      </c>
      <c r="D22416" s="2" t="s">
        <v>33093</v>
      </c>
      <c r="E22416" s="3" t="s">
        <v>9847</v>
      </c>
      <c r="F22416" s="61">
        <v>585.52</v>
      </c>
      <c r="G22416" s="61">
        <v>595.54999999999995</v>
      </c>
    </row>
    <row r="22417" spans="1:7">
      <c r="A22417" s="1" t="str">
        <f t="shared" si="353"/>
        <v>CDHU 23.08.380</v>
      </c>
      <c r="B22417" s="3" t="s">
        <v>35957</v>
      </c>
      <c r="C22417" s="3" t="s">
        <v>29010</v>
      </c>
      <c r="D22417" s="2" t="s">
        <v>33094</v>
      </c>
      <c r="E22417" s="3" t="s">
        <v>9849</v>
      </c>
      <c r="F22417" s="61">
        <v>290.60000000000002</v>
      </c>
      <c r="G22417" s="61">
        <v>291.61</v>
      </c>
    </row>
    <row r="22418" spans="1:7">
      <c r="A22418" s="1" t="str">
        <f t="shared" si="353"/>
        <v>CDHU 23.09</v>
      </c>
      <c r="B22418" s="3" t="s">
        <v>35957</v>
      </c>
      <c r="C22418" s="3" t="s">
        <v>29011</v>
      </c>
      <c r="D22418" s="2" t="s">
        <v>33095</v>
      </c>
    </row>
    <row r="22419" spans="1:7">
      <c r="A22419" s="1" t="str">
        <f t="shared" si="353"/>
        <v>CDHU 23.09.010</v>
      </c>
      <c r="B22419" s="3" t="s">
        <v>35957</v>
      </c>
      <c r="C22419" s="3" t="s">
        <v>29012</v>
      </c>
      <c r="D22419" s="2" t="s">
        <v>33096</v>
      </c>
      <c r="E22419" s="3" t="s">
        <v>9847</v>
      </c>
      <c r="F22419" s="61">
        <v>314.08</v>
      </c>
      <c r="G22419" s="61">
        <v>321.02999999999997</v>
      </c>
    </row>
    <row r="22420" spans="1:7">
      <c r="A22420" s="1" t="str">
        <f t="shared" si="353"/>
        <v>CDHU 23.09.020</v>
      </c>
      <c r="B22420" s="3" t="s">
        <v>35957</v>
      </c>
      <c r="C22420" s="3" t="s">
        <v>29013</v>
      </c>
      <c r="D22420" s="2" t="s">
        <v>33097</v>
      </c>
      <c r="E22420" s="3" t="s">
        <v>9848</v>
      </c>
      <c r="F22420" s="61">
        <v>632.67999999999995</v>
      </c>
      <c r="G22420" s="61">
        <v>646.79</v>
      </c>
    </row>
    <row r="22421" spans="1:7">
      <c r="A22421" s="1" t="str">
        <f t="shared" si="353"/>
        <v>CDHU 23.09.030</v>
      </c>
      <c r="B22421" s="3" t="s">
        <v>35957</v>
      </c>
      <c r="C22421" s="3" t="s">
        <v>29014</v>
      </c>
      <c r="D22421" s="2" t="s">
        <v>33098</v>
      </c>
      <c r="E22421" s="3" t="s">
        <v>9848</v>
      </c>
      <c r="F22421" s="61">
        <v>630.51</v>
      </c>
      <c r="G22421" s="61">
        <v>644.62</v>
      </c>
    </row>
    <row r="22422" spans="1:7">
      <c r="A22422" s="1" t="str">
        <f t="shared" si="353"/>
        <v>CDHU 23.09.040</v>
      </c>
      <c r="B22422" s="3" t="s">
        <v>35957</v>
      </c>
      <c r="C22422" s="3" t="s">
        <v>29015</v>
      </c>
      <c r="D22422" s="2" t="s">
        <v>33099</v>
      </c>
      <c r="E22422" s="3" t="s">
        <v>9848</v>
      </c>
      <c r="F22422" s="61">
        <v>637.62</v>
      </c>
      <c r="G22422" s="61">
        <v>651.73</v>
      </c>
    </row>
    <row r="22423" spans="1:7">
      <c r="A22423" s="1" t="str">
        <f t="shared" si="353"/>
        <v>CDHU 23.09.050</v>
      </c>
      <c r="B22423" s="3" t="s">
        <v>35957</v>
      </c>
      <c r="C22423" s="3" t="s">
        <v>29016</v>
      </c>
      <c r="D22423" s="2" t="s">
        <v>33100</v>
      </c>
      <c r="E22423" s="3" t="s">
        <v>9848</v>
      </c>
      <c r="F22423" s="61">
        <v>661.21</v>
      </c>
      <c r="G22423" s="61">
        <v>675.32</v>
      </c>
    </row>
    <row r="22424" spans="1:7">
      <c r="A22424" s="1" t="str">
        <f t="shared" si="353"/>
        <v>CDHU 23.09.052</v>
      </c>
      <c r="B22424" s="3" t="s">
        <v>35957</v>
      </c>
      <c r="C22424" s="3" t="s">
        <v>29017</v>
      </c>
      <c r="D22424" s="2" t="s">
        <v>33101</v>
      </c>
      <c r="E22424" s="3" t="s">
        <v>9848</v>
      </c>
      <c r="F22424" s="61">
        <v>883.63</v>
      </c>
      <c r="G22424" s="61">
        <v>897.74</v>
      </c>
    </row>
    <row r="22425" spans="1:7">
      <c r="A22425" s="1" t="str">
        <f t="shared" si="353"/>
        <v>CDHU 23.09.060</v>
      </c>
      <c r="B22425" s="3" t="s">
        <v>35957</v>
      </c>
      <c r="C22425" s="3" t="s">
        <v>29018</v>
      </c>
      <c r="D22425" s="2" t="s">
        <v>33102</v>
      </c>
      <c r="E22425" s="3" t="s">
        <v>9848</v>
      </c>
      <c r="F22425" s="61">
        <v>1023.82</v>
      </c>
      <c r="G22425" s="61">
        <v>1041.46</v>
      </c>
    </row>
    <row r="22426" spans="1:7">
      <c r="A22426" s="1" t="str">
        <f t="shared" si="353"/>
        <v>CDHU 23.09.100</v>
      </c>
      <c r="B22426" s="3" t="s">
        <v>35957</v>
      </c>
      <c r="C22426" s="3" t="s">
        <v>29019</v>
      </c>
      <c r="D22426" s="2" t="s">
        <v>33103</v>
      </c>
      <c r="E22426" s="3" t="s">
        <v>9848</v>
      </c>
      <c r="F22426" s="61">
        <v>1086.8699999999999</v>
      </c>
      <c r="G22426" s="61">
        <v>1107.28</v>
      </c>
    </row>
    <row r="22427" spans="1:7">
      <c r="A22427" s="1" t="str">
        <f t="shared" si="353"/>
        <v>CDHU 23.09.420</v>
      </c>
      <c r="B22427" s="3" t="s">
        <v>35957</v>
      </c>
      <c r="C22427" s="3" t="s">
        <v>29020</v>
      </c>
      <c r="D22427" s="2" t="s">
        <v>33104</v>
      </c>
      <c r="E22427" s="3" t="s">
        <v>9848</v>
      </c>
      <c r="F22427" s="61">
        <v>408.62</v>
      </c>
      <c r="G22427" s="61">
        <v>415.67</v>
      </c>
    </row>
    <row r="22428" spans="1:7">
      <c r="A22428" s="1" t="str">
        <f t="shared" si="353"/>
        <v>CDHU 23.09.430</v>
      </c>
      <c r="B22428" s="3" t="s">
        <v>35957</v>
      </c>
      <c r="C22428" s="3" t="s">
        <v>29021</v>
      </c>
      <c r="D22428" s="2" t="s">
        <v>33105</v>
      </c>
      <c r="E22428" s="3" t="s">
        <v>9848</v>
      </c>
      <c r="F22428" s="61">
        <v>413.56</v>
      </c>
      <c r="G22428" s="61">
        <v>420.61</v>
      </c>
    </row>
    <row r="22429" spans="1:7">
      <c r="A22429" s="1" t="str">
        <f t="shared" si="353"/>
        <v>CDHU 23.09.440</v>
      </c>
      <c r="B22429" s="3" t="s">
        <v>35957</v>
      </c>
      <c r="C22429" s="3" t="s">
        <v>29022</v>
      </c>
      <c r="D22429" s="2" t="s">
        <v>33106</v>
      </c>
      <c r="E22429" s="3" t="s">
        <v>9848</v>
      </c>
      <c r="F22429" s="61">
        <v>437.15</v>
      </c>
      <c r="G22429" s="61">
        <v>444.2</v>
      </c>
    </row>
    <row r="22430" spans="1:7">
      <c r="A22430" s="1" t="str">
        <f t="shared" si="353"/>
        <v>CDHU 23.09.520</v>
      </c>
      <c r="B22430" s="3" t="s">
        <v>35957</v>
      </c>
      <c r="C22430" s="3" t="s">
        <v>29023</v>
      </c>
      <c r="D22430" s="2" t="s">
        <v>33107</v>
      </c>
      <c r="E22430" s="3" t="s">
        <v>9848</v>
      </c>
      <c r="F22430" s="61">
        <v>1062.3699999999999</v>
      </c>
      <c r="G22430" s="61">
        <v>1069.42</v>
      </c>
    </row>
    <row r="22431" spans="1:7">
      <c r="A22431" s="1" t="str">
        <f t="shared" si="353"/>
        <v>CDHU 23.09.530</v>
      </c>
      <c r="B22431" s="3" t="s">
        <v>35957</v>
      </c>
      <c r="C22431" s="3" t="s">
        <v>29024</v>
      </c>
      <c r="D22431" s="2" t="s">
        <v>33108</v>
      </c>
      <c r="E22431" s="3" t="s">
        <v>9848</v>
      </c>
      <c r="F22431" s="61">
        <v>1067.31</v>
      </c>
      <c r="G22431" s="61">
        <v>1074.3599999999999</v>
      </c>
    </row>
    <row r="22432" spans="1:7">
      <c r="A22432" s="1" t="str">
        <f t="shared" si="353"/>
        <v>CDHU 23.09.540</v>
      </c>
      <c r="B22432" s="3" t="s">
        <v>35957</v>
      </c>
      <c r="C22432" s="3" t="s">
        <v>29025</v>
      </c>
      <c r="D22432" s="2" t="s">
        <v>33109</v>
      </c>
      <c r="E22432" s="3" t="s">
        <v>9848</v>
      </c>
      <c r="F22432" s="61">
        <v>1545.01</v>
      </c>
      <c r="G22432" s="61">
        <v>1558.11</v>
      </c>
    </row>
    <row r="22433" spans="1:7">
      <c r="A22433" s="1" t="str">
        <f t="shared" si="353"/>
        <v>CDHU 23.09.550</v>
      </c>
      <c r="B22433" s="3" t="s">
        <v>35957</v>
      </c>
      <c r="C22433" s="3" t="s">
        <v>29026</v>
      </c>
      <c r="D22433" s="2" t="s">
        <v>33110</v>
      </c>
      <c r="E22433" s="3" t="s">
        <v>9848</v>
      </c>
      <c r="F22433" s="61">
        <v>1576.04</v>
      </c>
      <c r="G22433" s="61">
        <v>1589.14</v>
      </c>
    </row>
    <row r="22434" spans="1:7">
      <c r="A22434" s="1" t="str">
        <f t="shared" si="353"/>
        <v>CDHU 23.09.560</v>
      </c>
      <c r="B22434" s="3" t="s">
        <v>35957</v>
      </c>
      <c r="C22434" s="3" t="s">
        <v>29027</v>
      </c>
      <c r="D22434" s="2" t="s">
        <v>33111</v>
      </c>
      <c r="E22434" s="3" t="s">
        <v>9848</v>
      </c>
      <c r="F22434" s="61">
        <v>1623.54</v>
      </c>
      <c r="G22434" s="61">
        <v>1636.64</v>
      </c>
    </row>
    <row r="22435" spans="1:7">
      <c r="A22435" s="1" t="str">
        <f t="shared" si="353"/>
        <v>CDHU 23.09.570</v>
      </c>
      <c r="B22435" s="3" t="s">
        <v>35957</v>
      </c>
      <c r="C22435" s="3" t="s">
        <v>29028</v>
      </c>
      <c r="D22435" s="2" t="s">
        <v>33112</v>
      </c>
      <c r="E22435" s="3" t="s">
        <v>9848</v>
      </c>
      <c r="F22435" s="61">
        <v>1933.88</v>
      </c>
      <c r="G22435" s="61">
        <v>1951.02</v>
      </c>
    </row>
    <row r="22436" spans="1:7">
      <c r="A22436" s="1" t="str">
        <f t="shared" si="353"/>
        <v>CDHU 23.09.590</v>
      </c>
      <c r="B22436" s="3" t="s">
        <v>35957</v>
      </c>
      <c r="C22436" s="3" t="s">
        <v>29029</v>
      </c>
      <c r="D22436" s="2" t="s">
        <v>33113</v>
      </c>
      <c r="E22436" s="3" t="s">
        <v>9848</v>
      </c>
      <c r="F22436" s="61">
        <v>2039.42</v>
      </c>
      <c r="G22436" s="61">
        <v>2056.56</v>
      </c>
    </row>
    <row r="22437" spans="1:7">
      <c r="A22437" s="1" t="str">
        <f t="shared" si="353"/>
        <v>CDHU 23.09.600</v>
      </c>
      <c r="B22437" s="3" t="s">
        <v>35957</v>
      </c>
      <c r="C22437" s="3" t="s">
        <v>29030</v>
      </c>
      <c r="D22437" s="2" t="s">
        <v>33114</v>
      </c>
      <c r="E22437" s="3" t="s">
        <v>9848</v>
      </c>
      <c r="F22437" s="61">
        <v>1254.6199999999999</v>
      </c>
      <c r="G22437" s="61">
        <v>1261.67</v>
      </c>
    </row>
    <row r="22438" spans="1:7">
      <c r="A22438" s="1" t="str">
        <f t="shared" si="353"/>
        <v>CDHU 23.09.610</v>
      </c>
      <c r="B22438" s="3" t="s">
        <v>35957</v>
      </c>
      <c r="C22438" s="3" t="s">
        <v>29031</v>
      </c>
      <c r="D22438" s="2" t="s">
        <v>33115</v>
      </c>
      <c r="E22438" s="3" t="s">
        <v>9848</v>
      </c>
      <c r="F22438" s="61">
        <v>1468.9</v>
      </c>
      <c r="G22438" s="61">
        <v>1475.95</v>
      </c>
    </row>
    <row r="22439" spans="1:7">
      <c r="A22439" s="1" t="str">
        <f t="shared" si="353"/>
        <v>CDHU 23.09.630</v>
      </c>
      <c r="B22439" s="3" t="s">
        <v>35957</v>
      </c>
      <c r="C22439" s="3" t="s">
        <v>29032</v>
      </c>
      <c r="D22439" s="2" t="s">
        <v>33116</v>
      </c>
      <c r="E22439" s="3" t="s">
        <v>9848</v>
      </c>
      <c r="F22439" s="61">
        <v>945.55</v>
      </c>
      <c r="G22439" s="61">
        <v>963.19</v>
      </c>
    </row>
    <row r="22440" spans="1:7">
      <c r="A22440" s="1" t="str">
        <f t="shared" si="353"/>
        <v>CDHU 23.11</v>
      </c>
      <c r="B22440" s="3" t="s">
        <v>35957</v>
      </c>
      <c r="C22440" s="3" t="s">
        <v>29033</v>
      </c>
      <c r="D22440" s="2" t="s">
        <v>33117</v>
      </c>
    </row>
    <row r="22441" spans="1:7">
      <c r="A22441" s="1" t="str">
        <f t="shared" si="353"/>
        <v>CDHU 23.11.010</v>
      </c>
      <c r="B22441" s="3" t="s">
        <v>35957</v>
      </c>
      <c r="C22441" s="3" t="s">
        <v>29034</v>
      </c>
      <c r="D22441" s="2" t="s">
        <v>33118</v>
      </c>
      <c r="E22441" s="3" t="s">
        <v>9847</v>
      </c>
      <c r="F22441" s="61">
        <v>326.47000000000003</v>
      </c>
      <c r="G22441" s="61">
        <v>333.42</v>
      </c>
    </row>
    <row r="22442" spans="1:7">
      <c r="A22442" s="1" t="str">
        <f t="shared" si="353"/>
        <v>CDHU 23.11.030</v>
      </c>
      <c r="B22442" s="3" t="s">
        <v>35957</v>
      </c>
      <c r="C22442" s="3" t="s">
        <v>29035</v>
      </c>
      <c r="D22442" s="2" t="s">
        <v>33119</v>
      </c>
      <c r="E22442" s="3" t="s">
        <v>9848</v>
      </c>
      <c r="F22442" s="61">
        <v>642</v>
      </c>
      <c r="G22442" s="61">
        <v>656.11</v>
      </c>
    </row>
    <row r="22443" spans="1:7">
      <c r="A22443" s="1" t="str">
        <f t="shared" si="353"/>
        <v>CDHU 23.11.040</v>
      </c>
      <c r="B22443" s="3" t="s">
        <v>35957</v>
      </c>
      <c r="C22443" s="3" t="s">
        <v>29036</v>
      </c>
      <c r="D22443" s="2" t="s">
        <v>33120</v>
      </c>
      <c r="E22443" s="3" t="s">
        <v>9848</v>
      </c>
      <c r="F22443" s="61">
        <v>649.86</v>
      </c>
      <c r="G22443" s="61">
        <v>663.97</v>
      </c>
    </row>
    <row r="22444" spans="1:7">
      <c r="A22444" s="1" t="str">
        <f t="shared" si="353"/>
        <v>CDHU 23.11.050</v>
      </c>
      <c r="B22444" s="3" t="s">
        <v>35957</v>
      </c>
      <c r="C22444" s="3" t="s">
        <v>29037</v>
      </c>
      <c r="D22444" s="2" t="s">
        <v>33121</v>
      </c>
      <c r="E22444" s="3" t="s">
        <v>9848</v>
      </c>
      <c r="F22444" s="61">
        <v>682.04</v>
      </c>
      <c r="G22444" s="61">
        <v>696.15</v>
      </c>
    </row>
    <row r="22445" spans="1:7">
      <c r="A22445" s="1" t="str">
        <f t="shared" si="353"/>
        <v>CDHU 23.12</v>
      </c>
      <c r="B22445" s="3" t="s">
        <v>35957</v>
      </c>
      <c r="C22445" s="3" t="s">
        <v>29038</v>
      </c>
      <c r="D22445" s="2" t="s">
        <v>33122</v>
      </c>
    </row>
    <row r="22446" spans="1:7" ht="22.5">
      <c r="A22446" s="1" t="str">
        <f t="shared" si="353"/>
        <v>CDHU 23.12.001</v>
      </c>
      <c r="B22446" s="3" t="s">
        <v>35957</v>
      </c>
      <c r="C22446" s="3" t="s">
        <v>29039</v>
      </c>
      <c r="D22446" s="2" t="s">
        <v>33123</v>
      </c>
      <c r="E22446" s="3" t="s">
        <v>9848</v>
      </c>
      <c r="F22446" s="61">
        <v>619.95000000000005</v>
      </c>
      <c r="G22446" s="61">
        <v>619.95000000000005</v>
      </c>
    </row>
    <row r="22447" spans="1:7">
      <c r="A22447" s="1" t="str">
        <f t="shared" si="353"/>
        <v>CDHU 23.13</v>
      </c>
      <c r="B22447" s="3" t="s">
        <v>35957</v>
      </c>
      <c r="C22447" s="3" t="s">
        <v>29040</v>
      </c>
      <c r="D22447" s="2" t="s">
        <v>33124</v>
      </c>
    </row>
    <row r="22448" spans="1:7" ht="22.5">
      <c r="A22448" s="1" t="str">
        <f t="shared" si="353"/>
        <v>CDHU 23.13.001</v>
      </c>
      <c r="B22448" s="3" t="s">
        <v>35957</v>
      </c>
      <c r="C22448" s="3" t="s">
        <v>29041</v>
      </c>
      <c r="D22448" s="2" t="s">
        <v>33125</v>
      </c>
      <c r="E22448" s="3" t="s">
        <v>9848</v>
      </c>
      <c r="F22448" s="61">
        <v>619.95000000000005</v>
      </c>
      <c r="G22448" s="61">
        <v>619.95000000000005</v>
      </c>
    </row>
    <row r="22449" spans="1:7" ht="22.5">
      <c r="A22449" s="1" t="str">
        <f t="shared" si="353"/>
        <v>CDHU 23.13.002</v>
      </c>
      <c r="B22449" s="3" t="s">
        <v>35957</v>
      </c>
      <c r="C22449" s="3" t="s">
        <v>29042</v>
      </c>
      <c r="D22449" s="2" t="s">
        <v>33126</v>
      </c>
      <c r="E22449" s="3" t="s">
        <v>9848</v>
      </c>
      <c r="F22449" s="61">
        <v>637.38</v>
      </c>
      <c r="G22449" s="61">
        <v>637.38</v>
      </c>
    </row>
    <row r="22450" spans="1:7" ht="22.5">
      <c r="A22450" s="1" t="str">
        <f t="shared" si="353"/>
        <v>CDHU 23.13.020</v>
      </c>
      <c r="B22450" s="3" t="s">
        <v>35957</v>
      </c>
      <c r="C22450" s="3" t="s">
        <v>29043</v>
      </c>
      <c r="D22450" s="2" t="s">
        <v>33127</v>
      </c>
      <c r="E22450" s="3" t="s">
        <v>9848</v>
      </c>
      <c r="F22450" s="61">
        <v>619.95000000000005</v>
      </c>
      <c r="G22450" s="61">
        <v>619.95000000000005</v>
      </c>
    </row>
    <row r="22451" spans="1:7" ht="22.5">
      <c r="A22451" s="1" t="str">
        <f t="shared" si="353"/>
        <v>CDHU 23.13.040</v>
      </c>
      <c r="B22451" s="3" t="s">
        <v>35957</v>
      </c>
      <c r="C22451" s="3" t="s">
        <v>29044</v>
      </c>
      <c r="D22451" s="2" t="s">
        <v>33128</v>
      </c>
      <c r="E22451" s="3" t="s">
        <v>9848</v>
      </c>
      <c r="F22451" s="61">
        <v>770.14</v>
      </c>
      <c r="G22451" s="61">
        <v>770.14</v>
      </c>
    </row>
    <row r="22452" spans="1:7" ht="22.5">
      <c r="A22452" s="1" t="str">
        <f t="shared" si="353"/>
        <v>CDHU 23.13.052</v>
      </c>
      <c r="B22452" s="3" t="s">
        <v>35957</v>
      </c>
      <c r="C22452" s="3" t="s">
        <v>29045</v>
      </c>
      <c r="D22452" s="2" t="s">
        <v>33129</v>
      </c>
      <c r="E22452" s="3" t="s">
        <v>9848</v>
      </c>
      <c r="F22452" s="61">
        <v>807.12</v>
      </c>
      <c r="G22452" s="61">
        <v>807.12</v>
      </c>
    </row>
    <row r="22453" spans="1:7" ht="33.75">
      <c r="A22453" s="1" t="str">
        <f t="shared" si="353"/>
        <v>CDHU 23.13.064</v>
      </c>
      <c r="B22453" s="3" t="s">
        <v>35957</v>
      </c>
      <c r="C22453" s="3" t="s">
        <v>29046</v>
      </c>
      <c r="D22453" s="2" t="s">
        <v>33130</v>
      </c>
      <c r="E22453" s="3" t="s">
        <v>9848</v>
      </c>
      <c r="F22453" s="61">
        <v>902.18</v>
      </c>
      <c r="G22453" s="61">
        <v>902.18</v>
      </c>
    </row>
    <row r="22454" spans="1:7">
      <c r="A22454" s="1" t="str">
        <f t="shared" si="353"/>
        <v>CDHU 23.20</v>
      </c>
      <c r="B22454" s="3" t="s">
        <v>35957</v>
      </c>
      <c r="C22454" s="3" t="s">
        <v>29047</v>
      </c>
      <c r="D22454" s="2" t="s">
        <v>33131</v>
      </c>
    </row>
    <row r="22455" spans="1:7">
      <c r="A22455" s="1" t="str">
        <f t="shared" si="353"/>
        <v>CDHU 23.20.020</v>
      </c>
      <c r="B22455" s="3" t="s">
        <v>35957</v>
      </c>
      <c r="C22455" s="3" t="s">
        <v>29048</v>
      </c>
      <c r="D22455" s="2" t="s">
        <v>33132</v>
      </c>
      <c r="E22455" s="3" t="s">
        <v>9848</v>
      </c>
      <c r="F22455" s="61">
        <v>58.9</v>
      </c>
      <c r="G22455" s="61">
        <v>65.45</v>
      </c>
    </row>
    <row r="22456" spans="1:7">
      <c r="A22456" s="1" t="str">
        <f t="shared" si="353"/>
        <v>CDHU 23.20.040</v>
      </c>
      <c r="B22456" s="3" t="s">
        <v>35957</v>
      </c>
      <c r="C22456" s="3" t="s">
        <v>29049</v>
      </c>
      <c r="D22456" s="2" t="s">
        <v>33133</v>
      </c>
      <c r="E22456" s="3" t="s">
        <v>9848</v>
      </c>
      <c r="F22456" s="61">
        <v>72.489999999999995</v>
      </c>
      <c r="G22456" s="61">
        <v>80.56</v>
      </c>
    </row>
    <row r="22457" spans="1:7">
      <c r="A22457" s="1" t="str">
        <f t="shared" si="353"/>
        <v>CDHU 23.20.060</v>
      </c>
      <c r="B22457" s="3" t="s">
        <v>35957</v>
      </c>
      <c r="C22457" s="3" t="s">
        <v>29050</v>
      </c>
      <c r="D22457" s="2" t="s">
        <v>33134</v>
      </c>
      <c r="E22457" s="3" t="s">
        <v>9849</v>
      </c>
      <c r="F22457" s="61">
        <v>2.2599999999999998</v>
      </c>
      <c r="G22457" s="61">
        <v>2.52</v>
      </c>
    </row>
    <row r="22458" spans="1:7">
      <c r="A22458" s="1" t="str">
        <f t="shared" si="353"/>
        <v>CDHU 23.20.100</v>
      </c>
      <c r="B22458" s="3" t="s">
        <v>35957</v>
      </c>
      <c r="C22458" s="3" t="s">
        <v>29051</v>
      </c>
      <c r="D22458" s="2" t="s">
        <v>33135</v>
      </c>
      <c r="E22458" s="3" t="s">
        <v>9849</v>
      </c>
      <c r="F22458" s="61">
        <v>57.09</v>
      </c>
      <c r="G22458" s="61">
        <v>58.6</v>
      </c>
    </row>
    <row r="22459" spans="1:7">
      <c r="A22459" s="1" t="str">
        <f t="shared" si="353"/>
        <v>CDHU 23.20.110</v>
      </c>
      <c r="B22459" s="3" t="s">
        <v>35957</v>
      </c>
      <c r="C22459" s="3" t="s">
        <v>29052</v>
      </c>
      <c r="D22459" s="2" t="s">
        <v>33136</v>
      </c>
      <c r="E22459" s="3" t="s">
        <v>9847</v>
      </c>
      <c r="F22459" s="61">
        <v>1894.32</v>
      </c>
      <c r="G22459" s="61">
        <v>1914.48</v>
      </c>
    </row>
    <row r="22460" spans="1:7">
      <c r="A22460" s="1" t="str">
        <f t="shared" si="353"/>
        <v>CDHU 23.20.120</v>
      </c>
      <c r="B22460" s="3" t="s">
        <v>35957</v>
      </c>
      <c r="C22460" s="3" t="s">
        <v>29053</v>
      </c>
      <c r="D22460" s="2" t="s">
        <v>33137</v>
      </c>
      <c r="E22460" s="3" t="s">
        <v>9849</v>
      </c>
      <c r="F22460" s="61">
        <v>8.9499999999999993</v>
      </c>
      <c r="G22460" s="61">
        <v>9.2100000000000009</v>
      </c>
    </row>
    <row r="22461" spans="1:7">
      <c r="A22461" s="1" t="str">
        <f t="shared" si="353"/>
        <v>CDHU 23.20.140</v>
      </c>
      <c r="B22461" s="3" t="s">
        <v>35957</v>
      </c>
      <c r="C22461" s="3" t="s">
        <v>29054</v>
      </c>
      <c r="D22461" s="2" t="s">
        <v>33138</v>
      </c>
      <c r="E22461" s="3" t="s">
        <v>9848</v>
      </c>
      <c r="F22461" s="61">
        <v>324.22000000000003</v>
      </c>
      <c r="G22461" s="61">
        <v>324.22000000000003</v>
      </c>
    </row>
    <row r="22462" spans="1:7">
      <c r="A22462" s="1" t="str">
        <f t="shared" si="353"/>
        <v>CDHU 23.20.160</v>
      </c>
      <c r="B22462" s="3" t="s">
        <v>35957</v>
      </c>
      <c r="C22462" s="3" t="s">
        <v>29055</v>
      </c>
      <c r="D22462" s="2" t="s">
        <v>33139</v>
      </c>
      <c r="E22462" s="3" t="s">
        <v>9847</v>
      </c>
      <c r="F22462" s="61">
        <v>1197.68</v>
      </c>
      <c r="G22462" s="61">
        <v>1200.2</v>
      </c>
    </row>
    <row r="22463" spans="1:7">
      <c r="A22463" s="1" t="str">
        <f t="shared" ref="A22463:A22526" si="354">CONCATENATE($B22463," ",$C22463)</f>
        <v>CDHU 23.20.170</v>
      </c>
      <c r="B22463" s="3" t="s">
        <v>35957</v>
      </c>
      <c r="C22463" s="3" t="s">
        <v>29056</v>
      </c>
      <c r="D22463" s="2" t="s">
        <v>33140</v>
      </c>
      <c r="E22463" s="3" t="s">
        <v>9847</v>
      </c>
      <c r="F22463" s="61">
        <v>152.34</v>
      </c>
      <c r="G22463" s="61">
        <v>154.86000000000001</v>
      </c>
    </row>
    <row r="22464" spans="1:7">
      <c r="A22464" s="1" t="str">
        <f t="shared" si="354"/>
        <v>CDHU 23.20.180</v>
      </c>
      <c r="B22464" s="3" t="s">
        <v>35957</v>
      </c>
      <c r="C22464" s="3" t="s">
        <v>29057</v>
      </c>
      <c r="D22464" s="2" t="s">
        <v>33141</v>
      </c>
      <c r="E22464" s="3" t="s">
        <v>9847</v>
      </c>
      <c r="F22464" s="61">
        <v>485.82</v>
      </c>
      <c r="G22464" s="61">
        <v>488.34</v>
      </c>
    </row>
    <row r="22465" spans="1:7">
      <c r="A22465" s="1" t="str">
        <f t="shared" si="354"/>
        <v>CDHU 23.20.310</v>
      </c>
      <c r="B22465" s="3" t="s">
        <v>35957</v>
      </c>
      <c r="C22465" s="3" t="s">
        <v>29058</v>
      </c>
      <c r="D22465" s="2" t="s">
        <v>33142</v>
      </c>
      <c r="E22465" s="3" t="s">
        <v>9848</v>
      </c>
      <c r="F22465" s="61">
        <v>298.83</v>
      </c>
      <c r="G22465" s="61">
        <v>306.39</v>
      </c>
    </row>
    <row r="22466" spans="1:7">
      <c r="A22466" s="1" t="str">
        <f t="shared" si="354"/>
        <v>CDHU 23.20.320</v>
      </c>
      <c r="B22466" s="3" t="s">
        <v>35957</v>
      </c>
      <c r="C22466" s="3" t="s">
        <v>29059</v>
      </c>
      <c r="D22466" s="2" t="s">
        <v>33143</v>
      </c>
      <c r="E22466" s="3" t="s">
        <v>9848</v>
      </c>
      <c r="F22466" s="61">
        <v>296.66000000000003</v>
      </c>
      <c r="G22466" s="61">
        <v>304.22000000000003</v>
      </c>
    </row>
    <row r="22467" spans="1:7">
      <c r="A22467" s="1" t="str">
        <f t="shared" si="354"/>
        <v>CDHU 23.20.330</v>
      </c>
      <c r="B22467" s="3" t="s">
        <v>35957</v>
      </c>
      <c r="C22467" s="3" t="s">
        <v>29060</v>
      </c>
      <c r="D22467" s="2" t="s">
        <v>33144</v>
      </c>
      <c r="E22467" s="3" t="s">
        <v>9848</v>
      </c>
      <c r="F22467" s="61">
        <v>303.77</v>
      </c>
      <c r="G22467" s="61">
        <v>311.33</v>
      </c>
    </row>
    <row r="22468" spans="1:7">
      <c r="A22468" s="1" t="str">
        <f t="shared" si="354"/>
        <v>CDHU 23.20.340</v>
      </c>
      <c r="B22468" s="3" t="s">
        <v>35957</v>
      </c>
      <c r="C22468" s="3" t="s">
        <v>29061</v>
      </c>
      <c r="D22468" s="2" t="s">
        <v>33145</v>
      </c>
      <c r="E22468" s="3" t="s">
        <v>9848</v>
      </c>
      <c r="F22468" s="61">
        <v>327.36</v>
      </c>
      <c r="G22468" s="61">
        <v>334.92</v>
      </c>
    </row>
    <row r="22469" spans="1:7">
      <c r="A22469" s="1" t="str">
        <f t="shared" si="354"/>
        <v>CDHU 23.20.450</v>
      </c>
      <c r="B22469" s="3" t="s">
        <v>35957</v>
      </c>
      <c r="C22469" s="3" t="s">
        <v>29062</v>
      </c>
      <c r="D22469" s="2" t="s">
        <v>33146</v>
      </c>
      <c r="E22469" s="3" t="s">
        <v>9848</v>
      </c>
      <c r="F22469" s="61">
        <v>1076.3800000000001</v>
      </c>
      <c r="G22469" s="61">
        <v>1083.94</v>
      </c>
    </row>
    <row r="22470" spans="1:7">
      <c r="A22470" s="1" t="str">
        <f t="shared" si="354"/>
        <v>CDHU 23.20.460</v>
      </c>
      <c r="B22470" s="3" t="s">
        <v>35957</v>
      </c>
      <c r="C22470" s="3" t="s">
        <v>29063</v>
      </c>
      <c r="D22470" s="2" t="s">
        <v>33147</v>
      </c>
      <c r="E22470" s="3" t="s">
        <v>9848</v>
      </c>
      <c r="F22470" s="61">
        <v>1192.8399999999999</v>
      </c>
      <c r="G22470" s="61">
        <v>1200.4000000000001</v>
      </c>
    </row>
    <row r="22471" spans="1:7">
      <c r="A22471" s="1" t="str">
        <f t="shared" si="354"/>
        <v>CDHU 23.20.550</v>
      </c>
      <c r="B22471" s="3" t="s">
        <v>35957</v>
      </c>
      <c r="C22471" s="3" t="s">
        <v>29064</v>
      </c>
      <c r="D22471" s="2" t="s">
        <v>33148</v>
      </c>
      <c r="E22471" s="3" t="s">
        <v>9848</v>
      </c>
      <c r="F22471" s="61">
        <v>1190.1199999999999</v>
      </c>
      <c r="G22471" s="61">
        <v>1197.68</v>
      </c>
    </row>
    <row r="22472" spans="1:7">
      <c r="A22472" s="1" t="str">
        <f t="shared" si="354"/>
        <v>CDHU 23.20.560</v>
      </c>
      <c r="B22472" s="3" t="s">
        <v>35957</v>
      </c>
      <c r="C22472" s="3" t="s">
        <v>29065</v>
      </c>
      <c r="D22472" s="2" t="s">
        <v>33149</v>
      </c>
      <c r="E22472" s="3" t="s">
        <v>9847</v>
      </c>
      <c r="F22472" s="61">
        <v>631.97</v>
      </c>
      <c r="G22472" s="61">
        <v>636.04999999999995</v>
      </c>
    </row>
    <row r="22473" spans="1:7">
      <c r="A22473" s="1" t="str">
        <f t="shared" si="354"/>
        <v>CDHU 23.20.600</v>
      </c>
      <c r="B22473" s="3" t="s">
        <v>35957</v>
      </c>
      <c r="C22473" s="3" t="s">
        <v>29066</v>
      </c>
      <c r="D22473" s="2" t="s">
        <v>33150</v>
      </c>
      <c r="E22473" s="3" t="s">
        <v>9847</v>
      </c>
      <c r="F22473" s="61">
        <v>1284.8800000000001</v>
      </c>
      <c r="G22473" s="61">
        <v>1292.44</v>
      </c>
    </row>
    <row r="22474" spans="1:7">
      <c r="A22474" s="1" t="str">
        <f t="shared" si="354"/>
        <v>CDHU 24</v>
      </c>
      <c r="B22474" s="3" t="s">
        <v>35957</v>
      </c>
      <c r="C22474" s="3" t="s">
        <v>29067</v>
      </c>
      <c r="D22474" s="2" t="s">
        <v>33151</v>
      </c>
    </row>
    <row r="22475" spans="1:7">
      <c r="A22475" s="1" t="str">
        <f t="shared" si="354"/>
        <v>CDHU 24.01</v>
      </c>
      <c r="B22475" s="3" t="s">
        <v>35957</v>
      </c>
      <c r="C22475" s="3" t="s">
        <v>29068</v>
      </c>
      <c r="D22475" s="2" t="s">
        <v>33152</v>
      </c>
    </row>
    <row r="22476" spans="1:7">
      <c r="A22476" s="1" t="str">
        <f t="shared" si="354"/>
        <v>CDHU 24.01.010</v>
      </c>
      <c r="B22476" s="3" t="s">
        <v>35957</v>
      </c>
      <c r="C22476" s="3" t="s">
        <v>29069</v>
      </c>
      <c r="D22476" s="2" t="s">
        <v>33153</v>
      </c>
      <c r="E22476" s="3" t="s">
        <v>9847</v>
      </c>
      <c r="F22476" s="61">
        <v>718.73</v>
      </c>
      <c r="G22476" s="61">
        <v>721.93</v>
      </c>
    </row>
    <row r="22477" spans="1:7">
      <c r="A22477" s="1" t="str">
        <f t="shared" si="354"/>
        <v>CDHU 24.01.030</v>
      </c>
      <c r="B22477" s="3" t="s">
        <v>35957</v>
      </c>
      <c r="C22477" s="3" t="s">
        <v>29070</v>
      </c>
      <c r="D22477" s="2" t="s">
        <v>33154</v>
      </c>
      <c r="E22477" s="3" t="s">
        <v>9847</v>
      </c>
      <c r="F22477" s="61">
        <v>1528.97</v>
      </c>
      <c r="G22477" s="61">
        <v>1532.17</v>
      </c>
    </row>
    <row r="22478" spans="1:7">
      <c r="A22478" s="1" t="str">
        <f t="shared" si="354"/>
        <v>CDHU 24.01.070</v>
      </c>
      <c r="B22478" s="3" t="s">
        <v>35957</v>
      </c>
      <c r="C22478" s="3" t="s">
        <v>29071</v>
      </c>
      <c r="D22478" s="2" t="s">
        <v>33155</v>
      </c>
      <c r="E22478" s="3" t="s">
        <v>9847</v>
      </c>
      <c r="F22478" s="61">
        <v>923.66</v>
      </c>
      <c r="G22478" s="61">
        <v>926.86</v>
      </c>
    </row>
    <row r="22479" spans="1:7">
      <c r="A22479" s="1" t="str">
        <f t="shared" si="354"/>
        <v>CDHU 24.01.090</v>
      </c>
      <c r="B22479" s="3" t="s">
        <v>35957</v>
      </c>
      <c r="C22479" s="3" t="s">
        <v>29072</v>
      </c>
      <c r="D22479" s="2" t="s">
        <v>33156</v>
      </c>
      <c r="E22479" s="3" t="s">
        <v>9847</v>
      </c>
      <c r="F22479" s="61">
        <v>794.53</v>
      </c>
      <c r="G22479" s="61">
        <v>797.73</v>
      </c>
    </row>
    <row r="22480" spans="1:7">
      <c r="A22480" s="1" t="str">
        <f t="shared" si="354"/>
        <v>CDHU 24.01.100</v>
      </c>
      <c r="B22480" s="3" t="s">
        <v>35957</v>
      </c>
      <c r="C22480" s="3" t="s">
        <v>29073</v>
      </c>
      <c r="D22480" s="2" t="s">
        <v>33157</v>
      </c>
      <c r="E22480" s="3" t="s">
        <v>9847</v>
      </c>
      <c r="F22480" s="61">
        <v>361.81</v>
      </c>
      <c r="G22480" s="61">
        <v>365.01</v>
      </c>
    </row>
    <row r="22481" spans="1:7">
      <c r="A22481" s="1" t="str">
        <f t="shared" si="354"/>
        <v>CDHU 24.01.110</v>
      </c>
      <c r="B22481" s="3" t="s">
        <v>35957</v>
      </c>
      <c r="C22481" s="3" t="s">
        <v>29074</v>
      </c>
      <c r="D22481" s="2" t="s">
        <v>33158</v>
      </c>
      <c r="E22481" s="3" t="s">
        <v>9847</v>
      </c>
      <c r="F22481" s="61">
        <v>1001.17</v>
      </c>
      <c r="G22481" s="61">
        <v>1004.37</v>
      </c>
    </row>
    <row r="22482" spans="1:7">
      <c r="A22482" s="1" t="str">
        <f t="shared" si="354"/>
        <v>CDHU 24.01.120</v>
      </c>
      <c r="B22482" s="3" t="s">
        <v>35957</v>
      </c>
      <c r="C22482" s="3" t="s">
        <v>29075</v>
      </c>
      <c r="D22482" s="2" t="s">
        <v>33159</v>
      </c>
      <c r="E22482" s="3" t="s">
        <v>9847</v>
      </c>
      <c r="F22482" s="61">
        <v>277.73</v>
      </c>
      <c r="G22482" s="61">
        <v>277.73</v>
      </c>
    </row>
    <row r="22483" spans="1:7" ht="22.5">
      <c r="A22483" s="1" t="str">
        <f t="shared" si="354"/>
        <v>CDHU 24.01.180</v>
      </c>
      <c r="B22483" s="3" t="s">
        <v>35957</v>
      </c>
      <c r="C22483" s="3" t="s">
        <v>29076</v>
      </c>
      <c r="D22483" s="2" t="s">
        <v>33160</v>
      </c>
      <c r="E22483" s="3" t="s">
        <v>9847</v>
      </c>
      <c r="F22483" s="61">
        <v>890.75</v>
      </c>
      <c r="G22483" s="61">
        <v>893.82</v>
      </c>
    </row>
    <row r="22484" spans="1:7" ht="22.5">
      <c r="A22484" s="1" t="str">
        <f t="shared" si="354"/>
        <v>CDHU 24.01.190</v>
      </c>
      <c r="B22484" s="3" t="s">
        <v>35957</v>
      </c>
      <c r="C22484" s="3" t="s">
        <v>29077</v>
      </c>
      <c r="D22484" s="2" t="s">
        <v>33161</v>
      </c>
      <c r="E22484" s="3" t="s">
        <v>9847</v>
      </c>
      <c r="F22484" s="61">
        <v>794.1</v>
      </c>
      <c r="G22484" s="61">
        <v>797.17</v>
      </c>
    </row>
    <row r="22485" spans="1:7">
      <c r="A22485" s="1" t="str">
        <f t="shared" si="354"/>
        <v>CDHU 24.01.200</v>
      </c>
      <c r="B22485" s="3" t="s">
        <v>35957</v>
      </c>
      <c r="C22485" s="3" t="s">
        <v>29078</v>
      </c>
      <c r="D22485" s="2" t="s">
        <v>33162</v>
      </c>
      <c r="E22485" s="3" t="s">
        <v>9847</v>
      </c>
      <c r="F22485" s="61">
        <v>2139.69</v>
      </c>
      <c r="G22485" s="61">
        <v>2147.81</v>
      </c>
    </row>
    <row r="22486" spans="1:7">
      <c r="A22486" s="1" t="str">
        <f t="shared" si="354"/>
        <v>CDHU 24.01.280</v>
      </c>
      <c r="B22486" s="3" t="s">
        <v>35957</v>
      </c>
      <c r="C22486" s="3" t="s">
        <v>29079</v>
      </c>
      <c r="D22486" s="2" t="s">
        <v>33163</v>
      </c>
      <c r="E22486" s="3" t="s">
        <v>9847</v>
      </c>
      <c r="F22486" s="61">
        <v>1084.3599999999999</v>
      </c>
      <c r="G22486" s="61">
        <v>1093.94</v>
      </c>
    </row>
    <row r="22487" spans="1:7">
      <c r="A22487" s="1" t="str">
        <f t="shared" si="354"/>
        <v>CDHU 24.02</v>
      </c>
      <c r="B22487" s="3" t="s">
        <v>35957</v>
      </c>
      <c r="C22487" s="3" t="s">
        <v>29080</v>
      </c>
      <c r="D22487" s="2" t="s">
        <v>33164</v>
      </c>
    </row>
    <row r="22488" spans="1:7">
      <c r="A22488" s="1" t="str">
        <f t="shared" si="354"/>
        <v>CDHU 24.02.010</v>
      </c>
      <c r="B22488" s="3" t="s">
        <v>35957</v>
      </c>
      <c r="C22488" s="3" t="s">
        <v>29081</v>
      </c>
      <c r="D22488" s="2" t="s">
        <v>33165</v>
      </c>
      <c r="E22488" s="3" t="s">
        <v>9847</v>
      </c>
      <c r="F22488" s="61">
        <v>1053.73</v>
      </c>
      <c r="G22488" s="61">
        <v>1063.31</v>
      </c>
    </row>
    <row r="22489" spans="1:7">
      <c r="A22489" s="1" t="str">
        <f t="shared" si="354"/>
        <v>CDHU 24.02.040</v>
      </c>
      <c r="B22489" s="3" t="s">
        <v>35957</v>
      </c>
      <c r="C22489" s="3" t="s">
        <v>29082</v>
      </c>
      <c r="D22489" s="2" t="s">
        <v>33166</v>
      </c>
      <c r="E22489" s="3" t="s">
        <v>9847</v>
      </c>
      <c r="F22489" s="61">
        <v>947.94</v>
      </c>
      <c r="G22489" s="61">
        <v>957.52</v>
      </c>
    </row>
    <row r="22490" spans="1:7">
      <c r="A22490" s="1" t="str">
        <f t="shared" si="354"/>
        <v>CDHU 24.02.050</v>
      </c>
      <c r="B22490" s="3" t="s">
        <v>35957</v>
      </c>
      <c r="C22490" s="3" t="s">
        <v>29083</v>
      </c>
      <c r="D22490" s="2" t="s">
        <v>33167</v>
      </c>
      <c r="E22490" s="3" t="s">
        <v>9848</v>
      </c>
      <c r="F22490" s="61">
        <v>1524.2</v>
      </c>
      <c r="G22490" s="61">
        <v>1541.09</v>
      </c>
    </row>
    <row r="22491" spans="1:7">
      <c r="A22491" s="1" t="str">
        <f t="shared" si="354"/>
        <v>CDHU 24.02.052</v>
      </c>
      <c r="B22491" s="3" t="s">
        <v>35957</v>
      </c>
      <c r="C22491" s="3" t="s">
        <v>29084</v>
      </c>
      <c r="D22491" s="2" t="s">
        <v>33168</v>
      </c>
      <c r="E22491" s="3" t="s">
        <v>9848</v>
      </c>
      <c r="F22491" s="61">
        <v>1661.49</v>
      </c>
      <c r="G22491" s="61">
        <v>1678.38</v>
      </c>
    </row>
    <row r="22492" spans="1:7">
      <c r="A22492" s="1" t="str">
        <f t="shared" si="354"/>
        <v>CDHU 24.02.054</v>
      </c>
      <c r="B22492" s="3" t="s">
        <v>35957</v>
      </c>
      <c r="C22492" s="3" t="s">
        <v>29085</v>
      </c>
      <c r="D22492" s="2" t="s">
        <v>33169</v>
      </c>
      <c r="E22492" s="3" t="s">
        <v>9847</v>
      </c>
      <c r="F22492" s="61">
        <v>1080.21</v>
      </c>
      <c r="G22492" s="61">
        <v>1089.79</v>
      </c>
    </row>
    <row r="22493" spans="1:7">
      <c r="A22493" s="1" t="str">
        <f t="shared" si="354"/>
        <v>CDHU 24.02.056</v>
      </c>
      <c r="B22493" s="3" t="s">
        <v>35957</v>
      </c>
      <c r="C22493" s="3" t="s">
        <v>29086</v>
      </c>
      <c r="D22493" s="2" t="s">
        <v>33170</v>
      </c>
      <c r="E22493" s="3" t="s">
        <v>9848</v>
      </c>
      <c r="F22493" s="61">
        <v>2442.81</v>
      </c>
      <c r="G22493" s="61">
        <v>2459.6999999999998</v>
      </c>
    </row>
    <row r="22494" spans="1:7">
      <c r="A22494" s="1" t="str">
        <f t="shared" si="354"/>
        <v>CDHU 24.02.058</v>
      </c>
      <c r="B22494" s="3" t="s">
        <v>35957</v>
      </c>
      <c r="C22494" s="3" t="s">
        <v>29087</v>
      </c>
      <c r="D22494" s="2" t="s">
        <v>33171</v>
      </c>
      <c r="E22494" s="3" t="s">
        <v>9848</v>
      </c>
      <c r="F22494" s="61">
        <v>2580.04</v>
      </c>
      <c r="G22494" s="61">
        <v>2596.9299999999998</v>
      </c>
    </row>
    <row r="22495" spans="1:7">
      <c r="A22495" s="1" t="str">
        <f t="shared" si="354"/>
        <v>CDHU 24.02.060</v>
      </c>
      <c r="B22495" s="3" t="s">
        <v>35957</v>
      </c>
      <c r="C22495" s="3" t="s">
        <v>29088</v>
      </c>
      <c r="D22495" s="2" t="s">
        <v>33172</v>
      </c>
      <c r="E22495" s="3" t="s">
        <v>9847</v>
      </c>
      <c r="F22495" s="61">
        <v>1019.67</v>
      </c>
      <c r="G22495" s="61">
        <v>1029.25</v>
      </c>
    </row>
    <row r="22496" spans="1:7">
      <c r="A22496" s="1" t="str">
        <f t="shared" si="354"/>
        <v>CDHU 24.02.070</v>
      </c>
      <c r="B22496" s="3" t="s">
        <v>35957</v>
      </c>
      <c r="C22496" s="3" t="s">
        <v>29089</v>
      </c>
      <c r="D22496" s="2" t="s">
        <v>33173</v>
      </c>
      <c r="E22496" s="3" t="s">
        <v>9847</v>
      </c>
      <c r="F22496" s="61">
        <v>420.32</v>
      </c>
      <c r="G22496" s="61">
        <v>429.9</v>
      </c>
    </row>
    <row r="22497" spans="1:7">
      <c r="A22497" s="1" t="str">
        <f t="shared" si="354"/>
        <v>CDHU 24.02.080</v>
      </c>
      <c r="B22497" s="3" t="s">
        <v>35957</v>
      </c>
      <c r="C22497" s="3" t="s">
        <v>29090</v>
      </c>
      <c r="D22497" s="2" t="s">
        <v>33174</v>
      </c>
      <c r="E22497" s="3" t="s">
        <v>9847</v>
      </c>
      <c r="F22497" s="61">
        <v>1628.24</v>
      </c>
      <c r="G22497" s="61">
        <v>1637.82</v>
      </c>
    </row>
    <row r="22498" spans="1:7">
      <c r="A22498" s="1" t="str">
        <f t="shared" si="354"/>
        <v>CDHU 24.02.100</v>
      </c>
      <c r="B22498" s="3" t="s">
        <v>35957</v>
      </c>
      <c r="C22498" s="3" t="s">
        <v>29091</v>
      </c>
      <c r="D22498" s="2" t="s">
        <v>33175</v>
      </c>
      <c r="E22498" s="3" t="s">
        <v>9847</v>
      </c>
      <c r="F22498" s="61">
        <v>1036.27</v>
      </c>
      <c r="G22498" s="61">
        <v>1043.58</v>
      </c>
    </row>
    <row r="22499" spans="1:7">
      <c r="A22499" s="1" t="str">
        <f t="shared" si="354"/>
        <v>CDHU 24.02.270</v>
      </c>
      <c r="B22499" s="3" t="s">
        <v>35957</v>
      </c>
      <c r="C22499" s="3" t="s">
        <v>29092</v>
      </c>
      <c r="D22499" s="2" t="s">
        <v>33176</v>
      </c>
      <c r="E22499" s="3" t="s">
        <v>9847</v>
      </c>
      <c r="F22499" s="61">
        <v>885.28</v>
      </c>
      <c r="G22499" s="61">
        <v>894.86</v>
      </c>
    </row>
    <row r="22500" spans="1:7">
      <c r="A22500" s="1" t="str">
        <f t="shared" si="354"/>
        <v>CDHU 24.02.280</v>
      </c>
      <c r="B22500" s="3" t="s">
        <v>35957</v>
      </c>
      <c r="C22500" s="3" t="s">
        <v>29093</v>
      </c>
      <c r="D22500" s="2" t="s">
        <v>33177</v>
      </c>
      <c r="E22500" s="3" t="s">
        <v>9847</v>
      </c>
      <c r="F22500" s="61">
        <v>782.62</v>
      </c>
      <c r="G22500" s="61">
        <v>792.2</v>
      </c>
    </row>
    <row r="22501" spans="1:7">
      <c r="A22501" s="1" t="str">
        <f t="shared" si="354"/>
        <v>CDHU 24.02.290</v>
      </c>
      <c r="B22501" s="3" t="s">
        <v>35957</v>
      </c>
      <c r="C22501" s="3" t="s">
        <v>29094</v>
      </c>
      <c r="D22501" s="2" t="s">
        <v>33178</v>
      </c>
      <c r="E22501" s="3" t="s">
        <v>9847</v>
      </c>
      <c r="F22501" s="61">
        <v>1340.11</v>
      </c>
      <c r="G22501" s="61">
        <v>1349.69</v>
      </c>
    </row>
    <row r="22502" spans="1:7">
      <c r="A22502" s="1" t="str">
        <f t="shared" si="354"/>
        <v>CDHU 24.02.410</v>
      </c>
      <c r="B22502" s="3" t="s">
        <v>35957</v>
      </c>
      <c r="C22502" s="3" t="s">
        <v>29095</v>
      </c>
      <c r="D22502" s="2" t="s">
        <v>33179</v>
      </c>
      <c r="E22502" s="3" t="s">
        <v>9847</v>
      </c>
      <c r="F22502" s="61">
        <v>1678.12</v>
      </c>
      <c r="G22502" s="61">
        <v>1687.7</v>
      </c>
    </row>
    <row r="22503" spans="1:7">
      <c r="A22503" s="1" t="str">
        <f t="shared" si="354"/>
        <v>CDHU 24.02.430</v>
      </c>
      <c r="B22503" s="3" t="s">
        <v>35957</v>
      </c>
      <c r="C22503" s="3" t="s">
        <v>29096</v>
      </c>
      <c r="D22503" s="2" t="s">
        <v>33180</v>
      </c>
      <c r="E22503" s="3" t="s">
        <v>9847</v>
      </c>
      <c r="F22503" s="61">
        <v>1150.29</v>
      </c>
      <c r="G22503" s="61">
        <v>1159.8699999999999</v>
      </c>
    </row>
    <row r="22504" spans="1:7">
      <c r="A22504" s="1" t="str">
        <f t="shared" si="354"/>
        <v>CDHU 24.02.450</v>
      </c>
      <c r="B22504" s="3" t="s">
        <v>35957</v>
      </c>
      <c r="C22504" s="3" t="s">
        <v>29097</v>
      </c>
      <c r="D22504" s="2" t="s">
        <v>33181</v>
      </c>
      <c r="E22504" s="3" t="s">
        <v>9847</v>
      </c>
      <c r="F22504" s="61">
        <v>1423.95</v>
      </c>
      <c r="G22504" s="61">
        <v>1430.32</v>
      </c>
    </row>
    <row r="22505" spans="1:7">
      <c r="A22505" s="1" t="str">
        <f t="shared" si="354"/>
        <v>CDHU 24.02.460</v>
      </c>
      <c r="B22505" s="3" t="s">
        <v>35957</v>
      </c>
      <c r="C22505" s="3" t="s">
        <v>29098</v>
      </c>
      <c r="D22505" s="2" t="s">
        <v>33182</v>
      </c>
      <c r="E22505" s="3" t="s">
        <v>9847</v>
      </c>
      <c r="F22505" s="61">
        <v>1305.03</v>
      </c>
      <c r="G22505" s="61">
        <v>1312.34</v>
      </c>
    </row>
    <row r="22506" spans="1:7">
      <c r="A22506" s="1" t="str">
        <f t="shared" si="354"/>
        <v>CDHU 24.02.470</v>
      </c>
      <c r="B22506" s="3" t="s">
        <v>35957</v>
      </c>
      <c r="C22506" s="3" t="s">
        <v>29099</v>
      </c>
      <c r="D22506" s="2" t="s">
        <v>33183</v>
      </c>
      <c r="E22506" s="3" t="s">
        <v>9847</v>
      </c>
      <c r="F22506" s="61">
        <v>1957.34</v>
      </c>
      <c r="G22506" s="61">
        <v>1963.71</v>
      </c>
    </row>
    <row r="22507" spans="1:7">
      <c r="A22507" s="1" t="str">
        <f t="shared" si="354"/>
        <v>CDHU 24.02.480</v>
      </c>
      <c r="B22507" s="3" t="s">
        <v>35957</v>
      </c>
      <c r="C22507" s="3" t="s">
        <v>29100</v>
      </c>
      <c r="D22507" s="2" t="s">
        <v>33184</v>
      </c>
      <c r="E22507" s="3" t="s">
        <v>9847</v>
      </c>
      <c r="F22507" s="61">
        <v>1365.44</v>
      </c>
      <c r="G22507" s="61">
        <v>1371.81</v>
      </c>
    </row>
    <row r="22508" spans="1:7">
      <c r="A22508" s="1" t="str">
        <f t="shared" si="354"/>
        <v>CDHU 24.02.490</v>
      </c>
      <c r="B22508" s="3" t="s">
        <v>35957</v>
      </c>
      <c r="C22508" s="3" t="s">
        <v>29101</v>
      </c>
      <c r="D22508" s="2" t="s">
        <v>33185</v>
      </c>
      <c r="E22508" s="3" t="s">
        <v>9847</v>
      </c>
      <c r="F22508" s="61">
        <v>1694.43</v>
      </c>
      <c r="G22508" s="61">
        <v>1697.63</v>
      </c>
    </row>
    <row r="22509" spans="1:7">
      <c r="A22509" s="1" t="str">
        <f t="shared" si="354"/>
        <v>CDHU 24.02.590</v>
      </c>
      <c r="B22509" s="3" t="s">
        <v>35957</v>
      </c>
      <c r="C22509" s="3" t="s">
        <v>29102</v>
      </c>
      <c r="D22509" s="2" t="s">
        <v>33186</v>
      </c>
      <c r="E22509" s="3" t="s">
        <v>9847</v>
      </c>
      <c r="F22509" s="61">
        <v>333.63</v>
      </c>
      <c r="G22509" s="61">
        <v>338.67</v>
      </c>
    </row>
    <row r="22510" spans="1:7">
      <c r="A22510" s="1" t="str">
        <f t="shared" si="354"/>
        <v>CDHU 24.02.630</v>
      </c>
      <c r="B22510" s="3" t="s">
        <v>35957</v>
      </c>
      <c r="C22510" s="3" t="s">
        <v>29103</v>
      </c>
      <c r="D22510" s="2" t="s">
        <v>33187</v>
      </c>
      <c r="E22510" s="3" t="s">
        <v>9847</v>
      </c>
      <c r="F22510" s="61">
        <v>914.87</v>
      </c>
      <c r="G22510" s="61">
        <v>924.45</v>
      </c>
    </row>
    <row r="22511" spans="1:7">
      <c r="A22511" s="1" t="str">
        <f t="shared" si="354"/>
        <v>CDHU 24.02.810</v>
      </c>
      <c r="B22511" s="3" t="s">
        <v>35957</v>
      </c>
      <c r="C22511" s="3" t="s">
        <v>29104</v>
      </c>
      <c r="D22511" s="2" t="s">
        <v>33188</v>
      </c>
      <c r="E22511" s="3" t="s">
        <v>9847</v>
      </c>
      <c r="F22511" s="61">
        <v>1345.51</v>
      </c>
      <c r="G22511" s="61">
        <v>1360.69</v>
      </c>
    </row>
    <row r="22512" spans="1:7">
      <c r="A22512" s="1" t="str">
        <f t="shared" si="354"/>
        <v>CDHU 24.02.811</v>
      </c>
      <c r="B22512" s="3" t="s">
        <v>35957</v>
      </c>
      <c r="C22512" s="3" t="s">
        <v>29105</v>
      </c>
      <c r="D22512" s="2" t="s">
        <v>33189</v>
      </c>
      <c r="E22512" s="3" t="s">
        <v>9847</v>
      </c>
      <c r="F22512" s="61">
        <v>6896.46</v>
      </c>
      <c r="G22512" s="61">
        <v>6915.22</v>
      </c>
    </row>
    <row r="22513" spans="1:7">
      <c r="A22513" s="1" t="str">
        <f t="shared" si="354"/>
        <v>CDHU 24.02.840</v>
      </c>
      <c r="B22513" s="3" t="s">
        <v>35957</v>
      </c>
      <c r="C22513" s="3" t="s">
        <v>29106</v>
      </c>
      <c r="D22513" s="2" t="s">
        <v>33190</v>
      </c>
      <c r="E22513" s="3" t="s">
        <v>9847</v>
      </c>
      <c r="F22513" s="61">
        <v>1101.1500000000001</v>
      </c>
      <c r="G22513" s="61">
        <v>1107.52</v>
      </c>
    </row>
    <row r="22514" spans="1:7">
      <c r="A22514" s="1" t="str">
        <f t="shared" si="354"/>
        <v>CDHU 24.02.900</v>
      </c>
      <c r="B22514" s="3" t="s">
        <v>35957</v>
      </c>
      <c r="C22514" s="3" t="s">
        <v>29107</v>
      </c>
      <c r="D22514" s="2" t="s">
        <v>33191</v>
      </c>
      <c r="E22514" s="3" t="s">
        <v>9847</v>
      </c>
      <c r="F22514" s="61">
        <v>1705.3</v>
      </c>
      <c r="G22514" s="61">
        <v>1712.58</v>
      </c>
    </row>
    <row r="22515" spans="1:7">
      <c r="A22515" s="1" t="str">
        <f t="shared" si="354"/>
        <v>CDHU 24.02.930</v>
      </c>
      <c r="B22515" s="3" t="s">
        <v>35957</v>
      </c>
      <c r="C22515" s="3" t="s">
        <v>29108</v>
      </c>
      <c r="D22515" s="2" t="s">
        <v>33192</v>
      </c>
      <c r="E22515" s="3" t="s">
        <v>9847</v>
      </c>
      <c r="F22515" s="61">
        <v>1496.79</v>
      </c>
      <c r="G22515" s="61">
        <v>1506.37</v>
      </c>
    </row>
    <row r="22516" spans="1:7">
      <c r="A22516" s="1" t="str">
        <f t="shared" si="354"/>
        <v>CDHU 24.03</v>
      </c>
      <c r="B22516" s="3" t="s">
        <v>35957</v>
      </c>
      <c r="C22516" s="3" t="s">
        <v>29109</v>
      </c>
      <c r="D22516" s="2" t="s">
        <v>33193</v>
      </c>
    </row>
    <row r="22517" spans="1:7">
      <c r="A22517" s="1" t="str">
        <f t="shared" si="354"/>
        <v>CDHU 24.03.040</v>
      </c>
      <c r="B22517" s="3" t="s">
        <v>35957</v>
      </c>
      <c r="C22517" s="3" t="s">
        <v>29110</v>
      </c>
      <c r="D22517" s="2" t="s">
        <v>33194</v>
      </c>
      <c r="E22517" s="3" t="s">
        <v>9849</v>
      </c>
      <c r="F22517" s="61">
        <v>924.44</v>
      </c>
      <c r="G22517" s="61">
        <v>929.48</v>
      </c>
    </row>
    <row r="22518" spans="1:7">
      <c r="A22518" s="1" t="str">
        <f t="shared" si="354"/>
        <v>CDHU 24.03.060</v>
      </c>
      <c r="B22518" s="3" t="s">
        <v>35957</v>
      </c>
      <c r="C22518" s="3" t="s">
        <v>29111</v>
      </c>
      <c r="D22518" s="2" t="s">
        <v>33195</v>
      </c>
      <c r="E22518" s="3" t="s">
        <v>9849</v>
      </c>
      <c r="F22518" s="61">
        <v>864.61</v>
      </c>
      <c r="G22518" s="61">
        <v>866.62</v>
      </c>
    </row>
    <row r="22519" spans="1:7">
      <c r="A22519" s="1" t="str">
        <f t="shared" si="354"/>
        <v>CDHU 24.03.080</v>
      </c>
      <c r="B22519" s="3" t="s">
        <v>35957</v>
      </c>
      <c r="C22519" s="3" t="s">
        <v>29112</v>
      </c>
      <c r="D22519" s="2" t="s">
        <v>33196</v>
      </c>
      <c r="E22519" s="3" t="s">
        <v>9849</v>
      </c>
      <c r="F22519" s="61">
        <v>1394.3</v>
      </c>
      <c r="G22519" s="61">
        <v>1399.34</v>
      </c>
    </row>
    <row r="22520" spans="1:7">
      <c r="A22520" s="1" t="str">
        <f t="shared" si="354"/>
        <v>CDHU 24.03.100</v>
      </c>
      <c r="B22520" s="3" t="s">
        <v>35957</v>
      </c>
      <c r="C22520" s="3" t="s">
        <v>29113</v>
      </c>
      <c r="D22520" s="2" t="s">
        <v>33197</v>
      </c>
      <c r="E22520" s="3" t="s">
        <v>9847</v>
      </c>
      <c r="F22520" s="61">
        <v>1465.24</v>
      </c>
      <c r="G22520" s="61">
        <v>1475.32</v>
      </c>
    </row>
    <row r="22521" spans="1:7">
      <c r="A22521" s="1" t="str">
        <f t="shared" si="354"/>
        <v>CDHU 24.03.200</v>
      </c>
      <c r="B22521" s="3" t="s">
        <v>35957</v>
      </c>
      <c r="C22521" s="3" t="s">
        <v>29114</v>
      </c>
      <c r="D22521" s="2" t="s">
        <v>33198</v>
      </c>
      <c r="E22521" s="3" t="s">
        <v>9847</v>
      </c>
      <c r="F22521" s="61">
        <v>1088.08</v>
      </c>
      <c r="G22521" s="61">
        <v>1089.73</v>
      </c>
    </row>
    <row r="22522" spans="1:7">
      <c r="A22522" s="1" t="str">
        <f t="shared" si="354"/>
        <v>CDHU 24.03.210</v>
      </c>
      <c r="B22522" s="3" t="s">
        <v>35957</v>
      </c>
      <c r="C22522" s="3" t="s">
        <v>29115</v>
      </c>
      <c r="D22522" s="2" t="s">
        <v>33199</v>
      </c>
      <c r="E22522" s="3" t="s">
        <v>9847</v>
      </c>
      <c r="F22522" s="61">
        <v>583.6</v>
      </c>
      <c r="G22522" s="61">
        <v>605.52</v>
      </c>
    </row>
    <row r="22523" spans="1:7" ht="22.5">
      <c r="A22523" s="1" t="str">
        <f t="shared" si="354"/>
        <v>CDHU 24.03.290</v>
      </c>
      <c r="B22523" s="3" t="s">
        <v>35957</v>
      </c>
      <c r="C22523" s="3" t="s">
        <v>29116</v>
      </c>
      <c r="D22523" s="2" t="s">
        <v>33200</v>
      </c>
      <c r="E22523" s="3" t="s">
        <v>9847</v>
      </c>
      <c r="F22523" s="61">
        <v>988.92</v>
      </c>
      <c r="G22523" s="61">
        <v>992.12</v>
      </c>
    </row>
    <row r="22524" spans="1:7">
      <c r="A22524" s="1" t="str">
        <f t="shared" si="354"/>
        <v>CDHU 24.03.300</v>
      </c>
      <c r="B22524" s="3" t="s">
        <v>35957</v>
      </c>
      <c r="C22524" s="3" t="s">
        <v>29117</v>
      </c>
      <c r="D22524" s="2" t="s">
        <v>33201</v>
      </c>
      <c r="E22524" s="3" t="s">
        <v>9847</v>
      </c>
      <c r="F22524" s="61">
        <v>799.2</v>
      </c>
      <c r="G22524" s="61">
        <v>805.57</v>
      </c>
    </row>
    <row r="22525" spans="1:7">
      <c r="A22525" s="1" t="str">
        <f t="shared" si="354"/>
        <v>CDHU 24.03.310</v>
      </c>
      <c r="B22525" s="3" t="s">
        <v>35957</v>
      </c>
      <c r="C22525" s="3" t="s">
        <v>29118</v>
      </c>
      <c r="D22525" s="2" t="s">
        <v>33202</v>
      </c>
      <c r="E22525" s="3" t="s">
        <v>9849</v>
      </c>
      <c r="F22525" s="61">
        <v>232.98</v>
      </c>
      <c r="G22525" s="61">
        <v>235.5</v>
      </c>
    </row>
    <row r="22526" spans="1:7">
      <c r="A22526" s="1" t="str">
        <f t="shared" si="354"/>
        <v>CDHU 24.03.320</v>
      </c>
      <c r="B22526" s="3" t="s">
        <v>35957</v>
      </c>
      <c r="C22526" s="3" t="s">
        <v>29119</v>
      </c>
      <c r="D22526" s="2" t="s">
        <v>33203</v>
      </c>
      <c r="E22526" s="3" t="s">
        <v>9849</v>
      </c>
      <c r="F22526" s="61">
        <v>278.5</v>
      </c>
      <c r="G22526" s="61">
        <v>281.02</v>
      </c>
    </row>
    <row r="22527" spans="1:7">
      <c r="A22527" s="1" t="str">
        <f t="shared" ref="A22527:A22590" si="355">CONCATENATE($B22527," ",$C22527)</f>
        <v>CDHU 24.03.340</v>
      </c>
      <c r="B22527" s="3" t="s">
        <v>35957</v>
      </c>
      <c r="C22527" s="3" t="s">
        <v>29120</v>
      </c>
      <c r="D22527" s="2" t="s">
        <v>33204</v>
      </c>
      <c r="E22527" s="3" t="s">
        <v>9847</v>
      </c>
      <c r="F22527" s="61">
        <v>1374.48</v>
      </c>
      <c r="G22527" s="61">
        <v>1381.79</v>
      </c>
    </row>
    <row r="22528" spans="1:7">
      <c r="A22528" s="1" t="str">
        <f t="shared" si="355"/>
        <v>CDHU 24.03.410</v>
      </c>
      <c r="B22528" s="3" t="s">
        <v>35957</v>
      </c>
      <c r="C22528" s="3" t="s">
        <v>29121</v>
      </c>
      <c r="D22528" s="2" t="s">
        <v>33205</v>
      </c>
      <c r="E22528" s="3" t="s">
        <v>9847</v>
      </c>
      <c r="F22528" s="61">
        <v>1113.29</v>
      </c>
      <c r="G22528" s="61">
        <v>1116.49</v>
      </c>
    </row>
    <row r="22529" spans="1:7">
      <c r="A22529" s="1" t="str">
        <f t="shared" si="355"/>
        <v>CDHU 24.03.680</v>
      </c>
      <c r="B22529" s="3" t="s">
        <v>35957</v>
      </c>
      <c r="C22529" s="3" t="s">
        <v>29122</v>
      </c>
      <c r="D22529" s="2" t="s">
        <v>33206</v>
      </c>
      <c r="E22529" s="3" t="s">
        <v>9847</v>
      </c>
      <c r="F22529" s="61">
        <v>1288.1099999999999</v>
      </c>
      <c r="G22529" s="61">
        <v>1294.48</v>
      </c>
    </row>
    <row r="22530" spans="1:7">
      <c r="A22530" s="1" t="str">
        <f t="shared" si="355"/>
        <v>CDHU 24.03.690</v>
      </c>
      <c r="B22530" s="3" t="s">
        <v>35957</v>
      </c>
      <c r="C22530" s="3" t="s">
        <v>29123</v>
      </c>
      <c r="D22530" s="2" t="s">
        <v>33207</v>
      </c>
      <c r="E22530" s="3" t="s">
        <v>9847</v>
      </c>
      <c r="F22530" s="61">
        <v>736.42</v>
      </c>
      <c r="G22530" s="61">
        <v>738.43</v>
      </c>
    </row>
    <row r="22531" spans="1:7" ht="22.5">
      <c r="A22531" s="1" t="str">
        <f t="shared" si="355"/>
        <v>CDHU 24.03.930</v>
      </c>
      <c r="B22531" s="3" t="s">
        <v>35957</v>
      </c>
      <c r="C22531" s="3" t="s">
        <v>29124</v>
      </c>
      <c r="D22531" s="2" t="s">
        <v>33208</v>
      </c>
      <c r="E22531" s="3" t="s">
        <v>9847</v>
      </c>
      <c r="F22531" s="61">
        <v>666.78</v>
      </c>
      <c r="G22531" s="61">
        <v>666.78</v>
      </c>
    </row>
    <row r="22532" spans="1:7">
      <c r="A22532" s="1" t="str">
        <f t="shared" si="355"/>
        <v>CDHU 24.04</v>
      </c>
      <c r="B22532" s="3" t="s">
        <v>35957</v>
      </c>
      <c r="C22532" s="3" t="s">
        <v>29125</v>
      </c>
      <c r="D22532" s="2" t="s">
        <v>33209</v>
      </c>
    </row>
    <row r="22533" spans="1:7" ht="22.5">
      <c r="A22533" s="1" t="str">
        <f t="shared" si="355"/>
        <v>CDHU 24.04.150</v>
      </c>
      <c r="B22533" s="3" t="s">
        <v>35957</v>
      </c>
      <c r="C22533" s="3" t="s">
        <v>29126</v>
      </c>
      <c r="D22533" s="2" t="s">
        <v>33210</v>
      </c>
      <c r="E22533" s="3" t="s">
        <v>9847</v>
      </c>
      <c r="F22533" s="61">
        <v>3254.93</v>
      </c>
      <c r="G22533" s="61">
        <v>3262</v>
      </c>
    </row>
    <row r="22534" spans="1:7">
      <c r="A22534" s="1" t="str">
        <f t="shared" si="355"/>
        <v>CDHU 24.04.220</v>
      </c>
      <c r="B22534" s="3" t="s">
        <v>35957</v>
      </c>
      <c r="C22534" s="3" t="s">
        <v>29127</v>
      </c>
      <c r="D22534" s="2" t="s">
        <v>33211</v>
      </c>
      <c r="E22534" s="3" t="s">
        <v>9847</v>
      </c>
      <c r="F22534" s="61">
        <v>1942.43</v>
      </c>
      <c r="G22534" s="61">
        <v>1949.5</v>
      </c>
    </row>
    <row r="22535" spans="1:7">
      <c r="A22535" s="1" t="str">
        <f t="shared" si="355"/>
        <v>CDHU 24.04.230</v>
      </c>
      <c r="B22535" s="3" t="s">
        <v>35957</v>
      </c>
      <c r="C22535" s="3" t="s">
        <v>29128</v>
      </c>
      <c r="D22535" s="2" t="s">
        <v>33212</v>
      </c>
      <c r="E22535" s="3" t="s">
        <v>9847</v>
      </c>
      <c r="F22535" s="61">
        <v>2078.77</v>
      </c>
      <c r="G22535" s="61">
        <v>2085.84</v>
      </c>
    </row>
    <row r="22536" spans="1:7">
      <c r="A22536" s="1" t="str">
        <f t="shared" si="355"/>
        <v>CDHU 24.04.240</v>
      </c>
      <c r="B22536" s="3" t="s">
        <v>35957</v>
      </c>
      <c r="C22536" s="3" t="s">
        <v>29129</v>
      </c>
      <c r="D22536" s="2" t="s">
        <v>33213</v>
      </c>
      <c r="E22536" s="3" t="s">
        <v>9847</v>
      </c>
      <c r="F22536" s="61">
        <v>3116.15</v>
      </c>
      <c r="G22536" s="61">
        <v>3123.22</v>
      </c>
    </row>
    <row r="22537" spans="1:7">
      <c r="A22537" s="1" t="str">
        <f t="shared" si="355"/>
        <v>CDHU 24.04.250</v>
      </c>
      <c r="B22537" s="3" t="s">
        <v>35957</v>
      </c>
      <c r="C22537" s="3" t="s">
        <v>29130</v>
      </c>
      <c r="D22537" s="2" t="s">
        <v>33214</v>
      </c>
      <c r="E22537" s="3" t="s">
        <v>9847</v>
      </c>
      <c r="F22537" s="61">
        <v>2577.23</v>
      </c>
      <c r="G22537" s="61">
        <v>2590.1799999999998</v>
      </c>
    </row>
    <row r="22538" spans="1:7" ht="22.5">
      <c r="A22538" s="1" t="str">
        <f t="shared" si="355"/>
        <v>CDHU 24.04.260</v>
      </c>
      <c r="B22538" s="3" t="s">
        <v>35957</v>
      </c>
      <c r="C22538" s="3" t="s">
        <v>29131</v>
      </c>
      <c r="D22538" s="2" t="s">
        <v>33215</v>
      </c>
      <c r="E22538" s="3" t="s">
        <v>9847</v>
      </c>
      <c r="F22538" s="61">
        <v>3824.07</v>
      </c>
      <c r="G22538" s="61">
        <v>3837.02</v>
      </c>
    </row>
    <row r="22539" spans="1:7" ht="22.5">
      <c r="A22539" s="1" t="str">
        <f t="shared" si="355"/>
        <v>CDHU 24.04.270</v>
      </c>
      <c r="B22539" s="3" t="s">
        <v>35957</v>
      </c>
      <c r="C22539" s="3" t="s">
        <v>29132</v>
      </c>
      <c r="D22539" s="2" t="s">
        <v>33216</v>
      </c>
      <c r="E22539" s="3" t="s">
        <v>9847</v>
      </c>
      <c r="F22539" s="61">
        <v>3081.89</v>
      </c>
      <c r="G22539" s="61">
        <v>3094.84</v>
      </c>
    </row>
    <row r="22540" spans="1:7" ht="22.5">
      <c r="A22540" s="1" t="str">
        <f t="shared" si="355"/>
        <v>CDHU 24.04.280</v>
      </c>
      <c r="B22540" s="3" t="s">
        <v>35957</v>
      </c>
      <c r="C22540" s="3" t="s">
        <v>29133</v>
      </c>
      <c r="D22540" s="2" t="s">
        <v>33217</v>
      </c>
      <c r="E22540" s="3" t="s">
        <v>9847</v>
      </c>
      <c r="F22540" s="61">
        <v>3869.65</v>
      </c>
      <c r="G22540" s="61">
        <v>3882.6</v>
      </c>
    </row>
    <row r="22541" spans="1:7">
      <c r="A22541" s="1" t="str">
        <f t="shared" si="355"/>
        <v>CDHU 24.04.300</v>
      </c>
      <c r="B22541" s="3" t="s">
        <v>35957</v>
      </c>
      <c r="C22541" s="3" t="s">
        <v>29134</v>
      </c>
      <c r="D22541" s="2" t="s">
        <v>33218</v>
      </c>
      <c r="E22541" s="3" t="s">
        <v>9847</v>
      </c>
      <c r="F22541" s="61">
        <v>2500.96</v>
      </c>
      <c r="G22541" s="61">
        <v>2508.0300000000002</v>
      </c>
    </row>
    <row r="22542" spans="1:7">
      <c r="A22542" s="1" t="str">
        <f t="shared" si="355"/>
        <v>CDHU 24.04.310</v>
      </c>
      <c r="B22542" s="3" t="s">
        <v>35957</v>
      </c>
      <c r="C22542" s="3" t="s">
        <v>29135</v>
      </c>
      <c r="D22542" s="2" t="s">
        <v>33219</v>
      </c>
      <c r="E22542" s="3" t="s">
        <v>9847</v>
      </c>
      <c r="F22542" s="61">
        <v>2523.41</v>
      </c>
      <c r="G22542" s="61">
        <v>2530.48</v>
      </c>
    </row>
    <row r="22543" spans="1:7">
      <c r="A22543" s="1" t="str">
        <f t="shared" si="355"/>
        <v>CDHU 24.04.320</v>
      </c>
      <c r="B22543" s="3" t="s">
        <v>35957</v>
      </c>
      <c r="C22543" s="3" t="s">
        <v>29136</v>
      </c>
      <c r="D22543" s="2" t="s">
        <v>33220</v>
      </c>
      <c r="E22543" s="3" t="s">
        <v>9847</v>
      </c>
      <c r="F22543" s="61">
        <v>3713.68</v>
      </c>
      <c r="G22543" s="61">
        <v>3720.75</v>
      </c>
    </row>
    <row r="22544" spans="1:7">
      <c r="A22544" s="1" t="str">
        <f t="shared" si="355"/>
        <v>CDHU 24.04.330</v>
      </c>
      <c r="B22544" s="3" t="s">
        <v>35957</v>
      </c>
      <c r="C22544" s="3" t="s">
        <v>29137</v>
      </c>
      <c r="D22544" s="2" t="s">
        <v>33221</v>
      </c>
      <c r="E22544" s="3" t="s">
        <v>9847</v>
      </c>
      <c r="F22544" s="61">
        <v>3152.54</v>
      </c>
      <c r="G22544" s="61">
        <v>3165.49</v>
      </c>
    </row>
    <row r="22545" spans="1:7" ht="22.5">
      <c r="A22545" s="1" t="str">
        <f t="shared" si="355"/>
        <v>CDHU 24.04.340</v>
      </c>
      <c r="B22545" s="3" t="s">
        <v>35957</v>
      </c>
      <c r="C22545" s="3" t="s">
        <v>29138</v>
      </c>
      <c r="D22545" s="2" t="s">
        <v>33222</v>
      </c>
      <c r="E22545" s="3" t="s">
        <v>9847</v>
      </c>
      <c r="F22545" s="61">
        <v>4413.58</v>
      </c>
      <c r="G22545" s="61">
        <v>4426.53</v>
      </c>
    </row>
    <row r="22546" spans="1:7" ht="22.5">
      <c r="A22546" s="1" t="str">
        <f t="shared" si="355"/>
        <v>CDHU 24.04.350</v>
      </c>
      <c r="B22546" s="3" t="s">
        <v>35957</v>
      </c>
      <c r="C22546" s="3" t="s">
        <v>29139</v>
      </c>
      <c r="D22546" s="2" t="s">
        <v>33223</v>
      </c>
      <c r="E22546" s="3" t="s">
        <v>9847</v>
      </c>
      <c r="F22546" s="61">
        <v>3405.57</v>
      </c>
      <c r="G22546" s="61">
        <v>3418.52</v>
      </c>
    </row>
    <row r="22547" spans="1:7" ht="22.5">
      <c r="A22547" s="1" t="str">
        <f t="shared" si="355"/>
        <v>CDHU 24.04.360</v>
      </c>
      <c r="B22547" s="3" t="s">
        <v>35957</v>
      </c>
      <c r="C22547" s="3" t="s">
        <v>29140</v>
      </c>
      <c r="D22547" s="2" t="s">
        <v>33224</v>
      </c>
      <c r="E22547" s="3" t="s">
        <v>9847</v>
      </c>
      <c r="F22547" s="61">
        <v>4449.2</v>
      </c>
      <c r="G22547" s="61">
        <v>4462.1499999999996</v>
      </c>
    </row>
    <row r="22548" spans="1:7" ht="22.5">
      <c r="A22548" s="1" t="str">
        <f t="shared" si="355"/>
        <v>CDHU 24.04.370</v>
      </c>
      <c r="B22548" s="3" t="s">
        <v>35957</v>
      </c>
      <c r="C22548" s="3" t="s">
        <v>29141</v>
      </c>
      <c r="D22548" s="2" t="s">
        <v>33225</v>
      </c>
      <c r="E22548" s="3" t="s">
        <v>9847</v>
      </c>
      <c r="F22548" s="61">
        <v>4514.1000000000004</v>
      </c>
      <c r="G22548" s="61">
        <v>4527.05</v>
      </c>
    </row>
    <row r="22549" spans="1:7" ht="22.5">
      <c r="A22549" s="1" t="str">
        <f t="shared" si="355"/>
        <v>CDHU 24.04.380</v>
      </c>
      <c r="B22549" s="3" t="s">
        <v>35957</v>
      </c>
      <c r="C22549" s="3" t="s">
        <v>29142</v>
      </c>
      <c r="D22549" s="2" t="s">
        <v>33226</v>
      </c>
      <c r="E22549" s="3" t="s">
        <v>9847</v>
      </c>
      <c r="F22549" s="61">
        <v>4283.92</v>
      </c>
      <c r="G22549" s="61">
        <v>4290.99</v>
      </c>
    </row>
    <row r="22550" spans="1:7">
      <c r="A22550" s="1" t="str">
        <f t="shared" si="355"/>
        <v>CDHU 24.04.400</v>
      </c>
      <c r="B22550" s="3" t="s">
        <v>35957</v>
      </c>
      <c r="C22550" s="3" t="s">
        <v>29143</v>
      </c>
      <c r="D22550" s="2" t="s">
        <v>33227</v>
      </c>
      <c r="E22550" s="3" t="s">
        <v>9847</v>
      </c>
      <c r="F22550" s="61">
        <v>2736</v>
      </c>
      <c r="G22550" s="61">
        <v>2743.07</v>
      </c>
    </row>
    <row r="22551" spans="1:7" ht="22.5">
      <c r="A22551" s="1" t="str">
        <f t="shared" si="355"/>
        <v>CDHU 24.04.410</v>
      </c>
      <c r="B22551" s="3" t="s">
        <v>35957</v>
      </c>
      <c r="C22551" s="3" t="s">
        <v>29144</v>
      </c>
      <c r="D22551" s="2" t="s">
        <v>33228</v>
      </c>
      <c r="E22551" s="3" t="s">
        <v>9847</v>
      </c>
      <c r="F22551" s="61">
        <v>4595.99</v>
      </c>
      <c r="G22551" s="61">
        <v>4603.0600000000004</v>
      </c>
    </row>
    <row r="22552" spans="1:7" ht="22.5">
      <c r="A22552" s="1" t="str">
        <f t="shared" si="355"/>
        <v>CDHU 24.04.420</v>
      </c>
      <c r="B22552" s="3" t="s">
        <v>35957</v>
      </c>
      <c r="C22552" s="3" t="s">
        <v>29145</v>
      </c>
      <c r="D22552" s="2" t="s">
        <v>33229</v>
      </c>
      <c r="E22552" s="3" t="s">
        <v>9847</v>
      </c>
      <c r="F22552" s="61">
        <v>4190.16</v>
      </c>
      <c r="G22552" s="61">
        <v>4218.5600000000004</v>
      </c>
    </row>
    <row r="22553" spans="1:7">
      <c r="A22553" s="1" t="str">
        <f t="shared" si="355"/>
        <v>CDHU 24.04.430</v>
      </c>
      <c r="B22553" s="3" t="s">
        <v>35957</v>
      </c>
      <c r="C22553" s="3" t="s">
        <v>29146</v>
      </c>
      <c r="D22553" s="2" t="s">
        <v>33230</v>
      </c>
      <c r="E22553" s="3" t="s">
        <v>9847</v>
      </c>
      <c r="F22553" s="61">
        <v>3576.1</v>
      </c>
      <c r="G22553" s="61">
        <v>3583.17</v>
      </c>
    </row>
    <row r="22554" spans="1:7" ht="22.5">
      <c r="A22554" s="1" t="str">
        <f t="shared" si="355"/>
        <v>CDHU 24.04.610</v>
      </c>
      <c r="B22554" s="3" t="s">
        <v>35957</v>
      </c>
      <c r="C22554" s="3" t="s">
        <v>29147</v>
      </c>
      <c r="D22554" s="2" t="s">
        <v>33231</v>
      </c>
      <c r="E22554" s="3" t="s">
        <v>9847</v>
      </c>
      <c r="F22554" s="61">
        <v>1786.64</v>
      </c>
      <c r="G22554" s="61">
        <v>1793.71</v>
      </c>
    </row>
    <row r="22555" spans="1:7">
      <c r="A22555" s="1" t="str">
        <f t="shared" si="355"/>
        <v>CDHU 24.04.620</v>
      </c>
      <c r="B22555" s="3" t="s">
        <v>35957</v>
      </c>
      <c r="C22555" s="3" t="s">
        <v>29148</v>
      </c>
      <c r="D22555" s="2" t="s">
        <v>33232</v>
      </c>
      <c r="E22555" s="3" t="s">
        <v>9847</v>
      </c>
      <c r="F22555" s="61">
        <v>2859.52</v>
      </c>
      <c r="G22555" s="61">
        <v>2866.59</v>
      </c>
    </row>
    <row r="22556" spans="1:7">
      <c r="A22556" s="1" t="str">
        <f t="shared" si="355"/>
        <v>CDHU 24.04.630</v>
      </c>
      <c r="B22556" s="3" t="s">
        <v>35957</v>
      </c>
      <c r="C22556" s="3" t="s">
        <v>29149</v>
      </c>
      <c r="D22556" s="2" t="s">
        <v>33233</v>
      </c>
      <c r="E22556" s="3" t="s">
        <v>9847</v>
      </c>
      <c r="F22556" s="61">
        <v>2354.23</v>
      </c>
      <c r="G22556" s="61">
        <v>2361.3000000000002</v>
      </c>
    </row>
    <row r="22557" spans="1:7">
      <c r="A22557" s="1" t="str">
        <f t="shared" si="355"/>
        <v>CDHU 24.06</v>
      </c>
      <c r="B22557" s="3" t="s">
        <v>35957</v>
      </c>
      <c r="C22557" s="3" t="s">
        <v>29150</v>
      </c>
      <c r="D22557" s="2" t="s">
        <v>33234</v>
      </c>
    </row>
    <row r="22558" spans="1:7">
      <c r="A22558" s="1" t="str">
        <f t="shared" si="355"/>
        <v>CDHU 24.06.030</v>
      </c>
      <c r="B22558" s="3" t="s">
        <v>35957</v>
      </c>
      <c r="C22558" s="3" t="s">
        <v>29151</v>
      </c>
      <c r="D22558" s="2" t="s">
        <v>33235</v>
      </c>
      <c r="E22558" s="3" t="s">
        <v>9849</v>
      </c>
      <c r="F22558" s="61">
        <v>959.9</v>
      </c>
      <c r="G22558" s="61">
        <v>965.78</v>
      </c>
    </row>
    <row r="22559" spans="1:7">
      <c r="A22559" s="1" t="str">
        <f t="shared" si="355"/>
        <v>CDHU 24.07</v>
      </c>
      <c r="B22559" s="3" t="s">
        <v>35957</v>
      </c>
      <c r="C22559" s="3" t="s">
        <v>29152</v>
      </c>
      <c r="D22559" s="2" t="s">
        <v>33236</v>
      </c>
    </row>
    <row r="22560" spans="1:7">
      <c r="A22560" s="1" t="str">
        <f t="shared" si="355"/>
        <v>CDHU 24.07.030</v>
      </c>
      <c r="B22560" s="3" t="s">
        <v>35957</v>
      </c>
      <c r="C22560" s="3" t="s">
        <v>29153</v>
      </c>
      <c r="D22560" s="2" t="s">
        <v>33237</v>
      </c>
      <c r="E22560" s="3" t="s">
        <v>9847</v>
      </c>
      <c r="F22560" s="61">
        <v>701.43</v>
      </c>
      <c r="G22560" s="61">
        <v>706.47</v>
      </c>
    </row>
    <row r="22561" spans="1:7">
      <c r="A22561" s="1" t="str">
        <f t="shared" si="355"/>
        <v>CDHU 24.07.040</v>
      </c>
      <c r="B22561" s="3" t="s">
        <v>35957</v>
      </c>
      <c r="C22561" s="3" t="s">
        <v>29154</v>
      </c>
      <c r="D22561" s="2" t="s">
        <v>33238</v>
      </c>
      <c r="E22561" s="3" t="s">
        <v>9847</v>
      </c>
      <c r="F22561" s="61">
        <v>1080.95</v>
      </c>
      <c r="G22561" s="61">
        <v>1095.0899999999999</v>
      </c>
    </row>
    <row r="22562" spans="1:7">
      <c r="A22562" s="1" t="str">
        <f t="shared" si="355"/>
        <v>CDHU 24.08</v>
      </c>
      <c r="B22562" s="3" t="s">
        <v>35957</v>
      </c>
      <c r="C22562" s="3" t="s">
        <v>29155</v>
      </c>
      <c r="D22562" s="2" t="s">
        <v>33239</v>
      </c>
    </row>
    <row r="22563" spans="1:7">
      <c r="A22563" s="1" t="str">
        <f t="shared" si="355"/>
        <v>CDHU 24.08.020</v>
      </c>
      <c r="B22563" s="3" t="s">
        <v>35957</v>
      </c>
      <c r="C22563" s="3" t="s">
        <v>29156</v>
      </c>
      <c r="D22563" s="2" t="s">
        <v>33240</v>
      </c>
      <c r="E22563" s="3" t="s">
        <v>9849</v>
      </c>
      <c r="F22563" s="61">
        <v>749.79</v>
      </c>
      <c r="G22563" s="61">
        <v>755.84</v>
      </c>
    </row>
    <row r="22564" spans="1:7">
      <c r="A22564" s="1" t="str">
        <f t="shared" si="355"/>
        <v>CDHU 24.08.031</v>
      </c>
      <c r="B22564" s="3" t="s">
        <v>35957</v>
      </c>
      <c r="C22564" s="3" t="s">
        <v>29157</v>
      </c>
      <c r="D22564" s="2" t="s">
        <v>33241</v>
      </c>
      <c r="E22564" s="3" t="s">
        <v>9849</v>
      </c>
      <c r="F22564" s="61">
        <v>593.79</v>
      </c>
      <c r="G22564" s="61">
        <v>596.30999999999995</v>
      </c>
    </row>
    <row r="22565" spans="1:7">
      <c r="A22565" s="1" t="str">
        <f t="shared" si="355"/>
        <v>CDHU 24.08.040</v>
      </c>
      <c r="B22565" s="3" t="s">
        <v>35957</v>
      </c>
      <c r="C22565" s="3" t="s">
        <v>29158</v>
      </c>
      <c r="D22565" s="2" t="s">
        <v>33242</v>
      </c>
      <c r="E22565" s="3" t="s">
        <v>9849</v>
      </c>
      <c r="F22565" s="61">
        <v>658.47</v>
      </c>
      <c r="G22565" s="61">
        <v>663.51</v>
      </c>
    </row>
    <row r="22566" spans="1:7">
      <c r="A22566" s="1" t="str">
        <f t="shared" si="355"/>
        <v>CDHU 24.20</v>
      </c>
      <c r="B22566" s="3" t="s">
        <v>35957</v>
      </c>
      <c r="C22566" s="3" t="s">
        <v>29159</v>
      </c>
      <c r="D22566" s="2" t="s">
        <v>33243</v>
      </c>
    </row>
    <row r="22567" spans="1:7">
      <c r="A22567" s="1" t="str">
        <f t="shared" si="355"/>
        <v>CDHU 24.20.020</v>
      </c>
      <c r="B22567" s="3" t="s">
        <v>35957</v>
      </c>
      <c r="C22567" s="3" t="s">
        <v>29160</v>
      </c>
      <c r="D22567" s="2" t="s">
        <v>33244</v>
      </c>
      <c r="E22567" s="3" t="s">
        <v>9847</v>
      </c>
      <c r="F22567" s="61">
        <v>45.31</v>
      </c>
      <c r="G22567" s="61">
        <v>50.35</v>
      </c>
    </row>
    <row r="22568" spans="1:7">
      <c r="A22568" s="1" t="str">
        <f t="shared" si="355"/>
        <v>CDHU 24.20.040</v>
      </c>
      <c r="B22568" s="3" t="s">
        <v>35957</v>
      </c>
      <c r="C22568" s="3" t="s">
        <v>29161</v>
      </c>
      <c r="D22568" s="2" t="s">
        <v>33245</v>
      </c>
      <c r="E22568" s="3" t="s">
        <v>9849</v>
      </c>
      <c r="F22568" s="61">
        <v>13.8</v>
      </c>
      <c r="G22568" s="61">
        <v>15.11</v>
      </c>
    </row>
    <row r="22569" spans="1:7">
      <c r="A22569" s="1" t="str">
        <f t="shared" si="355"/>
        <v>CDHU 24.20.060</v>
      </c>
      <c r="B22569" s="3" t="s">
        <v>35957</v>
      </c>
      <c r="C22569" s="3" t="s">
        <v>29162</v>
      </c>
      <c r="D22569" s="2" t="s">
        <v>33246</v>
      </c>
      <c r="E22569" s="3" t="s">
        <v>9849</v>
      </c>
      <c r="F22569" s="61">
        <v>27.18</v>
      </c>
      <c r="G22569" s="61">
        <v>30.21</v>
      </c>
    </row>
    <row r="22570" spans="1:7">
      <c r="A22570" s="1" t="str">
        <f t="shared" si="355"/>
        <v>CDHU 24.20.090</v>
      </c>
      <c r="B22570" s="3" t="s">
        <v>35957</v>
      </c>
      <c r="C22570" s="3" t="s">
        <v>29163</v>
      </c>
      <c r="D22570" s="2" t="s">
        <v>33247</v>
      </c>
      <c r="E22570" s="3" t="s">
        <v>9849</v>
      </c>
      <c r="F22570" s="61">
        <v>53.46</v>
      </c>
      <c r="G22570" s="61">
        <v>56.61</v>
      </c>
    </row>
    <row r="22571" spans="1:7">
      <c r="A22571" s="1" t="str">
        <f t="shared" si="355"/>
        <v>CDHU 24.20.100</v>
      </c>
      <c r="B22571" s="3" t="s">
        <v>35957</v>
      </c>
      <c r="C22571" s="3" t="s">
        <v>29164</v>
      </c>
      <c r="D22571" s="2" t="s">
        <v>33248</v>
      </c>
      <c r="E22571" s="3" t="s">
        <v>14764</v>
      </c>
      <c r="F22571" s="61">
        <v>4070.95</v>
      </c>
      <c r="G22571" s="61">
        <v>4082.71</v>
      </c>
    </row>
    <row r="22572" spans="1:7">
      <c r="A22572" s="1" t="str">
        <f t="shared" si="355"/>
        <v>CDHU 24.20.120</v>
      </c>
      <c r="B22572" s="3" t="s">
        <v>35957</v>
      </c>
      <c r="C22572" s="3" t="s">
        <v>29165</v>
      </c>
      <c r="D22572" s="2" t="s">
        <v>33249</v>
      </c>
      <c r="E22572" s="3" t="s">
        <v>9849</v>
      </c>
      <c r="F22572" s="61">
        <v>253.83</v>
      </c>
      <c r="G22572" s="61">
        <v>255.14</v>
      </c>
    </row>
    <row r="22573" spans="1:7">
      <c r="A22573" s="1" t="str">
        <f t="shared" si="355"/>
        <v>CDHU 24.20.140</v>
      </c>
      <c r="B22573" s="3" t="s">
        <v>35957</v>
      </c>
      <c r="C22573" s="3" t="s">
        <v>29166</v>
      </c>
      <c r="D22573" s="2" t="s">
        <v>33250</v>
      </c>
      <c r="E22573" s="3" t="s">
        <v>9849</v>
      </c>
      <c r="F22573" s="61">
        <v>336.52</v>
      </c>
      <c r="G22573" s="61">
        <v>337.83</v>
      </c>
    </row>
    <row r="22574" spans="1:7">
      <c r="A22574" s="1" t="str">
        <f t="shared" si="355"/>
        <v>CDHU 24.20.200</v>
      </c>
      <c r="B22574" s="3" t="s">
        <v>35957</v>
      </c>
      <c r="C22574" s="3" t="s">
        <v>29167</v>
      </c>
      <c r="D22574" s="2" t="s">
        <v>33251</v>
      </c>
      <c r="E22574" s="3" t="s">
        <v>9847</v>
      </c>
      <c r="F22574" s="61">
        <v>311.79000000000002</v>
      </c>
      <c r="G22574" s="61">
        <v>317.83999999999997</v>
      </c>
    </row>
    <row r="22575" spans="1:7">
      <c r="A22575" s="1" t="str">
        <f t="shared" si="355"/>
        <v>CDHU 24.20.230</v>
      </c>
      <c r="B22575" s="3" t="s">
        <v>35957</v>
      </c>
      <c r="C22575" s="3" t="s">
        <v>29168</v>
      </c>
      <c r="D22575" s="2" t="s">
        <v>33252</v>
      </c>
      <c r="E22575" s="3" t="s">
        <v>9847</v>
      </c>
      <c r="F22575" s="61">
        <v>116.63</v>
      </c>
      <c r="G22575" s="61">
        <v>117.73</v>
      </c>
    </row>
    <row r="22576" spans="1:7">
      <c r="A22576" s="1" t="str">
        <f t="shared" si="355"/>
        <v>CDHU 24.20.270</v>
      </c>
      <c r="B22576" s="3" t="s">
        <v>35957</v>
      </c>
      <c r="C22576" s="3" t="s">
        <v>29169</v>
      </c>
      <c r="D22576" s="2" t="s">
        <v>33253</v>
      </c>
      <c r="E22576" s="3" t="s">
        <v>9847</v>
      </c>
      <c r="F22576" s="61">
        <v>47.86</v>
      </c>
      <c r="G22576" s="61">
        <v>48.96</v>
      </c>
    </row>
    <row r="22577" spans="1:7">
      <c r="A22577" s="1" t="str">
        <f t="shared" si="355"/>
        <v>CDHU 24.20.300</v>
      </c>
      <c r="B22577" s="3" t="s">
        <v>35957</v>
      </c>
      <c r="C22577" s="3" t="s">
        <v>29170</v>
      </c>
      <c r="D22577" s="2" t="s">
        <v>33254</v>
      </c>
      <c r="E22577" s="3" t="s">
        <v>9847</v>
      </c>
      <c r="F22577" s="61">
        <v>639.79</v>
      </c>
      <c r="G22577" s="61">
        <v>650.59</v>
      </c>
    </row>
    <row r="22578" spans="1:7">
      <c r="A22578" s="1" t="str">
        <f t="shared" si="355"/>
        <v>CDHU 24.20.310</v>
      </c>
      <c r="B22578" s="3" t="s">
        <v>35957</v>
      </c>
      <c r="C22578" s="3" t="s">
        <v>29171</v>
      </c>
      <c r="D22578" s="2" t="s">
        <v>33255</v>
      </c>
      <c r="E22578" s="3" t="s">
        <v>9847</v>
      </c>
      <c r="F22578" s="61">
        <v>1008.47</v>
      </c>
      <c r="G22578" s="61">
        <v>1019.27</v>
      </c>
    </row>
    <row r="22579" spans="1:7">
      <c r="A22579" s="1" t="str">
        <f t="shared" si="355"/>
        <v>CDHU 25</v>
      </c>
      <c r="B22579" s="3" t="s">
        <v>35957</v>
      </c>
      <c r="C22579" s="3" t="s">
        <v>29172</v>
      </c>
      <c r="D22579" s="2" t="s">
        <v>33256</v>
      </c>
    </row>
    <row r="22580" spans="1:7">
      <c r="A22580" s="1" t="str">
        <f t="shared" si="355"/>
        <v>CDHU 25.01</v>
      </c>
      <c r="B22580" s="3" t="s">
        <v>35957</v>
      </c>
      <c r="C22580" s="3" t="s">
        <v>29173</v>
      </c>
      <c r="D22580" s="2" t="s">
        <v>33257</v>
      </c>
    </row>
    <row r="22581" spans="1:7">
      <c r="A22581" s="1" t="str">
        <f t="shared" si="355"/>
        <v>CDHU 25.01.020</v>
      </c>
      <c r="B22581" s="3" t="s">
        <v>35957</v>
      </c>
      <c r="C22581" s="3" t="s">
        <v>29174</v>
      </c>
      <c r="D22581" s="2" t="s">
        <v>33258</v>
      </c>
      <c r="E22581" s="3" t="s">
        <v>9847</v>
      </c>
      <c r="F22581" s="61">
        <v>914.12</v>
      </c>
      <c r="G22581" s="61">
        <v>921.68</v>
      </c>
    </row>
    <row r="22582" spans="1:7">
      <c r="A22582" s="1" t="str">
        <f t="shared" si="355"/>
        <v>CDHU 25.01.030</v>
      </c>
      <c r="B22582" s="3" t="s">
        <v>35957</v>
      </c>
      <c r="C22582" s="3" t="s">
        <v>29175</v>
      </c>
      <c r="D22582" s="2" t="s">
        <v>33259</v>
      </c>
      <c r="E22582" s="3" t="s">
        <v>9847</v>
      </c>
      <c r="F22582" s="61">
        <v>463.79</v>
      </c>
      <c r="G22582" s="61">
        <v>471.35</v>
      </c>
    </row>
    <row r="22583" spans="1:7">
      <c r="A22583" s="1" t="str">
        <f t="shared" si="355"/>
        <v>CDHU 25.01.040</v>
      </c>
      <c r="B22583" s="3" t="s">
        <v>35957</v>
      </c>
      <c r="C22583" s="3" t="s">
        <v>29176</v>
      </c>
      <c r="D22583" s="2" t="s">
        <v>33260</v>
      </c>
      <c r="E22583" s="3" t="s">
        <v>9847</v>
      </c>
      <c r="F22583" s="61">
        <v>1278.95</v>
      </c>
      <c r="G22583" s="61">
        <v>1286.51</v>
      </c>
    </row>
    <row r="22584" spans="1:7">
      <c r="A22584" s="1" t="str">
        <f t="shared" si="355"/>
        <v>CDHU 25.01.050</v>
      </c>
      <c r="B22584" s="3" t="s">
        <v>35957</v>
      </c>
      <c r="C22584" s="3" t="s">
        <v>29177</v>
      </c>
      <c r="D22584" s="2" t="s">
        <v>33261</v>
      </c>
      <c r="E22584" s="3" t="s">
        <v>9847</v>
      </c>
      <c r="F22584" s="61">
        <v>495.96</v>
      </c>
      <c r="G22584" s="61">
        <v>503.52</v>
      </c>
    </row>
    <row r="22585" spans="1:7">
      <c r="A22585" s="1" t="str">
        <f t="shared" si="355"/>
        <v>CDHU 25.01.060</v>
      </c>
      <c r="B22585" s="3" t="s">
        <v>35957</v>
      </c>
      <c r="C22585" s="3" t="s">
        <v>29178</v>
      </c>
      <c r="D22585" s="2" t="s">
        <v>33262</v>
      </c>
      <c r="E22585" s="3" t="s">
        <v>9847</v>
      </c>
      <c r="F22585" s="61">
        <v>1007.94</v>
      </c>
      <c r="G22585" s="61">
        <v>1015.5</v>
      </c>
    </row>
    <row r="22586" spans="1:7">
      <c r="A22586" s="1" t="str">
        <f t="shared" si="355"/>
        <v>CDHU 25.01.070</v>
      </c>
      <c r="B22586" s="3" t="s">
        <v>35957</v>
      </c>
      <c r="C22586" s="3" t="s">
        <v>29179</v>
      </c>
      <c r="D22586" s="2" t="s">
        <v>33263</v>
      </c>
      <c r="E22586" s="3" t="s">
        <v>9847</v>
      </c>
      <c r="F22586" s="61">
        <v>320.76</v>
      </c>
      <c r="G22586" s="61">
        <v>328.32</v>
      </c>
    </row>
    <row r="22587" spans="1:7">
      <c r="A22587" s="1" t="str">
        <f t="shared" si="355"/>
        <v>CDHU 25.01.080</v>
      </c>
      <c r="B22587" s="3" t="s">
        <v>35957</v>
      </c>
      <c r="C22587" s="3" t="s">
        <v>29180</v>
      </c>
      <c r="D22587" s="2" t="s">
        <v>33264</v>
      </c>
      <c r="E22587" s="3" t="s">
        <v>9847</v>
      </c>
      <c r="F22587" s="61">
        <v>858.81</v>
      </c>
      <c r="G22587" s="61">
        <v>866.37</v>
      </c>
    </row>
    <row r="22588" spans="1:7">
      <c r="A22588" s="1" t="str">
        <f t="shared" si="355"/>
        <v>CDHU 25.01.090</v>
      </c>
      <c r="B22588" s="3" t="s">
        <v>35957</v>
      </c>
      <c r="C22588" s="3" t="s">
        <v>29181</v>
      </c>
      <c r="D22588" s="2" t="s">
        <v>33265</v>
      </c>
      <c r="E22588" s="3" t="s">
        <v>9847</v>
      </c>
      <c r="F22588" s="61">
        <v>446.63</v>
      </c>
      <c r="G22588" s="61">
        <v>454.19</v>
      </c>
    </row>
    <row r="22589" spans="1:7">
      <c r="A22589" s="1" t="str">
        <f t="shared" si="355"/>
        <v>CDHU 25.01.100</v>
      </c>
      <c r="B22589" s="3" t="s">
        <v>35957</v>
      </c>
      <c r="C22589" s="3" t="s">
        <v>29182</v>
      </c>
      <c r="D22589" s="2" t="s">
        <v>33266</v>
      </c>
      <c r="E22589" s="3" t="s">
        <v>9847</v>
      </c>
      <c r="F22589" s="61">
        <v>1359.72</v>
      </c>
      <c r="G22589" s="61">
        <v>1367.28</v>
      </c>
    </row>
    <row r="22590" spans="1:7">
      <c r="A22590" s="1" t="str">
        <f t="shared" si="355"/>
        <v>CDHU 25.01.110</v>
      </c>
      <c r="B22590" s="3" t="s">
        <v>35957</v>
      </c>
      <c r="C22590" s="3" t="s">
        <v>29183</v>
      </c>
      <c r="D22590" s="2" t="s">
        <v>33267</v>
      </c>
      <c r="E22590" s="3" t="s">
        <v>9847</v>
      </c>
      <c r="F22590" s="61">
        <v>1237.79</v>
      </c>
      <c r="G22590" s="61">
        <v>1245.3499999999999</v>
      </c>
    </row>
    <row r="22591" spans="1:7">
      <c r="A22591" s="1" t="str">
        <f t="shared" ref="A22591:A22654" si="356">CONCATENATE($B22591," ",$C22591)</f>
        <v>CDHU 25.01.120</v>
      </c>
      <c r="B22591" s="3" t="s">
        <v>35957</v>
      </c>
      <c r="C22591" s="3" t="s">
        <v>29184</v>
      </c>
      <c r="D22591" s="2" t="s">
        <v>33268</v>
      </c>
      <c r="E22591" s="3" t="s">
        <v>9847</v>
      </c>
      <c r="F22591" s="61">
        <v>487.25</v>
      </c>
      <c r="G22591" s="61">
        <v>487.25</v>
      </c>
    </row>
    <row r="22592" spans="1:7">
      <c r="A22592" s="1" t="str">
        <f t="shared" si="356"/>
        <v>CDHU 25.01.240</v>
      </c>
      <c r="B22592" s="3" t="s">
        <v>35957</v>
      </c>
      <c r="C22592" s="3" t="s">
        <v>29185</v>
      </c>
      <c r="D22592" s="2" t="s">
        <v>33269</v>
      </c>
      <c r="E22592" s="3" t="s">
        <v>9847</v>
      </c>
      <c r="F22592" s="61">
        <v>1185.21</v>
      </c>
      <c r="G22592" s="61">
        <v>1191.02</v>
      </c>
    </row>
    <row r="22593" spans="1:7">
      <c r="A22593" s="1" t="str">
        <f t="shared" si="356"/>
        <v>CDHU 25.01.361</v>
      </c>
      <c r="B22593" s="3" t="s">
        <v>35957</v>
      </c>
      <c r="C22593" s="3" t="s">
        <v>29186</v>
      </c>
      <c r="D22593" s="2" t="s">
        <v>33270</v>
      </c>
      <c r="E22593" s="3" t="s">
        <v>9847</v>
      </c>
      <c r="F22593" s="61">
        <v>1492.42</v>
      </c>
      <c r="G22593" s="61">
        <v>1499.98</v>
      </c>
    </row>
    <row r="22594" spans="1:7">
      <c r="A22594" s="1" t="str">
        <f t="shared" si="356"/>
        <v>CDHU 25.01.371</v>
      </c>
      <c r="B22594" s="3" t="s">
        <v>35957</v>
      </c>
      <c r="C22594" s="3" t="s">
        <v>29187</v>
      </c>
      <c r="D22594" s="2" t="s">
        <v>33271</v>
      </c>
      <c r="E22594" s="3" t="s">
        <v>9847</v>
      </c>
      <c r="F22594" s="61">
        <v>1025.5999999999999</v>
      </c>
      <c r="G22594" s="61">
        <v>1033.1600000000001</v>
      </c>
    </row>
    <row r="22595" spans="1:7">
      <c r="A22595" s="1" t="str">
        <f t="shared" si="356"/>
        <v>CDHU 25.01.380</v>
      </c>
      <c r="B22595" s="3" t="s">
        <v>35957</v>
      </c>
      <c r="C22595" s="3" t="s">
        <v>29188</v>
      </c>
      <c r="D22595" s="2" t="s">
        <v>33272</v>
      </c>
      <c r="E22595" s="3" t="s">
        <v>9847</v>
      </c>
      <c r="F22595" s="61">
        <v>718.49</v>
      </c>
      <c r="G22595" s="61">
        <v>726.05</v>
      </c>
    </row>
    <row r="22596" spans="1:7">
      <c r="A22596" s="1" t="str">
        <f t="shared" si="356"/>
        <v>CDHU 25.01.400</v>
      </c>
      <c r="B22596" s="3" t="s">
        <v>35957</v>
      </c>
      <c r="C22596" s="3" t="s">
        <v>29189</v>
      </c>
      <c r="D22596" s="2" t="s">
        <v>33273</v>
      </c>
      <c r="E22596" s="3" t="s">
        <v>9847</v>
      </c>
      <c r="F22596" s="61">
        <v>633.4</v>
      </c>
      <c r="G22596" s="61">
        <v>639.21</v>
      </c>
    </row>
    <row r="22597" spans="1:7">
      <c r="A22597" s="1" t="str">
        <f t="shared" si="356"/>
        <v>CDHU 25.01.410</v>
      </c>
      <c r="B22597" s="3" t="s">
        <v>35957</v>
      </c>
      <c r="C22597" s="3" t="s">
        <v>29190</v>
      </c>
      <c r="D22597" s="2" t="s">
        <v>33274</v>
      </c>
      <c r="E22597" s="3" t="s">
        <v>9847</v>
      </c>
      <c r="F22597" s="61">
        <v>1038.28</v>
      </c>
      <c r="G22597" s="61">
        <v>1044.0899999999999</v>
      </c>
    </row>
    <row r="22598" spans="1:7">
      <c r="A22598" s="1" t="str">
        <f t="shared" si="356"/>
        <v>CDHU 25.01.430</v>
      </c>
      <c r="B22598" s="3" t="s">
        <v>35957</v>
      </c>
      <c r="C22598" s="3" t="s">
        <v>29191</v>
      </c>
      <c r="D22598" s="2" t="s">
        <v>33275</v>
      </c>
      <c r="E22598" s="3" t="s">
        <v>9847</v>
      </c>
      <c r="F22598" s="61">
        <v>956.65</v>
      </c>
      <c r="G22598" s="61">
        <v>961.01</v>
      </c>
    </row>
    <row r="22599" spans="1:7">
      <c r="A22599" s="1" t="str">
        <f t="shared" si="356"/>
        <v>CDHU 25.01.440</v>
      </c>
      <c r="B22599" s="3" t="s">
        <v>35957</v>
      </c>
      <c r="C22599" s="3" t="s">
        <v>29192</v>
      </c>
      <c r="D22599" s="2" t="s">
        <v>33276</v>
      </c>
      <c r="E22599" s="3" t="s">
        <v>9847</v>
      </c>
      <c r="F22599" s="61">
        <v>995.61</v>
      </c>
      <c r="G22599" s="61">
        <v>999.97</v>
      </c>
    </row>
    <row r="22600" spans="1:7">
      <c r="A22600" s="1" t="str">
        <f t="shared" si="356"/>
        <v>CDHU 25.01.450</v>
      </c>
      <c r="B22600" s="3" t="s">
        <v>35957</v>
      </c>
      <c r="C22600" s="3" t="s">
        <v>29193</v>
      </c>
      <c r="D22600" s="2" t="s">
        <v>33277</v>
      </c>
      <c r="E22600" s="3" t="s">
        <v>9847</v>
      </c>
      <c r="F22600" s="61">
        <v>1406.43</v>
      </c>
      <c r="G22600" s="61">
        <v>1410.79</v>
      </c>
    </row>
    <row r="22601" spans="1:7">
      <c r="A22601" s="1" t="str">
        <f t="shared" si="356"/>
        <v>CDHU 25.01.460</v>
      </c>
      <c r="B22601" s="3" t="s">
        <v>35957</v>
      </c>
      <c r="C22601" s="3" t="s">
        <v>29194</v>
      </c>
      <c r="D22601" s="2" t="s">
        <v>33278</v>
      </c>
      <c r="E22601" s="3" t="s">
        <v>9847</v>
      </c>
      <c r="F22601" s="61">
        <v>747.43</v>
      </c>
      <c r="G22601" s="61">
        <v>747.43</v>
      </c>
    </row>
    <row r="22602" spans="1:7">
      <c r="A22602" s="1" t="str">
        <f t="shared" si="356"/>
        <v>CDHU 25.01.470</v>
      </c>
      <c r="B22602" s="3" t="s">
        <v>35957</v>
      </c>
      <c r="C22602" s="3" t="s">
        <v>29195</v>
      </c>
      <c r="D22602" s="2" t="s">
        <v>33279</v>
      </c>
      <c r="E22602" s="3" t="s">
        <v>9847</v>
      </c>
      <c r="F22602" s="61">
        <v>1418.18</v>
      </c>
      <c r="G22602" s="61">
        <v>1418.18</v>
      </c>
    </row>
    <row r="22603" spans="1:7">
      <c r="A22603" s="1" t="str">
        <f t="shared" si="356"/>
        <v>CDHU 25.01.480</v>
      </c>
      <c r="B22603" s="3" t="s">
        <v>35957</v>
      </c>
      <c r="C22603" s="3" t="s">
        <v>29196</v>
      </c>
      <c r="D22603" s="2" t="s">
        <v>33280</v>
      </c>
      <c r="E22603" s="3" t="s">
        <v>9847</v>
      </c>
      <c r="F22603" s="61">
        <v>898.58</v>
      </c>
      <c r="G22603" s="61">
        <v>898.58</v>
      </c>
    </row>
    <row r="22604" spans="1:7">
      <c r="A22604" s="1" t="str">
        <f t="shared" si="356"/>
        <v>CDHU 25.01.490</v>
      </c>
      <c r="B22604" s="3" t="s">
        <v>35957</v>
      </c>
      <c r="C22604" s="3" t="s">
        <v>29197</v>
      </c>
      <c r="D22604" s="2" t="s">
        <v>33281</v>
      </c>
      <c r="E22604" s="3" t="s">
        <v>9847</v>
      </c>
      <c r="F22604" s="61">
        <v>907.2</v>
      </c>
      <c r="G22604" s="61">
        <v>907.2</v>
      </c>
    </row>
    <row r="22605" spans="1:7">
      <c r="A22605" s="1" t="str">
        <f t="shared" si="356"/>
        <v>CDHU 25.01.500</v>
      </c>
      <c r="B22605" s="3" t="s">
        <v>35957</v>
      </c>
      <c r="C22605" s="3" t="s">
        <v>29198</v>
      </c>
      <c r="D22605" s="2" t="s">
        <v>33282</v>
      </c>
      <c r="E22605" s="3" t="s">
        <v>9847</v>
      </c>
      <c r="F22605" s="61">
        <v>1086.02</v>
      </c>
      <c r="G22605" s="61">
        <v>1093.58</v>
      </c>
    </row>
    <row r="22606" spans="1:7">
      <c r="A22606" s="1" t="str">
        <f t="shared" si="356"/>
        <v>CDHU 25.01.510</v>
      </c>
      <c r="B22606" s="3" t="s">
        <v>35957</v>
      </c>
      <c r="C22606" s="3" t="s">
        <v>29199</v>
      </c>
      <c r="D22606" s="2" t="s">
        <v>33283</v>
      </c>
      <c r="E22606" s="3" t="s">
        <v>9847</v>
      </c>
      <c r="F22606" s="61">
        <v>1219.25</v>
      </c>
      <c r="G22606" s="61">
        <v>1226.81</v>
      </c>
    </row>
    <row r="22607" spans="1:7">
      <c r="A22607" s="1" t="str">
        <f t="shared" si="356"/>
        <v>CDHU 25.01.520</v>
      </c>
      <c r="B22607" s="3" t="s">
        <v>35957</v>
      </c>
      <c r="C22607" s="3" t="s">
        <v>29200</v>
      </c>
      <c r="D22607" s="2" t="s">
        <v>33284</v>
      </c>
      <c r="E22607" s="3" t="s">
        <v>9847</v>
      </c>
      <c r="F22607" s="61">
        <v>1242.76</v>
      </c>
      <c r="G22607" s="61">
        <v>1250.32</v>
      </c>
    </row>
    <row r="22608" spans="1:7">
      <c r="A22608" s="1" t="str">
        <f t="shared" si="356"/>
        <v>CDHU 25.01.530</v>
      </c>
      <c r="B22608" s="3" t="s">
        <v>35957</v>
      </c>
      <c r="C22608" s="3" t="s">
        <v>29201</v>
      </c>
      <c r="D22608" s="2" t="s">
        <v>33285</v>
      </c>
      <c r="E22608" s="3" t="s">
        <v>9847</v>
      </c>
      <c r="F22608" s="61">
        <v>1216.9100000000001</v>
      </c>
      <c r="G22608" s="61">
        <v>1224.47</v>
      </c>
    </row>
    <row r="22609" spans="1:7">
      <c r="A22609" s="1" t="str">
        <f t="shared" si="356"/>
        <v>CDHU 25.02</v>
      </c>
      <c r="B22609" s="3" t="s">
        <v>35957</v>
      </c>
      <c r="C22609" s="3" t="s">
        <v>29202</v>
      </c>
      <c r="D22609" s="2" t="s">
        <v>33286</v>
      </c>
    </row>
    <row r="22610" spans="1:7">
      <c r="A22610" s="1" t="str">
        <f t="shared" si="356"/>
        <v>CDHU 25.02.010</v>
      </c>
      <c r="B22610" s="3" t="s">
        <v>35957</v>
      </c>
      <c r="C22610" s="3" t="s">
        <v>29203</v>
      </c>
      <c r="D22610" s="2" t="s">
        <v>33287</v>
      </c>
      <c r="E22610" s="3" t="s">
        <v>9847</v>
      </c>
      <c r="F22610" s="61">
        <v>533.9</v>
      </c>
      <c r="G22610" s="61">
        <v>549.02</v>
      </c>
    </row>
    <row r="22611" spans="1:7">
      <c r="A22611" s="1" t="str">
        <f t="shared" si="356"/>
        <v>CDHU 25.02.020</v>
      </c>
      <c r="B22611" s="3" t="s">
        <v>35957</v>
      </c>
      <c r="C22611" s="3" t="s">
        <v>29204</v>
      </c>
      <c r="D22611" s="2" t="s">
        <v>33288</v>
      </c>
      <c r="E22611" s="3" t="s">
        <v>9847</v>
      </c>
      <c r="F22611" s="61">
        <v>1060.32</v>
      </c>
      <c r="G22611" s="61">
        <v>1075.44</v>
      </c>
    </row>
    <row r="22612" spans="1:7">
      <c r="A22612" s="1" t="str">
        <f t="shared" si="356"/>
        <v>CDHU 25.02.040</v>
      </c>
      <c r="B22612" s="3" t="s">
        <v>35957</v>
      </c>
      <c r="C22612" s="3" t="s">
        <v>29205</v>
      </c>
      <c r="D22612" s="2" t="s">
        <v>33289</v>
      </c>
      <c r="E22612" s="3" t="s">
        <v>9847</v>
      </c>
      <c r="F22612" s="61">
        <v>1154.5899999999999</v>
      </c>
      <c r="G22612" s="61">
        <v>1169.71</v>
      </c>
    </row>
    <row r="22613" spans="1:7">
      <c r="A22613" s="1" t="str">
        <f t="shared" si="356"/>
        <v>CDHU 25.02.042</v>
      </c>
      <c r="B22613" s="3" t="s">
        <v>35957</v>
      </c>
      <c r="C22613" s="3" t="s">
        <v>29206</v>
      </c>
      <c r="D22613" s="2" t="s">
        <v>33290</v>
      </c>
      <c r="E22613" s="3" t="s">
        <v>9847</v>
      </c>
      <c r="F22613" s="61">
        <v>1028.49</v>
      </c>
      <c r="G22613" s="61">
        <v>1036.05</v>
      </c>
    </row>
    <row r="22614" spans="1:7">
      <c r="A22614" s="1" t="str">
        <f t="shared" si="356"/>
        <v>CDHU 25.02.050</v>
      </c>
      <c r="B22614" s="3" t="s">
        <v>35957</v>
      </c>
      <c r="C22614" s="3" t="s">
        <v>29207</v>
      </c>
      <c r="D22614" s="2" t="s">
        <v>33291</v>
      </c>
      <c r="E22614" s="3" t="s">
        <v>9847</v>
      </c>
      <c r="F22614" s="61">
        <v>513.48</v>
      </c>
      <c r="G22614" s="61">
        <v>528.6</v>
      </c>
    </row>
    <row r="22615" spans="1:7">
      <c r="A22615" s="1" t="str">
        <f t="shared" si="356"/>
        <v>CDHU 25.02.060</v>
      </c>
      <c r="B22615" s="3" t="s">
        <v>35957</v>
      </c>
      <c r="C22615" s="3" t="s">
        <v>29208</v>
      </c>
      <c r="D22615" s="2" t="s">
        <v>33292</v>
      </c>
      <c r="E22615" s="3" t="s">
        <v>9847</v>
      </c>
      <c r="F22615" s="61">
        <v>872.97</v>
      </c>
      <c r="G22615" s="61">
        <v>888.09</v>
      </c>
    </row>
    <row r="22616" spans="1:7">
      <c r="A22616" s="1" t="str">
        <f t="shared" si="356"/>
        <v>CDHU 25.02.070</v>
      </c>
      <c r="B22616" s="3" t="s">
        <v>35957</v>
      </c>
      <c r="C22616" s="3" t="s">
        <v>29209</v>
      </c>
      <c r="D22616" s="2" t="s">
        <v>33293</v>
      </c>
      <c r="E22616" s="3" t="s">
        <v>9847</v>
      </c>
      <c r="F22616" s="61">
        <v>649.58000000000004</v>
      </c>
      <c r="G22616" s="61">
        <v>664.7</v>
      </c>
    </row>
    <row r="22617" spans="1:7">
      <c r="A22617" s="1" t="str">
        <f t="shared" si="356"/>
        <v>CDHU 25.02.110</v>
      </c>
      <c r="B22617" s="3" t="s">
        <v>35957</v>
      </c>
      <c r="C22617" s="3" t="s">
        <v>29210</v>
      </c>
      <c r="D22617" s="2" t="s">
        <v>33294</v>
      </c>
      <c r="E22617" s="3" t="s">
        <v>9847</v>
      </c>
      <c r="F22617" s="61">
        <v>1178.6300000000001</v>
      </c>
      <c r="G22617" s="61">
        <v>1193.75</v>
      </c>
    </row>
    <row r="22618" spans="1:7">
      <c r="A22618" s="1" t="str">
        <f t="shared" si="356"/>
        <v>CDHU 25.02.211</v>
      </c>
      <c r="B22618" s="3" t="s">
        <v>35957</v>
      </c>
      <c r="C22618" s="3" t="s">
        <v>29211</v>
      </c>
      <c r="D22618" s="2" t="s">
        <v>33295</v>
      </c>
      <c r="E22618" s="3" t="s">
        <v>9847</v>
      </c>
      <c r="F22618" s="61">
        <v>691.4</v>
      </c>
      <c r="G22618" s="61">
        <v>706.52</v>
      </c>
    </row>
    <row r="22619" spans="1:7">
      <c r="A22619" s="1" t="str">
        <f t="shared" si="356"/>
        <v>CDHU 25.02.221</v>
      </c>
      <c r="B22619" s="3" t="s">
        <v>35957</v>
      </c>
      <c r="C22619" s="3" t="s">
        <v>29212</v>
      </c>
      <c r="D22619" s="2" t="s">
        <v>33296</v>
      </c>
      <c r="E22619" s="3" t="s">
        <v>9847</v>
      </c>
      <c r="F22619" s="61">
        <v>819.69</v>
      </c>
      <c r="G22619" s="61">
        <v>834.81</v>
      </c>
    </row>
    <row r="22620" spans="1:7">
      <c r="A22620" s="1" t="str">
        <f t="shared" si="356"/>
        <v>CDHU 25.02.230</v>
      </c>
      <c r="B22620" s="3" t="s">
        <v>35957</v>
      </c>
      <c r="C22620" s="3" t="s">
        <v>29213</v>
      </c>
      <c r="D22620" s="2" t="s">
        <v>33297</v>
      </c>
      <c r="E22620" s="3" t="s">
        <v>9847</v>
      </c>
      <c r="F22620" s="61">
        <v>1079.3599999999999</v>
      </c>
      <c r="G22620" s="61">
        <v>1086.92</v>
      </c>
    </row>
    <row r="22621" spans="1:7">
      <c r="A22621" s="1" t="str">
        <f t="shared" si="356"/>
        <v>CDHU 25.02.240</v>
      </c>
      <c r="B22621" s="3" t="s">
        <v>35957</v>
      </c>
      <c r="C22621" s="3" t="s">
        <v>29214</v>
      </c>
      <c r="D22621" s="2" t="s">
        <v>33298</v>
      </c>
      <c r="E22621" s="3" t="s">
        <v>9847</v>
      </c>
      <c r="F22621" s="61">
        <v>1021.11</v>
      </c>
      <c r="G22621" s="61">
        <v>1028.67</v>
      </c>
    </row>
    <row r="22622" spans="1:7">
      <c r="A22622" s="1" t="str">
        <f t="shared" si="356"/>
        <v>CDHU 25.02.250</v>
      </c>
      <c r="B22622" s="3" t="s">
        <v>35957</v>
      </c>
      <c r="C22622" s="3" t="s">
        <v>29215</v>
      </c>
      <c r="D22622" s="2" t="s">
        <v>33299</v>
      </c>
      <c r="E22622" s="3" t="s">
        <v>9847</v>
      </c>
      <c r="F22622" s="61">
        <v>994.38</v>
      </c>
      <c r="G22622" s="61">
        <v>1001.94</v>
      </c>
    </row>
    <row r="22623" spans="1:7">
      <c r="A22623" s="1" t="str">
        <f t="shared" si="356"/>
        <v>CDHU 25.02.260</v>
      </c>
      <c r="B22623" s="3" t="s">
        <v>35957</v>
      </c>
      <c r="C22623" s="3" t="s">
        <v>29216</v>
      </c>
      <c r="D22623" s="2" t="s">
        <v>33300</v>
      </c>
      <c r="E22623" s="3" t="s">
        <v>9847</v>
      </c>
      <c r="F22623" s="61">
        <v>1394.49</v>
      </c>
      <c r="G22623" s="61">
        <v>1402.05</v>
      </c>
    </row>
    <row r="22624" spans="1:7">
      <c r="A22624" s="1" t="str">
        <f t="shared" si="356"/>
        <v>CDHU 25.02.300</v>
      </c>
      <c r="B22624" s="3" t="s">
        <v>35957</v>
      </c>
      <c r="C22624" s="3" t="s">
        <v>29217</v>
      </c>
      <c r="D22624" s="2" t="s">
        <v>33301</v>
      </c>
      <c r="E22624" s="3" t="s">
        <v>9847</v>
      </c>
      <c r="F22624" s="61">
        <v>1487.15</v>
      </c>
      <c r="G22624" s="61">
        <v>1502.27</v>
      </c>
    </row>
    <row r="22625" spans="1:7">
      <c r="A22625" s="1" t="str">
        <f t="shared" si="356"/>
        <v>CDHU 25.02.310</v>
      </c>
      <c r="B22625" s="3" t="s">
        <v>35957</v>
      </c>
      <c r="C22625" s="3" t="s">
        <v>29218</v>
      </c>
      <c r="D22625" s="2" t="s">
        <v>33302</v>
      </c>
      <c r="E22625" s="3" t="s">
        <v>9847</v>
      </c>
      <c r="F22625" s="61">
        <v>1466.56</v>
      </c>
      <c r="G22625" s="61">
        <v>1481.68</v>
      </c>
    </row>
    <row r="22626" spans="1:7">
      <c r="A22626" s="1" t="str">
        <f t="shared" si="356"/>
        <v>CDHU 25.20</v>
      </c>
      <c r="B22626" s="3" t="s">
        <v>35957</v>
      </c>
      <c r="C22626" s="3" t="s">
        <v>29219</v>
      </c>
      <c r="D22626" s="2" t="s">
        <v>33303</v>
      </c>
    </row>
    <row r="22627" spans="1:7" ht="22.5">
      <c r="A22627" s="1" t="str">
        <f t="shared" si="356"/>
        <v>CDHU 25.20.020</v>
      </c>
      <c r="B22627" s="3" t="s">
        <v>35957</v>
      </c>
      <c r="C22627" s="3" t="s">
        <v>29220</v>
      </c>
      <c r="D22627" s="2" t="s">
        <v>33304</v>
      </c>
      <c r="E22627" s="3" t="s">
        <v>9847</v>
      </c>
      <c r="F22627" s="61">
        <v>197.25</v>
      </c>
      <c r="G22627" s="61">
        <v>198.92</v>
      </c>
    </row>
    <row r="22628" spans="1:7">
      <c r="A22628" s="1" t="str">
        <f t="shared" si="356"/>
        <v>CDHU 26</v>
      </c>
      <c r="B22628" s="3" t="s">
        <v>35957</v>
      </c>
      <c r="C22628" s="3" t="s">
        <v>29221</v>
      </c>
      <c r="D22628" s="2" t="s">
        <v>33305</v>
      </c>
    </row>
    <row r="22629" spans="1:7">
      <c r="A22629" s="1" t="str">
        <f t="shared" si="356"/>
        <v>CDHU 26.01</v>
      </c>
      <c r="B22629" s="3" t="s">
        <v>35957</v>
      </c>
      <c r="C22629" s="3" t="s">
        <v>29222</v>
      </c>
      <c r="D22629" s="2" t="s">
        <v>33306</v>
      </c>
    </row>
    <row r="22630" spans="1:7">
      <c r="A22630" s="1" t="str">
        <f t="shared" si="356"/>
        <v>CDHU 26.01.020</v>
      </c>
      <c r="B22630" s="3" t="s">
        <v>35957</v>
      </c>
      <c r="C22630" s="3" t="s">
        <v>29223</v>
      </c>
      <c r="D22630" s="2" t="s">
        <v>33307</v>
      </c>
      <c r="E22630" s="3" t="s">
        <v>9847</v>
      </c>
      <c r="F22630" s="61">
        <v>130.43</v>
      </c>
      <c r="G22630" s="61">
        <v>132.84</v>
      </c>
    </row>
    <row r="22631" spans="1:7">
      <c r="A22631" s="1" t="str">
        <f t="shared" si="356"/>
        <v>CDHU 26.01.040</v>
      </c>
      <c r="B22631" s="3" t="s">
        <v>35957</v>
      </c>
      <c r="C22631" s="3" t="s">
        <v>29224</v>
      </c>
      <c r="D22631" s="2" t="s">
        <v>33308</v>
      </c>
      <c r="E22631" s="3" t="s">
        <v>9847</v>
      </c>
      <c r="F22631" s="61">
        <v>173.92</v>
      </c>
      <c r="G22631" s="61">
        <v>176.33</v>
      </c>
    </row>
    <row r="22632" spans="1:7">
      <c r="A22632" s="1" t="str">
        <f t="shared" si="356"/>
        <v>CDHU 26.01.060</v>
      </c>
      <c r="B22632" s="3" t="s">
        <v>35957</v>
      </c>
      <c r="C22632" s="3" t="s">
        <v>29225</v>
      </c>
      <c r="D22632" s="2" t="s">
        <v>33309</v>
      </c>
      <c r="E22632" s="3" t="s">
        <v>9847</v>
      </c>
      <c r="F22632" s="61">
        <v>178.65</v>
      </c>
      <c r="G22632" s="61">
        <v>181.06</v>
      </c>
    </row>
    <row r="22633" spans="1:7">
      <c r="A22633" s="1" t="str">
        <f t="shared" si="356"/>
        <v>CDHU 26.01.080</v>
      </c>
      <c r="B22633" s="3" t="s">
        <v>35957</v>
      </c>
      <c r="C22633" s="3" t="s">
        <v>29226</v>
      </c>
      <c r="D22633" s="2" t="s">
        <v>33310</v>
      </c>
      <c r="E22633" s="3" t="s">
        <v>9847</v>
      </c>
      <c r="F22633" s="61">
        <v>203.57</v>
      </c>
      <c r="G22633" s="61">
        <v>206.73</v>
      </c>
    </row>
    <row r="22634" spans="1:7">
      <c r="A22634" s="1" t="str">
        <f t="shared" si="356"/>
        <v>CDHU 26.01.140</v>
      </c>
      <c r="B22634" s="3" t="s">
        <v>35957</v>
      </c>
      <c r="C22634" s="3" t="s">
        <v>29227</v>
      </c>
      <c r="D22634" s="2" t="s">
        <v>33311</v>
      </c>
      <c r="E22634" s="3" t="s">
        <v>9847</v>
      </c>
      <c r="F22634" s="61">
        <v>485.65</v>
      </c>
      <c r="G22634" s="61">
        <v>488.81</v>
      </c>
    </row>
    <row r="22635" spans="1:7">
      <c r="A22635" s="1" t="str">
        <f t="shared" si="356"/>
        <v>CDHU 26.01.142</v>
      </c>
      <c r="B22635" s="3" t="s">
        <v>35957</v>
      </c>
      <c r="C22635" s="3" t="s">
        <v>29228</v>
      </c>
      <c r="D22635" s="2" t="s">
        <v>33312</v>
      </c>
      <c r="E22635" s="3" t="s">
        <v>9847</v>
      </c>
      <c r="F22635" s="61">
        <v>476.5</v>
      </c>
      <c r="G22635" s="61">
        <v>480.13</v>
      </c>
    </row>
    <row r="22636" spans="1:7">
      <c r="A22636" s="1" t="str">
        <f t="shared" si="356"/>
        <v>CDHU 26.01.155</v>
      </c>
      <c r="B22636" s="3" t="s">
        <v>35957</v>
      </c>
      <c r="C22636" s="3" t="s">
        <v>29229</v>
      </c>
      <c r="D22636" s="2" t="s">
        <v>33313</v>
      </c>
      <c r="E22636" s="3" t="s">
        <v>9847</v>
      </c>
      <c r="F22636" s="61">
        <v>559.44000000000005</v>
      </c>
      <c r="G22636" s="61">
        <v>563.26</v>
      </c>
    </row>
    <row r="22637" spans="1:7">
      <c r="A22637" s="1" t="str">
        <f t="shared" si="356"/>
        <v>CDHU 26.01.160</v>
      </c>
      <c r="B22637" s="3" t="s">
        <v>35957</v>
      </c>
      <c r="C22637" s="3" t="s">
        <v>29230</v>
      </c>
      <c r="D22637" s="2" t="s">
        <v>33314</v>
      </c>
      <c r="E22637" s="3" t="s">
        <v>9847</v>
      </c>
      <c r="F22637" s="61">
        <v>483.19</v>
      </c>
      <c r="G22637" s="61">
        <v>486.35</v>
      </c>
    </row>
    <row r="22638" spans="1:7">
      <c r="A22638" s="1" t="str">
        <f t="shared" si="356"/>
        <v>CDHU 26.01.168</v>
      </c>
      <c r="B22638" s="3" t="s">
        <v>35957</v>
      </c>
      <c r="C22638" s="3" t="s">
        <v>29231</v>
      </c>
      <c r="D22638" s="2" t="s">
        <v>33315</v>
      </c>
      <c r="E22638" s="3" t="s">
        <v>9847</v>
      </c>
      <c r="F22638" s="61">
        <v>250.48</v>
      </c>
      <c r="G22638" s="61">
        <v>253.64</v>
      </c>
    </row>
    <row r="22639" spans="1:7">
      <c r="A22639" s="1" t="str">
        <f t="shared" si="356"/>
        <v>CDHU 26.01.169</v>
      </c>
      <c r="B22639" s="3" t="s">
        <v>35957</v>
      </c>
      <c r="C22639" s="3" t="s">
        <v>29232</v>
      </c>
      <c r="D22639" s="2" t="s">
        <v>33316</v>
      </c>
      <c r="E22639" s="3" t="s">
        <v>9847</v>
      </c>
      <c r="F22639" s="61">
        <v>284.57</v>
      </c>
      <c r="G22639" s="61">
        <v>288.2</v>
      </c>
    </row>
    <row r="22640" spans="1:7">
      <c r="A22640" s="1" t="str">
        <f t="shared" si="356"/>
        <v>CDHU 26.01.170</v>
      </c>
      <c r="B22640" s="3" t="s">
        <v>35957</v>
      </c>
      <c r="C22640" s="3" t="s">
        <v>29233</v>
      </c>
      <c r="D22640" s="2" t="s">
        <v>33317</v>
      </c>
      <c r="E22640" s="3" t="s">
        <v>9847</v>
      </c>
      <c r="F22640" s="61">
        <v>418.27</v>
      </c>
      <c r="G22640" s="61">
        <v>422.08</v>
      </c>
    </row>
    <row r="22641" spans="1:7">
      <c r="A22641" s="1" t="str">
        <f t="shared" si="356"/>
        <v>CDHU 26.01.230</v>
      </c>
      <c r="B22641" s="3" t="s">
        <v>35957</v>
      </c>
      <c r="C22641" s="3" t="s">
        <v>29234</v>
      </c>
      <c r="D22641" s="2" t="s">
        <v>33318</v>
      </c>
      <c r="E22641" s="3" t="s">
        <v>9847</v>
      </c>
      <c r="F22641" s="61">
        <v>236.5</v>
      </c>
      <c r="G22641" s="61">
        <v>238.91</v>
      </c>
    </row>
    <row r="22642" spans="1:7">
      <c r="A22642" s="1" t="str">
        <f t="shared" si="356"/>
        <v>CDHU 26.01.348</v>
      </c>
      <c r="B22642" s="3" t="s">
        <v>35957</v>
      </c>
      <c r="C22642" s="3" t="s">
        <v>29235</v>
      </c>
      <c r="D22642" s="2" t="s">
        <v>33319</v>
      </c>
      <c r="E22642" s="3" t="s">
        <v>9847</v>
      </c>
      <c r="F22642" s="61">
        <v>4098.3599999999997</v>
      </c>
      <c r="G22642" s="61">
        <v>4098.3599999999997</v>
      </c>
    </row>
    <row r="22643" spans="1:7">
      <c r="A22643" s="1" t="str">
        <f t="shared" si="356"/>
        <v>CDHU 26.01.350</v>
      </c>
      <c r="B22643" s="3" t="s">
        <v>35957</v>
      </c>
      <c r="C22643" s="3" t="s">
        <v>29236</v>
      </c>
      <c r="D22643" s="2" t="s">
        <v>33320</v>
      </c>
      <c r="E22643" s="3" t="s">
        <v>9847</v>
      </c>
      <c r="F22643" s="61">
        <v>6131.84</v>
      </c>
      <c r="G22643" s="61">
        <v>6141.36</v>
      </c>
    </row>
    <row r="22644" spans="1:7">
      <c r="A22644" s="1" t="str">
        <f t="shared" si="356"/>
        <v>CDHU 26.01.460</v>
      </c>
      <c r="B22644" s="3" t="s">
        <v>35957</v>
      </c>
      <c r="C22644" s="3" t="s">
        <v>29237</v>
      </c>
      <c r="D22644" s="2" t="s">
        <v>33321</v>
      </c>
      <c r="E22644" s="3" t="s">
        <v>9847</v>
      </c>
      <c r="F22644" s="61">
        <v>245.76</v>
      </c>
      <c r="G22644" s="61">
        <v>248.92</v>
      </c>
    </row>
    <row r="22645" spans="1:7">
      <c r="A22645" s="1" t="str">
        <f t="shared" si="356"/>
        <v>CDHU 26.02</v>
      </c>
      <c r="B22645" s="3" t="s">
        <v>35957</v>
      </c>
      <c r="C22645" s="3" t="s">
        <v>29238</v>
      </c>
      <c r="D22645" s="2" t="s">
        <v>33322</v>
      </c>
    </row>
    <row r="22646" spans="1:7">
      <c r="A22646" s="1" t="str">
        <f t="shared" si="356"/>
        <v>CDHU 26.02.020</v>
      </c>
      <c r="B22646" s="3" t="s">
        <v>35957</v>
      </c>
      <c r="C22646" s="3" t="s">
        <v>29239</v>
      </c>
      <c r="D22646" s="2" t="s">
        <v>33323</v>
      </c>
      <c r="E22646" s="3" t="s">
        <v>9847</v>
      </c>
      <c r="F22646" s="61">
        <v>247.66</v>
      </c>
      <c r="G22646" s="61">
        <v>250.82</v>
      </c>
    </row>
    <row r="22647" spans="1:7">
      <c r="A22647" s="1" t="str">
        <f t="shared" si="356"/>
        <v>CDHU 26.02.040</v>
      </c>
      <c r="B22647" s="3" t="s">
        <v>35957</v>
      </c>
      <c r="C22647" s="3" t="s">
        <v>29240</v>
      </c>
      <c r="D22647" s="2" t="s">
        <v>33324</v>
      </c>
      <c r="E22647" s="3" t="s">
        <v>9847</v>
      </c>
      <c r="F22647" s="61">
        <v>267.76</v>
      </c>
      <c r="G22647" s="61">
        <v>271.39</v>
      </c>
    </row>
    <row r="22648" spans="1:7">
      <c r="A22648" s="1" t="str">
        <f t="shared" si="356"/>
        <v>CDHU 26.02.060</v>
      </c>
      <c r="B22648" s="3" t="s">
        <v>35957</v>
      </c>
      <c r="C22648" s="3" t="s">
        <v>29241</v>
      </c>
      <c r="D22648" s="2" t="s">
        <v>33325</v>
      </c>
      <c r="E22648" s="3" t="s">
        <v>9847</v>
      </c>
      <c r="F22648" s="61">
        <v>288.7</v>
      </c>
      <c r="G22648" s="61">
        <v>292.51</v>
      </c>
    </row>
    <row r="22649" spans="1:7">
      <c r="A22649" s="1" t="str">
        <f t="shared" si="356"/>
        <v>CDHU 26.02.120</v>
      </c>
      <c r="B22649" s="3" t="s">
        <v>35957</v>
      </c>
      <c r="C22649" s="3" t="s">
        <v>29242</v>
      </c>
      <c r="D22649" s="2" t="s">
        <v>33326</v>
      </c>
      <c r="E22649" s="3" t="s">
        <v>9847</v>
      </c>
      <c r="F22649" s="61">
        <v>334.94</v>
      </c>
      <c r="G22649" s="61">
        <v>338.09</v>
      </c>
    </row>
    <row r="22650" spans="1:7">
      <c r="A22650" s="1" t="str">
        <f t="shared" si="356"/>
        <v>CDHU 26.02.140</v>
      </c>
      <c r="B22650" s="3" t="s">
        <v>35957</v>
      </c>
      <c r="C22650" s="3" t="s">
        <v>29243</v>
      </c>
      <c r="D22650" s="2" t="s">
        <v>33327</v>
      </c>
      <c r="E22650" s="3" t="s">
        <v>9847</v>
      </c>
      <c r="F22650" s="61">
        <v>342.32</v>
      </c>
      <c r="G22650" s="61">
        <v>345.95</v>
      </c>
    </row>
    <row r="22651" spans="1:7">
      <c r="A22651" s="1" t="str">
        <f t="shared" si="356"/>
        <v>CDHU 26.02.160</v>
      </c>
      <c r="B22651" s="3" t="s">
        <v>35957</v>
      </c>
      <c r="C22651" s="3" t="s">
        <v>29244</v>
      </c>
      <c r="D22651" s="2" t="s">
        <v>33328</v>
      </c>
      <c r="E22651" s="3" t="s">
        <v>9847</v>
      </c>
      <c r="F22651" s="61">
        <v>510.19</v>
      </c>
      <c r="G22651" s="61">
        <v>514</v>
      </c>
    </row>
    <row r="22652" spans="1:7">
      <c r="A22652" s="1" t="str">
        <f t="shared" si="356"/>
        <v>CDHU 26.02.170</v>
      </c>
      <c r="B22652" s="3" t="s">
        <v>35957</v>
      </c>
      <c r="C22652" s="3" t="s">
        <v>29245</v>
      </c>
      <c r="D22652" s="2" t="s">
        <v>33329</v>
      </c>
      <c r="E22652" s="3" t="s">
        <v>9847</v>
      </c>
      <c r="F22652" s="61">
        <v>524.17999999999995</v>
      </c>
      <c r="G22652" s="61">
        <v>527.80999999999995</v>
      </c>
    </row>
    <row r="22653" spans="1:7">
      <c r="A22653" s="1" t="str">
        <f t="shared" si="356"/>
        <v>CDHU 26.02.300</v>
      </c>
      <c r="B22653" s="3" t="s">
        <v>35957</v>
      </c>
      <c r="C22653" s="3" t="s">
        <v>29246</v>
      </c>
      <c r="D22653" s="2" t="s">
        <v>33330</v>
      </c>
      <c r="E22653" s="3" t="s">
        <v>9847</v>
      </c>
      <c r="F22653" s="61">
        <v>593.01</v>
      </c>
      <c r="G22653" s="61">
        <v>596.82000000000005</v>
      </c>
    </row>
    <row r="22654" spans="1:7">
      <c r="A22654" s="1" t="str">
        <f t="shared" si="356"/>
        <v>CDHU 26.03</v>
      </c>
      <c r="B22654" s="3" t="s">
        <v>35957</v>
      </c>
      <c r="C22654" s="3" t="s">
        <v>29247</v>
      </c>
      <c r="D22654" s="2" t="s">
        <v>33331</v>
      </c>
    </row>
    <row r="22655" spans="1:7">
      <c r="A22655" s="1" t="str">
        <f t="shared" ref="A22655:A22718" si="357">CONCATENATE($B22655," ",$C22655)</f>
        <v>CDHU 26.03.070</v>
      </c>
      <c r="B22655" s="3" t="s">
        <v>35957</v>
      </c>
      <c r="C22655" s="3" t="s">
        <v>29248</v>
      </c>
      <c r="D22655" s="2" t="s">
        <v>33332</v>
      </c>
      <c r="E22655" s="3" t="s">
        <v>9847</v>
      </c>
      <c r="F22655" s="61">
        <v>372.47</v>
      </c>
      <c r="G22655" s="61">
        <v>376.1</v>
      </c>
    </row>
    <row r="22656" spans="1:7">
      <c r="A22656" s="1" t="str">
        <f t="shared" si="357"/>
        <v>CDHU 26.03.074</v>
      </c>
      <c r="B22656" s="3" t="s">
        <v>35957</v>
      </c>
      <c r="C22656" s="3" t="s">
        <v>29249</v>
      </c>
      <c r="D22656" s="2" t="s">
        <v>33333</v>
      </c>
      <c r="E22656" s="3" t="s">
        <v>9847</v>
      </c>
      <c r="F22656" s="61">
        <v>1248.26</v>
      </c>
      <c r="G22656" s="61">
        <v>1253.0999999999999</v>
      </c>
    </row>
    <row r="22657" spans="1:7">
      <c r="A22657" s="1" t="str">
        <f t="shared" si="357"/>
        <v>CDHU 26.04</v>
      </c>
      <c r="B22657" s="3" t="s">
        <v>35957</v>
      </c>
      <c r="C22657" s="3" t="s">
        <v>29250</v>
      </c>
      <c r="D22657" s="2" t="s">
        <v>33334</v>
      </c>
    </row>
    <row r="22658" spans="1:7">
      <c r="A22658" s="1" t="str">
        <f t="shared" si="357"/>
        <v>CDHU 26.04.010</v>
      </c>
      <c r="B22658" s="3" t="s">
        <v>35957</v>
      </c>
      <c r="C22658" s="3" t="s">
        <v>29251</v>
      </c>
      <c r="D22658" s="2" t="s">
        <v>33335</v>
      </c>
      <c r="E22658" s="3" t="s">
        <v>9847</v>
      </c>
      <c r="F22658" s="61">
        <v>602.78</v>
      </c>
      <c r="G22658" s="61">
        <v>602.78</v>
      </c>
    </row>
    <row r="22659" spans="1:7">
      <c r="A22659" s="1" t="str">
        <f t="shared" si="357"/>
        <v>CDHU 26.04.030</v>
      </c>
      <c r="B22659" s="3" t="s">
        <v>35957</v>
      </c>
      <c r="C22659" s="3" t="s">
        <v>29252</v>
      </c>
      <c r="D22659" s="2" t="s">
        <v>33336</v>
      </c>
      <c r="E22659" s="3" t="s">
        <v>9847</v>
      </c>
      <c r="F22659" s="61">
        <v>968.31</v>
      </c>
      <c r="G22659" s="61">
        <v>970.83</v>
      </c>
    </row>
    <row r="22660" spans="1:7">
      <c r="A22660" s="1" t="str">
        <f t="shared" si="357"/>
        <v>CDHU 26.20</v>
      </c>
      <c r="B22660" s="3" t="s">
        <v>35957</v>
      </c>
      <c r="C22660" s="3" t="s">
        <v>29253</v>
      </c>
      <c r="D22660" s="2" t="s">
        <v>33337</v>
      </c>
    </row>
    <row r="22661" spans="1:7">
      <c r="A22661" s="1" t="str">
        <f t="shared" si="357"/>
        <v>CDHU 26.20.010</v>
      </c>
      <c r="B22661" s="3" t="s">
        <v>35957</v>
      </c>
      <c r="C22661" s="3" t="s">
        <v>29254</v>
      </c>
      <c r="D22661" s="2" t="s">
        <v>33338</v>
      </c>
      <c r="E22661" s="3" t="s">
        <v>9849</v>
      </c>
      <c r="F22661" s="61">
        <v>7.17</v>
      </c>
      <c r="G22661" s="61">
        <v>7.67</v>
      </c>
    </row>
    <row r="22662" spans="1:7">
      <c r="A22662" s="1" t="str">
        <f t="shared" si="357"/>
        <v>CDHU 26.20.020</v>
      </c>
      <c r="B22662" s="3" t="s">
        <v>35957</v>
      </c>
      <c r="C22662" s="3" t="s">
        <v>29255</v>
      </c>
      <c r="D22662" s="2" t="s">
        <v>33339</v>
      </c>
      <c r="E22662" s="3" t="s">
        <v>9847</v>
      </c>
      <c r="F22662" s="61">
        <v>73.12</v>
      </c>
      <c r="G22662" s="61">
        <v>79.760000000000005</v>
      </c>
    </row>
    <row r="22663" spans="1:7">
      <c r="A22663" s="1" t="str">
        <f t="shared" si="357"/>
        <v>CDHU 27</v>
      </c>
      <c r="B22663" s="3" t="s">
        <v>35957</v>
      </c>
      <c r="C22663" s="3" t="s">
        <v>29256</v>
      </c>
      <c r="D22663" s="2" t="s">
        <v>33340</v>
      </c>
    </row>
    <row r="22664" spans="1:7">
      <c r="A22664" s="1" t="str">
        <f t="shared" si="357"/>
        <v>CDHU 27.02</v>
      </c>
      <c r="B22664" s="3" t="s">
        <v>35957</v>
      </c>
      <c r="C22664" s="3" t="s">
        <v>29257</v>
      </c>
      <c r="D22664" s="2" t="s">
        <v>33341</v>
      </c>
    </row>
    <row r="22665" spans="1:7">
      <c r="A22665" s="1" t="str">
        <f t="shared" si="357"/>
        <v>CDHU 27.02.001</v>
      </c>
      <c r="B22665" s="3" t="s">
        <v>35957</v>
      </c>
      <c r="C22665" s="3" t="s">
        <v>29258</v>
      </c>
      <c r="D22665" s="2" t="s">
        <v>33342</v>
      </c>
      <c r="E22665" s="3" t="s">
        <v>9847</v>
      </c>
      <c r="F22665" s="61">
        <v>512.48</v>
      </c>
      <c r="G22665" s="61">
        <v>524.05999999999995</v>
      </c>
    </row>
    <row r="22666" spans="1:7">
      <c r="A22666" s="1" t="str">
        <f t="shared" si="357"/>
        <v>CDHU 27.02.011</v>
      </c>
      <c r="B22666" s="3" t="s">
        <v>35957</v>
      </c>
      <c r="C22666" s="3" t="s">
        <v>29259</v>
      </c>
      <c r="D22666" s="2" t="s">
        <v>33343</v>
      </c>
      <c r="E22666" s="3" t="s">
        <v>9847</v>
      </c>
      <c r="F22666" s="61">
        <v>491.48</v>
      </c>
      <c r="G22666" s="61">
        <v>503.06</v>
      </c>
    </row>
    <row r="22667" spans="1:7">
      <c r="A22667" s="1" t="str">
        <f t="shared" si="357"/>
        <v>CDHU 27.02.041</v>
      </c>
      <c r="B22667" s="3" t="s">
        <v>35957</v>
      </c>
      <c r="C22667" s="3" t="s">
        <v>29260</v>
      </c>
      <c r="D22667" s="2" t="s">
        <v>33344</v>
      </c>
      <c r="E22667" s="3" t="s">
        <v>9847</v>
      </c>
      <c r="F22667" s="61">
        <v>737.16</v>
      </c>
      <c r="G22667" s="61">
        <v>748.74</v>
      </c>
    </row>
    <row r="22668" spans="1:7">
      <c r="A22668" s="1" t="str">
        <f t="shared" si="357"/>
        <v>CDHU 27.02.050</v>
      </c>
      <c r="B22668" s="3" t="s">
        <v>35957</v>
      </c>
      <c r="C22668" s="3" t="s">
        <v>29261</v>
      </c>
      <c r="D22668" s="2" t="s">
        <v>33345</v>
      </c>
      <c r="E22668" s="3" t="s">
        <v>9847</v>
      </c>
      <c r="F22668" s="61">
        <v>170.95</v>
      </c>
      <c r="G22668" s="61">
        <v>182.53</v>
      </c>
    </row>
    <row r="22669" spans="1:7">
      <c r="A22669" s="1" t="str">
        <f t="shared" si="357"/>
        <v>CDHU 27.03</v>
      </c>
      <c r="B22669" s="3" t="s">
        <v>35957</v>
      </c>
      <c r="C22669" s="3" t="s">
        <v>29262</v>
      </c>
      <c r="D22669" s="2" t="s">
        <v>33346</v>
      </c>
    </row>
    <row r="22670" spans="1:7">
      <c r="A22670" s="1" t="str">
        <f t="shared" si="357"/>
        <v>CDHU 27.03.030</v>
      </c>
      <c r="B22670" s="3" t="s">
        <v>35957</v>
      </c>
      <c r="C22670" s="3" t="s">
        <v>29263</v>
      </c>
      <c r="D22670" s="2" t="s">
        <v>33347</v>
      </c>
      <c r="E22670" s="3" t="s">
        <v>9847</v>
      </c>
      <c r="F22670" s="61">
        <v>175.41</v>
      </c>
      <c r="G22670" s="61">
        <v>182.05</v>
      </c>
    </row>
    <row r="22671" spans="1:7">
      <c r="A22671" s="1" t="str">
        <f t="shared" si="357"/>
        <v>CDHU 27.04</v>
      </c>
      <c r="B22671" s="3" t="s">
        <v>35957</v>
      </c>
      <c r="C22671" s="3" t="s">
        <v>29264</v>
      </c>
      <c r="D22671" s="2" t="s">
        <v>33348</v>
      </c>
    </row>
    <row r="22672" spans="1:7">
      <c r="A22672" s="1" t="str">
        <f t="shared" si="357"/>
        <v>CDHU 27.04.031</v>
      </c>
      <c r="B22672" s="3" t="s">
        <v>35957</v>
      </c>
      <c r="C22672" s="3" t="s">
        <v>29265</v>
      </c>
      <c r="D22672" s="2" t="s">
        <v>33349</v>
      </c>
      <c r="E22672" s="3" t="s">
        <v>9847</v>
      </c>
      <c r="F22672" s="61">
        <v>2737.41</v>
      </c>
      <c r="G22672" s="61">
        <v>2748.85</v>
      </c>
    </row>
    <row r="22673" spans="1:7">
      <c r="A22673" s="1" t="str">
        <f t="shared" si="357"/>
        <v>CDHU 27.04.040</v>
      </c>
      <c r="B22673" s="3" t="s">
        <v>35957</v>
      </c>
      <c r="C22673" s="3" t="s">
        <v>29266</v>
      </c>
      <c r="D22673" s="2" t="s">
        <v>33350</v>
      </c>
      <c r="E22673" s="3" t="s">
        <v>9849</v>
      </c>
      <c r="F22673" s="61">
        <v>335.94</v>
      </c>
      <c r="G22673" s="61">
        <v>345.23</v>
      </c>
    </row>
    <row r="22674" spans="1:7">
      <c r="A22674" s="1" t="str">
        <f t="shared" si="357"/>
        <v>CDHU 27.04.050</v>
      </c>
      <c r="B22674" s="3" t="s">
        <v>35957</v>
      </c>
      <c r="C22674" s="3" t="s">
        <v>29267</v>
      </c>
      <c r="D22674" s="2" t="s">
        <v>33351</v>
      </c>
      <c r="E22674" s="3" t="s">
        <v>9849</v>
      </c>
      <c r="F22674" s="61">
        <v>147.79</v>
      </c>
      <c r="G22674" s="61">
        <v>150.82</v>
      </c>
    </row>
    <row r="22675" spans="1:7">
      <c r="A22675" s="1" t="str">
        <f t="shared" si="357"/>
        <v>CDHU 27.04.051</v>
      </c>
      <c r="B22675" s="3" t="s">
        <v>35957</v>
      </c>
      <c r="C22675" s="3" t="s">
        <v>29268</v>
      </c>
      <c r="D22675" s="2" t="s">
        <v>33352</v>
      </c>
      <c r="E22675" s="3" t="s">
        <v>9849</v>
      </c>
      <c r="F22675" s="61">
        <v>73.89</v>
      </c>
      <c r="G22675" s="61">
        <v>75.27</v>
      </c>
    </row>
    <row r="22676" spans="1:7">
      <c r="A22676" s="1" t="str">
        <f t="shared" si="357"/>
        <v>CDHU 27.04.052</v>
      </c>
      <c r="B22676" s="3" t="s">
        <v>35957</v>
      </c>
      <c r="C22676" s="3" t="s">
        <v>29269</v>
      </c>
      <c r="D22676" s="2" t="s">
        <v>33353</v>
      </c>
      <c r="E22676" s="3" t="s">
        <v>9849</v>
      </c>
      <c r="F22676" s="61">
        <v>79.61</v>
      </c>
      <c r="G22676" s="61">
        <v>80.37</v>
      </c>
    </row>
    <row r="22677" spans="1:7">
      <c r="A22677" s="1" t="str">
        <f t="shared" si="357"/>
        <v>CDHU 27.04.060</v>
      </c>
      <c r="B22677" s="3" t="s">
        <v>35957</v>
      </c>
      <c r="C22677" s="3" t="s">
        <v>29270</v>
      </c>
      <c r="D22677" s="2" t="s">
        <v>33354</v>
      </c>
      <c r="E22677" s="3" t="s">
        <v>9849</v>
      </c>
      <c r="F22677" s="61">
        <v>223.5</v>
      </c>
      <c r="G22677" s="61">
        <v>231.74</v>
      </c>
    </row>
    <row r="22678" spans="1:7">
      <c r="A22678" s="1" t="str">
        <f t="shared" si="357"/>
        <v>CDHU 27.04.070</v>
      </c>
      <c r="B22678" s="3" t="s">
        <v>35957</v>
      </c>
      <c r="C22678" s="3" t="s">
        <v>29271</v>
      </c>
      <c r="D22678" s="2" t="s">
        <v>33355</v>
      </c>
      <c r="E22678" s="3" t="s">
        <v>9849</v>
      </c>
      <c r="F22678" s="61">
        <v>151.25</v>
      </c>
      <c r="G22678" s="61">
        <v>155.46</v>
      </c>
    </row>
    <row r="22679" spans="1:7">
      <c r="A22679" s="1" t="str">
        <f t="shared" si="357"/>
        <v>CDHU 28</v>
      </c>
      <c r="B22679" s="3" t="s">
        <v>35957</v>
      </c>
      <c r="C22679" s="3" t="s">
        <v>29272</v>
      </c>
      <c r="D22679" s="2" t="s">
        <v>33356</v>
      </c>
    </row>
    <row r="22680" spans="1:7">
      <c r="A22680" s="1" t="str">
        <f t="shared" si="357"/>
        <v>CDHU 28.01</v>
      </c>
      <c r="B22680" s="3" t="s">
        <v>35957</v>
      </c>
      <c r="C22680" s="3" t="s">
        <v>29273</v>
      </c>
      <c r="D22680" s="2" t="s">
        <v>33357</v>
      </c>
    </row>
    <row r="22681" spans="1:7">
      <c r="A22681" s="1" t="str">
        <f t="shared" si="357"/>
        <v>CDHU 28.01.020</v>
      </c>
      <c r="B22681" s="3" t="s">
        <v>35957</v>
      </c>
      <c r="C22681" s="3" t="s">
        <v>29274</v>
      </c>
      <c r="D22681" s="2" t="s">
        <v>33358</v>
      </c>
      <c r="E22681" s="3" t="s">
        <v>14764</v>
      </c>
      <c r="F22681" s="61">
        <v>505.87</v>
      </c>
      <c r="G22681" s="61">
        <v>513.42999999999995</v>
      </c>
    </row>
    <row r="22682" spans="1:7">
      <c r="A22682" s="1" t="str">
        <f t="shared" si="357"/>
        <v>CDHU 28.01.030</v>
      </c>
      <c r="B22682" s="3" t="s">
        <v>35957</v>
      </c>
      <c r="C22682" s="3" t="s">
        <v>29275</v>
      </c>
      <c r="D22682" s="2" t="s">
        <v>33359</v>
      </c>
      <c r="E22682" s="3" t="s">
        <v>14764</v>
      </c>
      <c r="F22682" s="61">
        <v>916.04</v>
      </c>
      <c r="G22682" s="61">
        <v>926.12</v>
      </c>
    </row>
    <row r="22683" spans="1:7">
      <c r="A22683" s="1" t="str">
        <f t="shared" si="357"/>
        <v>CDHU 28.01.040</v>
      </c>
      <c r="B22683" s="3" t="s">
        <v>35957</v>
      </c>
      <c r="C22683" s="3" t="s">
        <v>29276</v>
      </c>
      <c r="D22683" s="2" t="s">
        <v>33360</v>
      </c>
      <c r="E22683" s="3" t="s">
        <v>14764</v>
      </c>
      <c r="F22683" s="61">
        <v>421.39</v>
      </c>
      <c r="G22683" s="61">
        <v>428.95</v>
      </c>
    </row>
    <row r="22684" spans="1:7">
      <c r="A22684" s="1" t="str">
        <f t="shared" si="357"/>
        <v>CDHU 28.01.050</v>
      </c>
      <c r="B22684" s="3" t="s">
        <v>35957</v>
      </c>
      <c r="C22684" s="3" t="s">
        <v>29277</v>
      </c>
      <c r="D22684" s="2" t="s">
        <v>33361</v>
      </c>
      <c r="E22684" s="3" t="s">
        <v>14764</v>
      </c>
      <c r="F22684" s="61">
        <v>793.58</v>
      </c>
      <c r="G22684" s="61">
        <v>803.66</v>
      </c>
    </row>
    <row r="22685" spans="1:7">
      <c r="A22685" s="1" t="str">
        <f t="shared" si="357"/>
        <v>CDHU 28.01.070</v>
      </c>
      <c r="B22685" s="3" t="s">
        <v>35957</v>
      </c>
      <c r="C22685" s="3" t="s">
        <v>29278</v>
      </c>
      <c r="D22685" s="2" t="s">
        <v>33362</v>
      </c>
      <c r="E22685" s="3" t="s">
        <v>14764</v>
      </c>
      <c r="F22685" s="61">
        <v>338.94</v>
      </c>
      <c r="G22685" s="61">
        <v>346.5</v>
      </c>
    </row>
    <row r="22686" spans="1:7">
      <c r="A22686" s="1" t="str">
        <f t="shared" si="357"/>
        <v>CDHU 28.01.080</v>
      </c>
      <c r="B22686" s="3" t="s">
        <v>35957</v>
      </c>
      <c r="C22686" s="3" t="s">
        <v>29279</v>
      </c>
      <c r="D22686" s="2" t="s">
        <v>33363</v>
      </c>
      <c r="E22686" s="3" t="s">
        <v>14764</v>
      </c>
      <c r="F22686" s="61">
        <v>302.51</v>
      </c>
      <c r="G22686" s="61">
        <v>302.51</v>
      </c>
    </row>
    <row r="22687" spans="1:7">
      <c r="A22687" s="1" t="str">
        <f t="shared" si="357"/>
        <v>CDHU 28.01.090</v>
      </c>
      <c r="B22687" s="3" t="s">
        <v>35957</v>
      </c>
      <c r="C22687" s="3" t="s">
        <v>29280</v>
      </c>
      <c r="D22687" s="2" t="s">
        <v>33364</v>
      </c>
      <c r="E22687" s="3" t="s">
        <v>14764</v>
      </c>
      <c r="F22687" s="61">
        <v>382.42</v>
      </c>
      <c r="G22687" s="61">
        <v>382.42</v>
      </c>
    </row>
    <row r="22688" spans="1:7">
      <c r="A22688" s="1" t="str">
        <f t="shared" si="357"/>
        <v>CDHU 28.01.146</v>
      </c>
      <c r="B22688" s="3" t="s">
        <v>35957</v>
      </c>
      <c r="C22688" s="3" t="s">
        <v>29281</v>
      </c>
      <c r="D22688" s="2" t="s">
        <v>33365</v>
      </c>
      <c r="E22688" s="3" t="s">
        <v>9848</v>
      </c>
      <c r="F22688" s="61">
        <v>394.22</v>
      </c>
      <c r="G22688" s="61">
        <v>402.61</v>
      </c>
    </row>
    <row r="22689" spans="1:7">
      <c r="A22689" s="1" t="str">
        <f t="shared" si="357"/>
        <v>CDHU 28.01.150</v>
      </c>
      <c r="B22689" s="3" t="s">
        <v>35957</v>
      </c>
      <c r="C22689" s="3" t="s">
        <v>29282</v>
      </c>
      <c r="D22689" s="2" t="s">
        <v>33366</v>
      </c>
      <c r="E22689" s="3" t="s">
        <v>14764</v>
      </c>
      <c r="F22689" s="61">
        <v>571.44000000000005</v>
      </c>
      <c r="G22689" s="61">
        <v>579.83000000000004</v>
      </c>
    </row>
    <row r="22690" spans="1:7">
      <c r="A22690" s="1" t="str">
        <f t="shared" si="357"/>
        <v>CDHU 28.01.160</v>
      </c>
      <c r="B22690" s="3" t="s">
        <v>35957</v>
      </c>
      <c r="C22690" s="3" t="s">
        <v>29283</v>
      </c>
      <c r="D22690" s="2" t="s">
        <v>33367</v>
      </c>
      <c r="E22690" s="3" t="s">
        <v>9848</v>
      </c>
      <c r="F22690" s="61">
        <v>335.02</v>
      </c>
      <c r="G22690" s="61">
        <v>337.36</v>
      </c>
    </row>
    <row r="22691" spans="1:7">
      <c r="A22691" s="1" t="str">
        <f t="shared" si="357"/>
        <v>CDHU 28.01.171</v>
      </c>
      <c r="B22691" s="3" t="s">
        <v>35957</v>
      </c>
      <c r="C22691" s="3" t="s">
        <v>29284</v>
      </c>
      <c r="D22691" s="2" t="s">
        <v>33368</v>
      </c>
      <c r="E22691" s="3" t="s">
        <v>9848</v>
      </c>
      <c r="F22691" s="61">
        <v>360.77</v>
      </c>
      <c r="G22691" s="61">
        <v>363.11</v>
      </c>
    </row>
    <row r="22692" spans="1:7">
      <c r="A22692" s="1" t="str">
        <f t="shared" si="357"/>
        <v>CDHU 28.01.180</v>
      </c>
      <c r="B22692" s="3" t="s">
        <v>35957</v>
      </c>
      <c r="C22692" s="3" t="s">
        <v>29285</v>
      </c>
      <c r="D22692" s="2" t="s">
        <v>33369</v>
      </c>
      <c r="E22692" s="3" t="s">
        <v>9848</v>
      </c>
      <c r="F22692" s="61">
        <v>3266.57</v>
      </c>
      <c r="G22692" s="61">
        <v>3272.45</v>
      </c>
    </row>
    <row r="22693" spans="1:7">
      <c r="A22693" s="1" t="str">
        <f t="shared" si="357"/>
        <v>CDHU 28.01.210</v>
      </c>
      <c r="B22693" s="3" t="s">
        <v>35957</v>
      </c>
      <c r="C22693" s="3" t="s">
        <v>29286</v>
      </c>
      <c r="D22693" s="2" t="s">
        <v>33370</v>
      </c>
      <c r="E22693" s="3" t="s">
        <v>9848</v>
      </c>
      <c r="F22693" s="61">
        <v>565.88</v>
      </c>
      <c r="G22693" s="61">
        <v>570.29</v>
      </c>
    </row>
    <row r="22694" spans="1:7">
      <c r="A22694" s="1" t="str">
        <f t="shared" si="357"/>
        <v>CDHU 28.01.250</v>
      </c>
      <c r="B22694" s="3" t="s">
        <v>35957</v>
      </c>
      <c r="C22694" s="3" t="s">
        <v>29287</v>
      </c>
      <c r="D22694" s="2" t="s">
        <v>33371</v>
      </c>
      <c r="E22694" s="3" t="s">
        <v>9848</v>
      </c>
      <c r="F22694" s="61">
        <v>41.9</v>
      </c>
      <c r="G22694" s="61">
        <v>43.41</v>
      </c>
    </row>
    <row r="22695" spans="1:7">
      <c r="A22695" s="1" t="str">
        <f t="shared" si="357"/>
        <v>CDHU 28.01.330</v>
      </c>
      <c r="B22695" s="3" t="s">
        <v>35957</v>
      </c>
      <c r="C22695" s="3" t="s">
        <v>29288</v>
      </c>
      <c r="D22695" s="2" t="s">
        <v>33372</v>
      </c>
      <c r="E22695" s="3" t="s">
        <v>9848</v>
      </c>
      <c r="F22695" s="61">
        <v>1070.07</v>
      </c>
      <c r="G22695" s="61">
        <v>1075.95</v>
      </c>
    </row>
    <row r="22696" spans="1:7">
      <c r="A22696" s="1" t="str">
        <f t="shared" si="357"/>
        <v>CDHU 28.01.400</v>
      </c>
      <c r="B22696" s="3" t="s">
        <v>35957</v>
      </c>
      <c r="C22696" s="3" t="s">
        <v>29289</v>
      </c>
      <c r="D22696" s="2" t="s">
        <v>33373</v>
      </c>
      <c r="E22696" s="3" t="s">
        <v>9848</v>
      </c>
      <c r="F22696" s="61">
        <v>1154.53</v>
      </c>
      <c r="G22696" s="61">
        <v>1166.29</v>
      </c>
    </row>
    <row r="22697" spans="1:7">
      <c r="A22697" s="1" t="str">
        <f t="shared" si="357"/>
        <v>CDHU 28.01.550</v>
      </c>
      <c r="B22697" s="3" t="s">
        <v>35957</v>
      </c>
      <c r="C22697" s="3" t="s">
        <v>29290</v>
      </c>
      <c r="D22697" s="2" t="s">
        <v>33374</v>
      </c>
      <c r="E22697" s="3" t="s">
        <v>9848</v>
      </c>
      <c r="F22697" s="61">
        <v>314.60000000000002</v>
      </c>
      <c r="G22697" s="61">
        <v>322.16000000000003</v>
      </c>
    </row>
    <row r="22698" spans="1:7">
      <c r="A22698" s="1" t="str">
        <f t="shared" si="357"/>
        <v>CDHU 28.05</v>
      </c>
      <c r="B22698" s="3" t="s">
        <v>35957</v>
      </c>
      <c r="C22698" s="3" t="s">
        <v>29291</v>
      </c>
      <c r="D22698" s="2" t="s">
        <v>33375</v>
      </c>
    </row>
    <row r="22699" spans="1:7">
      <c r="A22699" s="1" t="str">
        <f t="shared" si="357"/>
        <v>CDHU 28.05.020</v>
      </c>
      <c r="B22699" s="3" t="s">
        <v>35957</v>
      </c>
      <c r="C22699" s="3" t="s">
        <v>29292</v>
      </c>
      <c r="D22699" s="2" t="s">
        <v>33376</v>
      </c>
      <c r="E22699" s="3" t="s">
        <v>9848</v>
      </c>
      <c r="F22699" s="61">
        <v>19.309999999999999</v>
      </c>
      <c r="G22699" s="61">
        <v>19.309999999999999</v>
      </c>
    </row>
    <row r="22700" spans="1:7">
      <c r="A22700" s="1" t="str">
        <f t="shared" si="357"/>
        <v>CDHU 28.05.040</v>
      </c>
      <c r="B22700" s="3" t="s">
        <v>35957</v>
      </c>
      <c r="C22700" s="3" t="s">
        <v>29293</v>
      </c>
      <c r="D22700" s="2" t="s">
        <v>33377</v>
      </c>
      <c r="E22700" s="3" t="s">
        <v>9848</v>
      </c>
      <c r="F22700" s="61">
        <v>31.09</v>
      </c>
      <c r="G22700" s="61">
        <v>31.09</v>
      </c>
    </row>
    <row r="22701" spans="1:7">
      <c r="A22701" s="1" t="str">
        <f t="shared" si="357"/>
        <v>CDHU 28.05.060</v>
      </c>
      <c r="B22701" s="3" t="s">
        <v>35957</v>
      </c>
      <c r="C22701" s="3" t="s">
        <v>29294</v>
      </c>
      <c r="D22701" s="2" t="s">
        <v>33378</v>
      </c>
      <c r="E22701" s="3" t="s">
        <v>9848</v>
      </c>
      <c r="F22701" s="61">
        <v>48.15</v>
      </c>
      <c r="G22701" s="61">
        <v>48.15</v>
      </c>
    </row>
    <row r="22702" spans="1:7">
      <c r="A22702" s="1" t="str">
        <f t="shared" si="357"/>
        <v>CDHU 28.05.070</v>
      </c>
      <c r="B22702" s="3" t="s">
        <v>35957</v>
      </c>
      <c r="C22702" s="3" t="s">
        <v>29295</v>
      </c>
      <c r="D22702" s="2" t="s">
        <v>33379</v>
      </c>
      <c r="E22702" s="3" t="s">
        <v>9848</v>
      </c>
      <c r="F22702" s="61">
        <v>201.16</v>
      </c>
      <c r="G22702" s="61">
        <v>201.16</v>
      </c>
    </row>
    <row r="22703" spans="1:7">
      <c r="A22703" s="1" t="str">
        <f t="shared" si="357"/>
        <v>CDHU 28.05.080</v>
      </c>
      <c r="B22703" s="3" t="s">
        <v>35957</v>
      </c>
      <c r="C22703" s="3" t="s">
        <v>29296</v>
      </c>
      <c r="D22703" s="2" t="s">
        <v>33380</v>
      </c>
      <c r="E22703" s="3" t="s">
        <v>9848</v>
      </c>
      <c r="F22703" s="61">
        <v>83.71</v>
      </c>
      <c r="G22703" s="61">
        <v>83.71</v>
      </c>
    </row>
    <row r="22704" spans="1:7">
      <c r="A22704" s="1" t="str">
        <f t="shared" si="357"/>
        <v>CDHU 28.20</v>
      </c>
      <c r="B22704" s="3" t="s">
        <v>35957</v>
      </c>
      <c r="C22704" s="3" t="s">
        <v>29297</v>
      </c>
      <c r="D22704" s="2" t="s">
        <v>33381</v>
      </c>
    </row>
    <row r="22705" spans="1:7">
      <c r="A22705" s="1" t="str">
        <f t="shared" si="357"/>
        <v>CDHU 28.20.020</v>
      </c>
      <c r="B22705" s="3" t="s">
        <v>35957</v>
      </c>
      <c r="C22705" s="3" t="s">
        <v>29298</v>
      </c>
      <c r="D22705" s="2" t="s">
        <v>33382</v>
      </c>
      <c r="E22705" s="3" t="s">
        <v>9848</v>
      </c>
      <c r="F22705" s="61">
        <v>67.97</v>
      </c>
      <c r="G22705" s="61">
        <v>75.53</v>
      </c>
    </row>
    <row r="22706" spans="1:7">
      <c r="A22706" s="1" t="str">
        <f t="shared" si="357"/>
        <v>CDHU 28.20.030</v>
      </c>
      <c r="B22706" s="3" t="s">
        <v>35957</v>
      </c>
      <c r="C22706" s="3" t="s">
        <v>29299</v>
      </c>
      <c r="D22706" s="2" t="s">
        <v>33383</v>
      </c>
      <c r="E22706" s="3" t="s">
        <v>9848</v>
      </c>
      <c r="F22706" s="61">
        <v>1168.92</v>
      </c>
      <c r="G22706" s="61">
        <v>1174.8</v>
      </c>
    </row>
    <row r="22707" spans="1:7">
      <c r="A22707" s="1" t="str">
        <f t="shared" si="357"/>
        <v>CDHU 28.20.040</v>
      </c>
      <c r="B22707" s="3" t="s">
        <v>35957</v>
      </c>
      <c r="C22707" s="3" t="s">
        <v>29300</v>
      </c>
      <c r="D22707" s="2" t="s">
        <v>33384</v>
      </c>
      <c r="E22707" s="3" t="s">
        <v>9848</v>
      </c>
      <c r="F22707" s="61">
        <v>58.45</v>
      </c>
      <c r="G22707" s="61">
        <v>64.959999999999994</v>
      </c>
    </row>
    <row r="22708" spans="1:7">
      <c r="A22708" s="1" t="str">
        <f t="shared" si="357"/>
        <v>CDHU 28.20.050</v>
      </c>
      <c r="B22708" s="3" t="s">
        <v>35957</v>
      </c>
      <c r="C22708" s="3" t="s">
        <v>29301</v>
      </c>
      <c r="D22708" s="2" t="s">
        <v>33385</v>
      </c>
      <c r="E22708" s="3" t="s">
        <v>14764</v>
      </c>
      <c r="F22708" s="61">
        <v>1101.19</v>
      </c>
      <c r="G22708" s="61">
        <v>1108.83</v>
      </c>
    </row>
    <row r="22709" spans="1:7">
      <c r="A22709" s="1" t="str">
        <f t="shared" si="357"/>
        <v>CDHU 28.20.060</v>
      </c>
      <c r="B22709" s="3" t="s">
        <v>35957</v>
      </c>
      <c r="C22709" s="3" t="s">
        <v>29302</v>
      </c>
      <c r="D22709" s="2" t="s">
        <v>33386</v>
      </c>
      <c r="E22709" s="3" t="s">
        <v>9848</v>
      </c>
      <c r="F22709" s="61">
        <v>7.7</v>
      </c>
      <c r="G22709" s="61">
        <v>8.56</v>
      </c>
    </row>
    <row r="22710" spans="1:7">
      <c r="A22710" s="1" t="str">
        <f t="shared" si="357"/>
        <v>CDHU 28.20.070</v>
      </c>
      <c r="B22710" s="3" t="s">
        <v>35957</v>
      </c>
      <c r="C22710" s="3" t="s">
        <v>29303</v>
      </c>
      <c r="D22710" s="2" t="s">
        <v>33387</v>
      </c>
      <c r="E22710" s="3" t="s">
        <v>14764</v>
      </c>
      <c r="F22710" s="61">
        <v>799.58</v>
      </c>
      <c r="G22710" s="61">
        <v>814.7</v>
      </c>
    </row>
    <row r="22711" spans="1:7">
      <c r="A22711" s="1" t="str">
        <f t="shared" si="357"/>
        <v>CDHU 28.20.090</v>
      </c>
      <c r="B22711" s="3" t="s">
        <v>35957</v>
      </c>
      <c r="C22711" s="3" t="s">
        <v>29304</v>
      </c>
      <c r="D22711" s="2" t="s">
        <v>33388</v>
      </c>
      <c r="E22711" s="3" t="s">
        <v>9848</v>
      </c>
      <c r="F22711" s="61">
        <v>195.18</v>
      </c>
      <c r="G22711" s="61">
        <v>198.03</v>
      </c>
    </row>
    <row r="22712" spans="1:7">
      <c r="A22712" s="1" t="str">
        <f t="shared" si="357"/>
        <v>CDHU 28.20.170</v>
      </c>
      <c r="B22712" s="3" t="s">
        <v>35957</v>
      </c>
      <c r="C22712" s="3" t="s">
        <v>29305</v>
      </c>
      <c r="D22712" s="2" t="s">
        <v>33389</v>
      </c>
      <c r="E22712" s="3" t="s">
        <v>14764</v>
      </c>
      <c r="F22712" s="61">
        <v>4501.6000000000004</v>
      </c>
      <c r="G22712" s="61">
        <v>4519.24</v>
      </c>
    </row>
    <row r="22713" spans="1:7">
      <c r="A22713" s="1" t="str">
        <f t="shared" si="357"/>
        <v>CDHU 28.20.210</v>
      </c>
      <c r="B22713" s="3" t="s">
        <v>35957</v>
      </c>
      <c r="C22713" s="3" t="s">
        <v>29306</v>
      </c>
      <c r="D22713" s="2" t="s">
        <v>33390</v>
      </c>
      <c r="E22713" s="3" t="s">
        <v>9848</v>
      </c>
      <c r="F22713" s="61">
        <v>475.53</v>
      </c>
      <c r="G22713" s="61">
        <v>481.41</v>
      </c>
    </row>
    <row r="22714" spans="1:7">
      <c r="A22714" s="1" t="str">
        <f t="shared" si="357"/>
        <v>CDHU 28.20.211</v>
      </c>
      <c r="B22714" s="3" t="s">
        <v>35957</v>
      </c>
      <c r="C22714" s="3" t="s">
        <v>29307</v>
      </c>
      <c r="D22714" s="2" t="s">
        <v>33391</v>
      </c>
      <c r="E22714" s="3" t="s">
        <v>9848</v>
      </c>
      <c r="F22714" s="61">
        <v>241.16</v>
      </c>
      <c r="G22714" s="61">
        <v>245.57</v>
      </c>
    </row>
    <row r="22715" spans="1:7">
      <c r="A22715" s="1" t="str">
        <f t="shared" si="357"/>
        <v>CDHU 28.20.220</v>
      </c>
      <c r="B22715" s="3" t="s">
        <v>35957</v>
      </c>
      <c r="C22715" s="3" t="s">
        <v>29308</v>
      </c>
      <c r="D22715" s="2" t="s">
        <v>33392</v>
      </c>
      <c r="E22715" s="3" t="s">
        <v>9848</v>
      </c>
      <c r="F22715" s="61">
        <v>114.07</v>
      </c>
      <c r="G22715" s="61">
        <v>115.07</v>
      </c>
    </row>
    <row r="22716" spans="1:7">
      <c r="A22716" s="1" t="str">
        <f t="shared" si="357"/>
        <v>CDHU 28.20.230</v>
      </c>
      <c r="B22716" s="3" t="s">
        <v>35957</v>
      </c>
      <c r="C22716" s="3" t="s">
        <v>29309</v>
      </c>
      <c r="D22716" s="2" t="s">
        <v>33393</v>
      </c>
      <c r="E22716" s="3" t="s">
        <v>9848</v>
      </c>
      <c r="F22716" s="61">
        <v>80.75</v>
      </c>
      <c r="G22716" s="61">
        <v>81.75</v>
      </c>
    </row>
    <row r="22717" spans="1:7">
      <c r="A22717" s="1" t="str">
        <f t="shared" si="357"/>
        <v>CDHU 28.20.360</v>
      </c>
      <c r="B22717" s="3" t="s">
        <v>35957</v>
      </c>
      <c r="C22717" s="3" t="s">
        <v>29310</v>
      </c>
      <c r="D22717" s="2" t="s">
        <v>33394</v>
      </c>
      <c r="E22717" s="3" t="s">
        <v>9848</v>
      </c>
      <c r="F22717" s="61">
        <v>183.51</v>
      </c>
      <c r="G22717" s="61">
        <v>184.51</v>
      </c>
    </row>
    <row r="22718" spans="1:7">
      <c r="A22718" s="1" t="str">
        <f t="shared" si="357"/>
        <v>CDHU 28.20.411</v>
      </c>
      <c r="B22718" s="3" t="s">
        <v>35957</v>
      </c>
      <c r="C22718" s="3" t="s">
        <v>29311</v>
      </c>
      <c r="D22718" s="2" t="s">
        <v>33395</v>
      </c>
      <c r="E22718" s="3" t="s">
        <v>14764</v>
      </c>
      <c r="F22718" s="61">
        <v>36.01</v>
      </c>
      <c r="G22718" s="61">
        <v>36.869999999999997</v>
      </c>
    </row>
    <row r="22719" spans="1:7">
      <c r="A22719" s="1" t="str">
        <f t="shared" ref="A22719:A22782" si="358">CONCATENATE($B22719," ",$C22719)</f>
        <v>CDHU 28.20.412</v>
      </c>
      <c r="B22719" s="3" t="s">
        <v>35957</v>
      </c>
      <c r="C22719" s="3" t="s">
        <v>29312</v>
      </c>
      <c r="D22719" s="2" t="s">
        <v>33396</v>
      </c>
      <c r="E22719" s="3" t="s">
        <v>9848</v>
      </c>
      <c r="F22719" s="61">
        <v>75.540000000000006</v>
      </c>
      <c r="G22719" s="61">
        <v>76.400000000000006</v>
      </c>
    </row>
    <row r="22720" spans="1:7">
      <c r="A22720" s="1" t="str">
        <f t="shared" si="358"/>
        <v>CDHU 28.20.413</v>
      </c>
      <c r="B22720" s="3" t="s">
        <v>35957</v>
      </c>
      <c r="C22720" s="3" t="s">
        <v>29313</v>
      </c>
      <c r="D22720" s="2" t="s">
        <v>33397</v>
      </c>
      <c r="E22720" s="3" t="s">
        <v>9848</v>
      </c>
      <c r="F22720" s="61">
        <v>102.84</v>
      </c>
      <c r="G22720" s="61">
        <v>103.7</v>
      </c>
    </row>
    <row r="22721" spans="1:7">
      <c r="A22721" s="1" t="str">
        <f t="shared" si="358"/>
        <v>CDHU 28.20.430</v>
      </c>
      <c r="B22721" s="3" t="s">
        <v>35957</v>
      </c>
      <c r="C22721" s="3" t="s">
        <v>29314</v>
      </c>
      <c r="D22721" s="2" t="s">
        <v>33398</v>
      </c>
      <c r="E22721" s="3" t="s">
        <v>14764</v>
      </c>
      <c r="F22721" s="61">
        <v>212.67</v>
      </c>
      <c r="G22721" s="61">
        <v>214.49</v>
      </c>
    </row>
    <row r="22722" spans="1:7">
      <c r="A22722" s="1" t="str">
        <f t="shared" si="358"/>
        <v>CDHU 28.20.510</v>
      </c>
      <c r="B22722" s="3" t="s">
        <v>35957</v>
      </c>
      <c r="C22722" s="3" t="s">
        <v>29315</v>
      </c>
      <c r="D22722" s="2" t="s">
        <v>33399</v>
      </c>
      <c r="E22722" s="3" t="s">
        <v>9848</v>
      </c>
      <c r="F22722" s="61">
        <v>81.680000000000007</v>
      </c>
      <c r="G22722" s="61">
        <v>82.68</v>
      </c>
    </row>
    <row r="22723" spans="1:7">
      <c r="A22723" s="1" t="str">
        <f t="shared" si="358"/>
        <v>CDHU 28.20.550</v>
      </c>
      <c r="B22723" s="3" t="s">
        <v>35957</v>
      </c>
      <c r="C22723" s="3" t="s">
        <v>29316</v>
      </c>
      <c r="D22723" s="2" t="s">
        <v>33400</v>
      </c>
      <c r="E22723" s="3" t="s">
        <v>9848</v>
      </c>
      <c r="F22723" s="61">
        <v>98.41</v>
      </c>
      <c r="G22723" s="61">
        <v>99.41</v>
      </c>
    </row>
    <row r="22724" spans="1:7">
      <c r="A22724" s="1" t="str">
        <f t="shared" si="358"/>
        <v>CDHU 28.20.590</v>
      </c>
      <c r="B22724" s="3" t="s">
        <v>35957</v>
      </c>
      <c r="C22724" s="3" t="s">
        <v>29317</v>
      </c>
      <c r="D22724" s="2" t="s">
        <v>33401</v>
      </c>
      <c r="E22724" s="3" t="s">
        <v>9848</v>
      </c>
      <c r="F22724" s="61">
        <v>197.36</v>
      </c>
      <c r="G22724" s="61">
        <v>198.08</v>
      </c>
    </row>
    <row r="22725" spans="1:7">
      <c r="A22725" s="1" t="str">
        <f t="shared" si="358"/>
        <v>CDHU 28.20.600</v>
      </c>
      <c r="B22725" s="3" t="s">
        <v>35957</v>
      </c>
      <c r="C22725" s="3" t="s">
        <v>29318</v>
      </c>
      <c r="D22725" s="2" t="s">
        <v>33402</v>
      </c>
      <c r="E22725" s="3" t="s">
        <v>9848</v>
      </c>
      <c r="F22725" s="61">
        <v>226.03</v>
      </c>
      <c r="G22725" s="61">
        <v>227.03</v>
      </c>
    </row>
    <row r="22726" spans="1:7">
      <c r="A22726" s="1" t="str">
        <f t="shared" si="358"/>
        <v>CDHU 28.20.650</v>
      </c>
      <c r="B22726" s="3" t="s">
        <v>35957</v>
      </c>
      <c r="C22726" s="3" t="s">
        <v>29319</v>
      </c>
      <c r="D22726" s="2" t="s">
        <v>33403</v>
      </c>
      <c r="E22726" s="3" t="s">
        <v>9848</v>
      </c>
      <c r="F22726" s="61">
        <v>483.25</v>
      </c>
      <c r="G22726" s="61">
        <v>492.07</v>
      </c>
    </row>
    <row r="22727" spans="1:7">
      <c r="A22727" s="1" t="str">
        <f t="shared" si="358"/>
        <v>CDHU 28.20.655</v>
      </c>
      <c r="B22727" s="3" t="s">
        <v>35957</v>
      </c>
      <c r="C22727" s="3" t="s">
        <v>29320</v>
      </c>
      <c r="D22727" s="2" t="s">
        <v>33404</v>
      </c>
      <c r="E22727" s="3" t="s">
        <v>9848</v>
      </c>
      <c r="F22727" s="61">
        <v>211.2</v>
      </c>
      <c r="G22727" s="61">
        <v>220.02</v>
      </c>
    </row>
    <row r="22728" spans="1:7">
      <c r="A22728" s="1" t="str">
        <f t="shared" si="358"/>
        <v>CDHU 28.20.750</v>
      </c>
      <c r="B22728" s="3" t="s">
        <v>35957</v>
      </c>
      <c r="C22728" s="3" t="s">
        <v>29321</v>
      </c>
      <c r="D22728" s="2" t="s">
        <v>33405</v>
      </c>
      <c r="E22728" s="3" t="s">
        <v>9848</v>
      </c>
      <c r="F22728" s="61">
        <v>73.61</v>
      </c>
      <c r="G22728" s="61">
        <v>79.3</v>
      </c>
    </row>
    <row r="22729" spans="1:7">
      <c r="A22729" s="1" t="str">
        <f t="shared" si="358"/>
        <v>CDHU 28.20.770</v>
      </c>
      <c r="B22729" s="3" t="s">
        <v>35957</v>
      </c>
      <c r="C22729" s="3" t="s">
        <v>29322</v>
      </c>
      <c r="D22729" s="2" t="s">
        <v>33406</v>
      </c>
      <c r="E22729" s="3" t="s">
        <v>9848</v>
      </c>
      <c r="F22729" s="61">
        <v>57.64</v>
      </c>
      <c r="G22729" s="61">
        <v>58.64</v>
      </c>
    </row>
    <row r="22730" spans="1:7">
      <c r="A22730" s="1" t="str">
        <f t="shared" si="358"/>
        <v>CDHU 28.20.800</v>
      </c>
      <c r="B22730" s="3" t="s">
        <v>35957</v>
      </c>
      <c r="C22730" s="3" t="s">
        <v>29323</v>
      </c>
      <c r="D22730" s="2" t="s">
        <v>33407</v>
      </c>
      <c r="E22730" s="3" t="s">
        <v>9848</v>
      </c>
      <c r="F22730" s="61">
        <v>13428.24</v>
      </c>
      <c r="G22730" s="61">
        <v>13428.24</v>
      </c>
    </row>
    <row r="22731" spans="1:7">
      <c r="A22731" s="1" t="str">
        <f t="shared" si="358"/>
        <v>CDHU 28.20.810</v>
      </c>
      <c r="B22731" s="3" t="s">
        <v>35957</v>
      </c>
      <c r="C22731" s="3" t="s">
        <v>29324</v>
      </c>
      <c r="D22731" s="2" t="s">
        <v>33408</v>
      </c>
      <c r="E22731" s="3" t="s">
        <v>9848</v>
      </c>
      <c r="F22731" s="61">
        <v>15687.34</v>
      </c>
      <c r="G22731" s="61">
        <v>15687.34</v>
      </c>
    </row>
    <row r="22732" spans="1:7">
      <c r="A22732" s="1" t="str">
        <f t="shared" si="358"/>
        <v>CDHU 28.20.820</v>
      </c>
      <c r="B22732" s="3" t="s">
        <v>35957</v>
      </c>
      <c r="C22732" s="3" t="s">
        <v>29325</v>
      </c>
      <c r="D22732" s="2" t="s">
        <v>33409</v>
      </c>
      <c r="E22732" s="3" t="s">
        <v>14764</v>
      </c>
      <c r="F22732" s="61">
        <v>576.66999999999996</v>
      </c>
      <c r="G22732" s="61">
        <v>588.42999999999995</v>
      </c>
    </row>
    <row r="22733" spans="1:7">
      <c r="A22733" s="1" t="str">
        <f t="shared" si="358"/>
        <v>CDHU 28.20.830</v>
      </c>
      <c r="B22733" s="3" t="s">
        <v>35957</v>
      </c>
      <c r="C22733" s="3" t="s">
        <v>29326</v>
      </c>
      <c r="D22733" s="2" t="s">
        <v>33410</v>
      </c>
      <c r="E22733" s="3" t="s">
        <v>14764</v>
      </c>
      <c r="F22733" s="61">
        <v>1397.35</v>
      </c>
      <c r="G22733" s="61">
        <v>1420.87</v>
      </c>
    </row>
    <row r="22734" spans="1:7" ht="22.5">
      <c r="A22734" s="1" t="str">
        <f t="shared" si="358"/>
        <v>CDHU 28.20.840</v>
      </c>
      <c r="B22734" s="3" t="s">
        <v>35957</v>
      </c>
      <c r="C22734" s="3" t="s">
        <v>29327</v>
      </c>
      <c r="D22734" s="2" t="s">
        <v>33411</v>
      </c>
      <c r="E22734" s="3" t="s">
        <v>14764</v>
      </c>
      <c r="F22734" s="61">
        <v>1438.57</v>
      </c>
      <c r="G22734" s="61">
        <v>1462.09</v>
      </c>
    </row>
    <row r="22735" spans="1:7" ht="22.5">
      <c r="A22735" s="1" t="str">
        <f t="shared" si="358"/>
        <v>CDHU 28.20.850</v>
      </c>
      <c r="B22735" s="3" t="s">
        <v>35957</v>
      </c>
      <c r="C22735" s="3" t="s">
        <v>29328</v>
      </c>
      <c r="D22735" s="2" t="s">
        <v>33412</v>
      </c>
      <c r="E22735" s="3" t="s">
        <v>14764</v>
      </c>
      <c r="F22735" s="61">
        <v>1522.79</v>
      </c>
      <c r="G22735" s="61">
        <v>1546.31</v>
      </c>
    </row>
    <row r="22736" spans="1:7">
      <c r="A22736" s="1" t="str">
        <f t="shared" si="358"/>
        <v>CDHU 28.20.860</v>
      </c>
      <c r="B22736" s="3" t="s">
        <v>35957</v>
      </c>
      <c r="C22736" s="3" t="s">
        <v>29329</v>
      </c>
      <c r="D22736" s="2" t="s">
        <v>33413</v>
      </c>
      <c r="E22736" s="3" t="s">
        <v>9849</v>
      </c>
      <c r="F22736" s="61">
        <v>53.29</v>
      </c>
      <c r="G22736" s="61">
        <v>54.67</v>
      </c>
    </row>
    <row r="22737" spans="1:7">
      <c r="A22737" s="1" t="str">
        <f t="shared" si="358"/>
        <v>CDHU 29</v>
      </c>
      <c r="B22737" s="3" t="s">
        <v>35957</v>
      </c>
      <c r="C22737" s="3" t="s">
        <v>29330</v>
      </c>
      <c r="D22737" s="2" t="s">
        <v>33414</v>
      </c>
    </row>
    <row r="22738" spans="1:7">
      <c r="A22738" s="1" t="str">
        <f t="shared" si="358"/>
        <v>CDHU 29.01</v>
      </c>
      <c r="B22738" s="3" t="s">
        <v>35957</v>
      </c>
      <c r="C22738" s="3" t="s">
        <v>29331</v>
      </c>
      <c r="D22738" s="2" t="s">
        <v>33415</v>
      </c>
    </row>
    <row r="22739" spans="1:7">
      <c r="A22739" s="1" t="str">
        <f t="shared" si="358"/>
        <v>CDHU 29.01.020</v>
      </c>
      <c r="B22739" s="3" t="s">
        <v>35957</v>
      </c>
      <c r="C22739" s="3" t="s">
        <v>29332</v>
      </c>
      <c r="D22739" s="2" t="s">
        <v>33416</v>
      </c>
      <c r="E22739" s="3" t="s">
        <v>9849</v>
      </c>
      <c r="F22739" s="61">
        <v>22.51</v>
      </c>
      <c r="G22739" s="61">
        <v>24.3</v>
      </c>
    </row>
    <row r="22740" spans="1:7">
      <c r="A22740" s="1" t="str">
        <f t="shared" si="358"/>
        <v>CDHU 29.01.030</v>
      </c>
      <c r="B22740" s="3" t="s">
        <v>35957</v>
      </c>
      <c r="C22740" s="3" t="s">
        <v>29333</v>
      </c>
      <c r="D22740" s="2" t="s">
        <v>33417</v>
      </c>
      <c r="E22740" s="3" t="s">
        <v>9851</v>
      </c>
      <c r="F22740" s="61">
        <v>109.37</v>
      </c>
      <c r="G22740" s="61">
        <v>117.37</v>
      </c>
    </row>
    <row r="22741" spans="1:7">
      <c r="A22741" s="1" t="str">
        <f t="shared" si="358"/>
        <v>CDHU 29.01.040</v>
      </c>
      <c r="B22741" s="3" t="s">
        <v>35957</v>
      </c>
      <c r="C22741" s="3" t="s">
        <v>29334</v>
      </c>
      <c r="D22741" s="2" t="s">
        <v>33418</v>
      </c>
      <c r="E22741" s="3" t="s">
        <v>9849</v>
      </c>
      <c r="F22741" s="61">
        <v>24.69</v>
      </c>
      <c r="G22741" s="61">
        <v>26.48</v>
      </c>
    </row>
    <row r="22742" spans="1:7">
      <c r="A22742" s="1" t="str">
        <f t="shared" si="358"/>
        <v>CDHU 29.01.210</v>
      </c>
      <c r="B22742" s="3" t="s">
        <v>35957</v>
      </c>
      <c r="C22742" s="3" t="s">
        <v>29335</v>
      </c>
      <c r="D22742" s="2" t="s">
        <v>33419</v>
      </c>
      <c r="E22742" s="3" t="s">
        <v>9851</v>
      </c>
      <c r="F22742" s="61">
        <v>31.23</v>
      </c>
      <c r="G22742" s="61">
        <v>33.020000000000003</v>
      </c>
    </row>
    <row r="22743" spans="1:7">
      <c r="A22743" s="1" t="str">
        <f t="shared" si="358"/>
        <v>CDHU 29.01.230</v>
      </c>
      <c r="B22743" s="3" t="s">
        <v>35957</v>
      </c>
      <c r="C22743" s="3" t="s">
        <v>29336</v>
      </c>
      <c r="D22743" s="2" t="s">
        <v>33420</v>
      </c>
      <c r="E22743" s="3" t="s">
        <v>9851</v>
      </c>
      <c r="F22743" s="61">
        <v>25.94</v>
      </c>
      <c r="G22743" s="61">
        <v>27.73</v>
      </c>
    </row>
    <row r="22744" spans="1:7">
      <c r="A22744" s="1" t="str">
        <f t="shared" si="358"/>
        <v>CDHU 29.03</v>
      </c>
      <c r="B22744" s="3" t="s">
        <v>35957</v>
      </c>
      <c r="C22744" s="3" t="s">
        <v>29337</v>
      </c>
      <c r="D22744" s="2" t="s">
        <v>33421</v>
      </c>
    </row>
    <row r="22745" spans="1:7">
      <c r="A22745" s="1" t="str">
        <f t="shared" si="358"/>
        <v>CDHU 29.03.010</v>
      </c>
      <c r="B22745" s="3" t="s">
        <v>35957</v>
      </c>
      <c r="C22745" s="3" t="s">
        <v>29338</v>
      </c>
      <c r="D22745" s="2" t="s">
        <v>33422</v>
      </c>
      <c r="E22745" s="3" t="s">
        <v>9849</v>
      </c>
      <c r="F22745" s="61">
        <v>22.81</v>
      </c>
      <c r="G22745" s="61">
        <v>24.32</v>
      </c>
    </row>
    <row r="22746" spans="1:7">
      <c r="A22746" s="1" t="str">
        <f t="shared" si="358"/>
        <v>CDHU 29.03.020</v>
      </c>
      <c r="B22746" s="3" t="s">
        <v>35957</v>
      </c>
      <c r="C22746" s="3" t="s">
        <v>29339</v>
      </c>
      <c r="D22746" s="2" t="s">
        <v>33423</v>
      </c>
      <c r="E22746" s="3" t="s">
        <v>9849</v>
      </c>
      <c r="F22746" s="61">
        <v>26.57</v>
      </c>
      <c r="G22746" s="61">
        <v>28.08</v>
      </c>
    </row>
    <row r="22747" spans="1:7">
      <c r="A22747" s="1" t="str">
        <f t="shared" si="358"/>
        <v>CDHU 29.03.030</v>
      </c>
      <c r="B22747" s="3" t="s">
        <v>35957</v>
      </c>
      <c r="C22747" s="3" t="s">
        <v>29340</v>
      </c>
      <c r="D22747" s="2" t="s">
        <v>33424</v>
      </c>
      <c r="E22747" s="3" t="s">
        <v>9849</v>
      </c>
      <c r="F22747" s="61">
        <v>23.75</v>
      </c>
      <c r="G22747" s="61">
        <v>25.26</v>
      </c>
    </row>
    <row r="22748" spans="1:7">
      <c r="A22748" s="1" t="str">
        <f t="shared" si="358"/>
        <v>CDHU 29.03.040</v>
      </c>
      <c r="B22748" s="3" t="s">
        <v>35957</v>
      </c>
      <c r="C22748" s="3" t="s">
        <v>29341</v>
      </c>
      <c r="D22748" s="2" t="s">
        <v>33425</v>
      </c>
      <c r="E22748" s="3" t="s">
        <v>9849</v>
      </c>
      <c r="F22748" s="61">
        <v>31.28</v>
      </c>
      <c r="G22748" s="61">
        <v>32.79</v>
      </c>
    </row>
    <row r="22749" spans="1:7">
      <c r="A22749" s="1" t="str">
        <f t="shared" si="358"/>
        <v>CDHU 29.20</v>
      </c>
      <c r="B22749" s="3" t="s">
        <v>35957</v>
      </c>
      <c r="C22749" s="3" t="s">
        <v>29342</v>
      </c>
      <c r="D22749" s="2" t="s">
        <v>33426</v>
      </c>
    </row>
    <row r="22750" spans="1:7">
      <c r="A22750" s="1" t="str">
        <f t="shared" si="358"/>
        <v>CDHU 29.20.030</v>
      </c>
      <c r="B22750" s="3" t="s">
        <v>35957</v>
      </c>
      <c r="C22750" s="3" t="s">
        <v>29343</v>
      </c>
      <c r="D22750" s="2" t="s">
        <v>33427</v>
      </c>
      <c r="E22750" s="3" t="s">
        <v>9851</v>
      </c>
      <c r="F22750" s="61">
        <v>74.08</v>
      </c>
      <c r="G22750" s="61">
        <v>75.91</v>
      </c>
    </row>
    <row r="22751" spans="1:7">
      <c r="A22751" s="1" t="str">
        <f t="shared" si="358"/>
        <v>CDHU 30</v>
      </c>
      <c r="B22751" s="3" t="s">
        <v>35957</v>
      </c>
      <c r="C22751" s="3" t="s">
        <v>29344</v>
      </c>
      <c r="D22751" s="2" t="s">
        <v>33428</v>
      </c>
    </row>
    <row r="22752" spans="1:7">
      <c r="A22752" s="1" t="str">
        <f t="shared" si="358"/>
        <v>CDHU 30.01</v>
      </c>
      <c r="B22752" s="3" t="s">
        <v>35957</v>
      </c>
      <c r="C22752" s="3" t="s">
        <v>29345</v>
      </c>
      <c r="D22752" s="2" t="s">
        <v>33429</v>
      </c>
    </row>
    <row r="22753" spans="1:7">
      <c r="A22753" s="1" t="str">
        <f t="shared" si="358"/>
        <v>CDHU 30.01.010</v>
      </c>
      <c r="B22753" s="3" t="s">
        <v>35957</v>
      </c>
      <c r="C22753" s="3" t="s">
        <v>29346</v>
      </c>
      <c r="D22753" s="2" t="s">
        <v>33430</v>
      </c>
      <c r="E22753" s="3" t="s">
        <v>9849</v>
      </c>
      <c r="F22753" s="61">
        <v>208.6</v>
      </c>
      <c r="G22753" s="61">
        <v>210.11</v>
      </c>
    </row>
    <row r="22754" spans="1:7">
      <c r="A22754" s="1" t="str">
        <f t="shared" si="358"/>
        <v>CDHU 30.01.020</v>
      </c>
      <c r="B22754" s="3" t="s">
        <v>35957</v>
      </c>
      <c r="C22754" s="3" t="s">
        <v>29347</v>
      </c>
      <c r="D22754" s="2" t="s">
        <v>33431</v>
      </c>
      <c r="E22754" s="3" t="s">
        <v>9848</v>
      </c>
      <c r="F22754" s="61">
        <v>147.58000000000001</v>
      </c>
      <c r="G22754" s="61">
        <v>149.09</v>
      </c>
    </row>
    <row r="22755" spans="1:7">
      <c r="A22755" s="1" t="str">
        <f t="shared" si="358"/>
        <v>CDHU 30.01.030</v>
      </c>
      <c r="B22755" s="3" t="s">
        <v>35957</v>
      </c>
      <c r="C22755" s="3" t="s">
        <v>29348</v>
      </c>
      <c r="D22755" s="2" t="s">
        <v>33432</v>
      </c>
      <c r="E22755" s="3" t="s">
        <v>9848</v>
      </c>
      <c r="F22755" s="61">
        <v>176.1</v>
      </c>
      <c r="G22755" s="61">
        <v>177.61</v>
      </c>
    </row>
    <row r="22756" spans="1:7" ht="22.5">
      <c r="A22756" s="1" t="str">
        <f t="shared" si="358"/>
        <v>CDHU 30.01.050</v>
      </c>
      <c r="B22756" s="3" t="s">
        <v>35957</v>
      </c>
      <c r="C22756" s="3" t="s">
        <v>29349</v>
      </c>
      <c r="D22756" s="2" t="s">
        <v>33433</v>
      </c>
      <c r="E22756" s="3" t="s">
        <v>9848</v>
      </c>
      <c r="F22756" s="61">
        <v>365.77</v>
      </c>
      <c r="G22756" s="61">
        <v>367.28</v>
      </c>
    </row>
    <row r="22757" spans="1:7" ht="22.5">
      <c r="A22757" s="1" t="str">
        <f t="shared" si="358"/>
        <v>CDHU 30.01.061</v>
      </c>
      <c r="B22757" s="3" t="s">
        <v>35957</v>
      </c>
      <c r="C22757" s="3" t="s">
        <v>29350</v>
      </c>
      <c r="D22757" s="2" t="s">
        <v>33434</v>
      </c>
      <c r="E22757" s="3" t="s">
        <v>9848</v>
      </c>
      <c r="F22757" s="61">
        <v>178.16</v>
      </c>
      <c r="G22757" s="61">
        <v>179.67</v>
      </c>
    </row>
    <row r="22758" spans="1:7" ht="22.5">
      <c r="A22758" s="1" t="str">
        <f t="shared" si="358"/>
        <v>CDHU 30.01.080</v>
      </c>
      <c r="B22758" s="3" t="s">
        <v>35957</v>
      </c>
      <c r="C22758" s="3" t="s">
        <v>29351</v>
      </c>
      <c r="D22758" s="2" t="s">
        <v>33435</v>
      </c>
      <c r="E22758" s="3" t="s">
        <v>9848</v>
      </c>
      <c r="F22758" s="61">
        <v>156.87</v>
      </c>
      <c r="G22758" s="61">
        <v>158.38</v>
      </c>
    </row>
    <row r="22759" spans="1:7" ht="22.5">
      <c r="A22759" s="1" t="str">
        <f t="shared" si="358"/>
        <v>CDHU 30.01.090</v>
      </c>
      <c r="B22759" s="3" t="s">
        <v>35957</v>
      </c>
      <c r="C22759" s="3" t="s">
        <v>29352</v>
      </c>
      <c r="D22759" s="2" t="s">
        <v>33436</v>
      </c>
      <c r="E22759" s="3" t="s">
        <v>9848</v>
      </c>
      <c r="F22759" s="61">
        <v>332.78</v>
      </c>
      <c r="G22759" s="61">
        <v>334.29</v>
      </c>
    </row>
    <row r="22760" spans="1:7" ht="22.5">
      <c r="A22760" s="1" t="str">
        <f t="shared" si="358"/>
        <v>CDHU 30.01.110</v>
      </c>
      <c r="B22760" s="3" t="s">
        <v>35957</v>
      </c>
      <c r="C22760" s="3" t="s">
        <v>29353</v>
      </c>
      <c r="D22760" s="2" t="s">
        <v>33437</v>
      </c>
      <c r="E22760" s="3" t="s">
        <v>9848</v>
      </c>
      <c r="F22760" s="61">
        <v>269.45</v>
      </c>
      <c r="G22760" s="61">
        <v>270.95999999999998</v>
      </c>
    </row>
    <row r="22761" spans="1:7">
      <c r="A22761" s="1" t="str">
        <f t="shared" si="358"/>
        <v>CDHU 30.01.120</v>
      </c>
      <c r="B22761" s="3" t="s">
        <v>35957</v>
      </c>
      <c r="C22761" s="3" t="s">
        <v>29354</v>
      </c>
      <c r="D22761" s="2" t="s">
        <v>33438</v>
      </c>
      <c r="E22761" s="3" t="s">
        <v>9848</v>
      </c>
      <c r="F22761" s="61">
        <v>160.72999999999999</v>
      </c>
      <c r="G22761" s="61">
        <v>162.24</v>
      </c>
    </row>
    <row r="22762" spans="1:7" ht="22.5">
      <c r="A22762" s="1" t="str">
        <f t="shared" si="358"/>
        <v>CDHU 30.01.130</v>
      </c>
      <c r="B22762" s="3" t="s">
        <v>35957</v>
      </c>
      <c r="C22762" s="3" t="s">
        <v>29355</v>
      </c>
      <c r="D22762" s="2" t="s">
        <v>33439</v>
      </c>
      <c r="E22762" s="3" t="s">
        <v>9848</v>
      </c>
      <c r="F22762" s="61">
        <v>416.09</v>
      </c>
      <c r="G22762" s="61">
        <v>418.61</v>
      </c>
    </row>
    <row r="22763" spans="1:7">
      <c r="A22763" s="1" t="str">
        <f t="shared" si="358"/>
        <v>CDHU 30.03</v>
      </c>
      <c r="B22763" s="3" t="s">
        <v>35957</v>
      </c>
      <c r="C22763" s="3" t="s">
        <v>29356</v>
      </c>
      <c r="D22763" s="2" t="s">
        <v>33440</v>
      </c>
    </row>
    <row r="22764" spans="1:7" ht="22.5">
      <c r="A22764" s="1" t="str">
        <f t="shared" si="358"/>
        <v>CDHU 30.03.032</v>
      </c>
      <c r="B22764" s="3" t="s">
        <v>35957</v>
      </c>
      <c r="C22764" s="3" t="s">
        <v>29357</v>
      </c>
      <c r="D22764" s="2" t="s">
        <v>33441</v>
      </c>
      <c r="E22764" s="3" t="s">
        <v>9848</v>
      </c>
      <c r="F22764" s="61">
        <v>2847.22</v>
      </c>
      <c r="G22764" s="61">
        <v>2855.08</v>
      </c>
    </row>
    <row r="22765" spans="1:7" ht="22.5">
      <c r="A22765" s="1" t="str">
        <f t="shared" si="358"/>
        <v>CDHU 30.03.042</v>
      </c>
      <c r="B22765" s="3" t="s">
        <v>35957</v>
      </c>
      <c r="C22765" s="3" t="s">
        <v>29358</v>
      </c>
      <c r="D22765" s="2" t="s">
        <v>33442</v>
      </c>
      <c r="E22765" s="3" t="s">
        <v>9848</v>
      </c>
      <c r="F22765" s="61">
        <v>3825.23</v>
      </c>
      <c r="G22765" s="61">
        <v>3833.09</v>
      </c>
    </row>
    <row r="22766" spans="1:7">
      <c r="A22766" s="1" t="str">
        <f t="shared" si="358"/>
        <v>CDHU 30.04</v>
      </c>
      <c r="B22766" s="3" t="s">
        <v>35957</v>
      </c>
      <c r="C22766" s="3" t="s">
        <v>29359</v>
      </c>
      <c r="D22766" s="2" t="s">
        <v>33443</v>
      </c>
    </row>
    <row r="22767" spans="1:7" ht="22.5">
      <c r="A22767" s="1" t="str">
        <f t="shared" si="358"/>
        <v>CDHU 30.04.010</v>
      </c>
      <c r="B22767" s="3" t="s">
        <v>35957</v>
      </c>
      <c r="C22767" s="3" t="s">
        <v>29360</v>
      </c>
      <c r="D22767" s="2" t="s">
        <v>33444</v>
      </c>
      <c r="E22767" s="3" t="s">
        <v>9847</v>
      </c>
      <c r="F22767" s="61">
        <v>398.93</v>
      </c>
      <c r="G22767" s="61">
        <v>401.69</v>
      </c>
    </row>
    <row r="22768" spans="1:7">
      <c r="A22768" s="1" t="str">
        <f t="shared" si="358"/>
        <v>CDHU 30.04.020</v>
      </c>
      <c r="B22768" s="3" t="s">
        <v>35957</v>
      </c>
      <c r="C22768" s="3" t="s">
        <v>29361</v>
      </c>
      <c r="D22768" s="2" t="s">
        <v>33445</v>
      </c>
      <c r="E22768" s="3" t="s">
        <v>9847</v>
      </c>
      <c r="F22768" s="61">
        <v>197.75</v>
      </c>
      <c r="G22768" s="61">
        <v>198.91</v>
      </c>
    </row>
    <row r="22769" spans="1:7">
      <c r="A22769" s="1" t="str">
        <f t="shared" si="358"/>
        <v>CDHU 30.04.030</v>
      </c>
      <c r="B22769" s="3" t="s">
        <v>35957</v>
      </c>
      <c r="C22769" s="3" t="s">
        <v>29362</v>
      </c>
      <c r="D22769" s="2" t="s">
        <v>33446</v>
      </c>
      <c r="E22769" s="3" t="s">
        <v>9847</v>
      </c>
      <c r="F22769" s="61">
        <v>134.07</v>
      </c>
      <c r="G22769" s="61">
        <v>137.32</v>
      </c>
    </row>
    <row r="22770" spans="1:7">
      <c r="A22770" s="1" t="str">
        <f t="shared" si="358"/>
        <v>CDHU 30.04.034</v>
      </c>
      <c r="B22770" s="3" t="s">
        <v>35957</v>
      </c>
      <c r="C22770" s="3" t="s">
        <v>29363</v>
      </c>
      <c r="D22770" s="2" t="s">
        <v>33447</v>
      </c>
      <c r="E22770" s="3" t="s">
        <v>9847</v>
      </c>
      <c r="F22770" s="61">
        <v>174.24</v>
      </c>
      <c r="G22770" s="61">
        <v>177.49</v>
      </c>
    </row>
    <row r="22771" spans="1:7">
      <c r="A22771" s="1" t="str">
        <f t="shared" si="358"/>
        <v>CDHU 30.04.040</v>
      </c>
      <c r="B22771" s="3" t="s">
        <v>35957</v>
      </c>
      <c r="C22771" s="3" t="s">
        <v>29364</v>
      </c>
      <c r="D22771" s="2" t="s">
        <v>33448</v>
      </c>
      <c r="E22771" s="3" t="s">
        <v>9848</v>
      </c>
      <c r="F22771" s="61">
        <v>6.29</v>
      </c>
      <c r="G22771" s="61">
        <v>6.46</v>
      </c>
    </row>
    <row r="22772" spans="1:7">
      <c r="A22772" s="1" t="str">
        <f t="shared" si="358"/>
        <v>CDHU 30.04.060</v>
      </c>
      <c r="B22772" s="3" t="s">
        <v>35957</v>
      </c>
      <c r="C22772" s="3" t="s">
        <v>29365</v>
      </c>
      <c r="D22772" s="2" t="s">
        <v>33449</v>
      </c>
      <c r="E22772" s="3" t="s">
        <v>9849</v>
      </c>
      <c r="F22772" s="61">
        <v>559.36</v>
      </c>
      <c r="G22772" s="61">
        <v>559.36</v>
      </c>
    </row>
    <row r="22773" spans="1:7" ht="22.5">
      <c r="A22773" s="1" t="str">
        <f t="shared" si="358"/>
        <v>CDHU 30.04.070</v>
      </c>
      <c r="B22773" s="3" t="s">
        <v>35957</v>
      </c>
      <c r="C22773" s="3" t="s">
        <v>29366</v>
      </c>
      <c r="D22773" s="2" t="s">
        <v>33450</v>
      </c>
      <c r="E22773" s="3" t="s">
        <v>9847</v>
      </c>
      <c r="F22773" s="61">
        <v>16.66</v>
      </c>
      <c r="G22773" s="61">
        <v>17.8</v>
      </c>
    </row>
    <row r="22774" spans="1:7">
      <c r="A22774" s="1" t="str">
        <f t="shared" si="358"/>
        <v>CDHU 30.04.090</v>
      </c>
      <c r="B22774" s="3" t="s">
        <v>35957</v>
      </c>
      <c r="C22774" s="3" t="s">
        <v>29367</v>
      </c>
      <c r="D22774" s="2" t="s">
        <v>33451</v>
      </c>
      <c r="E22774" s="3" t="s">
        <v>9848</v>
      </c>
      <c r="F22774" s="61">
        <v>17.18</v>
      </c>
      <c r="G22774" s="61">
        <v>19.02</v>
      </c>
    </row>
    <row r="22775" spans="1:7">
      <c r="A22775" s="1" t="str">
        <f t="shared" si="358"/>
        <v>CDHU 30.04.100</v>
      </c>
      <c r="B22775" s="3" t="s">
        <v>35957</v>
      </c>
      <c r="C22775" s="3" t="s">
        <v>29368</v>
      </c>
      <c r="D22775" s="2" t="s">
        <v>33452</v>
      </c>
      <c r="E22775" s="3" t="s">
        <v>9847</v>
      </c>
      <c r="F22775" s="61">
        <v>144.47</v>
      </c>
      <c r="G22775" s="61">
        <v>146.26</v>
      </c>
    </row>
    <row r="22776" spans="1:7">
      <c r="A22776" s="1" t="str">
        <f t="shared" si="358"/>
        <v>CDHU 30.06</v>
      </c>
      <c r="B22776" s="3" t="s">
        <v>35957</v>
      </c>
      <c r="C22776" s="3" t="s">
        <v>29369</v>
      </c>
      <c r="D22776" s="2" t="s">
        <v>33453</v>
      </c>
    </row>
    <row r="22777" spans="1:7">
      <c r="A22777" s="1" t="str">
        <f t="shared" si="358"/>
        <v>CDHU 30.06.010</v>
      </c>
      <c r="B22777" s="3" t="s">
        <v>35957</v>
      </c>
      <c r="C22777" s="3" t="s">
        <v>29370</v>
      </c>
      <c r="D22777" s="2" t="s">
        <v>33454</v>
      </c>
      <c r="E22777" s="3" t="s">
        <v>9848</v>
      </c>
      <c r="F22777" s="61">
        <v>12.48</v>
      </c>
      <c r="G22777" s="61">
        <v>12.65</v>
      </c>
    </row>
    <row r="22778" spans="1:7">
      <c r="A22778" s="1" t="str">
        <f t="shared" si="358"/>
        <v>CDHU 30.06.020</v>
      </c>
      <c r="B22778" s="3" t="s">
        <v>35957</v>
      </c>
      <c r="C22778" s="3" t="s">
        <v>29371</v>
      </c>
      <c r="D22778" s="2" t="s">
        <v>33455</v>
      </c>
      <c r="E22778" s="3" t="s">
        <v>9848</v>
      </c>
      <c r="F22778" s="61">
        <v>12.63</v>
      </c>
      <c r="G22778" s="61">
        <v>12.8</v>
      </c>
    </row>
    <row r="22779" spans="1:7">
      <c r="A22779" s="1" t="str">
        <f t="shared" si="358"/>
        <v>CDHU 30.06.050</v>
      </c>
      <c r="B22779" s="3" t="s">
        <v>35957</v>
      </c>
      <c r="C22779" s="3" t="s">
        <v>29372</v>
      </c>
      <c r="D22779" s="2" t="s">
        <v>33456</v>
      </c>
      <c r="E22779" s="3" t="s">
        <v>9849</v>
      </c>
      <c r="F22779" s="61">
        <v>67.75</v>
      </c>
      <c r="G22779" s="61">
        <v>70.55</v>
      </c>
    </row>
    <row r="22780" spans="1:7">
      <c r="A22780" s="1" t="str">
        <f t="shared" si="358"/>
        <v>CDHU 30.06.061</v>
      </c>
      <c r="B22780" s="3" t="s">
        <v>35957</v>
      </c>
      <c r="C22780" s="3" t="s">
        <v>29373</v>
      </c>
      <c r="D22780" s="2" t="s">
        <v>33457</v>
      </c>
      <c r="E22780" s="3" t="s">
        <v>14764</v>
      </c>
      <c r="F22780" s="61">
        <v>281.83</v>
      </c>
      <c r="G22780" s="61">
        <v>284.63</v>
      </c>
    </row>
    <row r="22781" spans="1:7" ht="22.5">
      <c r="A22781" s="1" t="str">
        <f t="shared" si="358"/>
        <v>CDHU 30.06.064</v>
      </c>
      <c r="B22781" s="3" t="s">
        <v>35957</v>
      </c>
      <c r="C22781" s="3" t="s">
        <v>29374</v>
      </c>
      <c r="D22781" s="2" t="s">
        <v>33458</v>
      </c>
      <c r="E22781" s="3" t="s">
        <v>14764</v>
      </c>
      <c r="F22781" s="61">
        <v>695.61</v>
      </c>
      <c r="G22781" s="61">
        <v>698.41</v>
      </c>
    </row>
    <row r="22782" spans="1:7">
      <c r="A22782" s="1" t="str">
        <f t="shared" si="358"/>
        <v>CDHU 30.06.080</v>
      </c>
      <c r="B22782" s="3" t="s">
        <v>35957</v>
      </c>
      <c r="C22782" s="3" t="s">
        <v>29375</v>
      </c>
      <c r="D22782" s="2" t="s">
        <v>33459</v>
      </c>
      <c r="E22782" s="3" t="s">
        <v>9848</v>
      </c>
      <c r="F22782" s="61">
        <v>36.53</v>
      </c>
      <c r="G22782" s="61">
        <v>36.979999999999997</v>
      </c>
    </row>
    <row r="22783" spans="1:7">
      <c r="A22783" s="1" t="str">
        <f t="shared" ref="A22783:A22846" si="359">CONCATENATE($B22783," ",$C22783)</f>
        <v>CDHU 30.06.090</v>
      </c>
      <c r="B22783" s="3" t="s">
        <v>35957</v>
      </c>
      <c r="C22783" s="3" t="s">
        <v>29376</v>
      </c>
      <c r="D22783" s="2" t="s">
        <v>33460</v>
      </c>
      <c r="E22783" s="3" t="s">
        <v>9848</v>
      </c>
      <c r="F22783" s="61">
        <v>839.31</v>
      </c>
      <c r="G22783" s="61">
        <v>839.88</v>
      </c>
    </row>
    <row r="22784" spans="1:7">
      <c r="A22784" s="1" t="str">
        <f t="shared" si="359"/>
        <v>CDHU 30.06.100</v>
      </c>
      <c r="B22784" s="3" t="s">
        <v>35957</v>
      </c>
      <c r="C22784" s="3" t="s">
        <v>29377</v>
      </c>
      <c r="D22784" s="2" t="s">
        <v>33461</v>
      </c>
      <c r="E22784" s="3" t="s">
        <v>9848</v>
      </c>
      <c r="F22784" s="61">
        <v>234.94</v>
      </c>
      <c r="G22784" s="61">
        <v>244.72</v>
      </c>
    </row>
    <row r="22785" spans="1:7">
      <c r="A22785" s="1" t="str">
        <f t="shared" si="359"/>
        <v>CDHU 30.06.110</v>
      </c>
      <c r="B22785" s="3" t="s">
        <v>35957</v>
      </c>
      <c r="C22785" s="3" t="s">
        <v>29378</v>
      </c>
      <c r="D22785" s="2" t="s">
        <v>33462</v>
      </c>
      <c r="E22785" s="3" t="s">
        <v>9848</v>
      </c>
      <c r="F22785" s="61">
        <v>508.32</v>
      </c>
      <c r="G22785" s="61">
        <v>530.67999999999995</v>
      </c>
    </row>
    <row r="22786" spans="1:7">
      <c r="A22786" s="1" t="str">
        <f t="shared" si="359"/>
        <v>CDHU 30.06.124</v>
      </c>
      <c r="B22786" s="3" t="s">
        <v>35957</v>
      </c>
      <c r="C22786" s="3" t="s">
        <v>29379</v>
      </c>
      <c r="D22786" s="2" t="s">
        <v>33463</v>
      </c>
      <c r="E22786" s="3" t="s">
        <v>9848</v>
      </c>
      <c r="F22786" s="61">
        <v>225.97</v>
      </c>
      <c r="G22786" s="61">
        <v>228.49</v>
      </c>
    </row>
    <row r="22787" spans="1:7">
      <c r="A22787" s="1" t="str">
        <f t="shared" si="359"/>
        <v>CDHU 30.06.132</v>
      </c>
      <c r="B22787" s="3" t="s">
        <v>35957</v>
      </c>
      <c r="C22787" s="3" t="s">
        <v>29380</v>
      </c>
      <c r="D22787" s="2" t="s">
        <v>33464</v>
      </c>
      <c r="E22787" s="3" t="s">
        <v>9848</v>
      </c>
      <c r="F22787" s="61">
        <v>31.57</v>
      </c>
      <c r="G22787" s="61">
        <v>32.020000000000003</v>
      </c>
    </row>
    <row r="22788" spans="1:7">
      <c r="A22788" s="1" t="str">
        <f t="shared" si="359"/>
        <v>CDHU 30.08</v>
      </c>
      <c r="B22788" s="3" t="s">
        <v>35957</v>
      </c>
      <c r="C22788" s="3" t="s">
        <v>29381</v>
      </c>
      <c r="D22788" s="2" t="s">
        <v>33465</v>
      </c>
    </row>
    <row r="22789" spans="1:7">
      <c r="A22789" s="1" t="str">
        <f t="shared" si="359"/>
        <v>CDHU 30.08.030</v>
      </c>
      <c r="B22789" s="3" t="s">
        <v>35957</v>
      </c>
      <c r="C22789" s="3" t="s">
        <v>29382</v>
      </c>
      <c r="D22789" s="2" t="s">
        <v>33466</v>
      </c>
      <c r="E22789" s="3" t="s">
        <v>9848</v>
      </c>
      <c r="F22789" s="61">
        <v>778.29</v>
      </c>
      <c r="G22789" s="61">
        <v>778.86</v>
      </c>
    </row>
    <row r="22790" spans="1:7">
      <c r="A22790" s="1" t="str">
        <f t="shared" si="359"/>
        <v>CDHU 30.08.040</v>
      </c>
      <c r="B22790" s="3" t="s">
        <v>35957</v>
      </c>
      <c r="C22790" s="3" t="s">
        <v>29383</v>
      </c>
      <c r="D22790" s="2" t="s">
        <v>33467</v>
      </c>
      <c r="E22790" s="3" t="s">
        <v>9848</v>
      </c>
      <c r="F22790" s="61">
        <v>1682.21</v>
      </c>
      <c r="G22790" s="61">
        <v>1690.07</v>
      </c>
    </row>
    <row r="22791" spans="1:7">
      <c r="A22791" s="1" t="str">
        <f t="shared" si="359"/>
        <v>CDHU 30.08.050</v>
      </c>
      <c r="B22791" s="3" t="s">
        <v>35957</v>
      </c>
      <c r="C22791" s="3" t="s">
        <v>29384</v>
      </c>
      <c r="D22791" s="2" t="s">
        <v>33468</v>
      </c>
      <c r="E22791" s="3" t="s">
        <v>9848</v>
      </c>
      <c r="F22791" s="61">
        <v>2907.56</v>
      </c>
      <c r="G22791" s="61">
        <v>2948.55</v>
      </c>
    </row>
    <row r="22792" spans="1:7">
      <c r="A22792" s="1" t="str">
        <f t="shared" si="359"/>
        <v>CDHU 30.08.060</v>
      </c>
      <c r="B22792" s="3" t="s">
        <v>35957</v>
      </c>
      <c r="C22792" s="3" t="s">
        <v>29385</v>
      </c>
      <c r="D22792" s="2" t="s">
        <v>33469</v>
      </c>
      <c r="E22792" s="3" t="s">
        <v>9848</v>
      </c>
      <c r="F22792" s="61">
        <v>1201.6400000000001</v>
      </c>
      <c r="G22792" s="61">
        <v>1208.3699999999999</v>
      </c>
    </row>
    <row r="22793" spans="1:7">
      <c r="A22793" s="1" t="str">
        <f t="shared" si="359"/>
        <v>CDHU 30.14</v>
      </c>
      <c r="B22793" s="3" t="s">
        <v>35957</v>
      </c>
      <c r="C22793" s="3" t="s">
        <v>29386</v>
      </c>
      <c r="D22793" s="2" t="s">
        <v>33470</v>
      </c>
    </row>
    <row r="22794" spans="1:7" ht="22.5">
      <c r="A22794" s="1" t="str">
        <f t="shared" si="359"/>
        <v>CDHU 30.14.030</v>
      </c>
      <c r="B22794" s="3" t="s">
        <v>35957</v>
      </c>
      <c r="C22794" s="3" t="s">
        <v>29387</v>
      </c>
      <c r="D22794" s="2" t="s">
        <v>33471</v>
      </c>
      <c r="E22794" s="3" t="s">
        <v>14764</v>
      </c>
      <c r="F22794" s="61">
        <v>27263.48</v>
      </c>
      <c r="G22794" s="61">
        <v>27263.48</v>
      </c>
    </row>
    <row r="22795" spans="1:7" ht="22.5">
      <c r="A22795" s="1" t="str">
        <f t="shared" si="359"/>
        <v>CDHU 30.14.040</v>
      </c>
      <c r="B22795" s="3" t="s">
        <v>35957</v>
      </c>
      <c r="C22795" s="3" t="s">
        <v>29388</v>
      </c>
      <c r="D22795" s="2" t="s">
        <v>33472</v>
      </c>
      <c r="E22795" s="3" t="s">
        <v>14764</v>
      </c>
      <c r="F22795" s="61">
        <v>28100.36</v>
      </c>
      <c r="G22795" s="61">
        <v>28100.36</v>
      </c>
    </row>
    <row r="22796" spans="1:7">
      <c r="A22796" s="1" t="str">
        <f t="shared" si="359"/>
        <v>CDHU 30.14.060</v>
      </c>
      <c r="B22796" s="3" t="s">
        <v>35957</v>
      </c>
      <c r="C22796" s="3" t="s">
        <v>29389</v>
      </c>
      <c r="D22796" s="2" t="s">
        <v>33473</v>
      </c>
      <c r="E22796" s="3" t="s">
        <v>14764</v>
      </c>
      <c r="F22796" s="61">
        <v>60180</v>
      </c>
      <c r="G22796" s="61">
        <v>60180</v>
      </c>
    </row>
    <row r="22797" spans="1:7">
      <c r="A22797" s="1" t="str">
        <f t="shared" si="359"/>
        <v>CDHU 32</v>
      </c>
      <c r="B22797" s="3" t="s">
        <v>35957</v>
      </c>
      <c r="C22797" s="3" t="s">
        <v>29390</v>
      </c>
      <c r="D22797" s="2" t="s">
        <v>33474</v>
      </c>
    </row>
    <row r="22798" spans="1:7">
      <c r="A22798" s="1" t="str">
        <f t="shared" si="359"/>
        <v>CDHU 32.06</v>
      </c>
      <c r="B22798" s="3" t="s">
        <v>35957</v>
      </c>
      <c r="C22798" s="3" t="s">
        <v>29391</v>
      </c>
      <c r="D22798" s="2" t="s">
        <v>33475</v>
      </c>
    </row>
    <row r="22799" spans="1:7">
      <c r="A22799" s="1" t="str">
        <f t="shared" si="359"/>
        <v>CDHU 32.06.010</v>
      </c>
      <c r="B22799" s="3" t="s">
        <v>35957</v>
      </c>
      <c r="C22799" s="3" t="s">
        <v>29392</v>
      </c>
      <c r="D22799" s="2" t="s">
        <v>33476</v>
      </c>
      <c r="E22799" s="3" t="s">
        <v>9847</v>
      </c>
      <c r="F22799" s="61">
        <v>21.9</v>
      </c>
      <c r="G22799" s="61">
        <v>22.35</v>
      </c>
    </row>
    <row r="22800" spans="1:7">
      <c r="A22800" s="1" t="str">
        <f t="shared" si="359"/>
        <v>CDHU 32.06.030</v>
      </c>
      <c r="B22800" s="3" t="s">
        <v>35957</v>
      </c>
      <c r="C22800" s="3" t="s">
        <v>29393</v>
      </c>
      <c r="D22800" s="2" t="s">
        <v>33477</v>
      </c>
      <c r="E22800" s="3" t="s">
        <v>9847</v>
      </c>
      <c r="F22800" s="61">
        <v>35.28</v>
      </c>
      <c r="G22800" s="61">
        <v>35.729999999999997</v>
      </c>
    </row>
    <row r="22801" spans="1:7">
      <c r="A22801" s="1" t="str">
        <f t="shared" si="359"/>
        <v>CDHU 32.06.120</v>
      </c>
      <c r="B22801" s="3" t="s">
        <v>35957</v>
      </c>
      <c r="C22801" s="3" t="s">
        <v>29394</v>
      </c>
      <c r="D22801" s="2" t="s">
        <v>33478</v>
      </c>
      <c r="E22801" s="3" t="s">
        <v>9850</v>
      </c>
      <c r="F22801" s="61">
        <v>723.28</v>
      </c>
      <c r="G22801" s="61">
        <v>729.64</v>
      </c>
    </row>
    <row r="22802" spans="1:7">
      <c r="A22802" s="1" t="str">
        <f t="shared" si="359"/>
        <v>CDHU 32.06.130</v>
      </c>
      <c r="B22802" s="3" t="s">
        <v>35957</v>
      </c>
      <c r="C22802" s="3" t="s">
        <v>29395</v>
      </c>
      <c r="D22802" s="2" t="s">
        <v>33479</v>
      </c>
      <c r="E22802" s="3" t="s">
        <v>9847</v>
      </c>
      <c r="F22802" s="61">
        <v>183.21</v>
      </c>
      <c r="G22802" s="61">
        <v>184.05</v>
      </c>
    </row>
    <row r="22803" spans="1:7" ht="22.5">
      <c r="A22803" s="1" t="str">
        <f t="shared" si="359"/>
        <v>CDHU 32.06.151</v>
      </c>
      <c r="B22803" s="3" t="s">
        <v>35957</v>
      </c>
      <c r="C22803" s="3" t="s">
        <v>29396</v>
      </c>
      <c r="D22803" s="2" t="s">
        <v>33480</v>
      </c>
      <c r="E22803" s="3" t="s">
        <v>9847</v>
      </c>
      <c r="F22803" s="61">
        <v>31.25</v>
      </c>
      <c r="G22803" s="61">
        <v>32.49</v>
      </c>
    </row>
    <row r="22804" spans="1:7">
      <c r="A22804" s="1" t="str">
        <f t="shared" si="359"/>
        <v>CDHU 32.06.231</v>
      </c>
      <c r="B22804" s="3" t="s">
        <v>35957</v>
      </c>
      <c r="C22804" s="3" t="s">
        <v>29397</v>
      </c>
      <c r="D22804" s="2" t="s">
        <v>33481</v>
      </c>
      <c r="E22804" s="3" t="s">
        <v>9847</v>
      </c>
      <c r="F22804" s="61">
        <v>83.03</v>
      </c>
      <c r="G22804" s="61">
        <v>83.03</v>
      </c>
    </row>
    <row r="22805" spans="1:7">
      <c r="A22805" s="1" t="str">
        <f t="shared" si="359"/>
        <v>CDHU 32.06.240</v>
      </c>
      <c r="B22805" s="3" t="s">
        <v>35957</v>
      </c>
      <c r="C22805" s="3" t="s">
        <v>29398</v>
      </c>
      <c r="D22805" s="2" t="s">
        <v>33482</v>
      </c>
      <c r="E22805" s="3" t="s">
        <v>9847</v>
      </c>
      <c r="F22805" s="61">
        <v>54.74</v>
      </c>
      <c r="G22805" s="61">
        <v>58.65</v>
      </c>
    </row>
    <row r="22806" spans="1:7">
      <c r="A22806" s="1" t="str">
        <f t="shared" si="359"/>
        <v>CDHU 32.06.380</v>
      </c>
      <c r="B22806" s="3" t="s">
        <v>35957</v>
      </c>
      <c r="C22806" s="3" t="s">
        <v>29399</v>
      </c>
      <c r="D22806" s="2" t="s">
        <v>33483</v>
      </c>
      <c r="E22806" s="3" t="s">
        <v>9847</v>
      </c>
      <c r="F22806" s="61">
        <v>1397.54</v>
      </c>
      <c r="G22806" s="61">
        <v>1397.54</v>
      </c>
    </row>
    <row r="22807" spans="1:7">
      <c r="A22807" s="1" t="str">
        <f t="shared" si="359"/>
        <v>CDHU 32.06.396</v>
      </c>
      <c r="B22807" s="3" t="s">
        <v>35957</v>
      </c>
      <c r="C22807" s="3" t="s">
        <v>29400</v>
      </c>
      <c r="D22807" s="2" t="s">
        <v>33484</v>
      </c>
      <c r="E22807" s="3" t="s">
        <v>9847</v>
      </c>
      <c r="F22807" s="61">
        <v>114.02</v>
      </c>
      <c r="G22807" s="61">
        <v>117.38</v>
      </c>
    </row>
    <row r="22808" spans="1:7" ht="22.5">
      <c r="A22808" s="1" t="str">
        <f t="shared" si="359"/>
        <v>CDHU 32.06.400</v>
      </c>
      <c r="B22808" s="3" t="s">
        <v>35957</v>
      </c>
      <c r="C22808" s="3" t="s">
        <v>29401</v>
      </c>
      <c r="D22808" s="2" t="s">
        <v>33485</v>
      </c>
      <c r="E22808" s="3" t="s">
        <v>9847</v>
      </c>
      <c r="F22808" s="61">
        <v>603.32000000000005</v>
      </c>
      <c r="G22808" s="61">
        <v>603.32000000000005</v>
      </c>
    </row>
    <row r="22809" spans="1:7">
      <c r="A22809" s="1" t="str">
        <f t="shared" si="359"/>
        <v>CDHU 32.07</v>
      </c>
      <c r="B22809" s="3" t="s">
        <v>35957</v>
      </c>
      <c r="C22809" s="3" t="s">
        <v>29402</v>
      </c>
      <c r="D22809" s="2" t="s">
        <v>33486</v>
      </c>
    </row>
    <row r="22810" spans="1:7">
      <c r="A22810" s="1" t="str">
        <f t="shared" si="359"/>
        <v>CDHU 32.07.040</v>
      </c>
      <c r="B22810" s="3" t="s">
        <v>35957</v>
      </c>
      <c r="C22810" s="3" t="s">
        <v>29403</v>
      </c>
      <c r="D22810" s="2" t="s">
        <v>33487</v>
      </c>
      <c r="E22810" s="3" t="s">
        <v>9849</v>
      </c>
      <c r="F22810" s="61">
        <v>8.8800000000000008</v>
      </c>
      <c r="G22810" s="61">
        <v>9.7100000000000009</v>
      </c>
    </row>
    <row r="22811" spans="1:7">
      <c r="A22811" s="1" t="str">
        <f t="shared" si="359"/>
        <v>CDHU 32.07.060</v>
      </c>
      <c r="B22811" s="3" t="s">
        <v>35957</v>
      </c>
      <c r="C22811" s="3" t="s">
        <v>29404</v>
      </c>
      <c r="D22811" s="2" t="s">
        <v>33488</v>
      </c>
      <c r="E22811" s="3" t="s">
        <v>9849</v>
      </c>
      <c r="F22811" s="61">
        <v>81.87</v>
      </c>
      <c r="G22811" s="61">
        <v>82.7</v>
      </c>
    </row>
    <row r="22812" spans="1:7">
      <c r="A22812" s="1" t="str">
        <f t="shared" si="359"/>
        <v>CDHU 32.07.090</v>
      </c>
      <c r="B22812" s="3" t="s">
        <v>35957</v>
      </c>
      <c r="C22812" s="3" t="s">
        <v>29405</v>
      </c>
      <c r="D22812" s="2" t="s">
        <v>33489</v>
      </c>
      <c r="E22812" s="3" t="s">
        <v>9849</v>
      </c>
      <c r="F22812" s="61">
        <v>12.22</v>
      </c>
      <c r="G22812" s="61">
        <v>12.57</v>
      </c>
    </row>
    <row r="22813" spans="1:7">
      <c r="A22813" s="1" t="str">
        <f t="shared" si="359"/>
        <v>CDHU 32.07.110</v>
      </c>
      <c r="B22813" s="3" t="s">
        <v>35957</v>
      </c>
      <c r="C22813" s="3" t="s">
        <v>29406</v>
      </c>
      <c r="D22813" s="2" t="s">
        <v>33490</v>
      </c>
      <c r="E22813" s="3" t="s">
        <v>35953</v>
      </c>
      <c r="F22813" s="61">
        <v>0.21</v>
      </c>
      <c r="G22813" s="61">
        <v>0.22</v>
      </c>
    </row>
    <row r="22814" spans="1:7">
      <c r="A22814" s="1" t="str">
        <f t="shared" si="359"/>
        <v>CDHU 32.07.120</v>
      </c>
      <c r="B22814" s="3" t="s">
        <v>35957</v>
      </c>
      <c r="C22814" s="3" t="s">
        <v>29407</v>
      </c>
      <c r="D22814" s="2" t="s">
        <v>33491</v>
      </c>
      <c r="E22814" s="3" t="s">
        <v>9849</v>
      </c>
      <c r="F22814" s="61">
        <v>11.76</v>
      </c>
      <c r="G22814" s="61">
        <v>12.32</v>
      </c>
    </row>
    <row r="22815" spans="1:7">
      <c r="A22815" s="1" t="str">
        <f t="shared" si="359"/>
        <v>CDHU 32.07.160</v>
      </c>
      <c r="B22815" s="3" t="s">
        <v>35957</v>
      </c>
      <c r="C22815" s="3" t="s">
        <v>29408</v>
      </c>
      <c r="D22815" s="2" t="s">
        <v>33492</v>
      </c>
      <c r="E22815" s="3" t="s">
        <v>35953</v>
      </c>
      <c r="F22815" s="61">
        <v>0.28000000000000003</v>
      </c>
      <c r="G22815" s="61">
        <v>0.3</v>
      </c>
    </row>
    <row r="22816" spans="1:7">
      <c r="A22816" s="1" t="str">
        <f t="shared" si="359"/>
        <v>CDHU 32.07.226</v>
      </c>
      <c r="B22816" s="3" t="s">
        <v>35957</v>
      </c>
      <c r="C22816" s="3" t="s">
        <v>29409</v>
      </c>
      <c r="D22816" s="2" t="s">
        <v>33493</v>
      </c>
      <c r="E22816" s="3" t="s">
        <v>9849</v>
      </c>
      <c r="F22816" s="61">
        <v>7.49</v>
      </c>
      <c r="G22816" s="61">
        <v>7.5</v>
      </c>
    </row>
    <row r="22817" spans="1:7" ht="22.5">
      <c r="A22817" s="1" t="str">
        <f t="shared" si="359"/>
        <v>CDHU 32.07.230</v>
      </c>
      <c r="B22817" s="3" t="s">
        <v>35957</v>
      </c>
      <c r="C22817" s="3" t="s">
        <v>29410</v>
      </c>
      <c r="D22817" s="2" t="s">
        <v>33494</v>
      </c>
      <c r="E22817" s="3" t="s">
        <v>9849</v>
      </c>
      <c r="F22817" s="61">
        <v>246.77</v>
      </c>
      <c r="G22817" s="61">
        <v>247.27</v>
      </c>
    </row>
    <row r="22818" spans="1:7" ht="22.5">
      <c r="A22818" s="1" t="str">
        <f t="shared" si="359"/>
        <v>CDHU 32.07.240</v>
      </c>
      <c r="B22818" s="3" t="s">
        <v>35957</v>
      </c>
      <c r="C22818" s="3" t="s">
        <v>29411</v>
      </c>
      <c r="D22818" s="2" t="s">
        <v>33495</v>
      </c>
      <c r="E22818" s="3" t="s">
        <v>9849</v>
      </c>
      <c r="F22818" s="61">
        <v>293.77</v>
      </c>
      <c r="G22818" s="61">
        <v>294.27</v>
      </c>
    </row>
    <row r="22819" spans="1:7" ht="22.5">
      <c r="A22819" s="1" t="str">
        <f t="shared" si="359"/>
        <v>CDHU 32.07.250</v>
      </c>
      <c r="B22819" s="3" t="s">
        <v>35957</v>
      </c>
      <c r="C22819" s="3" t="s">
        <v>29412</v>
      </c>
      <c r="D22819" s="2" t="s">
        <v>33496</v>
      </c>
      <c r="E22819" s="3" t="s">
        <v>9849</v>
      </c>
      <c r="F22819" s="61">
        <v>117.9</v>
      </c>
      <c r="G22819" s="61">
        <v>118.4</v>
      </c>
    </row>
    <row r="22820" spans="1:7" ht="22.5">
      <c r="A22820" s="1" t="str">
        <f t="shared" si="359"/>
        <v>CDHU 32.07.260</v>
      </c>
      <c r="B22820" s="3" t="s">
        <v>35957</v>
      </c>
      <c r="C22820" s="3" t="s">
        <v>29413</v>
      </c>
      <c r="D22820" s="2" t="s">
        <v>33497</v>
      </c>
      <c r="E22820" s="3" t="s">
        <v>9849</v>
      </c>
      <c r="F22820" s="61">
        <v>112.21</v>
      </c>
      <c r="G22820" s="61">
        <v>112.71</v>
      </c>
    </row>
    <row r="22821" spans="1:7">
      <c r="A22821" s="1" t="str">
        <f t="shared" si="359"/>
        <v>CDHU 32.08</v>
      </c>
      <c r="B22821" s="3" t="s">
        <v>35957</v>
      </c>
      <c r="C22821" s="3" t="s">
        <v>29414</v>
      </c>
      <c r="D22821" s="2" t="s">
        <v>33498</v>
      </c>
    </row>
    <row r="22822" spans="1:7">
      <c r="A22822" s="1" t="str">
        <f t="shared" si="359"/>
        <v>CDHU 32.08.010</v>
      </c>
      <c r="B22822" s="3" t="s">
        <v>35957</v>
      </c>
      <c r="C22822" s="3" t="s">
        <v>29415</v>
      </c>
      <c r="D22822" s="2" t="s">
        <v>33499</v>
      </c>
      <c r="E22822" s="3" t="s">
        <v>9847</v>
      </c>
      <c r="F22822" s="61">
        <v>10.88</v>
      </c>
      <c r="G22822" s="61">
        <v>11.22</v>
      </c>
    </row>
    <row r="22823" spans="1:7">
      <c r="A22823" s="1" t="str">
        <f t="shared" si="359"/>
        <v>CDHU 32.08.030</v>
      </c>
      <c r="B22823" s="3" t="s">
        <v>35957</v>
      </c>
      <c r="C22823" s="3" t="s">
        <v>29416</v>
      </c>
      <c r="D22823" s="2" t="s">
        <v>33500</v>
      </c>
      <c r="E22823" s="3" t="s">
        <v>9847</v>
      </c>
      <c r="F22823" s="61">
        <v>29.1</v>
      </c>
      <c r="G22823" s="61">
        <v>29.44</v>
      </c>
    </row>
    <row r="22824" spans="1:7">
      <c r="A22824" s="1" t="str">
        <f t="shared" si="359"/>
        <v>CDHU 32.08.050</v>
      </c>
      <c r="B22824" s="3" t="s">
        <v>35957</v>
      </c>
      <c r="C22824" s="3" t="s">
        <v>29417</v>
      </c>
      <c r="D22824" s="2" t="s">
        <v>33501</v>
      </c>
      <c r="E22824" s="3" t="s">
        <v>9849</v>
      </c>
      <c r="F22824" s="61">
        <v>69.900000000000006</v>
      </c>
      <c r="G22824" s="61">
        <v>72.239999999999995</v>
      </c>
    </row>
    <row r="22825" spans="1:7">
      <c r="A22825" s="1" t="str">
        <f t="shared" si="359"/>
        <v>CDHU 32.08.060</v>
      </c>
      <c r="B22825" s="3" t="s">
        <v>35957</v>
      </c>
      <c r="C22825" s="3" t="s">
        <v>29418</v>
      </c>
      <c r="D22825" s="2" t="s">
        <v>33502</v>
      </c>
      <c r="E22825" s="3" t="s">
        <v>9849</v>
      </c>
      <c r="F22825" s="61">
        <v>116.92</v>
      </c>
      <c r="G22825" s="61">
        <v>119.26</v>
      </c>
    </row>
    <row r="22826" spans="1:7" ht="22.5">
      <c r="A22826" s="1" t="str">
        <f t="shared" si="359"/>
        <v>CDHU 32.08.070</v>
      </c>
      <c r="B22826" s="3" t="s">
        <v>35957</v>
      </c>
      <c r="C22826" s="3" t="s">
        <v>29419</v>
      </c>
      <c r="D22826" s="2" t="s">
        <v>33503</v>
      </c>
      <c r="E22826" s="3" t="s">
        <v>9849</v>
      </c>
      <c r="F22826" s="61">
        <v>172.9</v>
      </c>
      <c r="G22826" s="61">
        <v>172.9</v>
      </c>
    </row>
    <row r="22827" spans="1:7" ht="22.5">
      <c r="A22827" s="1" t="str">
        <f t="shared" si="359"/>
        <v>CDHU 32.08.090</v>
      </c>
      <c r="B22827" s="3" t="s">
        <v>35957</v>
      </c>
      <c r="C22827" s="3" t="s">
        <v>29420</v>
      </c>
      <c r="D22827" s="2" t="s">
        <v>33504</v>
      </c>
      <c r="E22827" s="3" t="s">
        <v>9849</v>
      </c>
      <c r="F22827" s="61">
        <v>399.7</v>
      </c>
      <c r="G22827" s="61">
        <v>399.7</v>
      </c>
    </row>
    <row r="22828" spans="1:7">
      <c r="A22828" s="1" t="str">
        <f t="shared" si="359"/>
        <v>CDHU 32.08.110</v>
      </c>
      <c r="B22828" s="3" t="s">
        <v>35957</v>
      </c>
      <c r="C22828" s="3" t="s">
        <v>29421</v>
      </c>
      <c r="D22828" s="2" t="s">
        <v>33505</v>
      </c>
      <c r="E22828" s="3" t="s">
        <v>9849</v>
      </c>
      <c r="F22828" s="61">
        <v>911.8</v>
      </c>
      <c r="G22828" s="61">
        <v>912.94</v>
      </c>
    </row>
    <row r="22829" spans="1:7">
      <c r="A22829" s="1" t="str">
        <f t="shared" si="359"/>
        <v>CDHU 32.08.130</v>
      </c>
      <c r="B22829" s="3" t="s">
        <v>35957</v>
      </c>
      <c r="C22829" s="3" t="s">
        <v>29422</v>
      </c>
      <c r="D22829" s="2" t="s">
        <v>33506</v>
      </c>
      <c r="E22829" s="3" t="s">
        <v>9849</v>
      </c>
      <c r="F22829" s="61">
        <v>1226.06</v>
      </c>
      <c r="G22829" s="61">
        <v>1227.2</v>
      </c>
    </row>
    <row r="22830" spans="1:7">
      <c r="A22830" s="1" t="str">
        <f t="shared" si="359"/>
        <v>CDHU 32.08.160</v>
      </c>
      <c r="B22830" s="3" t="s">
        <v>35957</v>
      </c>
      <c r="C22830" s="3" t="s">
        <v>29423</v>
      </c>
      <c r="D22830" s="2" t="s">
        <v>33507</v>
      </c>
      <c r="E22830" s="3" t="s">
        <v>9849</v>
      </c>
      <c r="F22830" s="61">
        <v>176.87</v>
      </c>
      <c r="G22830" s="61">
        <v>176.87</v>
      </c>
    </row>
    <row r="22831" spans="1:7">
      <c r="A22831" s="1" t="str">
        <f t="shared" si="359"/>
        <v>CDHU 32.09</v>
      </c>
      <c r="B22831" s="3" t="s">
        <v>35957</v>
      </c>
      <c r="C22831" s="3" t="s">
        <v>29424</v>
      </c>
      <c r="D22831" s="2" t="s">
        <v>33508</v>
      </c>
    </row>
    <row r="22832" spans="1:7">
      <c r="A22832" s="1" t="str">
        <f t="shared" si="359"/>
        <v>CDHU 32.09.020</v>
      </c>
      <c r="B22832" s="3" t="s">
        <v>35957</v>
      </c>
      <c r="C22832" s="3" t="s">
        <v>29425</v>
      </c>
      <c r="D22832" s="2" t="s">
        <v>33509</v>
      </c>
      <c r="E22832" s="3" t="s">
        <v>9851</v>
      </c>
      <c r="F22832" s="61">
        <v>23.74</v>
      </c>
      <c r="G22832" s="61">
        <v>25.25</v>
      </c>
    </row>
    <row r="22833" spans="1:7">
      <c r="A22833" s="1" t="str">
        <f t="shared" si="359"/>
        <v>CDHU 32.09.040</v>
      </c>
      <c r="B22833" s="3" t="s">
        <v>35957</v>
      </c>
      <c r="C22833" s="3" t="s">
        <v>29426</v>
      </c>
      <c r="D22833" s="2" t="s">
        <v>33510</v>
      </c>
      <c r="E22833" s="3" t="s">
        <v>35954</v>
      </c>
      <c r="F22833" s="61">
        <v>205.27</v>
      </c>
      <c r="G22833" s="61">
        <v>206.28</v>
      </c>
    </row>
    <row r="22834" spans="1:7">
      <c r="A22834" s="1" t="str">
        <f t="shared" si="359"/>
        <v>CDHU 32.10</v>
      </c>
      <c r="B22834" s="3" t="s">
        <v>35957</v>
      </c>
      <c r="C22834" s="3" t="s">
        <v>29427</v>
      </c>
      <c r="D22834" s="2" t="s">
        <v>33511</v>
      </c>
    </row>
    <row r="22835" spans="1:7">
      <c r="A22835" s="1" t="str">
        <f t="shared" si="359"/>
        <v>CDHU 32.10.050</v>
      </c>
      <c r="B22835" s="3" t="s">
        <v>35957</v>
      </c>
      <c r="C22835" s="3" t="s">
        <v>29428</v>
      </c>
      <c r="D22835" s="2" t="s">
        <v>33512</v>
      </c>
      <c r="E22835" s="3" t="s">
        <v>9849</v>
      </c>
      <c r="F22835" s="61">
        <v>7.73</v>
      </c>
      <c r="G22835" s="61">
        <v>8.0399999999999991</v>
      </c>
    </row>
    <row r="22836" spans="1:7">
      <c r="A22836" s="1" t="str">
        <f t="shared" si="359"/>
        <v>CDHU 32.10.060</v>
      </c>
      <c r="B22836" s="3" t="s">
        <v>35957</v>
      </c>
      <c r="C22836" s="3" t="s">
        <v>29429</v>
      </c>
      <c r="D22836" s="2" t="s">
        <v>33513</v>
      </c>
      <c r="E22836" s="3" t="s">
        <v>9849</v>
      </c>
      <c r="F22836" s="61">
        <v>15.49</v>
      </c>
      <c r="G22836" s="61">
        <v>16.100000000000001</v>
      </c>
    </row>
    <row r="22837" spans="1:7">
      <c r="A22837" s="1" t="str">
        <f t="shared" si="359"/>
        <v>CDHU 32.10.070</v>
      </c>
      <c r="B22837" s="3" t="s">
        <v>35957</v>
      </c>
      <c r="C22837" s="3" t="s">
        <v>29430</v>
      </c>
      <c r="D22837" s="2" t="s">
        <v>33514</v>
      </c>
      <c r="E22837" s="3" t="s">
        <v>9849</v>
      </c>
      <c r="F22837" s="61">
        <v>23.24</v>
      </c>
      <c r="G22837" s="61">
        <v>24.16</v>
      </c>
    </row>
    <row r="22838" spans="1:7">
      <c r="A22838" s="1" t="str">
        <f t="shared" si="359"/>
        <v>CDHU 32.10.080</v>
      </c>
      <c r="B22838" s="3" t="s">
        <v>35957</v>
      </c>
      <c r="C22838" s="3" t="s">
        <v>29431</v>
      </c>
      <c r="D22838" s="2" t="s">
        <v>33515</v>
      </c>
      <c r="E22838" s="3" t="s">
        <v>9849</v>
      </c>
      <c r="F22838" s="61">
        <v>30.99</v>
      </c>
      <c r="G22838" s="61">
        <v>32.22</v>
      </c>
    </row>
    <row r="22839" spans="1:7">
      <c r="A22839" s="1" t="str">
        <f t="shared" si="359"/>
        <v>CDHU 32.10.082</v>
      </c>
      <c r="B22839" s="3" t="s">
        <v>35957</v>
      </c>
      <c r="C22839" s="3" t="s">
        <v>29432</v>
      </c>
      <c r="D22839" s="2" t="s">
        <v>33516</v>
      </c>
      <c r="E22839" s="3" t="s">
        <v>9849</v>
      </c>
      <c r="F22839" s="61">
        <v>46.52</v>
      </c>
      <c r="G22839" s="61">
        <v>48.36</v>
      </c>
    </row>
    <row r="22840" spans="1:7">
      <c r="A22840" s="1" t="str">
        <f t="shared" si="359"/>
        <v>CDHU 32.10.090</v>
      </c>
      <c r="B22840" s="3" t="s">
        <v>35957</v>
      </c>
      <c r="C22840" s="3" t="s">
        <v>29433</v>
      </c>
      <c r="D22840" s="2" t="s">
        <v>33517</v>
      </c>
      <c r="E22840" s="3" t="s">
        <v>9849</v>
      </c>
      <c r="F22840" s="61">
        <v>31.05</v>
      </c>
      <c r="G22840" s="61">
        <v>31.24</v>
      </c>
    </row>
    <row r="22841" spans="1:7">
      <c r="A22841" s="1" t="str">
        <f t="shared" si="359"/>
        <v>CDHU 32.10.100</v>
      </c>
      <c r="B22841" s="3" t="s">
        <v>35957</v>
      </c>
      <c r="C22841" s="3" t="s">
        <v>29434</v>
      </c>
      <c r="D22841" s="2" t="s">
        <v>33518</v>
      </c>
      <c r="E22841" s="3" t="s">
        <v>9849</v>
      </c>
      <c r="F22841" s="61">
        <v>54.57</v>
      </c>
      <c r="G22841" s="61">
        <v>54.83</v>
      </c>
    </row>
    <row r="22842" spans="1:7">
      <c r="A22842" s="1" t="str">
        <f t="shared" si="359"/>
        <v>CDHU 32.10.110</v>
      </c>
      <c r="B22842" s="3" t="s">
        <v>35957</v>
      </c>
      <c r="C22842" s="3" t="s">
        <v>29435</v>
      </c>
      <c r="D22842" s="2" t="s">
        <v>33519</v>
      </c>
      <c r="E22842" s="3" t="s">
        <v>9849</v>
      </c>
      <c r="F22842" s="61">
        <v>77.489999999999995</v>
      </c>
      <c r="G22842" s="61">
        <v>77.83</v>
      </c>
    </row>
    <row r="22843" spans="1:7">
      <c r="A22843" s="1" t="str">
        <f t="shared" si="359"/>
        <v>CDHU 32.11</v>
      </c>
      <c r="B22843" s="3" t="s">
        <v>35957</v>
      </c>
      <c r="C22843" s="3" t="s">
        <v>29436</v>
      </c>
      <c r="D22843" s="2" t="s">
        <v>33520</v>
      </c>
    </row>
    <row r="22844" spans="1:7">
      <c r="A22844" s="1" t="str">
        <f t="shared" si="359"/>
        <v>CDHU 32.11.150</v>
      </c>
      <c r="B22844" s="3" t="s">
        <v>35957</v>
      </c>
      <c r="C22844" s="3" t="s">
        <v>29437</v>
      </c>
      <c r="D22844" s="2" t="s">
        <v>33521</v>
      </c>
      <c r="E22844" s="3" t="s">
        <v>9847</v>
      </c>
      <c r="F22844" s="61">
        <v>44.39</v>
      </c>
      <c r="G22844" s="61">
        <v>45.68</v>
      </c>
    </row>
    <row r="22845" spans="1:7">
      <c r="A22845" s="1" t="str">
        <f t="shared" si="359"/>
        <v>CDHU 32.11.200</v>
      </c>
      <c r="B22845" s="3" t="s">
        <v>35957</v>
      </c>
      <c r="C22845" s="3" t="s">
        <v>29438</v>
      </c>
      <c r="D22845" s="2" t="s">
        <v>33522</v>
      </c>
      <c r="E22845" s="3" t="s">
        <v>9849</v>
      </c>
      <c r="F22845" s="61">
        <v>13.31</v>
      </c>
      <c r="G22845" s="61">
        <v>14.6</v>
      </c>
    </row>
    <row r="22846" spans="1:7">
      <c r="A22846" s="1" t="str">
        <f t="shared" si="359"/>
        <v>CDHU 32.11.210</v>
      </c>
      <c r="B22846" s="3" t="s">
        <v>35957</v>
      </c>
      <c r="C22846" s="3" t="s">
        <v>29439</v>
      </c>
      <c r="D22846" s="2" t="s">
        <v>33523</v>
      </c>
      <c r="E22846" s="3" t="s">
        <v>9849</v>
      </c>
      <c r="F22846" s="61">
        <v>14.22</v>
      </c>
      <c r="G22846" s="61">
        <v>15.51</v>
      </c>
    </row>
    <row r="22847" spans="1:7">
      <c r="A22847" s="1" t="str">
        <f t="shared" ref="A22847:A22910" si="360">CONCATENATE($B22847," ",$C22847)</f>
        <v>CDHU 32.11.220</v>
      </c>
      <c r="B22847" s="3" t="s">
        <v>35957</v>
      </c>
      <c r="C22847" s="3" t="s">
        <v>29440</v>
      </c>
      <c r="D22847" s="2" t="s">
        <v>33524</v>
      </c>
      <c r="E22847" s="3" t="s">
        <v>9849</v>
      </c>
      <c r="F22847" s="61">
        <v>14.7</v>
      </c>
      <c r="G22847" s="61">
        <v>15.99</v>
      </c>
    </row>
    <row r="22848" spans="1:7">
      <c r="A22848" s="1" t="str">
        <f t="shared" si="360"/>
        <v>CDHU 32.11.230</v>
      </c>
      <c r="B22848" s="3" t="s">
        <v>35957</v>
      </c>
      <c r="C22848" s="3" t="s">
        <v>29441</v>
      </c>
      <c r="D22848" s="2" t="s">
        <v>33525</v>
      </c>
      <c r="E22848" s="3" t="s">
        <v>9849</v>
      </c>
      <c r="F22848" s="61">
        <v>15.35</v>
      </c>
      <c r="G22848" s="61">
        <v>16.64</v>
      </c>
    </row>
    <row r="22849" spans="1:7">
      <c r="A22849" s="1" t="str">
        <f t="shared" si="360"/>
        <v>CDHU 32.11.240</v>
      </c>
      <c r="B22849" s="3" t="s">
        <v>35957</v>
      </c>
      <c r="C22849" s="3" t="s">
        <v>29442</v>
      </c>
      <c r="D22849" s="2" t="s">
        <v>33526</v>
      </c>
      <c r="E22849" s="3" t="s">
        <v>9849</v>
      </c>
      <c r="F22849" s="61">
        <v>16.86</v>
      </c>
      <c r="G22849" s="61">
        <v>18.149999999999999</v>
      </c>
    </row>
    <row r="22850" spans="1:7">
      <c r="A22850" s="1" t="str">
        <f t="shared" si="360"/>
        <v>CDHU 32.11.250</v>
      </c>
      <c r="B22850" s="3" t="s">
        <v>35957</v>
      </c>
      <c r="C22850" s="3" t="s">
        <v>29443</v>
      </c>
      <c r="D22850" s="2" t="s">
        <v>33527</v>
      </c>
      <c r="E22850" s="3" t="s">
        <v>9849</v>
      </c>
      <c r="F22850" s="61">
        <v>21.24</v>
      </c>
      <c r="G22850" s="61">
        <v>22.53</v>
      </c>
    </row>
    <row r="22851" spans="1:7">
      <c r="A22851" s="1" t="str">
        <f t="shared" si="360"/>
        <v>CDHU 32.11.270</v>
      </c>
      <c r="B22851" s="3" t="s">
        <v>35957</v>
      </c>
      <c r="C22851" s="3" t="s">
        <v>29444</v>
      </c>
      <c r="D22851" s="2" t="s">
        <v>33528</v>
      </c>
      <c r="E22851" s="3" t="s">
        <v>9849</v>
      </c>
      <c r="F22851" s="61">
        <v>18.52</v>
      </c>
      <c r="G22851" s="61">
        <v>19.809999999999999</v>
      </c>
    </row>
    <row r="22852" spans="1:7">
      <c r="A22852" s="1" t="str">
        <f t="shared" si="360"/>
        <v>CDHU 32.11.280</v>
      </c>
      <c r="B22852" s="3" t="s">
        <v>35957</v>
      </c>
      <c r="C22852" s="3" t="s">
        <v>29445</v>
      </c>
      <c r="D22852" s="2" t="s">
        <v>33529</v>
      </c>
      <c r="E22852" s="3" t="s">
        <v>9849</v>
      </c>
      <c r="F22852" s="61">
        <v>19.22</v>
      </c>
      <c r="G22852" s="61">
        <v>20.51</v>
      </c>
    </row>
    <row r="22853" spans="1:7" ht="22.5">
      <c r="A22853" s="1" t="str">
        <f t="shared" si="360"/>
        <v>CDHU 32.11.290</v>
      </c>
      <c r="B22853" s="3" t="s">
        <v>35957</v>
      </c>
      <c r="C22853" s="3" t="s">
        <v>29446</v>
      </c>
      <c r="D22853" s="2" t="s">
        <v>33530</v>
      </c>
      <c r="E22853" s="3" t="s">
        <v>9849</v>
      </c>
      <c r="F22853" s="61">
        <v>19.809999999999999</v>
      </c>
      <c r="G22853" s="61">
        <v>21.1</v>
      </c>
    </row>
    <row r="22854" spans="1:7">
      <c r="A22854" s="1" t="str">
        <f t="shared" si="360"/>
        <v>CDHU 32.11.300</v>
      </c>
      <c r="B22854" s="3" t="s">
        <v>35957</v>
      </c>
      <c r="C22854" s="3" t="s">
        <v>29447</v>
      </c>
      <c r="D22854" s="2" t="s">
        <v>33531</v>
      </c>
      <c r="E22854" s="3" t="s">
        <v>9849</v>
      </c>
      <c r="F22854" s="61">
        <v>21</v>
      </c>
      <c r="G22854" s="61">
        <v>22.29</v>
      </c>
    </row>
    <row r="22855" spans="1:7" ht="22.5">
      <c r="A22855" s="1" t="str">
        <f t="shared" si="360"/>
        <v>CDHU 32.11.310</v>
      </c>
      <c r="B22855" s="3" t="s">
        <v>35957</v>
      </c>
      <c r="C22855" s="3" t="s">
        <v>29448</v>
      </c>
      <c r="D22855" s="2" t="s">
        <v>33532</v>
      </c>
      <c r="E22855" s="3" t="s">
        <v>9849</v>
      </c>
      <c r="F22855" s="61">
        <v>32.11</v>
      </c>
      <c r="G22855" s="61">
        <v>33.4</v>
      </c>
    </row>
    <row r="22856" spans="1:7" ht="22.5">
      <c r="A22856" s="1" t="str">
        <f t="shared" si="360"/>
        <v>CDHU 32.11.320</v>
      </c>
      <c r="B22856" s="3" t="s">
        <v>35957</v>
      </c>
      <c r="C22856" s="3" t="s">
        <v>29449</v>
      </c>
      <c r="D22856" s="2" t="s">
        <v>33533</v>
      </c>
      <c r="E22856" s="3" t="s">
        <v>9849</v>
      </c>
      <c r="F22856" s="61">
        <v>35.19</v>
      </c>
      <c r="G22856" s="61">
        <v>36.479999999999997</v>
      </c>
    </row>
    <row r="22857" spans="1:7" ht="22.5">
      <c r="A22857" s="1" t="str">
        <f t="shared" si="360"/>
        <v>CDHU 32.11.330</v>
      </c>
      <c r="B22857" s="3" t="s">
        <v>35957</v>
      </c>
      <c r="C22857" s="3" t="s">
        <v>29450</v>
      </c>
      <c r="D22857" s="2" t="s">
        <v>33534</v>
      </c>
      <c r="E22857" s="3" t="s">
        <v>9849</v>
      </c>
      <c r="F22857" s="61">
        <v>38.07</v>
      </c>
      <c r="G22857" s="61">
        <v>39.36</v>
      </c>
    </row>
    <row r="22858" spans="1:7" ht="22.5">
      <c r="A22858" s="1" t="str">
        <f t="shared" si="360"/>
        <v>CDHU 32.11.340</v>
      </c>
      <c r="B22858" s="3" t="s">
        <v>35957</v>
      </c>
      <c r="C22858" s="3" t="s">
        <v>29451</v>
      </c>
      <c r="D22858" s="2" t="s">
        <v>33535</v>
      </c>
      <c r="E22858" s="3" t="s">
        <v>9849</v>
      </c>
      <c r="F22858" s="61">
        <v>43.85</v>
      </c>
      <c r="G22858" s="61">
        <v>45.14</v>
      </c>
    </row>
    <row r="22859" spans="1:7">
      <c r="A22859" s="1" t="str">
        <f t="shared" si="360"/>
        <v>CDHU 32.11.350</v>
      </c>
      <c r="B22859" s="3" t="s">
        <v>35957</v>
      </c>
      <c r="C22859" s="3" t="s">
        <v>29452</v>
      </c>
      <c r="D22859" s="2" t="s">
        <v>33536</v>
      </c>
      <c r="E22859" s="3" t="s">
        <v>9849</v>
      </c>
      <c r="F22859" s="61">
        <v>45.69</v>
      </c>
      <c r="G22859" s="61">
        <v>46.98</v>
      </c>
    </row>
    <row r="22860" spans="1:7">
      <c r="A22860" s="1" t="str">
        <f t="shared" si="360"/>
        <v>CDHU 32.11.360</v>
      </c>
      <c r="B22860" s="3" t="s">
        <v>35957</v>
      </c>
      <c r="C22860" s="3" t="s">
        <v>29453</v>
      </c>
      <c r="D22860" s="2" t="s">
        <v>33537</v>
      </c>
      <c r="E22860" s="3" t="s">
        <v>9849</v>
      </c>
      <c r="F22860" s="61">
        <v>56.13</v>
      </c>
      <c r="G22860" s="61">
        <v>57.42</v>
      </c>
    </row>
    <row r="22861" spans="1:7">
      <c r="A22861" s="1" t="str">
        <f t="shared" si="360"/>
        <v>CDHU 32.11.370</v>
      </c>
      <c r="B22861" s="3" t="s">
        <v>35957</v>
      </c>
      <c r="C22861" s="3" t="s">
        <v>29454</v>
      </c>
      <c r="D22861" s="2" t="s">
        <v>33538</v>
      </c>
      <c r="E22861" s="3" t="s">
        <v>9849</v>
      </c>
      <c r="F22861" s="61">
        <v>67.63</v>
      </c>
      <c r="G22861" s="61">
        <v>68.92</v>
      </c>
    </row>
    <row r="22862" spans="1:7" ht="22.5">
      <c r="A22862" s="1" t="str">
        <f t="shared" si="360"/>
        <v>CDHU 32.11.380</v>
      </c>
      <c r="B22862" s="3" t="s">
        <v>35957</v>
      </c>
      <c r="C22862" s="3" t="s">
        <v>29455</v>
      </c>
      <c r="D22862" s="2" t="s">
        <v>33539</v>
      </c>
      <c r="E22862" s="3" t="s">
        <v>9849</v>
      </c>
      <c r="F22862" s="61">
        <v>71.87</v>
      </c>
      <c r="G22862" s="61">
        <v>73.16</v>
      </c>
    </row>
    <row r="22863" spans="1:7">
      <c r="A22863" s="1" t="str">
        <f t="shared" si="360"/>
        <v>CDHU 32.11.390</v>
      </c>
      <c r="B22863" s="3" t="s">
        <v>35957</v>
      </c>
      <c r="C22863" s="3" t="s">
        <v>29456</v>
      </c>
      <c r="D22863" s="2" t="s">
        <v>33540</v>
      </c>
      <c r="E22863" s="3" t="s">
        <v>9849</v>
      </c>
      <c r="F22863" s="61">
        <v>110.4</v>
      </c>
      <c r="G22863" s="61">
        <v>111.69</v>
      </c>
    </row>
    <row r="22864" spans="1:7">
      <c r="A22864" s="1" t="str">
        <f t="shared" si="360"/>
        <v>CDHU 32.11.400</v>
      </c>
      <c r="B22864" s="3" t="s">
        <v>35957</v>
      </c>
      <c r="C22864" s="3" t="s">
        <v>29457</v>
      </c>
      <c r="D22864" s="2" t="s">
        <v>33541</v>
      </c>
      <c r="E22864" s="3" t="s">
        <v>9849</v>
      </c>
      <c r="F22864" s="61">
        <v>126.62</v>
      </c>
      <c r="G22864" s="61">
        <v>127.91</v>
      </c>
    </row>
    <row r="22865" spans="1:7">
      <c r="A22865" s="1" t="str">
        <f t="shared" si="360"/>
        <v>CDHU 32.11.410</v>
      </c>
      <c r="B22865" s="3" t="s">
        <v>35957</v>
      </c>
      <c r="C22865" s="3" t="s">
        <v>29458</v>
      </c>
      <c r="D22865" s="2" t="s">
        <v>33542</v>
      </c>
      <c r="E22865" s="3" t="s">
        <v>9849</v>
      </c>
      <c r="F22865" s="61">
        <v>153.13999999999999</v>
      </c>
      <c r="G22865" s="61">
        <v>154.43</v>
      </c>
    </row>
    <row r="22866" spans="1:7">
      <c r="A22866" s="1" t="str">
        <f t="shared" si="360"/>
        <v>CDHU 32.11.420</v>
      </c>
      <c r="B22866" s="3" t="s">
        <v>35957</v>
      </c>
      <c r="C22866" s="3" t="s">
        <v>29459</v>
      </c>
      <c r="D22866" s="2" t="s">
        <v>33543</v>
      </c>
      <c r="E22866" s="3" t="s">
        <v>9847</v>
      </c>
      <c r="F22866" s="61">
        <v>215.32</v>
      </c>
      <c r="G22866" s="61">
        <v>217.69</v>
      </c>
    </row>
    <row r="22867" spans="1:7" ht="22.5">
      <c r="A22867" s="1" t="str">
        <f t="shared" si="360"/>
        <v>CDHU 32.11.430</v>
      </c>
      <c r="B22867" s="3" t="s">
        <v>35957</v>
      </c>
      <c r="C22867" s="3" t="s">
        <v>29460</v>
      </c>
      <c r="D22867" s="2" t="s">
        <v>33544</v>
      </c>
      <c r="E22867" s="3" t="s">
        <v>9849</v>
      </c>
      <c r="F22867" s="61">
        <v>27.63</v>
      </c>
      <c r="G22867" s="61">
        <v>28.92</v>
      </c>
    </row>
    <row r="22868" spans="1:7" ht="22.5">
      <c r="A22868" s="1" t="str">
        <f t="shared" si="360"/>
        <v>CDHU 32.11.440</v>
      </c>
      <c r="B22868" s="3" t="s">
        <v>35957</v>
      </c>
      <c r="C22868" s="3" t="s">
        <v>29461</v>
      </c>
      <c r="D22868" s="2" t="s">
        <v>33545</v>
      </c>
      <c r="E22868" s="3" t="s">
        <v>9849</v>
      </c>
      <c r="F22868" s="61">
        <v>30.18</v>
      </c>
      <c r="G22868" s="61">
        <v>31.47</v>
      </c>
    </row>
    <row r="22869" spans="1:7">
      <c r="A22869" s="1" t="str">
        <f t="shared" si="360"/>
        <v>CDHU 32.15</v>
      </c>
      <c r="B22869" s="3" t="s">
        <v>35957</v>
      </c>
      <c r="C22869" s="3" t="s">
        <v>29462</v>
      </c>
      <c r="D22869" s="2" t="s">
        <v>33546</v>
      </c>
    </row>
    <row r="22870" spans="1:7">
      <c r="A22870" s="1" t="str">
        <f t="shared" si="360"/>
        <v>CDHU 32.15.030</v>
      </c>
      <c r="B22870" s="3" t="s">
        <v>35957</v>
      </c>
      <c r="C22870" s="3" t="s">
        <v>29463</v>
      </c>
      <c r="D22870" s="2" t="s">
        <v>33547</v>
      </c>
      <c r="E22870" s="3" t="s">
        <v>9847</v>
      </c>
      <c r="F22870" s="61">
        <v>85.83</v>
      </c>
      <c r="G22870" s="61">
        <v>88.03</v>
      </c>
    </row>
    <row r="22871" spans="1:7">
      <c r="A22871" s="1" t="str">
        <f t="shared" si="360"/>
        <v>CDHU 32.15.040</v>
      </c>
      <c r="B22871" s="3" t="s">
        <v>35957</v>
      </c>
      <c r="C22871" s="3" t="s">
        <v>29464</v>
      </c>
      <c r="D22871" s="2" t="s">
        <v>33548</v>
      </c>
      <c r="E22871" s="3" t="s">
        <v>9847</v>
      </c>
      <c r="F22871" s="61">
        <v>94.57</v>
      </c>
      <c r="G22871" s="61">
        <v>96.77</v>
      </c>
    </row>
    <row r="22872" spans="1:7" ht="22.5">
      <c r="A22872" s="1" t="str">
        <f t="shared" si="360"/>
        <v>CDHU 32.15.080</v>
      </c>
      <c r="B22872" s="3" t="s">
        <v>35957</v>
      </c>
      <c r="C22872" s="3" t="s">
        <v>29465</v>
      </c>
      <c r="D22872" s="2" t="s">
        <v>33549</v>
      </c>
      <c r="E22872" s="3" t="s">
        <v>9847</v>
      </c>
      <c r="F22872" s="61">
        <v>161.37</v>
      </c>
      <c r="G22872" s="61">
        <v>164.13</v>
      </c>
    </row>
    <row r="22873" spans="1:7" ht="22.5">
      <c r="A22873" s="1" t="str">
        <f t="shared" si="360"/>
        <v>CDHU 32.15.100</v>
      </c>
      <c r="B22873" s="3" t="s">
        <v>35957</v>
      </c>
      <c r="C22873" s="3" t="s">
        <v>29466</v>
      </c>
      <c r="D22873" s="2" t="s">
        <v>33550</v>
      </c>
      <c r="E22873" s="3" t="s">
        <v>9847</v>
      </c>
      <c r="F22873" s="61">
        <v>169.01</v>
      </c>
      <c r="G22873" s="61">
        <v>171.77</v>
      </c>
    </row>
    <row r="22874" spans="1:7">
      <c r="A22874" s="1" t="str">
        <f t="shared" si="360"/>
        <v>CDHU 32.15.240</v>
      </c>
      <c r="B22874" s="3" t="s">
        <v>35957</v>
      </c>
      <c r="C22874" s="3" t="s">
        <v>29467</v>
      </c>
      <c r="D22874" s="2" t="s">
        <v>33551</v>
      </c>
      <c r="E22874" s="3" t="s">
        <v>9847</v>
      </c>
      <c r="F22874" s="61">
        <v>151.33000000000001</v>
      </c>
      <c r="G22874" s="61">
        <v>151.33000000000001</v>
      </c>
    </row>
    <row r="22875" spans="1:7">
      <c r="A22875" s="1" t="str">
        <f t="shared" si="360"/>
        <v>CDHU 32.16</v>
      </c>
      <c r="B22875" s="3" t="s">
        <v>35957</v>
      </c>
      <c r="C22875" s="3" t="s">
        <v>29468</v>
      </c>
      <c r="D22875" s="2" t="s">
        <v>33552</v>
      </c>
    </row>
    <row r="22876" spans="1:7">
      <c r="A22876" s="1" t="str">
        <f t="shared" si="360"/>
        <v>CDHU 32.16.010</v>
      </c>
      <c r="B22876" s="3" t="s">
        <v>35957</v>
      </c>
      <c r="C22876" s="3" t="s">
        <v>29469</v>
      </c>
      <c r="D22876" s="2" t="s">
        <v>33553</v>
      </c>
      <c r="E22876" s="3" t="s">
        <v>9847</v>
      </c>
      <c r="F22876" s="61">
        <v>19.02</v>
      </c>
      <c r="G22876" s="61">
        <v>19.920000000000002</v>
      </c>
    </row>
    <row r="22877" spans="1:7">
      <c r="A22877" s="1" t="str">
        <f t="shared" si="360"/>
        <v>CDHU 32.16.020</v>
      </c>
      <c r="B22877" s="3" t="s">
        <v>35957</v>
      </c>
      <c r="C22877" s="3" t="s">
        <v>29470</v>
      </c>
      <c r="D22877" s="2" t="s">
        <v>33554</v>
      </c>
      <c r="E22877" s="3" t="s">
        <v>9847</v>
      </c>
      <c r="F22877" s="61">
        <v>15.77</v>
      </c>
      <c r="G22877" s="61">
        <v>16.670000000000002</v>
      </c>
    </row>
    <row r="22878" spans="1:7">
      <c r="A22878" s="1" t="str">
        <f t="shared" si="360"/>
        <v>CDHU 32.16.030</v>
      </c>
      <c r="B22878" s="3" t="s">
        <v>35957</v>
      </c>
      <c r="C22878" s="3" t="s">
        <v>29471</v>
      </c>
      <c r="D22878" s="2" t="s">
        <v>33555</v>
      </c>
      <c r="E22878" s="3" t="s">
        <v>9847</v>
      </c>
      <c r="F22878" s="61">
        <v>60.91</v>
      </c>
      <c r="G22878" s="61">
        <v>61.81</v>
      </c>
    </row>
    <row r="22879" spans="1:7" ht="22.5">
      <c r="A22879" s="1" t="str">
        <f t="shared" si="360"/>
        <v>CDHU 32.16.040</v>
      </c>
      <c r="B22879" s="3" t="s">
        <v>35957</v>
      </c>
      <c r="C22879" s="3" t="s">
        <v>29472</v>
      </c>
      <c r="D22879" s="2" t="s">
        <v>33556</v>
      </c>
      <c r="E22879" s="3" t="s">
        <v>9847</v>
      </c>
      <c r="F22879" s="61">
        <v>103.61</v>
      </c>
      <c r="G22879" s="61">
        <v>106.13</v>
      </c>
    </row>
    <row r="22880" spans="1:7">
      <c r="A22880" s="1" t="str">
        <f t="shared" si="360"/>
        <v>CDHU 32.16.050</v>
      </c>
      <c r="B22880" s="3" t="s">
        <v>35957</v>
      </c>
      <c r="C22880" s="3" t="s">
        <v>29473</v>
      </c>
      <c r="D22880" s="2" t="s">
        <v>33557</v>
      </c>
      <c r="E22880" s="3" t="s">
        <v>9847</v>
      </c>
      <c r="F22880" s="61">
        <v>55.71</v>
      </c>
      <c r="G22880" s="61">
        <v>56.61</v>
      </c>
    </row>
    <row r="22881" spans="1:7">
      <c r="A22881" s="1" t="str">
        <f t="shared" si="360"/>
        <v>CDHU 32.16.060</v>
      </c>
      <c r="B22881" s="3" t="s">
        <v>35957</v>
      </c>
      <c r="C22881" s="3" t="s">
        <v>29474</v>
      </c>
      <c r="D22881" s="2" t="s">
        <v>33558</v>
      </c>
      <c r="E22881" s="3" t="s">
        <v>9847</v>
      </c>
      <c r="F22881" s="61">
        <v>96.33</v>
      </c>
      <c r="G22881" s="61">
        <v>98.85</v>
      </c>
    </row>
    <row r="22882" spans="1:7" ht="22.5">
      <c r="A22882" s="1" t="str">
        <f t="shared" si="360"/>
        <v>CDHU 32.16.070</v>
      </c>
      <c r="B22882" s="3" t="s">
        <v>35957</v>
      </c>
      <c r="C22882" s="3" t="s">
        <v>29475</v>
      </c>
      <c r="D22882" s="2" t="s">
        <v>33559</v>
      </c>
      <c r="E22882" s="3" t="s">
        <v>9847</v>
      </c>
      <c r="F22882" s="61">
        <v>73.459999999999994</v>
      </c>
      <c r="G22882" s="61">
        <v>76.430000000000007</v>
      </c>
    </row>
    <row r="22883" spans="1:7">
      <c r="A22883" s="1" t="str">
        <f t="shared" si="360"/>
        <v>CDHU 32.17</v>
      </c>
      <c r="B22883" s="3" t="s">
        <v>35957</v>
      </c>
      <c r="C22883" s="3" t="s">
        <v>29476</v>
      </c>
      <c r="D22883" s="2" t="s">
        <v>33560</v>
      </c>
    </row>
    <row r="22884" spans="1:7">
      <c r="A22884" s="1" t="str">
        <f t="shared" si="360"/>
        <v>CDHU 32.17.010</v>
      </c>
      <c r="B22884" s="3" t="s">
        <v>35957</v>
      </c>
      <c r="C22884" s="3" t="s">
        <v>29477</v>
      </c>
      <c r="D22884" s="2" t="s">
        <v>33561</v>
      </c>
      <c r="E22884" s="3" t="s">
        <v>9850</v>
      </c>
      <c r="F22884" s="61">
        <v>824.7</v>
      </c>
      <c r="G22884" s="61">
        <v>864.02</v>
      </c>
    </row>
    <row r="22885" spans="1:7">
      <c r="A22885" s="1" t="str">
        <f t="shared" si="360"/>
        <v>CDHU 32.17.012</v>
      </c>
      <c r="B22885" s="3" t="s">
        <v>35957</v>
      </c>
      <c r="C22885" s="3" t="s">
        <v>29478</v>
      </c>
      <c r="D22885" s="2" t="s">
        <v>33562</v>
      </c>
      <c r="E22885" s="3" t="s">
        <v>9850</v>
      </c>
      <c r="F22885" s="61">
        <v>549.59</v>
      </c>
      <c r="G22885" s="61">
        <v>554.14</v>
      </c>
    </row>
    <row r="22886" spans="1:7">
      <c r="A22886" s="1" t="str">
        <f t="shared" si="360"/>
        <v>CDHU 32.17.030</v>
      </c>
      <c r="B22886" s="3" t="s">
        <v>35957</v>
      </c>
      <c r="C22886" s="3" t="s">
        <v>29479</v>
      </c>
      <c r="D22886" s="2" t="s">
        <v>33563</v>
      </c>
      <c r="E22886" s="3" t="s">
        <v>9847</v>
      </c>
      <c r="F22886" s="61">
        <v>14.36</v>
      </c>
      <c r="G22886" s="61">
        <v>15.31</v>
      </c>
    </row>
    <row r="22887" spans="1:7">
      <c r="A22887" s="1" t="str">
        <f t="shared" si="360"/>
        <v>CDHU 32.17.040</v>
      </c>
      <c r="B22887" s="3" t="s">
        <v>35957</v>
      </c>
      <c r="C22887" s="3" t="s">
        <v>29480</v>
      </c>
      <c r="D22887" s="2" t="s">
        <v>33564</v>
      </c>
      <c r="E22887" s="3" t="s">
        <v>9847</v>
      </c>
      <c r="F22887" s="61">
        <v>35.840000000000003</v>
      </c>
      <c r="G22887" s="61">
        <v>37.770000000000003</v>
      </c>
    </row>
    <row r="22888" spans="1:7">
      <c r="A22888" s="1" t="str">
        <f t="shared" si="360"/>
        <v>CDHU 32.17.070</v>
      </c>
      <c r="B22888" s="3" t="s">
        <v>35957</v>
      </c>
      <c r="C22888" s="3" t="s">
        <v>29481</v>
      </c>
      <c r="D22888" s="2" t="s">
        <v>33565</v>
      </c>
      <c r="E22888" s="3" t="s">
        <v>9847</v>
      </c>
      <c r="F22888" s="61">
        <v>68.739999999999995</v>
      </c>
      <c r="G22888" s="61">
        <v>69.69</v>
      </c>
    </row>
    <row r="22889" spans="1:7">
      <c r="A22889" s="1" t="str">
        <f t="shared" si="360"/>
        <v>CDHU 32.20</v>
      </c>
      <c r="B22889" s="3" t="s">
        <v>35957</v>
      </c>
      <c r="C22889" s="3" t="s">
        <v>29482</v>
      </c>
      <c r="D22889" s="2" t="s">
        <v>33566</v>
      </c>
    </row>
    <row r="22890" spans="1:7">
      <c r="A22890" s="1" t="str">
        <f t="shared" si="360"/>
        <v>CDHU 32.20.010</v>
      </c>
      <c r="B22890" s="3" t="s">
        <v>35957</v>
      </c>
      <c r="C22890" s="3" t="s">
        <v>29483</v>
      </c>
      <c r="D22890" s="2" t="s">
        <v>33567</v>
      </c>
      <c r="E22890" s="3" t="s">
        <v>9850</v>
      </c>
      <c r="F22890" s="61">
        <v>81.760000000000005</v>
      </c>
      <c r="G22890" s="61">
        <v>90.84</v>
      </c>
    </row>
    <row r="22891" spans="1:7">
      <c r="A22891" s="1" t="str">
        <f t="shared" si="360"/>
        <v>CDHU 32.20.020</v>
      </c>
      <c r="B22891" s="3" t="s">
        <v>35957</v>
      </c>
      <c r="C22891" s="3" t="s">
        <v>29484</v>
      </c>
      <c r="D22891" s="2" t="s">
        <v>33568</v>
      </c>
      <c r="E22891" s="3" t="s">
        <v>9847</v>
      </c>
      <c r="F22891" s="61">
        <v>9.02</v>
      </c>
      <c r="G22891" s="61">
        <v>9.4700000000000006</v>
      </c>
    </row>
    <row r="22892" spans="1:7">
      <c r="A22892" s="1" t="str">
        <f t="shared" si="360"/>
        <v>CDHU 32.20.050</v>
      </c>
      <c r="B22892" s="3" t="s">
        <v>35957</v>
      </c>
      <c r="C22892" s="3" t="s">
        <v>29485</v>
      </c>
      <c r="D22892" s="2" t="s">
        <v>33569</v>
      </c>
      <c r="E22892" s="3" t="s">
        <v>9847</v>
      </c>
      <c r="F22892" s="61">
        <v>9.43</v>
      </c>
      <c r="G22892" s="61">
        <v>9.8800000000000008</v>
      </c>
    </row>
    <row r="22893" spans="1:7">
      <c r="A22893" s="1" t="str">
        <f t="shared" si="360"/>
        <v>CDHU 32.20.060</v>
      </c>
      <c r="B22893" s="3" t="s">
        <v>35957</v>
      </c>
      <c r="C22893" s="3" t="s">
        <v>29486</v>
      </c>
      <c r="D22893" s="2" t="s">
        <v>33570</v>
      </c>
      <c r="E22893" s="3" t="s">
        <v>9847</v>
      </c>
      <c r="F22893" s="61">
        <v>18.12</v>
      </c>
      <c r="G22893" s="61">
        <v>18.57</v>
      </c>
    </row>
    <row r="22894" spans="1:7">
      <c r="A22894" s="1" t="str">
        <f t="shared" si="360"/>
        <v>CDHU 32.20.066</v>
      </c>
      <c r="B22894" s="3" t="s">
        <v>35957</v>
      </c>
      <c r="C22894" s="3" t="s">
        <v>29487</v>
      </c>
      <c r="D22894" s="2" t="s">
        <v>33571</v>
      </c>
      <c r="E22894" s="3" t="s">
        <v>9847</v>
      </c>
      <c r="F22894" s="61">
        <v>1.19</v>
      </c>
      <c r="G22894" s="61">
        <v>1.23</v>
      </c>
    </row>
    <row r="22895" spans="1:7">
      <c r="A22895" s="1" t="str">
        <f t="shared" si="360"/>
        <v>CDHU 33</v>
      </c>
      <c r="B22895" s="3" t="s">
        <v>35957</v>
      </c>
      <c r="C22895" s="3" t="s">
        <v>29488</v>
      </c>
      <c r="D22895" s="2" t="s">
        <v>33572</v>
      </c>
    </row>
    <row r="22896" spans="1:7">
      <c r="A22896" s="1" t="str">
        <f t="shared" si="360"/>
        <v>CDHU 33.01</v>
      </c>
      <c r="B22896" s="3" t="s">
        <v>35957</v>
      </c>
      <c r="C22896" s="3" t="s">
        <v>29489</v>
      </c>
      <c r="D22896" s="2" t="s">
        <v>33573</v>
      </c>
    </row>
    <row r="22897" spans="1:7">
      <c r="A22897" s="1" t="str">
        <f t="shared" si="360"/>
        <v>CDHU 33.01.040</v>
      </c>
      <c r="B22897" s="3" t="s">
        <v>35957</v>
      </c>
      <c r="C22897" s="3" t="s">
        <v>29490</v>
      </c>
      <c r="D22897" s="2" t="s">
        <v>33574</v>
      </c>
      <c r="E22897" s="3" t="s">
        <v>9847</v>
      </c>
      <c r="F22897" s="61">
        <v>43.54</v>
      </c>
      <c r="G22897" s="61">
        <v>47.45</v>
      </c>
    </row>
    <row r="22898" spans="1:7">
      <c r="A22898" s="1" t="str">
        <f t="shared" si="360"/>
        <v>CDHU 33.01.050</v>
      </c>
      <c r="B22898" s="3" t="s">
        <v>35957</v>
      </c>
      <c r="C22898" s="3" t="s">
        <v>29491</v>
      </c>
      <c r="D22898" s="2" t="s">
        <v>33575</v>
      </c>
      <c r="E22898" s="3" t="s">
        <v>9847</v>
      </c>
      <c r="F22898" s="61">
        <v>39.89</v>
      </c>
      <c r="G22898" s="61">
        <v>43.8</v>
      </c>
    </row>
    <row r="22899" spans="1:7">
      <c r="A22899" s="1" t="str">
        <f t="shared" si="360"/>
        <v>CDHU 33.01.060</v>
      </c>
      <c r="B22899" s="3" t="s">
        <v>35957</v>
      </c>
      <c r="C22899" s="3" t="s">
        <v>29492</v>
      </c>
      <c r="D22899" s="2" t="s">
        <v>33576</v>
      </c>
      <c r="E22899" s="3" t="s">
        <v>9847</v>
      </c>
      <c r="F22899" s="61">
        <v>16.18</v>
      </c>
      <c r="G22899" s="61">
        <v>17.18</v>
      </c>
    </row>
    <row r="22900" spans="1:7">
      <c r="A22900" s="1" t="str">
        <f t="shared" si="360"/>
        <v>CDHU 33.01.280</v>
      </c>
      <c r="B22900" s="3" t="s">
        <v>35957</v>
      </c>
      <c r="C22900" s="3" t="s">
        <v>29493</v>
      </c>
      <c r="D22900" s="2" t="s">
        <v>33577</v>
      </c>
      <c r="E22900" s="3" t="s">
        <v>9849</v>
      </c>
      <c r="F22900" s="61">
        <v>53.55</v>
      </c>
      <c r="G22900" s="61">
        <v>56.35</v>
      </c>
    </row>
    <row r="22901" spans="1:7">
      <c r="A22901" s="1" t="str">
        <f t="shared" si="360"/>
        <v>CDHU 33.01.350</v>
      </c>
      <c r="B22901" s="3" t="s">
        <v>35957</v>
      </c>
      <c r="C22901" s="3" t="s">
        <v>29494</v>
      </c>
      <c r="D22901" s="2" t="s">
        <v>33578</v>
      </c>
      <c r="E22901" s="3" t="s">
        <v>9847</v>
      </c>
      <c r="F22901" s="61">
        <v>17.649999999999999</v>
      </c>
      <c r="G22901" s="61">
        <v>18.73</v>
      </c>
    </row>
    <row r="22902" spans="1:7">
      <c r="A22902" s="1" t="str">
        <f t="shared" si="360"/>
        <v>CDHU 33.02</v>
      </c>
      <c r="B22902" s="3" t="s">
        <v>35957</v>
      </c>
      <c r="C22902" s="3" t="s">
        <v>29495</v>
      </c>
      <c r="D22902" s="2" t="s">
        <v>33579</v>
      </c>
    </row>
    <row r="22903" spans="1:7">
      <c r="A22903" s="1" t="str">
        <f t="shared" si="360"/>
        <v>CDHU 33.02.060</v>
      </c>
      <c r="B22903" s="3" t="s">
        <v>35957</v>
      </c>
      <c r="C22903" s="3" t="s">
        <v>29496</v>
      </c>
      <c r="D22903" s="2" t="s">
        <v>33580</v>
      </c>
      <c r="E22903" s="3" t="s">
        <v>9847</v>
      </c>
      <c r="F22903" s="61">
        <v>15.11</v>
      </c>
      <c r="G22903" s="61">
        <v>16.45</v>
      </c>
    </row>
    <row r="22904" spans="1:7">
      <c r="A22904" s="1" t="str">
        <f t="shared" si="360"/>
        <v>CDHU 33.02.080</v>
      </c>
      <c r="B22904" s="3" t="s">
        <v>35957</v>
      </c>
      <c r="C22904" s="3" t="s">
        <v>29497</v>
      </c>
      <c r="D22904" s="2" t="s">
        <v>33581</v>
      </c>
      <c r="E22904" s="3" t="s">
        <v>9847</v>
      </c>
      <c r="F22904" s="61">
        <v>17.68</v>
      </c>
      <c r="G22904" s="61">
        <v>19.02</v>
      </c>
    </row>
    <row r="22905" spans="1:7">
      <c r="A22905" s="1" t="str">
        <f t="shared" si="360"/>
        <v>CDHU 33.03</v>
      </c>
      <c r="B22905" s="3" t="s">
        <v>35957</v>
      </c>
      <c r="C22905" s="3" t="s">
        <v>29498</v>
      </c>
      <c r="D22905" s="2" t="s">
        <v>33582</v>
      </c>
    </row>
    <row r="22906" spans="1:7">
      <c r="A22906" s="1" t="str">
        <f t="shared" si="360"/>
        <v>CDHU 33.03.220</v>
      </c>
      <c r="B22906" s="3" t="s">
        <v>35957</v>
      </c>
      <c r="C22906" s="3" t="s">
        <v>29499</v>
      </c>
      <c r="D22906" s="2" t="s">
        <v>33583</v>
      </c>
      <c r="E22906" s="3" t="s">
        <v>9847</v>
      </c>
      <c r="F22906" s="61">
        <v>32.200000000000003</v>
      </c>
      <c r="G22906" s="61">
        <v>35.17</v>
      </c>
    </row>
    <row r="22907" spans="1:7">
      <c r="A22907" s="1" t="str">
        <f t="shared" si="360"/>
        <v>CDHU 33.03.350</v>
      </c>
      <c r="B22907" s="3" t="s">
        <v>35957</v>
      </c>
      <c r="C22907" s="3" t="s">
        <v>29500</v>
      </c>
      <c r="D22907" s="2" t="s">
        <v>33584</v>
      </c>
      <c r="E22907" s="3" t="s">
        <v>9847</v>
      </c>
      <c r="F22907" s="61">
        <v>31.96</v>
      </c>
      <c r="G22907" s="61">
        <v>34.47</v>
      </c>
    </row>
    <row r="22908" spans="1:7">
      <c r="A22908" s="1" t="str">
        <f t="shared" si="360"/>
        <v>CDHU 33.03.740</v>
      </c>
      <c r="B22908" s="3" t="s">
        <v>35957</v>
      </c>
      <c r="C22908" s="3" t="s">
        <v>29501</v>
      </c>
      <c r="D22908" s="2" t="s">
        <v>33585</v>
      </c>
      <c r="E22908" s="3" t="s">
        <v>9847</v>
      </c>
      <c r="F22908" s="61">
        <v>31.78</v>
      </c>
      <c r="G22908" s="61">
        <v>33.18</v>
      </c>
    </row>
    <row r="22909" spans="1:7">
      <c r="A22909" s="1" t="str">
        <f t="shared" si="360"/>
        <v>CDHU 33.03.750</v>
      </c>
      <c r="B22909" s="3" t="s">
        <v>35957</v>
      </c>
      <c r="C22909" s="3" t="s">
        <v>29502</v>
      </c>
      <c r="D22909" s="2" t="s">
        <v>33586</v>
      </c>
      <c r="E22909" s="3" t="s">
        <v>9847</v>
      </c>
      <c r="F22909" s="61">
        <v>40.78</v>
      </c>
      <c r="G22909" s="61">
        <v>43.17</v>
      </c>
    </row>
    <row r="22910" spans="1:7">
      <c r="A22910" s="1" t="str">
        <f t="shared" si="360"/>
        <v>CDHU 33.03.760</v>
      </c>
      <c r="B22910" s="3" t="s">
        <v>35957</v>
      </c>
      <c r="C22910" s="3" t="s">
        <v>29503</v>
      </c>
      <c r="D22910" s="2" t="s">
        <v>33587</v>
      </c>
      <c r="E22910" s="3" t="s">
        <v>9847</v>
      </c>
      <c r="F22910" s="61">
        <v>32.85</v>
      </c>
      <c r="G22910" s="61">
        <v>34.630000000000003</v>
      </c>
    </row>
    <row r="22911" spans="1:7">
      <c r="A22911" s="1" t="str">
        <f t="shared" ref="A22911:A22974" si="361">CONCATENATE($B22911," ",$C22911)</f>
        <v>CDHU 33.03.770</v>
      </c>
      <c r="B22911" s="3" t="s">
        <v>35957</v>
      </c>
      <c r="C22911" s="3" t="s">
        <v>29504</v>
      </c>
      <c r="D22911" s="2" t="s">
        <v>33588</v>
      </c>
      <c r="E22911" s="3" t="s">
        <v>9847</v>
      </c>
      <c r="F22911" s="61">
        <v>58.5</v>
      </c>
      <c r="G22911" s="61">
        <v>60.28</v>
      </c>
    </row>
    <row r="22912" spans="1:7">
      <c r="A22912" s="1" t="str">
        <f t="shared" si="361"/>
        <v>CDHU 33.03.780</v>
      </c>
      <c r="B22912" s="3" t="s">
        <v>35957</v>
      </c>
      <c r="C22912" s="3" t="s">
        <v>29505</v>
      </c>
      <c r="D22912" s="2" t="s">
        <v>33589</v>
      </c>
      <c r="E22912" s="3" t="s">
        <v>9847</v>
      </c>
      <c r="F22912" s="61">
        <v>53.36</v>
      </c>
      <c r="G22912" s="61">
        <v>55.75</v>
      </c>
    </row>
    <row r="22913" spans="1:7">
      <c r="A22913" s="1" t="str">
        <f t="shared" si="361"/>
        <v>CDHU 33.05</v>
      </c>
      <c r="B22913" s="3" t="s">
        <v>35957</v>
      </c>
      <c r="C22913" s="3" t="s">
        <v>29506</v>
      </c>
      <c r="D22913" s="2" t="s">
        <v>33590</v>
      </c>
    </row>
    <row r="22914" spans="1:7">
      <c r="A22914" s="1" t="str">
        <f t="shared" si="361"/>
        <v>CDHU 33.05.010</v>
      </c>
      <c r="B22914" s="3" t="s">
        <v>35957</v>
      </c>
      <c r="C22914" s="3" t="s">
        <v>29507</v>
      </c>
      <c r="D22914" s="2" t="s">
        <v>33591</v>
      </c>
      <c r="E22914" s="3" t="s">
        <v>9847</v>
      </c>
      <c r="F22914" s="61">
        <v>25.21</v>
      </c>
      <c r="G22914" s="61">
        <v>26.99</v>
      </c>
    </row>
    <row r="22915" spans="1:7">
      <c r="A22915" s="1" t="str">
        <f t="shared" si="361"/>
        <v>CDHU 33.05.120</v>
      </c>
      <c r="B22915" s="3" t="s">
        <v>35957</v>
      </c>
      <c r="C22915" s="3" t="s">
        <v>29508</v>
      </c>
      <c r="D22915" s="2" t="s">
        <v>33592</v>
      </c>
      <c r="E22915" s="3" t="s">
        <v>9849</v>
      </c>
      <c r="F22915" s="61">
        <v>6.09</v>
      </c>
      <c r="G22915" s="61">
        <v>6.42</v>
      </c>
    </row>
    <row r="22916" spans="1:7">
      <c r="A22916" s="1" t="str">
        <f t="shared" si="361"/>
        <v>CDHU 33.05.330</v>
      </c>
      <c r="B22916" s="3" t="s">
        <v>35957</v>
      </c>
      <c r="C22916" s="3" t="s">
        <v>29509</v>
      </c>
      <c r="D22916" s="2" t="s">
        <v>33593</v>
      </c>
      <c r="E22916" s="3" t="s">
        <v>9847</v>
      </c>
      <c r="F22916" s="61">
        <v>29.04</v>
      </c>
      <c r="G22916" s="61">
        <v>31.05</v>
      </c>
    </row>
    <row r="22917" spans="1:7">
      <c r="A22917" s="1" t="str">
        <f t="shared" si="361"/>
        <v>CDHU 33.05.360</v>
      </c>
      <c r="B22917" s="3" t="s">
        <v>35957</v>
      </c>
      <c r="C22917" s="3" t="s">
        <v>29510</v>
      </c>
      <c r="D22917" s="2" t="s">
        <v>33594</v>
      </c>
      <c r="E22917" s="3" t="s">
        <v>9849</v>
      </c>
      <c r="F22917" s="61">
        <v>5.29</v>
      </c>
      <c r="G22917" s="61">
        <v>5.56</v>
      </c>
    </row>
    <row r="22918" spans="1:7">
      <c r="A22918" s="1" t="str">
        <f t="shared" si="361"/>
        <v>CDHU 33.06</v>
      </c>
      <c r="B22918" s="3" t="s">
        <v>35957</v>
      </c>
      <c r="C22918" s="3" t="s">
        <v>29511</v>
      </c>
      <c r="D22918" s="2" t="s">
        <v>33595</v>
      </c>
    </row>
    <row r="22919" spans="1:7">
      <c r="A22919" s="1" t="str">
        <f t="shared" si="361"/>
        <v>CDHU 33.06.020</v>
      </c>
      <c r="B22919" s="3" t="s">
        <v>35957</v>
      </c>
      <c r="C22919" s="3" t="s">
        <v>29512</v>
      </c>
      <c r="D22919" s="2" t="s">
        <v>33596</v>
      </c>
      <c r="E22919" s="3" t="s">
        <v>9847</v>
      </c>
      <c r="F22919" s="61">
        <v>26.2</v>
      </c>
      <c r="G22919" s="61">
        <v>28.59</v>
      </c>
    </row>
    <row r="22920" spans="1:7">
      <c r="A22920" s="1" t="str">
        <f t="shared" si="361"/>
        <v>CDHU 33.07</v>
      </c>
      <c r="B22920" s="3" t="s">
        <v>35957</v>
      </c>
      <c r="C22920" s="3" t="s">
        <v>29513</v>
      </c>
      <c r="D22920" s="2" t="s">
        <v>33597</v>
      </c>
    </row>
    <row r="22921" spans="1:7">
      <c r="A22921" s="1" t="str">
        <f t="shared" si="361"/>
        <v>CDHU 33.07.130</v>
      </c>
      <c r="B22921" s="3" t="s">
        <v>35957</v>
      </c>
      <c r="C22921" s="3" t="s">
        <v>29514</v>
      </c>
      <c r="D22921" s="2" t="s">
        <v>33598</v>
      </c>
      <c r="E22921" s="3" t="s">
        <v>9851</v>
      </c>
      <c r="F22921" s="61">
        <v>4.4800000000000004</v>
      </c>
      <c r="G22921" s="61">
        <v>4.4800000000000004</v>
      </c>
    </row>
    <row r="22922" spans="1:7">
      <c r="A22922" s="1" t="str">
        <f t="shared" si="361"/>
        <v>CDHU 33.07.140</v>
      </c>
      <c r="B22922" s="3" t="s">
        <v>35957</v>
      </c>
      <c r="C22922" s="3" t="s">
        <v>29515</v>
      </c>
      <c r="D22922" s="2" t="s">
        <v>33599</v>
      </c>
      <c r="E22922" s="3" t="s">
        <v>9851</v>
      </c>
      <c r="F22922" s="61">
        <v>4.41</v>
      </c>
      <c r="G22922" s="61">
        <v>4.41</v>
      </c>
    </row>
    <row r="22923" spans="1:7" ht="22.5">
      <c r="A22923" s="1" t="str">
        <f t="shared" si="361"/>
        <v>CDHU 33.07.303</v>
      </c>
      <c r="B22923" s="3" t="s">
        <v>35957</v>
      </c>
      <c r="C22923" s="3" t="s">
        <v>29516</v>
      </c>
      <c r="D22923" s="2" t="s">
        <v>33600</v>
      </c>
      <c r="E22923" s="3" t="s">
        <v>9847</v>
      </c>
      <c r="F22923" s="61">
        <v>372.54</v>
      </c>
      <c r="G22923" s="61">
        <v>394.72</v>
      </c>
    </row>
    <row r="22924" spans="1:7" ht="22.5">
      <c r="A22924" s="1" t="str">
        <f t="shared" si="361"/>
        <v>CDHU 33.07.304</v>
      </c>
      <c r="B22924" s="3" t="s">
        <v>35957</v>
      </c>
      <c r="C22924" s="3" t="s">
        <v>29517</v>
      </c>
      <c r="D22924" s="2" t="s">
        <v>33601</v>
      </c>
      <c r="E22924" s="3" t="s">
        <v>9847</v>
      </c>
      <c r="F22924" s="61">
        <v>864.02</v>
      </c>
      <c r="G22924" s="61">
        <v>889.75</v>
      </c>
    </row>
    <row r="22925" spans="1:7">
      <c r="A22925" s="1" t="str">
        <f t="shared" si="361"/>
        <v>CDHU 33.09</v>
      </c>
      <c r="B22925" s="3" t="s">
        <v>35957</v>
      </c>
      <c r="C22925" s="3" t="s">
        <v>29518</v>
      </c>
      <c r="D22925" s="2" t="s">
        <v>33602</v>
      </c>
    </row>
    <row r="22926" spans="1:7">
      <c r="A22926" s="1" t="str">
        <f t="shared" si="361"/>
        <v>CDHU 33.09.020</v>
      </c>
      <c r="B22926" s="3" t="s">
        <v>35957</v>
      </c>
      <c r="C22926" s="3" t="s">
        <v>29519</v>
      </c>
      <c r="D22926" s="2" t="s">
        <v>33603</v>
      </c>
      <c r="E22926" s="3" t="s">
        <v>9849</v>
      </c>
      <c r="F22926" s="61">
        <v>3.24</v>
      </c>
      <c r="G22926" s="61">
        <v>3.43</v>
      </c>
    </row>
    <row r="22927" spans="1:7">
      <c r="A22927" s="1" t="str">
        <f t="shared" si="361"/>
        <v>CDHU 33.09.021</v>
      </c>
      <c r="B22927" s="3" t="s">
        <v>35957</v>
      </c>
      <c r="C22927" s="3" t="s">
        <v>29520</v>
      </c>
      <c r="D22927" s="2" t="s">
        <v>33604</v>
      </c>
      <c r="E22927" s="3" t="s">
        <v>9849</v>
      </c>
      <c r="F22927" s="61">
        <v>4.2699999999999996</v>
      </c>
      <c r="G22927" s="61">
        <v>4.63</v>
      </c>
    </row>
    <row r="22928" spans="1:7">
      <c r="A22928" s="1" t="str">
        <f t="shared" si="361"/>
        <v>CDHU 33.10</v>
      </c>
      <c r="B22928" s="3" t="s">
        <v>35957</v>
      </c>
      <c r="C22928" s="3" t="s">
        <v>29521</v>
      </c>
      <c r="D22928" s="2" t="s">
        <v>33605</v>
      </c>
    </row>
    <row r="22929" spans="1:7">
      <c r="A22929" s="1" t="str">
        <f t="shared" si="361"/>
        <v>CDHU 33.10.020</v>
      </c>
      <c r="B22929" s="3" t="s">
        <v>35957</v>
      </c>
      <c r="C22929" s="3" t="s">
        <v>29522</v>
      </c>
      <c r="D22929" s="2" t="s">
        <v>33606</v>
      </c>
      <c r="E22929" s="3" t="s">
        <v>9847</v>
      </c>
      <c r="F22929" s="61">
        <v>30.5</v>
      </c>
      <c r="G22929" s="61">
        <v>32.89</v>
      </c>
    </row>
    <row r="22930" spans="1:7">
      <c r="A22930" s="1" t="str">
        <f t="shared" si="361"/>
        <v>CDHU 33.10.030</v>
      </c>
      <c r="B22930" s="3" t="s">
        <v>35957</v>
      </c>
      <c r="C22930" s="3" t="s">
        <v>29523</v>
      </c>
      <c r="D22930" s="2" t="s">
        <v>33607</v>
      </c>
      <c r="E22930" s="3" t="s">
        <v>9847</v>
      </c>
      <c r="F22930" s="61">
        <v>33.909999999999997</v>
      </c>
      <c r="G22930" s="61">
        <v>36.299999999999997</v>
      </c>
    </row>
    <row r="22931" spans="1:7">
      <c r="A22931" s="1" t="str">
        <f t="shared" si="361"/>
        <v>CDHU 33.10.041</v>
      </c>
      <c r="B22931" s="3" t="s">
        <v>35957</v>
      </c>
      <c r="C22931" s="3" t="s">
        <v>29524</v>
      </c>
      <c r="D22931" s="2" t="s">
        <v>33608</v>
      </c>
      <c r="E22931" s="3" t="s">
        <v>9847</v>
      </c>
      <c r="F22931" s="61">
        <v>35.909999999999997</v>
      </c>
      <c r="G22931" s="61">
        <v>38.299999999999997</v>
      </c>
    </row>
    <row r="22932" spans="1:7">
      <c r="A22932" s="1" t="str">
        <f t="shared" si="361"/>
        <v>CDHU 33.10.050</v>
      </c>
      <c r="B22932" s="3" t="s">
        <v>35957</v>
      </c>
      <c r="C22932" s="3" t="s">
        <v>29525</v>
      </c>
      <c r="D22932" s="2" t="s">
        <v>33609</v>
      </c>
      <c r="E22932" s="3" t="s">
        <v>9847</v>
      </c>
      <c r="F22932" s="61">
        <v>33.39</v>
      </c>
      <c r="G22932" s="61">
        <v>35.78</v>
      </c>
    </row>
    <row r="22933" spans="1:7">
      <c r="A22933" s="1" t="str">
        <f t="shared" si="361"/>
        <v>CDHU 33.10.060</v>
      </c>
      <c r="B22933" s="3" t="s">
        <v>35957</v>
      </c>
      <c r="C22933" s="3" t="s">
        <v>29526</v>
      </c>
      <c r="D22933" s="2" t="s">
        <v>33610</v>
      </c>
      <c r="E22933" s="3" t="s">
        <v>9847</v>
      </c>
      <c r="F22933" s="61">
        <v>133.1</v>
      </c>
      <c r="G22933" s="61">
        <v>138.13</v>
      </c>
    </row>
    <row r="22934" spans="1:7">
      <c r="A22934" s="1" t="str">
        <f t="shared" si="361"/>
        <v>CDHU 33.10.070</v>
      </c>
      <c r="B22934" s="3" t="s">
        <v>35957</v>
      </c>
      <c r="C22934" s="3" t="s">
        <v>29527</v>
      </c>
      <c r="D22934" s="2" t="s">
        <v>33611</v>
      </c>
      <c r="E22934" s="3" t="s">
        <v>9847</v>
      </c>
      <c r="F22934" s="61">
        <v>40.94</v>
      </c>
      <c r="G22934" s="61">
        <v>43.33</v>
      </c>
    </row>
    <row r="22935" spans="1:7">
      <c r="A22935" s="1" t="str">
        <f t="shared" si="361"/>
        <v>CDHU 33.10.100</v>
      </c>
      <c r="B22935" s="3" t="s">
        <v>35957</v>
      </c>
      <c r="C22935" s="3" t="s">
        <v>29528</v>
      </c>
      <c r="D22935" s="2" t="s">
        <v>33612</v>
      </c>
      <c r="E22935" s="3" t="s">
        <v>9847</v>
      </c>
      <c r="F22935" s="61">
        <v>43.03</v>
      </c>
      <c r="G22935" s="61">
        <v>46.39</v>
      </c>
    </row>
    <row r="22936" spans="1:7" ht="22.5">
      <c r="A22936" s="1" t="str">
        <f t="shared" si="361"/>
        <v>CDHU 33.10.120</v>
      </c>
      <c r="B22936" s="3" t="s">
        <v>35957</v>
      </c>
      <c r="C22936" s="3" t="s">
        <v>29529</v>
      </c>
      <c r="D22936" s="2" t="s">
        <v>33613</v>
      </c>
      <c r="E22936" s="3" t="s">
        <v>9847</v>
      </c>
      <c r="F22936" s="61">
        <v>256.20999999999998</v>
      </c>
      <c r="G22936" s="61">
        <v>256.20999999999998</v>
      </c>
    </row>
    <row r="22937" spans="1:7" ht="22.5">
      <c r="A22937" s="1" t="str">
        <f t="shared" si="361"/>
        <v>CDHU 33.10.130</v>
      </c>
      <c r="B22937" s="3" t="s">
        <v>35957</v>
      </c>
      <c r="C22937" s="3" t="s">
        <v>29530</v>
      </c>
      <c r="D22937" s="2" t="s">
        <v>33614</v>
      </c>
      <c r="E22937" s="3" t="s">
        <v>9847</v>
      </c>
      <c r="F22937" s="61">
        <v>508</v>
      </c>
      <c r="G22937" s="61">
        <v>508</v>
      </c>
    </row>
    <row r="22938" spans="1:7">
      <c r="A22938" s="1" t="str">
        <f t="shared" si="361"/>
        <v>CDHU 33.11</v>
      </c>
      <c r="B22938" s="3" t="s">
        <v>35957</v>
      </c>
      <c r="C22938" s="3" t="s">
        <v>29531</v>
      </c>
      <c r="D22938" s="2" t="s">
        <v>33615</v>
      </c>
    </row>
    <row r="22939" spans="1:7">
      <c r="A22939" s="1" t="str">
        <f t="shared" si="361"/>
        <v>CDHU 33.11.050</v>
      </c>
      <c r="B22939" s="3" t="s">
        <v>35957</v>
      </c>
      <c r="C22939" s="3" t="s">
        <v>29532</v>
      </c>
      <c r="D22939" s="2" t="s">
        <v>33616</v>
      </c>
      <c r="E22939" s="3" t="s">
        <v>9847</v>
      </c>
      <c r="F22939" s="61">
        <v>48.54</v>
      </c>
      <c r="G22939" s="61">
        <v>51.9</v>
      </c>
    </row>
    <row r="22940" spans="1:7">
      <c r="A22940" s="1" t="str">
        <f t="shared" si="361"/>
        <v>CDHU 33.12</v>
      </c>
      <c r="B22940" s="3" t="s">
        <v>35957</v>
      </c>
      <c r="C22940" s="3" t="s">
        <v>29533</v>
      </c>
      <c r="D22940" s="2" t="s">
        <v>33617</v>
      </c>
    </row>
    <row r="22941" spans="1:7">
      <c r="A22941" s="1" t="str">
        <f t="shared" si="361"/>
        <v>CDHU 33.12.011</v>
      </c>
      <c r="B22941" s="3" t="s">
        <v>35957</v>
      </c>
      <c r="C22941" s="3" t="s">
        <v>29534</v>
      </c>
      <c r="D22941" s="2" t="s">
        <v>33618</v>
      </c>
      <c r="E22941" s="3" t="s">
        <v>9847</v>
      </c>
      <c r="F22941" s="61">
        <v>48.96</v>
      </c>
      <c r="G22941" s="61">
        <v>52.32</v>
      </c>
    </row>
    <row r="22942" spans="1:7">
      <c r="A22942" s="1" t="str">
        <f t="shared" si="361"/>
        <v>CDHU 34</v>
      </c>
      <c r="B22942" s="3" t="s">
        <v>35957</v>
      </c>
      <c r="C22942" s="3" t="s">
        <v>29535</v>
      </c>
      <c r="D22942" s="2" t="s">
        <v>33619</v>
      </c>
    </row>
    <row r="22943" spans="1:7">
      <c r="A22943" s="1" t="str">
        <f t="shared" si="361"/>
        <v>CDHU 34.01</v>
      </c>
      <c r="B22943" s="3" t="s">
        <v>35957</v>
      </c>
      <c r="C22943" s="3" t="s">
        <v>29536</v>
      </c>
      <c r="D22943" s="2" t="s">
        <v>33620</v>
      </c>
    </row>
    <row r="22944" spans="1:7">
      <c r="A22944" s="1" t="str">
        <f t="shared" si="361"/>
        <v>CDHU 34.01.010</v>
      </c>
      <c r="B22944" s="3" t="s">
        <v>35957</v>
      </c>
      <c r="C22944" s="3" t="s">
        <v>29537</v>
      </c>
      <c r="D22944" s="2" t="s">
        <v>33621</v>
      </c>
      <c r="E22944" s="3" t="s">
        <v>9850</v>
      </c>
      <c r="F22944" s="61">
        <v>234.77</v>
      </c>
      <c r="G22944" s="61">
        <v>240.45</v>
      </c>
    </row>
    <row r="22945" spans="1:7">
      <c r="A22945" s="1" t="str">
        <f t="shared" si="361"/>
        <v>CDHU 34.01.020</v>
      </c>
      <c r="B22945" s="3" t="s">
        <v>35957</v>
      </c>
      <c r="C22945" s="3" t="s">
        <v>29538</v>
      </c>
      <c r="D22945" s="2" t="s">
        <v>33622</v>
      </c>
      <c r="E22945" s="3" t="s">
        <v>9847</v>
      </c>
      <c r="F22945" s="61">
        <v>2.04</v>
      </c>
      <c r="G22945" s="61">
        <v>2.27</v>
      </c>
    </row>
    <row r="22946" spans="1:7">
      <c r="A22946" s="1" t="str">
        <f t="shared" si="361"/>
        <v>CDHU 34.02</v>
      </c>
      <c r="B22946" s="3" t="s">
        <v>35957</v>
      </c>
      <c r="C22946" s="3" t="s">
        <v>29539</v>
      </c>
      <c r="D22946" s="2" t="s">
        <v>33623</v>
      </c>
    </row>
    <row r="22947" spans="1:7">
      <c r="A22947" s="1" t="str">
        <f t="shared" si="361"/>
        <v>CDHU 34.02.020</v>
      </c>
      <c r="B22947" s="3" t="s">
        <v>35957</v>
      </c>
      <c r="C22947" s="3" t="s">
        <v>29540</v>
      </c>
      <c r="D22947" s="2" t="s">
        <v>33624</v>
      </c>
      <c r="E22947" s="3" t="s">
        <v>9847</v>
      </c>
      <c r="F22947" s="61">
        <v>14.07</v>
      </c>
      <c r="G22947" s="61">
        <v>14.47</v>
      </c>
    </row>
    <row r="22948" spans="1:7">
      <c r="A22948" s="1" t="str">
        <f t="shared" si="361"/>
        <v>CDHU 34.02.040</v>
      </c>
      <c r="B22948" s="3" t="s">
        <v>35957</v>
      </c>
      <c r="C22948" s="3" t="s">
        <v>29541</v>
      </c>
      <c r="D22948" s="2" t="s">
        <v>33625</v>
      </c>
      <c r="E22948" s="3" t="s">
        <v>9847</v>
      </c>
      <c r="F22948" s="61">
        <v>14.91</v>
      </c>
      <c r="G22948" s="61">
        <v>15.49</v>
      </c>
    </row>
    <row r="22949" spans="1:7">
      <c r="A22949" s="1" t="str">
        <f t="shared" si="361"/>
        <v>CDHU 34.02.070</v>
      </c>
      <c r="B22949" s="3" t="s">
        <v>35957</v>
      </c>
      <c r="C22949" s="3" t="s">
        <v>29542</v>
      </c>
      <c r="D22949" s="2" t="s">
        <v>33626</v>
      </c>
      <c r="E22949" s="3" t="s">
        <v>9847</v>
      </c>
      <c r="F22949" s="61">
        <v>124.03</v>
      </c>
      <c r="G22949" s="61">
        <v>124.75</v>
      </c>
    </row>
    <row r="22950" spans="1:7">
      <c r="A22950" s="1" t="str">
        <f t="shared" si="361"/>
        <v>CDHU 34.02.080</v>
      </c>
      <c r="B22950" s="3" t="s">
        <v>35957</v>
      </c>
      <c r="C22950" s="3" t="s">
        <v>29543</v>
      </c>
      <c r="D22950" s="2" t="s">
        <v>33627</v>
      </c>
      <c r="E22950" s="3" t="s">
        <v>9847</v>
      </c>
      <c r="F22950" s="61">
        <v>23.48</v>
      </c>
      <c r="G22950" s="61">
        <v>24.06</v>
      </c>
    </row>
    <row r="22951" spans="1:7">
      <c r="A22951" s="1" t="str">
        <f t="shared" si="361"/>
        <v>CDHU 34.02.090</v>
      </c>
      <c r="B22951" s="3" t="s">
        <v>35957</v>
      </c>
      <c r="C22951" s="3" t="s">
        <v>29544</v>
      </c>
      <c r="D22951" s="2" t="s">
        <v>33628</v>
      </c>
      <c r="E22951" s="3" t="s">
        <v>9847</v>
      </c>
      <c r="F22951" s="61">
        <v>59.59</v>
      </c>
      <c r="G22951" s="61">
        <v>60.31</v>
      </c>
    </row>
    <row r="22952" spans="1:7">
      <c r="A22952" s="1" t="str">
        <f t="shared" si="361"/>
        <v>CDHU 34.02.100</v>
      </c>
      <c r="B22952" s="3" t="s">
        <v>35957</v>
      </c>
      <c r="C22952" s="3" t="s">
        <v>29545</v>
      </c>
      <c r="D22952" s="2" t="s">
        <v>33629</v>
      </c>
      <c r="E22952" s="3" t="s">
        <v>9847</v>
      </c>
      <c r="F22952" s="61">
        <v>19.260000000000002</v>
      </c>
      <c r="G22952" s="61">
        <v>19.84</v>
      </c>
    </row>
    <row r="22953" spans="1:7">
      <c r="A22953" s="1" t="str">
        <f t="shared" si="361"/>
        <v>CDHU 34.02.110</v>
      </c>
      <c r="B22953" s="3" t="s">
        <v>35957</v>
      </c>
      <c r="C22953" s="3" t="s">
        <v>29546</v>
      </c>
      <c r="D22953" s="2" t="s">
        <v>33630</v>
      </c>
      <c r="E22953" s="3" t="s">
        <v>9847</v>
      </c>
      <c r="F22953" s="61">
        <v>58.33</v>
      </c>
      <c r="G22953" s="61">
        <v>59.05</v>
      </c>
    </row>
    <row r="22954" spans="1:7">
      <c r="A22954" s="1" t="str">
        <f t="shared" si="361"/>
        <v>CDHU 34.02.400</v>
      </c>
      <c r="B22954" s="3" t="s">
        <v>35957</v>
      </c>
      <c r="C22954" s="3" t="s">
        <v>29547</v>
      </c>
      <c r="D22954" s="2" t="s">
        <v>33631</v>
      </c>
      <c r="E22954" s="3" t="s">
        <v>9847</v>
      </c>
      <c r="F22954" s="61">
        <v>13.72</v>
      </c>
      <c r="G22954" s="61">
        <v>13.72</v>
      </c>
    </row>
    <row r="22955" spans="1:7">
      <c r="A22955" s="1" t="str">
        <f t="shared" si="361"/>
        <v>CDHU 34.03</v>
      </c>
      <c r="B22955" s="3" t="s">
        <v>35957</v>
      </c>
      <c r="C22955" s="3" t="s">
        <v>29548</v>
      </c>
      <c r="D22955" s="2" t="s">
        <v>33632</v>
      </c>
    </row>
    <row r="22956" spans="1:7">
      <c r="A22956" s="1" t="str">
        <f t="shared" si="361"/>
        <v>CDHU 34.03.020</v>
      </c>
      <c r="B22956" s="3" t="s">
        <v>35957</v>
      </c>
      <c r="C22956" s="3" t="s">
        <v>29549</v>
      </c>
      <c r="D22956" s="2" t="s">
        <v>33633</v>
      </c>
      <c r="E22956" s="3" t="s">
        <v>9848</v>
      </c>
      <c r="F22956" s="61">
        <v>57.26</v>
      </c>
      <c r="G22956" s="61">
        <v>57.68</v>
      </c>
    </row>
    <row r="22957" spans="1:7">
      <c r="A22957" s="1" t="str">
        <f t="shared" si="361"/>
        <v>CDHU 34.03.120</v>
      </c>
      <c r="B22957" s="3" t="s">
        <v>35957</v>
      </c>
      <c r="C22957" s="3" t="s">
        <v>29550</v>
      </c>
      <c r="D22957" s="2" t="s">
        <v>33634</v>
      </c>
      <c r="E22957" s="3" t="s">
        <v>9848</v>
      </c>
      <c r="F22957" s="61">
        <v>44.03</v>
      </c>
      <c r="G22957" s="61">
        <v>44.45</v>
      </c>
    </row>
    <row r="22958" spans="1:7">
      <c r="A22958" s="1" t="str">
        <f t="shared" si="361"/>
        <v>CDHU 34.03.130</v>
      </c>
      <c r="B22958" s="3" t="s">
        <v>35957</v>
      </c>
      <c r="C22958" s="3" t="s">
        <v>29551</v>
      </c>
      <c r="D22958" s="2" t="s">
        <v>33635</v>
      </c>
      <c r="E22958" s="3" t="s">
        <v>9848</v>
      </c>
      <c r="F22958" s="61">
        <v>53.44</v>
      </c>
      <c r="G22958" s="61">
        <v>53.86</v>
      </c>
    </row>
    <row r="22959" spans="1:7">
      <c r="A22959" s="1" t="str">
        <f t="shared" si="361"/>
        <v>CDHU 34.03.150</v>
      </c>
      <c r="B22959" s="3" t="s">
        <v>35957</v>
      </c>
      <c r="C22959" s="3" t="s">
        <v>29552</v>
      </c>
      <c r="D22959" s="2" t="s">
        <v>33636</v>
      </c>
      <c r="E22959" s="3" t="s">
        <v>9848</v>
      </c>
      <c r="F22959" s="61">
        <v>63.69</v>
      </c>
      <c r="G22959" s="61">
        <v>64.11</v>
      </c>
    </row>
    <row r="22960" spans="1:7">
      <c r="A22960" s="1" t="str">
        <f t="shared" si="361"/>
        <v>CDHU 34.04</v>
      </c>
      <c r="B22960" s="3" t="s">
        <v>35957</v>
      </c>
      <c r="C22960" s="3" t="s">
        <v>29553</v>
      </c>
      <c r="D22960" s="2" t="s">
        <v>33637</v>
      </c>
    </row>
    <row r="22961" spans="1:7">
      <c r="A22961" s="1" t="str">
        <f t="shared" si="361"/>
        <v>CDHU 34.04.050</v>
      </c>
      <c r="B22961" s="3" t="s">
        <v>35957</v>
      </c>
      <c r="C22961" s="3" t="s">
        <v>29554</v>
      </c>
      <c r="D22961" s="2" t="s">
        <v>33638</v>
      </c>
      <c r="E22961" s="3" t="s">
        <v>9848</v>
      </c>
      <c r="F22961" s="61">
        <v>164.4</v>
      </c>
      <c r="G22961" s="61">
        <v>168.05</v>
      </c>
    </row>
    <row r="22962" spans="1:7">
      <c r="A22962" s="1" t="str">
        <f t="shared" si="361"/>
        <v>CDHU 34.04.130</v>
      </c>
      <c r="B22962" s="3" t="s">
        <v>35957</v>
      </c>
      <c r="C22962" s="3" t="s">
        <v>29555</v>
      </c>
      <c r="D22962" s="2" t="s">
        <v>33639</v>
      </c>
      <c r="E22962" s="3" t="s">
        <v>9848</v>
      </c>
      <c r="F22962" s="61">
        <v>170.84</v>
      </c>
      <c r="G22962" s="61">
        <v>174.49</v>
      </c>
    </row>
    <row r="22963" spans="1:7">
      <c r="A22963" s="1" t="str">
        <f t="shared" si="361"/>
        <v>CDHU 34.04.160</v>
      </c>
      <c r="B22963" s="3" t="s">
        <v>35957</v>
      </c>
      <c r="C22963" s="3" t="s">
        <v>29556</v>
      </c>
      <c r="D22963" s="2" t="s">
        <v>33640</v>
      </c>
      <c r="E22963" s="3" t="s">
        <v>9848</v>
      </c>
      <c r="F22963" s="61">
        <v>260.11</v>
      </c>
      <c r="G22963" s="61">
        <v>263.76</v>
      </c>
    </row>
    <row r="22964" spans="1:7">
      <c r="A22964" s="1" t="str">
        <f t="shared" si="361"/>
        <v>CDHU 34.04.164</v>
      </c>
      <c r="B22964" s="3" t="s">
        <v>35957</v>
      </c>
      <c r="C22964" s="3" t="s">
        <v>29557</v>
      </c>
      <c r="D22964" s="2" t="s">
        <v>33641</v>
      </c>
      <c r="E22964" s="3" t="s">
        <v>9848</v>
      </c>
      <c r="F22964" s="61">
        <v>371.41</v>
      </c>
      <c r="G22964" s="61">
        <v>375.06</v>
      </c>
    </row>
    <row r="22965" spans="1:7">
      <c r="A22965" s="1" t="str">
        <f t="shared" si="361"/>
        <v>CDHU 34.04.166</v>
      </c>
      <c r="B22965" s="3" t="s">
        <v>35957</v>
      </c>
      <c r="C22965" s="3" t="s">
        <v>29558</v>
      </c>
      <c r="D22965" s="2" t="s">
        <v>33642</v>
      </c>
      <c r="E22965" s="3" t="s">
        <v>9848</v>
      </c>
      <c r="F22965" s="61">
        <v>178.92</v>
      </c>
      <c r="G22965" s="61">
        <v>182.57</v>
      </c>
    </row>
    <row r="22966" spans="1:7">
      <c r="A22966" s="1" t="str">
        <f t="shared" si="361"/>
        <v>CDHU 34.04.280</v>
      </c>
      <c r="B22966" s="3" t="s">
        <v>35957</v>
      </c>
      <c r="C22966" s="3" t="s">
        <v>29559</v>
      </c>
      <c r="D22966" s="2" t="s">
        <v>33643</v>
      </c>
      <c r="E22966" s="3" t="s">
        <v>9848</v>
      </c>
      <c r="F22966" s="61">
        <v>134.49</v>
      </c>
      <c r="G22966" s="61">
        <v>138.13999999999999</v>
      </c>
    </row>
    <row r="22967" spans="1:7">
      <c r="A22967" s="1" t="str">
        <f t="shared" si="361"/>
        <v>CDHU 34.04.360</v>
      </c>
      <c r="B22967" s="3" t="s">
        <v>35957</v>
      </c>
      <c r="C22967" s="3" t="s">
        <v>29560</v>
      </c>
      <c r="D22967" s="2" t="s">
        <v>33644</v>
      </c>
      <c r="E22967" s="3" t="s">
        <v>9848</v>
      </c>
      <c r="F22967" s="61">
        <v>488.67</v>
      </c>
      <c r="G22967" s="61">
        <v>492.32</v>
      </c>
    </row>
    <row r="22968" spans="1:7">
      <c r="A22968" s="1" t="str">
        <f t="shared" si="361"/>
        <v>CDHU 34.04.370</v>
      </c>
      <c r="B22968" s="3" t="s">
        <v>35957</v>
      </c>
      <c r="C22968" s="3" t="s">
        <v>29561</v>
      </c>
      <c r="D22968" s="2" t="s">
        <v>33645</v>
      </c>
      <c r="E22968" s="3" t="s">
        <v>9848</v>
      </c>
      <c r="F22968" s="61">
        <v>167.12</v>
      </c>
      <c r="G22968" s="61">
        <v>170.77</v>
      </c>
    </row>
    <row r="22969" spans="1:7">
      <c r="A22969" s="1" t="str">
        <f t="shared" si="361"/>
        <v>CDHU 34.05</v>
      </c>
      <c r="B22969" s="3" t="s">
        <v>35957</v>
      </c>
      <c r="C22969" s="3" t="s">
        <v>29562</v>
      </c>
      <c r="D22969" s="2" t="s">
        <v>33646</v>
      </c>
    </row>
    <row r="22970" spans="1:7">
      <c r="A22970" s="1" t="str">
        <f t="shared" si="361"/>
        <v>CDHU 34.05.020</v>
      </c>
      <c r="B22970" s="3" t="s">
        <v>35957</v>
      </c>
      <c r="C22970" s="3" t="s">
        <v>29563</v>
      </c>
      <c r="D22970" s="2" t="s">
        <v>33647</v>
      </c>
      <c r="E22970" s="3" t="s">
        <v>9849</v>
      </c>
      <c r="F22970" s="61">
        <v>61.03</v>
      </c>
      <c r="G22970" s="61">
        <v>64.680000000000007</v>
      </c>
    </row>
    <row r="22971" spans="1:7">
      <c r="A22971" s="1" t="str">
        <f t="shared" si="361"/>
        <v>CDHU 34.05.030</v>
      </c>
      <c r="B22971" s="3" t="s">
        <v>35957</v>
      </c>
      <c r="C22971" s="3" t="s">
        <v>29564</v>
      </c>
      <c r="D22971" s="2" t="s">
        <v>33648</v>
      </c>
      <c r="E22971" s="3" t="s">
        <v>9849</v>
      </c>
      <c r="F22971" s="61">
        <v>71.73</v>
      </c>
      <c r="G22971" s="61">
        <v>75.38</v>
      </c>
    </row>
    <row r="22972" spans="1:7">
      <c r="A22972" s="1" t="str">
        <f t="shared" si="361"/>
        <v>CDHU 34.05.032</v>
      </c>
      <c r="B22972" s="3" t="s">
        <v>35957</v>
      </c>
      <c r="C22972" s="3" t="s">
        <v>29565</v>
      </c>
      <c r="D22972" s="2" t="s">
        <v>33649</v>
      </c>
      <c r="E22972" s="3" t="s">
        <v>9849</v>
      </c>
      <c r="F22972" s="61">
        <v>74.83</v>
      </c>
      <c r="G22972" s="61">
        <v>78.48</v>
      </c>
    </row>
    <row r="22973" spans="1:7" ht="22.5">
      <c r="A22973" s="1" t="str">
        <f t="shared" si="361"/>
        <v>CDHU 34.05.050</v>
      </c>
      <c r="B22973" s="3" t="s">
        <v>35957</v>
      </c>
      <c r="C22973" s="3" t="s">
        <v>29566</v>
      </c>
      <c r="D22973" s="2" t="s">
        <v>33650</v>
      </c>
      <c r="E22973" s="3" t="s">
        <v>9849</v>
      </c>
      <c r="F22973" s="61">
        <v>214.54</v>
      </c>
      <c r="G22973" s="61">
        <v>220.39</v>
      </c>
    </row>
    <row r="22974" spans="1:7">
      <c r="A22974" s="1" t="str">
        <f t="shared" si="361"/>
        <v>CDHU 34.05.080</v>
      </c>
      <c r="B22974" s="3" t="s">
        <v>35957</v>
      </c>
      <c r="C22974" s="3" t="s">
        <v>29567</v>
      </c>
      <c r="D22974" s="2" t="s">
        <v>33651</v>
      </c>
      <c r="E22974" s="3" t="s">
        <v>9847</v>
      </c>
      <c r="F22974" s="61">
        <v>238.41</v>
      </c>
      <c r="G22974" s="61">
        <v>238.41</v>
      </c>
    </row>
    <row r="22975" spans="1:7">
      <c r="A22975" s="1" t="str">
        <f t="shared" ref="A22975:A23038" si="362">CONCATENATE($B22975," ",$C22975)</f>
        <v>CDHU 34.05.110</v>
      </c>
      <c r="B22975" s="3" t="s">
        <v>35957</v>
      </c>
      <c r="C22975" s="3" t="s">
        <v>29568</v>
      </c>
      <c r="D22975" s="2" t="s">
        <v>33652</v>
      </c>
      <c r="E22975" s="3" t="s">
        <v>9847</v>
      </c>
      <c r="F22975" s="61">
        <v>248.96</v>
      </c>
      <c r="G22975" s="61">
        <v>248.96</v>
      </c>
    </row>
    <row r="22976" spans="1:7">
      <c r="A22976" s="1" t="str">
        <f t="shared" si="362"/>
        <v>CDHU 34.05.120</v>
      </c>
      <c r="B22976" s="3" t="s">
        <v>35957</v>
      </c>
      <c r="C22976" s="3" t="s">
        <v>29569</v>
      </c>
      <c r="D22976" s="2" t="s">
        <v>33653</v>
      </c>
      <c r="E22976" s="3" t="s">
        <v>9847</v>
      </c>
      <c r="F22976" s="61">
        <v>220.89</v>
      </c>
      <c r="G22976" s="61">
        <v>220.89</v>
      </c>
    </row>
    <row r="22977" spans="1:7">
      <c r="A22977" s="1" t="str">
        <f t="shared" si="362"/>
        <v>CDHU 34.05.170</v>
      </c>
      <c r="B22977" s="3" t="s">
        <v>35957</v>
      </c>
      <c r="C22977" s="3" t="s">
        <v>29570</v>
      </c>
      <c r="D22977" s="2" t="s">
        <v>33654</v>
      </c>
      <c r="E22977" s="3" t="s">
        <v>9849</v>
      </c>
      <c r="F22977" s="61">
        <v>46.8</v>
      </c>
      <c r="G22977" s="61">
        <v>46.8</v>
      </c>
    </row>
    <row r="22978" spans="1:7" ht="22.5">
      <c r="A22978" s="1" t="str">
        <f t="shared" si="362"/>
        <v>CDHU 34.05.210</v>
      </c>
      <c r="B22978" s="3" t="s">
        <v>35957</v>
      </c>
      <c r="C22978" s="3" t="s">
        <v>29571</v>
      </c>
      <c r="D22978" s="2" t="s">
        <v>33655</v>
      </c>
      <c r="E22978" s="3" t="s">
        <v>9847</v>
      </c>
      <c r="F22978" s="61">
        <v>330.25</v>
      </c>
      <c r="G22978" s="61">
        <v>330.25</v>
      </c>
    </row>
    <row r="22979" spans="1:7">
      <c r="A22979" s="1" t="str">
        <f t="shared" si="362"/>
        <v>CDHU 34.05.260</v>
      </c>
      <c r="B22979" s="3" t="s">
        <v>35957</v>
      </c>
      <c r="C22979" s="3" t="s">
        <v>29572</v>
      </c>
      <c r="D22979" s="2" t="s">
        <v>33656</v>
      </c>
      <c r="E22979" s="3" t="s">
        <v>9847</v>
      </c>
      <c r="F22979" s="61">
        <v>475.85</v>
      </c>
      <c r="G22979" s="61">
        <v>483.37</v>
      </c>
    </row>
    <row r="22980" spans="1:7">
      <c r="A22980" s="1" t="str">
        <f t="shared" si="362"/>
        <v>CDHU 34.05.270</v>
      </c>
      <c r="B22980" s="3" t="s">
        <v>35957</v>
      </c>
      <c r="C22980" s="3" t="s">
        <v>29573</v>
      </c>
      <c r="D22980" s="2" t="s">
        <v>33657</v>
      </c>
      <c r="E22980" s="3" t="s">
        <v>9847</v>
      </c>
      <c r="F22980" s="61">
        <v>238.03</v>
      </c>
      <c r="G22980" s="61">
        <v>238.03</v>
      </c>
    </row>
    <row r="22981" spans="1:7">
      <c r="A22981" s="1" t="str">
        <f t="shared" si="362"/>
        <v>CDHU 34.05.290</v>
      </c>
      <c r="B22981" s="3" t="s">
        <v>35957</v>
      </c>
      <c r="C22981" s="3" t="s">
        <v>29574</v>
      </c>
      <c r="D22981" s="2" t="s">
        <v>33658</v>
      </c>
      <c r="E22981" s="3" t="s">
        <v>9847</v>
      </c>
      <c r="F22981" s="61">
        <v>1602.49</v>
      </c>
      <c r="G22981" s="61">
        <v>1613.72</v>
      </c>
    </row>
    <row r="22982" spans="1:7">
      <c r="A22982" s="1" t="str">
        <f t="shared" si="362"/>
        <v>CDHU 34.05.300</v>
      </c>
      <c r="B22982" s="3" t="s">
        <v>35957</v>
      </c>
      <c r="C22982" s="3" t="s">
        <v>29575</v>
      </c>
      <c r="D22982" s="2" t="s">
        <v>33659</v>
      </c>
      <c r="E22982" s="3" t="s">
        <v>9847</v>
      </c>
      <c r="F22982" s="61">
        <v>1105.33</v>
      </c>
      <c r="G22982" s="61">
        <v>1116.56</v>
      </c>
    </row>
    <row r="22983" spans="1:7">
      <c r="A22983" s="1" t="str">
        <f t="shared" si="362"/>
        <v>CDHU 34.05.310</v>
      </c>
      <c r="B22983" s="3" t="s">
        <v>35957</v>
      </c>
      <c r="C22983" s="3" t="s">
        <v>29576</v>
      </c>
      <c r="D22983" s="2" t="s">
        <v>33660</v>
      </c>
      <c r="E22983" s="3" t="s">
        <v>9847</v>
      </c>
      <c r="F22983" s="61">
        <v>595.29</v>
      </c>
      <c r="G22983" s="61">
        <v>599.71</v>
      </c>
    </row>
    <row r="22984" spans="1:7">
      <c r="A22984" s="1" t="str">
        <f t="shared" si="362"/>
        <v>CDHU 34.05.320</v>
      </c>
      <c r="B22984" s="3" t="s">
        <v>35957</v>
      </c>
      <c r="C22984" s="3" t="s">
        <v>29577</v>
      </c>
      <c r="D22984" s="2" t="s">
        <v>33661</v>
      </c>
      <c r="E22984" s="3" t="s">
        <v>9847</v>
      </c>
      <c r="F22984" s="61">
        <v>819.53</v>
      </c>
      <c r="G22984" s="61">
        <v>823.36</v>
      </c>
    </row>
    <row r="22985" spans="1:7">
      <c r="A22985" s="1" t="str">
        <f t="shared" si="362"/>
        <v>CDHU 34.05.322</v>
      </c>
      <c r="B22985" s="3" t="s">
        <v>35957</v>
      </c>
      <c r="C22985" s="3" t="s">
        <v>29578</v>
      </c>
      <c r="D22985" s="2" t="s">
        <v>33662</v>
      </c>
      <c r="E22985" s="3" t="s">
        <v>9848</v>
      </c>
      <c r="F22985" s="61">
        <v>754.47</v>
      </c>
      <c r="G22985" s="61">
        <v>769.53</v>
      </c>
    </row>
    <row r="22986" spans="1:7">
      <c r="A22986" s="1" t="str">
        <f t="shared" si="362"/>
        <v>CDHU 34.05.350</v>
      </c>
      <c r="B22986" s="3" t="s">
        <v>35957</v>
      </c>
      <c r="C22986" s="3" t="s">
        <v>29579</v>
      </c>
      <c r="D22986" s="2" t="s">
        <v>33663</v>
      </c>
      <c r="E22986" s="3" t="s">
        <v>9847</v>
      </c>
      <c r="F22986" s="61">
        <v>1464.84</v>
      </c>
      <c r="G22986" s="61">
        <v>1473.91</v>
      </c>
    </row>
    <row r="22987" spans="1:7">
      <c r="A22987" s="1" t="str">
        <f t="shared" si="362"/>
        <v>CDHU 34.05.360</v>
      </c>
      <c r="B22987" s="3" t="s">
        <v>35957</v>
      </c>
      <c r="C22987" s="3" t="s">
        <v>29580</v>
      </c>
      <c r="D22987" s="2" t="s">
        <v>33664</v>
      </c>
      <c r="E22987" s="3" t="s">
        <v>9847</v>
      </c>
      <c r="F22987" s="61">
        <v>196.74</v>
      </c>
      <c r="G22987" s="61">
        <v>207.81</v>
      </c>
    </row>
    <row r="22988" spans="1:7">
      <c r="A22988" s="1" t="str">
        <f t="shared" si="362"/>
        <v>CDHU 34.05.370</v>
      </c>
      <c r="B22988" s="3" t="s">
        <v>35957</v>
      </c>
      <c r="C22988" s="3" t="s">
        <v>29581</v>
      </c>
      <c r="D22988" s="2" t="s">
        <v>33665</v>
      </c>
      <c r="E22988" s="3" t="s">
        <v>9849</v>
      </c>
      <c r="F22988" s="61">
        <v>244.78</v>
      </c>
      <c r="G22988" s="61">
        <v>250.68</v>
      </c>
    </row>
    <row r="22989" spans="1:7">
      <c r="A22989" s="1" t="str">
        <f t="shared" si="362"/>
        <v>CDHU 34.13</v>
      </c>
      <c r="B22989" s="3" t="s">
        <v>35957</v>
      </c>
      <c r="C22989" s="3" t="s">
        <v>29582</v>
      </c>
      <c r="D22989" s="2" t="s">
        <v>33666</v>
      </c>
    </row>
    <row r="22990" spans="1:7">
      <c r="A22990" s="1" t="str">
        <f t="shared" si="362"/>
        <v>CDHU 34.13.011</v>
      </c>
      <c r="B22990" s="3" t="s">
        <v>35957</v>
      </c>
      <c r="C22990" s="3" t="s">
        <v>29583</v>
      </c>
      <c r="D22990" s="2" t="s">
        <v>33667</v>
      </c>
      <c r="E22990" s="3" t="s">
        <v>9848</v>
      </c>
      <c r="F22990" s="61">
        <v>270.74</v>
      </c>
      <c r="G22990" s="61">
        <v>288.42</v>
      </c>
    </row>
    <row r="22991" spans="1:7">
      <c r="A22991" s="1" t="str">
        <f t="shared" si="362"/>
        <v>CDHU 34.13.021</v>
      </c>
      <c r="B22991" s="3" t="s">
        <v>35957</v>
      </c>
      <c r="C22991" s="3" t="s">
        <v>29584</v>
      </c>
      <c r="D22991" s="2" t="s">
        <v>33668</v>
      </c>
      <c r="E22991" s="3" t="s">
        <v>9848</v>
      </c>
      <c r="F22991" s="61">
        <v>782.2</v>
      </c>
      <c r="G22991" s="61">
        <v>803.94</v>
      </c>
    </row>
    <row r="22992" spans="1:7">
      <c r="A22992" s="1" t="str">
        <f t="shared" si="362"/>
        <v>CDHU 34.13.031</v>
      </c>
      <c r="B22992" s="3" t="s">
        <v>35957</v>
      </c>
      <c r="C22992" s="3" t="s">
        <v>29585</v>
      </c>
      <c r="D22992" s="2" t="s">
        <v>33669</v>
      </c>
      <c r="E22992" s="3" t="s">
        <v>9848</v>
      </c>
      <c r="F22992" s="61">
        <v>2622.12</v>
      </c>
      <c r="G22992" s="61">
        <v>2661.54</v>
      </c>
    </row>
    <row r="22993" spans="1:7">
      <c r="A22993" s="1" t="str">
        <f t="shared" si="362"/>
        <v>CDHU 34.13.041</v>
      </c>
      <c r="B22993" s="3" t="s">
        <v>35957</v>
      </c>
      <c r="C22993" s="3" t="s">
        <v>29586</v>
      </c>
      <c r="D22993" s="2" t="s">
        <v>33670</v>
      </c>
      <c r="E22993" s="3" t="s">
        <v>9848</v>
      </c>
      <c r="F22993" s="61">
        <v>3878.76</v>
      </c>
      <c r="G22993" s="61">
        <v>3985.8</v>
      </c>
    </row>
    <row r="22994" spans="1:7">
      <c r="A22994" s="1" t="str">
        <f t="shared" si="362"/>
        <v>CDHU 34.13.051</v>
      </c>
      <c r="B22994" s="3" t="s">
        <v>35957</v>
      </c>
      <c r="C22994" s="3" t="s">
        <v>29587</v>
      </c>
      <c r="D22994" s="2" t="s">
        <v>33671</v>
      </c>
      <c r="E22994" s="3" t="s">
        <v>9848</v>
      </c>
      <c r="F22994" s="61">
        <v>7914.24</v>
      </c>
      <c r="G22994" s="61">
        <v>8128.32</v>
      </c>
    </row>
    <row r="22995" spans="1:7">
      <c r="A22995" s="1" t="str">
        <f t="shared" si="362"/>
        <v>CDHU 34.13.060</v>
      </c>
      <c r="B22995" s="3" t="s">
        <v>35957</v>
      </c>
      <c r="C22995" s="3" t="s">
        <v>29588</v>
      </c>
      <c r="D22995" s="2" t="s">
        <v>33672</v>
      </c>
      <c r="E22995" s="3" t="s">
        <v>9848</v>
      </c>
      <c r="F22995" s="61">
        <v>11061.4</v>
      </c>
      <c r="G22995" s="61">
        <v>11309.88</v>
      </c>
    </row>
    <row r="22996" spans="1:7">
      <c r="A22996" s="1" t="str">
        <f t="shared" si="362"/>
        <v>CDHU 34.20</v>
      </c>
      <c r="B22996" s="3" t="s">
        <v>35957</v>
      </c>
      <c r="C22996" s="3" t="s">
        <v>29589</v>
      </c>
      <c r="D22996" s="2" t="s">
        <v>33673</v>
      </c>
    </row>
    <row r="22997" spans="1:7">
      <c r="A22997" s="1" t="str">
        <f t="shared" si="362"/>
        <v>CDHU 34.20.050</v>
      </c>
      <c r="B22997" s="3" t="s">
        <v>35957</v>
      </c>
      <c r="C22997" s="3" t="s">
        <v>29590</v>
      </c>
      <c r="D22997" s="2" t="s">
        <v>33674</v>
      </c>
      <c r="E22997" s="3" t="s">
        <v>9847</v>
      </c>
      <c r="F22997" s="61">
        <v>16.95</v>
      </c>
      <c r="G22997" s="61">
        <v>17.829999999999998</v>
      </c>
    </row>
    <row r="22998" spans="1:7">
      <c r="A22998" s="1" t="str">
        <f t="shared" si="362"/>
        <v>CDHU 34.20.080</v>
      </c>
      <c r="B22998" s="3" t="s">
        <v>35957</v>
      </c>
      <c r="C22998" s="3" t="s">
        <v>29591</v>
      </c>
      <c r="D22998" s="2" t="s">
        <v>33675</v>
      </c>
      <c r="E22998" s="3" t="s">
        <v>9847</v>
      </c>
      <c r="F22998" s="61">
        <v>81.89</v>
      </c>
      <c r="G22998" s="61">
        <v>83.11</v>
      </c>
    </row>
    <row r="22999" spans="1:7">
      <c r="A22999" s="1" t="str">
        <f t="shared" si="362"/>
        <v>CDHU 34.20.110</v>
      </c>
      <c r="B22999" s="3" t="s">
        <v>35957</v>
      </c>
      <c r="C22999" s="3" t="s">
        <v>29592</v>
      </c>
      <c r="D22999" s="2" t="s">
        <v>33676</v>
      </c>
      <c r="E22999" s="3" t="s">
        <v>9849</v>
      </c>
      <c r="F22999" s="61">
        <v>10.82</v>
      </c>
      <c r="G22999" s="61">
        <v>10.82</v>
      </c>
    </row>
    <row r="23000" spans="1:7">
      <c r="A23000" s="1" t="str">
        <f t="shared" si="362"/>
        <v>CDHU 34.20.160</v>
      </c>
      <c r="B23000" s="3" t="s">
        <v>35957</v>
      </c>
      <c r="C23000" s="3" t="s">
        <v>29593</v>
      </c>
      <c r="D23000" s="2" t="s">
        <v>33677</v>
      </c>
      <c r="E23000" s="3" t="s">
        <v>9847</v>
      </c>
      <c r="F23000" s="61">
        <v>18.22</v>
      </c>
      <c r="G23000" s="61">
        <v>20.079999999999998</v>
      </c>
    </row>
    <row r="23001" spans="1:7">
      <c r="A23001" s="1" t="str">
        <f t="shared" si="362"/>
        <v>CDHU 34.20.170</v>
      </c>
      <c r="B23001" s="3" t="s">
        <v>35957</v>
      </c>
      <c r="C23001" s="3" t="s">
        <v>29594</v>
      </c>
      <c r="D23001" s="2" t="s">
        <v>33678</v>
      </c>
      <c r="E23001" s="3" t="s">
        <v>9847</v>
      </c>
      <c r="F23001" s="61">
        <v>23.98</v>
      </c>
      <c r="G23001" s="61">
        <v>26.48</v>
      </c>
    </row>
    <row r="23002" spans="1:7" ht="22.5">
      <c r="A23002" s="1" t="str">
        <f t="shared" si="362"/>
        <v>CDHU 34.20.384</v>
      </c>
      <c r="B23002" s="3" t="s">
        <v>35957</v>
      </c>
      <c r="C23002" s="3" t="s">
        <v>29595</v>
      </c>
      <c r="D23002" s="2" t="s">
        <v>33679</v>
      </c>
      <c r="E23002" s="3" t="s">
        <v>9848</v>
      </c>
      <c r="F23002" s="61">
        <v>576.20000000000005</v>
      </c>
      <c r="G23002" s="61">
        <v>580.64</v>
      </c>
    </row>
    <row r="23003" spans="1:7">
      <c r="A23003" s="1" t="str">
        <f t="shared" si="362"/>
        <v>CDHU 34.20.390</v>
      </c>
      <c r="B23003" s="3" t="s">
        <v>35957</v>
      </c>
      <c r="C23003" s="3" t="s">
        <v>29596</v>
      </c>
      <c r="D23003" s="2" t="s">
        <v>33680</v>
      </c>
      <c r="E23003" s="3" t="s">
        <v>9847</v>
      </c>
      <c r="F23003" s="61">
        <v>1480.66</v>
      </c>
      <c r="G23003" s="61">
        <v>1483.18</v>
      </c>
    </row>
    <row r="23004" spans="1:7">
      <c r="A23004" s="1" t="str">
        <f t="shared" si="362"/>
        <v>CDHU 35</v>
      </c>
      <c r="B23004" s="3" t="s">
        <v>35957</v>
      </c>
      <c r="C23004" s="3" t="s">
        <v>29597</v>
      </c>
      <c r="D23004" s="2" t="s">
        <v>33681</v>
      </c>
    </row>
    <row r="23005" spans="1:7">
      <c r="A23005" s="1" t="str">
        <f t="shared" si="362"/>
        <v>CDHU 35.01</v>
      </c>
      <c r="B23005" s="3" t="s">
        <v>35957</v>
      </c>
      <c r="C23005" s="3" t="s">
        <v>29598</v>
      </c>
      <c r="D23005" s="2" t="s">
        <v>33682</v>
      </c>
    </row>
    <row r="23006" spans="1:7">
      <c r="A23006" s="1" t="str">
        <f t="shared" si="362"/>
        <v>CDHU 35.01.070</v>
      </c>
      <c r="B23006" s="3" t="s">
        <v>35957</v>
      </c>
      <c r="C23006" s="3" t="s">
        <v>29599</v>
      </c>
      <c r="D23006" s="2" t="s">
        <v>33683</v>
      </c>
      <c r="E23006" s="3" t="s">
        <v>9847</v>
      </c>
      <c r="F23006" s="61">
        <v>46.53</v>
      </c>
      <c r="G23006" s="61">
        <v>47.29</v>
      </c>
    </row>
    <row r="23007" spans="1:7">
      <c r="A23007" s="1" t="str">
        <f t="shared" si="362"/>
        <v>CDHU 35.01.150</v>
      </c>
      <c r="B23007" s="3" t="s">
        <v>35957</v>
      </c>
      <c r="C23007" s="3" t="s">
        <v>29600</v>
      </c>
      <c r="D23007" s="2" t="s">
        <v>33684</v>
      </c>
      <c r="E23007" s="3" t="s">
        <v>14764</v>
      </c>
      <c r="F23007" s="61">
        <v>2309.4499999999998</v>
      </c>
      <c r="G23007" s="61">
        <v>2327.6</v>
      </c>
    </row>
    <row r="23008" spans="1:7">
      <c r="A23008" s="1" t="str">
        <f t="shared" si="362"/>
        <v>CDHU 35.01.170</v>
      </c>
      <c r="B23008" s="3" t="s">
        <v>35957</v>
      </c>
      <c r="C23008" s="3" t="s">
        <v>29601</v>
      </c>
      <c r="D23008" s="2" t="s">
        <v>33685</v>
      </c>
      <c r="E23008" s="3" t="s">
        <v>14764</v>
      </c>
      <c r="F23008" s="61">
        <v>1914.23</v>
      </c>
      <c r="G23008" s="61">
        <v>1932.38</v>
      </c>
    </row>
    <row r="23009" spans="1:7">
      <c r="A23009" s="1" t="str">
        <f t="shared" si="362"/>
        <v>CDHU 35.01.550</v>
      </c>
      <c r="B23009" s="3" t="s">
        <v>35957</v>
      </c>
      <c r="C23009" s="3" t="s">
        <v>29602</v>
      </c>
      <c r="D23009" s="2" t="s">
        <v>33686</v>
      </c>
      <c r="E23009" s="3" t="s">
        <v>9847</v>
      </c>
      <c r="F23009" s="61">
        <v>188.04</v>
      </c>
      <c r="G23009" s="61">
        <v>191.78</v>
      </c>
    </row>
    <row r="23010" spans="1:7">
      <c r="A23010" s="1" t="str">
        <f t="shared" si="362"/>
        <v>CDHU 35.03</v>
      </c>
      <c r="B23010" s="3" t="s">
        <v>35957</v>
      </c>
      <c r="C23010" s="3" t="s">
        <v>29603</v>
      </c>
      <c r="D23010" s="2" t="s">
        <v>33687</v>
      </c>
    </row>
    <row r="23011" spans="1:7">
      <c r="A23011" s="1" t="str">
        <f t="shared" si="362"/>
        <v>CDHU 35.03.030</v>
      </c>
      <c r="B23011" s="3" t="s">
        <v>35957</v>
      </c>
      <c r="C23011" s="3" t="s">
        <v>29604</v>
      </c>
      <c r="D23011" s="2" t="s">
        <v>33688</v>
      </c>
      <c r="E23011" s="3" t="s">
        <v>9848</v>
      </c>
      <c r="F23011" s="61">
        <v>4646.82</v>
      </c>
      <c r="G23011" s="61">
        <v>4657.49</v>
      </c>
    </row>
    <row r="23012" spans="1:7">
      <c r="A23012" s="1" t="str">
        <f t="shared" si="362"/>
        <v>CDHU 35.04</v>
      </c>
      <c r="B23012" s="3" t="s">
        <v>35957</v>
      </c>
      <c r="C23012" s="3" t="s">
        <v>29605</v>
      </c>
      <c r="D23012" s="2" t="s">
        <v>33689</v>
      </c>
    </row>
    <row r="23013" spans="1:7">
      <c r="A23013" s="1" t="str">
        <f t="shared" si="362"/>
        <v>CDHU 35.04.020</v>
      </c>
      <c r="B23013" s="3" t="s">
        <v>35957</v>
      </c>
      <c r="C23013" s="3" t="s">
        <v>29606</v>
      </c>
      <c r="D23013" s="2" t="s">
        <v>33690</v>
      </c>
      <c r="E23013" s="3" t="s">
        <v>9849</v>
      </c>
      <c r="F23013" s="61">
        <v>216.36</v>
      </c>
      <c r="G23013" s="61">
        <v>227.3</v>
      </c>
    </row>
    <row r="23014" spans="1:7">
      <c r="A23014" s="1" t="str">
        <f t="shared" si="362"/>
        <v>CDHU 35.04.120</v>
      </c>
      <c r="B23014" s="3" t="s">
        <v>35957</v>
      </c>
      <c r="C23014" s="3" t="s">
        <v>29607</v>
      </c>
      <c r="D23014" s="2" t="s">
        <v>33691</v>
      </c>
      <c r="E23014" s="3" t="s">
        <v>9848</v>
      </c>
      <c r="F23014" s="61">
        <v>566.53</v>
      </c>
      <c r="G23014" s="61">
        <v>568.96</v>
      </c>
    </row>
    <row r="23015" spans="1:7">
      <c r="A23015" s="1" t="str">
        <f t="shared" si="362"/>
        <v>CDHU 35.04.130</v>
      </c>
      <c r="B23015" s="3" t="s">
        <v>35957</v>
      </c>
      <c r="C23015" s="3" t="s">
        <v>29608</v>
      </c>
      <c r="D23015" s="2" t="s">
        <v>33692</v>
      </c>
      <c r="E23015" s="3" t="s">
        <v>9847</v>
      </c>
      <c r="F23015" s="61">
        <v>251.05</v>
      </c>
      <c r="G23015" s="61">
        <v>257.87</v>
      </c>
    </row>
    <row r="23016" spans="1:7">
      <c r="A23016" s="1" t="str">
        <f t="shared" si="362"/>
        <v>CDHU 35.04.140</v>
      </c>
      <c r="B23016" s="3" t="s">
        <v>35957</v>
      </c>
      <c r="C23016" s="3" t="s">
        <v>29609</v>
      </c>
      <c r="D23016" s="2" t="s">
        <v>33693</v>
      </c>
      <c r="E23016" s="3" t="s">
        <v>9848</v>
      </c>
      <c r="F23016" s="61">
        <v>644.36</v>
      </c>
      <c r="G23016" s="61">
        <v>647.78</v>
      </c>
    </row>
    <row r="23017" spans="1:7">
      <c r="A23017" s="1" t="str">
        <f t="shared" si="362"/>
        <v>CDHU 35.04.150</v>
      </c>
      <c r="B23017" s="3" t="s">
        <v>35957</v>
      </c>
      <c r="C23017" s="3" t="s">
        <v>29610</v>
      </c>
      <c r="D23017" s="2" t="s">
        <v>33694</v>
      </c>
      <c r="E23017" s="3" t="s">
        <v>9848</v>
      </c>
      <c r="F23017" s="61">
        <v>949.6</v>
      </c>
      <c r="G23017" s="61">
        <v>954.74</v>
      </c>
    </row>
    <row r="23018" spans="1:7">
      <c r="A23018" s="1" t="str">
        <f t="shared" si="362"/>
        <v>CDHU 35.05</v>
      </c>
      <c r="B23018" s="3" t="s">
        <v>35957</v>
      </c>
      <c r="C23018" s="3" t="s">
        <v>29611</v>
      </c>
      <c r="D23018" s="2" t="s">
        <v>33695</v>
      </c>
    </row>
    <row r="23019" spans="1:7">
      <c r="A23019" s="1" t="str">
        <f t="shared" si="362"/>
        <v>CDHU 35.05.200</v>
      </c>
      <c r="B23019" s="3" t="s">
        <v>35957</v>
      </c>
      <c r="C23019" s="3" t="s">
        <v>29612</v>
      </c>
      <c r="D23019" s="2" t="s">
        <v>33696</v>
      </c>
      <c r="E23019" s="3" t="s">
        <v>14764</v>
      </c>
      <c r="F23019" s="61">
        <v>5428.29</v>
      </c>
      <c r="G23019" s="61">
        <v>5452.48</v>
      </c>
    </row>
    <row r="23020" spans="1:7">
      <c r="A23020" s="1" t="str">
        <f t="shared" si="362"/>
        <v>CDHU 35.05.210</v>
      </c>
      <c r="B23020" s="3" t="s">
        <v>35957</v>
      </c>
      <c r="C23020" s="3" t="s">
        <v>29613</v>
      </c>
      <c r="D23020" s="2" t="s">
        <v>33697</v>
      </c>
      <c r="E23020" s="3" t="s">
        <v>14764</v>
      </c>
      <c r="F23020" s="61">
        <v>2949.85</v>
      </c>
      <c r="G23020" s="61">
        <v>2974.04</v>
      </c>
    </row>
    <row r="23021" spans="1:7">
      <c r="A23021" s="1" t="str">
        <f t="shared" si="362"/>
        <v>CDHU 35.05.220</v>
      </c>
      <c r="B23021" s="3" t="s">
        <v>35957</v>
      </c>
      <c r="C23021" s="3" t="s">
        <v>29614</v>
      </c>
      <c r="D23021" s="2" t="s">
        <v>33698</v>
      </c>
      <c r="E23021" s="3" t="s">
        <v>14764</v>
      </c>
      <c r="F23021" s="61">
        <v>1844.74</v>
      </c>
      <c r="G23021" s="61">
        <v>1868.93</v>
      </c>
    </row>
    <row r="23022" spans="1:7">
      <c r="A23022" s="1" t="str">
        <f t="shared" si="362"/>
        <v>CDHU 35.05.240</v>
      </c>
      <c r="B23022" s="3" t="s">
        <v>35957</v>
      </c>
      <c r="C23022" s="3" t="s">
        <v>29615</v>
      </c>
      <c r="D23022" s="2" t="s">
        <v>33699</v>
      </c>
      <c r="E23022" s="3" t="s">
        <v>14764</v>
      </c>
      <c r="F23022" s="61">
        <v>3795.12</v>
      </c>
      <c r="G23022" s="61">
        <v>3819.31</v>
      </c>
    </row>
    <row r="23023" spans="1:7">
      <c r="A23023" s="1" t="str">
        <f t="shared" si="362"/>
        <v>CDHU 35.07</v>
      </c>
      <c r="B23023" s="3" t="s">
        <v>35957</v>
      </c>
      <c r="C23023" s="3" t="s">
        <v>29616</v>
      </c>
      <c r="D23023" s="2" t="s">
        <v>33700</v>
      </c>
    </row>
    <row r="23024" spans="1:7">
      <c r="A23024" s="1" t="str">
        <f t="shared" si="362"/>
        <v>CDHU 35.07.020</v>
      </c>
      <c r="B23024" s="3" t="s">
        <v>35957</v>
      </c>
      <c r="C23024" s="3" t="s">
        <v>29617</v>
      </c>
      <c r="D23024" s="2" t="s">
        <v>33701</v>
      </c>
      <c r="E23024" s="3" t="s">
        <v>14764</v>
      </c>
      <c r="F23024" s="61">
        <v>6354.15</v>
      </c>
      <c r="G23024" s="61">
        <v>6392.58</v>
      </c>
    </row>
    <row r="23025" spans="1:7">
      <c r="A23025" s="1" t="str">
        <f t="shared" si="362"/>
        <v>CDHU 35.07.030</v>
      </c>
      <c r="B23025" s="3" t="s">
        <v>35957</v>
      </c>
      <c r="C23025" s="3" t="s">
        <v>29618</v>
      </c>
      <c r="D23025" s="2" t="s">
        <v>33702</v>
      </c>
      <c r="E23025" s="3" t="s">
        <v>14764</v>
      </c>
      <c r="F23025" s="61">
        <v>8805.77</v>
      </c>
      <c r="G23025" s="61">
        <v>8844.2000000000007</v>
      </c>
    </row>
    <row r="23026" spans="1:7">
      <c r="A23026" s="1" t="str">
        <f t="shared" si="362"/>
        <v>CDHU 35.07.060</v>
      </c>
      <c r="B23026" s="3" t="s">
        <v>35957</v>
      </c>
      <c r="C23026" s="3" t="s">
        <v>29619</v>
      </c>
      <c r="D23026" s="2" t="s">
        <v>33703</v>
      </c>
      <c r="E23026" s="3" t="s">
        <v>9848</v>
      </c>
      <c r="F23026" s="61">
        <v>2858.66</v>
      </c>
      <c r="G23026" s="61">
        <v>2864.34</v>
      </c>
    </row>
    <row r="23027" spans="1:7">
      <c r="A23027" s="1" t="str">
        <f t="shared" si="362"/>
        <v>CDHU 35.07.070</v>
      </c>
      <c r="B23027" s="3" t="s">
        <v>35957</v>
      </c>
      <c r="C23027" s="3" t="s">
        <v>29620</v>
      </c>
      <c r="D23027" s="2" t="s">
        <v>33704</v>
      </c>
      <c r="E23027" s="3" t="s">
        <v>9848</v>
      </c>
      <c r="F23027" s="61">
        <v>2041.5</v>
      </c>
      <c r="G23027" s="61">
        <v>2047.18</v>
      </c>
    </row>
    <row r="23028" spans="1:7">
      <c r="A23028" s="1" t="str">
        <f t="shared" si="362"/>
        <v>CDHU 35.20</v>
      </c>
      <c r="B23028" s="3" t="s">
        <v>35957</v>
      </c>
      <c r="C23028" s="3" t="s">
        <v>29621</v>
      </c>
      <c r="D23028" s="2" t="s">
        <v>33705</v>
      </c>
    </row>
    <row r="23029" spans="1:7">
      <c r="A23029" s="1" t="str">
        <f t="shared" si="362"/>
        <v>CDHU 35.20.010</v>
      </c>
      <c r="B23029" s="3" t="s">
        <v>35957</v>
      </c>
      <c r="C23029" s="3" t="s">
        <v>29622</v>
      </c>
      <c r="D23029" s="2" t="s">
        <v>33706</v>
      </c>
      <c r="E23029" s="3" t="s">
        <v>9847</v>
      </c>
      <c r="F23029" s="61">
        <v>13.23</v>
      </c>
      <c r="G23029" s="61">
        <v>13.23</v>
      </c>
    </row>
    <row r="23030" spans="1:7">
      <c r="A23030" s="1" t="str">
        <f t="shared" si="362"/>
        <v>CDHU 35.20.050</v>
      </c>
      <c r="B23030" s="3" t="s">
        <v>35957</v>
      </c>
      <c r="C23030" s="3" t="s">
        <v>29623</v>
      </c>
      <c r="D23030" s="2" t="s">
        <v>33707</v>
      </c>
      <c r="E23030" s="3" t="s">
        <v>9848</v>
      </c>
      <c r="F23030" s="61">
        <v>1261.82</v>
      </c>
      <c r="G23030" s="61">
        <v>1265.5999999999999</v>
      </c>
    </row>
    <row r="23031" spans="1:7">
      <c r="A23031" s="1" t="str">
        <f t="shared" si="362"/>
        <v>CDHU 36</v>
      </c>
      <c r="B23031" s="3" t="s">
        <v>35957</v>
      </c>
      <c r="C23031" s="3" t="s">
        <v>29624</v>
      </c>
      <c r="D23031" s="2" t="s">
        <v>33708</v>
      </c>
    </row>
    <row r="23032" spans="1:7">
      <c r="A23032" s="1" t="str">
        <f t="shared" si="362"/>
        <v>CDHU 36.01</v>
      </c>
      <c r="B23032" s="3" t="s">
        <v>35957</v>
      </c>
      <c r="C23032" s="3" t="s">
        <v>29625</v>
      </c>
      <c r="D23032" s="2" t="s">
        <v>33709</v>
      </c>
    </row>
    <row r="23033" spans="1:7">
      <c r="A23033" s="1" t="str">
        <f t="shared" si="362"/>
        <v>CDHU 36.01.242</v>
      </c>
      <c r="B23033" s="3" t="s">
        <v>35957</v>
      </c>
      <c r="C23033" s="3" t="s">
        <v>29626</v>
      </c>
      <c r="D23033" s="2" t="s">
        <v>33710</v>
      </c>
      <c r="E23033" s="3" t="s">
        <v>14764</v>
      </c>
      <c r="F23033" s="61">
        <v>161129.59</v>
      </c>
      <c r="G23033" s="61">
        <v>161159.18</v>
      </c>
    </row>
    <row r="23034" spans="1:7">
      <c r="A23034" s="1" t="str">
        <f t="shared" si="362"/>
        <v>CDHU 36.01.252</v>
      </c>
      <c r="B23034" s="3" t="s">
        <v>35957</v>
      </c>
      <c r="C23034" s="3" t="s">
        <v>29627</v>
      </c>
      <c r="D23034" s="2" t="s">
        <v>33711</v>
      </c>
      <c r="E23034" s="3" t="s">
        <v>14764</v>
      </c>
      <c r="F23034" s="61">
        <v>131669.17000000001</v>
      </c>
      <c r="G23034" s="61">
        <v>131698.76</v>
      </c>
    </row>
    <row r="23035" spans="1:7">
      <c r="A23035" s="1" t="str">
        <f t="shared" si="362"/>
        <v>CDHU 36.01.260</v>
      </c>
      <c r="B23035" s="3" t="s">
        <v>35957</v>
      </c>
      <c r="C23035" s="3" t="s">
        <v>29628</v>
      </c>
      <c r="D23035" s="2" t="s">
        <v>33712</v>
      </c>
      <c r="E23035" s="3" t="s">
        <v>14764</v>
      </c>
      <c r="F23035" s="61">
        <v>111583.19</v>
      </c>
      <c r="G23035" s="61">
        <v>111642.37</v>
      </c>
    </row>
    <row r="23036" spans="1:7">
      <c r="A23036" s="1" t="str">
        <f t="shared" si="362"/>
        <v>CDHU 36.03</v>
      </c>
      <c r="B23036" s="3" t="s">
        <v>35957</v>
      </c>
      <c r="C23036" s="3" t="s">
        <v>29629</v>
      </c>
      <c r="D23036" s="2" t="s">
        <v>33713</v>
      </c>
    </row>
    <row r="23037" spans="1:7">
      <c r="A23037" s="1" t="str">
        <f t="shared" si="362"/>
        <v>CDHU 36.03.010</v>
      </c>
      <c r="B23037" s="3" t="s">
        <v>35957</v>
      </c>
      <c r="C23037" s="3" t="s">
        <v>29630</v>
      </c>
      <c r="D23037" s="2" t="s">
        <v>33714</v>
      </c>
      <c r="E23037" s="3" t="s">
        <v>9848</v>
      </c>
      <c r="F23037" s="61">
        <v>303.18</v>
      </c>
      <c r="G23037" s="61">
        <v>322.51</v>
      </c>
    </row>
    <row r="23038" spans="1:7">
      <c r="A23038" s="1" t="str">
        <f t="shared" si="362"/>
        <v>CDHU 36.03.020</v>
      </c>
      <c r="B23038" s="3" t="s">
        <v>35957</v>
      </c>
      <c r="C23038" s="3" t="s">
        <v>29631</v>
      </c>
      <c r="D23038" s="2" t="s">
        <v>33715</v>
      </c>
      <c r="E23038" s="3" t="s">
        <v>9848</v>
      </c>
      <c r="F23038" s="61">
        <v>412.7</v>
      </c>
      <c r="G23038" s="61">
        <v>432.03</v>
      </c>
    </row>
    <row r="23039" spans="1:7">
      <c r="A23039" s="1" t="str">
        <f t="shared" ref="A23039:A23102" si="363">CONCATENATE($B23039," ",$C23039)</f>
        <v>CDHU 36.03.030</v>
      </c>
      <c r="B23039" s="3" t="s">
        <v>35957</v>
      </c>
      <c r="C23039" s="3" t="s">
        <v>29632</v>
      </c>
      <c r="D23039" s="2" t="s">
        <v>33716</v>
      </c>
      <c r="E23039" s="3" t="s">
        <v>9848</v>
      </c>
      <c r="F23039" s="61">
        <v>1292.73</v>
      </c>
      <c r="G23039" s="61">
        <v>1315.09</v>
      </c>
    </row>
    <row r="23040" spans="1:7">
      <c r="A23040" s="1" t="str">
        <f t="shared" si="363"/>
        <v>CDHU 36.03.050</v>
      </c>
      <c r="B23040" s="3" t="s">
        <v>35957</v>
      </c>
      <c r="C23040" s="3" t="s">
        <v>29633</v>
      </c>
      <c r="D23040" s="2" t="s">
        <v>33717</v>
      </c>
      <c r="E23040" s="3" t="s">
        <v>9848</v>
      </c>
      <c r="F23040" s="61">
        <v>2762.83</v>
      </c>
      <c r="G23040" s="61">
        <v>2785.19</v>
      </c>
    </row>
    <row r="23041" spans="1:7">
      <c r="A23041" s="1" t="str">
        <f t="shared" si="363"/>
        <v>CDHU 36.03.060</v>
      </c>
      <c r="B23041" s="3" t="s">
        <v>35957</v>
      </c>
      <c r="C23041" s="3" t="s">
        <v>29634</v>
      </c>
      <c r="D23041" s="2" t="s">
        <v>33718</v>
      </c>
      <c r="E23041" s="3" t="s">
        <v>9848</v>
      </c>
      <c r="F23041" s="61">
        <v>1934.76</v>
      </c>
      <c r="G23041" s="61">
        <v>1957.12</v>
      </c>
    </row>
    <row r="23042" spans="1:7">
      <c r="A23042" s="1" t="str">
        <f t="shared" si="363"/>
        <v>CDHU 36.03.080</v>
      </c>
      <c r="B23042" s="3" t="s">
        <v>35957</v>
      </c>
      <c r="C23042" s="3" t="s">
        <v>29635</v>
      </c>
      <c r="D23042" s="2" t="s">
        <v>33719</v>
      </c>
      <c r="E23042" s="3" t="s">
        <v>9848</v>
      </c>
      <c r="F23042" s="61">
        <v>752.69</v>
      </c>
      <c r="G23042" s="61">
        <v>769.46</v>
      </c>
    </row>
    <row r="23043" spans="1:7">
      <c r="A23043" s="1" t="str">
        <f t="shared" si="363"/>
        <v>CDHU 36.03.090</v>
      </c>
      <c r="B23043" s="3" t="s">
        <v>35957</v>
      </c>
      <c r="C23043" s="3" t="s">
        <v>29636</v>
      </c>
      <c r="D23043" s="2" t="s">
        <v>33720</v>
      </c>
      <c r="E23043" s="3" t="s">
        <v>9848</v>
      </c>
      <c r="F23043" s="61">
        <v>1822.73</v>
      </c>
      <c r="G23043" s="61">
        <v>1845.99</v>
      </c>
    </row>
    <row r="23044" spans="1:7">
      <c r="A23044" s="1" t="str">
        <f t="shared" si="363"/>
        <v>CDHU 36.03.120</v>
      </c>
      <c r="B23044" s="3" t="s">
        <v>35957</v>
      </c>
      <c r="C23044" s="3" t="s">
        <v>29637</v>
      </c>
      <c r="D23044" s="2" t="s">
        <v>33721</v>
      </c>
      <c r="E23044" s="3" t="s">
        <v>9848</v>
      </c>
      <c r="F23044" s="61">
        <v>1577.08</v>
      </c>
      <c r="G23044" s="61">
        <v>1599.44</v>
      </c>
    </row>
    <row r="23045" spans="1:7">
      <c r="A23045" s="1" t="str">
        <f t="shared" si="363"/>
        <v>CDHU 36.03.130</v>
      </c>
      <c r="B23045" s="3" t="s">
        <v>35957</v>
      </c>
      <c r="C23045" s="3" t="s">
        <v>29638</v>
      </c>
      <c r="D23045" s="2" t="s">
        <v>33722</v>
      </c>
      <c r="E23045" s="3" t="s">
        <v>9848</v>
      </c>
      <c r="F23045" s="61">
        <v>224.1</v>
      </c>
      <c r="G23045" s="61">
        <v>235.28</v>
      </c>
    </row>
    <row r="23046" spans="1:7">
      <c r="A23046" s="1" t="str">
        <f t="shared" si="363"/>
        <v>CDHU 36.03.150</v>
      </c>
      <c r="B23046" s="3" t="s">
        <v>35957</v>
      </c>
      <c r="C23046" s="3" t="s">
        <v>29639</v>
      </c>
      <c r="D23046" s="2" t="s">
        <v>33723</v>
      </c>
      <c r="E23046" s="3" t="s">
        <v>9848</v>
      </c>
      <c r="F23046" s="61">
        <v>408.32</v>
      </c>
      <c r="G23046" s="61">
        <v>427.65</v>
      </c>
    </row>
    <row r="23047" spans="1:7">
      <c r="A23047" s="1" t="str">
        <f t="shared" si="363"/>
        <v>CDHU 36.03.160</v>
      </c>
      <c r="B23047" s="3" t="s">
        <v>35957</v>
      </c>
      <c r="C23047" s="3" t="s">
        <v>29640</v>
      </c>
      <c r="D23047" s="2" t="s">
        <v>33724</v>
      </c>
      <c r="E23047" s="3" t="s">
        <v>9848</v>
      </c>
      <c r="F23047" s="61">
        <v>892.49</v>
      </c>
      <c r="G23047" s="61">
        <v>914.85</v>
      </c>
    </row>
    <row r="23048" spans="1:7">
      <c r="A23048" s="1" t="str">
        <f t="shared" si="363"/>
        <v>CDHU 36.04</v>
      </c>
      <c r="B23048" s="3" t="s">
        <v>35957</v>
      </c>
      <c r="C23048" s="3" t="s">
        <v>29641</v>
      </c>
      <c r="D23048" s="2" t="s">
        <v>33725</v>
      </c>
    </row>
    <row r="23049" spans="1:7">
      <c r="A23049" s="1" t="str">
        <f t="shared" si="363"/>
        <v>CDHU 36.04.010</v>
      </c>
      <c r="B23049" s="3" t="s">
        <v>35957</v>
      </c>
      <c r="C23049" s="3" t="s">
        <v>29642</v>
      </c>
      <c r="D23049" s="2" t="s">
        <v>33726</v>
      </c>
      <c r="E23049" s="3" t="s">
        <v>9848</v>
      </c>
      <c r="F23049" s="61">
        <v>51.13</v>
      </c>
      <c r="G23049" s="61">
        <v>52.81</v>
      </c>
    </row>
    <row r="23050" spans="1:7">
      <c r="A23050" s="1" t="str">
        <f t="shared" si="363"/>
        <v>CDHU 36.04.030</v>
      </c>
      <c r="B23050" s="3" t="s">
        <v>35957</v>
      </c>
      <c r="C23050" s="3" t="s">
        <v>29643</v>
      </c>
      <c r="D23050" s="2" t="s">
        <v>33727</v>
      </c>
      <c r="E23050" s="3" t="s">
        <v>9848</v>
      </c>
      <c r="F23050" s="61">
        <v>67.849999999999994</v>
      </c>
      <c r="G23050" s="61">
        <v>69.53</v>
      </c>
    </row>
    <row r="23051" spans="1:7">
      <c r="A23051" s="1" t="str">
        <f t="shared" si="363"/>
        <v>CDHU 36.04.050</v>
      </c>
      <c r="B23051" s="3" t="s">
        <v>35957</v>
      </c>
      <c r="C23051" s="3" t="s">
        <v>29644</v>
      </c>
      <c r="D23051" s="2" t="s">
        <v>33728</v>
      </c>
      <c r="E23051" s="3" t="s">
        <v>9848</v>
      </c>
      <c r="F23051" s="61">
        <v>100.25</v>
      </c>
      <c r="G23051" s="61">
        <v>101.93</v>
      </c>
    </row>
    <row r="23052" spans="1:7">
      <c r="A23052" s="1" t="str">
        <f t="shared" si="363"/>
        <v>CDHU 36.04.070</v>
      </c>
      <c r="B23052" s="3" t="s">
        <v>35957</v>
      </c>
      <c r="C23052" s="3" t="s">
        <v>29645</v>
      </c>
      <c r="D23052" s="2" t="s">
        <v>33729</v>
      </c>
      <c r="E23052" s="3" t="s">
        <v>9848</v>
      </c>
      <c r="F23052" s="61">
        <v>138.66</v>
      </c>
      <c r="G23052" s="61">
        <v>140.34</v>
      </c>
    </row>
    <row r="23053" spans="1:7">
      <c r="A23053" s="1" t="str">
        <f t="shared" si="363"/>
        <v>CDHU 36.05</v>
      </c>
      <c r="B23053" s="3" t="s">
        <v>35957</v>
      </c>
      <c r="C23053" s="3" t="s">
        <v>29646</v>
      </c>
      <c r="D23053" s="2" t="s">
        <v>33730</v>
      </c>
    </row>
    <row r="23054" spans="1:7">
      <c r="A23054" s="1" t="str">
        <f t="shared" si="363"/>
        <v>CDHU 36.05.010</v>
      </c>
      <c r="B23054" s="3" t="s">
        <v>35957</v>
      </c>
      <c r="C23054" s="3" t="s">
        <v>29647</v>
      </c>
      <c r="D23054" s="2" t="s">
        <v>33731</v>
      </c>
      <c r="E23054" s="3" t="s">
        <v>9848</v>
      </c>
      <c r="F23054" s="61">
        <v>56.69</v>
      </c>
      <c r="G23054" s="61">
        <v>57.8</v>
      </c>
    </row>
    <row r="23055" spans="1:7">
      <c r="A23055" s="1" t="str">
        <f t="shared" si="363"/>
        <v>CDHU 36.05.040</v>
      </c>
      <c r="B23055" s="3" t="s">
        <v>35957</v>
      </c>
      <c r="C23055" s="3" t="s">
        <v>29648</v>
      </c>
      <c r="D23055" s="2" t="s">
        <v>33732</v>
      </c>
      <c r="E23055" s="3" t="s">
        <v>9848</v>
      </c>
      <c r="F23055" s="61">
        <v>104.78</v>
      </c>
      <c r="G23055" s="61">
        <v>105.89</v>
      </c>
    </row>
    <row r="23056" spans="1:7">
      <c r="A23056" s="1" t="str">
        <f t="shared" si="363"/>
        <v>CDHU 36.05.080</v>
      </c>
      <c r="B23056" s="3" t="s">
        <v>35957</v>
      </c>
      <c r="C23056" s="3" t="s">
        <v>29649</v>
      </c>
      <c r="D23056" s="2" t="s">
        <v>33733</v>
      </c>
      <c r="E23056" s="3" t="s">
        <v>9848</v>
      </c>
      <c r="F23056" s="61">
        <v>117.84</v>
      </c>
      <c r="G23056" s="61">
        <v>122.03</v>
      </c>
    </row>
    <row r="23057" spans="1:7">
      <c r="A23057" s="1" t="str">
        <f t="shared" si="363"/>
        <v>CDHU 36.05.100</v>
      </c>
      <c r="B23057" s="3" t="s">
        <v>35957</v>
      </c>
      <c r="C23057" s="3" t="s">
        <v>29650</v>
      </c>
      <c r="D23057" s="2" t="s">
        <v>33734</v>
      </c>
      <c r="E23057" s="3" t="s">
        <v>9848</v>
      </c>
      <c r="F23057" s="61">
        <v>162.46</v>
      </c>
      <c r="G23057" s="61">
        <v>163.57</v>
      </c>
    </row>
    <row r="23058" spans="1:7">
      <c r="A23058" s="1" t="str">
        <f t="shared" si="363"/>
        <v>CDHU 36.05.110</v>
      </c>
      <c r="B23058" s="3" t="s">
        <v>35957</v>
      </c>
      <c r="C23058" s="3" t="s">
        <v>29651</v>
      </c>
      <c r="D23058" s="2" t="s">
        <v>33735</v>
      </c>
      <c r="E23058" s="3" t="s">
        <v>9848</v>
      </c>
      <c r="F23058" s="61">
        <v>214.92</v>
      </c>
      <c r="G23058" s="61">
        <v>216.03</v>
      </c>
    </row>
    <row r="23059" spans="1:7">
      <c r="A23059" s="1" t="str">
        <f t="shared" si="363"/>
        <v>CDHU 36.06</v>
      </c>
      <c r="B23059" s="3" t="s">
        <v>35957</v>
      </c>
      <c r="C23059" s="3" t="s">
        <v>29652</v>
      </c>
      <c r="D23059" s="2" t="s">
        <v>33736</v>
      </c>
    </row>
    <row r="23060" spans="1:7">
      <c r="A23060" s="1" t="str">
        <f t="shared" si="363"/>
        <v>CDHU 36.06.060</v>
      </c>
      <c r="B23060" s="3" t="s">
        <v>35957</v>
      </c>
      <c r="C23060" s="3" t="s">
        <v>29653</v>
      </c>
      <c r="D23060" s="2" t="s">
        <v>33737</v>
      </c>
      <c r="E23060" s="3" t="s">
        <v>14764</v>
      </c>
      <c r="F23060" s="61">
        <v>551.57000000000005</v>
      </c>
      <c r="G23060" s="61">
        <v>554.37</v>
      </c>
    </row>
    <row r="23061" spans="1:7">
      <c r="A23061" s="1" t="str">
        <f t="shared" si="363"/>
        <v>CDHU 36.06.080</v>
      </c>
      <c r="B23061" s="3" t="s">
        <v>35957</v>
      </c>
      <c r="C23061" s="3" t="s">
        <v>29654</v>
      </c>
      <c r="D23061" s="2" t="s">
        <v>33738</v>
      </c>
      <c r="E23061" s="3" t="s">
        <v>14764</v>
      </c>
      <c r="F23061" s="61">
        <v>469.28</v>
      </c>
      <c r="G23061" s="61">
        <v>472.08</v>
      </c>
    </row>
    <row r="23062" spans="1:7">
      <c r="A23062" s="1" t="str">
        <f t="shared" si="363"/>
        <v>CDHU 36.07</v>
      </c>
      <c r="B23062" s="3" t="s">
        <v>35957</v>
      </c>
      <c r="C23062" s="3" t="s">
        <v>29655</v>
      </c>
      <c r="D23062" s="2" t="s">
        <v>33739</v>
      </c>
    </row>
    <row r="23063" spans="1:7">
      <c r="A23063" s="1" t="str">
        <f t="shared" si="363"/>
        <v>CDHU 36.07.010</v>
      </c>
      <c r="B23063" s="3" t="s">
        <v>35957</v>
      </c>
      <c r="C23063" s="3" t="s">
        <v>29656</v>
      </c>
      <c r="D23063" s="2" t="s">
        <v>33740</v>
      </c>
      <c r="E23063" s="3" t="s">
        <v>9848</v>
      </c>
      <c r="F23063" s="61">
        <v>257.75</v>
      </c>
      <c r="G23063" s="61">
        <v>260.36</v>
      </c>
    </row>
    <row r="23064" spans="1:7">
      <c r="A23064" s="1" t="str">
        <f t="shared" si="363"/>
        <v>CDHU 36.07.030</v>
      </c>
      <c r="B23064" s="3" t="s">
        <v>35957</v>
      </c>
      <c r="C23064" s="3" t="s">
        <v>29657</v>
      </c>
      <c r="D23064" s="2" t="s">
        <v>33741</v>
      </c>
      <c r="E23064" s="3" t="s">
        <v>9848</v>
      </c>
      <c r="F23064" s="61">
        <v>238.38</v>
      </c>
      <c r="G23064" s="61">
        <v>240.99</v>
      </c>
    </row>
    <row r="23065" spans="1:7">
      <c r="A23065" s="1" t="str">
        <f t="shared" si="363"/>
        <v>CDHU 36.07.050</v>
      </c>
      <c r="B23065" s="3" t="s">
        <v>35957</v>
      </c>
      <c r="C23065" s="3" t="s">
        <v>29658</v>
      </c>
      <c r="D23065" s="2" t="s">
        <v>33742</v>
      </c>
      <c r="E23065" s="3" t="s">
        <v>9848</v>
      </c>
      <c r="F23065" s="61">
        <v>266.14999999999998</v>
      </c>
      <c r="G23065" s="61">
        <v>268.76</v>
      </c>
    </row>
    <row r="23066" spans="1:7">
      <c r="A23066" s="1" t="str">
        <f t="shared" si="363"/>
        <v>CDHU 36.07.060</v>
      </c>
      <c r="B23066" s="3" t="s">
        <v>35957</v>
      </c>
      <c r="C23066" s="3" t="s">
        <v>29659</v>
      </c>
      <c r="D23066" s="2" t="s">
        <v>33743</v>
      </c>
      <c r="E23066" s="3" t="s">
        <v>9848</v>
      </c>
      <c r="F23066" s="61">
        <v>235.79</v>
      </c>
      <c r="G23066" s="61">
        <v>238.4</v>
      </c>
    </row>
    <row r="23067" spans="1:7">
      <c r="A23067" s="1" t="str">
        <f t="shared" si="363"/>
        <v>CDHU 36.08</v>
      </c>
      <c r="B23067" s="3" t="s">
        <v>35957</v>
      </c>
      <c r="C23067" s="3" t="s">
        <v>29660</v>
      </c>
      <c r="D23067" s="2" t="s">
        <v>33744</v>
      </c>
    </row>
    <row r="23068" spans="1:7">
      <c r="A23068" s="1" t="str">
        <f t="shared" si="363"/>
        <v>CDHU 36.08.030</v>
      </c>
      <c r="B23068" s="3" t="s">
        <v>35957</v>
      </c>
      <c r="C23068" s="3" t="s">
        <v>29661</v>
      </c>
      <c r="D23068" s="2" t="s">
        <v>33745</v>
      </c>
      <c r="E23068" s="3" t="s">
        <v>9848</v>
      </c>
      <c r="F23068" s="61">
        <v>213095.61</v>
      </c>
      <c r="G23068" s="61">
        <v>213310.65</v>
      </c>
    </row>
    <row r="23069" spans="1:7">
      <c r="A23069" s="1" t="str">
        <f t="shared" si="363"/>
        <v>CDHU 36.08.040</v>
      </c>
      <c r="B23069" s="3" t="s">
        <v>35957</v>
      </c>
      <c r="C23069" s="3" t="s">
        <v>29662</v>
      </c>
      <c r="D23069" s="2" t="s">
        <v>33746</v>
      </c>
      <c r="E23069" s="3" t="s">
        <v>9848</v>
      </c>
      <c r="F23069" s="61">
        <v>238295.06</v>
      </c>
      <c r="G23069" s="61">
        <v>238510.1</v>
      </c>
    </row>
    <row r="23070" spans="1:7">
      <c r="A23070" s="1" t="str">
        <f t="shared" si="363"/>
        <v>CDHU 36.08.050</v>
      </c>
      <c r="B23070" s="3" t="s">
        <v>35957</v>
      </c>
      <c r="C23070" s="3" t="s">
        <v>29663</v>
      </c>
      <c r="D23070" s="2" t="s">
        <v>33747</v>
      </c>
      <c r="E23070" s="3" t="s">
        <v>9848</v>
      </c>
      <c r="F23070" s="61">
        <v>104936.1</v>
      </c>
      <c r="G23070" s="61">
        <v>105151.14</v>
      </c>
    </row>
    <row r="23071" spans="1:7">
      <c r="A23071" s="1" t="str">
        <f t="shared" si="363"/>
        <v>CDHU 36.08.060</v>
      </c>
      <c r="B23071" s="3" t="s">
        <v>35957</v>
      </c>
      <c r="C23071" s="3" t="s">
        <v>29664</v>
      </c>
      <c r="D23071" s="2" t="s">
        <v>33748</v>
      </c>
      <c r="E23071" s="3" t="s">
        <v>9848</v>
      </c>
      <c r="F23071" s="61">
        <v>124756.21</v>
      </c>
      <c r="G23071" s="61">
        <v>124971.25</v>
      </c>
    </row>
    <row r="23072" spans="1:7">
      <c r="A23072" s="1" t="str">
        <f t="shared" si="363"/>
        <v>CDHU 36.08.100</v>
      </c>
      <c r="B23072" s="3" t="s">
        <v>35957</v>
      </c>
      <c r="C23072" s="3" t="s">
        <v>29665</v>
      </c>
      <c r="D23072" s="2" t="s">
        <v>33749</v>
      </c>
      <c r="E23072" s="3" t="s">
        <v>9848</v>
      </c>
      <c r="F23072" s="61">
        <v>99399.72</v>
      </c>
      <c r="G23072" s="61">
        <v>99514.47</v>
      </c>
    </row>
    <row r="23073" spans="1:7">
      <c r="A23073" s="1" t="str">
        <f t="shared" si="363"/>
        <v>CDHU 36.08.110</v>
      </c>
      <c r="B23073" s="3" t="s">
        <v>35957</v>
      </c>
      <c r="C23073" s="3" t="s">
        <v>29666</v>
      </c>
      <c r="D23073" s="2" t="s">
        <v>33750</v>
      </c>
      <c r="E23073" s="3" t="s">
        <v>9848</v>
      </c>
      <c r="F23073" s="61">
        <v>152605.31</v>
      </c>
      <c r="G23073" s="61">
        <v>152820.35</v>
      </c>
    </row>
    <row r="23074" spans="1:7">
      <c r="A23074" s="1" t="str">
        <f t="shared" si="363"/>
        <v>CDHU 36.08.290</v>
      </c>
      <c r="B23074" s="3" t="s">
        <v>35957</v>
      </c>
      <c r="C23074" s="3" t="s">
        <v>29667</v>
      </c>
      <c r="D23074" s="2" t="s">
        <v>33751</v>
      </c>
      <c r="E23074" s="3" t="s">
        <v>9848</v>
      </c>
      <c r="F23074" s="61">
        <v>504151.17</v>
      </c>
      <c r="G23074" s="61">
        <v>504389.16</v>
      </c>
    </row>
    <row r="23075" spans="1:7">
      <c r="A23075" s="1" t="str">
        <f t="shared" si="363"/>
        <v>CDHU 36.08.350</v>
      </c>
      <c r="B23075" s="3" t="s">
        <v>35957</v>
      </c>
      <c r="C23075" s="3" t="s">
        <v>29668</v>
      </c>
      <c r="D23075" s="2" t="s">
        <v>33752</v>
      </c>
      <c r="E23075" s="3" t="s">
        <v>9848</v>
      </c>
      <c r="F23075" s="61">
        <v>153711.56</v>
      </c>
      <c r="G23075" s="61">
        <v>153926.6</v>
      </c>
    </row>
    <row r="23076" spans="1:7">
      <c r="A23076" s="1" t="str">
        <f t="shared" si="363"/>
        <v>CDHU 36.08.360</v>
      </c>
      <c r="B23076" s="3" t="s">
        <v>35957</v>
      </c>
      <c r="C23076" s="3" t="s">
        <v>29669</v>
      </c>
      <c r="D23076" s="2" t="s">
        <v>33753</v>
      </c>
      <c r="E23076" s="3" t="s">
        <v>9848</v>
      </c>
      <c r="F23076" s="61">
        <v>444183.54</v>
      </c>
      <c r="G23076" s="61">
        <v>444419.58</v>
      </c>
    </row>
    <row r="23077" spans="1:7">
      <c r="A23077" s="1" t="str">
        <f t="shared" si="363"/>
        <v>CDHU 36.08.540</v>
      </c>
      <c r="B23077" s="3" t="s">
        <v>35957</v>
      </c>
      <c r="C23077" s="3" t="s">
        <v>29670</v>
      </c>
      <c r="D23077" s="2" t="s">
        <v>33754</v>
      </c>
      <c r="E23077" s="3" t="s">
        <v>9848</v>
      </c>
      <c r="F23077" s="61">
        <v>415358.11</v>
      </c>
      <c r="G23077" s="61">
        <v>415596.1</v>
      </c>
    </row>
    <row r="23078" spans="1:7">
      <c r="A23078" s="1" t="str">
        <f t="shared" si="363"/>
        <v>CDHU 36.09</v>
      </c>
      <c r="B23078" s="3" t="s">
        <v>35957</v>
      </c>
      <c r="C23078" s="3" t="s">
        <v>29671</v>
      </c>
      <c r="D23078" s="2" t="s">
        <v>33755</v>
      </c>
    </row>
    <row r="23079" spans="1:7">
      <c r="A23079" s="1" t="str">
        <f t="shared" si="363"/>
        <v>CDHU 36.09.020</v>
      </c>
      <c r="B23079" s="3" t="s">
        <v>35957</v>
      </c>
      <c r="C23079" s="3" t="s">
        <v>29672</v>
      </c>
      <c r="D23079" s="2" t="s">
        <v>33756</v>
      </c>
      <c r="E23079" s="3" t="s">
        <v>9848</v>
      </c>
      <c r="F23079" s="61">
        <v>43223.43</v>
      </c>
      <c r="G23079" s="61">
        <v>43338.18</v>
      </c>
    </row>
    <row r="23080" spans="1:7">
      <c r="A23080" s="1" t="str">
        <f t="shared" si="363"/>
        <v>CDHU 36.09.050</v>
      </c>
      <c r="B23080" s="3" t="s">
        <v>35957</v>
      </c>
      <c r="C23080" s="3" t="s">
        <v>29673</v>
      </c>
      <c r="D23080" s="2" t="s">
        <v>33757</v>
      </c>
      <c r="E23080" s="3" t="s">
        <v>9848</v>
      </c>
      <c r="F23080" s="61">
        <v>31735.56</v>
      </c>
      <c r="G23080" s="61">
        <v>31850.31</v>
      </c>
    </row>
    <row r="23081" spans="1:7">
      <c r="A23081" s="1" t="str">
        <f t="shared" si="363"/>
        <v>CDHU 36.09.060</v>
      </c>
      <c r="B23081" s="3" t="s">
        <v>35957</v>
      </c>
      <c r="C23081" s="3" t="s">
        <v>29674</v>
      </c>
      <c r="D23081" s="2" t="s">
        <v>33758</v>
      </c>
      <c r="E23081" s="3" t="s">
        <v>9848</v>
      </c>
      <c r="F23081" s="61">
        <v>92234.14</v>
      </c>
      <c r="G23081" s="61">
        <v>92417.74</v>
      </c>
    </row>
    <row r="23082" spans="1:7">
      <c r="A23082" s="1" t="str">
        <f t="shared" si="363"/>
        <v>CDHU 36.09.070</v>
      </c>
      <c r="B23082" s="3" t="s">
        <v>35957</v>
      </c>
      <c r="C23082" s="3" t="s">
        <v>29675</v>
      </c>
      <c r="D23082" s="2" t="s">
        <v>33759</v>
      </c>
      <c r="E23082" s="3" t="s">
        <v>9848</v>
      </c>
      <c r="F23082" s="61">
        <v>126222.78</v>
      </c>
      <c r="G23082" s="61">
        <v>126406.38</v>
      </c>
    </row>
    <row r="23083" spans="1:7">
      <c r="A23083" s="1" t="str">
        <f t="shared" si="363"/>
        <v>CDHU 36.09.100</v>
      </c>
      <c r="B23083" s="3" t="s">
        <v>35957</v>
      </c>
      <c r="C23083" s="3" t="s">
        <v>29676</v>
      </c>
      <c r="D23083" s="2" t="s">
        <v>33760</v>
      </c>
      <c r="E23083" s="3" t="s">
        <v>9848</v>
      </c>
      <c r="F23083" s="61">
        <v>6010.33</v>
      </c>
      <c r="G23083" s="61">
        <v>6056.23</v>
      </c>
    </row>
    <row r="23084" spans="1:7">
      <c r="A23084" s="1" t="str">
        <f t="shared" si="363"/>
        <v>CDHU 36.09.110</v>
      </c>
      <c r="B23084" s="3" t="s">
        <v>35957</v>
      </c>
      <c r="C23084" s="3" t="s">
        <v>29677</v>
      </c>
      <c r="D23084" s="2" t="s">
        <v>33761</v>
      </c>
      <c r="E23084" s="3" t="s">
        <v>9848</v>
      </c>
      <c r="F23084" s="61">
        <v>7654.87</v>
      </c>
      <c r="G23084" s="61">
        <v>7700.77</v>
      </c>
    </row>
    <row r="23085" spans="1:7">
      <c r="A23085" s="1" t="str">
        <f t="shared" si="363"/>
        <v>CDHU 36.09.150</v>
      </c>
      <c r="B23085" s="3" t="s">
        <v>35957</v>
      </c>
      <c r="C23085" s="3" t="s">
        <v>29678</v>
      </c>
      <c r="D23085" s="2" t="s">
        <v>33762</v>
      </c>
      <c r="E23085" s="3" t="s">
        <v>9848</v>
      </c>
      <c r="F23085" s="61">
        <v>23500.01</v>
      </c>
      <c r="G23085" s="61">
        <v>23614.76</v>
      </c>
    </row>
    <row r="23086" spans="1:7">
      <c r="A23086" s="1" t="str">
        <f t="shared" si="363"/>
        <v>CDHU 36.09.170</v>
      </c>
      <c r="B23086" s="3" t="s">
        <v>35957</v>
      </c>
      <c r="C23086" s="3" t="s">
        <v>29679</v>
      </c>
      <c r="D23086" s="2" t="s">
        <v>33763</v>
      </c>
      <c r="E23086" s="3" t="s">
        <v>9848</v>
      </c>
      <c r="F23086" s="61">
        <v>51796.66</v>
      </c>
      <c r="G23086" s="61">
        <v>51911.41</v>
      </c>
    </row>
    <row r="23087" spans="1:7">
      <c r="A23087" s="1" t="str">
        <f t="shared" si="363"/>
        <v>CDHU 36.09.180</v>
      </c>
      <c r="B23087" s="3" t="s">
        <v>35957</v>
      </c>
      <c r="C23087" s="3" t="s">
        <v>29680</v>
      </c>
      <c r="D23087" s="2" t="s">
        <v>33764</v>
      </c>
      <c r="E23087" s="3" t="s">
        <v>9848</v>
      </c>
      <c r="F23087" s="61">
        <v>26158.17</v>
      </c>
      <c r="G23087" s="61">
        <v>26272.92</v>
      </c>
    </row>
    <row r="23088" spans="1:7">
      <c r="A23088" s="1" t="str">
        <f t="shared" si="363"/>
        <v>CDHU 36.09.220</v>
      </c>
      <c r="B23088" s="3" t="s">
        <v>35957</v>
      </c>
      <c r="C23088" s="3" t="s">
        <v>29681</v>
      </c>
      <c r="D23088" s="2" t="s">
        <v>33765</v>
      </c>
      <c r="E23088" s="3" t="s">
        <v>9848</v>
      </c>
      <c r="F23088" s="61">
        <v>98954.07</v>
      </c>
      <c r="G23088" s="61">
        <v>99137.67</v>
      </c>
    </row>
    <row r="23089" spans="1:7">
      <c r="A23089" s="1" t="str">
        <f t="shared" si="363"/>
        <v>CDHU 36.09.230</v>
      </c>
      <c r="B23089" s="3" t="s">
        <v>35957</v>
      </c>
      <c r="C23089" s="3" t="s">
        <v>29682</v>
      </c>
      <c r="D23089" s="2" t="s">
        <v>33766</v>
      </c>
      <c r="E23089" s="3" t="s">
        <v>9848</v>
      </c>
      <c r="F23089" s="61">
        <v>17512.689999999999</v>
      </c>
      <c r="G23089" s="61">
        <v>17558.59</v>
      </c>
    </row>
    <row r="23090" spans="1:7">
      <c r="A23090" s="1" t="str">
        <f t="shared" si="363"/>
        <v>CDHU 36.09.250</v>
      </c>
      <c r="B23090" s="3" t="s">
        <v>35957</v>
      </c>
      <c r="C23090" s="3" t="s">
        <v>29683</v>
      </c>
      <c r="D23090" s="2" t="s">
        <v>33767</v>
      </c>
      <c r="E23090" s="3" t="s">
        <v>9848</v>
      </c>
      <c r="F23090" s="61">
        <v>78867.259999999995</v>
      </c>
      <c r="G23090" s="61">
        <v>79050.86</v>
      </c>
    </row>
    <row r="23091" spans="1:7">
      <c r="A23091" s="1" t="str">
        <f t="shared" si="363"/>
        <v>CDHU 36.09.300</v>
      </c>
      <c r="B23091" s="3" t="s">
        <v>35957</v>
      </c>
      <c r="C23091" s="3" t="s">
        <v>29684</v>
      </c>
      <c r="D23091" s="2" t="s">
        <v>33768</v>
      </c>
      <c r="E23091" s="3" t="s">
        <v>9848</v>
      </c>
      <c r="F23091" s="61">
        <v>98629.66</v>
      </c>
      <c r="G23091" s="61">
        <v>98813.26</v>
      </c>
    </row>
    <row r="23092" spans="1:7">
      <c r="A23092" s="1" t="str">
        <f t="shared" si="363"/>
        <v>CDHU 36.09.360</v>
      </c>
      <c r="B23092" s="3" t="s">
        <v>35957</v>
      </c>
      <c r="C23092" s="3" t="s">
        <v>29685</v>
      </c>
      <c r="D23092" s="2" t="s">
        <v>33769</v>
      </c>
      <c r="E23092" s="3" t="s">
        <v>9848</v>
      </c>
      <c r="F23092" s="61">
        <v>141944.46</v>
      </c>
      <c r="G23092" s="61">
        <v>142128.06</v>
      </c>
    </row>
    <row r="23093" spans="1:7">
      <c r="A23093" s="1" t="str">
        <f t="shared" si="363"/>
        <v>CDHU 36.09.370</v>
      </c>
      <c r="B23093" s="3" t="s">
        <v>35957</v>
      </c>
      <c r="C23093" s="3" t="s">
        <v>29686</v>
      </c>
      <c r="D23093" s="2" t="s">
        <v>33770</v>
      </c>
      <c r="E23093" s="3" t="s">
        <v>9848</v>
      </c>
      <c r="F23093" s="61">
        <v>76744.800000000003</v>
      </c>
      <c r="G23093" s="61">
        <v>76859.55</v>
      </c>
    </row>
    <row r="23094" spans="1:7">
      <c r="A23094" s="1" t="str">
        <f t="shared" si="363"/>
        <v>CDHU 36.09.410</v>
      </c>
      <c r="B23094" s="3" t="s">
        <v>35957</v>
      </c>
      <c r="C23094" s="3" t="s">
        <v>29687</v>
      </c>
      <c r="D23094" s="2" t="s">
        <v>33771</v>
      </c>
      <c r="E23094" s="3" t="s">
        <v>9848</v>
      </c>
      <c r="F23094" s="61">
        <v>39466.230000000003</v>
      </c>
      <c r="G23094" s="61">
        <v>39580.980000000003</v>
      </c>
    </row>
    <row r="23095" spans="1:7">
      <c r="A23095" s="1" t="str">
        <f t="shared" si="363"/>
        <v>CDHU 36.09.440</v>
      </c>
      <c r="B23095" s="3" t="s">
        <v>35957</v>
      </c>
      <c r="C23095" s="3" t="s">
        <v>29688</v>
      </c>
      <c r="D23095" s="2" t="s">
        <v>33772</v>
      </c>
      <c r="E23095" s="3" t="s">
        <v>9848</v>
      </c>
      <c r="F23095" s="61">
        <v>142093.65</v>
      </c>
      <c r="G23095" s="61">
        <v>142277.25</v>
      </c>
    </row>
    <row r="23096" spans="1:7">
      <c r="A23096" s="1" t="str">
        <f t="shared" si="363"/>
        <v>CDHU 36.09.480</v>
      </c>
      <c r="B23096" s="3" t="s">
        <v>35957</v>
      </c>
      <c r="C23096" s="3" t="s">
        <v>29689</v>
      </c>
      <c r="D23096" s="2" t="s">
        <v>33773</v>
      </c>
      <c r="E23096" s="3" t="s">
        <v>9848</v>
      </c>
      <c r="F23096" s="61">
        <v>45150.75</v>
      </c>
      <c r="G23096" s="61">
        <v>45265.5</v>
      </c>
    </row>
    <row r="23097" spans="1:7">
      <c r="A23097" s="1" t="str">
        <f t="shared" si="363"/>
        <v>CDHU 36.09.490</v>
      </c>
      <c r="B23097" s="3" t="s">
        <v>35957</v>
      </c>
      <c r="C23097" s="3" t="s">
        <v>29690</v>
      </c>
      <c r="D23097" s="2" t="s">
        <v>33774</v>
      </c>
      <c r="E23097" s="3" t="s">
        <v>9848</v>
      </c>
      <c r="F23097" s="61">
        <v>50049.51</v>
      </c>
      <c r="G23097" s="61">
        <v>50164.26</v>
      </c>
    </row>
    <row r="23098" spans="1:7">
      <c r="A23098" s="1" t="str">
        <f t="shared" si="363"/>
        <v>CDHU 36.20</v>
      </c>
      <c r="B23098" s="3" t="s">
        <v>35957</v>
      </c>
      <c r="C23098" s="3" t="s">
        <v>29691</v>
      </c>
      <c r="D23098" s="2" t="s">
        <v>33775</v>
      </c>
    </row>
    <row r="23099" spans="1:7">
      <c r="A23099" s="1" t="str">
        <f t="shared" si="363"/>
        <v>CDHU 36.20.010</v>
      </c>
      <c r="B23099" s="3" t="s">
        <v>35957</v>
      </c>
      <c r="C23099" s="3" t="s">
        <v>29692</v>
      </c>
      <c r="D23099" s="2" t="s">
        <v>33776</v>
      </c>
      <c r="E23099" s="3" t="s">
        <v>9849</v>
      </c>
      <c r="F23099" s="61">
        <v>87.02</v>
      </c>
      <c r="G23099" s="61">
        <v>89.25</v>
      </c>
    </row>
    <row r="23100" spans="1:7">
      <c r="A23100" s="1" t="str">
        <f t="shared" si="363"/>
        <v>CDHU 36.20.030</v>
      </c>
      <c r="B23100" s="3" t="s">
        <v>35957</v>
      </c>
      <c r="C23100" s="3" t="s">
        <v>29693</v>
      </c>
      <c r="D23100" s="2" t="s">
        <v>33777</v>
      </c>
      <c r="E23100" s="3" t="s">
        <v>9848</v>
      </c>
      <c r="F23100" s="61">
        <v>57.31</v>
      </c>
      <c r="G23100" s="61">
        <v>58.42</v>
      </c>
    </row>
    <row r="23101" spans="1:7">
      <c r="A23101" s="1" t="str">
        <f t="shared" si="363"/>
        <v>CDHU 36.20.050</v>
      </c>
      <c r="B23101" s="3" t="s">
        <v>35957</v>
      </c>
      <c r="C23101" s="3" t="s">
        <v>29694</v>
      </c>
      <c r="D23101" s="2" t="s">
        <v>33778</v>
      </c>
      <c r="E23101" s="3" t="s">
        <v>9848</v>
      </c>
      <c r="F23101" s="61">
        <v>33.549999999999997</v>
      </c>
      <c r="G23101" s="61">
        <v>34.659999999999997</v>
      </c>
    </row>
    <row r="23102" spans="1:7">
      <c r="A23102" s="1" t="str">
        <f t="shared" si="363"/>
        <v>CDHU 36.20.060</v>
      </c>
      <c r="B23102" s="3" t="s">
        <v>35957</v>
      </c>
      <c r="C23102" s="3" t="s">
        <v>29695</v>
      </c>
      <c r="D23102" s="2" t="s">
        <v>33779</v>
      </c>
      <c r="E23102" s="3" t="s">
        <v>9848</v>
      </c>
      <c r="F23102" s="61">
        <v>10.68</v>
      </c>
      <c r="G23102" s="61">
        <v>11.52</v>
      </c>
    </row>
    <row r="23103" spans="1:7">
      <c r="A23103" s="1" t="str">
        <f t="shared" ref="A23103:A23166" si="364">CONCATENATE($B23103," ",$C23103)</f>
        <v>CDHU 36.20.070</v>
      </c>
      <c r="B23103" s="3" t="s">
        <v>35957</v>
      </c>
      <c r="C23103" s="3" t="s">
        <v>29696</v>
      </c>
      <c r="D23103" s="2" t="s">
        <v>33780</v>
      </c>
      <c r="E23103" s="3" t="s">
        <v>9848</v>
      </c>
      <c r="F23103" s="61">
        <v>32.71</v>
      </c>
      <c r="G23103" s="61">
        <v>33.82</v>
      </c>
    </row>
    <row r="23104" spans="1:7">
      <c r="A23104" s="1" t="str">
        <f t="shared" si="364"/>
        <v>CDHU 36.20.090</v>
      </c>
      <c r="B23104" s="3" t="s">
        <v>35957</v>
      </c>
      <c r="C23104" s="3" t="s">
        <v>29697</v>
      </c>
      <c r="D23104" s="2" t="s">
        <v>33781</v>
      </c>
      <c r="E23104" s="3" t="s">
        <v>9848</v>
      </c>
      <c r="F23104" s="61">
        <v>837.99</v>
      </c>
      <c r="G23104" s="61">
        <v>838.11</v>
      </c>
    </row>
    <row r="23105" spans="1:7">
      <c r="A23105" s="1" t="str">
        <f t="shared" si="364"/>
        <v>CDHU 36.20.100</v>
      </c>
      <c r="B23105" s="3" t="s">
        <v>35957</v>
      </c>
      <c r="C23105" s="3" t="s">
        <v>29698</v>
      </c>
      <c r="D23105" s="2" t="s">
        <v>33782</v>
      </c>
      <c r="E23105" s="3" t="s">
        <v>9848</v>
      </c>
      <c r="F23105" s="61">
        <v>569.85</v>
      </c>
      <c r="G23105" s="61">
        <v>572.65</v>
      </c>
    </row>
    <row r="23106" spans="1:7">
      <c r="A23106" s="1" t="str">
        <f t="shared" si="364"/>
        <v>CDHU 36.20.120</v>
      </c>
      <c r="B23106" s="3" t="s">
        <v>35957</v>
      </c>
      <c r="C23106" s="3" t="s">
        <v>29699</v>
      </c>
      <c r="D23106" s="2" t="s">
        <v>33783</v>
      </c>
      <c r="E23106" s="3" t="s">
        <v>9848</v>
      </c>
      <c r="F23106" s="61">
        <v>290.48</v>
      </c>
      <c r="G23106" s="61">
        <v>293.27999999999997</v>
      </c>
    </row>
    <row r="23107" spans="1:7">
      <c r="A23107" s="1" t="str">
        <f t="shared" si="364"/>
        <v>CDHU 36.20.140</v>
      </c>
      <c r="B23107" s="3" t="s">
        <v>35957</v>
      </c>
      <c r="C23107" s="3" t="s">
        <v>29700</v>
      </c>
      <c r="D23107" s="2" t="s">
        <v>33784</v>
      </c>
      <c r="E23107" s="3" t="s">
        <v>9848</v>
      </c>
      <c r="F23107" s="61">
        <v>453.12</v>
      </c>
      <c r="G23107" s="61">
        <v>468.84</v>
      </c>
    </row>
    <row r="23108" spans="1:7">
      <c r="A23108" s="1" t="str">
        <f t="shared" si="364"/>
        <v>CDHU 36.20.180</v>
      </c>
      <c r="B23108" s="3" t="s">
        <v>35957</v>
      </c>
      <c r="C23108" s="3" t="s">
        <v>29701</v>
      </c>
      <c r="D23108" s="2" t="s">
        <v>33785</v>
      </c>
      <c r="E23108" s="3" t="s">
        <v>14762</v>
      </c>
      <c r="F23108" s="61">
        <v>615.82000000000005</v>
      </c>
      <c r="G23108" s="61">
        <v>615.94000000000005</v>
      </c>
    </row>
    <row r="23109" spans="1:7">
      <c r="A23109" s="1" t="str">
        <f t="shared" si="364"/>
        <v>CDHU 36.20.200</v>
      </c>
      <c r="B23109" s="3" t="s">
        <v>35957</v>
      </c>
      <c r="C23109" s="3" t="s">
        <v>29702</v>
      </c>
      <c r="D23109" s="2" t="s">
        <v>33786</v>
      </c>
      <c r="E23109" s="3" t="s">
        <v>9848</v>
      </c>
      <c r="F23109" s="61">
        <v>81</v>
      </c>
      <c r="G23109" s="61">
        <v>86.59</v>
      </c>
    </row>
    <row r="23110" spans="1:7">
      <c r="A23110" s="1" t="str">
        <f t="shared" si="364"/>
        <v>CDHU 36.20.210</v>
      </c>
      <c r="B23110" s="3" t="s">
        <v>35957</v>
      </c>
      <c r="C23110" s="3" t="s">
        <v>29703</v>
      </c>
      <c r="D23110" s="2" t="s">
        <v>33787</v>
      </c>
      <c r="E23110" s="3" t="s">
        <v>14762</v>
      </c>
      <c r="F23110" s="61">
        <v>464.53</v>
      </c>
      <c r="G23110" s="61">
        <v>464.65</v>
      </c>
    </row>
    <row r="23111" spans="1:7">
      <c r="A23111" s="1" t="str">
        <f t="shared" si="364"/>
        <v>CDHU 36.20.220</v>
      </c>
      <c r="B23111" s="3" t="s">
        <v>35957</v>
      </c>
      <c r="C23111" s="3" t="s">
        <v>29704</v>
      </c>
      <c r="D23111" s="2" t="s">
        <v>33788</v>
      </c>
      <c r="E23111" s="3" t="s">
        <v>9848</v>
      </c>
      <c r="F23111" s="61">
        <v>282.72000000000003</v>
      </c>
      <c r="G23111" s="61">
        <v>314.16000000000003</v>
      </c>
    </row>
    <row r="23112" spans="1:7">
      <c r="A23112" s="1" t="str">
        <f t="shared" si="364"/>
        <v>CDHU 36.20.240</v>
      </c>
      <c r="B23112" s="3" t="s">
        <v>35957</v>
      </c>
      <c r="C23112" s="3" t="s">
        <v>29705</v>
      </c>
      <c r="D23112" s="2" t="s">
        <v>33789</v>
      </c>
      <c r="E23112" s="3" t="s">
        <v>9864</v>
      </c>
      <c r="F23112" s="61">
        <v>28.11</v>
      </c>
      <c r="G23112" s="61">
        <v>28.2</v>
      </c>
    </row>
    <row r="23113" spans="1:7">
      <c r="A23113" s="1" t="str">
        <f t="shared" si="364"/>
        <v>CDHU 36.20.260</v>
      </c>
      <c r="B23113" s="3" t="s">
        <v>35957</v>
      </c>
      <c r="C23113" s="3" t="s">
        <v>29706</v>
      </c>
      <c r="D23113" s="2" t="s">
        <v>33790</v>
      </c>
      <c r="E23113" s="3" t="s">
        <v>9864</v>
      </c>
      <c r="F23113" s="61">
        <v>28.52</v>
      </c>
      <c r="G23113" s="61">
        <v>28.65</v>
      </c>
    </row>
    <row r="23114" spans="1:7">
      <c r="A23114" s="1" t="str">
        <f t="shared" si="364"/>
        <v>CDHU 36.20.282</v>
      </c>
      <c r="B23114" s="3" t="s">
        <v>35957</v>
      </c>
      <c r="C23114" s="3" t="s">
        <v>29707</v>
      </c>
      <c r="D23114" s="2" t="s">
        <v>33791</v>
      </c>
      <c r="E23114" s="3" t="s">
        <v>9847</v>
      </c>
      <c r="F23114" s="61">
        <v>934.22</v>
      </c>
      <c r="G23114" s="61">
        <v>935.36</v>
      </c>
    </row>
    <row r="23115" spans="1:7">
      <c r="A23115" s="1" t="str">
        <f t="shared" si="364"/>
        <v>CDHU 36.20.284</v>
      </c>
      <c r="B23115" s="3" t="s">
        <v>35957</v>
      </c>
      <c r="C23115" s="3" t="s">
        <v>29708</v>
      </c>
      <c r="D23115" s="2" t="s">
        <v>33792</v>
      </c>
      <c r="E23115" s="3" t="s">
        <v>9847</v>
      </c>
      <c r="F23115" s="61">
        <v>1162.23</v>
      </c>
      <c r="G23115" s="61">
        <v>1163.3699999999999</v>
      </c>
    </row>
    <row r="23116" spans="1:7">
      <c r="A23116" s="1" t="str">
        <f t="shared" si="364"/>
        <v>CDHU 36.20.330</v>
      </c>
      <c r="B23116" s="3" t="s">
        <v>35957</v>
      </c>
      <c r="C23116" s="3" t="s">
        <v>29709</v>
      </c>
      <c r="D23116" s="2" t="s">
        <v>33793</v>
      </c>
      <c r="E23116" s="3" t="s">
        <v>14762</v>
      </c>
      <c r="F23116" s="61">
        <v>40.51</v>
      </c>
      <c r="G23116" s="61">
        <v>40.630000000000003</v>
      </c>
    </row>
    <row r="23117" spans="1:7">
      <c r="A23117" s="1" t="str">
        <f t="shared" si="364"/>
        <v>CDHU 36.20.340</v>
      </c>
      <c r="B23117" s="3" t="s">
        <v>35957</v>
      </c>
      <c r="C23117" s="3" t="s">
        <v>29710</v>
      </c>
      <c r="D23117" s="2" t="s">
        <v>33794</v>
      </c>
      <c r="E23117" s="3" t="s">
        <v>9848</v>
      </c>
      <c r="F23117" s="61">
        <v>90.27</v>
      </c>
      <c r="G23117" s="61">
        <v>98.13</v>
      </c>
    </row>
    <row r="23118" spans="1:7">
      <c r="A23118" s="1" t="str">
        <f t="shared" si="364"/>
        <v>CDHU 36.20.350</v>
      </c>
      <c r="B23118" s="3" t="s">
        <v>35957</v>
      </c>
      <c r="C23118" s="3" t="s">
        <v>29711</v>
      </c>
      <c r="D23118" s="2" t="s">
        <v>33795</v>
      </c>
      <c r="E23118" s="3" t="s">
        <v>9848</v>
      </c>
      <c r="F23118" s="61">
        <v>70.64</v>
      </c>
      <c r="G23118" s="61">
        <v>70.760000000000005</v>
      </c>
    </row>
    <row r="23119" spans="1:7">
      <c r="A23119" s="1" t="str">
        <f t="shared" si="364"/>
        <v>CDHU 36.20.360</v>
      </c>
      <c r="B23119" s="3" t="s">
        <v>35957</v>
      </c>
      <c r="C23119" s="3" t="s">
        <v>29712</v>
      </c>
      <c r="D23119" s="2" t="s">
        <v>33796</v>
      </c>
      <c r="E23119" s="3" t="s">
        <v>9848</v>
      </c>
      <c r="F23119" s="61">
        <v>375.99</v>
      </c>
      <c r="G23119" s="61">
        <v>391.71</v>
      </c>
    </row>
    <row r="23120" spans="1:7">
      <c r="A23120" s="1" t="str">
        <f t="shared" si="364"/>
        <v>CDHU 36.20.380</v>
      </c>
      <c r="B23120" s="3" t="s">
        <v>35957</v>
      </c>
      <c r="C23120" s="3" t="s">
        <v>29713</v>
      </c>
      <c r="D23120" s="2" t="s">
        <v>33797</v>
      </c>
      <c r="E23120" s="3" t="s">
        <v>9848</v>
      </c>
      <c r="F23120" s="61">
        <v>672.57</v>
      </c>
      <c r="G23120" s="61">
        <v>672.69</v>
      </c>
    </row>
    <row r="23121" spans="1:7">
      <c r="A23121" s="1" t="str">
        <f t="shared" si="364"/>
        <v>CDHU 36.20.540</v>
      </c>
      <c r="B23121" s="3" t="s">
        <v>35957</v>
      </c>
      <c r="C23121" s="3" t="s">
        <v>29714</v>
      </c>
      <c r="D23121" s="2" t="s">
        <v>33798</v>
      </c>
      <c r="E23121" s="3" t="s">
        <v>9848</v>
      </c>
      <c r="F23121" s="61">
        <v>658.09</v>
      </c>
      <c r="G23121" s="61">
        <v>673.81</v>
      </c>
    </row>
    <row r="23122" spans="1:7">
      <c r="A23122" s="1" t="str">
        <f t="shared" si="364"/>
        <v>CDHU 36.20.560</v>
      </c>
      <c r="B23122" s="3" t="s">
        <v>35957</v>
      </c>
      <c r="C23122" s="3" t="s">
        <v>29715</v>
      </c>
      <c r="D23122" s="2" t="s">
        <v>33799</v>
      </c>
      <c r="E23122" s="3" t="s">
        <v>9848</v>
      </c>
      <c r="F23122" s="61">
        <v>2948.7</v>
      </c>
      <c r="G23122" s="61">
        <v>2954.29</v>
      </c>
    </row>
    <row r="23123" spans="1:7">
      <c r="A23123" s="1" t="str">
        <f t="shared" si="364"/>
        <v>CDHU 36.20.570</v>
      </c>
      <c r="B23123" s="3" t="s">
        <v>35957</v>
      </c>
      <c r="C23123" s="3" t="s">
        <v>29716</v>
      </c>
      <c r="D23123" s="2" t="s">
        <v>33800</v>
      </c>
      <c r="E23123" s="3" t="s">
        <v>9848</v>
      </c>
      <c r="F23123" s="61">
        <v>4481.53</v>
      </c>
      <c r="G23123" s="61">
        <v>4487.12</v>
      </c>
    </row>
    <row r="23124" spans="1:7">
      <c r="A23124" s="1" t="str">
        <f t="shared" si="364"/>
        <v>CDHU 36.20.580</v>
      </c>
      <c r="B23124" s="3" t="s">
        <v>35957</v>
      </c>
      <c r="C23124" s="3" t="s">
        <v>29717</v>
      </c>
      <c r="D23124" s="2" t="s">
        <v>33801</v>
      </c>
      <c r="E23124" s="3" t="s">
        <v>9848</v>
      </c>
      <c r="F23124" s="61">
        <v>5725.5</v>
      </c>
      <c r="G23124" s="61">
        <v>5731.09</v>
      </c>
    </row>
    <row r="23125" spans="1:7">
      <c r="A23125" s="1" t="str">
        <f t="shared" si="364"/>
        <v>CDHU 37</v>
      </c>
      <c r="B23125" s="3" t="s">
        <v>35957</v>
      </c>
      <c r="C23125" s="3" t="s">
        <v>29718</v>
      </c>
      <c r="D23125" s="2" t="s">
        <v>33802</v>
      </c>
    </row>
    <row r="23126" spans="1:7">
      <c r="A23126" s="1" t="str">
        <f t="shared" si="364"/>
        <v>CDHU 37.01</v>
      </c>
      <c r="B23126" s="3" t="s">
        <v>35957</v>
      </c>
      <c r="C23126" s="3" t="s">
        <v>29719</v>
      </c>
      <c r="D23126" s="2" t="s">
        <v>33803</v>
      </c>
    </row>
    <row r="23127" spans="1:7">
      <c r="A23127" s="1" t="str">
        <f t="shared" si="364"/>
        <v>CDHU 37.01.020</v>
      </c>
      <c r="B23127" s="3" t="s">
        <v>35957</v>
      </c>
      <c r="C23127" s="3" t="s">
        <v>29720</v>
      </c>
      <c r="D23127" s="2" t="s">
        <v>33804</v>
      </c>
      <c r="E23127" s="3" t="s">
        <v>9848</v>
      </c>
      <c r="F23127" s="61">
        <v>149.84</v>
      </c>
      <c r="G23127" s="61">
        <v>159.46</v>
      </c>
    </row>
    <row r="23128" spans="1:7">
      <c r="A23128" s="1" t="str">
        <f t="shared" si="364"/>
        <v>CDHU 37.01.080</v>
      </c>
      <c r="B23128" s="3" t="s">
        <v>35957</v>
      </c>
      <c r="C23128" s="3" t="s">
        <v>29721</v>
      </c>
      <c r="D23128" s="2" t="s">
        <v>33805</v>
      </c>
      <c r="E23128" s="3" t="s">
        <v>9848</v>
      </c>
      <c r="F23128" s="61">
        <v>287.49</v>
      </c>
      <c r="G23128" s="61">
        <v>300.92</v>
      </c>
    </row>
    <row r="23129" spans="1:7">
      <c r="A23129" s="1" t="str">
        <f t="shared" si="364"/>
        <v>CDHU 37.01.120</v>
      </c>
      <c r="B23129" s="3" t="s">
        <v>35957</v>
      </c>
      <c r="C23129" s="3" t="s">
        <v>29722</v>
      </c>
      <c r="D23129" s="2" t="s">
        <v>33806</v>
      </c>
      <c r="E23129" s="3" t="s">
        <v>9848</v>
      </c>
      <c r="F23129" s="61">
        <v>469.87</v>
      </c>
      <c r="G23129" s="61">
        <v>487.1</v>
      </c>
    </row>
    <row r="23130" spans="1:7">
      <c r="A23130" s="1" t="str">
        <f t="shared" si="364"/>
        <v>CDHU 37.01.160</v>
      </c>
      <c r="B23130" s="3" t="s">
        <v>35957</v>
      </c>
      <c r="C23130" s="3" t="s">
        <v>29723</v>
      </c>
      <c r="D23130" s="2" t="s">
        <v>33807</v>
      </c>
      <c r="E23130" s="3" t="s">
        <v>9848</v>
      </c>
      <c r="F23130" s="61">
        <v>697.33</v>
      </c>
      <c r="G23130" s="61">
        <v>718.69</v>
      </c>
    </row>
    <row r="23131" spans="1:7">
      <c r="A23131" s="1" t="str">
        <f t="shared" si="364"/>
        <v>CDHU 37.01.220</v>
      </c>
      <c r="B23131" s="3" t="s">
        <v>35957</v>
      </c>
      <c r="C23131" s="3" t="s">
        <v>29724</v>
      </c>
      <c r="D23131" s="2" t="s">
        <v>33808</v>
      </c>
      <c r="E23131" s="3" t="s">
        <v>9848</v>
      </c>
      <c r="F23131" s="61">
        <v>1762.82</v>
      </c>
      <c r="G23131" s="61">
        <v>1791.46</v>
      </c>
    </row>
    <row r="23132" spans="1:7">
      <c r="A23132" s="1" t="str">
        <f t="shared" si="364"/>
        <v>CDHU 37.02</v>
      </c>
      <c r="B23132" s="3" t="s">
        <v>35957</v>
      </c>
      <c r="C23132" s="3" t="s">
        <v>29725</v>
      </c>
      <c r="D23132" s="2" t="s">
        <v>33809</v>
      </c>
    </row>
    <row r="23133" spans="1:7">
      <c r="A23133" s="1" t="str">
        <f t="shared" si="364"/>
        <v>CDHU 37.02.020</v>
      </c>
      <c r="B23133" s="3" t="s">
        <v>35957</v>
      </c>
      <c r="C23133" s="3" t="s">
        <v>29726</v>
      </c>
      <c r="D23133" s="2" t="s">
        <v>33810</v>
      </c>
      <c r="E23133" s="3" t="s">
        <v>9848</v>
      </c>
      <c r="F23133" s="61">
        <v>146.57</v>
      </c>
      <c r="G23133" s="61">
        <v>154.96</v>
      </c>
    </row>
    <row r="23134" spans="1:7">
      <c r="A23134" s="1" t="str">
        <f t="shared" si="364"/>
        <v>CDHU 37.02.060</v>
      </c>
      <c r="B23134" s="3" t="s">
        <v>35957</v>
      </c>
      <c r="C23134" s="3" t="s">
        <v>29727</v>
      </c>
      <c r="D23134" s="2" t="s">
        <v>33811</v>
      </c>
      <c r="E23134" s="3" t="s">
        <v>9848</v>
      </c>
      <c r="F23134" s="61">
        <v>269.89</v>
      </c>
      <c r="G23134" s="61">
        <v>281.07</v>
      </c>
    </row>
    <row r="23135" spans="1:7">
      <c r="A23135" s="1" t="str">
        <f t="shared" si="364"/>
        <v>CDHU 37.02.100</v>
      </c>
      <c r="B23135" s="3" t="s">
        <v>35957</v>
      </c>
      <c r="C23135" s="3" t="s">
        <v>29728</v>
      </c>
      <c r="D23135" s="2" t="s">
        <v>33812</v>
      </c>
      <c r="E23135" s="3" t="s">
        <v>9848</v>
      </c>
      <c r="F23135" s="61">
        <v>449.19</v>
      </c>
      <c r="G23135" s="61">
        <v>463.17</v>
      </c>
    </row>
    <row r="23136" spans="1:7">
      <c r="A23136" s="1" t="str">
        <f t="shared" si="364"/>
        <v>CDHU 37.02.140</v>
      </c>
      <c r="B23136" s="3" t="s">
        <v>35957</v>
      </c>
      <c r="C23136" s="3" t="s">
        <v>29729</v>
      </c>
      <c r="D23136" s="2" t="s">
        <v>33813</v>
      </c>
      <c r="E23136" s="3" t="s">
        <v>9848</v>
      </c>
      <c r="F23136" s="61">
        <v>681.42</v>
      </c>
      <c r="G23136" s="61">
        <v>698.19</v>
      </c>
    </row>
    <row r="23137" spans="1:7">
      <c r="A23137" s="1" t="str">
        <f t="shared" si="364"/>
        <v>CDHU 37.03</v>
      </c>
      <c r="B23137" s="3" t="s">
        <v>35957</v>
      </c>
      <c r="C23137" s="3" t="s">
        <v>29730</v>
      </c>
      <c r="D23137" s="2" t="s">
        <v>33814</v>
      </c>
    </row>
    <row r="23138" spans="1:7">
      <c r="A23138" s="1" t="str">
        <f t="shared" si="364"/>
        <v>CDHU 37.03.200</v>
      </c>
      <c r="B23138" s="3" t="s">
        <v>35957</v>
      </c>
      <c r="C23138" s="3" t="s">
        <v>29731</v>
      </c>
      <c r="D23138" s="2" t="s">
        <v>33815</v>
      </c>
      <c r="E23138" s="3" t="s">
        <v>9848</v>
      </c>
      <c r="F23138" s="61">
        <v>558.95000000000005</v>
      </c>
      <c r="G23138" s="61">
        <v>575.66999999999996</v>
      </c>
    </row>
    <row r="23139" spans="1:7">
      <c r="A23139" s="1" t="str">
        <f t="shared" si="364"/>
        <v>CDHU 37.03.210</v>
      </c>
      <c r="B23139" s="3" t="s">
        <v>35957</v>
      </c>
      <c r="C23139" s="3" t="s">
        <v>29732</v>
      </c>
      <c r="D23139" s="2" t="s">
        <v>33816</v>
      </c>
      <c r="E23139" s="3" t="s">
        <v>9848</v>
      </c>
      <c r="F23139" s="61">
        <v>672.8</v>
      </c>
      <c r="G23139" s="61">
        <v>689.52</v>
      </c>
    </row>
    <row r="23140" spans="1:7">
      <c r="A23140" s="1" t="str">
        <f t="shared" si="364"/>
        <v>CDHU 37.03.220</v>
      </c>
      <c r="B23140" s="3" t="s">
        <v>35957</v>
      </c>
      <c r="C23140" s="3" t="s">
        <v>29733</v>
      </c>
      <c r="D23140" s="2" t="s">
        <v>33817</v>
      </c>
      <c r="E23140" s="3" t="s">
        <v>9848</v>
      </c>
      <c r="F23140" s="61">
        <v>832.82</v>
      </c>
      <c r="G23140" s="61">
        <v>853.72</v>
      </c>
    </row>
    <row r="23141" spans="1:7">
      <c r="A23141" s="1" t="str">
        <f t="shared" si="364"/>
        <v>CDHU 37.03.230</v>
      </c>
      <c r="B23141" s="3" t="s">
        <v>35957</v>
      </c>
      <c r="C23141" s="3" t="s">
        <v>29734</v>
      </c>
      <c r="D23141" s="2" t="s">
        <v>33818</v>
      </c>
      <c r="E23141" s="3" t="s">
        <v>9848</v>
      </c>
      <c r="F23141" s="61">
        <v>925.37</v>
      </c>
      <c r="G23141" s="61">
        <v>946.27</v>
      </c>
    </row>
    <row r="23142" spans="1:7">
      <c r="A23142" s="1" t="str">
        <f t="shared" si="364"/>
        <v>CDHU 37.03.240</v>
      </c>
      <c r="B23142" s="3" t="s">
        <v>35957</v>
      </c>
      <c r="C23142" s="3" t="s">
        <v>29735</v>
      </c>
      <c r="D23142" s="2" t="s">
        <v>33819</v>
      </c>
      <c r="E23142" s="3" t="s">
        <v>9848</v>
      </c>
      <c r="F23142" s="61">
        <v>1115.3499999999999</v>
      </c>
      <c r="G23142" s="61">
        <v>1140.43</v>
      </c>
    </row>
    <row r="23143" spans="1:7">
      <c r="A23143" s="1" t="str">
        <f t="shared" si="364"/>
        <v>CDHU 37.03.250</v>
      </c>
      <c r="B23143" s="3" t="s">
        <v>35957</v>
      </c>
      <c r="C23143" s="3" t="s">
        <v>29736</v>
      </c>
      <c r="D23143" s="2" t="s">
        <v>33820</v>
      </c>
      <c r="E23143" s="3" t="s">
        <v>9848</v>
      </c>
      <c r="F23143" s="61">
        <v>1562.86</v>
      </c>
      <c r="G23143" s="61">
        <v>1587.94</v>
      </c>
    </row>
    <row r="23144" spans="1:7">
      <c r="A23144" s="1" t="str">
        <f t="shared" si="364"/>
        <v>CDHU 37.04</v>
      </c>
      <c r="B23144" s="3" t="s">
        <v>35957</v>
      </c>
      <c r="C23144" s="3" t="s">
        <v>29737</v>
      </c>
      <c r="D23144" s="2" t="s">
        <v>33821</v>
      </c>
    </row>
    <row r="23145" spans="1:7">
      <c r="A23145" s="1" t="str">
        <f t="shared" si="364"/>
        <v>CDHU 37.04.250</v>
      </c>
      <c r="B23145" s="3" t="s">
        <v>35957</v>
      </c>
      <c r="C23145" s="3" t="s">
        <v>29738</v>
      </c>
      <c r="D23145" s="2" t="s">
        <v>33822</v>
      </c>
      <c r="E23145" s="3" t="s">
        <v>9848</v>
      </c>
      <c r="F23145" s="61">
        <v>635.82000000000005</v>
      </c>
      <c r="G23145" s="61">
        <v>648.36</v>
      </c>
    </row>
    <row r="23146" spans="1:7">
      <c r="A23146" s="1" t="str">
        <f t="shared" si="364"/>
        <v>CDHU 37.04.260</v>
      </c>
      <c r="B23146" s="3" t="s">
        <v>35957</v>
      </c>
      <c r="C23146" s="3" t="s">
        <v>29739</v>
      </c>
      <c r="D23146" s="2" t="s">
        <v>33823</v>
      </c>
      <c r="E23146" s="3" t="s">
        <v>9848</v>
      </c>
      <c r="F23146" s="61">
        <v>741.07</v>
      </c>
      <c r="G23146" s="61">
        <v>753.61</v>
      </c>
    </row>
    <row r="23147" spans="1:7">
      <c r="A23147" s="1" t="str">
        <f t="shared" si="364"/>
        <v>CDHU 37.04.270</v>
      </c>
      <c r="B23147" s="3" t="s">
        <v>35957</v>
      </c>
      <c r="C23147" s="3" t="s">
        <v>29740</v>
      </c>
      <c r="D23147" s="2" t="s">
        <v>33824</v>
      </c>
      <c r="E23147" s="3" t="s">
        <v>9848</v>
      </c>
      <c r="F23147" s="61">
        <v>856.41</v>
      </c>
      <c r="G23147" s="61">
        <v>873.13</v>
      </c>
    </row>
    <row r="23148" spans="1:7">
      <c r="A23148" s="1" t="str">
        <f t="shared" si="364"/>
        <v>CDHU 37.04.280</v>
      </c>
      <c r="B23148" s="3" t="s">
        <v>35957</v>
      </c>
      <c r="C23148" s="3" t="s">
        <v>29741</v>
      </c>
      <c r="D23148" s="2" t="s">
        <v>33825</v>
      </c>
      <c r="E23148" s="3" t="s">
        <v>9848</v>
      </c>
      <c r="F23148" s="61">
        <v>1243.82</v>
      </c>
      <c r="G23148" s="61">
        <v>1260.54</v>
      </c>
    </row>
    <row r="23149" spans="1:7">
      <c r="A23149" s="1" t="str">
        <f t="shared" si="364"/>
        <v>CDHU 37.04.290</v>
      </c>
      <c r="B23149" s="3" t="s">
        <v>35957</v>
      </c>
      <c r="C23149" s="3" t="s">
        <v>29742</v>
      </c>
      <c r="D23149" s="2" t="s">
        <v>33826</v>
      </c>
      <c r="E23149" s="3" t="s">
        <v>9848</v>
      </c>
      <c r="F23149" s="61">
        <v>1338.65</v>
      </c>
      <c r="G23149" s="61">
        <v>1359.55</v>
      </c>
    </row>
    <row r="23150" spans="1:7">
      <c r="A23150" s="1" t="str">
        <f t="shared" si="364"/>
        <v>CDHU 37.04.300</v>
      </c>
      <c r="B23150" s="3" t="s">
        <v>35957</v>
      </c>
      <c r="C23150" s="3" t="s">
        <v>29743</v>
      </c>
      <c r="D23150" s="2" t="s">
        <v>33827</v>
      </c>
      <c r="E23150" s="3" t="s">
        <v>9848</v>
      </c>
      <c r="F23150" s="61">
        <v>1789.09</v>
      </c>
      <c r="G23150" s="61">
        <v>1809.99</v>
      </c>
    </row>
    <row r="23151" spans="1:7">
      <c r="A23151" s="1" t="str">
        <f t="shared" si="364"/>
        <v>CDHU 37.06</v>
      </c>
      <c r="B23151" s="3" t="s">
        <v>35957</v>
      </c>
      <c r="C23151" s="3" t="s">
        <v>29744</v>
      </c>
      <c r="D23151" s="2" t="s">
        <v>33828</v>
      </c>
    </row>
    <row r="23152" spans="1:7">
      <c r="A23152" s="1" t="str">
        <f t="shared" si="364"/>
        <v>CDHU 37.06.014</v>
      </c>
      <c r="B23152" s="3" t="s">
        <v>35957</v>
      </c>
      <c r="C23152" s="3" t="s">
        <v>29745</v>
      </c>
      <c r="D23152" s="2" t="s">
        <v>33829</v>
      </c>
      <c r="E23152" s="3" t="s">
        <v>9847</v>
      </c>
      <c r="F23152" s="61">
        <v>3079.69</v>
      </c>
      <c r="G23152" s="61">
        <v>3094.48</v>
      </c>
    </row>
    <row r="23153" spans="1:7">
      <c r="A23153" s="1" t="str">
        <f t="shared" si="364"/>
        <v>CDHU 37.10</v>
      </c>
      <c r="B23153" s="3" t="s">
        <v>35957</v>
      </c>
      <c r="C23153" s="3" t="s">
        <v>29746</v>
      </c>
      <c r="D23153" s="2" t="s">
        <v>33830</v>
      </c>
    </row>
    <row r="23154" spans="1:7">
      <c r="A23154" s="1" t="str">
        <f t="shared" si="364"/>
        <v>CDHU 37.10.010</v>
      </c>
      <c r="B23154" s="3" t="s">
        <v>35957</v>
      </c>
      <c r="C23154" s="3" t="s">
        <v>29747</v>
      </c>
      <c r="D23154" s="2" t="s">
        <v>33831</v>
      </c>
      <c r="E23154" s="3" t="s">
        <v>9851</v>
      </c>
      <c r="F23154" s="61">
        <v>124.94</v>
      </c>
      <c r="G23154" s="61">
        <v>125.94</v>
      </c>
    </row>
    <row r="23155" spans="1:7">
      <c r="A23155" s="1" t="str">
        <f t="shared" si="364"/>
        <v>CDHU 37.11</v>
      </c>
      <c r="B23155" s="3" t="s">
        <v>35957</v>
      </c>
      <c r="C23155" s="3" t="s">
        <v>29748</v>
      </c>
      <c r="D23155" s="2" t="s">
        <v>33832</v>
      </c>
    </row>
    <row r="23156" spans="1:7">
      <c r="A23156" s="1" t="str">
        <f t="shared" si="364"/>
        <v>CDHU 37.11.020</v>
      </c>
      <c r="B23156" s="3" t="s">
        <v>35957</v>
      </c>
      <c r="C23156" s="3" t="s">
        <v>29749</v>
      </c>
      <c r="D23156" s="2" t="s">
        <v>33833</v>
      </c>
      <c r="E23156" s="3" t="s">
        <v>9848</v>
      </c>
      <c r="F23156" s="61">
        <v>66.17</v>
      </c>
      <c r="G23156" s="61">
        <v>67.849999999999994</v>
      </c>
    </row>
    <row r="23157" spans="1:7">
      <c r="A23157" s="1" t="str">
        <f t="shared" si="364"/>
        <v>CDHU 37.11.040</v>
      </c>
      <c r="B23157" s="3" t="s">
        <v>35957</v>
      </c>
      <c r="C23157" s="3" t="s">
        <v>29750</v>
      </c>
      <c r="D23157" s="2" t="s">
        <v>33834</v>
      </c>
      <c r="E23157" s="3" t="s">
        <v>9848</v>
      </c>
      <c r="F23157" s="61">
        <v>73.819999999999993</v>
      </c>
      <c r="G23157" s="61">
        <v>76.62</v>
      </c>
    </row>
    <row r="23158" spans="1:7">
      <c r="A23158" s="1" t="str">
        <f t="shared" si="364"/>
        <v>CDHU 37.11.060</v>
      </c>
      <c r="B23158" s="3" t="s">
        <v>35957</v>
      </c>
      <c r="C23158" s="3" t="s">
        <v>29751</v>
      </c>
      <c r="D23158" s="2" t="s">
        <v>33835</v>
      </c>
      <c r="E23158" s="3" t="s">
        <v>9848</v>
      </c>
      <c r="F23158" s="61">
        <v>122.22</v>
      </c>
      <c r="G23158" s="61">
        <v>127.81</v>
      </c>
    </row>
    <row r="23159" spans="1:7">
      <c r="A23159" s="1" t="str">
        <f t="shared" si="364"/>
        <v>CDHU 37.11.080</v>
      </c>
      <c r="B23159" s="3" t="s">
        <v>35957</v>
      </c>
      <c r="C23159" s="3" t="s">
        <v>29752</v>
      </c>
      <c r="D23159" s="2" t="s">
        <v>33836</v>
      </c>
      <c r="E23159" s="3" t="s">
        <v>9848</v>
      </c>
      <c r="F23159" s="61">
        <v>261.08</v>
      </c>
      <c r="G23159" s="61">
        <v>266.67</v>
      </c>
    </row>
    <row r="23160" spans="1:7">
      <c r="A23160" s="1" t="str">
        <f t="shared" si="364"/>
        <v>CDHU 37.11.100</v>
      </c>
      <c r="B23160" s="3" t="s">
        <v>35957</v>
      </c>
      <c r="C23160" s="3" t="s">
        <v>29753</v>
      </c>
      <c r="D23160" s="2" t="s">
        <v>33837</v>
      </c>
      <c r="E23160" s="3" t="s">
        <v>9848</v>
      </c>
      <c r="F23160" s="61">
        <v>362.73</v>
      </c>
      <c r="G23160" s="61">
        <v>368.32</v>
      </c>
    </row>
    <row r="23161" spans="1:7">
      <c r="A23161" s="1" t="str">
        <f t="shared" si="364"/>
        <v>CDHU 37.11.120</v>
      </c>
      <c r="B23161" s="3" t="s">
        <v>35957</v>
      </c>
      <c r="C23161" s="3" t="s">
        <v>29754</v>
      </c>
      <c r="D23161" s="2" t="s">
        <v>33838</v>
      </c>
      <c r="E23161" s="3" t="s">
        <v>9848</v>
      </c>
      <c r="F23161" s="61">
        <v>1457.11</v>
      </c>
      <c r="G23161" s="61">
        <v>1463.81</v>
      </c>
    </row>
    <row r="23162" spans="1:7">
      <c r="A23162" s="1" t="str">
        <f t="shared" si="364"/>
        <v>CDHU 37.11.140</v>
      </c>
      <c r="B23162" s="3" t="s">
        <v>35957</v>
      </c>
      <c r="C23162" s="3" t="s">
        <v>29755</v>
      </c>
      <c r="D23162" s="2" t="s">
        <v>33839</v>
      </c>
      <c r="E23162" s="3" t="s">
        <v>9848</v>
      </c>
      <c r="F23162" s="61">
        <v>515.1</v>
      </c>
      <c r="G23162" s="61">
        <v>521.79999999999995</v>
      </c>
    </row>
    <row r="23163" spans="1:7">
      <c r="A23163" s="1" t="str">
        <f t="shared" si="364"/>
        <v>CDHU 37.12</v>
      </c>
      <c r="B23163" s="3" t="s">
        <v>35957</v>
      </c>
      <c r="C23163" s="3" t="s">
        <v>29756</v>
      </c>
      <c r="D23163" s="2" t="s">
        <v>33840</v>
      </c>
    </row>
    <row r="23164" spans="1:7">
      <c r="A23164" s="1" t="str">
        <f t="shared" si="364"/>
        <v>CDHU 37.12.020</v>
      </c>
      <c r="B23164" s="3" t="s">
        <v>35957</v>
      </c>
      <c r="C23164" s="3" t="s">
        <v>29757</v>
      </c>
      <c r="D23164" s="2" t="s">
        <v>33841</v>
      </c>
      <c r="E23164" s="3" t="s">
        <v>9848</v>
      </c>
      <c r="F23164" s="61">
        <v>41.17</v>
      </c>
      <c r="G23164" s="61">
        <v>42.28</v>
      </c>
    </row>
    <row r="23165" spans="1:7">
      <c r="A23165" s="1" t="str">
        <f t="shared" si="364"/>
        <v>CDHU 37.12.040</v>
      </c>
      <c r="B23165" s="3" t="s">
        <v>35957</v>
      </c>
      <c r="C23165" s="3" t="s">
        <v>29758</v>
      </c>
      <c r="D23165" s="2" t="s">
        <v>33842</v>
      </c>
      <c r="E23165" s="3" t="s">
        <v>9848</v>
      </c>
      <c r="F23165" s="61">
        <v>86.17</v>
      </c>
      <c r="G23165" s="61">
        <v>87.28</v>
      </c>
    </row>
    <row r="23166" spans="1:7">
      <c r="A23166" s="1" t="str">
        <f t="shared" si="364"/>
        <v>CDHU 37.12.060</v>
      </c>
      <c r="B23166" s="3" t="s">
        <v>35957</v>
      </c>
      <c r="C23166" s="3" t="s">
        <v>29759</v>
      </c>
      <c r="D23166" s="2" t="s">
        <v>33843</v>
      </c>
      <c r="E23166" s="3" t="s">
        <v>9848</v>
      </c>
      <c r="F23166" s="61">
        <v>111.81</v>
      </c>
      <c r="G23166" s="61">
        <v>112.92</v>
      </c>
    </row>
    <row r="23167" spans="1:7">
      <c r="A23167" s="1" t="str">
        <f t="shared" ref="A23167:A23230" si="365">CONCATENATE($B23167," ",$C23167)</f>
        <v>CDHU 37.12.080</v>
      </c>
      <c r="B23167" s="3" t="s">
        <v>35957</v>
      </c>
      <c r="C23167" s="3" t="s">
        <v>29760</v>
      </c>
      <c r="D23167" s="2" t="s">
        <v>33844</v>
      </c>
      <c r="E23167" s="3" t="s">
        <v>9848</v>
      </c>
      <c r="F23167" s="61">
        <v>187.06</v>
      </c>
      <c r="G23167" s="61">
        <v>188.17</v>
      </c>
    </row>
    <row r="23168" spans="1:7">
      <c r="A23168" s="1" t="str">
        <f t="shared" si="365"/>
        <v>CDHU 37.12.120</v>
      </c>
      <c r="B23168" s="3" t="s">
        <v>35957</v>
      </c>
      <c r="C23168" s="3" t="s">
        <v>29761</v>
      </c>
      <c r="D23168" s="2" t="s">
        <v>33845</v>
      </c>
      <c r="E23168" s="3" t="s">
        <v>9848</v>
      </c>
      <c r="F23168" s="61">
        <v>208.46</v>
      </c>
      <c r="G23168" s="61">
        <v>209.57</v>
      </c>
    </row>
    <row r="23169" spans="1:7">
      <c r="A23169" s="1" t="str">
        <f t="shared" si="365"/>
        <v>CDHU 37.12.140</v>
      </c>
      <c r="B23169" s="3" t="s">
        <v>35957</v>
      </c>
      <c r="C23169" s="3" t="s">
        <v>29762</v>
      </c>
      <c r="D23169" s="2" t="s">
        <v>33846</v>
      </c>
      <c r="E23169" s="3" t="s">
        <v>9848</v>
      </c>
      <c r="F23169" s="61">
        <v>369.17</v>
      </c>
      <c r="G23169" s="61">
        <v>370.28</v>
      </c>
    </row>
    <row r="23170" spans="1:7">
      <c r="A23170" s="1" t="str">
        <f t="shared" si="365"/>
        <v>CDHU 37.12.200</v>
      </c>
      <c r="B23170" s="3" t="s">
        <v>35957</v>
      </c>
      <c r="C23170" s="3" t="s">
        <v>29763</v>
      </c>
      <c r="D23170" s="2" t="s">
        <v>33847</v>
      </c>
      <c r="E23170" s="3" t="s">
        <v>9848</v>
      </c>
      <c r="F23170" s="61">
        <v>30.42</v>
      </c>
      <c r="G23170" s="61">
        <v>31.53</v>
      </c>
    </row>
    <row r="23171" spans="1:7">
      <c r="A23171" s="1" t="str">
        <f t="shared" si="365"/>
        <v>CDHU 37.12.220</v>
      </c>
      <c r="B23171" s="3" t="s">
        <v>35957</v>
      </c>
      <c r="C23171" s="3" t="s">
        <v>29764</v>
      </c>
      <c r="D23171" s="2" t="s">
        <v>33848</v>
      </c>
      <c r="E23171" s="3" t="s">
        <v>9848</v>
      </c>
      <c r="F23171" s="61">
        <v>30</v>
      </c>
      <c r="G23171" s="61">
        <v>31.11</v>
      </c>
    </row>
    <row r="23172" spans="1:7">
      <c r="A23172" s="1" t="str">
        <f t="shared" si="365"/>
        <v>CDHU 37.12.300</v>
      </c>
      <c r="B23172" s="3" t="s">
        <v>35957</v>
      </c>
      <c r="C23172" s="3" t="s">
        <v>29765</v>
      </c>
      <c r="D23172" s="2" t="s">
        <v>33849</v>
      </c>
      <c r="E23172" s="3" t="s">
        <v>9848</v>
      </c>
      <c r="F23172" s="61">
        <v>37.92</v>
      </c>
      <c r="G23172" s="61">
        <v>38.21</v>
      </c>
    </row>
    <row r="23173" spans="1:7">
      <c r="A23173" s="1" t="str">
        <f t="shared" si="365"/>
        <v>CDHU 37.13</v>
      </c>
      <c r="B23173" s="3" t="s">
        <v>35957</v>
      </c>
      <c r="C23173" s="3" t="s">
        <v>29766</v>
      </c>
      <c r="D23173" s="2" t="s">
        <v>33850</v>
      </c>
    </row>
    <row r="23174" spans="1:7">
      <c r="A23174" s="1" t="str">
        <f t="shared" si="365"/>
        <v>CDHU 37.13.510</v>
      </c>
      <c r="B23174" s="3" t="s">
        <v>35957</v>
      </c>
      <c r="C23174" s="3" t="s">
        <v>29767</v>
      </c>
      <c r="D23174" s="2" t="s">
        <v>33851</v>
      </c>
      <c r="E23174" s="3" t="s">
        <v>9848</v>
      </c>
      <c r="F23174" s="61">
        <v>28410.86</v>
      </c>
      <c r="G23174" s="61">
        <v>28445.91</v>
      </c>
    </row>
    <row r="23175" spans="1:7">
      <c r="A23175" s="1" t="str">
        <f t="shared" si="365"/>
        <v>CDHU 37.13.520</v>
      </c>
      <c r="B23175" s="3" t="s">
        <v>35957</v>
      </c>
      <c r="C23175" s="3" t="s">
        <v>29768</v>
      </c>
      <c r="D23175" s="2" t="s">
        <v>33852</v>
      </c>
      <c r="E23175" s="3" t="s">
        <v>9848</v>
      </c>
      <c r="F23175" s="61">
        <v>27257.58</v>
      </c>
      <c r="G23175" s="61">
        <v>27289.02</v>
      </c>
    </row>
    <row r="23176" spans="1:7" ht="22.5">
      <c r="A23176" s="1" t="str">
        <f t="shared" si="365"/>
        <v>CDHU 37.13.530</v>
      </c>
      <c r="B23176" s="3" t="s">
        <v>35957</v>
      </c>
      <c r="C23176" s="3" t="s">
        <v>29769</v>
      </c>
      <c r="D23176" s="2" t="s">
        <v>33853</v>
      </c>
      <c r="E23176" s="3" t="s">
        <v>14764</v>
      </c>
      <c r="F23176" s="61">
        <v>44850.11</v>
      </c>
      <c r="G23176" s="61">
        <v>44896.43</v>
      </c>
    </row>
    <row r="23177" spans="1:7">
      <c r="A23177" s="1" t="str">
        <f t="shared" si="365"/>
        <v>CDHU 37.13.550</v>
      </c>
      <c r="B23177" s="3" t="s">
        <v>35957</v>
      </c>
      <c r="C23177" s="3" t="s">
        <v>29770</v>
      </c>
      <c r="D23177" s="2" t="s">
        <v>33854</v>
      </c>
      <c r="E23177" s="3" t="s">
        <v>9848</v>
      </c>
      <c r="F23177" s="61">
        <v>82581.42</v>
      </c>
      <c r="G23177" s="61">
        <v>82587.009999999995</v>
      </c>
    </row>
    <row r="23178" spans="1:7">
      <c r="A23178" s="1" t="str">
        <f t="shared" si="365"/>
        <v>CDHU 37.13.570</v>
      </c>
      <c r="B23178" s="3" t="s">
        <v>35957</v>
      </c>
      <c r="C23178" s="3" t="s">
        <v>29771</v>
      </c>
      <c r="D23178" s="2" t="s">
        <v>33855</v>
      </c>
      <c r="E23178" s="3" t="s">
        <v>9848</v>
      </c>
      <c r="F23178" s="61">
        <v>142618.54</v>
      </c>
      <c r="G23178" s="61">
        <v>142624.13</v>
      </c>
    </row>
    <row r="23179" spans="1:7">
      <c r="A23179" s="1" t="str">
        <f t="shared" si="365"/>
        <v>CDHU 37.13.600</v>
      </c>
      <c r="B23179" s="3" t="s">
        <v>35957</v>
      </c>
      <c r="C23179" s="3" t="s">
        <v>29772</v>
      </c>
      <c r="D23179" s="2" t="s">
        <v>33856</v>
      </c>
      <c r="E23179" s="3" t="s">
        <v>9848</v>
      </c>
      <c r="F23179" s="61">
        <v>33.659999999999997</v>
      </c>
      <c r="G23179" s="61">
        <v>35.340000000000003</v>
      </c>
    </row>
    <row r="23180" spans="1:7">
      <c r="A23180" s="1" t="str">
        <f t="shared" si="365"/>
        <v>CDHU 37.13.610</v>
      </c>
      <c r="B23180" s="3" t="s">
        <v>35957</v>
      </c>
      <c r="C23180" s="3" t="s">
        <v>29773</v>
      </c>
      <c r="D23180" s="2" t="s">
        <v>33857</v>
      </c>
      <c r="E23180" s="3" t="s">
        <v>9848</v>
      </c>
      <c r="F23180" s="61">
        <v>57.3</v>
      </c>
      <c r="G23180" s="61">
        <v>58.98</v>
      </c>
    </row>
    <row r="23181" spans="1:7">
      <c r="A23181" s="1" t="str">
        <f t="shared" si="365"/>
        <v>CDHU 37.13.630</v>
      </c>
      <c r="B23181" s="3" t="s">
        <v>35957</v>
      </c>
      <c r="C23181" s="3" t="s">
        <v>29774</v>
      </c>
      <c r="D23181" s="2" t="s">
        <v>33858</v>
      </c>
      <c r="E23181" s="3" t="s">
        <v>9848</v>
      </c>
      <c r="F23181" s="61">
        <v>168.74</v>
      </c>
      <c r="G23181" s="61">
        <v>172.1</v>
      </c>
    </row>
    <row r="23182" spans="1:7">
      <c r="A23182" s="1" t="str">
        <f t="shared" si="365"/>
        <v>CDHU 37.13.640</v>
      </c>
      <c r="B23182" s="3" t="s">
        <v>35957</v>
      </c>
      <c r="C23182" s="3" t="s">
        <v>29775</v>
      </c>
      <c r="D23182" s="2" t="s">
        <v>33859</v>
      </c>
      <c r="E23182" s="3" t="s">
        <v>9848</v>
      </c>
      <c r="F23182" s="61">
        <v>209.87</v>
      </c>
      <c r="G23182" s="61">
        <v>213.23</v>
      </c>
    </row>
    <row r="23183" spans="1:7">
      <c r="A23183" s="1" t="str">
        <f t="shared" si="365"/>
        <v>CDHU 37.13.650</v>
      </c>
      <c r="B23183" s="3" t="s">
        <v>35957</v>
      </c>
      <c r="C23183" s="3" t="s">
        <v>29776</v>
      </c>
      <c r="D23183" s="2" t="s">
        <v>33860</v>
      </c>
      <c r="E23183" s="3" t="s">
        <v>9848</v>
      </c>
      <c r="F23183" s="61">
        <v>171.09</v>
      </c>
      <c r="G23183" s="61">
        <v>176.12</v>
      </c>
    </row>
    <row r="23184" spans="1:7">
      <c r="A23184" s="1" t="str">
        <f t="shared" si="365"/>
        <v>CDHU 37.13.660</v>
      </c>
      <c r="B23184" s="3" t="s">
        <v>35957</v>
      </c>
      <c r="C23184" s="3" t="s">
        <v>29777</v>
      </c>
      <c r="D23184" s="2" t="s">
        <v>33861</v>
      </c>
      <c r="E23184" s="3" t="s">
        <v>9848</v>
      </c>
      <c r="F23184" s="61">
        <v>262.97000000000003</v>
      </c>
      <c r="G23184" s="61">
        <v>268</v>
      </c>
    </row>
    <row r="23185" spans="1:7" ht="22.5">
      <c r="A23185" s="1" t="str">
        <f t="shared" si="365"/>
        <v>CDHU 37.13.690</v>
      </c>
      <c r="B23185" s="3" t="s">
        <v>35957</v>
      </c>
      <c r="C23185" s="3" t="s">
        <v>29778</v>
      </c>
      <c r="D23185" s="2" t="s">
        <v>33862</v>
      </c>
      <c r="E23185" s="3" t="s">
        <v>9848</v>
      </c>
      <c r="F23185" s="61">
        <v>477.71</v>
      </c>
      <c r="G23185" s="61">
        <v>483.3</v>
      </c>
    </row>
    <row r="23186" spans="1:7">
      <c r="A23186" s="1" t="str">
        <f t="shared" si="365"/>
        <v>CDHU 37.13.700</v>
      </c>
      <c r="B23186" s="3" t="s">
        <v>35957</v>
      </c>
      <c r="C23186" s="3" t="s">
        <v>29779</v>
      </c>
      <c r="D23186" s="2" t="s">
        <v>33863</v>
      </c>
      <c r="E23186" s="3" t="s">
        <v>9848</v>
      </c>
      <c r="F23186" s="61">
        <v>847.75</v>
      </c>
      <c r="G23186" s="61">
        <v>853.34</v>
      </c>
    </row>
    <row r="23187" spans="1:7" ht="22.5">
      <c r="A23187" s="1" t="str">
        <f t="shared" si="365"/>
        <v>CDHU 37.13.720</v>
      </c>
      <c r="B23187" s="3" t="s">
        <v>35957</v>
      </c>
      <c r="C23187" s="3" t="s">
        <v>29780</v>
      </c>
      <c r="D23187" s="2" t="s">
        <v>33864</v>
      </c>
      <c r="E23187" s="3" t="s">
        <v>9848</v>
      </c>
      <c r="F23187" s="61">
        <v>1951.5</v>
      </c>
      <c r="G23187" s="61">
        <v>1962.68</v>
      </c>
    </row>
    <row r="23188" spans="1:7" ht="22.5">
      <c r="A23188" s="1" t="str">
        <f t="shared" si="365"/>
        <v>CDHU 37.13.730</v>
      </c>
      <c r="B23188" s="3" t="s">
        <v>35957</v>
      </c>
      <c r="C23188" s="3" t="s">
        <v>29781</v>
      </c>
      <c r="D23188" s="2" t="s">
        <v>33865</v>
      </c>
      <c r="E23188" s="3" t="s">
        <v>9848</v>
      </c>
      <c r="F23188" s="61">
        <v>1375.58</v>
      </c>
      <c r="G23188" s="61">
        <v>1386.76</v>
      </c>
    </row>
    <row r="23189" spans="1:7" ht="22.5">
      <c r="A23189" s="1" t="str">
        <f t="shared" si="365"/>
        <v>CDHU 37.13.740</v>
      </c>
      <c r="B23189" s="3" t="s">
        <v>35957</v>
      </c>
      <c r="C23189" s="3" t="s">
        <v>29782</v>
      </c>
      <c r="D23189" s="2" t="s">
        <v>33866</v>
      </c>
      <c r="E23189" s="3" t="s">
        <v>9848</v>
      </c>
      <c r="F23189" s="61">
        <v>3692.16</v>
      </c>
      <c r="G23189" s="61">
        <v>3703.34</v>
      </c>
    </row>
    <row r="23190" spans="1:7" ht="22.5">
      <c r="A23190" s="1" t="str">
        <f t="shared" si="365"/>
        <v>CDHU 37.13.760</v>
      </c>
      <c r="B23190" s="3" t="s">
        <v>35957</v>
      </c>
      <c r="C23190" s="3" t="s">
        <v>29783</v>
      </c>
      <c r="D23190" s="2" t="s">
        <v>33867</v>
      </c>
      <c r="E23190" s="3" t="s">
        <v>9848</v>
      </c>
      <c r="F23190" s="61">
        <v>9321.0300000000007</v>
      </c>
      <c r="G23190" s="61">
        <v>9332.2099999999991</v>
      </c>
    </row>
    <row r="23191" spans="1:7" ht="22.5">
      <c r="A23191" s="1" t="str">
        <f t="shared" si="365"/>
        <v>CDHU 37.13.770</v>
      </c>
      <c r="B23191" s="3" t="s">
        <v>35957</v>
      </c>
      <c r="C23191" s="3" t="s">
        <v>29784</v>
      </c>
      <c r="D23191" s="2" t="s">
        <v>33868</v>
      </c>
      <c r="E23191" s="3" t="s">
        <v>9848</v>
      </c>
      <c r="F23191" s="61">
        <v>16504.71</v>
      </c>
      <c r="G23191" s="61">
        <v>16515.89</v>
      </c>
    </row>
    <row r="23192" spans="1:7" ht="22.5">
      <c r="A23192" s="1" t="str">
        <f t="shared" si="365"/>
        <v>CDHU 37.13.780</v>
      </c>
      <c r="B23192" s="3" t="s">
        <v>35957</v>
      </c>
      <c r="C23192" s="3" t="s">
        <v>29785</v>
      </c>
      <c r="D23192" s="2" t="s">
        <v>33869</v>
      </c>
      <c r="E23192" s="3" t="s">
        <v>9848</v>
      </c>
      <c r="F23192" s="61">
        <v>22992.95</v>
      </c>
      <c r="G23192" s="61">
        <v>23004.13</v>
      </c>
    </row>
    <row r="23193" spans="1:7">
      <c r="A23193" s="1" t="str">
        <f t="shared" si="365"/>
        <v>CDHU 37.13.800</v>
      </c>
      <c r="B23193" s="3" t="s">
        <v>35957</v>
      </c>
      <c r="C23193" s="3" t="s">
        <v>29786</v>
      </c>
      <c r="D23193" s="2" t="s">
        <v>33870</v>
      </c>
      <c r="E23193" s="3" t="s">
        <v>9848</v>
      </c>
      <c r="F23193" s="61">
        <v>20.99</v>
      </c>
      <c r="G23193" s="61">
        <v>22.1</v>
      </c>
    </row>
    <row r="23194" spans="1:7">
      <c r="A23194" s="1" t="str">
        <f t="shared" si="365"/>
        <v>CDHU 37.13.810</v>
      </c>
      <c r="B23194" s="3" t="s">
        <v>35957</v>
      </c>
      <c r="C23194" s="3" t="s">
        <v>29787</v>
      </c>
      <c r="D23194" s="2" t="s">
        <v>33871</v>
      </c>
      <c r="E23194" s="3" t="s">
        <v>9848</v>
      </c>
      <c r="F23194" s="61">
        <v>23.96</v>
      </c>
      <c r="G23194" s="61">
        <v>25.07</v>
      </c>
    </row>
    <row r="23195" spans="1:7">
      <c r="A23195" s="1" t="str">
        <f t="shared" si="365"/>
        <v>CDHU 37.13.840</v>
      </c>
      <c r="B23195" s="3" t="s">
        <v>35957</v>
      </c>
      <c r="C23195" s="3" t="s">
        <v>29788</v>
      </c>
      <c r="D23195" s="2" t="s">
        <v>33872</v>
      </c>
      <c r="E23195" s="3" t="s">
        <v>9848</v>
      </c>
      <c r="F23195" s="61">
        <v>53.83</v>
      </c>
      <c r="G23195" s="61">
        <v>54.94</v>
      </c>
    </row>
    <row r="23196" spans="1:7">
      <c r="A23196" s="1" t="str">
        <f t="shared" si="365"/>
        <v>CDHU 37.13.850</v>
      </c>
      <c r="B23196" s="3" t="s">
        <v>35957</v>
      </c>
      <c r="C23196" s="3" t="s">
        <v>29789</v>
      </c>
      <c r="D23196" s="2" t="s">
        <v>33873</v>
      </c>
      <c r="E23196" s="3" t="s">
        <v>9848</v>
      </c>
      <c r="F23196" s="61">
        <v>54.3</v>
      </c>
      <c r="G23196" s="61">
        <v>55.41</v>
      </c>
    </row>
    <row r="23197" spans="1:7">
      <c r="A23197" s="1" t="str">
        <f t="shared" si="365"/>
        <v>CDHU 37.13.860</v>
      </c>
      <c r="B23197" s="3" t="s">
        <v>35957</v>
      </c>
      <c r="C23197" s="3" t="s">
        <v>29790</v>
      </c>
      <c r="D23197" s="2" t="s">
        <v>33874</v>
      </c>
      <c r="E23197" s="3" t="s">
        <v>9848</v>
      </c>
      <c r="F23197" s="61">
        <v>62.79</v>
      </c>
      <c r="G23197" s="61">
        <v>63.9</v>
      </c>
    </row>
    <row r="23198" spans="1:7">
      <c r="A23198" s="1" t="str">
        <f t="shared" si="365"/>
        <v>CDHU 37.13.870</v>
      </c>
      <c r="B23198" s="3" t="s">
        <v>35957</v>
      </c>
      <c r="C23198" s="3" t="s">
        <v>29791</v>
      </c>
      <c r="D23198" s="2" t="s">
        <v>33875</v>
      </c>
      <c r="E23198" s="3" t="s">
        <v>9848</v>
      </c>
      <c r="F23198" s="61">
        <v>147.25</v>
      </c>
      <c r="G23198" s="61">
        <v>148.36000000000001</v>
      </c>
    </row>
    <row r="23199" spans="1:7">
      <c r="A23199" s="1" t="str">
        <f t="shared" si="365"/>
        <v>CDHU 37.13.880</v>
      </c>
      <c r="B23199" s="3" t="s">
        <v>35957</v>
      </c>
      <c r="C23199" s="3" t="s">
        <v>29792</v>
      </c>
      <c r="D23199" s="2" t="s">
        <v>33876</v>
      </c>
      <c r="E23199" s="3" t="s">
        <v>9848</v>
      </c>
      <c r="F23199" s="61">
        <v>69.34</v>
      </c>
      <c r="G23199" s="61">
        <v>70.45</v>
      </c>
    </row>
    <row r="23200" spans="1:7">
      <c r="A23200" s="1" t="str">
        <f t="shared" si="365"/>
        <v>CDHU 37.13.890</v>
      </c>
      <c r="B23200" s="3" t="s">
        <v>35957</v>
      </c>
      <c r="C23200" s="3" t="s">
        <v>29793</v>
      </c>
      <c r="D23200" s="2" t="s">
        <v>33877</v>
      </c>
      <c r="E23200" s="3" t="s">
        <v>9848</v>
      </c>
      <c r="F23200" s="61">
        <v>73.900000000000006</v>
      </c>
      <c r="G23200" s="61">
        <v>75.010000000000005</v>
      </c>
    </row>
    <row r="23201" spans="1:7">
      <c r="A23201" s="1" t="str">
        <f t="shared" si="365"/>
        <v>CDHU 37.13.900</v>
      </c>
      <c r="B23201" s="3" t="s">
        <v>35957</v>
      </c>
      <c r="C23201" s="3" t="s">
        <v>29794</v>
      </c>
      <c r="D23201" s="2" t="s">
        <v>33878</v>
      </c>
      <c r="E23201" s="3" t="s">
        <v>9848</v>
      </c>
      <c r="F23201" s="61">
        <v>79.180000000000007</v>
      </c>
      <c r="G23201" s="61">
        <v>80.290000000000006</v>
      </c>
    </row>
    <row r="23202" spans="1:7">
      <c r="A23202" s="1" t="str">
        <f t="shared" si="365"/>
        <v>CDHU 37.13.910</v>
      </c>
      <c r="B23202" s="3" t="s">
        <v>35957</v>
      </c>
      <c r="C23202" s="3" t="s">
        <v>29795</v>
      </c>
      <c r="D23202" s="2" t="s">
        <v>33879</v>
      </c>
      <c r="E23202" s="3" t="s">
        <v>9848</v>
      </c>
      <c r="F23202" s="61">
        <v>1535.64</v>
      </c>
      <c r="G23202" s="61">
        <v>1536.75</v>
      </c>
    </row>
    <row r="23203" spans="1:7" ht="22.5">
      <c r="A23203" s="1" t="str">
        <f t="shared" si="365"/>
        <v>CDHU 37.13.920</v>
      </c>
      <c r="B23203" s="3" t="s">
        <v>35957</v>
      </c>
      <c r="C23203" s="3" t="s">
        <v>29796</v>
      </c>
      <c r="D23203" s="2" t="s">
        <v>33880</v>
      </c>
      <c r="E23203" s="3" t="s">
        <v>9848</v>
      </c>
      <c r="F23203" s="61">
        <v>30390.48</v>
      </c>
      <c r="G23203" s="61">
        <v>30401.66</v>
      </c>
    </row>
    <row r="23204" spans="1:7" ht="22.5">
      <c r="A23204" s="1" t="str">
        <f t="shared" si="365"/>
        <v>CDHU 37.13.930</v>
      </c>
      <c r="B23204" s="3" t="s">
        <v>35957</v>
      </c>
      <c r="C23204" s="3" t="s">
        <v>29797</v>
      </c>
      <c r="D23204" s="2" t="s">
        <v>33881</v>
      </c>
      <c r="E23204" s="3" t="s">
        <v>9848</v>
      </c>
      <c r="F23204" s="61">
        <v>53572.61</v>
      </c>
      <c r="G23204" s="61">
        <v>53583.79</v>
      </c>
    </row>
    <row r="23205" spans="1:7">
      <c r="A23205" s="1" t="str">
        <f t="shared" si="365"/>
        <v>CDHU 37.13.940</v>
      </c>
      <c r="B23205" s="3" t="s">
        <v>35957</v>
      </c>
      <c r="C23205" s="3" t="s">
        <v>29798</v>
      </c>
      <c r="D23205" s="2" t="s">
        <v>33882</v>
      </c>
      <c r="E23205" s="3" t="s">
        <v>9848</v>
      </c>
      <c r="F23205" s="61">
        <v>360632.87</v>
      </c>
      <c r="G23205" s="61">
        <v>360638.46</v>
      </c>
    </row>
    <row r="23206" spans="1:7">
      <c r="A23206" s="1" t="str">
        <f t="shared" si="365"/>
        <v>CDHU 37.14</v>
      </c>
      <c r="B23206" s="3" t="s">
        <v>35957</v>
      </c>
      <c r="C23206" s="3" t="s">
        <v>29799</v>
      </c>
      <c r="D23206" s="2" t="s">
        <v>33883</v>
      </c>
    </row>
    <row r="23207" spans="1:7">
      <c r="A23207" s="1" t="str">
        <f t="shared" si="365"/>
        <v>CDHU 37.14.050</v>
      </c>
      <c r="B23207" s="3" t="s">
        <v>35957</v>
      </c>
      <c r="C23207" s="3" t="s">
        <v>29800</v>
      </c>
      <c r="D23207" s="2" t="s">
        <v>33884</v>
      </c>
      <c r="E23207" s="3" t="s">
        <v>9848</v>
      </c>
      <c r="F23207" s="61">
        <v>2440.06</v>
      </c>
      <c r="G23207" s="61">
        <v>2445.65</v>
      </c>
    </row>
    <row r="23208" spans="1:7">
      <c r="A23208" s="1" t="str">
        <f t="shared" si="365"/>
        <v>CDHU 37.14.300</v>
      </c>
      <c r="B23208" s="3" t="s">
        <v>35957</v>
      </c>
      <c r="C23208" s="3" t="s">
        <v>29801</v>
      </c>
      <c r="D23208" s="2" t="s">
        <v>33885</v>
      </c>
      <c r="E23208" s="3" t="s">
        <v>9848</v>
      </c>
      <c r="F23208" s="61">
        <v>2186.12</v>
      </c>
      <c r="G23208" s="61">
        <v>2190.6</v>
      </c>
    </row>
    <row r="23209" spans="1:7">
      <c r="A23209" s="1" t="str">
        <f t="shared" si="365"/>
        <v>CDHU 37.14.310</v>
      </c>
      <c r="B23209" s="3" t="s">
        <v>35957</v>
      </c>
      <c r="C23209" s="3" t="s">
        <v>29802</v>
      </c>
      <c r="D23209" s="2" t="s">
        <v>33886</v>
      </c>
      <c r="E23209" s="3" t="s">
        <v>9848</v>
      </c>
      <c r="F23209" s="61">
        <v>1487.8</v>
      </c>
      <c r="G23209" s="61">
        <v>1492.28</v>
      </c>
    </row>
    <row r="23210" spans="1:7">
      <c r="A23210" s="1" t="str">
        <f t="shared" si="365"/>
        <v>CDHU 37.14.320</v>
      </c>
      <c r="B23210" s="3" t="s">
        <v>35957</v>
      </c>
      <c r="C23210" s="3" t="s">
        <v>29803</v>
      </c>
      <c r="D23210" s="2" t="s">
        <v>33887</v>
      </c>
      <c r="E23210" s="3" t="s">
        <v>9848</v>
      </c>
      <c r="F23210" s="61">
        <v>2106.23</v>
      </c>
      <c r="G23210" s="61">
        <v>2111.8200000000002</v>
      </c>
    </row>
    <row r="23211" spans="1:7">
      <c r="A23211" s="1" t="str">
        <f t="shared" si="365"/>
        <v>CDHU 37.14.330</v>
      </c>
      <c r="B23211" s="3" t="s">
        <v>35957</v>
      </c>
      <c r="C23211" s="3" t="s">
        <v>29804</v>
      </c>
      <c r="D23211" s="2" t="s">
        <v>33888</v>
      </c>
      <c r="E23211" s="3" t="s">
        <v>9848</v>
      </c>
      <c r="F23211" s="61">
        <v>2033.63</v>
      </c>
      <c r="G23211" s="61">
        <v>2040.33</v>
      </c>
    </row>
    <row r="23212" spans="1:7">
      <c r="A23212" s="1" t="str">
        <f t="shared" si="365"/>
        <v>CDHU 37.14.340</v>
      </c>
      <c r="B23212" s="3" t="s">
        <v>35957</v>
      </c>
      <c r="C23212" s="3" t="s">
        <v>29805</v>
      </c>
      <c r="D23212" s="2" t="s">
        <v>33889</v>
      </c>
      <c r="E23212" s="3" t="s">
        <v>9848</v>
      </c>
      <c r="F23212" s="61">
        <v>5023.3599999999997</v>
      </c>
      <c r="G23212" s="61">
        <v>5031.75</v>
      </c>
    </row>
    <row r="23213" spans="1:7">
      <c r="A23213" s="1" t="str">
        <f t="shared" si="365"/>
        <v>CDHU 37.14.350</v>
      </c>
      <c r="B23213" s="3" t="s">
        <v>35957</v>
      </c>
      <c r="C23213" s="3" t="s">
        <v>29806</v>
      </c>
      <c r="D23213" s="2" t="s">
        <v>33890</v>
      </c>
      <c r="E23213" s="3" t="s">
        <v>9848</v>
      </c>
      <c r="F23213" s="61">
        <v>10100.75</v>
      </c>
      <c r="G23213" s="61">
        <v>10109.14</v>
      </c>
    </row>
    <row r="23214" spans="1:7" ht="22.5">
      <c r="A23214" s="1" t="str">
        <f t="shared" si="365"/>
        <v>CDHU 37.14.410</v>
      </c>
      <c r="B23214" s="3" t="s">
        <v>35957</v>
      </c>
      <c r="C23214" s="3" t="s">
        <v>29807</v>
      </c>
      <c r="D23214" s="2" t="s">
        <v>33891</v>
      </c>
      <c r="E23214" s="3" t="s">
        <v>9848</v>
      </c>
      <c r="F23214" s="61">
        <v>1421.14</v>
      </c>
      <c r="G23214" s="61">
        <v>1425.62</v>
      </c>
    </row>
    <row r="23215" spans="1:7" ht="22.5">
      <c r="A23215" s="1" t="str">
        <f t="shared" si="365"/>
        <v>CDHU 37.14.420</v>
      </c>
      <c r="B23215" s="3" t="s">
        <v>35957</v>
      </c>
      <c r="C23215" s="3" t="s">
        <v>29808</v>
      </c>
      <c r="D23215" s="2" t="s">
        <v>33892</v>
      </c>
      <c r="E23215" s="3" t="s">
        <v>9848</v>
      </c>
      <c r="F23215" s="61">
        <v>1824.46</v>
      </c>
      <c r="G23215" s="61">
        <v>1828.94</v>
      </c>
    </row>
    <row r="23216" spans="1:7" ht="22.5">
      <c r="A23216" s="1" t="str">
        <f t="shared" si="365"/>
        <v>CDHU 37.14.430</v>
      </c>
      <c r="B23216" s="3" t="s">
        <v>35957</v>
      </c>
      <c r="C23216" s="3" t="s">
        <v>29809</v>
      </c>
      <c r="D23216" s="2" t="s">
        <v>33893</v>
      </c>
      <c r="E23216" s="3" t="s">
        <v>9848</v>
      </c>
      <c r="F23216" s="61">
        <v>4156.91</v>
      </c>
      <c r="G23216" s="61">
        <v>4161.3900000000003</v>
      </c>
    </row>
    <row r="23217" spans="1:7" ht="22.5">
      <c r="A23217" s="1" t="str">
        <f t="shared" si="365"/>
        <v>CDHU 37.14.440</v>
      </c>
      <c r="B23217" s="3" t="s">
        <v>35957</v>
      </c>
      <c r="C23217" s="3" t="s">
        <v>29810</v>
      </c>
      <c r="D23217" s="2" t="s">
        <v>33894</v>
      </c>
      <c r="E23217" s="3" t="s">
        <v>9848</v>
      </c>
      <c r="F23217" s="61">
        <v>4621.99</v>
      </c>
      <c r="G23217" s="61">
        <v>4627.58</v>
      </c>
    </row>
    <row r="23218" spans="1:7" ht="22.5">
      <c r="A23218" s="1" t="str">
        <f t="shared" si="365"/>
        <v>CDHU 37.14.450</v>
      </c>
      <c r="B23218" s="3" t="s">
        <v>35957</v>
      </c>
      <c r="C23218" s="3" t="s">
        <v>29811</v>
      </c>
      <c r="D23218" s="2" t="s">
        <v>33895</v>
      </c>
      <c r="E23218" s="3" t="s">
        <v>9848</v>
      </c>
      <c r="F23218" s="61">
        <v>9626.31</v>
      </c>
      <c r="G23218" s="61">
        <v>9633.01</v>
      </c>
    </row>
    <row r="23219" spans="1:7" ht="22.5">
      <c r="A23219" s="1" t="str">
        <f t="shared" si="365"/>
        <v>CDHU 37.14.500</v>
      </c>
      <c r="B23219" s="3" t="s">
        <v>35957</v>
      </c>
      <c r="C23219" s="3" t="s">
        <v>29812</v>
      </c>
      <c r="D23219" s="2" t="s">
        <v>33896</v>
      </c>
      <c r="E23219" s="3" t="s">
        <v>9848</v>
      </c>
      <c r="F23219" s="61">
        <v>397.36</v>
      </c>
      <c r="G23219" s="61">
        <v>401.84</v>
      </c>
    </row>
    <row r="23220" spans="1:7" ht="22.5">
      <c r="A23220" s="1" t="str">
        <f t="shared" si="365"/>
        <v>CDHU 37.14.510</v>
      </c>
      <c r="B23220" s="3" t="s">
        <v>35957</v>
      </c>
      <c r="C23220" s="3" t="s">
        <v>29813</v>
      </c>
      <c r="D23220" s="2" t="s">
        <v>33897</v>
      </c>
      <c r="E23220" s="3" t="s">
        <v>9848</v>
      </c>
      <c r="F23220" s="61">
        <v>984.22</v>
      </c>
      <c r="G23220" s="61">
        <v>988.7</v>
      </c>
    </row>
    <row r="23221" spans="1:7" ht="22.5">
      <c r="A23221" s="1" t="str">
        <f t="shared" si="365"/>
        <v>CDHU 37.14.520</v>
      </c>
      <c r="B23221" s="3" t="s">
        <v>35957</v>
      </c>
      <c r="C23221" s="3" t="s">
        <v>29814</v>
      </c>
      <c r="D23221" s="2" t="s">
        <v>33898</v>
      </c>
      <c r="E23221" s="3" t="s">
        <v>9848</v>
      </c>
      <c r="F23221" s="61">
        <v>1225.08</v>
      </c>
      <c r="G23221" s="61">
        <v>1230.67</v>
      </c>
    </row>
    <row r="23222" spans="1:7" ht="22.5">
      <c r="A23222" s="1" t="str">
        <f t="shared" si="365"/>
        <v>CDHU 37.14.530</v>
      </c>
      <c r="B23222" s="3" t="s">
        <v>35957</v>
      </c>
      <c r="C23222" s="3" t="s">
        <v>29815</v>
      </c>
      <c r="D23222" s="2" t="s">
        <v>33899</v>
      </c>
      <c r="E23222" s="3" t="s">
        <v>9848</v>
      </c>
      <c r="F23222" s="61">
        <v>1732.66</v>
      </c>
      <c r="G23222" s="61">
        <v>1739.36</v>
      </c>
    </row>
    <row r="23223" spans="1:7">
      <c r="A23223" s="1" t="str">
        <f t="shared" si="365"/>
        <v>CDHU 37.14.600</v>
      </c>
      <c r="B23223" s="3" t="s">
        <v>35957</v>
      </c>
      <c r="C23223" s="3" t="s">
        <v>29816</v>
      </c>
      <c r="D23223" s="2" t="s">
        <v>33900</v>
      </c>
      <c r="E23223" s="3" t="s">
        <v>9848</v>
      </c>
      <c r="F23223" s="61">
        <v>5367.64</v>
      </c>
      <c r="G23223" s="61">
        <v>5374.34</v>
      </c>
    </row>
    <row r="23224" spans="1:7">
      <c r="A23224" s="1" t="str">
        <f t="shared" si="365"/>
        <v>CDHU 37.14.610</v>
      </c>
      <c r="B23224" s="3" t="s">
        <v>35957</v>
      </c>
      <c r="C23224" s="3" t="s">
        <v>29817</v>
      </c>
      <c r="D23224" s="2" t="s">
        <v>33901</v>
      </c>
      <c r="E23224" s="3" t="s">
        <v>9848</v>
      </c>
      <c r="F23224" s="61">
        <v>7339.41</v>
      </c>
      <c r="G23224" s="61">
        <v>7347.8</v>
      </c>
    </row>
    <row r="23225" spans="1:7">
      <c r="A23225" s="1" t="str">
        <f t="shared" si="365"/>
        <v>CDHU 37.14.620</v>
      </c>
      <c r="B23225" s="3" t="s">
        <v>35957</v>
      </c>
      <c r="C23225" s="3" t="s">
        <v>29818</v>
      </c>
      <c r="D23225" s="2" t="s">
        <v>33902</v>
      </c>
      <c r="E23225" s="3" t="s">
        <v>9848</v>
      </c>
      <c r="F23225" s="61">
        <v>11194.27</v>
      </c>
      <c r="G23225" s="61">
        <v>11204.34</v>
      </c>
    </row>
    <row r="23226" spans="1:7">
      <c r="A23226" s="1" t="str">
        <f t="shared" si="365"/>
        <v>CDHU 37.14.640</v>
      </c>
      <c r="B23226" s="3" t="s">
        <v>35957</v>
      </c>
      <c r="C23226" s="3" t="s">
        <v>29819</v>
      </c>
      <c r="D23226" s="2" t="s">
        <v>33903</v>
      </c>
      <c r="E23226" s="3" t="s">
        <v>9848</v>
      </c>
      <c r="F23226" s="61">
        <v>9925.4599999999991</v>
      </c>
      <c r="G23226" s="61">
        <v>9938.2800000000007</v>
      </c>
    </row>
    <row r="23227" spans="1:7">
      <c r="A23227" s="1" t="str">
        <f t="shared" si="365"/>
        <v>CDHU 37.14.830</v>
      </c>
      <c r="B23227" s="3" t="s">
        <v>35957</v>
      </c>
      <c r="C23227" s="3" t="s">
        <v>29820</v>
      </c>
      <c r="D23227" s="2" t="s">
        <v>33904</v>
      </c>
      <c r="E23227" s="3" t="s">
        <v>9848</v>
      </c>
      <c r="F23227" s="61">
        <v>93.32</v>
      </c>
      <c r="G23227" s="61">
        <v>94.43</v>
      </c>
    </row>
    <row r="23228" spans="1:7">
      <c r="A23228" s="1" t="str">
        <f t="shared" si="365"/>
        <v>CDHU 37.14.912</v>
      </c>
      <c r="B23228" s="3" t="s">
        <v>35957</v>
      </c>
      <c r="C23228" s="3" t="s">
        <v>29821</v>
      </c>
      <c r="D23228" s="2" t="s">
        <v>33905</v>
      </c>
      <c r="E23228" s="3" t="s">
        <v>9848</v>
      </c>
      <c r="F23228" s="61">
        <v>900.18</v>
      </c>
      <c r="G23228" s="61">
        <v>904.66</v>
      </c>
    </row>
    <row r="23229" spans="1:7">
      <c r="A23229" s="1" t="str">
        <f t="shared" si="365"/>
        <v>CDHU 37.15</v>
      </c>
      <c r="B23229" s="3" t="s">
        <v>35957</v>
      </c>
      <c r="C23229" s="3" t="s">
        <v>29822</v>
      </c>
      <c r="D23229" s="2" t="s">
        <v>33906</v>
      </c>
    </row>
    <row r="23230" spans="1:7">
      <c r="A23230" s="1" t="str">
        <f t="shared" si="365"/>
        <v>CDHU 37.15.110</v>
      </c>
      <c r="B23230" s="3" t="s">
        <v>35957</v>
      </c>
      <c r="C23230" s="3" t="s">
        <v>29823</v>
      </c>
      <c r="D23230" s="2" t="s">
        <v>33907</v>
      </c>
      <c r="E23230" s="3" t="s">
        <v>9848</v>
      </c>
      <c r="F23230" s="61">
        <v>2831.72</v>
      </c>
      <c r="G23230" s="61">
        <v>2858.91</v>
      </c>
    </row>
    <row r="23231" spans="1:7">
      <c r="A23231" s="1" t="str">
        <f t="shared" ref="A23231:A23294" si="366">CONCATENATE($B23231," ",$C23231)</f>
        <v>CDHU 37.15.120</v>
      </c>
      <c r="B23231" s="3" t="s">
        <v>35957</v>
      </c>
      <c r="C23231" s="3" t="s">
        <v>29824</v>
      </c>
      <c r="D23231" s="2" t="s">
        <v>33908</v>
      </c>
      <c r="E23231" s="3" t="s">
        <v>9848</v>
      </c>
      <c r="F23231" s="61">
        <v>2126.08</v>
      </c>
      <c r="G23231" s="61">
        <v>2153.27</v>
      </c>
    </row>
    <row r="23232" spans="1:7">
      <c r="A23232" s="1" t="str">
        <f t="shared" si="366"/>
        <v>CDHU 37.15.150</v>
      </c>
      <c r="B23232" s="3" t="s">
        <v>35957</v>
      </c>
      <c r="C23232" s="3" t="s">
        <v>29825</v>
      </c>
      <c r="D23232" s="2" t="s">
        <v>33909</v>
      </c>
      <c r="E23232" s="3" t="s">
        <v>9848</v>
      </c>
      <c r="F23232" s="61">
        <v>618.74</v>
      </c>
      <c r="G23232" s="61">
        <v>628.77</v>
      </c>
    </row>
    <row r="23233" spans="1:7">
      <c r="A23233" s="1" t="str">
        <f t="shared" si="366"/>
        <v>CDHU 37.15.160</v>
      </c>
      <c r="B23233" s="3" t="s">
        <v>35957</v>
      </c>
      <c r="C23233" s="3" t="s">
        <v>29826</v>
      </c>
      <c r="D23233" s="2" t="s">
        <v>33910</v>
      </c>
      <c r="E23233" s="3" t="s">
        <v>9848</v>
      </c>
      <c r="F23233" s="61">
        <v>672.61</v>
      </c>
      <c r="G23233" s="61">
        <v>682.64</v>
      </c>
    </row>
    <row r="23234" spans="1:7">
      <c r="A23234" s="1" t="str">
        <f t="shared" si="366"/>
        <v>CDHU 37.15.170</v>
      </c>
      <c r="B23234" s="3" t="s">
        <v>35957</v>
      </c>
      <c r="C23234" s="3" t="s">
        <v>29827</v>
      </c>
      <c r="D23234" s="2" t="s">
        <v>33911</v>
      </c>
      <c r="E23234" s="3" t="s">
        <v>9848</v>
      </c>
      <c r="F23234" s="61">
        <v>623.45000000000005</v>
      </c>
      <c r="G23234" s="61">
        <v>633.48</v>
      </c>
    </row>
    <row r="23235" spans="1:7">
      <c r="A23235" s="1" t="str">
        <f t="shared" si="366"/>
        <v>CDHU 37.15.200</v>
      </c>
      <c r="B23235" s="3" t="s">
        <v>35957</v>
      </c>
      <c r="C23235" s="3" t="s">
        <v>29828</v>
      </c>
      <c r="D23235" s="2" t="s">
        <v>33912</v>
      </c>
      <c r="E23235" s="3" t="s">
        <v>9848</v>
      </c>
      <c r="F23235" s="61">
        <v>2062.17</v>
      </c>
      <c r="G23235" s="61">
        <v>2089.36</v>
      </c>
    </row>
    <row r="23236" spans="1:7">
      <c r="A23236" s="1" t="str">
        <f t="shared" si="366"/>
        <v>CDHU 37.15.210</v>
      </c>
      <c r="B23236" s="3" t="s">
        <v>35957</v>
      </c>
      <c r="C23236" s="3" t="s">
        <v>29829</v>
      </c>
      <c r="D23236" s="2" t="s">
        <v>33913</v>
      </c>
      <c r="E23236" s="3" t="s">
        <v>9848</v>
      </c>
      <c r="F23236" s="61">
        <v>2503.34</v>
      </c>
      <c r="G23236" s="61">
        <v>2530.5300000000002</v>
      </c>
    </row>
    <row r="23237" spans="1:7">
      <c r="A23237" s="1" t="str">
        <f t="shared" si="366"/>
        <v>CDHU 37.16</v>
      </c>
      <c r="B23237" s="3" t="s">
        <v>35957</v>
      </c>
      <c r="C23237" s="3" t="s">
        <v>29830</v>
      </c>
      <c r="D23237" s="2" t="s">
        <v>33914</v>
      </c>
    </row>
    <row r="23238" spans="1:7">
      <c r="A23238" s="1" t="str">
        <f t="shared" si="366"/>
        <v>CDHU 37.16.071</v>
      </c>
      <c r="B23238" s="3" t="s">
        <v>35957</v>
      </c>
      <c r="C23238" s="3" t="s">
        <v>29831</v>
      </c>
      <c r="D23238" s="2" t="s">
        <v>33915</v>
      </c>
      <c r="E23238" s="3" t="s">
        <v>35955</v>
      </c>
      <c r="F23238" s="61">
        <v>597.07000000000005</v>
      </c>
      <c r="G23238" s="61">
        <v>597.13</v>
      </c>
    </row>
    <row r="23239" spans="1:7">
      <c r="A23239" s="1" t="str">
        <f t="shared" si="366"/>
        <v>CDHU 37.16.081</v>
      </c>
      <c r="B23239" s="3" t="s">
        <v>35957</v>
      </c>
      <c r="C23239" s="3" t="s">
        <v>29832</v>
      </c>
      <c r="D23239" s="2" t="s">
        <v>33916</v>
      </c>
      <c r="E23239" s="3" t="s">
        <v>35955</v>
      </c>
      <c r="F23239" s="61">
        <v>186.79</v>
      </c>
      <c r="G23239" s="61">
        <v>186.85</v>
      </c>
    </row>
    <row r="23240" spans="1:7">
      <c r="A23240" s="1" t="str">
        <f t="shared" si="366"/>
        <v>CDHU 37.17</v>
      </c>
      <c r="B23240" s="3" t="s">
        <v>35957</v>
      </c>
      <c r="C23240" s="3" t="s">
        <v>29833</v>
      </c>
      <c r="D23240" s="2" t="s">
        <v>33917</v>
      </c>
    </row>
    <row r="23241" spans="1:7">
      <c r="A23241" s="1" t="str">
        <f t="shared" si="366"/>
        <v>CDHU 37.17.060</v>
      </c>
      <c r="B23241" s="3" t="s">
        <v>35957</v>
      </c>
      <c r="C23241" s="3" t="s">
        <v>29834</v>
      </c>
      <c r="D23241" s="2" t="s">
        <v>33918</v>
      </c>
      <c r="E23241" s="3" t="s">
        <v>9848</v>
      </c>
      <c r="F23241" s="61">
        <v>187.62</v>
      </c>
      <c r="G23241" s="61">
        <v>189.02</v>
      </c>
    </row>
    <row r="23242" spans="1:7">
      <c r="A23242" s="1" t="str">
        <f t="shared" si="366"/>
        <v>CDHU 37.17.070</v>
      </c>
      <c r="B23242" s="3" t="s">
        <v>35957</v>
      </c>
      <c r="C23242" s="3" t="s">
        <v>29835</v>
      </c>
      <c r="D23242" s="2" t="s">
        <v>33919</v>
      </c>
      <c r="E23242" s="3" t="s">
        <v>9848</v>
      </c>
      <c r="F23242" s="61">
        <v>279.73</v>
      </c>
      <c r="G23242" s="61">
        <v>281.13</v>
      </c>
    </row>
    <row r="23243" spans="1:7">
      <c r="A23243" s="1" t="str">
        <f t="shared" si="366"/>
        <v>CDHU 37.17.074</v>
      </c>
      <c r="B23243" s="3" t="s">
        <v>35957</v>
      </c>
      <c r="C23243" s="3" t="s">
        <v>29836</v>
      </c>
      <c r="D23243" s="2" t="s">
        <v>33920</v>
      </c>
      <c r="E23243" s="3" t="s">
        <v>9848</v>
      </c>
      <c r="F23243" s="61">
        <v>304.01</v>
      </c>
      <c r="G23243" s="61">
        <v>305.41000000000003</v>
      </c>
    </row>
    <row r="23244" spans="1:7">
      <c r="A23244" s="1" t="str">
        <f t="shared" si="366"/>
        <v>CDHU 37.17.080</v>
      </c>
      <c r="B23244" s="3" t="s">
        <v>35957</v>
      </c>
      <c r="C23244" s="3" t="s">
        <v>29837</v>
      </c>
      <c r="D23244" s="2" t="s">
        <v>33921</v>
      </c>
      <c r="E23244" s="3" t="s">
        <v>9848</v>
      </c>
      <c r="F23244" s="61">
        <v>330.24</v>
      </c>
      <c r="G23244" s="61">
        <v>331.64</v>
      </c>
    </row>
    <row r="23245" spans="1:7">
      <c r="A23245" s="1" t="str">
        <f t="shared" si="366"/>
        <v>CDHU 37.17.090</v>
      </c>
      <c r="B23245" s="3" t="s">
        <v>35957</v>
      </c>
      <c r="C23245" s="3" t="s">
        <v>29838</v>
      </c>
      <c r="D23245" s="2" t="s">
        <v>33922</v>
      </c>
      <c r="E23245" s="3" t="s">
        <v>9848</v>
      </c>
      <c r="F23245" s="61">
        <v>366.17</v>
      </c>
      <c r="G23245" s="61">
        <v>367.57</v>
      </c>
    </row>
    <row r="23246" spans="1:7">
      <c r="A23246" s="1" t="str">
        <f t="shared" si="366"/>
        <v>CDHU 37.17.100</v>
      </c>
      <c r="B23246" s="3" t="s">
        <v>35957</v>
      </c>
      <c r="C23246" s="3" t="s">
        <v>29839</v>
      </c>
      <c r="D23246" s="2" t="s">
        <v>33923</v>
      </c>
      <c r="E23246" s="3" t="s">
        <v>9848</v>
      </c>
      <c r="F23246" s="61">
        <v>480.04</v>
      </c>
      <c r="G23246" s="61">
        <v>481.44</v>
      </c>
    </row>
    <row r="23247" spans="1:7">
      <c r="A23247" s="1" t="str">
        <f t="shared" si="366"/>
        <v>CDHU 37.17.110</v>
      </c>
      <c r="B23247" s="3" t="s">
        <v>35957</v>
      </c>
      <c r="C23247" s="3" t="s">
        <v>29840</v>
      </c>
      <c r="D23247" s="2" t="s">
        <v>33924</v>
      </c>
      <c r="E23247" s="3" t="s">
        <v>9848</v>
      </c>
      <c r="F23247" s="61">
        <v>335.47</v>
      </c>
      <c r="G23247" s="61">
        <v>336.87</v>
      </c>
    </row>
    <row r="23248" spans="1:7">
      <c r="A23248" s="1" t="str">
        <f t="shared" si="366"/>
        <v>CDHU 37.17.114</v>
      </c>
      <c r="B23248" s="3" t="s">
        <v>35957</v>
      </c>
      <c r="C23248" s="3" t="s">
        <v>29841</v>
      </c>
      <c r="D23248" s="2" t="s">
        <v>33925</v>
      </c>
      <c r="E23248" s="3" t="s">
        <v>9848</v>
      </c>
      <c r="F23248" s="61">
        <v>1962.07</v>
      </c>
      <c r="G23248" s="61">
        <v>1963.47</v>
      </c>
    </row>
    <row r="23249" spans="1:7">
      <c r="A23249" s="1" t="str">
        <f t="shared" si="366"/>
        <v>CDHU 37.17.130</v>
      </c>
      <c r="B23249" s="3" t="s">
        <v>35957</v>
      </c>
      <c r="C23249" s="3" t="s">
        <v>29842</v>
      </c>
      <c r="D23249" s="2" t="s">
        <v>33926</v>
      </c>
      <c r="E23249" s="3" t="s">
        <v>9848</v>
      </c>
      <c r="F23249" s="61">
        <v>200.34</v>
      </c>
      <c r="G23249" s="61">
        <v>201.74</v>
      </c>
    </row>
    <row r="23250" spans="1:7">
      <c r="A23250" s="1" t="str">
        <f t="shared" si="366"/>
        <v>CDHU 37.18</v>
      </c>
      <c r="B23250" s="3" t="s">
        <v>35957</v>
      </c>
      <c r="C23250" s="3" t="s">
        <v>29843</v>
      </c>
      <c r="D23250" s="2" t="s">
        <v>33927</v>
      </c>
    </row>
    <row r="23251" spans="1:7">
      <c r="A23251" s="1" t="str">
        <f t="shared" si="366"/>
        <v>CDHU 37.18.010</v>
      </c>
      <c r="B23251" s="3" t="s">
        <v>35957</v>
      </c>
      <c r="C23251" s="3" t="s">
        <v>29844</v>
      </c>
      <c r="D23251" s="2" t="s">
        <v>33928</v>
      </c>
      <c r="E23251" s="3" t="s">
        <v>9848</v>
      </c>
      <c r="F23251" s="61">
        <v>3843.95</v>
      </c>
      <c r="G23251" s="61">
        <v>3852.42</v>
      </c>
    </row>
    <row r="23252" spans="1:7">
      <c r="A23252" s="1" t="str">
        <f t="shared" si="366"/>
        <v>CDHU 37.18.020</v>
      </c>
      <c r="B23252" s="3" t="s">
        <v>35957</v>
      </c>
      <c r="C23252" s="3" t="s">
        <v>29845</v>
      </c>
      <c r="D23252" s="2" t="s">
        <v>33929</v>
      </c>
      <c r="E23252" s="3" t="s">
        <v>9848</v>
      </c>
      <c r="F23252" s="61">
        <v>5678.71</v>
      </c>
      <c r="G23252" s="61">
        <v>5687.18</v>
      </c>
    </row>
    <row r="23253" spans="1:7">
      <c r="A23253" s="1" t="str">
        <f t="shared" si="366"/>
        <v>CDHU 37.18.030</v>
      </c>
      <c r="B23253" s="3" t="s">
        <v>35957</v>
      </c>
      <c r="C23253" s="3" t="s">
        <v>29846</v>
      </c>
      <c r="D23253" s="2" t="s">
        <v>33930</v>
      </c>
      <c r="E23253" s="3" t="s">
        <v>9848</v>
      </c>
      <c r="F23253" s="61">
        <v>3200.43</v>
      </c>
      <c r="G23253" s="61">
        <v>3208.9</v>
      </c>
    </row>
    <row r="23254" spans="1:7">
      <c r="A23254" s="1" t="str">
        <f t="shared" si="366"/>
        <v>CDHU 37.19</v>
      </c>
      <c r="B23254" s="3" t="s">
        <v>35957</v>
      </c>
      <c r="C23254" s="3" t="s">
        <v>29847</v>
      </c>
      <c r="D23254" s="2" t="s">
        <v>33931</v>
      </c>
    </row>
    <row r="23255" spans="1:7">
      <c r="A23255" s="1" t="str">
        <f t="shared" si="366"/>
        <v>CDHU 37.19.010</v>
      </c>
      <c r="B23255" s="3" t="s">
        <v>35957</v>
      </c>
      <c r="C23255" s="3" t="s">
        <v>29848</v>
      </c>
      <c r="D23255" s="2" t="s">
        <v>33932</v>
      </c>
      <c r="E23255" s="3" t="s">
        <v>9848</v>
      </c>
      <c r="F23255" s="61">
        <v>360.49</v>
      </c>
      <c r="G23255" s="61">
        <v>368.96</v>
      </c>
    </row>
    <row r="23256" spans="1:7">
      <c r="A23256" s="1" t="str">
        <f t="shared" si="366"/>
        <v>CDHU 37.19.020</v>
      </c>
      <c r="B23256" s="3" t="s">
        <v>35957</v>
      </c>
      <c r="C23256" s="3" t="s">
        <v>29849</v>
      </c>
      <c r="D23256" s="2" t="s">
        <v>33933</v>
      </c>
      <c r="E23256" s="3" t="s">
        <v>9848</v>
      </c>
      <c r="F23256" s="61">
        <v>296.79000000000002</v>
      </c>
      <c r="G23256" s="61">
        <v>305.26</v>
      </c>
    </row>
    <row r="23257" spans="1:7">
      <c r="A23257" s="1" t="str">
        <f t="shared" si="366"/>
        <v>CDHU 37.19.030</v>
      </c>
      <c r="B23257" s="3" t="s">
        <v>35957</v>
      </c>
      <c r="C23257" s="3" t="s">
        <v>29850</v>
      </c>
      <c r="D23257" s="2" t="s">
        <v>33934</v>
      </c>
      <c r="E23257" s="3" t="s">
        <v>9848</v>
      </c>
      <c r="F23257" s="61">
        <v>552.6</v>
      </c>
      <c r="G23257" s="61">
        <v>561.07000000000005</v>
      </c>
    </row>
    <row r="23258" spans="1:7">
      <c r="A23258" s="1" t="str">
        <f t="shared" si="366"/>
        <v>CDHU 37.19.060</v>
      </c>
      <c r="B23258" s="3" t="s">
        <v>35957</v>
      </c>
      <c r="C23258" s="3" t="s">
        <v>29851</v>
      </c>
      <c r="D23258" s="2" t="s">
        <v>33935</v>
      </c>
      <c r="E23258" s="3" t="s">
        <v>9848</v>
      </c>
      <c r="F23258" s="61">
        <v>223.36</v>
      </c>
      <c r="G23258" s="61">
        <v>231.83</v>
      </c>
    </row>
    <row r="23259" spans="1:7">
      <c r="A23259" s="1" t="str">
        <f t="shared" si="366"/>
        <v>CDHU 37.20</v>
      </c>
      <c r="B23259" s="3" t="s">
        <v>35957</v>
      </c>
      <c r="C23259" s="3" t="s">
        <v>29852</v>
      </c>
      <c r="D23259" s="2" t="s">
        <v>33936</v>
      </c>
    </row>
    <row r="23260" spans="1:7">
      <c r="A23260" s="1" t="str">
        <f t="shared" si="366"/>
        <v>CDHU 37.20.010</v>
      </c>
      <c r="B23260" s="3" t="s">
        <v>35957</v>
      </c>
      <c r="C23260" s="3" t="s">
        <v>29853</v>
      </c>
      <c r="D23260" s="2" t="s">
        <v>33937</v>
      </c>
      <c r="E23260" s="3" t="s">
        <v>9848</v>
      </c>
      <c r="F23260" s="61">
        <v>42.66</v>
      </c>
      <c r="G23260" s="61">
        <v>43.5</v>
      </c>
    </row>
    <row r="23261" spans="1:7">
      <c r="A23261" s="1" t="str">
        <f t="shared" si="366"/>
        <v>CDHU 37.20.030</v>
      </c>
      <c r="B23261" s="3" t="s">
        <v>35957</v>
      </c>
      <c r="C23261" s="3" t="s">
        <v>29854</v>
      </c>
      <c r="D23261" s="2" t="s">
        <v>33938</v>
      </c>
      <c r="E23261" s="3" t="s">
        <v>9848</v>
      </c>
      <c r="F23261" s="61">
        <v>40.72</v>
      </c>
      <c r="G23261" s="61">
        <v>41.01</v>
      </c>
    </row>
    <row r="23262" spans="1:7">
      <c r="A23262" s="1" t="str">
        <f t="shared" si="366"/>
        <v>CDHU 37.20.080</v>
      </c>
      <c r="B23262" s="3" t="s">
        <v>35957</v>
      </c>
      <c r="C23262" s="3" t="s">
        <v>29855</v>
      </c>
      <c r="D23262" s="2" t="s">
        <v>33939</v>
      </c>
      <c r="E23262" s="3" t="s">
        <v>9848</v>
      </c>
      <c r="F23262" s="61">
        <v>32.01</v>
      </c>
      <c r="G23262" s="61">
        <v>32.85</v>
      </c>
    </row>
    <row r="23263" spans="1:7">
      <c r="A23263" s="1" t="str">
        <f t="shared" si="366"/>
        <v>CDHU 37.20.090</v>
      </c>
      <c r="B23263" s="3" t="s">
        <v>35957</v>
      </c>
      <c r="C23263" s="3" t="s">
        <v>29856</v>
      </c>
      <c r="D23263" s="2" t="s">
        <v>33940</v>
      </c>
      <c r="E23263" s="3" t="s">
        <v>9848</v>
      </c>
      <c r="F23263" s="61">
        <v>25.12</v>
      </c>
      <c r="G23263" s="61">
        <v>27.92</v>
      </c>
    </row>
    <row r="23264" spans="1:7">
      <c r="A23264" s="1" t="str">
        <f t="shared" si="366"/>
        <v>CDHU 37.20.100</v>
      </c>
      <c r="B23264" s="3" t="s">
        <v>35957</v>
      </c>
      <c r="C23264" s="3" t="s">
        <v>29857</v>
      </c>
      <c r="D23264" s="2" t="s">
        <v>33941</v>
      </c>
      <c r="E23264" s="3" t="s">
        <v>9847</v>
      </c>
      <c r="F23264" s="61">
        <v>35.340000000000003</v>
      </c>
      <c r="G23264" s="61">
        <v>39.270000000000003</v>
      </c>
    </row>
    <row r="23265" spans="1:7">
      <c r="A23265" s="1" t="str">
        <f t="shared" si="366"/>
        <v>CDHU 37.20.110</v>
      </c>
      <c r="B23265" s="3" t="s">
        <v>35957</v>
      </c>
      <c r="C23265" s="3" t="s">
        <v>29858</v>
      </c>
      <c r="D23265" s="2" t="s">
        <v>33942</v>
      </c>
      <c r="E23265" s="3" t="s">
        <v>9847</v>
      </c>
      <c r="F23265" s="61">
        <v>70.680000000000007</v>
      </c>
      <c r="G23265" s="61">
        <v>78.540000000000006</v>
      </c>
    </row>
    <row r="23266" spans="1:7">
      <c r="A23266" s="1" t="str">
        <f t="shared" si="366"/>
        <v>CDHU 37.20.130</v>
      </c>
      <c r="B23266" s="3" t="s">
        <v>35957</v>
      </c>
      <c r="C23266" s="3" t="s">
        <v>29859</v>
      </c>
      <c r="D23266" s="2" t="s">
        <v>33943</v>
      </c>
      <c r="E23266" s="3" t="s">
        <v>9848</v>
      </c>
      <c r="F23266" s="61">
        <v>1513.02</v>
      </c>
      <c r="G23266" s="61">
        <v>1513.25</v>
      </c>
    </row>
    <row r="23267" spans="1:7">
      <c r="A23267" s="1" t="str">
        <f t="shared" si="366"/>
        <v>CDHU 37.20.140</v>
      </c>
      <c r="B23267" s="3" t="s">
        <v>35957</v>
      </c>
      <c r="C23267" s="3" t="s">
        <v>29860</v>
      </c>
      <c r="D23267" s="2" t="s">
        <v>33944</v>
      </c>
      <c r="E23267" s="3" t="s">
        <v>9848</v>
      </c>
      <c r="F23267" s="61">
        <v>133.87</v>
      </c>
      <c r="G23267" s="61">
        <v>134.44</v>
      </c>
    </row>
    <row r="23268" spans="1:7">
      <c r="A23268" s="1" t="str">
        <f t="shared" si="366"/>
        <v>CDHU 37.20.156</v>
      </c>
      <c r="B23268" s="3" t="s">
        <v>35957</v>
      </c>
      <c r="C23268" s="3" t="s">
        <v>29861</v>
      </c>
      <c r="D23268" s="2" t="s">
        <v>33945</v>
      </c>
      <c r="E23268" s="3" t="s">
        <v>9847</v>
      </c>
      <c r="F23268" s="61">
        <v>455.25</v>
      </c>
      <c r="G23268" s="61">
        <v>459.18</v>
      </c>
    </row>
    <row r="23269" spans="1:7">
      <c r="A23269" s="1" t="str">
        <f t="shared" si="366"/>
        <v>CDHU 37.20.190</v>
      </c>
      <c r="B23269" s="3" t="s">
        <v>35957</v>
      </c>
      <c r="C23269" s="3" t="s">
        <v>29862</v>
      </c>
      <c r="D23269" s="2" t="s">
        <v>33946</v>
      </c>
      <c r="E23269" s="3" t="s">
        <v>9848</v>
      </c>
      <c r="F23269" s="61">
        <v>8918.61</v>
      </c>
      <c r="G23269" s="61">
        <v>8924.91</v>
      </c>
    </row>
    <row r="23270" spans="1:7">
      <c r="A23270" s="1" t="str">
        <f t="shared" si="366"/>
        <v>CDHU 37.20.193</v>
      </c>
      <c r="B23270" s="3" t="s">
        <v>35957</v>
      </c>
      <c r="C23270" s="3" t="s">
        <v>29863</v>
      </c>
      <c r="D23270" s="2" t="s">
        <v>33947</v>
      </c>
      <c r="E23270" s="3" t="s">
        <v>9848</v>
      </c>
      <c r="F23270" s="61">
        <v>36649.86</v>
      </c>
      <c r="G23270" s="61">
        <v>36656.160000000003</v>
      </c>
    </row>
    <row r="23271" spans="1:7">
      <c r="A23271" s="1" t="str">
        <f t="shared" si="366"/>
        <v>CDHU 37.20.210</v>
      </c>
      <c r="B23271" s="3" t="s">
        <v>35957</v>
      </c>
      <c r="C23271" s="3" t="s">
        <v>29864</v>
      </c>
      <c r="D23271" s="2" t="s">
        <v>33948</v>
      </c>
      <c r="E23271" s="3" t="s">
        <v>9848</v>
      </c>
      <c r="F23271" s="61">
        <v>694.63</v>
      </c>
      <c r="G23271" s="61">
        <v>697.43</v>
      </c>
    </row>
    <row r="23272" spans="1:7">
      <c r="A23272" s="1" t="str">
        <f t="shared" si="366"/>
        <v>CDHU 37.21</v>
      </c>
      <c r="B23272" s="3" t="s">
        <v>35957</v>
      </c>
      <c r="C23272" s="3" t="s">
        <v>29865</v>
      </c>
      <c r="D23272" s="2" t="s">
        <v>33949</v>
      </c>
    </row>
    <row r="23273" spans="1:7">
      <c r="A23273" s="1" t="str">
        <f t="shared" si="366"/>
        <v>CDHU 37.21.010</v>
      </c>
      <c r="B23273" s="3" t="s">
        <v>35957</v>
      </c>
      <c r="C23273" s="3" t="s">
        <v>29866</v>
      </c>
      <c r="D23273" s="2" t="s">
        <v>33950</v>
      </c>
      <c r="E23273" s="3" t="s">
        <v>9848</v>
      </c>
      <c r="F23273" s="61">
        <v>1077.01</v>
      </c>
      <c r="G23273" s="61">
        <v>1079.81</v>
      </c>
    </row>
    <row r="23274" spans="1:7">
      <c r="A23274" s="1" t="str">
        <f t="shared" si="366"/>
        <v>CDHU 37.22</v>
      </c>
      <c r="B23274" s="3" t="s">
        <v>35957</v>
      </c>
      <c r="C23274" s="3" t="s">
        <v>29867</v>
      </c>
      <c r="D23274" s="2" t="s">
        <v>33951</v>
      </c>
    </row>
    <row r="23275" spans="1:7">
      <c r="A23275" s="1" t="str">
        <f t="shared" si="366"/>
        <v>CDHU 37.22.010</v>
      </c>
      <c r="B23275" s="3" t="s">
        <v>35957</v>
      </c>
      <c r="C23275" s="3" t="s">
        <v>29868</v>
      </c>
      <c r="D23275" s="2" t="s">
        <v>33952</v>
      </c>
      <c r="E23275" s="3" t="s">
        <v>9848</v>
      </c>
      <c r="F23275" s="61">
        <v>831.14</v>
      </c>
      <c r="G23275" s="61">
        <v>839.61</v>
      </c>
    </row>
    <row r="23276" spans="1:7">
      <c r="A23276" s="1" t="str">
        <f t="shared" si="366"/>
        <v>CDHU 37.24</v>
      </c>
      <c r="B23276" s="3" t="s">
        <v>35957</v>
      </c>
      <c r="C23276" s="3" t="s">
        <v>29869</v>
      </c>
      <c r="D23276" s="2" t="s">
        <v>33953</v>
      </c>
    </row>
    <row r="23277" spans="1:7">
      <c r="A23277" s="1" t="str">
        <f t="shared" si="366"/>
        <v>CDHU 37.24.031</v>
      </c>
      <c r="B23277" s="3" t="s">
        <v>35957</v>
      </c>
      <c r="C23277" s="3" t="s">
        <v>29870</v>
      </c>
      <c r="D23277" s="2" t="s">
        <v>33954</v>
      </c>
      <c r="E23277" s="3" t="s">
        <v>9848</v>
      </c>
      <c r="F23277" s="61">
        <v>74.47</v>
      </c>
      <c r="G23277" s="61">
        <v>77.64</v>
      </c>
    </row>
    <row r="23278" spans="1:7">
      <c r="A23278" s="1" t="str">
        <f t="shared" si="366"/>
        <v>CDHU 37.24.032</v>
      </c>
      <c r="B23278" s="3" t="s">
        <v>35957</v>
      </c>
      <c r="C23278" s="3" t="s">
        <v>29871</v>
      </c>
      <c r="D23278" s="2" t="s">
        <v>33955</v>
      </c>
      <c r="E23278" s="3" t="s">
        <v>9848</v>
      </c>
      <c r="F23278" s="61">
        <v>136.62</v>
      </c>
      <c r="G23278" s="61">
        <v>139.79</v>
      </c>
    </row>
    <row r="23279" spans="1:7" ht="22.5">
      <c r="A23279" s="1" t="str">
        <f t="shared" si="366"/>
        <v>CDHU 37.24.042</v>
      </c>
      <c r="B23279" s="3" t="s">
        <v>35957</v>
      </c>
      <c r="C23279" s="3" t="s">
        <v>29872</v>
      </c>
      <c r="D23279" s="2" t="s">
        <v>33956</v>
      </c>
      <c r="E23279" s="3" t="s">
        <v>9848</v>
      </c>
      <c r="F23279" s="61">
        <v>541.97</v>
      </c>
      <c r="G23279" s="61">
        <v>545.49</v>
      </c>
    </row>
    <row r="23280" spans="1:7" ht="22.5">
      <c r="A23280" s="1" t="str">
        <f t="shared" si="366"/>
        <v>CDHU 37.24.043</v>
      </c>
      <c r="B23280" s="3" t="s">
        <v>35957</v>
      </c>
      <c r="C23280" s="3" t="s">
        <v>29873</v>
      </c>
      <c r="D23280" s="2" t="s">
        <v>33957</v>
      </c>
      <c r="E23280" s="3" t="s">
        <v>9848</v>
      </c>
      <c r="F23280" s="61">
        <v>7365.86</v>
      </c>
      <c r="G23280" s="61">
        <v>7369.38</v>
      </c>
    </row>
    <row r="23281" spans="1:7" ht="22.5">
      <c r="A23281" s="1" t="str">
        <f t="shared" si="366"/>
        <v>CDHU 37.24.044</v>
      </c>
      <c r="B23281" s="3" t="s">
        <v>35957</v>
      </c>
      <c r="C23281" s="3" t="s">
        <v>29874</v>
      </c>
      <c r="D23281" s="2" t="s">
        <v>33958</v>
      </c>
      <c r="E23281" s="3" t="s">
        <v>9848</v>
      </c>
      <c r="F23281" s="61">
        <v>2497.52</v>
      </c>
      <c r="G23281" s="61">
        <v>2501.04</v>
      </c>
    </row>
    <row r="23282" spans="1:7" ht="22.5">
      <c r="A23282" s="1" t="str">
        <f t="shared" si="366"/>
        <v>CDHU 37.24.045</v>
      </c>
      <c r="B23282" s="3" t="s">
        <v>35957</v>
      </c>
      <c r="C23282" s="3" t="s">
        <v>29875</v>
      </c>
      <c r="D23282" s="2" t="s">
        <v>33959</v>
      </c>
      <c r="E23282" s="3" t="s">
        <v>9848</v>
      </c>
      <c r="F23282" s="61">
        <v>820.58</v>
      </c>
      <c r="G23282" s="61">
        <v>824.1</v>
      </c>
    </row>
    <row r="23283" spans="1:7">
      <c r="A23283" s="1" t="str">
        <f t="shared" si="366"/>
        <v>CDHU 37.25</v>
      </c>
      <c r="B23283" s="3" t="s">
        <v>35957</v>
      </c>
      <c r="C23283" s="3" t="s">
        <v>29876</v>
      </c>
      <c r="D23283" s="2" t="s">
        <v>33960</v>
      </c>
    </row>
    <row r="23284" spans="1:7">
      <c r="A23284" s="1" t="str">
        <f t="shared" si="366"/>
        <v>CDHU 37.25.090</v>
      </c>
      <c r="B23284" s="3" t="s">
        <v>35957</v>
      </c>
      <c r="C23284" s="3" t="s">
        <v>29877</v>
      </c>
      <c r="D23284" s="2" t="s">
        <v>33961</v>
      </c>
      <c r="E23284" s="3" t="s">
        <v>9848</v>
      </c>
      <c r="F23284" s="61">
        <v>744.54</v>
      </c>
      <c r="G23284" s="61">
        <v>753.74</v>
      </c>
    </row>
    <row r="23285" spans="1:7" ht="22.5">
      <c r="A23285" s="1" t="str">
        <f t="shared" si="366"/>
        <v>CDHU 37.25.100</v>
      </c>
      <c r="B23285" s="3" t="s">
        <v>35957</v>
      </c>
      <c r="C23285" s="3" t="s">
        <v>29878</v>
      </c>
      <c r="D23285" s="2" t="s">
        <v>33962</v>
      </c>
      <c r="E23285" s="3" t="s">
        <v>9848</v>
      </c>
      <c r="F23285" s="61">
        <v>531.32000000000005</v>
      </c>
      <c r="G23285" s="61">
        <v>540.52</v>
      </c>
    </row>
    <row r="23286" spans="1:7" ht="22.5">
      <c r="A23286" s="1" t="str">
        <f t="shared" si="366"/>
        <v>CDHU 37.25.110</v>
      </c>
      <c r="B23286" s="3" t="s">
        <v>35957</v>
      </c>
      <c r="C23286" s="3" t="s">
        <v>29879</v>
      </c>
      <c r="D23286" s="2" t="s">
        <v>33963</v>
      </c>
      <c r="E23286" s="3" t="s">
        <v>9848</v>
      </c>
      <c r="F23286" s="61">
        <v>509.23</v>
      </c>
      <c r="G23286" s="61">
        <v>518.42999999999995</v>
      </c>
    </row>
    <row r="23287" spans="1:7" ht="22.5">
      <c r="A23287" s="1" t="str">
        <f t="shared" si="366"/>
        <v>CDHU 37.25.200</v>
      </c>
      <c r="B23287" s="3" t="s">
        <v>35957</v>
      </c>
      <c r="C23287" s="3" t="s">
        <v>29880</v>
      </c>
      <c r="D23287" s="2" t="s">
        <v>33964</v>
      </c>
      <c r="E23287" s="3" t="s">
        <v>9848</v>
      </c>
      <c r="F23287" s="61">
        <v>476.31</v>
      </c>
      <c r="G23287" s="61">
        <v>485.51</v>
      </c>
    </row>
    <row r="23288" spans="1:7" ht="22.5">
      <c r="A23288" s="1" t="str">
        <f t="shared" si="366"/>
        <v>CDHU 37.25.210</v>
      </c>
      <c r="B23288" s="3" t="s">
        <v>35957</v>
      </c>
      <c r="C23288" s="3" t="s">
        <v>29881</v>
      </c>
      <c r="D23288" s="2" t="s">
        <v>33965</v>
      </c>
      <c r="E23288" s="3" t="s">
        <v>9848</v>
      </c>
      <c r="F23288" s="61">
        <v>984.69</v>
      </c>
      <c r="G23288" s="61">
        <v>993.89</v>
      </c>
    </row>
    <row r="23289" spans="1:7">
      <c r="A23289" s="1" t="str">
        <f t="shared" si="366"/>
        <v>CDHU 37.25.215</v>
      </c>
      <c r="B23289" s="3" t="s">
        <v>35957</v>
      </c>
      <c r="C23289" s="3" t="s">
        <v>29882</v>
      </c>
      <c r="D23289" s="2" t="s">
        <v>33966</v>
      </c>
      <c r="E23289" s="3" t="s">
        <v>14764</v>
      </c>
      <c r="F23289" s="61">
        <v>56682.879999999997</v>
      </c>
      <c r="G23289" s="61">
        <v>56695.7</v>
      </c>
    </row>
    <row r="23290" spans="1:7">
      <c r="A23290" s="1" t="str">
        <f t="shared" si="366"/>
        <v>CDHU 38</v>
      </c>
      <c r="B23290" s="3" t="s">
        <v>35957</v>
      </c>
      <c r="C23290" s="3" t="s">
        <v>29883</v>
      </c>
      <c r="D23290" s="2" t="s">
        <v>33967</v>
      </c>
    </row>
    <row r="23291" spans="1:7">
      <c r="A23291" s="1" t="str">
        <f t="shared" si="366"/>
        <v>CDHU 38.01</v>
      </c>
      <c r="B23291" s="3" t="s">
        <v>35957</v>
      </c>
      <c r="C23291" s="3" t="s">
        <v>29884</v>
      </c>
      <c r="D23291" s="2" t="s">
        <v>33968</v>
      </c>
    </row>
    <row r="23292" spans="1:7">
      <c r="A23292" s="1" t="str">
        <f t="shared" si="366"/>
        <v>CDHU 38.01.040</v>
      </c>
      <c r="B23292" s="3" t="s">
        <v>35957</v>
      </c>
      <c r="C23292" s="3" t="s">
        <v>29885</v>
      </c>
      <c r="D23292" s="2" t="s">
        <v>33969</v>
      </c>
      <c r="E23292" s="3" t="s">
        <v>9849</v>
      </c>
      <c r="F23292" s="61">
        <v>32.36</v>
      </c>
      <c r="G23292" s="61">
        <v>35.159999999999997</v>
      </c>
    </row>
    <row r="23293" spans="1:7">
      <c r="A23293" s="1" t="str">
        <f t="shared" si="366"/>
        <v>CDHU 38.01.060</v>
      </c>
      <c r="B23293" s="3" t="s">
        <v>35957</v>
      </c>
      <c r="C23293" s="3" t="s">
        <v>29886</v>
      </c>
      <c r="D23293" s="2" t="s">
        <v>33970</v>
      </c>
      <c r="E23293" s="3" t="s">
        <v>9849</v>
      </c>
      <c r="F23293" s="61">
        <v>40.04</v>
      </c>
      <c r="G23293" s="61">
        <v>43.4</v>
      </c>
    </row>
    <row r="23294" spans="1:7">
      <c r="A23294" s="1" t="str">
        <f t="shared" si="366"/>
        <v>CDHU 38.01.080</v>
      </c>
      <c r="B23294" s="3" t="s">
        <v>35957</v>
      </c>
      <c r="C23294" s="3" t="s">
        <v>29887</v>
      </c>
      <c r="D23294" s="2" t="s">
        <v>33971</v>
      </c>
      <c r="E23294" s="3" t="s">
        <v>9849</v>
      </c>
      <c r="F23294" s="61">
        <v>50.61</v>
      </c>
      <c r="G23294" s="61">
        <v>54.52</v>
      </c>
    </row>
    <row r="23295" spans="1:7">
      <c r="A23295" s="1" t="str">
        <f t="shared" ref="A23295:A23358" si="367">CONCATENATE($B23295," ",$C23295)</f>
        <v>CDHU 38.01.100</v>
      </c>
      <c r="B23295" s="3" t="s">
        <v>35957</v>
      </c>
      <c r="C23295" s="3" t="s">
        <v>29888</v>
      </c>
      <c r="D23295" s="2" t="s">
        <v>33972</v>
      </c>
      <c r="E23295" s="3" t="s">
        <v>9849</v>
      </c>
      <c r="F23295" s="61">
        <v>57.2</v>
      </c>
      <c r="G23295" s="61">
        <v>61.68</v>
      </c>
    </row>
    <row r="23296" spans="1:7">
      <c r="A23296" s="1" t="str">
        <f t="shared" si="367"/>
        <v>CDHU 38.01.120</v>
      </c>
      <c r="B23296" s="3" t="s">
        <v>35957</v>
      </c>
      <c r="C23296" s="3" t="s">
        <v>29889</v>
      </c>
      <c r="D23296" s="2" t="s">
        <v>33973</v>
      </c>
      <c r="E23296" s="3" t="s">
        <v>9849</v>
      </c>
      <c r="F23296" s="61">
        <v>66.08</v>
      </c>
      <c r="G23296" s="61">
        <v>71.11</v>
      </c>
    </row>
    <row r="23297" spans="1:7">
      <c r="A23297" s="1" t="str">
        <f t="shared" si="367"/>
        <v>CDHU 38.01.140</v>
      </c>
      <c r="B23297" s="3" t="s">
        <v>35957</v>
      </c>
      <c r="C23297" s="3" t="s">
        <v>29890</v>
      </c>
      <c r="D23297" s="2" t="s">
        <v>33974</v>
      </c>
      <c r="E23297" s="3" t="s">
        <v>9849</v>
      </c>
      <c r="F23297" s="61">
        <v>86.17</v>
      </c>
      <c r="G23297" s="61">
        <v>91.76</v>
      </c>
    </row>
    <row r="23298" spans="1:7">
      <c r="A23298" s="1" t="str">
        <f t="shared" si="367"/>
        <v>CDHU 38.01.160</v>
      </c>
      <c r="B23298" s="3" t="s">
        <v>35957</v>
      </c>
      <c r="C23298" s="3" t="s">
        <v>29891</v>
      </c>
      <c r="D23298" s="2" t="s">
        <v>33975</v>
      </c>
      <c r="E23298" s="3" t="s">
        <v>9849</v>
      </c>
      <c r="F23298" s="61">
        <v>103.08</v>
      </c>
      <c r="G23298" s="61">
        <v>109.23</v>
      </c>
    </row>
    <row r="23299" spans="1:7">
      <c r="A23299" s="1" t="str">
        <f t="shared" si="367"/>
        <v>CDHU 38.01.180</v>
      </c>
      <c r="B23299" s="3" t="s">
        <v>35957</v>
      </c>
      <c r="C23299" s="3" t="s">
        <v>29892</v>
      </c>
      <c r="D23299" s="2" t="s">
        <v>33976</v>
      </c>
      <c r="E23299" s="3" t="s">
        <v>9849</v>
      </c>
      <c r="F23299" s="61">
        <v>139.94999999999999</v>
      </c>
      <c r="G23299" s="61">
        <v>147.22</v>
      </c>
    </row>
    <row r="23300" spans="1:7">
      <c r="A23300" s="1" t="str">
        <f t="shared" si="367"/>
        <v>CDHU 38.04</v>
      </c>
      <c r="B23300" s="3" t="s">
        <v>35957</v>
      </c>
      <c r="C23300" s="3" t="s">
        <v>29893</v>
      </c>
      <c r="D23300" s="2" t="s">
        <v>33977</v>
      </c>
    </row>
    <row r="23301" spans="1:7">
      <c r="A23301" s="1" t="str">
        <f t="shared" si="367"/>
        <v>CDHU 38.04.040</v>
      </c>
      <c r="B23301" s="3" t="s">
        <v>35957</v>
      </c>
      <c r="C23301" s="3" t="s">
        <v>29894</v>
      </c>
      <c r="D23301" s="2" t="s">
        <v>33978</v>
      </c>
      <c r="E23301" s="3" t="s">
        <v>9849</v>
      </c>
      <c r="F23301" s="61">
        <v>44.91</v>
      </c>
      <c r="G23301" s="61">
        <v>48.27</v>
      </c>
    </row>
    <row r="23302" spans="1:7">
      <c r="A23302" s="1" t="str">
        <f t="shared" si="367"/>
        <v>CDHU 38.04.060</v>
      </c>
      <c r="B23302" s="3" t="s">
        <v>35957</v>
      </c>
      <c r="C23302" s="3" t="s">
        <v>29895</v>
      </c>
      <c r="D23302" s="2" t="s">
        <v>33979</v>
      </c>
      <c r="E23302" s="3" t="s">
        <v>9849</v>
      </c>
      <c r="F23302" s="61">
        <v>53.66</v>
      </c>
      <c r="G23302" s="61">
        <v>57.57</v>
      </c>
    </row>
    <row r="23303" spans="1:7">
      <c r="A23303" s="1" t="str">
        <f t="shared" si="367"/>
        <v>CDHU 38.04.080</v>
      </c>
      <c r="B23303" s="3" t="s">
        <v>35957</v>
      </c>
      <c r="C23303" s="3" t="s">
        <v>29896</v>
      </c>
      <c r="D23303" s="2" t="s">
        <v>33980</v>
      </c>
      <c r="E23303" s="3" t="s">
        <v>9849</v>
      </c>
      <c r="F23303" s="61">
        <v>68.790000000000006</v>
      </c>
      <c r="G23303" s="61">
        <v>73.27</v>
      </c>
    </row>
    <row r="23304" spans="1:7">
      <c r="A23304" s="1" t="str">
        <f t="shared" si="367"/>
        <v>CDHU 38.04.100</v>
      </c>
      <c r="B23304" s="3" t="s">
        <v>35957</v>
      </c>
      <c r="C23304" s="3" t="s">
        <v>29897</v>
      </c>
      <c r="D23304" s="2" t="s">
        <v>33981</v>
      </c>
      <c r="E23304" s="3" t="s">
        <v>9849</v>
      </c>
      <c r="F23304" s="61">
        <v>80.709999999999994</v>
      </c>
      <c r="G23304" s="61">
        <v>85.74</v>
      </c>
    </row>
    <row r="23305" spans="1:7">
      <c r="A23305" s="1" t="str">
        <f t="shared" si="367"/>
        <v>CDHU 38.04.120</v>
      </c>
      <c r="B23305" s="3" t="s">
        <v>35957</v>
      </c>
      <c r="C23305" s="3" t="s">
        <v>29898</v>
      </c>
      <c r="D23305" s="2" t="s">
        <v>33982</v>
      </c>
      <c r="E23305" s="3" t="s">
        <v>9849</v>
      </c>
      <c r="F23305" s="61">
        <v>95.19</v>
      </c>
      <c r="G23305" s="61">
        <v>100.78</v>
      </c>
    </row>
    <row r="23306" spans="1:7">
      <c r="A23306" s="1" t="str">
        <f t="shared" si="367"/>
        <v>CDHU 38.04.140</v>
      </c>
      <c r="B23306" s="3" t="s">
        <v>35957</v>
      </c>
      <c r="C23306" s="3" t="s">
        <v>29899</v>
      </c>
      <c r="D23306" s="2" t="s">
        <v>33983</v>
      </c>
      <c r="E23306" s="3" t="s">
        <v>9849</v>
      </c>
      <c r="F23306" s="61">
        <v>124.14</v>
      </c>
      <c r="G23306" s="61">
        <v>130.84</v>
      </c>
    </row>
    <row r="23307" spans="1:7">
      <c r="A23307" s="1" t="str">
        <f t="shared" si="367"/>
        <v>CDHU 38.04.160</v>
      </c>
      <c r="B23307" s="3" t="s">
        <v>35957</v>
      </c>
      <c r="C23307" s="3" t="s">
        <v>29900</v>
      </c>
      <c r="D23307" s="2" t="s">
        <v>33984</v>
      </c>
      <c r="E23307" s="3" t="s">
        <v>9849</v>
      </c>
      <c r="F23307" s="61">
        <v>150.36000000000001</v>
      </c>
      <c r="G23307" s="61">
        <v>158.75</v>
      </c>
    </row>
    <row r="23308" spans="1:7">
      <c r="A23308" s="1" t="str">
        <f t="shared" si="367"/>
        <v>CDHU 38.04.180</v>
      </c>
      <c r="B23308" s="3" t="s">
        <v>35957</v>
      </c>
      <c r="C23308" s="3" t="s">
        <v>29901</v>
      </c>
      <c r="D23308" s="2" t="s">
        <v>33985</v>
      </c>
      <c r="E23308" s="3" t="s">
        <v>9849</v>
      </c>
      <c r="F23308" s="61">
        <v>176.96</v>
      </c>
      <c r="G23308" s="61">
        <v>187.03</v>
      </c>
    </row>
    <row r="23309" spans="1:7">
      <c r="A23309" s="1" t="str">
        <f t="shared" si="367"/>
        <v>CDHU 38.05</v>
      </c>
      <c r="B23309" s="3" t="s">
        <v>35957</v>
      </c>
      <c r="C23309" s="3" t="s">
        <v>29902</v>
      </c>
      <c r="D23309" s="2" t="s">
        <v>33986</v>
      </c>
    </row>
    <row r="23310" spans="1:7">
      <c r="A23310" s="1" t="str">
        <f t="shared" si="367"/>
        <v>CDHU 38.05.040</v>
      </c>
      <c r="B23310" s="3" t="s">
        <v>35957</v>
      </c>
      <c r="C23310" s="3" t="s">
        <v>29903</v>
      </c>
      <c r="D23310" s="2" t="s">
        <v>33987</v>
      </c>
      <c r="E23310" s="3" t="s">
        <v>9849</v>
      </c>
      <c r="F23310" s="61">
        <v>49.31</v>
      </c>
      <c r="G23310" s="61">
        <v>52.67</v>
      </c>
    </row>
    <row r="23311" spans="1:7">
      <c r="A23311" s="1" t="str">
        <f t="shared" si="367"/>
        <v>CDHU 38.05.060</v>
      </c>
      <c r="B23311" s="3" t="s">
        <v>35957</v>
      </c>
      <c r="C23311" s="3" t="s">
        <v>29904</v>
      </c>
      <c r="D23311" s="2" t="s">
        <v>33988</v>
      </c>
      <c r="E23311" s="3" t="s">
        <v>9849</v>
      </c>
      <c r="F23311" s="61">
        <v>59.78</v>
      </c>
      <c r="G23311" s="61">
        <v>63.69</v>
      </c>
    </row>
    <row r="23312" spans="1:7">
      <c r="A23312" s="1" t="str">
        <f t="shared" si="367"/>
        <v>CDHU 38.05.090</v>
      </c>
      <c r="B23312" s="3" t="s">
        <v>35957</v>
      </c>
      <c r="C23312" s="3" t="s">
        <v>29905</v>
      </c>
      <c r="D23312" s="2" t="s">
        <v>33989</v>
      </c>
      <c r="E23312" s="3" t="s">
        <v>9849</v>
      </c>
      <c r="F23312" s="61">
        <v>79.92</v>
      </c>
      <c r="G23312" s="61">
        <v>84.4</v>
      </c>
    </row>
    <row r="23313" spans="1:7">
      <c r="A23313" s="1" t="str">
        <f t="shared" si="367"/>
        <v>CDHU 38.05.100</v>
      </c>
      <c r="B23313" s="3" t="s">
        <v>35957</v>
      </c>
      <c r="C23313" s="3" t="s">
        <v>29906</v>
      </c>
      <c r="D23313" s="2" t="s">
        <v>33990</v>
      </c>
      <c r="E23313" s="3" t="s">
        <v>9849</v>
      </c>
      <c r="F23313" s="61">
        <v>91.54</v>
      </c>
      <c r="G23313" s="61">
        <v>96.57</v>
      </c>
    </row>
    <row r="23314" spans="1:7">
      <c r="A23314" s="1" t="str">
        <f t="shared" si="367"/>
        <v>CDHU 38.05.120</v>
      </c>
      <c r="B23314" s="3" t="s">
        <v>35957</v>
      </c>
      <c r="C23314" s="3" t="s">
        <v>29907</v>
      </c>
      <c r="D23314" s="2" t="s">
        <v>33991</v>
      </c>
      <c r="E23314" s="3" t="s">
        <v>9849</v>
      </c>
      <c r="F23314" s="61">
        <v>109.1</v>
      </c>
      <c r="G23314" s="61">
        <v>114.69</v>
      </c>
    </row>
    <row r="23315" spans="1:7">
      <c r="A23315" s="1" t="str">
        <f t="shared" si="367"/>
        <v>CDHU 38.05.140</v>
      </c>
      <c r="B23315" s="3" t="s">
        <v>35957</v>
      </c>
      <c r="C23315" s="3" t="s">
        <v>29908</v>
      </c>
      <c r="D23315" s="2" t="s">
        <v>33992</v>
      </c>
      <c r="E23315" s="3" t="s">
        <v>9849</v>
      </c>
      <c r="F23315" s="61">
        <v>148.53</v>
      </c>
      <c r="G23315" s="61">
        <v>155.22999999999999</v>
      </c>
    </row>
    <row r="23316" spans="1:7">
      <c r="A23316" s="1" t="str">
        <f t="shared" si="367"/>
        <v>CDHU 38.05.160</v>
      </c>
      <c r="B23316" s="3" t="s">
        <v>35957</v>
      </c>
      <c r="C23316" s="3" t="s">
        <v>29909</v>
      </c>
      <c r="D23316" s="2" t="s">
        <v>33993</v>
      </c>
      <c r="E23316" s="3" t="s">
        <v>9849</v>
      </c>
      <c r="F23316" s="61">
        <v>179.77</v>
      </c>
      <c r="G23316" s="61">
        <v>188.16</v>
      </c>
    </row>
    <row r="23317" spans="1:7">
      <c r="A23317" s="1" t="str">
        <f t="shared" si="367"/>
        <v>CDHU 38.05.180</v>
      </c>
      <c r="B23317" s="3" t="s">
        <v>35957</v>
      </c>
      <c r="C23317" s="3" t="s">
        <v>29910</v>
      </c>
      <c r="D23317" s="2" t="s">
        <v>33994</v>
      </c>
      <c r="E23317" s="3" t="s">
        <v>9849</v>
      </c>
      <c r="F23317" s="61">
        <v>219.42</v>
      </c>
      <c r="G23317" s="61">
        <v>229.49</v>
      </c>
    </row>
    <row r="23318" spans="1:7">
      <c r="A23318" s="1" t="str">
        <f t="shared" si="367"/>
        <v>CDHU 38.06</v>
      </c>
      <c r="B23318" s="3" t="s">
        <v>35957</v>
      </c>
      <c r="C23318" s="3" t="s">
        <v>29911</v>
      </c>
      <c r="D23318" s="2" t="s">
        <v>33995</v>
      </c>
    </row>
    <row r="23319" spans="1:7">
      <c r="A23319" s="1" t="str">
        <f t="shared" si="367"/>
        <v>CDHU 38.06.020</v>
      </c>
      <c r="B23319" s="3" t="s">
        <v>35957</v>
      </c>
      <c r="C23319" s="3" t="s">
        <v>29912</v>
      </c>
      <c r="D23319" s="2" t="s">
        <v>33996</v>
      </c>
      <c r="E23319" s="3" t="s">
        <v>9849</v>
      </c>
      <c r="F23319" s="61">
        <v>42.62</v>
      </c>
      <c r="G23319" s="61">
        <v>45.42</v>
      </c>
    </row>
    <row r="23320" spans="1:7">
      <c r="A23320" s="1" t="str">
        <f t="shared" si="367"/>
        <v>CDHU 38.06.040</v>
      </c>
      <c r="B23320" s="3" t="s">
        <v>35957</v>
      </c>
      <c r="C23320" s="3" t="s">
        <v>29913</v>
      </c>
      <c r="D23320" s="2" t="s">
        <v>33997</v>
      </c>
      <c r="E23320" s="3" t="s">
        <v>9849</v>
      </c>
      <c r="F23320" s="61">
        <v>53</v>
      </c>
      <c r="G23320" s="61">
        <v>56.36</v>
      </c>
    </row>
    <row r="23321" spans="1:7">
      <c r="A23321" s="1" t="str">
        <f t="shared" si="367"/>
        <v>CDHU 38.06.060</v>
      </c>
      <c r="B23321" s="3" t="s">
        <v>35957</v>
      </c>
      <c r="C23321" s="3" t="s">
        <v>29914</v>
      </c>
      <c r="D23321" s="2" t="s">
        <v>33998</v>
      </c>
      <c r="E23321" s="3" t="s">
        <v>9849</v>
      </c>
      <c r="F23321" s="61">
        <v>65.67</v>
      </c>
      <c r="G23321" s="61">
        <v>69.58</v>
      </c>
    </row>
    <row r="23322" spans="1:7">
      <c r="A23322" s="1" t="str">
        <f t="shared" si="367"/>
        <v>CDHU 38.06.080</v>
      </c>
      <c r="B23322" s="3" t="s">
        <v>35957</v>
      </c>
      <c r="C23322" s="3" t="s">
        <v>29915</v>
      </c>
      <c r="D23322" s="2" t="s">
        <v>33999</v>
      </c>
      <c r="E23322" s="3" t="s">
        <v>9849</v>
      </c>
      <c r="F23322" s="61">
        <v>81.819999999999993</v>
      </c>
      <c r="G23322" s="61">
        <v>86.3</v>
      </c>
    </row>
    <row r="23323" spans="1:7">
      <c r="A23323" s="1" t="str">
        <f t="shared" si="367"/>
        <v>CDHU 38.06.100</v>
      </c>
      <c r="B23323" s="3" t="s">
        <v>35957</v>
      </c>
      <c r="C23323" s="3" t="s">
        <v>29916</v>
      </c>
      <c r="D23323" s="2" t="s">
        <v>34000</v>
      </c>
      <c r="E23323" s="3" t="s">
        <v>9849</v>
      </c>
      <c r="F23323" s="61">
        <v>96.49</v>
      </c>
      <c r="G23323" s="61">
        <v>101.52</v>
      </c>
    </row>
    <row r="23324" spans="1:7">
      <c r="A23324" s="1" t="str">
        <f t="shared" si="367"/>
        <v>CDHU 38.06.120</v>
      </c>
      <c r="B23324" s="3" t="s">
        <v>35957</v>
      </c>
      <c r="C23324" s="3" t="s">
        <v>29917</v>
      </c>
      <c r="D23324" s="2" t="s">
        <v>34001</v>
      </c>
      <c r="E23324" s="3" t="s">
        <v>9849</v>
      </c>
      <c r="F23324" s="61">
        <v>114.59</v>
      </c>
      <c r="G23324" s="61">
        <v>120.18</v>
      </c>
    </row>
    <row r="23325" spans="1:7">
      <c r="A23325" s="1" t="str">
        <f t="shared" si="367"/>
        <v>CDHU 38.06.140</v>
      </c>
      <c r="B23325" s="3" t="s">
        <v>35957</v>
      </c>
      <c r="C23325" s="3" t="s">
        <v>29918</v>
      </c>
      <c r="D23325" s="2" t="s">
        <v>34002</v>
      </c>
      <c r="E23325" s="3" t="s">
        <v>9849</v>
      </c>
      <c r="F23325" s="61">
        <v>158.29</v>
      </c>
      <c r="G23325" s="61">
        <v>164.99</v>
      </c>
    </row>
    <row r="23326" spans="1:7">
      <c r="A23326" s="1" t="str">
        <f t="shared" si="367"/>
        <v>CDHU 38.06.160</v>
      </c>
      <c r="B23326" s="3" t="s">
        <v>35957</v>
      </c>
      <c r="C23326" s="3" t="s">
        <v>29919</v>
      </c>
      <c r="D23326" s="2" t="s">
        <v>34003</v>
      </c>
      <c r="E23326" s="3" t="s">
        <v>9849</v>
      </c>
      <c r="F23326" s="61">
        <v>195.41</v>
      </c>
      <c r="G23326" s="61">
        <v>203.8</v>
      </c>
    </row>
    <row r="23327" spans="1:7">
      <c r="A23327" s="1" t="str">
        <f t="shared" si="367"/>
        <v>CDHU 38.06.180</v>
      </c>
      <c r="B23327" s="3" t="s">
        <v>35957</v>
      </c>
      <c r="C23327" s="3" t="s">
        <v>29920</v>
      </c>
      <c r="D23327" s="2" t="s">
        <v>34004</v>
      </c>
      <c r="E23327" s="3" t="s">
        <v>9849</v>
      </c>
      <c r="F23327" s="61">
        <v>260.26</v>
      </c>
      <c r="G23327" s="61">
        <v>270.33</v>
      </c>
    </row>
    <row r="23328" spans="1:7">
      <c r="A23328" s="1" t="str">
        <f t="shared" si="367"/>
        <v>CDHU 38.07</v>
      </c>
      <c r="B23328" s="3" t="s">
        <v>35957</v>
      </c>
      <c r="C23328" s="3" t="s">
        <v>29921</v>
      </c>
      <c r="D23328" s="2" t="s">
        <v>34005</v>
      </c>
    </row>
    <row r="23329" spans="1:7">
      <c r="A23329" s="1" t="str">
        <f t="shared" si="367"/>
        <v>CDHU 38.07.030</v>
      </c>
      <c r="B23329" s="3" t="s">
        <v>35957</v>
      </c>
      <c r="C23329" s="3" t="s">
        <v>29922</v>
      </c>
      <c r="D23329" s="2" t="s">
        <v>34006</v>
      </c>
      <c r="E23329" s="3" t="s">
        <v>14764</v>
      </c>
      <c r="F23329" s="61">
        <v>20.02</v>
      </c>
      <c r="G23329" s="61">
        <v>21.42</v>
      </c>
    </row>
    <row r="23330" spans="1:7">
      <c r="A23330" s="1" t="str">
        <f t="shared" si="367"/>
        <v>CDHU 38.07.050</v>
      </c>
      <c r="B23330" s="3" t="s">
        <v>35957</v>
      </c>
      <c r="C23330" s="3" t="s">
        <v>29923</v>
      </c>
      <c r="D23330" s="2" t="s">
        <v>34007</v>
      </c>
      <c r="E23330" s="3" t="s">
        <v>9849</v>
      </c>
      <c r="F23330" s="61">
        <v>8.66</v>
      </c>
      <c r="G23330" s="61">
        <v>8.9499999999999993</v>
      </c>
    </row>
    <row r="23331" spans="1:7">
      <c r="A23331" s="1" t="str">
        <f t="shared" si="367"/>
        <v>CDHU 38.07.120</v>
      </c>
      <c r="B23331" s="3" t="s">
        <v>35957</v>
      </c>
      <c r="C23331" s="3" t="s">
        <v>29924</v>
      </c>
      <c r="D23331" s="2" t="s">
        <v>34008</v>
      </c>
      <c r="E23331" s="3" t="s">
        <v>9848</v>
      </c>
      <c r="F23331" s="61">
        <v>8.1199999999999992</v>
      </c>
      <c r="G23331" s="61">
        <v>8.9600000000000009</v>
      </c>
    </row>
    <row r="23332" spans="1:7">
      <c r="A23332" s="1" t="str">
        <f t="shared" si="367"/>
        <v>CDHU 38.07.130</v>
      </c>
      <c r="B23332" s="3" t="s">
        <v>35957</v>
      </c>
      <c r="C23332" s="3" t="s">
        <v>29925</v>
      </c>
      <c r="D23332" s="2" t="s">
        <v>34009</v>
      </c>
      <c r="E23332" s="3" t="s">
        <v>9848</v>
      </c>
      <c r="F23332" s="61">
        <v>10.83</v>
      </c>
      <c r="G23332" s="61">
        <v>11.83</v>
      </c>
    </row>
    <row r="23333" spans="1:7">
      <c r="A23333" s="1" t="str">
        <f t="shared" si="367"/>
        <v>CDHU 38.07.134</v>
      </c>
      <c r="B23333" s="3" t="s">
        <v>35957</v>
      </c>
      <c r="C23333" s="3" t="s">
        <v>29926</v>
      </c>
      <c r="D23333" s="2" t="s">
        <v>34010</v>
      </c>
      <c r="E23333" s="3" t="s">
        <v>9848</v>
      </c>
      <c r="F23333" s="61">
        <v>11.05</v>
      </c>
      <c r="G23333" s="61">
        <v>12.05</v>
      </c>
    </row>
    <row r="23334" spans="1:7">
      <c r="A23334" s="1" t="str">
        <f t="shared" si="367"/>
        <v>CDHU 38.07.140</v>
      </c>
      <c r="B23334" s="3" t="s">
        <v>35957</v>
      </c>
      <c r="C23334" s="3" t="s">
        <v>29927</v>
      </c>
      <c r="D23334" s="2" t="s">
        <v>34011</v>
      </c>
      <c r="E23334" s="3" t="s">
        <v>9848</v>
      </c>
      <c r="F23334" s="61">
        <v>9.76</v>
      </c>
      <c r="G23334" s="61">
        <v>10.6</v>
      </c>
    </row>
    <row r="23335" spans="1:7">
      <c r="A23335" s="1" t="str">
        <f t="shared" si="367"/>
        <v>CDHU 38.07.172</v>
      </c>
      <c r="B23335" s="3" t="s">
        <v>35957</v>
      </c>
      <c r="C23335" s="3" t="s">
        <v>29928</v>
      </c>
      <c r="D23335" s="2" t="s">
        <v>34012</v>
      </c>
      <c r="E23335" s="3" t="s">
        <v>9849</v>
      </c>
      <c r="F23335" s="61">
        <v>24.32</v>
      </c>
      <c r="G23335" s="61">
        <v>26</v>
      </c>
    </row>
    <row r="23336" spans="1:7">
      <c r="A23336" s="1" t="str">
        <f t="shared" si="367"/>
        <v>CDHU 38.07.200</v>
      </c>
      <c r="B23336" s="3" t="s">
        <v>35957</v>
      </c>
      <c r="C23336" s="3" t="s">
        <v>29929</v>
      </c>
      <c r="D23336" s="2" t="s">
        <v>34013</v>
      </c>
      <c r="E23336" s="3" t="s">
        <v>9849</v>
      </c>
      <c r="F23336" s="61">
        <v>16.16</v>
      </c>
      <c r="G23336" s="61">
        <v>16.940000000000001</v>
      </c>
    </row>
    <row r="23337" spans="1:7">
      <c r="A23337" s="1" t="str">
        <f t="shared" si="367"/>
        <v>CDHU 38.07.210</v>
      </c>
      <c r="B23337" s="3" t="s">
        <v>35957</v>
      </c>
      <c r="C23337" s="3" t="s">
        <v>29930</v>
      </c>
      <c r="D23337" s="2" t="s">
        <v>34014</v>
      </c>
      <c r="E23337" s="3" t="s">
        <v>9849</v>
      </c>
      <c r="F23337" s="61">
        <v>11.17</v>
      </c>
      <c r="G23337" s="61">
        <v>11.95</v>
      </c>
    </row>
    <row r="23338" spans="1:7">
      <c r="A23338" s="1" t="str">
        <f t="shared" si="367"/>
        <v>CDHU 38.07.216</v>
      </c>
      <c r="B23338" s="3" t="s">
        <v>35957</v>
      </c>
      <c r="C23338" s="3" t="s">
        <v>29931</v>
      </c>
      <c r="D23338" s="2" t="s">
        <v>34015</v>
      </c>
      <c r="E23338" s="3" t="s">
        <v>9849</v>
      </c>
      <c r="F23338" s="61">
        <v>14.23</v>
      </c>
      <c r="G23338" s="61">
        <v>15.01</v>
      </c>
    </row>
    <row r="23339" spans="1:7">
      <c r="A23339" s="1" t="str">
        <f t="shared" si="367"/>
        <v>CDHU 38.07.300</v>
      </c>
      <c r="B23339" s="3" t="s">
        <v>35957</v>
      </c>
      <c r="C23339" s="3" t="s">
        <v>29932</v>
      </c>
      <c r="D23339" s="2" t="s">
        <v>34016</v>
      </c>
      <c r="E23339" s="3" t="s">
        <v>9849</v>
      </c>
      <c r="F23339" s="61">
        <v>44.82</v>
      </c>
      <c r="G23339" s="61">
        <v>46.22</v>
      </c>
    </row>
    <row r="23340" spans="1:7">
      <c r="A23340" s="1" t="str">
        <f t="shared" si="367"/>
        <v>CDHU 38.07.310</v>
      </c>
      <c r="B23340" s="3" t="s">
        <v>35957</v>
      </c>
      <c r="C23340" s="3" t="s">
        <v>29933</v>
      </c>
      <c r="D23340" s="2" t="s">
        <v>34017</v>
      </c>
      <c r="E23340" s="3" t="s">
        <v>9849</v>
      </c>
      <c r="F23340" s="61">
        <v>66.650000000000006</v>
      </c>
      <c r="G23340" s="61">
        <v>68.05</v>
      </c>
    </row>
    <row r="23341" spans="1:7">
      <c r="A23341" s="1" t="str">
        <f t="shared" si="367"/>
        <v>CDHU 38.07.340</v>
      </c>
      <c r="B23341" s="3" t="s">
        <v>35957</v>
      </c>
      <c r="C23341" s="3" t="s">
        <v>29934</v>
      </c>
      <c r="D23341" s="2" t="s">
        <v>34018</v>
      </c>
      <c r="E23341" s="3" t="s">
        <v>9849</v>
      </c>
      <c r="F23341" s="61">
        <v>47.82</v>
      </c>
      <c r="G23341" s="61">
        <v>49.22</v>
      </c>
    </row>
    <row r="23342" spans="1:7">
      <c r="A23342" s="1" t="str">
        <f t="shared" si="367"/>
        <v>CDHU 38.07.700</v>
      </c>
      <c r="B23342" s="3" t="s">
        <v>35957</v>
      </c>
      <c r="C23342" s="3" t="s">
        <v>29935</v>
      </c>
      <c r="D23342" s="2" t="s">
        <v>34019</v>
      </c>
      <c r="E23342" s="3" t="s">
        <v>9849</v>
      </c>
      <c r="F23342" s="61">
        <v>73.180000000000007</v>
      </c>
      <c r="G23342" s="61">
        <v>74.86</v>
      </c>
    </row>
    <row r="23343" spans="1:7">
      <c r="A23343" s="1" t="str">
        <f t="shared" si="367"/>
        <v>CDHU 38.07.710</v>
      </c>
      <c r="B23343" s="3" t="s">
        <v>35957</v>
      </c>
      <c r="C23343" s="3" t="s">
        <v>29936</v>
      </c>
      <c r="D23343" s="2" t="s">
        <v>34020</v>
      </c>
      <c r="E23343" s="3" t="s">
        <v>9849</v>
      </c>
      <c r="F23343" s="61">
        <v>109.93</v>
      </c>
      <c r="G23343" s="61">
        <v>111.89</v>
      </c>
    </row>
    <row r="23344" spans="1:7">
      <c r="A23344" s="1" t="str">
        <f t="shared" si="367"/>
        <v>CDHU 38.07.720</v>
      </c>
      <c r="B23344" s="3" t="s">
        <v>35957</v>
      </c>
      <c r="C23344" s="3" t="s">
        <v>29937</v>
      </c>
      <c r="D23344" s="2" t="s">
        <v>34021</v>
      </c>
      <c r="E23344" s="3" t="s">
        <v>9849</v>
      </c>
      <c r="F23344" s="61">
        <v>134.08000000000001</v>
      </c>
      <c r="G23344" s="61">
        <v>136.31</v>
      </c>
    </row>
    <row r="23345" spans="1:7">
      <c r="A23345" s="1" t="str">
        <f t="shared" si="367"/>
        <v>CDHU 38.07.730</v>
      </c>
      <c r="B23345" s="3" t="s">
        <v>35957</v>
      </c>
      <c r="C23345" s="3" t="s">
        <v>29938</v>
      </c>
      <c r="D23345" s="2" t="s">
        <v>34022</v>
      </c>
      <c r="E23345" s="3" t="s">
        <v>9848</v>
      </c>
      <c r="F23345" s="61">
        <v>10.96</v>
      </c>
      <c r="G23345" s="61">
        <v>11.19</v>
      </c>
    </row>
    <row r="23346" spans="1:7">
      <c r="A23346" s="1" t="str">
        <f t="shared" si="367"/>
        <v>CDHU 38.07.740</v>
      </c>
      <c r="B23346" s="3" t="s">
        <v>35957</v>
      </c>
      <c r="C23346" s="3" t="s">
        <v>29939</v>
      </c>
      <c r="D23346" s="2" t="s">
        <v>34023</v>
      </c>
      <c r="E23346" s="3" t="s">
        <v>9848</v>
      </c>
      <c r="F23346" s="61">
        <v>12.9</v>
      </c>
      <c r="G23346" s="61">
        <v>13.13</v>
      </c>
    </row>
    <row r="23347" spans="1:7">
      <c r="A23347" s="1" t="str">
        <f t="shared" si="367"/>
        <v>CDHU 38.07.750</v>
      </c>
      <c r="B23347" s="3" t="s">
        <v>35957</v>
      </c>
      <c r="C23347" s="3" t="s">
        <v>29940</v>
      </c>
      <c r="D23347" s="2" t="s">
        <v>34024</v>
      </c>
      <c r="E23347" s="3" t="s">
        <v>9848</v>
      </c>
      <c r="F23347" s="61">
        <v>12.25</v>
      </c>
      <c r="G23347" s="61">
        <v>12.48</v>
      </c>
    </row>
    <row r="23348" spans="1:7">
      <c r="A23348" s="1" t="str">
        <f t="shared" si="367"/>
        <v>CDHU 38.07.800</v>
      </c>
      <c r="B23348" s="3" t="s">
        <v>35957</v>
      </c>
      <c r="C23348" s="3" t="s">
        <v>29941</v>
      </c>
      <c r="D23348" s="2" t="s">
        <v>34025</v>
      </c>
      <c r="E23348" s="3" t="s">
        <v>9848</v>
      </c>
      <c r="F23348" s="61">
        <v>7.89</v>
      </c>
      <c r="G23348" s="61">
        <v>8.4499999999999993</v>
      </c>
    </row>
    <row r="23349" spans="1:7">
      <c r="A23349" s="1" t="str">
        <f t="shared" si="367"/>
        <v>CDHU 38.07.801</v>
      </c>
      <c r="B23349" s="3" t="s">
        <v>35957</v>
      </c>
      <c r="C23349" s="3" t="s">
        <v>29942</v>
      </c>
      <c r="D23349" s="2" t="s">
        <v>34026</v>
      </c>
      <c r="E23349" s="3" t="s">
        <v>9848</v>
      </c>
      <c r="F23349" s="61">
        <v>13.78</v>
      </c>
      <c r="G23349" s="61">
        <v>14.34</v>
      </c>
    </row>
    <row r="23350" spans="1:7">
      <c r="A23350" s="1" t="str">
        <f t="shared" si="367"/>
        <v>CDHU 38.10</v>
      </c>
      <c r="B23350" s="3" t="s">
        <v>35957</v>
      </c>
      <c r="C23350" s="3" t="s">
        <v>29943</v>
      </c>
      <c r="D23350" s="2" t="s">
        <v>34027</v>
      </c>
    </row>
    <row r="23351" spans="1:7">
      <c r="A23351" s="1" t="str">
        <f t="shared" si="367"/>
        <v>CDHU 38.10.010</v>
      </c>
      <c r="B23351" s="3" t="s">
        <v>35957</v>
      </c>
      <c r="C23351" s="3" t="s">
        <v>29944</v>
      </c>
      <c r="D23351" s="2" t="s">
        <v>34028</v>
      </c>
      <c r="E23351" s="3" t="s">
        <v>9849</v>
      </c>
      <c r="F23351" s="61">
        <v>74.75</v>
      </c>
      <c r="G23351" s="61">
        <v>76.430000000000007</v>
      </c>
    </row>
    <row r="23352" spans="1:7">
      <c r="A23352" s="1" t="str">
        <f t="shared" si="367"/>
        <v>CDHU 38.10.020</v>
      </c>
      <c r="B23352" s="3" t="s">
        <v>35957</v>
      </c>
      <c r="C23352" s="3" t="s">
        <v>29945</v>
      </c>
      <c r="D23352" s="2" t="s">
        <v>34029</v>
      </c>
      <c r="E23352" s="3" t="s">
        <v>9849</v>
      </c>
      <c r="F23352" s="61">
        <v>94.02</v>
      </c>
      <c r="G23352" s="61">
        <v>95.7</v>
      </c>
    </row>
    <row r="23353" spans="1:7">
      <c r="A23353" s="1" t="str">
        <f t="shared" si="367"/>
        <v>CDHU 38.10.024</v>
      </c>
      <c r="B23353" s="3" t="s">
        <v>35957</v>
      </c>
      <c r="C23353" s="3" t="s">
        <v>29946</v>
      </c>
      <c r="D23353" s="2" t="s">
        <v>34030</v>
      </c>
      <c r="E23353" s="3" t="s">
        <v>9848</v>
      </c>
      <c r="F23353" s="61">
        <v>64.7</v>
      </c>
      <c r="G23353" s="61">
        <v>66.430000000000007</v>
      </c>
    </row>
    <row r="23354" spans="1:7">
      <c r="A23354" s="1" t="str">
        <f t="shared" si="367"/>
        <v>CDHU 38.10.026</v>
      </c>
      <c r="B23354" s="3" t="s">
        <v>35957</v>
      </c>
      <c r="C23354" s="3" t="s">
        <v>29947</v>
      </c>
      <c r="D23354" s="2" t="s">
        <v>34031</v>
      </c>
      <c r="E23354" s="3" t="s">
        <v>9848</v>
      </c>
      <c r="F23354" s="61">
        <v>169.64</v>
      </c>
      <c r="G23354" s="61">
        <v>173</v>
      </c>
    </row>
    <row r="23355" spans="1:7">
      <c r="A23355" s="1" t="str">
        <f t="shared" si="367"/>
        <v>CDHU 38.10.030</v>
      </c>
      <c r="B23355" s="3" t="s">
        <v>35957</v>
      </c>
      <c r="C23355" s="3" t="s">
        <v>29948</v>
      </c>
      <c r="D23355" s="2" t="s">
        <v>34032</v>
      </c>
      <c r="E23355" s="3" t="s">
        <v>9848</v>
      </c>
      <c r="F23355" s="61">
        <v>236</v>
      </c>
      <c r="G23355" s="61">
        <v>239.36</v>
      </c>
    </row>
    <row r="23356" spans="1:7">
      <c r="A23356" s="1" t="str">
        <f t="shared" si="367"/>
        <v>CDHU 38.10.060</v>
      </c>
      <c r="B23356" s="3" t="s">
        <v>35957</v>
      </c>
      <c r="C23356" s="3" t="s">
        <v>29949</v>
      </c>
      <c r="D23356" s="2" t="s">
        <v>34033</v>
      </c>
      <c r="E23356" s="3" t="s">
        <v>9848</v>
      </c>
      <c r="F23356" s="61">
        <v>249.87</v>
      </c>
      <c r="G23356" s="61">
        <v>250.94</v>
      </c>
    </row>
    <row r="23357" spans="1:7">
      <c r="A23357" s="1" t="str">
        <f t="shared" si="367"/>
        <v>CDHU 38.10.070</v>
      </c>
      <c r="B23357" s="3" t="s">
        <v>35957</v>
      </c>
      <c r="C23357" s="3" t="s">
        <v>29950</v>
      </c>
      <c r="D23357" s="2" t="s">
        <v>34034</v>
      </c>
      <c r="E23357" s="3" t="s">
        <v>9848</v>
      </c>
      <c r="F23357" s="61">
        <v>297.67</v>
      </c>
      <c r="G23357" s="61">
        <v>298.74</v>
      </c>
    </row>
    <row r="23358" spans="1:7">
      <c r="A23358" s="1" t="str">
        <f t="shared" si="367"/>
        <v>CDHU 38.10.080</v>
      </c>
      <c r="B23358" s="3" t="s">
        <v>35957</v>
      </c>
      <c r="C23358" s="3" t="s">
        <v>29951</v>
      </c>
      <c r="D23358" s="2" t="s">
        <v>34035</v>
      </c>
      <c r="E23358" s="3" t="s">
        <v>9848</v>
      </c>
      <c r="F23358" s="61">
        <v>467.27</v>
      </c>
      <c r="G23358" s="61">
        <v>468.34</v>
      </c>
    </row>
    <row r="23359" spans="1:7">
      <c r="A23359" s="1" t="str">
        <f t="shared" ref="A23359:A23422" si="368">CONCATENATE($B23359," ",$C23359)</f>
        <v>CDHU 38.10.090</v>
      </c>
      <c r="B23359" s="3" t="s">
        <v>35957</v>
      </c>
      <c r="C23359" s="3" t="s">
        <v>29952</v>
      </c>
      <c r="D23359" s="2" t="s">
        <v>34036</v>
      </c>
      <c r="E23359" s="3" t="s">
        <v>9848</v>
      </c>
      <c r="F23359" s="61">
        <v>9.48</v>
      </c>
      <c r="G23359" s="61">
        <v>9.6</v>
      </c>
    </row>
    <row r="23360" spans="1:7">
      <c r="A23360" s="1" t="str">
        <f t="shared" si="368"/>
        <v>CDHU 38.12</v>
      </c>
      <c r="B23360" s="3" t="s">
        <v>35957</v>
      </c>
      <c r="C23360" s="3" t="s">
        <v>29953</v>
      </c>
      <c r="D23360" s="2" t="s">
        <v>34037</v>
      </c>
    </row>
    <row r="23361" spans="1:7">
      <c r="A23361" s="1" t="str">
        <f t="shared" si="368"/>
        <v>CDHU 38.12.086</v>
      </c>
      <c r="B23361" s="3" t="s">
        <v>35957</v>
      </c>
      <c r="C23361" s="3" t="s">
        <v>29954</v>
      </c>
      <c r="D23361" s="2" t="s">
        <v>34038</v>
      </c>
      <c r="E23361" s="3" t="s">
        <v>9849</v>
      </c>
      <c r="F23361" s="61">
        <v>233.57</v>
      </c>
      <c r="G23361" s="61">
        <v>235.25</v>
      </c>
    </row>
    <row r="23362" spans="1:7">
      <c r="A23362" s="1" t="str">
        <f t="shared" si="368"/>
        <v>CDHU 38.12.090</v>
      </c>
      <c r="B23362" s="3" t="s">
        <v>35957</v>
      </c>
      <c r="C23362" s="3" t="s">
        <v>29955</v>
      </c>
      <c r="D23362" s="2" t="s">
        <v>34039</v>
      </c>
      <c r="E23362" s="3" t="s">
        <v>9849</v>
      </c>
      <c r="F23362" s="61">
        <v>306.58</v>
      </c>
      <c r="G23362" s="61">
        <v>308.26</v>
      </c>
    </row>
    <row r="23363" spans="1:7">
      <c r="A23363" s="1" t="str">
        <f t="shared" si="368"/>
        <v>CDHU 38.12.100</v>
      </c>
      <c r="B23363" s="3" t="s">
        <v>35957</v>
      </c>
      <c r="C23363" s="3" t="s">
        <v>29956</v>
      </c>
      <c r="D23363" s="2" t="s">
        <v>34040</v>
      </c>
      <c r="E23363" s="3" t="s">
        <v>9849</v>
      </c>
      <c r="F23363" s="61">
        <v>359.47</v>
      </c>
      <c r="G23363" s="61">
        <v>361.15</v>
      </c>
    </row>
    <row r="23364" spans="1:7">
      <c r="A23364" s="1" t="str">
        <f t="shared" si="368"/>
        <v>CDHU 38.12.120</v>
      </c>
      <c r="B23364" s="3" t="s">
        <v>35957</v>
      </c>
      <c r="C23364" s="3" t="s">
        <v>29957</v>
      </c>
      <c r="D23364" s="2" t="s">
        <v>34041</v>
      </c>
      <c r="E23364" s="3" t="s">
        <v>9849</v>
      </c>
      <c r="F23364" s="61">
        <v>331.78</v>
      </c>
      <c r="G23364" s="61">
        <v>333.46</v>
      </c>
    </row>
    <row r="23365" spans="1:7">
      <c r="A23365" s="1" t="str">
        <f t="shared" si="368"/>
        <v>CDHU 38.12.130</v>
      </c>
      <c r="B23365" s="3" t="s">
        <v>35957</v>
      </c>
      <c r="C23365" s="3" t="s">
        <v>29958</v>
      </c>
      <c r="D23365" s="2" t="s">
        <v>34042</v>
      </c>
      <c r="E23365" s="3" t="s">
        <v>9849</v>
      </c>
      <c r="F23365" s="61">
        <v>418</v>
      </c>
      <c r="G23365" s="61">
        <v>419.68</v>
      </c>
    </row>
    <row r="23366" spans="1:7">
      <c r="A23366" s="1" t="str">
        <f t="shared" si="368"/>
        <v>CDHU 38.13</v>
      </c>
      <c r="B23366" s="3" t="s">
        <v>35957</v>
      </c>
      <c r="C23366" s="3" t="s">
        <v>29959</v>
      </c>
      <c r="D23366" s="2" t="s">
        <v>34043</v>
      </c>
    </row>
    <row r="23367" spans="1:7">
      <c r="A23367" s="1" t="str">
        <f t="shared" si="368"/>
        <v>CDHU 38.13.010</v>
      </c>
      <c r="B23367" s="3" t="s">
        <v>35957</v>
      </c>
      <c r="C23367" s="3" t="s">
        <v>29960</v>
      </c>
      <c r="D23367" s="2" t="s">
        <v>34044</v>
      </c>
      <c r="E23367" s="3" t="s">
        <v>9849</v>
      </c>
      <c r="F23367" s="61">
        <v>6.81</v>
      </c>
      <c r="G23367" s="61">
        <v>7.03</v>
      </c>
    </row>
    <row r="23368" spans="1:7">
      <c r="A23368" s="1" t="str">
        <f t="shared" si="368"/>
        <v>CDHU 38.13.016</v>
      </c>
      <c r="B23368" s="3" t="s">
        <v>35957</v>
      </c>
      <c r="C23368" s="3" t="s">
        <v>29961</v>
      </c>
      <c r="D23368" s="2" t="s">
        <v>34045</v>
      </c>
      <c r="E23368" s="3" t="s">
        <v>9849</v>
      </c>
      <c r="F23368" s="61">
        <v>7.79</v>
      </c>
      <c r="G23368" s="61">
        <v>8.01</v>
      </c>
    </row>
    <row r="23369" spans="1:7">
      <c r="A23369" s="1" t="str">
        <f t="shared" si="368"/>
        <v>CDHU 38.13.020</v>
      </c>
      <c r="B23369" s="3" t="s">
        <v>35957</v>
      </c>
      <c r="C23369" s="3" t="s">
        <v>29962</v>
      </c>
      <c r="D23369" s="2" t="s">
        <v>34046</v>
      </c>
      <c r="E23369" s="3" t="s">
        <v>9849</v>
      </c>
      <c r="F23369" s="61">
        <v>11.16</v>
      </c>
      <c r="G23369" s="61">
        <v>11.38</v>
      </c>
    </row>
    <row r="23370" spans="1:7">
      <c r="A23370" s="1" t="str">
        <f t="shared" si="368"/>
        <v>CDHU 38.13.030</v>
      </c>
      <c r="B23370" s="3" t="s">
        <v>35957</v>
      </c>
      <c r="C23370" s="3" t="s">
        <v>29963</v>
      </c>
      <c r="D23370" s="2" t="s">
        <v>34047</v>
      </c>
      <c r="E23370" s="3" t="s">
        <v>9849</v>
      </c>
      <c r="F23370" s="61">
        <v>15.68</v>
      </c>
      <c r="G23370" s="61">
        <v>15.9</v>
      </c>
    </row>
    <row r="23371" spans="1:7">
      <c r="A23371" s="1" t="str">
        <f t="shared" si="368"/>
        <v>CDHU 38.13.040</v>
      </c>
      <c r="B23371" s="3" t="s">
        <v>35957</v>
      </c>
      <c r="C23371" s="3" t="s">
        <v>29964</v>
      </c>
      <c r="D23371" s="2" t="s">
        <v>34048</v>
      </c>
      <c r="E23371" s="3" t="s">
        <v>9849</v>
      </c>
      <c r="F23371" s="61">
        <v>22.43</v>
      </c>
      <c r="G23371" s="61">
        <v>22.65</v>
      </c>
    </row>
    <row r="23372" spans="1:7">
      <c r="A23372" s="1" t="str">
        <f t="shared" si="368"/>
        <v>CDHU 38.13.050</v>
      </c>
      <c r="B23372" s="3" t="s">
        <v>35957</v>
      </c>
      <c r="C23372" s="3" t="s">
        <v>29965</v>
      </c>
      <c r="D23372" s="2" t="s">
        <v>34049</v>
      </c>
      <c r="E23372" s="3" t="s">
        <v>9849</v>
      </c>
      <c r="F23372" s="61">
        <v>25.33</v>
      </c>
      <c r="G23372" s="61">
        <v>25.55</v>
      </c>
    </row>
    <row r="23373" spans="1:7">
      <c r="A23373" s="1" t="str">
        <f t="shared" si="368"/>
        <v>CDHU 38.13.060</v>
      </c>
      <c r="B23373" s="3" t="s">
        <v>35957</v>
      </c>
      <c r="C23373" s="3" t="s">
        <v>29966</v>
      </c>
      <c r="D23373" s="2" t="s">
        <v>34050</v>
      </c>
      <c r="E23373" s="3" t="s">
        <v>9849</v>
      </c>
      <c r="F23373" s="61">
        <v>46.2</v>
      </c>
      <c r="G23373" s="61">
        <v>46.42</v>
      </c>
    </row>
    <row r="23374" spans="1:7">
      <c r="A23374" s="1" t="str">
        <f t="shared" si="368"/>
        <v>CDHU 38.15</v>
      </c>
      <c r="B23374" s="3" t="s">
        <v>35957</v>
      </c>
      <c r="C23374" s="3" t="s">
        <v>29967</v>
      </c>
      <c r="D23374" s="2" t="s">
        <v>34051</v>
      </c>
    </row>
    <row r="23375" spans="1:7">
      <c r="A23375" s="1" t="str">
        <f t="shared" si="368"/>
        <v>CDHU 38.15.010</v>
      </c>
      <c r="B23375" s="3" t="s">
        <v>35957</v>
      </c>
      <c r="C23375" s="3" t="s">
        <v>29968</v>
      </c>
      <c r="D23375" s="2" t="s">
        <v>34052</v>
      </c>
      <c r="E23375" s="3" t="s">
        <v>9849</v>
      </c>
      <c r="F23375" s="61">
        <v>27.34</v>
      </c>
      <c r="G23375" s="61">
        <v>29.31</v>
      </c>
    </row>
    <row r="23376" spans="1:7">
      <c r="A23376" s="1" t="str">
        <f t="shared" si="368"/>
        <v>CDHU 38.15.020</v>
      </c>
      <c r="B23376" s="3" t="s">
        <v>35957</v>
      </c>
      <c r="C23376" s="3" t="s">
        <v>29969</v>
      </c>
      <c r="D23376" s="2" t="s">
        <v>34053</v>
      </c>
      <c r="E23376" s="3" t="s">
        <v>9849</v>
      </c>
      <c r="F23376" s="61">
        <v>30.66</v>
      </c>
      <c r="G23376" s="61">
        <v>32.630000000000003</v>
      </c>
    </row>
    <row r="23377" spans="1:7">
      <c r="A23377" s="1" t="str">
        <f t="shared" si="368"/>
        <v>CDHU 38.15.040</v>
      </c>
      <c r="B23377" s="3" t="s">
        <v>35957</v>
      </c>
      <c r="C23377" s="3" t="s">
        <v>29970</v>
      </c>
      <c r="D23377" s="2" t="s">
        <v>34054</v>
      </c>
      <c r="E23377" s="3" t="s">
        <v>9849</v>
      </c>
      <c r="F23377" s="61">
        <v>49.89</v>
      </c>
      <c r="G23377" s="61">
        <v>51.86</v>
      </c>
    </row>
    <row r="23378" spans="1:7">
      <c r="A23378" s="1" t="str">
        <f t="shared" si="368"/>
        <v>CDHU 38.15.110</v>
      </c>
      <c r="B23378" s="3" t="s">
        <v>35957</v>
      </c>
      <c r="C23378" s="3" t="s">
        <v>29971</v>
      </c>
      <c r="D23378" s="2" t="s">
        <v>34055</v>
      </c>
      <c r="E23378" s="3" t="s">
        <v>9848</v>
      </c>
      <c r="F23378" s="61">
        <v>21.07</v>
      </c>
      <c r="G23378" s="61">
        <v>21.45</v>
      </c>
    </row>
    <row r="23379" spans="1:7">
      <c r="A23379" s="1" t="str">
        <f t="shared" si="368"/>
        <v>CDHU 38.15.120</v>
      </c>
      <c r="B23379" s="3" t="s">
        <v>35957</v>
      </c>
      <c r="C23379" s="3" t="s">
        <v>29972</v>
      </c>
      <c r="D23379" s="2" t="s">
        <v>34056</v>
      </c>
      <c r="E23379" s="3" t="s">
        <v>9848</v>
      </c>
      <c r="F23379" s="61">
        <v>26.18</v>
      </c>
      <c r="G23379" s="61">
        <v>26.56</v>
      </c>
    </row>
    <row r="23380" spans="1:7">
      <c r="A23380" s="1" t="str">
        <f t="shared" si="368"/>
        <v>CDHU 38.15.140</v>
      </c>
      <c r="B23380" s="3" t="s">
        <v>35957</v>
      </c>
      <c r="C23380" s="3" t="s">
        <v>29973</v>
      </c>
      <c r="D23380" s="2" t="s">
        <v>34057</v>
      </c>
      <c r="E23380" s="3" t="s">
        <v>9848</v>
      </c>
      <c r="F23380" s="61">
        <v>72.67</v>
      </c>
      <c r="G23380" s="61">
        <v>73.05</v>
      </c>
    </row>
    <row r="23381" spans="1:7">
      <c r="A23381" s="1" t="str">
        <f t="shared" si="368"/>
        <v>CDHU 38.15.310</v>
      </c>
      <c r="B23381" s="3" t="s">
        <v>35957</v>
      </c>
      <c r="C23381" s="3" t="s">
        <v>29974</v>
      </c>
      <c r="D23381" s="2" t="s">
        <v>34058</v>
      </c>
      <c r="E23381" s="3" t="s">
        <v>9848</v>
      </c>
      <c r="F23381" s="61">
        <v>24.35</v>
      </c>
      <c r="G23381" s="61">
        <v>24.73</v>
      </c>
    </row>
    <row r="23382" spans="1:7">
      <c r="A23382" s="1" t="str">
        <f t="shared" si="368"/>
        <v>CDHU 38.15.320</v>
      </c>
      <c r="B23382" s="3" t="s">
        <v>35957</v>
      </c>
      <c r="C23382" s="3" t="s">
        <v>29975</v>
      </c>
      <c r="D23382" s="2" t="s">
        <v>34059</v>
      </c>
      <c r="E23382" s="3" t="s">
        <v>9848</v>
      </c>
      <c r="F23382" s="61">
        <v>43.41</v>
      </c>
      <c r="G23382" s="61">
        <v>43.79</v>
      </c>
    </row>
    <row r="23383" spans="1:7">
      <c r="A23383" s="1" t="str">
        <f t="shared" si="368"/>
        <v>CDHU 38.15.340</v>
      </c>
      <c r="B23383" s="3" t="s">
        <v>35957</v>
      </c>
      <c r="C23383" s="3" t="s">
        <v>29976</v>
      </c>
      <c r="D23383" s="2" t="s">
        <v>34060</v>
      </c>
      <c r="E23383" s="3" t="s">
        <v>9848</v>
      </c>
      <c r="F23383" s="61">
        <v>93.04</v>
      </c>
      <c r="G23383" s="61">
        <v>93.42</v>
      </c>
    </row>
    <row r="23384" spans="1:7">
      <c r="A23384" s="1" t="str">
        <f t="shared" si="368"/>
        <v>CDHU 38.16</v>
      </c>
      <c r="B23384" s="3" t="s">
        <v>35957</v>
      </c>
      <c r="C23384" s="3" t="s">
        <v>29977</v>
      </c>
      <c r="D23384" s="2" t="s">
        <v>34061</v>
      </c>
    </row>
    <row r="23385" spans="1:7">
      <c r="A23385" s="1" t="str">
        <f t="shared" si="368"/>
        <v>CDHU 38.16.030</v>
      </c>
      <c r="B23385" s="3" t="s">
        <v>35957</v>
      </c>
      <c r="C23385" s="3" t="s">
        <v>29978</v>
      </c>
      <c r="D23385" s="2" t="s">
        <v>34062</v>
      </c>
      <c r="E23385" s="3" t="s">
        <v>9849</v>
      </c>
      <c r="F23385" s="61">
        <v>108.04</v>
      </c>
      <c r="G23385" s="61">
        <v>109.72</v>
      </c>
    </row>
    <row r="23386" spans="1:7">
      <c r="A23386" s="1" t="str">
        <f t="shared" si="368"/>
        <v>CDHU 38.16.060</v>
      </c>
      <c r="B23386" s="3" t="s">
        <v>35957</v>
      </c>
      <c r="C23386" s="3" t="s">
        <v>29979</v>
      </c>
      <c r="D23386" s="2" t="s">
        <v>34063</v>
      </c>
      <c r="E23386" s="3" t="s">
        <v>9848</v>
      </c>
      <c r="F23386" s="61">
        <v>127.2</v>
      </c>
      <c r="G23386" s="61">
        <v>130</v>
      </c>
    </row>
    <row r="23387" spans="1:7">
      <c r="A23387" s="1" t="str">
        <f t="shared" si="368"/>
        <v>CDHU 38.16.080</v>
      </c>
      <c r="B23387" s="3" t="s">
        <v>35957</v>
      </c>
      <c r="C23387" s="3" t="s">
        <v>29980</v>
      </c>
      <c r="D23387" s="2" t="s">
        <v>34064</v>
      </c>
      <c r="E23387" s="3" t="s">
        <v>9848</v>
      </c>
      <c r="F23387" s="61">
        <v>161.15</v>
      </c>
      <c r="G23387" s="61">
        <v>163.95</v>
      </c>
    </row>
    <row r="23388" spans="1:7" ht="22.5">
      <c r="A23388" s="1" t="str">
        <f t="shared" si="368"/>
        <v>CDHU 38.16.090</v>
      </c>
      <c r="B23388" s="3" t="s">
        <v>35957</v>
      </c>
      <c r="C23388" s="3" t="s">
        <v>29981</v>
      </c>
      <c r="D23388" s="2" t="s">
        <v>34065</v>
      </c>
      <c r="E23388" s="3" t="s">
        <v>9848</v>
      </c>
      <c r="F23388" s="61">
        <v>40.6</v>
      </c>
      <c r="G23388" s="61">
        <v>41.67</v>
      </c>
    </row>
    <row r="23389" spans="1:7" ht="22.5">
      <c r="A23389" s="1" t="str">
        <f t="shared" si="368"/>
        <v>CDHU 38.16.130</v>
      </c>
      <c r="B23389" s="3" t="s">
        <v>35957</v>
      </c>
      <c r="C23389" s="3" t="s">
        <v>29982</v>
      </c>
      <c r="D23389" s="2" t="s">
        <v>34066</v>
      </c>
      <c r="E23389" s="3" t="s">
        <v>9848</v>
      </c>
      <c r="F23389" s="61">
        <v>32.729999999999997</v>
      </c>
      <c r="G23389" s="61">
        <v>33.799999999999997</v>
      </c>
    </row>
    <row r="23390" spans="1:7">
      <c r="A23390" s="1" t="str">
        <f t="shared" si="368"/>
        <v>CDHU 38.16.140</v>
      </c>
      <c r="B23390" s="3" t="s">
        <v>35957</v>
      </c>
      <c r="C23390" s="3" t="s">
        <v>29983</v>
      </c>
      <c r="D23390" s="2" t="s">
        <v>34067</v>
      </c>
      <c r="E23390" s="3" t="s">
        <v>9848</v>
      </c>
      <c r="F23390" s="61">
        <v>23.32</v>
      </c>
      <c r="G23390" s="61">
        <v>24.16</v>
      </c>
    </row>
    <row r="23391" spans="1:7">
      <c r="A23391" s="1" t="str">
        <f t="shared" si="368"/>
        <v>CDHU 38.16.150</v>
      </c>
      <c r="B23391" s="3" t="s">
        <v>35957</v>
      </c>
      <c r="C23391" s="3" t="s">
        <v>29984</v>
      </c>
      <c r="D23391" s="2" t="s">
        <v>34068</v>
      </c>
      <c r="E23391" s="3" t="s">
        <v>9849</v>
      </c>
      <c r="F23391" s="61">
        <v>83.94</v>
      </c>
      <c r="G23391" s="61">
        <v>85.62</v>
      </c>
    </row>
    <row r="23392" spans="1:7">
      <c r="A23392" s="1" t="str">
        <f t="shared" si="368"/>
        <v>CDHU 38.16.160</v>
      </c>
      <c r="B23392" s="3" t="s">
        <v>35957</v>
      </c>
      <c r="C23392" s="3" t="s">
        <v>29985</v>
      </c>
      <c r="D23392" s="2" t="s">
        <v>34069</v>
      </c>
      <c r="E23392" s="3" t="s">
        <v>9848</v>
      </c>
      <c r="F23392" s="61">
        <v>109.78</v>
      </c>
      <c r="G23392" s="61">
        <v>112.58</v>
      </c>
    </row>
    <row r="23393" spans="1:7">
      <c r="A23393" s="1" t="str">
        <f t="shared" si="368"/>
        <v>CDHU 38.16.190</v>
      </c>
      <c r="B23393" s="3" t="s">
        <v>35957</v>
      </c>
      <c r="C23393" s="3" t="s">
        <v>29986</v>
      </c>
      <c r="D23393" s="2" t="s">
        <v>34070</v>
      </c>
      <c r="E23393" s="3" t="s">
        <v>9848</v>
      </c>
      <c r="F23393" s="61">
        <v>21.05</v>
      </c>
      <c r="G23393" s="61">
        <v>21.89</v>
      </c>
    </row>
    <row r="23394" spans="1:7">
      <c r="A23394" s="1" t="str">
        <f t="shared" si="368"/>
        <v>CDHU 38.16.200</v>
      </c>
      <c r="B23394" s="3" t="s">
        <v>35957</v>
      </c>
      <c r="C23394" s="3" t="s">
        <v>29987</v>
      </c>
      <c r="D23394" s="2" t="s">
        <v>34071</v>
      </c>
      <c r="E23394" s="3" t="s">
        <v>9848</v>
      </c>
      <c r="F23394" s="61">
        <v>100.38</v>
      </c>
      <c r="G23394" s="61">
        <v>103.18</v>
      </c>
    </row>
    <row r="23395" spans="1:7">
      <c r="A23395" s="1" t="str">
        <f t="shared" si="368"/>
        <v>CDHU 38.16.230</v>
      </c>
      <c r="B23395" s="3" t="s">
        <v>35957</v>
      </c>
      <c r="C23395" s="3" t="s">
        <v>29988</v>
      </c>
      <c r="D23395" s="2" t="s">
        <v>34072</v>
      </c>
      <c r="E23395" s="3" t="s">
        <v>9848</v>
      </c>
      <c r="F23395" s="61">
        <v>124.93</v>
      </c>
      <c r="G23395" s="61">
        <v>127.73</v>
      </c>
    </row>
    <row r="23396" spans="1:7" ht="22.5">
      <c r="A23396" s="1" t="str">
        <f t="shared" si="368"/>
        <v>CDHU 38.16.250</v>
      </c>
      <c r="B23396" s="3" t="s">
        <v>35957</v>
      </c>
      <c r="C23396" s="3" t="s">
        <v>29989</v>
      </c>
      <c r="D23396" s="2" t="s">
        <v>34073</v>
      </c>
      <c r="E23396" s="3" t="s">
        <v>9848</v>
      </c>
      <c r="F23396" s="61">
        <v>389.53</v>
      </c>
      <c r="G23396" s="61">
        <v>393.29</v>
      </c>
    </row>
    <row r="23397" spans="1:7">
      <c r="A23397" s="1" t="str">
        <f t="shared" si="368"/>
        <v>CDHU 38.16.270</v>
      </c>
      <c r="B23397" s="3" t="s">
        <v>35957</v>
      </c>
      <c r="C23397" s="3" t="s">
        <v>29990</v>
      </c>
      <c r="D23397" s="2" t="s">
        <v>34074</v>
      </c>
      <c r="E23397" s="3" t="s">
        <v>9848</v>
      </c>
      <c r="F23397" s="61">
        <v>68.05</v>
      </c>
      <c r="G23397" s="61">
        <v>70.849999999999994</v>
      </c>
    </row>
    <row r="23398" spans="1:7">
      <c r="A23398" s="1" t="str">
        <f t="shared" si="368"/>
        <v>CDHU 38.19</v>
      </c>
      <c r="B23398" s="3" t="s">
        <v>35957</v>
      </c>
      <c r="C23398" s="3" t="s">
        <v>29991</v>
      </c>
      <c r="D23398" s="2" t="s">
        <v>34075</v>
      </c>
    </row>
    <row r="23399" spans="1:7">
      <c r="A23399" s="1" t="str">
        <f t="shared" si="368"/>
        <v>CDHU 38.19.020</v>
      </c>
      <c r="B23399" s="3" t="s">
        <v>35957</v>
      </c>
      <c r="C23399" s="3" t="s">
        <v>29992</v>
      </c>
      <c r="D23399" s="2" t="s">
        <v>34076</v>
      </c>
      <c r="E23399" s="3" t="s">
        <v>9849</v>
      </c>
      <c r="F23399" s="61">
        <v>17.61</v>
      </c>
      <c r="G23399" s="61">
        <v>19.29</v>
      </c>
    </row>
    <row r="23400" spans="1:7">
      <c r="A23400" s="1" t="str">
        <f t="shared" si="368"/>
        <v>CDHU 38.19.030</v>
      </c>
      <c r="B23400" s="3" t="s">
        <v>35957</v>
      </c>
      <c r="C23400" s="3" t="s">
        <v>29993</v>
      </c>
      <c r="D23400" s="2" t="s">
        <v>34077</v>
      </c>
      <c r="E23400" s="3" t="s">
        <v>9849</v>
      </c>
      <c r="F23400" s="61">
        <v>17.440000000000001</v>
      </c>
      <c r="G23400" s="61">
        <v>19.12</v>
      </c>
    </row>
    <row r="23401" spans="1:7">
      <c r="A23401" s="1" t="str">
        <f t="shared" si="368"/>
        <v>CDHU 38.19.040</v>
      </c>
      <c r="B23401" s="3" t="s">
        <v>35957</v>
      </c>
      <c r="C23401" s="3" t="s">
        <v>29994</v>
      </c>
      <c r="D23401" s="2" t="s">
        <v>34078</v>
      </c>
      <c r="E23401" s="3" t="s">
        <v>9849</v>
      </c>
      <c r="F23401" s="61">
        <v>19.75</v>
      </c>
      <c r="G23401" s="61">
        <v>21.43</v>
      </c>
    </row>
    <row r="23402" spans="1:7">
      <c r="A23402" s="1" t="str">
        <f t="shared" si="368"/>
        <v>CDHU 38.19.210</v>
      </c>
      <c r="B23402" s="3" t="s">
        <v>35957</v>
      </c>
      <c r="C23402" s="3" t="s">
        <v>29995</v>
      </c>
      <c r="D23402" s="2" t="s">
        <v>34079</v>
      </c>
      <c r="E23402" s="3" t="s">
        <v>9849</v>
      </c>
      <c r="F23402" s="61">
        <v>18.079999999999998</v>
      </c>
      <c r="G23402" s="61">
        <v>19.760000000000002</v>
      </c>
    </row>
    <row r="23403" spans="1:7">
      <c r="A23403" s="1" t="str">
        <f t="shared" si="368"/>
        <v>CDHU 38.19.220</v>
      </c>
      <c r="B23403" s="3" t="s">
        <v>35957</v>
      </c>
      <c r="C23403" s="3" t="s">
        <v>29996</v>
      </c>
      <c r="D23403" s="2" t="s">
        <v>34080</v>
      </c>
      <c r="E23403" s="3" t="s">
        <v>9849</v>
      </c>
      <c r="F23403" s="61">
        <v>20.46</v>
      </c>
      <c r="G23403" s="61">
        <v>22.14</v>
      </c>
    </row>
    <row r="23404" spans="1:7">
      <c r="A23404" s="1" t="str">
        <f t="shared" si="368"/>
        <v>CDHU 38.20</v>
      </c>
      <c r="B23404" s="3" t="s">
        <v>35957</v>
      </c>
      <c r="C23404" s="3" t="s">
        <v>29997</v>
      </c>
      <c r="D23404" s="2" t="s">
        <v>34081</v>
      </c>
    </row>
    <row r="23405" spans="1:7">
      <c r="A23405" s="1" t="str">
        <f t="shared" si="368"/>
        <v>CDHU 38.20.010</v>
      </c>
      <c r="B23405" s="3" t="s">
        <v>35957</v>
      </c>
      <c r="C23405" s="3" t="s">
        <v>29998</v>
      </c>
      <c r="D23405" s="2" t="s">
        <v>34082</v>
      </c>
      <c r="E23405" s="3" t="s">
        <v>9849</v>
      </c>
      <c r="F23405" s="61">
        <v>12.56</v>
      </c>
      <c r="G23405" s="61">
        <v>13.96</v>
      </c>
    </row>
    <row r="23406" spans="1:7">
      <c r="A23406" s="1" t="str">
        <f t="shared" si="368"/>
        <v>CDHU 38.20.020</v>
      </c>
      <c r="B23406" s="3" t="s">
        <v>35957</v>
      </c>
      <c r="C23406" s="3" t="s">
        <v>29999</v>
      </c>
      <c r="D23406" s="2" t="s">
        <v>34083</v>
      </c>
      <c r="E23406" s="3" t="s">
        <v>9849</v>
      </c>
      <c r="F23406" s="61">
        <v>20.100000000000001</v>
      </c>
      <c r="G23406" s="61">
        <v>22.33</v>
      </c>
    </row>
    <row r="23407" spans="1:7">
      <c r="A23407" s="1" t="str">
        <f t="shared" si="368"/>
        <v>CDHU 38.20.030</v>
      </c>
      <c r="B23407" s="3" t="s">
        <v>35957</v>
      </c>
      <c r="C23407" s="3" t="s">
        <v>30000</v>
      </c>
      <c r="D23407" s="2" t="s">
        <v>34084</v>
      </c>
      <c r="E23407" s="3" t="s">
        <v>9848</v>
      </c>
      <c r="F23407" s="61">
        <v>15.07</v>
      </c>
      <c r="G23407" s="61">
        <v>16.75</v>
      </c>
    </row>
    <row r="23408" spans="1:7">
      <c r="A23408" s="1" t="str">
        <f t="shared" si="368"/>
        <v>CDHU 38.20.040</v>
      </c>
      <c r="B23408" s="3" t="s">
        <v>35957</v>
      </c>
      <c r="C23408" s="3" t="s">
        <v>30001</v>
      </c>
      <c r="D23408" s="2" t="s">
        <v>34085</v>
      </c>
      <c r="E23408" s="3" t="s">
        <v>9849</v>
      </c>
      <c r="F23408" s="61">
        <v>50.24</v>
      </c>
      <c r="G23408" s="61">
        <v>55.83</v>
      </c>
    </row>
    <row r="23409" spans="1:7">
      <c r="A23409" s="1" t="str">
        <f t="shared" si="368"/>
        <v>CDHU 38.21</v>
      </c>
      <c r="B23409" s="3" t="s">
        <v>35957</v>
      </c>
      <c r="C23409" s="3" t="s">
        <v>30002</v>
      </c>
      <c r="D23409" s="2" t="s">
        <v>34086</v>
      </c>
    </row>
    <row r="23410" spans="1:7">
      <c r="A23410" s="1" t="str">
        <f t="shared" si="368"/>
        <v>CDHU 38.21.110</v>
      </c>
      <c r="B23410" s="3" t="s">
        <v>35957</v>
      </c>
      <c r="C23410" s="3" t="s">
        <v>30003</v>
      </c>
      <c r="D23410" s="2" t="s">
        <v>34087</v>
      </c>
      <c r="E23410" s="3" t="s">
        <v>9849</v>
      </c>
      <c r="F23410" s="61">
        <v>77.349999999999994</v>
      </c>
      <c r="G23410" s="61">
        <v>80.150000000000006</v>
      </c>
    </row>
    <row r="23411" spans="1:7">
      <c r="A23411" s="1" t="str">
        <f t="shared" si="368"/>
        <v>CDHU 38.21.120</v>
      </c>
      <c r="B23411" s="3" t="s">
        <v>35957</v>
      </c>
      <c r="C23411" s="3" t="s">
        <v>30004</v>
      </c>
      <c r="D23411" s="2" t="s">
        <v>34088</v>
      </c>
      <c r="E23411" s="3" t="s">
        <v>9849</v>
      </c>
      <c r="F23411" s="61">
        <v>94.84</v>
      </c>
      <c r="G23411" s="61">
        <v>97.64</v>
      </c>
    </row>
    <row r="23412" spans="1:7">
      <c r="A23412" s="1" t="str">
        <f t="shared" si="368"/>
        <v>CDHU 38.21.130</v>
      </c>
      <c r="B23412" s="3" t="s">
        <v>35957</v>
      </c>
      <c r="C23412" s="3" t="s">
        <v>30005</v>
      </c>
      <c r="D23412" s="2" t="s">
        <v>34089</v>
      </c>
      <c r="E23412" s="3" t="s">
        <v>9849</v>
      </c>
      <c r="F23412" s="61">
        <v>110.58</v>
      </c>
      <c r="G23412" s="61">
        <v>113.38</v>
      </c>
    </row>
    <row r="23413" spans="1:7">
      <c r="A23413" s="1" t="str">
        <f t="shared" si="368"/>
        <v>CDHU 38.21.140</v>
      </c>
      <c r="B23413" s="3" t="s">
        <v>35957</v>
      </c>
      <c r="C23413" s="3" t="s">
        <v>30006</v>
      </c>
      <c r="D23413" s="2" t="s">
        <v>34090</v>
      </c>
      <c r="E23413" s="3" t="s">
        <v>9849</v>
      </c>
      <c r="F23413" s="61">
        <v>127.89</v>
      </c>
      <c r="G23413" s="61">
        <v>130.69</v>
      </c>
    </row>
    <row r="23414" spans="1:7">
      <c r="A23414" s="1" t="str">
        <f t="shared" si="368"/>
        <v>CDHU 38.21.150</v>
      </c>
      <c r="B23414" s="3" t="s">
        <v>35957</v>
      </c>
      <c r="C23414" s="3" t="s">
        <v>30007</v>
      </c>
      <c r="D23414" s="2" t="s">
        <v>34091</v>
      </c>
      <c r="E23414" s="3" t="s">
        <v>9849</v>
      </c>
      <c r="F23414" s="61">
        <v>145.27000000000001</v>
      </c>
      <c r="G23414" s="61">
        <v>148.07</v>
      </c>
    </row>
    <row r="23415" spans="1:7">
      <c r="A23415" s="1" t="str">
        <f t="shared" si="368"/>
        <v>CDHU 38.21.310</v>
      </c>
      <c r="B23415" s="3" t="s">
        <v>35957</v>
      </c>
      <c r="C23415" s="3" t="s">
        <v>30008</v>
      </c>
      <c r="D23415" s="2" t="s">
        <v>34092</v>
      </c>
      <c r="E23415" s="3" t="s">
        <v>9849</v>
      </c>
      <c r="F23415" s="61">
        <v>143.51</v>
      </c>
      <c r="G23415" s="61">
        <v>147.69999999999999</v>
      </c>
    </row>
    <row r="23416" spans="1:7">
      <c r="A23416" s="1" t="str">
        <f t="shared" si="368"/>
        <v>CDHU 38.21.320</v>
      </c>
      <c r="B23416" s="3" t="s">
        <v>35957</v>
      </c>
      <c r="C23416" s="3" t="s">
        <v>30009</v>
      </c>
      <c r="D23416" s="2" t="s">
        <v>34093</v>
      </c>
      <c r="E23416" s="3" t="s">
        <v>9849</v>
      </c>
      <c r="F23416" s="61">
        <v>155.56</v>
      </c>
      <c r="G23416" s="61">
        <v>159.75</v>
      </c>
    </row>
    <row r="23417" spans="1:7">
      <c r="A23417" s="1" t="str">
        <f t="shared" si="368"/>
        <v>CDHU 38.21.330</v>
      </c>
      <c r="B23417" s="3" t="s">
        <v>35957</v>
      </c>
      <c r="C23417" s="3" t="s">
        <v>30010</v>
      </c>
      <c r="D23417" s="2" t="s">
        <v>34094</v>
      </c>
      <c r="E23417" s="3" t="s">
        <v>9849</v>
      </c>
      <c r="F23417" s="61">
        <v>176.55</v>
      </c>
      <c r="G23417" s="61">
        <v>180.74</v>
      </c>
    </row>
    <row r="23418" spans="1:7">
      <c r="A23418" s="1" t="str">
        <f t="shared" si="368"/>
        <v>CDHU 38.21.340</v>
      </c>
      <c r="B23418" s="3" t="s">
        <v>35957</v>
      </c>
      <c r="C23418" s="3" t="s">
        <v>30011</v>
      </c>
      <c r="D23418" s="2" t="s">
        <v>34095</v>
      </c>
      <c r="E23418" s="3" t="s">
        <v>9849</v>
      </c>
      <c r="F23418" s="61">
        <v>192</v>
      </c>
      <c r="G23418" s="61">
        <v>196.19</v>
      </c>
    </row>
    <row r="23419" spans="1:7">
      <c r="A23419" s="1" t="str">
        <f t="shared" si="368"/>
        <v>CDHU 38.21.350</v>
      </c>
      <c r="B23419" s="3" t="s">
        <v>35957</v>
      </c>
      <c r="C23419" s="3" t="s">
        <v>30012</v>
      </c>
      <c r="D23419" s="2" t="s">
        <v>34096</v>
      </c>
      <c r="E23419" s="3" t="s">
        <v>9849</v>
      </c>
      <c r="F23419" s="61">
        <v>218.25</v>
      </c>
      <c r="G23419" s="61">
        <v>223.84</v>
      </c>
    </row>
    <row r="23420" spans="1:7">
      <c r="A23420" s="1" t="str">
        <f t="shared" si="368"/>
        <v>CDHU 38.21.360</v>
      </c>
      <c r="B23420" s="3" t="s">
        <v>35957</v>
      </c>
      <c r="C23420" s="3" t="s">
        <v>30013</v>
      </c>
      <c r="D23420" s="2" t="s">
        <v>34097</v>
      </c>
      <c r="E23420" s="3" t="s">
        <v>9849</v>
      </c>
      <c r="F23420" s="61">
        <v>305.85000000000002</v>
      </c>
      <c r="G23420" s="61">
        <v>311.44</v>
      </c>
    </row>
    <row r="23421" spans="1:7">
      <c r="A23421" s="1" t="str">
        <f t="shared" si="368"/>
        <v>CDHU 38.21.920</v>
      </c>
      <c r="B23421" s="3" t="s">
        <v>35957</v>
      </c>
      <c r="C23421" s="3" t="s">
        <v>30014</v>
      </c>
      <c r="D23421" s="2" t="s">
        <v>34098</v>
      </c>
      <c r="E23421" s="3" t="s">
        <v>9849</v>
      </c>
      <c r="F23421" s="61">
        <v>85.51</v>
      </c>
      <c r="G23421" s="61">
        <v>88.31</v>
      </c>
    </row>
    <row r="23422" spans="1:7">
      <c r="A23422" s="1" t="str">
        <f t="shared" si="368"/>
        <v>CDHU 38.21.930</v>
      </c>
      <c r="B23422" s="3" t="s">
        <v>35957</v>
      </c>
      <c r="C23422" s="3" t="s">
        <v>30015</v>
      </c>
      <c r="D23422" s="2" t="s">
        <v>34099</v>
      </c>
      <c r="E23422" s="3" t="s">
        <v>9849</v>
      </c>
      <c r="F23422" s="61">
        <v>99.86</v>
      </c>
      <c r="G23422" s="61">
        <v>102.66</v>
      </c>
    </row>
    <row r="23423" spans="1:7">
      <c r="A23423" s="1" t="str">
        <f t="shared" ref="A23423:A23486" si="369">CONCATENATE($B23423," ",$C23423)</f>
        <v>CDHU 38.21.940</v>
      </c>
      <c r="B23423" s="3" t="s">
        <v>35957</v>
      </c>
      <c r="C23423" s="3" t="s">
        <v>30016</v>
      </c>
      <c r="D23423" s="2" t="s">
        <v>34100</v>
      </c>
      <c r="E23423" s="3" t="s">
        <v>9849</v>
      </c>
      <c r="F23423" s="61">
        <v>116.35</v>
      </c>
      <c r="G23423" s="61">
        <v>119.15</v>
      </c>
    </row>
    <row r="23424" spans="1:7">
      <c r="A23424" s="1" t="str">
        <f t="shared" si="369"/>
        <v>CDHU 38.21.950</v>
      </c>
      <c r="B23424" s="3" t="s">
        <v>35957</v>
      </c>
      <c r="C23424" s="3" t="s">
        <v>30017</v>
      </c>
      <c r="D23424" s="2" t="s">
        <v>34101</v>
      </c>
      <c r="E23424" s="3" t="s">
        <v>9849</v>
      </c>
      <c r="F23424" s="61">
        <v>129.24</v>
      </c>
      <c r="G23424" s="61">
        <v>132.04</v>
      </c>
    </row>
    <row r="23425" spans="1:7">
      <c r="A23425" s="1" t="str">
        <f t="shared" si="369"/>
        <v>CDHU 38.22</v>
      </c>
      <c r="B23425" s="3" t="s">
        <v>35957</v>
      </c>
      <c r="C23425" s="3" t="s">
        <v>30018</v>
      </c>
      <c r="D23425" s="2" t="s">
        <v>34102</v>
      </c>
    </row>
    <row r="23426" spans="1:7">
      <c r="A23426" s="1" t="str">
        <f t="shared" si="369"/>
        <v>CDHU 38.22.120</v>
      </c>
      <c r="B23426" s="3" t="s">
        <v>35957</v>
      </c>
      <c r="C23426" s="3" t="s">
        <v>30019</v>
      </c>
      <c r="D23426" s="2" t="s">
        <v>34103</v>
      </c>
      <c r="E23426" s="3" t="s">
        <v>9849</v>
      </c>
      <c r="F23426" s="61">
        <v>138.53</v>
      </c>
      <c r="G23426" s="61">
        <v>142.72</v>
      </c>
    </row>
    <row r="23427" spans="1:7">
      <c r="A23427" s="1" t="str">
        <f t="shared" si="369"/>
        <v>CDHU 38.22.130</v>
      </c>
      <c r="B23427" s="3" t="s">
        <v>35957</v>
      </c>
      <c r="C23427" s="3" t="s">
        <v>30020</v>
      </c>
      <c r="D23427" s="2" t="s">
        <v>34104</v>
      </c>
      <c r="E23427" s="3" t="s">
        <v>9849</v>
      </c>
      <c r="F23427" s="61">
        <v>158.68</v>
      </c>
      <c r="G23427" s="61">
        <v>162.87</v>
      </c>
    </row>
    <row r="23428" spans="1:7">
      <c r="A23428" s="1" t="str">
        <f t="shared" si="369"/>
        <v>CDHU 38.22.140</v>
      </c>
      <c r="B23428" s="3" t="s">
        <v>35957</v>
      </c>
      <c r="C23428" s="3" t="s">
        <v>30021</v>
      </c>
      <c r="D23428" s="2" t="s">
        <v>34105</v>
      </c>
      <c r="E23428" s="3" t="s">
        <v>9849</v>
      </c>
      <c r="F23428" s="61">
        <v>175.16</v>
      </c>
      <c r="G23428" s="61">
        <v>179.35</v>
      </c>
    </row>
    <row r="23429" spans="1:7">
      <c r="A23429" s="1" t="str">
        <f t="shared" si="369"/>
        <v>CDHU 38.22.150</v>
      </c>
      <c r="B23429" s="3" t="s">
        <v>35957</v>
      </c>
      <c r="C23429" s="3" t="s">
        <v>30022</v>
      </c>
      <c r="D23429" s="2" t="s">
        <v>34106</v>
      </c>
      <c r="E23429" s="3" t="s">
        <v>9849</v>
      </c>
      <c r="F23429" s="61">
        <v>191.98</v>
      </c>
      <c r="G23429" s="61">
        <v>197.57</v>
      </c>
    </row>
    <row r="23430" spans="1:7">
      <c r="A23430" s="1" t="str">
        <f t="shared" si="369"/>
        <v>CDHU 38.22.160</v>
      </c>
      <c r="B23430" s="3" t="s">
        <v>35957</v>
      </c>
      <c r="C23430" s="3" t="s">
        <v>30023</v>
      </c>
      <c r="D23430" s="2" t="s">
        <v>34107</v>
      </c>
      <c r="E23430" s="3" t="s">
        <v>9849</v>
      </c>
      <c r="F23430" s="61">
        <v>263.57</v>
      </c>
      <c r="G23430" s="61">
        <v>269.16000000000003</v>
      </c>
    </row>
    <row r="23431" spans="1:7">
      <c r="A23431" s="1" t="str">
        <f t="shared" si="369"/>
        <v>CDHU 38.22.610</v>
      </c>
      <c r="B23431" s="3" t="s">
        <v>35957</v>
      </c>
      <c r="C23431" s="3" t="s">
        <v>30024</v>
      </c>
      <c r="D23431" s="2" t="s">
        <v>34108</v>
      </c>
      <c r="E23431" s="3" t="s">
        <v>9849</v>
      </c>
      <c r="F23431" s="61">
        <v>28.86</v>
      </c>
      <c r="G23431" s="61">
        <v>29.15</v>
      </c>
    </row>
    <row r="23432" spans="1:7">
      <c r="A23432" s="1" t="str">
        <f t="shared" si="369"/>
        <v>CDHU 38.22.620</v>
      </c>
      <c r="B23432" s="3" t="s">
        <v>35957</v>
      </c>
      <c r="C23432" s="3" t="s">
        <v>30025</v>
      </c>
      <c r="D23432" s="2" t="s">
        <v>34109</v>
      </c>
      <c r="E23432" s="3" t="s">
        <v>9849</v>
      </c>
      <c r="F23432" s="61">
        <v>49.79</v>
      </c>
      <c r="G23432" s="61">
        <v>50.08</v>
      </c>
    </row>
    <row r="23433" spans="1:7">
      <c r="A23433" s="1" t="str">
        <f t="shared" si="369"/>
        <v>CDHU 38.22.630</v>
      </c>
      <c r="B23433" s="3" t="s">
        <v>35957</v>
      </c>
      <c r="C23433" s="3" t="s">
        <v>30026</v>
      </c>
      <c r="D23433" s="2" t="s">
        <v>34110</v>
      </c>
      <c r="E23433" s="3" t="s">
        <v>9849</v>
      </c>
      <c r="F23433" s="61">
        <v>68.39</v>
      </c>
      <c r="G23433" s="61">
        <v>68.680000000000007</v>
      </c>
    </row>
    <row r="23434" spans="1:7">
      <c r="A23434" s="1" t="str">
        <f t="shared" si="369"/>
        <v>CDHU 38.22.640</v>
      </c>
      <c r="B23434" s="3" t="s">
        <v>35957</v>
      </c>
      <c r="C23434" s="3" t="s">
        <v>30027</v>
      </c>
      <c r="D23434" s="2" t="s">
        <v>34111</v>
      </c>
      <c r="E23434" s="3" t="s">
        <v>9849</v>
      </c>
      <c r="F23434" s="61">
        <v>84.93</v>
      </c>
      <c r="G23434" s="61">
        <v>85.22</v>
      </c>
    </row>
    <row r="23435" spans="1:7">
      <c r="A23435" s="1" t="str">
        <f t="shared" si="369"/>
        <v>CDHU 38.22.650</v>
      </c>
      <c r="B23435" s="3" t="s">
        <v>35957</v>
      </c>
      <c r="C23435" s="3" t="s">
        <v>30028</v>
      </c>
      <c r="D23435" s="2" t="s">
        <v>34112</v>
      </c>
      <c r="E23435" s="3" t="s">
        <v>9849</v>
      </c>
      <c r="F23435" s="61">
        <v>108.17</v>
      </c>
      <c r="G23435" s="61">
        <v>108.46</v>
      </c>
    </row>
    <row r="23436" spans="1:7">
      <c r="A23436" s="1" t="str">
        <f t="shared" si="369"/>
        <v>CDHU 38.22.660</v>
      </c>
      <c r="B23436" s="3" t="s">
        <v>35957</v>
      </c>
      <c r="C23436" s="3" t="s">
        <v>30029</v>
      </c>
      <c r="D23436" s="2" t="s">
        <v>34113</v>
      </c>
      <c r="E23436" s="3" t="s">
        <v>9849</v>
      </c>
      <c r="F23436" s="61">
        <v>121.5</v>
      </c>
      <c r="G23436" s="61">
        <v>121.79</v>
      </c>
    </row>
    <row r="23437" spans="1:7">
      <c r="A23437" s="1" t="str">
        <f t="shared" si="369"/>
        <v>CDHU 38.22.670</v>
      </c>
      <c r="B23437" s="3" t="s">
        <v>35957</v>
      </c>
      <c r="C23437" s="3" t="s">
        <v>30030</v>
      </c>
      <c r="D23437" s="2" t="s">
        <v>34114</v>
      </c>
      <c r="E23437" s="3" t="s">
        <v>9849</v>
      </c>
      <c r="F23437" s="61">
        <v>155.41999999999999</v>
      </c>
      <c r="G23437" s="61">
        <v>155.71</v>
      </c>
    </row>
    <row r="23438" spans="1:7">
      <c r="A23438" s="1" t="str">
        <f t="shared" si="369"/>
        <v>CDHU 38.23</v>
      </c>
      <c r="B23438" s="3" t="s">
        <v>35957</v>
      </c>
      <c r="C23438" s="3" t="s">
        <v>30031</v>
      </c>
      <c r="D23438" s="2" t="s">
        <v>34115</v>
      </c>
    </row>
    <row r="23439" spans="1:7">
      <c r="A23439" s="1" t="str">
        <f t="shared" si="369"/>
        <v>CDHU 38.23.010</v>
      </c>
      <c r="B23439" s="3" t="s">
        <v>35957</v>
      </c>
      <c r="C23439" s="3" t="s">
        <v>30032</v>
      </c>
      <c r="D23439" s="2" t="s">
        <v>34116</v>
      </c>
      <c r="E23439" s="3" t="s">
        <v>9848</v>
      </c>
      <c r="F23439" s="61">
        <v>19.78</v>
      </c>
      <c r="G23439" s="61">
        <v>21.18</v>
      </c>
    </row>
    <row r="23440" spans="1:7">
      <c r="A23440" s="1" t="str">
        <f t="shared" si="369"/>
        <v>CDHU 38.23.020</v>
      </c>
      <c r="B23440" s="3" t="s">
        <v>35957</v>
      </c>
      <c r="C23440" s="3" t="s">
        <v>30033</v>
      </c>
      <c r="D23440" s="2" t="s">
        <v>34117</v>
      </c>
      <c r="E23440" s="3" t="s">
        <v>9848</v>
      </c>
      <c r="F23440" s="61">
        <v>23.31</v>
      </c>
      <c r="G23440" s="61">
        <v>24.71</v>
      </c>
    </row>
    <row r="23441" spans="1:7">
      <c r="A23441" s="1" t="str">
        <f t="shared" si="369"/>
        <v>CDHU 38.23.030</v>
      </c>
      <c r="B23441" s="3" t="s">
        <v>35957</v>
      </c>
      <c r="C23441" s="3" t="s">
        <v>30034</v>
      </c>
      <c r="D23441" s="2" t="s">
        <v>34118</v>
      </c>
      <c r="E23441" s="3" t="s">
        <v>9848</v>
      </c>
      <c r="F23441" s="61">
        <v>26.21</v>
      </c>
      <c r="G23441" s="61">
        <v>27.61</v>
      </c>
    </row>
    <row r="23442" spans="1:7">
      <c r="A23442" s="1" t="str">
        <f t="shared" si="369"/>
        <v>CDHU 38.23.040</v>
      </c>
      <c r="B23442" s="3" t="s">
        <v>35957</v>
      </c>
      <c r="C23442" s="3" t="s">
        <v>30035</v>
      </c>
      <c r="D23442" s="2" t="s">
        <v>34119</v>
      </c>
      <c r="E23442" s="3" t="s">
        <v>9848</v>
      </c>
      <c r="F23442" s="61">
        <v>28.54</v>
      </c>
      <c r="G23442" s="61">
        <v>29.94</v>
      </c>
    </row>
    <row r="23443" spans="1:7">
      <c r="A23443" s="1" t="str">
        <f t="shared" si="369"/>
        <v>CDHU 38.23.050</v>
      </c>
      <c r="B23443" s="3" t="s">
        <v>35957</v>
      </c>
      <c r="C23443" s="3" t="s">
        <v>30036</v>
      </c>
      <c r="D23443" s="2" t="s">
        <v>34120</v>
      </c>
      <c r="E23443" s="3" t="s">
        <v>9848</v>
      </c>
      <c r="F23443" s="61">
        <v>31.05</v>
      </c>
      <c r="G23443" s="61">
        <v>32.450000000000003</v>
      </c>
    </row>
    <row r="23444" spans="1:7">
      <c r="A23444" s="1" t="str">
        <f t="shared" si="369"/>
        <v>CDHU 38.23.060</v>
      </c>
      <c r="B23444" s="3" t="s">
        <v>35957</v>
      </c>
      <c r="C23444" s="3" t="s">
        <v>30037</v>
      </c>
      <c r="D23444" s="2" t="s">
        <v>34121</v>
      </c>
      <c r="E23444" s="3" t="s">
        <v>9848</v>
      </c>
      <c r="F23444" s="61">
        <v>34.56</v>
      </c>
      <c r="G23444" s="61">
        <v>35.96</v>
      </c>
    </row>
    <row r="23445" spans="1:7">
      <c r="A23445" s="1" t="str">
        <f t="shared" si="369"/>
        <v>CDHU 38.23.110</v>
      </c>
      <c r="B23445" s="3" t="s">
        <v>35957</v>
      </c>
      <c r="C23445" s="3" t="s">
        <v>30038</v>
      </c>
      <c r="D23445" s="2" t="s">
        <v>34122</v>
      </c>
      <c r="E23445" s="3" t="s">
        <v>9848</v>
      </c>
      <c r="F23445" s="61">
        <v>26.6</v>
      </c>
      <c r="G23445" s="61">
        <v>28</v>
      </c>
    </row>
    <row r="23446" spans="1:7">
      <c r="A23446" s="1" t="str">
        <f t="shared" si="369"/>
        <v>CDHU 38.23.120</v>
      </c>
      <c r="B23446" s="3" t="s">
        <v>35957</v>
      </c>
      <c r="C23446" s="3" t="s">
        <v>30039</v>
      </c>
      <c r="D23446" s="2" t="s">
        <v>34123</v>
      </c>
      <c r="E23446" s="3" t="s">
        <v>9848</v>
      </c>
      <c r="F23446" s="61">
        <v>28.45</v>
      </c>
      <c r="G23446" s="61">
        <v>29.85</v>
      </c>
    </row>
    <row r="23447" spans="1:7">
      <c r="A23447" s="1" t="str">
        <f t="shared" si="369"/>
        <v>CDHU 38.23.130</v>
      </c>
      <c r="B23447" s="3" t="s">
        <v>35957</v>
      </c>
      <c r="C23447" s="3" t="s">
        <v>30040</v>
      </c>
      <c r="D23447" s="2" t="s">
        <v>34124</v>
      </c>
      <c r="E23447" s="3" t="s">
        <v>9848</v>
      </c>
      <c r="F23447" s="61">
        <v>33.5</v>
      </c>
      <c r="G23447" s="61">
        <v>34.9</v>
      </c>
    </row>
    <row r="23448" spans="1:7">
      <c r="A23448" s="1" t="str">
        <f t="shared" si="369"/>
        <v>CDHU 38.23.140</v>
      </c>
      <c r="B23448" s="3" t="s">
        <v>35957</v>
      </c>
      <c r="C23448" s="3" t="s">
        <v>30041</v>
      </c>
      <c r="D23448" s="2" t="s">
        <v>34125</v>
      </c>
      <c r="E23448" s="3" t="s">
        <v>9848</v>
      </c>
      <c r="F23448" s="61">
        <v>34.549999999999997</v>
      </c>
      <c r="G23448" s="61">
        <v>35.950000000000003</v>
      </c>
    </row>
    <row r="23449" spans="1:7">
      <c r="A23449" s="1" t="str">
        <f t="shared" si="369"/>
        <v>CDHU 38.23.150</v>
      </c>
      <c r="B23449" s="3" t="s">
        <v>35957</v>
      </c>
      <c r="C23449" s="3" t="s">
        <v>30042</v>
      </c>
      <c r="D23449" s="2" t="s">
        <v>34126</v>
      </c>
      <c r="E23449" s="3" t="s">
        <v>9848</v>
      </c>
      <c r="F23449" s="61">
        <v>38.26</v>
      </c>
      <c r="G23449" s="61">
        <v>39.659999999999997</v>
      </c>
    </row>
    <row r="23450" spans="1:7">
      <c r="A23450" s="1" t="str">
        <f t="shared" si="369"/>
        <v>CDHU 38.23.160</v>
      </c>
      <c r="B23450" s="3" t="s">
        <v>35957</v>
      </c>
      <c r="C23450" s="3" t="s">
        <v>30043</v>
      </c>
      <c r="D23450" s="2" t="s">
        <v>34127</v>
      </c>
      <c r="E23450" s="3" t="s">
        <v>9848</v>
      </c>
      <c r="F23450" s="61">
        <v>40.67</v>
      </c>
      <c r="G23450" s="61">
        <v>42.07</v>
      </c>
    </row>
    <row r="23451" spans="1:7">
      <c r="A23451" s="1" t="str">
        <f t="shared" si="369"/>
        <v>CDHU 38.23.210</v>
      </c>
      <c r="B23451" s="3" t="s">
        <v>35957</v>
      </c>
      <c r="C23451" s="3" t="s">
        <v>30044</v>
      </c>
      <c r="D23451" s="2" t="s">
        <v>34128</v>
      </c>
      <c r="E23451" s="3" t="s">
        <v>9848</v>
      </c>
      <c r="F23451" s="61">
        <v>27.64</v>
      </c>
      <c r="G23451" s="61">
        <v>29.04</v>
      </c>
    </row>
    <row r="23452" spans="1:7">
      <c r="A23452" s="1" t="str">
        <f t="shared" si="369"/>
        <v>CDHU 38.23.220</v>
      </c>
      <c r="B23452" s="3" t="s">
        <v>35957</v>
      </c>
      <c r="C23452" s="3" t="s">
        <v>30045</v>
      </c>
      <c r="D23452" s="2" t="s">
        <v>34129</v>
      </c>
      <c r="E23452" s="3" t="s">
        <v>9848</v>
      </c>
      <c r="F23452" s="61">
        <v>28.58</v>
      </c>
      <c r="G23452" s="61">
        <v>29.98</v>
      </c>
    </row>
    <row r="23453" spans="1:7">
      <c r="A23453" s="1" t="str">
        <f t="shared" si="369"/>
        <v>CDHU 38.23.230</v>
      </c>
      <c r="B23453" s="3" t="s">
        <v>35957</v>
      </c>
      <c r="C23453" s="3" t="s">
        <v>30046</v>
      </c>
      <c r="D23453" s="2" t="s">
        <v>34130</v>
      </c>
      <c r="E23453" s="3" t="s">
        <v>9848</v>
      </c>
      <c r="F23453" s="61">
        <v>33.869999999999997</v>
      </c>
      <c r="G23453" s="61">
        <v>35.270000000000003</v>
      </c>
    </row>
    <row r="23454" spans="1:7">
      <c r="A23454" s="1" t="str">
        <f t="shared" si="369"/>
        <v>CDHU 38.23.240</v>
      </c>
      <c r="B23454" s="3" t="s">
        <v>35957</v>
      </c>
      <c r="C23454" s="3" t="s">
        <v>30047</v>
      </c>
      <c r="D23454" s="2" t="s">
        <v>34131</v>
      </c>
      <c r="E23454" s="3" t="s">
        <v>9848</v>
      </c>
      <c r="F23454" s="61">
        <v>38.119999999999997</v>
      </c>
      <c r="G23454" s="61">
        <v>39.520000000000003</v>
      </c>
    </row>
    <row r="23455" spans="1:7">
      <c r="A23455" s="1" t="str">
        <f t="shared" si="369"/>
        <v>CDHU 38.23.310</v>
      </c>
      <c r="B23455" s="3" t="s">
        <v>35957</v>
      </c>
      <c r="C23455" s="3" t="s">
        <v>30048</v>
      </c>
      <c r="D23455" s="2" t="s">
        <v>34132</v>
      </c>
      <c r="E23455" s="3" t="s">
        <v>9848</v>
      </c>
      <c r="F23455" s="61">
        <v>45.81</v>
      </c>
      <c r="G23455" s="61">
        <v>47.77</v>
      </c>
    </row>
    <row r="23456" spans="1:7">
      <c r="A23456" s="1" t="str">
        <f t="shared" si="369"/>
        <v>CDHU 38.23.320</v>
      </c>
      <c r="B23456" s="3" t="s">
        <v>35957</v>
      </c>
      <c r="C23456" s="3" t="s">
        <v>30049</v>
      </c>
      <c r="D23456" s="2" t="s">
        <v>34133</v>
      </c>
      <c r="E23456" s="3" t="s">
        <v>9848</v>
      </c>
      <c r="F23456" s="61">
        <v>48.63</v>
      </c>
      <c r="G23456" s="61">
        <v>50.59</v>
      </c>
    </row>
    <row r="23457" spans="1:7">
      <c r="A23457" s="1" t="str">
        <f t="shared" si="369"/>
        <v>CDHU 38.23.330</v>
      </c>
      <c r="B23457" s="3" t="s">
        <v>35957</v>
      </c>
      <c r="C23457" s="3" t="s">
        <v>30050</v>
      </c>
      <c r="D23457" s="2" t="s">
        <v>34134</v>
      </c>
      <c r="E23457" s="3" t="s">
        <v>9848</v>
      </c>
      <c r="F23457" s="61">
        <v>67.680000000000007</v>
      </c>
      <c r="G23457" s="61">
        <v>69.64</v>
      </c>
    </row>
    <row r="23458" spans="1:7">
      <c r="A23458" s="1" t="str">
        <f t="shared" si="369"/>
        <v>CDHU 39</v>
      </c>
      <c r="B23458" s="3" t="s">
        <v>35957</v>
      </c>
      <c r="C23458" s="3" t="s">
        <v>30051</v>
      </c>
      <c r="D23458" s="2" t="s">
        <v>34135</v>
      </c>
    </row>
    <row r="23459" spans="1:7">
      <c r="A23459" s="1" t="str">
        <f t="shared" si="369"/>
        <v>CDHU 39.02</v>
      </c>
      <c r="B23459" s="3" t="s">
        <v>35957</v>
      </c>
      <c r="C23459" s="3" t="s">
        <v>30052</v>
      </c>
      <c r="D23459" s="2" t="s">
        <v>34136</v>
      </c>
    </row>
    <row r="23460" spans="1:7">
      <c r="A23460" s="1" t="str">
        <f t="shared" si="369"/>
        <v>CDHU 39.02.010</v>
      </c>
      <c r="B23460" s="3" t="s">
        <v>35957</v>
      </c>
      <c r="C23460" s="3" t="s">
        <v>30053</v>
      </c>
      <c r="D23460" s="2" t="s">
        <v>34137</v>
      </c>
      <c r="E23460" s="3" t="s">
        <v>9849</v>
      </c>
      <c r="F23460" s="61">
        <v>3.7</v>
      </c>
      <c r="G23460" s="61">
        <v>3.92</v>
      </c>
    </row>
    <row r="23461" spans="1:7">
      <c r="A23461" s="1" t="str">
        <f t="shared" si="369"/>
        <v>CDHU 39.02.016</v>
      </c>
      <c r="B23461" s="3" t="s">
        <v>35957</v>
      </c>
      <c r="C23461" s="3" t="s">
        <v>30054</v>
      </c>
      <c r="D23461" s="2" t="s">
        <v>34138</v>
      </c>
      <c r="E23461" s="3" t="s">
        <v>9849</v>
      </c>
      <c r="F23461" s="61">
        <v>4.5199999999999996</v>
      </c>
      <c r="G23461" s="61">
        <v>4.74</v>
      </c>
    </row>
    <row r="23462" spans="1:7">
      <c r="A23462" s="1" t="str">
        <f t="shared" si="369"/>
        <v>CDHU 39.02.020</v>
      </c>
      <c r="B23462" s="3" t="s">
        <v>35957</v>
      </c>
      <c r="C23462" s="3" t="s">
        <v>30055</v>
      </c>
      <c r="D23462" s="2" t="s">
        <v>34139</v>
      </c>
      <c r="E23462" s="3" t="s">
        <v>9849</v>
      </c>
      <c r="F23462" s="61">
        <v>7.09</v>
      </c>
      <c r="G23462" s="61">
        <v>7.42</v>
      </c>
    </row>
    <row r="23463" spans="1:7">
      <c r="A23463" s="1" t="str">
        <f t="shared" si="369"/>
        <v>CDHU 39.02.030</v>
      </c>
      <c r="B23463" s="3" t="s">
        <v>35957</v>
      </c>
      <c r="C23463" s="3" t="s">
        <v>30056</v>
      </c>
      <c r="D23463" s="2" t="s">
        <v>34140</v>
      </c>
      <c r="E23463" s="3" t="s">
        <v>9849</v>
      </c>
      <c r="F23463" s="61">
        <v>9.6300000000000008</v>
      </c>
      <c r="G23463" s="61">
        <v>10.02</v>
      </c>
    </row>
    <row r="23464" spans="1:7">
      <c r="A23464" s="1" t="str">
        <f t="shared" si="369"/>
        <v>CDHU 39.02.040</v>
      </c>
      <c r="B23464" s="3" t="s">
        <v>35957</v>
      </c>
      <c r="C23464" s="3" t="s">
        <v>30057</v>
      </c>
      <c r="D23464" s="2" t="s">
        <v>34141</v>
      </c>
      <c r="E23464" s="3" t="s">
        <v>9849</v>
      </c>
      <c r="F23464" s="61">
        <v>14.01</v>
      </c>
      <c r="G23464" s="61">
        <v>14.46</v>
      </c>
    </row>
    <row r="23465" spans="1:7">
      <c r="A23465" s="1" t="str">
        <f t="shared" si="369"/>
        <v>CDHU 39.03</v>
      </c>
      <c r="B23465" s="3" t="s">
        <v>35957</v>
      </c>
      <c r="C23465" s="3" t="s">
        <v>30058</v>
      </c>
      <c r="D23465" s="2" t="s">
        <v>34142</v>
      </c>
    </row>
    <row r="23466" spans="1:7">
      <c r="A23466" s="1" t="str">
        <f t="shared" si="369"/>
        <v>CDHU 39.03.160</v>
      </c>
      <c r="B23466" s="3" t="s">
        <v>35957</v>
      </c>
      <c r="C23466" s="3" t="s">
        <v>30059</v>
      </c>
      <c r="D23466" s="2" t="s">
        <v>34143</v>
      </c>
      <c r="E23466" s="3" t="s">
        <v>9849</v>
      </c>
      <c r="F23466" s="61">
        <v>3.21</v>
      </c>
      <c r="G23466" s="61">
        <v>3.43</v>
      </c>
    </row>
    <row r="23467" spans="1:7">
      <c r="A23467" s="1" t="str">
        <f t="shared" si="369"/>
        <v>CDHU 39.03.170</v>
      </c>
      <c r="B23467" s="3" t="s">
        <v>35957</v>
      </c>
      <c r="C23467" s="3" t="s">
        <v>30060</v>
      </c>
      <c r="D23467" s="2" t="s">
        <v>34144</v>
      </c>
      <c r="E23467" s="3" t="s">
        <v>9849</v>
      </c>
      <c r="F23467" s="61">
        <v>4.54</v>
      </c>
      <c r="G23467" s="61">
        <v>4.83</v>
      </c>
    </row>
    <row r="23468" spans="1:7">
      <c r="A23468" s="1" t="str">
        <f t="shared" si="369"/>
        <v>CDHU 39.03.174</v>
      </c>
      <c r="B23468" s="3" t="s">
        <v>35957</v>
      </c>
      <c r="C23468" s="3" t="s">
        <v>30061</v>
      </c>
      <c r="D23468" s="2" t="s">
        <v>34145</v>
      </c>
      <c r="E23468" s="3" t="s">
        <v>9849</v>
      </c>
      <c r="F23468" s="61">
        <v>5.91</v>
      </c>
      <c r="G23468" s="61">
        <v>6.24</v>
      </c>
    </row>
    <row r="23469" spans="1:7">
      <c r="A23469" s="1" t="str">
        <f t="shared" si="369"/>
        <v>CDHU 39.03.178</v>
      </c>
      <c r="B23469" s="3" t="s">
        <v>35957</v>
      </c>
      <c r="C23469" s="3" t="s">
        <v>30062</v>
      </c>
      <c r="D23469" s="2" t="s">
        <v>34146</v>
      </c>
      <c r="E23469" s="3" t="s">
        <v>9849</v>
      </c>
      <c r="F23469" s="61">
        <v>7.7</v>
      </c>
      <c r="G23469" s="61">
        <v>8.09</v>
      </c>
    </row>
    <row r="23470" spans="1:7">
      <c r="A23470" s="1" t="str">
        <f t="shared" si="369"/>
        <v>CDHU 39.03.182</v>
      </c>
      <c r="B23470" s="3" t="s">
        <v>35957</v>
      </c>
      <c r="C23470" s="3" t="s">
        <v>30063</v>
      </c>
      <c r="D23470" s="2" t="s">
        <v>34147</v>
      </c>
      <c r="E23470" s="3" t="s">
        <v>9849</v>
      </c>
      <c r="F23470" s="61">
        <v>11.7</v>
      </c>
      <c r="G23470" s="61">
        <v>12.15</v>
      </c>
    </row>
    <row r="23471" spans="1:7">
      <c r="A23471" s="1" t="str">
        <f t="shared" si="369"/>
        <v>CDHU 39.04</v>
      </c>
      <c r="B23471" s="3" t="s">
        <v>35957</v>
      </c>
      <c r="C23471" s="3" t="s">
        <v>30064</v>
      </c>
      <c r="D23471" s="2" t="s">
        <v>34148</v>
      </c>
    </row>
    <row r="23472" spans="1:7">
      <c r="A23472" s="1" t="str">
        <f t="shared" si="369"/>
        <v>CDHU 39.04.040</v>
      </c>
      <c r="B23472" s="3" t="s">
        <v>35957</v>
      </c>
      <c r="C23472" s="3" t="s">
        <v>30065</v>
      </c>
      <c r="D23472" s="2" t="s">
        <v>34149</v>
      </c>
      <c r="E23472" s="3" t="s">
        <v>9849</v>
      </c>
      <c r="F23472" s="61">
        <v>12.92</v>
      </c>
      <c r="G23472" s="61">
        <v>13.21</v>
      </c>
    </row>
    <row r="23473" spans="1:7">
      <c r="A23473" s="1" t="str">
        <f t="shared" si="369"/>
        <v>CDHU 39.04.050</v>
      </c>
      <c r="B23473" s="3" t="s">
        <v>35957</v>
      </c>
      <c r="C23473" s="3" t="s">
        <v>30066</v>
      </c>
      <c r="D23473" s="2" t="s">
        <v>34150</v>
      </c>
      <c r="E23473" s="3" t="s">
        <v>9849</v>
      </c>
      <c r="F23473" s="61">
        <v>18.559999999999999</v>
      </c>
      <c r="G23473" s="61">
        <v>18.850000000000001</v>
      </c>
    </row>
    <row r="23474" spans="1:7">
      <c r="A23474" s="1" t="str">
        <f t="shared" si="369"/>
        <v>CDHU 39.04.060</v>
      </c>
      <c r="B23474" s="3" t="s">
        <v>35957</v>
      </c>
      <c r="C23474" s="3" t="s">
        <v>30067</v>
      </c>
      <c r="D23474" s="2" t="s">
        <v>34151</v>
      </c>
      <c r="E23474" s="3" t="s">
        <v>9849</v>
      </c>
      <c r="F23474" s="61">
        <v>29.93</v>
      </c>
      <c r="G23474" s="61">
        <v>30.49</v>
      </c>
    </row>
    <row r="23475" spans="1:7">
      <c r="A23475" s="1" t="str">
        <f t="shared" si="369"/>
        <v>CDHU 39.04.070</v>
      </c>
      <c r="B23475" s="3" t="s">
        <v>35957</v>
      </c>
      <c r="C23475" s="3" t="s">
        <v>30068</v>
      </c>
      <c r="D23475" s="2" t="s">
        <v>34152</v>
      </c>
      <c r="E23475" s="3" t="s">
        <v>9849</v>
      </c>
      <c r="F23475" s="61">
        <v>42.84</v>
      </c>
      <c r="G23475" s="61">
        <v>43.68</v>
      </c>
    </row>
    <row r="23476" spans="1:7">
      <c r="A23476" s="1" t="str">
        <f t="shared" si="369"/>
        <v>CDHU 39.04.080</v>
      </c>
      <c r="B23476" s="3" t="s">
        <v>35957</v>
      </c>
      <c r="C23476" s="3" t="s">
        <v>30069</v>
      </c>
      <c r="D23476" s="2" t="s">
        <v>34153</v>
      </c>
      <c r="E23476" s="3" t="s">
        <v>9849</v>
      </c>
      <c r="F23476" s="61">
        <v>58.9</v>
      </c>
      <c r="G23476" s="61">
        <v>60.01</v>
      </c>
    </row>
    <row r="23477" spans="1:7">
      <c r="A23477" s="1" t="str">
        <f t="shared" si="369"/>
        <v>CDHU 39.04.100</v>
      </c>
      <c r="B23477" s="3" t="s">
        <v>35957</v>
      </c>
      <c r="C23477" s="3" t="s">
        <v>30070</v>
      </c>
      <c r="D23477" s="2" t="s">
        <v>34154</v>
      </c>
      <c r="E23477" s="3" t="s">
        <v>9849</v>
      </c>
      <c r="F23477" s="61">
        <v>80.98</v>
      </c>
      <c r="G23477" s="61">
        <v>82.38</v>
      </c>
    </row>
    <row r="23478" spans="1:7">
      <c r="A23478" s="1" t="str">
        <f t="shared" si="369"/>
        <v>CDHU 39.04.120</v>
      </c>
      <c r="B23478" s="3" t="s">
        <v>35957</v>
      </c>
      <c r="C23478" s="3" t="s">
        <v>30071</v>
      </c>
      <c r="D23478" s="2" t="s">
        <v>34155</v>
      </c>
      <c r="E23478" s="3" t="s">
        <v>9849</v>
      </c>
      <c r="F23478" s="61">
        <v>112.12</v>
      </c>
      <c r="G23478" s="61">
        <v>113.8</v>
      </c>
    </row>
    <row r="23479" spans="1:7">
      <c r="A23479" s="1" t="str">
        <f t="shared" si="369"/>
        <v>CDHU 39.04.180</v>
      </c>
      <c r="B23479" s="3" t="s">
        <v>35957</v>
      </c>
      <c r="C23479" s="3" t="s">
        <v>30072</v>
      </c>
      <c r="D23479" s="2" t="s">
        <v>34156</v>
      </c>
      <c r="E23479" s="3" t="s">
        <v>9849</v>
      </c>
      <c r="F23479" s="61">
        <v>228.07</v>
      </c>
      <c r="G23479" s="61">
        <v>230.58</v>
      </c>
    </row>
    <row r="23480" spans="1:7">
      <c r="A23480" s="1" t="str">
        <f t="shared" si="369"/>
        <v>CDHU 39.05</v>
      </c>
      <c r="B23480" s="3" t="s">
        <v>35957</v>
      </c>
      <c r="C23480" s="3" t="s">
        <v>30073</v>
      </c>
      <c r="D23480" s="2" t="s">
        <v>34157</v>
      </c>
    </row>
    <row r="23481" spans="1:7">
      <c r="A23481" s="1" t="str">
        <f t="shared" si="369"/>
        <v>CDHU 39.05.070</v>
      </c>
      <c r="B23481" s="3" t="s">
        <v>35957</v>
      </c>
      <c r="C23481" s="3" t="s">
        <v>30074</v>
      </c>
      <c r="D23481" s="2" t="s">
        <v>34158</v>
      </c>
      <c r="E23481" s="3" t="s">
        <v>9849</v>
      </c>
      <c r="F23481" s="61">
        <v>251.41</v>
      </c>
      <c r="G23481" s="61">
        <v>256.48</v>
      </c>
    </row>
    <row r="23482" spans="1:7">
      <c r="A23482" s="1" t="str">
        <f t="shared" si="369"/>
        <v>CDHU 39.06</v>
      </c>
      <c r="B23482" s="3" t="s">
        <v>35957</v>
      </c>
      <c r="C23482" s="3" t="s">
        <v>30075</v>
      </c>
      <c r="D23482" s="2" t="s">
        <v>34159</v>
      </c>
    </row>
    <row r="23483" spans="1:7">
      <c r="A23483" s="1" t="str">
        <f t="shared" si="369"/>
        <v>CDHU 39.06.060</v>
      </c>
      <c r="B23483" s="3" t="s">
        <v>35957</v>
      </c>
      <c r="C23483" s="3" t="s">
        <v>30076</v>
      </c>
      <c r="D23483" s="2" t="s">
        <v>34160</v>
      </c>
      <c r="E23483" s="3" t="s">
        <v>9849</v>
      </c>
      <c r="F23483" s="61">
        <v>84.73</v>
      </c>
      <c r="G23483" s="61">
        <v>87.77</v>
      </c>
    </row>
    <row r="23484" spans="1:7">
      <c r="A23484" s="1" t="str">
        <f t="shared" si="369"/>
        <v>CDHU 39.06.070</v>
      </c>
      <c r="B23484" s="3" t="s">
        <v>35957</v>
      </c>
      <c r="C23484" s="3" t="s">
        <v>30077</v>
      </c>
      <c r="D23484" s="2" t="s">
        <v>34161</v>
      </c>
      <c r="E23484" s="3" t="s">
        <v>9849</v>
      </c>
      <c r="F23484" s="61">
        <v>105.4</v>
      </c>
      <c r="G23484" s="61">
        <v>109.06</v>
      </c>
    </row>
    <row r="23485" spans="1:7">
      <c r="A23485" s="1" t="str">
        <f t="shared" si="369"/>
        <v>CDHU 39.06.074</v>
      </c>
      <c r="B23485" s="3" t="s">
        <v>35957</v>
      </c>
      <c r="C23485" s="3" t="s">
        <v>30078</v>
      </c>
      <c r="D23485" s="2" t="s">
        <v>34162</v>
      </c>
      <c r="E23485" s="3" t="s">
        <v>9849</v>
      </c>
      <c r="F23485" s="61">
        <v>134.25</v>
      </c>
      <c r="G23485" s="61">
        <v>139.32</v>
      </c>
    </row>
    <row r="23486" spans="1:7">
      <c r="A23486" s="1" t="str">
        <f t="shared" si="369"/>
        <v>CDHU 39.06.084</v>
      </c>
      <c r="B23486" s="3" t="s">
        <v>35957</v>
      </c>
      <c r="C23486" s="3" t="s">
        <v>30079</v>
      </c>
      <c r="D23486" s="2" t="s">
        <v>34163</v>
      </c>
      <c r="E23486" s="3" t="s">
        <v>9849</v>
      </c>
      <c r="F23486" s="61">
        <v>218.88</v>
      </c>
      <c r="G23486" s="61">
        <v>224.96</v>
      </c>
    </row>
    <row r="23487" spans="1:7">
      <c r="A23487" s="1" t="str">
        <f t="shared" ref="A23487:A23550" si="370">CONCATENATE($B23487," ",$C23487)</f>
        <v>CDHU 39.09</v>
      </c>
      <c r="B23487" s="3" t="s">
        <v>35957</v>
      </c>
      <c r="C23487" s="3" t="s">
        <v>30080</v>
      </c>
      <c r="D23487" s="2" t="s">
        <v>34164</v>
      </c>
    </row>
    <row r="23488" spans="1:7">
      <c r="A23488" s="1" t="str">
        <f t="shared" si="370"/>
        <v>CDHU 39.09.010</v>
      </c>
      <c r="B23488" s="3" t="s">
        <v>35957</v>
      </c>
      <c r="C23488" s="3" t="s">
        <v>30081</v>
      </c>
      <c r="D23488" s="2" t="s">
        <v>34165</v>
      </c>
      <c r="E23488" s="3" t="s">
        <v>9848</v>
      </c>
      <c r="F23488" s="61">
        <v>17</v>
      </c>
      <c r="G23488" s="61">
        <v>17.559999999999999</v>
      </c>
    </row>
    <row r="23489" spans="1:7">
      <c r="A23489" s="1" t="str">
        <f t="shared" si="370"/>
        <v>CDHU 39.09.015</v>
      </c>
      <c r="B23489" s="3" t="s">
        <v>35957</v>
      </c>
      <c r="C23489" s="3" t="s">
        <v>30082</v>
      </c>
      <c r="D23489" s="2" t="s">
        <v>34166</v>
      </c>
      <c r="E23489" s="3" t="s">
        <v>9848</v>
      </c>
      <c r="F23489" s="61">
        <v>14.41</v>
      </c>
      <c r="G23489" s="61">
        <v>14.97</v>
      </c>
    </row>
    <row r="23490" spans="1:7">
      <c r="A23490" s="1" t="str">
        <f t="shared" si="370"/>
        <v>CDHU 39.09.020</v>
      </c>
      <c r="B23490" s="3" t="s">
        <v>35957</v>
      </c>
      <c r="C23490" s="3" t="s">
        <v>30083</v>
      </c>
      <c r="D23490" s="2" t="s">
        <v>34167</v>
      </c>
      <c r="E23490" s="3" t="s">
        <v>9848</v>
      </c>
      <c r="F23490" s="61">
        <v>14.34</v>
      </c>
      <c r="G23490" s="61">
        <v>14.9</v>
      </c>
    </row>
    <row r="23491" spans="1:7">
      <c r="A23491" s="1" t="str">
        <f t="shared" si="370"/>
        <v>CDHU 39.09.040</v>
      </c>
      <c r="B23491" s="3" t="s">
        <v>35957</v>
      </c>
      <c r="C23491" s="3" t="s">
        <v>30084</v>
      </c>
      <c r="D23491" s="2" t="s">
        <v>34168</v>
      </c>
      <c r="E23491" s="3" t="s">
        <v>9848</v>
      </c>
      <c r="F23491" s="61">
        <v>16.239999999999998</v>
      </c>
      <c r="G23491" s="61">
        <v>16.8</v>
      </c>
    </row>
    <row r="23492" spans="1:7">
      <c r="A23492" s="1" t="str">
        <f t="shared" si="370"/>
        <v>CDHU 39.09.060</v>
      </c>
      <c r="B23492" s="3" t="s">
        <v>35957</v>
      </c>
      <c r="C23492" s="3" t="s">
        <v>30085</v>
      </c>
      <c r="D23492" s="2" t="s">
        <v>34169</v>
      </c>
      <c r="E23492" s="3" t="s">
        <v>9848</v>
      </c>
      <c r="F23492" s="61">
        <v>18.149999999999999</v>
      </c>
      <c r="G23492" s="61">
        <v>18.71</v>
      </c>
    </row>
    <row r="23493" spans="1:7">
      <c r="A23493" s="1" t="str">
        <f t="shared" si="370"/>
        <v>CDHU 39.09.100</v>
      </c>
      <c r="B23493" s="3" t="s">
        <v>35957</v>
      </c>
      <c r="C23493" s="3" t="s">
        <v>30086</v>
      </c>
      <c r="D23493" s="2" t="s">
        <v>34170</v>
      </c>
      <c r="E23493" s="3" t="s">
        <v>9848</v>
      </c>
      <c r="F23493" s="61">
        <v>18.61</v>
      </c>
      <c r="G23493" s="61">
        <v>19.170000000000002</v>
      </c>
    </row>
    <row r="23494" spans="1:7">
      <c r="A23494" s="1" t="str">
        <f t="shared" si="370"/>
        <v>CDHU 39.09.120</v>
      </c>
      <c r="B23494" s="3" t="s">
        <v>35957</v>
      </c>
      <c r="C23494" s="3" t="s">
        <v>30087</v>
      </c>
      <c r="D23494" s="2" t="s">
        <v>34171</v>
      </c>
      <c r="E23494" s="3" t="s">
        <v>9848</v>
      </c>
      <c r="F23494" s="61">
        <v>21.08</v>
      </c>
      <c r="G23494" s="61">
        <v>21.64</v>
      </c>
    </row>
    <row r="23495" spans="1:7">
      <c r="A23495" s="1" t="str">
        <f t="shared" si="370"/>
        <v>CDHU 39.09.140</v>
      </c>
      <c r="B23495" s="3" t="s">
        <v>35957</v>
      </c>
      <c r="C23495" s="3" t="s">
        <v>30088</v>
      </c>
      <c r="D23495" s="2" t="s">
        <v>34172</v>
      </c>
      <c r="E23495" s="3" t="s">
        <v>9848</v>
      </c>
      <c r="F23495" s="61">
        <v>23.45</v>
      </c>
      <c r="G23495" s="61">
        <v>24.01</v>
      </c>
    </row>
    <row r="23496" spans="1:7">
      <c r="A23496" s="1" t="str">
        <f t="shared" si="370"/>
        <v>CDHU 39.10</v>
      </c>
      <c r="B23496" s="3" t="s">
        <v>35957</v>
      </c>
      <c r="C23496" s="3" t="s">
        <v>30089</v>
      </c>
      <c r="D23496" s="2" t="s">
        <v>34173</v>
      </c>
    </row>
    <row r="23497" spans="1:7">
      <c r="A23497" s="1" t="str">
        <f t="shared" si="370"/>
        <v>CDHU 39.10.050</v>
      </c>
      <c r="B23497" s="3" t="s">
        <v>35957</v>
      </c>
      <c r="C23497" s="3" t="s">
        <v>30090</v>
      </c>
      <c r="D23497" s="2" t="s">
        <v>34174</v>
      </c>
      <c r="E23497" s="3" t="s">
        <v>9848</v>
      </c>
      <c r="F23497" s="61">
        <v>4.96</v>
      </c>
      <c r="G23497" s="61">
        <v>5.41</v>
      </c>
    </row>
    <row r="23498" spans="1:7">
      <c r="A23498" s="1" t="str">
        <f t="shared" si="370"/>
        <v>CDHU 39.10.060</v>
      </c>
      <c r="B23498" s="3" t="s">
        <v>35957</v>
      </c>
      <c r="C23498" s="3" t="s">
        <v>30091</v>
      </c>
      <c r="D23498" s="2" t="s">
        <v>34175</v>
      </c>
      <c r="E23498" s="3" t="s">
        <v>9848</v>
      </c>
      <c r="F23498" s="61">
        <v>15.41</v>
      </c>
      <c r="G23498" s="61">
        <v>16.25</v>
      </c>
    </row>
    <row r="23499" spans="1:7">
      <c r="A23499" s="1" t="str">
        <f t="shared" si="370"/>
        <v>CDHU 39.10.080</v>
      </c>
      <c r="B23499" s="3" t="s">
        <v>35957</v>
      </c>
      <c r="C23499" s="3" t="s">
        <v>30092</v>
      </c>
      <c r="D23499" s="2" t="s">
        <v>34176</v>
      </c>
      <c r="E23499" s="3" t="s">
        <v>9848</v>
      </c>
      <c r="F23499" s="61">
        <v>17.75</v>
      </c>
      <c r="G23499" s="61">
        <v>18.59</v>
      </c>
    </row>
    <row r="23500" spans="1:7">
      <c r="A23500" s="1" t="str">
        <f t="shared" si="370"/>
        <v>CDHU 39.10.120</v>
      </c>
      <c r="B23500" s="3" t="s">
        <v>35957</v>
      </c>
      <c r="C23500" s="3" t="s">
        <v>30093</v>
      </c>
      <c r="D23500" s="2" t="s">
        <v>34177</v>
      </c>
      <c r="E23500" s="3" t="s">
        <v>9848</v>
      </c>
      <c r="F23500" s="61">
        <v>17.059999999999999</v>
      </c>
      <c r="G23500" s="61">
        <v>17.899999999999999</v>
      </c>
    </row>
    <row r="23501" spans="1:7">
      <c r="A23501" s="1" t="str">
        <f t="shared" si="370"/>
        <v>CDHU 39.10.130</v>
      </c>
      <c r="B23501" s="3" t="s">
        <v>35957</v>
      </c>
      <c r="C23501" s="3" t="s">
        <v>30094</v>
      </c>
      <c r="D23501" s="2" t="s">
        <v>34178</v>
      </c>
      <c r="E23501" s="3" t="s">
        <v>9848</v>
      </c>
      <c r="F23501" s="61">
        <v>18.059999999999999</v>
      </c>
      <c r="G23501" s="61">
        <v>18.899999999999999</v>
      </c>
    </row>
    <row r="23502" spans="1:7">
      <c r="A23502" s="1" t="str">
        <f t="shared" si="370"/>
        <v>CDHU 39.10.160</v>
      </c>
      <c r="B23502" s="3" t="s">
        <v>35957</v>
      </c>
      <c r="C23502" s="3" t="s">
        <v>30095</v>
      </c>
      <c r="D23502" s="2" t="s">
        <v>34179</v>
      </c>
      <c r="E23502" s="3" t="s">
        <v>9848</v>
      </c>
      <c r="F23502" s="61">
        <v>24.53</v>
      </c>
      <c r="G23502" s="61">
        <v>25.37</v>
      </c>
    </row>
    <row r="23503" spans="1:7">
      <c r="A23503" s="1" t="str">
        <f t="shared" si="370"/>
        <v>CDHU 39.10.200</v>
      </c>
      <c r="B23503" s="3" t="s">
        <v>35957</v>
      </c>
      <c r="C23503" s="3" t="s">
        <v>30096</v>
      </c>
      <c r="D23503" s="2" t="s">
        <v>34180</v>
      </c>
      <c r="E23503" s="3" t="s">
        <v>9848</v>
      </c>
      <c r="F23503" s="61">
        <v>24.63</v>
      </c>
      <c r="G23503" s="61">
        <v>25.47</v>
      </c>
    </row>
    <row r="23504" spans="1:7">
      <c r="A23504" s="1" t="str">
        <f t="shared" si="370"/>
        <v>CDHU 39.10.240</v>
      </c>
      <c r="B23504" s="3" t="s">
        <v>35957</v>
      </c>
      <c r="C23504" s="3" t="s">
        <v>30097</v>
      </c>
      <c r="D23504" s="2" t="s">
        <v>34181</v>
      </c>
      <c r="E23504" s="3" t="s">
        <v>9848</v>
      </c>
      <c r="F23504" s="61">
        <v>30.99</v>
      </c>
      <c r="G23504" s="61">
        <v>31.83</v>
      </c>
    </row>
    <row r="23505" spans="1:7">
      <c r="A23505" s="1" t="str">
        <f t="shared" si="370"/>
        <v>CDHU 39.10.246</v>
      </c>
      <c r="B23505" s="3" t="s">
        <v>35957</v>
      </c>
      <c r="C23505" s="3" t="s">
        <v>30098</v>
      </c>
      <c r="D23505" s="2" t="s">
        <v>34182</v>
      </c>
      <c r="E23505" s="3" t="s">
        <v>9848</v>
      </c>
      <c r="F23505" s="61">
        <v>44.25</v>
      </c>
      <c r="G23505" s="61">
        <v>45.36</v>
      </c>
    </row>
    <row r="23506" spans="1:7">
      <c r="A23506" s="1" t="str">
        <f t="shared" si="370"/>
        <v>CDHU 39.10.250</v>
      </c>
      <c r="B23506" s="3" t="s">
        <v>35957</v>
      </c>
      <c r="C23506" s="3" t="s">
        <v>30099</v>
      </c>
      <c r="D23506" s="2" t="s">
        <v>34183</v>
      </c>
      <c r="E23506" s="3" t="s">
        <v>9848</v>
      </c>
      <c r="F23506" s="61">
        <v>45.33</v>
      </c>
      <c r="G23506" s="61">
        <v>46.44</v>
      </c>
    </row>
    <row r="23507" spans="1:7">
      <c r="A23507" s="1" t="str">
        <f t="shared" si="370"/>
        <v>CDHU 39.10.280</v>
      </c>
      <c r="B23507" s="3" t="s">
        <v>35957</v>
      </c>
      <c r="C23507" s="3" t="s">
        <v>30100</v>
      </c>
      <c r="D23507" s="2" t="s">
        <v>34184</v>
      </c>
      <c r="E23507" s="3" t="s">
        <v>9848</v>
      </c>
      <c r="F23507" s="61">
        <v>51.27</v>
      </c>
      <c r="G23507" s="61">
        <v>52.38</v>
      </c>
    </row>
    <row r="23508" spans="1:7">
      <c r="A23508" s="1" t="str">
        <f t="shared" si="370"/>
        <v>CDHU 39.10.300</v>
      </c>
      <c r="B23508" s="3" t="s">
        <v>35957</v>
      </c>
      <c r="C23508" s="3" t="s">
        <v>30101</v>
      </c>
      <c r="D23508" s="2" t="s">
        <v>34185</v>
      </c>
      <c r="E23508" s="3" t="s">
        <v>9848</v>
      </c>
      <c r="F23508" s="61">
        <v>59.19</v>
      </c>
      <c r="G23508" s="61">
        <v>60.3</v>
      </c>
    </row>
    <row r="23509" spans="1:7">
      <c r="A23509" s="1" t="str">
        <f t="shared" si="370"/>
        <v>CDHU 39.11</v>
      </c>
      <c r="B23509" s="3" t="s">
        <v>35957</v>
      </c>
      <c r="C23509" s="3" t="s">
        <v>30102</v>
      </c>
      <c r="D23509" s="2" t="s">
        <v>34186</v>
      </c>
    </row>
    <row r="23510" spans="1:7">
      <c r="A23510" s="1" t="str">
        <f t="shared" si="370"/>
        <v>CDHU 39.11.020</v>
      </c>
      <c r="B23510" s="3" t="s">
        <v>35957</v>
      </c>
      <c r="C23510" s="3" t="s">
        <v>30103</v>
      </c>
      <c r="D23510" s="2" t="s">
        <v>34187</v>
      </c>
      <c r="E23510" s="3" t="s">
        <v>9849</v>
      </c>
      <c r="F23510" s="61">
        <v>13.35</v>
      </c>
      <c r="G23510" s="61">
        <v>14.19</v>
      </c>
    </row>
    <row r="23511" spans="1:7">
      <c r="A23511" s="1" t="str">
        <f t="shared" si="370"/>
        <v>CDHU 39.11.040</v>
      </c>
      <c r="B23511" s="3" t="s">
        <v>35957</v>
      </c>
      <c r="C23511" s="3" t="s">
        <v>30104</v>
      </c>
      <c r="D23511" s="2" t="s">
        <v>34188</v>
      </c>
      <c r="E23511" s="3" t="s">
        <v>9849</v>
      </c>
      <c r="F23511" s="61">
        <v>19.07</v>
      </c>
      <c r="G23511" s="61">
        <v>19.91</v>
      </c>
    </row>
    <row r="23512" spans="1:7">
      <c r="A23512" s="1" t="str">
        <f t="shared" si="370"/>
        <v>CDHU 39.11.080</v>
      </c>
      <c r="B23512" s="3" t="s">
        <v>35957</v>
      </c>
      <c r="C23512" s="3" t="s">
        <v>30105</v>
      </c>
      <c r="D23512" s="2" t="s">
        <v>34189</v>
      </c>
      <c r="E23512" s="3" t="s">
        <v>9849</v>
      </c>
      <c r="F23512" s="61">
        <v>36.19</v>
      </c>
      <c r="G23512" s="61">
        <v>37.03</v>
      </c>
    </row>
    <row r="23513" spans="1:7">
      <c r="A23513" s="1" t="str">
        <f t="shared" si="370"/>
        <v>CDHU 39.11.092</v>
      </c>
      <c r="B23513" s="3" t="s">
        <v>35957</v>
      </c>
      <c r="C23513" s="3" t="s">
        <v>30106</v>
      </c>
      <c r="D23513" s="2" t="s">
        <v>34190</v>
      </c>
      <c r="E23513" s="3" t="s">
        <v>9849</v>
      </c>
      <c r="F23513" s="61">
        <v>4.83</v>
      </c>
      <c r="G23513" s="61">
        <v>5.28</v>
      </c>
    </row>
    <row r="23514" spans="1:7">
      <c r="A23514" s="1" t="str">
        <f t="shared" si="370"/>
        <v>CDHU 39.11.110</v>
      </c>
      <c r="B23514" s="3" t="s">
        <v>35957</v>
      </c>
      <c r="C23514" s="3" t="s">
        <v>30107</v>
      </c>
      <c r="D23514" s="2" t="s">
        <v>34191</v>
      </c>
      <c r="E23514" s="3" t="s">
        <v>9849</v>
      </c>
      <c r="F23514" s="61">
        <v>17.309999999999999</v>
      </c>
      <c r="G23514" s="61">
        <v>18.989999999999998</v>
      </c>
    </row>
    <row r="23515" spans="1:7">
      <c r="A23515" s="1" t="str">
        <f t="shared" si="370"/>
        <v>CDHU 39.11.120</v>
      </c>
      <c r="B23515" s="3" t="s">
        <v>35957</v>
      </c>
      <c r="C23515" s="3" t="s">
        <v>30108</v>
      </c>
      <c r="D23515" s="2" t="s">
        <v>34192</v>
      </c>
      <c r="E23515" s="3" t="s">
        <v>9849</v>
      </c>
      <c r="F23515" s="61">
        <v>13.15</v>
      </c>
      <c r="G23515" s="61">
        <v>13.82</v>
      </c>
    </row>
    <row r="23516" spans="1:7">
      <c r="A23516" s="1" t="str">
        <f t="shared" si="370"/>
        <v>CDHU 39.11.190</v>
      </c>
      <c r="B23516" s="3" t="s">
        <v>35957</v>
      </c>
      <c r="C23516" s="3" t="s">
        <v>30109</v>
      </c>
      <c r="D23516" s="2" t="s">
        <v>34193</v>
      </c>
      <c r="E23516" s="3" t="s">
        <v>9849</v>
      </c>
      <c r="F23516" s="61">
        <v>9.19</v>
      </c>
      <c r="G23516" s="61">
        <v>9.75</v>
      </c>
    </row>
    <row r="23517" spans="1:7">
      <c r="A23517" s="1" t="str">
        <f t="shared" si="370"/>
        <v>CDHU 39.11.210</v>
      </c>
      <c r="B23517" s="3" t="s">
        <v>35957</v>
      </c>
      <c r="C23517" s="3" t="s">
        <v>30110</v>
      </c>
      <c r="D23517" s="2" t="s">
        <v>34194</v>
      </c>
      <c r="E23517" s="3" t="s">
        <v>9849</v>
      </c>
      <c r="F23517" s="61">
        <v>20.2</v>
      </c>
      <c r="G23517" s="61">
        <v>20.93</v>
      </c>
    </row>
    <row r="23518" spans="1:7">
      <c r="A23518" s="1" t="str">
        <f t="shared" si="370"/>
        <v>CDHU 39.11.230</v>
      </c>
      <c r="B23518" s="3" t="s">
        <v>35957</v>
      </c>
      <c r="C23518" s="3" t="s">
        <v>30111</v>
      </c>
      <c r="D23518" s="2" t="s">
        <v>34195</v>
      </c>
      <c r="E23518" s="3" t="s">
        <v>9849</v>
      </c>
      <c r="F23518" s="61">
        <v>44.22</v>
      </c>
      <c r="G23518" s="61">
        <v>45.11</v>
      </c>
    </row>
    <row r="23519" spans="1:7">
      <c r="A23519" s="1" t="str">
        <f t="shared" si="370"/>
        <v>CDHU 39.11.240</v>
      </c>
      <c r="B23519" s="3" t="s">
        <v>35957</v>
      </c>
      <c r="C23519" s="3" t="s">
        <v>30112</v>
      </c>
      <c r="D23519" s="2" t="s">
        <v>34196</v>
      </c>
      <c r="E23519" s="3" t="s">
        <v>9849</v>
      </c>
      <c r="F23519" s="61">
        <v>70.39</v>
      </c>
      <c r="G23519" s="61">
        <v>71.569999999999993</v>
      </c>
    </row>
    <row r="23520" spans="1:7">
      <c r="A23520" s="1" t="str">
        <f t="shared" si="370"/>
        <v>CDHU 39.11.270</v>
      </c>
      <c r="B23520" s="3" t="s">
        <v>35957</v>
      </c>
      <c r="C23520" s="3" t="s">
        <v>30113</v>
      </c>
      <c r="D23520" s="2" t="s">
        <v>34197</v>
      </c>
      <c r="E23520" s="3" t="s">
        <v>9849</v>
      </c>
      <c r="F23520" s="61">
        <v>17.86</v>
      </c>
      <c r="G23520" s="61">
        <v>18.53</v>
      </c>
    </row>
    <row r="23521" spans="1:7">
      <c r="A23521" s="1" t="str">
        <f t="shared" si="370"/>
        <v>CDHU 39.11.280</v>
      </c>
      <c r="B23521" s="3" t="s">
        <v>35957</v>
      </c>
      <c r="C23521" s="3" t="s">
        <v>30114</v>
      </c>
      <c r="D23521" s="2" t="s">
        <v>34198</v>
      </c>
      <c r="E23521" s="3" t="s">
        <v>9849</v>
      </c>
      <c r="F23521" s="61">
        <v>24.46</v>
      </c>
      <c r="G23521" s="61">
        <v>25.19</v>
      </c>
    </row>
    <row r="23522" spans="1:7">
      <c r="A23522" s="1" t="str">
        <f t="shared" si="370"/>
        <v>CDHU 39.11.300</v>
      </c>
      <c r="B23522" s="3" t="s">
        <v>35957</v>
      </c>
      <c r="C23522" s="3" t="s">
        <v>30115</v>
      </c>
      <c r="D23522" s="2" t="s">
        <v>34199</v>
      </c>
      <c r="E23522" s="3" t="s">
        <v>9849</v>
      </c>
      <c r="F23522" s="61">
        <v>45.28</v>
      </c>
      <c r="G23522" s="61">
        <v>46.17</v>
      </c>
    </row>
    <row r="23523" spans="1:7">
      <c r="A23523" s="1" t="str">
        <f t="shared" si="370"/>
        <v>CDHU 39.11.400</v>
      </c>
      <c r="B23523" s="3" t="s">
        <v>35957</v>
      </c>
      <c r="C23523" s="3" t="s">
        <v>30116</v>
      </c>
      <c r="D23523" s="2" t="s">
        <v>34200</v>
      </c>
      <c r="E23523" s="3" t="s">
        <v>9849</v>
      </c>
      <c r="F23523" s="61">
        <v>18.98</v>
      </c>
      <c r="G23523" s="61">
        <v>19.649999999999999</v>
      </c>
    </row>
    <row r="23524" spans="1:7">
      <c r="A23524" s="1" t="str">
        <f t="shared" si="370"/>
        <v>CDHU 39.11.410</v>
      </c>
      <c r="B23524" s="3" t="s">
        <v>35957</v>
      </c>
      <c r="C23524" s="3" t="s">
        <v>30117</v>
      </c>
      <c r="D23524" s="2" t="s">
        <v>34201</v>
      </c>
      <c r="E23524" s="3" t="s">
        <v>9849</v>
      </c>
      <c r="F23524" s="61">
        <v>25.55</v>
      </c>
      <c r="G23524" s="61">
        <v>26.28</v>
      </c>
    </row>
    <row r="23525" spans="1:7">
      <c r="A23525" s="1" t="str">
        <f t="shared" si="370"/>
        <v>CDHU 39.11.430</v>
      </c>
      <c r="B23525" s="3" t="s">
        <v>35957</v>
      </c>
      <c r="C23525" s="3" t="s">
        <v>30118</v>
      </c>
      <c r="D23525" s="2" t="s">
        <v>34202</v>
      </c>
      <c r="E23525" s="3" t="s">
        <v>9849</v>
      </c>
      <c r="F23525" s="61">
        <v>52.77</v>
      </c>
      <c r="G23525" s="61">
        <v>53.66</v>
      </c>
    </row>
    <row r="23526" spans="1:7">
      <c r="A23526" s="1" t="str">
        <f t="shared" si="370"/>
        <v>CDHU 39.12</v>
      </c>
      <c r="B23526" s="3" t="s">
        <v>35957</v>
      </c>
      <c r="C23526" s="3" t="s">
        <v>30119</v>
      </c>
      <c r="D23526" s="2" t="s">
        <v>34203</v>
      </c>
    </row>
    <row r="23527" spans="1:7" ht="22.5">
      <c r="A23527" s="1" t="str">
        <f t="shared" si="370"/>
        <v>CDHU 39.12.510</v>
      </c>
      <c r="B23527" s="3" t="s">
        <v>35957</v>
      </c>
      <c r="C23527" s="3" t="s">
        <v>30120</v>
      </c>
      <c r="D23527" s="2" t="s">
        <v>34204</v>
      </c>
      <c r="E23527" s="3" t="s">
        <v>9849</v>
      </c>
      <c r="F23527" s="61">
        <v>9.92</v>
      </c>
      <c r="G23527" s="61">
        <v>10.48</v>
      </c>
    </row>
    <row r="23528" spans="1:7" ht="22.5">
      <c r="A23528" s="1" t="str">
        <f t="shared" si="370"/>
        <v>CDHU 39.12.520</v>
      </c>
      <c r="B23528" s="3" t="s">
        <v>35957</v>
      </c>
      <c r="C23528" s="3" t="s">
        <v>30121</v>
      </c>
      <c r="D23528" s="2" t="s">
        <v>34205</v>
      </c>
      <c r="E23528" s="3" t="s">
        <v>9849</v>
      </c>
      <c r="F23528" s="61">
        <v>11.61</v>
      </c>
      <c r="G23528" s="61">
        <v>12.17</v>
      </c>
    </row>
    <row r="23529" spans="1:7" ht="22.5">
      <c r="A23529" s="1" t="str">
        <f t="shared" si="370"/>
        <v>CDHU 39.12.530</v>
      </c>
      <c r="B23529" s="3" t="s">
        <v>35957</v>
      </c>
      <c r="C23529" s="3" t="s">
        <v>30122</v>
      </c>
      <c r="D23529" s="2" t="s">
        <v>34206</v>
      </c>
      <c r="E23529" s="3" t="s">
        <v>9849</v>
      </c>
      <c r="F23529" s="61">
        <v>12.18</v>
      </c>
      <c r="G23529" s="61">
        <v>12.74</v>
      </c>
    </row>
    <row r="23530" spans="1:7">
      <c r="A23530" s="1" t="str">
        <f t="shared" si="370"/>
        <v>CDHU 39.14</v>
      </c>
      <c r="B23530" s="3" t="s">
        <v>35957</v>
      </c>
      <c r="C23530" s="3" t="s">
        <v>30123</v>
      </c>
      <c r="D23530" s="2" t="s">
        <v>34207</v>
      </c>
    </row>
    <row r="23531" spans="1:7">
      <c r="A23531" s="1" t="str">
        <f t="shared" si="370"/>
        <v>CDHU 39.14.010</v>
      </c>
      <c r="B23531" s="3" t="s">
        <v>35957</v>
      </c>
      <c r="C23531" s="3" t="s">
        <v>30124</v>
      </c>
      <c r="D23531" s="2" t="s">
        <v>34208</v>
      </c>
      <c r="E23531" s="3" t="s">
        <v>9849</v>
      </c>
      <c r="F23531" s="61">
        <v>14.16</v>
      </c>
      <c r="G23531" s="61">
        <v>14.96</v>
      </c>
    </row>
    <row r="23532" spans="1:7">
      <c r="A23532" s="1" t="str">
        <f t="shared" si="370"/>
        <v>CDHU 39.14.050</v>
      </c>
      <c r="B23532" s="3" t="s">
        <v>35957</v>
      </c>
      <c r="C23532" s="3" t="s">
        <v>30125</v>
      </c>
      <c r="D23532" s="2" t="s">
        <v>34209</v>
      </c>
      <c r="E23532" s="3" t="s">
        <v>9849</v>
      </c>
      <c r="F23532" s="61">
        <v>9.92</v>
      </c>
      <c r="G23532" s="61">
        <v>10.72</v>
      </c>
    </row>
    <row r="23533" spans="1:7">
      <c r="A23533" s="1" t="str">
        <f t="shared" si="370"/>
        <v>CDHU 39.15</v>
      </c>
      <c r="B23533" s="3" t="s">
        <v>35957</v>
      </c>
      <c r="C23533" s="3" t="s">
        <v>30126</v>
      </c>
      <c r="D23533" s="2" t="s">
        <v>34210</v>
      </c>
    </row>
    <row r="23534" spans="1:7">
      <c r="A23534" s="1" t="str">
        <f t="shared" si="370"/>
        <v>CDHU 39.15.040</v>
      </c>
      <c r="B23534" s="3" t="s">
        <v>35957</v>
      </c>
      <c r="C23534" s="3" t="s">
        <v>30127</v>
      </c>
      <c r="D23534" s="2" t="s">
        <v>34211</v>
      </c>
      <c r="E23534" s="3" t="s">
        <v>9849</v>
      </c>
      <c r="F23534" s="61">
        <v>11.12</v>
      </c>
      <c r="G23534" s="61">
        <v>11.92</v>
      </c>
    </row>
    <row r="23535" spans="1:7">
      <c r="A23535" s="1" t="str">
        <f t="shared" si="370"/>
        <v>CDHU 39.15.070</v>
      </c>
      <c r="B23535" s="3" t="s">
        <v>35957</v>
      </c>
      <c r="C23535" s="3" t="s">
        <v>30128</v>
      </c>
      <c r="D23535" s="2" t="s">
        <v>34212</v>
      </c>
      <c r="E23535" s="3" t="s">
        <v>9849</v>
      </c>
      <c r="F23535" s="61">
        <v>15.11</v>
      </c>
      <c r="G23535" s="61">
        <v>15.91</v>
      </c>
    </row>
    <row r="23536" spans="1:7">
      <c r="A23536" s="1" t="str">
        <f t="shared" si="370"/>
        <v>CDHU 39.18</v>
      </c>
      <c r="B23536" s="3" t="s">
        <v>35957</v>
      </c>
      <c r="C23536" s="3" t="s">
        <v>30129</v>
      </c>
      <c r="D23536" s="2" t="s">
        <v>34213</v>
      </c>
    </row>
    <row r="23537" spans="1:7">
      <c r="A23537" s="1" t="str">
        <f t="shared" si="370"/>
        <v>CDHU 39.18.100</v>
      </c>
      <c r="B23537" s="3" t="s">
        <v>35957</v>
      </c>
      <c r="C23537" s="3" t="s">
        <v>30130</v>
      </c>
      <c r="D23537" s="2" t="s">
        <v>34214</v>
      </c>
      <c r="E23537" s="3" t="s">
        <v>9849</v>
      </c>
      <c r="F23537" s="61">
        <v>7.25</v>
      </c>
      <c r="G23537" s="61">
        <v>7.86</v>
      </c>
    </row>
    <row r="23538" spans="1:7">
      <c r="A23538" s="1" t="str">
        <f t="shared" si="370"/>
        <v>CDHU 39.18.104</v>
      </c>
      <c r="B23538" s="3" t="s">
        <v>35957</v>
      </c>
      <c r="C23538" s="3" t="s">
        <v>30131</v>
      </c>
      <c r="D23538" s="2" t="s">
        <v>34215</v>
      </c>
      <c r="E23538" s="3" t="s">
        <v>9849</v>
      </c>
      <c r="F23538" s="61">
        <v>23.53</v>
      </c>
      <c r="G23538" s="61">
        <v>24.14</v>
      </c>
    </row>
    <row r="23539" spans="1:7">
      <c r="A23539" s="1" t="str">
        <f t="shared" si="370"/>
        <v>CDHU 39.18.106</v>
      </c>
      <c r="B23539" s="3" t="s">
        <v>35957</v>
      </c>
      <c r="C23539" s="3" t="s">
        <v>30132</v>
      </c>
      <c r="D23539" s="2" t="s">
        <v>34216</v>
      </c>
      <c r="E23539" s="3" t="s">
        <v>9849</v>
      </c>
      <c r="F23539" s="61">
        <v>12.86</v>
      </c>
      <c r="G23539" s="61">
        <v>13.34</v>
      </c>
    </row>
    <row r="23540" spans="1:7">
      <c r="A23540" s="1" t="str">
        <f t="shared" si="370"/>
        <v>CDHU 39.18.110</v>
      </c>
      <c r="B23540" s="3" t="s">
        <v>35957</v>
      </c>
      <c r="C23540" s="3" t="s">
        <v>30133</v>
      </c>
      <c r="D23540" s="2" t="s">
        <v>34217</v>
      </c>
      <c r="E23540" s="3" t="s">
        <v>9849</v>
      </c>
      <c r="F23540" s="61">
        <v>9.02</v>
      </c>
      <c r="G23540" s="61">
        <v>9.6300000000000008</v>
      </c>
    </row>
    <row r="23541" spans="1:7">
      <c r="A23541" s="1" t="str">
        <f t="shared" si="370"/>
        <v>CDHU 39.18.114</v>
      </c>
      <c r="B23541" s="3" t="s">
        <v>35957</v>
      </c>
      <c r="C23541" s="3" t="s">
        <v>30134</v>
      </c>
      <c r="D23541" s="2" t="s">
        <v>34218</v>
      </c>
      <c r="E23541" s="3" t="s">
        <v>9849</v>
      </c>
      <c r="F23541" s="61">
        <v>8.82</v>
      </c>
      <c r="G23541" s="61">
        <v>9.3000000000000007</v>
      </c>
    </row>
    <row r="23542" spans="1:7">
      <c r="A23542" s="1" t="str">
        <f t="shared" si="370"/>
        <v>CDHU 39.18.120</v>
      </c>
      <c r="B23542" s="3" t="s">
        <v>35957</v>
      </c>
      <c r="C23542" s="3" t="s">
        <v>30135</v>
      </c>
      <c r="D23542" s="2" t="s">
        <v>34219</v>
      </c>
      <c r="E23542" s="3" t="s">
        <v>9849</v>
      </c>
      <c r="F23542" s="61">
        <v>26.25</v>
      </c>
      <c r="G23542" s="61">
        <v>27.1</v>
      </c>
    </row>
    <row r="23543" spans="1:7">
      <c r="A23543" s="1" t="str">
        <f t="shared" si="370"/>
        <v>CDHU 39.18.126</v>
      </c>
      <c r="B23543" s="3" t="s">
        <v>35957</v>
      </c>
      <c r="C23543" s="3" t="s">
        <v>30136</v>
      </c>
      <c r="D23543" s="2" t="s">
        <v>34220</v>
      </c>
      <c r="E23543" s="3" t="s">
        <v>9849</v>
      </c>
      <c r="F23543" s="61">
        <v>12.23</v>
      </c>
      <c r="G23543" s="61">
        <v>13.08</v>
      </c>
    </row>
    <row r="23544" spans="1:7">
      <c r="A23544" s="1" t="str">
        <f t="shared" si="370"/>
        <v>CDHU 39.20</v>
      </c>
      <c r="B23544" s="3" t="s">
        <v>35957</v>
      </c>
      <c r="C23544" s="3" t="s">
        <v>30137</v>
      </c>
      <c r="D23544" s="2" t="s">
        <v>34221</v>
      </c>
    </row>
    <row r="23545" spans="1:7">
      <c r="A23545" s="1" t="str">
        <f t="shared" si="370"/>
        <v>CDHU 39.20.005</v>
      </c>
      <c r="B23545" s="3" t="s">
        <v>35957</v>
      </c>
      <c r="C23545" s="3" t="s">
        <v>30138</v>
      </c>
      <c r="D23545" s="2" t="s">
        <v>34222</v>
      </c>
      <c r="E23545" s="3" t="s">
        <v>9848</v>
      </c>
      <c r="F23545" s="61">
        <v>18.75</v>
      </c>
      <c r="G23545" s="61">
        <v>19.68</v>
      </c>
    </row>
    <row r="23546" spans="1:7">
      <c r="A23546" s="1" t="str">
        <f t="shared" si="370"/>
        <v>CDHU 39.20.010</v>
      </c>
      <c r="B23546" s="3" t="s">
        <v>35957</v>
      </c>
      <c r="C23546" s="3" t="s">
        <v>30139</v>
      </c>
      <c r="D23546" s="2" t="s">
        <v>34223</v>
      </c>
      <c r="E23546" s="3" t="s">
        <v>9849</v>
      </c>
      <c r="F23546" s="61">
        <v>7.16</v>
      </c>
      <c r="G23546" s="61">
        <v>7.96</v>
      </c>
    </row>
    <row r="23547" spans="1:7">
      <c r="A23547" s="1" t="str">
        <f t="shared" si="370"/>
        <v>CDHU 39.20.030</v>
      </c>
      <c r="B23547" s="3" t="s">
        <v>35957</v>
      </c>
      <c r="C23547" s="3" t="s">
        <v>30140</v>
      </c>
      <c r="D23547" s="2" t="s">
        <v>34224</v>
      </c>
      <c r="E23547" s="3" t="s">
        <v>9849</v>
      </c>
      <c r="F23547" s="61">
        <v>14.33</v>
      </c>
      <c r="G23547" s="61">
        <v>15.92</v>
      </c>
    </row>
    <row r="23548" spans="1:7">
      <c r="A23548" s="1" t="str">
        <f t="shared" si="370"/>
        <v>CDHU 39.21</v>
      </c>
      <c r="B23548" s="3" t="s">
        <v>35957</v>
      </c>
      <c r="C23548" s="3" t="s">
        <v>30141</v>
      </c>
      <c r="D23548" s="2" t="s">
        <v>34225</v>
      </c>
    </row>
    <row r="23549" spans="1:7">
      <c r="A23549" s="1" t="str">
        <f t="shared" si="370"/>
        <v>CDHU 39.21.010</v>
      </c>
      <c r="B23549" s="3" t="s">
        <v>35957</v>
      </c>
      <c r="C23549" s="3" t="s">
        <v>30142</v>
      </c>
      <c r="D23549" s="2" t="s">
        <v>34226</v>
      </c>
      <c r="E23549" s="3" t="s">
        <v>9849</v>
      </c>
      <c r="F23549" s="61">
        <v>2.73</v>
      </c>
      <c r="G23549" s="61">
        <v>2.83</v>
      </c>
    </row>
    <row r="23550" spans="1:7">
      <c r="A23550" s="1" t="str">
        <f t="shared" si="370"/>
        <v>CDHU 39.21.020</v>
      </c>
      <c r="B23550" s="3" t="s">
        <v>35957</v>
      </c>
      <c r="C23550" s="3" t="s">
        <v>30143</v>
      </c>
      <c r="D23550" s="2" t="s">
        <v>34227</v>
      </c>
      <c r="E23550" s="3" t="s">
        <v>9849</v>
      </c>
      <c r="F23550" s="61">
        <v>3.46</v>
      </c>
      <c r="G23550" s="61">
        <v>3.56</v>
      </c>
    </row>
    <row r="23551" spans="1:7">
      <c r="A23551" s="1" t="str">
        <f t="shared" ref="A23551:A23614" si="371">CONCATENATE($B23551," ",$C23551)</f>
        <v>CDHU 39.21.030</v>
      </c>
      <c r="B23551" s="3" t="s">
        <v>35957</v>
      </c>
      <c r="C23551" s="3" t="s">
        <v>30144</v>
      </c>
      <c r="D23551" s="2" t="s">
        <v>34228</v>
      </c>
      <c r="E23551" s="3" t="s">
        <v>9849</v>
      </c>
      <c r="F23551" s="61">
        <v>4.95</v>
      </c>
      <c r="G23551" s="61">
        <v>5.05</v>
      </c>
    </row>
    <row r="23552" spans="1:7">
      <c r="A23552" s="1" t="str">
        <f t="shared" si="371"/>
        <v>CDHU 39.21.040</v>
      </c>
      <c r="B23552" s="3" t="s">
        <v>35957</v>
      </c>
      <c r="C23552" s="3" t="s">
        <v>30145</v>
      </c>
      <c r="D23552" s="2" t="s">
        <v>34229</v>
      </c>
      <c r="E23552" s="3" t="s">
        <v>9849</v>
      </c>
      <c r="F23552" s="61">
        <v>6.6</v>
      </c>
      <c r="G23552" s="61">
        <v>6.7</v>
      </c>
    </row>
    <row r="23553" spans="1:7">
      <c r="A23553" s="1" t="str">
        <f t="shared" si="371"/>
        <v>CDHU 39.21.050</v>
      </c>
      <c r="B23553" s="3" t="s">
        <v>35957</v>
      </c>
      <c r="C23553" s="3" t="s">
        <v>30146</v>
      </c>
      <c r="D23553" s="2" t="s">
        <v>34230</v>
      </c>
      <c r="E23553" s="3" t="s">
        <v>9849</v>
      </c>
      <c r="F23553" s="61">
        <v>12.7</v>
      </c>
      <c r="G23553" s="61">
        <v>13.15</v>
      </c>
    </row>
    <row r="23554" spans="1:7">
      <c r="A23554" s="1" t="str">
        <f t="shared" si="371"/>
        <v>CDHU 39.21.060</v>
      </c>
      <c r="B23554" s="3" t="s">
        <v>35957</v>
      </c>
      <c r="C23554" s="3" t="s">
        <v>30147</v>
      </c>
      <c r="D23554" s="2" t="s">
        <v>34231</v>
      </c>
      <c r="E23554" s="3" t="s">
        <v>9849</v>
      </c>
      <c r="F23554" s="61">
        <v>17.82</v>
      </c>
      <c r="G23554" s="61">
        <v>18.32</v>
      </c>
    </row>
    <row r="23555" spans="1:7">
      <c r="A23555" s="1" t="str">
        <f t="shared" si="371"/>
        <v>CDHU 39.21.070</v>
      </c>
      <c r="B23555" s="3" t="s">
        <v>35957</v>
      </c>
      <c r="C23555" s="3" t="s">
        <v>30148</v>
      </c>
      <c r="D23555" s="2" t="s">
        <v>34232</v>
      </c>
      <c r="E23555" s="3" t="s">
        <v>9849</v>
      </c>
      <c r="F23555" s="61">
        <v>26.24</v>
      </c>
      <c r="G23555" s="61">
        <v>26.8</v>
      </c>
    </row>
    <row r="23556" spans="1:7">
      <c r="A23556" s="1" t="str">
        <f t="shared" si="371"/>
        <v>CDHU 39.21.080</v>
      </c>
      <c r="B23556" s="3" t="s">
        <v>35957</v>
      </c>
      <c r="C23556" s="3" t="s">
        <v>30149</v>
      </c>
      <c r="D23556" s="2" t="s">
        <v>34233</v>
      </c>
      <c r="E23556" s="3" t="s">
        <v>9849</v>
      </c>
      <c r="F23556" s="61">
        <v>37</v>
      </c>
      <c r="G23556" s="61">
        <v>37.840000000000003</v>
      </c>
    </row>
    <row r="23557" spans="1:7">
      <c r="A23557" s="1" t="str">
        <f t="shared" si="371"/>
        <v>CDHU 39.21.090</v>
      </c>
      <c r="B23557" s="3" t="s">
        <v>35957</v>
      </c>
      <c r="C23557" s="3" t="s">
        <v>30150</v>
      </c>
      <c r="D23557" s="2" t="s">
        <v>34234</v>
      </c>
      <c r="E23557" s="3" t="s">
        <v>9849</v>
      </c>
      <c r="F23557" s="61">
        <v>50.98</v>
      </c>
      <c r="G23557" s="61">
        <v>52.09</v>
      </c>
    </row>
    <row r="23558" spans="1:7">
      <c r="A23558" s="1" t="str">
        <f t="shared" si="371"/>
        <v>CDHU 39.21.100</v>
      </c>
      <c r="B23558" s="3" t="s">
        <v>35957</v>
      </c>
      <c r="C23558" s="3" t="s">
        <v>30151</v>
      </c>
      <c r="D23558" s="2" t="s">
        <v>34235</v>
      </c>
      <c r="E23558" s="3" t="s">
        <v>9849</v>
      </c>
      <c r="F23558" s="61">
        <v>71.25</v>
      </c>
      <c r="G23558" s="61">
        <v>72.650000000000006</v>
      </c>
    </row>
    <row r="23559" spans="1:7">
      <c r="A23559" s="1" t="str">
        <f t="shared" si="371"/>
        <v>CDHU 39.21.110</v>
      </c>
      <c r="B23559" s="3" t="s">
        <v>35957</v>
      </c>
      <c r="C23559" s="3" t="s">
        <v>30152</v>
      </c>
      <c r="D23559" s="2" t="s">
        <v>34236</v>
      </c>
      <c r="E23559" s="3" t="s">
        <v>9849</v>
      </c>
      <c r="F23559" s="61">
        <v>91.14</v>
      </c>
      <c r="G23559" s="61">
        <v>92.82</v>
      </c>
    </row>
    <row r="23560" spans="1:7">
      <c r="A23560" s="1" t="str">
        <f t="shared" si="371"/>
        <v>CDHU 39.21.120</v>
      </c>
      <c r="B23560" s="3" t="s">
        <v>35957</v>
      </c>
      <c r="C23560" s="3" t="s">
        <v>30153</v>
      </c>
      <c r="D23560" s="2" t="s">
        <v>34237</v>
      </c>
      <c r="E23560" s="3" t="s">
        <v>9849</v>
      </c>
      <c r="F23560" s="61">
        <v>112.71</v>
      </c>
      <c r="G23560" s="61">
        <v>114.67</v>
      </c>
    </row>
    <row r="23561" spans="1:7">
      <c r="A23561" s="1" t="str">
        <f t="shared" si="371"/>
        <v>CDHU 39.21.125</v>
      </c>
      <c r="B23561" s="3" t="s">
        <v>35957</v>
      </c>
      <c r="C23561" s="3" t="s">
        <v>30154</v>
      </c>
      <c r="D23561" s="2" t="s">
        <v>34238</v>
      </c>
      <c r="E23561" s="3" t="s">
        <v>9849</v>
      </c>
      <c r="F23561" s="61">
        <v>133.56</v>
      </c>
      <c r="G23561" s="61">
        <v>135.52000000000001</v>
      </c>
    </row>
    <row r="23562" spans="1:7">
      <c r="A23562" s="1" t="str">
        <f t="shared" si="371"/>
        <v>CDHU 39.21.130</v>
      </c>
      <c r="B23562" s="3" t="s">
        <v>35957</v>
      </c>
      <c r="C23562" s="3" t="s">
        <v>30155</v>
      </c>
      <c r="D23562" s="2" t="s">
        <v>34239</v>
      </c>
      <c r="E23562" s="3" t="s">
        <v>9849</v>
      </c>
      <c r="F23562" s="61">
        <v>168.51</v>
      </c>
      <c r="G23562" s="61">
        <v>170.74</v>
      </c>
    </row>
    <row r="23563" spans="1:7">
      <c r="A23563" s="1" t="str">
        <f t="shared" si="371"/>
        <v>CDHU 39.21.140</v>
      </c>
      <c r="B23563" s="3" t="s">
        <v>35957</v>
      </c>
      <c r="C23563" s="3" t="s">
        <v>30156</v>
      </c>
      <c r="D23563" s="2" t="s">
        <v>34240</v>
      </c>
      <c r="E23563" s="3" t="s">
        <v>9849</v>
      </c>
      <c r="F23563" s="61">
        <v>221.12</v>
      </c>
      <c r="G23563" s="61">
        <v>223.63</v>
      </c>
    </row>
    <row r="23564" spans="1:7">
      <c r="A23564" s="1" t="str">
        <f t="shared" si="371"/>
        <v>CDHU 39.21.201</v>
      </c>
      <c r="B23564" s="3" t="s">
        <v>35957</v>
      </c>
      <c r="C23564" s="3" t="s">
        <v>30157</v>
      </c>
      <c r="D23564" s="2" t="s">
        <v>34241</v>
      </c>
      <c r="E23564" s="3" t="s">
        <v>9849</v>
      </c>
      <c r="F23564" s="61">
        <v>7.38</v>
      </c>
      <c r="G23564" s="61">
        <v>7.6</v>
      </c>
    </row>
    <row r="23565" spans="1:7">
      <c r="A23565" s="1" t="str">
        <f t="shared" si="371"/>
        <v>CDHU 39.21.230</v>
      </c>
      <c r="B23565" s="3" t="s">
        <v>35957</v>
      </c>
      <c r="C23565" s="3" t="s">
        <v>30158</v>
      </c>
      <c r="D23565" s="2" t="s">
        <v>34242</v>
      </c>
      <c r="E23565" s="3" t="s">
        <v>9849</v>
      </c>
      <c r="F23565" s="61">
        <v>5.97</v>
      </c>
      <c r="G23565" s="61">
        <v>6.07</v>
      </c>
    </row>
    <row r="23566" spans="1:7">
      <c r="A23566" s="1" t="str">
        <f t="shared" si="371"/>
        <v>CDHU 39.21.231</v>
      </c>
      <c r="B23566" s="3" t="s">
        <v>35957</v>
      </c>
      <c r="C23566" s="3" t="s">
        <v>30159</v>
      </c>
      <c r="D23566" s="2" t="s">
        <v>34243</v>
      </c>
      <c r="E23566" s="3" t="s">
        <v>9849</v>
      </c>
      <c r="F23566" s="61">
        <v>10.14</v>
      </c>
      <c r="G23566" s="61">
        <v>10.43</v>
      </c>
    </row>
    <row r="23567" spans="1:7">
      <c r="A23567" s="1" t="str">
        <f t="shared" si="371"/>
        <v>CDHU 39.21.234</v>
      </c>
      <c r="B23567" s="3" t="s">
        <v>35957</v>
      </c>
      <c r="C23567" s="3" t="s">
        <v>30160</v>
      </c>
      <c r="D23567" s="2" t="s">
        <v>34244</v>
      </c>
      <c r="E23567" s="3" t="s">
        <v>9849</v>
      </c>
      <c r="F23567" s="61">
        <v>32.58</v>
      </c>
      <c r="G23567" s="61">
        <v>33.14</v>
      </c>
    </row>
    <row r="23568" spans="1:7">
      <c r="A23568" s="1" t="str">
        <f t="shared" si="371"/>
        <v>CDHU 39.21.236</v>
      </c>
      <c r="B23568" s="3" t="s">
        <v>35957</v>
      </c>
      <c r="C23568" s="3" t="s">
        <v>30161</v>
      </c>
      <c r="D23568" s="2" t="s">
        <v>34245</v>
      </c>
      <c r="E23568" s="3" t="s">
        <v>9849</v>
      </c>
      <c r="F23568" s="61">
        <v>84.42</v>
      </c>
      <c r="G23568" s="61">
        <v>86.1</v>
      </c>
    </row>
    <row r="23569" spans="1:7">
      <c r="A23569" s="1" t="str">
        <f t="shared" si="371"/>
        <v>CDHU 39.21.237</v>
      </c>
      <c r="B23569" s="3" t="s">
        <v>35957</v>
      </c>
      <c r="C23569" s="3" t="s">
        <v>30162</v>
      </c>
      <c r="D23569" s="2" t="s">
        <v>34246</v>
      </c>
      <c r="E23569" s="3" t="s">
        <v>9849</v>
      </c>
      <c r="F23569" s="61">
        <v>114.42</v>
      </c>
      <c r="G23569" s="61">
        <v>116.65</v>
      </c>
    </row>
    <row r="23570" spans="1:7">
      <c r="A23570" s="1" t="str">
        <f t="shared" si="371"/>
        <v>CDHU 39.21.254</v>
      </c>
      <c r="B23570" s="3" t="s">
        <v>35957</v>
      </c>
      <c r="C23570" s="3" t="s">
        <v>30163</v>
      </c>
      <c r="D23570" s="2" t="s">
        <v>34247</v>
      </c>
      <c r="E23570" s="3" t="s">
        <v>9849</v>
      </c>
      <c r="F23570" s="61">
        <v>42.13</v>
      </c>
      <c r="G23570" s="61">
        <v>42.86</v>
      </c>
    </row>
    <row r="23571" spans="1:7">
      <c r="A23571" s="1" t="str">
        <f t="shared" si="371"/>
        <v>CDHU 39.24</v>
      </c>
      <c r="B23571" s="3" t="s">
        <v>35957</v>
      </c>
      <c r="C23571" s="3" t="s">
        <v>30164</v>
      </c>
      <c r="D23571" s="2" t="s">
        <v>34248</v>
      </c>
    </row>
    <row r="23572" spans="1:7">
      <c r="A23572" s="1" t="str">
        <f t="shared" si="371"/>
        <v>CDHU 39.24.151</v>
      </c>
      <c r="B23572" s="3" t="s">
        <v>35957</v>
      </c>
      <c r="C23572" s="3" t="s">
        <v>30165</v>
      </c>
      <c r="D23572" s="2" t="s">
        <v>34249</v>
      </c>
      <c r="E23572" s="3" t="s">
        <v>9849</v>
      </c>
      <c r="F23572" s="61">
        <v>11.4</v>
      </c>
      <c r="G23572" s="61">
        <v>12.07</v>
      </c>
    </row>
    <row r="23573" spans="1:7">
      <c r="A23573" s="1" t="str">
        <f t="shared" si="371"/>
        <v>CDHU 39.24.152</v>
      </c>
      <c r="B23573" s="3" t="s">
        <v>35957</v>
      </c>
      <c r="C23573" s="3" t="s">
        <v>30166</v>
      </c>
      <c r="D23573" s="2" t="s">
        <v>34250</v>
      </c>
      <c r="E23573" s="3" t="s">
        <v>9849</v>
      </c>
      <c r="F23573" s="61">
        <v>16.309999999999999</v>
      </c>
      <c r="G23573" s="61">
        <v>17.149999999999999</v>
      </c>
    </row>
    <row r="23574" spans="1:7">
      <c r="A23574" s="1" t="str">
        <f t="shared" si="371"/>
        <v>CDHU 39.24.153</v>
      </c>
      <c r="B23574" s="3" t="s">
        <v>35957</v>
      </c>
      <c r="C23574" s="3" t="s">
        <v>30167</v>
      </c>
      <c r="D23574" s="2" t="s">
        <v>34251</v>
      </c>
      <c r="E23574" s="3" t="s">
        <v>9849</v>
      </c>
      <c r="F23574" s="61">
        <v>22.89</v>
      </c>
      <c r="G23574" s="61">
        <v>23.9</v>
      </c>
    </row>
    <row r="23575" spans="1:7">
      <c r="A23575" s="1" t="str">
        <f t="shared" si="371"/>
        <v>CDHU 39.24.154</v>
      </c>
      <c r="B23575" s="3" t="s">
        <v>35957</v>
      </c>
      <c r="C23575" s="3" t="s">
        <v>30168</v>
      </c>
      <c r="D23575" s="2" t="s">
        <v>34252</v>
      </c>
      <c r="E23575" s="3" t="s">
        <v>9849</v>
      </c>
      <c r="F23575" s="61">
        <v>30.97</v>
      </c>
      <c r="G23575" s="61">
        <v>32.15</v>
      </c>
    </row>
    <row r="23576" spans="1:7">
      <c r="A23576" s="1" t="str">
        <f t="shared" si="371"/>
        <v>CDHU 39.24.173</v>
      </c>
      <c r="B23576" s="3" t="s">
        <v>35957</v>
      </c>
      <c r="C23576" s="3" t="s">
        <v>30169</v>
      </c>
      <c r="D23576" s="2" t="s">
        <v>34253</v>
      </c>
      <c r="E23576" s="3" t="s">
        <v>9849</v>
      </c>
      <c r="F23576" s="61">
        <v>23.42</v>
      </c>
      <c r="G23576" s="61">
        <v>24.09</v>
      </c>
    </row>
    <row r="23577" spans="1:7">
      <c r="A23577" s="1" t="str">
        <f t="shared" si="371"/>
        <v>CDHU 39.24.174</v>
      </c>
      <c r="B23577" s="3" t="s">
        <v>35957</v>
      </c>
      <c r="C23577" s="3" t="s">
        <v>30170</v>
      </c>
      <c r="D23577" s="2" t="s">
        <v>34254</v>
      </c>
      <c r="E23577" s="3" t="s">
        <v>9849</v>
      </c>
      <c r="F23577" s="61">
        <v>42.14</v>
      </c>
      <c r="G23577" s="61">
        <v>43.71</v>
      </c>
    </row>
    <row r="23578" spans="1:7">
      <c r="A23578" s="1" t="str">
        <f t="shared" si="371"/>
        <v>CDHU 39.25</v>
      </c>
      <c r="B23578" s="3" t="s">
        <v>35957</v>
      </c>
      <c r="C23578" s="3" t="s">
        <v>30171</v>
      </c>
      <c r="D23578" s="2" t="s">
        <v>34255</v>
      </c>
    </row>
    <row r="23579" spans="1:7">
      <c r="A23579" s="1" t="str">
        <f t="shared" si="371"/>
        <v>CDHU 39.25.020</v>
      </c>
      <c r="B23579" s="3" t="s">
        <v>35957</v>
      </c>
      <c r="C23579" s="3" t="s">
        <v>30172</v>
      </c>
      <c r="D23579" s="2" t="s">
        <v>34256</v>
      </c>
      <c r="E23579" s="3" t="s">
        <v>9849</v>
      </c>
      <c r="F23579" s="61">
        <v>98.45</v>
      </c>
      <c r="G23579" s="61">
        <v>98.62</v>
      </c>
    </row>
    <row r="23580" spans="1:7">
      <c r="A23580" s="1" t="str">
        <f t="shared" si="371"/>
        <v>CDHU 39.25.030</v>
      </c>
      <c r="B23580" s="3" t="s">
        <v>35957</v>
      </c>
      <c r="C23580" s="3" t="s">
        <v>30173</v>
      </c>
      <c r="D23580" s="2" t="s">
        <v>34257</v>
      </c>
      <c r="E23580" s="3" t="s">
        <v>9849</v>
      </c>
      <c r="F23580" s="61">
        <v>111.64</v>
      </c>
      <c r="G23580" s="61">
        <v>111.81</v>
      </c>
    </row>
    <row r="23581" spans="1:7">
      <c r="A23581" s="1" t="str">
        <f t="shared" si="371"/>
        <v>CDHU 39.26</v>
      </c>
      <c r="B23581" s="3" t="s">
        <v>35957</v>
      </c>
      <c r="C23581" s="3" t="s">
        <v>30174</v>
      </c>
      <c r="D23581" s="2" t="s">
        <v>34258</v>
      </c>
    </row>
    <row r="23582" spans="1:7">
      <c r="A23582" s="1" t="str">
        <f t="shared" si="371"/>
        <v>CDHU 39.26.010</v>
      </c>
      <c r="B23582" s="3" t="s">
        <v>35957</v>
      </c>
      <c r="C23582" s="3" t="s">
        <v>30175</v>
      </c>
      <c r="D23582" s="2" t="s">
        <v>34259</v>
      </c>
      <c r="E23582" s="3" t="s">
        <v>9849</v>
      </c>
      <c r="F23582" s="61">
        <v>4</v>
      </c>
      <c r="G23582" s="61">
        <v>4.22</v>
      </c>
    </row>
    <row r="23583" spans="1:7">
      <c r="A23583" s="1" t="str">
        <f t="shared" si="371"/>
        <v>CDHU 39.26.020</v>
      </c>
      <c r="B23583" s="3" t="s">
        <v>35957</v>
      </c>
      <c r="C23583" s="3" t="s">
        <v>30176</v>
      </c>
      <c r="D23583" s="2" t="s">
        <v>34260</v>
      </c>
      <c r="E23583" s="3" t="s">
        <v>9849</v>
      </c>
      <c r="F23583" s="61">
        <v>5.67</v>
      </c>
      <c r="G23583" s="61">
        <v>5.96</v>
      </c>
    </row>
    <row r="23584" spans="1:7">
      <c r="A23584" s="1" t="str">
        <f t="shared" si="371"/>
        <v>CDHU 39.26.030</v>
      </c>
      <c r="B23584" s="3" t="s">
        <v>35957</v>
      </c>
      <c r="C23584" s="3" t="s">
        <v>30177</v>
      </c>
      <c r="D23584" s="2" t="s">
        <v>34261</v>
      </c>
      <c r="E23584" s="3" t="s">
        <v>9849</v>
      </c>
      <c r="F23584" s="61">
        <v>7.49</v>
      </c>
      <c r="G23584" s="61">
        <v>7.82</v>
      </c>
    </row>
    <row r="23585" spans="1:7">
      <c r="A23585" s="1" t="str">
        <f t="shared" si="371"/>
        <v>CDHU 39.26.040</v>
      </c>
      <c r="B23585" s="3" t="s">
        <v>35957</v>
      </c>
      <c r="C23585" s="3" t="s">
        <v>30178</v>
      </c>
      <c r="D23585" s="2" t="s">
        <v>34262</v>
      </c>
      <c r="E23585" s="3" t="s">
        <v>9849</v>
      </c>
      <c r="F23585" s="61">
        <v>9.94</v>
      </c>
      <c r="G23585" s="61">
        <v>10.33</v>
      </c>
    </row>
    <row r="23586" spans="1:7">
      <c r="A23586" s="1" t="str">
        <f t="shared" si="371"/>
        <v>CDHU 39.26.050</v>
      </c>
      <c r="B23586" s="3" t="s">
        <v>35957</v>
      </c>
      <c r="C23586" s="3" t="s">
        <v>30179</v>
      </c>
      <c r="D23586" s="2" t="s">
        <v>34263</v>
      </c>
      <c r="E23586" s="3" t="s">
        <v>9849</v>
      </c>
      <c r="F23586" s="61">
        <v>14.1</v>
      </c>
      <c r="G23586" s="61">
        <v>14.55</v>
      </c>
    </row>
    <row r="23587" spans="1:7">
      <c r="A23587" s="1" t="str">
        <f t="shared" si="371"/>
        <v>CDHU 39.26.060</v>
      </c>
      <c r="B23587" s="3" t="s">
        <v>35957</v>
      </c>
      <c r="C23587" s="3" t="s">
        <v>30180</v>
      </c>
      <c r="D23587" s="2" t="s">
        <v>34264</v>
      </c>
      <c r="E23587" s="3" t="s">
        <v>9849</v>
      </c>
      <c r="F23587" s="61">
        <v>19.93</v>
      </c>
      <c r="G23587" s="61">
        <v>20.43</v>
      </c>
    </row>
    <row r="23588" spans="1:7">
      <c r="A23588" s="1" t="str">
        <f t="shared" si="371"/>
        <v>CDHU 39.26.070</v>
      </c>
      <c r="B23588" s="3" t="s">
        <v>35957</v>
      </c>
      <c r="C23588" s="3" t="s">
        <v>30181</v>
      </c>
      <c r="D23588" s="2" t="s">
        <v>34265</v>
      </c>
      <c r="E23588" s="3" t="s">
        <v>9849</v>
      </c>
      <c r="F23588" s="61">
        <v>28.57</v>
      </c>
      <c r="G23588" s="61">
        <v>29.13</v>
      </c>
    </row>
    <row r="23589" spans="1:7">
      <c r="A23589" s="1" t="str">
        <f t="shared" si="371"/>
        <v>CDHU 39.26.080</v>
      </c>
      <c r="B23589" s="3" t="s">
        <v>35957</v>
      </c>
      <c r="C23589" s="3" t="s">
        <v>30182</v>
      </c>
      <c r="D23589" s="2" t="s">
        <v>34266</v>
      </c>
      <c r="E23589" s="3" t="s">
        <v>9849</v>
      </c>
      <c r="F23589" s="61">
        <v>39.97</v>
      </c>
      <c r="G23589" s="61">
        <v>40.81</v>
      </c>
    </row>
    <row r="23590" spans="1:7">
      <c r="A23590" s="1" t="str">
        <f t="shared" si="371"/>
        <v>CDHU 39.26.090</v>
      </c>
      <c r="B23590" s="3" t="s">
        <v>35957</v>
      </c>
      <c r="C23590" s="3" t="s">
        <v>30183</v>
      </c>
      <c r="D23590" s="2" t="s">
        <v>34267</v>
      </c>
      <c r="E23590" s="3" t="s">
        <v>9849</v>
      </c>
      <c r="F23590" s="61">
        <v>55.86</v>
      </c>
      <c r="G23590" s="61">
        <v>56.97</v>
      </c>
    </row>
    <row r="23591" spans="1:7">
      <c r="A23591" s="1" t="str">
        <f t="shared" si="371"/>
        <v>CDHU 39.26.100</v>
      </c>
      <c r="B23591" s="3" t="s">
        <v>35957</v>
      </c>
      <c r="C23591" s="3" t="s">
        <v>30184</v>
      </c>
      <c r="D23591" s="2" t="s">
        <v>34268</v>
      </c>
      <c r="E23591" s="3" t="s">
        <v>9849</v>
      </c>
      <c r="F23591" s="61">
        <v>76.510000000000005</v>
      </c>
      <c r="G23591" s="61">
        <v>77.91</v>
      </c>
    </row>
    <row r="23592" spans="1:7">
      <c r="A23592" s="1" t="str">
        <f t="shared" si="371"/>
        <v>CDHU 39.26.110</v>
      </c>
      <c r="B23592" s="3" t="s">
        <v>35957</v>
      </c>
      <c r="C23592" s="3" t="s">
        <v>30185</v>
      </c>
      <c r="D23592" s="2" t="s">
        <v>34269</v>
      </c>
      <c r="E23592" s="3" t="s">
        <v>9849</v>
      </c>
      <c r="F23592" s="61">
        <v>101.55</v>
      </c>
      <c r="G23592" s="61">
        <v>103.23</v>
      </c>
    </row>
    <row r="23593" spans="1:7">
      <c r="A23593" s="1" t="str">
        <f t="shared" si="371"/>
        <v>CDHU 39.26.120</v>
      </c>
      <c r="B23593" s="3" t="s">
        <v>35957</v>
      </c>
      <c r="C23593" s="3" t="s">
        <v>30186</v>
      </c>
      <c r="D23593" s="2" t="s">
        <v>34270</v>
      </c>
      <c r="E23593" s="3" t="s">
        <v>9849</v>
      </c>
      <c r="F23593" s="61">
        <v>127.2</v>
      </c>
      <c r="G23593" s="61">
        <v>129.16</v>
      </c>
    </row>
    <row r="23594" spans="1:7">
      <c r="A23594" s="1" t="str">
        <f t="shared" si="371"/>
        <v>CDHU 39.26.130</v>
      </c>
      <c r="B23594" s="3" t="s">
        <v>35957</v>
      </c>
      <c r="C23594" s="3" t="s">
        <v>30187</v>
      </c>
      <c r="D23594" s="2" t="s">
        <v>34271</v>
      </c>
      <c r="E23594" s="3" t="s">
        <v>9849</v>
      </c>
      <c r="F23594" s="61">
        <v>155.74</v>
      </c>
      <c r="G23594" s="61">
        <v>157.97</v>
      </c>
    </row>
    <row r="23595" spans="1:7">
      <c r="A23595" s="1" t="str">
        <f t="shared" si="371"/>
        <v>CDHU 39.26.140</v>
      </c>
      <c r="B23595" s="3" t="s">
        <v>35957</v>
      </c>
      <c r="C23595" s="3" t="s">
        <v>30188</v>
      </c>
      <c r="D23595" s="2" t="s">
        <v>34272</v>
      </c>
      <c r="E23595" s="3" t="s">
        <v>9849</v>
      </c>
      <c r="F23595" s="61">
        <v>186.46</v>
      </c>
      <c r="G23595" s="61">
        <v>188.97</v>
      </c>
    </row>
    <row r="23596" spans="1:7">
      <c r="A23596" s="1" t="str">
        <f t="shared" si="371"/>
        <v>CDHU 39.26.150</v>
      </c>
      <c r="B23596" s="3" t="s">
        <v>35957</v>
      </c>
      <c r="C23596" s="3" t="s">
        <v>30189</v>
      </c>
      <c r="D23596" s="2" t="s">
        <v>34273</v>
      </c>
      <c r="E23596" s="3" t="s">
        <v>9849</v>
      </c>
      <c r="F23596" s="61">
        <v>241</v>
      </c>
      <c r="G23596" s="61">
        <v>243.8</v>
      </c>
    </row>
    <row r="23597" spans="1:7">
      <c r="A23597" s="1" t="str">
        <f t="shared" si="371"/>
        <v>CDHU 39.27</v>
      </c>
      <c r="B23597" s="3" t="s">
        <v>35957</v>
      </c>
      <c r="C23597" s="3" t="s">
        <v>30190</v>
      </c>
      <c r="D23597" s="2" t="s">
        <v>34274</v>
      </c>
    </row>
    <row r="23598" spans="1:7">
      <c r="A23598" s="1" t="str">
        <f t="shared" si="371"/>
        <v>CDHU 39.27.010</v>
      </c>
      <c r="B23598" s="3" t="s">
        <v>35957</v>
      </c>
      <c r="C23598" s="3" t="s">
        <v>30191</v>
      </c>
      <c r="D23598" s="2" t="s">
        <v>34275</v>
      </c>
      <c r="E23598" s="3" t="s">
        <v>9849</v>
      </c>
      <c r="F23598" s="61">
        <v>11.65</v>
      </c>
      <c r="G23598" s="61">
        <v>11.94</v>
      </c>
    </row>
    <row r="23599" spans="1:7">
      <c r="A23599" s="1" t="str">
        <f t="shared" si="371"/>
        <v>CDHU 39.27.020</v>
      </c>
      <c r="B23599" s="3" t="s">
        <v>35957</v>
      </c>
      <c r="C23599" s="3" t="s">
        <v>30192</v>
      </c>
      <c r="D23599" s="2" t="s">
        <v>34276</v>
      </c>
      <c r="E23599" s="3" t="s">
        <v>9849</v>
      </c>
      <c r="F23599" s="61">
        <v>18.059999999999999</v>
      </c>
      <c r="G23599" s="61">
        <v>18.62</v>
      </c>
    </row>
    <row r="23600" spans="1:7">
      <c r="A23600" s="1" t="str">
        <f t="shared" si="371"/>
        <v>CDHU 39.27.030</v>
      </c>
      <c r="B23600" s="3" t="s">
        <v>35957</v>
      </c>
      <c r="C23600" s="3" t="s">
        <v>30193</v>
      </c>
      <c r="D23600" s="2" t="s">
        <v>34277</v>
      </c>
      <c r="E23600" s="3" t="s">
        <v>9849</v>
      </c>
      <c r="F23600" s="61">
        <v>21.84</v>
      </c>
      <c r="G23600" s="61">
        <v>22.4</v>
      </c>
    </row>
    <row r="23601" spans="1:7">
      <c r="A23601" s="1" t="str">
        <f t="shared" si="371"/>
        <v>CDHU 39.30</v>
      </c>
      <c r="B23601" s="3" t="s">
        <v>35957</v>
      </c>
      <c r="C23601" s="3" t="s">
        <v>30194</v>
      </c>
      <c r="D23601" s="2" t="s">
        <v>34278</v>
      </c>
    </row>
    <row r="23602" spans="1:7">
      <c r="A23602" s="1" t="str">
        <f t="shared" si="371"/>
        <v>CDHU 39.30.010</v>
      </c>
      <c r="B23602" s="3" t="s">
        <v>35957</v>
      </c>
      <c r="C23602" s="3" t="s">
        <v>30195</v>
      </c>
      <c r="D23602" s="2" t="s">
        <v>34279</v>
      </c>
      <c r="E23602" s="3" t="s">
        <v>9849</v>
      </c>
      <c r="F23602" s="61">
        <v>17.29</v>
      </c>
      <c r="G23602" s="61">
        <v>18.690000000000001</v>
      </c>
    </row>
    <row r="23603" spans="1:7">
      <c r="A23603" s="1" t="str">
        <f t="shared" si="371"/>
        <v>CDHU 40</v>
      </c>
      <c r="B23603" s="3" t="s">
        <v>35957</v>
      </c>
      <c r="C23603" s="3" t="s">
        <v>30196</v>
      </c>
      <c r="D23603" s="2" t="s">
        <v>34280</v>
      </c>
    </row>
    <row r="23604" spans="1:7">
      <c r="A23604" s="1" t="str">
        <f t="shared" si="371"/>
        <v>CDHU 40.01</v>
      </c>
      <c r="B23604" s="3" t="s">
        <v>35957</v>
      </c>
      <c r="C23604" s="3" t="s">
        <v>30197</v>
      </c>
      <c r="D23604" s="2" t="s">
        <v>34281</v>
      </c>
    </row>
    <row r="23605" spans="1:7">
      <c r="A23605" s="1" t="str">
        <f t="shared" si="371"/>
        <v>CDHU 40.01.020</v>
      </c>
      <c r="B23605" s="3" t="s">
        <v>35957</v>
      </c>
      <c r="C23605" s="3" t="s">
        <v>30198</v>
      </c>
      <c r="D23605" s="2" t="s">
        <v>34282</v>
      </c>
      <c r="E23605" s="3" t="s">
        <v>9848</v>
      </c>
      <c r="F23605" s="61">
        <v>14.5</v>
      </c>
      <c r="G23605" s="61">
        <v>15.9</v>
      </c>
    </row>
    <row r="23606" spans="1:7">
      <c r="A23606" s="1" t="str">
        <f t="shared" si="371"/>
        <v>CDHU 40.01.040</v>
      </c>
      <c r="B23606" s="3" t="s">
        <v>35957</v>
      </c>
      <c r="C23606" s="3" t="s">
        <v>30199</v>
      </c>
      <c r="D23606" s="2" t="s">
        <v>34283</v>
      </c>
      <c r="E23606" s="3" t="s">
        <v>9848</v>
      </c>
      <c r="F23606" s="61">
        <v>15.9</v>
      </c>
      <c r="G23606" s="61">
        <v>17.3</v>
      </c>
    </row>
    <row r="23607" spans="1:7">
      <c r="A23607" s="1" t="str">
        <f t="shared" si="371"/>
        <v>CDHU 40.01.080</v>
      </c>
      <c r="B23607" s="3" t="s">
        <v>35957</v>
      </c>
      <c r="C23607" s="3" t="s">
        <v>30200</v>
      </c>
      <c r="D23607" s="2" t="s">
        <v>34284</v>
      </c>
      <c r="E23607" s="3" t="s">
        <v>9848</v>
      </c>
      <c r="F23607" s="61">
        <v>17.829999999999998</v>
      </c>
      <c r="G23607" s="61">
        <v>19.510000000000002</v>
      </c>
    </row>
    <row r="23608" spans="1:7">
      <c r="A23608" s="1" t="str">
        <f t="shared" si="371"/>
        <v>CDHU 40.01.090</v>
      </c>
      <c r="B23608" s="3" t="s">
        <v>35957</v>
      </c>
      <c r="C23608" s="3" t="s">
        <v>30201</v>
      </c>
      <c r="D23608" s="2" t="s">
        <v>34285</v>
      </c>
      <c r="E23608" s="3" t="s">
        <v>9848</v>
      </c>
      <c r="F23608" s="61">
        <v>14.54</v>
      </c>
      <c r="G23608" s="61">
        <v>15.94</v>
      </c>
    </row>
    <row r="23609" spans="1:7">
      <c r="A23609" s="1" t="str">
        <f t="shared" si="371"/>
        <v>CDHU 40.02</v>
      </c>
      <c r="B23609" s="3" t="s">
        <v>35957</v>
      </c>
      <c r="C23609" s="3" t="s">
        <v>30202</v>
      </c>
      <c r="D23609" s="2" t="s">
        <v>34286</v>
      </c>
    </row>
    <row r="23610" spans="1:7">
      <c r="A23610" s="1" t="str">
        <f t="shared" si="371"/>
        <v>CDHU 40.02.010</v>
      </c>
      <c r="B23610" s="3" t="s">
        <v>35957</v>
      </c>
      <c r="C23610" s="3" t="s">
        <v>30203</v>
      </c>
      <c r="D23610" s="2" t="s">
        <v>34287</v>
      </c>
      <c r="E23610" s="3" t="s">
        <v>9848</v>
      </c>
      <c r="F23610" s="61">
        <v>75.06</v>
      </c>
      <c r="G23610" s="61">
        <v>79.540000000000006</v>
      </c>
    </row>
    <row r="23611" spans="1:7">
      <c r="A23611" s="1" t="str">
        <f t="shared" si="371"/>
        <v>CDHU 40.02.020</v>
      </c>
      <c r="B23611" s="3" t="s">
        <v>35957</v>
      </c>
      <c r="C23611" s="3" t="s">
        <v>30204</v>
      </c>
      <c r="D23611" s="2" t="s">
        <v>34288</v>
      </c>
      <c r="E23611" s="3" t="s">
        <v>9848</v>
      </c>
      <c r="F23611" s="61">
        <v>31.02</v>
      </c>
      <c r="G23611" s="61">
        <v>32.700000000000003</v>
      </c>
    </row>
    <row r="23612" spans="1:7">
      <c r="A23612" s="1" t="str">
        <f t="shared" si="371"/>
        <v>CDHU 40.02.040</v>
      </c>
      <c r="B23612" s="3" t="s">
        <v>35957</v>
      </c>
      <c r="C23612" s="3" t="s">
        <v>30205</v>
      </c>
      <c r="D23612" s="2" t="s">
        <v>34289</v>
      </c>
      <c r="E23612" s="3" t="s">
        <v>9848</v>
      </c>
      <c r="F23612" s="61">
        <v>33.19</v>
      </c>
      <c r="G23612" s="61">
        <v>34.869999999999997</v>
      </c>
    </row>
    <row r="23613" spans="1:7">
      <c r="A23613" s="1" t="str">
        <f t="shared" si="371"/>
        <v>CDHU 40.02.060</v>
      </c>
      <c r="B23613" s="3" t="s">
        <v>35957</v>
      </c>
      <c r="C23613" s="3" t="s">
        <v>30206</v>
      </c>
      <c r="D23613" s="2" t="s">
        <v>34290</v>
      </c>
      <c r="E23613" s="3" t="s">
        <v>9848</v>
      </c>
      <c r="F23613" s="61">
        <v>43.47</v>
      </c>
      <c r="G23613" s="61">
        <v>45.15</v>
      </c>
    </row>
    <row r="23614" spans="1:7">
      <c r="A23614" s="1" t="str">
        <f t="shared" si="371"/>
        <v>CDHU 40.02.080</v>
      </c>
      <c r="B23614" s="3" t="s">
        <v>35957</v>
      </c>
      <c r="C23614" s="3" t="s">
        <v>30207</v>
      </c>
      <c r="D23614" s="2" t="s">
        <v>34291</v>
      </c>
      <c r="E23614" s="3" t="s">
        <v>9848</v>
      </c>
      <c r="F23614" s="61">
        <v>77.040000000000006</v>
      </c>
      <c r="G23614" s="61">
        <v>79.27</v>
      </c>
    </row>
    <row r="23615" spans="1:7">
      <c r="A23615" s="1" t="str">
        <f t="shared" ref="A23615:A23678" si="372">CONCATENATE($B23615," ",$C23615)</f>
        <v>CDHU 40.02.100</v>
      </c>
      <c r="B23615" s="3" t="s">
        <v>35957</v>
      </c>
      <c r="C23615" s="3" t="s">
        <v>30208</v>
      </c>
      <c r="D23615" s="2" t="s">
        <v>34292</v>
      </c>
      <c r="E23615" s="3" t="s">
        <v>9848</v>
      </c>
      <c r="F23615" s="61">
        <v>156.58000000000001</v>
      </c>
      <c r="G23615" s="61">
        <v>158.81</v>
      </c>
    </row>
    <row r="23616" spans="1:7">
      <c r="A23616" s="1" t="str">
        <f t="shared" si="372"/>
        <v>CDHU 40.02.120</v>
      </c>
      <c r="B23616" s="3" t="s">
        <v>35957</v>
      </c>
      <c r="C23616" s="3" t="s">
        <v>30209</v>
      </c>
      <c r="D23616" s="2" t="s">
        <v>34293</v>
      </c>
      <c r="E23616" s="3" t="s">
        <v>9848</v>
      </c>
      <c r="F23616" s="61">
        <v>200.74</v>
      </c>
      <c r="G23616" s="61">
        <v>203.54</v>
      </c>
    </row>
    <row r="23617" spans="1:7">
      <c r="A23617" s="1" t="str">
        <f t="shared" si="372"/>
        <v>CDHU 40.02.440</v>
      </c>
      <c r="B23617" s="3" t="s">
        <v>35957</v>
      </c>
      <c r="C23617" s="3" t="s">
        <v>30210</v>
      </c>
      <c r="D23617" s="2" t="s">
        <v>34294</v>
      </c>
      <c r="E23617" s="3" t="s">
        <v>9848</v>
      </c>
      <c r="F23617" s="61">
        <v>184.78</v>
      </c>
      <c r="G23617" s="61">
        <v>186.46</v>
      </c>
    </row>
    <row r="23618" spans="1:7">
      <c r="A23618" s="1" t="str">
        <f t="shared" si="372"/>
        <v>CDHU 40.02.450</v>
      </c>
      <c r="B23618" s="3" t="s">
        <v>35957</v>
      </c>
      <c r="C23618" s="3" t="s">
        <v>30211</v>
      </c>
      <c r="D23618" s="2" t="s">
        <v>34295</v>
      </c>
      <c r="E23618" s="3" t="s">
        <v>9848</v>
      </c>
      <c r="F23618" s="61">
        <v>531.59</v>
      </c>
      <c r="G23618" s="61">
        <v>533.27</v>
      </c>
    </row>
    <row r="23619" spans="1:7">
      <c r="A23619" s="1" t="str">
        <f t="shared" si="372"/>
        <v>CDHU 40.02.460</v>
      </c>
      <c r="B23619" s="3" t="s">
        <v>35957</v>
      </c>
      <c r="C23619" s="3" t="s">
        <v>30212</v>
      </c>
      <c r="D23619" s="2" t="s">
        <v>34296</v>
      </c>
      <c r="E23619" s="3" t="s">
        <v>9848</v>
      </c>
      <c r="F23619" s="61">
        <v>799.02</v>
      </c>
      <c r="G23619" s="61">
        <v>800.7</v>
      </c>
    </row>
    <row r="23620" spans="1:7">
      <c r="A23620" s="1" t="str">
        <f t="shared" si="372"/>
        <v>CDHU 40.02.470</v>
      </c>
      <c r="B23620" s="3" t="s">
        <v>35957</v>
      </c>
      <c r="C23620" s="3" t="s">
        <v>30213</v>
      </c>
      <c r="D23620" s="2" t="s">
        <v>34297</v>
      </c>
      <c r="E23620" s="3" t="s">
        <v>9848</v>
      </c>
      <c r="F23620" s="61">
        <v>1614.18</v>
      </c>
      <c r="G23620" s="61">
        <v>1616.41</v>
      </c>
    </row>
    <row r="23621" spans="1:7">
      <c r="A23621" s="1" t="str">
        <f t="shared" si="372"/>
        <v>CDHU 40.02.600</v>
      </c>
      <c r="B23621" s="3" t="s">
        <v>35957</v>
      </c>
      <c r="C23621" s="3" t="s">
        <v>30214</v>
      </c>
      <c r="D23621" s="2" t="s">
        <v>34298</v>
      </c>
      <c r="E23621" s="3" t="s">
        <v>9848</v>
      </c>
      <c r="F23621" s="61">
        <v>39.200000000000003</v>
      </c>
      <c r="G23621" s="61">
        <v>40.880000000000003</v>
      </c>
    </row>
    <row r="23622" spans="1:7">
      <c r="A23622" s="1" t="str">
        <f t="shared" si="372"/>
        <v>CDHU 40.02.610</v>
      </c>
      <c r="B23622" s="3" t="s">
        <v>35957</v>
      </c>
      <c r="C23622" s="3" t="s">
        <v>30215</v>
      </c>
      <c r="D23622" s="2" t="s">
        <v>34299</v>
      </c>
      <c r="E23622" s="3" t="s">
        <v>9848</v>
      </c>
      <c r="F23622" s="61">
        <v>90.29</v>
      </c>
      <c r="G23622" s="61">
        <v>91.97</v>
      </c>
    </row>
    <row r="23623" spans="1:7">
      <c r="A23623" s="1" t="str">
        <f t="shared" si="372"/>
        <v>CDHU 40.02.620</v>
      </c>
      <c r="B23623" s="3" t="s">
        <v>35957</v>
      </c>
      <c r="C23623" s="3" t="s">
        <v>30216</v>
      </c>
      <c r="D23623" s="2" t="s">
        <v>34300</v>
      </c>
      <c r="E23623" s="3" t="s">
        <v>9848</v>
      </c>
      <c r="F23623" s="61">
        <v>211.5</v>
      </c>
      <c r="G23623" s="61">
        <v>213.73</v>
      </c>
    </row>
    <row r="23624" spans="1:7">
      <c r="A23624" s="1" t="str">
        <f t="shared" si="372"/>
        <v>CDHU 40.04</v>
      </c>
      <c r="B23624" s="3" t="s">
        <v>35957</v>
      </c>
      <c r="C23624" s="3" t="s">
        <v>30217</v>
      </c>
      <c r="D23624" s="2" t="s">
        <v>34301</v>
      </c>
    </row>
    <row r="23625" spans="1:7">
      <c r="A23625" s="1" t="str">
        <f t="shared" si="372"/>
        <v>CDHU 40.04.080</v>
      </c>
      <c r="B23625" s="3" t="s">
        <v>35957</v>
      </c>
      <c r="C23625" s="3" t="s">
        <v>30218</v>
      </c>
      <c r="D23625" s="2" t="s">
        <v>34302</v>
      </c>
      <c r="E23625" s="3" t="s">
        <v>14764</v>
      </c>
      <c r="F23625" s="61">
        <v>41.74</v>
      </c>
      <c r="G23625" s="61">
        <v>43.42</v>
      </c>
    </row>
    <row r="23626" spans="1:7">
      <c r="A23626" s="1" t="str">
        <f t="shared" si="372"/>
        <v>CDHU 40.04.090</v>
      </c>
      <c r="B23626" s="3" t="s">
        <v>35957</v>
      </c>
      <c r="C23626" s="3" t="s">
        <v>30219</v>
      </c>
      <c r="D23626" s="2" t="s">
        <v>34303</v>
      </c>
      <c r="E23626" s="3" t="s">
        <v>9848</v>
      </c>
      <c r="F23626" s="61">
        <v>44.14</v>
      </c>
      <c r="G23626" s="61">
        <v>45.82</v>
      </c>
    </row>
    <row r="23627" spans="1:7">
      <c r="A23627" s="1" t="str">
        <f t="shared" si="372"/>
        <v>CDHU 40.04.096</v>
      </c>
      <c r="B23627" s="3" t="s">
        <v>35957</v>
      </c>
      <c r="C23627" s="3" t="s">
        <v>30220</v>
      </c>
      <c r="D23627" s="2" t="s">
        <v>34304</v>
      </c>
      <c r="E23627" s="3" t="s">
        <v>9848</v>
      </c>
      <c r="F23627" s="61">
        <v>79.91</v>
      </c>
      <c r="G23627" s="61">
        <v>81.59</v>
      </c>
    </row>
    <row r="23628" spans="1:7">
      <c r="A23628" s="1" t="str">
        <f t="shared" si="372"/>
        <v>CDHU 40.04.140</v>
      </c>
      <c r="B23628" s="3" t="s">
        <v>35957</v>
      </c>
      <c r="C23628" s="3" t="s">
        <v>30221</v>
      </c>
      <c r="D23628" s="2" t="s">
        <v>34305</v>
      </c>
      <c r="E23628" s="3" t="s">
        <v>14764</v>
      </c>
      <c r="F23628" s="61">
        <v>278.98</v>
      </c>
      <c r="G23628" s="61">
        <v>280.66000000000003</v>
      </c>
    </row>
    <row r="23629" spans="1:7">
      <c r="A23629" s="1" t="str">
        <f t="shared" si="372"/>
        <v>CDHU 40.04.146</v>
      </c>
      <c r="B23629" s="3" t="s">
        <v>35957</v>
      </c>
      <c r="C23629" s="3" t="s">
        <v>30222</v>
      </c>
      <c r="D23629" s="2" t="s">
        <v>34306</v>
      </c>
      <c r="E23629" s="3" t="s">
        <v>14764</v>
      </c>
      <c r="F23629" s="61">
        <v>286.92</v>
      </c>
      <c r="G23629" s="61">
        <v>288.60000000000002</v>
      </c>
    </row>
    <row r="23630" spans="1:7">
      <c r="A23630" s="1" t="str">
        <f t="shared" si="372"/>
        <v>CDHU 40.04.230</v>
      </c>
      <c r="B23630" s="3" t="s">
        <v>35957</v>
      </c>
      <c r="C23630" s="3" t="s">
        <v>30223</v>
      </c>
      <c r="D23630" s="2" t="s">
        <v>34307</v>
      </c>
      <c r="E23630" s="3" t="s">
        <v>14764</v>
      </c>
      <c r="F23630" s="61">
        <v>33.049999999999997</v>
      </c>
      <c r="G23630" s="61">
        <v>34.729999999999997</v>
      </c>
    </row>
    <row r="23631" spans="1:7">
      <c r="A23631" s="1" t="str">
        <f t="shared" si="372"/>
        <v>CDHU 40.04.340</v>
      </c>
      <c r="B23631" s="3" t="s">
        <v>35957</v>
      </c>
      <c r="C23631" s="3" t="s">
        <v>30224</v>
      </c>
      <c r="D23631" s="2" t="s">
        <v>34308</v>
      </c>
      <c r="E23631" s="3" t="s">
        <v>14764</v>
      </c>
      <c r="F23631" s="61">
        <v>349.87</v>
      </c>
      <c r="G23631" s="61">
        <v>351.55</v>
      </c>
    </row>
    <row r="23632" spans="1:7" ht="22.5">
      <c r="A23632" s="1" t="str">
        <f t="shared" si="372"/>
        <v>CDHU 40.04.390</v>
      </c>
      <c r="B23632" s="3" t="s">
        <v>35957</v>
      </c>
      <c r="C23632" s="3" t="s">
        <v>30225</v>
      </c>
      <c r="D23632" s="2" t="s">
        <v>34309</v>
      </c>
      <c r="E23632" s="3" t="s">
        <v>9848</v>
      </c>
      <c r="F23632" s="61">
        <v>39.049999999999997</v>
      </c>
      <c r="G23632" s="61">
        <v>40.729999999999997</v>
      </c>
    </row>
    <row r="23633" spans="1:7">
      <c r="A23633" s="1" t="str">
        <f t="shared" si="372"/>
        <v>CDHU 40.04.450</v>
      </c>
      <c r="B23633" s="3" t="s">
        <v>35957</v>
      </c>
      <c r="C23633" s="3" t="s">
        <v>30226</v>
      </c>
      <c r="D23633" s="2" t="s">
        <v>34310</v>
      </c>
      <c r="E23633" s="3" t="s">
        <v>14764</v>
      </c>
      <c r="F23633" s="61">
        <v>27.5</v>
      </c>
      <c r="G23633" s="61">
        <v>29.18</v>
      </c>
    </row>
    <row r="23634" spans="1:7">
      <c r="A23634" s="1" t="str">
        <f t="shared" si="372"/>
        <v>CDHU 40.04.460</v>
      </c>
      <c r="B23634" s="3" t="s">
        <v>35957</v>
      </c>
      <c r="C23634" s="3" t="s">
        <v>30227</v>
      </c>
      <c r="D23634" s="2" t="s">
        <v>34311</v>
      </c>
      <c r="E23634" s="3" t="s">
        <v>14764</v>
      </c>
      <c r="F23634" s="61">
        <v>28.99</v>
      </c>
      <c r="G23634" s="61">
        <v>30.67</v>
      </c>
    </row>
    <row r="23635" spans="1:7">
      <c r="A23635" s="1" t="str">
        <f t="shared" si="372"/>
        <v>CDHU 40.04.470</v>
      </c>
      <c r="B23635" s="3" t="s">
        <v>35957</v>
      </c>
      <c r="C23635" s="3" t="s">
        <v>30228</v>
      </c>
      <c r="D23635" s="2" t="s">
        <v>34312</v>
      </c>
      <c r="E23635" s="3" t="s">
        <v>14764</v>
      </c>
      <c r="F23635" s="61">
        <v>47.97</v>
      </c>
      <c r="G23635" s="61">
        <v>49.65</v>
      </c>
    </row>
    <row r="23636" spans="1:7">
      <c r="A23636" s="1" t="str">
        <f t="shared" si="372"/>
        <v>CDHU 40.04.480</v>
      </c>
      <c r="B23636" s="3" t="s">
        <v>35957</v>
      </c>
      <c r="C23636" s="3" t="s">
        <v>30229</v>
      </c>
      <c r="D23636" s="2" t="s">
        <v>34313</v>
      </c>
      <c r="E23636" s="3" t="s">
        <v>14764</v>
      </c>
      <c r="F23636" s="61">
        <v>42.94</v>
      </c>
      <c r="G23636" s="61">
        <v>44.62</v>
      </c>
    </row>
    <row r="23637" spans="1:7">
      <c r="A23637" s="1" t="str">
        <f t="shared" si="372"/>
        <v>CDHU 40.04.490</v>
      </c>
      <c r="B23637" s="3" t="s">
        <v>35957</v>
      </c>
      <c r="C23637" s="3" t="s">
        <v>30230</v>
      </c>
      <c r="D23637" s="2" t="s">
        <v>34314</v>
      </c>
      <c r="E23637" s="3" t="s">
        <v>14764</v>
      </c>
      <c r="F23637" s="61">
        <v>39.409999999999997</v>
      </c>
      <c r="G23637" s="61">
        <v>41.09</v>
      </c>
    </row>
    <row r="23638" spans="1:7">
      <c r="A23638" s="1" t="str">
        <f t="shared" si="372"/>
        <v>CDHU 40.04.492</v>
      </c>
      <c r="B23638" s="3" t="s">
        <v>35957</v>
      </c>
      <c r="C23638" s="3" t="s">
        <v>30231</v>
      </c>
      <c r="D23638" s="2" t="s">
        <v>34315</v>
      </c>
      <c r="E23638" s="3" t="s">
        <v>14764</v>
      </c>
      <c r="F23638" s="61">
        <v>56.63</v>
      </c>
      <c r="G23638" s="61">
        <v>58.69</v>
      </c>
    </row>
    <row r="23639" spans="1:7">
      <c r="A23639" s="1" t="str">
        <f t="shared" si="372"/>
        <v>CDHU 40.05</v>
      </c>
      <c r="B23639" s="3" t="s">
        <v>35957</v>
      </c>
      <c r="C23639" s="3" t="s">
        <v>30232</v>
      </c>
      <c r="D23639" s="2" t="s">
        <v>34316</v>
      </c>
    </row>
    <row r="23640" spans="1:7">
      <c r="A23640" s="1" t="str">
        <f t="shared" si="372"/>
        <v>CDHU 40.05.020</v>
      </c>
      <c r="B23640" s="3" t="s">
        <v>35957</v>
      </c>
      <c r="C23640" s="3" t="s">
        <v>30233</v>
      </c>
      <c r="D23640" s="2" t="s">
        <v>34317</v>
      </c>
      <c r="E23640" s="3" t="s">
        <v>14764</v>
      </c>
      <c r="F23640" s="61">
        <v>31.13</v>
      </c>
      <c r="G23640" s="61">
        <v>33.03</v>
      </c>
    </row>
    <row r="23641" spans="1:7">
      <c r="A23641" s="1" t="str">
        <f t="shared" si="372"/>
        <v>CDHU 40.05.040</v>
      </c>
      <c r="B23641" s="3" t="s">
        <v>35957</v>
      </c>
      <c r="C23641" s="3" t="s">
        <v>30234</v>
      </c>
      <c r="D23641" s="2" t="s">
        <v>34318</v>
      </c>
      <c r="E23641" s="3" t="s">
        <v>14764</v>
      </c>
      <c r="F23641" s="61">
        <v>35.31</v>
      </c>
      <c r="G23641" s="61">
        <v>37.270000000000003</v>
      </c>
    </row>
    <row r="23642" spans="1:7">
      <c r="A23642" s="1" t="str">
        <f t="shared" si="372"/>
        <v>CDHU 40.05.060</v>
      </c>
      <c r="B23642" s="3" t="s">
        <v>35957</v>
      </c>
      <c r="C23642" s="3" t="s">
        <v>30235</v>
      </c>
      <c r="D23642" s="2" t="s">
        <v>34319</v>
      </c>
      <c r="E23642" s="3" t="s">
        <v>14764</v>
      </c>
      <c r="F23642" s="61">
        <v>51.98</v>
      </c>
      <c r="G23642" s="61">
        <v>54.78</v>
      </c>
    </row>
    <row r="23643" spans="1:7">
      <c r="A23643" s="1" t="str">
        <f t="shared" si="372"/>
        <v>CDHU 40.05.080</v>
      </c>
      <c r="B23643" s="3" t="s">
        <v>35957</v>
      </c>
      <c r="C23643" s="3" t="s">
        <v>30236</v>
      </c>
      <c r="D23643" s="2" t="s">
        <v>34320</v>
      </c>
      <c r="E23643" s="3" t="s">
        <v>14764</v>
      </c>
      <c r="F23643" s="61">
        <v>27.34</v>
      </c>
      <c r="G23643" s="61">
        <v>28.84</v>
      </c>
    </row>
    <row r="23644" spans="1:7">
      <c r="A23644" s="1" t="str">
        <f t="shared" si="372"/>
        <v>CDHU 40.05.100</v>
      </c>
      <c r="B23644" s="3" t="s">
        <v>35957</v>
      </c>
      <c r="C23644" s="3" t="s">
        <v>30237</v>
      </c>
      <c r="D23644" s="2" t="s">
        <v>34321</v>
      </c>
      <c r="E23644" s="3" t="s">
        <v>14764</v>
      </c>
      <c r="F23644" s="61">
        <v>36.08</v>
      </c>
      <c r="G23644" s="61">
        <v>38.590000000000003</v>
      </c>
    </row>
    <row r="23645" spans="1:7">
      <c r="A23645" s="1" t="str">
        <f t="shared" si="372"/>
        <v>CDHU 40.05.120</v>
      </c>
      <c r="B23645" s="3" t="s">
        <v>35957</v>
      </c>
      <c r="C23645" s="3" t="s">
        <v>30238</v>
      </c>
      <c r="D23645" s="2" t="s">
        <v>34322</v>
      </c>
      <c r="E23645" s="3" t="s">
        <v>14764</v>
      </c>
      <c r="F23645" s="61">
        <v>36.090000000000003</v>
      </c>
      <c r="G23645" s="61">
        <v>38.22</v>
      </c>
    </row>
    <row r="23646" spans="1:7">
      <c r="A23646" s="1" t="str">
        <f t="shared" si="372"/>
        <v>CDHU 40.05.140</v>
      </c>
      <c r="B23646" s="3" t="s">
        <v>35957</v>
      </c>
      <c r="C23646" s="3" t="s">
        <v>30239</v>
      </c>
      <c r="D23646" s="2" t="s">
        <v>34323</v>
      </c>
      <c r="E23646" s="3" t="s">
        <v>14764</v>
      </c>
      <c r="F23646" s="61">
        <v>35.020000000000003</v>
      </c>
      <c r="G23646" s="61">
        <v>37.53</v>
      </c>
    </row>
    <row r="23647" spans="1:7">
      <c r="A23647" s="1" t="str">
        <f t="shared" si="372"/>
        <v>CDHU 40.05.160</v>
      </c>
      <c r="B23647" s="3" t="s">
        <v>35957</v>
      </c>
      <c r="C23647" s="3" t="s">
        <v>30240</v>
      </c>
      <c r="D23647" s="2" t="s">
        <v>34324</v>
      </c>
      <c r="E23647" s="3" t="s">
        <v>14764</v>
      </c>
      <c r="F23647" s="61">
        <v>45.03</v>
      </c>
      <c r="G23647" s="61">
        <v>47.83</v>
      </c>
    </row>
    <row r="23648" spans="1:7">
      <c r="A23648" s="1" t="str">
        <f t="shared" si="372"/>
        <v>CDHU 40.05.170</v>
      </c>
      <c r="B23648" s="3" t="s">
        <v>35957</v>
      </c>
      <c r="C23648" s="3" t="s">
        <v>30241</v>
      </c>
      <c r="D23648" s="2" t="s">
        <v>34325</v>
      </c>
      <c r="E23648" s="3" t="s">
        <v>14764</v>
      </c>
      <c r="F23648" s="61">
        <v>69.760000000000005</v>
      </c>
      <c r="G23648" s="61">
        <v>71.72</v>
      </c>
    </row>
    <row r="23649" spans="1:7">
      <c r="A23649" s="1" t="str">
        <f t="shared" si="372"/>
        <v>CDHU 40.05.180</v>
      </c>
      <c r="B23649" s="3" t="s">
        <v>35957</v>
      </c>
      <c r="C23649" s="3" t="s">
        <v>30242</v>
      </c>
      <c r="D23649" s="2" t="s">
        <v>34326</v>
      </c>
      <c r="E23649" s="3" t="s">
        <v>14764</v>
      </c>
      <c r="F23649" s="61">
        <v>59.92</v>
      </c>
      <c r="G23649" s="61">
        <v>61.88</v>
      </c>
    </row>
    <row r="23650" spans="1:7">
      <c r="A23650" s="1" t="str">
        <f t="shared" si="372"/>
        <v>CDHU 40.05.320</v>
      </c>
      <c r="B23650" s="3" t="s">
        <v>35957</v>
      </c>
      <c r="C23650" s="3" t="s">
        <v>30243</v>
      </c>
      <c r="D23650" s="2" t="s">
        <v>34327</v>
      </c>
      <c r="E23650" s="3" t="s">
        <v>14764</v>
      </c>
      <c r="F23650" s="61">
        <v>31.13</v>
      </c>
      <c r="G23650" s="61">
        <v>32.53</v>
      </c>
    </row>
    <row r="23651" spans="1:7">
      <c r="A23651" s="1" t="str">
        <f t="shared" si="372"/>
        <v>CDHU 40.05.330</v>
      </c>
      <c r="B23651" s="3" t="s">
        <v>35957</v>
      </c>
      <c r="C23651" s="3" t="s">
        <v>30244</v>
      </c>
      <c r="D23651" s="2" t="s">
        <v>34328</v>
      </c>
      <c r="E23651" s="3" t="s">
        <v>14764</v>
      </c>
      <c r="F23651" s="61">
        <v>74.98</v>
      </c>
      <c r="G23651" s="61">
        <v>77.11</v>
      </c>
    </row>
    <row r="23652" spans="1:7">
      <c r="A23652" s="1" t="str">
        <f t="shared" si="372"/>
        <v>CDHU 40.05.340</v>
      </c>
      <c r="B23652" s="3" t="s">
        <v>35957</v>
      </c>
      <c r="C23652" s="3" t="s">
        <v>30245</v>
      </c>
      <c r="D23652" s="2" t="s">
        <v>34329</v>
      </c>
      <c r="E23652" s="3" t="s">
        <v>9848</v>
      </c>
      <c r="F23652" s="61">
        <v>50.44</v>
      </c>
      <c r="G23652" s="61">
        <v>52.12</v>
      </c>
    </row>
    <row r="23653" spans="1:7">
      <c r="A23653" s="1" t="str">
        <f t="shared" si="372"/>
        <v>CDHU 40.05.350</v>
      </c>
      <c r="B23653" s="3" t="s">
        <v>35957</v>
      </c>
      <c r="C23653" s="3" t="s">
        <v>30246</v>
      </c>
      <c r="D23653" s="2" t="s">
        <v>34330</v>
      </c>
      <c r="E23653" s="3" t="s">
        <v>9848</v>
      </c>
      <c r="F23653" s="61">
        <v>121.58</v>
      </c>
      <c r="G23653" s="61">
        <v>124.38</v>
      </c>
    </row>
    <row r="23654" spans="1:7">
      <c r="A23654" s="1" t="str">
        <f t="shared" si="372"/>
        <v>CDHU 40.06</v>
      </c>
      <c r="B23654" s="3" t="s">
        <v>35957</v>
      </c>
      <c r="C23654" s="3" t="s">
        <v>30247</v>
      </c>
      <c r="D23654" s="2" t="s">
        <v>34331</v>
      </c>
    </row>
    <row r="23655" spans="1:7">
      <c r="A23655" s="1" t="str">
        <f t="shared" si="372"/>
        <v>CDHU 40.06.040</v>
      </c>
      <c r="B23655" s="3" t="s">
        <v>35957</v>
      </c>
      <c r="C23655" s="3" t="s">
        <v>30248</v>
      </c>
      <c r="D23655" s="2" t="s">
        <v>34332</v>
      </c>
      <c r="E23655" s="3" t="s">
        <v>14764</v>
      </c>
      <c r="F23655" s="61">
        <v>38.979999999999997</v>
      </c>
      <c r="G23655" s="61">
        <v>41.78</v>
      </c>
    </row>
    <row r="23656" spans="1:7">
      <c r="A23656" s="1" t="str">
        <f t="shared" si="372"/>
        <v>CDHU 40.06.060</v>
      </c>
      <c r="B23656" s="3" t="s">
        <v>35957</v>
      </c>
      <c r="C23656" s="3" t="s">
        <v>30249</v>
      </c>
      <c r="D23656" s="2" t="s">
        <v>34333</v>
      </c>
      <c r="E23656" s="3" t="s">
        <v>14764</v>
      </c>
      <c r="F23656" s="61">
        <v>46.06</v>
      </c>
      <c r="G23656" s="61">
        <v>48.86</v>
      </c>
    </row>
    <row r="23657" spans="1:7">
      <c r="A23657" s="1" t="str">
        <f t="shared" si="372"/>
        <v>CDHU 40.06.080</v>
      </c>
      <c r="B23657" s="3" t="s">
        <v>35957</v>
      </c>
      <c r="C23657" s="3" t="s">
        <v>30250</v>
      </c>
      <c r="D23657" s="2" t="s">
        <v>34334</v>
      </c>
      <c r="E23657" s="3" t="s">
        <v>14764</v>
      </c>
      <c r="F23657" s="61">
        <v>69.569999999999993</v>
      </c>
      <c r="G23657" s="61">
        <v>72.37</v>
      </c>
    </row>
    <row r="23658" spans="1:7">
      <c r="A23658" s="1" t="str">
        <f t="shared" si="372"/>
        <v>CDHU 40.06.100</v>
      </c>
      <c r="B23658" s="3" t="s">
        <v>35957</v>
      </c>
      <c r="C23658" s="3" t="s">
        <v>30251</v>
      </c>
      <c r="D23658" s="2" t="s">
        <v>34335</v>
      </c>
      <c r="E23658" s="3" t="s">
        <v>14764</v>
      </c>
      <c r="F23658" s="61">
        <v>78.03</v>
      </c>
      <c r="G23658" s="61">
        <v>80.83</v>
      </c>
    </row>
    <row r="23659" spans="1:7">
      <c r="A23659" s="1" t="str">
        <f t="shared" si="372"/>
        <v>CDHU 40.06.120</v>
      </c>
      <c r="B23659" s="3" t="s">
        <v>35957</v>
      </c>
      <c r="C23659" s="3" t="s">
        <v>30252</v>
      </c>
      <c r="D23659" s="2" t="s">
        <v>34336</v>
      </c>
      <c r="E23659" s="3" t="s">
        <v>14764</v>
      </c>
      <c r="F23659" s="61">
        <v>104.45</v>
      </c>
      <c r="G23659" s="61">
        <v>107.25</v>
      </c>
    </row>
    <row r="23660" spans="1:7">
      <c r="A23660" s="1" t="str">
        <f t="shared" si="372"/>
        <v>CDHU 40.06.140</v>
      </c>
      <c r="B23660" s="3" t="s">
        <v>35957</v>
      </c>
      <c r="C23660" s="3" t="s">
        <v>30253</v>
      </c>
      <c r="D23660" s="2" t="s">
        <v>34337</v>
      </c>
      <c r="E23660" s="3" t="s">
        <v>14764</v>
      </c>
      <c r="F23660" s="61">
        <v>229.72</v>
      </c>
      <c r="G23660" s="61">
        <v>232.52</v>
      </c>
    </row>
    <row r="23661" spans="1:7">
      <c r="A23661" s="1" t="str">
        <f t="shared" si="372"/>
        <v>CDHU 40.06.160</v>
      </c>
      <c r="B23661" s="3" t="s">
        <v>35957</v>
      </c>
      <c r="C23661" s="3" t="s">
        <v>30254</v>
      </c>
      <c r="D23661" s="2" t="s">
        <v>34338</v>
      </c>
      <c r="E23661" s="3" t="s">
        <v>14764</v>
      </c>
      <c r="F23661" s="61">
        <v>287.26</v>
      </c>
      <c r="G23661" s="61">
        <v>290.06</v>
      </c>
    </row>
    <row r="23662" spans="1:7">
      <c r="A23662" s="1" t="str">
        <f t="shared" si="372"/>
        <v>CDHU 40.06.170</v>
      </c>
      <c r="B23662" s="3" t="s">
        <v>35957</v>
      </c>
      <c r="C23662" s="3" t="s">
        <v>30255</v>
      </c>
      <c r="D23662" s="2" t="s">
        <v>34339</v>
      </c>
      <c r="E23662" s="3" t="s">
        <v>14764</v>
      </c>
      <c r="F23662" s="61">
        <v>396.67</v>
      </c>
      <c r="G23662" s="61">
        <v>399.47</v>
      </c>
    </row>
    <row r="23663" spans="1:7">
      <c r="A23663" s="1" t="str">
        <f t="shared" si="372"/>
        <v>CDHU 40.06.510</v>
      </c>
      <c r="B23663" s="3" t="s">
        <v>35957</v>
      </c>
      <c r="C23663" s="3" t="s">
        <v>30256</v>
      </c>
      <c r="D23663" s="2" t="s">
        <v>34340</v>
      </c>
      <c r="E23663" s="3" t="s">
        <v>14764</v>
      </c>
      <c r="F23663" s="61">
        <v>43.6</v>
      </c>
      <c r="G23663" s="61">
        <v>46.4</v>
      </c>
    </row>
    <row r="23664" spans="1:7">
      <c r="A23664" s="1" t="str">
        <f t="shared" si="372"/>
        <v>CDHU 40.07</v>
      </c>
      <c r="B23664" s="3" t="s">
        <v>35957</v>
      </c>
      <c r="C23664" s="3" t="s">
        <v>30257</v>
      </c>
      <c r="D23664" s="2" t="s">
        <v>34341</v>
      </c>
    </row>
    <row r="23665" spans="1:7">
      <c r="A23665" s="1" t="str">
        <f t="shared" si="372"/>
        <v>CDHU 40.07.010</v>
      </c>
      <c r="B23665" s="3" t="s">
        <v>35957</v>
      </c>
      <c r="C23665" s="3" t="s">
        <v>30258</v>
      </c>
      <c r="D23665" s="2" t="s">
        <v>34342</v>
      </c>
      <c r="E23665" s="3" t="s">
        <v>9848</v>
      </c>
      <c r="F23665" s="61">
        <v>15.87</v>
      </c>
      <c r="G23665" s="61">
        <v>17.27</v>
      </c>
    </row>
    <row r="23666" spans="1:7">
      <c r="A23666" s="1" t="str">
        <f t="shared" si="372"/>
        <v>CDHU 40.07.020</v>
      </c>
      <c r="B23666" s="3" t="s">
        <v>35957</v>
      </c>
      <c r="C23666" s="3" t="s">
        <v>30259</v>
      </c>
      <c r="D23666" s="2" t="s">
        <v>34343</v>
      </c>
      <c r="E23666" s="3" t="s">
        <v>9848</v>
      </c>
      <c r="F23666" s="61">
        <v>18.95</v>
      </c>
      <c r="G23666" s="61">
        <v>20.350000000000001</v>
      </c>
    </row>
    <row r="23667" spans="1:7">
      <c r="A23667" s="1" t="str">
        <f t="shared" si="372"/>
        <v>CDHU 40.07.040</v>
      </c>
      <c r="B23667" s="3" t="s">
        <v>35957</v>
      </c>
      <c r="C23667" s="3" t="s">
        <v>30260</v>
      </c>
      <c r="D23667" s="2" t="s">
        <v>34344</v>
      </c>
      <c r="E23667" s="3" t="s">
        <v>9848</v>
      </c>
      <c r="F23667" s="61">
        <v>19.420000000000002</v>
      </c>
      <c r="G23667" s="61">
        <v>20.82</v>
      </c>
    </row>
    <row r="23668" spans="1:7">
      <c r="A23668" s="1" t="str">
        <f t="shared" si="372"/>
        <v>CDHU 40.10</v>
      </c>
      <c r="B23668" s="3" t="s">
        <v>35957</v>
      </c>
      <c r="C23668" s="3" t="s">
        <v>30261</v>
      </c>
      <c r="D23668" s="2" t="s">
        <v>34345</v>
      </c>
    </row>
    <row r="23669" spans="1:7">
      <c r="A23669" s="1" t="str">
        <f t="shared" si="372"/>
        <v>CDHU 40.10.016</v>
      </c>
      <c r="B23669" s="3" t="s">
        <v>35957</v>
      </c>
      <c r="C23669" s="3" t="s">
        <v>30262</v>
      </c>
      <c r="D23669" s="2" t="s">
        <v>34346</v>
      </c>
      <c r="E23669" s="3" t="s">
        <v>9848</v>
      </c>
      <c r="F23669" s="61">
        <v>301.35000000000002</v>
      </c>
      <c r="G23669" s="61">
        <v>304.14999999999998</v>
      </c>
    </row>
    <row r="23670" spans="1:7">
      <c r="A23670" s="1" t="str">
        <f t="shared" si="372"/>
        <v>CDHU 40.10.020</v>
      </c>
      <c r="B23670" s="3" t="s">
        <v>35957</v>
      </c>
      <c r="C23670" s="3" t="s">
        <v>30263</v>
      </c>
      <c r="D23670" s="2" t="s">
        <v>34347</v>
      </c>
      <c r="E23670" s="3" t="s">
        <v>9848</v>
      </c>
      <c r="F23670" s="61">
        <v>311.20999999999998</v>
      </c>
      <c r="G23670" s="61">
        <v>314.01</v>
      </c>
    </row>
    <row r="23671" spans="1:7">
      <c r="A23671" s="1" t="str">
        <f t="shared" si="372"/>
        <v>CDHU 40.10.040</v>
      </c>
      <c r="B23671" s="3" t="s">
        <v>35957</v>
      </c>
      <c r="C23671" s="3" t="s">
        <v>30264</v>
      </c>
      <c r="D23671" s="2" t="s">
        <v>34348</v>
      </c>
      <c r="E23671" s="3" t="s">
        <v>9848</v>
      </c>
      <c r="F23671" s="61">
        <v>358.75</v>
      </c>
      <c r="G23671" s="61">
        <v>361.55</v>
      </c>
    </row>
    <row r="23672" spans="1:7">
      <c r="A23672" s="1" t="str">
        <f t="shared" si="372"/>
        <v>CDHU 40.10.060</v>
      </c>
      <c r="B23672" s="3" t="s">
        <v>35957</v>
      </c>
      <c r="C23672" s="3" t="s">
        <v>30265</v>
      </c>
      <c r="D23672" s="2" t="s">
        <v>34349</v>
      </c>
      <c r="E23672" s="3" t="s">
        <v>9848</v>
      </c>
      <c r="F23672" s="61">
        <v>223.11</v>
      </c>
      <c r="G23672" s="61">
        <v>225.91</v>
      </c>
    </row>
    <row r="23673" spans="1:7">
      <c r="A23673" s="1" t="str">
        <f t="shared" si="372"/>
        <v>CDHU 40.10.080</v>
      </c>
      <c r="B23673" s="3" t="s">
        <v>35957</v>
      </c>
      <c r="C23673" s="3" t="s">
        <v>30266</v>
      </c>
      <c r="D23673" s="2" t="s">
        <v>34350</v>
      </c>
      <c r="E23673" s="3" t="s">
        <v>9848</v>
      </c>
      <c r="F23673" s="61">
        <v>431.15</v>
      </c>
      <c r="G23673" s="61">
        <v>433.95</v>
      </c>
    </row>
    <row r="23674" spans="1:7">
      <c r="A23674" s="1" t="str">
        <f t="shared" si="372"/>
        <v>CDHU 40.10.100</v>
      </c>
      <c r="B23674" s="3" t="s">
        <v>35957</v>
      </c>
      <c r="C23674" s="3" t="s">
        <v>30267</v>
      </c>
      <c r="D23674" s="2" t="s">
        <v>34351</v>
      </c>
      <c r="E23674" s="3" t="s">
        <v>9848</v>
      </c>
      <c r="F23674" s="61">
        <v>608.97</v>
      </c>
      <c r="G23674" s="61">
        <v>611.77</v>
      </c>
    </row>
    <row r="23675" spans="1:7">
      <c r="A23675" s="1" t="str">
        <f t="shared" si="372"/>
        <v>CDHU 40.10.106</v>
      </c>
      <c r="B23675" s="3" t="s">
        <v>35957</v>
      </c>
      <c r="C23675" s="3" t="s">
        <v>30268</v>
      </c>
      <c r="D23675" s="2" t="s">
        <v>34352</v>
      </c>
      <c r="E23675" s="3" t="s">
        <v>9848</v>
      </c>
      <c r="F23675" s="61">
        <v>827.44</v>
      </c>
      <c r="G23675" s="61">
        <v>830.24</v>
      </c>
    </row>
    <row r="23676" spans="1:7">
      <c r="A23676" s="1" t="str">
        <f t="shared" si="372"/>
        <v>CDHU 40.10.110</v>
      </c>
      <c r="B23676" s="3" t="s">
        <v>35957</v>
      </c>
      <c r="C23676" s="3" t="s">
        <v>30269</v>
      </c>
      <c r="D23676" s="2" t="s">
        <v>34353</v>
      </c>
      <c r="E23676" s="3" t="s">
        <v>9848</v>
      </c>
      <c r="F23676" s="61">
        <v>1156.1099999999999</v>
      </c>
      <c r="G23676" s="61">
        <v>1158.9100000000001</v>
      </c>
    </row>
    <row r="23677" spans="1:7">
      <c r="A23677" s="1" t="str">
        <f t="shared" si="372"/>
        <v>CDHU 40.10.132</v>
      </c>
      <c r="B23677" s="3" t="s">
        <v>35957</v>
      </c>
      <c r="C23677" s="3" t="s">
        <v>30270</v>
      </c>
      <c r="D23677" s="2" t="s">
        <v>34354</v>
      </c>
      <c r="E23677" s="3" t="s">
        <v>9848</v>
      </c>
      <c r="F23677" s="61">
        <v>1665.42</v>
      </c>
      <c r="G23677" s="61">
        <v>1668.22</v>
      </c>
    </row>
    <row r="23678" spans="1:7">
      <c r="A23678" s="1" t="str">
        <f t="shared" si="372"/>
        <v>CDHU 40.10.136</v>
      </c>
      <c r="B23678" s="3" t="s">
        <v>35957</v>
      </c>
      <c r="C23678" s="3" t="s">
        <v>30271</v>
      </c>
      <c r="D23678" s="2" t="s">
        <v>34355</v>
      </c>
      <c r="E23678" s="3" t="s">
        <v>9848</v>
      </c>
      <c r="F23678" s="61">
        <v>3587.11</v>
      </c>
      <c r="G23678" s="61">
        <v>3589.91</v>
      </c>
    </row>
    <row r="23679" spans="1:7">
      <c r="A23679" s="1" t="str">
        <f t="shared" ref="A23679:A23742" si="373">CONCATENATE($B23679," ",$C23679)</f>
        <v>CDHU 40.10.140</v>
      </c>
      <c r="B23679" s="3" t="s">
        <v>35957</v>
      </c>
      <c r="C23679" s="3" t="s">
        <v>30272</v>
      </c>
      <c r="D23679" s="2" t="s">
        <v>34356</v>
      </c>
      <c r="E23679" s="3" t="s">
        <v>9848</v>
      </c>
      <c r="F23679" s="61">
        <v>2198.63</v>
      </c>
      <c r="G23679" s="61">
        <v>2201.4299999999998</v>
      </c>
    </row>
    <row r="23680" spans="1:7">
      <c r="A23680" s="1" t="str">
        <f t="shared" si="373"/>
        <v>CDHU 40.10.150</v>
      </c>
      <c r="B23680" s="3" t="s">
        <v>35957</v>
      </c>
      <c r="C23680" s="3" t="s">
        <v>30273</v>
      </c>
      <c r="D23680" s="2" t="s">
        <v>34357</v>
      </c>
      <c r="E23680" s="3" t="s">
        <v>9848</v>
      </c>
      <c r="F23680" s="61">
        <v>5629.87</v>
      </c>
      <c r="G23680" s="61">
        <v>5632.67</v>
      </c>
    </row>
    <row r="23681" spans="1:7">
      <c r="A23681" s="1" t="str">
        <f t="shared" si="373"/>
        <v>CDHU 40.10.500</v>
      </c>
      <c r="B23681" s="3" t="s">
        <v>35957</v>
      </c>
      <c r="C23681" s="3" t="s">
        <v>30274</v>
      </c>
      <c r="D23681" s="2" t="s">
        <v>34358</v>
      </c>
      <c r="E23681" s="3" t="s">
        <v>9848</v>
      </c>
      <c r="F23681" s="61">
        <v>98.67</v>
      </c>
      <c r="G23681" s="61">
        <v>101.47</v>
      </c>
    </row>
    <row r="23682" spans="1:7">
      <c r="A23682" s="1" t="str">
        <f t="shared" si="373"/>
        <v>CDHU 40.10.510</v>
      </c>
      <c r="B23682" s="3" t="s">
        <v>35957</v>
      </c>
      <c r="C23682" s="3" t="s">
        <v>30275</v>
      </c>
      <c r="D23682" s="2" t="s">
        <v>34359</v>
      </c>
      <c r="E23682" s="3" t="s">
        <v>9848</v>
      </c>
      <c r="F23682" s="61">
        <v>138.38999999999999</v>
      </c>
      <c r="G23682" s="61">
        <v>141.19</v>
      </c>
    </row>
    <row r="23683" spans="1:7">
      <c r="A23683" s="1" t="str">
        <f t="shared" si="373"/>
        <v>CDHU 40.10.520</v>
      </c>
      <c r="B23683" s="3" t="s">
        <v>35957</v>
      </c>
      <c r="C23683" s="3" t="s">
        <v>30276</v>
      </c>
      <c r="D23683" s="2" t="s">
        <v>34360</v>
      </c>
      <c r="E23683" s="3" t="s">
        <v>9848</v>
      </c>
      <c r="F23683" s="61">
        <v>171.76</v>
      </c>
      <c r="G23683" s="61">
        <v>174.56</v>
      </c>
    </row>
    <row r="23684" spans="1:7">
      <c r="A23684" s="1" t="str">
        <f t="shared" si="373"/>
        <v>CDHU 40.11</v>
      </c>
      <c r="B23684" s="3" t="s">
        <v>35957</v>
      </c>
      <c r="C23684" s="3" t="s">
        <v>30277</v>
      </c>
      <c r="D23684" s="2" t="s">
        <v>34361</v>
      </c>
    </row>
    <row r="23685" spans="1:7">
      <c r="A23685" s="1" t="str">
        <f t="shared" si="373"/>
        <v>CDHU 40.11.010</v>
      </c>
      <c r="B23685" s="3" t="s">
        <v>35957</v>
      </c>
      <c r="C23685" s="3" t="s">
        <v>30278</v>
      </c>
      <c r="D23685" s="2" t="s">
        <v>34362</v>
      </c>
      <c r="E23685" s="3" t="s">
        <v>9848</v>
      </c>
      <c r="F23685" s="61">
        <v>100.08</v>
      </c>
      <c r="G23685" s="61">
        <v>102.59</v>
      </c>
    </row>
    <row r="23686" spans="1:7">
      <c r="A23686" s="1" t="str">
        <f t="shared" si="373"/>
        <v>CDHU 40.11.020</v>
      </c>
      <c r="B23686" s="3" t="s">
        <v>35957</v>
      </c>
      <c r="C23686" s="3" t="s">
        <v>30279</v>
      </c>
      <c r="D23686" s="2" t="s">
        <v>34363</v>
      </c>
      <c r="E23686" s="3" t="s">
        <v>9848</v>
      </c>
      <c r="F23686" s="61">
        <v>291.85000000000002</v>
      </c>
      <c r="G23686" s="61">
        <v>294.64999999999998</v>
      </c>
    </row>
    <row r="23687" spans="1:7">
      <c r="A23687" s="1" t="str">
        <f t="shared" si="373"/>
        <v>CDHU 40.11.030</v>
      </c>
      <c r="B23687" s="3" t="s">
        <v>35957</v>
      </c>
      <c r="C23687" s="3" t="s">
        <v>30280</v>
      </c>
      <c r="D23687" s="2" t="s">
        <v>34364</v>
      </c>
      <c r="E23687" s="3" t="s">
        <v>9848</v>
      </c>
      <c r="F23687" s="61">
        <v>496.68</v>
      </c>
      <c r="G23687" s="61">
        <v>499.48</v>
      </c>
    </row>
    <row r="23688" spans="1:7">
      <c r="A23688" s="1" t="str">
        <f t="shared" si="373"/>
        <v>CDHU 40.11.050</v>
      </c>
      <c r="B23688" s="3" t="s">
        <v>35957</v>
      </c>
      <c r="C23688" s="3" t="s">
        <v>30281</v>
      </c>
      <c r="D23688" s="2" t="s">
        <v>34365</v>
      </c>
      <c r="E23688" s="3" t="s">
        <v>9848</v>
      </c>
      <c r="F23688" s="61">
        <v>382.08</v>
      </c>
      <c r="G23688" s="61">
        <v>384.88</v>
      </c>
    </row>
    <row r="23689" spans="1:7">
      <c r="A23689" s="1" t="str">
        <f t="shared" si="373"/>
        <v>CDHU 40.11.060</v>
      </c>
      <c r="B23689" s="3" t="s">
        <v>35957</v>
      </c>
      <c r="C23689" s="3" t="s">
        <v>30282</v>
      </c>
      <c r="D23689" s="2" t="s">
        <v>34366</v>
      </c>
      <c r="E23689" s="3" t="s">
        <v>9848</v>
      </c>
      <c r="F23689" s="61">
        <v>149.84</v>
      </c>
      <c r="G23689" s="61">
        <v>155.43</v>
      </c>
    </row>
    <row r="23690" spans="1:7">
      <c r="A23690" s="1" t="str">
        <f t="shared" si="373"/>
        <v>CDHU 40.11.070</v>
      </c>
      <c r="B23690" s="3" t="s">
        <v>35957</v>
      </c>
      <c r="C23690" s="3" t="s">
        <v>30283</v>
      </c>
      <c r="D23690" s="2" t="s">
        <v>34367</v>
      </c>
      <c r="E23690" s="3" t="s">
        <v>9848</v>
      </c>
      <c r="F23690" s="61">
        <v>4322.57</v>
      </c>
      <c r="G23690" s="61">
        <v>4328.16</v>
      </c>
    </row>
    <row r="23691" spans="1:7">
      <c r="A23691" s="1" t="str">
        <f t="shared" si="373"/>
        <v>CDHU 40.11.120</v>
      </c>
      <c r="B23691" s="3" t="s">
        <v>35957</v>
      </c>
      <c r="C23691" s="3" t="s">
        <v>30284</v>
      </c>
      <c r="D23691" s="2" t="s">
        <v>34368</v>
      </c>
      <c r="E23691" s="3" t="s">
        <v>9848</v>
      </c>
      <c r="F23691" s="61">
        <v>152.44</v>
      </c>
      <c r="G23691" s="61">
        <v>158.03</v>
      </c>
    </row>
    <row r="23692" spans="1:7">
      <c r="A23692" s="1" t="str">
        <f t="shared" si="373"/>
        <v>CDHU 40.11.230</v>
      </c>
      <c r="B23692" s="3" t="s">
        <v>35957</v>
      </c>
      <c r="C23692" s="3" t="s">
        <v>30285</v>
      </c>
      <c r="D23692" s="2" t="s">
        <v>34369</v>
      </c>
      <c r="E23692" s="3" t="s">
        <v>9848</v>
      </c>
      <c r="F23692" s="61">
        <v>2925.22</v>
      </c>
      <c r="G23692" s="61">
        <v>2928.02</v>
      </c>
    </row>
    <row r="23693" spans="1:7">
      <c r="A23693" s="1" t="str">
        <f t="shared" si="373"/>
        <v>CDHU 40.11.240</v>
      </c>
      <c r="B23693" s="3" t="s">
        <v>35957</v>
      </c>
      <c r="C23693" s="3" t="s">
        <v>30286</v>
      </c>
      <c r="D23693" s="2" t="s">
        <v>34370</v>
      </c>
      <c r="E23693" s="3" t="s">
        <v>9848</v>
      </c>
      <c r="F23693" s="61">
        <v>173.38</v>
      </c>
      <c r="G23693" s="61">
        <v>178.97</v>
      </c>
    </row>
    <row r="23694" spans="1:7">
      <c r="A23694" s="1" t="str">
        <f t="shared" si="373"/>
        <v>CDHU 40.11.250</v>
      </c>
      <c r="B23694" s="3" t="s">
        <v>35957</v>
      </c>
      <c r="C23694" s="3" t="s">
        <v>30287</v>
      </c>
      <c r="D23694" s="2" t="s">
        <v>34371</v>
      </c>
      <c r="E23694" s="3" t="s">
        <v>9848</v>
      </c>
      <c r="F23694" s="61">
        <v>311.16000000000003</v>
      </c>
      <c r="G23694" s="61">
        <v>314.52</v>
      </c>
    </row>
    <row r="23695" spans="1:7">
      <c r="A23695" s="1" t="str">
        <f t="shared" si="373"/>
        <v>CDHU 40.12</v>
      </c>
      <c r="B23695" s="3" t="s">
        <v>35957</v>
      </c>
      <c r="C23695" s="3" t="s">
        <v>30288</v>
      </c>
      <c r="D23695" s="2" t="s">
        <v>34372</v>
      </c>
    </row>
    <row r="23696" spans="1:7">
      <c r="A23696" s="1" t="str">
        <f t="shared" si="373"/>
        <v>CDHU 40.12.020</v>
      </c>
      <c r="B23696" s="3" t="s">
        <v>35957</v>
      </c>
      <c r="C23696" s="3" t="s">
        <v>30289</v>
      </c>
      <c r="D23696" s="2" t="s">
        <v>34373</v>
      </c>
      <c r="E23696" s="3" t="s">
        <v>9848</v>
      </c>
      <c r="F23696" s="61">
        <v>667.82</v>
      </c>
      <c r="G23696" s="61">
        <v>670.05</v>
      </c>
    </row>
    <row r="23697" spans="1:7">
      <c r="A23697" s="1" t="str">
        <f t="shared" si="373"/>
        <v>CDHU 40.12.030</v>
      </c>
      <c r="B23697" s="3" t="s">
        <v>35957</v>
      </c>
      <c r="C23697" s="3" t="s">
        <v>30290</v>
      </c>
      <c r="D23697" s="2" t="s">
        <v>34374</v>
      </c>
      <c r="E23697" s="3" t="s">
        <v>9848</v>
      </c>
      <c r="F23697" s="61">
        <v>344.58</v>
      </c>
      <c r="G23697" s="61">
        <v>346.81</v>
      </c>
    </row>
    <row r="23698" spans="1:7">
      <c r="A23698" s="1" t="str">
        <f t="shared" si="373"/>
        <v>CDHU 40.12.200</v>
      </c>
      <c r="B23698" s="3" t="s">
        <v>35957</v>
      </c>
      <c r="C23698" s="3" t="s">
        <v>30291</v>
      </c>
      <c r="D23698" s="2" t="s">
        <v>34375</v>
      </c>
      <c r="E23698" s="3" t="s">
        <v>9848</v>
      </c>
      <c r="F23698" s="61">
        <v>189.24</v>
      </c>
      <c r="G23698" s="61">
        <v>191.47</v>
      </c>
    </row>
    <row r="23699" spans="1:7">
      <c r="A23699" s="1" t="str">
        <f t="shared" si="373"/>
        <v>CDHU 40.12.210</v>
      </c>
      <c r="B23699" s="3" t="s">
        <v>35957</v>
      </c>
      <c r="C23699" s="3" t="s">
        <v>30292</v>
      </c>
      <c r="D23699" s="2" t="s">
        <v>34376</v>
      </c>
      <c r="E23699" s="3" t="s">
        <v>9848</v>
      </c>
      <c r="F23699" s="61">
        <v>465.58</v>
      </c>
      <c r="G23699" s="61">
        <v>467.81</v>
      </c>
    </row>
    <row r="23700" spans="1:7">
      <c r="A23700" s="1" t="str">
        <f t="shared" si="373"/>
        <v>CDHU 40.13</v>
      </c>
      <c r="B23700" s="3" t="s">
        <v>35957</v>
      </c>
      <c r="C23700" s="3" t="s">
        <v>30293</v>
      </c>
      <c r="D23700" s="2" t="s">
        <v>34377</v>
      </c>
    </row>
    <row r="23701" spans="1:7">
      <c r="A23701" s="1" t="str">
        <f t="shared" si="373"/>
        <v>CDHU 40.13.010</v>
      </c>
      <c r="B23701" s="3" t="s">
        <v>35957</v>
      </c>
      <c r="C23701" s="3" t="s">
        <v>30294</v>
      </c>
      <c r="D23701" s="2" t="s">
        <v>34378</v>
      </c>
      <c r="E23701" s="3" t="s">
        <v>9848</v>
      </c>
      <c r="F23701" s="61">
        <v>185.16</v>
      </c>
      <c r="G23701" s="61">
        <v>187.39</v>
      </c>
    </row>
    <row r="23702" spans="1:7" ht="22.5">
      <c r="A23702" s="1" t="str">
        <f t="shared" si="373"/>
        <v>CDHU 40.13.040</v>
      </c>
      <c r="B23702" s="3" t="s">
        <v>35957</v>
      </c>
      <c r="C23702" s="3" t="s">
        <v>30295</v>
      </c>
      <c r="D23702" s="2" t="s">
        <v>34379</v>
      </c>
      <c r="E23702" s="3" t="s">
        <v>9848</v>
      </c>
      <c r="F23702" s="61">
        <v>401.9</v>
      </c>
      <c r="G23702" s="61">
        <v>403.3</v>
      </c>
    </row>
    <row r="23703" spans="1:7">
      <c r="A23703" s="1" t="str">
        <f t="shared" si="373"/>
        <v>CDHU 40.14</v>
      </c>
      <c r="B23703" s="3" t="s">
        <v>35957</v>
      </c>
      <c r="C23703" s="3" t="s">
        <v>30296</v>
      </c>
      <c r="D23703" s="2" t="s">
        <v>34380</v>
      </c>
    </row>
    <row r="23704" spans="1:7">
      <c r="A23704" s="1" t="str">
        <f t="shared" si="373"/>
        <v>CDHU 40.14.010</v>
      </c>
      <c r="B23704" s="3" t="s">
        <v>35957</v>
      </c>
      <c r="C23704" s="3" t="s">
        <v>30297</v>
      </c>
      <c r="D23704" s="2" t="s">
        <v>34381</v>
      </c>
      <c r="E23704" s="3" t="s">
        <v>9848</v>
      </c>
      <c r="F23704" s="61">
        <v>155.49</v>
      </c>
      <c r="G23704" s="61">
        <v>157.72</v>
      </c>
    </row>
    <row r="23705" spans="1:7">
      <c r="A23705" s="1" t="str">
        <f t="shared" si="373"/>
        <v>CDHU 40.14.030</v>
      </c>
      <c r="B23705" s="3" t="s">
        <v>35957</v>
      </c>
      <c r="C23705" s="3" t="s">
        <v>30298</v>
      </c>
      <c r="D23705" s="2" t="s">
        <v>34382</v>
      </c>
      <c r="E23705" s="3" t="s">
        <v>9848</v>
      </c>
      <c r="F23705" s="61">
        <v>158.85</v>
      </c>
      <c r="G23705" s="61">
        <v>161.65</v>
      </c>
    </row>
    <row r="23706" spans="1:7">
      <c r="A23706" s="1" t="str">
        <f t="shared" si="373"/>
        <v>CDHU 40.20</v>
      </c>
      <c r="B23706" s="3" t="s">
        <v>35957</v>
      </c>
      <c r="C23706" s="3" t="s">
        <v>30299</v>
      </c>
      <c r="D23706" s="2" t="s">
        <v>34383</v>
      </c>
    </row>
    <row r="23707" spans="1:7">
      <c r="A23707" s="1" t="str">
        <f t="shared" si="373"/>
        <v>CDHU 40.20.050</v>
      </c>
      <c r="B23707" s="3" t="s">
        <v>35957</v>
      </c>
      <c r="C23707" s="3" t="s">
        <v>30300</v>
      </c>
      <c r="D23707" s="2" t="s">
        <v>34384</v>
      </c>
      <c r="E23707" s="3" t="s">
        <v>9848</v>
      </c>
      <c r="F23707" s="61">
        <v>107.75</v>
      </c>
      <c r="G23707" s="61">
        <v>112.23</v>
      </c>
    </row>
    <row r="23708" spans="1:7">
      <c r="A23708" s="1" t="str">
        <f t="shared" si="373"/>
        <v>CDHU 40.20.060</v>
      </c>
      <c r="B23708" s="3" t="s">
        <v>35957</v>
      </c>
      <c r="C23708" s="3" t="s">
        <v>30301</v>
      </c>
      <c r="D23708" s="2" t="s">
        <v>34385</v>
      </c>
      <c r="E23708" s="3" t="s">
        <v>9848</v>
      </c>
      <c r="F23708" s="61">
        <v>94.56</v>
      </c>
      <c r="G23708" s="61">
        <v>99.04</v>
      </c>
    </row>
    <row r="23709" spans="1:7">
      <c r="A23709" s="1" t="str">
        <f t="shared" si="373"/>
        <v>CDHU 40.20.090</v>
      </c>
      <c r="B23709" s="3" t="s">
        <v>35957</v>
      </c>
      <c r="C23709" s="3" t="s">
        <v>30302</v>
      </c>
      <c r="D23709" s="2" t="s">
        <v>34386</v>
      </c>
      <c r="E23709" s="3" t="s">
        <v>9848</v>
      </c>
      <c r="F23709" s="61">
        <v>53.62</v>
      </c>
      <c r="G23709" s="61">
        <v>55.3</v>
      </c>
    </row>
    <row r="23710" spans="1:7">
      <c r="A23710" s="1" t="str">
        <f t="shared" si="373"/>
        <v>CDHU 40.20.100</v>
      </c>
      <c r="B23710" s="3" t="s">
        <v>35957</v>
      </c>
      <c r="C23710" s="3" t="s">
        <v>30303</v>
      </c>
      <c r="D23710" s="2" t="s">
        <v>34387</v>
      </c>
      <c r="E23710" s="3" t="s">
        <v>9848</v>
      </c>
      <c r="F23710" s="61">
        <v>151.74</v>
      </c>
      <c r="G23710" s="61">
        <v>153.41999999999999</v>
      </c>
    </row>
    <row r="23711" spans="1:7">
      <c r="A23711" s="1" t="str">
        <f t="shared" si="373"/>
        <v>CDHU 40.20.110</v>
      </c>
      <c r="B23711" s="3" t="s">
        <v>35957</v>
      </c>
      <c r="C23711" s="3" t="s">
        <v>30304</v>
      </c>
      <c r="D23711" s="2" t="s">
        <v>34388</v>
      </c>
      <c r="E23711" s="3" t="s">
        <v>9848</v>
      </c>
      <c r="F23711" s="61">
        <v>476.28</v>
      </c>
      <c r="G23711" s="61">
        <v>477.96</v>
      </c>
    </row>
    <row r="23712" spans="1:7">
      <c r="A23712" s="1" t="str">
        <f t="shared" si="373"/>
        <v>CDHU 40.20.120</v>
      </c>
      <c r="B23712" s="3" t="s">
        <v>35957</v>
      </c>
      <c r="C23712" s="3" t="s">
        <v>30305</v>
      </c>
      <c r="D23712" s="2" t="s">
        <v>34389</v>
      </c>
      <c r="E23712" s="3" t="s">
        <v>9848</v>
      </c>
      <c r="F23712" s="61">
        <v>5.95</v>
      </c>
      <c r="G23712" s="61">
        <v>6.13</v>
      </c>
    </row>
    <row r="23713" spans="1:7">
      <c r="A23713" s="1" t="str">
        <f t="shared" si="373"/>
        <v>CDHU 40.20.140</v>
      </c>
      <c r="B23713" s="3" t="s">
        <v>35957</v>
      </c>
      <c r="C23713" s="3" t="s">
        <v>30306</v>
      </c>
      <c r="D23713" s="2" t="s">
        <v>34390</v>
      </c>
      <c r="E23713" s="3" t="s">
        <v>9848</v>
      </c>
      <c r="F23713" s="61">
        <v>11.47</v>
      </c>
      <c r="G23713" s="61">
        <v>11.65</v>
      </c>
    </row>
    <row r="23714" spans="1:7">
      <c r="A23714" s="1" t="str">
        <f t="shared" si="373"/>
        <v>CDHU 40.20.200</v>
      </c>
      <c r="B23714" s="3" t="s">
        <v>35957</v>
      </c>
      <c r="C23714" s="3" t="s">
        <v>30307</v>
      </c>
      <c r="D23714" s="2" t="s">
        <v>34391</v>
      </c>
      <c r="E23714" s="3" t="s">
        <v>9848</v>
      </c>
      <c r="F23714" s="61">
        <v>66.760000000000005</v>
      </c>
      <c r="G23714" s="61">
        <v>68.989999999999995</v>
      </c>
    </row>
    <row r="23715" spans="1:7">
      <c r="A23715" s="1" t="str">
        <f t="shared" si="373"/>
        <v>CDHU 40.20.240</v>
      </c>
      <c r="B23715" s="3" t="s">
        <v>35957</v>
      </c>
      <c r="C23715" s="3" t="s">
        <v>30308</v>
      </c>
      <c r="D23715" s="2" t="s">
        <v>34392</v>
      </c>
      <c r="E23715" s="3" t="s">
        <v>9848</v>
      </c>
      <c r="F23715" s="61">
        <v>19.149999999999999</v>
      </c>
      <c r="G23715" s="61">
        <v>20.260000000000002</v>
      </c>
    </row>
    <row r="23716" spans="1:7">
      <c r="A23716" s="1" t="str">
        <f t="shared" si="373"/>
        <v>CDHU 40.20.250</v>
      </c>
      <c r="B23716" s="3" t="s">
        <v>35957</v>
      </c>
      <c r="C23716" s="3" t="s">
        <v>30309</v>
      </c>
      <c r="D23716" s="2" t="s">
        <v>34393</v>
      </c>
      <c r="E23716" s="3" t="s">
        <v>9848</v>
      </c>
      <c r="F23716" s="61">
        <v>19.59</v>
      </c>
      <c r="G23716" s="61">
        <v>20.7</v>
      </c>
    </row>
    <row r="23717" spans="1:7">
      <c r="A23717" s="1" t="str">
        <f t="shared" si="373"/>
        <v>CDHU 40.20.300</v>
      </c>
      <c r="B23717" s="3" t="s">
        <v>35957</v>
      </c>
      <c r="C23717" s="3" t="s">
        <v>30310</v>
      </c>
      <c r="D23717" s="2" t="s">
        <v>34394</v>
      </c>
      <c r="E23717" s="3" t="s">
        <v>9848</v>
      </c>
      <c r="F23717" s="61">
        <v>522.91</v>
      </c>
      <c r="G23717" s="61">
        <v>528.5</v>
      </c>
    </row>
    <row r="23718" spans="1:7">
      <c r="A23718" s="1" t="str">
        <f t="shared" si="373"/>
        <v>CDHU 40.20.302</v>
      </c>
      <c r="B23718" s="3" t="s">
        <v>35957</v>
      </c>
      <c r="C23718" s="3" t="s">
        <v>30311</v>
      </c>
      <c r="D23718" s="2" t="s">
        <v>34395</v>
      </c>
      <c r="E23718" s="3" t="s">
        <v>9848</v>
      </c>
      <c r="F23718" s="61">
        <v>106.32</v>
      </c>
      <c r="G23718" s="61">
        <v>108</v>
      </c>
    </row>
    <row r="23719" spans="1:7">
      <c r="A23719" s="1" t="str">
        <f t="shared" si="373"/>
        <v>CDHU 40.20.310</v>
      </c>
      <c r="B23719" s="3" t="s">
        <v>35957</v>
      </c>
      <c r="C23719" s="3" t="s">
        <v>30312</v>
      </c>
      <c r="D23719" s="2" t="s">
        <v>34396</v>
      </c>
      <c r="E23719" s="3" t="s">
        <v>9848</v>
      </c>
      <c r="F23719" s="61">
        <v>75.52</v>
      </c>
      <c r="G23719" s="61">
        <v>78.06</v>
      </c>
    </row>
    <row r="23720" spans="1:7">
      <c r="A23720" s="1" t="str">
        <f t="shared" si="373"/>
        <v>CDHU 40.20.320</v>
      </c>
      <c r="B23720" s="3" t="s">
        <v>35957</v>
      </c>
      <c r="C23720" s="3" t="s">
        <v>30313</v>
      </c>
      <c r="D23720" s="2" t="s">
        <v>34397</v>
      </c>
      <c r="E23720" s="3" t="s">
        <v>9848</v>
      </c>
      <c r="F23720" s="61">
        <v>68.5</v>
      </c>
      <c r="G23720" s="61">
        <v>71.040000000000006</v>
      </c>
    </row>
    <row r="23721" spans="1:7">
      <c r="A23721" s="1" t="str">
        <f t="shared" si="373"/>
        <v>CDHU 41</v>
      </c>
      <c r="B23721" s="3" t="s">
        <v>35957</v>
      </c>
      <c r="C23721" s="3" t="s">
        <v>30314</v>
      </c>
      <c r="D23721" s="2" t="s">
        <v>34398</v>
      </c>
    </row>
    <row r="23722" spans="1:7">
      <c r="A23722" s="1" t="str">
        <f t="shared" si="373"/>
        <v>CDHU 41.02</v>
      </c>
      <c r="B23722" s="3" t="s">
        <v>35957</v>
      </c>
      <c r="C23722" s="3" t="s">
        <v>30315</v>
      </c>
      <c r="D23722" s="2" t="s">
        <v>34399</v>
      </c>
    </row>
    <row r="23723" spans="1:7">
      <c r="A23723" s="1" t="str">
        <f t="shared" si="373"/>
        <v>CDHU 41.02.541</v>
      </c>
      <c r="B23723" s="3" t="s">
        <v>35957</v>
      </c>
      <c r="C23723" s="3" t="s">
        <v>30316</v>
      </c>
      <c r="D23723" s="2" t="s">
        <v>34400</v>
      </c>
      <c r="E23723" s="3" t="s">
        <v>9848</v>
      </c>
      <c r="F23723" s="61">
        <v>20.16</v>
      </c>
      <c r="G23723" s="61">
        <v>20.61</v>
      </c>
    </row>
    <row r="23724" spans="1:7">
      <c r="A23724" s="1" t="str">
        <f t="shared" si="373"/>
        <v>CDHU 41.02.551</v>
      </c>
      <c r="B23724" s="3" t="s">
        <v>35957</v>
      </c>
      <c r="C23724" s="3" t="s">
        <v>30317</v>
      </c>
      <c r="D23724" s="2" t="s">
        <v>34401</v>
      </c>
      <c r="E23724" s="3" t="s">
        <v>9848</v>
      </c>
      <c r="F23724" s="61">
        <v>25.64</v>
      </c>
      <c r="G23724" s="61">
        <v>26.09</v>
      </c>
    </row>
    <row r="23725" spans="1:7">
      <c r="A23725" s="1" t="str">
        <f t="shared" si="373"/>
        <v>CDHU 41.02.562</v>
      </c>
      <c r="B23725" s="3" t="s">
        <v>35957</v>
      </c>
      <c r="C23725" s="3" t="s">
        <v>30318</v>
      </c>
      <c r="D23725" s="2" t="s">
        <v>34402</v>
      </c>
      <c r="E23725" s="3" t="s">
        <v>9848</v>
      </c>
      <c r="F23725" s="61">
        <v>59.68</v>
      </c>
      <c r="G23725" s="61">
        <v>60.13</v>
      </c>
    </row>
    <row r="23726" spans="1:7">
      <c r="A23726" s="1" t="str">
        <f t="shared" si="373"/>
        <v>CDHU 41.02.580</v>
      </c>
      <c r="B23726" s="3" t="s">
        <v>35957</v>
      </c>
      <c r="C23726" s="3" t="s">
        <v>30319</v>
      </c>
      <c r="D23726" s="2" t="s">
        <v>34403</v>
      </c>
      <c r="E23726" s="3" t="s">
        <v>9848</v>
      </c>
      <c r="F23726" s="61">
        <v>22.6</v>
      </c>
      <c r="G23726" s="61">
        <v>23.05</v>
      </c>
    </row>
    <row r="23727" spans="1:7">
      <c r="A23727" s="1" t="str">
        <f t="shared" si="373"/>
        <v>CDHU 41.04</v>
      </c>
      <c r="B23727" s="3" t="s">
        <v>35957</v>
      </c>
      <c r="C23727" s="3" t="s">
        <v>30320</v>
      </c>
      <c r="D23727" s="2" t="s">
        <v>34404</v>
      </c>
    </row>
    <row r="23728" spans="1:7">
      <c r="A23728" s="1" t="str">
        <f t="shared" si="373"/>
        <v>CDHU 41.04.020</v>
      </c>
      <c r="B23728" s="3" t="s">
        <v>35957</v>
      </c>
      <c r="C23728" s="3" t="s">
        <v>30321</v>
      </c>
      <c r="D23728" s="2" t="s">
        <v>34405</v>
      </c>
      <c r="E23728" s="3" t="s">
        <v>9848</v>
      </c>
      <c r="F23728" s="61">
        <v>10.86</v>
      </c>
      <c r="G23728" s="61">
        <v>11.31</v>
      </c>
    </row>
    <row r="23729" spans="1:7">
      <c r="A23729" s="1" t="str">
        <f t="shared" si="373"/>
        <v>CDHU 41.04.050</v>
      </c>
      <c r="B23729" s="3" t="s">
        <v>35957</v>
      </c>
      <c r="C23729" s="3" t="s">
        <v>30322</v>
      </c>
      <c r="D23729" s="2" t="s">
        <v>34406</v>
      </c>
      <c r="E23729" s="3" t="s">
        <v>9849</v>
      </c>
      <c r="F23729" s="61">
        <v>106.37</v>
      </c>
      <c r="G23729" s="61">
        <v>108.6</v>
      </c>
    </row>
    <row r="23730" spans="1:7">
      <c r="A23730" s="1" t="str">
        <f t="shared" si="373"/>
        <v>CDHU 41.06</v>
      </c>
      <c r="B23730" s="3" t="s">
        <v>35957</v>
      </c>
      <c r="C23730" s="3" t="s">
        <v>30323</v>
      </c>
      <c r="D23730" s="2" t="s">
        <v>34407</v>
      </c>
    </row>
    <row r="23731" spans="1:7">
      <c r="A23731" s="1" t="str">
        <f t="shared" si="373"/>
        <v>CDHU 41.06.100</v>
      </c>
      <c r="B23731" s="3" t="s">
        <v>35957</v>
      </c>
      <c r="C23731" s="3" t="s">
        <v>30324</v>
      </c>
      <c r="D23731" s="2" t="s">
        <v>34408</v>
      </c>
      <c r="E23731" s="3" t="s">
        <v>9848</v>
      </c>
      <c r="F23731" s="61">
        <v>24.38</v>
      </c>
      <c r="G23731" s="61">
        <v>24.83</v>
      </c>
    </row>
    <row r="23732" spans="1:7">
      <c r="A23732" s="1" t="str">
        <f t="shared" si="373"/>
        <v>CDHU 41.06.130</v>
      </c>
      <c r="B23732" s="3" t="s">
        <v>35957</v>
      </c>
      <c r="C23732" s="3" t="s">
        <v>30325</v>
      </c>
      <c r="D23732" s="2" t="s">
        <v>34409</v>
      </c>
      <c r="E23732" s="3" t="s">
        <v>9848</v>
      </c>
      <c r="F23732" s="61">
        <v>13.66</v>
      </c>
      <c r="G23732" s="61">
        <v>14.11</v>
      </c>
    </row>
    <row r="23733" spans="1:7">
      <c r="A23733" s="1" t="str">
        <f t="shared" si="373"/>
        <v>CDHU 41.06.410</v>
      </c>
      <c r="B23733" s="3" t="s">
        <v>35957</v>
      </c>
      <c r="C23733" s="3" t="s">
        <v>30326</v>
      </c>
      <c r="D23733" s="2" t="s">
        <v>34410</v>
      </c>
      <c r="E23733" s="3" t="s">
        <v>9848</v>
      </c>
      <c r="F23733" s="61">
        <v>14.52</v>
      </c>
      <c r="G23733" s="61">
        <v>14.97</v>
      </c>
    </row>
    <row r="23734" spans="1:7">
      <c r="A23734" s="1" t="str">
        <f t="shared" si="373"/>
        <v>CDHU 41.07</v>
      </c>
      <c r="B23734" s="3" t="s">
        <v>35957</v>
      </c>
      <c r="C23734" s="3" t="s">
        <v>30327</v>
      </c>
      <c r="D23734" s="2" t="s">
        <v>34411</v>
      </c>
    </row>
    <row r="23735" spans="1:7">
      <c r="A23735" s="1" t="str">
        <f t="shared" si="373"/>
        <v>CDHU 41.07.030</v>
      </c>
      <c r="B23735" s="3" t="s">
        <v>35957</v>
      </c>
      <c r="C23735" s="3" t="s">
        <v>30328</v>
      </c>
      <c r="D23735" s="2" t="s">
        <v>34412</v>
      </c>
      <c r="E23735" s="3" t="s">
        <v>9848</v>
      </c>
      <c r="F23735" s="61">
        <v>22.16</v>
      </c>
      <c r="G23735" s="61">
        <v>22.61</v>
      </c>
    </row>
    <row r="23736" spans="1:7">
      <c r="A23736" s="1" t="str">
        <f t="shared" si="373"/>
        <v>CDHU 41.07.050</v>
      </c>
      <c r="B23736" s="3" t="s">
        <v>35957</v>
      </c>
      <c r="C23736" s="3" t="s">
        <v>30329</v>
      </c>
      <c r="D23736" s="2" t="s">
        <v>34413</v>
      </c>
      <c r="E23736" s="3" t="s">
        <v>9848</v>
      </c>
      <c r="F23736" s="61">
        <v>15.22</v>
      </c>
      <c r="G23736" s="61">
        <v>15.67</v>
      </c>
    </row>
    <row r="23737" spans="1:7">
      <c r="A23737" s="1" t="str">
        <f t="shared" si="373"/>
        <v>CDHU 41.07.060</v>
      </c>
      <c r="B23737" s="3" t="s">
        <v>35957</v>
      </c>
      <c r="C23737" s="3" t="s">
        <v>30330</v>
      </c>
      <c r="D23737" s="2" t="s">
        <v>34414</v>
      </c>
      <c r="E23737" s="3" t="s">
        <v>9848</v>
      </c>
      <c r="F23737" s="61">
        <v>24.34</v>
      </c>
      <c r="G23737" s="61">
        <v>24.79</v>
      </c>
    </row>
    <row r="23738" spans="1:7">
      <c r="A23738" s="1" t="str">
        <f t="shared" si="373"/>
        <v>CDHU 41.07.070</v>
      </c>
      <c r="B23738" s="3" t="s">
        <v>35957</v>
      </c>
      <c r="C23738" s="3" t="s">
        <v>30331</v>
      </c>
      <c r="D23738" s="2" t="s">
        <v>34415</v>
      </c>
      <c r="E23738" s="3" t="s">
        <v>9848</v>
      </c>
      <c r="F23738" s="61">
        <v>22.17</v>
      </c>
      <c r="G23738" s="61">
        <v>22.62</v>
      </c>
    </row>
    <row r="23739" spans="1:7">
      <c r="A23739" s="1" t="str">
        <f t="shared" si="373"/>
        <v>CDHU 41.07.200</v>
      </c>
      <c r="B23739" s="3" t="s">
        <v>35957</v>
      </c>
      <c r="C23739" s="3" t="s">
        <v>30332</v>
      </c>
      <c r="D23739" s="2" t="s">
        <v>34416</v>
      </c>
      <c r="E23739" s="3" t="s">
        <v>9848</v>
      </c>
      <c r="F23739" s="61">
        <v>28.1</v>
      </c>
      <c r="G23739" s="61">
        <v>28.55</v>
      </c>
    </row>
    <row r="23740" spans="1:7">
      <c r="A23740" s="1" t="str">
        <f t="shared" si="373"/>
        <v>CDHU 41.07.430</v>
      </c>
      <c r="B23740" s="3" t="s">
        <v>35957</v>
      </c>
      <c r="C23740" s="3" t="s">
        <v>30333</v>
      </c>
      <c r="D23740" s="2" t="s">
        <v>34417</v>
      </c>
      <c r="E23740" s="3" t="s">
        <v>9848</v>
      </c>
      <c r="F23740" s="61">
        <v>17.57</v>
      </c>
      <c r="G23740" s="61">
        <v>18.02</v>
      </c>
    </row>
    <row r="23741" spans="1:7">
      <c r="A23741" s="1" t="str">
        <f t="shared" si="373"/>
        <v>CDHU 41.07.450</v>
      </c>
      <c r="B23741" s="3" t="s">
        <v>35957</v>
      </c>
      <c r="C23741" s="3" t="s">
        <v>30334</v>
      </c>
      <c r="D23741" s="2" t="s">
        <v>34418</v>
      </c>
      <c r="E23741" s="3" t="s">
        <v>9848</v>
      </c>
      <c r="F23741" s="61">
        <v>19.399999999999999</v>
      </c>
      <c r="G23741" s="61">
        <v>19.850000000000001</v>
      </c>
    </row>
    <row r="23742" spans="1:7">
      <c r="A23742" s="1" t="str">
        <f t="shared" si="373"/>
        <v>CDHU 41.07.800</v>
      </c>
      <c r="B23742" s="3" t="s">
        <v>35957</v>
      </c>
      <c r="C23742" s="3" t="s">
        <v>30335</v>
      </c>
      <c r="D23742" s="2" t="s">
        <v>34419</v>
      </c>
      <c r="E23742" s="3" t="s">
        <v>9848</v>
      </c>
      <c r="F23742" s="61">
        <v>22.97</v>
      </c>
      <c r="G23742" s="61">
        <v>23.42</v>
      </c>
    </row>
    <row r="23743" spans="1:7">
      <c r="A23743" s="1" t="str">
        <f t="shared" ref="A23743:A23806" si="374">CONCATENATE($B23743," ",$C23743)</f>
        <v>CDHU 41.07.810</v>
      </c>
      <c r="B23743" s="3" t="s">
        <v>35957</v>
      </c>
      <c r="C23743" s="3" t="s">
        <v>30336</v>
      </c>
      <c r="D23743" s="2" t="s">
        <v>34420</v>
      </c>
      <c r="E23743" s="3" t="s">
        <v>9848</v>
      </c>
      <c r="F23743" s="61">
        <v>19.2</v>
      </c>
      <c r="G23743" s="61">
        <v>19.649999999999999</v>
      </c>
    </row>
    <row r="23744" spans="1:7">
      <c r="A23744" s="1" t="str">
        <f t="shared" si="374"/>
        <v>CDHU 41.07.820</v>
      </c>
      <c r="B23744" s="3" t="s">
        <v>35957</v>
      </c>
      <c r="C23744" s="3" t="s">
        <v>30337</v>
      </c>
      <c r="D23744" s="2" t="s">
        <v>34421</v>
      </c>
      <c r="E23744" s="3" t="s">
        <v>9848</v>
      </c>
      <c r="F23744" s="61">
        <v>19.75</v>
      </c>
      <c r="G23744" s="61">
        <v>20.2</v>
      </c>
    </row>
    <row r="23745" spans="1:7">
      <c r="A23745" s="1" t="str">
        <f t="shared" si="374"/>
        <v>CDHU 41.07.860</v>
      </c>
      <c r="B23745" s="3" t="s">
        <v>35957</v>
      </c>
      <c r="C23745" s="3" t="s">
        <v>30338</v>
      </c>
      <c r="D23745" s="2" t="s">
        <v>34422</v>
      </c>
      <c r="E23745" s="3" t="s">
        <v>9848</v>
      </c>
      <c r="F23745" s="61">
        <v>17.52</v>
      </c>
      <c r="G23745" s="61">
        <v>17.97</v>
      </c>
    </row>
    <row r="23746" spans="1:7">
      <c r="A23746" s="1" t="str">
        <f t="shared" si="374"/>
        <v>CDHU 41.08</v>
      </c>
      <c r="B23746" s="3" t="s">
        <v>35957</v>
      </c>
      <c r="C23746" s="3" t="s">
        <v>30339</v>
      </c>
      <c r="D23746" s="2" t="s">
        <v>34423</v>
      </c>
    </row>
    <row r="23747" spans="1:7">
      <c r="A23747" s="1" t="str">
        <f t="shared" si="374"/>
        <v>CDHU 41.08.010</v>
      </c>
      <c r="B23747" s="3" t="s">
        <v>35957</v>
      </c>
      <c r="C23747" s="3" t="s">
        <v>30340</v>
      </c>
      <c r="D23747" s="2" t="s">
        <v>34424</v>
      </c>
      <c r="E23747" s="3" t="s">
        <v>9848</v>
      </c>
      <c r="F23747" s="61">
        <v>42.13</v>
      </c>
      <c r="G23747" s="61">
        <v>43.24</v>
      </c>
    </row>
    <row r="23748" spans="1:7">
      <c r="A23748" s="1" t="str">
        <f t="shared" si="374"/>
        <v>CDHU 41.09</v>
      </c>
      <c r="B23748" s="3" t="s">
        <v>35957</v>
      </c>
      <c r="C23748" s="3" t="s">
        <v>30341</v>
      </c>
      <c r="D23748" s="2" t="s">
        <v>34425</v>
      </c>
    </row>
    <row r="23749" spans="1:7" ht="22.5">
      <c r="A23749" s="1" t="str">
        <f t="shared" si="374"/>
        <v>CDHU 41.09.720</v>
      </c>
      <c r="B23749" s="3" t="s">
        <v>35957</v>
      </c>
      <c r="C23749" s="3" t="s">
        <v>30342</v>
      </c>
      <c r="D23749" s="2" t="s">
        <v>34426</v>
      </c>
      <c r="E23749" s="3" t="s">
        <v>9848</v>
      </c>
      <c r="F23749" s="61">
        <v>73.680000000000007</v>
      </c>
      <c r="G23749" s="61">
        <v>75.91</v>
      </c>
    </row>
    <row r="23750" spans="1:7" ht="22.5">
      <c r="A23750" s="1" t="str">
        <f t="shared" si="374"/>
        <v>CDHU 41.09.740</v>
      </c>
      <c r="B23750" s="3" t="s">
        <v>35957</v>
      </c>
      <c r="C23750" s="3" t="s">
        <v>30343</v>
      </c>
      <c r="D23750" s="2" t="s">
        <v>34427</v>
      </c>
      <c r="E23750" s="3" t="s">
        <v>9848</v>
      </c>
      <c r="F23750" s="61">
        <v>112.31</v>
      </c>
      <c r="G23750" s="61">
        <v>113.42</v>
      </c>
    </row>
    <row r="23751" spans="1:7" ht="22.5">
      <c r="A23751" s="1" t="str">
        <f t="shared" si="374"/>
        <v>CDHU 41.09.750</v>
      </c>
      <c r="B23751" s="3" t="s">
        <v>35957</v>
      </c>
      <c r="C23751" s="3" t="s">
        <v>30344</v>
      </c>
      <c r="D23751" s="2" t="s">
        <v>34428</v>
      </c>
      <c r="E23751" s="3" t="s">
        <v>9848</v>
      </c>
      <c r="F23751" s="61">
        <v>77.2</v>
      </c>
      <c r="G23751" s="61">
        <v>79.430000000000007</v>
      </c>
    </row>
    <row r="23752" spans="1:7" ht="22.5">
      <c r="A23752" s="1" t="str">
        <f t="shared" si="374"/>
        <v>CDHU 41.09.830</v>
      </c>
      <c r="B23752" s="3" t="s">
        <v>35957</v>
      </c>
      <c r="C23752" s="3" t="s">
        <v>30345</v>
      </c>
      <c r="D23752" s="2" t="s">
        <v>34429</v>
      </c>
      <c r="E23752" s="3" t="s">
        <v>9848</v>
      </c>
      <c r="F23752" s="61">
        <v>106.55</v>
      </c>
      <c r="G23752" s="61">
        <v>108.78</v>
      </c>
    </row>
    <row r="23753" spans="1:7" ht="22.5">
      <c r="A23753" s="1" t="str">
        <f t="shared" si="374"/>
        <v>CDHU 41.09.870</v>
      </c>
      <c r="B23753" s="3" t="s">
        <v>35957</v>
      </c>
      <c r="C23753" s="3" t="s">
        <v>30346</v>
      </c>
      <c r="D23753" s="2" t="s">
        <v>34430</v>
      </c>
      <c r="E23753" s="3" t="s">
        <v>9848</v>
      </c>
      <c r="F23753" s="61">
        <v>64.03</v>
      </c>
      <c r="G23753" s="61">
        <v>65.14</v>
      </c>
    </row>
    <row r="23754" spans="1:7" ht="22.5">
      <c r="A23754" s="1" t="str">
        <f t="shared" si="374"/>
        <v>CDHU 41.09.890</v>
      </c>
      <c r="B23754" s="3" t="s">
        <v>35957</v>
      </c>
      <c r="C23754" s="3" t="s">
        <v>30347</v>
      </c>
      <c r="D23754" s="2" t="s">
        <v>34431</v>
      </c>
      <c r="E23754" s="3" t="s">
        <v>9848</v>
      </c>
      <c r="F23754" s="61">
        <v>79.89</v>
      </c>
      <c r="G23754" s="61">
        <v>82.12</v>
      </c>
    </row>
    <row r="23755" spans="1:7">
      <c r="A23755" s="1" t="str">
        <f t="shared" si="374"/>
        <v>CDHU 41.10</v>
      </c>
      <c r="B23755" s="3" t="s">
        <v>35957</v>
      </c>
      <c r="C23755" s="3" t="s">
        <v>30348</v>
      </c>
      <c r="D23755" s="2" t="s">
        <v>34432</v>
      </c>
    </row>
    <row r="23756" spans="1:7">
      <c r="A23756" s="1" t="str">
        <f t="shared" si="374"/>
        <v>CDHU 41.10.060</v>
      </c>
      <c r="B23756" s="3" t="s">
        <v>35957</v>
      </c>
      <c r="C23756" s="3" t="s">
        <v>30349</v>
      </c>
      <c r="D23756" s="2" t="s">
        <v>34433</v>
      </c>
      <c r="E23756" s="3" t="s">
        <v>9848</v>
      </c>
      <c r="F23756" s="61">
        <v>120.91</v>
      </c>
      <c r="G23756" s="61">
        <v>128.77000000000001</v>
      </c>
    </row>
    <row r="23757" spans="1:7">
      <c r="A23757" s="1" t="str">
        <f t="shared" si="374"/>
        <v>CDHU 41.10.070</v>
      </c>
      <c r="B23757" s="3" t="s">
        <v>35957</v>
      </c>
      <c r="C23757" s="3" t="s">
        <v>30350</v>
      </c>
      <c r="D23757" s="2" t="s">
        <v>34434</v>
      </c>
      <c r="E23757" s="3" t="s">
        <v>9848</v>
      </c>
      <c r="F23757" s="61">
        <v>805.37</v>
      </c>
      <c r="G23757" s="61">
        <v>813.23</v>
      </c>
    </row>
    <row r="23758" spans="1:7">
      <c r="A23758" s="1" t="str">
        <f t="shared" si="374"/>
        <v>CDHU 41.10.080</v>
      </c>
      <c r="B23758" s="3" t="s">
        <v>35957</v>
      </c>
      <c r="C23758" s="3" t="s">
        <v>30351</v>
      </c>
      <c r="D23758" s="2" t="s">
        <v>34435</v>
      </c>
      <c r="E23758" s="3" t="s">
        <v>9848</v>
      </c>
      <c r="F23758" s="61">
        <v>574.42999999999995</v>
      </c>
      <c r="G23758" s="61">
        <v>582.29</v>
      </c>
    </row>
    <row r="23759" spans="1:7">
      <c r="A23759" s="1" t="str">
        <f t="shared" si="374"/>
        <v>CDHU 41.10.260</v>
      </c>
      <c r="B23759" s="3" t="s">
        <v>35957</v>
      </c>
      <c r="C23759" s="3" t="s">
        <v>30352</v>
      </c>
      <c r="D23759" s="2" t="s">
        <v>34436</v>
      </c>
      <c r="E23759" s="3" t="s">
        <v>9848</v>
      </c>
      <c r="F23759" s="61">
        <v>2427.2600000000002</v>
      </c>
      <c r="G23759" s="61">
        <v>2461.38</v>
      </c>
    </row>
    <row r="23760" spans="1:7">
      <c r="A23760" s="1" t="str">
        <f t="shared" si="374"/>
        <v>CDHU 41.10.330</v>
      </c>
      <c r="B23760" s="3" t="s">
        <v>35957</v>
      </c>
      <c r="C23760" s="3" t="s">
        <v>30353</v>
      </c>
      <c r="D23760" s="2" t="s">
        <v>34437</v>
      </c>
      <c r="E23760" s="3" t="s">
        <v>9848</v>
      </c>
      <c r="F23760" s="61">
        <v>2614.67</v>
      </c>
      <c r="G23760" s="61">
        <v>2627.29</v>
      </c>
    </row>
    <row r="23761" spans="1:7">
      <c r="A23761" s="1" t="str">
        <f t="shared" si="374"/>
        <v>CDHU 41.10.340</v>
      </c>
      <c r="B23761" s="3" t="s">
        <v>35957</v>
      </c>
      <c r="C23761" s="3" t="s">
        <v>30354</v>
      </c>
      <c r="D23761" s="2" t="s">
        <v>34438</v>
      </c>
      <c r="E23761" s="3" t="s">
        <v>9848</v>
      </c>
      <c r="F23761" s="61">
        <v>2203.1</v>
      </c>
      <c r="G23761" s="61">
        <v>2215.7199999999998</v>
      </c>
    </row>
    <row r="23762" spans="1:7">
      <c r="A23762" s="1" t="str">
        <f t="shared" si="374"/>
        <v>CDHU 41.10.400</v>
      </c>
      <c r="B23762" s="3" t="s">
        <v>35957</v>
      </c>
      <c r="C23762" s="3" t="s">
        <v>30355</v>
      </c>
      <c r="D23762" s="2" t="s">
        <v>34439</v>
      </c>
      <c r="E23762" s="3" t="s">
        <v>9848</v>
      </c>
      <c r="F23762" s="61">
        <v>708.54</v>
      </c>
      <c r="G23762" s="61">
        <v>716.68</v>
      </c>
    </row>
    <row r="23763" spans="1:7">
      <c r="A23763" s="1" t="str">
        <f t="shared" si="374"/>
        <v>CDHU 41.10.410</v>
      </c>
      <c r="B23763" s="3" t="s">
        <v>35957</v>
      </c>
      <c r="C23763" s="3" t="s">
        <v>30356</v>
      </c>
      <c r="D23763" s="2" t="s">
        <v>34440</v>
      </c>
      <c r="E23763" s="3" t="s">
        <v>9848</v>
      </c>
      <c r="F23763" s="61">
        <v>758.53</v>
      </c>
      <c r="G23763" s="61">
        <v>766.67</v>
      </c>
    </row>
    <row r="23764" spans="1:7">
      <c r="A23764" s="1" t="str">
        <f t="shared" si="374"/>
        <v>CDHU 41.10.430</v>
      </c>
      <c r="B23764" s="3" t="s">
        <v>35957</v>
      </c>
      <c r="C23764" s="3" t="s">
        <v>30357</v>
      </c>
      <c r="D23764" s="2" t="s">
        <v>34441</v>
      </c>
      <c r="E23764" s="3" t="s">
        <v>9848</v>
      </c>
      <c r="F23764" s="61">
        <v>1643.59</v>
      </c>
      <c r="G23764" s="61">
        <v>1656.21</v>
      </c>
    </row>
    <row r="23765" spans="1:7">
      <c r="A23765" s="1" t="str">
        <f t="shared" si="374"/>
        <v>CDHU 41.10.490</v>
      </c>
      <c r="B23765" s="3" t="s">
        <v>35957</v>
      </c>
      <c r="C23765" s="3" t="s">
        <v>30358</v>
      </c>
      <c r="D23765" s="2" t="s">
        <v>34442</v>
      </c>
      <c r="E23765" s="3" t="s">
        <v>9848</v>
      </c>
      <c r="F23765" s="61">
        <v>1964.42</v>
      </c>
      <c r="G23765" s="61">
        <v>2020.91</v>
      </c>
    </row>
    <row r="23766" spans="1:7">
      <c r="A23766" s="1" t="str">
        <f t="shared" si="374"/>
        <v>CDHU 41.10.500</v>
      </c>
      <c r="B23766" s="3" t="s">
        <v>35957</v>
      </c>
      <c r="C23766" s="3" t="s">
        <v>30359</v>
      </c>
      <c r="D23766" s="2" t="s">
        <v>34443</v>
      </c>
      <c r="E23766" s="3" t="s">
        <v>9848</v>
      </c>
      <c r="F23766" s="61">
        <v>1145.1500000000001</v>
      </c>
      <c r="G23766" s="61">
        <v>1157.77</v>
      </c>
    </row>
    <row r="23767" spans="1:7">
      <c r="A23767" s="1" t="str">
        <f t="shared" si="374"/>
        <v>CDHU 41.11</v>
      </c>
      <c r="B23767" s="3" t="s">
        <v>35957</v>
      </c>
      <c r="C23767" s="3" t="s">
        <v>30360</v>
      </c>
      <c r="D23767" s="2" t="s">
        <v>34444</v>
      </c>
    </row>
    <row r="23768" spans="1:7">
      <c r="A23768" s="1" t="str">
        <f t="shared" si="374"/>
        <v>CDHU 41.11.060</v>
      </c>
      <c r="B23768" s="3" t="s">
        <v>35957</v>
      </c>
      <c r="C23768" s="3" t="s">
        <v>30361</v>
      </c>
      <c r="D23768" s="2" t="s">
        <v>34445</v>
      </c>
      <c r="E23768" s="3" t="s">
        <v>9848</v>
      </c>
      <c r="F23768" s="61">
        <v>528.4</v>
      </c>
      <c r="G23768" s="61">
        <v>532.33000000000004</v>
      </c>
    </row>
    <row r="23769" spans="1:7">
      <c r="A23769" s="1" t="str">
        <f t="shared" si="374"/>
        <v>CDHU 41.11.090</v>
      </c>
      <c r="B23769" s="3" t="s">
        <v>35957</v>
      </c>
      <c r="C23769" s="3" t="s">
        <v>30362</v>
      </c>
      <c r="D23769" s="2" t="s">
        <v>34446</v>
      </c>
      <c r="E23769" s="3" t="s">
        <v>9848</v>
      </c>
      <c r="F23769" s="61">
        <v>110.46</v>
      </c>
      <c r="G23769" s="61">
        <v>112.14</v>
      </c>
    </row>
    <row r="23770" spans="1:7">
      <c r="A23770" s="1" t="str">
        <f t="shared" si="374"/>
        <v>CDHU 41.11.094</v>
      </c>
      <c r="B23770" s="3" t="s">
        <v>35957</v>
      </c>
      <c r="C23770" s="3" t="s">
        <v>30363</v>
      </c>
      <c r="D23770" s="2" t="s">
        <v>34447</v>
      </c>
      <c r="E23770" s="3" t="s">
        <v>9848</v>
      </c>
      <c r="F23770" s="61">
        <v>68.02</v>
      </c>
      <c r="G23770" s="61">
        <v>69.7</v>
      </c>
    </row>
    <row r="23771" spans="1:7">
      <c r="A23771" s="1" t="str">
        <f t="shared" si="374"/>
        <v>CDHU 41.11.100</v>
      </c>
      <c r="B23771" s="3" t="s">
        <v>35957</v>
      </c>
      <c r="C23771" s="3" t="s">
        <v>30364</v>
      </c>
      <c r="D23771" s="2" t="s">
        <v>34448</v>
      </c>
      <c r="E23771" s="3" t="s">
        <v>9848</v>
      </c>
      <c r="F23771" s="61">
        <v>437.36</v>
      </c>
      <c r="G23771" s="61">
        <v>441.29</v>
      </c>
    </row>
    <row r="23772" spans="1:7">
      <c r="A23772" s="1" t="str">
        <f t="shared" si="374"/>
        <v>CDHU 41.11.110</v>
      </c>
      <c r="B23772" s="3" t="s">
        <v>35957</v>
      </c>
      <c r="C23772" s="3" t="s">
        <v>30365</v>
      </c>
      <c r="D23772" s="2" t="s">
        <v>34449</v>
      </c>
      <c r="E23772" s="3" t="s">
        <v>9848</v>
      </c>
      <c r="F23772" s="61">
        <v>403.43</v>
      </c>
      <c r="G23772" s="61">
        <v>407.36</v>
      </c>
    </row>
    <row r="23773" spans="1:7">
      <c r="A23773" s="1" t="str">
        <f t="shared" si="374"/>
        <v>CDHU 41.11.115</v>
      </c>
      <c r="B23773" s="3" t="s">
        <v>35957</v>
      </c>
      <c r="C23773" s="3" t="s">
        <v>30366</v>
      </c>
      <c r="D23773" s="2" t="s">
        <v>34450</v>
      </c>
      <c r="E23773" s="3" t="s">
        <v>9848</v>
      </c>
      <c r="F23773" s="61">
        <v>130.41999999999999</v>
      </c>
      <c r="G23773" s="61">
        <v>133.22</v>
      </c>
    </row>
    <row r="23774" spans="1:7">
      <c r="A23774" s="1" t="str">
        <f t="shared" si="374"/>
        <v>CDHU 41.11.116</v>
      </c>
      <c r="B23774" s="3" t="s">
        <v>35957</v>
      </c>
      <c r="C23774" s="3" t="s">
        <v>30367</v>
      </c>
      <c r="D23774" s="2" t="s">
        <v>34451</v>
      </c>
      <c r="E23774" s="3" t="s">
        <v>9848</v>
      </c>
      <c r="F23774" s="61">
        <v>279.77</v>
      </c>
      <c r="G23774" s="61">
        <v>283.7</v>
      </c>
    </row>
    <row r="23775" spans="1:7">
      <c r="A23775" s="1" t="str">
        <f t="shared" si="374"/>
        <v>CDHU 41.11.440</v>
      </c>
      <c r="B23775" s="3" t="s">
        <v>35957</v>
      </c>
      <c r="C23775" s="3" t="s">
        <v>30368</v>
      </c>
      <c r="D23775" s="2" t="s">
        <v>34452</v>
      </c>
      <c r="E23775" s="3" t="s">
        <v>9848</v>
      </c>
      <c r="F23775" s="61">
        <v>86.81</v>
      </c>
      <c r="G23775" s="61">
        <v>88.49</v>
      </c>
    </row>
    <row r="23776" spans="1:7">
      <c r="A23776" s="1" t="str">
        <f t="shared" si="374"/>
        <v>CDHU 41.11.450</v>
      </c>
      <c r="B23776" s="3" t="s">
        <v>35957</v>
      </c>
      <c r="C23776" s="3" t="s">
        <v>30369</v>
      </c>
      <c r="D23776" s="2" t="s">
        <v>34453</v>
      </c>
      <c r="E23776" s="3" t="s">
        <v>9848</v>
      </c>
      <c r="F23776" s="61">
        <v>113.8</v>
      </c>
      <c r="G23776" s="61">
        <v>115.48</v>
      </c>
    </row>
    <row r="23777" spans="1:7" ht="22.5">
      <c r="A23777" s="1" t="str">
        <f t="shared" si="374"/>
        <v>CDHU 41.11.702</v>
      </c>
      <c r="B23777" s="3" t="s">
        <v>35957</v>
      </c>
      <c r="C23777" s="3" t="s">
        <v>30370</v>
      </c>
      <c r="D23777" s="2" t="s">
        <v>34454</v>
      </c>
      <c r="E23777" s="3" t="s">
        <v>9848</v>
      </c>
      <c r="F23777" s="61">
        <v>8390.92</v>
      </c>
      <c r="G23777" s="61">
        <v>8394.85</v>
      </c>
    </row>
    <row r="23778" spans="1:7" ht="22.5">
      <c r="A23778" s="1" t="str">
        <f t="shared" si="374"/>
        <v>CDHU 41.11.703</v>
      </c>
      <c r="B23778" s="3" t="s">
        <v>35957</v>
      </c>
      <c r="C23778" s="3" t="s">
        <v>30371</v>
      </c>
      <c r="D23778" s="2" t="s">
        <v>34455</v>
      </c>
      <c r="E23778" s="3" t="s">
        <v>9848</v>
      </c>
      <c r="F23778" s="61">
        <v>747.6</v>
      </c>
      <c r="G23778" s="61">
        <v>751.53</v>
      </c>
    </row>
    <row r="23779" spans="1:7" ht="22.5">
      <c r="A23779" s="1" t="str">
        <f t="shared" si="374"/>
        <v>CDHU 41.11.704</v>
      </c>
      <c r="B23779" s="3" t="s">
        <v>35957</v>
      </c>
      <c r="C23779" s="3" t="s">
        <v>30372</v>
      </c>
      <c r="D23779" s="2" t="s">
        <v>34456</v>
      </c>
      <c r="E23779" s="3" t="s">
        <v>9848</v>
      </c>
      <c r="F23779" s="61">
        <v>679.81</v>
      </c>
      <c r="G23779" s="61">
        <v>683.74</v>
      </c>
    </row>
    <row r="23780" spans="1:7" ht="22.5">
      <c r="A23780" s="1" t="str">
        <f t="shared" si="374"/>
        <v>CDHU 41.11.707</v>
      </c>
      <c r="B23780" s="3" t="s">
        <v>35957</v>
      </c>
      <c r="C23780" s="3" t="s">
        <v>30373</v>
      </c>
      <c r="D23780" s="2" t="s">
        <v>34457</v>
      </c>
      <c r="E23780" s="3" t="s">
        <v>9848</v>
      </c>
      <c r="F23780" s="61">
        <v>1073.0899999999999</v>
      </c>
      <c r="G23780" s="61">
        <v>1077.02</v>
      </c>
    </row>
    <row r="23781" spans="1:7" ht="22.5">
      <c r="A23781" s="1" t="str">
        <f t="shared" si="374"/>
        <v>CDHU 41.11.711</v>
      </c>
      <c r="B23781" s="3" t="s">
        <v>35957</v>
      </c>
      <c r="C23781" s="3" t="s">
        <v>30374</v>
      </c>
      <c r="D23781" s="2" t="s">
        <v>34458</v>
      </c>
      <c r="E23781" s="3" t="s">
        <v>9848</v>
      </c>
      <c r="F23781" s="61">
        <v>560.27</v>
      </c>
      <c r="G23781" s="61">
        <v>564.20000000000005</v>
      </c>
    </row>
    <row r="23782" spans="1:7">
      <c r="A23782" s="1" t="str">
        <f t="shared" si="374"/>
        <v>CDHU 41.11.712</v>
      </c>
      <c r="B23782" s="3" t="s">
        <v>35957</v>
      </c>
      <c r="C23782" s="3" t="s">
        <v>30375</v>
      </c>
      <c r="D23782" s="2" t="s">
        <v>34459</v>
      </c>
      <c r="E23782" s="3" t="s">
        <v>9848</v>
      </c>
      <c r="F23782" s="61">
        <v>96.85</v>
      </c>
      <c r="G23782" s="61">
        <v>100.78</v>
      </c>
    </row>
    <row r="23783" spans="1:7" ht="22.5">
      <c r="A23783" s="1" t="str">
        <f t="shared" si="374"/>
        <v>CDHU 41.11.721</v>
      </c>
      <c r="B23783" s="3" t="s">
        <v>35957</v>
      </c>
      <c r="C23783" s="3" t="s">
        <v>30376</v>
      </c>
      <c r="D23783" s="2" t="s">
        <v>34460</v>
      </c>
      <c r="E23783" s="3" t="s">
        <v>9848</v>
      </c>
      <c r="F23783" s="61">
        <v>515.19000000000005</v>
      </c>
      <c r="G23783" s="61">
        <v>519.12</v>
      </c>
    </row>
    <row r="23784" spans="1:7">
      <c r="A23784" s="1" t="str">
        <f t="shared" si="374"/>
        <v>CDHU 41.12</v>
      </c>
      <c r="B23784" s="3" t="s">
        <v>35957</v>
      </c>
      <c r="C23784" s="3" t="s">
        <v>30377</v>
      </c>
      <c r="D23784" s="2" t="s">
        <v>34461</v>
      </c>
    </row>
    <row r="23785" spans="1:7">
      <c r="A23785" s="1" t="str">
        <f t="shared" si="374"/>
        <v>CDHU 41.12.210</v>
      </c>
      <c r="B23785" s="3" t="s">
        <v>35957</v>
      </c>
      <c r="C23785" s="3" t="s">
        <v>30378</v>
      </c>
      <c r="D23785" s="2" t="s">
        <v>34462</v>
      </c>
      <c r="E23785" s="3" t="s">
        <v>9848</v>
      </c>
      <c r="F23785" s="61">
        <v>983.06</v>
      </c>
      <c r="G23785" s="61">
        <v>985.86</v>
      </c>
    </row>
    <row r="23786" spans="1:7">
      <c r="A23786" s="1" t="str">
        <f t="shared" si="374"/>
        <v>CDHU 41.13</v>
      </c>
      <c r="B23786" s="3" t="s">
        <v>35957</v>
      </c>
      <c r="C23786" s="3" t="s">
        <v>30379</v>
      </c>
      <c r="D23786" s="2" t="s">
        <v>34463</v>
      </c>
    </row>
    <row r="23787" spans="1:7" ht="22.5">
      <c r="A23787" s="1" t="str">
        <f t="shared" si="374"/>
        <v>CDHU 41.13.050</v>
      </c>
      <c r="B23787" s="3" t="s">
        <v>35957</v>
      </c>
      <c r="C23787" s="3" t="s">
        <v>30380</v>
      </c>
      <c r="D23787" s="2" t="s">
        <v>34464</v>
      </c>
      <c r="E23787" s="3" t="s">
        <v>9848</v>
      </c>
      <c r="F23787" s="61">
        <v>257.87</v>
      </c>
      <c r="G23787" s="61">
        <v>260.10000000000002</v>
      </c>
    </row>
    <row r="23788" spans="1:7">
      <c r="A23788" s="1" t="str">
        <f t="shared" si="374"/>
        <v>CDHU 41.13.102</v>
      </c>
      <c r="B23788" s="3" t="s">
        <v>35957</v>
      </c>
      <c r="C23788" s="3" t="s">
        <v>30381</v>
      </c>
      <c r="D23788" s="2" t="s">
        <v>34465</v>
      </c>
      <c r="E23788" s="3" t="s">
        <v>9848</v>
      </c>
      <c r="F23788" s="61">
        <v>289.76</v>
      </c>
      <c r="G23788" s="61">
        <v>291.99</v>
      </c>
    </row>
    <row r="23789" spans="1:7">
      <c r="A23789" s="1" t="str">
        <f t="shared" si="374"/>
        <v>CDHU 41.13.200</v>
      </c>
      <c r="B23789" s="3" t="s">
        <v>35957</v>
      </c>
      <c r="C23789" s="3" t="s">
        <v>30382</v>
      </c>
      <c r="D23789" s="2" t="s">
        <v>34466</v>
      </c>
      <c r="E23789" s="3" t="s">
        <v>9848</v>
      </c>
      <c r="F23789" s="61">
        <v>155.36000000000001</v>
      </c>
      <c r="G23789" s="61">
        <v>157.59</v>
      </c>
    </row>
    <row r="23790" spans="1:7">
      <c r="A23790" s="1" t="str">
        <f t="shared" si="374"/>
        <v>CDHU 41.14</v>
      </c>
      <c r="B23790" s="3" t="s">
        <v>35957</v>
      </c>
      <c r="C23790" s="3" t="s">
        <v>30383</v>
      </c>
      <c r="D23790" s="2" t="s">
        <v>34467</v>
      </c>
    </row>
    <row r="23791" spans="1:7" ht="22.5">
      <c r="A23791" s="1" t="str">
        <f t="shared" si="374"/>
        <v>CDHU 41.14.020</v>
      </c>
      <c r="B23791" s="3" t="s">
        <v>35957</v>
      </c>
      <c r="C23791" s="3" t="s">
        <v>30384</v>
      </c>
      <c r="D23791" s="2" t="s">
        <v>34468</v>
      </c>
      <c r="E23791" s="3" t="s">
        <v>9848</v>
      </c>
      <c r="F23791" s="61">
        <v>179.05</v>
      </c>
      <c r="G23791" s="61">
        <v>181.28</v>
      </c>
    </row>
    <row r="23792" spans="1:7">
      <c r="A23792" s="1" t="str">
        <f t="shared" si="374"/>
        <v>CDHU 41.14.070</v>
      </c>
      <c r="B23792" s="3" t="s">
        <v>35957</v>
      </c>
      <c r="C23792" s="3" t="s">
        <v>30385</v>
      </c>
      <c r="D23792" s="2" t="s">
        <v>34469</v>
      </c>
      <c r="E23792" s="3" t="s">
        <v>9848</v>
      </c>
      <c r="F23792" s="61">
        <v>69.86</v>
      </c>
      <c r="G23792" s="61">
        <v>72.09</v>
      </c>
    </row>
    <row r="23793" spans="1:7" ht="22.5">
      <c r="A23793" s="1" t="str">
        <f t="shared" si="374"/>
        <v>CDHU 41.14.090</v>
      </c>
      <c r="B23793" s="3" t="s">
        <v>35957</v>
      </c>
      <c r="C23793" s="3" t="s">
        <v>30386</v>
      </c>
      <c r="D23793" s="2" t="s">
        <v>34470</v>
      </c>
      <c r="E23793" s="3" t="s">
        <v>9848</v>
      </c>
      <c r="F23793" s="61">
        <v>153.75</v>
      </c>
      <c r="G23793" s="61">
        <v>155.97999999999999</v>
      </c>
    </row>
    <row r="23794" spans="1:7" ht="22.5">
      <c r="A23794" s="1" t="str">
        <f t="shared" si="374"/>
        <v>CDHU 41.14.210</v>
      </c>
      <c r="B23794" s="3" t="s">
        <v>35957</v>
      </c>
      <c r="C23794" s="3" t="s">
        <v>30387</v>
      </c>
      <c r="D23794" s="2" t="s">
        <v>34471</v>
      </c>
      <c r="E23794" s="3" t="s">
        <v>9848</v>
      </c>
      <c r="F23794" s="61">
        <v>113.43</v>
      </c>
      <c r="G23794" s="61">
        <v>116.23</v>
      </c>
    </row>
    <row r="23795" spans="1:7" ht="22.5">
      <c r="A23795" s="1" t="str">
        <f t="shared" si="374"/>
        <v>CDHU 41.14.310</v>
      </c>
      <c r="B23795" s="3" t="s">
        <v>35957</v>
      </c>
      <c r="C23795" s="3" t="s">
        <v>30388</v>
      </c>
      <c r="D23795" s="2" t="s">
        <v>34472</v>
      </c>
      <c r="E23795" s="3" t="s">
        <v>9848</v>
      </c>
      <c r="F23795" s="61">
        <v>101.09</v>
      </c>
      <c r="G23795" s="61">
        <v>103.32</v>
      </c>
    </row>
    <row r="23796" spans="1:7" ht="22.5">
      <c r="A23796" s="1" t="str">
        <f t="shared" si="374"/>
        <v>CDHU 41.14.390</v>
      </c>
      <c r="B23796" s="3" t="s">
        <v>35957</v>
      </c>
      <c r="C23796" s="3" t="s">
        <v>30389</v>
      </c>
      <c r="D23796" s="2" t="s">
        <v>34473</v>
      </c>
      <c r="E23796" s="3" t="s">
        <v>9848</v>
      </c>
      <c r="F23796" s="61">
        <v>143.38</v>
      </c>
      <c r="G23796" s="61">
        <v>145.61000000000001</v>
      </c>
    </row>
    <row r="23797" spans="1:7" ht="22.5">
      <c r="A23797" s="1" t="str">
        <f t="shared" si="374"/>
        <v>CDHU 41.14.430</v>
      </c>
      <c r="B23797" s="3" t="s">
        <v>35957</v>
      </c>
      <c r="C23797" s="3" t="s">
        <v>30390</v>
      </c>
      <c r="D23797" s="2" t="s">
        <v>34474</v>
      </c>
      <c r="E23797" s="3" t="s">
        <v>9848</v>
      </c>
      <c r="F23797" s="61">
        <v>195.24</v>
      </c>
      <c r="G23797" s="61">
        <v>197.47</v>
      </c>
    </row>
    <row r="23798" spans="1:7" ht="22.5">
      <c r="A23798" s="1" t="str">
        <f t="shared" si="374"/>
        <v>CDHU 41.14.530</v>
      </c>
      <c r="B23798" s="3" t="s">
        <v>35957</v>
      </c>
      <c r="C23798" s="3" t="s">
        <v>30391</v>
      </c>
      <c r="D23798" s="2" t="s">
        <v>34475</v>
      </c>
      <c r="E23798" s="3" t="s">
        <v>9848</v>
      </c>
      <c r="F23798" s="61">
        <v>126.95</v>
      </c>
      <c r="G23798" s="61">
        <v>128.63</v>
      </c>
    </row>
    <row r="23799" spans="1:7" ht="22.5">
      <c r="A23799" s="1" t="str">
        <f t="shared" si="374"/>
        <v>CDHU 41.14.560</v>
      </c>
      <c r="B23799" s="3" t="s">
        <v>35957</v>
      </c>
      <c r="C23799" s="3" t="s">
        <v>30392</v>
      </c>
      <c r="D23799" s="2" t="s">
        <v>34476</v>
      </c>
      <c r="E23799" s="3" t="s">
        <v>9848</v>
      </c>
      <c r="F23799" s="61">
        <v>166.38</v>
      </c>
      <c r="G23799" s="61">
        <v>168.61</v>
      </c>
    </row>
    <row r="23800" spans="1:7" ht="22.5">
      <c r="A23800" s="1" t="str">
        <f t="shared" si="374"/>
        <v>CDHU 41.14.590</v>
      </c>
      <c r="B23800" s="3" t="s">
        <v>35957</v>
      </c>
      <c r="C23800" s="3" t="s">
        <v>30393</v>
      </c>
      <c r="D23800" s="2" t="s">
        <v>34477</v>
      </c>
      <c r="E23800" s="3" t="s">
        <v>9848</v>
      </c>
      <c r="F23800" s="61">
        <v>108.71</v>
      </c>
      <c r="G23800" s="61">
        <v>111.51</v>
      </c>
    </row>
    <row r="23801" spans="1:7" ht="22.5">
      <c r="A23801" s="1" t="str">
        <f t="shared" si="374"/>
        <v>CDHU 41.14.600</v>
      </c>
      <c r="B23801" s="3" t="s">
        <v>35957</v>
      </c>
      <c r="C23801" s="3" t="s">
        <v>30394</v>
      </c>
      <c r="D23801" s="2" t="s">
        <v>34478</v>
      </c>
      <c r="E23801" s="3" t="s">
        <v>9848</v>
      </c>
      <c r="F23801" s="61">
        <v>142.66</v>
      </c>
      <c r="G23801" s="61">
        <v>145.46</v>
      </c>
    </row>
    <row r="23802" spans="1:7" ht="22.5">
      <c r="A23802" s="1" t="str">
        <f t="shared" si="374"/>
        <v>CDHU 41.14.620</v>
      </c>
      <c r="B23802" s="3" t="s">
        <v>35957</v>
      </c>
      <c r="C23802" s="3" t="s">
        <v>30395</v>
      </c>
      <c r="D23802" s="2" t="s">
        <v>34479</v>
      </c>
      <c r="E23802" s="3" t="s">
        <v>9848</v>
      </c>
      <c r="F23802" s="61">
        <v>246.03</v>
      </c>
      <c r="G23802" s="61">
        <v>248.83</v>
      </c>
    </row>
    <row r="23803" spans="1:7" ht="22.5">
      <c r="A23803" s="1" t="str">
        <f t="shared" si="374"/>
        <v>CDHU 41.14.640</v>
      </c>
      <c r="B23803" s="3" t="s">
        <v>35957</v>
      </c>
      <c r="C23803" s="3" t="s">
        <v>30396</v>
      </c>
      <c r="D23803" s="2" t="s">
        <v>34480</v>
      </c>
      <c r="E23803" s="3" t="s">
        <v>9848</v>
      </c>
      <c r="F23803" s="61">
        <v>167.88</v>
      </c>
      <c r="G23803" s="61">
        <v>170.68</v>
      </c>
    </row>
    <row r="23804" spans="1:7">
      <c r="A23804" s="1" t="str">
        <f t="shared" si="374"/>
        <v>CDHU 41.14.670</v>
      </c>
      <c r="B23804" s="3" t="s">
        <v>35957</v>
      </c>
      <c r="C23804" s="3" t="s">
        <v>30397</v>
      </c>
      <c r="D23804" s="2" t="s">
        <v>34481</v>
      </c>
      <c r="E23804" s="3" t="s">
        <v>9848</v>
      </c>
      <c r="F23804" s="61">
        <v>85.5</v>
      </c>
      <c r="G23804" s="61">
        <v>88.3</v>
      </c>
    </row>
    <row r="23805" spans="1:7" ht="22.5">
      <c r="A23805" s="1" t="str">
        <f t="shared" si="374"/>
        <v>CDHU 41.14.730</v>
      </c>
      <c r="B23805" s="3" t="s">
        <v>35957</v>
      </c>
      <c r="C23805" s="3" t="s">
        <v>30398</v>
      </c>
      <c r="D23805" s="2" t="s">
        <v>34482</v>
      </c>
      <c r="E23805" s="3" t="s">
        <v>9848</v>
      </c>
      <c r="F23805" s="61">
        <v>79.69</v>
      </c>
      <c r="G23805" s="61">
        <v>81.92</v>
      </c>
    </row>
    <row r="23806" spans="1:7">
      <c r="A23806" s="1" t="str">
        <f t="shared" si="374"/>
        <v>CDHU 41.14.740</v>
      </c>
      <c r="B23806" s="3" t="s">
        <v>35957</v>
      </c>
      <c r="C23806" s="3" t="s">
        <v>30399</v>
      </c>
      <c r="D23806" s="2" t="s">
        <v>34483</v>
      </c>
      <c r="E23806" s="3" t="s">
        <v>9848</v>
      </c>
      <c r="F23806" s="61">
        <v>126.79</v>
      </c>
      <c r="G23806" s="61">
        <v>129.02000000000001</v>
      </c>
    </row>
    <row r="23807" spans="1:7" ht="22.5">
      <c r="A23807" s="1" t="str">
        <f t="shared" ref="A23807:A23870" si="375">CONCATENATE($B23807," ",$C23807)</f>
        <v>CDHU 41.14.780</v>
      </c>
      <c r="B23807" s="3" t="s">
        <v>35957</v>
      </c>
      <c r="C23807" s="3" t="s">
        <v>30400</v>
      </c>
      <c r="D23807" s="2" t="s">
        <v>34484</v>
      </c>
      <c r="E23807" s="3" t="s">
        <v>9848</v>
      </c>
      <c r="F23807" s="61">
        <v>277.94</v>
      </c>
      <c r="G23807" s="61">
        <v>280.17</v>
      </c>
    </row>
    <row r="23808" spans="1:7" ht="22.5">
      <c r="A23808" s="1" t="str">
        <f t="shared" si="375"/>
        <v>CDHU 41.14.790</v>
      </c>
      <c r="B23808" s="3" t="s">
        <v>35957</v>
      </c>
      <c r="C23808" s="3" t="s">
        <v>30401</v>
      </c>
      <c r="D23808" s="2" t="s">
        <v>34485</v>
      </c>
      <c r="E23808" s="3" t="s">
        <v>9848</v>
      </c>
      <c r="F23808" s="61">
        <v>177.88</v>
      </c>
      <c r="G23808" s="61">
        <v>180.11</v>
      </c>
    </row>
    <row r="23809" spans="1:7">
      <c r="A23809" s="1" t="str">
        <f t="shared" si="375"/>
        <v>CDHU 41.14.792</v>
      </c>
      <c r="B23809" s="3" t="s">
        <v>35957</v>
      </c>
      <c r="C23809" s="3" t="s">
        <v>30402</v>
      </c>
      <c r="D23809" s="2" t="s">
        <v>34486</v>
      </c>
      <c r="E23809" s="3" t="s">
        <v>9848</v>
      </c>
      <c r="F23809" s="61">
        <v>146.26</v>
      </c>
      <c r="G23809" s="61">
        <v>148.49</v>
      </c>
    </row>
    <row r="23810" spans="1:7">
      <c r="A23810" s="1" t="str">
        <f t="shared" si="375"/>
        <v>CDHU 41.15</v>
      </c>
      <c r="B23810" s="3" t="s">
        <v>35957</v>
      </c>
      <c r="C23810" s="3" t="s">
        <v>30403</v>
      </c>
      <c r="D23810" s="2" t="s">
        <v>34487</v>
      </c>
    </row>
    <row r="23811" spans="1:7">
      <c r="A23811" s="1" t="str">
        <f t="shared" si="375"/>
        <v>CDHU 41.15.170</v>
      </c>
      <c r="B23811" s="3" t="s">
        <v>35957</v>
      </c>
      <c r="C23811" s="3" t="s">
        <v>30404</v>
      </c>
      <c r="D23811" s="2" t="s">
        <v>34488</v>
      </c>
      <c r="E23811" s="3" t="s">
        <v>9848</v>
      </c>
      <c r="F23811" s="61">
        <v>54.66</v>
      </c>
      <c r="G23811" s="61">
        <v>56.34</v>
      </c>
    </row>
    <row r="23812" spans="1:7">
      <c r="A23812" s="1" t="str">
        <f t="shared" si="375"/>
        <v>CDHU 41.20</v>
      </c>
      <c r="B23812" s="3" t="s">
        <v>35957</v>
      </c>
      <c r="C23812" s="3" t="s">
        <v>30405</v>
      </c>
      <c r="D23812" s="2" t="s">
        <v>34489</v>
      </c>
    </row>
    <row r="23813" spans="1:7">
      <c r="A23813" s="1" t="str">
        <f t="shared" si="375"/>
        <v>CDHU 41.20.020</v>
      </c>
      <c r="B23813" s="3" t="s">
        <v>35957</v>
      </c>
      <c r="C23813" s="3" t="s">
        <v>30406</v>
      </c>
      <c r="D23813" s="2" t="s">
        <v>34490</v>
      </c>
      <c r="E23813" s="3" t="s">
        <v>9848</v>
      </c>
      <c r="F23813" s="61">
        <v>20.58</v>
      </c>
      <c r="G23813" s="61">
        <v>22.81</v>
      </c>
    </row>
    <row r="23814" spans="1:7" ht="22.5">
      <c r="A23814" s="1" t="str">
        <f t="shared" si="375"/>
        <v>CDHU 41.20.080</v>
      </c>
      <c r="B23814" s="3" t="s">
        <v>35957</v>
      </c>
      <c r="C23814" s="3" t="s">
        <v>30407</v>
      </c>
      <c r="D23814" s="2" t="s">
        <v>34491</v>
      </c>
      <c r="E23814" s="3" t="s">
        <v>9848</v>
      </c>
      <c r="F23814" s="61">
        <v>11.47</v>
      </c>
      <c r="G23814" s="61">
        <v>11.92</v>
      </c>
    </row>
    <row r="23815" spans="1:7">
      <c r="A23815" s="1" t="str">
        <f t="shared" si="375"/>
        <v>CDHU 41.20.120</v>
      </c>
      <c r="B23815" s="3" t="s">
        <v>35957</v>
      </c>
      <c r="C23815" s="3" t="s">
        <v>30408</v>
      </c>
      <c r="D23815" s="2" t="s">
        <v>34492</v>
      </c>
      <c r="E23815" s="3" t="s">
        <v>9848</v>
      </c>
      <c r="F23815" s="61">
        <v>20.100000000000001</v>
      </c>
      <c r="G23815" s="61">
        <v>22.33</v>
      </c>
    </row>
    <row r="23816" spans="1:7">
      <c r="A23816" s="1" t="str">
        <f t="shared" si="375"/>
        <v>CDHU 41.20.130</v>
      </c>
      <c r="B23816" s="3" t="s">
        <v>35957</v>
      </c>
      <c r="C23816" s="3" t="s">
        <v>30409</v>
      </c>
      <c r="D23816" s="2" t="s">
        <v>34493</v>
      </c>
      <c r="E23816" s="3" t="s">
        <v>9848</v>
      </c>
      <c r="F23816" s="61">
        <v>4.09</v>
      </c>
      <c r="G23816" s="61">
        <v>4.54</v>
      </c>
    </row>
    <row r="23817" spans="1:7">
      <c r="A23817" s="1" t="str">
        <f t="shared" si="375"/>
        <v>CDHU 41.31</v>
      </c>
      <c r="B23817" s="3" t="s">
        <v>35957</v>
      </c>
      <c r="C23817" s="3" t="s">
        <v>30410</v>
      </c>
      <c r="D23817" s="2" t="s">
        <v>34494</v>
      </c>
    </row>
    <row r="23818" spans="1:7" ht="22.5">
      <c r="A23818" s="1" t="str">
        <f t="shared" si="375"/>
        <v>CDHU 41.31.040</v>
      </c>
      <c r="B23818" s="3" t="s">
        <v>35957</v>
      </c>
      <c r="C23818" s="3" t="s">
        <v>30411</v>
      </c>
      <c r="D23818" s="2" t="s">
        <v>34495</v>
      </c>
      <c r="E23818" s="3" t="s">
        <v>9848</v>
      </c>
      <c r="F23818" s="61">
        <v>338.76</v>
      </c>
      <c r="G23818" s="61">
        <v>340.99</v>
      </c>
    </row>
    <row r="23819" spans="1:7" ht="22.5">
      <c r="A23819" s="1" t="str">
        <f t="shared" si="375"/>
        <v>CDHU 41.31.070</v>
      </c>
      <c r="B23819" s="3" t="s">
        <v>35957</v>
      </c>
      <c r="C23819" s="3" t="s">
        <v>30412</v>
      </c>
      <c r="D23819" s="2" t="s">
        <v>34496</v>
      </c>
      <c r="E23819" s="3" t="s">
        <v>9848</v>
      </c>
      <c r="F23819" s="61">
        <v>296.05</v>
      </c>
      <c r="G23819" s="61">
        <v>297.73</v>
      </c>
    </row>
    <row r="23820" spans="1:7" ht="22.5">
      <c r="A23820" s="1" t="str">
        <f t="shared" si="375"/>
        <v>CDHU 41.31.080</v>
      </c>
      <c r="B23820" s="3" t="s">
        <v>35957</v>
      </c>
      <c r="C23820" s="3" t="s">
        <v>30413</v>
      </c>
      <c r="D23820" s="2" t="s">
        <v>34497</v>
      </c>
      <c r="E23820" s="3" t="s">
        <v>9848</v>
      </c>
      <c r="F23820" s="61">
        <v>169.42</v>
      </c>
      <c r="G23820" s="61">
        <v>171.65</v>
      </c>
    </row>
    <row r="23821" spans="1:7" ht="22.5">
      <c r="A23821" s="1" t="str">
        <f t="shared" si="375"/>
        <v>CDHU 41.31.087</v>
      </c>
      <c r="B23821" s="3" t="s">
        <v>35957</v>
      </c>
      <c r="C23821" s="3" t="s">
        <v>30414</v>
      </c>
      <c r="D23821" s="2" t="s">
        <v>34498</v>
      </c>
      <c r="E23821" s="3" t="s">
        <v>9848</v>
      </c>
      <c r="F23821" s="61">
        <v>275.88</v>
      </c>
      <c r="G23821" s="61">
        <v>277.56</v>
      </c>
    </row>
    <row r="23822" spans="1:7">
      <c r="A23822" s="1" t="str">
        <f t="shared" si="375"/>
        <v>CDHU 41.31.101</v>
      </c>
      <c r="B23822" s="3" t="s">
        <v>35957</v>
      </c>
      <c r="C23822" s="3" t="s">
        <v>30415</v>
      </c>
      <c r="D23822" s="2" t="s">
        <v>34499</v>
      </c>
      <c r="E23822" s="3" t="s">
        <v>9848</v>
      </c>
      <c r="F23822" s="61">
        <v>98.01</v>
      </c>
      <c r="G23822" s="61">
        <v>100.81</v>
      </c>
    </row>
    <row r="23823" spans="1:7">
      <c r="A23823" s="1" t="str">
        <f t="shared" si="375"/>
        <v>CDHU 42</v>
      </c>
      <c r="B23823" s="3" t="s">
        <v>35957</v>
      </c>
      <c r="C23823" s="3" t="s">
        <v>30416</v>
      </c>
      <c r="D23823" s="2" t="s">
        <v>34500</v>
      </c>
    </row>
    <row r="23824" spans="1:7">
      <c r="A23824" s="1" t="str">
        <f t="shared" si="375"/>
        <v>CDHU 42.01</v>
      </c>
      <c r="B23824" s="3" t="s">
        <v>35957</v>
      </c>
      <c r="C23824" s="3" t="s">
        <v>30417</v>
      </c>
      <c r="D23824" s="2" t="s">
        <v>34501</v>
      </c>
    </row>
    <row r="23825" spans="1:7">
      <c r="A23825" s="1" t="str">
        <f t="shared" si="375"/>
        <v>CDHU 42.01.020</v>
      </c>
      <c r="B23825" s="3" t="s">
        <v>35957</v>
      </c>
      <c r="C23825" s="3" t="s">
        <v>30418</v>
      </c>
      <c r="D23825" s="2" t="s">
        <v>34502</v>
      </c>
      <c r="E23825" s="3" t="s">
        <v>9848</v>
      </c>
      <c r="F23825" s="61">
        <v>100.11</v>
      </c>
      <c r="G23825" s="61">
        <v>101.51</v>
      </c>
    </row>
    <row r="23826" spans="1:7">
      <c r="A23826" s="1" t="str">
        <f t="shared" si="375"/>
        <v>CDHU 42.01.040</v>
      </c>
      <c r="B23826" s="3" t="s">
        <v>35957</v>
      </c>
      <c r="C23826" s="3" t="s">
        <v>30419</v>
      </c>
      <c r="D23826" s="2" t="s">
        <v>34503</v>
      </c>
      <c r="E23826" s="3" t="s">
        <v>9848</v>
      </c>
      <c r="F23826" s="61">
        <v>106.57</v>
      </c>
      <c r="G23826" s="61">
        <v>107.97</v>
      </c>
    </row>
    <row r="23827" spans="1:7">
      <c r="A23827" s="1" t="str">
        <f t="shared" si="375"/>
        <v>CDHU 42.01.060</v>
      </c>
      <c r="B23827" s="3" t="s">
        <v>35957</v>
      </c>
      <c r="C23827" s="3" t="s">
        <v>30420</v>
      </c>
      <c r="D23827" s="2" t="s">
        <v>34504</v>
      </c>
      <c r="E23827" s="3" t="s">
        <v>9848</v>
      </c>
      <c r="F23827" s="61">
        <v>88.08</v>
      </c>
      <c r="G23827" s="61">
        <v>89.48</v>
      </c>
    </row>
    <row r="23828" spans="1:7">
      <c r="A23828" s="1" t="str">
        <f t="shared" si="375"/>
        <v>CDHU 42.01.080</v>
      </c>
      <c r="B23828" s="3" t="s">
        <v>35957</v>
      </c>
      <c r="C23828" s="3" t="s">
        <v>30421</v>
      </c>
      <c r="D23828" s="2" t="s">
        <v>34505</v>
      </c>
      <c r="E23828" s="3" t="s">
        <v>9848</v>
      </c>
      <c r="F23828" s="61">
        <v>66.41</v>
      </c>
      <c r="G23828" s="61">
        <v>67.81</v>
      </c>
    </row>
    <row r="23829" spans="1:7">
      <c r="A23829" s="1" t="str">
        <f t="shared" si="375"/>
        <v>CDHU 42.01.086</v>
      </c>
      <c r="B23829" s="3" t="s">
        <v>35957</v>
      </c>
      <c r="C23829" s="3" t="s">
        <v>30422</v>
      </c>
      <c r="D23829" s="2" t="s">
        <v>34506</v>
      </c>
      <c r="E23829" s="3" t="s">
        <v>9848</v>
      </c>
      <c r="F23829" s="61">
        <v>16.649999999999999</v>
      </c>
      <c r="G23829" s="61">
        <v>18.05</v>
      </c>
    </row>
    <row r="23830" spans="1:7">
      <c r="A23830" s="1" t="str">
        <f t="shared" si="375"/>
        <v>CDHU 42.01.090</v>
      </c>
      <c r="B23830" s="3" t="s">
        <v>35957</v>
      </c>
      <c r="C23830" s="3" t="s">
        <v>30423</v>
      </c>
      <c r="D23830" s="2" t="s">
        <v>34507</v>
      </c>
      <c r="E23830" s="3" t="s">
        <v>9848</v>
      </c>
      <c r="F23830" s="61">
        <v>41.67</v>
      </c>
      <c r="G23830" s="61">
        <v>43.07</v>
      </c>
    </row>
    <row r="23831" spans="1:7">
      <c r="A23831" s="1" t="str">
        <f t="shared" si="375"/>
        <v>CDHU 42.01.096</v>
      </c>
      <c r="B23831" s="3" t="s">
        <v>35957</v>
      </c>
      <c r="C23831" s="3" t="s">
        <v>30424</v>
      </c>
      <c r="D23831" s="2" t="s">
        <v>34508</v>
      </c>
      <c r="E23831" s="3" t="s">
        <v>9848</v>
      </c>
      <c r="F23831" s="61">
        <v>23.68</v>
      </c>
      <c r="G23831" s="61">
        <v>25.08</v>
      </c>
    </row>
    <row r="23832" spans="1:7">
      <c r="A23832" s="1" t="str">
        <f t="shared" si="375"/>
        <v>CDHU 42.01.098</v>
      </c>
      <c r="B23832" s="3" t="s">
        <v>35957</v>
      </c>
      <c r="C23832" s="3" t="s">
        <v>30425</v>
      </c>
      <c r="D23832" s="2" t="s">
        <v>34509</v>
      </c>
      <c r="E23832" s="3" t="s">
        <v>9848</v>
      </c>
      <c r="F23832" s="61">
        <v>27.2</v>
      </c>
      <c r="G23832" s="61">
        <v>28.6</v>
      </c>
    </row>
    <row r="23833" spans="1:7">
      <c r="A23833" s="1" t="str">
        <f t="shared" si="375"/>
        <v>CDHU 42.02</v>
      </c>
      <c r="B23833" s="3" t="s">
        <v>35957</v>
      </c>
      <c r="C23833" s="3" t="s">
        <v>30426</v>
      </c>
      <c r="D23833" s="2" t="s">
        <v>34510</v>
      </c>
    </row>
    <row r="23834" spans="1:7">
      <c r="A23834" s="1" t="str">
        <f t="shared" si="375"/>
        <v>CDHU 42.02.010</v>
      </c>
      <c r="B23834" s="3" t="s">
        <v>35957</v>
      </c>
      <c r="C23834" s="3" t="s">
        <v>30427</v>
      </c>
      <c r="D23834" s="2" t="s">
        <v>34511</v>
      </c>
      <c r="E23834" s="3" t="s">
        <v>9848</v>
      </c>
      <c r="F23834" s="61">
        <v>18.690000000000001</v>
      </c>
      <c r="G23834" s="61">
        <v>20.09</v>
      </c>
    </row>
    <row r="23835" spans="1:7">
      <c r="A23835" s="1" t="str">
        <f t="shared" si="375"/>
        <v>CDHU 42.02.020</v>
      </c>
      <c r="B23835" s="3" t="s">
        <v>35957</v>
      </c>
      <c r="C23835" s="3" t="s">
        <v>30428</v>
      </c>
      <c r="D23835" s="2" t="s">
        <v>34512</v>
      </c>
      <c r="E23835" s="3" t="s">
        <v>9848</v>
      </c>
      <c r="F23835" s="61">
        <v>30.44</v>
      </c>
      <c r="G23835" s="61">
        <v>31.84</v>
      </c>
    </row>
    <row r="23836" spans="1:7">
      <c r="A23836" s="1" t="str">
        <f t="shared" si="375"/>
        <v>CDHU 42.02.040</v>
      </c>
      <c r="B23836" s="3" t="s">
        <v>35957</v>
      </c>
      <c r="C23836" s="3" t="s">
        <v>30429</v>
      </c>
      <c r="D23836" s="2" t="s">
        <v>34513</v>
      </c>
      <c r="E23836" s="3" t="s">
        <v>9848</v>
      </c>
      <c r="F23836" s="61">
        <v>18.7</v>
      </c>
      <c r="G23836" s="61">
        <v>20.100000000000001</v>
      </c>
    </row>
    <row r="23837" spans="1:7">
      <c r="A23837" s="1" t="str">
        <f t="shared" si="375"/>
        <v>CDHU 42.02.060</v>
      </c>
      <c r="B23837" s="3" t="s">
        <v>35957</v>
      </c>
      <c r="C23837" s="3" t="s">
        <v>30430</v>
      </c>
      <c r="D23837" s="2" t="s">
        <v>34514</v>
      </c>
      <c r="E23837" s="3" t="s">
        <v>9848</v>
      </c>
      <c r="F23837" s="61">
        <v>21.43</v>
      </c>
      <c r="G23837" s="61">
        <v>22.83</v>
      </c>
    </row>
    <row r="23838" spans="1:7">
      <c r="A23838" s="1" t="str">
        <f t="shared" si="375"/>
        <v>CDHU 42.02.080</v>
      </c>
      <c r="B23838" s="3" t="s">
        <v>35957</v>
      </c>
      <c r="C23838" s="3" t="s">
        <v>30431</v>
      </c>
      <c r="D23838" s="2" t="s">
        <v>34515</v>
      </c>
      <c r="E23838" s="3" t="s">
        <v>9848</v>
      </c>
      <c r="F23838" s="61">
        <v>27.36</v>
      </c>
      <c r="G23838" s="61">
        <v>28.76</v>
      </c>
    </row>
    <row r="23839" spans="1:7">
      <c r="A23839" s="1" t="str">
        <f t="shared" si="375"/>
        <v>CDHU 42.02.100</v>
      </c>
      <c r="B23839" s="3" t="s">
        <v>35957</v>
      </c>
      <c r="C23839" s="3" t="s">
        <v>30432</v>
      </c>
      <c r="D23839" s="2" t="s">
        <v>34516</v>
      </c>
      <c r="E23839" s="3" t="s">
        <v>9848</v>
      </c>
      <c r="F23839" s="61">
        <v>31.59</v>
      </c>
      <c r="G23839" s="61">
        <v>32.99</v>
      </c>
    </row>
    <row r="23840" spans="1:7">
      <c r="A23840" s="1" t="str">
        <f t="shared" si="375"/>
        <v>CDHU 42.03</v>
      </c>
      <c r="B23840" s="3" t="s">
        <v>35957</v>
      </c>
      <c r="C23840" s="3" t="s">
        <v>30433</v>
      </c>
      <c r="D23840" s="2" t="s">
        <v>34517</v>
      </c>
    </row>
    <row r="23841" spans="1:7">
      <c r="A23841" s="1" t="str">
        <f t="shared" si="375"/>
        <v>CDHU 42.03.020</v>
      </c>
      <c r="B23841" s="3" t="s">
        <v>35957</v>
      </c>
      <c r="C23841" s="3" t="s">
        <v>30434</v>
      </c>
      <c r="D23841" s="2" t="s">
        <v>34518</v>
      </c>
      <c r="E23841" s="3" t="s">
        <v>9848</v>
      </c>
      <c r="F23841" s="61">
        <v>23.82</v>
      </c>
      <c r="G23841" s="61">
        <v>25.22</v>
      </c>
    </row>
    <row r="23842" spans="1:7">
      <c r="A23842" s="1" t="str">
        <f t="shared" si="375"/>
        <v>CDHU 42.03.040</v>
      </c>
      <c r="B23842" s="3" t="s">
        <v>35957</v>
      </c>
      <c r="C23842" s="3" t="s">
        <v>30435</v>
      </c>
      <c r="D23842" s="2" t="s">
        <v>34519</v>
      </c>
      <c r="E23842" s="3" t="s">
        <v>9848</v>
      </c>
      <c r="F23842" s="61">
        <v>29.5</v>
      </c>
      <c r="G23842" s="61">
        <v>30.9</v>
      </c>
    </row>
    <row r="23843" spans="1:7">
      <c r="A23843" s="1" t="str">
        <f t="shared" si="375"/>
        <v>CDHU 42.03.060</v>
      </c>
      <c r="B23843" s="3" t="s">
        <v>35957</v>
      </c>
      <c r="C23843" s="3" t="s">
        <v>30436</v>
      </c>
      <c r="D23843" s="2" t="s">
        <v>34520</v>
      </c>
      <c r="E23843" s="3" t="s">
        <v>9848</v>
      </c>
      <c r="F23843" s="61">
        <v>27.7</v>
      </c>
      <c r="G23843" s="61">
        <v>29.1</v>
      </c>
    </row>
    <row r="23844" spans="1:7">
      <c r="A23844" s="1" t="str">
        <f t="shared" si="375"/>
        <v>CDHU 42.03.080</v>
      </c>
      <c r="B23844" s="3" t="s">
        <v>35957</v>
      </c>
      <c r="C23844" s="3" t="s">
        <v>30437</v>
      </c>
      <c r="D23844" s="2" t="s">
        <v>34521</v>
      </c>
      <c r="E23844" s="3" t="s">
        <v>9848</v>
      </c>
      <c r="F23844" s="61">
        <v>31.92</v>
      </c>
      <c r="G23844" s="61">
        <v>33.32</v>
      </c>
    </row>
    <row r="23845" spans="1:7">
      <c r="A23845" s="1" t="str">
        <f t="shared" si="375"/>
        <v>CDHU 42.04</v>
      </c>
      <c r="B23845" s="3" t="s">
        <v>35957</v>
      </c>
      <c r="C23845" s="3" t="s">
        <v>30438</v>
      </c>
      <c r="D23845" s="2" t="s">
        <v>34522</v>
      </c>
    </row>
    <row r="23846" spans="1:7">
      <c r="A23846" s="1" t="str">
        <f t="shared" si="375"/>
        <v>CDHU 42.04.020</v>
      </c>
      <c r="B23846" s="3" t="s">
        <v>35957</v>
      </c>
      <c r="C23846" s="3" t="s">
        <v>30439</v>
      </c>
      <c r="D23846" s="2" t="s">
        <v>34523</v>
      </c>
      <c r="E23846" s="3" t="s">
        <v>9848</v>
      </c>
      <c r="F23846" s="61">
        <v>25.52</v>
      </c>
      <c r="G23846" s="61">
        <v>26.92</v>
      </c>
    </row>
    <row r="23847" spans="1:7">
      <c r="A23847" s="1" t="str">
        <f t="shared" si="375"/>
        <v>CDHU 42.04.040</v>
      </c>
      <c r="B23847" s="3" t="s">
        <v>35957</v>
      </c>
      <c r="C23847" s="3" t="s">
        <v>30440</v>
      </c>
      <c r="D23847" s="2" t="s">
        <v>34524</v>
      </c>
      <c r="E23847" s="3" t="s">
        <v>9848</v>
      </c>
      <c r="F23847" s="61">
        <v>23.26</v>
      </c>
      <c r="G23847" s="61">
        <v>24.66</v>
      </c>
    </row>
    <row r="23848" spans="1:7">
      <c r="A23848" s="1" t="str">
        <f t="shared" si="375"/>
        <v>CDHU 42.04.060</v>
      </c>
      <c r="B23848" s="3" t="s">
        <v>35957</v>
      </c>
      <c r="C23848" s="3" t="s">
        <v>30441</v>
      </c>
      <c r="D23848" s="2" t="s">
        <v>34525</v>
      </c>
      <c r="E23848" s="3" t="s">
        <v>9848</v>
      </c>
      <c r="F23848" s="61">
        <v>70.22</v>
      </c>
      <c r="G23848" s="61">
        <v>71.62</v>
      </c>
    </row>
    <row r="23849" spans="1:7">
      <c r="A23849" s="1" t="str">
        <f t="shared" si="375"/>
        <v>CDHU 42.04.080</v>
      </c>
      <c r="B23849" s="3" t="s">
        <v>35957</v>
      </c>
      <c r="C23849" s="3" t="s">
        <v>30442</v>
      </c>
      <c r="D23849" s="2" t="s">
        <v>34526</v>
      </c>
      <c r="E23849" s="3" t="s">
        <v>9848</v>
      </c>
      <c r="F23849" s="61">
        <v>162.75</v>
      </c>
      <c r="G23849" s="61">
        <v>164.43</v>
      </c>
    </row>
    <row r="23850" spans="1:7">
      <c r="A23850" s="1" t="str">
        <f t="shared" si="375"/>
        <v>CDHU 42.04.120</v>
      </c>
      <c r="B23850" s="3" t="s">
        <v>35957</v>
      </c>
      <c r="C23850" s="3" t="s">
        <v>30443</v>
      </c>
      <c r="D23850" s="2" t="s">
        <v>34527</v>
      </c>
      <c r="E23850" s="3" t="s">
        <v>9849</v>
      </c>
      <c r="F23850" s="61">
        <v>92.64</v>
      </c>
      <c r="G23850" s="61">
        <v>94.32</v>
      </c>
    </row>
    <row r="23851" spans="1:7">
      <c r="A23851" s="1" t="str">
        <f t="shared" si="375"/>
        <v>CDHU 42.04.140</v>
      </c>
      <c r="B23851" s="3" t="s">
        <v>35957</v>
      </c>
      <c r="C23851" s="3" t="s">
        <v>30444</v>
      </c>
      <c r="D23851" s="2" t="s">
        <v>34528</v>
      </c>
      <c r="E23851" s="3" t="s">
        <v>9848</v>
      </c>
      <c r="F23851" s="61">
        <v>29.19</v>
      </c>
      <c r="G23851" s="61">
        <v>30.59</v>
      </c>
    </row>
    <row r="23852" spans="1:7">
      <c r="A23852" s="1" t="str">
        <f t="shared" si="375"/>
        <v>CDHU 42.04.160</v>
      </c>
      <c r="B23852" s="3" t="s">
        <v>35957</v>
      </c>
      <c r="C23852" s="3" t="s">
        <v>30445</v>
      </c>
      <c r="D23852" s="2" t="s">
        <v>34529</v>
      </c>
      <c r="E23852" s="3" t="s">
        <v>9848</v>
      </c>
      <c r="F23852" s="61">
        <v>44.16</v>
      </c>
      <c r="G23852" s="61">
        <v>45.56</v>
      </c>
    </row>
    <row r="23853" spans="1:7">
      <c r="A23853" s="1" t="str">
        <f t="shared" si="375"/>
        <v>CDHU 42.05</v>
      </c>
      <c r="B23853" s="3" t="s">
        <v>35957</v>
      </c>
      <c r="C23853" s="3" t="s">
        <v>30446</v>
      </c>
      <c r="D23853" s="2" t="s">
        <v>34530</v>
      </c>
    </row>
    <row r="23854" spans="1:7">
      <c r="A23854" s="1" t="str">
        <f t="shared" si="375"/>
        <v>CDHU 42.05.010</v>
      </c>
      <c r="B23854" s="3" t="s">
        <v>35957</v>
      </c>
      <c r="C23854" s="3" t="s">
        <v>30447</v>
      </c>
      <c r="D23854" s="2" t="s">
        <v>34531</v>
      </c>
      <c r="E23854" s="3" t="s">
        <v>9848</v>
      </c>
      <c r="F23854" s="61">
        <v>47.51</v>
      </c>
      <c r="G23854" s="61">
        <v>48.91</v>
      </c>
    </row>
    <row r="23855" spans="1:7">
      <c r="A23855" s="1" t="str">
        <f t="shared" si="375"/>
        <v>CDHU 42.05.020</v>
      </c>
      <c r="B23855" s="3" t="s">
        <v>35957</v>
      </c>
      <c r="C23855" s="3" t="s">
        <v>30448</v>
      </c>
      <c r="D23855" s="2" t="s">
        <v>34532</v>
      </c>
      <c r="E23855" s="3" t="s">
        <v>9848</v>
      </c>
      <c r="F23855" s="61">
        <v>28.02</v>
      </c>
      <c r="G23855" s="61">
        <v>29.42</v>
      </c>
    </row>
    <row r="23856" spans="1:7">
      <c r="A23856" s="1" t="str">
        <f t="shared" si="375"/>
        <v>CDHU 42.05.030</v>
      </c>
      <c r="B23856" s="3" t="s">
        <v>35957</v>
      </c>
      <c r="C23856" s="3" t="s">
        <v>30449</v>
      </c>
      <c r="D23856" s="2" t="s">
        <v>34533</v>
      </c>
      <c r="E23856" s="3" t="s">
        <v>9848</v>
      </c>
      <c r="F23856" s="61">
        <v>105.72</v>
      </c>
      <c r="G23856" s="61">
        <v>107.12</v>
      </c>
    </row>
    <row r="23857" spans="1:7">
      <c r="A23857" s="1" t="str">
        <f t="shared" si="375"/>
        <v>CDHU 42.05.050</v>
      </c>
      <c r="B23857" s="3" t="s">
        <v>35957</v>
      </c>
      <c r="C23857" s="3" t="s">
        <v>30450</v>
      </c>
      <c r="D23857" s="2" t="s">
        <v>34534</v>
      </c>
      <c r="E23857" s="3" t="s">
        <v>9848</v>
      </c>
      <c r="F23857" s="61">
        <v>74.930000000000007</v>
      </c>
      <c r="G23857" s="61">
        <v>76.33</v>
      </c>
    </row>
    <row r="23858" spans="1:7">
      <c r="A23858" s="1" t="str">
        <f t="shared" si="375"/>
        <v>CDHU 42.05.070</v>
      </c>
      <c r="B23858" s="3" t="s">
        <v>35957</v>
      </c>
      <c r="C23858" s="3" t="s">
        <v>30451</v>
      </c>
      <c r="D23858" s="2" t="s">
        <v>34535</v>
      </c>
      <c r="E23858" s="3" t="s">
        <v>9848</v>
      </c>
      <c r="F23858" s="61">
        <v>159.05000000000001</v>
      </c>
      <c r="G23858" s="61">
        <v>160.44999999999999</v>
      </c>
    </row>
    <row r="23859" spans="1:7">
      <c r="A23859" s="1" t="str">
        <f t="shared" si="375"/>
        <v>CDHU 42.05.100</v>
      </c>
      <c r="B23859" s="3" t="s">
        <v>35957</v>
      </c>
      <c r="C23859" s="3" t="s">
        <v>30452</v>
      </c>
      <c r="D23859" s="2" t="s">
        <v>34536</v>
      </c>
      <c r="E23859" s="3" t="s">
        <v>9848</v>
      </c>
      <c r="F23859" s="61">
        <v>69.19</v>
      </c>
      <c r="G23859" s="61">
        <v>74.78</v>
      </c>
    </row>
    <row r="23860" spans="1:7">
      <c r="A23860" s="1" t="str">
        <f t="shared" si="375"/>
        <v>CDHU 42.05.110</v>
      </c>
      <c r="B23860" s="3" t="s">
        <v>35957</v>
      </c>
      <c r="C23860" s="3" t="s">
        <v>30453</v>
      </c>
      <c r="D23860" s="2" t="s">
        <v>34537</v>
      </c>
      <c r="E23860" s="3" t="s">
        <v>9848</v>
      </c>
      <c r="F23860" s="61">
        <v>25.27</v>
      </c>
      <c r="G23860" s="61">
        <v>25.83</v>
      </c>
    </row>
    <row r="23861" spans="1:7">
      <c r="A23861" s="1" t="str">
        <f t="shared" si="375"/>
        <v>CDHU 42.05.120</v>
      </c>
      <c r="B23861" s="3" t="s">
        <v>35957</v>
      </c>
      <c r="C23861" s="3" t="s">
        <v>30454</v>
      </c>
      <c r="D23861" s="2" t="s">
        <v>34538</v>
      </c>
      <c r="E23861" s="3" t="s">
        <v>9848</v>
      </c>
      <c r="F23861" s="61">
        <v>30.58</v>
      </c>
      <c r="G23861" s="61">
        <v>31.14</v>
      </c>
    </row>
    <row r="23862" spans="1:7">
      <c r="A23862" s="1" t="str">
        <f t="shared" si="375"/>
        <v>CDHU 42.05.140</v>
      </c>
      <c r="B23862" s="3" t="s">
        <v>35957</v>
      </c>
      <c r="C23862" s="3" t="s">
        <v>30455</v>
      </c>
      <c r="D23862" s="2" t="s">
        <v>34539</v>
      </c>
      <c r="E23862" s="3" t="s">
        <v>9848</v>
      </c>
      <c r="F23862" s="61">
        <v>23.1</v>
      </c>
      <c r="G23862" s="61">
        <v>23.66</v>
      </c>
    </row>
    <row r="23863" spans="1:7">
      <c r="A23863" s="1" t="str">
        <f t="shared" si="375"/>
        <v>CDHU 42.05.160</v>
      </c>
      <c r="B23863" s="3" t="s">
        <v>35957</v>
      </c>
      <c r="C23863" s="3" t="s">
        <v>30456</v>
      </c>
      <c r="D23863" s="2" t="s">
        <v>34540</v>
      </c>
      <c r="E23863" s="3" t="s">
        <v>9848</v>
      </c>
      <c r="F23863" s="61">
        <v>8.82</v>
      </c>
      <c r="G23863" s="61">
        <v>9.3800000000000008</v>
      </c>
    </row>
    <row r="23864" spans="1:7">
      <c r="A23864" s="1" t="str">
        <f t="shared" si="375"/>
        <v>CDHU 42.05.170</v>
      </c>
      <c r="B23864" s="3" t="s">
        <v>35957</v>
      </c>
      <c r="C23864" s="3" t="s">
        <v>30457</v>
      </c>
      <c r="D23864" s="2" t="s">
        <v>34541</v>
      </c>
      <c r="E23864" s="3" t="s">
        <v>9849</v>
      </c>
      <c r="F23864" s="61">
        <v>33.840000000000003</v>
      </c>
      <c r="G23864" s="61">
        <v>36.07</v>
      </c>
    </row>
    <row r="23865" spans="1:7">
      <c r="A23865" s="1" t="str">
        <f t="shared" si="375"/>
        <v>CDHU 42.05.180</v>
      </c>
      <c r="B23865" s="3" t="s">
        <v>35957</v>
      </c>
      <c r="C23865" s="3" t="s">
        <v>30458</v>
      </c>
      <c r="D23865" s="2" t="s">
        <v>34542</v>
      </c>
      <c r="E23865" s="3" t="s">
        <v>9848</v>
      </c>
      <c r="F23865" s="61">
        <v>33.229999999999997</v>
      </c>
      <c r="G23865" s="61">
        <v>34.630000000000003</v>
      </c>
    </row>
    <row r="23866" spans="1:7">
      <c r="A23866" s="1" t="str">
        <f t="shared" si="375"/>
        <v>CDHU 42.05.190</v>
      </c>
      <c r="B23866" s="3" t="s">
        <v>35957</v>
      </c>
      <c r="C23866" s="3" t="s">
        <v>30459</v>
      </c>
      <c r="D23866" s="2" t="s">
        <v>34543</v>
      </c>
      <c r="E23866" s="3" t="s">
        <v>9848</v>
      </c>
      <c r="F23866" s="61">
        <v>290.68</v>
      </c>
      <c r="G23866" s="61">
        <v>293.48</v>
      </c>
    </row>
    <row r="23867" spans="1:7">
      <c r="A23867" s="1" t="str">
        <f t="shared" si="375"/>
        <v>CDHU 42.05.200</v>
      </c>
      <c r="B23867" s="3" t="s">
        <v>35957</v>
      </c>
      <c r="C23867" s="3" t="s">
        <v>30460</v>
      </c>
      <c r="D23867" s="2" t="s">
        <v>34544</v>
      </c>
      <c r="E23867" s="3" t="s">
        <v>9848</v>
      </c>
      <c r="F23867" s="61">
        <v>204.79</v>
      </c>
      <c r="G23867" s="61">
        <v>207.59</v>
      </c>
    </row>
    <row r="23868" spans="1:7">
      <c r="A23868" s="1" t="str">
        <f t="shared" si="375"/>
        <v>CDHU 42.05.210</v>
      </c>
      <c r="B23868" s="3" t="s">
        <v>35957</v>
      </c>
      <c r="C23868" s="3" t="s">
        <v>30461</v>
      </c>
      <c r="D23868" s="2" t="s">
        <v>34545</v>
      </c>
      <c r="E23868" s="3" t="s">
        <v>9848</v>
      </c>
      <c r="F23868" s="61">
        <v>214.6</v>
      </c>
      <c r="G23868" s="61">
        <v>217.4</v>
      </c>
    </row>
    <row r="23869" spans="1:7">
      <c r="A23869" s="1" t="str">
        <f t="shared" si="375"/>
        <v>CDHU 42.05.220</v>
      </c>
      <c r="B23869" s="3" t="s">
        <v>35957</v>
      </c>
      <c r="C23869" s="3" t="s">
        <v>30462</v>
      </c>
      <c r="D23869" s="2" t="s">
        <v>34546</v>
      </c>
      <c r="E23869" s="3" t="s">
        <v>9848</v>
      </c>
      <c r="F23869" s="61">
        <v>58.51</v>
      </c>
      <c r="G23869" s="61">
        <v>59.91</v>
      </c>
    </row>
    <row r="23870" spans="1:7">
      <c r="A23870" s="1" t="str">
        <f t="shared" si="375"/>
        <v>CDHU 42.05.230</v>
      </c>
      <c r="B23870" s="3" t="s">
        <v>35957</v>
      </c>
      <c r="C23870" s="3" t="s">
        <v>30463</v>
      </c>
      <c r="D23870" s="2" t="s">
        <v>34547</v>
      </c>
      <c r="E23870" s="3" t="s">
        <v>9848</v>
      </c>
      <c r="F23870" s="61">
        <v>13.05</v>
      </c>
      <c r="G23870" s="61">
        <v>14.16</v>
      </c>
    </row>
    <row r="23871" spans="1:7">
      <c r="A23871" s="1" t="str">
        <f t="shared" ref="A23871:A23934" si="376">CONCATENATE($B23871," ",$C23871)</f>
        <v>CDHU 42.05.240</v>
      </c>
      <c r="B23871" s="3" t="s">
        <v>35957</v>
      </c>
      <c r="C23871" s="3" t="s">
        <v>30464</v>
      </c>
      <c r="D23871" s="2" t="s">
        <v>34548</v>
      </c>
      <c r="E23871" s="3" t="s">
        <v>9848</v>
      </c>
      <c r="F23871" s="61">
        <v>22.79</v>
      </c>
      <c r="G23871" s="61">
        <v>24.19</v>
      </c>
    </row>
    <row r="23872" spans="1:7">
      <c r="A23872" s="1" t="str">
        <f t="shared" si="376"/>
        <v>CDHU 42.05.250</v>
      </c>
      <c r="B23872" s="3" t="s">
        <v>35957</v>
      </c>
      <c r="C23872" s="3" t="s">
        <v>30465</v>
      </c>
      <c r="D23872" s="2" t="s">
        <v>34549</v>
      </c>
      <c r="E23872" s="3" t="s">
        <v>9849</v>
      </c>
      <c r="F23872" s="61">
        <v>40.659999999999997</v>
      </c>
      <c r="G23872" s="61">
        <v>43.46</v>
      </c>
    </row>
    <row r="23873" spans="1:7">
      <c r="A23873" s="1" t="str">
        <f t="shared" si="376"/>
        <v>CDHU 42.05.260</v>
      </c>
      <c r="B23873" s="3" t="s">
        <v>35957</v>
      </c>
      <c r="C23873" s="3" t="s">
        <v>30466</v>
      </c>
      <c r="D23873" s="2" t="s">
        <v>34550</v>
      </c>
      <c r="E23873" s="3" t="s">
        <v>9848</v>
      </c>
      <c r="F23873" s="61">
        <v>23.13</v>
      </c>
      <c r="G23873" s="61">
        <v>24.53</v>
      </c>
    </row>
    <row r="23874" spans="1:7">
      <c r="A23874" s="1" t="str">
        <f t="shared" si="376"/>
        <v>CDHU 42.05.270</v>
      </c>
      <c r="B23874" s="3" t="s">
        <v>35957</v>
      </c>
      <c r="C23874" s="3" t="s">
        <v>30467</v>
      </c>
      <c r="D23874" s="2" t="s">
        <v>34551</v>
      </c>
      <c r="E23874" s="3" t="s">
        <v>9848</v>
      </c>
      <c r="F23874" s="61">
        <v>59.07</v>
      </c>
      <c r="G23874" s="61">
        <v>60.18</v>
      </c>
    </row>
    <row r="23875" spans="1:7">
      <c r="A23875" s="1" t="str">
        <f t="shared" si="376"/>
        <v>CDHU 42.05.290</v>
      </c>
      <c r="B23875" s="3" t="s">
        <v>35957</v>
      </c>
      <c r="C23875" s="3" t="s">
        <v>30468</v>
      </c>
      <c r="D23875" s="2" t="s">
        <v>34552</v>
      </c>
      <c r="E23875" s="3" t="s">
        <v>9848</v>
      </c>
      <c r="F23875" s="61">
        <v>17.940000000000001</v>
      </c>
      <c r="G23875" s="61">
        <v>19.34</v>
      </c>
    </row>
    <row r="23876" spans="1:7">
      <c r="A23876" s="1" t="str">
        <f t="shared" si="376"/>
        <v>CDHU 42.05.300</v>
      </c>
      <c r="B23876" s="3" t="s">
        <v>35957</v>
      </c>
      <c r="C23876" s="3" t="s">
        <v>30469</v>
      </c>
      <c r="D23876" s="2" t="s">
        <v>34553</v>
      </c>
      <c r="E23876" s="3" t="s">
        <v>9848</v>
      </c>
      <c r="F23876" s="61">
        <v>47.32</v>
      </c>
      <c r="G23876" s="61">
        <v>47.61</v>
      </c>
    </row>
    <row r="23877" spans="1:7">
      <c r="A23877" s="1" t="str">
        <f t="shared" si="376"/>
        <v>CDHU 42.05.310</v>
      </c>
      <c r="B23877" s="3" t="s">
        <v>35957</v>
      </c>
      <c r="C23877" s="3" t="s">
        <v>30470</v>
      </c>
      <c r="D23877" s="2" t="s">
        <v>34554</v>
      </c>
      <c r="E23877" s="3" t="s">
        <v>9848</v>
      </c>
      <c r="F23877" s="61">
        <v>29.96</v>
      </c>
      <c r="G23877" s="61">
        <v>31.36</v>
      </c>
    </row>
    <row r="23878" spans="1:7">
      <c r="A23878" s="1" t="str">
        <f t="shared" si="376"/>
        <v>CDHU 42.05.320</v>
      </c>
      <c r="B23878" s="3" t="s">
        <v>35957</v>
      </c>
      <c r="C23878" s="3" t="s">
        <v>30471</v>
      </c>
      <c r="D23878" s="2" t="s">
        <v>34555</v>
      </c>
      <c r="E23878" s="3" t="s">
        <v>9848</v>
      </c>
      <c r="F23878" s="61">
        <v>42.94</v>
      </c>
      <c r="G23878" s="61">
        <v>44.34</v>
      </c>
    </row>
    <row r="23879" spans="1:7">
      <c r="A23879" s="1" t="str">
        <f t="shared" si="376"/>
        <v>CDHU 42.05.330</v>
      </c>
      <c r="B23879" s="3" t="s">
        <v>35957</v>
      </c>
      <c r="C23879" s="3" t="s">
        <v>30472</v>
      </c>
      <c r="D23879" s="2" t="s">
        <v>34556</v>
      </c>
      <c r="E23879" s="3" t="s">
        <v>9848</v>
      </c>
      <c r="F23879" s="61">
        <v>64.73</v>
      </c>
      <c r="G23879" s="61">
        <v>66.13</v>
      </c>
    </row>
    <row r="23880" spans="1:7">
      <c r="A23880" s="1" t="str">
        <f t="shared" si="376"/>
        <v>CDHU 42.05.340</v>
      </c>
      <c r="B23880" s="3" t="s">
        <v>35957</v>
      </c>
      <c r="C23880" s="3" t="s">
        <v>30473</v>
      </c>
      <c r="D23880" s="2" t="s">
        <v>34557</v>
      </c>
      <c r="E23880" s="3" t="s">
        <v>9849</v>
      </c>
      <c r="F23880" s="61">
        <v>226.15</v>
      </c>
      <c r="G23880" s="61">
        <v>228.95</v>
      </c>
    </row>
    <row r="23881" spans="1:7">
      <c r="A23881" s="1" t="str">
        <f t="shared" si="376"/>
        <v>CDHU 42.05.370</v>
      </c>
      <c r="B23881" s="3" t="s">
        <v>35957</v>
      </c>
      <c r="C23881" s="3" t="s">
        <v>30474</v>
      </c>
      <c r="D23881" s="2" t="s">
        <v>34558</v>
      </c>
      <c r="E23881" s="3" t="s">
        <v>9848</v>
      </c>
      <c r="F23881" s="61">
        <v>540.88</v>
      </c>
      <c r="G23881" s="61">
        <v>546.47</v>
      </c>
    </row>
    <row r="23882" spans="1:7">
      <c r="A23882" s="1" t="str">
        <f t="shared" si="376"/>
        <v>CDHU 42.05.380</v>
      </c>
      <c r="B23882" s="3" t="s">
        <v>35957</v>
      </c>
      <c r="C23882" s="3" t="s">
        <v>30475</v>
      </c>
      <c r="D23882" s="2" t="s">
        <v>34559</v>
      </c>
      <c r="E23882" s="3" t="s">
        <v>9848</v>
      </c>
      <c r="F23882" s="61">
        <v>415.77</v>
      </c>
      <c r="G23882" s="61">
        <v>421.36</v>
      </c>
    </row>
    <row r="23883" spans="1:7">
      <c r="A23883" s="1" t="str">
        <f t="shared" si="376"/>
        <v>CDHU 42.05.390</v>
      </c>
      <c r="B23883" s="3" t="s">
        <v>35957</v>
      </c>
      <c r="C23883" s="3" t="s">
        <v>30476</v>
      </c>
      <c r="D23883" s="2" t="s">
        <v>34560</v>
      </c>
      <c r="E23883" s="3" t="s">
        <v>9848</v>
      </c>
      <c r="F23883" s="61">
        <v>3.17</v>
      </c>
      <c r="G23883" s="61">
        <v>3.4</v>
      </c>
    </row>
    <row r="23884" spans="1:7">
      <c r="A23884" s="1" t="str">
        <f t="shared" si="376"/>
        <v>CDHU 42.05.410</v>
      </c>
      <c r="B23884" s="3" t="s">
        <v>35957</v>
      </c>
      <c r="C23884" s="3" t="s">
        <v>30477</v>
      </c>
      <c r="D23884" s="2" t="s">
        <v>34561</v>
      </c>
      <c r="E23884" s="3" t="s">
        <v>9848</v>
      </c>
      <c r="F23884" s="61">
        <v>20.309999999999999</v>
      </c>
      <c r="G23884" s="61">
        <v>21.71</v>
      </c>
    </row>
    <row r="23885" spans="1:7">
      <c r="A23885" s="1" t="str">
        <f t="shared" si="376"/>
        <v>CDHU 42.05.440</v>
      </c>
      <c r="B23885" s="3" t="s">
        <v>35957</v>
      </c>
      <c r="C23885" s="3" t="s">
        <v>30478</v>
      </c>
      <c r="D23885" s="2" t="s">
        <v>34562</v>
      </c>
      <c r="E23885" s="3" t="s">
        <v>9849</v>
      </c>
      <c r="F23885" s="61">
        <v>33.92</v>
      </c>
      <c r="G23885" s="61">
        <v>36.72</v>
      </c>
    </row>
    <row r="23886" spans="1:7">
      <c r="A23886" s="1" t="str">
        <f t="shared" si="376"/>
        <v>CDHU 42.05.450</v>
      </c>
      <c r="B23886" s="3" t="s">
        <v>35957</v>
      </c>
      <c r="C23886" s="3" t="s">
        <v>30479</v>
      </c>
      <c r="D23886" s="2" t="s">
        <v>34563</v>
      </c>
      <c r="E23886" s="3" t="s">
        <v>9848</v>
      </c>
      <c r="F23886" s="61">
        <v>22.3</v>
      </c>
      <c r="G23886" s="61">
        <v>22.86</v>
      </c>
    </row>
    <row r="23887" spans="1:7">
      <c r="A23887" s="1" t="str">
        <f t="shared" si="376"/>
        <v>CDHU 42.05.510</v>
      </c>
      <c r="B23887" s="3" t="s">
        <v>35957</v>
      </c>
      <c r="C23887" s="3" t="s">
        <v>30480</v>
      </c>
      <c r="D23887" s="2" t="s">
        <v>34564</v>
      </c>
      <c r="E23887" s="3" t="s">
        <v>9848</v>
      </c>
      <c r="F23887" s="61">
        <v>20.83</v>
      </c>
      <c r="G23887" s="61">
        <v>22.23</v>
      </c>
    </row>
    <row r="23888" spans="1:7">
      <c r="A23888" s="1" t="str">
        <f t="shared" si="376"/>
        <v>CDHU 42.05.520</v>
      </c>
      <c r="B23888" s="3" t="s">
        <v>35957</v>
      </c>
      <c r="C23888" s="3" t="s">
        <v>30481</v>
      </c>
      <c r="D23888" s="2" t="s">
        <v>34565</v>
      </c>
      <c r="E23888" s="3" t="s">
        <v>9848</v>
      </c>
      <c r="F23888" s="61">
        <v>19.829999999999998</v>
      </c>
      <c r="G23888" s="61">
        <v>21.23</v>
      </c>
    </row>
    <row r="23889" spans="1:7">
      <c r="A23889" s="1" t="str">
        <f t="shared" si="376"/>
        <v>CDHU 42.05.542</v>
      </c>
      <c r="B23889" s="3" t="s">
        <v>35957</v>
      </c>
      <c r="C23889" s="3" t="s">
        <v>30482</v>
      </c>
      <c r="D23889" s="2" t="s">
        <v>34566</v>
      </c>
      <c r="E23889" s="3" t="s">
        <v>9849</v>
      </c>
      <c r="F23889" s="61">
        <v>76.41</v>
      </c>
      <c r="G23889" s="61">
        <v>77.81</v>
      </c>
    </row>
    <row r="23890" spans="1:7">
      <c r="A23890" s="1" t="str">
        <f t="shared" si="376"/>
        <v>CDHU 42.05.550</v>
      </c>
      <c r="B23890" s="3" t="s">
        <v>35957</v>
      </c>
      <c r="C23890" s="3" t="s">
        <v>30483</v>
      </c>
      <c r="D23890" s="2" t="s">
        <v>34567</v>
      </c>
      <c r="E23890" s="3" t="s">
        <v>9848</v>
      </c>
      <c r="F23890" s="61">
        <v>58.9</v>
      </c>
      <c r="G23890" s="61">
        <v>60.3</v>
      </c>
    </row>
    <row r="23891" spans="1:7">
      <c r="A23891" s="1" t="str">
        <f t="shared" si="376"/>
        <v>CDHU 42.05.560</v>
      </c>
      <c r="B23891" s="3" t="s">
        <v>35957</v>
      </c>
      <c r="C23891" s="3" t="s">
        <v>30484</v>
      </c>
      <c r="D23891" s="2" t="s">
        <v>34568</v>
      </c>
      <c r="E23891" s="3" t="s">
        <v>9848</v>
      </c>
      <c r="F23891" s="61">
        <v>66.78</v>
      </c>
      <c r="G23891" s="61">
        <v>68.180000000000007</v>
      </c>
    </row>
    <row r="23892" spans="1:7">
      <c r="A23892" s="1" t="str">
        <f t="shared" si="376"/>
        <v>CDHU 42.05.570</v>
      </c>
      <c r="B23892" s="3" t="s">
        <v>35957</v>
      </c>
      <c r="C23892" s="3" t="s">
        <v>30485</v>
      </c>
      <c r="D23892" s="2" t="s">
        <v>34569</v>
      </c>
      <c r="E23892" s="3" t="s">
        <v>9848</v>
      </c>
      <c r="F23892" s="61">
        <v>17.71</v>
      </c>
      <c r="G23892" s="61">
        <v>19.11</v>
      </c>
    </row>
    <row r="23893" spans="1:7">
      <c r="A23893" s="1" t="str">
        <f t="shared" si="376"/>
        <v>CDHU 42.05.580</v>
      </c>
      <c r="B23893" s="3" t="s">
        <v>35957</v>
      </c>
      <c r="C23893" s="3" t="s">
        <v>30486</v>
      </c>
      <c r="D23893" s="2" t="s">
        <v>34570</v>
      </c>
      <c r="E23893" s="3" t="s">
        <v>9848</v>
      </c>
      <c r="F23893" s="61">
        <v>19.84</v>
      </c>
      <c r="G23893" s="61">
        <v>21.24</v>
      </c>
    </row>
    <row r="23894" spans="1:7">
      <c r="A23894" s="1" t="str">
        <f t="shared" si="376"/>
        <v>CDHU 42.05.590</v>
      </c>
      <c r="B23894" s="3" t="s">
        <v>35957</v>
      </c>
      <c r="C23894" s="3" t="s">
        <v>30487</v>
      </c>
      <c r="D23894" s="2" t="s">
        <v>34571</v>
      </c>
      <c r="E23894" s="3" t="s">
        <v>9848</v>
      </c>
      <c r="F23894" s="61">
        <v>22.59</v>
      </c>
      <c r="G23894" s="61">
        <v>23.99</v>
      </c>
    </row>
    <row r="23895" spans="1:7">
      <c r="A23895" s="1" t="str">
        <f t="shared" si="376"/>
        <v>CDHU 42.05.620</v>
      </c>
      <c r="B23895" s="3" t="s">
        <v>35957</v>
      </c>
      <c r="C23895" s="3" t="s">
        <v>30488</v>
      </c>
      <c r="D23895" s="2" t="s">
        <v>34572</v>
      </c>
      <c r="E23895" s="3" t="s">
        <v>9848</v>
      </c>
      <c r="F23895" s="61">
        <v>23.39</v>
      </c>
      <c r="G23895" s="61">
        <v>24.79</v>
      </c>
    </row>
    <row r="23896" spans="1:7">
      <c r="A23896" s="1" t="str">
        <f t="shared" si="376"/>
        <v>CDHU 42.05.630</v>
      </c>
      <c r="B23896" s="3" t="s">
        <v>35957</v>
      </c>
      <c r="C23896" s="3" t="s">
        <v>30489</v>
      </c>
      <c r="D23896" s="2" t="s">
        <v>34573</v>
      </c>
      <c r="E23896" s="3" t="s">
        <v>9848</v>
      </c>
      <c r="F23896" s="61">
        <v>131.75</v>
      </c>
      <c r="G23896" s="61">
        <v>133.15</v>
      </c>
    </row>
    <row r="23897" spans="1:7">
      <c r="A23897" s="1" t="str">
        <f t="shared" si="376"/>
        <v>CDHU 42.05.650</v>
      </c>
      <c r="B23897" s="3" t="s">
        <v>35957</v>
      </c>
      <c r="C23897" s="3" t="s">
        <v>30490</v>
      </c>
      <c r="D23897" s="2" t="s">
        <v>34574</v>
      </c>
      <c r="E23897" s="3" t="s">
        <v>9847</v>
      </c>
      <c r="F23897" s="61">
        <v>213.36</v>
      </c>
      <c r="G23897" s="61">
        <v>213.93</v>
      </c>
    </row>
    <row r="23898" spans="1:7">
      <c r="A23898" s="1" t="str">
        <f t="shared" si="376"/>
        <v>CDHU 42.20</v>
      </c>
      <c r="B23898" s="3" t="s">
        <v>35957</v>
      </c>
      <c r="C23898" s="3" t="s">
        <v>30491</v>
      </c>
      <c r="D23898" s="2" t="s">
        <v>34575</v>
      </c>
    </row>
    <row r="23899" spans="1:7">
      <c r="A23899" s="1" t="str">
        <f t="shared" si="376"/>
        <v>CDHU 42.20.080</v>
      </c>
      <c r="B23899" s="3" t="s">
        <v>35957</v>
      </c>
      <c r="C23899" s="3" t="s">
        <v>30492</v>
      </c>
      <c r="D23899" s="2" t="s">
        <v>34576</v>
      </c>
      <c r="E23899" s="3" t="s">
        <v>9848</v>
      </c>
      <c r="F23899" s="61">
        <v>36.07</v>
      </c>
      <c r="G23899" s="61">
        <v>38.869999999999997</v>
      </c>
    </row>
    <row r="23900" spans="1:7">
      <c r="A23900" s="1" t="str">
        <f t="shared" si="376"/>
        <v>CDHU 42.20.090</v>
      </c>
      <c r="B23900" s="3" t="s">
        <v>35957</v>
      </c>
      <c r="C23900" s="3" t="s">
        <v>30493</v>
      </c>
      <c r="D23900" s="2" t="s">
        <v>34577</v>
      </c>
      <c r="E23900" s="3" t="s">
        <v>9848</v>
      </c>
      <c r="F23900" s="61">
        <v>46.04</v>
      </c>
      <c r="G23900" s="61">
        <v>48.84</v>
      </c>
    </row>
    <row r="23901" spans="1:7">
      <c r="A23901" s="1" t="str">
        <f t="shared" si="376"/>
        <v>CDHU 42.20.120</v>
      </c>
      <c r="B23901" s="3" t="s">
        <v>35957</v>
      </c>
      <c r="C23901" s="3" t="s">
        <v>30494</v>
      </c>
      <c r="D23901" s="2" t="s">
        <v>34578</v>
      </c>
      <c r="E23901" s="3" t="s">
        <v>9848</v>
      </c>
      <c r="F23901" s="61">
        <v>46.25</v>
      </c>
      <c r="G23901" s="61">
        <v>49.05</v>
      </c>
    </row>
    <row r="23902" spans="1:7">
      <c r="A23902" s="1" t="str">
        <f t="shared" si="376"/>
        <v>CDHU 42.20.130</v>
      </c>
      <c r="B23902" s="3" t="s">
        <v>35957</v>
      </c>
      <c r="C23902" s="3" t="s">
        <v>30495</v>
      </c>
      <c r="D23902" s="2" t="s">
        <v>34579</v>
      </c>
      <c r="E23902" s="3" t="s">
        <v>9848</v>
      </c>
      <c r="F23902" s="61">
        <v>66.540000000000006</v>
      </c>
      <c r="G23902" s="61">
        <v>69.34</v>
      </c>
    </row>
    <row r="23903" spans="1:7" ht="22.5">
      <c r="A23903" s="1" t="str">
        <f t="shared" si="376"/>
        <v>CDHU 42.20.150</v>
      </c>
      <c r="B23903" s="3" t="s">
        <v>35957</v>
      </c>
      <c r="C23903" s="3" t="s">
        <v>30496</v>
      </c>
      <c r="D23903" s="2" t="s">
        <v>34580</v>
      </c>
      <c r="E23903" s="3" t="s">
        <v>9848</v>
      </c>
      <c r="F23903" s="61">
        <v>36.14</v>
      </c>
      <c r="G23903" s="61">
        <v>38.94</v>
      </c>
    </row>
    <row r="23904" spans="1:7">
      <c r="A23904" s="1" t="str">
        <f t="shared" si="376"/>
        <v>CDHU 42.20.160</v>
      </c>
      <c r="B23904" s="3" t="s">
        <v>35957</v>
      </c>
      <c r="C23904" s="3" t="s">
        <v>30497</v>
      </c>
      <c r="D23904" s="2" t="s">
        <v>34581</v>
      </c>
      <c r="E23904" s="3" t="s">
        <v>9848</v>
      </c>
      <c r="F23904" s="61">
        <v>45.71</v>
      </c>
      <c r="G23904" s="61">
        <v>48.51</v>
      </c>
    </row>
    <row r="23905" spans="1:7">
      <c r="A23905" s="1" t="str">
        <f t="shared" si="376"/>
        <v>CDHU 42.20.170</v>
      </c>
      <c r="B23905" s="3" t="s">
        <v>35957</v>
      </c>
      <c r="C23905" s="3" t="s">
        <v>30498</v>
      </c>
      <c r="D23905" s="2" t="s">
        <v>34582</v>
      </c>
      <c r="E23905" s="3" t="s">
        <v>9848</v>
      </c>
      <c r="F23905" s="61">
        <v>36.07</v>
      </c>
      <c r="G23905" s="61">
        <v>38.869999999999997</v>
      </c>
    </row>
    <row r="23906" spans="1:7" ht="22.5">
      <c r="A23906" s="1" t="str">
        <f t="shared" si="376"/>
        <v>CDHU 42.20.190</v>
      </c>
      <c r="B23906" s="3" t="s">
        <v>35957</v>
      </c>
      <c r="C23906" s="3" t="s">
        <v>30499</v>
      </c>
      <c r="D23906" s="2" t="s">
        <v>34583</v>
      </c>
      <c r="E23906" s="3" t="s">
        <v>9848</v>
      </c>
      <c r="F23906" s="61">
        <v>66.959999999999994</v>
      </c>
      <c r="G23906" s="61">
        <v>69.760000000000005</v>
      </c>
    </row>
    <row r="23907" spans="1:7">
      <c r="A23907" s="1" t="str">
        <f t="shared" si="376"/>
        <v>CDHU 42.20.210</v>
      </c>
      <c r="B23907" s="3" t="s">
        <v>35957</v>
      </c>
      <c r="C23907" s="3" t="s">
        <v>30500</v>
      </c>
      <c r="D23907" s="2" t="s">
        <v>34584</v>
      </c>
      <c r="E23907" s="3" t="s">
        <v>9848</v>
      </c>
      <c r="F23907" s="61">
        <v>46.69</v>
      </c>
      <c r="G23907" s="61">
        <v>49.49</v>
      </c>
    </row>
    <row r="23908" spans="1:7">
      <c r="A23908" s="1" t="str">
        <f t="shared" si="376"/>
        <v>CDHU 42.20.220</v>
      </c>
      <c r="B23908" s="3" t="s">
        <v>35957</v>
      </c>
      <c r="C23908" s="3" t="s">
        <v>30501</v>
      </c>
      <c r="D23908" s="2" t="s">
        <v>34585</v>
      </c>
      <c r="E23908" s="3" t="s">
        <v>9848</v>
      </c>
      <c r="F23908" s="61">
        <v>67</v>
      </c>
      <c r="G23908" s="61">
        <v>69.8</v>
      </c>
    </row>
    <row r="23909" spans="1:7">
      <c r="A23909" s="1" t="str">
        <f t="shared" si="376"/>
        <v>CDHU 42.20.230</v>
      </c>
      <c r="B23909" s="3" t="s">
        <v>35957</v>
      </c>
      <c r="C23909" s="3" t="s">
        <v>30502</v>
      </c>
      <c r="D23909" s="2" t="s">
        <v>34586</v>
      </c>
      <c r="E23909" s="3" t="s">
        <v>9848</v>
      </c>
      <c r="F23909" s="61">
        <v>46.82</v>
      </c>
      <c r="G23909" s="61">
        <v>49.62</v>
      </c>
    </row>
    <row r="23910" spans="1:7">
      <c r="A23910" s="1" t="str">
        <f t="shared" si="376"/>
        <v>CDHU 42.20.240</v>
      </c>
      <c r="B23910" s="3" t="s">
        <v>35957</v>
      </c>
      <c r="C23910" s="3" t="s">
        <v>30503</v>
      </c>
      <c r="D23910" s="2" t="s">
        <v>34587</v>
      </c>
      <c r="E23910" s="3" t="s">
        <v>9848</v>
      </c>
      <c r="F23910" s="61">
        <v>45.84</v>
      </c>
      <c r="G23910" s="61">
        <v>48.64</v>
      </c>
    </row>
    <row r="23911" spans="1:7">
      <c r="A23911" s="1" t="str">
        <f t="shared" si="376"/>
        <v>CDHU 42.20.250</v>
      </c>
      <c r="B23911" s="3" t="s">
        <v>35957</v>
      </c>
      <c r="C23911" s="3" t="s">
        <v>30504</v>
      </c>
      <c r="D23911" s="2" t="s">
        <v>34588</v>
      </c>
      <c r="E23911" s="3" t="s">
        <v>9848</v>
      </c>
      <c r="F23911" s="61">
        <v>45.77</v>
      </c>
      <c r="G23911" s="61">
        <v>48.57</v>
      </c>
    </row>
    <row r="23912" spans="1:7" ht="22.5">
      <c r="A23912" s="1" t="str">
        <f t="shared" si="376"/>
        <v>CDHU 42.20.260</v>
      </c>
      <c r="B23912" s="3" t="s">
        <v>35957</v>
      </c>
      <c r="C23912" s="3" t="s">
        <v>30505</v>
      </c>
      <c r="D23912" s="2" t="s">
        <v>34589</v>
      </c>
      <c r="E23912" s="3" t="s">
        <v>9848</v>
      </c>
      <c r="F23912" s="61">
        <v>35.799999999999997</v>
      </c>
      <c r="G23912" s="61">
        <v>38.6</v>
      </c>
    </row>
    <row r="23913" spans="1:7" ht="22.5">
      <c r="A23913" s="1" t="str">
        <f t="shared" si="376"/>
        <v>CDHU 42.20.270</v>
      </c>
      <c r="B23913" s="3" t="s">
        <v>35957</v>
      </c>
      <c r="C23913" s="3" t="s">
        <v>30506</v>
      </c>
      <c r="D23913" s="2" t="s">
        <v>34590</v>
      </c>
      <c r="E23913" s="3" t="s">
        <v>9848</v>
      </c>
      <c r="F23913" s="61">
        <v>48.13</v>
      </c>
      <c r="G23913" s="61">
        <v>50.93</v>
      </c>
    </row>
    <row r="23914" spans="1:7" ht="22.5">
      <c r="A23914" s="1" t="str">
        <f t="shared" si="376"/>
        <v>CDHU 42.20.280</v>
      </c>
      <c r="B23914" s="3" t="s">
        <v>35957</v>
      </c>
      <c r="C23914" s="3" t="s">
        <v>30507</v>
      </c>
      <c r="D23914" s="2" t="s">
        <v>34591</v>
      </c>
      <c r="E23914" s="3" t="s">
        <v>9848</v>
      </c>
      <c r="F23914" s="61">
        <v>46.16</v>
      </c>
      <c r="G23914" s="61">
        <v>48.96</v>
      </c>
    </row>
    <row r="23915" spans="1:7" ht="22.5">
      <c r="A23915" s="1" t="str">
        <f t="shared" si="376"/>
        <v>CDHU 42.20.290</v>
      </c>
      <c r="B23915" s="3" t="s">
        <v>35957</v>
      </c>
      <c r="C23915" s="3" t="s">
        <v>30508</v>
      </c>
      <c r="D23915" s="2" t="s">
        <v>34592</v>
      </c>
      <c r="E23915" s="3" t="s">
        <v>9848</v>
      </c>
      <c r="F23915" s="61">
        <v>46.1</v>
      </c>
      <c r="G23915" s="61">
        <v>48.9</v>
      </c>
    </row>
    <row r="23916" spans="1:7" ht="22.5">
      <c r="A23916" s="1" t="str">
        <f t="shared" si="376"/>
        <v>CDHU 42.20.300</v>
      </c>
      <c r="B23916" s="3" t="s">
        <v>35957</v>
      </c>
      <c r="C23916" s="3" t="s">
        <v>30509</v>
      </c>
      <c r="D23916" s="2" t="s">
        <v>34593</v>
      </c>
      <c r="E23916" s="3" t="s">
        <v>9848</v>
      </c>
      <c r="F23916" s="61">
        <v>36.07</v>
      </c>
      <c r="G23916" s="61">
        <v>38.869999999999997</v>
      </c>
    </row>
    <row r="23917" spans="1:7">
      <c r="A23917" s="1" t="str">
        <f t="shared" si="376"/>
        <v>CDHU 42.20.310</v>
      </c>
      <c r="B23917" s="3" t="s">
        <v>35957</v>
      </c>
      <c r="C23917" s="3" t="s">
        <v>30510</v>
      </c>
      <c r="D23917" s="2" t="s">
        <v>34594</v>
      </c>
      <c r="E23917" s="3" t="s">
        <v>9848</v>
      </c>
      <c r="F23917" s="61">
        <v>35.68</v>
      </c>
      <c r="G23917" s="61">
        <v>38.479999999999997</v>
      </c>
    </row>
    <row r="23918" spans="1:7">
      <c r="A23918" s="1" t="str">
        <f t="shared" si="376"/>
        <v>CDHU 42.20.320</v>
      </c>
      <c r="B23918" s="3" t="s">
        <v>35957</v>
      </c>
      <c r="C23918" s="3" t="s">
        <v>30511</v>
      </c>
      <c r="D23918" s="2" t="s">
        <v>34595</v>
      </c>
      <c r="E23918" s="3" t="s">
        <v>9848</v>
      </c>
      <c r="F23918" s="61">
        <v>45.78</v>
      </c>
      <c r="G23918" s="61">
        <v>48.58</v>
      </c>
    </row>
    <row r="23919" spans="1:7">
      <c r="A23919" s="1" t="str">
        <f t="shared" si="376"/>
        <v>CDHU 43</v>
      </c>
      <c r="B23919" s="3" t="s">
        <v>35957</v>
      </c>
      <c r="C23919" s="3" t="s">
        <v>30512</v>
      </c>
      <c r="D23919" s="2" t="s">
        <v>34596</v>
      </c>
    </row>
    <row r="23920" spans="1:7">
      <c r="A23920" s="1" t="str">
        <f t="shared" si="376"/>
        <v>CDHU 43.01</v>
      </c>
      <c r="B23920" s="3" t="s">
        <v>35957</v>
      </c>
      <c r="C23920" s="3" t="s">
        <v>30513</v>
      </c>
      <c r="D23920" s="2" t="s">
        <v>34597</v>
      </c>
    </row>
    <row r="23921" spans="1:7" ht="22.5">
      <c r="A23921" s="1" t="str">
        <f t="shared" si="376"/>
        <v>CDHU 43.01.012</v>
      </c>
      <c r="B23921" s="3" t="s">
        <v>35957</v>
      </c>
      <c r="C23921" s="3" t="s">
        <v>30514</v>
      </c>
      <c r="D23921" s="2" t="s">
        <v>34598</v>
      </c>
      <c r="E23921" s="3" t="s">
        <v>9848</v>
      </c>
      <c r="F23921" s="61">
        <v>1401.36</v>
      </c>
      <c r="G23921" s="61">
        <v>1409.22</v>
      </c>
    </row>
    <row r="23922" spans="1:7" ht="22.5">
      <c r="A23922" s="1" t="str">
        <f t="shared" si="376"/>
        <v>CDHU 43.01.032</v>
      </c>
      <c r="B23922" s="3" t="s">
        <v>35957</v>
      </c>
      <c r="C23922" s="3" t="s">
        <v>30515</v>
      </c>
      <c r="D23922" s="2" t="s">
        <v>34599</v>
      </c>
      <c r="E23922" s="3" t="s">
        <v>9848</v>
      </c>
      <c r="F23922" s="61">
        <v>1749.41</v>
      </c>
      <c r="G23922" s="61">
        <v>1757.27</v>
      </c>
    </row>
    <row r="23923" spans="1:7">
      <c r="A23923" s="1" t="str">
        <f t="shared" si="376"/>
        <v>CDHU 43.02</v>
      </c>
      <c r="B23923" s="3" t="s">
        <v>35957</v>
      </c>
      <c r="C23923" s="3" t="s">
        <v>30516</v>
      </c>
      <c r="D23923" s="2" t="s">
        <v>34600</v>
      </c>
    </row>
    <row r="23924" spans="1:7">
      <c r="A23924" s="1" t="str">
        <f t="shared" si="376"/>
        <v>CDHU 43.02.010</v>
      </c>
      <c r="B23924" s="3" t="s">
        <v>35957</v>
      </c>
      <c r="C23924" s="3" t="s">
        <v>30517</v>
      </c>
      <c r="D23924" s="2" t="s">
        <v>34601</v>
      </c>
      <c r="E23924" s="3" t="s">
        <v>9848</v>
      </c>
      <c r="F23924" s="61">
        <v>50.82</v>
      </c>
      <c r="G23924" s="61">
        <v>53.62</v>
      </c>
    </row>
    <row r="23925" spans="1:7">
      <c r="A23925" s="1" t="str">
        <f t="shared" si="376"/>
        <v>CDHU 43.02.070</v>
      </c>
      <c r="B23925" s="3" t="s">
        <v>35957</v>
      </c>
      <c r="C23925" s="3" t="s">
        <v>30518</v>
      </c>
      <c r="D23925" s="2" t="s">
        <v>34602</v>
      </c>
      <c r="E23925" s="3" t="s">
        <v>9848</v>
      </c>
      <c r="F23925" s="61">
        <v>1383.59</v>
      </c>
      <c r="G23925" s="61">
        <v>1388.89</v>
      </c>
    </row>
    <row r="23926" spans="1:7">
      <c r="A23926" s="1" t="str">
        <f t="shared" si="376"/>
        <v>CDHU 43.02.080</v>
      </c>
      <c r="B23926" s="3" t="s">
        <v>35957</v>
      </c>
      <c r="C23926" s="3" t="s">
        <v>30519</v>
      </c>
      <c r="D23926" s="2" t="s">
        <v>34603</v>
      </c>
      <c r="E23926" s="3" t="s">
        <v>9848</v>
      </c>
      <c r="F23926" s="61">
        <v>417.59</v>
      </c>
      <c r="G23926" s="61">
        <v>422.05</v>
      </c>
    </row>
    <row r="23927" spans="1:7">
      <c r="A23927" s="1" t="str">
        <f t="shared" si="376"/>
        <v>CDHU 43.02.100</v>
      </c>
      <c r="B23927" s="3" t="s">
        <v>35957</v>
      </c>
      <c r="C23927" s="3" t="s">
        <v>30520</v>
      </c>
      <c r="D23927" s="2" t="s">
        <v>34604</v>
      </c>
      <c r="E23927" s="3" t="s">
        <v>9848</v>
      </c>
      <c r="F23927" s="61">
        <v>193.98</v>
      </c>
      <c r="G23927" s="61">
        <v>196.78</v>
      </c>
    </row>
    <row r="23928" spans="1:7">
      <c r="A23928" s="1" t="str">
        <f t="shared" si="376"/>
        <v>CDHU 43.02.122</v>
      </c>
      <c r="B23928" s="3" t="s">
        <v>35957</v>
      </c>
      <c r="C23928" s="3" t="s">
        <v>30521</v>
      </c>
      <c r="D23928" s="2" t="s">
        <v>34605</v>
      </c>
      <c r="E23928" s="3" t="s">
        <v>9848</v>
      </c>
      <c r="F23928" s="61">
        <v>44.9</v>
      </c>
      <c r="G23928" s="61">
        <v>48.26</v>
      </c>
    </row>
    <row r="23929" spans="1:7">
      <c r="A23929" s="1" t="str">
        <f t="shared" si="376"/>
        <v>CDHU 43.02.140</v>
      </c>
      <c r="B23929" s="3" t="s">
        <v>35957</v>
      </c>
      <c r="C23929" s="3" t="s">
        <v>30522</v>
      </c>
      <c r="D23929" s="2" t="s">
        <v>34606</v>
      </c>
      <c r="E23929" s="3" t="s">
        <v>9848</v>
      </c>
      <c r="F23929" s="61">
        <v>132.33000000000001</v>
      </c>
      <c r="G23929" s="61">
        <v>136.79</v>
      </c>
    </row>
    <row r="23930" spans="1:7">
      <c r="A23930" s="1" t="str">
        <f t="shared" si="376"/>
        <v>CDHU 43.02.160</v>
      </c>
      <c r="B23930" s="3" t="s">
        <v>35957</v>
      </c>
      <c r="C23930" s="3" t="s">
        <v>30523</v>
      </c>
      <c r="D23930" s="2" t="s">
        <v>34607</v>
      </c>
      <c r="E23930" s="3" t="s">
        <v>9848</v>
      </c>
      <c r="F23930" s="61">
        <v>2170.75</v>
      </c>
      <c r="G23930" s="61">
        <v>2181.9299999999998</v>
      </c>
    </row>
    <row r="23931" spans="1:7">
      <c r="A23931" s="1" t="str">
        <f t="shared" si="376"/>
        <v>CDHU 43.02.180</v>
      </c>
      <c r="B23931" s="3" t="s">
        <v>35957</v>
      </c>
      <c r="C23931" s="3" t="s">
        <v>30524</v>
      </c>
      <c r="D23931" s="2" t="s">
        <v>34608</v>
      </c>
      <c r="E23931" s="3" t="s">
        <v>9848</v>
      </c>
      <c r="F23931" s="61">
        <v>200.67</v>
      </c>
      <c r="G23931" s="61">
        <v>205.13</v>
      </c>
    </row>
    <row r="23932" spans="1:7">
      <c r="A23932" s="1" t="str">
        <f t="shared" si="376"/>
        <v>CDHU 43.03</v>
      </c>
      <c r="B23932" s="3" t="s">
        <v>35957</v>
      </c>
      <c r="C23932" s="3" t="s">
        <v>30525</v>
      </c>
      <c r="D23932" s="2" t="s">
        <v>34609</v>
      </c>
    </row>
    <row r="23933" spans="1:7">
      <c r="A23933" s="1" t="str">
        <f t="shared" si="376"/>
        <v>CDHU 43.03.050</v>
      </c>
      <c r="B23933" s="3" t="s">
        <v>35957</v>
      </c>
      <c r="C23933" s="3" t="s">
        <v>30526</v>
      </c>
      <c r="D23933" s="2" t="s">
        <v>34610</v>
      </c>
      <c r="E23933" s="3" t="s">
        <v>9848</v>
      </c>
      <c r="F23933" s="61">
        <v>36283.78</v>
      </c>
      <c r="G23933" s="61">
        <v>36306.14</v>
      </c>
    </row>
    <row r="23934" spans="1:7">
      <c r="A23934" s="1" t="str">
        <f t="shared" si="376"/>
        <v>CDHU 43.03.130</v>
      </c>
      <c r="B23934" s="3" t="s">
        <v>35957</v>
      </c>
      <c r="C23934" s="3" t="s">
        <v>30527</v>
      </c>
      <c r="D23934" s="2" t="s">
        <v>34611</v>
      </c>
      <c r="E23934" s="3" t="s">
        <v>9848</v>
      </c>
      <c r="F23934" s="61">
        <v>40424.44</v>
      </c>
      <c r="G23934" s="61">
        <v>40449.599999999999</v>
      </c>
    </row>
    <row r="23935" spans="1:7">
      <c r="A23935" s="1" t="str">
        <f t="shared" ref="A23935:A23998" si="377">CONCATENATE($B23935," ",$C23935)</f>
        <v>CDHU 43.03.212</v>
      </c>
      <c r="B23935" s="3" t="s">
        <v>35957</v>
      </c>
      <c r="C23935" s="3" t="s">
        <v>30528</v>
      </c>
      <c r="D23935" s="2" t="s">
        <v>34612</v>
      </c>
      <c r="E23935" s="3" t="s">
        <v>9848</v>
      </c>
      <c r="F23935" s="61">
        <v>858.11</v>
      </c>
      <c r="G23935" s="61">
        <v>886.06</v>
      </c>
    </row>
    <row r="23936" spans="1:7">
      <c r="A23936" s="1" t="str">
        <f t="shared" si="377"/>
        <v>CDHU 43.03.220</v>
      </c>
      <c r="B23936" s="3" t="s">
        <v>35957</v>
      </c>
      <c r="C23936" s="3" t="s">
        <v>30529</v>
      </c>
      <c r="D23936" s="2" t="s">
        <v>34613</v>
      </c>
      <c r="E23936" s="3" t="s">
        <v>14764</v>
      </c>
      <c r="F23936" s="61">
        <v>26170.23</v>
      </c>
      <c r="G23936" s="61">
        <v>26762.71</v>
      </c>
    </row>
    <row r="23937" spans="1:7">
      <c r="A23937" s="1" t="str">
        <f t="shared" si="377"/>
        <v>CDHU 43.03.500</v>
      </c>
      <c r="B23937" s="3" t="s">
        <v>35957</v>
      </c>
      <c r="C23937" s="3" t="s">
        <v>30530</v>
      </c>
      <c r="D23937" s="2" t="s">
        <v>34614</v>
      </c>
      <c r="E23937" s="3" t="s">
        <v>9848</v>
      </c>
      <c r="F23937" s="61">
        <v>1278.5899999999999</v>
      </c>
      <c r="G23937" s="61">
        <v>1284.4000000000001</v>
      </c>
    </row>
    <row r="23938" spans="1:7">
      <c r="A23938" s="1" t="str">
        <f t="shared" si="377"/>
        <v>CDHU 43.03.510</v>
      </c>
      <c r="B23938" s="3" t="s">
        <v>35957</v>
      </c>
      <c r="C23938" s="3" t="s">
        <v>30531</v>
      </c>
      <c r="D23938" s="2" t="s">
        <v>34615</v>
      </c>
      <c r="E23938" s="3" t="s">
        <v>9848</v>
      </c>
      <c r="F23938" s="61">
        <v>2018.36</v>
      </c>
      <c r="G23938" s="61">
        <v>2025.61</v>
      </c>
    </row>
    <row r="23939" spans="1:7">
      <c r="A23939" s="1" t="str">
        <f t="shared" si="377"/>
        <v>CDHU 43.03.550</v>
      </c>
      <c r="B23939" s="3" t="s">
        <v>35957</v>
      </c>
      <c r="C23939" s="3" t="s">
        <v>30532</v>
      </c>
      <c r="D23939" s="2" t="s">
        <v>34616</v>
      </c>
      <c r="E23939" s="3" t="s">
        <v>9848</v>
      </c>
      <c r="F23939" s="61">
        <v>3649.99</v>
      </c>
      <c r="G23939" s="61">
        <v>3657.85</v>
      </c>
    </row>
    <row r="23940" spans="1:7">
      <c r="A23940" s="1" t="str">
        <f t="shared" si="377"/>
        <v>CDHU 43.04</v>
      </c>
      <c r="B23940" s="3" t="s">
        <v>35957</v>
      </c>
      <c r="C23940" s="3" t="s">
        <v>30533</v>
      </c>
      <c r="D23940" s="2" t="s">
        <v>34617</v>
      </c>
    </row>
    <row r="23941" spans="1:7">
      <c r="A23941" s="1" t="str">
        <f t="shared" si="377"/>
        <v>CDHU 43.04.020</v>
      </c>
      <c r="B23941" s="3" t="s">
        <v>35957</v>
      </c>
      <c r="C23941" s="3" t="s">
        <v>30534</v>
      </c>
      <c r="D23941" s="2" t="s">
        <v>34618</v>
      </c>
      <c r="E23941" s="3" t="s">
        <v>9848</v>
      </c>
      <c r="F23941" s="61">
        <v>259.52999999999997</v>
      </c>
      <c r="G23941" s="61">
        <v>263.99</v>
      </c>
    </row>
    <row r="23942" spans="1:7">
      <c r="A23942" s="1" t="str">
        <f t="shared" si="377"/>
        <v>CDHU 43.05</v>
      </c>
      <c r="B23942" s="3" t="s">
        <v>35957</v>
      </c>
      <c r="C23942" s="3" t="s">
        <v>30535</v>
      </c>
      <c r="D23942" s="2" t="s">
        <v>34619</v>
      </c>
    </row>
    <row r="23943" spans="1:7">
      <c r="A23943" s="1" t="str">
        <f t="shared" si="377"/>
        <v>CDHU 43.05.030</v>
      </c>
      <c r="B23943" s="3" t="s">
        <v>35957</v>
      </c>
      <c r="C23943" s="3" t="s">
        <v>30536</v>
      </c>
      <c r="D23943" s="2" t="s">
        <v>34620</v>
      </c>
      <c r="E23943" s="3" t="s">
        <v>9848</v>
      </c>
      <c r="F23943" s="61">
        <v>480.65</v>
      </c>
      <c r="G23943" s="61">
        <v>486.24</v>
      </c>
    </row>
    <row r="23944" spans="1:7">
      <c r="A23944" s="1" t="str">
        <f t="shared" si="377"/>
        <v>CDHU 43.05.100</v>
      </c>
      <c r="B23944" s="3" t="s">
        <v>35957</v>
      </c>
      <c r="C23944" s="3" t="s">
        <v>30537</v>
      </c>
      <c r="D23944" s="2" t="s">
        <v>34621</v>
      </c>
      <c r="E23944" s="3" t="s">
        <v>9848</v>
      </c>
      <c r="F23944" s="61">
        <v>389.52</v>
      </c>
      <c r="G23944" s="61">
        <v>395.11</v>
      </c>
    </row>
    <row r="23945" spans="1:7">
      <c r="A23945" s="1" t="str">
        <f t="shared" si="377"/>
        <v>CDHU 43.06</v>
      </c>
      <c r="B23945" s="3" t="s">
        <v>35957</v>
      </c>
      <c r="C23945" s="3" t="s">
        <v>30538</v>
      </c>
      <c r="D23945" s="2" t="s">
        <v>34622</v>
      </c>
    </row>
    <row r="23946" spans="1:7">
      <c r="A23946" s="1" t="str">
        <f t="shared" si="377"/>
        <v>CDHU 43.06.010</v>
      </c>
      <c r="B23946" s="3" t="s">
        <v>35957</v>
      </c>
      <c r="C23946" s="3" t="s">
        <v>30539</v>
      </c>
      <c r="D23946" s="2" t="s">
        <v>34623</v>
      </c>
      <c r="E23946" s="3" t="s">
        <v>9848</v>
      </c>
      <c r="F23946" s="61">
        <v>63.55</v>
      </c>
      <c r="G23946" s="61">
        <v>66.349999999999994</v>
      </c>
    </row>
    <row r="23947" spans="1:7">
      <c r="A23947" s="1" t="str">
        <f t="shared" si="377"/>
        <v>CDHU 43.07</v>
      </c>
      <c r="B23947" s="3" t="s">
        <v>35957</v>
      </c>
      <c r="C23947" s="3" t="s">
        <v>30540</v>
      </c>
      <c r="D23947" s="2" t="s">
        <v>34624</v>
      </c>
    </row>
    <row r="23948" spans="1:7">
      <c r="A23948" s="1" t="str">
        <f t="shared" si="377"/>
        <v>CDHU 43.07.070</v>
      </c>
      <c r="B23948" s="3" t="s">
        <v>35957</v>
      </c>
      <c r="C23948" s="3" t="s">
        <v>30541</v>
      </c>
      <c r="D23948" s="2" t="s">
        <v>34625</v>
      </c>
      <c r="E23948" s="3" t="s">
        <v>14764</v>
      </c>
      <c r="F23948" s="61">
        <v>16386.43</v>
      </c>
      <c r="G23948" s="61">
        <v>16431.78</v>
      </c>
    </row>
    <row r="23949" spans="1:7">
      <c r="A23949" s="1" t="str">
        <f t="shared" si="377"/>
        <v>CDHU 43.07.300</v>
      </c>
      <c r="B23949" s="3" t="s">
        <v>35957</v>
      </c>
      <c r="C23949" s="3" t="s">
        <v>30542</v>
      </c>
      <c r="D23949" s="2" t="s">
        <v>34626</v>
      </c>
      <c r="E23949" s="3" t="s">
        <v>14764</v>
      </c>
      <c r="F23949" s="61">
        <v>9218.2900000000009</v>
      </c>
      <c r="G23949" s="61">
        <v>9262.2000000000007</v>
      </c>
    </row>
    <row r="23950" spans="1:7">
      <c r="A23950" s="1" t="str">
        <f t="shared" si="377"/>
        <v>CDHU 43.07.310</v>
      </c>
      <c r="B23950" s="3" t="s">
        <v>35957</v>
      </c>
      <c r="C23950" s="3" t="s">
        <v>30543</v>
      </c>
      <c r="D23950" s="2" t="s">
        <v>34627</v>
      </c>
      <c r="E23950" s="3" t="s">
        <v>14764</v>
      </c>
      <c r="F23950" s="61">
        <v>10692.35</v>
      </c>
      <c r="G23950" s="61">
        <v>10737.7</v>
      </c>
    </row>
    <row r="23951" spans="1:7">
      <c r="A23951" s="1" t="str">
        <f t="shared" si="377"/>
        <v>CDHU 43.07.320</v>
      </c>
      <c r="B23951" s="3" t="s">
        <v>35957</v>
      </c>
      <c r="C23951" s="3" t="s">
        <v>30544</v>
      </c>
      <c r="D23951" s="2" t="s">
        <v>34628</v>
      </c>
      <c r="E23951" s="3" t="s">
        <v>14764</v>
      </c>
      <c r="F23951" s="61">
        <v>14622.1</v>
      </c>
      <c r="G23951" s="61">
        <v>14667.45</v>
      </c>
    </row>
    <row r="23952" spans="1:7">
      <c r="A23952" s="1" t="str">
        <f t="shared" si="377"/>
        <v>CDHU 43.07.330</v>
      </c>
      <c r="B23952" s="3" t="s">
        <v>35957</v>
      </c>
      <c r="C23952" s="3" t="s">
        <v>30545</v>
      </c>
      <c r="D23952" s="2" t="s">
        <v>34629</v>
      </c>
      <c r="E23952" s="3" t="s">
        <v>14764</v>
      </c>
      <c r="F23952" s="61">
        <v>4017.04</v>
      </c>
      <c r="G23952" s="61">
        <v>4060.95</v>
      </c>
    </row>
    <row r="23953" spans="1:7">
      <c r="A23953" s="1" t="str">
        <f t="shared" si="377"/>
        <v>CDHU 43.07.340</v>
      </c>
      <c r="B23953" s="3" t="s">
        <v>35957</v>
      </c>
      <c r="C23953" s="3" t="s">
        <v>30546</v>
      </c>
      <c r="D23953" s="2" t="s">
        <v>34630</v>
      </c>
      <c r="E23953" s="3" t="s">
        <v>14764</v>
      </c>
      <c r="F23953" s="61">
        <v>5461.05</v>
      </c>
      <c r="G23953" s="61">
        <v>5504.96</v>
      </c>
    </row>
    <row r="23954" spans="1:7">
      <c r="A23954" s="1" t="str">
        <f t="shared" si="377"/>
        <v>CDHU 43.07.350</v>
      </c>
      <c r="B23954" s="3" t="s">
        <v>35957</v>
      </c>
      <c r="C23954" s="3" t="s">
        <v>30547</v>
      </c>
      <c r="D23954" s="2" t="s">
        <v>34631</v>
      </c>
      <c r="E23954" s="3" t="s">
        <v>14764</v>
      </c>
      <c r="F23954" s="61">
        <v>8469.4599999999991</v>
      </c>
      <c r="G23954" s="61">
        <v>8514.81</v>
      </c>
    </row>
    <row r="23955" spans="1:7">
      <c r="A23955" s="1" t="str">
        <f t="shared" si="377"/>
        <v>CDHU 43.07.360</v>
      </c>
      <c r="B23955" s="3" t="s">
        <v>35957</v>
      </c>
      <c r="C23955" s="3" t="s">
        <v>30548</v>
      </c>
      <c r="D23955" s="2" t="s">
        <v>34632</v>
      </c>
      <c r="E23955" s="3" t="s">
        <v>14764</v>
      </c>
      <c r="F23955" s="61">
        <v>9213.39</v>
      </c>
      <c r="G23955" s="61">
        <v>9258.74</v>
      </c>
    </row>
    <row r="23956" spans="1:7">
      <c r="A23956" s="1" t="str">
        <f t="shared" si="377"/>
        <v>CDHU 43.07.380</v>
      </c>
      <c r="B23956" s="3" t="s">
        <v>35957</v>
      </c>
      <c r="C23956" s="3" t="s">
        <v>30549</v>
      </c>
      <c r="D23956" s="2" t="s">
        <v>34633</v>
      </c>
      <c r="E23956" s="3" t="s">
        <v>14764</v>
      </c>
      <c r="F23956" s="61">
        <v>7966.19</v>
      </c>
      <c r="G23956" s="61">
        <v>8011.54</v>
      </c>
    </row>
    <row r="23957" spans="1:7">
      <c r="A23957" s="1" t="str">
        <f t="shared" si="377"/>
        <v>CDHU 43.07.390</v>
      </c>
      <c r="B23957" s="3" t="s">
        <v>35957</v>
      </c>
      <c r="C23957" s="3" t="s">
        <v>30550</v>
      </c>
      <c r="D23957" s="2" t="s">
        <v>34634</v>
      </c>
      <c r="E23957" s="3" t="s">
        <v>14764</v>
      </c>
      <c r="F23957" s="61">
        <v>11470.61</v>
      </c>
      <c r="G23957" s="61">
        <v>11515.96</v>
      </c>
    </row>
    <row r="23958" spans="1:7">
      <c r="A23958" s="1" t="str">
        <f t="shared" si="377"/>
        <v>CDHU 43.08</v>
      </c>
      <c r="B23958" s="3" t="s">
        <v>35957</v>
      </c>
      <c r="C23958" s="3" t="s">
        <v>30551</v>
      </c>
      <c r="D23958" s="2" t="s">
        <v>34635</v>
      </c>
    </row>
    <row r="23959" spans="1:7">
      <c r="A23959" s="1" t="str">
        <f t="shared" si="377"/>
        <v>CDHU 43.08.001</v>
      </c>
      <c r="B23959" s="3" t="s">
        <v>35957</v>
      </c>
      <c r="C23959" s="3" t="s">
        <v>30552</v>
      </c>
      <c r="D23959" s="2" t="s">
        <v>34636</v>
      </c>
      <c r="E23959" s="3" t="s">
        <v>9848</v>
      </c>
      <c r="F23959" s="61">
        <v>46255.040000000001</v>
      </c>
      <c r="G23959" s="61">
        <v>46357.599999999999</v>
      </c>
    </row>
    <row r="23960" spans="1:7">
      <c r="A23960" s="1" t="str">
        <f t="shared" si="377"/>
        <v>CDHU 43.08.002</v>
      </c>
      <c r="B23960" s="3" t="s">
        <v>35957</v>
      </c>
      <c r="C23960" s="3" t="s">
        <v>30553</v>
      </c>
      <c r="D23960" s="2" t="s">
        <v>34637</v>
      </c>
      <c r="E23960" s="3" t="s">
        <v>9848</v>
      </c>
      <c r="F23960" s="61">
        <v>53324.95</v>
      </c>
      <c r="G23960" s="61">
        <v>53427.51</v>
      </c>
    </row>
    <row r="23961" spans="1:7">
      <c r="A23961" s="1" t="str">
        <f t="shared" si="377"/>
        <v>CDHU 43.08.003</v>
      </c>
      <c r="B23961" s="3" t="s">
        <v>35957</v>
      </c>
      <c r="C23961" s="3" t="s">
        <v>30554</v>
      </c>
      <c r="D23961" s="2" t="s">
        <v>34638</v>
      </c>
      <c r="E23961" s="3" t="s">
        <v>9848</v>
      </c>
      <c r="F23961" s="61">
        <v>61469.73</v>
      </c>
      <c r="G23961" s="61">
        <v>61572.29</v>
      </c>
    </row>
    <row r="23962" spans="1:7">
      <c r="A23962" s="1" t="str">
        <f t="shared" si="377"/>
        <v>CDHU 43.08.004</v>
      </c>
      <c r="B23962" s="3" t="s">
        <v>35957</v>
      </c>
      <c r="C23962" s="3" t="s">
        <v>30555</v>
      </c>
      <c r="D23962" s="2" t="s">
        <v>34639</v>
      </c>
      <c r="E23962" s="3" t="s">
        <v>9848</v>
      </c>
      <c r="F23962" s="61">
        <v>68395.58</v>
      </c>
      <c r="G23962" s="61">
        <v>68498.14</v>
      </c>
    </row>
    <row r="23963" spans="1:7">
      <c r="A23963" s="1" t="str">
        <f t="shared" si="377"/>
        <v>CDHU 43.08.020</v>
      </c>
      <c r="B23963" s="3" t="s">
        <v>35957</v>
      </c>
      <c r="C23963" s="3" t="s">
        <v>30556</v>
      </c>
      <c r="D23963" s="2" t="s">
        <v>34640</v>
      </c>
      <c r="E23963" s="3" t="s">
        <v>9848</v>
      </c>
      <c r="F23963" s="61">
        <v>5165.66</v>
      </c>
      <c r="G23963" s="61">
        <v>5255.4</v>
      </c>
    </row>
    <row r="23964" spans="1:7">
      <c r="A23964" s="1" t="str">
        <f t="shared" si="377"/>
        <v>CDHU 43.08.021</v>
      </c>
      <c r="B23964" s="3" t="s">
        <v>35957</v>
      </c>
      <c r="C23964" s="3" t="s">
        <v>30557</v>
      </c>
      <c r="D23964" s="2" t="s">
        <v>34641</v>
      </c>
      <c r="E23964" s="3" t="s">
        <v>9848</v>
      </c>
      <c r="F23964" s="61">
        <v>6442.03</v>
      </c>
      <c r="G23964" s="61">
        <v>6531.77</v>
      </c>
    </row>
    <row r="23965" spans="1:7">
      <c r="A23965" s="1" t="str">
        <f t="shared" si="377"/>
        <v>CDHU 43.08.022</v>
      </c>
      <c r="B23965" s="3" t="s">
        <v>35957</v>
      </c>
      <c r="C23965" s="3" t="s">
        <v>30558</v>
      </c>
      <c r="D23965" s="2" t="s">
        <v>34642</v>
      </c>
      <c r="E23965" s="3" t="s">
        <v>9848</v>
      </c>
      <c r="F23965" s="61">
        <v>8383.91</v>
      </c>
      <c r="G23965" s="61">
        <v>8473.65</v>
      </c>
    </row>
    <row r="23966" spans="1:7">
      <c r="A23966" s="1" t="str">
        <f t="shared" si="377"/>
        <v>CDHU 43.08.030</v>
      </c>
      <c r="B23966" s="3" t="s">
        <v>35957</v>
      </c>
      <c r="C23966" s="3" t="s">
        <v>30559</v>
      </c>
      <c r="D23966" s="2" t="s">
        <v>34643</v>
      </c>
      <c r="E23966" s="3" t="s">
        <v>9848</v>
      </c>
      <c r="F23966" s="61">
        <v>5659.21</v>
      </c>
      <c r="G23966" s="61">
        <v>5748.95</v>
      </c>
    </row>
    <row r="23967" spans="1:7">
      <c r="A23967" s="1" t="str">
        <f t="shared" si="377"/>
        <v>CDHU 43.08.031</v>
      </c>
      <c r="B23967" s="3" t="s">
        <v>35957</v>
      </c>
      <c r="C23967" s="3" t="s">
        <v>30560</v>
      </c>
      <c r="D23967" s="2" t="s">
        <v>34644</v>
      </c>
      <c r="E23967" s="3" t="s">
        <v>9848</v>
      </c>
      <c r="F23967" s="61">
        <v>6394.16</v>
      </c>
      <c r="G23967" s="61">
        <v>6483.9</v>
      </c>
    </row>
    <row r="23968" spans="1:7">
      <c r="A23968" s="1" t="str">
        <f t="shared" si="377"/>
        <v>CDHU 43.08.032</v>
      </c>
      <c r="B23968" s="3" t="s">
        <v>35957</v>
      </c>
      <c r="C23968" s="3" t="s">
        <v>30561</v>
      </c>
      <c r="D23968" s="2" t="s">
        <v>34645</v>
      </c>
      <c r="E23968" s="3" t="s">
        <v>9848</v>
      </c>
      <c r="F23968" s="61">
        <v>7440.36</v>
      </c>
      <c r="G23968" s="61">
        <v>7530.1</v>
      </c>
    </row>
    <row r="23969" spans="1:7">
      <c r="A23969" s="1" t="str">
        <f t="shared" si="377"/>
        <v>CDHU 43.08.033</v>
      </c>
      <c r="B23969" s="3" t="s">
        <v>35957</v>
      </c>
      <c r="C23969" s="3" t="s">
        <v>30562</v>
      </c>
      <c r="D23969" s="2" t="s">
        <v>34646</v>
      </c>
      <c r="E23969" s="3" t="s">
        <v>9848</v>
      </c>
      <c r="F23969" s="61">
        <v>8489.93</v>
      </c>
      <c r="G23969" s="61">
        <v>8579.67</v>
      </c>
    </row>
    <row r="23970" spans="1:7">
      <c r="A23970" s="1" t="str">
        <f t="shared" si="377"/>
        <v>CDHU 43.08.040</v>
      </c>
      <c r="B23970" s="3" t="s">
        <v>35957</v>
      </c>
      <c r="C23970" s="3" t="s">
        <v>30563</v>
      </c>
      <c r="D23970" s="2" t="s">
        <v>34647</v>
      </c>
      <c r="E23970" s="3" t="s">
        <v>9848</v>
      </c>
      <c r="F23970" s="61">
        <v>5285.13</v>
      </c>
      <c r="G23970" s="61">
        <v>5374.87</v>
      </c>
    </row>
    <row r="23971" spans="1:7">
      <c r="A23971" s="1" t="str">
        <f t="shared" si="377"/>
        <v>CDHU 43.08.041</v>
      </c>
      <c r="B23971" s="3" t="s">
        <v>35957</v>
      </c>
      <c r="C23971" s="3" t="s">
        <v>30564</v>
      </c>
      <c r="D23971" s="2" t="s">
        <v>34648</v>
      </c>
      <c r="E23971" s="3" t="s">
        <v>9848</v>
      </c>
      <c r="F23971" s="61">
        <v>5894.76</v>
      </c>
      <c r="G23971" s="61">
        <v>5984.5</v>
      </c>
    </row>
    <row r="23972" spans="1:7">
      <c r="A23972" s="1" t="str">
        <f t="shared" si="377"/>
        <v>CDHU 43.08.042</v>
      </c>
      <c r="B23972" s="3" t="s">
        <v>35957</v>
      </c>
      <c r="C23972" s="3" t="s">
        <v>30565</v>
      </c>
      <c r="D23972" s="2" t="s">
        <v>34649</v>
      </c>
      <c r="E23972" s="3" t="s">
        <v>9848</v>
      </c>
      <c r="F23972" s="61">
        <v>6329.21</v>
      </c>
      <c r="G23972" s="61">
        <v>6418.95</v>
      </c>
    </row>
    <row r="23973" spans="1:7">
      <c r="A23973" s="1" t="str">
        <f t="shared" si="377"/>
        <v>CDHU 43.08.043</v>
      </c>
      <c r="B23973" s="3" t="s">
        <v>35957</v>
      </c>
      <c r="C23973" s="3" t="s">
        <v>30566</v>
      </c>
      <c r="D23973" s="2" t="s">
        <v>34650</v>
      </c>
      <c r="E23973" s="3" t="s">
        <v>9848</v>
      </c>
      <c r="F23973" s="61">
        <v>6510.34</v>
      </c>
      <c r="G23973" s="61">
        <v>6600.08</v>
      </c>
    </row>
    <row r="23974" spans="1:7">
      <c r="A23974" s="1" t="str">
        <f t="shared" si="377"/>
        <v>CDHU 43.10</v>
      </c>
      <c r="B23974" s="3" t="s">
        <v>35957</v>
      </c>
      <c r="C23974" s="3" t="s">
        <v>30567</v>
      </c>
      <c r="D23974" s="2" t="s">
        <v>34651</v>
      </c>
    </row>
    <row r="23975" spans="1:7">
      <c r="A23975" s="1" t="str">
        <f t="shared" si="377"/>
        <v>CDHU 43.10.050</v>
      </c>
      <c r="B23975" s="3" t="s">
        <v>35957</v>
      </c>
      <c r="C23975" s="3" t="s">
        <v>30568</v>
      </c>
      <c r="D23975" s="2" t="s">
        <v>34652</v>
      </c>
      <c r="E23975" s="3" t="s">
        <v>9848</v>
      </c>
      <c r="F23975" s="61">
        <v>11077.46</v>
      </c>
      <c r="G23975" s="61">
        <v>11108.9</v>
      </c>
    </row>
    <row r="23976" spans="1:7">
      <c r="A23976" s="1" t="str">
        <f t="shared" si="377"/>
        <v>CDHU 43.10.090</v>
      </c>
      <c r="B23976" s="3" t="s">
        <v>35957</v>
      </c>
      <c r="C23976" s="3" t="s">
        <v>30569</v>
      </c>
      <c r="D23976" s="2" t="s">
        <v>34653</v>
      </c>
      <c r="E23976" s="3" t="s">
        <v>9848</v>
      </c>
      <c r="F23976" s="61">
        <v>19368.75</v>
      </c>
      <c r="G23976" s="61">
        <v>19400.189999999999</v>
      </c>
    </row>
    <row r="23977" spans="1:7">
      <c r="A23977" s="1" t="str">
        <f t="shared" si="377"/>
        <v>CDHU 43.10.110</v>
      </c>
      <c r="B23977" s="3" t="s">
        <v>35957</v>
      </c>
      <c r="C23977" s="3" t="s">
        <v>30570</v>
      </c>
      <c r="D23977" s="2" t="s">
        <v>34654</v>
      </c>
      <c r="E23977" s="3" t="s">
        <v>9848</v>
      </c>
      <c r="F23977" s="61">
        <v>5742.51</v>
      </c>
      <c r="G23977" s="61">
        <v>5773.95</v>
      </c>
    </row>
    <row r="23978" spans="1:7">
      <c r="A23978" s="1" t="str">
        <f t="shared" si="377"/>
        <v>CDHU 43.10.130</v>
      </c>
      <c r="B23978" s="3" t="s">
        <v>35957</v>
      </c>
      <c r="C23978" s="3" t="s">
        <v>30571</v>
      </c>
      <c r="D23978" s="2" t="s">
        <v>34655</v>
      </c>
      <c r="E23978" s="3" t="s">
        <v>9848</v>
      </c>
      <c r="F23978" s="61">
        <v>2725.21</v>
      </c>
      <c r="G23978" s="61">
        <v>2756.65</v>
      </c>
    </row>
    <row r="23979" spans="1:7">
      <c r="A23979" s="1" t="str">
        <f t="shared" si="377"/>
        <v>CDHU 43.10.210</v>
      </c>
      <c r="B23979" s="3" t="s">
        <v>35957</v>
      </c>
      <c r="C23979" s="3" t="s">
        <v>30572</v>
      </c>
      <c r="D23979" s="2" t="s">
        <v>34656</v>
      </c>
      <c r="E23979" s="3" t="s">
        <v>9848</v>
      </c>
      <c r="F23979" s="61">
        <v>53860.1</v>
      </c>
      <c r="G23979" s="61">
        <v>53891.54</v>
      </c>
    </row>
    <row r="23980" spans="1:7">
      <c r="A23980" s="1" t="str">
        <f t="shared" si="377"/>
        <v>CDHU 43.10.230</v>
      </c>
      <c r="B23980" s="3" t="s">
        <v>35957</v>
      </c>
      <c r="C23980" s="3" t="s">
        <v>30573</v>
      </c>
      <c r="D23980" s="2" t="s">
        <v>34657</v>
      </c>
      <c r="E23980" s="3" t="s">
        <v>9848</v>
      </c>
      <c r="F23980" s="61">
        <v>4033.38</v>
      </c>
      <c r="G23980" s="61">
        <v>4064.82</v>
      </c>
    </row>
    <row r="23981" spans="1:7">
      <c r="A23981" s="1" t="str">
        <f t="shared" si="377"/>
        <v>CDHU 43.10.250</v>
      </c>
      <c r="B23981" s="3" t="s">
        <v>35957</v>
      </c>
      <c r="C23981" s="3" t="s">
        <v>30574</v>
      </c>
      <c r="D23981" s="2" t="s">
        <v>34658</v>
      </c>
      <c r="E23981" s="3" t="s">
        <v>9848</v>
      </c>
      <c r="F23981" s="61">
        <v>12673.35</v>
      </c>
      <c r="G23981" s="61">
        <v>12704.79</v>
      </c>
    </row>
    <row r="23982" spans="1:7">
      <c r="A23982" s="1" t="str">
        <f t="shared" si="377"/>
        <v>CDHU 43.10.290</v>
      </c>
      <c r="B23982" s="3" t="s">
        <v>35957</v>
      </c>
      <c r="C23982" s="3" t="s">
        <v>30575</v>
      </c>
      <c r="D23982" s="2" t="s">
        <v>34659</v>
      </c>
      <c r="E23982" s="3" t="s">
        <v>9848</v>
      </c>
      <c r="F23982" s="61">
        <v>5698.33</v>
      </c>
      <c r="G23982" s="61">
        <v>5729.77</v>
      </c>
    </row>
    <row r="23983" spans="1:7">
      <c r="A23983" s="1" t="str">
        <f t="shared" si="377"/>
        <v>CDHU 43.10.450</v>
      </c>
      <c r="B23983" s="3" t="s">
        <v>35957</v>
      </c>
      <c r="C23983" s="3" t="s">
        <v>30576</v>
      </c>
      <c r="D23983" s="2" t="s">
        <v>34660</v>
      </c>
      <c r="E23983" s="3" t="s">
        <v>9848</v>
      </c>
      <c r="F23983" s="61">
        <v>21162.02</v>
      </c>
      <c r="G23983" s="61">
        <v>21193.46</v>
      </c>
    </row>
    <row r="23984" spans="1:7">
      <c r="A23984" s="1" t="str">
        <f t="shared" si="377"/>
        <v>CDHU 43.10.452</v>
      </c>
      <c r="B23984" s="3" t="s">
        <v>35957</v>
      </c>
      <c r="C23984" s="3" t="s">
        <v>30577</v>
      </c>
      <c r="D23984" s="2" t="s">
        <v>34661</v>
      </c>
      <c r="E23984" s="3" t="s">
        <v>9848</v>
      </c>
      <c r="F23984" s="61">
        <v>3920.71</v>
      </c>
      <c r="G23984" s="61">
        <v>3952.15</v>
      </c>
    </row>
    <row r="23985" spans="1:7">
      <c r="A23985" s="1" t="str">
        <f t="shared" si="377"/>
        <v>CDHU 43.10.454</v>
      </c>
      <c r="B23985" s="3" t="s">
        <v>35957</v>
      </c>
      <c r="C23985" s="3" t="s">
        <v>30578</v>
      </c>
      <c r="D23985" s="2" t="s">
        <v>34662</v>
      </c>
      <c r="E23985" s="3" t="s">
        <v>9848</v>
      </c>
      <c r="F23985" s="61">
        <v>6025.39</v>
      </c>
      <c r="G23985" s="61">
        <v>6056.83</v>
      </c>
    </row>
    <row r="23986" spans="1:7">
      <c r="A23986" s="1" t="str">
        <f t="shared" si="377"/>
        <v>CDHU 43.10.456</v>
      </c>
      <c r="B23986" s="3" t="s">
        <v>35957</v>
      </c>
      <c r="C23986" s="3" t="s">
        <v>30579</v>
      </c>
      <c r="D23986" s="2" t="s">
        <v>34663</v>
      </c>
      <c r="E23986" s="3" t="s">
        <v>9848</v>
      </c>
      <c r="F23986" s="61">
        <v>6126.75</v>
      </c>
      <c r="G23986" s="61">
        <v>6158.19</v>
      </c>
    </row>
    <row r="23987" spans="1:7">
      <c r="A23987" s="1" t="str">
        <f t="shared" si="377"/>
        <v>CDHU 43.10.480</v>
      </c>
      <c r="B23987" s="3" t="s">
        <v>35957</v>
      </c>
      <c r="C23987" s="3" t="s">
        <v>30580</v>
      </c>
      <c r="D23987" s="2" t="s">
        <v>34664</v>
      </c>
      <c r="E23987" s="3" t="s">
        <v>9848</v>
      </c>
      <c r="F23987" s="61">
        <v>9318.9599999999991</v>
      </c>
      <c r="G23987" s="61">
        <v>9350.4</v>
      </c>
    </row>
    <row r="23988" spans="1:7">
      <c r="A23988" s="1" t="str">
        <f t="shared" si="377"/>
        <v>CDHU 43.10.490</v>
      </c>
      <c r="B23988" s="3" t="s">
        <v>35957</v>
      </c>
      <c r="C23988" s="3" t="s">
        <v>30581</v>
      </c>
      <c r="D23988" s="2" t="s">
        <v>34665</v>
      </c>
      <c r="E23988" s="3" t="s">
        <v>9848</v>
      </c>
      <c r="F23988" s="61">
        <v>6484.59</v>
      </c>
      <c r="G23988" s="61">
        <v>6516.03</v>
      </c>
    </row>
    <row r="23989" spans="1:7">
      <c r="A23989" s="1" t="str">
        <f t="shared" si="377"/>
        <v>CDHU 43.10.620</v>
      </c>
      <c r="B23989" s="3" t="s">
        <v>35957</v>
      </c>
      <c r="C23989" s="3" t="s">
        <v>30582</v>
      </c>
      <c r="D23989" s="2" t="s">
        <v>34666</v>
      </c>
      <c r="E23989" s="3" t="s">
        <v>9848</v>
      </c>
      <c r="F23989" s="61">
        <v>2254.52</v>
      </c>
      <c r="G23989" s="61">
        <v>2285.96</v>
      </c>
    </row>
    <row r="23990" spans="1:7">
      <c r="A23990" s="1" t="str">
        <f t="shared" si="377"/>
        <v>CDHU 43.10.670</v>
      </c>
      <c r="B23990" s="3" t="s">
        <v>35957</v>
      </c>
      <c r="C23990" s="3" t="s">
        <v>30583</v>
      </c>
      <c r="D23990" s="2" t="s">
        <v>34667</v>
      </c>
      <c r="E23990" s="3" t="s">
        <v>9848</v>
      </c>
      <c r="F23990" s="61">
        <v>2114.88</v>
      </c>
      <c r="G23990" s="61">
        <v>2146.3200000000002</v>
      </c>
    </row>
    <row r="23991" spans="1:7">
      <c r="A23991" s="1" t="str">
        <f t="shared" si="377"/>
        <v>CDHU 43.10.730</v>
      </c>
      <c r="B23991" s="3" t="s">
        <v>35957</v>
      </c>
      <c r="C23991" s="3" t="s">
        <v>30584</v>
      </c>
      <c r="D23991" s="2" t="s">
        <v>34668</v>
      </c>
      <c r="E23991" s="3" t="s">
        <v>9848</v>
      </c>
      <c r="F23991" s="61">
        <v>22122.04</v>
      </c>
      <c r="G23991" s="61">
        <v>22153.48</v>
      </c>
    </row>
    <row r="23992" spans="1:7">
      <c r="A23992" s="1" t="str">
        <f t="shared" si="377"/>
        <v>CDHU 43.10.740</v>
      </c>
      <c r="B23992" s="3" t="s">
        <v>35957</v>
      </c>
      <c r="C23992" s="3" t="s">
        <v>30585</v>
      </c>
      <c r="D23992" s="2" t="s">
        <v>34669</v>
      </c>
      <c r="E23992" s="3" t="s">
        <v>9848</v>
      </c>
      <c r="F23992" s="61">
        <v>15874.95</v>
      </c>
      <c r="G23992" s="61">
        <v>15906.39</v>
      </c>
    </row>
    <row r="23993" spans="1:7">
      <c r="A23993" s="1" t="str">
        <f t="shared" si="377"/>
        <v>CDHU 43.10.750</v>
      </c>
      <c r="B23993" s="3" t="s">
        <v>35957</v>
      </c>
      <c r="C23993" s="3" t="s">
        <v>30586</v>
      </c>
      <c r="D23993" s="2" t="s">
        <v>34670</v>
      </c>
      <c r="E23993" s="3" t="s">
        <v>9848</v>
      </c>
      <c r="F23993" s="61">
        <v>2849.5</v>
      </c>
      <c r="G23993" s="61">
        <v>2880.94</v>
      </c>
    </row>
    <row r="23994" spans="1:7">
      <c r="A23994" s="1" t="str">
        <f t="shared" si="377"/>
        <v>CDHU 43.10.770</v>
      </c>
      <c r="B23994" s="3" t="s">
        <v>35957</v>
      </c>
      <c r="C23994" s="3" t="s">
        <v>30587</v>
      </c>
      <c r="D23994" s="2" t="s">
        <v>34671</v>
      </c>
      <c r="E23994" s="3" t="s">
        <v>9848</v>
      </c>
      <c r="F23994" s="61">
        <v>27656.33</v>
      </c>
      <c r="G23994" s="61">
        <v>27687.77</v>
      </c>
    </row>
    <row r="23995" spans="1:7">
      <c r="A23995" s="1" t="str">
        <f t="shared" si="377"/>
        <v>CDHU 43.10.780</v>
      </c>
      <c r="B23995" s="3" t="s">
        <v>35957</v>
      </c>
      <c r="C23995" s="3" t="s">
        <v>30588</v>
      </c>
      <c r="D23995" s="2" t="s">
        <v>34672</v>
      </c>
      <c r="E23995" s="3" t="s">
        <v>9848</v>
      </c>
      <c r="F23995" s="61">
        <v>30356.87</v>
      </c>
      <c r="G23995" s="61">
        <v>30388.31</v>
      </c>
    </row>
    <row r="23996" spans="1:7">
      <c r="A23996" s="1" t="str">
        <f t="shared" si="377"/>
        <v>CDHU 43.10.790</v>
      </c>
      <c r="B23996" s="3" t="s">
        <v>35957</v>
      </c>
      <c r="C23996" s="3" t="s">
        <v>30589</v>
      </c>
      <c r="D23996" s="2" t="s">
        <v>34673</v>
      </c>
      <c r="E23996" s="3" t="s">
        <v>9848</v>
      </c>
      <c r="F23996" s="61">
        <v>2432.44</v>
      </c>
      <c r="G23996" s="61">
        <v>2463.88</v>
      </c>
    </row>
    <row r="23997" spans="1:7">
      <c r="A23997" s="1" t="str">
        <f t="shared" si="377"/>
        <v>CDHU 43.10.794</v>
      </c>
      <c r="B23997" s="3" t="s">
        <v>35957</v>
      </c>
      <c r="C23997" s="3" t="s">
        <v>30590</v>
      </c>
      <c r="D23997" s="2" t="s">
        <v>34674</v>
      </c>
      <c r="E23997" s="3" t="s">
        <v>9848</v>
      </c>
      <c r="F23997" s="61">
        <v>4808.6400000000003</v>
      </c>
      <c r="G23997" s="61">
        <v>4840.08</v>
      </c>
    </row>
    <row r="23998" spans="1:7">
      <c r="A23998" s="1" t="str">
        <f t="shared" si="377"/>
        <v>CDHU 43.11</v>
      </c>
      <c r="B23998" s="3" t="s">
        <v>35957</v>
      </c>
      <c r="C23998" s="3" t="s">
        <v>30591</v>
      </c>
      <c r="D23998" s="2" t="s">
        <v>34675</v>
      </c>
    </row>
    <row r="23999" spans="1:7">
      <c r="A23999" s="1" t="str">
        <f t="shared" ref="A23999:A24062" si="378">CONCATENATE($B23999," ",$C23999)</f>
        <v>CDHU 43.11.050</v>
      </c>
      <c r="B23999" s="3" t="s">
        <v>35957</v>
      </c>
      <c r="C23999" s="3" t="s">
        <v>30592</v>
      </c>
      <c r="D23999" s="2" t="s">
        <v>34676</v>
      </c>
      <c r="E23999" s="3" t="s">
        <v>9848</v>
      </c>
      <c r="F23999" s="61">
        <v>11179.5</v>
      </c>
      <c r="G23999" s="61">
        <v>11246.58</v>
      </c>
    </row>
    <row r="24000" spans="1:7">
      <c r="A24000" s="1" t="str">
        <f t="shared" si="378"/>
        <v>CDHU 43.11.060</v>
      </c>
      <c r="B24000" s="3" t="s">
        <v>35957</v>
      </c>
      <c r="C24000" s="3" t="s">
        <v>30593</v>
      </c>
      <c r="D24000" s="2" t="s">
        <v>34677</v>
      </c>
      <c r="E24000" s="3" t="s">
        <v>9848</v>
      </c>
      <c r="F24000" s="61">
        <v>10531.71</v>
      </c>
      <c r="G24000" s="61">
        <v>10598.79</v>
      </c>
    </row>
    <row r="24001" spans="1:7">
      <c r="A24001" s="1" t="str">
        <f t="shared" si="378"/>
        <v>CDHU 43.11.100</v>
      </c>
      <c r="B24001" s="3" t="s">
        <v>35957</v>
      </c>
      <c r="C24001" s="3" t="s">
        <v>30594</v>
      </c>
      <c r="D24001" s="2" t="s">
        <v>34678</v>
      </c>
      <c r="E24001" s="3" t="s">
        <v>9848</v>
      </c>
      <c r="F24001" s="61">
        <v>19160.240000000002</v>
      </c>
      <c r="G24001" s="61">
        <v>19227.32</v>
      </c>
    </row>
    <row r="24002" spans="1:7">
      <c r="A24002" s="1" t="str">
        <f t="shared" si="378"/>
        <v>CDHU 43.11.110</v>
      </c>
      <c r="B24002" s="3" t="s">
        <v>35957</v>
      </c>
      <c r="C24002" s="3" t="s">
        <v>30595</v>
      </c>
      <c r="D24002" s="2" t="s">
        <v>34679</v>
      </c>
      <c r="E24002" s="3" t="s">
        <v>9848</v>
      </c>
      <c r="F24002" s="61">
        <v>11085.95</v>
      </c>
      <c r="G24002" s="61">
        <v>11153.03</v>
      </c>
    </row>
    <row r="24003" spans="1:7">
      <c r="A24003" s="1" t="str">
        <f t="shared" si="378"/>
        <v>CDHU 43.11.130</v>
      </c>
      <c r="B24003" s="3" t="s">
        <v>35957</v>
      </c>
      <c r="C24003" s="3" t="s">
        <v>30596</v>
      </c>
      <c r="D24003" s="2" t="s">
        <v>34680</v>
      </c>
      <c r="E24003" s="3" t="s">
        <v>9848</v>
      </c>
      <c r="F24003" s="61">
        <v>12250.87</v>
      </c>
      <c r="G24003" s="61">
        <v>12317.95</v>
      </c>
    </row>
    <row r="24004" spans="1:7">
      <c r="A24004" s="1" t="str">
        <f t="shared" si="378"/>
        <v>CDHU 43.11.150</v>
      </c>
      <c r="B24004" s="3" t="s">
        <v>35957</v>
      </c>
      <c r="C24004" s="3" t="s">
        <v>30597</v>
      </c>
      <c r="D24004" s="2" t="s">
        <v>34681</v>
      </c>
      <c r="E24004" s="3" t="s">
        <v>9848</v>
      </c>
      <c r="F24004" s="61">
        <v>17408.419999999998</v>
      </c>
      <c r="G24004" s="61">
        <v>17475.5</v>
      </c>
    </row>
    <row r="24005" spans="1:7" ht="22.5">
      <c r="A24005" s="1" t="str">
        <f t="shared" si="378"/>
        <v>CDHU 43.11.320</v>
      </c>
      <c r="B24005" s="3" t="s">
        <v>35957</v>
      </c>
      <c r="C24005" s="3" t="s">
        <v>30598</v>
      </c>
      <c r="D24005" s="2" t="s">
        <v>34682</v>
      </c>
      <c r="E24005" s="3" t="s">
        <v>9848</v>
      </c>
      <c r="F24005" s="61">
        <v>7935.73</v>
      </c>
      <c r="G24005" s="61">
        <v>7980.45</v>
      </c>
    </row>
    <row r="24006" spans="1:7" ht="22.5">
      <c r="A24006" s="1" t="str">
        <f t="shared" si="378"/>
        <v>CDHU 43.11.330</v>
      </c>
      <c r="B24006" s="3" t="s">
        <v>35957</v>
      </c>
      <c r="C24006" s="3" t="s">
        <v>30599</v>
      </c>
      <c r="D24006" s="2" t="s">
        <v>34683</v>
      </c>
      <c r="E24006" s="3" t="s">
        <v>9848</v>
      </c>
      <c r="F24006" s="61">
        <v>11406.9</v>
      </c>
      <c r="G24006" s="61">
        <v>11451.62</v>
      </c>
    </row>
    <row r="24007" spans="1:7" ht="22.5">
      <c r="A24007" s="1" t="str">
        <f t="shared" si="378"/>
        <v>CDHU 43.11.360</v>
      </c>
      <c r="B24007" s="3" t="s">
        <v>35957</v>
      </c>
      <c r="C24007" s="3" t="s">
        <v>30600</v>
      </c>
      <c r="D24007" s="2" t="s">
        <v>34684</v>
      </c>
      <c r="E24007" s="3" t="s">
        <v>9848</v>
      </c>
      <c r="F24007" s="61">
        <v>3153.33</v>
      </c>
      <c r="G24007" s="61">
        <v>3198.05</v>
      </c>
    </row>
    <row r="24008" spans="1:7" ht="22.5">
      <c r="A24008" s="1" t="str">
        <f t="shared" si="378"/>
        <v>CDHU 43.11.370</v>
      </c>
      <c r="B24008" s="3" t="s">
        <v>35957</v>
      </c>
      <c r="C24008" s="3" t="s">
        <v>30601</v>
      </c>
      <c r="D24008" s="2" t="s">
        <v>34685</v>
      </c>
      <c r="E24008" s="3" t="s">
        <v>9848</v>
      </c>
      <c r="F24008" s="61">
        <v>3941.22</v>
      </c>
      <c r="G24008" s="61">
        <v>3985.94</v>
      </c>
    </row>
    <row r="24009" spans="1:7" ht="22.5">
      <c r="A24009" s="1" t="str">
        <f t="shared" si="378"/>
        <v>CDHU 43.11.380</v>
      </c>
      <c r="B24009" s="3" t="s">
        <v>35957</v>
      </c>
      <c r="C24009" s="3" t="s">
        <v>30602</v>
      </c>
      <c r="D24009" s="2" t="s">
        <v>34686</v>
      </c>
      <c r="E24009" s="3" t="s">
        <v>9848</v>
      </c>
      <c r="F24009" s="61">
        <v>7094.57</v>
      </c>
      <c r="G24009" s="61">
        <v>7139.29</v>
      </c>
    </row>
    <row r="24010" spans="1:7" ht="22.5">
      <c r="A24010" s="1" t="str">
        <f t="shared" si="378"/>
        <v>CDHU 43.11.390</v>
      </c>
      <c r="B24010" s="3" t="s">
        <v>35957</v>
      </c>
      <c r="C24010" s="3" t="s">
        <v>30603</v>
      </c>
      <c r="D24010" s="2" t="s">
        <v>34687</v>
      </c>
      <c r="E24010" s="3" t="s">
        <v>9848</v>
      </c>
      <c r="F24010" s="61">
        <v>4528.74</v>
      </c>
      <c r="G24010" s="61">
        <v>4573.46</v>
      </c>
    </row>
    <row r="24011" spans="1:7">
      <c r="A24011" s="1" t="str">
        <f t="shared" si="378"/>
        <v>CDHU 43.11.400</v>
      </c>
      <c r="B24011" s="3" t="s">
        <v>35957</v>
      </c>
      <c r="C24011" s="3" t="s">
        <v>30604</v>
      </c>
      <c r="D24011" s="2" t="s">
        <v>34688</v>
      </c>
      <c r="E24011" s="3" t="s">
        <v>9848</v>
      </c>
      <c r="F24011" s="61">
        <v>14253</v>
      </c>
      <c r="G24011" s="61">
        <v>14297.72</v>
      </c>
    </row>
    <row r="24012" spans="1:7" ht="22.5">
      <c r="A24012" s="1" t="str">
        <f t="shared" si="378"/>
        <v>CDHU 43.11.410</v>
      </c>
      <c r="B24012" s="3" t="s">
        <v>35957</v>
      </c>
      <c r="C24012" s="3" t="s">
        <v>30605</v>
      </c>
      <c r="D24012" s="2" t="s">
        <v>34689</v>
      </c>
      <c r="E24012" s="3" t="s">
        <v>9848</v>
      </c>
      <c r="F24012" s="61">
        <v>28933.69</v>
      </c>
      <c r="G24012" s="61">
        <v>28978.41</v>
      </c>
    </row>
    <row r="24013" spans="1:7" ht="22.5">
      <c r="A24013" s="1" t="str">
        <f t="shared" si="378"/>
        <v>CDHU 43.11.420</v>
      </c>
      <c r="B24013" s="3" t="s">
        <v>35957</v>
      </c>
      <c r="C24013" s="3" t="s">
        <v>30606</v>
      </c>
      <c r="D24013" s="2" t="s">
        <v>34690</v>
      </c>
      <c r="E24013" s="3" t="s">
        <v>9848</v>
      </c>
      <c r="F24013" s="61">
        <v>8385.73</v>
      </c>
      <c r="G24013" s="61">
        <v>8430.4500000000007</v>
      </c>
    </row>
    <row r="24014" spans="1:7" ht="22.5">
      <c r="A24014" s="1" t="str">
        <f t="shared" si="378"/>
        <v>CDHU 43.11.460</v>
      </c>
      <c r="B24014" s="3" t="s">
        <v>35957</v>
      </c>
      <c r="C24014" s="3" t="s">
        <v>30607</v>
      </c>
      <c r="D24014" s="2" t="s">
        <v>34691</v>
      </c>
      <c r="E24014" s="3" t="s">
        <v>9848</v>
      </c>
      <c r="F24014" s="61">
        <v>31354.74</v>
      </c>
      <c r="G24014" s="61">
        <v>31399.46</v>
      </c>
    </row>
    <row r="24015" spans="1:7">
      <c r="A24015" s="1" t="str">
        <f t="shared" si="378"/>
        <v>CDHU 43.12</v>
      </c>
      <c r="B24015" s="3" t="s">
        <v>35957</v>
      </c>
      <c r="C24015" s="3" t="s">
        <v>30608</v>
      </c>
      <c r="D24015" s="2" t="s">
        <v>34692</v>
      </c>
    </row>
    <row r="24016" spans="1:7">
      <c r="A24016" s="1" t="str">
        <f t="shared" si="378"/>
        <v>CDHU 43.12.500</v>
      </c>
      <c r="B24016" s="3" t="s">
        <v>35957</v>
      </c>
      <c r="C24016" s="3" t="s">
        <v>30609</v>
      </c>
      <c r="D24016" s="2" t="s">
        <v>34693</v>
      </c>
      <c r="E24016" s="3" t="s">
        <v>9848</v>
      </c>
      <c r="F24016" s="61">
        <v>3903.72</v>
      </c>
      <c r="G24016" s="61">
        <v>3919.44</v>
      </c>
    </row>
    <row r="24017" spans="1:7">
      <c r="A24017" s="1" t="str">
        <f t="shared" si="378"/>
        <v>CDHU 43.20</v>
      </c>
      <c r="B24017" s="3" t="s">
        <v>35957</v>
      </c>
      <c r="C24017" s="3" t="s">
        <v>30610</v>
      </c>
      <c r="D24017" s="2" t="s">
        <v>34694</v>
      </c>
    </row>
    <row r="24018" spans="1:7">
      <c r="A24018" s="1" t="str">
        <f t="shared" si="378"/>
        <v>CDHU 43.20.130</v>
      </c>
      <c r="B24018" s="3" t="s">
        <v>35957</v>
      </c>
      <c r="C24018" s="3" t="s">
        <v>30611</v>
      </c>
      <c r="D24018" s="2" t="s">
        <v>34695</v>
      </c>
      <c r="E24018" s="3" t="s">
        <v>9848</v>
      </c>
      <c r="F24018" s="61">
        <v>43.1</v>
      </c>
      <c r="G24018" s="61">
        <v>44.61</v>
      </c>
    </row>
    <row r="24019" spans="1:7">
      <c r="A24019" s="1" t="str">
        <f t="shared" si="378"/>
        <v>CDHU 43.20.140</v>
      </c>
      <c r="B24019" s="3" t="s">
        <v>35957</v>
      </c>
      <c r="C24019" s="3" t="s">
        <v>30612</v>
      </c>
      <c r="D24019" s="2" t="s">
        <v>34696</v>
      </c>
      <c r="E24019" s="3" t="s">
        <v>9848</v>
      </c>
      <c r="F24019" s="61">
        <v>809.22</v>
      </c>
      <c r="G24019" s="61">
        <v>814.81</v>
      </c>
    </row>
    <row r="24020" spans="1:7">
      <c r="A24020" s="1" t="str">
        <f t="shared" si="378"/>
        <v>CDHU 43.20.200</v>
      </c>
      <c r="B24020" s="3" t="s">
        <v>35957</v>
      </c>
      <c r="C24020" s="3" t="s">
        <v>30613</v>
      </c>
      <c r="D24020" s="2" t="s">
        <v>34697</v>
      </c>
      <c r="E24020" s="3" t="s">
        <v>9848</v>
      </c>
      <c r="F24020" s="61">
        <v>373.09</v>
      </c>
      <c r="G24020" s="61">
        <v>375.89</v>
      </c>
    </row>
    <row r="24021" spans="1:7">
      <c r="A24021" s="1" t="str">
        <f t="shared" si="378"/>
        <v>CDHU 43.20.210</v>
      </c>
      <c r="B24021" s="3" t="s">
        <v>35957</v>
      </c>
      <c r="C24021" s="3" t="s">
        <v>30614</v>
      </c>
      <c r="D24021" s="2" t="s">
        <v>34698</v>
      </c>
      <c r="E24021" s="3" t="s">
        <v>9848</v>
      </c>
      <c r="F24021" s="61">
        <v>615.91999999999996</v>
      </c>
      <c r="G24021" s="61">
        <v>618.72</v>
      </c>
    </row>
    <row r="24022" spans="1:7">
      <c r="A24022" s="1" t="str">
        <f t="shared" si="378"/>
        <v>CDHU 43.20.250</v>
      </c>
      <c r="B24022" s="3" t="s">
        <v>35957</v>
      </c>
      <c r="C24022" s="3" t="s">
        <v>30615</v>
      </c>
      <c r="D24022" s="2" t="s">
        <v>34699</v>
      </c>
      <c r="E24022" s="3" t="s">
        <v>9848</v>
      </c>
      <c r="F24022" s="61">
        <v>90.02</v>
      </c>
      <c r="G24022" s="61">
        <v>91.13</v>
      </c>
    </row>
    <row r="24023" spans="1:7">
      <c r="A24023" s="1" t="str">
        <f t="shared" si="378"/>
        <v>CDHU 43.20.260</v>
      </c>
      <c r="B24023" s="3" t="s">
        <v>35957</v>
      </c>
      <c r="C24023" s="3" t="s">
        <v>30616</v>
      </c>
      <c r="D24023" s="2" t="s">
        <v>34700</v>
      </c>
      <c r="E24023" s="3" t="s">
        <v>9848</v>
      </c>
      <c r="F24023" s="61">
        <v>455.59</v>
      </c>
      <c r="G24023" s="61">
        <v>458.39</v>
      </c>
    </row>
    <row r="24024" spans="1:7">
      <c r="A24024" s="1" t="str">
        <f t="shared" si="378"/>
        <v>CDHU 44</v>
      </c>
      <c r="B24024" s="3" t="s">
        <v>35957</v>
      </c>
      <c r="C24024" s="3" t="s">
        <v>30617</v>
      </c>
      <c r="D24024" s="2" t="s">
        <v>34701</v>
      </c>
    </row>
    <row r="24025" spans="1:7">
      <c r="A24025" s="1" t="str">
        <f t="shared" si="378"/>
        <v>CDHU 44.01</v>
      </c>
      <c r="B24025" s="3" t="s">
        <v>35957</v>
      </c>
      <c r="C24025" s="3" t="s">
        <v>30618</v>
      </c>
      <c r="D24025" s="2" t="s">
        <v>34702</v>
      </c>
    </row>
    <row r="24026" spans="1:7">
      <c r="A24026" s="1" t="str">
        <f t="shared" si="378"/>
        <v>CDHU 44.01.030</v>
      </c>
      <c r="B24026" s="3" t="s">
        <v>35957</v>
      </c>
      <c r="C24026" s="3" t="s">
        <v>30619</v>
      </c>
      <c r="D24026" s="2" t="s">
        <v>34703</v>
      </c>
      <c r="E24026" s="3" t="s">
        <v>9848</v>
      </c>
      <c r="F24026" s="61">
        <v>839.29</v>
      </c>
      <c r="G24026" s="61">
        <v>846.02</v>
      </c>
    </row>
    <row r="24027" spans="1:7">
      <c r="A24027" s="1" t="str">
        <f t="shared" si="378"/>
        <v>CDHU 44.01.040</v>
      </c>
      <c r="B24027" s="3" t="s">
        <v>35957</v>
      </c>
      <c r="C24027" s="3" t="s">
        <v>30620</v>
      </c>
      <c r="D24027" s="2" t="s">
        <v>34704</v>
      </c>
      <c r="E24027" s="3" t="s">
        <v>9848</v>
      </c>
      <c r="F24027" s="61">
        <v>1096.81</v>
      </c>
      <c r="G24027" s="61">
        <v>1104.67</v>
      </c>
    </row>
    <row r="24028" spans="1:7">
      <c r="A24028" s="1" t="str">
        <f t="shared" si="378"/>
        <v>CDHU 44.01.050</v>
      </c>
      <c r="B24028" s="3" t="s">
        <v>35957</v>
      </c>
      <c r="C24028" s="3" t="s">
        <v>30621</v>
      </c>
      <c r="D24028" s="2" t="s">
        <v>34705</v>
      </c>
      <c r="E24028" s="3" t="s">
        <v>9848</v>
      </c>
      <c r="F24028" s="61">
        <v>310.45999999999998</v>
      </c>
      <c r="G24028" s="61">
        <v>317.19</v>
      </c>
    </row>
    <row r="24029" spans="1:7">
      <c r="A24029" s="1" t="str">
        <f t="shared" si="378"/>
        <v>CDHU 44.01.052</v>
      </c>
      <c r="B24029" s="3" t="s">
        <v>35957</v>
      </c>
      <c r="C24029" s="3" t="s">
        <v>30622</v>
      </c>
      <c r="D24029" s="2" t="s">
        <v>34706</v>
      </c>
      <c r="E24029" s="3" t="s">
        <v>9848</v>
      </c>
      <c r="F24029" s="61">
        <v>351.38</v>
      </c>
      <c r="G24029" s="61">
        <v>358.44</v>
      </c>
    </row>
    <row r="24030" spans="1:7">
      <c r="A24030" s="1" t="str">
        <f t="shared" si="378"/>
        <v>CDHU 44.01.070</v>
      </c>
      <c r="B24030" s="3" t="s">
        <v>35957</v>
      </c>
      <c r="C24030" s="3" t="s">
        <v>30623</v>
      </c>
      <c r="D24030" s="2" t="s">
        <v>34707</v>
      </c>
      <c r="E24030" s="3" t="s">
        <v>9848</v>
      </c>
      <c r="F24030" s="61">
        <v>491.41</v>
      </c>
      <c r="G24030" s="61">
        <v>498.14</v>
      </c>
    </row>
    <row r="24031" spans="1:7">
      <c r="A24031" s="1" t="str">
        <f t="shared" si="378"/>
        <v>CDHU 44.01.072</v>
      </c>
      <c r="B24031" s="3" t="s">
        <v>35957</v>
      </c>
      <c r="C24031" s="3" t="s">
        <v>30624</v>
      </c>
      <c r="D24031" s="2" t="s">
        <v>34708</v>
      </c>
      <c r="E24031" s="3" t="s">
        <v>9848</v>
      </c>
      <c r="F24031" s="61">
        <v>532.33000000000004</v>
      </c>
      <c r="G24031" s="61">
        <v>539.39</v>
      </c>
    </row>
    <row r="24032" spans="1:7">
      <c r="A24032" s="1" t="str">
        <f t="shared" si="378"/>
        <v>CDHU 44.01.100</v>
      </c>
      <c r="B24032" s="3" t="s">
        <v>35957</v>
      </c>
      <c r="C24032" s="3" t="s">
        <v>30625</v>
      </c>
      <c r="D24032" s="2" t="s">
        <v>34709</v>
      </c>
      <c r="E24032" s="3" t="s">
        <v>9848</v>
      </c>
      <c r="F24032" s="61">
        <v>180.37</v>
      </c>
      <c r="G24032" s="61">
        <v>188.23</v>
      </c>
    </row>
    <row r="24033" spans="1:7">
      <c r="A24033" s="1" t="str">
        <f t="shared" si="378"/>
        <v>CDHU 44.01.110</v>
      </c>
      <c r="B24033" s="3" t="s">
        <v>35957</v>
      </c>
      <c r="C24033" s="3" t="s">
        <v>30626</v>
      </c>
      <c r="D24033" s="2" t="s">
        <v>34710</v>
      </c>
      <c r="E24033" s="3" t="s">
        <v>9848</v>
      </c>
      <c r="F24033" s="61">
        <v>478.57</v>
      </c>
      <c r="G24033" s="61">
        <v>486.43</v>
      </c>
    </row>
    <row r="24034" spans="1:7">
      <c r="A24034" s="1" t="str">
        <f t="shared" si="378"/>
        <v>CDHU 44.01.160</v>
      </c>
      <c r="B24034" s="3" t="s">
        <v>35957</v>
      </c>
      <c r="C24034" s="3" t="s">
        <v>30627</v>
      </c>
      <c r="D24034" s="2" t="s">
        <v>34711</v>
      </c>
      <c r="E24034" s="3" t="s">
        <v>9848</v>
      </c>
      <c r="F24034" s="61">
        <v>973.59</v>
      </c>
      <c r="G24034" s="61">
        <v>981.45</v>
      </c>
    </row>
    <row r="24035" spans="1:7">
      <c r="A24035" s="1" t="str">
        <f t="shared" si="378"/>
        <v>CDHU 44.01.170</v>
      </c>
      <c r="B24035" s="3" t="s">
        <v>35957</v>
      </c>
      <c r="C24035" s="3" t="s">
        <v>30628</v>
      </c>
      <c r="D24035" s="2" t="s">
        <v>34712</v>
      </c>
      <c r="E24035" s="3" t="s">
        <v>9848</v>
      </c>
      <c r="F24035" s="61">
        <v>73.36</v>
      </c>
      <c r="G24035" s="61">
        <v>76.16</v>
      </c>
    </row>
    <row r="24036" spans="1:7">
      <c r="A24036" s="1" t="str">
        <f t="shared" si="378"/>
        <v>CDHU 44.01.200</v>
      </c>
      <c r="B24036" s="3" t="s">
        <v>35957</v>
      </c>
      <c r="C24036" s="3" t="s">
        <v>30629</v>
      </c>
      <c r="D24036" s="2" t="s">
        <v>34713</v>
      </c>
      <c r="E24036" s="3" t="s">
        <v>9848</v>
      </c>
      <c r="F24036" s="61">
        <v>483.64</v>
      </c>
      <c r="G24036" s="61">
        <v>491.5</v>
      </c>
    </row>
    <row r="24037" spans="1:7">
      <c r="A24037" s="1" t="str">
        <f t="shared" si="378"/>
        <v>CDHU 44.01.240</v>
      </c>
      <c r="B24037" s="3" t="s">
        <v>35957</v>
      </c>
      <c r="C24037" s="3" t="s">
        <v>30630</v>
      </c>
      <c r="D24037" s="2" t="s">
        <v>34714</v>
      </c>
      <c r="E24037" s="3" t="s">
        <v>9848</v>
      </c>
      <c r="F24037" s="61">
        <v>599.62</v>
      </c>
      <c r="G24037" s="61">
        <v>607.48</v>
      </c>
    </row>
    <row r="24038" spans="1:7">
      <c r="A24038" s="1" t="str">
        <f t="shared" si="378"/>
        <v>CDHU 44.01.270</v>
      </c>
      <c r="B24038" s="3" t="s">
        <v>35957</v>
      </c>
      <c r="C24038" s="3" t="s">
        <v>30631</v>
      </c>
      <c r="D24038" s="2" t="s">
        <v>34715</v>
      </c>
      <c r="E24038" s="3" t="s">
        <v>9848</v>
      </c>
      <c r="F24038" s="61">
        <v>134.65</v>
      </c>
      <c r="G24038" s="61">
        <v>137.44999999999999</v>
      </c>
    </row>
    <row r="24039" spans="1:7">
      <c r="A24039" s="1" t="str">
        <f t="shared" si="378"/>
        <v>CDHU 44.01.310</v>
      </c>
      <c r="B24039" s="3" t="s">
        <v>35957</v>
      </c>
      <c r="C24039" s="3" t="s">
        <v>30632</v>
      </c>
      <c r="D24039" s="2" t="s">
        <v>34716</v>
      </c>
      <c r="E24039" s="3" t="s">
        <v>9848</v>
      </c>
      <c r="F24039" s="61">
        <v>1039.5</v>
      </c>
      <c r="G24039" s="61">
        <v>1056.27</v>
      </c>
    </row>
    <row r="24040" spans="1:7">
      <c r="A24040" s="1" t="str">
        <f t="shared" si="378"/>
        <v>CDHU 44.01.360</v>
      </c>
      <c r="B24040" s="3" t="s">
        <v>35957</v>
      </c>
      <c r="C24040" s="3" t="s">
        <v>30633</v>
      </c>
      <c r="D24040" s="2" t="s">
        <v>34717</v>
      </c>
      <c r="E24040" s="3" t="s">
        <v>9848</v>
      </c>
      <c r="F24040" s="61">
        <v>718.64</v>
      </c>
      <c r="G24040" s="61">
        <v>735.41</v>
      </c>
    </row>
    <row r="24041" spans="1:7">
      <c r="A24041" s="1" t="str">
        <f t="shared" si="378"/>
        <v>CDHU 44.01.370</v>
      </c>
      <c r="B24041" s="3" t="s">
        <v>35957</v>
      </c>
      <c r="C24041" s="3" t="s">
        <v>30634</v>
      </c>
      <c r="D24041" s="2" t="s">
        <v>34718</v>
      </c>
      <c r="E24041" s="3" t="s">
        <v>9848</v>
      </c>
      <c r="F24041" s="61">
        <v>250.95</v>
      </c>
      <c r="G24041" s="61">
        <v>256.54000000000002</v>
      </c>
    </row>
    <row r="24042" spans="1:7">
      <c r="A24042" s="1" t="str">
        <f t="shared" si="378"/>
        <v>CDHU 44.01.610</v>
      </c>
      <c r="B24042" s="3" t="s">
        <v>35957</v>
      </c>
      <c r="C24042" s="3" t="s">
        <v>30635</v>
      </c>
      <c r="D24042" s="2" t="s">
        <v>34719</v>
      </c>
      <c r="E24042" s="3" t="s">
        <v>9848</v>
      </c>
      <c r="F24042" s="61">
        <v>241.01</v>
      </c>
      <c r="G24042" s="61">
        <v>243.81</v>
      </c>
    </row>
    <row r="24043" spans="1:7">
      <c r="A24043" s="1" t="str">
        <f t="shared" si="378"/>
        <v>CDHU 44.01.680</v>
      </c>
      <c r="B24043" s="3" t="s">
        <v>35957</v>
      </c>
      <c r="C24043" s="3" t="s">
        <v>30636</v>
      </c>
      <c r="D24043" s="2" t="s">
        <v>34720</v>
      </c>
      <c r="E24043" s="3" t="s">
        <v>9848</v>
      </c>
      <c r="F24043" s="61">
        <v>101.14</v>
      </c>
      <c r="G24043" s="61">
        <v>102.98</v>
      </c>
    </row>
    <row r="24044" spans="1:7">
      <c r="A24044" s="1" t="str">
        <f t="shared" si="378"/>
        <v>CDHU 44.01.690</v>
      </c>
      <c r="B24044" s="3" t="s">
        <v>35957</v>
      </c>
      <c r="C24044" s="3" t="s">
        <v>30637</v>
      </c>
      <c r="D24044" s="2" t="s">
        <v>34721</v>
      </c>
      <c r="E24044" s="3" t="s">
        <v>9848</v>
      </c>
      <c r="F24044" s="61">
        <v>867.75</v>
      </c>
      <c r="G24044" s="61">
        <v>884.52</v>
      </c>
    </row>
    <row r="24045" spans="1:7">
      <c r="A24045" s="1" t="str">
        <f t="shared" si="378"/>
        <v>CDHU 44.01.800</v>
      </c>
      <c r="B24045" s="3" t="s">
        <v>35957</v>
      </c>
      <c r="C24045" s="3" t="s">
        <v>30638</v>
      </c>
      <c r="D24045" s="2" t="s">
        <v>34722</v>
      </c>
      <c r="E24045" s="3" t="s">
        <v>9848</v>
      </c>
      <c r="F24045" s="61">
        <v>1058.31</v>
      </c>
      <c r="G24045" s="61">
        <v>1065.04</v>
      </c>
    </row>
    <row r="24046" spans="1:7">
      <c r="A24046" s="1" t="str">
        <f t="shared" si="378"/>
        <v>CDHU 44.01.820</v>
      </c>
      <c r="B24046" s="3" t="s">
        <v>35957</v>
      </c>
      <c r="C24046" s="3" t="s">
        <v>30639</v>
      </c>
      <c r="D24046" s="2" t="s">
        <v>34723</v>
      </c>
      <c r="E24046" s="3" t="s">
        <v>9848</v>
      </c>
      <c r="F24046" s="61">
        <v>1099.23</v>
      </c>
      <c r="G24046" s="61">
        <v>1106.29</v>
      </c>
    </row>
    <row r="24047" spans="1:7">
      <c r="A24047" s="1" t="str">
        <f t="shared" si="378"/>
        <v>CDHU 44.01.850</v>
      </c>
      <c r="B24047" s="3" t="s">
        <v>35957</v>
      </c>
      <c r="C24047" s="3" t="s">
        <v>30640</v>
      </c>
      <c r="D24047" s="2" t="s">
        <v>34724</v>
      </c>
      <c r="E24047" s="3" t="s">
        <v>9848</v>
      </c>
      <c r="F24047" s="61">
        <v>119.94</v>
      </c>
      <c r="G24047" s="61">
        <v>122.74</v>
      </c>
    </row>
    <row r="24048" spans="1:7">
      <c r="A24048" s="1" t="str">
        <f t="shared" si="378"/>
        <v>CDHU 44.02</v>
      </c>
      <c r="B24048" s="3" t="s">
        <v>35957</v>
      </c>
      <c r="C24048" s="3" t="s">
        <v>30641</v>
      </c>
      <c r="D24048" s="2" t="s">
        <v>34725</v>
      </c>
    </row>
    <row r="24049" spans="1:7">
      <c r="A24049" s="1" t="str">
        <f t="shared" si="378"/>
        <v>CDHU 44.02.062</v>
      </c>
      <c r="B24049" s="3" t="s">
        <v>35957</v>
      </c>
      <c r="C24049" s="3" t="s">
        <v>30642</v>
      </c>
      <c r="D24049" s="2" t="s">
        <v>34726</v>
      </c>
      <c r="E24049" s="3" t="s">
        <v>9847</v>
      </c>
      <c r="F24049" s="61">
        <v>1027.33</v>
      </c>
      <c r="G24049" s="61">
        <v>1036.57</v>
      </c>
    </row>
    <row r="24050" spans="1:7">
      <c r="A24050" s="1" t="str">
        <f t="shared" si="378"/>
        <v>CDHU 44.02.100</v>
      </c>
      <c r="B24050" s="3" t="s">
        <v>35957</v>
      </c>
      <c r="C24050" s="3" t="s">
        <v>30643</v>
      </c>
      <c r="D24050" s="2" t="s">
        <v>34727</v>
      </c>
      <c r="E24050" s="3" t="s">
        <v>9847</v>
      </c>
      <c r="F24050" s="61">
        <v>1753.39</v>
      </c>
      <c r="G24050" s="61">
        <v>1753.39</v>
      </c>
    </row>
    <row r="24051" spans="1:7">
      <c r="A24051" s="1" t="str">
        <f t="shared" si="378"/>
        <v>CDHU 44.02.200</v>
      </c>
      <c r="B24051" s="3" t="s">
        <v>35957</v>
      </c>
      <c r="C24051" s="3" t="s">
        <v>30644</v>
      </c>
      <c r="D24051" s="2" t="s">
        <v>34728</v>
      </c>
      <c r="E24051" s="3" t="s">
        <v>9847</v>
      </c>
      <c r="F24051" s="61">
        <v>1649.37</v>
      </c>
      <c r="G24051" s="61">
        <v>1669.78</v>
      </c>
    </row>
    <row r="24052" spans="1:7">
      <c r="A24052" s="1" t="str">
        <f t="shared" si="378"/>
        <v>CDHU 44.02.300</v>
      </c>
      <c r="B24052" s="3" t="s">
        <v>35957</v>
      </c>
      <c r="C24052" s="3" t="s">
        <v>30645</v>
      </c>
      <c r="D24052" s="2" t="s">
        <v>34729</v>
      </c>
      <c r="E24052" s="3" t="s">
        <v>9847</v>
      </c>
      <c r="F24052" s="61">
        <v>2844.56</v>
      </c>
      <c r="G24052" s="61">
        <v>2844.56</v>
      </c>
    </row>
    <row r="24053" spans="1:7">
      <c r="A24053" s="1" t="str">
        <f t="shared" si="378"/>
        <v>CDHU 44.03</v>
      </c>
      <c r="B24053" s="3" t="s">
        <v>35957</v>
      </c>
      <c r="C24053" s="3" t="s">
        <v>30646</v>
      </c>
      <c r="D24053" s="2" t="s">
        <v>34730</v>
      </c>
    </row>
    <row r="24054" spans="1:7">
      <c r="A24054" s="1" t="str">
        <f t="shared" si="378"/>
        <v>CDHU 44.03.010</v>
      </c>
      <c r="B24054" s="3" t="s">
        <v>35957</v>
      </c>
      <c r="C24054" s="3" t="s">
        <v>30647</v>
      </c>
      <c r="D24054" s="2" t="s">
        <v>34731</v>
      </c>
      <c r="E24054" s="3" t="s">
        <v>9848</v>
      </c>
      <c r="F24054" s="61">
        <v>255.28</v>
      </c>
      <c r="G24054" s="61">
        <v>255.97</v>
      </c>
    </row>
    <row r="24055" spans="1:7">
      <c r="A24055" s="1" t="str">
        <f t="shared" si="378"/>
        <v>CDHU 44.03.020</v>
      </c>
      <c r="B24055" s="3" t="s">
        <v>35957</v>
      </c>
      <c r="C24055" s="3" t="s">
        <v>30648</v>
      </c>
      <c r="D24055" s="2" t="s">
        <v>34732</v>
      </c>
      <c r="E24055" s="3" t="s">
        <v>9848</v>
      </c>
      <c r="F24055" s="61">
        <v>53.3</v>
      </c>
      <c r="G24055" s="61">
        <v>54.95</v>
      </c>
    </row>
    <row r="24056" spans="1:7">
      <c r="A24056" s="1" t="str">
        <f t="shared" si="378"/>
        <v>CDHU 44.03.030</v>
      </c>
      <c r="B24056" s="3" t="s">
        <v>35957</v>
      </c>
      <c r="C24056" s="3" t="s">
        <v>30649</v>
      </c>
      <c r="D24056" s="2" t="s">
        <v>34733</v>
      </c>
      <c r="E24056" s="3" t="s">
        <v>9848</v>
      </c>
      <c r="F24056" s="61">
        <v>97.75</v>
      </c>
      <c r="G24056" s="61">
        <v>98.44</v>
      </c>
    </row>
    <row r="24057" spans="1:7">
      <c r="A24057" s="1" t="str">
        <f t="shared" si="378"/>
        <v>CDHU 44.03.040</v>
      </c>
      <c r="B24057" s="3" t="s">
        <v>35957</v>
      </c>
      <c r="C24057" s="3" t="s">
        <v>30650</v>
      </c>
      <c r="D24057" s="2" t="s">
        <v>34734</v>
      </c>
      <c r="E24057" s="3" t="s">
        <v>9848</v>
      </c>
      <c r="F24057" s="61">
        <v>70.680000000000007</v>
      </c>
      <c r="G24057" s="61">
        <v>72.33</v>
      </c>
    </row>
    <row r="24058" spans="1:7">
      <c r="A24058" s="1" t="str">
        <f t="shared" si="378"/>
        <v>CDHU 44.03.050</v>
      </c>
      <c r="B24058" s="3" t="s">
        <v>35957</v>
      </c>
      <c r="C24058" s="3" t="s">
        <v>30651</v>
      </c>
      <c r="D24058" s="2" t="s">
        <v>34735</v>
      </c>
      <c r="E24058" s="3" t="s">
        <v>9848</v>
      </c>
      <c r="F24058" s="61">
        <v>75.06</v>
      </c>
      <c r="G24058" s="61">
        <v>75.75</v>
      </c>
    </row>
    <row r="24059" spans="1:7">
      <c r="A24059" s="1" t="str">
        <f t="shared" si="378"/>
        <v>CDHU 44.03.080</v>
      </c>
      <c r="B24059" s="3" t="s">
        <v>35957</v>
      </c>
      <c r="C24059" s="3" t="s">
        <v>30652</v>
      </c>
      <c r="D24059" s="2" t="s">
        <v>34736</v>
      </c>
      <c r="E24059" s="3" t="s">
        <v>9848</v>
      </c>
      <c r="F24059" s="61">
        <v>81.599999999999994</v>
      </c>
      <c r="G24059" s="61">
        <v>83.25</v>
      </c>
    </row>
    <row r="24060" spans="1:7">
      <c r="A24060" s="1" t="str">
        <f t="shared" si="378"/>
        <v>CDHU 44.03.090</v>
      </c>
      <c r="B24060" s="3" t="s">
        <v>35957</v>
      </c>
      <c r="C24060" s="3" t="s">
        <v>30653</v>
      </c>
      <c r="D24060" s="2" t="s">
        <v>34737</v>
      </c>
      <c r="E24060" s="3" t="s">
        <v>9848</v>
      </c>
      <c r="F24060" s="61">
        <v>31.15</v>
      </c>
      <c r="G24060" s="61">
        <v>31.84</v>
      </c>
    </row>
    <row r="24061" spans="1:7">
      <c r="A24061" s="1" t="str">
        <f t="shared" si="378"/>
        <v>CDHU 44.03.130</v>
      </c>
      <c r="B24061" s="3" t="s">
        <v>35957</v>
      </c>
      <c r="C24061" s="3" t="s">
        <v>30654</v>
      </c>
      <c r="D24061" s="2" t="s">
        <v>34738</v>
      </c>
      <c r="E24061" s="3" t="s">
        <v>9848</v>
      </c>
      <c r="F24061" s="61">
        <v>66.84</v>
      </c>
      <c r="G24061" s="61">
        <v>67.53</v>
      </c>
    </row>
    <row r="24062" spans="1:7">
      <c r="A24062" s="1" t="str">
        <f t="shared" si="378"/>
        <v>CDHU 44.03.180</v>
      </c>
      <c r="B24062" s="3" t="s">
        <v>35957</v>
      </c>
      <c r="C24062" s="3" t="s">
        <v>30655</v>
      </c>
      <c r="D24062" s="2" t="s">
        <v>34739</v>
      </c>
      <c r="E24062" s="3" t="s">
        <v>9848</v>
      </c>
      <c r="F24062" s="61">
        <v>62.99</v>
      </c>
      <c r="G24062" s="61">
        <v>63.68</v>
      </c>
    </row>
    <row r="24063" spans="1:7">
      <c r="A24063" s="1" t="str">
        <f t="shared" ref="A24063:A24126" si="379">CONCATENATE($B24063," ",$C24063)</f>
        <v>CDHU 44.03.210</v>
      </c>
      <c r="B24063" s="3" t="s">
        <v>35957</v>
      </c>
      <c r="C24063" s="3" t="s">
        <v>30656</v>
      </c>
      <c r="D24063" s="2" t="s">
        <v>34740</v>
      </c>
      <c r="E24063" s="3" t="s">
        <v>9848</v>
      </c>
      <c r="F24063" s="61">
        <v>91.41</v>
      </c>
      <c r="G24063" s="61">
        <v>94.21</v>
      </c>
    </row>
    <row r="24064" spans="1:7">
      <c r="A24064" s="1" t="str">
        <f t="shared" si="379"/>
        <v>CDHU 44.03.260</v>
      </c>
      <c r="B24064" s="3" t="s">
        <v>35957</v>
      </c>
      <c r="C24064" s="3" t="s">
        <v>30657</v>
      </c>
      <c r="D24064" s="2" t="s">
        <v>34741</v>
      </c>
      <c r="E24064" s="3" t="s">
        <v>9848</v>
      </c>
      <c r="F24064" s="61">
        <v>146.38</v>
      </c>
      <c r="G24064" s="61">
        <v>151.41999999999999</v>
      </c>
    </row>
    <row r="24065" spans="1:7">
      <c r="A24065" s="1" t="str">
        <f t="shared" si="379"/>
        <v>CDHU 44.03.300</v>
      </c>
      <c r="B24065" s="3" t="s">
        <v>35957</v>
      </c>
      <c r="C24065" s="3" t="s">
        <v>30658</v>
      </c>
      <c r="D24065" s="2" t="s">
        <v>34742</v>
      </c>
      <c r="E24065" s="3" t="s">
        <v>9848</v>
      </c>
      <c r="F24065" s="61">
        <v>356.71</v>
      </c>
      <c r="G24065" s="61">
        <v>358.85</v>
      </c>
    </row>
    <row r="24066" spans="1:7">
      <c r="A24066" s="1" t="str">
        <f t="shared" si="379"/>
        <v>CDHU 44.03.315</v>
      </c>
      <c r="B24066" s="3" t="s">
        <v>35957</v>
      </c>
      <c r="C24066" s="3" t="s">
        <v>30659</v>
      </c>
      <c r="D24066" s="2" t="s">
        <v>34743</v>
      </c>
      <c r="E24066" s="3" t="s">
        <v>9848</v>
      </c>
      <c r="F24066" s="61">
        <v>98.17</v>
      </c>
      <c r="G24066" s="61">
        <v>100.31</v>
      </c>
    </row>
    <row r="24067" spans="1:7">
      <c r="A24067" s="1" t="str">
        <f t="shared" si="379"/>
        <v>CDHU 44.03.316</v>
      </c>
      <c r="B24067" s="3" t="s">
        <v>35957</v>
      </c>
      <c r="C24067" s="3" t="s">
        <v>30660</v>
      </c>
      <c r="D24067" s="2" t="s">
        <v>34744</v>
      </c>
      <c r="E24067" s="3" t="s">
        <v>9848</v>
      </c>
      <c r="F24067" s="61">
        <v>366.61</v>
      </c>
      <c r="G24067" s="61">
        <v>374.43</v>
      </c>
    </row>
    <row r="24068" spans="1:7">
      <c r="A24068" s="1" t="str">
        <f t="shared" si="379"/>
        <v>CDHU 44.03.360</v>
      </c>
      <c r="B24068" s="3" t="s">
        <v>35957</v>
      </c>
      <c r="C24068" s="3" t="s">
        <v>30661</v>
      </c>
      <c r="D24068" s="2" t="s">
        <v>34745</v>
      </c>
      <c r="E24068" s="3" t="s">
        <v>9848</v>
      </c>
      <c r="F24068" s="61">
        <v>561.57000000000005</v>
      </c>
      <c r="G24068" s="61">
        <v>564.37</v>
      </c>
    </row>
    <row r="24069" spans="1:7">
      <c r="A24069" s="1" t="str">
        <f t="shared" si="379"/>
        <v>CDHU 44.03.370</v>
      </c>
      <c r="B24069" s="3" t="s">
        <v>35957</v>
      </c>
      <c r="C24069" s="3" t="s">
        <v>30662</v>
      </c>
      <c r="D24069" s="2" t="s">
        <v>34746</v>
      </c>
      <c r="E24069" s="3" t="s">
        <v>9848</v>
      </c>
      <c r="F24069" s="61">
        <v>55.41</v>
      </c>
      <c r="G24069" s="61">
        <v>57.38</v>
      </c>
    </row>
    <row r="24070" spans="1:7">
      <c r="A24070" s="1" t="str">
        <f t="shared" si="379"/>
        <v>CDHU 44.03.380</v>
      </c>
      <c r="B24070" s="3" t="s">
        <v>35957</v>
      </c>
      <c r="C24070" s="3" t="s">
        <v>30663</v>
      </c>
      <c r="D24070" s="2" t="s">
        <v>34747</v>
      </c>
      <c r="E24070" s="3" t="s">
        <v>9848</v>
      </c>
      <c r="F24070" s="61">
        <v>55.44</v>
      </c>
      <c r="G24070" s="61">
        <v>57.41</v>
      </c>
    </row>
    <row r="24071" spans="1:7">
      <c r="A24071" s="1" t="str">
        <f t="shared" si="379"/>
        <v>CDHU 44.03.400</v>
      </c>
      <c r="B24071" s="3" t="s">
        <v>35957</v>
      </c>
      <c r="C24071" s="3" t="s">
        <v>30664</v>
      </c>
      <c r="D24071" s="2" t="s">
        <v>34748</v>
      </c>
      <c r="E24071" s="3" t="s">
        <v>9848</v>
      </c>
      <c r="F24071" s="61">
        <v>57.91</v>
      </c>
      <c r="G24071" s="61">
        <v>59.88</v>
      </c>
    </row>
    <row r="24072" spans="1:7">
      <c r="A24072" s="1" t="str">
        <f t="shared" si="379"/>
        <v>CDHU 44.03.420</v>
      </c>
      <c r="B24072" s="3" t="s">
        <v>35957</v>
      </c>
      <c r="C24072" s="3" t="s">
        <v>30665</v>
      </c>
      <c r="D24072" s="2" t="s">
        <v>34749</v>
      </c>
      <c r="E24072" s="3" t="s">
        <v>9848</v>
      </c>
      <c r="F24072" s="61">
        <v>49.5</v>
      </c>
      <c r="G24072" s="61">
        <v>51.47</v>
      </c>
    </row>
    <row r="24073" spans="1:7">
      <c r="A24073" s="1" t="str">
        <f t="shared" si="379"/>
        <v>CDHU 44.03.430</v>
      </c>
      <c r="B24073" s="3" t="s">
        <v>35957</v>
      </c>
      <c r="C24073" s="3" t="s">
        <v>30666</v>
      </c>
      <c r="D24073" s="2" t="s">
        <v>34750</v>
      </c>
      <c r="E24073" s="3" t="s">
        <v>9848</v>
      </c>
      <c r="F24073" s="61">
        <v>49.87</v>
      </c>
      <c r="G24073" s="61">
        <v>51.84</v>
      </c>
    </row>
    <row r="24074" spans="1:7">
      <c r="A24074" s="1" t="str">
        <f t="shared" si="379"/>
        <v>CDHU 44.03.440</v>
      </c>
      <c r="B24074" s="3" t="s">
        <v>35957</v>
      </c>
      <c r="C24074" s="3" t="s">
        <v>30667</v>
      </c>
      <c r="D24074" s="2" t="s">
        <v>34751</v>
      </c>
      <c r="E24074" s="3" t="s">
        <v>9848</v>
      </c>
      <c r="F24074" s="61">
        <v>52.37</v>
      </c>
      <c r="G24074" s="61">
        <v>54.34</v>
      </c>
    </row>
    <row r="24075" spans="1:7">
      <c r="A24075" s="1" t="str">
        <f t="shared" si="379"/>
        <v>CDHU 44.03.450</v>
      </c>
      <c r="B24075" s="3" t="s">
        <v>35957</v>
      </c>
      <c r="C24075" s="3" t="s">
        <v>30668</v>
      </c>
      <c r="D24075" s="2" t="s">
        <v>34752</v>
      </c>
      <c r="E24075" s="3" t="s">
        <v>9848</v>
      </c>
      <c r="F24075" s="61">
        <v>67.98</v>
      </c>
      <c r="G24075" s="61">
        <v>69.95</v>
      </c>
    </row>
    <row r="24076" spans="1:7">
      <c r="A24076" s="1" t="str">
        <f t="shared" si="379"/>
        <v>CDHU 44.03.470</v>
      </c>
      <c r="B24076" s="3" t="s">
        <v>35957</v>
      </c>
      <c r="C24076" s="3" t="s">
        <v>30669</v>
      </c>
      <c r="D24076" s="2" t="s">
        <v>34753</v>
      </c>
      <c r="E24076" s="3" t="s">
        <v>9848</v>
      </c>
      <c r="F24076" s="61">
        <v>82.8</v>
      </c>
      <c r="G24076" s="61">
        <v>84.77</v>
      </c>
    </row>
    <row r="24077" spans="1:7">
      <c r="A24077" s="1" t="str">
        <f t="shared" si="379"/>
        <v>CDHU 44.03.500</v>
      </c>
      <c r="B24077" s="3" t="s">
        <v>35957</v>
      </c>
      <c r="C24077" s="3" t="s">
        <v>30670</v>
      </c>
      <c r="D24077" s="2" t="s">
        <v>34754</v>
      </c>
      <c r="E24077" s="3" t="s">
        <v>9848</v>
      </c>
      <c r="F24077" s="61">
        <v>496.76</v>
      </c>
      <c r="G24077" s="61">
        <v>504.58</v>
      </c>
    </row>
    <row r="24078" spans="1:7">
      <c r="A24078" s="1" t="str">
        <f t="shared" si="379"/>
        <v>CDHU 44.03.510</v>
      </c>
      <c r="B24078" s="3" t="s">
        <v>35957</v>
      </c>
      <c r="C24078" s="3" t="s">
        <v>30671</v>
      </c>
      <c r="D24078" s="2" t="s">
        <v>34755</v>
      </c>
      <c r="E24078" s="3" t="s">
        <v>9848</v>
      </c>
      <c r="F24078" s="61">
        <v>640.66</v>
      </c>
      <c r="G24078" s="61">
        <v>645.13</v>
      </c>
    </row>
    <row r="24079" spans="1:7">
      <c r="A24079" s="1" t="str">
        <f t="shared" si="379"/>
        <v>CDHU 44.03.590</v>
      </c>
      <c r="B24079" s="3" t="s">
        <v>35957</v>
      </c>
      <c r="C24079" s="3" t="s">
        <v>30672</v>
      </c>
      <c r="D24079" s="2" t="s">
        <v>34756</v>
      </c>
      <c r="E24079" s="3" t="s">
        <v>9848</v>
      </c>
      <c r="F24079" s="61">
        <v>214.91</v>
      </c>
      <c r="G24079" s="61">
        <v>217.05</v>
      </c>
    </row>
    <row r="24080" spans="1:7">
      <c r="A24080" s="1" t="str">
        <f t="shared" si="379"/>
        <v>CDHU 44.03.630</v>
      </c>
      <c r="B24080" s="3" t="s">
        <v>35957</v>
      </c>
      <c r="C24080" s="3" t="s">
        <v>30673</v>
      </c>
      <c r="D24080" s="2" t="s">
        <v>34757</v>
      </c>
      <c r="E24080" s="3" t="s">
        <v>9848</v>
      </c>
      <c r="F24080" s="61">
        <v>102.2</v>
      </c>
      <c r="G24080" s="61">
        <v>104.17</v>
      </c>
    </row>
    <row r="24081" spans="1:7">
      <c r="A24081" s="1" t="str">
        <f t="shared" si="379"/>
        <v>CDHU 44.03.640</v>
      </c>
      <c r="B24081" s="3" t="s">
        <v>35957</v>
      </c>
      <c r="C24081" s="3" t="s">
        <v>30674</v>
      </c>
      <c r="D24081" s="2" t="s">
        <v>34758</v>
      </c>
      <c r="E24081" s="3" t="s">
        <v>9848</v>
      </c>
      <c r="F24081" s="61">
        <v>636.19000000000005</v>
      </c>
      <c r="G24081" s="61">
        <v>638.16</v>
      </c>
    </row>
    <row r="24082" spans="1:7">
      <c r="A24082" s="1" t="str">
        <f t="shared" si="379"/>
        <v>CDHU 44.03.645</v>
      </c>
      <c r="B24082" s="3" t="s">
        <v>35957</v>
      </c>
      <c r="C24082" s="3" t="s">
        <v>30675</v>
      </c>
      <c r="D24082" s="2" t="s">
        <v>34759</v>
      </c>
      <c r="E24082" s="3" t="s">
        <v>9848</v>
      </c>
      <c r="F24082" s="61">
        <v>148.63999999999999</v>
      </c>
      <c r="G24082" s="61">
        <v>150.78</v>
      </c>
    </row>
    <row r="24083" spans="1:7">
      <c r="A24083" s="1" t="str">
        <f t="shared" si="379"/>
        <v>CDHU 44.03.670</v>
      </c>
      <c r="B24083" s="3" t="s">
        <v>35957</v>
      </c>
      <c r="C24083" s="3" t="s">
        <v>30676</v>
      </c>
      <c r="D24083" s="2" t="s">
        <v>34760</v>
      </c>
      <c r="E24083" s="3" t="s">
        <v>14764</v>
      </c>
      <c r="F24083" s="61">
        <v>2060.19</v>
      </c>
      <c r="G24083" s="61">
        <v>2068.0300000000002</v>
      </c>
    </row>
    <row r="24084" spans="1:7">
      <c r="A24084" s="1" t="str">
        <f t="shared" si="379"/>
        <v>CDHU 44.03.690</v>
      </c>
      <c r="B24084" s="3" t="s">
        <v>35957</v>
      </c>
      <c r="C24084" s="3" t="s">
        <v>30677</v>
      </c>
      <c r="D24084" s="2" t="s">
        <v>34761</v>
      </c>
      <c r="E24084" s="3" t="s">
        <v>9848</v>
      </c>
      <c r="F24084" s="61">
        <v>20.11</v>
      </c>
      <c r="G24084" s="61">
        <v>22.08</v>
      </c>
    </row>
    <row r="24085" spans="1:7">
      <c r="A24085" s="1" t="str">
        <f t="shared" si="379"/>
        <v>CDHU 44.03.700</v>
      </c>
      <c r="B24085" s="3" t="s">
        <v>35957</v>
      </c>
      <c r="C24085" s="3" t="s">
        <v>30678</v>
      </c>
      <c r="D24085" s="2" t="s">
        <v>34762</v>
      </c>
      <c r="E24085" s="3" t="s">
        <v>9848</v>
      </c>
      <c r="F24085" s="61">
        <v>21.65</v>
      </c>
      <c r="G24085" s="61">
        <v>23.62</v>
      </c>
    </row>
    <row r="24086" spans="1:7" ht="22.5">
      <c r="A24086" s="1" t="str">
        <f t="shared" si="379"/>
        <v>CDHU 44.03.720</v>
      </c>
      <c r="B24086" s="3" t="s">
        <v>35957</v>
      </c>
      <c r="C24086" s="3" t="s">
        <v>30679</v>
      </c>
      <c r="D24086" s="2" t="s">
        <v>34763</v>
      </c>
      <c r="E24086" s="3" t="s">
        <v>9848</v>
      </c>
      <c r="F24086" s="61">
        <v>763.46</v>
      </c>
      <c r="G24086" s="61">
        <v>765.6</v>
      </c>
    </row>
    <row r="24087" spans="1:7">
      <c r="A24087" s="1" t="str">
        <f t="shared" si="379"/>
        <v>CDHU 44.03.810</v>
      </c>
      <c r="B24087" s="3" t="s">
        <v>35957</v>
      </c>
      <c r="C24087" s="3" t="s">
        <v>30680</v>
      </c>
      <c r="D24087" s="2" t="s">
        <v>34764</v>
      </c>
      <c r="E24087" s="3" t="s">
        <v>9848</v>
      </c>
      <c r="F24087" s="61">
        <v>992.22</v>
      </c>
      <c r="G24087" s="61">
        <v>1000.04</v>
      </c>
    </row>
    <row r="24088" spans="1:7">
      <c r="A24088" s="1" t="str">
        <f t="shared" si="379"/>
        <v>CDHU 44.03.825</v>
      </c>
      <c r="B24088" s="3" t="s">
        <v>35957</v>
      </c>
      <c r="C24088" s="3" t="s">
        <v>30681</v>
      </c>
      <c r="D24088" s="2" t="s">
        <v>34765</v>
      </c>
      <c r="E24088" s="3" t="s">
        <v>9848</v>
      </c>
      <c r="F24088" s="61">
        <v>3322.82</v>
      </c>
      <c r="G24088" s="61">
        <v>3330.64</v>
      </c>
    </row>
    <row r="24089" spans="1:7">
      <c r="A24089" s="1" t="str">
        <f t="shared" si="379"/>
        <v>CDHU 44.03.900</v>
      </c>
      <c r="B24089" s="3" t="s">
        <v>35957</v>
      </c>
      <c r="C24089" s="3" t="s">
        <v>30682</v>
      </c>
      <c r="D24089" s="2" t="s">
        <v>34766</v>
      </c>
      <c r="E24089" s="3" t="s">
        <v>9848</v>
      </c>
      <c r="F24089" s="61">
        <v>1231.05</v>
      </c>
      <c r="G24089" s="61">
        <v>1231.74</v>
      </c>
    </row>
    <row r="24090" spans="1:7">
      <c r="A24090" s="1" t="str">
        <f t="shared" si="379"/>
        <v>CDHU 44.03.920</v>
      </c>
      <c r="B24090" s="3" t="s">
        <v>35957</v>
      </c>
      <c r="C24090" s="3" t="s">
        <v>30683</v>
      </c>
      <c r="D24090" s="2" t="s">
        <v>34767</v>
      </c>
      <c r="E24090" s="3" t="s">
        <v>9848</v>
      </c>
      <c r="F24090" s="61">
        <v>248.27</v>
      </c>
      <c r="G24090" s="61">
        <v>251.07</v>
      </c>
    </row>
    <row r="24091" spans="1:7">
      <c r="A24091" s="1" t="str">
        <f t="shared" si="379"/>
        <v>CDHU 44.03.931</v>
      </c>
      <c r="B24091" s="3" t="s">
        <v>35957</v>
      </c>
      <c r="C24091" s="3" t="s">
        <v>30684</v>
      </c>
      <c r="D24091" s="2" t="s">
        <v>34768</v>
      </c>
      <c r="E24091" s="3" t="s">
        <v>9848</v>
      </c>
      <c r="F24091" s="61">
        <v>75.64</v>
      </c>
      <c r="G24091" s="61">
        <v>78.959999999999994</v>
      </c>
    </row>
    <row r="24092" spans="1:7">
      <c r="A24092" s="1" t="str">
        <f t="shared" si="379"/>
        <v>CDHU 44.03.940</v>
      </c>
      <c r="B24092" s="3" t="s">
        <v>35957</v>
      </c>
      <c r="C24092" s="3" t="s">
        <v>30685</v>
      </c>
      <c r="D24092" s="2" t="s">
        <v>34769</v>
      </c>
      <c r="E24092" s="3" t="s">
        <v>9848</v>
      </c>
      <c r="F24092" s="61">
        <v>327.61</v>
      </c>
      <c r="G24092" s="61">
        <v>330.41</v>
      </c>
    </row>
    <row r="24093" spans="1:7">
      <c r="A24093" s="1" t="str">
        <f t="shared" si="379"/>
        <v>CDHU 44.03.950</v>
      </c>
      <c r="B24093" s="3" t="s">
        <v>35957</v>
      </c>
      <c r="C24093" s="3" t="s">
        <v>30686</v>
      </c>
      <c r="D24093" s="2" t="s">
        <v>34770</v>
      </c>
      <c r="E24093" s="3" t="s">
        <v>9848</v>
      </c>
      <c r="F24093" s="61">
        <v>508.68</v>
      </c>
      <c r="G24093" s="61">
        <v>511.48</v>
      </c>
    </row>
    <row r="24094" spans="1:7">
      <c r="A24094" s="1" t="str">
        <f t="shared" si="379"/>
        <v>CDHU 44.04</v>
      </c>
      <c r="B24094" s="3" t="s">
        <v>35957</v>
      </c>
      <c r="C24094" s="3" t="s">
        <v>30687</v>
      </c>
      <c r="D24094" s="2" t="s">
        <v>34771</v>
      </c>
    </row>
    <row r="24095" spans="1:7">
      <c r="A24095" s="1" t="str">
        <f t="shared" si="379"/>
        <v>CDHU 44.04.030</v>
      </c>
      <c r="B24095" s="3" t="s">
        <v>35957</v>
      </c>
      <c r="C24095" s="3" t="s">
        <v>30688</v>
      </c>
      <c r="D24095" s="2" t="s">
        <v>34772</v>
      </c>
      <c r="E24095" s="3" t="s">
        <v>9847</v>
      </c>
      <c r="F24095" s="61">
        <v>609.16</v>
      </c>
      <c r="G24095" s="61">
        <v>612.42999999999995</v>
      </c>
    </row>
    <row r="24096" spans="1:7">
      <c r="A24096" s="1" t="str">
        <f t="shared" si="379"/>
        <v>CDHU 44.04.040</v>
      </c>
      <c r="B24096" s="3" t="s">
        <v>35957</v>
      </c>
      <c r="C24096" s="3" t="s">
        <v>30689</v>
      </c>
      <c r="D24096" s="2" t="s">
        <v>34773</v>
      </c>
      <c r="E24096" s="3" t="s">
        <v>9847</v>
      </c>
      <c r="F24096" s="61">
        <v>372.27</v>
      </c>
      <c r="G24096" s="61">
        <v>382.35</v>
      </c>
    </row>
    <row r="24097" spans="1:7">
      <c r="A24097" s="1" t="str">
        <f t="shared" si="379"/>
        <v>CDHU 44.04.050</v>
      </c>
      <c r="B24097" s="3" t="s">
        <v>35957</v>
      </c>
      <c r="C24097" s="3" t="s">
        <v>30690</v>
      </c>
      <c r="D24097" s="2" t="s">
        <v>34774</v>
      </c>
      <c r="E24097" s="3" t="s">
        <v>9847</v>
      </c>
      <c r="F24097" s="61">
        <v>895.22</v>
      </c>
      <c r="G24097" s="61">
        <v>898.49</v>
      </c>
    </row>
    <row r="24098" spans="1:7">
      <c r="A24098" s="1" t="str">
        <f t="shared" si="379"/>
        <v>CDHU 44.06</v>
      </c>
      <c r="B24098" s="3" t="s">
        <v>35957</v>
      </c>
      <c r="C24098" s="3" t="s">
        <v>30691</v>
      </c>
      <c r="D24098" s="2" t="s">
        <v>34775</v>
      </c>
    </row>
    <row r="24099" spans="1:7">
      <c r="A24099" s="1" t="str">
        <f t="shared" si="379"/>
        <v>CDHU 44.06.010</v>
      </c>
      <c r="B24099" s="3" t="s">
        <v>35957</v>
      </c>
      <c r="C24099" s="3" t="s">
        <v>30692</v>
      </c>
      <c r="D24099" s="2" t="s">
        <v>34776</v>
      </c>
      <c r="E24099" s="3" t="s">
        <v>9849</v>
      </c>
      <c r="F24099" s="61">
        <v>2215.31</v>
      </c>
      <c r="G24099" s="61">
        <v>2223.17</v>
      </c>
    </row>
    <row r="24100" spans="1:7">
      <c r="A24100" s="1" t="str">
        <f t="shared" si="379"/>
        <v>CDHU 44.06.100</v>
      </c>
      <c r="B24100" s="3" t="s">
        <v>35957</v>
      </c>
      <c r="C24100" s="3" t="s">
        <v>30693</v>
      </c>
      <c r="D24100" s="2" t="s">
        <v>34777</v>
      </c>
      <c r="E24100" s="3" t="s">
        <v>9849</v>
      </c>
      <c r="F24100" s="61">
        <v>924.14</v>
      </c>
      <c r="G24100" s="61">
        <v>932</v>
      </c>
    </row>
    <row r="24101" spans="1:7">
      <c r="A24101" s="1" t="str">
        <f t="shared" si="379"/>
        <v>CDHU 44.06.200</v>
      </c>
      <c r="B24101" s="3" t="s">
        <v>35957</v>
      </c>
      <c r="C24101" s="3" t="s">
        <v>30694</v>
      </c>
      <c r="D24101" s="2" t="s">
        <v>34778</v>
      </c>
      <c r="E24101" s="3" t="s">
        <v>9848</v>
      </c>
      <c r="F24101" s="61">
        <v>1348.1</v>
      </c>
      <c r="G24101" s="61">
        <v>1364.87</v>
      </c>
    </row>
    <row r="24102" spans="1:7">
      <c r="A24102" s="1" t="str">
        <f t="shared" si="379"/>
        <v>CDHU 44.06.250</v>
      </c>
      <c r="B24102" s="3" t="s">
        <v>35957</v>
      </c>
      <c r="C24102" s="3" t="s">
        <v>30695</v>
      </c>
      <c r="D24102" s="2" t="s">
        <v>34779</v>
      </c>
      <c r="E24102" s="3" t="s">
        <v>9848</v>
      </c>
      <c r="F24102" s="61">
        <v>248.95</v>
      </c>
      <c r="G24102" s="61">
        <v>251.75</v>
      </c>
    </row>
    <row r="24103" spans="1:7">
      <c r="A24103" s="1" t="str">
        <f t="shared" si="379"/>
        <v>CDHU 44.06.300</v>
      </c>
      <c r="B24103" s="3" t="s">
        <v>35957</v>
      </c>
      <c r="C24103" s="3" t="s">
        <v>30696</v>
      </c>
      <c r="D24103" s="2" t="s">
        <v>34780</v>
      </c>
      <c r="E24103" s="3" t="s">
        <v>9848</v>
      </c>
      <c r="F24103" s="61">
        <v>287.12</v>
      </c>
      <c r="G24103" s="61">
        <v>289.92</v>
      </c>
    </row>
    <row r="24104" spans="1:7">
      <c r="A24104" s="1" t="str">
        <f t="shared" si="379"/>
        <v>CDHU 44.06.310</v>
      </c>
      <c r="B24104" s="3" t="s">
        <v>35957</v>
      </c>
      <c r="C24104" s="3" t="s">
        <v>30697</v>
      </c>
      <c r="D24104" s="2" t="s">
        <v>34781</v>
      </c>
      <c r="E24104" s="3" t="s">
        <v>9848</v>
      </c>
      <c r="F24104" s="61">
        <v>299.86</v>
      </c>
      <c r="G24104" s="61">
        <v>302.66000000000003</v>
      </c>
    </row>
    <row r="24105" spans="1:7">
      <c r="A24105" s="1" t="str">
        <f t="shared" si="379"/>
        <v>CDHU 44.06.320</v>
      </c>
      <c r="B24105" s="3" t="s">
        <v>35957</v>
      </c>
      <c r="C24105" s="3" t="s">
        <v>30698</v>
      </c>
      <c r="D24105" s="2" t="s">
        <v>34782</v>
      </c>
      <c r="E24105" s="3" t="s">
        <v>9848</v>
      </c>
      <c r="F24105" s="61">
        <v>413.04</v>
      </c>
      <c r="G24105" s="61">
        <v>415.84</v>
      </c>
    </row>
    <row r="24106" spans="1:7">
      <c r="A24106" s="1" t="str">
        <f t="shared" si="379"/>
        <v>CDHU 44.06.330</v>
      </c>
      <c r="B24106" s="3" t="s">
        <v>35957</v>
      </c>
      <c r="C24106" s="3" t="s">
        <v>30699</v>
      </c>
      <c r="D24106" s="2" t="s">
        <v>34783</v>
      </c>
      <c r="E24106" s="3" t="s">
        <v>9848</v>
      </c>
      <c r="F24106" s="61">
        <v>972.65</v>
      </c>
      <c r="G24106" s="61">
        <v>975.45</v>
      </c>
    </row>
    <row r="24107" spans="1:7">
      <c r="A24107" s="1" t="str">
        <f t="shared" si="379"/>
        <v>CDHU 44.06.360</v>
      </c>
      <c r="B24107" s="3" t="s">
        <v>35957</v>
      </c>
      <c r="C24107" s="3" t="s">
        <v>30700</v>
      </c>
      <c r="D24107" s="2" t="s">
        <v>34784</v>
      </c>
      <c r="E24107" s="3" t="s">
        <v>9848</v>
      </c>
      <c r="F24107" s="61">
        <v>427.47</v>
      </c>
      <c r="G24107" s="61">
        <v>430.27</v>
      </c>
    </row>
    <row r="24108" spans="1:7">
      <c r="A24108" s="1" t="str">
        <f t="shared" si="379"/>
        <v>CDHU 44.06.370</v>
      </c>
      <c r="B24108" s="3" t="s">
        <v>35957</v>
      </c>
      <c r="C24108" s="3" t="s">
        <v>30701</v>
      </c>
      <c r="D24108" s="2" t="s">
        <v>34785</v>
      </c>
      <c r="E24108" s="3" t="s">
        <v>9848</v>
      </c>
      <c r="F24108" s="61">
        <v>464.71</v>
      </c>
      <c r="G24108" s="61">
        <v>467.51</v>
      </c>
    </row>
    <row r="24109" spans="1:7">
      <c r="A24109" s="1" t="str">
        <f t="shared" si="379"/>
        <v>CDHU 44.06.400</v>
      </c>
      <c r="B24109" s="3" t="s">
        <v>35957</v>
      </c>
      <c r="C24109" s="3" t="s">
        <v>30702</v>
      </c>
      <c r="D24109" s="2" t="s">
        <v>34786</v>
      </c>
      <c r="E24109" s="3" t="s">
        <v>9848</v>
      </c>
      <c r="F24109" s="61">
        <v>660.79</v>
      </c>
      <c r="G24109" s="61">
        <v>663.59</v>
      </c>
    </row>
    <row r="24110" spans="1:7">
      <c r="A24110" s="1" t="str">
        <f t="shared" si="379"/>
        <v>CDHU 44.06.410</v>
      </c>
      <c r="B24110" s="3" t="s">
        <v>35957</v>
      </c>
      <c r="C24110" s="3" t="s">
        <v>30703</v>
      </c>
      <c r="D24110" s="2" t="s">
        <v>34787</v>
      </c>
      <c r="E24110" s="3" t="s">
        <v>9848</v>
      </c>
      <c r="F24110" s="61">
        <v>822.15</v>
      </c>
      <c r="G24110" s="61">
        <v>824.95</v>
      </c>
    </row>
    <row r="24111" spans="1:7">
      <c r="A24111" s="1" t="str">
        <f t="shared" si="379"/>
        <v>CDHU 44.06.470</v>
      </c>
      <c r="B24111" s="3" t="s">
        <v>35957</v>
      </c>
      <c r="C24111" s="3" t="s">
        <v>30704</v>
      </c>
      <c r="D24111" s="2" t="s">
        <v>34788</v>
      </c>
      <c r="E24111" s="3" t="s">
        <v>9848</v>
      </c>
      <c r="F24111" s="61">
        <v>1339.93</v>
      </c>
      <c r="G24111" s="61">
        <v>1342.73</v>
      </c>
    </row>
    <row r="24112" spans="1:7">
      <c r="A24112" s="1" t="str">
        <f t="shared" si="379"/>
        <v>CDHU 44.06.520</v>
      </c>
      <c r="B24112" s="3" t="s">
        <v>35957</v>
      </c>
      <c r="C24112" s="3" t="s">
        <v>30705</v>
      </c>
      <c r="D24112" s="2" t="s">
        <v>34789</v>
      </c>
      <c r="E24112" s="3" t="s">
        <v>9848</v>
      </c>
      <c r="F24112" s="61">
        <v>1507.32</v>
      </c>
      <c r="G24112" s="61">
        <v>1510.12</v>
      </c>
    </row>
    <row r="24113" spans="1:7">
      <c r="A24113" s="1" t="str">
        <f t="shared" si="379"/>
        <v>CDHU 44.06.570</v>
      </c>
      <c r="B24113" s="3" t="s">
        <v>35957</v>
      </c>
      <c r="C24113" s="3" t="s">
        <v>30706</v>
      </c>
      <c r="D24113" s="2" t="s">
        <v>34790</v>
      </c>
      <c r="E24113" s="3" t="s">
        <v>9848</v>
      </c>
      <c r="F24113" s="61">
        <v>1787.51</v>
      </c>
      <c r="G24113" s="61">
        <v>1790.31</v>
      </c>
    </row>
    <row r="24114" spans="1:7">
      <c r="A24114" s="1" t="str">
        <f t="shared" si="379"/>
        <v>CDHU 44.06.600</v>
      </c>
      <c r="B24114" s="3" t="s">
        <v>35957</v>
      </c>
      <c r="C24114" s="3" t="s">
        <v>30707</v>
      </c>
      <c r="D24114" s="2" t="s">
        <v>34791</v>
      </c>
      <c r="E24114" s="3" t="s">
        <v>9848</v>
      </c>
      <c r="F24114" s="61">
        <v>4983.47</v>
      </c>
      <c r="G24114" s="61">
        <v>4986.2700000000004</v>
      </c>
    </row>
    <row r="24115" spans="1:7">
      <c r="A24115" s="1" t="str">
        <f t="shared" si="379"/>
        <v>CDHU 44.06.610</v>
      </c>
      <c r="B24115" s="3" t="s">
        <v>35957</v>
      </c>
      <c r="C24115" s="3" t="s">
        <v>30708</v>
      </c>
      <c r="D24115" s="2" t="s">
        <v>34792</v>
      </c>
      <c r="E24115" s="3" t="s">
        <v>9848</v>
      </c>
      <c r="F24115" s="61">
        <v>2140.79</v>
      </c>
      <c r="G24115" s="61">
        <v>2143.59</v>
      </c>
    </row>
    <row r="24116" spans="1:7">
      <c r="A24116" s="1" t="str">
        <f t="shared" si="379"/>
        <v>CDHU 44.06.700</v>
      </c>
      <c r="B24116" s="3" t="s">
        <v>35957</v>
      </c>
      <c r="C24116" s="3" t="s">
        <v>30709</v>
      </c>
      <c r="D24116" s="2" t="s">
        <v>34793</v>
      </c>
      <c r="E24116" s="3" t="s">
        <v>9848</v>
      </c>
      <c r="F24116" s="61">
        <v>790.09</v>
      </c>
      <c r="G24116" s="61">
        <v>792.89</v>
      </c>
    </row>
    <row r="24117" spans="1:7">
      <c r="A24117" s="1" t="str">
        <f t="shared" si="379"/>
        <v>CDHU 44.06.710</v>
      </c>
      <c r="B24117" s="3" t="s">
        <v>35957</v>
      </c>
      <c r="C24117" s="3" t="s">
        <v>30710</v>
      </c>
      <c r="D24117" s="2" t="s">
        <v>34794</v>
      </c>
      <c r="E24117" s="3" t="s">
        <v>9848</v>
      </c>
      <c r="F24117" s="61">
        <v>772.58</v>
      </c>
      <c r="G24117" s="61">
        <v>775.38</v>
      </c>
    </row>
    <row r="24118" spans="1:7">
      <c r="A24118" s="1" t="str">
        <f t="shared" si="379"/>
        <v>CDHU 44.06.750</v>
      </c>
      <c r="B24118" s="3" t="s">
        <v>35957</v>
      </c>
      <c r="C24118" s="3" t="s">
        <v>30711</v>
      </c>
      <c r="D24118" s="2" t="s">
        <v>34795</v>
      </c>
      <c r="E24118" s="3" t="s">
        <v>9848</v>
      </c>
      <c r="F24118" s="61">
        <v>1046.26</v>
      </c>
      <c r="G24118" s="61">
        <v>1049.06</v>
      </c>
    </row>
    <row r="24119" spans="1:7">
      <c r="A24119" s="1" t="str">
        <f t="shared" si="379"/>
        <v>CDHU 44.20</v>
      </c>
      <c r="B24119" s="3" t="s">
        <v>35957</v>
      </c>
      <c r="C24119" s="3" t="s">
        <v>30712</v>
      </c>
      <c r="D24119" s="2" t="s">
        <v>34796</v>
      </c>
    </row>
    <row r="24120" spans="1:7">
      <c r="A24120" s="1" t="str">
        <f t="shared" si="379"/>
        <v>CDHU 44.20.010</v>
      </c>
      <c r="B24120" s="3" t="s">
        <v>35957</v>
      </c>
      <c r="C24120" s="3" t="s">
        <v>30713</v>
      </c>
      <c r="D24120" s="2" t="s">
        <v>34797</v>
      </c>
      <c r="E24120" s="3" t="s">
        <v>9848</v>
      </c>
      <c r="F24120" s="61">
        <v>29.3</v>
      </c>
      <c r="G24120" s="61">
        <v>31.53</v>
      </c>
    </row>
    <row r="24121" spans="1:7">
      <c r="A24121" s="1" t="str">
        <f t="shared" si="379"/>
        <v>CDHU 44.20.020</v>
      </c>
      <c r="B24121" s="3" t="s">
        <v>35957</v>
      </c>
      <c r="C24121" s="3" t="s">
        <v>30714</v>
      </c>
      <c r="D24121" s="2" t="s">
        <v>34798</v>
      </c>
      <c r="E24121" s="3" t="s">
        <v>9848</v>
      </c>
      <c r="F24121" s="61">
        <v>25.17</v>
      </c>
      <c r="G24121" s="61">
        <v>27.97</v>
      </c>
    </row>
    <row r="24122" spans="1:7">
      <c r="A24122" s="1" t="str">
        <f t="shared" si="379"/>
        <v>CDHU 44.20.040</v>
      </c>
      <c r="B24122" s="3" t="s">
        <v>35957</v>
      </c>
      <c r="C24122" s="3" t="s">
        <v>30715</v>
      </c>
      <c r="D24122" s="2" t="s">
        <v>34799</v>
      </c>
      <c r="E24122" s="3" t="s">
        <v>9848</v>
      </c>
      <c r="F24122" s="61">
        <v>25.18</v>
      </c>
      <c r="G24122" s="61">
        <v>27.98</v>
      </c>
    </row>
    <row r="24123" spans="1:7">
      <c r="A24123" s="1" t="str">
        <f t="shared" si="379"/>
        <v>CDHU 44.20.060</v>
      </c>
      <c r="B24123" s="3" t="s">
        <v>35957</v>
      </c>
      <c r="C24123" s="3" t="s">
        <v>30716</v>
      </c>
      <c r="D24123" s="2" t="s">
        <v>34800</v>
      </c>
      <c r="E24123" s="3" t="s">
        <v>9848</v>
      </c>
      <c r="F24123" s="61">
        <v>72.37</v>
      </c>
      <c r="G24123" s="61">
        <v>80.23</v>
      </c>
    </row>
    <row r="24124" spans="1:7">
      <c r="A24124" s="1" t="str">
        <f t="shared" si="379"/>
        <v>CDHU 44.20.080</v>
      </c>
      <c r="B24124" s="3" t="s">
        <v>35957</v>
      </c>
      <c r="C24124" s="3" t="s">
        <v>30717</v>
      </c>
      <c r="D24124" s="2" t="s">
        <v>34801</v>
      </c>
      <c r="E24124" s="3" t="s">
        <v>9848</v>
      </c>
      <c r="F24124" s="61">
        <v>125.6</v>
      </c>
      <c r="G24124" s="61">
        <v>139.58000000000001</v>
      </c>
    </row>
    <row r="24125" spans="1:7">
      <c r="A24125" s="1" t="str">
        <f t="shared" si="379"/>
        <v>CDHU 44.20.100</v>
      </c>
      <c r="B24125" s="3" t="s">
        <v>35957</v>
      </c>
      <c r="C24125" s="3" t="s">
        <v>30718</v>
      </c>
      <c r="D24125" s="2" t="s">
        <v>34802</v>
      </c>
      <c r="E24125" s="3" t="s">
        <v>9848</v>
      </c>
      <c r="F24125" s="61">
        <v>32.15</v>
      </c>
      <c r="G24125" s="61">
        <v>32.83</v>
      </c>
    </row>
    <row r="24126" spans="1:7">
      <c r="A24126" s="1" t="str">
        <f t="shared" si="379"/>
        <v>CDHU 44.20.110</v>
      </c>
      <c r="B24126" s="3" t="s">
        <v>35957</v>
      </c>
      <c r="C24126" s="3" t="s">
        <v>30719</v>
      </c>
      <c r="D24126" s="2" t="s">
        <v>34803</v>
      </c>
      <c r="E24126" s="3" t="s">
        <v>9848</v>
      </c>
      <c r="F24126" s="61">
        <v>12.92</v>
      </c>
      <c r="G24126" s="61">
        <v>13.6</v>
      </c>
    </row>
    <row r="24127" spans="1:7">
      <c r="A24127" s="1" t="str">
        <f t="shared" ref="A24127:A24190" si="380">CONCATENATE($B24127," ",$C24127)</f>
        <v>CDHU 44.20.120</v>
      </c>
      <c r="B24127" s="3" t="s">
        <v>35957</v>
      </c>
      <c r="C24127" s="3" t="s">
        <v>30720</v>
      </c>
      <c r="D24127" s="2" t="s">
        <v>34804</v>
      </c>
      <c r="E24127" s="3" t="s">
        <v>9848</v>
      </c>
      <c r="F24127" s="61">
        <v>138.05000000000001</v>
      </c>
      <c r="G24127" s="61">
        <v>138.44</v>
      </c>
    </row>
    <row r="24128" spans="1:7">
      <c r="A24128" s="1" t="str">
        <f t="shared" si="380"/>
        <v>CDHU 44.20.121</v>
      </c>
      <c r="B24128" s="3" t="s">
        <v>35957</v>
      </c>
      <c r="C24128" s="3" t="s">
        <v>30721</v>
      </c>
      <c r="D24128" s="2" t="s">
        <v>34805</v>
      </c>
      <c r="E24128" s="3" t="s">
        <v>9848</v>
      </c>
      <c r="F24128" s="61">
        <v>49.55</v>
      </c>
      <c r="G24128" s="61">
        <v>49.78</v>
      </c>
    </row>
    <row r="24129" spans="1:7">
      <c r="A24129" s="1" t="str">
        <f t="shared" si="380"/>
        <v>CDHU 44.20.130</v>
      </c>
      <c r="B24129" s="3" t="s">
        <v>35957</v>
      </c>
      <c r="C24129" s="3" t="s">
        <v>30722</v>
      </c>
      <c r="D24129" s="2" t="s">
        <v>34806</v>
      </c>
      <c r="E24129" s="3" t="s">
        <v>9848</v>
      </c>
      <c r="F24129" s="61">
        <v>73.06</v>
      </c>
      <c r="G24129" s="61">
        <v>73.739999999999995</v>
      </c>
    </row>
    <row r="24130" spans="1:7">
      <c r="A24130" s="1" t="str">
        <f t="shared" si="380"/>
        <v>CDHU 44.20.150</v>
      </c>
      <c r="B24130" s="3" t="s">
        <v>35957</v>
      </c>
      <c r="C24130" s="3" t="s">
        <v>30723</v>
      </c>
      <c r="D24130" s="2" t="s">
        <v>34807</v>
      </c>
      <c r="E24130" s="3" t="s">
        <v>9848</v>
      </c>
      <c r="F24130" s="61">
        <v>64.47</v>
      </c>
      <c r="G24130" s="61">
        <v>64.86</v>
      </c>
    </row>
    <row r="24131" spans="1:7">
      <c r="A24131" s="1" t="str">
        <f t="shared" si="380"/>
        <v>CDHU 44.20.160</v>
      </c>
      <c r="B24131" s="3" t="s">
        <v>35957</v>
      </c>
      <c r="C24131" s="3" t="s">
        <v>30724</v>
      </c>
      <c r="D24131" s="2" t="s">
        <v>34808</v>
      </c>
      <c r="E24131" s="3" t="s">
        <v>9848</v>
      </c>
      <c r="F24131" s="61">
        <v>50.01</v>
      </c>
      <c r="G24131" s="61">
        <v>50.4</v>
      </c>
    </row>
    <row r="24132" spans="1:7">
      <c r="A24132" s="1" t="str">
        <f t="shared" si="380"/>
        <v>CDHU 44.20.180</v>
      </c>
      <c r="B24132" s="3" t="s">
        <v>35957</v>
      </c>
      <c r="C24132" s="3" t="s">
        <v>30725</v>
      </c>
      <c r="D24132" s="2" t="s">
        <v>34809</v>
      </c>
      <c r="E24132" s="3" t="s">
        <v>9848</v>
      </c>
      <c r="F24132" s="61">
        <v>116.7</v>
      </c>
      <c r="G24132" s="61">
        <v>121.73</v>
      </c>
    </row>
    <row r="24133" spans="1:7">
      <c r="A24133" s="1" t="str">
        <f t="shared" si="380"/>
        <v>CDHU 44.20.200</v>
      </c>
      <c r="B24133" s="3" t="s">
        <v>35957</v>
      </c>
      <c r="C24133" s="3" t="s">
        <v>30726</v>
      </c>
      <c r="D24133" s="2" t="s">
        <v>34810</v>
      </c>
      <c r="E24133" s="3" t="s">
        <v>9848</v>
      </c>
      <c r="F24133" s="61">
        <v>172.14</v>
      </c>
      <c r="G24133" s="61">
        <v>174.94</v>
      </c>
    </row>
    <row r="24134" spans="1:7">
      <c r="A24134" s="1" t="str">
        <f t="shared" si="380"/>
        <v>CDHU 44.20.220</v>
      </c>
      <c r="B24134" s="3" t="s">
        <v>35957</v>
      </c>
      <c r="C24134" s="3" t="s">
        <v>30727</v>
      </c>
      <c r="D24134" s="2" t="s">
        <v>34811</v>
      </c>
      <c r="E24134" s="3" t="s">
        <v>9848</v>
      </c>
      <c r="F24134" s="61">
        <v>193.49</v>
      </c>
      <c r="G24134" s="61">
        <v>196.29</v>
      </c>
    </row>
    <row r="24135" spans="1:7">
      <c r="A24135" s="1" t="str">
        <f t="shared" si="380"/>
        <v>CDHU 44.20.230</v>
      </c>
      <c r="B24135" s="3" t="s">
        <v>35957</v>
      </c>
      <c r="C24135" s="3" t="s">
        <v>30728</v>
      </c>
      <c r="D24135" s="2" t="s">
        <v>34812</v>
      </c>
      <c r="E24135" s="3" t="s">
        <v>9848</v>
      </c>
      <c r="F24135" s="61">
        <v>44.63</v>
      </c>
      <c r="G24135" s="61">
        <v>45.31</v>
      </c>
    </row>
    <row r="24136" spans="1:7">
      <c r="A24136" s="1" t="str">
        <f t="shared" si="380"/>
        <v>CDHU 44.20.240</v>
      </c>
      <c r="B24136" s="3" t="s">
        <v>35957</v>
      </c>
      <c r="C24136" s="3" t="s">
        <v>30729</v>
      </c>
      <c r="D24136" s="2" t="s">
        <v>34813</v>
      </c>
      <c r="E24136" s="3" t="s">
        <v>9848</v>
      </c>
      <c r="F24136" s="61">
        <v>28.99</v>
      </c>
      <c r="G24136" s="61">
        <v>31.22</v>
      </c>
    </row>
    <row r="24137" spans="1:7">
      <c r="A24137" s="1" t="str">
        <f t="shared" si="380"/>
        <v>CDHU 44.20.260</v>
      </c>
      <c r="B24137" s="3" t="s">
        <v>35957</v>
      </c>
      <c r="C24137" s="3" t="s">
        <v>30730</v>
      </c>
      <c r="D24137" s="2" t="s">
        <v>34814</v>
      </c>
      <c r="E24137" s="3" t="s">
        <v>9848</v>
      </c>
      <c r="F24137" s="61">
        <v>34.56</v>
      </c>
      <c r="G24137" s="61">
        <v>36.79</v>
      </c>
    </row>
    <row r="24138" spans="1:7">
      <c r="A24138" s="1" t="str">
        <f t="shared" si="380"/>
        <v>CDHU 44.20.280</v>
      </c>
      <c r="B24138" s="3" t="s">
        <v>35957</v>
      </c>
      <c r="C24138" s="3" t="s">
        <v>30731</v>
      </c>
      <c r="D24138" s="2" t="s">
        <v>34815</v>
      </c>
      <c r="E24138" s="3" t="s">
        <v>9848</v>
      </c>
      <c r="F24138" s="61">
        <v>40.92</v>
      </c>
      <c r="G24138" s="61">
        <v>41.26</v>
      </c>
    </row>
    <row r="24139" spans="1:7">
      <c r="A24139" s="1" t="str">
        <f t="shared" si="380"/>
        <v>CDHU 44.20.300</v>
      </c>
      <c r="B24139" s="3" t="s">
        <v>35957</v>
      </c>
      <c r="C24139" s="3" t="s">
        <v>30732</v>
      </c>
      <c r="D24139" s="2" t="s">
        <v>34816</v>
      </c>
      <c r="E24139" s="3" t="s">
        <v>9848</v>
      </c>
      <c r="F24139" s="61">
        <v>17.510000000000002</v>
      </c>
      <c r="G24139" s="61">
        <v>18.46</v>
      </c>
    </row>
    <row r="24140" spans="1:7">
      <c r="A24140" s="1" t="str">
        <f t="shared" si="380"/>
        <v>CDHU 44.20.310</v>
      </c>
      <c r="B24140" s="3" t="s">
        <v>35957</v>
      </c>
      <c r="C24140" s="3" t="s">
        <v>30733</v>
      </c>
      <c r="D24140" s="2" t="s">
        <v>34817</v>
      </c>
      <c r="E24140" s="3" t="s">
        <v>9848</v>
      </c>
      <c r="F24140" s="61">
        <v>417.42</v>
      </c>
      <c r="G24140" s="61">
        <v>421.35</v>
      </c>
    </row>
    <row r="24141" spans="1:7">
      <c r="A24141" s="1" t="str">
        <f t="shared" si="380"/>
        <v>CDHU 44.20.390</v>
      </c>
      <c r="B24141" s="3" t="s">
        <v>35957</v>
      </c>
      <c r="C24141" s="3" t="s">
        <v>30734</v>
      </c>
      <c r="D24141" s="2" t="s">
        <v>34818</v>
      </c>
      <c r="E24141" s="3" t="s">
        <v>9848</v>
      </c>
      <c r="F24141" s="61">
        <v>9.2100000000000009</v>
      </c>
      <c r="G24141" s="61">
        <v>9.44</v>
      </c>
    </row>
    <row r="24142" spans="1:7">
      <c r="A24142" s="1" t="str">
        <f t="shared" si="380"/>
        <v>CDHU 44.20.620</v>
      </c>
      <c r="B24142" s="3" t="s">
        <v>35957</v>
      </c>
      <c r="C24142" s="3" t="s">
        <v>30735</v>
      </c>
      <c r="D24142" s="2" t="s">
        <v>34819</v>
      </c>
      <c r="E24142" s="3" t="s">
        <v>9848</v>
      </c>
      <c r="F24142" s="61">
        <v>63.13</v>
      </c>
      <c r="G24142" s="61">
        <v>63.36</v>
      </c>
    </row>
    <row r="24143" spans="1:7">
      <c r="A24143" s="1" t="str">
        <f t="shared" si="380"/>
        <v>CDHU 44.20.640</v>
      </c>
      <c r="B24143" s="3" t="s">
        <v>35957</v>
      </c>
      <c r="C24143" s="3" t="s">
        <v>30736</v>
      </c>
      <c r="D24143" s="2" t="s">
        <v>34820</v>
      </c>
      <c r="E24143" s="3" t="s">
        <v>9848</v>
      </c>
      <c r="F24143" s="61">
        <v>86.59</v>
      </c>
      <c r="G24143" s="61">
        <v>87.7</v>
      </c>
    </row>
    <row r="24144" spans="1:7">
      <c r="A24144" s="1" t="str">
        <f t="shared" si="380"/>
        <v>CDHU 44.20.650</v>
      </c>
      <c r="B24144" s="3" t="s">
        <v>35957</v>
      </c>
      <c r="C24144" s="3" t="s">
        <v>30737</v>
      </c>
      <c r="D24144" s="2" t="s">
        <v>34821</v>
      </c>
      <c r="E24144" s="3" t="s">
        <v>9848</v>
      </c>
      <c r="F24144" s="61">
        <v>39.68</v>
      </c>
      <c r="G24144" s="61">
        <v>40.79</v>
      </c>
    </row>
    <row r="24145" spans="1:7">
      <c r="A24145" s="1" t="str">
        <f t="shared" si="380"/>
        <v>CDHU 45</v>
      </c>
      <c r="B24145" s="3" t="s">
        <v>35957</v>
      </c>
      <c r="C24145" s="3" t="s">
        <v>30738</v>
      </c>
      <c r="D24145" s="2" t="s">
        <v>34822</v>
      </c>
    </row>
    <row r="24146" spans="1:7">
      <c r="A24146" s="1" t="str">
        <f t="shared" si="380"/>
        <v>CDHU 45.01</v>
      </c>
      <c r="B24146" s="3" t="s">
        <v>35957</v>
      </c>
      <c r="C24146" s="3" t="s">
        <v>30739</v>
      </c>
      <c r="D24146" s="2" t="s">
        <v>34823</v>
      </c>
    </row>
    <row r="24147" spans="1:7">
      <c r="A24147" s="1" t="str">
        <f t="shared" si="380"/>
        <v>CDHU 45.01.020</v>
      </c>
      <c r="B24147" s="3" t="s">
        <v>35957</v>
      </c>
      <c r="C24147" s="3" t="s">
        <v>30740</v>
      </c>
      <c r="D24147" s="2" t="s">
        <v>34824</v>
      </c>
      <c r="E24147" s="3" t="s">
        <v>9848</v>
      </c>
      <c r="F24147" s="61">
        <v>1469.47</v>
      </c>
      <c r="G24147" s="61">
        <v>1538.24</v>
      </c>
    </row>
    <row r="24148" spans="1:7">
      <c r="A24148" s="1" t="str">
        <f t="shared" si="380"/>
        <v>CDHU 45.01.040</v>
      </c>
      <c r="B24148" s="3" t="s">
        <v>35957</v>
      </c>
      <c r="C24148" s="3" t="s">
        <v>30741</v>
      </c>
      <c r="D24148" s="2" t="s">
        <v>34825</v>
      </c>
      <c r="E24148" s="3" t="s">
        <v>9848</v>
      </c>
      <c r="F24148" s="61">
        <v>1503.77</v>
      </c>
      <c r="G24148" s="61">
        <v>1572.54</v>
      </c>
    </row>
    <row r="24149" spans="1:7">
      <c r="A24149" s="1" t="str">
        <f t="shared" si="380"/>
        <v>CDHU 45.01.060</v>
      </c>
      <c r="B24149" s="3" t="s">
        <v>35957</v>
      </c>
      <c r="C24149" s="3" t="s">
        <v>30742</v>
      </c>
      <c r="D24149" s="2" t="s">
        <v>34826</v>
      </c>
      <c r="E24149" s="3" t="s">
        <v>9848</v>
      </c>
      <c r="F24149" s="61">
        <v>3619.18</v>
      </c>
      <c r="G24149" s="61">
        <v>3740.44</v>
      </c>
    </row>
    <row r="24150" spans="1:7">
      <c r="A24150" s="1" t="str">
        <f t="shared" si="380"/>
        <v>CDHU 45.01.066</v>
      </c>
      <c r="B24150" s="3" t="s">
        <v>35957</v>
      </c>
      <c r="C24150" s="3" t="s">
        <v>30743</v>
      </c>
      <c r="D24150" s="2" t="s">
        <v>34827</v>
      </c>
      <c r="E24150" s="3" t="s">
        <v>9848</v>
      </c>
      <c r="F24150" s="61">
        <v>3742.78</v>
      </c>
      <c r="G24150" s="61">
        <v>3864.04</v>
      </c>
    </row>
    <row r="24151" spans="1:7">
      <c r="A24151" s="1" t="str">
        <f t="shared" si="380"/>
        <v>CDHU 45.01.080</v>
      </c>
      <c r="B24151" s="3" t="s">
        <v>35957</v>
      </c>
      <c r="C24151" s="3" t="s">
        <v>30744</v>
      </c>
      <c r="D24151" s="2" t="s">
        <v>34828</v>
      </c>
      <c r="E24151" s="3" t="s">
        <v>9848</v>
      </c>
      <c r="F24151" s="61">
        <v>4045.73</v>
      </c>
      <c r="G24151" s="61">
        <v>4166.99</v>
      </c>
    </row>
    <row r="24152" spans="1:7">
      <c r="A24152" s="1" t="str">
        <f t="shared" si="380"/>
        <v>CDHU 45.01.082</v>
      </c>
      <c r="B24152" s="3" t="s">
        <v>35957</v>
      </c>
      <c r="C24152" s="3" t="s">
        <v>30745</v>
      </c>
      <c r="D24152" s="2" t="s">
        <v>34829</v>
      </c>
      <c r="E24152" s="3" t="s">
        <v>9848</v>
      </c>
      <c r="F24152" s="61">
        <v>4388.0200000000004</v>
      </c>
      <c r="G24152" s="61">
        <v>4509.28</v>
      </c>
    </row>
    <row r="24153" spans="1:7">
      <c r="A24153" s="1" t="str">
        <f t="shared" si="380"/>
        <v>CDHU 45.02</v>
      </c>
      <c r="B24153" s="3" t="s">
        <v>35957</v>
      </c>
      <c r="C24153" s="3" t="s">
        <v>30746</v>
      </c>
      <c r="D24153" s="2" t="s">
        <v>34830</v>
      </c>
    </row>
    <row r="24154" spans="1:7">
      <c r="A24154" s="1" t="str">
        <f t="shared" si="380"/>
        <v>CDHU 45.02.020</v>
      </c>
      <c r="B24154" s="3" t="s">
        <v>35957</v>
      </c>
      <c r="C24154" s="3" t="s">
        <v>30747</v>
      </c>
      <c r="D24154" s="2" t="s">
        <v>34831</v>
      </c>
      <c r="E24154" s="3" t="s">
        <v>9848</v>
      </c>
      <c r="F24154" s="61">
        <v>3231.91</v>
      </c>
      <c r="G24154" s="61">
        <v>3319.56</v>
      </c>
    </row>
    <row r="24155" spans="1:7">
      <c r="A24155" s="1" t="str">
        <f t="shared" si="380"/>
        <v>CDHU 45.02.040</v>
      </c>
      <c r="B24155" s="3" t="s">
        <v>35957</v>
      </c>
      <c r="C24155" s="3" t="s">
        <v>30748</v>
      </c>
      <c r="D24155" s="2" t="s">
        <v>34832</v>
      </c>
      <c r="E24155" s="3" t="s">
        <v>9848</v>
      </c>
      <c r="F24155" s="61">
        <v>7442.94</v>
      </c>
      <c r="G24155" s="61">
        <v>7630.2</v>
      </c>
    </row>
    <row r="24156" spans="1:7">
      <c r="A24156" s="1" t="str">
        <f t="shared" si="380"/>
        <v>CDHU 45.02.060</v>
      </c>
      <c r="B24156" s="3" t="s">
        <v>35957</v>
      </c>
      <c r="C24156" s="3" t="s">
        <v>30749</v>
      </c>
      <c r="D24156" s="2" t="s">
        <v>34833</v>
      </c>
      <c r="E24156" s="3" t="s">
        <v>9848</v>
      </c>
      <c r="F24156" s="61">
        <v>11768.55</v>
      </c>
      <c r="G24156" s="61">
        <v>12015.38</v>
      </c>
    </row>
    <row r="24157" spans="1:7">
      <c r="A24157" s="1" t="str">
        <f t="shared" si="380"/>
        <v>CDHU 45.02.080</v>
      </c>
      <c r="B24157" s="3" t="s">
        <v>35957</v>
      </c>
      <c r="C24157" s="3" t="s">
        <v>30750</v>
      </c>
      <c r="D24157" s="2" t="s">
        <v>34834</v>
      </c>
      <c r="E24157" s="3" t="s">
        <v>9848</v>
      </c>
      <c r="F24157" s="61">
        <v>16011.41</v>
      </c>
      <c r="G24157" s="61">
        <v>16310.62</v>
      </c>
    </row>
    <row r="24158" spans="1:7">
      <c r="A24158" s="1" t="str">
        <f t="shared" si="380"/>
        <v>CDHU 45.02.200</v>
      </c>
      <c r="B24158" s="3" t="s">
        <v>35957</v>
      </c>
      <c r="C24158" s="3" t="s">
        <v>30751</v>
      </c>
      <c r="D24158" s="2" t="s">
        <v>34835</v>
      </c>
      <c r="E24158" s="3" t="s">
        <v>9848</v>
      </c>
      <c r="F24158" s="61">
        <v>1125.04</v>
      </c>
      <c r="G24158" s="61">
        <v>1184.6199999999999</v>
      </c>
    </row>
    <row r="24159" spans="1:7">
      <c r="A24159" s="1" t="str">
        <f t="shared" si="380"/>
        <v>CDHU 45.03</v>
      </c>
      <c r="B24159" s="3" t="s">
        <v>35957</v>
      </c>
      <c r="C24159" s="3" t="s">
        <v>30752</v>
      </c>
      <c r="D24159" s="2" t="s">
        <v>34836</v>
      </c>
    </row>
    <row r="24160" spans="1:7">
      <c r="A24160" s="1" t="str">
        <f t="shared" si="380"/>
        <v>CDHU 45.03.010</v>
      </c>
      <c r="B24160" s="3" t="s">
        <v>35957</v>
      </c>
      <c r="C24160" s="3" t="s">
        <v>30753</v>
      </c>
      <c r="D24160" s="2" t="s">
        <v>34837</v>
      </c>
      <c r="E24160" s="3" t="s">
        <v>9848</v>
      </c>
      <c r="F24160" s="61">
        <v>1859.57</v>
      </c>
      <c r="G24160" s="61">
        <v>1863.76</v>
      </c>
    </row>
    <row r="24161" spans="1:7">
      <c r="A24161" s="1" t="str">
        <f t="shared" si="380"/>
        <v>CDHU 45.03.030</v>
      </c>
      <c r="B24161" s="3" t="s">
        <v>35957</v>
      </c>
      <c r="C24161" s="3" t="s">
        <v>30754</v>
      </c>
      <c r="D24161" s="2" t="s">
        <v>34838</v>
      </c>
      <c r="E24161" s="3" t="s">
        <v>9848</v>
      </c>
      <c r="F24161" s="61">
        <v>3253.4</v>
      </c>
      <c r="G24161" s="61">
        <v>3257.59</v>
      </c>
    </row>
    <row r="24162" spans="1:7">
      <c r="A24162" s="1" t="str">
        <f t="shared" si="380"/>
        <v>CDHU 45.03.100</v>
      </c>
      <c r="B24162" s="3" t="s">
        <v>35957</v>
      </c>
      <c r="C24162" s="3" t="s">
        <v>30755</v>
      </c>
      <c r="D24162" s="2" t="s">
        <v>34839</v>
      </c>
      <c r="E24162" s="3" t="s">
        <v>9848</v>
      </c>
      <c r="F24162" s="61">
        <v>667.1</v>
      </c>
      <c r="G24162" s="61">
        <v>673.8</v>
      </c>
    </row>
    <row r="24163" spans="1:7">
      <c r="A24163" s="1" t="str">
        <f t="shared" si="380"/>
        <v>CDHU 45.03.110</v>
      </c>
      <c r="B24163" s="3" t="s">
        <v>35957</v>
      </c>
      <c r="C24163" s="3" t="s">
        <v>30756</v>
      </c>
      <c r="D24163" s="2" t="s">
        <v>34840</v>
      </c>
      <c r="E24163" s="3" t="s">
        <v>9848</v>
      </c>
      <c r="F24163" s="61">
        <v>1073.27</v>
      </c>
      <c r="G24163" s="61">
        <v>1079.97</v>
      </c>
    </row>
    <row r="24164" spans="1:7">
      <c r="A24164" s="1" t="str">
        <f t="shared" si="380"/>
        <v>CDHU 45.03.200</v>
      </c>
      <c r="B24164" s="3" t="s">
        <v>35957</v>
      </c>
      <c r="C24164" s="3" t="s">
        <v>30757</v>
      </c>
      <c r="D24164" s="2" t="s">
        <v>34841</v>
      </c>
      <c r="E24164" s="3" t="s">
        <v>9848</v>
      </c>
      <c r="F24164" s="61">
        <v>2618.89</v>
      </c>
      <c r="G24164" s="61">
        <v>2623.08</v>
      </c>
    </row>
    <row r="24165" spans="1:7">
      <c r="A24165" s="1" t="str">
        <f t="shared" si="380"/>
        <v>CDHU 45.20</v>
      </c>
      <c r="B24165" s="3" t="s">
        <v>35957</v>
      </c>
      <c r="C24165" s="3" t="s">
        <v>30758</v>
      </c>
      <c r="D24165" s="2" t="s">
        <v>34842</v>
      </c>
    </row>
    <row r="24166" spans="1:7">
      <c r="A24166" s="1" t="str">
        <f t="shared" si="380"/>
        <v>CDHU 45.20.020</v>
      </c>
      <c r="B24166" s="3" t="s">
        <v>35957</v>
      </c>
      <c r="C24166" s="3" t="s">
        <v>30759</v>
      </c>
      <c r="D24166" s="2" t="s">
        <v>34843</v>
      </c>
      <c r="E24166" s="3" t="s">
        <v>9848</v>
      </c>
      <c r="F24166" s="61">
        <v>1056.5</v>
      </c>
      <c r="G24166" s="61">
        <v>1056.5</v>
      </c>
    </row>
    <row r="24167" spans="1:7">
      <c r="A24167" s="1" t="str">
        <f t="shared" si="380"/>
        <v>CDHU 46</v>
      </c>
      <c r="B24167" s="3" t="s">
        <v>35957</v>
      </c>
      <c r="C24167" s="3" t="s">
        <v>30760</v>
      </c>
      <c r="D24167" s="2" t="s">
        <v>34844</v>
      </c>
    </row>
    <row r="24168" spans="1:7">
      <c r="A24168" s="1" t="str">
        <f t="shared" si="380"/>
        <v>CDHU 46.01</v>
      </c>
      <c r="B24168" s="3" t="s">
        <v>35957</v>
      </c>
      <c r="C24168" s="3" t="s">
        <v>30761</v>
      </c>
      <c r="D24168" s="2" t="s">
        <v>34845</v>
      </c>
    </row>
    <row r="24169" spans="1:7">
      <c r="A24169" s="1" t="str">
        <f t="shared" si="380"/>
        <v>CDHU 46.01.010</v>
      </c>
      <c r="B24169" s="3" t="s">
        <v>35957</v>
      </c>
      <c r="C24169" s="3" t="s">
        <v>30762</v>
      </c>
      <c r="D24169" s="2" t="s">
        <v>34846</v>
      </c>
      <c r="E24169" s="3" t="s">
        <v>9849</v>
      </c>
      <c r="F24169" s="61">
        <v>30.99</v>
      </c>
      <c r="G24169" s="61">
        <v>33.79</v>
      </c>
    </row>
    <row r="24170" spans="1:7">
      <c r="A24170" s="1" t="str">
        <f t="shared" si="380"/>
        <v>CDHU 46.01.020</v>
      </c>
      <c r="B24170" s="3" t="s">
        <v>35957</v>
      </c>
      <c r="C24170" s="3" t="s">
        <v>30763</v>
      </c>
      <c r="D24170" s="2" t="s">
        <v>34847</v>
      </c>
      <c r="E24170" s="3" t="s">
        <v>9849</v>
      </c>
      <c r="F24170" s="61">
        <v>31.06</v>
      </c>
      <c r="G24170" s="61">
        <v>33.86</v>
      </c>
    </row>
    <row r="24171" spans="1:7">
      <c r="A24171" s="1" t="str">
        <f t="shared" si="380"/>
        <v>CDHU 46.01.030</v>
      </c>
      <c r="B24171" s="3" t="s">
        <v>35957</v>
      </c>
      <c r="C24171" s="3" t="s">
        <v>30764</v>
      </c>
      <c r="D24171" s="2" t="s">
        <v>34848</v>
      </c>
      <c r="E24171" s="3" t="s">
        <v>9849</v>
      </c>
      <c r="F24171" s="61">
        <v>38.29</v>
      </c>
      <c r="G24171" s="61">
        <v>41.09</v>
      </c>
    </row>
    <row r="24172" spans="1:7">
      <c r="A24172" s="1" t="str">
        <f t="shared" si="380"/>
        <v>CDHU 46.01.040</v>
      </c>
      <c r="B24172" s="3" t="s">
        <v>35957</v>
      </c>
      <c r="C24172" s="3" t="s">
        <v>30765</v>
      </c>
      <c r="D24172" s="2" t="s">
        <v>34849</v>
      </c>
      <c r="E24172" s="3" t="s">
        <v>9849</v>
      </c>
      <c r="F24172" s="61">
        <v>47.83</v>
      </c>
      <c r="G24172" s="61">
        <v>50.63</v>
      </c>
    </row>
    <row r="24173" spans="1:7">
      <c r="A24173" s="1" t="str">
        <f t="shared" si="380"/>
        <v>CDHU 46.01.050</v>
      </c>
      <c r="B24173" s="3" t="s">
        <v>35957</v>
      </c>
      <c r="C24173" s="3" t="s">
        <v>30766</v>
      </c>
      <c r="D24173" s="2" t="s">
        <v>34850</v>
      </c>
      <c r="E24173" s="3" t="s">
        <v>9849</v>
      </c>
      <c r="F24173" s="61">
        <v>50.39</v>
      </c>
      <c r="G24173" s="61">
        <v>53.75</v>
      </c>
    </row>
    <row r="24174" spans="1:7">
      <c r="A24174" s="1" t="str">
        <f t="shared" si="380"/>
        <v>CDHU 46.01.060</v>
      </c>
      <c r="B24174" s="3" t="s">
        <v>35957</v>
      </c>
      <c r="C24174" s="3" t="s">
        <v>30767</v>
      </c>
      <c r="D24174" s="2" t="s">
        <v>34851</v>
      </c>
      <c r="E24174" s="3" t="s">
        <v>9849</v>
      </c>
      <c r="F24174" s="61">
        <v>75.319999999999993</v>
      </c>
      <c r="G24174" s="61">
        <v>79.23</v>
      </c>
    </row>
    <row r="24175" spans="1:7">
      <c r="A24175" s="1" t="str">
        <f t="shared" si="380"/>
        <v>CDHU 46.01.070</v>
      </c>
      <c r="B24175" s="3" t="s">
        <v>35957</v>
      </c>
      <c r="C24175" s="3" t="s">
        <v>30768</v>
      </c>
      <c r="D24175" s="2" t="s">
        <v>34852</v>
      </c>
      <c r="E24175" s="3" t="s">
        <v>9849</v>
      </c>
      <c r="F24175" s="61">
        <v>106.08</v>
      </c>
      <c r="G24175" s="61">
        <v>111.11</v>
      </c>
    </row>
    <row r="24176" spans="1:7">
      <c r="A24176" s="1" t="str">
        <f t="shared" si="380"/>
        <v>CDHU 46.01.080</v>
      </c>
      <c r="B24176" s="3" t="s">
        <v>35957</v>
      </c>
      <c r="C24176" s="3" t="s">
        <v>30769</v>
      </c>
      <c r="D24176" s="2" t="s">
        <v>34853</v>
      </c>
      <c r="E24176" s="3" t="s">
        <v>9849</v>
      </c>
      <c r="F24176" s="61">
        <v>123.8</v>
      </c>
      <c r="G24176" s="61">
        <v>129.38999999999999</v>
      </c>
    </row>
    <row r="24177" spans="1:7">
      <c r="A24177" s="1" t="str">
        <f t="shared" si="380"/>
        <v>CDHU 46.01.090</v>
      </c>
      <c r="B24177" s="3" t="s">
        <v>35957</v>
      </c>
      <c r="C24177" s="3" t="s">
        <v>30770</v>
      </c>
      <c r="D24177" s="2" t="s">
        <v>34854</v>
      </c>
      <c r="E24177" s="3" t="s">
        <v>9849</v>
      </c>
      <c r="F24177" s="61">
        <v>196.6</v>
      </c>
      <c r="G24177" s="61">
        <v>202.75</v>
      </c>
    </row>
    <row r="24178" spans="1:7">
      <c r="A24178" s="1" t="str">
        <f t="shared" si="380"/>
        <v>CDHU 46.02</v>
      </c>
      <c r="B24178" s="3" t="s">
        <v>35957</v>
      </c>
      <c r="C24178" s="3" t="s">
        <v>30771</v>
      </c>
      <c r="D24178" s="2" t="s">
        <v>34855</v>
      </c>
    </row>
    <row r="24179" spans="1:7">
      <c r="A24179" s="1" t="str">
        <f t="shared" si="380"/>
        <v>CDHU 46.02.010</v>
      </c>
      <c r="B24179" s="3" t="s">
        <v>35957</v>
      </c>
      <c r="C24179" s="3" t="s">
        <v>30772</v>
      </c>
      <c r="D24179" s="2" t="s">
        <v>34856</v>
      </c>
      <c r="E24179" s="3" t="s">
        <v>9849</v>
      </c>
      <c r="F24179" s="61">
        <v>36.99</v>
      </c>
      <c r="G24179" s="61">
        <v>39.79</v>
      </c>
    </row>
    <row r="24180" spans="1:7" ht="22.5">
      <c r="A24180" s="1" t="str">
        <f t="shared" si="380"/>
        <v>CDHU 46.02.050</v>
      </c>
      <c r="B24180" s="3" t="s">
        <v>35957</v>
      </c>
      <c r="C24180" s="3" t="s">
        <v>30773</v>
      </c>
      <c r="D24180" s="2" t="s">
        <v>34857</v>
      </c>
      <c r="E24180" s="3" t="s">
        <v>9849</v>
      </c>
      <c r="F24180" s="61">
        <v>45.78</v>
      </c>
      <c r="G24180" s="61">
        <v>49.14</v>
      </c>
    </row>
    <row r="24181" spans="1:7" ht="22.5">
      <c r="A24181" s="1" t="str">
        <f t="shared" si="380"/>
        <v>CDHU 46.02.060</v>
      </c>
      <c r="B24181" s="3" t="s">
        <v>35957</v>
      </c>
      <c r="C24181" s="3" t="s">
        <v>30774</v>
      </c>
      <c r="D24181" s="2" t="s">
        <v>34858</v>
      </c>
      <c r="E24181" s="3" t="s">
        <v>9849</v>
      </c>
      <c r="F24181" s="61">
        <v>73.790000000000006</v>
      </c>
      <c r="G24181" s="61">
        <v>78.819999999999993</v>
      </c>
    </row>
    <row r="24182" spans="1:7" ht="22.5">
      <c r="A24182" s="1" t="str">
        <f t="shared" si="380"/>
        <v>CDHU 46.02.070</v>
      </c>
      <c r="B24182" s="3" t="s">
        <v>35957</v>
      </c>
      <c r="C24182" s="3" t="s">
        <v>30775</v>
      </c>
      <c r="D24182" s="2" t="s">
        <v>34859</v>
      </c>
      <c r="E24182" s="3" t="s">
        <v>9849</v>
      </c>
      <c r="F24182" s="61">
        <v>78.91</v>
      </c>
      <c r="G24182" s="61">
        <v>85.06</v>
      </c>
    </row>
    <row r="24183" spans="1:7">
      <c r="A24183" s="1" t="str">
        <f t="shared" si="380"/>
        <v>CDHU 46.03</v>
      </c>
      <c r="B24183" s="3" t="s">
        <v>35957</v>
      </c>
      <c r="C24183" s="3" t="s">
        <v>30776</v>
      </c>
      <c r="D24183" s="2" t="s">
        <v>34860</v>
      </c>
    </row>
    <row r="24184" spans="1:7" ht="22.5">
      <c r="A24184" s="1" t="str">
        <f t="shared" si="380"/>
        <v>CDHU 46.03.038</v>
      </c>
      <c r="B24184" s="3" t="s">
        <v>35957</v>
      </c>
      <c r="C24184" s="3" t="s">
        <v>30777</v>
      </c>
      <c r="D24184" s="2" t="s">
        <v>34861</v>
      </c>
      <c r="E24184" s="3" t="s">
        <v>9849</v>
      </c>
      <c r="F24184" s="61">
        <v>52.1</v>
      </c>
      <c r="G24184" s="61">
        <v>55.46</v>
      </c>
    </row>
    <row r="24185" spans="1:7" ht="22.5">
      <c r="A24185" s="1" t="str">
        <f t="shared" si="380"/>
        <v>CDHU 46.03.040</v>
      </c>
      <c r="B24185" s="3" t="s">
        <v>35957</v>
      </c>
      <c r="C24185" s="3" t="s">
        <v>30778</v>
      </c>
      <c r="D24185" s="2" t="s">
        <v>34862</v>
      </c>
      <c r="E24185" s="3" t="s">
        <v>9849</v>
      </c>
      <c r="F24185" s="61">
        <v>87.34</v>
      </c>
      <c r="G24185" s="61">
        <v>92.37</v>
      </c>
    </row>
    <row r="24186" spans="1:7" ht="22.5">
      <c r="A24186" s="1" t="str">
        <f t="shared" si="380"/>
        <v>CDHU 46.03.050</v>
      </c>
      <c r="B24186" s="3" t="s">
        <v>35957</v>
      </c>
      <c r="C24186" s="3" t="s">
        <v>30779</v>
      </c>
      <c r="D24186" s="2" t="s">
        <v>34863</v>
      </c>
      <c r="E24186" s="3" t="s">
        <v>9849</v>
      </c>
      <c r="F24186" s="61">
        <v>111.35</v>
      </c>
      <c r="G24186" s="61">
        <v>117.5</v>
      </c>
    </row>
    <row r="24187" spans="1:7" ht="22.5">
      <c r="A24187" s="1" t="str">
        <f t="shared" si="380"/>
        <v>CDHU 46.03.060</v>
      </c>
      <c r="B24187" s="3" t="s">
        <v>35957</v>
      </c>
      <c r="C24187" s="3" t="s">
        <v>30780</v>
      </c>
      <c r="D24187" s="2" t="s">
        <v>34864</v>
      </c>
      <c r="E24187" s="3" t="s">
        <v>9849</v>
      </c>
      <c r="F24187" s="61">
        <v>161.5</v>
      </c>
      <c r="G24187" s="61">
        <v>167.65</v>
      </c>
    </row>
    <row r="24188" spans="1:7">
      <c r="A24188" s="1" t="str">
        <f t="shared" si="380"/>
        <v>CDHU 46.03.080</v>
      </c>
      <c r="B24188" s="3" t="s">
        <v>35957</v>
      </c>
      <c r="C24188" s="3" t="s">
        <v>30781</v>
      </c>
      <c r="D24188" s="2" t="s">
        <v>34865</v>
      </c>
      <c r="E24188" s="3" t="s">
        <v>9849</v>
      </c>
      <c r="F24188" s="61">
        <v>44.11</v>
      </c>
      <c r="G24188" s="61">
        <v>46.91</v>
      </c>
    </row>
    <row r="24189" spans="1:7">
      <c r="A24189" s="1" t="str">
        <f t="shared" si="380"/>
        <v>CDHU 46.04</v>
      </c>
      <c r="B24189" s="3" t="s">
        <v>35957</v>
      </c>
      <c r="C24189" s="3" t="s">
        <v>30782</v>
      </c>
      <c r="D24189" s="2" t="s">
        <v>34866</v>
      </c>
    </row>
    <row r="24190" spans="1:7">
      <c r="A24190" s="1" t="str">
        <f t="shared" si="380"/>
        <v>CDHU 46.04.010</v>
      </c>
      <c r="B24190" s="3" t="s">
        <v>35957</v>
      </c>
      <c r="C24190" s="3" t="s">
        <v>30783</v>
      </c>
      <c r="D24190" s="2" t="s">
        <v>34867</v>
      </c>
      <c r="E24190" s="3" t="s">
        <v>9849</v>
      </c>
      <c r="F24190" s="61">
        <v>45.17</v>
      </c>
      <c r="G24190" s="61">
        <v>47.14</v>
      </c>
    </row>
    <row r="24191" spans="1:7">
      <c r="A24191" s="1" t="str">
        <f t="shared" ref="A24191:A24254" si="381">CONCATENATE($B24191," ",$C24191)</f>
        <v>CDHU 46.04.020</v>
      </c>
      <c r="B24191" s="3" t="s">
        <v>35957</v>
      </c>
      <c r="C24191" s="3" t="s">
        <v>30784</v>
      </c>
      <c r="D24191" s="2" t="s">
        <v>34868</v>
      </c>
      <c r="E24191" s="3" t="s">
        <v>9849</v>
      </c>
      <c r="F24191" s="61">
        <v>67.599999999999994</v>
      </c>
      <c r="G24191" s="61">
        <v>69.569999999999993</v>
      </c>
    </row>
    <row r="24192" spans="1:7">
      <c r="A24192" s="1" t="str">
        <f t="shared" si="381"/>
        <v>CDHU 46.04.030</v>
      </c>
      <c r="B24192" s="3" t="s">
        <v>35957</v>
      </c>
      <c r="C24192" s="3" t="s">
        <v>30785</v>
      </c>
      <c r="D24192" s="2" t="s">
        <v>34869</v>
      </c>
      <c r="E24192" s="3" t="s">
        <v>9849</v>
      </c>
      <c r="F24192" s="61">
        <v>109.83</v>
      </c>
      <c r="G24192" s="61">
        <v>111.8</v>
      </c>
    </row>
    <row r="24193" spans="1:7">
      <c r="A24193" s="1" t="str">
        <f t="shared" si="381"/>
        <v>CDHU 46.04.040</v>
      </c>
      <c r="B24193" s="3" t="s">
        <v>35957</v>
      </c>
      <c r="C24193" s="3" t="s">
        <v>30786</v>
      </c>
      <c r="D24193" s="2" t="s">
        <v>34870</v>
      </c>
      <c r="E24193" s="3" t="s">
        <v>9849</v>
      </c>
      <c r="F24193" s="61">
        <v>87.82</v>
      </c>
      <c r="G24193" s="61">
        <v>89.79</v>
      </c>
    </row>
    <row r="24194" spans="1:7">
      <c r="A24194" s="1" t="str">
        <f t="shared" si="381"/>
        <v>CDHU 46.04.050</v>
      </c>
      <c r="B24194" s="3" t="s">
        <v>35957</v>
      </c>
      <c r="C24194" s="3" t="s">
        <v>30787</v>
      </c>
      <c r="D24194" s="2" t="s">
        <v>34871</v>
      </c>
      <c r="E24194" s="3" t="s">
        <v>9849</v>
      </c>
      <c r="F24194" s="61">
        <v>158.58000000000001</v>
      </c>
      <c r="G24194" s="61">
        <v>160.55000000000001</v>
      </c>
    </row>
    <row r="24195" spans="1:7">
      <c r="A24195" s="1" t="str">
        <f t="shared" si="381"/>
        <v>CDHU 46.04.070</v>
      </c>
      <c r="B24195" s="3" t="s">
        <v>35957</v>
      </c>
      <c r="C24195" s="3" t="s">
        <v>30788</v>
      </c>
      <c r="D24195" s="2" t="s">
        <v>34872</v>
      </c>
      <c r="E24195" s="3" t="s">
        <v>9849</v>
      </c>
      <c r="F24195" s="61">
        <v>217.04</v>
      </c>
      <c r="G24195" s="61">
        <v>220.97</v>
      </c>
    </row>
    <row r="24196" spans="1:7">
      <c r="A24196" s="1" t="str">
        <f t="shared" si="381"/>
        <v>CDHU 46.04.080</v>
      </c>
      <c r="B24196" s="3" t="s">
        <v>35957</v>
      </c>
      <c r="C24196" s="3" t="s">
        <v>30789</v>
      </c>
      <c r="D24196" s="2" t="s">
        <v>34873</v>
      </c>
      <c r="E24196" s="3" t="s">
        <v>9849</v>
      </c>
      <c r="F24196" s="61">
        <v>375.95</v>
      </c>
      <c r="G24196" s="61">
        <v>379.88</v>
      </c>
    </row>
    <row r="24197" spans="1:7">
      <c r="A24197" s="1" t="str">
        <f t="shared" si="381"/>
        <v>CDHU 46.04.090</v>
      </c>
      <c r="B24197" s="3" t="s">
        <v>35957</v>
      </c>
      <c r="C24197" s="3" t="s">
        <v>30790</v>
      </c>
      <c r="D24197" s="2" t="s">
        <v>34874</v>
      </c>
      <c r="E24197" s="3" t="s">
        <v>9849</v>
      </c>
      <c r="F24197" s="61">
        <v>535.19000000000005</v>
      </c>
      <c r="G24197" s="61">
        <v>539.12</v>
      </c>
    </row>
    <row r="24198" spans="1:7">
      <c r="A24198" s="1" t="str">
        <f t="shared" si="381"/>
        <v>CDHU 46.05</v>
      </c>
      <c r="B24198" s="3" t="s">
        <v>35957</v>
      </c>
      <c r="C24198" s="3" t="s">
        <v>30791</v>
      </c>
      <c r="D24198" s="2" t="s">
        <v>34875</v>
      </c>
    </row>
    <row r="24199" spans="1:7">
      <c r="A24199" s="1" t="str">
        <f t="shared" si="381"/>
        <v>CDHU 46.05.020</v>
      </c>
      <c r="B24199" s="3" t="s">
        <v>35957</v>
      </c>
      <c r="C24199" s="3" t="s">
        <v>30792</v>
      </c>
      <c r="D24199" s="2" t="s">
        <v>34876</v>
      </c>
      <c r="E24199" s="3" t="s">
        <v>9849</v>
      </c>
      <c r="F24199" s="61">
        <v>43.16</v>
      </c>
      <c r="G24199" s="61">
        <v>45.13</v>
      </c>
    </row>
    <row r="24200" spans="1:7">
      <c r="A24200" s="1" t="str">
        <f t="shared" si="381"/>
        <v>CDHU 46.05.040</v>
      </c>
      <c r="B24200" s="3" t="s">
        <v>35957</v>
      </c>
      <c r="C24200" s="3" t="s">
        <v>30793</v>
      </c>
      <c r="D24200" s="2" t="s">
        <v>34877</v>
      </c>
      <c r="E24200" s="3" t="s">
        <v>9849</v>
      </c>
      <c r="F24200" s="61">
        <v>66.52</v>
      </c>
      <c r="G24200" s="61">
        <v>68.489999999999995</v>
      </c>
    </row>
    <row r="24201" spans="1:7">
      <c r="A24201" s="1" t="str">
        <f t="shared" si="381"/>
        <v>CDHU 46.05.050</v>
      </c>
      <c r="B24201" s="3" t="s">
        <v>35957</v>
      </c>
      <c r="C24201" s="3" t="s">
        <v>30794</v>
      </c>
      <c r="D24201" s="2" t="s">
        <v>34878</v>
      </c>
      <c r="E24201" s="3" t="s">
        <v>9849</v>
      </c>
      <c r="F24201" s="61">
        <v>114.91</v>
      </c>
      <c r="G24201" s="61">
        <v>118.84</v>
      </c>
    </row>
    <row r="24202" spans="1:7">
      <c r="A24202" s="1" t="str">
        <f t="shared" si="381"/>
        <v>CDHU 46.05.060</v>
      </c>
      <c r="B24202" s="3" t="s">
        <v>35957</v>
      </c>
      <c r="C24202" s="3" t="s">
        <v>30795</v>
      </c>
      <c r="D24202" s="2" t="s">
        <v>34879</v>
      </c>
      <c r="E24202" s="3" t="s">
        <v>9849</v>
      </c>
      <c r="F24202" s="61">
        <v>164.19</v>
      </c>
      <c r="G24202" s="61">
        <v>168.12</v>
      </c>
    </row>
    <row r="24203" spans="1:7">
      <c r="A24203" s="1" t="str">
        <f t="shared" si="381"/>
        <v>CDHU 46.05.070</v>
      </c>
      <c r="B24203" s="3" t="s">
        <v>35957</v>
      </c>
      <c r="C24203" s="3" t="s">
        <v>30796</v>
      </c>
      <c r="D24203" s="2" t="s">
        <v>34880</v>
      </c>
      <c r="E24203" s="3" t="s">
        <v>9849</v>
      </c>
      <c r="F24203" s="61">
        <v>256.37</v>
      </c>
      <c r="G24203" s="61">
        <v>260.3</v>
      </c>
    </row>
    <row r="24204" spans="1:7">
      <c r="A24204" s="1" t="str">
        <f t="shared" si="381"/>
        <v>CDHU 46.05.090</v>
      </c>
      <c r="B24204" s="3" t="s">
        <v>35957</v>
      </c>
      <c r="C24204" s="3" t="s">
        <v>30797</v>
      </c>
      <c r="D24204" s="2" t="s">
        <v>34881</v>
      </c>
      <c r="E24204" s="3" t="s">
        <v>9849</v>
      </c>
      <c r="F24204" s="61">
        <v>426.54</v>
      </c>
      <c r="G24204" s="61">
        <v>430.47</v>
      </c>
    </row>
    <row r="24205" spans="1:7">
      <c r="A24205" s="1" t="str">
        <f t="shared" si="381"/>
        <v>CDHU 46.07</v>
      </c>
      <c r="B24205" s="3" t="s">
        <v>35957</v>
      </c>
      <c r="C24205" s="3" t="s">
        <v>30798</v>
      </c>
      <c r="D24205" s="2" t="s">
        <v>34882</v>
      </c>
    </row>
    <row r="24206" spans="1:7">
      <c r="A24206" s="1" t="str">
        <f t="shared" si="381"/>
        <v>CDHU 46.07.010</v>
      </c>
      <c r="B24206" s="3" t="s">
        <v>35957</v>
      </c>
      <c r="C24206" s="3" t="s">
        <v>30799</v>
      </c>
      <c r="D24206" s="2" t="s">
        <v>34883</v>
      </c>
      <c r="E24206" s="3" t="s">
        <v>9849</v>
      </c>
      <c r="F24206" s="61">
        <v>84.02</v>
      </c>
      <c r="G24206" s="61">
        <v>89.61</v>
      </c>
    </row>
    <row r="24207" spans="1:7">
      <c r="A24207" s="1" t="str">
        <f t="shared" si="381"/>
        <v>CDHU 46.07.020</v>
      </c>
      <c r="B24207" s="3" t="s">
        <v>35957</v>
      </c>
      <c r="C24207" s="3" t="s">
        <v>30800</v>
      </c>
      <c r="D24207" s="2" t="s">
        <v>34884</v>
      </c>
      <c r="E24207" s="3" t="s">
        <v>9849</v>
      </c>
      <c r="F24207" s="61">
        <v>96.36</v>
      </c>
      <c r="G24207" s="61">
        <v>102.51</v>
      </c>
    </row>
    <row r="24208" spans="1:7">
      <c r="A24208" s="1" t="str">
        <f t="shared" si="381"/>
        <v>CDHU 46.07.030</v>
      </c>
      <c r="B24208" s="3" t="s">
        <v>35957</v>
      </c>
      <c r="C24208" s="3" t="s">
        <v>30801</v>
      </c>
      <c r="D24208" s="2" t="s">
        <v>34885</v>
      </c>
      <c r="E24208" s="3" t="s">
        <v>9849</v>
      </c>
      <c r="F24208" s="61">
        <v>120.02</v>
      </c>
      <c r="G24208" s="61">
        <v>127.29</v>
      </c>
    </row>
    <row r="24209" spans="1:7">
      <c r="A24209" s="1" t="str">
        <f t="shared" si="381"/>
        <v>CDHU 46.07.040</v>
      </c>
      <c r="B24209" s="3" t="s">
        <v>35957</v>
      </c>
      <c r="C24209" s="3" t="s">
        <v>30802</v>
      </c>
      <c r="D24209" s="2" t="s">
        <v>34886</v>
      </c>
      <c r="E24209" s="3" t="s">
        <v>9849</v>
      </c>
      <c r="F24209" s="61">
        <v>141.35</v>
      </c>
      <c r="G24209" s="61">
        <v>149.16999999999999</v>
      </c>
    </row>
    <row r="24210" spans="1:7">
      <c r="A24210" s="1" t="str">
        <f t="shared" si="381"/>
        <v>CDHU 46.07.050</v>
      </c>
      <c r="B24210" s="3" t="s">
        <v>35957</v>
      </c>
      <c r="C24210" s="3" t="s">
        <v>30803</v>
      </c>
      <c r="D24210" s="2" t="s">
        <v>34887</v>
      </c>
      <c r="E24210" s="3" t="s">
        <v>9849</v>
      </c>
      <c r="F24210" s="61">
        <v>163.35</v>
      </c>
      <c r="G24210" s="61">
        <v>172.3</v>
      </c>
    </row>
    <row r="24211" spans="1:7">
      <c r="A24211" s="1" t="str">
        <f t="shared" si="381"/>
        <v>CDHU 46.07.060</v>
      </c>
      <c r="B24211" s="3" t="s">
        <v>35957</v>
      </c>
      <c r="C24211" s="3" t="s">
        <v>30804</v>
      </c>
      <c r="D24211" s="2" t="s">
        <v>34888</v>
      </c>
      <c r="E24211" s="3" t="s">
        <v>9849</v>
      </c>
      <c r="F24211" s="61">
        <v>197.55</v>
      </c>
      <c r="G24211" s="61">
        <v>207.62</v>
      </c>
    </row>
    <row r="24212" spans="1:7">
      <c r="A24212" s="1" t="str">
        <f t="shared" si="381"/>
        <v>CDHU 46.07.070</v>
      </c>
      <c r="B24212" s="3" t="s">
        <v>35957</v>
      </c>
      <c r="C24212" s="3" t="s">
        <v>30805</v>
      </c>
      <c r="D24212" s="2" t="s">
        <v>34889</v>
      </c>
      <c r="E24212" s="3" t="s">
        <v>9849</v>
      </c>
      <c r="F24212" s="61">
        <v>237.01</v>
      </c>
      <c r="G24212" s="61">
        <v>248.19</v>
      </c>
    </row>
    <row r="24213" spans="1:7">
      <c r="A24213" s="1" t="str">
        <f t="shared" si="381"/>
        <v>CDHU 46.07.080</v>
      </c>
      <c r="B24213" s="3" t="s">
        <v>35957</v>
      </c>
      <c r="C24213" s="3" t="s">
        <v>30806</v>
      </c>
      <c r="D24213" s="2" t="s">
        <v>34890</v>
      </c>
      <c r="E24213" s="3" t="s">
        <v>9849</v>
      </c>
      <c r="F24213" s="61">
        <v>270.87</v>
      </c>
      <c r="G24213" s="61">
        <v>283.45</v>
      </c>
    </row>
    <row r="24214" spans="1:7">
      <c r="A24214" s="1" t="str">
        <f t="shared" si="381"/>
        <v>CDHU 46.07.090</v>
      </c>
      <c r="B24214" s="3" t="s">
        <v>35957</v>
      </c>
      <c r="C24214" s="3" t="s">
        <v>30807</v>
      </c>
      <c r="D24214" s="2" t="s">
        <v>34891</v>
      </c>
      <c r="E24214" s="3" t="s">
        <v>9849</v>
      </c>
      <c r="F24214" s="61">
        <v>350.07</v>
      </c>
      <c r="G24214" s="61">
        <v>364.05</v>
      </c>
    </row>
    <row r="24215" spans="1:7">
      <c r="A24215" s="1" t="str">
        <f t="shared" si="381"/>
        <v>CDHU 46.07.100</v>
      </c>
      <c r="B24215" s="3" t="s">
        <v>35957</v>
      </c>
      <c r="C24215" s="3" t="s">
        <v>30808</v>
      </c>
      <c r="D24215" s="2" t="s">
        <v>34892</v>
      </c>
      <c r="E24215" s="3" t="s">
        <v>9849</v>
      </c>
      <c r="F24215" s="61">
        <v>518.16999999999996</v>
      </c>
      <c r="G24215" s="61">
        <v>533.54</v>
      </c>
    </row>
    <row r="24216" spans="1:7">
      <c r="A24216" s="1" t="str">
        <f t="shared" si="381"/>
        <v>CDHU 46.08</v>
      </c>
      <c r="B24216" s="3" t="s">
        <v>35957</v>
      </c>
      <c r="C24216" s="3" t="s">
        <v>30809</v>
      </c>
      <c r="D24216" s="2" t="s">
        <v>34893</v>
      </c>
    </row>
    <row r="24217" spans="1:7">
      <c r="A24217" s="1" t="str">
        <f t="shared" si="381"/>
        <v>CDHU 46.08.006</v>
      </c>
      <c r="B24217" s="3" t="s">
        <v>35957</v>
      </c>
      <c r="C24217" s="3" t="s">
        <v>30810</v>
      </c>
      <c r="D24217" s="2" t="s">
        <v>34894</v>
      </c>
      <c r="E24217" s="3" t="s">
        <v>9849</v>
      </c>
      <c r="F24217" s="61">
        <v>118.13</v>
      </c>
      <c r="G24217" s="61">
        <v>123.72</v>
      </c>
    </row>
    <row r="24218" spans="1:7">
      <c r="A24218" s="1" t="str">
        <f t="shared" si="381"/>
        <v>CDHU 46.08.010</v>
      </c>
      <c r="B24218" s="3" t="s">
        <v>35957</v>
      </c>
      <c r="C24218" s="3" t="s">
        <v>30811</v>
      </c>
      <c r="D24218" s="2" t="s">
        <v>34895</v>
      </c>
      <c r="E24218" s="3" t="s">
        <v>9849</v>
      </c>
      <c r="F24218" s="61">
        <v>143.72</v>
      </c>
      <c r="G24218" s="61">
        <v>149.87</v>
      </c>
    </row>
    <row r="24219" spans="1:7">
      <c r="A24219" s="1" t="str">
        <f t="shared" si="381"/>
        <v>CDHU 46.08.020</v>
      </c>
      <c r="B24219" s="3" t="s">
        <v>35957</v>
      </c>
      <c r="C24219" s="3" t="s">
        <v>30812</v>
      </c>
      <c r="D24219" s="2" t="s">
        <v>34896</v>
      </c>
      <c r="E24219" s="3" t="s">
        <v>9849</v>
      </c>
      <c r="F24219" s="61">
        <v>159.56</v>
      </c>
      <c r="G24219" s="61">
        <v>166.83</v>
      </c>
    </row>
    <row r="24220" spans="1:7">
      <c r="A24220" s="1" t="str">
        <f t="shared" si="381"/>
        <v>CDHU 46.08.030</v>
      </c>
      <c r="B24220" s="3" t="s">
        <v>35957</v>
      </c>
      <c r="C24220" s="3" t="s">
        <v>30813</v>
      </c>
      <c r="D24220" s="2" t="s">
        <v>34897</v>
      </c>
      <c r="E24220" s="3" t="s">
        <v>9849</v>
      </c>
      <c r="F24220" s="61">
        <v>204.2</v>
      </c>
      <c r="G24220" s="61">
        <v>212.02</v>
      </c>
    </row>
    <row r="24221" spans="1:7">
      <c r="A24221" s="1" t="str">
        <f t="shared" si="381"/>
        <v>CDHU 46.08.040</v>
      </c>
      <c r="B24221" s="3" t="s">
        <v>35957</v>
      </c>
      <c r="C24221" s="3" t="s">
        <v>30814</v>
      </c>
      <c r="D24221" s="2" t="s">
        <v>34898</v>
      </c>
      <c r="E24221" s="3" t="s">
        <v>9849</v>
      </c>
      <c r="F24221" s="61">
        <v>214.55</v>
      </c>
      <c r="G24221" s="61">
        <v>223.5</v>
      </c>
    </row>
    <row r="24222" spans="1:7">
      <c r="A24222" s="1" t="str">
        <f t="shared" si="381"/>
        <v>CDHU 46.08.050</v>
      </c>
      <c r="B24222" s="3" t="s">
        <v>35957</v>
      </c>
      <c r="C24222" s="3" t="s">
        <v>30815</v>
      </c>
      <c r="D24222" s="2" t="s">
        <v>34899</v>
      </c>
      <c r="E24222" s="3" t="s">
        <v>9849</v>
      </c>
      <c r="F24222" s="61">
        <v>248.76</v>
      </c>
      <c r="G24222" s="61">
        <v>258.83</v>
      </c>
    </row>
    <row r="24223" spans="1:7">
      <c r="A24223" s="1" t="str">
        <f t="shared" si="381"/>
        <v>CDHU 46.08.070</v>
      </c>
      <c r="B24223" s="3" t="s">
        <v>35957</v>
      </c>
      <c r="C24223" s="3" t="s">
        <v>30816</v>
      </c>
      <c r="D24223" s="2" t="s">
        <v>34900</v>
      </c>
      <c r="E24223" s="3" t="s">
        <v>9849</v>
      </c>
      <c r="F24223" s="61">
        <v>354.62</v>
      </c>
      <c r="G24223" s="61">
        <v>365.8</v>
      </c>
    </row>
    <row r="24224" spans="1:7">
      <c r="A24224" s="1" t="str">
        <f t="shared" si="381"/>
        <v>CDHU 46.08.080</v>
      </c>
      <c r="B24224" s="3" t="s">
        <v>35957</v>
      </c>
      <c r="C24224" s="3" t="s">
        <v>30817</v>
      </c>
      <c r="D24224" s="2" t="s">
        <v>34901</v>
      </c>
      <c r="E24224" s="3" t="s">
        <v>9849</v>
      </c>
      <c r="F24224" s="61">
        <v>413.86</v>
      </c>
      <c r="G24224" s="61">
        <v>426.44</v>
      </c>
    </row>
    <row r="24225" spans="1:7">
      <c r="A24225" s="1" t="str">
        <f t="shared" si="381"/>
        <v>CDHU 46.08.100</v>
      </c>
      <c r="B24225" s="3" t="s">
        <v>35957</v>
      </c>
      <c r="C24225" s="3" t="s">
        <v>30818</v>
      </c>
      <c r="D24225" s="2" t="s">
        <v>34902</v>
      </c>
      <c r="E24225" s="3" t="s">
        <v>9849</v>
      </c>
      <c r="F24225" s="61">
        <v>543.52</v>
      </c>
      <c r="G24225" s="61">
        <v>557.5</v>
      </c>
    </row>
    <row r="24226" spans="1:7">
      <c r="A24226" s="1" t="str">
        <f t="shared" si="381"/>
        <v>CDHU 46.08.110</v>
      </c>
      <c r="B24226" s="3" t="s">
        <v>35957</v>
      </c>
      <c r="C24226" s="3" t="s">
        <v>30819</v>
      </c>
      <c r="D24226" s="2" t="s">
        <v>34903</v>
      </c>
      <c r="E24226" s="3" t="s">
        <v>9849</v>
      </c>
      <c r="F24226" s="61">
        <v>846.87</v>
      </c>
      <c r="G24226" s="61">
        <v>862.24</v>
      </c>
    </row>
    <row r="24227" spans="1:7">
      <c r="A24227" s="1" t="str">
        <f t="shared" si="381"/>
        <v>CDHU 46.09</v>
      </c>
      <c r="B24227" s="3" t="s">
        <v>35957</v>
      </c>
      <c r="C24227" s="3" t="s">
        <v>30820</v>
      </c>
      <c r="D24227" s="2" t="s">
        <v>34904</v>
      </c>
    </row>
    <row r="24228" spans="1:7">
      <c r="A24228" s="1" t="str">
        <f t="shared" si="381"/>
        <v>CDHU 46.09.050</v>
      </c>
      <c r="B24228" s="3" t="s">
        <v>35957</v>
      </c>
      <c r="C24228" s="3" t="s">
        <v>30821</v>
      </c>
      <c r="D24228" s="2" t="s">
        <v>34905</v>
      </c>
      <c r="E24228" s="3" t="s">
        <v>9848</v>
      </c>
      <c r="F24228" s="61">
        <v>105.19</v>
      </c>
      <c r="G24228" s="61">
        <v>106.87</v>
      </c>
    </row>
    <row r="24229" spans="1:7">
      <c r="A24229" s="1" t="str">
        <f t="shared" si="381"/>
        <v>CDHU 46.09.060</v>
      </c>
      <c r="B24229" s="3" t="s">
        <v>35957</v>
      </c>
      <c r="C24229" s="3" t="s">
        <v>30822</v>
      </c>
      <c r="D24229" s="2" t="s">
        <v>34906</v>
      </c>
      <c r="E24229" s="3" t="s">
        <v>9848</v>
      </c>
      <c r="F24229" s="61">
        <v>145.03</v>
      </c>
      <c r="G24229" s="61">
        <v>146.71</v>
      </c>
    </row>
    <row r="24230" spans="1:7">
      <c r="A24230" s="1" t="str">
        <f t="shared" si="381"/>
        <v>CDHU 46.09.070</v>
      </c>
      <c r="B24230" s="3" t="s">
        <v>35957</v>
      </c>
      <c r="C24230" s="3" t="s">
        <v>30823</v>
      </c>
      <c r="D24230" s="2" t="s">
        <v>34907</v>
      </c>
      <c r="E24230" s="3" t="s">
        <v>9848</v>
      </c>
      <c r="F24230" s="61">
        <v>155.93</v>
      </c>
      <c r="G24230" s="61">
        <v>158.16</v>
      </c>
    </row>
    <row r="24231" spans="1:7">
      <c r="A24231" s="1" t="str">
        <f t="shared" si="381"/>
        <v>CDHU 46.09.080</v>
      </c>
      <c r="B24231" s="3" t="s">
        <v>35957</v>
      </c>
      <c r="C24231" s="3" t="s">
        <v>30824</v>
      </c>
      <c r="D24231" s="2" t="s">
        <v>34908</v>
      </c>
      <c r="E24231" s="3" t="s">
        <v>9848</v>
      </c>
      <c r="F24231" s="61">
        <v>268.89</v>
      </c>
      <c r="G24231" s="61">
        <v>271.12</v>
      </c>
    </row>
    <row r="24232" spans="1:7">
      <c r="A24232" s="1" t="str">
        <f t="shared" si="381"/>
        <v>CDHU 46.09.100</v>
      </c>
      <c r="B24232" s="3" t="s">
        <v>35957</v>
      </c>
      <c r="C24232" s="3" t="s">
        <v>30825</v>
      </c>
      <c r="D24232" s="2" t="s">
        <v>34909</v>
      </c>
      <c r="E24232" s="3" t="s">
        <v>9848</v>
      </c>
      <c r="F24232" s="61">
        <v>136.19</v>
      </c>
      <c r="G24232" s="61">
        <v>137.87</v>
      </c>
    </row>
    <row r="24233" spans="1:7">
      <c r="A24233" s="1" t="str">
        <f t="shared" si="381"/>
        <v>CDHU 46.09.110</v>
      </c>
      <c r="B24233" s="3" t="s">
        <v>35957</v>
      </c>
      <c r="C24233" s="3" t="s">
        <v>30826</v>
      </c>
      <c r="D24233" s="2" t="s">
        <v>34910</v>
      </c>
      <c r="E24233" s="3" t="s">
        <v>9848</v>
      </c>
      <c r="F24233" s="61">
        <v>183.78</v>
      </c>
      <c r="G24233" s="61">
        <v>185.46</v>
      </c>
    </row>
    <row r="24234" spans="1:7">
      <c r="A24234" s="1" t="str">
        <f t="shared" si="381"/>
        <v>CDHU 46.09.120</v>
      </c>
      <c r="B24234" s="3" t="s">
        <v>35957</v>
      </c>
      <c r="C24234" s="3" t="s">
        <v>30827</v>
      </c>
      <c r="D24234" s="2" t="s">
        <v>34911</v>
      </c>
      <c r="E24234" s="3" t="s">
        <v>9848</v>
      </c>
      <c r="F24234" s="61">
        <v>240.76</v>
      </c>
      <c r="G24234" s="61">
        <v>242.99</v>
      </c>
    </row>
    <row r="24235" spans="1:7">
      <c r="A24235" s="1" t="str">
        <f t="shared" si="381"/>
        <v>CDHU 46.09.130</v>
      </c>
      <c r="B24235" s="3" t="s">
        <v>35957</v>
      </c>
      <c r="C24235" s="3" t="s">
        <v>30828</v>
      </c>
      <c r="D24235" s="2" t="s">
        <v>34912</v>
      </c>
      <c r="E24235" s="3" t="s">
        <v>9848</v>
      </c>
      <c r="F24235" s="61">
        <v>397.8</v>
      </c>
      <c r="G24235" s="61">
        <v>400.03</v>
      </c>
    </row>
    <row r="24236" spans="1:7">
      <c r="A24236" s="1" t="str">
        <f t="shared" si="381"/>
        <v>CDHU 46.09.150</v>
      </c>
      <c r="B24236" s="3" t="s">
        <v>35957</v>
      </c>
      <c r="C24236" s="3" t="s">
        <v>30829</v>
      </c>
      <c r="D24236" s="2" t="s">
        <v>34913</v>
      </c>
      <c r="E24236" s="3" t="s">
        <v>9848</v>
      </c>
      <c r="F24236" s="61">
        <v>96.01</v>
      </c>
      <c r="G24236" s="61">
        <v>97.69</v>
      </c>
    </row>
    <row r="24237" spans="1:7">
      <c r="A24237" s="1" t="str">
        <f t="shared" si="381"/>
        <v>CDHU 46.09.160</v>
      </c>
      <c r="B24237" s="3" t="s">
        <v>35957</v>
      </c>
      <c r="C24237" s="3" t="s">
        <v>30830</v>
      </c>
      <c r="D24237" s="2" t="s">
        <v>34914</v>
      </c>
      <c r="E24237" s="3" t="s">
        <v>9848</v>
      </c>
      <c r="F24237" s="61">
        <v>102.84</v>
      </c>
      <c r="G24237" s="61">
        <v>104.52</v>
      </c>
    </row>
    <row r="24238" spans="1:7">
      <c r="A24238" s="1" t="str">
        <f t="shared" si="381"/>
        <v>CDHU 46.09.170</v>
      </c>
      <c r="B24238" s="3" t="s">
        <v>35957</v>
      </c>
      <c r="C24238" s="3" t="s">
        <v>30831</v>
      </c>
      <c r="D24238" s="2" t="s">
        <v>34915</v>
      </c>
      <c r="E24238" s="3" t="s">
        <v>9848</v>
      </c>
      <c r="F24238" s="61">
        <v>138.71</v>
      </c>
      <c r="G24238" s="61">
        <v>140.94</v>
      </c>
    </row>
    <row r="24239" spans="1:7">
      <c r="A24239" s="1" t="str">
        <f t="shared" si="381"/>
        <v>CDHU 46.09.180</v>
      </c>
      <c r="B24239" s="3" t="s">
        <v>35957</v>
      </c>
      <c r="C24239" s="3" t="s">
        <v>30832</v>
      </c>
      <c r="D24239" s="2" t="s">
        <v>34916</v>
      </c>
      <c r="E24239" s="3" t="s">
        <v>9848</v>
      </c>
      <c r="F24239" s="61">
        <v>186.98</v>
      </c>
      <c r="G24239" s="61">
        <v>189.21</v>
      </c>
    </row>
    <row r="24240" spans="1:7">
      <c r="A24240" s="1" t="str">
        <f t="shared" si="381"/>
        <v>CDHU 46.09.200</v>
      </c>
      <c r="B24240" s="3" t="s">
        <v>35957</v>
      </c>
      <c r="C24240" s="3" t="s">
        <v>30833</v>
      </c>
      <c r="D24240" s="2" t="s">
        <v>34917</v>
      </c>
      <c r="E24240" s="3" t="s">
        <v>9848</v>
      </c>
      <c r="F24240" s="61">
        <v>82.96</v>
      </c>
      <c r="G24240" s="61">
        <v>84.64</v>
      </c>
    </row>
    <row r="24241" spans="1:7">
      <c r="A24241" s="1" t="str">
        <f t="shared" si="381"/>
        <v>CDHU 46.09.210</v>
      </c>
      <c r="B24241" s="3" t="s">
        <v>35957</v>
      </c>
      <c r="C24241" s="3" t="s">
        <v>30834</v>
      </c>
      <c r="D24241" s="2" t="s">
        <v>34918</v>
      </c>
      <c r="E24241" s="3" t="s">
        <v>9848</v>
      </c>
      <c r="F24241" s="61">
        <v>111.22</v>
      </c>
      <c r="G24241" s="61">
        <v>113.45</v>
      </c>
    </row>
    <row r="24242" spans="1:7">
      <c r="A24242" s="1" t="str">
        <f t="shared" si="381"/>
        <v>CDHU 46.09.230</v>
      </c>
      <c r="B24242" s="3" t="s">
        <v>35957</v>
      </c>
      <c r="C24242" s="3" t="s">
        <v>30835</v>
      </c>
      <c r="D24242" s="2" t="s">
        <v>34919</v>
      </c>
      <c r="E24242" s="3" t="s">
        <v>9848</v>
      </c>
      <c r="F24242" s="61">
        <v>160.41999999999999</v>
      </c>
      <c r="G24242" s="61">
        <v>162.1</v>
      </c>
    </row>
    <row r="24243" spans="1:7">
      <c r="A24243" s="1" t="str">
        <f t="shared" si="381"/>
        <v>CDHU 46.09.240</v>
      </c>
      <c r="B24243" s="3" t="s">
        <v>35957</v>
      </c>
      <c r="C24243" s="3" t="s">
        <v>30836</v>
      </c>
      <c r="D24243" s="2" t="s">
        <v>34920</v>
      </c>
      <c r="E24243" s="3" t="s">
        <v>9848</v>
      </c>
      <c r="F24243" s="61">
        <v>192.88</v>
      </c>
      <c r="G24243" s="61">
        <v>195.11</v>
      </c>
    </row>
    <row r="24244" spans="1:7">
      <c r="A24244" s="1" t="str">
        <f t="shared" si="381"/>
        <v>CDHU 46.09.250</v>
      </c>
      <c r="B24244" s="3" t="s">
        <v>35957</v>
      </c>
      <c r="C24244" s="3" t="s">
        <v>30837</v>
      </c>
      <c r="D24244" s="2" t="s">
        <v>34921</v>
      </c>
      <c r="E24244" s="3" t="s">
        <v>9848</v>
      </c>
      <c r="F24244" s="61">
        <v>215.77</v>
      </c>
      <c r="G24244" s="61">
        <v>218</v>
      </c>
    </row>
    <row r="24245" spans="1:7">
      <c r="A24245" s="1" t="str">
        <f t="shared" si="381"/>
        <v>CDHU 46.09.260</v>
      </c>
      <c r="B24245" s="3" t="s">
        <v>35957</v>
      </c>
      <c r="C24245" s="3" t="s">
        <v>30838</v>
      </c>
      <c r="D24245" s="2" t="s">
        <v>34922</v>
      </c>
      <c r="E24245" s="3" t="s">
        <v>9848</v>
      </c>
      <c r="F24245" s="61">
        <v>224.85</v>
      </c>
      <c r="G24245" s="61">
        <v>227.08</v>
      </c>
    </row>
    <row r="24246" spans="1:7">
      <c r="A24246" s="1" t="str">
        <f t="shared" si="381"/>
        <v>CDHU 46.09.270</v>
      </c>
      <c r="B24246" s="3" t="s">
        <v>35957</v>
      </c>
      <c r="C24246" s="3" t="s">
        <v>30839</v>
      </c>
      <c r="D24246" s="2" t="s">
        <v>34923</v>
      </c>
      <c r="E24246" s="3" t="s">
        <v>9848</v>
      </c>
      <c r="F24246" s="61">
        <v>263.77</v>
      </c>
      <c r="G24246" s="61">
        <v>266</v>
      </c>
    </row>
    <row r="24247" spans="1:7">
      <c r="A24247" s="1" t="str">
        <f t="shared" si="381"/>
        <v>CDHU 46.09.280</v>
      </c>
      <c r="B24247" s="3" t="s">
        <v>35957</v>
      </c>
      <c r="C24247" s="3" t="s">
        <v>30840</v>
      </c>
      <c r="D24247" s="2" t="s">
        <v>34924</v>
      </c>
      <c r="E24247" s="3" t="s">
        <v>9848</v>
      </c>
      <c r="F24247" s="61">
        <v>277.23</v>
      </c>
      <c r="G24247" s="61">
        <v>279.45999999999998</v>
      </c>
    </row>
    <row r="24248" spans="1:7">
      <c r="A24248" s="1" t="str">
        <f t="shared" si="381"/>
        <v>CDHU 46.09.290</v>
      </c>
      <c r="B24248" s="3" t="s">
        <v>35957</v>
      </c>
      <c r="C24248" s="3" t="s">
        <v>30841</v>
      </c>
      <c r="D24248" s="2" t="s">
        <v>34925</v>
      </c>
      <c r="E24248" s="3" t="s">
        <v>9848</v>
      </c>
      <c r="F24248" s="61">
        <v>386.14</v>
      </c>
      <c r="G24248" s="61">
        <v>388.94</v>
      </c>
    </row>
    <row r="24249" spans="1:7">
      <c r="A24249" s="1" t="str">
        <f t="shared" si="381"/>
        <v>CDHU 46.09.300</v>
      </c>
      <c r="B24249" s="3" t="s">
        <v>35957</v>
      </c>
      <c r="C24249" s="3" t="s">
        <v>30842</v>
      </c>
      <c r="D24249" s="2" t="s">
        <v>34926</v>
      </c>
      <c r="E24249" s="3" t="s">
        <v>9848</v>
      </c>
      <c r="F24249" s="61">
        <v>324.26</v>
      </c>
      <c r="G24249" s="61">
        <v>326.49</v>
      </c>
    </row>
    <row r="24250" spans="1:7">
      <c r="A24250" s="1" t="str">
        <f t="shared" si="381"/>
        <v>CDHU 46.09.320</v>
      </c>
      <c r="B24250" s="3" t="s">
        <v>35957</v>
      </c>
      <c r="C24250" s="3" t="s">
        <v>30843</v>
      </c>
      <c r="D24250" s="2" t="s">
        <v>34927</v>
      </c>
      <c r="E24250" s="3" t="s">
        <v>9848</v>
      </c>
      <c r="F24250" s="61">
        <v>160.51</v>
      </c>
      <c r="G24250" s="61">
        <v>162.19</v>
      </c>
    </row>
    <row r="24251" spans="1:7">
      <c r="A24251" s="1" t="str">
        <f t="shared" si="381"/>
        <v>CDHU 46.09.330</v>
      </c>
      <c r="B24251" s="3" t="s">
        <v>35957</v>
      </c>
      <c r="C24251" s="3" t="s">
        <v>30844</v>
      </c>
      <c r="D24251" s="2" t="s">
        <v>34928</v>
      </c>
      <c r="E24251" s="3" t="s">
        <v>9848</v>
      </c>
      <c r="F24251" s="61">
        <v>202.63</v>
      </c>
      <c r="G24251" s="61">
        <v>204.86</v>
      </c>
    </row>
    <row r="24252" spans="1:7">
      <c r="A24252" s="1" t="str">
        <f t="shared" si="381"/>
        <v>CDHU 46.09.340</v>
      </c>
      <c r="B24252" s="3" t="s">
        <v>35957</v>
      </c>
      <c r="C24252" s="3" t="s">
        <v>30845</v>
      </c>
      <c r="D24252" s="2" t="s">
        <v>34929</v>
      </c>
      <c r="E24252" s="3" t="s">
        <v>9848</v>
      </c>
      <c r="F24252" s="61">
        <v>235.11</v>
      </c>
      <c r="G24252" s="61">
        <v>237.34</v>
      </c>
    </row>
    <row r="24253" spans="1:7">
      <c r="A24253" s="1" t="str">
        <f t="shared" si="381"/>
        <v>CDHU 46.09.350</v>
      </c>
      <c r="B24253" s="3" t="s">
        <v>35957</v>
      </c>
      <c r="C24253" s="3" t="s">
        <v>30846</v>
      </c>
      <c r="D24253" s="2" t="s">
        <v>34930</v>
      </c>
      <c r="E24253" s="3" t="s">
        <v>9848</v>
      </c>
      <c r="F24253" s="61">
        <v>241.64</v>
      </c>
      <c r="G24253" s="61">
        <v>243.87</v>
      </c>
    </row>
    <row r="24254" spans="1:7">
      <c r="A24254" s="1" t="str">
        <f t="shared" si="381"/>
        <v>CDHU 46.09.360</v>
      </c>
      <c r="B24254" s="3" t="s">
        <v>35957</v>
      </c>
      <c r="C24254" s="3" t="s">
        <v>30847</v>
      </c>
      <c r="D24254" s="2" t="s">
        <v>34931</v>
      </c>
      <c r="E24254" s="3" t="s">
        <v>9848</v>
      </c>
      <c r="F24254" s="61">
        <v>245.46</v>
      </c>
      <c r="G24254" s="61">
        <v>247.69</v>
      </c>
    </row>
    <row r="24255" spans="1:7">
      <c r="A24255" s="1" t="str">
        <f t="shared" ref="A24255:A24318" si="382">CONCATENATE($B24255," ",$C24255)</f>
        <v>CDHU 46.09.370</v>
      </c>
      <c r="B24255" s="3" t="s">
        <v>35957</v>
      </c>
      <c r="C24255" s="3" t="s">
        <v>30848</v>
      </c>
      <c r="D24255" s="2" t="s">
        <v>34932</v>
      </c>
      <c r="E24255" s="3" t="s">
        <v>9848</v>
      </c>
      <c r="F24255" s="61">
        <v>310.01</v>
      </c>
      <c r="G24255" s="61">
        <v>312.24</v>
      </c>
    </row>
    <row r="24256" spans="1:7">
      <c r="A24256" s="1" t="str">
        <f t="shared" si="382"/>
        <v>CDHU 46.09.400</v>
      </c>
      <c r="B24256" s="3" t="s">
        <v>35957</v>
      </c>
      <c r="C24256" s="3" t="s">
        <v>30849</v>
      </c>
      <c r="D24256" s="2" t="s">
        <v>34933</v>
      </c>
      <c r="E24256" s="3" t="s">
        <v>9848</v>
      </c>
      <c r="F24256" s="61">
        <v>76.61</v>
      </c>
      <c r="G24256" s="61">
        <v>78.84</v>
      </c>
    </row>
    <row r="24257" spans="1:7">
      <c r="A24257" s="1" t="str">
        <f t="shared" si="382"/>
        <v>CDHU 46.09.410</v>
      </c>
      <c r="B24257" s="3" t="s">
        <v>35957</v>
      </c>
      <c r="C24257" s="3" t="s">
        <v>30850</v>
      </c>
      <c r="D24257" s="2" t="s">
        <v>34934</v>
      </c>
      <c r="E24257" s="3" t="s">
        <v>9848</v>
      </c>
      <c r="F24257" s="61">
        <v>85.54</v>
      </c>
      <c r="G24257" s="61">
        <v>87.77</v>
      </c>
    </row>
    <row r="24258" spans="1:7">
      <c r="A24258" s="1" t="str">
        <f t="shared" si="382"/>
        <v>CDHU 46.09.420</v>
      </c>
      <c r="B24258" s="3" t="s">
        <v>35957</v>
      </c>
      <c r="C24258" s="3" t="s">
        <v>30851</v>
      </c>
      <c r="D24258" s="2" t="s">
        <v>34935</v>
      </c>
      <c r="E24258" s="3" t="s">
        <v>9848</v>
      </c>
      <c r="F24258" s="61">
        <v>185.6</v>
      </c>
      <c r="G24258" s="61">
        <v>188.4</v>
      </c>
    </row>
    <row r="24259" spans="1:7">
      <c r="A24259" s="1" t="str">
        <f t="shared" si="382"/>
        <v>CDHU 46.10</v>
      </c>
      <c r="B24259" s="3" t="s">
        <v>35957</v>
      </c>
      <c r="C24259" s="3" t="s">
        <v>30852</v>
      </c>
      <c r="D24259" s="2" t="s">
        <v>34936</v>
      </c>
    </row>
    <row r="24260" spans="1:7">
      <c r="A24260" s="1" t="str">
        <f t="shared" si="382"/>
        <v>CDHU 46.10.010</v>
      </c>
      <c r="B24260" s="3" t="s">
        <v>35957</v>
      </c>
      <c r="C24260" s="3" t="s">
        <v>30853</v>
      </c>
      <c r="D24260" s="2" t="s">
        <v>34937</v>
      </c>
      <c r="E24260" s="3" t="s">
        <v>9849</v>
      </c>
      <c r="F24260" s="61">
        <v>94.65</v>
      </c>
      <c r="G24260" s="61">
        <v>96.49</v>
      </c>
    </row>
    <row r="24261" spans="1:7">
      <c r="A24261" s="1" t="str">
        <f t="shared" si="382"/>
        <v>CDHU 46.10.020</v>
      </c>
      <c r="B24261" s="3" t="s">
        <v>35957</v>
      </c>
      <c r="C24261" s="3" t="s">
        <v>30854</v>
      </c>
      <c r="D24261" s="2" t="s">
        <v>34938</v>
      </c>
      <c r="E24261" s="3" t="s">
        <v>9849</v>
      </c>
      <c r="F24261" s="61">
        <v>133.44</v>
      </c>
      <c r="G24261" s="61">
        <v>135.44999999999999</v>
      </c>
    </row>
    <row r="24262" spans="1:7">
      <c r="A24262" s="1" t="str">
        <f t="shared" si="382"/>
        <v>CDHU 46.10.030</v>
      </c>
      <c r="B24262" s="3" t="s">
        <v>35957</v>
      </c>
      <c r="C24262" s="3" t="s">
        <v>30855</v>
      </c>
      <c r="D24262" s="2" t="s">
        <v>34939</v>
      </c>
      <c r="E24262" s="3" t="s">
        <v>9849</v>
      </c>
      <c r="F24262" s="61">
        <v>165.51</v>
      </c>
      <c r="G24262" s="61">
        <v>168.02</v>
      </c>
    </row>
    <row r="24263" spans="1:7">
      <c r="A24263" s="1" t="str">
        <f t="shared" si="382"/>
        <v>CDHU 46.10.040</v>
      </c>
      <c r="B24263" s="3" t="s">
        <v>35957</v>
      </c>
      <c r="C24263" s="3" t="s">
        <v>30856</v>
      </c>
      <c r="D24263" s="2" t="s">
        <v>34940</v>
      </c>
      <c r="E24263" s="3" t="s">
        <v>9849</v>
      </c>
      <c r="F24263" s="61">
        <v>263.57</v>
      </c>
      <c r="G24263" s="61">
        <v>266.42</v>
      </c>
    </row>
    <row r="24264" spans="1:7">
      <c r="A24264" s="1" t="str">
        <f t="shared" si="382"/>
        <v>CDHU 46.10.050</v>
      </c>
      <c r="B24264" s="3" t="s">
        <v>35957</v>
      </c>
      <c r="C24264" s="3" t="s">
        <v>30857</v>
      </c>
      <c r="D24264" s="2" t="s">
        <v>34941</v>
      </c>
      <c r="E24264" s="3" t="s">
        <v>9849</v>
      </c>
      <c r="F24264" s="61">
        <v>299.22000000000003</v>
      </c>
      <c r="G24264" s="61">
        <v>302.07</v>
      </c>
    </row>
    <row r="24265" spans="1:7">
      <c r="A24265" s="1" t="str">
        <f t="shared" si="382"/>
        <v>CDHU 46.10.060</v>
      </c>
      <c r="B24265" s="3" t="s">
        <v>35957</v>
      </c>
      <c r="C24265" s="3" t="s">
        <v>30858</v>
      </c>
      <c r="D24265" s="2" t="s">
        <v>34942</v>
      </c>
      <c r="E24265" s="3" t="s">
        <v>9849</v>
      </c>
      <c r="F24265" s="61">
        <v>406.38</v>
      </c>
      <c r="G24265" s="61">
        <v>410.24</v>
      </c>
    </row>
    <row r="24266" spans="1:7">
      <c r="A24266" s="1" t="str">
        <f t="shared" si="382"/>
        <v>CDHU 46.10.070</v>
      </c>
      <c r="B24266" s="3" t="s">
        <v>35957</v>
      </c>
      <c r="C24266" s="3" t="s">
        <v>30859</v>
      </c>
      <c r="D24266" s="2" t="s">
        <v>34943</v>
      </c>
      <c r="E24266" s="3" t="s">
        <v>9849</v>
      </c>
      <c r="F24266" s="61">
        <v>522.58000000000004</v>
      </c>
      <c r="G24266" s="61">
        <v>527.11</v>
      </c>
    </row>
    <row r="24267" spans="1:7">
      <c r="A24267" s="1" t="str">
        <f t="shared" si="382"/>
        <v>CDHU 46.10.080</v>
      </c>
      <c r="B24267" s="3" t="s">
        <v>35957</v>
      </c>
      <c r="C24267" s="3" t="s">
        <v>30860</v>
      </c>
      <c r="D24267" s="2" t="s">
        <v>34944</v>
      </c>
      <c r="E24267" s="3" t="s">
        <v>9849</v>
      </c>
      <c r="F24267" s="61">
        <v>681.36</v>
      </c>
      <c r="G24267" s="61">
        <v>686.22</v>
      </c>
    </row>
    <row r="24268" spans="1:7">
      <c r="A24268" s="1" t="str">
        <f t="shared" si="382"/>
        <v>CDHU 46.10.090</v>
      </c>
      <c r="B24268" s="3" t="s">
        <v>35957</v>
      </c>
      <c r="C24268" s="3" t="s">
        <v>30861</v>
      </c>
      <c r="D24268" s="2" t="s">
        <v>34945</v>
      </c>
      <c r="E24268" s="3" t="s">
        <v>9849</v>
      </c>
      <c r="F24268" s="61">
        <v>877.67</v>
      </c>
      <c r="G24268" s="61">
        <v>883.2</v>
      </c>
    </row>
    <row r="24269" spans="1:7">
      <c r="A24269" s="1" t="str">
        <f t="shared" si="382"/>
        <v>CDHU 46.10.200</v>
      </c>
      <c r="B24269" s="3" t="s">
        <v>35957</v>
      </c>
      <c r="C24269" s="3" t="s">
        <v>30862</v>
      </c>
      <c r="D24269" s="2" t="s">
        <v>34946</v>
      </c>
      <c r="E24269" s="3" t="s">
        <v>9849</v>
      </c>
      <c r="F24269" s="61">
        <v>99.92</v>
      </c>
      <c r="G24269" s="61">
        <v>101.93</v>
      </c>
    </row>
    <row r="24270" spans="1:7">
      <c r="A24270" s="1" t="str">
        <f t="shared" si="382"/>
        <v>CDHU 46.10.210</v>
      </c>
      <c r="B24270" s="3" t="s">
        <v>35957</v>
      </c>
      <c r="C24270" s="3" t="s">
        <v>30863</v>
      </c>
      <c r="D24270" s="2" t="s">
        <v>34947</v>
      </c>
      <c r="E24270" s="3" t="s">
        <v>9849</v>
      </c>
      <c r="F24270" s="61">
        <v>124.05</v>
      </c>
      <c r="G24270" s="61">
        <v>126.56</v>
      </c>
    </row>
    <row r="24271" spans="1:7">
      <c r="A24271" s="1" t="str">
        <f t="shared" si="382"/>
        <v>CDHU 46.10.220</v>
      </c>
      <c r="B24271" s="3" t="s">
        <v>35957</v>
      </c>
      <c r="C24271" s="3" t="s">
        <v>30864</v>
      </c>
      <c r="D24271" s="2" t="s">
        <v>34948</v>
      </c>
      <c r="E24271" s="3" t="s">
        <v>9849</v>
      </c>
      <c r="F24271" s="61">
        <v>206.44</v>
      </c>
      <c r="G24271" s="61">
        <v>209.29</v>
      </c>
    </row>
    <row r="24272" spans="1:7">
      <c r="A24272" s="1" t="str">
        <f t="shared" si="382"/>
        <v>CDHU 46.10.230</v>
      </c>
      <c r="B24272" s="3" t="s">
        <v>35957</v>
      </c>
      <c r="C24272" s="3" t="s">
        <v>30865</v>
      </c>
      <c r="D24272" s="2" t="s">
        <v>34949</v>
      </c>
      <c r="E24272" s="3" t="s">
        <v>9849</v>
      </c>
      <c r="F24272" s="61">
        <v>270.31</v>
      </c>
      <c r="G24272" s="61">
        <v>273.16000000000003</v>
      </c>
    </row>
    <row r="24273" spans="1:7">
      <c r="A24273" s="1" t="str">
        <f t="shared" si="382"/>
        <v>CDHU 46.10.240</v>
      </c>
      <c r="B24273" s="3" t="s">
        <v>35957</v>
      </c>
      <c r="C24273" s="3" t="s">
        <v>30866</v>
      </c>
      <c r="D24273" s="2" t="s">
        <v>34950</v>
      </c>
      <c r="E24273" s="3" t="s">
        <v>9849</v>
      </c>
      <c r="F24273" s="61">
        <v>319.86</v>
      </c>
      <c r="G24273" s="61">
        <v>323.72000000000003</v>
      </c>
    </row>
    <row r="24274" spans="1:7">
      <c r="A24274" s="1" t="str">
        <f t="shared" si="382"/>
        <v>CDHU 46.10.250</v>
      </c>
      <c r="B24274" s="3" t="s">
        <v>35957</v>
      </c>
      <c r="C24274" s="3" t="s">
        <v>30867</v>
      </c>
      <c r="D24274" s="2" t="s">
        <v>34951</v>
      </c>
      <c r="E24274" s="3" t="s">
        <v>9849</v>
      </c>
      <c r="F24274" s="61">
        <v>438.17</v>
      </c>
      <c r="G24274" s="61">
        <v>442.7</v>
      </c>
    </row>
    <row r="24275" spans="1:7">
      <c r="A24275" s="1" t="str">
        <f t="shared" si="382"/>
        <v>CDHU 46.12</v>
      </c>
      <c r="B24275" s="3" t="s">
        <v>35957</v>
      </c>
      <c r="C24275" s="3" t="s">
        <v>30868</v>
      </c>
      <c r="D24275" s="2" t="s">
        <v>34952</v>
      </c>
    </row>
    <row r="24276" spans="1:7">
      <c r="A24276" s="1" t="str">
        <f t="shared" si="382"/>
        <v>CDHU 46.12.010</v>
      </c>
      <c r="B24276" s="3" t="s">
        <v>35957</v>
      </c>
      <c r="C24276" s="3" t="s">
        <v>30869</v>
      </c>
      <c r="D24276" s="2" t="s">
        <v>34953</v>
      </c>
      <c r="E24276" s="3" t="s">
        <v>9849</v>
      </c>
      <c r="F24276" s="61">
        <v>103.55</v>
      </c>
      <c r="G24276" s="61">
        <v>107.24</v>
      </c>
    </row>
    <row r="24277" spans="1:7">
      <c r="A24277" s="1" t="str">
        <f t="shared" si="382"/>
        <v>CDHU 46.12.020</v>
      </c>
      <c r="B24277" s="3" t="s">
        <v>35957</v>
      </c>
      <c r="C24277" s="3" t="s">
        <v>30870</v>
      </c>
      <c r="D24277" s="2" t="s">
        <v>34954</v>
      </c>
      <c r="E24277" s="3" t="s">
        <v>9849</v>
      </c>
      <c r="F24277" s="61">
        <v>126.97</v>
      </c>
      <c r="G24277" s="61">
        <v>131.25</v>
      </c>
    </row>
    <row r="24278" spans="1:7">
      <c r="A24278" s="1" t="str">
        <f t="shared" si="382"/>
        <v>CDHU 46.12.050</v>
      </c>
      <c r="B24278" s="3" t="s">
        <v>35957</v>
      </c>
      <c r="C24278" s="3" t="s">
        <v>30871</v>
      </c>
      <c r="D24278" s="2" t="s">
        <v>34955</v>
      </c>
      <c r="E24278" s="3" t="s">
        <v>9849</v>
      </c>
      <c r="F24278" s="61">
        <v>105.17</v>
      </c>
      <c r="G24278" s="61">
        <v>108.86</v>
      </c>
    </row>
    <row r="24279" spans="1:7">
      <c r="A24279" s="1" t="str">
        <f t="shared" si="382"/>
        <v>CDHU 46.12.060</v>
      </c>
      <c r="B24279" s="3" t="s">
        <v>35957</v>
      </c>
      <c r="C24279" s="3" t="s">
        <v>30872</v>
      </c>
      <c r="D24279" s="2" t="s">
        <v>34956</v>
      </c>
      <c r="E24279" s="3" t="s">
        <v>9849</v>
      </c>
      <c r="F24279" s="61">
        <v>127.34</v>
      </c>
      <c r="G24279" s="61">
        <v>131.62</v>
      </c>
    </row>
    <row r="24280" spans="1:7">
      <c r="A24280" s="1" t="str">
        <f t="shared" si="382"/>
        <v>CDHU 46.12.070</v>
      </c>
      <c r="B24280" s="3" t="s">
        <v>35957</v>
      </c>
      <c r="C24280" s="3" t="s">
        <v>30873</v>
      </c>
      <c r="D24280" s="2" t="s">
        <v>34957</v>
      </c>
      <c r="E24280" s="3" t="s">
        <v>9849</v>
      </c>
      <c r="F24280" s="61">
        <v>170.34</v>
      </c>
      <c r="G24280" s="61">
        <v>175.64</v>
      </c>
    </row>
    <row r="24281" spans="1:7">
      <c r="A24281" s="1" t="str">
        <f t="shared" si="382"/>
        <v>CDHU 46.12.080</v>
      </c>
      <c r="B24281" s="3" t="s">
        <v>35957</v>
      </c>
      <c r="C24281" s="3" t="s">
        <v>30874</v>
      </c>
      <c r="D24281" s="2" t="s">
        <v>34958</v>
      </c>
      <c r="E24281" s="3" t="s">
        <v>9849</v>
      </c>
      <c r="F24281" s="61">
        <v>305.29000000000002</v>
      </c>
      <c r="G24281" s="61">
        <v>311.32</v>
      </c>
    </row>
    <row r="24282" spans="1:7">
      <c r="A24282" s="1" t="str">
        <f t="shared" si="382"/>
        <v>CDHU 46.12.100</v>
      </c>
      <c r="B24282" s="3" t="s">
        <v>35957</v>
      </c>
      <c r="C24282" s="3" t="s">
        <v>30875</v>
      </c>
      <c r="D24282" s="2" t="s">
        <v>34959</v>
      </c>
      <c r="E24282" s="3" t="s">
        <v>9849</v>
      </c>
      <c r="F24282" s="61">
        <v>464.33</v>
      </c>
      <c r="G24282" s="61">
        <v>472.09</v>
      </c>
    </row>
    <row r="24283" spans="1:7">
      <c r="A24283" s="1" t="str">
        <f t="shared" si="382"/>
        <v>CDHU 46.12.120</v>
      </c>
      <c r="B24283" s="3" t="s">
        <v>35957</v>
      </c>
      <c r="C24283" s="3" t="s">
        <v>30876</v>
      </c>
      <c r="D24283" s="2" t="s">
        <v>34960</v>
      </c>
      <c r="E24283" s="3" t="s">
        <v>9849</v>
      </c>
      <c r="F24283" s="61">
        <v>625.04</v>
      </c>
      <c r="G24283" s="61">
        <v>634.83000000000004</v>
      </c>
    </row>
    <row r="24284" spans="1:7">
      <c r="A24284" s="1" t="str">
        <f t="shared" si="382"/>
        <v>CDHU 46.12.140</v>
      </c>
      <c r="B24284" s="3" t="s">
        <v>35957</v>
      </c>
      <c r="C24284" s="3" t="s">
        <v>30877</v>
      </c>
      <c r="D24284" s="2" t="s">
        <v>34961</v>
      </c>
      <c r="E24284" s="3" t="s">
        <v>9849</v>
      </c>
      <c r="F24284" s="61">
        <v>936.97</v>
      </c>
      <c r="G24284" s="61">
        <v>951.59</v>
      </c>
    </row>
    <row r="24285" spans="1:7">
      <c r="A24285" s="1" t="str">
        <f t="shared" si="382"/>
        <v>CDHU 46.12.150</v>
      </c>
      <c r="B24285" s="3" t="s">
        <v>35957</v>
      </c>
      <c r="C24285" s="3" t="s">
        <v>30878</v>
      </c>
      <c r="D24285" s="2" t="s">
        <v>34962</v>
      </c>
      <c r="E24285" s="3" t="s">
        <v>9849</v>
      </c>
      <c r="F24285" s="61">
        <v>242.47</v>
      </c>
      <c r="G24285" s="61">
        <v>248.5</v>
      </c>
    </row>
    <row r="24286" spans="1:7">
      <c r="A24286" s="1" t="str">
        <f t="shared" si="382"/>
        <v>CDHU 46.12.160</v>
      </c>
      <c r="B24286" s="3" t="s">
        <v>35957</v>
      </c>
      <c r="C24286" s="3" t="s">
        <v>30879</v>
      </c>
      <c r="D24286" s="2" t="s">
        <v>34963</v>
      </c>
      <c r="E24286" s="3" t="s">
        <v>9849</v>
      </c>
      <c r="F24286" s="61">
        <v>463.09</v>
      </c>
      <c r="G24286" s="61">
        <v>470.85</v>
      </c>
    </row>
    <row r="24287" spans="1:7">
      <c r="A24287" s="1" t="str">
        <f t="shared" si="382"/>
        <v>CDHU 46.12.170</v>
      </c>
      <c r="B24287" s="3" t="s">
        <v>35957</v>
      </c>
      <c r="C24287" s="3" t="s">
        <v>30880</v>
      </c>
      <c r="D24287" s="2" t="s">
        <v>34964</v>
      </c>
      <c r="E24287" s="3" t="s">
        <v>9849</v>
      </c>
      <c r="F24287" s="61">
        <v>636.9</v>
      </c>
      <c r="G24287" s="61">
        <v>646.69000000000005</v>
      </c>
    </row>
    <row r="24288" spans="1:7">
      <c r="A24288" s="1" t="str">
        <f t="shared" si="382"/>
        <v>CDHU 46.12.180</v>
      </c>
      <c r="B24288" s="3" t="s">
        <v>35957</v>
      </c>
      <c r="C24288" s="3" t="s">
        <v>30881</v>
      </c>
      <c r="D24288" s="2" t="s">
        <v>34965</v>
      </c>
      <c r="E24288" s="3" t="s">
        <v>9849</v>
      </c>
      <c r="F24288" s="61">
        <v>353.73</v>
      </c>
      <c r="G24288" s="61">
        <v>359.76</v>
      </c>
    </row>
    <row r="24289" spans="1:7">
      <c r="A24289" s="1" t="str">
        <f t="shared" si="382"/>
        <v>CDHU 46.12.190</v>
      </c>
      <c r="B24289" s="3" t="s">
        <v>35957</v>
      </c>
      <c r="C24289" s="3" t="s">
        <v>30882</v>
      </c>
      <c r="D24289" s="2" t="s">
        <v>34966</v>
      </c>
      <c r="E24289" s="3" t="s">
        <v>9849</v>
      </c>
      <c r="F24289" s="61">
        <v>559.41</v>
      </c>
      <c r="G24289" s="61">
        <v>567.16999999999996</v>
      </c>
    </row>
    <row r="24290" spans="1:7">
      <c r="A24290" s="1" t="str">
        <f t="shared" si="382"/>
        <v>CDHU 46.12.200</v>
      </c>
      <c r="B24290" s="3" t="s">
        <v>35957</v>
      </c>
      <c r="C24290" s="3" t="s">
        <v>30883</v>
      </c>
      <c r="D24290" s="2" t="s">
        <v>34967</v>
      </c>
      <c r="E24290" s="3" t="s">
        <v>9849</v>
      </c>
      <c r="F24290" s="61">
        <v>803.19</v>
      </c>
      <c r="G24290" s="61">
        <v>812.98</v>
      </c>
    </row>
    <row r="24291" spans="1:7">
      <c r="A24291" s="1" t="str">
        <f t="shared" si="382"/>
        <v>CDHU 46.12.210</v>
      </c>
      <c r="B24291" s="3" t="s">
        <v>35957</v>
      </c>
      <c r="C24291" s="3" t="s">
        <v>30884</v>
      </c>
      <c r="D24291" s="2" t="s">
        <v>34968</v>
      </c>
      <c r="E24291" s="3" t="s">
        <v>9849</v>
      </c>
      <c r="F24291" s="61">
        <v>67.22</v>
      </c>
      <c r="G24291" s="61">
        <v>70.8</v>
      </c>
    </row>
    <row r="24292" spans="1:7">
      <c r="A24292" s="1" t="str">
        <f t="shared" si="382"/>
        <v>CDHU 46.12.220</v>
      </c>
      <c r="B24292" s="3" t="s">
        <v>35957</v>
      </c>
      <c r="C24292" s="3" t="s">
        <v>30885</v>
      </c>
      <c r="D24292" s="2" t="s">
        <v>34969</v>
      </c>
      <c r="E24292" s="3" t="s">
        <v>9849</v>
      </c>
      <c r="F24292" s="61">
        <v>86.83</v>
      </c>
      <c r="G24292" s="61">
        <v>91.39</v>
      </c>
    </row>
    <row r="24293" spans="1:7">
      <c r="A24293" s="1" t="str">
        <f t="shared" si="382"/>
        <v>CDHU 46.12.240</v>
      </c>
      <c r="B24293" s="3" t="s">
        <v>35957</v>
      </c>
      <c r="C24293" s="3" t="s">
        <v>30886</v>
      </c>
      <c r="D24293" s="2" t="s">
        <v>34970</v>
      </c>
      <c r="E24293" s="3" t="s">
        <v>9849</v>
      </c>
      <c r="F24293" s="61">
        <v>151.56</v>
      </c>
      <c r="G24293" s="61">
        <v>159.26</v>
      </c>
    </row>
    <row r="24294" spans="1:7">
      <c r="A24294" s="1" t="str">
        <f t="shared" si="382"/>
        <v>CDHU 46.12.250</v>
      </c>
      <c r="B24294" s="3" t="s">
        <v>35957</v>
      </c>
      <c r="C24294" s="3" t="s">
        <v>30887</v>
      </c>
      <c r="D24294" s="2" t="s">
        <v>34971</v>
      </c>
      <c r="E24294" s="3" t="s">
        <v>9849</v>
      </c>
      <c r="F24294" s="61">
        <v>1276.8399999999999</v>
      </c>
      <c r="G24294" s="61">
        <v>1298.77</v>
      </c>
    </row>
    <row r="24295" spans="1:7">
      <c r="A24295" s="1" t="str">
        <f t="shared" si="382"/>
        <v>CDHU 46.12.260</v>
      </c>
      <c r="B24295" s="3" t="s">
        <v>35957</v>
      </c>
      <c r="C24295" s="3" t="s">
        <v>30888</v>
      </c>
      <c r="D24295" s="2" t="s">
        <v>34972</v>
      </c>
      <c r="E24295" s="3" t="s">
        <v>9849</v>
      </c>
      <c r="F24295" s="61">
        <v>176.12</v>
      </c>
      <c r="G24295" s="61">
        <v>180.4</v>
      </c>
    </row>
    <row r="24296" spans="1:7">
      <c r="A24296" s="1" t="str">
        <f t="shared" si="382"/>
        <v>CDHU 46.12.270</v>
      </c>
      <c r="B24296" s="3" t="s">
        <v>35957</v>
      </c>
      <c r="C24296" s="3" t="s">
        <v>30889</v>
      </c>
      <c r="D24296" s="2" t="s">
        <v>34973</v>
      </c>
      <c r="E24296" s="3" t="s">
        <v>9849</v>
      </c>
      <c r="F24296" s="61">
        <v>146.29</v>
      </c>
      <c r="G24296" s="61">
        <v>150.57</v>
      </c>
    </row>
    <row r="24297" spans="1:7">
      <c r="A24297" s="1" t="str">
        <f t="shared" si="382"/>
        <v>CDHU 46.12.280</v>
      </c>
      <c r="B24297" s="3" t="s">
        <v>35957</v>
      </c>
      <c r="C24297" s="3" t="s">
        <v>30890</v>
      </c>
      <c r="D24297" s="2" t="s">
        <v>34974</v>
      </c>
      <c r="E24297" s="3" t="s">
        <v>9849</v>
      </c>
      <c r="F24297" s="61">
        <v>193.33</v>
      </c>
      <c r="G24297" s="61">
        <v>197.61</v>
      </c>
    </row>
    <row r="24298" spans="1:7">
      <c r="A24298" s="1" t="str">
        <f t="shared" si="382"/>
        <v>CDHU 46.12.290</v>
      </c>
      <c r="B24298" s="3" t="s">
        <v>35957</v>
      </c>
      <c r="C24298" s="3" t="s">
        <v>30891</v>
      </c>
      <c r="D24298" s="2" t="s">
        <v>34975</v>
      </c>
      <c r="E24298" s="3" t="s">
        <v>9849</v>
      </c>
      <c r="F24298" s="61">
        <v>319.79000000000002</v>
      </c>
      <c r="G24298" s="61">
        <v>326.54000000000002</v>
      </c>
    </row>
    <row r="24299" spans="1:7">
      <c r="A24299" s="1" t="str">
        <f t="shared" si="382"/>
        <v>CDHU 46.12.300</v>
      </c>
      <c r="B24299" s="3" t="s">
        <v>35957</v>
      </c>
      <c r="C24299" s="3" t="s">
        <v>30892</v>
      </c>
      <c r="D24299" s="2" t="s">
        <v>34976</v>
      </c>
      <c r="E24299" s="3" t="s">
        <v>9849</v>
      </c>
      <c r="F24299" s="61">
        <v>194.73</v>
      </c>
      <c r="G24299" s="61">
        <v>200.03</v>
      </c>
    </row>
    <row r="24300" spans="1:7">
      <c r="A24300" s="1" t="str">
        <f t="shared" si="382"/>
        <v>CDHU 46.12.310</v>
      </c>
      <c r="B24300" s="3" t="s">
        <v>35957</v>
      </c>
      <c r="C24300" s="3" t="s">
        <v>30893</v>
      </c>
      <c r="D24300" s="2" t="s">
        <v>34977</v>
      </c>
      <c r="E24300" s="3" t="s">
        <v>9849</v>
      </c>
      <c r="F24300" s="61">
        <v>551.73</v>
      </c>
      <c r="G24300" s="61">
        <v>560.5</v>
      </c>
    </row>
    <row r="24301" spans="1:7">
      <c r="A24301" s="1" t="str">
        <f t="shared" si="382"/>
        <v>CDHU 46.12.320</v>
      </c>
      <c r="B24301" s="3" t="s">
        <v>35957</v>
      </c>
      <c r="C24301" s="3" t="s">
        <v>30894</v>
      </c>
      <c r="D24301" s="2" t="s">
        <v>34978</v>
      </c>
      <c r="E24301" s="3" t="s">
        <v>9849</v>
      </c>
      <c r="F24301" s="61">
        <v>143.12</v>
      </c>
      <c r="G24301" s="61">
        <v>146.81</v>
      </c>
    </row>
    <row r="24302" spans="1:7">
      <c r="A24302" s="1" t="str">
        <f t="shared" si="382"/>
        <v>CDHU 46.12.330</v>
      </c>
      <c r="B24302" s="3" t="s">
        <v>35957</v>
      </c>
      <c r="C24302" s="3" t="s">
        <v>30895</v>
      </c>
      <c r="D24302" s="2" t="s">
        <v>34979</v>
      </c>
      <c r="E24302" s="3" t="s">
        <v>9849</v>
      </c>
      <c r="F24302" s="61">
        <v>136.4</v>
      </c>
      <c r="G24302" s="61">
        <v>140.09</v>
      </c>
    </row>
    <row r="24303" spans="1:7">
      <c r="A24303" s="1" t="str">
        <f t="shared" si="382"/>
        <v>CDHU 46.12.340</v>
      </c>
      <c r="B24303" s="3" t="s">
        <v>35957</v>
      </c>
      <c r="C24303" s="3" t="s">
        <v>30896</v>
      </c>
      <c r="D24303" s="2" t="s">
        <v>34980</v>
      </c>
      <c r="E24303" s="3" t="s">
        <v>9849</v>
      </c>
      <c r="F24303" s="61">
        <v>36.31</v>
      </c>
      <c r="G24303" s="61">
        <v>37.61</v>
      </c>
    </row>
    <row r="24304" spans="1:7">
      <c r="A24304" s="1" t="str">
        <f t="shared" si="382"/>
        <v>CDHU 46.13</v>
      </c>
      <c r="B24304" s="3" t="s">
        <v>35957</v>
      </c>
      <c r="C24304" s="3" t="s">
        <v>30897</v>
      </c>
      <c r="D24304" s="2" t="s">
        <v>34981</v>
      </c>
    </row>
    <row r="24305" spans="1:7">
      <c r="A24305" s="1" t="str">
        <f t="shared" si="382"/>
        <v>CDHU 46.13.006</v>
      </c>
      <c r="B24305" s="3" t="s">
        <v>35957</v>
      </c>
      <c r="C24305" s="3" t="s">
        <v>30898</v>
      </c>
      <c r="D24305" s="2" t="s">
        <v>34982</v>
      </c>
      <c r="E24305" s="3" t="s">
        <v>9849</v>
      </c>
      <c r="F24305" s="61">
        <v>9.01</v>
      </c>
      <c r="G24305" s="61">
        <v>9.1999999999999993</v>
      </c>
    </row>
    <row r="24306" spans="1:7">
      <c r="A24306" s="1" t="str">
        <f t="shared" si="382"/>
        <v>CDHU 46.13.010</v>
      </c>
      <c r="B24306" s="3" t="s">
        <v>35957</v>
      </c>
      <c r="C24306" s="3" t="s">
        <v>30899</v>
      </c>
      <c r="D24306" s="2" t="s">
        <v>34983</v>
      </c>
      <c r="E24306" s="3" t="s">
        <v>9849</v>
      </c>
      <c r="F24306" s="61">
        <v>9.8000000000000007</v>
      </c>
      <c r="G24306" s="61">
        <v>9.99</v>
      </c>
    </row>
    <row r="24307" spans="1:7">
      <c r="A24307" s="1" t="str">
        <f t="shared" si="382"/>
        <v>CDHU 46.13.020</v>
      </c>
      <c r="B24307" s="3" t="s">
        <v>35957</v>
      </c>
      <c r="C24307" s="3" t="s">
        <v>30900</v>
      </c>
      <c r="D24307" s="2" t="s">
        <v>34984</v>
      </c>
      <c r="E24307" s="3" t="s">
        <v>9849</v>
      </c>
      <c r="F24307" s="61">
        <v>12.58</v>
      </c>
      <c r="G24307" s="61">
        <v>12.77</v>
      </c>
    </row>
    <row r="24308" spans="1:7">
      <c r="A24308" s="1" t="str">
        <f t="shared" si="382"/>
        <v>CDHU 46.13.026</v>
      </c>
      <c r="B24308" s="3" t="s">
        <v>35957</v>
      </c>
      <c r="C24308" s="3" t="s">
        <v>30901</v>
      </c>
      <c r="D24308" s="2" t="s">
        <v>34985</v>
      </c>
      <c r="E24308" s="3" t="s">
        <v>9849</v>
      </c>
      <c r="F24308" s="61">
        <v>25.3</v>
      </c>
      <c r="G24308" s="61">
        <v>25.49</v>
      </c>
    </row>
    <row r="24309" spans="1:7">
      <c r="A24309" s="1" t="str">
        <f t="shared" si="382"/>
        <v>CDHU 46.13.030</v>
      </c>
      <c r="B24309" s="3" t="s">
        <v>35957</v>
      </c>
      <c r="C24309" s="3" t="s">
        <v>30902</v>
      </c>
      <c r="D24309" s="2" t="s">
        <v>34986</v>
      </c>
      <c r="E24309" s="3" t="s">
        <v>9849</v>
      </c>
      <c r="F24309" s="61">
        <v>33.99</v>
      </c>
      <c r="G24309" s="61">
        <v>34.18</v>
      </c>
    </row>
    <row r="24310" spans="1:7">
      <c r="A24310" s="1" t="str">
        <f t="shared" si="382"/>
        <v>CDHU 46.13.100</v>
      </c>
      <c r="B24310" s="3" t="s">
        <v>35957</v>
      </c>
      <c r="C24310" s="3" t="s">
        <v>30903</v>
      </c>
      <c r="D24310" s="2" t="s">
        <v>34987</v>
      </c>
      <c r="E24310" s="3" t="s">
        <v>9849</v>
      </c>
      <c r="F24310" s="61">
        <v>82.03</v>
      </c>
      <c r="G24310" s="61">
        <v>82.32</v>
      </c>
    </row>
    <row r="24311" spans="1:7">
      <c r="A24311" s="1" t="str">
        <f t="shared" si="382"/>
        <v>CDHU 46.13.101</v>
      </c>
      <c r="B24311" s="3" t="s">
        <v>35957</v>
      </c>
      <c r="C24311" s="3" t="s">
        <v>30904</v>
      </c>
      <c r="D24311" s="2" t="s">
        <v>34988</v>
      </c>
      <c r="E24311" s="3" t="s">
        <v>9849</v>
      </c>
      <c r="F24311" s="61">
        <v>111.26</v>
      </c>
      <c r="G24311" s="61">
        <v>111.55</v>
      </c>
    </row>
    <row r="24312" spans="1:7">
      <c r="A24312" s="1" t="str">
        <f t="shared" si="382"/>
        <v>CDHU 46.13.102</v>
      </c>
      <c r="B24312" s="3" t="s">
        <v>35957</v>
      </c>
      <c r="C24312" s="3" t="s">
        <v>30905</v>
      </c>
      <c r="D24312" s="2" t="s">
        <v>34989</v>
      </c>
      <c r="E24312" s="3" t="s">
        <v>9849</v>
      </c>
      <c r="F24312" s="61">
        <v>158.81</v>
      </c>
      <c r="G24312" s="61">
        <v>159.1</v>
      </c>
    </row>
    <row r="24313" spans="1:7">
      <c r="A24313" s="1" t="str">
        <f t="shared" si="382"/>
        <v>CDHU 46.13.103</v>
      </c>
      <c r="B24313" s="3" t="s">
        <v>35957</v>
      </c>
      <c r="C24313" s="3" t="s">
        <v>30906</v>
      </c>
      <c r="D24313" s="2" t="s">
        <v>34990</v>
      </c>
      <c r="E24313" s="3" t="s">
        <v>9849</v>
      </c>
      <c r="F24313" s="61">
        <v>269.75</v>
      </c>
      <c r="G24313" s="61">
        <v>270.04000000000002</v>
      </c>
    </row>
    <row r="24314" spans="1:7">
      <c r="A24314" s="1" t="str">
        <f t="shared" si="382"/>
        <v>CDHU 46.13.104</v>
      </c>
      <c r="B24314" s="3" t="s">
        <v>35957</v>
      </c>
      <c r="C24314" s="3" t="s">
        <v>30907</v>
      </c>
      <c r="D24314" s="2" t="s">
        <v>34991</v>
      </c>
      <c r="E24314" s="3" t="s">
        <v>9849</v>
      </c>
      <c r="F24314" s="61">
        <v>402.54</v>
      </c>
      <c r="G24314" s="61">
        <v>402.83</v>
      </c>
    </row>
    <row r="24315" spans="1:7">
      <c r="A24315" s="1" t="str">
        <f t="shared" si="382"/>
        <v>CDHU 46.13.105</v>
      </c>
      <c r="B24315" s="3" t="s">
        <v>35957</v>
      </c>
      <c r="C24315" s="3" t="s">
        <v>30908</v>
      </c>
      <c r="D24315" s="2" t="s">
        <v>34992</v>
      </c>
      <c r="E24315" s="3" t="s">
        <v>9849</v>
      </c>
      <c r="F24315" s="61">
        <v>546.88</v>
      </c>
      <c r="G24315" s="61">
        <v>547.16999999999996</v>
      </c>
    </row>
    <row r="24316" spans="1:7">
      <c r="A24316" s="1" t="str">
        <f t="shared" si="382"/>
        <v>CDHU 46.13.106</v>
      </c>
      <c r="B24316" s="3" t="s">
        <v>35957</v>
      </c>
      <c r="C24316" s="3" t="s">
        <v>30909</v>
      </c>
      <c r="D24316" s="2" t="s">
        <v>34993</v>
      </c>
      <c r="E24316" s="3" t="s">
        <v>9849</v>
      </c>
      <c r="F24316" s="61">
        <v>914.04</v>
      </c>
      <c r="G24316" s="61">
        <v>914.33</v>
      </c>
    </row>
    <row r="24317" spans="1:7">
      <c r="A24317" s="1" t="str">
        <f t="shared" si="382"/>
        <v>CDHU 46.13.107</v>
      </c>
      <c r="B24317" s="3" t="s">
        <v>35957</v>
      </c>
      <c r="C24317" s="3" t="s">
        <v>30910</v>
      </c>
      <c r="D24317" s="2" t="s">
        <v>34994</v>
      </c>
      <c r="E24317" s="3" t="s">
        <v>9849</v>
      </c>
      <c r="F24317" s="61">
        <v>1281.26</v>
      </c>
      <c r="G24317" s="61">
        <v>1281.55</v>
      </c>
    </row>
    <row r="24318" spans="1:7">
      <c r="A24318" s="1" t="str">
        <f t="shared" si="382"/>
        <v>CDHU 46.14</v>
      </c>
      <c r="B24318" s="3" t="s">
        <v>35957</v>
      </c>
      <c r="C24318" s="3" t="s">
        <v>30911</v>
      </c>
      <c r="D24318" s="2" t="s">
        <v>34995</v>
      </c>
    </row>
    <row r="24319" spans="1:7">
      <c r="A24319" s="1" t="str">
        <f t="shared" ref="A24319:A24382" si="383">CONCATENATE($B24319," ",$C24319)</f>
        <v>CDHU 46.14.020</v>
      </c>
      <c r="B24319" s="3" t="s">
        <v>35957</v>
      </c>
      <c r="C24319" s="3" t="s">
        <v>30912</v>
      </c>
      <c r="D24319" s="2" t="s">
        <v>34996</v>
      </c>
      <c r="E24319" s="3" t="s">
        <v>9849</v>
      </c>
      <c r="F24319" s="61">
        <v>659.94</v>
      </c>
      <c r="G24319" s="61">
        <v>663.87</v>
      </c>
    </row>
    <row r="24320" spans="1:7">
      <c r="A24320" s="1" t="str">
        <f t="shared" si="383"/>
        <v>CDHU 46.14.030</v>
      </c>
      <c r="B24320" s="3" t="s">
        <v>35957</v>
      </c>
      <c r="C24320" s="3" t="s">
        <v>30913</v>
      </c>
      <c r="D24320" s="2" t="s">
        <v>34997</v>
      </c>
      <c r="E24320" s="3" t="s">
        <v>9849</v>
      </c>
      <c r="F24320" s="61">
        <v>751.62</v>
      </c>
      <c r="G24320" s="61">
        <v>755.55</v>
      </c>
    </row>
    <row r="24321" spans="1:7">
      <c r="A24321" s="1" t="str">
        <f t="shared" si="383"/>
        <v>CDHU 46.14.040</v>
      </c>
      <c r="B24321" s="3" t="s">
        <v>35957</v>
      </c>
      <c r="C24321" s="3" t="s">
        <v>30914</v>
      </c>
      <c r="D24321" s="2" t="s">
        <v>34998</v>
      </c>
      <c r="E24321" s="3" t="s">
        <v>9849</v>
      </c>
      <c r="F24321" s="61">
        <v>952.42</v>
      </c>
      <c r="G24321" s="61">
        <v>956.35</v>
      </c>
    </row>
    <row r="24322" spans="1:7">
      <c r="A24322" s="1" t="str">
        <f t="shared" si="383"/>
        <v>CDHU 46.14.050</v>
      </c>
      <c r="B24322" s="3" t="s">
        <v>35957</v>
      </c>
      <c r="C24322" s="3" t="s">
        <v>30915</v>
      </c>
      <c r="D24322" s="2" t="s">
        <v>34999</v>
      </c>
      <c r="E24322" s="3" t="s">
        <v>9849</v>
      </c>
      <c r="F24322" s="61">
        <v>1413.45</v>
      </c>
      <c r="G24322" s="61">
        <v>1417.38</v>
      </c>
    </row>
    <row r="24323" spans="1:7">
      <c r="A24323" s="1" t="str">
        <f t="shared" si="383"/>
        <v>CDHU 46.14.060</v>
      </c>
      <c r="B24323" s="3" t="s">
        <v>35957</v>
      </c>
      <c r="C24323" s="3" t="s">
        <v>30916</v>
      </c>
      <c r="D24323" s="2" t="s">
        <v>35000</v>
      </c>
      <c r="E24323" s="3" t="s">
        <v>9849</v>
      </c>
      <c r="F24323" s="61">
        <v>1138.1300000000001</v>
      </c>
      <c r="G24323" s="61">
        <v>1142.06</v>
      </c>
    </row>
    <row r="24324" spans="1:7">
      <c r="A24324" s="1" t="str">
        <f t="shared" si="383"/>
        <v>CDHU 46.14.490</v>
      </c>
      <c r="B24324" s="3" t="s">
        <v>35957</v>
      </c>
      <c r="C24324" s="3" t="s">
        <v>30917</v>
      </c>
      <c r="D24324" s="2" t="s">
        <v>35001</v>
      </c>
      <c r="E24324" s="3" t="s">
        <v>9849</v>
      </c>
      <c r="F24324" s="61">
        <v>596.17999999999995</v>
      </c>
      <c r="G24324" s="61">
        <v>600.11</v>
      </c>
    </row>
    <row r="24325" spans="1:7">
      <c r="A24325" s="1" t="str">
        <f t="shared" si="383"/>
        <v>CDHU 46.14.510</v>
      </c>
      <c r="B24325" s="3" t="s">
        <v>35957</v>
      </c>
      <c r="C24325" s="3" t="s">
        <v>30918</v>
      </c>
      <c r="D24325" s="2" t="s">
        <v>35002</v>
      </c>
      <c r="E24325" s="3" t="s">
        <v>9849</v>
      </c>
      <c r="F24325" s="61">
        <v>615.23</v>
      </c>
      <c r="G24325" s="61">
        <v>619.16</v>
      </c>
    </row>
    <row r="24326" spans="1:7">
      <c r="A24326" s="1" t="str">
        <f t="shared" si="383"/>
        <v>CDHU 46.14.520</v>
      </c>
      <c r="B24326" s="3" t="s">
        <v>35957</v>
      </c>
      <c r="C24326" s="3" t="s">
        <v>30919</v>
      </c>
      <c r="D24326" s="2" t="s">
        <v>35003</v>
      </c>
      <c r="E24326" s="3" t="s">
        <v>9849</v>
      </c>
      <c r="F24326" s="61">
        <v>706.3</v>
      </c>
      <c r="G24326" s="61">
        <v>710.23</v>
      </c>
    </row>
    <row r="24327" spans="1:7">
      <c r="A24327" s="1" t="str">
        <f t="shared" si="383"/>
        <v>CDHU 46.14.530</v>
      </c>
      <c r="B24327" s="3" t="s">
        <v>35957</v>
      </c>
      <c r="C24327" s="3" t="s">
        <v>30920</v>
      </c>
      <c r="D24327" s="2" t="s">
        <v>35004</v>
      </c>
      <c r="E24327" s="3" t="s">
        <v>9849</v>
      </c>
      <c r="F24327" s="61">
        <v>836.18</v>
      </c>
      <c r="G24327" s="61">
        <v>840.11</v>
      </c>
    </row>
    <row r="24328" spans="1:7">
      <c r="A24328" s="1" t="str">
        <f t="shared" si="383"/>
        <v>CDHU 46.14.540</v>
      </c>
      <c r="B24328" s="3" t="s">
        <v>35957</v>
      </c>
      <c r="C24328" s="3" t="s">
        <v>30921</v>
      </c>
      <c r="D24328" s="2" t="s">
        <v>35005</v>
      </c>
      <c r="E24328" s="3" t="s">
        <v>9849</v>
      </c>
      <c r="F24328" s="61">
        <v>1046.25</v>
      </c>
      <c r="G24328" s="61">
        <v>1050.18</v>
      </c>
    </row>
    <row r="24329" spans="1:7">
      <c r="A24329" s="1" t="str">
        <f t="shared" si="383"/>
        <v>CDHU 46.14.550</v>
      </c>
      <c r="B24329" s="3" t="s">
        <v>35957</v>
      </c>
      <c r="C24329" s="3" t="s">
        <v>30922</v>
      </c>
      <c r="D24329" s="2" t="s">
        <v>35006</v>
      </c>
      <c r="E24329" s="3" t="s">
        <v>9849</v>
      </c>
      <c r="F24329" s="61">
        <v>1250.3399999999999</v>
      </c>
      <c r="G24329" s="61">
        <v>1254.27</v>
      </c>
    </row>
    <row r="24330" spans="1:7">
      <c r="A24330" s="1" t="str">
        <f t="shared" si="383"/>
        <v>CDHU 46.14.560</v>
      </c>
      <c r="B24330" s="3" t="s">
        <v>35957</v>
      </c>
      <c r="C24330" s="3" t="s">
        <v>30923</v>
      </c>
      <c r="D24330" s="2" t="s">
        <v>35007</v>
      </c>
      <c r="E24330" s="3" t="s">
        <v>9849</v>
      </c>
      <c r="F24330" s="61">
        <v>1553.27</v>
      </c>
      <c r="G24330" s="61">
        <v>1557.2</v>
      </c>
    </row>
    <row r="24331" spans="1:7">
      <c r="A24331" s="1" t="str">
        <f t="shared" si="383"/>
        <v>CDHU 46.15</v>
      </c>
      <c r="B24331" s="3" t="s">
        <v>35957</v>
      </c>
      <c r="C24331" s="3" t="s">
        <v>30924</v>
      </c>
      <c r="D24331" s="2" t="s">
        <v>35008</v>
      </c>
    </row>
    <row r="24332" spans="1:7">
      <c r="A24332" s="1" t="str">
        <f t="shared" si="383"/>
        <v>CDHU 46.15.111</v>
      </c>
      <c r="B24332" s="3" t="s">
        <v>35957</v>
      </c>
      <c r="C24332" s="3" t="s">
        <v>30925</v>
      </c>
      <c r="D24332" s="2" t="s">
        <v>35009</v>
      </c>
      <c r="E24332" s="3" t="s">
        <v>9849</v>
      </c>
      <c r="F24332" s="61">
        <v>158.01</v>
      </c>
      <c r="G24332" s="61">
        <v>160.38</v>
      </c>
    </row>
    <row r="24333" spans="1:7">
      <c r="A24333" s="1" t="str">
        <f t="shared" si="383"/>
        <v>CDHU 46.15.112</v>
      </c>
      <c r="B24333" s="3" t="s">
        <v>35957</v>
      </c>
      <c r="C24333" s="3" t="s">
        <v>30926</v>
      </c>
      <c r="D24333" s="2" t="s">
        <v>35010</v>
      </c>
      <c r="E24333" s="3" t="s">
        <v>9849</v>
      </c>
      <c r="F24333" s="61">
        <v>221.34</v>
      </c>
      <c r="G24333" s="61">
        <v>224.49</v>
      </c>
    </row>
    <row r="24334" spans="1:7">
      <c r="A24334" s="1" t="str">
        <f t="shared" si="383"/>
        <v>CDHU 46.15.113</v>
      </c>
      <c r="B24334" s="3" t="s">
        <v>35957</v>
      </c>
      <c r="C24334" s="3" t="s">
        <v>30927</v>
      </c>
      <c r="D24334" s="2" t="s">
        <v>35011</v>
      </c>
      <c r="E24334" s="3" t="s">
        <v>9849</v>
      </c>
      <c r="F24334" s="61">
        <v>248.99</v>
      </c>
      <c r="G24334" s="61">
        <v>252.14</v>
      </c>
    </row>
    <row r="24335" spans="1:7">
      <c r="A24335" s="1" t="str">
        <f t="shared" si="383"/>
        <v>CDHU 46.18</v>
      </c>
      <c r="B24335" s="3" t="s">
        <v>35957</v>
      </c>
      <c r="C24335" s="3" t="s">
        <v>30928</v>
      </c>
      <c r="D24335" s="2" t="s">
        <v>35012</v>
      </c>
    </row>
    <row r="24336" spans="1:7">
      <c r="A24336" s="1" t="str">
        <f t="shared" si="383"/>
        <v>CDHU 46.18.010</v>
      </c>
      <c r="B24336" s="3" t="s">
        <v>35957</v>
      </c>
      <c r="C24336" s="3" t="s">
        <v>30929</v>
      </c>
      <c r="D24336" s="2" t="s">
        <v>35013</v>
      </c>
      <c r="E24336" s="3" t="s">
        <v>9849</v>
      </c>
      <c r="F24336" s="61">
        <v>793.52</v>
      </c>
      <c r="G24336" s="61">
        <v>798.01</v>
      </c>
    </row>
    <row r="24337" spans="1:7">
      <c r="A24337" s="1" t="str">
        <f t="shared" si="383"/>
        <v>CDHU 46.18.020</v>
      </c>
      <c r="B24337" s="3" t="s">
        <v>35957</v>
      </c>
      <c r="C24337" s="3" t="s">
        <v>30930</v>
      </c>
      <c r="D24337" s="2" t="s">
        <v>35014</v>
      </c>
      <c r="E24337" s="3" t="s">
        <v>9849</v>
      </c>
      <c r="F24337" s="61">
        <v>765.02</v>
      </c>
      <c r="G24337" s="61">
        <v>769.51</v>
      </c>
    </row>
    <row r="24338" spans="1:7">
      <c r="A24338" s="1" t="str">
        <f t="shared" si="383"/>
        <v>CDHU 46.18.030</v>
      </c>
      <c r="B24338" s="3" t="s">
        <v>35957</v>
      </c>
      <c r="C24338" s="3" t="s">
        <v>30931</v>
      </c>
      <c r="D24338" s="2" t="s">
        <v>35015</v>
      </c>
      <c r="E24338" s="3" t="s">
        <v>9849</v>
      </c>
      <c r="F24338" s="61">
        <v>754.79</v>
      </c>
      <c r="G24338" s="61">
        <v>759.28</v>
      </c>
    </row>
    <row r="24339" spans="1:7">
      <c r="A24339" s="1" t="str">
        <f t="shared" si="383"/>
        <v>CDHU 46.18.040</v>
      </c>
      <c r="B24339" s="3" t="s">
        <v>35957</v>
      </c>
      <c r="C24339" s="3" t="s">
        <v>30932</v>
      </c>
      <c r="D24339" s="2" t="s">
        <v>35016</v>
      </c>
      <c r="E24339" s="3" t="s">
        <v>9849</v>
      </c>
      <c r="F24339" s="61">
        <v>888.66</v>
      </c>
      <c r="G24339" s="61">
        <v>893.15</v>
      </c>
    </row>
    <row r="24340" spans="1:7">
      <c r="A24340" s="1" t="str">
        <f t="shared" si="383"/>
        <v>CDHU 46.18.050</v>
      </c>
      <c r="B24340" s="3" t="s">
        <v>35957</v>
      </c>
      <c r="C24340" s="3" t="s">
        <v>30933</v>
      </c>
      <c r="D24340" s="2" t="s">
        <v>35017</v>
      </c>
      <c r="E24340" s="3" t="s">
        <v>9849</v>
      </c>
      <c r="F24340" s="61">
        <v>1183.76</v>
      </c>
      <c r="G24340" s="61">
        <v>1188.58</v>
      </c>
    </row>
    <row r="24341" spans="1:7">
      <c r="A24341" s="1" t="str">
        <f t="shared" si="383"/>
        <v>CDHU 46.18.060</v>
      </c>
      <c r="B24341" s="3" t="s">
        <v>35957</v>
      </c>
      <c r="C24341" s="3" t="s">
        <v>30934</v>
      </c>
      <c r="D24341" s="2" t="s">
        <v>35018</v>
      </c>
      <c r="E24341" s="3" t="s">
        <v>9849</v>
      </c>
      <c r="F24341" s="61">
        <v>1333.09</v>
      </c>
      <c r="G24341" s="61">
        <v>1337.91</v>
      </c>
    </row>
    <row r="24342" spans="1:7">
      <c r="A24342" s="1" t="str">
        <f t="shared" si="383"/>
        <v>CDHU 46.18.089</v>
      </c>
      <c r="B24342" s="3" t="s">
        <v>35957</v>
      </c>
      <c r="C24342" s="3" t="s">
        <v>30935</v>
      </c>
      <c r="D24342" s="2" t="s">
        <v>35019</v>
      </c>
      <c r="E24342" s="3" t="s">
        <v>9848</v>
      </c>
      <c r="F24342" s="61">
        <v>166.23</v>
      </c>
      <c r="G24342" s="61">
        <v>168.69</v>
      </c>
    </row>
    <row r="24343" spans="1:7">
      <c r="A24343" s="1" t="str">
        <f t="shared" si="383"/>
        <v>CDHU 46.18.090</v>
      </c>
      <c r="B24343" s="3" t="s">
        <v>35957</v>
      </c>
      <c r="C24343" s="3" t="s">
        <v>30936</v>
      </c>
      <c r="D24343" s="2" t="s">
        <v>35020</v>
      </c>
      <c r="E24343" s="3" t="s">
        <v>9848</v>
      </c>
      <c r="F24343" s="61">
        <v>207.29</v>
      </c>
      <c r="G24343" s="61">
        <v>209.75</v>
      </c>
    </row>
    <row r="24344" spans="1:7">
      <c r="A24344" s="1" t="str">
        <f t="shared" si="383"/>
        <v>CDHU 46.18.100</v>
      </c>
      <c r="B24344" s="3" t="s">
        <v>35957</v>
      </c>
      <c r="C24344" s="3" t="s">
        <v>30937</v>
      </c>
      <c r="D24344" s="2" t="s">
        <v>35021</v>
      </c>
      <c r="E24344" s="3" t="s">
        <v>9848</v>
      </c>
      <c r="F24344" s="61">
        <v>267.23</v>
      </c>
      <c r="G24344" s="61">
        <v>269.92</v>
      </c>
    </row>
    <row r="24345" spans="1:7">
      <c r="A24345" s="1" t="str">
        <f t="shared" si="383"/>
        <v>CDHU 46.18.110</v>
      </c>
      <c r="B24345" s="3" t="s">
        <v>35957</v>
      </c>
      <c r="C24345" s="3" t="s">
        <v>30938</v>
      </c>
      <c r="D24345" s="2" t="s">
        <v>35022</v>
      </c>
      <c r="E24345" s="3" t="s">
        <v>9848</v>
      </c>
      <c r="F24345" s="61">
        <v>372.31</v>
      </c>
      <c r="G24345" s="61">
        <v>375.21</v>
      </c>
    </row>
    <row r="24346" spans="1:7">
      <c r="A24346" s="1" t="str">
        <f t="shared" si="383"/>
        <v>CDHU 46.18.120</v>
      </c>
      <c r="B24346" s="3" t="s">
        <v>35957</v>
      </c>
      <c r="C24346" s="3" t="s">
        <v>30939</v>
      </c>
      <c r="D24346" s="2" t="s">
        <v>35023</v>
      </c>
      <c r="E24346" s="3" t="s">
        <v>9848</v>
      </c>
      <c r="F24346" s="61">
        <v>461.25</v>
      </c>
      <c r="G24346" s="61">
        <v>464.38</v>
      </c>
    </row>
    <row r="24347" spans="1:7">
      <c r="A24347" s="1" t="str">
        <f t="shared" si="383"/>
        <v>CDHU 46.18.130</v>
      </c>
      <c r="B24347" s="3" t="s">
        <v>35957</v>
      </c>
      <c r="C24347" s="3" t="s">
        <v>30940</v>
      </c>
      <c r="D24347" s="2" t="s">
        <v>35024</v>
      </c>
      <c r="E24347" s="3" t="s">
        <v>9848</v>
      </c>
      <c r="F24347" s="61">
        <v>629.58000000000004</v>
      </c>
      <c r="G24347" s="61">
        <v>632.94000000000005</v>
      </c>
    </row>
    <row r="24348" spans="1:7">
      <c r="A24348" s="1" t="str">
        <f t="shared" si="383"/>
        <v>CDHU 46.18.140</v>
      </c>
      <c r="B24348" s="3" t="s">
        <v>35957</v>
      </c>
      <c r="C24348" s="3" t="s">
        <v>30941</v>
      </c>
      <c r="D24348" s="2" t="s">
        <v>35025</v>
      </c>
      <c r="E24348" s="3" t="s">
        <v>9848</v>
      </c>
      <c r="F24348" s="61">
        <v>837.29</v>
      </c>
      <c r="G24348" s="61">
        <v>840.87</v>
      </c>
    </row>
    <row r="24349" spans="1:7">
      <c r="A24349" s="1" t="str">
        <f t="shared" si="383"/>
        <v>CDHU 46.18.168</v>
      </c>
      <c r="B24349" s="3" t="s">
        <v>35957</v>
      </c>
      <c r="C24349" s="3" t="s">
        <v>30942</v>
      </c>
      <c r="D24349" s="2" t="s">
        <v>35026</v>
      </c>
      <c r="E24349" s="3" t="s">
        <v>9848</v>
      </c>
      <c r="F24349" s="61">
        <v>326.33999999999997</v>
      </c>
      <c r="G24349" s="61">
        <v>329.47</v>
      </c>
    </row>
    <row r="24350" spans="1:7">
      <c r="A24350" s="1" t="str">
        <f t="shared" si="383"/>
        <v>CDHU 46.18.170</v>
      </c>
      <c r="B24350" s="3" t="s">
        <v>35957</v>
      </c>
      <c r="C24350" s="3" t="s">
        <v>30943</v>
      </c>
      <c r="D24350" s="2" t="s">
        <v>35027</v>
      </c>
      <c r="E24350" s="3" t="s">
        <v>9848</v>
      </c>
      <c r="F24350" s="61">
        <v>345.45</v>
      </c>
      <c r="G24350" s="61">
        <v>347.91</v>
      </c>
    </row>
    <row r="24351" spans="1:7">
      <c r="A24351" s="1" t="str">
        <f t="shared" si="383"/>
        <v>CDHU 46.18.180</v>
      </c>
      <c r="B24351" s="3" t="s">
        <v>35957</v>
      </c>
      <c r="C24351" s="3" t="s">
        <v>30944</v>
      </c>
      <c r="D24351" s="2" t="s">
        <v>35028</v>
      </c>
      <c r="E24351" s="3" t="s">
        <v>9848</v>
      </c>
      <c r="F24351" s="61">
        <v>463.97</v>
      </c>
      <c r="G24351" s="61">
        <v>467.1</v>
      </c>
    </row>
    <row r="24352" spans="1:7">
      <c r="A24352" s="1" t="str">
        <f t="shared" si="383"/>
        <v>CDHU 46.18.190</v>
      </c>
      <c r="B24352" s="3" t="s">
        <v>35957</v>
      </c>
      <c r="C24352" s="3" t="s">
        <v>30945</v>
      </c>
      <c r="D24352" s="2" t="s">
        <v>35029</v>
      </c>
      <c r="E24352" s="3" t="s">
        <v>9848</v>
      </c>
      <c r="F24352" s="61">
        <v>799.03</v>
      </c>
      <c r="G24352" s="61">
        <v>802.61</v>
      </c>
    </row>
    <row r="24353" spans="1:7">
      <c r="A24353" s="1" t="str">
        <f t="shared" si="383"/>
        <v>CDHU 46.18.410</v>
      </c>
      <c r="B24353" s="3" t="s">
        <v>35957</v>
      </c>
      <c r="C24353" s="3" t="s">
        <v>30946</v>
      </c>
      <c r="D24353" s="2" t="s">
        <v>35030</v>
      </c>
      <c r="E24353" s="3" t="s">
        <v>9848</v>
      </c>
      <c r="F24353" s="61">
        <v>601.21</v>
      </c>
      <c r="G24353" s="61">
        <v>603.9</v>
      </c>
    </row>
    <row r="24354" spans="1:7">
      <c r="A24354" s="1" t="str">
        <f t="shared" si="383"/>
        <v>CDHU 46.18.420</v>
      </c>
      <c r="B24354" s="3" t="s">
        <v>35957</v>
      </c>
      <c r="C24354" s="3" t="s">
        <v>30947</v>
      </c>
      <c r="D24354" s="2" t="s">
        <v>35031</v>
      </c>
      <c r="E24354" s="3" t="s">
        <v>9848</v>
      </c>
      <c r="F24354" s="61">
        <v>701.86</v>
      </c>
      <c r="G24354" s="61">
        <v>704.99</v>
      </c>
    </row>
    <row r="24355" spans="1:7">
      <c r="A24355" s="1" t="str">
        <f t="shared" si="383"/>
        <v>CDHU 46.18.430</v>
      </c>
      <c r="B24355" s="3" t="s">
        <v>35957</v>
      </c>
      <c r="C24355" s="3" t="s">
        <v>30948</v>
      </c>
      <c r="D24355" s="2" t="s">
        <v>35032</v>
      </c>
      <c r="E24355" s="3" t="s">
        <v>9848</v>
      </c>
      <c r="F24355" s="61">
        <v>1125.97</v>
      </c>
      <c r="G24355" s="61">
        <v>1129.55</v>
      </c>
    </row>
    <row r="24356" spans="1:7">
      <c r="A24356" s="1" t="str">
        <f t="shared" si="383"/>
        <v>CDHU 46.18.560</v>
      </c>
      <c r="B24356" s="3" t="s">
        <v>35957</v>
      </c>
      <c r="C24356" s="3" t="s">
        <v>30949</v>
      </c>
      <c r="D24356" s="2" t="s">
        <v>35033</v>
      </c>
      <c r="E24356" s="3" t="s">
        <v>9848</v>
      </c>
      <c r="F24356" s="61">
        <v>422.84</v>
      </c>
      <c r="G24356" s="61">
        <v>425.3</v>
      </c>
    </row>
    <row r="24357" spans="1:7">
      <c r="A24357" s="1" t="str">
        <f t="shared" si="383"/>
        <v>CDHU 46.18.570</v>
      </c>
      <c r="B24357" s="3" t="s">
        <v>35957</v>
      </c>
      <c r="C24357" s="3" t="s">
        <v>30950</v>
      </c>
      <c r="D24357" s="2" t="s">
        <v>35034</v>
      </c>
      <c r="E24357" s="3" t="s">
        <v>9848</v>
      </c>
      <c r="F24357" s="61">
        <v>551.67999999999995</v>
      </c>
      <c r="G24357" s="61">
        <v>554.37</v>
      </c>
    </row>
    <row r="24358" spans="1:7">
      <c r="A24358" s="1" t="str">
        <f t="shared" si="383"/>
        <v>CDHU 46.19</v>
      </c>
      <c r="B24358" s="3" t="s">
        <v>35957</v>
      </c>
      <c r="C24358" s="3" t="s">
        <v>30951</v>
      </c>
      <c r="D24358" s="2" t="s">
        <v>35035</v>
      </c>
    </row>
    <row r="24359" spans="1:7">
      <c r="A24359" s="1" t="str">
        <f t="shared" si="383"/>
        <v>CDHU 46.19.500</v>
      </c>
      <c r="B24359" s="3" t="s">
        <v>35957</v>
      </c>
      <c r="C24359" s="3" t="s">
        <v>30952</v>
      </c>
      <c r="D24359" s="2" t="s">
        <v>35036</v>
      </c>
      <c r="E24359" s="3" t="s">
        <v>9848</v>
      </c>
      <c r="F24359" s="61">
        <v>480.91</v>
      </c>
      <c r="G24359" s="61">
        <v>484.04</v>
      </c>
    </row>
    <row r="24360" spans="1:7">
      <c r="A24360" s="1" t="str">
        <f t="shared" si="383"/>
        <v>CDHU 46.19.510</v>
      </c>
      <c r="B24360" s="3" t="s">
        <v>35957</v>
      </c>
      <c r="C24360" s="3" t="s">
        <v>30953</v>
      </c>
      <c r="D24360" s="2" t="s">
        <v>35037</v>
      </c>
      <c r="E24360" s="3" t="s">
        <v>9848</v>
      </c>
      <c r="F24360" s="61">
        <v>704.45</v>
      </c>
      <c r="G24360" s="61">
        <v>708.03</v>
      </c>
    </row>
    <row r="24361" spans="1:7">
      <c r="A24361" s="1" t="str">
        <f t="shared" si="383"/>
        <v>CDHU 46.19.520</v>
      </c>
      <c r="B24361" s="3" t="s">
        <v>35957</v>
      </c>
      <c r="C24361" s="3" t="s">
        <v>30954</v>
      </c>
      <c r="D24361" s="2" t="s">
        <v>35038</v>
      </c>
      <c r="E24361" s="3" t="s">
        <v>9848</v>
      </c>
      <c r="F24361" s="61">
        <v>1019.93</v>
      </c>
      <c r="G24361" s="61">
        <v>1023.95</v>
      </c>
    </row>
    <row r="24362" spans="1:7">
      <c r="A24362" s="1" t="str">
        <f t="shared" si="383"/>
        <v>CDHU 46.19.530</v>
      </c>
      <c r="B24362" s="3" t="s">
        <v>35957</v>
      </c>
      <c r="C24362" s="3" t="s">
        <v>30955</v>
      </c>
      <c r="D24362" s="2" t="s">
        <v>35039</v>
      </c>
      <c r="E24362" s="3" t="s">
        <v>9848</v>
      </c>
      <c r="F24362" s="61">
        <v>1601.38</v>
      </c>
      <c r="G24362" s="61">
        <v>1605.86</v>
      </c>
    </row>
    <row r="24363" spans="1:7">
      <c r="A24363" s="1" t="str">
        <f t="shared" si="383"/>
        <v>CDHU 46.19.590</v>
      </c>
      <c r="B24363" s="3" t="s">
        <v>35957</v>
      </c>
      <c r="C24363" s="3" t="s">
        <v>30956</v>
      </c>
      <c r="D24363" s="2" t="s">
        <v>35040</v>
      </c>
      <c r="E24363" s="3" t="s">
        <v>9848</v>
      </c>
      <c r="F24363" s="61">
        <v>377.38</v>
      </c>
      <c r="G24363" s="61">
        <v>380.51</v>
      </c>
    </row>
    <row r="24364" spans="1:7">
      <c r="A24364" s="1" t="str">
        <f t="shared" si="383"/>
        <v>CDHU 46.19.600</v>
      </c>
      <c r="B24364" s="3" t="s">
        <v>35957</v>
      </c>
      <c r="C24364" s="3" t="s">
        <v>30957</v>
      </c>
      <c r="D24364" s="2" t="s">
        <v>35041</v>
      </c>
      <c r="E24364" s="3" t="s">
        <v>9848</v>
      </c>
      <c r="F24364" s="61">
        <v>456.72</v>
      </c>
      <c r="G24364" s="61">
        <v>459.85</v>
      </c>
    </row>
    <row r="24365" spans="1:7">
      <c r="A24365" s="1" t="str">
        <f t="shared" si="383"/>
        <v>CDHU 46.19.610</v>
      </c>
      <c r="B24365" s="3" t="s">
        <v>35957</v>
      </c>
      <c r="C24365" s="3" t="s">
        <v>30958</v>
      </c>
      <c r="D24365" s="2" t="s">
        <v>35042</v>
      </c>
      <c r="E24365" s="3" t="s">
        <v>9848</v>
      </c>
      <c r="F24365" s="61">
        <v>796.71</v>
      </c>
      <c r="G24365" s="61">
        <v>800.29</v>
      </c>
    </row>
    <row r="24366" spans="1:7">
      <c r="A24366" s="1" t="str">
        <f t="shared" si="383"/>
        <v>CDHU 46.19.620</v>
      </c>
      <c r="B24366" s="3" t="s">
        <v>35957</v>
      </c>
      <c r="C24366" s="3" t="s">
        <v>30959</v>
      </c>
      <c r="D24366" s="2" t="s">
        <v>35043</v>
      </c>
      <c r="E24366" s="3" t="s">
        <v>9848</v>
      </c>
      <c r="F24366" s="61">
        <v>931.31</v>
      </c>
      <c r="G24366" s="61">
        <v>935.33</v>
      </c>
    </row>
    <row r="24367" spans="1:7">
      <c r="A24367" s="1" t="str">
        <f t="shared" si="383"/>
        <v>CDHU 46.19.630</v>
      </c>
      <c r="B24367" s="3" t="s">
        <v>35957</v>
      </c>
      <c r="C24367" s="3" t="s">
        <v>30960</v>
      </c>
      <c r="D24367" s="2" t="s">
        <v>35044</v>
      </c>
      <c r="E24367" s="3" t="s">
        <v>9848</v>
      </c>
      <c r="F24367" s="61">
        <v>1439.77</v>
      </c>
      <c r="G24367" s="61">
        <v>1444.25</v>
      </c>
    </row>
    <row r="24368" spans="1:7">
      <c r="A24368" s="1" t="str">
        <f t="shared" si="383"/>
        <v>CDHU 46.20</v>
      </c>
      <c r="B24368" s="3" t="s">
        <v>35957</v>
      </c>
      <c r="C24368" s="3" t="s">
        <v>30961</v>
      </c>
      <c r="D24368" s="2" t="s">
        <v>35045</v>
      </c>
    </row>
    <row r="24369" spans="1:7">
      <c r="A24369" s="1" t="str">
        <f t="shared" si="383"/>
        <v>CDHU 46.20.010</v>
      </c>
      <c r="B24369" s="3" t="s">
        <v>35957</v>
      </c>
      <c r="C24369" s="3" t="s">
        <v>30962</v>
      </c>
      <c r="D24369" s="2" t="s">
        <v>35046</v>
      </c>
      <c r="E24369" s="3" t="s">
        <v>9849</v>
      </c>
      <c r="F24369" s="61">
        <v>71.14</v>
      </c>
      <c r="G24369" s="61">
        <v>78.84</v>
      </c>
    </row>
    <row r="24370" spans="1:7">
      <c r="A24370" s="1" t="str">
        <f t="shared" si="383"/>
        <v>CDHU 46.20.020</v>
      </c>
      <c r="B24370" s="3" t="s">
        <v>35957</v>
      </c>
      <c r="C24370" s="3" t="s">
        <v>30963</v>
      </c>
      <c r="D24370" s="2" t="s">
        <v>35047</v>
      </c>
      <c r="E24370" s="3" t="s">
        <v>9849</v>
      </c>
      <c r="F24370" s="61">
        <v>109.51</v>
      </c>
      <c r="G24370" s="61">
        <v>113.99</v>
      </c>
    </row>
    <row r="24371" spans="1:7">
      <c r="A24371" s="1" t="str">
        <f t="shared" si="383"/>
        <v>CDHU 46.21</v>
      </c>
      <c r="B24371" s="3" t="s">
        <v>35957</v>
      </c>
      <c r="C24371" s="3" t="s">
        <v>30964</v>
      </c>
      <c r="D24371" s="2" t="s">
        <v>35048</v>
      </c>
    </row>
    <row r="24372" spans="1:7">
      <c r="A24372" s="1" t="str">
        <f t="shared" si="383"/>
        <v>CDHU 46.21.012</v>
      </c>
      <c r="B24372" s="3" t="s">
        <v>35957</v>
      </c>
      <c r="C24372" s="3" t="s">
        <v>30965</v>
      </c>
      <c r="D24372" s="2" t="s">
        <v>35049</v>
      </c>
      <c r="E24372" s="3" t="s">
        <v>9849</v>
      </c>
      <c r="F24372" s="61">
        <v>149.27000000000001</v>
      </c>
      <c r="G24372" s="61">
        <v>157.09</v>
      </c>
    </row>
    <row r="24373" spans="1:7">
      <c r="A24373" s="1" t="str">
        <f t="shared" si="383"/>
        <v>CDHU 46.21.036</v>
      </c>
      <c r="B24373" s="3" t="s">
        <v>35957</v>
      </c>
      <c r="C24373" s="3" t="s">
        <v>30966</v>
      </c>
      <c r="D24373" s="2" t="s">
        <v>35050</v>
      </c>
      <c r="E24373" s="3" t="s">
        <v>9849</v>
      </c>
      <c r="F24373" s="61">
        <v>181.75</v>
      </c>
      <c r="G24373" s="61">
        <v>190.7</v>
      </c>
    </row>
    <row r="24374" spans="1:7">
      <c r="A24374" s="1" t="str">
        <f t="shared" si="383"/>
        <v>CDHU 46.21.040</v>
      </c>
      <c r="B24374" s="3" t="s">
        <v>35957</v>
      </c>
      <c r="C24374" s="3" t="s">
        <v>30967</v>
      </c>
      <c r="D24374" s="2" t="s">
        <v>35051</v>
      </c>
      <c r="E24374" s="3" t="s">
        <v>9849</v>
      </c>
      <c r="F24374" s="61">
        <v>180.47</v>
      </c>
      <c r="G24374" s="61">
        <v>189.42</v>
      </c>
    </row>
    <row r="24375" spans="1:7">
      <c r="A24375" s="1" t="str">
        <f t="shared" si="383"/>
        <v>CDHU 46.21.046</v>
      </c>
      <c r="B24375" s="3" t="s">
        <v>35957</v>
      </c>
      <c r="C24375" s="3" t="s">
        <v>30968</v>
      </c>
      <c r="D24375" s="2" t="s">
        <v>35052</v>
      </c>
      <c r="E24375" s="3" t="s">
        <v>9849</v>
      </c>
      <c r="F24375" s="61">
        <v>215.76</v>
      </c>
      <c r="G24375" s="61">
        <v>225.83</v>
      </c>
    </row>
    <row r="24376" spans="1:7">
      <c r="A24376" s="1" t="str">
        <f t="shared" si="383"/>
        <v>CDHU 46.21.056</v>
      </c>
      <c r="B24376" s="3" t="s">
        <v>35957</v>
      </c>
      <c r="C24376" s="3" t="s">
        <v>30969</v>
      </c>
      <c r="D24376" s="2" t="s">
        <v>35053</v>
      </c>
      <c r="E24376" s="3" t="s">
        <v>9849</v>
      </c>
      <c r="F24376" s="61">
        <v>308.48</v>
      </c>
      <c r="G24376" s="61">
        <v>319.66000000000003</v>
      </c>
    </row>
    <row r="24377" spans="1:7">
      <c r="A24377" s="1" t="str">
        <f t="shared" si="383"/>
        <v>CDHU 46.21.060</v>
      </c>
      <c r="B24377" s="3" t="s">
        <v>35957</v>
      </c>
      <c r="C24377" s="3" t="s">
        <v>30970</v>
      </c>
      <c r="D24377" s="2" t="s">
        <v>35054</v>
      </c>
      <c r="E24377" s="3" t="s">
        <v>9849</v>
      </c>
      <c r="F24377" s="61">
        <v>342.08</v>
      </c>
      <c r="G24377" s="61">
        <v>354.66</v>
      </c>
    </row>
    <row r="24378" spans="1:7">
      <c r="A24378" s="1" t="str">
        <f t="shared" si="383"/>
        <v>CDHU 46.21.066</v>
      </c>
      <c r="B24378" s="3" t="s">
        <v>35957</v>
      </c>
      <c r="C24378" s="3" t="s">
        <v>30971</v>
      </c>
      <c r="D24378" s="2" t="s">
        <v>35055</v>
      </c>
      <c r="E24378" s="3" t="s">
        <v>9849</v>
      </c>
      <c r="F24378" s="61">
        <v>401.56</v>
      </c>
      <c r="G24378" s="61">
        <v>414.97</v>
      </c>
    </row>
    <row r="24379" spans="1:7">
      <c r="A24379" s="1" t="str">
        <f t="shared" si="383"/>
        <v>CDHU 46.21.080</v>
      </c>
      <c r="B24379" s="3" t="s">
        <v>35957</v>
      </c>
      <c r="C24379" s="3" t="s">
        <v>30972</v>
      </c>
      <c r="D24379" s="2" t="s">
        <v>35056</v>
      </c>
      <c r="E24379" s="3" t="s">
        <v>9849</v>
      </c>
      <c r="F24379" s="61">
        <v>443.74</v>
      </c>
      <c r="G24379" s="61">
        <v>457.72</v>
      </c>
    </row>
    <row r="24380" spans="1:7">
      <c r="A24380" s="1" t="str">
        <f t="shared" si="383"/>
        <v>CDHU 46.21.090</v>
      </c>
      <c r="B24380" s="3" t="s">
        <v>35957</v>
      </c>
      <c r="C24380" s="3" t="s">
        <v>30973</v>
      </c>
      <c r="D24380" s="2" t="s">
        <v>35057</v>
      </c>
      <c r="E24380" s="3" t="s">
        <v>9849</v>
      </c>
      <c r="F24380" s="61">
        <v>571.92999999999995</v>
      </c>
      <c r="G24380" s="61">
        <v>586.74</v>
      </c>
    </row>
    <row r="24381" spans="1:7">
      <c r="A24381" s="1" t="str">
        <f t="shared" si="383"/>
        <v>CDHU 46.21.100</v>
      </c>
      <c r="B24381" s="3" t="s">
        <v>35957</v>
      </c>
      <c r="C24381" s="3" t="s">
        <v>30974</v>
      </c>
      <c r="D24381" s="2" t="s">
        <v>35058</v>
      </c>
      <c r="E24381" s="3" t="s">
        <v>9849</v>
      </c>
      <c r="F24381" s="61">
        <v>715.73</v>
      </c>
      <c r="G24381" s="61">
        <v>731.1</v>
      </c>
    </row>
    <row r="24382" spans="1:7">
      <c r="A24382" s="1" t="str">
        <f t="shared" si="383"/>
        <v>CDHU 46.21.110</v>
      </c>
      <c r="B24382" s="3" t="s">
        <v>35957</v>
      </c>
      <c r="C24382" s="3" t="s">
        <v>30975</v>
      </c>
      <c r="D24382" s="2" t="s">
        <v>35059</v>
      </c>
      <c r="E24382" s="3" t="s">
        <v>9849</v>
      </c>
      <c r="F24382" s="61">
        <v>982.89</v>
      </c>
      <c r="G24382" s="61">
        <v>999.66</v>
      </c>
    </row>
    <row r="24383" spans="1:7">
      <c r="A24383" s="1" t="str">
        <f t="shared" ref="A24383:A24446" si="384">CONCATENATE($B24383," ",$C24383)</f>
        <v>CDHU 46.21.140</v>
      </c>
      <c r="B24383" s="3" t="s">
        <v>35957</v>
      </c>
      <c r="C24383" s="3" t="s">
        <v>30976</v>
      </c>
      <c r="D24383" s="2" t="s">
        <v>35060</v>
      </c>
      <c r="E24383" s="3" t="s">
        <v>9849</v>
      </c>
      <c r="F24383" s="61">
        <v>923.38</v>
      </c>
      <c r="G24383" s="61">
        <v>941.83</v>
      </c>
    </row>
    <row r="24384" spans="1:7">
      <c r="A24384" s="1" t="str">
        <f t="shared" si="384"/>
        <v>CDHU 46.21.150</v>
      </c>
      <c r="B24384" s="3" t="s">
        <v>35957</v>
      </c>
      <c r="C24384" s="3" t="s">
        <v>30977</v>
      </c>
      <c r="D24384" s="2" t="s">
        <v>35061</v>
      </c>
      <c r="E24384" s="3" t="s">
        <v>9849</v>
      </c>
      <c r="F24384" s="61">
        <v>1114.32</v>
      </c>
      <c r="G24384" s="61">
        <v>1133.8900000000001</v>
      </c>
    </row>
    <row r="24385" spans="1:7">
      <c r="A24385" s="1" t="str">
        <f t="shared" si="384"/>
        <v>CDHU 46.23</v>
      </c>
      <c r="B24385" s="3" t="s">
        <v>35957</v>
      </c>
      <c r="C24385" s="3" t="s">
        <v>30978</v>
      </c>
      <c r="D24385" s="2" t="s">
        <v>35062</v>
      </c>
    </row>
    <row r="24386" spans="1:7">
      <c r="A24386" s="1" t="str">
        <f t="shared" si="384"/>
        <v>CDHU 46.23.110</v>
      </c>
      <c r="B24386" s="3" t="s">
        <v>35957</v>
      </c>
      <c r="C24386" s="3" t="s">
        <v>30979</v>
      </c>
      <c r="D24386" s="2" t="s">
        <v>35063</v>
      </c>
      <c r="E24386" s="3" t="s">
        <v>9849</v>
      </c>
      <c r="F24386" s="61">
        <v>158.18</v>
      </c>
      <c r="G24386" s="61">
        <v>160</v>
      </c>
    </row>
    <row r="24387" spans="1:7">
      <c r="A24387" s="1" t="str">
        <f t="shared" si="384"/>
        <v>CDHU 46.23.120</v>
      </c>
      <c r="B24387" s="3" t="s">
        <v>35957</v>
      </c>
      <c r="C24387" s="3" t="s">
        <v>30980</v>
      </c>
      <c r="D24387" s="2" t="s">
        <v>35064</v>
      </c>
      <c r="E24387" s="3" t="s">
        <v>9849</v>
      </c>
      <c r="F24387" s="61">
        <v>289.64</v>
      </c>
      <c r="G24387" s="61">
        <v>292.36</v>
      </c>
    </row>
    <row r="24388" spans="1:7">
      <c r="A24388" s="1" t="str">
        <f t="shared" si="384"/>
        <v>CDHU 46.23.130</v>
      </c>
      <c r="B24388" s="3" t="s">
        <v>35957</v>
      </c>
      <c r="C24388" s="3" t="s">
        <v>30981</v>
      </c>
      <c r="D24388" s="2" t="s">
        <v>35065</v>
      </c>
      <c r="E24388" s="3" t="s">
        <v>9849</v>
      </c>
      <c r="F24388" s="61">
        <v>333.56</v>
      </c>
      <c r="G24388" s="61">
        <v>336.73</v>
      </c>
    </row>
    <row r="24389" spans="1:7">
      <c r="A24389" s="1" t="str">
        <f t="shared" si="384"/>
        <v>CDHU 46.23.140</v>
      </c>
      <c r="B24389" s="3" t="s">
        <v>35957</v>
      </c>
      <c r="C24389" s="3" t="s">
        <v>30982</v>
      </c>
      <c r="D24389" s="2" t="s">
        <v>35066</v>
      </c>
      <c r="E24389" s="3" t="s">
        <v>9849</v>
      </c>
      <c r="F24389" s="61">
        <v>457.48</v>
      </c>
      <c r="G24389" s="61">
        <v>461.12</v>
      </c>
    </row>
    <row r="24390" spans="1:7">
      <c r="A24390" s="1" t="str">
        <f t="shared" si="384"/>
        <v>CDHU 46.23.150</v>
      </c>
      <c r="B24390" s="3" t="s">
        <v>35957</v>
      </c>
      <c r="C24390" s="3" t="s">
        <v>30983</v>
      </c>
      <c r="D24390" s="2" t="s">
        <v>35067</v>
      </c>
      <c r="E24390" s="3" t="s">
        <v>9849</v>
      </c>
      <c r="F24390" s="61">
        <v>562.67999999999995</v>
      </c>
      <c r="G24390" s="61">
        <v>567.22</v>
      </c>
    </row>
    <row r="24391" spans="1:7">
      <c r="A24391" s="1" t="str">
        <f t="shared" si="384"/>
        <v>CDHU 46.23.160</v>
      </c>
      <c r="B24391" s="3" t="s">
        <v>35957</v>
      </c>
      <c r="C24391" s="3" t="s">
        <v>30984</v>
      </c>
      <c r="D24391" s="2" t="s">
        <v>35068</v>
      </c>
      <c r="E24391" s="3" t="s">
        <v>9849</v>
      </c>
      <c r="F24391" s="61">
        <v>837.02</v>
      </c>
      <c r="G24391" s="61">
        <v>842.46</v>
      </c>
    </row>
    <row r="24392" spans="1:7">
      <c r="A24392" s="1" t="str">
        <f t="shared" si="384"/>
        <v>CDHU 46.23.170</v>
      </c>
      <c r="B24392" s="3" t="s">
        <v>35957</v>
      </c>
      <c r="C24392" s="3" t="s">
        <v>30985</v>
      </c>
      <c r="D24392" s="2" t="s">
        <v>35069</v>
      </c>
      <c r="E24392" s="3" t="s">
        <v>9849</v>
      </c>
      <c r="F24392" s="61">
        <v>861.9</v>
      </c>
      <c r="G24392" s="61">
        <v>868.71</v>
      </c>
    </row>
    <row r="24393" spans="1:7">
      <c r="A24393" s="1" t="str">
        <f t="shared" si="384"/>
        <v>CDHU 46.23.180</v>
      </c>
      <c r="B24393" s="3" t="s">
        <v>35957</v>
      </c>
      <c r="C24393" s="3" t="s">
        <v>30986</v>
      </c>
      <c r="D24393" s="2" t="s">
        <v>35070</v>
      </c>
      <c r="E24393" s="3" t="s">
        <v>9849</v>
      </c>
      <c r="F24393" s="61">
        <v>1257.4000000000001</v>
      </c>
      <c r="G24393" s="61">
        <v>1271.02</v>
      </c>
    </row>
    <row r="24394" spans="1:7">
      <c r="A24394" s="1" t="str">
        <f t="shared" si="384"/>
        <v>CDHU 46.25</v>
      </c>
      <c r="B24394" s="3" t="s">
        <v>35957</v>
      </c>
      <c r="C24394" s="3" t="s">
        <v>30987</v>
      </c>
      <c r="D24394" s="2" t="s">
        <v>35071</v>
      </c>
    </row>
    <row r="24395" spans="1:7">
      <c r="A24395" s="1" t="str">
        <f t="shared" si="384"/>
        <v>CDHU 46.25.050</v>
      </c>
      <c r="B24395" s="3" t="s">
        <v>35957</v>
      </c>
      <c r="C24395" s="3" t="s">
        <v>30988</v>
      </c>
      <c r="D24395" s="2" t="s">
        <v>35072</v>
      </c>
      <c r="E24395" s="3" t="s">
        <v>9849</v>
      </c>
      <c r="F24395" s="61">
        <v>110.32</v>
      </c>
      <c r="G24395" s="61">
        <v>114.96</v>
      </c>
    </row>
    <row r="24396" spans="1:7">
      <c r="A24396" s="1" t="str">
        <f t="shared" si="384"/>
        <v>CDHU 46.26</v>
      </c>
      <c r="B24396" s="3" t="s">
        <v>35957</v>
      </c>
      <c r="C24396" s="3" t="s">
        <v>30989</v>
      </c>
      <c r="D24396" s="2" t="s">
        <v>35073</v>
      </c>
    </row>
    <row r="24397" spans="1:7">
      <c r="A24397" s="1" t="str">
        <f t="shared" si="384"/>
        <v>CDHU 46.26.010</v>
      </c>
      <c r="B24397" s="3" t="s">
        <v>35957</v>
      </c>
      <c r="C24397" s="3" t="s">
        <v>30990</v>
      </c>
      <c r="D24397" s="2" t="s">
        <v>35074</v>
      </c>
      <c r="E24397" s="3" t="s">
        <v>9849</v>
      </c>
      <c r="F24397" s="61">
        <v>201.64</v>
      </c>
      <c r="G24397" s="61">
        <v>204.44</v>
      </c>
    </row>
    <row r="24398" spans="1:7">
      <c r="A24398" s="1" t="str">
        <f t="shared" si="384"/>
        <v>CDHU 46.26.020</v>
      </c>
      <c r="B24398" s="3" t="s">
        <v>35957</v>
      </c>
      <c r="C24398" s="3" t="s">
        <v>30991</v>
      </c>
      <c r="D24398" s="2" t="s">
        <v>35075</v>
      </c>
      <c r="E24398" s="3" t="s">
        <v>9849</v>
      </c>
      <c r="F24398" s="61">
        <v>269.32</v>
      </c>
      <c r="G24398" s="61">
        <v>272.12</v>
      </c>
    </row>
    <row r="24399" spans="1:7">
      <c r="A24399" s="1" t="str">
        <f t="shared" si="384"/>
        <v>CDHU 46.26.030</v>
      </c>
      <c r="B24399" s="3" t="s">
        <v>35957</v>
      </c>
      <c r="C24399" s="3" t="s">
        <v>30992</v>
      </c>
      <c r="D24399" s="2" t="s">
        <v>35076</v>
      </c>
      <c r="E24399" s="3" t="s">
        <v>9849</v>
      </c>
      <c r="F24399" s="61">
        <v>314.44</v>
      </c>
      <c r="G24399" s="61">
        <v>318.37</v>
      </c>
    </row>
    <row r="24400" spans="1:7">
      <c r="A24400" s="1" t="str">
        <f t="shared" si="384"/>
        <v>CDHU 46.26.040</v>
      </c>
      <c r="B24400" s="3" t="s">
        <v>35957</v>
      </c>
      <c r="C24400" s="3" t="s">
        <v>30993</v>
      </c>
      <c r="D24400" s="2" t="s">
        <v>35077</v>
      </c>
      <c r="E24400" s="3" t="s">
        <v>9849</v>
      </c>
      <c r="F24400" s="61">
        <v>421.24</v>
      </c>
      <c r="G24400" s="61">
        <v>425.17</v>
      </c>
    </row>
    <row r="24401" spans="1:7">
      <c r="A24401" s="1" t="str">
        <f t="shared" si="384"/>
        <v>CDHU 46.26.050</v>
      </c>
      <c r="B24401" s="3" t="s">
        <v>35957</v>
      </c>
      <c r="C24401" s="3" t="s">
        <v>30994</v>
      </c>
      <c r="D24401" s="2" t="s">
        <v>35078</v>
      </c>
      <c r="E24401" s="3" t="s">
        <v>9849</v>
      </c>
      <c r="F24401" s="61">
        <v>676.7</v>
      </c>
      <c r="G24401" s="61">
        <v>680.63</v>
      </c>
    </row>
    <row r="24402" spans="1:7">
      <c r="A24402" s="1" t="str">
        <f t="shared" si="384"/>
        <v>CDHU 46.26.060</v>
      </c>
      <c r="B24402" s="3" t="s">
        <v>35957</v>
      </c>
      <c r="C24402" s="3" t="s">
        <v>30995</v>
      </c>
      <c r="D24402" s="2" t="s">
        <v>35079</v>
      </c>
      <c r="E24402" s="3" t="s">
        <v>9848</v>
      </c>
      <c r="F24402" s="61">
        <v>88.07</v>
      </c>
      <c r="G24402" s="61">
        <v>90.3</v>
      </c>
    </row>
    <row r="24403" spans="1:7">
      <c r="A24403" s="1" t="str">
        <f t="shared" si="384"/>
        <v>CDHU 46.26.070</v>
      </c>
      <c r="B24403" s="3" t="s">
        <v>35957</v>
      </c>
      <c r="C24403" s="3" t="s">
        <v>30996</v>
      </c>
      <c r="D24403" s="2" t="s">
        <v>35080</v>
      </c>
      <c r="E24403" s="3" t="s">
        <v>9848</v>
      </c>
      <c r="F24403" s="61">
        <v>98.55</v>
      </c>
      <c r="G24403" s="61">
        <v>100.78</v>
      </c>
    </row>
    <row r="24404" spans="1:7">
      <c r="A24404" s="1" t="str">
        <f t="shared" si="384"/>
        <v>CDHU 46.26.080</v>
      </c>
      <c r="B24404" s="3" t="s">
        <v>35957</v>
      </c>
      <c r="C24404" s="3" t="s">
        <v>30997</v>
      </c>
      <c r="D24404" s="2" t="s">
        <v>35081</v>
      </c>
      <c r="E24404" s="3" t="s">
        <v>9848</v>
      </c>
      <c r="F24404" s="61">
        <v>122.82</v>
      </c>
      <c r="G24404" s="61">
        <v>125.62</v>
      </c>
    </row>
    <row r="24405" spans="1:7">
      <c r="A24405" s="1" t="str">
        <f t="shared" si="384"/>
        <v>CDHU 46.26.090</v>
      </c>
      <c r="B24405" s="3" t="s">
        <v>35957</v>
      </c>
      <c r="C24405" s="3" t="s">
        <v>30998</v>
      </c>
      <c r="D24405" s="2" t="s">
        <v>35082</v>
      </c>
      <c r="E24405" s="3" t="s">
        <v>9848</v>
      </c>
      <c r="F24405" s="61">
        <v>177.58</v>
      </c>
      <c r="G24405" s="61">
        <v>180.38</v>
      </c>
    </row>
    <row r="24406" spans="1:7">
      <c r="A24406" s="1" t="str">
        <f t="shared" si="384"/>
        <v>CDHU 46.26.100</v>
      </c>
      <c r="B24406" s="3" t="s">
        <v>35957</v>
      </c>
      <c r="C24406" s="3" t="s">
        <v>30999</v>
      </c>
      <c r="D24406" s="2" t="s">
        <v>35083</v>
      </c>
      <c r="E24406" s="3" t="s">
        <v>9848</v>
      </c>
      <c r="F24406" s="61">
        <v>227.16</v>
      </c>
      <c r="G24406" s="61">
        <v>229.96</v>
      </c>
    </row>
    <row r="24407" spans="1:7">
      <c r="A24407" s="1" t="str">
        <f t="shared" si="384"/>
        <v>CDHU 46.26.110</v>
      </c>
      <c r="B24407" s="3" t="s">
        <v>35957</v>
      </c>
      <c r="C24407" s="3" t="s">
        <v>31000</v>
      </c>
      <c r="D24407" s="2" t="s">
        <v>35084</v>
      </c>
      <c r="E24407" s="3" t="s">
        <v>14764</v>
      </c>
      <c r="F24407" s="61">
        <v>1054.17</v>
      </c>
      <c r="G24407" s="61">
        <v>1056.4000000000001</v>
      </c>
    </row>
    <row r="24408" spans="1:7">
      <c r="A24408" s="1" t="str">
        <f t="shared" si="384"/>
        <v>CDHU 46.26.120</v>
      </c>
      <c r="B24408" s="3" t="s">
        <v>35957</v>
      </c>
      <c r="C24408" s="3" t="s">
        <v>31001</v>
      </c>
      <c r="D24408" s="2" t="s">
        <v>35085</v>
      </c>
      <c r="E24408" s="3" t="s">
        <v>14764</v>
      </c>
      <c r="F24408" s="61">
        <v>1123.1099999999999</v>
      </c>
      <c r="G24408" s="61">
        <v>1125.3399999999999</v>
      </c>
    </row>
    <row r="24409" spans="1:7">
      <c r="A24409" s="1" t="str">
        <f t="shared" si="384"/>
        <v>CDHU 46.26.130</v>
      </c>
      <c r="B24409" s="3" t="s">
        <v>35957</v>
      </c>
      <c r="C24409" s="3" t="s">
        <v>31002</v>
      </c>
      <c r="D24409" s="2" t="s">
        <v>35086</v>
      </c>
      <c r="E24409" s="3" t="s">
        <v>14764</v>
      </c>
      <c r="F24409" s="61">
        <v>1055.1400000000001</v>
      </c>
      <c r="G24409" s="61">
        <v>1057.94</v>
      </c>
    </row>
    <row r="24410" spans="1:7">
      <c r="A24410" s="1" t="str">
        <f t="shared" si="384"/>
        <v>CDHU 46.26.136</v>
      </c>
      <c r="B24410" s="3" t="s">
        <v>35957</v>
      </c>
      <c r="C24410" s="3" t="s">
        <v>31003</v>
      </c>
      <c r="D24410" s="2" t="s">
        <v>35087</v>
      </c>
      <c r="E24410" s="3" t="s">
        <v>14764</v>
      </c>
      <c r="F24410" s="61">
        <v>1099.45</v>
      </c>
      <c r="G24410" s="61">
        <v>1102.25</v>
      </c>
    </row>
    <row r="24411" spans="1:7">
      <c r="A24411" s="1" t="str">
        <f t="shared" si="384"/>
        <v>CDHU 46.26.140</v>
      </c>
      <c r="B24411" s="3" t="s">
        <v>35957</v>
      </c>
      <c r="C24411" s="3" t="s">
        <v>31004</v>
      </c>
      <c r="D24411" s="2" t="s">
        <v>35088</v>
      </c>
      <c r="E24411" s="3" t="s">
        <v>14764</v>
      </c>
      <c r="F24411" s="61">
        <v>1319.44</v>
      </c>
      <c r="G24411" s="61">
        <v>1322.24</v>
      </c>
    </row>
    <row r="24412" spans="1:7">
      <c r="A24412" s="1" t="str">
        <f t="shared" si="384"/>
        <v>CDHU 46.26.150</v>
      </c>
      <c r="B24412" s="3" t="s">
        <v>35957</v>
      </c>
      <c r="C24412" s="3" t="s">
        <v>31005</v>
      </c>
      <c r="D24412" s="2" t="s">
        <v>35089</v>
      </c>
      <c r="E24412" s="3" t="s">
        <v>14764</v>
      </c>
      <c r="F24412" s="61">
        <v>2000.26</v>
      </c>
      <c r="G24412" s="61">
        <v>2003.06</v>
      </c>
    </row>
    <row r="24413" spans="1:7">
      <c r="A24413" s="1" t="str">
        <f t="shared" si="384"/>
        <v>CDHU 46.26.200</v>
      </c>
      <c r="B24413" s="3" t="s">
        <v>35957</v>
      </c>
      <c r="C24413" s="3" t="s">
        <v>31006</v>
      </c>
      <c r="D24413" s="2" t="s">
        <v>35090</v>
      </c>
      <c r="E24413" s="3" t="s">
        <v>9849</v>
      </c>
      <c r="F24413" s="61">
        <v>385.07</v>
      </c>
      <c r="G24413" s="61">
        <v>389</v>
      </c>
    </row>
    <row r="24414" spans="1:7">
      <c r="A24414" s="1" t="str">
        <f t="shared" si="384"/>
        <v>CDHU 46.26.210</v>
      </c>
      <c r="B24414" s="3" t="s">
        <v>35957</v>
      </c>
      <c r="C24414" s="3" t="s">
        <v>31007</v>
      </c>
      <c r="D24414" s="2" t="s">
        <v>35091</v>
      </c>
      <c r="E24414" s="3" t="s">
        <v>9849</v>
      </c>
      <c r="F24414" s="61">
        <v>1043.79</v>
      </c>
      <c r="G24414" s="61">
        <v>1047.72</v>
      </c>
    </row>
    <row r="24415" spans="1:7">
      <c r="A24415" s="1" t="str">
        <f t="shared" si="384"/>
        <v>CDHU 46.26.400</v>
      </c>
      <c r="B24415" s="3" t="s">
        <v>35957</v>
      </c>
      <c r="C24415" s="3" t="s">
        <v>31008</v>
      </c>
      <c r="D24415" s="2" t="s">
        <v>35092</v>
      </c>
      <c r="E24415" s="3" t="s">
        <v>9848</v>
      </c>
      <c r="F24415" s="61">
        <v>131.57</v>
      </c>
      <c r="G24415" s="61">
        <v>133.80000000000001</v>
      </c>
    </row>
    <row r="24416" spans="1:7">
      <c r="A24416" s="1" t="str">
        <f t="shared" si="384"/>
        <v>CDHU 46.26.410</v>
      </c>
      <c r="B24416" s="3" t="s">
        <v>35957</v>
      </c>
      <c r="C24416" s="3" t="s">
        <v>31009</v>
      </c>
      <c r="D24416" s="2" t="s">
        <v>35093</v>
      </c>
      <c r="E24416" s="3" t="s">
        <v>9848</v>
      </c>
      <c r="F24416" s="61">
        <v>172.84</v>
      </c>
      <c r="G24416" s="61">
        <v>175.07</v>
      </c>
    </row>
    <row r="24417" spans="1:7">
      <c r="A24417" s="1" t="str">
        <f t="shared" si="384"/>
        <v>CDHU 46.26.420</v>
      </c>
      <c r="B24417" s="3" t="s">
        <v>35957</v>
      </c>
      <c r="C24417" s="3" t="s">
        <v>31010</v>
      </c>
      <c r="D24417" s="2" t="s">
        <v>35094</v>
      </c>
      <c r="E24417" s="3" t="s">
        <v>9848</v>
      </c>
      <c r="F24417" s="61">
        <v>189.45</v>
      </c>
      <c r="G24417" s="61">
        <v>192.25</v>
      </c>
    </row>
    <row r="24418" spans="1:7">
      <c r="A24418" s="1" t="str">
        <f t="shared" si="384"/>
        <v>CDHU 46.26.426</v>
      </c>
      <c r="B24418" s="3" t="s">
        <v>35957</v>
      </c>
      <c r="C24418" s="3" t="s">
        <v>31011</v>
      </c>
      <c r="D24418" s="2" t="s">
        <v>35095</v>
      </c>
      <c r="E24418" s="3" t="s">
        <v>9848</v>
      </c>
      <c r="F24418" s="61">
        <v>318.44</v>
      </c>
      <c r="G24418" s="61">
        <v>321.24</v>
      </c>
    </row>
    <row r="24419" spans="1:7">
      <c r="A24419" s="1" t="str">
        <f t="shared" si="384"/>
        <v>CDHU 46.26.430</v>
      </c>
      <c r="B24419" s="3" t="s">
        <v>35957</v>
      </c>
      <c r="C24419" s="3" t="s">
        <v>31012</v>
      </c>
      <c r="D24419" s="2" t="s">
        <v>35096</v>
      </c>
      <c r="E24419" s="3" t="s">
        <v>9848</v>
      </c>
      <c r="F24419" s="61">
        <v>326</v>
      </c>
      <c r="G24419" s="61">
        <v>328.8</v>
      </c>
    </row>
    <row r="24420" spans="1:7">
      <c r="A24420" s="1" t="str">
        <f t="shared" si="384"/>
        <v>CDHU 46.26.440</v>
      </c>
      <c r="B24420" s="3" t="s">
        <v>35957</v>
      </c>
      <c r="C24420" s="3" t="s">
        <v>31013</v>
      </c>
      <c r="D24420" s="2" t="s">
        <v>35097</v>
      </c>
      <c r="E24420" s="3" t="s">
        <v>9848</v>
      </c>
      <c r="F24420" s="61">
        <v>648.96</v>
      </c>
      <c r="G24420" s="61">
        <v>651.76</v>
      </c>
    </row>
    <row r="24421" spans="1:7">
      <c r="A24421" s="1" t="str">
        <f t="shared" si="384"/>
        <v>CDHU 46.26.460</v>
      </c>
      <c r="B24421" s="3" t="s">
        <v>35957</v>
      </c>
      <c r="C24421" s="3" t="s">
        <v>31014</v>
      </c>
      <c r="D24421" s="2" t="s">
        <v>35098</v>
      </c>
      <c r="E24421" s="3" t="s">
        <v>9848</v>
      </c>
      <c r="F24421" s="61">
        <v>206.2</v>
      </c>
      <c r="G24421" s="61">
        <v>208.43</v>
      </c>
    </row>
    <row r="24422" spans="1:7">
      <c r="A24422" s="1" t="str">
        <f t="shared" si="384"/>
        <v>CDHU 46.26.470</v>
      </c>
      <c r="B24422" s="3" t="s">
        <v>35957</v>
      </c>
      <c r="C24422" s="3" t="s">
        <v>31015</v>
      </c>
      <c r="D24422" s="2" t="s">
        <v>35099</v>
      </c>
      <c r="E24422" s="3" t="s">
        <v>9848</v>
      </c>
      <c r="F24422" s="61">
        <v>214.71</v>
      </c>
      <c r="G24422" s="61">
        <v>216.94</v>
      </c>
    </row>
    <row r="24423" spans="1:7">
      <c r="A24423" s="1" t="str">
        <f t="shared" si="384"/>
        <v>CDHU 46.26.480</v>
      </c>
      <c r="B24423" s="3" t="s">
        <v>35957</v>
      </c>
      <c r="C24423" s="3" t="s">
        <v>31016</v>
      </c>
      <c r="D24423" s="2" t="s">
        <v>35100</v>
      </c>
      <c r="E24423" s="3" t="s">
        <v>9848</v>
      </c>
      <c r="F24423" s="61">
        <v>223.13</v>
      </c>
      <c r="G24423" s="61">
        <v>225.93</v>
      </c>
    </row>
    <row r="24424" spans="1:7">
      <c r="A24424" s="1" t="str">
        <f t="shared" si="384"/>
        <v>CDHU 46.26.490</v>
      </c>
      <c r="B24424" s="3" t="s">
        <v>35957</v>
      </c>
      <c r="C24424" s="3" t="s">
        <v>31017</v>
      </c>
      <c r="D24424" s="2" t="s">
        <v>35101</v>
      </c>
      <c r="E24424" s="3" t="s">
        <v>9848</v>
      </c>
      <c r="F24424" s="61">
        <v>272.58999999999997</v>
      </c>
      <c r="G24424" s="61">
        <v>275.39</v>
      </c>
    </row>
    <row r="24425" spans="1:7">
      <c r="A24425" s="1" t="str">
        <f t="shared" si="384"/>
        <v>CDHU 46.26.500</v>
      </c>
      <c r="B24425" s="3" t="s">
        <v>35957</v>
      </c>
      <c r="C24425" s="3" t="s">
        <v>31018</v>
      </c>
      <c r="D24425" s="2" t="s">
        <v>35102</v>
      </c>
      <c r="E24425" s="3" t="s">
        <v>9848</v>
      </c>
      <c r="F24425" s="61">
        <v>401.2</v>
      </c>
      <c r="G24425" s="61">
        <v>404</v>
      </c>
    </row>
    <row r="24426" spans="1:7">
      <c r="A24426" s="1" t="str">
        <f t="shared" si="384"/>
        <v>CDHU 46.26.510</v>
      </c>
      <c r="B24426" s="3" t="s">
        <v>35957</v>
      </c>
      <c r="C24426" s="3" t="s">
        <v>31019</v>
      </c>
      <c r="D24426" s="2" t="s">
        <v>35103</v>
      </c>
      <c r="E24426" s="3" t="s">
        <v>9848</v>
      </c>
      <c r="F24426" s="61">
        <v>163.80000000000001</v>
      </c>
      <c r="G24426" s="61">
        <v>166.03</v>
      </c>
    </row>
    <row r="24427" spans="1:7">
      <c r="A24427" s="1" t="str">
        <f t="shared" si="384"/>
        <v>CDHU 46.26.516</v>
      </c>
      <c r="B24427" s="3" t="s">
        <v>35957</v>
      </c>
      <c r="C24427" s="3" t="s">
        <v>31020</v>
      </c>
      <c r="D24427" s="2" t="s">
        <v>35104</v>
      </c>
      <c r="E24427" s="3" t="s">
        <v>9848</v>
      </c>
      <c r="F24427" s="61">
        <v>227.01</v>
      </c>
      <c r="G24427" s="61">
        <v>229.24</v>
      </c>
    </row>
    <row r="24428" spans="1:7">
      <c r="A24428" s="1" t="str">
        <f t="shared" si="384"/>
        <v>CDHU 46.26.520</v>
      </c>
      <c r="B24428" s="3" t="s">
        <v>35957</v>
      </c>
      <c r="C24428" s="3" t="s">
        <v>31021</v>
      </c>
      <c r="D24428" s="2" t="s">
        <v>35105</v>
      </c>
      <c r="E24428" s="3" t="s">
        <v>9848</v>
      </c>
      <c r="F24428" s="61">
        <v>267</v>
      </c>
      <c r="G24428" s="61">
        <v>269.23</v>
      </c>
    </row>
    <row r="24429" spans="1:7">
      <c r="A24429" s="1" t="str">
        <f t="shared" si="384"/>
        <v>CDHU 46.26.540</v>
      </c>
      <c r="B24429" s="3" t="s">
        <v>35957</v>
      </c>
      <c r="C24429" s="3" t="s">
        <v>31022</v>
      </c>
      <c r="D24429" s="2" t="s">
        <v>35106</v>
      </c>
      <c r="E24429" s="3" t="s">
        <v>9848</v>
      </c>
      <c r="F24429" s="61">
        <v>320.56</v>
      </c>
      <c r="G24429" s="61">
        <v>323.36</v>
      </c>
    </row>
    <row r="24430" spans="1:7">
      <c r="A24430" s="1" t="str">
        <f t="shared" si="384"/>
        <v>CDHU 46.26.550</v>
      </c>
      <c r="B24430" s="3" t="s">
        <v>35957</v>
      </c>
      <c r="C24430" s="3" t="s">
        <v>31023</v>
      </c>
      <c r="D24430" s="2" t="s">
        <v>35107</v>
      </c>
      <c r="E24430" s="3" t="s">
        <v>9848</v>
      </c>
      <c r="F24430" s="61">
        <v>370.51</v>
      </c>
      <c r="G24430" s="61">
        <v>373.31</v>
      </c>
    </row>
    <row r="24431" spans="1:7">
      <c r="A24431" s="1" t="str">
        <f t="shared" si="384"/>
        <v>CDHU 46.26.560</v>
      </c>
      <c r="B24431" s="3" t="s">
        <v>35957</v>
      </c>
      <c r="C24431" s="3" t="s">
        <v>31024</v>
      </c>
      <c r="D24431" s="2" t="s">
        <v>35108</v>
      </c>
      <c r="E24431" s="3" t="s">
        <v>9848</v>
      </c>
      <c r="F24431" s="61">
        <v>999.63</v>
      </c>
      <c r="G24431" s="61">
        <v>1002.43</v>
      </c>
    </row>
    <row r="24432" spans="1:7">
      <c r="A24432" s="1" t="str">
        <f t="shared" si="384"/>
        <v>CDHU 46.26.580</v>
      </c>
      <c r="B24432" s="3" t="s">
        <v>35957</v>
      </c>
      <c r="C24432" s="3" t="s">
        <v>31025</v>
      </c>
      <c r="D24432" s="2" t="s">
        <v>35109</v>
      </c>
      <c r="E24432" s="3" t="s">
        <v>9848</v>
      </c>
      <c r="F24432" s="61">
        <v>148.71</v>
      </c>
      <c r="G24432" s="61">
        <v>151.51</v>
      </c>
    </row>
    <row r="24433" spans="1:7">
      <c r="A24433" s="1" t="str">
        <f t="shared" si="384"/>
        <v>CDHU 46.26.590</v>
      </c>
      <c r="B24433" s="3" t="s">
        <v>35957</v>
      </c>
      <c r="C24433" s="3" t="s">
        <v>31026</v>
      </c>
      <c r="D24433" s="2" t="s">
        <v>35110</v>
      </c>
      <c r="E24433" s="3" t="s">
        <v>9848</v>
      </c>
      <c r="F24433" s="61">
        <v>711.66</v>
      </c>
      <c r="G24433" s="61">
        <v>714.46</v>
      </c>
    </row>
    <row r="24434" spans="1:7">
      <c r="A24434" s="1" t="str">
        <f t="shared" si="384"/>
        <v>CDHU 46.26.600</v>
      </c>
      <c r="B24434" s="3" t="s">
        <v>35957</v>
      </c>
      <c r="C24434" s="3" t="s">
        <v>31027</v>
      </c>
      <c r="D24434" s="2" t="s">
        <v>35111</v>
      </c>
      <c r="E24434" s="3" t="s">
        <v>9848</v>
      </c>
      <c r="F24434" s="61">
        <v>164.25</v>
      </c>
      <c r="G24434" s="61">
        <v>166.48</v>
      </c>
    </row>
    <row r="24435" spans="1:7">
      <c r="A24435" s="1" t="str">
        <f t="shared" si="384"/>
        <v>CDHU 46.26.610</v>
      </c>
      <c r="B24435" s="3" t="s">
        <v>35957</v>
      </c>
      <c r="C24435" s="3" t="s">
        <v>31028</v>
      </c>
      <c r="D24435" s="2" t="s">
        <v>35112</v>
      </c>
      <c r="E24435" s="3" t="s">
        <v>9848</v>
      </c>
      <c r="F24435" s="61">
        <v>243.82</v>
      </c>
      <c r="G24435" s="61">
        <v>246.62</v>
      </c>
    </row>
    <row r="24436" spans="1:7">
      <c r="A24436" s="1" t="str">
        <f t="shared" si="384"/>
        <v>CDHU 46.26.612</v>
      </c>
      <c r="B24436" s="3" t="s">
        <v>35957</v>
      </c>
      <c r="C24436" s="3" t="s">
        <v>31029</v>
      </c>
      <c r="D24436" s="2" t="s">
        <v>35113</v>
      </c>
      <c r="E24436" s="3" t="s">
        <v>9848</v>
      </c>
      <c r="F24436" s="61">
        <v>283.89999999999998</v>
      </c>
      <c r="G24436" s="61">
        <v>286.7</v>
      </c>
    </row>
    <row r="24437" spans="1:7">
      <c r="A24437" s="1" t="str">
        <f t="shared" si="384"/>
        <v>CDHU 46.26.614</v>
      </c>
      <c r="B24437" s="3" t="s">
        <v>35957</v>
      </c>
      <c r="C24437" s="3" t="s">
        <v>31030</v>
      </c>
      <c r="D24437" s="2" t="s">
        <v>35114</v>
      </c>
      <c r="E24437" s="3" t="s">
        <v>9848</v>
      </c>
      <c r="F24437" s="61">
        <v>282.17</v>
      </c>
      <c r="G24437" s="61">
        <v>284.97000000000003</v>
      </c>
    </row>
    <row r="24438" spans="1:7">
      <c r="A24438" s="1" t="str">
        <f t="shared" si="384"/>
        <v>CDHU 46.26.616</v>
      </c>
      <c r="B24438" s="3" t="s">
        <v>35957</v>
      </c>
      <c r="C24438" s="3" t="s">
        <v>31031</v>
      </c>
      <c r="D24438" s="2" t="s">
        <v>35115</v>
      </c>
      <c r="E24438" s="3" t="s">
        <v>9848</v>
      </c>
      <c r="F24438" s="61">
        <v>545.74</v>
      </c>
      <c r="G24438" s="61">
        <v>548.54</v>
      </c>
    </row>
    <row r="24439" spans="1:7">
      <c r="A24439" s="1" t="str">
        <f t="shared" si="384"/>
        <v>CDHU 46.26.632</v>
      </c>
      <c r="B24439" s="3" t="s">
        <v>35957</v>
      </c>
      <c r="C24439" s="3" t="s">
        <v>31032</v>
      </c>
      <c r="D24439" s="2" t="s">
        <v>35116</v>
      </c>
      <c r="E24439" s="3" t="s">
        <v>9848</v>
      </c>
      <c r="F24439" s="61">
        <v>557.61</v>
      </c>
      <c r="G24439" s="61">
        <v>560.41</v>
      </c>
    </row>
    <row r="24440" spans="1:7">
      <c r="A24440" s="1" t="str">
        <f t="shared" si="384"/>
        <v>CDHU 46.26.634</v>
      </c>
      <c r="B24440" s="3" t="s">
        <v>35957</v>
      </c>
      <c r="C24440" s="3" t="s">
        <v>31033</v>
      </c>
      <c r="D24440" s="2" t="s">
        <v>35117</v>
      </c>
      <c r="E24440" s="3" t="s">
        <v>9848</v>
      </c>
      <c r="F24440" s="61">
        <v>590.64</v>
      </c>
      <c r="G24440" s="61">
        <v>593.44000000000005</v>
      </c>
    </row>
    <row r="24441" spans="1:7">
      <c r="A24441" s="1" t="str">
        <f t="shared" si="384"/>
        <v>CDHU 46.26.636</v>
      </c>
      <c r="B24441" s="3" t="s">
        <v>35957</v>
      </c>
      <c r="C24441" s="3" t="s">
        <v>31034</v>
      </c>
      <c r="D24441" s="2" t="s">
        <v>35118</v>
      </c>
      <c r="E24441" s="3" t="s">
        <v>9848</v>
      </c>
      <c r="F24441" s="61">
        <v>608.96</v>
      </c>
      <c r="G24441" s="61">
        <v>611.76</v>
      </c>
    </row>
    <row r="24442" spans="1:7">
      <c r="A24442" s="1" t="str">
        <f t="shared" si="384"/>
        <v>CDHU 46.26.640</v>
      </c>
      <c r="B24442" s="3" t="s">
        <v>35957</v>
      </c>
      <c r="C24442" s="3" t="s">
        <v>31035</v>
      </c>
      <c r="D24442" s="2" t="s">
        <v>35119</v>
      </c>
      <c r="E24442" s="3" t="s">
        <v>9848</v>
      </c>
      <c r="F24442" s="61">
        <v>658.21</v>
      </c>
      <c r="G24442" s="61">
        <v>661.01</v>
      </c>
    </row>
    <row r="24443" spans="1:7">
      <c r="A24443" s="1" t="str">
        <f t="shared" si="384"/>
        <v>CDHU 46.26.690</v>
      </c>
      <c r="B24443" s="3" t="s">
        <v>35957</v>
      </c>
      <c r="C24443" s="3" t="s">
        <v>31036</v>
      </c>
      <c r="D24443" s="2" t="s">
        <v>35120</v>
      </c>
      <c r="E24443" s="3" t="s">
        <v>9848</v>
      </c>
      <c r="F24443" s="61">
        <v>1489.07</v>
      </c>
      <c r="G24443" s="61">
        <v>1491.87</v>
      </c>
    </row>
    <row r="24444" spans="1:7">
      <c r="A24444" s="1" t="str">
        <f t="shared" si="384"/>
        <v>CDHU 46.26.700</v>
      </c>
      <c r="B24444" s="3" t="s">
        <v>35957</v>
      </c>
      <c r="C24444" s="3" t="s">
        <v>31037</v>
      </c>
      <c r="D24444" s="2" t="s">
        <v>35121</v>
      </c>
      <c r="E24444" s="3" t="s">
        <v>9848</v>
      </c>
      <c r="F24444" s="61">
        <v>524.1</v>
      </c>
      <c r="G24444" s="61">
        <v>526.33000000000004</v>
      </c>
    </row>
    <row r="24445" spans="1:7">
      <c r="A24445" s="1" t="str">
        <f t="shared" si="384"/>
        <v>CDHU 46.26.710</v>
      </c>
      <c r="B24445" s="3" t="s">
        <v>35957</v>
      </c>
      <c r="C24445" s="3" t="s">
        <v>31038</v>
      </c>
      <c r="D24445" s="2" t="s">
        <v>35122</v>
      </c>
      <c r="E24445" s="3" t="s">
        <v>9848</v>
      </c>
      <c r="F24445" s="61">
        <v>1005.39</v>
      </c>
      <c r="G24445" s="61">
        <v>1008.19</v>
      </c>
    </row>
    <row r="24446" spans="1:7">
      <c r="A24446" s="1" t="str">
        <f t="shared" si="384"/>
        <v>CDHU 46.26.720</v>
      </c>
      <c r="B24446" s="3" t="s">
        <v>35957</v>
      </c>
      <c r="C24446" s="3" t="s">
        <v>31039</v>
      </c>
      <c r="D24446" s="2" t="s">
        <v>35123</v>
      </c>
      <c r="E24446" s="3" t="s">
        <v>9848</v>
      </c>
      <c r="F24446" s="61">
        <v>1291.8599999999999</v>
      </c>
      <c r="G24446" s="61">
        <v>1294.6600000000001</v>
      </c>
    </row>
    <row r="24447" spans="1:7">
      <c r="A24447" s="1" t="str">
        <f t="shared" ref="A24447:A24510" si="385">CONCATENATE($B24447," ",$C24447)</f>
        <v>CDHU 46.26.730</v>
      </c>
      <c r="B24447" s="3" t="s">
        <v>35957</v>
      </c>
      <c r="C24447" s="3" t="s">
        <v>31040</v>
      </c>
      <c r="D24447" s="2" t="s">
        <v>35124</v>
      </c>
      <c r="E24447" s="3" t="s">
        <v>9848</v>
      </c>
      <c r="F24447" s="61">
        <v>1567.51</v>
      </c>
      <c r="G24447" s="61">
        <v>1570.31</v>
      </c>
    </row>
    <row r="24448" spans="1:7">
      <c r="A24448" s="1" t="str">
        <f t="shared" si="385"/>
        <v>CDHU 46.26.740</v>
      </c>
      <c r="B24448" s="3" t="s">
        <v>35957</v>
      </c>
      <c r="C24448" s="3" t="s">
        <v>31041</v>
      </c>
      <c r="D24448" s="2" t="s">
        <v>35125</v>
      </c>
      <c r="E24448" s="3" t="s">
        <v>9848</v>
      </c>
      <c r="F24448" s="61">
        <v>3485.64</v>
      </c>
      <c r="G24448" s="61">
        <v>3488.44</v>
      </c>
    </row>
    <row r="24449" spans="1:7" ht="22.5">
      <c r="A24449" s="1" t="str">
        <f t="shared" si="385"/>
        <v>CDHU 46.26.800</v>
      </c>
      <c r="B24449" s="3" t="s">
        <v>35957</v>
      </c>
      <c r="C24449" s="3" t="s">
        <v>31042</v>
      </c>
      <c r="D24449" s="2" t="s">
        <v>35126</v>
      </c>
      <c r="E24449" s="3" t="s">
        <v>9848</v>
      </c>
      <c r="F24449" s="61">
        <v>240.46</v>
      </c>
      <c r="G24449" s="61">
        <v>242.69</v>
      </c>
    </row>
    <row r="24450" spans="1:7" ht="22.5">
      <c r="A24450" s="1" t="str">
        <f t="shared" si="385"/>
        <v>CDHU 46.26.810</v>
      </c>
      <c r="B24450" s="3" t="s">
        <v>35957</v>
      </c>
      <c r="C24450" s="3" t="s">
        <v>31043</v>
      </c>
      <c r="D24450" s="2" t="s">
        <v>35127</v>
      </c>
      <c r="E24450" s="3" t="s">
        <v>9848</v>
      </c>
      <c r="F24450" s="61">
        <v>291.95999999999998</v>
      </c>
      <c r="G24450" s="61">
        <v>294.19</v>
      </c>
    </row>
    <row r="24451" spans="1:7" ht="22.5">
      <c r="A24451" s="1" t="str">
        <f t="shared" si="385"/>
        <v>CDHU 46.26.820</v>
      </c>
      <c r="B24451" s="3" t="s">
        <v>35957</v>
      </c>
      <c r="C24451" s="3" t="s">
        <v>31044</v>
      </c>
      <c r="D24451" s="2" t="s">
        <v>35128</v>
      </c>
      <c r="E24451" s="3" t="s">
        <v>9848</v>
      </c>
      <c r="F24451" s="61">
        <v>607.33000000000004</v>
      </c>
      <c r="G24451" s="61">
        <v>610.13</v>
      </c>
    </row>
    <row r="24452" spans="1:7" ht="22.5">
      <c r="A24452" s="1" t="str">
        <f t="shared" si="385"/>
        <v>CDHU 46.26.825</v>
      </c>
      <c r="B24452" s="3" t="s">
        <v>35957</v>
      </c>
      <c r="C24452" s="3" t="s">
        <v>31045</v>
      </c>
      <c r="D24452" s="2" t="s">
        <v>35129</v>
      </c>
      <c r="E24452" s="3" t="s">
        <v>9848</v>
      </c>
      <c r="F24452" s="61">
        <v>700.99</v>
      </c>
      <c r="G24452" s="61">
        <v>703.79</v>
      </c>
    </row>
    <row r="24453" spans="1:7" ht="22.5">
      <c r="A24453" s="1" t="str">
        <f t="shared" si="385"/>
        <v>CDHU 46.26.830</v>
      </c>
      <c r="B24453" s="3" t="s">
        <v>35957</v>
      </c>
      <c r="C24453" s="3" t="s">
        <v>31046</v>
      </c>
      <c r="D24453" s="2" t="s">
        <v>35130</v>
      </c>
      <c r="E24453" s="3" t="s">
        <v>9848</v>
      </c>
      <c r="F24453" s="61">
        <v>858.23</v>
      </c>
      <c r="G24453" s="61">
        <v>861.03</v>
      </c>
    </row>
    <row r="24454" spans="1:7">
      <c r="A24454" s="1" t="str">
        <f t="shared" si="385"/>
        <v>CDHU 46.26.840</v>
      </c>
      <c r="B24454" s="3" t="s">
        <v>35957</v>
      </c>
      <c r="C24454" s="3" t="s">
        <v>31047</v>
      </c>
      <c r="D24454" s="2" t="s">
        <v>35131</v>
      </c>
      <c r="E24454" s="3" t="s">
        <v>9848</v>
      </c>
      <c r="F24454" s="61">
        <v>284.68</v>
      </c>
      <c r="G24454" s="61">
        <v>287.48</v>
      </c>
    </row>
    <row r="24455" spans="1:7">
      <c r="A24455" s="1" t="str">
        <f t="shared" si="385"/>
        <v>CDHU 46.26.843</v>
      </c>
      <c r="B24455" s="3" t="s">
        <v>35957</v>
      </c>
      <c r="C24455" s="3" t="s">
        <v>31048</v>
      </c>
      <c r="D24455" s="2" t="s">
        <v>35132</v>
      </c>
      <c r="E24455" s="3" t="s">
        <v>9848</v>
      </c>
      <c r="F24455" s="61">
        <v>615.73</v>
      </c>
      <c r="G24455" s="61">
        <v>618.53</v>
      </c>
    </row>
    <row r="24456" spans="1:7">
      <c r="A24456" s="1" t="str">
        <f t="shared" si="385"/>
        <v>CDHU 46.26.900</v>
      </c>
      <c r="B24456" s="3" t="s">
        <v>35957</v>
      </c>
      <c r="C24456" s="3" t="s">
        <v>31049</v>
      </c>
      <c r="D24456" s="2" t="s">
        <v>35133</v>
      </c>
      <c r="E24456" s="3" t="s">
        <v>9848</v>
      </c>
      <c r="F24456" s="61">
        <v>638.88</v>
      </c>
      <c r="G24456" s="61">
        <v>641.67999999999995</v>
      </c>
    </row>
    <row r="24457" spans="1:7">
      <c r="A24457" s="1" t="str">
        <f t="shared" si="385"/>
        <v>CDHU 46.26.910</v>
      </c>
      <c r="B24457" s="3" t="s">
        <v>35957</v>
      </c>
      <c r="C24457" s="3" t="s">
        <v>31050</v>
      </c>
      <c r="D24457" s="2" t="s">
        <v>35134</v>
      </c>
      <c r="E24457" s="3" t="s">
        <v>9848</v>
      </c>
      <c r="F24457" s="61">
        <v>865.35</v>
      </c>
      <c r="G24457" s="61">
        <v>868.15</v>
      </c>
    </row>
    <row r="24458" spans="1:7">
      <c r="A24458" s="1" t="str">
        <f t="shared" si="385"/>
        <v>CDHU 46.26.920</v>
      </c>
      <c r="B24458" s="3" t="s">
        <v>35957</v>
      </c>
      <c r="C24458" s="3" t="s">
        <v>31051</v>
      </c>
      <c r="D24458" s="2" t="s">
        <v>35135</v>
      </c>
      <c r="E24458" s="3" t="s">
        <v>9848</v>
      </c>
      <c r="F24458" s="61">
        <v>1224.07</v>
      </c>
      <c r="G24458" s="61">
        <v>1226.8699999999999</v>
      </c>
    </row>
    <row r="24459" spans="1:7">
      <c r="A24459" s="1" t="str">
        <f t="shared" si="385"/>
        <v>CDHU 46.26.930</v>
      </c>
      <c r="B24459" s="3" t="s">
        <v>35957</v>
      </c>
      <c r="C24459" s="3" t="s">
        <v>31052</v>
      </c>
      <c r="D24459" s="2" t="s">
        <v>35136</v>
      </c>
      <c r="E24459" s="3" t="s">
        <v>9848</v>
      </c>
      <c r="F24459" s="61">
        <v>3568.2</v>
      </c>
      <c r="G24459" s="61">
        <v>3571</v>
      </c>
    </row>
    <row r="24460" spans="1:7">
      <c r="A24460" s="1" t="str">
        <f t="shared" si="385"/>
        <v>CDHU 46.27</v>
      </c>
      <c r="B24460" s="3" t="s">
        <v>35957</v>
      </c>
      <c r="C24460" s="3" t="s">
        <v>31053</v>
      </c>
      <c r="D24460" s="2" t="s">
        <v>35137</v>
      </c>
    </row>
    <row r="24461" spans="1:7">
      <c r="A24461" s="1" t="str">
        <f t="shared" si="385"/>
        <v>CDHU 46.27.050</v>
      </c>
      <c r="B24461" s="3" t="s">
        <v>35957</v>
      </c>
      <c r="C24461" s="3" t="s">
        <v>31054</v>
      </c>
      <c r="D24461" s="2" t="s">
        <v>35138</v>
      </c>
      <c r="E24461" s="3" t="s">
        <v>9849</v>
      </c>
      <c r="F24461" s="61">
        <v>17.52</v>
      </c>
      <c r="G24461" s="61">
        <v>18.440000000000001</v>
      </c>
    </row>
    <row r="24462" spans="1:7">
      <c r="A24462" s="1" t="str">
        <f t="shared" si="385"/>
        <v>CDHU 46.27.060</v>
      </c>
      <c r="B24462" s="3" t="s">
        <v>35957</v>
      </c>
      <c r="C24462" s="3" t="s">
        <v>31055</v>
      </c>
      <c r="D24462" s="2" t="s">
        <v>35139</v>
      </c>
      <c r="E24462" s="3" t="s">
        <v>9849</v>
      </c>
      <c r="F24462" s="61">
        <v>21.49</v>
      </c>
      <c r="G24462" s="61">
        <v>22.41</v>
      </c>
    </row>
    <row r="24463" spans="1:7">
      <c r="A24463" s="1" t="str">
        <f t="shared" si="385"/>
        <v>CDHU 46.27.070</v>
      </c>
      <c r="B24463" s="3" t="s">
        <v>35957</v>
      </c>
      <c r="C24463" s="3" t="s">
        <v>31056</v>
      </c>
      <c r="D24463" s="2" t="s">
        <v>35140</v>
      </c>
      <c r="E24463" s="3" t="s">
        <v>9849</v>
      </c>
      <c r="F24463" s="61">
        <v>25.1</v>
      </c>
      <c r="G24463" s="61">
        <v>26.02</v>
      </c>
    </row>
    <row r="24464" spans="1:7">
      <c r="A24464" s="1" t="str">
        <f t="shared" si="385"/>
        <v>CDHU 46.27.080</v>
      </c>
      <c r="B24464" s="3" t="s">
        <v>35957</v>
      </c>
      <c r="C24464" s="3" t="s">
        <v>31057</v>
      </c>
      <c r="D24464" s="2" t="s">
        <v>35141</v>
      </c>
      <c r="E24464" s="3" t="s">
        <v>9849</v>
      </c>
      <c r="F24464" s="61">
        <v>33.43</v>
      </c>
      <c r="G24464" s="61">
        <v>34.83</v>
      </c>
    </row>
    <row r="24465" spans="1:7">
      <c r="A24465" s="1" t="str">
        <f t="shared" si="385"/>
        <v>CDHU 46.27.090</v>
      </c>
      <c r="B24465" s="3" t="s">
        <v>35957</v>
      </c>
      <c r="C24465" s="3" t="s">
        <v>31058</v>
      </c>
      <c r="D24465" s="2" t="s">
        <v>35142</v>
      </c>
      <c r="E24465" s="3" t="s">
        <v>9849</v>
      </c>
      <c r="F24465" s="61">
        <v>40.31</v>
      </c>
      <c r="G24465" s="61">
        <v>41.71</v>
      </c>
    </row>
    <row r="24466" spans="1:7">
      <c r="A24466" s="1" t="str">
        <f t="shared" si="385"/>
        <v>CDHU 46.27.100</v>
      </c>
      <c r="B24466" s="3" t="s">
        <v>35957</v>
      </c>
      <c r="C24466" s="3" t="s">
        <v>31059</v>
      </c>
      <c r="D24466" s="2" t="s">
        <v>35143</v>
      </c>
      <c r="E24466" s="3" t="s">
        <v>9849</v>
      </c>
      <c r="F24466" s="61">
        <v>48.84</v>
      </c>
      <c r="G24466" s="61">
        <v>50.24</v>
      </c>
    </row>
    <row r="24467" spans="1:7">
      <c r="A24467" s="1" t="str">
        <f t="shared" si="385"/>
        <v>CDHU 46.27.110</v>
      </c>
      <c r="B24467" s="3" t="s">
        <v>35957</v>
      </c>
      <c r="C24467" s="3" t="s">
        <v>31060</v>
      </c>
      <c r="D24467" s="2" t="s">
        <v>35144</v>
      </c>
      <c r="E24467" s="3" t="s">
        <v>9849</v>
      </c>
      <c r="F24467" s="61">
        <v>56.41</v>
      </c>
      <c r="G24467" s="61">
        <v>57.81</v>
      </c>
    </row>
    <row r="24468" spans="1:7">
      <c r="A24468" s="1" t="str">
        <f t="shared" si="385"/>
        <v>CDHU 46.32</v>
      </c>
      <c r="B24468" s="3" t="s">
        <v>35957</v>
      </c>
      <c r="C24468" s="3" t="s">
        <v>31061</v>
      </c>
      <c r="D24468" s="2" t="s">
        <v>35145</v>
      </c>
    </row>
    <row r="24469" spans="1:7">
      <c r="A24469" s="1" t="str">
        <f t="shared" si="385"/>
        <v>CDHU 46.32.001</v>
      </c>
      <c r="B24469" s="3" t="s">
        <v>35957</v>
      </c>
      <c r="C24469" s="3" t="s">
        <v>31062</v>
      </c>
      <c r="D24469" s="2" t="s">
        <v>35146</v>
      </c>
      <c r="E24469" s="3" t="s">
        <v>9849</v>
      </c>
      <c r="F24469" s="61">
        <v>69.760000000000005</v>
      </c>
      <c r="G24469" s="61">
        <v>71.77</v>
      </c>
    </row>
    <row r="24470" spans="1:7">
      <c r="A24470" s="1" t="str">
        <f t="shared" si="385"/>
        <v>CDHU 46.32.002</v>
      </c>
      <c r="B24470" s="3" t="s">
        <v>35957</v>
      </c>
      <c r="C24470" s="3" t="s">
        <v>31063</v>
      </c>
      <c r="D24470" s="2" t="s">
        <v>35147</v>
      </c>
      <c r="E24470" s="3" t="s">
        <v>9849</v>
      </c>
      <c r="F24470" s="61">
        <v>92.54</v>
      </c>
      <c r="G24470" s="61">
        <v>94.55</v>
      </c>
    </row>
    <row r="24471" spans="1:7">
      <c r="A24471" s="1" t="str">
        <f t="shared" si="385"/>
        <v>CDHU 46.32.003</v>
      </c>
      <c r="B24471" s="3" t="s">
        <v>35957</v>
      </c>
      <c r="C24471" s="3" t="s">
        <v>31064</v>
      </c>
      <c r="D24471" s="2" t="s">
        <v>35148</v>
      </c>
      <c r="E24471" s="3" t="s">
        <v>9849</v>
      </c>
      <c r="F24471" s="61">
        <v>108.11</v>
      </c>
      <c r="G24471" s="61">
        <v>110.12</v>
      </c>
    </row>
    <row r="24472" spans="1:7">
      <c r="A24472" s="1" t="str">
        <f t="shared" si="385"/>
        <v>CDHU 46.32.004</v>
      </c>
      <c r="B24472" s="3" t="s">
        <v>35957</v>
      </c>
      <c r="C24472" s="3" t="s">
        <v>31065</v>
      </c>
      <c r="D24472" s="2" t="s">
        <v>35149</v>
      </c>
      <c r="E24472" s="3" t="s">
        <v>9849</v>
      </c>
      <c r="F24472" s="61">
        <v>127.43</v>
      </c>
      <c r="G24472" s="61">
        <v>129.44</v>
      </c>
    </row>
    <row r="24473" spans="1:7">
      <c r="A24473" s="1" t="str">
        <f t="shared" si="385"/>
        <v>CDHU 46.32.005</v>
      </c>
      <c r="B24473" s="3" t="s">
        <v>35957</v>
      </c>
      <c r="C24473" s="3" t="s">
        <v>31066</v>
      </c>
      <c r="D24473" s="2" t="s">
        <v>35150</v>
      </c>
      <c r="E24473" s="3" t="s">
        <v>9849</v>
      </c>
      <c r="F24473" s="61">
        <v>153.36000000000001</v>
      </c>
      <c r="G24473" s="61">
        <v>155.37</v>
      </c>
    </row>
    <row r="24474" spans="1:7">
      <c r="A24474" s="1" t="str">
        <f t="shared" si="385"/>
        <v>CDHU 46.32.006</v>
      </c>
      <c r="B24474" s="3" t="s">
        <v>35957</v>
      </c>
      <c r="C24474" s="3" t="s">
        <v>31067</v>
      </c>
      <c r="D24474" s="2" t="s">
        <v>35151</v>
      </c>
      <c r="E24474" s="3" t="s">
        <v>9849</v>
      </c>
      <c r="F24474" s="61">
        <v>171.1</v>
      </c>
      <c r="G24474" s="61">
        <v>173.11</v>
      </c>
    </row>
    <row r="24475" spans="1:7">
      <c r="A24475" s="1" t="str">
        <f t="shared" si="385"/>
        <v>CDHU 46.32.007</v>
      </c>
      <c r="B24475" s="3" t="s">
        <v>35957</v>
      </c>
      <c r="C24475" s="3" t="s">
        <v>31068</v>
      </c>
      <c r="D24475" s="2" t="s">
        <v>35152</v>
      </c>
      <c r="E24475" s="3" t="s">
        <v>9849</v>
      </c>
      <c r="F24475" s="61">
        <v>193.79</v>
      </c>
      <c r="G24475" s="61">
        <v>195.8</v>
      </c>
    </row>
    <row r="24476" spans="1:7">
      <c r="A24476" s="1" t="str">
        <f t="shared" si="385"/>
        <v>CDHU 46.32.008</v>
      </c>
      <c r="B24476" s="3" t="s">
        <v>35957</v>
      </c>
      <c r="C24476" s="3" t="s">
        <v>31069</v>
      </c>
      <c r="D24476" s="2" t="s">
        <v>35153</v>
      </c>
      <c r="E24476" s="3" t="s">
        <v>9849</v>
      </c>
      <c r="F24476" s="61">
        <v>216.81</v>
      </c>
      <c r="G24476" s="61">
        <v>218.82</v>
      </c>
    </row>
    <row r="24477" spans="1:7">
      <c r="A24477" s="1" t="str">
        <f t="shared" si="385"/>
        <v>CDHU 46.32.009</v>
      </c>
      <c r="B24477" s="3" t="s">
        <v>35957</v>
      </c>
      <c r="C24477" s="3" t="s">
        <v>31070</v>
      </c>
      <c r="D24477" s="2" t="s">
        <v>35154</v>
      </c>
      <c r="E24477" s="3" t="s">
        <v>9849</v>
      </c>
      <c r="F24477" s="61">
        <v>229.41</v>
      </c>
      <c r="G24477" s="61">
        <v>231.42</v>
      </c>
    </row>
    <row r="24478" spans="1:7">
      <c r="A24478" s="1" t="str">
        <f t="shared" si="385"/>
        <v>CDHU 46.32.010</v>
      </c>
      <c r="B24478" s="3" t="s">
        <v>35957</v>
      </c>
      <c r="C24478" s="3" t="s">
        <v>31071</v>
      </c>
      <c r="D24478" s="2" t="s">
        <v>35155</v>
      </c>
      <c r="E24478" s="3" t="s">
        <v>9849</v>
      </c>
      <c r="F24478" s="61">
        <v>262.77999999999997</v>
      </c>
      <c r="G24478" s="61">
        <v>264.79000000000002</v>
      </c>
    </row>
    <row r="24479" spans="1:7">
      <c r="A24479" s="1" t="str">
        <f t="shared" si="385"/>
        <v>CDHU 46.32.011</v>
      </c>
      <c r="B24479" s="3" t="s">
        <v>35957</v>
      </c>
      <c r="C24479" s="3" t="s">
        <v>31072</v>
      </c>
      <c r="D24479" s="2" t="s">
        <v>35156</v>
      </c>
      <c r="E24479" s="3" t="s">
        <v>9849</v>
      </c>
      <c r="F24479" s="61">
        <v>289.31</v>
      </c>
      <c r="G24479" s="61">
        <v>291.32</v>
      </c>
    </row>
    <row r="24480" spans="1:7">
      <c r="A24480" s="1" t="str">
        <f t="shared" si="385"/>
        <v>CDHU 46.33</v>
      </c>
      <c r="B24480" s="3" t="s">
        <v>35957</v>
      </c>
      <c r="C24480" s="3" t="s">
        <v>31073</v>
      </c>
      <c r="D24480" s="2" t="s">
        <v>35157</v>
      </c>
    </row>
    <row r="24481" spans="1:7" ht="22.5">
      <c r="A24481" s="1" t="str">
        <f t="shared" si="385"/>
        <v>CDHU 46.33.001</v>
      </c>
      <c r="B24481" s="3" t="s">
        <v>35957</v>
      </c>
      <c r="C24481" s="3" t="s">
        <v>31074</v>
      </c>
      <c r="D24481" s="2" t="s">
        <v>35158</v>
      </c>
      <c r="E24481" s="3" t="s">
        <v>9849</v>
      </c>
      <c r="F24481" s="61">
        <v>51.48</v>
      </c>
      <c r="G24481" s="61">
        <v>53.45</v>
      </c>
    </row>
    <row r="24482" spans="1:7" ht="22.5">
      <c r="A24482" s="1" t="str">
        <f t="shared" si="385"/>
        <v>CDHU 46.33.002</v>
      </c>
      <c r="B24482" s="3" t="s">
        <v>35957</v>
      </c>
      <c r="C24482" s="3" t="s">
        <v>31075</v>
      </c>
      <c r="D24482" s="2" t="s">
        <v>35159</v>
      </c>
      <c r="E24482" s="3" t="s">
        <v>9849</v>
      </c>
      <c r="F24482" s="61">
        <v>60.28</v>
      </c>
      <c r="G24482" s="61">
        <v>62.25</v>
      </c>
    </row>
    <row r="24483" spans="1:7" ht="22.5">
      <c r="A24483" s="1" t="str">
        <f t="shared" si="385"/>
        <v>CDHU 46.33.003</v>
      </c>
      <c r="B24483" s="3" t="s">
        <v>35957</v>
      </c>
      <c r="C24483" s="3" t="s">
        <v>31076</v>
      </c>
      <c r="D24483" s="2" t="s">
        <v>35160</v>
      </c>
      <c r="E24483" s="3" t="s">
        <v>9849</v>
      </c>
      <c r="F24483" s="61">
        <v>65.97</v>
      </c>
      <c r="G24483" s="61">
        <v>67.94</v>
      </c>
    </row>
    <row r="24484" spans="1:7" ht="22.5">
      <c r="A24484" s="1" t="str">
        <f t="shared" si="385"/>
        <v>CDHU 46.33.004</v>
      </c>
      <c r="B24484" s="3" t="s">
        <v>35957</v>
      </c>
      <c r="C24484" s="3" t="s">
        <v>31077</v>
      </c>
      <c r="D24484" s="2" t="s">
        <v>35161</v>
      </c>
      <c r="E24484" s="3" t="s">
        <v>9849</v>
      </c>
      <c r="F24484" s="61">
        <v>138.53</v>
      </c>
      <c r="G24484" s="61">
        <v>141.47</v>
      </c>
    </row>
    <row r="24485" spans="1:7">
      <c r="A24485" s="1" t="str">
        <f t="shared" si="385"/>
        <v>CDHU 46.33.020</v>
      </c>
      <c r="B24485" s="3" t="s">
        <v>35957</v>
      </c>
      <c r="C24485" s="3" t="s">
        <v>31078</v>
      </c>
      <c r="D24485" s="2" t="s">
        <v>35162</v>
      </c>
      <c r="E24485" s="3" t="s">
        <v>9848</v>
      </c>
      <c r="F24485" s="61">
        <v>23.69</v>
      </c>
      <c r="G24485" s="61">
        <v>24.98</v>
      </c>
    </row>
    <row r="24486" spans="1:7">
      <c r="A24486" s="1" t="str">
        <f t="shared" si="385"/>
        <v>CDHU 46.33.021</v>
      </c>
      <c r="B24486" s="3" t="s">
        <v>35957</v>
      </c>
      <c r="C24486" s="3" t="s">
        <v>31079</v>
      </c>
      <c r="D24486" s="2" t="s">
        <v>35163</v>
      </c>
      <c r="E24486" s="3" t="s">
        <v>9848</v>
      </c>
      <c r="F24486" s="61">
        <v>29.86</v>
      </c>
      <c r="G24486" s="61">
        <v>31.15</v>
      </c>
    </row>
    <row r="24487" spans="1:7">
      <c r="A24487" s="1" t="str">
        <f t="shared" si="385"/>
        <v>CDHU 46.33.022</v>
      </c>
      <c r="B24487" s="3" t="s">
        <v>35957</v>
      </c>
      <c r="C24487" s="3" t="s">
        <v>31080</v>
      </c>
      <c r="D24487" s="2" t="s">
        <v>35164</v>
      </c>
      <c r="E24487" s="3" t="s">
        <v>9848</v>
      </c>
      <c r="F24487" s="61">
        <v>37.06</v>
      </c>
      <c r="G24487" s="61">
        <v>39.020000000000003</v>
      </c>
    </row>
    <row r="24488" spans="1:7">
      <c r="A24488" s="1" t="str">
        <f t="shared" si="385"/>
        <v>CDHU 46.33.023</v>
      </c>
      <c r="B24488" s="3" t="s">
        <v>35957</v>
      </c>
      <c r="C24488" s="3" t="s">
        <v>31081</v>
      </c>
      <c r="D24488" s="2" t="s">
        <v>35165</v>
      </c>
      <c r="E24488" s="3" t="s">
        <v>9848</v>
      </c>
      <c r="F24488" s="61">
        <v>47.66</v>
      </c>
      <c r="G24488" s="61">
        <v>49.89</v>
      </c>
    </row>
    <row r="24489" spans="1:7">
      <c r="A24489" s="1" t="str">
        <f t="shared" si="385"/>
        <v>CDHU 46.33.047</v>
      </c>
      <c r="B24489" s="3" t="s">
        <v>35957</v>
      </c>
      <c r="C24489" s="3" t="s">
        <v>31082</v>
      </c>
      <c r="D24489" s="2" t="s">
        <v>35166</v>
      </c>
      <c r="E24489" s="3" t="s">
        <v>9848</v>
      </c>
      <c r="F24489" s="61">
        <v>23.81</v>
      </c>
      <c r="G24489" s="61">
        <v>25.1</v>
      </c>
    </row>
    <row r="24490" spans="1:7">
      <c r="A24490" s="1" t="str">
        <f t="shared" si="385"/>
        <v>CDHU 46.33.048</v>
      </c>
      <c r="B24490" s="3" t="s">
        <v>35957</v>
      </c>
      <c r="C24490" s="3" t="s">
        <v>31083</v>
      </c>
      <c r="D24490" s="2" t="s">
        <v>35167</v>
      </c>
      <c r="E24490" s="3" t="s">
        <v>9848</v>
      </c>
      <c r="F24490" s="61">
        <v>30.26</v>
      </c>
      <c r="G24490" s="61">
        <v>31.55</v>
      </c>
    </row>
    <row r="24491" spans="1:7">
      <c r="A24491" s="1" t="str">
        <f t="shared" si="385"/>
        <v>CDHU 46.33.049</v>
      </c>
      <c r="B24491" s="3" t="s">
        <v>35957</v>
      </c>
      <c r="C24491" s="3" t="s">
        <v>31084</v>
      </c>
      <c r="D24491" s="2" t="s">
        <v>35168</v>
      </c>
      <c r="E24491" s="3" t="s">
        <v>9848</v>
      </c>
      <c r="F24491" s="61">
        <v>42.35</v>
      </c>
      <c r="G24491" s="61">
        <v>44.31</v>
      </c>
    </row>
    <row r="24492" spans="1:7">
      <c r="A24492" s="1" t="str">
        <f t="shared" si="385"/>
        <v>CDHU 46.33.074</v>
      </c>
      <c r="B24492" s="3" t="s">
        <v>35957</v>
      </c>
      <c r="C24492" s="3" t="s">
        <v>31085</v>
      </c>
      <c r="D24492" s="2" t="s">
        <v>35169</v>
      </c>
      <c r="E24492" s="3" t="s">
        <v>9848</v>
      </c>
      <c r="F24492" s="61">
        <v>61.09</v>
      </c>
      <c r="G24492" s="61">
        <v>63.32</v>
      </c>
    </row>
    <row r="24493" spans="1:7">
      <c r="A24493" s="1" t="str">
        <f t="shared" si="385"/>
        <v>CDHU 46.33.102</v>
      </c>
      <c r="B24493" s="3" t="s">
        <v>35957</v>
      </c>
      <c r="C24493" s="3" t="s">
        <v>31086</v>
      </c>
      <c r="D24493" s="2" t="s">
        <v>35170</v>
      </c>
      <c r="E24493" s="3" t="s">
        <v>9848</v>
      </c>
      <c r="F24493" s="61">
        <v>27.04</v>
      </c>
      <c r="G24493" s="61">
        <v>28.33</v>
      </c>
    </row>
    <row r="24494" spans="1:7">
      <c r="A24494" s="1" t="str">
        <f t="shared" si="385"/>
        <v>CDHU 46.33.103</v>
      </c>
      <c r="B24494" s="3" t="s">
        <v>35957</v>
      </c>
      <c r="C24494" s="3" t="s">
        <v>31087</v>
      </c>
      <c r="D24494" s="2" t="s">
        <v>35171</v>
      </c>
      <c r="E24494" s="3" t="s">
        <v>9848</v>
      </c>
      <c r="F24494" s="61">
        <v>33.1</v>
      </c>
      <c r="G24494" s="61">
        <v>34.39</v>
      </c>
    </row>
    <row r="24495" spans="1:7">
      <c r="A24495" s="1" t="str">
        <f t="shared" si="385"/>
        <v>CDHU 46.33.104</v>
      </c>
      <c r="B24495" s="3" t="s">
        <v>35957</v>
      </c>
      <c r="C24495" s="3" t="s">
        <v>31088</v>
      </c>
      <c r="D24495" s="2" t="s">
        <v>35172</v>
      </c>
      <c r="E24495" s="3" t="s">
        <v>9848</v>
      </c>
      <c r="F24495" s="61">
        <v>42.25</v>
      </c>
      <c r="G24495" s="61">
        <v>44.21</v>
      </c>
    </row>
    <row r="24496" spans="1:7">
      <c r="A24496" s="1" t="str">
        <f t="shared" si="385"/>
        <v>CDHU 46.33.105</v>
      </c>
      <c r="B24496" s="3" t="s">
        <v>35957</v>
      </c>
      <c r="C24496" s="3" t="s">
        <v>31089</v>
      </c>
      <c r="D24496" s="2" t="s">
        <v>35173</v>
      </c>
      <c r="E24496" s="3" t="s">
        <v>9848</v>
      </c>
      <c r="F24496" s="61">
        <v>58.37</v>
      </c>
      <c r="G24496" s="61">
        <v>60.6</v>
      </c>
    </row>
    <row r="24497" spans="1:7">
      <c r="A24497" s="1" t="str">
        <f t="shared" si="385"/>
        <v>CDHU 46.33.116</v>
      </c>
      <c r="B24497" s="3" t="s">
        <v>35957</v>
      </c>
      <c r="C24497" s="3" t="s">
        <v>31090</v>
      </c>
      <c r="D24497" s="2" t="s">
        <v>35174</v>
      </c>
      <c r="E24497" s="3" t="s">
        <v>9848</v>
      </c>
      <c r="F24497" s="61">
        <v>24.39</v>
      </c>
      <c r="G24497" s="61">
        <v>25.68</v>
      </c>
    </row>
    <row r="24498" spans="1:7">
      <c r="A24498" s="1" t="str">
        <f t="shared" si="385"/>
        <v>CDHU 46.33.117</v>
      </c>
      <c r="B24498" s="3" t="s">
        <v>35957</v>
      </c>
      <c r="C24498" s="3" t="s">
        <v>31091</v>
      </c>
      <c r="D24498" s="2" t="s">
        <v>35175</v>
      </c>
      <c r="E24498" s="3" t="s">
        <v>9848</v>
      </c>
      <c r="F24498" s="61">
        <v>36.81</v>
      </c>
      <c r="G24498" s="61">
        <v>38.770000000000003</v>
      </c>
    </row>
    <row r="24499" spans="1:7">
      <c r="A24499" s="1" t="str">
        <f t="shared" si="385"/>
        <v>CDHU 46.33.118</v>
      </c>
      <c r="B24499" s="3" t="s">
        <v>35957</v>
      </c>
      <c r="C24499" s="3" t="s">
        <v>31092</v>
      </c>
      <c r="D24499" s="2" t="s">
        <v>35176</v>
      </c>
      <c r="E24499" s="3" t="s">
        <v>9848</v>
      </c>
      <c r="F24499" s="61">
        <v>52.46</v>
      </c>
      <c r="G24499" s="61">
        <v>54.69</v>
      </c>
    </row>
    <row r="24500" spans="1:7">
      <c r="A24500" s="1" t="str">
        <f t="shared" si="385"/>
        <v>CDHU 46.33.130</v>
      </c>
      <c r="B24500" s="3" t="s">
        <v>35957</v>
      </c>
      <c r="C24500" s="3" t="s">
        <v>31093</v>
      </c>
      <c r="D24500" s="2" t="s">
        <v>35177</v>
      </c>
      <c r="E24500" s="3" t="s">
        <v>9848</v>
      </c>
      <c r="F24500" s="61">
        <v>48.33</v>
      </c>
      <c r="G24500" s="61">
        <v>49.62</v>
      </c>
    </row>
    <row r="24501" spans="1:7">
      <c r="A24501" s="1" t="str">
        <f t="shared" si="385"/>
        <v>CDHU 46.33.131</v>
      </c>
      <c r="B24501" s="3" t="s">
        <v>35957</v>
      </c>
      <c r="C24501" s="3" t="s">
        <v>31094</v>
      </c>
      <c r="D24501" s="2" t="s">
        <v>35178</v>
      </c>
      <c r="E24501" s="3" t="s">
        <v>9848</v>
      </c>
      <c r="F24501" s="61">
        <v>65.16</v>
      </c>
      <c r="G24501" s="61">
        <v>67.12</v>
      </c>
    </row>
    <row r="24502" spans="1:7">
      <c r="A24502" s="1" t="str">
        <f t="shared" si="385"/>
        <v>CDHU 46.33.132</v>
      </c>
      <c r="B24502" s="3" t="s">
        <v>35957</v>
      </c>
      <c r="C24502" s="3" t="s">
        <v>31095</v>
      </c>
      <c r="D24502" s="2" t="s">
        <v>35179</v>
      </c>
      <c r="E24502" s="3" t="s">
        <v>9848</v>
      </c>
      <c r="F24502" s="61">
        <v>104.44</v>
      </c>
      <c r="G24502" s="61">
        <v>106.67</v>
      </c>
    </row>
    <row r="24503" spans="1:7">
      <c r="A24503" s="1" t="str">
        <f t="shared" si="385"/>
        <v>CDHU 46.33.137</v>
      </c>
      <c r="B24503" s="3" t="s">
        <v>35957</v>
      </c>
      <c r="C24503" s="3" t="s">
        <v>31096</v>
      </c>
      <c r="D24503" s="2" t="s">
        <v>35180</v>
      </c>
      <c r="E24503" s="3" t="s">
        <v>9848</v>
      </c>
      <c r="F24503" s="61">
        <v>86.77</v>
      </c>
      <c r="G24503" s="61">
        <v>89</v>
      </c>
    </row>
    <row r="24504" spans="1:7">
      <c r="A24504" s="1" t="str">
        <f t="shared" si="385"/>
        <v>CDHU 46.33.140</v>
      </c>
      <c r="B24504" s="3" t="s">
        <v>35957</v>
      </c>
      <c r="C24504" s="3" t="s">
        <v>31097</v>
      </c>
      <c r="D24504" s="2" t="s">
        <v>35181</v>
      </c>
      <c r="E24504" s="3" t="s">
        <v>9848</v>
      </c>
      <c r="F24504" s="61">
        <v>216.64</v>
      </c>
      <c r="G24504" s="61">
        <v>218.6</v>
      </c>
    </row>
    <row r="24505" spans="1:7">
      <c r="A24505" s="1" t="str">
        <f t="shared" si="385"/>
        <v>CDHU 46.33.149</v>
      </c>
      <c r="B24505" s="3" t="s">
        <v>35957</v>
      </c>
      <c r="C24505" s="3" t="s">
        <v>31098</v>
      </c>
      <c r="D24505" s="2" t="s">
        <v>35182</v>
      </c>
      <c r="E24505" s="3" t="s">
        <v>9848</v>
      </c>
      <c r="F24505" s="61">
        <v>48.17</v>
      </c>
      <c r="G24505" s="61">
        <v>49.46</v>
      </c>
    </row>
    <row r="24506" spans="1:7">
      <c r="A24506" s="1" t="str">
        <f t="shared" si="385"/>
        <v>CDHU 46.33.150</v>
      </c>
      <c r="B24506" s="3" t="s">
        <v>35957</v>
      </c>
      <c r="C24506" s="3" t="s">
        <v>31099</v>
      </c>
      <c r="D24506" s="2" t="s">
        <v>35183</v>
      </c>
      <c r="E24506" s="3" t="s">
        <v>9848</v>
      </c>
      <c r="F24506" s="61">
        <v>59.86</v>
      </c>
      <c r="G24506" s="61">
        <v>61.82</v>
      </c>
    </row>
    <row r="24507" spans="1:7">
      <c r="A24507" s="1" t="str">
        <f t="shared" si="385"/>
        <v>CDHU 46.33.151</v>
      </c>
      <c r="B24507" s="3" t="s">
        <v>35957</v>
      </c>
      <c r="C24507" s="3" t="s">
        <v>31100</v>
      </c>
      <c r="D24507" s="2" t="s">
        <v>35184</v>
      </c>
      <c r="E24507" s="3" t="s">
        <v>9848</v>
      </c>
      <c r="F24507" s="61">
        <v>90.74</v>
      </c>
      <c r="G24507" s="61">
        <v>92.97</v>
      </c>
    </row>
    <row r="24508" spans="1:7">
      <c r="A24508" s="1" t="str">
        <f t="shared" si="385"/>
        <v>CDHU 46.33.159</v>
      </c>
      <c r="B24508" s="3" t="s">
        <v>35957</v>
      </c>
      <c r="C24508" s="3" t="s">
        <v>31101</v>
      </c>
      <c r="D24508" s="2" t="s">
        <v>35185</v>
      </c>
      <c r="E24508" s="3" t="s">
        <v>9848</v>
      </c>
      <c r="F24508" s="61">
        <v>52.03</v>
      </c>
      <c r="G24508" s="61">
        <v>53.99</v>
      </c>
    </row>
    <row r="24509" spans="1:7">
      <c r="A24509" s="1" t="str">
        <f t="shared" si="385"/>
        <v>CDHU 46.33.160</v>
      </c>
      <c r="B24509" s="3" t="s">
        <v>35957</v>
      </c>
      <c r="C24509" s="3" t="s">
        <v>31102</v>
      </c>
      <c r="D24509" s="2" t="s">
        <v>35186</v>
      </c>
      <c r="E24509" s="3" t="s">
        <v>9848</v>
      </c>
      <c r="F24509" s="61">
        <v>87.19</v>
      </c>
      <c r="G24509" s="61">
        <v>89.42</v>
      </c>
    </row>
    <row r="24510" spans="1:7">
      <c r="A24510" s="1" t="str">
        <f t="shared" si="385"/>
        <v>CDHU 46.33.161</v>
      </c>
      <c r="B24510" s="3" t="s">
        <v>35957</v>
      </c>
      <c r="C24510" s="3" t="s">
        <v>31103</v>
      </c>
      <c r="D24510" s="2" t="s">
        <v>35187</v>
      </c>
      <c r="E24510" s="3" t="s">
        <v>9848</v>
      </c>
      <c r="F24510" s="61">
        <v>70.37</v>
      </c>
      <c r="G24510" s="61">
        <v>72.599999999999994</v>
      </c>
    </row>
    <row r="24511" spans="1:7">
      <c r="A24511" s="1" t="str">
        <f t="shared" ref="A24511:A24574" si="386">CONCATENATE($B24511," ",$C24511)</f>
        <v>CDHU 46.33.170</v>
      </c>
      <c r="B24511" s="3" t="s">
        <v>35957</v>
      </c>
      <c r="C24511" s="3" t="s">
        <v>31104</v>
      </c>
      <c r="D24511" s="2" t="s">
        <v>35188</v>
      </c>
      <c r="E24511" s="3" t="s">
        <v>9848</v>
      </c>
      <c r="F24511" s="61">
        <v>87.04</v>
      </c>
      <c r="G24511" s="61">
        <v>89.27</v>
      </c>
    </row>
    <row r="24512" spans="1:7">
      <c r="A24512" s="1" t="str">
        <f t="shared" si="386"/>
        <v>CDHU 46.33.186</v>
      </c>
      <c r="B24512" s="3" t="s">
        <v>35957</v>
      </c>
      <c r="C24512" s="3" t="s">
        <v>31105</v>
      </c>
      <c r="D24512" s="2" t="s">
        <v>35189</v>
      </c>
      <c r="E24512" s="3" t="s">
        <v>9848</v>
      </c>
      <c r="F24512" s="61">
        <v>128.44999999999999</v>
      </c>
      <c r="G24512" s="61">
        <v>130.41</v>
      </c>
    </row>
    <row r="24513" spans="1:7">
      <c r="A24513" s="1" t="str">
        <f t="shared" si="386"/>
        <v>CDHU 46.33.197</v>
      </c>
      <c r="B24513" s="3" t="s">
        <v>35957</v>
      </c>
      <c r="C24513" s="3" t="s">
        <v>31106</v>
      </c>
      <c r="D24513" s="2" t="s">
        <v>35190</v>
      </c>
      <c r="E24513" s="3" t="s">
        <v>9848</v>
      </c>
      <c r="F24513" s="61">
        <v>96.32</v>
      </c>
      <c r="G24513" s="61">
        <v>98.55</v>
      </c>
    </row>
    <row r="24514" spans="1:7">
      <c r="A24514" s="1" t="str">
        <f t="shared" si="386"/>
        <v>CDHU 46.33.201</v>
      </c>
      <c r="B24514" s="3" t="s">
        <v>35957</v>
      </c>
      <c r="C24514" s="3" t="s">
        <v>31107</v>
      </c>
      <c r="D24514" s="2" t="s">
        <v>35191</v>
      </c>
      <c r="E24514" s="3" t="s">
        <v>9848</v>
      </c>
      <c r="F24514" s="61">
        <v>76.239999999999995</v>
      </c>
      <c r="G24514" s="61">
        <v>77.53</v>
      </c>
    </row>
    <row r="24515" spans="1:7">
      <c r="A24515" s="1" t="str">
        <f t="shared" si="386"/>
        <v>CDHU 46.33.206</v>
      </c>
      <c r="B24515" s="3" t="s">
        <v>35957</v>
      </c>
      <c r="C24515" s="3" t="s">
        <v>31108</v>
      </c>
      <c r="D24515" s="2" t="s">
        <v>35192</v>
      </c>
      <c r="E24515" s="3" t="s">
        <v>9848</v>
      </c>
      <c r="F24515" s="61">
        <v>23.07</v>
      </c>
      <c r="G24515" s="61">
        <v>24.36</v>
      </c>
    </row>
    <row r="24516" spans="1:7">
      <c r="A24516" s="1" t="str">
        <f t="shared" si="386"/>
        <v>CDHU 46.33.207</v>
      </c>
      <c r="B24516" s="3" t="s">
        <v>35957</v>
      </c>
      <c r="C24516" s="3" t="s">
        <v>31109</v>
      </c>
      <c r="D24516" s="2" t="s">
        <v>35193</v>
      </c>
      <c r="E24516" s="3" t="s">
        <v>9848</v>
      </c>
      <c r="F24516" s="61">
        <v>41.12</v>
      </c>
      <c r="G24516" s="61">
        <v>42.41</v>
      </c>
    </row>
    <row r="24517" spans="1:7">
      <c r="A24517" s="1" t="str">
        <f t="shared" si="386"/>
        <v>CDHU 46.33.210</v>
      </c>
      <c r="B24517" s="3" t="s">
        <v>35957</v>
      </c>
      <c r="C24517" s="3" t="s">
        <v>31110</v>
      </c>
      <c r="D24517" s="2" t="s">
        <v>35194</v>
      </c>
      <c r="E24517" s="3" t="s">
        <v>9848</v>
      </c>
      <c r="F24517" s="61">
        <v>63.18</v>
      </c>
      <c r="G24517" s="61">
        <v>65.14</v>
      </c>
    </row>
    <row r="24518" spans="1:7">
      <c r="A24518" s="1" t="str">
        <f t="shared" si="386"/>
        <v>CDHU 46.33.211</v>
      </c>
      <c r="B24518" s="3" t="s">
        <v>35957</v>
      </c>
      <c r="C24518" s="3" t="s">
        <v>31111</v>
      </c>
      <c r="D24518" s="2" t="s">
        <v>35195</v>
      </c>
      <c r="E24518" s="3" t="s">
        <v>14764</v>
      </c>
      <c r="F24518" s="61">
        <v>81.55</v>
      </c>
      <c r="G24518" s="61">
        <v>82.11</v>
      </c>
    </row>
    <row r="24519" spans="1:7">
      <c r="A24519" s="1" t="str">
        <f t="shared" si="386"/>
        <v>CDHU 47</v>
      </c>
      <c r="B24519" s="3" t="s">
        <v>35957</v>
      </c>
      <c r="C24519" s="3" t="s">
        <v>31112</v>
      </c>
      <c r="D24519" s="2" t="s">
        <v>35196</v>
      </c>
    </row>
    <row r="24520" spans="1:7">
      <c r="A24520" s="1" t="str">
        <f t="shared" si="386"/>
        <v>CDHU 47.01</v>
      </c>
      <c r="B24520" s="3" t="s">
        <v>35957</v>
      </c>
      <c r="C24520" s="3" t="s">
        <v>31113</v>
      </c>
      <c r="D24520" s="2" t="s">
        <v>35197</v>
      </c>
    </row>
    <row r="24521" spans="1:7">
      <c r="A24521" s="1" t="str">
        <f t="shared" si="386"/>
        <v>CDHU 47.01.010</v>
      </c>
      <c r="B24521" s="3" t="s">
        <v>35957</v>
      </c>
      <c r="C24521" s="3" t="s">
        <v>31114</v>
      </c>
      <c r="D24521" s="2" t="s">
        <v>35198</v>
      </c>
      <c r="E24521" s="3" t="s">
        <v>9848</v>
      </c>
      <c r="F24521" s="61">
        <v>65.59</v>
      </c>
      <c r="G24521" s="61">
        <v>68.099999999999994</v>
      </c>
    </row>
    <row r="24522" spans="1:7">
      <c r="A24522" s="1" t="str">
        <f t="shared" si="386"/>
        <v>CDHU 47.01.020</v>
      </c>
      <c r="B24522" s="3" t="s">
        <v>35957</v>
      </c>
      <c r="C24522" s="3" t="s">
        <v>31115</v>
      </c>
      <c r="D24522" s="2" t="s">
        <v>35199</v>
      </c>
      <c r="E24522" s="3" t="s">
        <v>9848</v>
      </c>
      <c r="F24522" s="61">
        <v>90.37</v>
      </c>
      <c r="G24522" s="61">
        <v>93.73</v>
      </c>
    </row>
    <row r="24523" spans="1:7">
      <c r="A24523" s="1" t="str">
        <f t="shared" si="386"/>
        <v>CDHU 47.01.030</v>
      </c>
      <c r="B24523" s="3" t="s">
        <v>35957</v>
      </c>
      <c r="C24523" s="3" t="s">
        <v>31116</v>
      </c>
      <c r="D24523" s="2" t="s">
        <v>35200</v>
      </c>
      <c r="E24523" s="3" t="s">
        <v>9848</v>
      </c>
      <c r="F24523" s="61">
        <v>108.02</v>
      </c>
      <c r="G24523" s="61">
        <v>112.21</v>
      </c>
    </row>
    <row r="24524" spans="1:7">
      <c r="A24524" s="1" t="str">
        <f t="shared" si="386"/>
        <v>CDHU 47.01.040</v>
      </c>
      <c r="B24524" s="3" t="s">
        <v>35957</v>
      </c>
      <c r="C24524" s="3" t="s">
        <v>31117</v>
      </c>
      <c r="D24524" s="2" t="s">
        <v>35201</v>
      </c>
      <c r="E24524" s="3" t="s">
        <v>9848</v>
      </c>
      <c r="F24524" s="61">
        <v>136.63999999999999</v>
      </c>
      <c r="G24524" s="61">
        <v>141.66999999999999</v>
      </c>
    </row>
    <row r="24525" spans="1:7">
      <c r="A24525" s="1" t="str">
        <f t="shared" si="386"/>
        <v>CDHU 47.01.050</v>
      </c>
      <c r="B24525" s="3" t="s">
        <v>35957</v>
      </c>
      <c r="C24525" s="3" t="s">
        <v>31118</v>
      </c>
      <c r="D24525" s="2" t="s">
        <v>35202</v>
      </c>
      <c r="E24525" s="3" t="s">
        <v>9848</v>
      </c>
      <c r="F24525" s="61">
        <v>167.17</v>
      </c>
      <c r="G24525" s="61">
        <v>172.76</v>
      </c>
    </row>
    <row r="24526" spans="1:7">
      <c r="A24526" s="1" t="str">
        <f t="shared" si="386"/>
        <v>CDHU 47.01.060</v>
      </c>
      <c r="B24526" s="3" t="s">
        <v>35957</v>
      </c>
      <c r="C24526" s="3" t="s">
        <v>31119</v>
      </c>
      <c r="D24526" s="2" t="s">
        <v>35203</v>
      </c>
      <c r="E24526" s="3" t="s">
        <v>9848</v>
      </c>
      <c r="F24526" s="61">
        <v>234.57</v>
      </c>
      <c r="G24526" s="61">
        <v>241.56</v>
      </c>
    </row>
    <row r="24527" spans="1:7">
      <c r="A24527" s="1" t="str">
        <f t="shared" si="386"/>
        <v>CDHU 47.01.070</v>
      </c>
      <c r="B24527" s="3" t="s">
        <v>35957</v>
      </c>
      <c r="C24527" s="3" t="s">
        <v>31120</v>
      </c>
      <c r="D24527" s="2" t="s">
        <v>35204</v>
      </c>
      <c r="E24527" s="3" t="s">
        <v>9848</v>
      </c>
      <c r="F24527" s="61">
        <v>466.33</v>
      </c>
      <c r="G24527" s="61">
        <v>474.72</v>
      </c>
    </row>
    <row r="24528" spans="1:7">
      <c r="A24528" s="1" t="str">
        <f t="shared" si="386"/>
        <v>CDHU 47.01.080</v>
      </c>
      <c r="B24528" s="3" t="s">
        <v>35957</v>
      </c>
      <c r="C24528" s="3" t="s">
        <v>31121</v>
      </c>
      <c r="D24528" s="2" t="s">
        <v>35205</v>
      </c>
      <c r="E24528" s="3" t="s">
        <v>9848</v>
      </c>
      <c r="F24528" s="61">
        <v>738.54</v>
      </c>
      <c r="G24528" s="61">
        <v>749.72</v>
      </c>
    </row>
    <row r="24529" spans="1:7">
      <c r="A24529" s="1" t="str">
        <f t="shared" si="386"/>
        <v>CDHU 47.01.090</v>
      </c>
      <c r="B24529" s="3" t="s">
        <v>35957</v>
      </c>
      <c r="C24529" s="3" t="s">
        <v>31122</v>
      </c>
      <c r="D24529" s="2" t="s">
        <v>35206</v>
      </c>
      <c r="E24529" s="3" t="s">
        <v>9848</v>
      </c>
      <c r="F24529" s="61">
        <v>1254.9000000000001</v>
      </c>
      <c r="G24529" s="61">
        <v>1271.67</v>
      </c>
    </row>
    <row r="24530" spans="1:7">
      <c r="A24530" s="1" t="str">
        <f t="shared" si="386"/>
        <v>CDHU 47.01.130</v>
      </c>
      <c r="B24530" s="3" t="s">
        <v>35957</v>
      </c>
      <c r="C24530" s="3" t="s">
        <v>31123</v>
      </c>
      <c r="D24530" s="2" t="s">
        <v>35207</v>
      </c>
      <c r="E24530" s="3" t="s">
        <v>9848</v>
      </c>
      <c r="F24530" s="61">
        <v>104.86</v>
      </c>
      <c r="G24530" s="61">
        <v>108.22</v>
      </c>
    </row>
    <row r="24531" spans="1:7">
      <c r="A24531" s="1" t="str">
        <f t="shared" si="386"/>
        <v>CDHU 47.01.170</v>
      </c>
      <c r="B24531" s="3" t="s">
        <v>35957</v>
      </c>
      <c r="C24531" s="3" t="s">
        <v>31124</v>
      </c>
      <c r="D24531" s="2" t="s">
        <v>35208</v>
      </c>
      <c r="E24531" s="3" t="s">
        <v>9848</v>
      </c>
      <c r="F24531" s="61">
        <v>55.16</v>
      </c>
      <c r="G24531" s="61">
        <v>57.67</v>
      </c>
    </row>
    <row r="24532" spans="1:7">
      <c r="A24532" s="1" t="str">
        <f t="shared" si="386"/>
        <v>CDHU 47.01.180</v>
      </c>
      <c r="B24532" s="3" t="s">
        <v>35957</v>
      </c>
      <c r="C24532" s="3" t="s">
        <v>31125</v>
      </c>
      <c r="D24532" s="2" t="s">
        <v>35209</v>
      </c>
      <c r="E24532" s="3" t="s">
        <v>9848</v>
      </c>
      <c r="F24532" s="61">
        <v>95.71</v>
      </c>
      <c r="G24532" s="61">
        <v>98.22</v>
      </c>
    </row>
    <row r="24533" spans="1:7">
      <c r="A24533" s="1" t="str">
        <f t="shared" si="386"/>
        <v>CDHU 47.01.190</v>
      </c>
      <c r="B24533" s="3" t="s">
        <v>35957</v>
      </c>
      <c r="C24533" s="3" t="s">
        <v>31126</v>
      </c>
      <c r="D24533" s="2" t="s">
        <v>35210</v>
      </c>
      <c r="E24533" s="3" t="s">
        <v>9848</v>
      </c>
      <c r="F24533" s="61">
        <v>93.56</v>
      </c>
      <c r="G24533" s="61">
        <v>96.07</v>
      </c>
    </row>
    <row r="24534" spans="1:7">
      <c r="A24534" s="1" t="str">
        <f t="shared" si="386"/>
        <v>CDHU 47.01.191</v>
      </c>
      <c r="B24534" s="3" t="s">
        <v>35957</v>
      </c>
      <c r="C24534" s="3" t="s">
        <v>31127</v>
      </c>
      <c r="D24534" s="2" t="s">
        <v>35211</v>
      </c>
      <c r="E24534" s="3" t="s">
        <v>9848</v>
      </c>
      <c r="F24534" s="61">
        <v>124.4</v>
      </c>
      <c r="G24534" s="61">
        <v>127.2</v>
      </c>
    </row>
    <row r="24535" spans="1:7">
      <c r="A24535" s="1" t="str">
        <f t="shared" si="386"/>
        <v>CDHU 47.01.210</v>
      </c>
      <c r="B24535" s="3" t="s">
        <v>35957</v>
      </c>
      <c r="C24535" s="3" t="s">
        <v>31128</v>
      </c>
      <c r="D24535" s="2" t="s">
        <v>35212</v>
      </c>
      <c r="E24535" s="3" t="s">
        <v>9848</v>
      </c>
      <c r="F24535" s="61">
        <v>273.52999999999997</v>
      </c>
      <c r="G24535" s="61">
        <v>276.04000000000002</v>
      </c>
    </row>
    <row r="24536" spans="1:7">
      <c r="A24536" s="1" t="str">
        <f t="shared" si="386"/>
        <v>CDHU 47.01.220</v>
      </c>
      <c r="B24536" s="3" t="s">
        <v>35957</v>
      </c>
      <c r="C24536" s="3" t="s">
        <v>31129</v>
      </c>
      <c r="D24536" s="2" t="s">
        <v>35213</v>
      </c>
      <c r="E24536" s="3" t="s">
        <v>9848</v>
      </c>
      <c r="F24536" s="61">
        <v>1333.72</v>
      </c>
      <c r="G24536" s="61">
        <v>1339.31</v>
      </c>
    </row>
    <row r="24537" spans="1:7">
      <c r="A24537" s="1" t="str">
        <f t="shared" si="386"/>
        <v>CDHU 47.02</v>
      </c>
      <c r="B24537" s="3" t="s">
        <v>35957</v>
      </c>
      <c r="C24537" s="3" t="s">
        <v>31130</v>
      </c>
      <c r="D24537" s="2" t="s">
        <v>35214</v>
      </c>
    </row>
    <row r="24538" spans="1:7">
      <c r="A24538" s="1" t="str">
        <f t="shared" si="386"/>
        <v>CDHU 47.02.010</v>
      </c>
      <c r="B24538" s="3" t="s">
        <v>35957</v>
      </c>
      <c r="C24538" s="3" t="s">
        <v>31131</v>
      </c>
      <c r="D24538" s="2" t="s">
        <v>35215</v>
      </c>
      <c r="E24538" s="3" t="s">
        <v>9848</v>
      </c>
      <c r="F24538" s="61">
        <v>86.67</v>
      </c>
      <c r="G24538" s="61">
        <v>89.18</v>
      </c>
    </row>
    <row r="24539" spans="1:7">
      <c r="A24539" s="1" t="str">
        <f t="shared" si="386"/>
        <v>CDHU 47.02.020</v>
      </c>
      <c r="B24539" s="3" t="s">
        <v>35957</v>
      </c>
      <c r="C24539" s="3" t="s">
        <v>31132</v>
      </c>
      <c r="D24539" s="2" t="s">
        <v>35216</v>
      </c>
      <c r="E24539" s="3" t="s">
        <v>9848</v>
      </c>
      <c r="F24539" s="61">
        <v>91.21</v>
      </c>
      <c r="G24539" s="61">
        <v>93.72</v>
      </c>
    </row>
    <row r="24540" spans="1:7">
      <c r="A24540" s="1" t="str">
        <f t="shared" si="386"/>
        <v>CDHU 47.02.030</v>
      </c>
      <c r="B24540" s="3" t="s">
        <v>35957</v>
      </c>
      <c r="C24540" s="3" t="s">
        <v>31133</v>
      </c>
      <c r="D24540" s="2" t="s">
        <v>35217</v>
      </c>
      <c r="E24540" s="3" t="s">
        <v>9848</v>
      </c>
      <c r="F24540" s="61">
        <v>118.28</v>
      </c>
      <c r="G24540" s="61">
        <v>120.79</v>
      </c>
    </row>
    <row r="24541" spans="1:7">
      <c r="A24541" s="1" t="str">
        <f t="shared" si="386"/>
        <v>CDHU 47.02.040</v>
      </c>
      <c r="B24541" s="3" t="s">
        <v>35957</v>
      </c>
      <c r="C24541" s="3" t="s">
        <v>31134</v>
      </c>
      <c r="D24541" s="2" t="s">
        <v>35218</v>
      </c>
      <c r="E24541" s="3" t="s">
        <v>9848</v>
      </c>
      <c r="F24541" s="61">
        <v>160.24</v>
      </c>
      <c r="G24541" s="61">
        <v>162.75</v>
      </c>
    </row>
    <row r="24542" spans="1:7">
      <c r="A24542" s="1" t="str">
        <f t="shared" si="386"/>
        <v>CDHU 47.02.050</v>
      </c>
      <c r="B24542" s="3" t="s">
        <v>35957</v>
      </c>
      <c r="C24542" s="3" t="s">
        <v>31135</v>
      </c>
      <c r="D24542" s="2" t="s">
        <v>35219</v>
      </c>
      <c r="E24542" s="3" t="s">
        <v>9848</v>
      </c>
      <c r="F24542" s="61">
        <v>195.83</v>
      </c>
      <c r="G24542" s="61">
        <v>198.34</v>
      </c>
    </row>
    <row r="24543" spans="1:7">
      <c r="A24543" s="1" t="str">
        <f t="shared" si="386"/>
        <v>CDHU 47.02.100</v>
      </c>
      <c r="B24543" s="3" t="s">
        <v>35957</v>
      </c>
      <c r="C24543" s="3" t="s">
        <v>31136</v>
      </c>
      <c r="D24543" s="2" t="s">
        <v>35220</v>
      </c>
      <c r="E24543" s="3" t="s">
        <v>9848</v>
      </c>
      <c r="F24543" s="61">
        <v>101.9</v>
      </c>
      <c r="G24543" s="61">
        <v>104.41</v>
      </c>
    </row>
    <row r="24544" spans="1:7">
      <c r="A24544" s="1" t="str">
        <f t="shared" si="386"/>
        <v>CDHU 47.02.110</v>
      </c>
      <c r="B24544" s="3" t="s">
        <v>35957</v>
      </c>
      <c r="C24544" s="3" t="s">
        <v>31137</v>
      </c>
      <c r="D24544" s="2" t="s">
        <v>35221</v>
      </c>
      <c r="E24544" s="3" t="s">
        <v>9848</v>
      </c>
      <c r="F24544" s="61">
        <v>75.75</v>
      </c>
      <c r="G24544" s="61">
        <v>78.260000000000005</v>
      </c>
    </row>
    <row r="24545" spans="1:7">
      <c r="A24545" s="1" t="str">
        <f t="shared" si="386"/>
        <v>CDHU 47.02.200</v>
      </c>
      <c r="B24545" s="3" t="s">
        <v>35957</v>
      </c>
      <c r="C24545" s="3" t="s">
        <v>31138</v>
      </c>
      <c r="D24545" s="2" t="s">
        <v>35222</v>
      </c>
      <c r="E24545" s="3" t="s">
        <v>9848</v>
      </c>
      <c r="F24545" s="61">
        <v>108.46</v>
      </c>
      <c r="G24545" s="61">
        <v>110.97</v>
      </c>
    </row>
    <row r="24546" spans="1:7">
      <c r="A24546" s="1" t="str">
        <f t="shared" si="386"/>
        <v>CDHU 47.02.210</v>
      </c>
      <c r="B24546" s="3" t="s">
        <v>35957</v>
      </c>
      <c r="C24546" s="3" t="s">
        <v>31139</v>
      </c>
      <c r="D24546" s="2" t="s">
        <v>35223</v>
      </c>
      <c r="E24546" s="3" t="s">
        <v>9848</v>
      </c>
      <c r="F24546" s="61">
        <v>118.95</v>
      </c>
      <c r="G24546" s="61">
        <v>121.46</v>
      </c>
    </row>
    <row r="24547" spans="1:7">
      <c r="A24547" s="1" t="str">
        <f t="shared" si="386"/>
        <v>CDHU 47.04</v>
      </c>
      <c r="B24547" s="3" t="s">
        <v>35957</v>
      </c>
      <c r="C24547" s="3" t="s">
        <v>31140</v>
      </c>
      <c r="D24547" s="2" t="s">
        <v>35224</v>
      </c>
    </row>
    <row r="24548" spans="1:7">
      <c r="A24548" s="1" t="str">
        <f t="shared" si="386"/>
        <v>CDHU 47.04.020</v>
      </c>
      <c r="B24548" s="3" t="s">
        <v>35957</v>
      </c>
      <c r="C24548" s="3" t="s">
        <v>31141</v>
      </c>
      <c r="D24548" s="2" t="s">
        <v>35225</v>
      </c>
      <c r="E24548" s="3" t="s">
        <v>9848</v>
      </c>
      <c r="F24548" s="61">
        <v>426.23</v>
      </c>
      <c r="G24548" s="61">
        <v>434.62</v>
      </c>
    </row>
    <row r="24549" spans="1:7">
      <c r="A24549" s="1" t="str">
        <f t="shared" si="386"/>
        <v>CDHU 47.04.030</v>
      </c>
      <c r="B24549" s="3" t="s">
        <v>35957</v>
      </c>
      <c r="C24549" s="3" t="s">
        <v>31142</v>
      </c>
      <c r="D24549" s="2" t="s">
        <v>35226</v>
      </c>
      <c r="E24549" s="3" t="s">
        <v>9848</v>
      </c>
      <c r="F24549" s="61">
        <v>311.64999999999998</v>
      </c>
      <c r="G24549" s="61">
        <v>320.04000000000002</v>
      </c>
    </row>
    <row r="24550" spans="1:7">
      <c r="A24550" s="1" t="str">
        <f t="shared" si="386"/>
        <v>CDHU 47.04.040</v>
      </c>
      <c r="B24550" s="3" t="s">
        <v>35957</v>
      </c>
      <c r="C24550" s="3" t="s">
        <v>31143</v>
      </c>
      <c r="D24550" s="2" t="s">
        <v>35227</v>
      </c>
      <c r="E24550" s="3" t="s">
        <v>9848</v>
      </c>
      <c r="F24550" s="61">
        <v>358.96</v>
      </c>
      <c r="G24550" s="61">
        <v>367.35</v>
      </c>
    </row>
    <row r="24551" spans="1:7">
      <c r="A24551" s="1" t="str">
        <f t="shared" si="386"/>
        <v>CDHU 47.04.050</v>
      </c>
      <c r="B24551" s="3" t="s">
        <v>35957</v>
      </c>
      <c r="C24551" s="3" t="s">
        <v>31144</v>
      </c>
      <c r="D24551" s="2" t="s">
        <v>35228</v>
      </c>
      <c r="E24551" s="3" t="s">
        <v>9848</v>
      </c>
      <c r="F24551" s="61">
        <v>513.08000000000004</v>
      </c>
      <c r="G24551" s="61">
        <v>521.47</v>
      </c>
    </row>
    <row r="24552" spans="1:7">
      <c r="A24552" s="1" t="str">
        <f t="shared" si="386"/>
        <v>CDHU 47.04.080</v>
      </c>
      <c r="B24552" s="3" t="s">
        <v>35957</v>
      </c>
      <c r="C24552" s="3" t="s">
        <v>31145</v>
      </c>
      <c r="D24552" s="2" t="s">
        <v>35229</v>
      </c>
      <c r="E24552" s="3" t="s">
        <v>9848</v>
      </c>
      <c r="F24552" s="61">
        <v>1750.65</v>
      </c>
      <c r="G24552" s="61">
        <v>1759.04</v>
      </c>
    </row>
    <row r="24553" spans="1:7">
      <c r="A24553" s="1" t="str">
        <f t="shared" si="386"/>
        <v>CDHU 47.04.090</v>
      </c>
      <c r="B24553" s="3" t="s">
        <v>35957</v>
      </c>
      <c r="C24553" s="3" t="s">
        <v>31146</v>
      </c>
      <c r="D24553" s="2" t="s">
        <v>35230</v>
      </c>
      <c r="E24553" s="3" t="s">
        <v>9848</v>
      </c>
      <c r="F24553" s="61">
        <v>587.29</v>
      </c>
      <c r="G24553" s="61">
        <v>590.65</v>
      </c>
    </row>
    <row r="24554" spans="1:7">
      <c r="A24554" s="1" t="str">
        <f t="shared" si="386"/>
        <v>CDHU 47.04.100</v>
      </c>
      <c r="B24554" s="3" t="s">
        <v>35957</v>
      </c>
      <c r="C24554" s="3" t="s">
        <v>31147</v>
      </c>
      <c r="D24554" s="2" t="s">
        <v>35231</v>
      </c>
      <c r="E24554" s="3" t="s">
        <v>9848</v>
      </c>
      <c r="F24554" s="61">
        <v>480.9</v>
      </c>
      <c r="G24554" s="61">
        <v>484.26</v>
      </c>
    </row>
    <row r="24555" spans="1:7">
      <c r="A24555" s="1" t="str">
        <f t="shared" si="386"/>
        <v>CDHU 47.04.110</v>
      </c>
      <c r="B24555" s="3" t="s">
        <v>35957</v>
      </c>
      <c r="C24555" s="3" t="s">
        <v>31148</v>
      </c>
      <c r="D24555" s="2" t="s">
        <v>35232</v>
      </c>
      <c r="E24555" s="3" t="s">
        <v>9848</v>
      </c>
      <c r="F24555" s="61">
        <v>1114.1199999999999</v>
      </c>
      <c r="G24555" s="61">
        <v>1122.51</v>
      </c>
    </row>
    <row r="24556" spans="1:7">
      <c r="A24556" s="1" t="str">
        <f t="shared" si="386"/>
        <v>CDHU 47.04.120</v>
      </c>
      <c r="B24556" s="3" t="s">
        <v>35957</v>
      </c>
      <c r="C24556" s="3" t="s">
        <v>31149</v>
      </c>
      <c r="D24556" s="2" t="s">
        <v>35233</v>
      </c>
      <c r="E24556" s="3" t="s">
        <v>9848</v>
      </c>
      <c r="F24556" s="61">
        <v>661.01</v>
      </c>
      <c r="G24556" s="61">
        <v>663.52</v>
      </c>
    </row>
    <row r="24557" spans="1:7">
      <c r="A24557" s="1" t="str">
        <f t="shared" si="386"/>
        <v>CDHU 47.04.180</v>
      </c>
      <c r="B24557" s="3" t="s">
        <v>35957</v>
      </c>
      <c r="C24557" s="3" t="s">
        <v>31150</v>
      </c>
      <c r="D24557" s="2" t="s">
        <v>35234</v>
      </c>
      <c r="E24557" s="3" t="s">
        <v>9848</v>
      </c>
      <c r="F24557" s="61">
        <v>463.14</v>
      </c>
      <c r="G24557" s="61">
        <v>471.53</v>
      </c>
    </row>
    <row r="24558" spans="1:7">
      <c r="A24558" s="1" t="str">
        <f t="shared" si="386"/>
        <v>CDHU 47.05</v>
      </c>
      <c r="B24558" s="3" t="s">
        <v>35957</v>
      </c>
      <c r="C24558" s="3" t="s">
        <v>31151</v>
      </c>
      <c r="D24558" s="2" t="s">
        <v>35235</v>
      </c>
    </row>
    <row r="24559" spans="1:7">
      <c r="A24559" s="1" t="str">
        <f t="shared" si="386"/>
        <v>CDHU 47.05.010</v>
      </c>
      <c r="B24559" s="3" t="s">
        <v>35957</v>
      </c>
      <c r="C24559" s="3" t="s">
        <v>31152</v>
      </c>
      <c r="D24559" s="2" t="s">
        <v>35236</v>
      </c>
      <c r="E24559" s="3" t="s">
        <v>9848</v>
      </c>
      <c r="F24559" s="61">
        <v>133.5</v>
      </c>
      <c r="G24559" s="61">
        <v>136.01</v>
      </c>
    </row>
    <row r="24560" spans="1:7">
      <c r="A24560" s="1" t="str">
        <f t="shared" si="386"/>
        <v>CDHU 47.05.020</v>
      </c>
      <c r="B24560" s="3" t="s">
        <v>35957</v>
      </c>
      <c r="C24560" s="3" t="s">
        <v>31153</v>
      </c>
      <c r="D24560" s="2" t="s">
        <v>35237</v>
      </c>
      <c r="E24560" s="3" t="s">
        <v>9848</v>
      </c>
      <c r="F24560" s="61">
        <v>164.82</v>
      </c>
      <c r="G24560" s="61">
        <v>167.33</v>
      </c>
    </row>
    <row r="24561" spans="1:7">
      <c r="A24561" s="1" t="str">
        <f t="shared" si="386"/>
        <v>CDHU 47.05.030</v>
      </c>
      <c r="B24561" s="3" t="s">
        <v>35957</v>
      </c>
      <c r="C24561" s="3" t="s">
        <v>31154</v>
      </c>
      <c r="D24561" s="2" t="s">
        <v>35238</v>
      </c>
      <c r="E24561" s="3" t="s">
        <v>9848</v>
      </c>
      <c r="F24561" s="61">
        <v>229.92</v>
      </c>
      <c r="G24561" s="61">
        <v>232.43</v>
      </c>
    </row>
    <row r="24562" spans="1:7">
      <c r="A24562" s="1" t="str">
        <f t="shared" si="386"/>
        <v>CDHU 47.05.040</v>
      </c>
      <c r="B24562" s="3" t="s">
        <v>35957</v>
      </c>
      <c r="C24562" s="3" t="s">
        <v>31155</v>
      </c>
      <c r="D24562" s="2" t="s">
        <v>35239</v>
      </c>
      <c r="E24562" s="3" t="s">
        <v>9848</v>
      </c>
      <c r="F24562" s="61">
        <v>254.61</v>
      </c>
      <c r="G24562" s="61">
        <v>257.12</v>
      </c>
    </row>
    <row r="24563" spans="1:7">
      <c r="A24563" s="1" t="str">
        <f t="shared" si="386"/>
        <v>CDHU 47.05.050</v>
      </c>
      <c r="B24563" s="3" t="s">
        <v>35957</v>
      </c>
      <c r="C24563" s="3" t="s">
        <v>31156</v>
      </c>
      <c r="D24563" s="2" t="s">
        <v>35240</v>
      </c>
      <c r="E24563" s="3" t="s">
        <v>9848</v>
      </c>
      <c r="F24563" s="61">
        <v>362.34</v>
      </c>
      <c r="G24563" s="61">
        <v>364.85</v>
      </c>
    </row>
    <row r="24564" spans="1:7">
      <c r="A24564" s="1" t="str">
        <f t="shared" si="386"/>
        <v>CDHU 47.05.060</v>
      </c>
      <c r="B24564" s="3" t="s">
        <v>35957</v>
      </c>
      <c r="C24564" s="3" t="s">
        <v>31157</v>
      </c>
      <c r="D24564" s="2" t="s">
        <v>35241</v>
      </c>
      <c r="E24564" s="3" t="s">
        <v>9848</v>
      </c>
      <c r="F24564" s="61">
        <v>624.41999999999996</v>
      </c>
      <c r="G24564" s="61">
        <v>626.92999999999995</v>
      </c>
    </row>
    <row r="24565" spans="1:7">
      <c r="A24565" s="1" t="str">
        <f t="shared" si="386"/>
        <v>CDHU 47.05.070</v>
      </c>
      <c r="B24565" s="3" t="s">
        <v>35957</v>
      </c>
      <c r="C24565" s="3" t="s">
        <v>31158</v>
      </c>
      <c r="D24565" s="2" t="s">
        <v>35242</v>
      </c>
      <c r="E24565" s="3" t="s">
        <v>9848</v>
      </c>
      <c r="F24565" s="61">
        <v>742.62</v>
      </c>
      <c r="G24565" s="61">
        <v>745.13</v>
      </c>
    </row>
    <row r="24566" spans="1:7">
      <c r="A24566" s="1" t="str">
        <f t="shared" si="386"/>
        <v>CDHU 47.05.100</v>
      </c>
      <c r="B24566" s="3" t="s">
        <v>35957</v>
      </c>
      <c r="C24566" s="3" t="s">
        <v>31159</v>
      </c>
      <c r="D24566" s="2" t="s">
        <v>35243</v>
      </c>
      <c r="E24566" s="3" t="s">
        <v>9848</v>
      </c>
      <c r="F24566" s="61">
        <v>124.64</v>
      </c>
      <c r="G24566" s="61">
        <v>127.15</v>
      </c>
    </row>
    <row r="24567" spans="1:7">
      <c r="A24567" s="1" t="str">
        <f t="shared" si="386"/>
        <v>CDHU 47.05.110</v>
      </c>
      <c r="B24567" s="3" t="s">
        <v>35957</v>
      </c>
      <c r="C24567" s="3" t="s">
        <v>31160</v>
      </c>
      <c r="D24567" s="2" t="s">
        <v>35244</v>
      </c>
      <c r="E24567" s="3" t="s">
        <v>9848</v>
      </c>
      <c r="F24567" s="61">
        <v>163.29</v>
      </c>
      <c r="G24567" s="61">
        <v>165.8</v>
      </c>
    </row>
    <row r="24568" spans="1:7">
      <c r="A24568" s="1" t="str">
        <f t="shared" si="386"/>
        <v>CDHU 47.05.120</v>
      </c>
      <c r="B24568" s="3" t="s">
        <v>35957</v>
      </c>
      <c r="C24568" s="3" t="s">
        <v>31161</v>
      </c>
      <c r="D24568" s="2" t="s">
        <v>35245</v>
      </c>
      <c r="E24568" s="3" t="s">
        <v>9848</v>
      </c>
      <c r="F24568" s="61">
        <v>195.84</v>
      </c>
      <c r="G24568" s="61">
        <v>198.35</v>
      </c>
    </row>
    <row r="24569" spans="1:7">
      <c r="A24569" s="1" t="str">
        <f t="shared" si="386"/>
        <v>CDHU 47.05.130</v>
      </c>
      <c r="B24569" s="3" t="s">
        <v>35957</v>
      </c>
      <c r="C24569" s="3" t="s">
        <v>31162</v>
      </c>
      <c r="D24569" s="2" t="s">
        <v>35246</v>
      </c>
      <c r="E24569" s="3" t="s">
        <v>9848</v>
      </c>
      <c r="F24569" s="61">
        <v>269.83</v>
      </c>
      <c r="G24569" s="61">
        <v>272.33999999999997</v>
      </c>
    </row>
    <row r="24570" spans="1:7">
      <c r="A24570" s="1" t="str">
        <f t="shared" si="386"/>
        <v>CDHU 47.05.140</v>
      </c>
      <c r="B24570" s="3" t="s">
        <v>35957</v>
      </c>
      <c r="C24570" s="3" t="s">
        <v>31163</v>
      </c>
      <c r="D24570" s="2" t="s">
        <v>35247</v>
      </c>
      <c r="E24570" s="3" t="s">
        <v>9848</v>
      </c>
      <c r="F24570" s="61">
        <v>425.44</v>
      </c>
      <c r="G24570" s="61">
        <v>427.95</v>
      </c>
    </row>
    <row r="24571" spans="1:7">
      <c r="A24571" s="1" t="str">
        <f t="shared" si="386"/>
        <v>CDHU 47.05.150</v>
      </c>
      <c r="B24571" s="3" t="s">
        <v>35957</v>
      </c>
      <c r="C24571" s="3" t="s">
        <v>31164</v>
      </c>
      <c r="D24571" s="2" t="s">
        <v>35248</v>
      </c>
      <c r="E24571" s="3" t="s">
        <v>9848</v>
      </c>
      <c r="F24571" s="61">
        <v>612.6</v>
      </c>
      <c r="G24571" s="61">
        <v>615.11</v>
      </c>
    </row>
    <row r="24572" spans="1:7">
      <c r="A24572" s="1" t="str">
        <f t="shared" si="386"/>
        <v>CDHU 47.05.160</v>
      </c>
      <c r="B24572" s="3" t="s">
        <v>35957</v>
      </c>
      <c r="C24572" s="3" t="s">
        <v>31165</v>
      </c>
      <c r="D24572" s="2" t="s">
        <v>35249</v>
      </c>
      <c r="E24572" s="3" t="s">
        <v>9848</v>
      </c>
      <c r="F24572" s="61">
        <v>1030.23</v>
      </c>
      <c r="G24572" s="61">
        <v>1033.5899999999999</v>
      </c>
    </row>
    <row r="24573" spans="1:7">
      <c r="A24573" s="1" t="str">
        <f t="shared" si="386"/>
        <v>CDHU 47.05.170</v>
      </c>
      <c r="B24573" s="3" t="s">
        <v>35957</v>
      </c>
      <c r="C24573" s="3" t="s">
        <v>31166</v>
      </c>
      <c r="D24573" s="2" t="s">
        <v>35250</v>
      </c>
      <c r="E24573" s="3" t="s">
        <v>9848</v>
      </c>
      <c r="F24573" s="61">
        <v>120.02</v>
      </c>
      <c r="G24573" s="61">
        <v>122.53</v>
      </c>
    </row>
    <row r="24574" spans="1:7">
      <c r="A24574" s="1" t="str">
        <f t="shared" si="386"/>
        <v>CDHU 47.05.180</v>
      </c>
      <c r="B24574" s="3" t="s">
        <v>35957</v>
      </c>
      <c r="C24574" s="3" t="s">
        <v>31167</v>
      </c>
      <c r="D24574" s="2" t="s">
        <v>35251</v>
      </c>
      <c r="E24574" s="3" t="s">
        <v>9848</v>
      </c>
      <c r="F24574" s="61">
        <v>148.62</v>
      </c>
      <c r="G24574" s="61">
        <v>151.13</v>
      </c>
    </row>
    <row r="24575" spans="1:7">
      <c r="A24575" s="1" t="str">
        <f t="shared" ref="A24575:A24638" si="387">CONCATENATE($B24575," ",$C24575)</f>
        <v>CDHU 47.05.190</v>
      </c>
      <c r="B24575" s="3" t="s">
        <v>35957</v>
      </c>
      <c r="C24575" s="3" t="s">
        <v>31168</v>
      </c>
      <c r="D24575" s="2" t="s">
        <v>35252</v>
      </c>
      <c r="E24575" s="3" t="s">
        <v>9848</v>
      </c>
      <c r="F24575" s="61">
        <v>180.75</v>
      </c>
      <c r="G24575" s="61">
        <v>183.26</v>
      </c>
    </row>
    <row r="24576" spans="1:7">
      <c r="A24576" s="1" t="str">
        <f t="shared" si="387"/>
        <v>CDHU 47.05.200</v>
      </c>
      <c r="B24576" s="3" t="s">
        <v>35957</v>
      </c>
      <c r="C24576" s="3" t="s">
        <v>31169</v>
      </c>
      <c r="D24576" s="2" t="s">
        <v>35253</v>
      </c>
      <c r="E24576" s="3" t="s">
        <v>9848</v>
      </c>
      <c r="F24576" s="61">
        <v>240.82</v>
      </c>
      <c r="G24576" s="61">
        <v>243.33</v>
      </c>
    </row>
    <row r="24577" spans="1:7">
      <c r="A24577" s="1" t="str">
        <f t="shared" si="387"/>
        <v>CDHU 47.05.210</v>
      </c>
      <c r="B24577" s="3" t="s">
        <v>35957</v>
      </c>
      <c r="C24577" s="3" t="s">
        <v>31170</v>
      </c>
      <c r="D24577" s="2" t="s">
        <v>35254</v>
      </c>
      <c r="E24577" s="3" t="s">
        <v>9848</v>
      </c>
      <c r="F24577" s="61">
        <v>380.16</v>
      </c>
      <c r="G24577" s="61">
        <v>382.67</v>
      </c>
    </row>
    <row r="24578" spans="1:7" ht="22.5">
      <c r="A24578" s="1" t="str">
        <f t="shared" si="387"/>
        <v>CDHU 47.05.220</v>
      </c>
      <c r="B24578" s="3" t="s">
        <v>35957</v>
      </c>
      <c r="C24578" s="3" t="s">
        <v>31171</v>
      </c>
      <c r="D24578" s="2" t="s">
        <v>35255</v>
      </c>
      <c r="E24578" s="3" t="s">
        <v>9848</v>
      </c>
      <c r="F24578" s="61">
        <v>8303.35</v>
      </c>
      <c r="G24578" s="61">
        <v>8307.5400000000009</v>
      </c>
    </row>
    <row r="24579" spans="1:7" ht="22.5">
      <c r="A24579" s="1" t="str">
        <f t="shared" si="387"/>
        <v>CDHU 47.05.230</v>
      </c>
      <c r="B24579" s="3" t="s">
        <v>35957</v>
      </c>
      <c r="C24579" s="3" t="s">
        <v>31172</v>
      </c>
      <c r="D24579" s="2" t="s">
        <v>35256</v>
      </c>
      <c r="E24579" s="3" t="s">
        <v>9848</v>
      </c>
      <c r="F24579" s="61">
        <v>218.62</v>
      </c>
      <c r="G24579" s="61">
        <v>221.13</v>
      </c>
    </row>
    <row r="24580" spans="1:7">
      <c r="A24580" s="1" t="str">
        <f t="shared" si="387"/>
        <v>CDHU 47.05.240</v>
      </c>
      <c r="B24580" s="3" t="s">
        <v>35957</v>
      </c>
      <c r="C24580" s="3" t="s">
        <v>31173</v>
      </c>
      <c r="D24580" s="2" t="s">
        <v>35257</v>
      </c>
      <c r="E24580" s="3" t="s">
        <v>9848</v>
      </c>
      <c r="F24580" s="61">
        <v>612.30999999999995</v>
      </c>
      <c r="G24580" s="61">
        <v>614.82000000000005</v>
      </c>
    </row>
    <row r="24581" spans="1:7">
      <c r="A24581" s="1" t="str">
        <f t="shared" si="387"/>
        <v>CDHU 47.05.260</v>
      </c>
      <c r="B24581" s="3" t="s">
        <v>35957</v>
      </c>
      <c r="C24581" s="3" t="s">
        <v>31174</v>
      </c>
      <c r="D24581" s="2" t="s">
        <v>35258</v>
      </c>
      <c r="E24581" s="3" t="s">
        <v>9848</v>
      </c>
      <c r="F24581" s="61">
        <v>545.79</v>
      </c>
      <c r="G24581" s="61">
        <v>548.29999999999995</v>
      </c>
    </row>
    <row r="24582" spans="1:7">
      <c r="A24582" s="1" t="str">
        <f t="shared" si="387"/>
        <v>CDHU 47.05.270</v>
      </c>
      <c r="B24582" s="3" t="s">
        <v>35957</v>
      </c>
      <c r="C24582" s="3" t="s">
        <v>31175</v>
      </c>
      <c r="D24582" s="2" t="s">
        <v>35259</v>
      </c>
      <c r="E24582" s="3" t="s">
        <v>9848</v>
      </c>
      <c r="F24582" s="61">
        <v>1028.8499999999999</v>
      </c>
      <c r="G24582" s="61">
        <v>1032.21</v>
      </c>
    </row>
    <row r="24583" spans="1:7">
      <c r="A24583" s="1" t="str">
        <f t="shared" si="387"/>
        <v>CDHU 47.05.280</v>
      </c>
      <c r="B24583" s="3" t="s">
        <v>35957</v>
      </c>
      <c r="C24583" s="3" t="s">
        <v>31176</v>
      </c>
      <c r="D24583" s="2" t="s">
        <v>35260</v>
      </c>
      <c r="E24583" s="3" t="s">
        <v>9848</v>
      </c>
      <c r="F24583" s="61">
        <v>450.28</v>
      </c>
      <c r="G24583" s="61">
        <v>452.79</v>
      </c>
    </row>
    <row r="24584" spans="1:7" ht="22.5">
      <c r="A24584" s="1" t="str">
        <f t="shared" si="387"/>
        <v>CDHU 47.05.290</v>
      </c>
      <c r="B24584" s="3" t="s">
        <v>35957</v>
      </c>
      <c r="C24584" s="3" t="s">
        <v>31177</v>
      </c>
      <c r="D24584" s="2" t="s">
        <v>35261</v>
      </c>
      <c r="E24584" s="3" t="s">
        <v>9848</v>
      </c>
      <c r="F24584" s="61">
        <v>173.57</v>
      </c>
      <c r="G24584" s="61">
        <v>174.97</v>
      </c>
    </row>
    <row r="24585" spans="1:7" ht="22.5">
      <c r="A24585" s="1" t="str">
        <f t="shared" si="387"/>
        <v>CDHU 47.05.296</v>
      </c>
      <c r="B24585" s="3" t="s">
        <v>35957</v>
      </c>
      <c r="C24585" s="3" t="s">
        <v>31178</v>
      </c>
      <c r="D24585" s="2" t="s">
        <v>35262</v>
      </c>
      <c r="E24585" s="3" t="s">
        <v>9848</v>
      </c>
      <c r="F24585" s="61">
        <v>6193.59</v>
      </c>
      <c r="G24585" s="61">
        <v>6196.95</v>
      </c>
    </row>
    <row r="24586" spans="1:7" ht="22.5">
      <c r="A24586" s="1" t="str">
        <f t="shared" si="387"/>
        <v>CDHU 47.05.300</v>
      </c>
      <c r="B24586" s="3" t="s">
        <v>35957</v>
      </c>
      <c r="C24586" s="3" t="s">
        <v>31179</v>
      </c>
      <c r="D24586" s="2" t="s">
        <v>35263</v>
      </c>
      <c r="E24586" s="3" t="s">
        <v>9848</v>
      </c>
      <c r="F24586" s="61">
        <v>1788.13</v>
      </c>
      <c r="G24586" s="61">
        <v>1791.49</v>
      </c>
    </row>
    <row r="24587" spans="1:7" ht="22.5">
      <c r="A24587" s="1" t="str">
        <f t="shared" si="387"/>
        <v>CDHU 47.05.310</v>
      </c>
      <c r="B24587" s="3" t="s">
        <v>35957</v>
      </c>
      <c r="C24587" s="3" t="s">
        <v>31180</v>
      </c>
      <c r="D24587" s="2" t="s">
        <v>35264</v>
      </c>
      <c r="E24587" s="3" t="s">
        <v>9848</v>
      </c>
      <c r="F24587" s="61">
        <v>456.82</v>
      </c>
      <c r="G24587" s="61">
        <v>459.33</v>
      </c>
    </row>
    <row r="24588" spans="1:7">
      <c r="A24588" s="1" t="str">
        <f t="shared" si="387"/>
        <v>CDHU 47.05.340</v>
      </c>
      <c r="B24588" s="3" t="s">
        <v>35957</v>
      </c>
      <c r="C24588" s="3" t="s">
        <v>31181</v>
      </c>
      <c r="D24588" s="2" t="s">
        <v>35265</v>
      </c>
      <c r="E24588" s="3" t="s">
        <v>9848</v>
      </c>
      <c r="F24588" s="61">
        <v>233.04</v>
      </c>
      <c r="G24588" s="61">
        <v>235.55</v>
      </c>
    </row>
    <row r="24589" spans="1:7">
      <c r="A24589" s="1" t="str">
        <f t="shared" si="387"/>
        <v>CDHU 47.05.350</v>
      </c>
      <c r="B24589" s="3" t="s">
        <v>35957</v>
      </c>
      <c r="C24589" s="3" t="s">
        <v>31182</v>
      </c>
      <c r="D24589" s="2" t="s">
        <v>35266</v>
      </c>
      <c r="E24589" s="3" t="s">
        <v>9848</v>
      </c>
      <c r="F24589" s="61">
        <v>321.8</v>
      </c>
      <c r="G24589" s="61">
        <v>324.31</v>
      </c>
    </row>
    <row r="24590" spans="1:7">
      <c r="A24590" s="1" t="str">
        <f t="shared" si="387"/>
        <v>CDHU 47.05.360</v>
      </c>
      <c r="B24590" s="3" t="s">
        <v>35957</v>
      </c>
      <c r="C24590" s="3" t="s">
        <v>31183</v>
      </c>
      <c r="D24590" s="2" t="s">
        <v>35267</v>
      </c>
      <c r="E24590" s="3" t="s">
        <v>9848</v>
      </c>
      <c r="F24590" s="61">
        <v>620.83000000000004</v>
      </c>
      <c r="G24590" s="61">
        <v>623.34</v>
      </c>
    </row>
    <row r="24591" spans="1:7">
      <c r="A24591" s="1" t="str">
        <f t="shared" si="387"/>
        <v>CDHU 47.05.370</v>
      </c>
      <c r="B24591" s="3" t="s">
        <v>35957</v>
      </c>
      <c r="C24591" s="3" t="s">
        <v>31184</v>
      </c>
      <c r="D24591" s="2" t="s">
        <v>35268</v>
      </c>
      <c r="E24591" s="3" t="s">
        <v>9848</v>
      </c>
      <c r="F24591" s="61">
        <v>807.52</v>
      </c>
      <c r="G24591" s="61">
        <v>810.03</v>
      </c>
    </row>
    <row r="24592" spans="1:7">
      <c r="A24592" s="1" t="str">
        <f t="shared" si="387"/>
        <v>CDHU 47.05.390</v>
      </c>
      <c r="B24592" s="3" t="s">
        <v>35957</v>
      </c>
      <c r="C24592" s="3" t="s">
        <v>31185</v>
      </c>
      <c r="D24592" s="2" t="s">
        <v>35269</v>
      </c>
      <c r="E24592" s="3" t="s">
        <v>9848</v>
      </c>
      <c r="F24592" s="61">
        <v>1320.5</v>
      </c>
      <c r="G24592" s="61">
        <v>1323.01</v>
      </c>
    </row>
    <row r="24593" spans="1:7">
      <c r="A24593" s="1" t="str">
        <f t="shared" si="387"/>
        <v>CDHU 47.05.392</v>
      </c>
      <c r="B24593" s="3" t="s">
        <v>35957</v>
      </c>
      <c r="C24593" s="3" t="s">
        <v>31186</v>
      </c>
      <c r="D24593" s="2" t="s">
        <v>35270</v>
      </c>
      <c r="E24593" s="3" t="s">
        <v>9848</v>
      </c>
      <c r="F24593" s="61">
        <v>2362.12</v>
      </c>
      <c r="G24593" s="61">
        <v>2365.48</v>
      </c>
    </row>
    <row r="24594" spans="1:7">
      <c r="A24594" s="1" t="str">
        <f t="shared" si="387"/>
        <v>CDHU 47.05.394</v>
      </c>
      <c r="B24594" s="3" t="s">
        <v>35957</v>
      </c>
      <c r="C24594" s="3" t="s">
        <v>31187</v>
      </c>
      <c r="D24594" s="2" t="s">
        <v>35271</v>
      </c>
      <c r="E24594" s="3" t="s">
        <v>9848</v>
      </c>
      <c r="F24594" s="61">
        <v>6906.45</v>
      </c>
      <c r="G24594" s="61">
        <v>6909.81</v>
      </c>
    </row>
    <row r="24595" spans="1:7" ht="22.5">
      <c r="A24595" s="1" t="str">
        <f t="shared" si="387"/>
        <v>CDHU 47.05.398</v>
      </c>
      <c r="B24595" s="3" t="s">
        <v>35957</v>
      </c>
      <c r="C24595" s="3" t="s">
        <v>31188</v>
      </c>
      <c r="D24595" s="2" t="s">
        <v>35272</v>
      </c>
      <c r="E24595" s="3" t="s">
        <v>9848</v>
      </c>
      <c r="F24595" s="61">
        <v>92</v>
      </c>
      <c r="G24595" s="61">
        <v>93.68</v>
      </c>
    </row>
    <row r="24596" spans="1:7" ht="22.5">
      <c r="A24596" s="1" t="str">
        <f t="shared" si="387"/>
        <v>CDHU 47.05.400</v>
      </c>
      <c r="B24596" s="3" t="s">
        <v>35957</v>
      </c>
      <c r="C24596" s="3" t="s">
        <v>31189</v>
      </c>
      <c r="D24596" s="2" t="s">
        <v>35273</v>
      </c>
      <c r="E24596" s="3" t="s">
        <v>9848</v>
      </c>
      <c r="F24596" s="61">
        <v>115.89</v>
      </c>
      <c r="G24596" s="61">
        <v>118.4</v>
      </c>
    </row>
    <row r="24597" spans="1:7" ht="22.5">
      <c r="A24597" s="1" t="str">
        <f t="shared" si="387"/>
        <v>CDHU 47.05.406</v>
      </c>
      <c r="B24597" s="3" t="s">
        <v>35957</v>
      </c>
      <c r="C24597" s="3" t="s">
        <v>31190</v>
      </c>
      <c r="D24597" s="2" t="s">
        <v>35274</v>
      </c>
      <c r="E24597" s="3" t="s">
        <v>9848</v>
      </c>
      <c r="F24597" s="61">
        <v>136.9</v>
      </c>
      <c r="G24597" s="61">
        <v>139.13</v>
      </c>
    </row>
    <row r="24598" spans="1:7" ht="22.5">
      <c r="A24598" s="1" t="str">
        <f t="shared" si="387"/>
        <v>CDHU 47.05.410</v>
      </c>
      <c r="B24598" s="3" t="s">
        <v>35957</v>
      </c>
      <c r="C24598" s="3" t="s">
        <v>31191</v>
      </c>
      <c r="D24598" s="2" t="s">
        <v>35275</v>
      </c>
      <c r="E24598" s="3" t="s">
        <v>9848</v>
      </c>
      <c r="F24598" s="61">
        <v>148.96</v>
      </c>
      <c r="G24598" s="61">
        <v>151.47</v>
      </c>
    </row>
    <row r="24599" spans="1:7" ht="22.5">
      <c r="A24599" s="1" t="str">
        <f t="shared" si="387"/>
        <v>CDHU 47.05.420</v>
      </c>
      <c r="B24599" s="3" t="s">
        <v>35957</v>
      </c>
      <c r="C24599" s="3" t="s">
        <v>31192</v>
      </c>
      <c r="D24599" s="2" t="s">
        <v>35276</v>
      </c>
      <c r="E24599" s="3" t="s">
        <v>9848</v>
      </c>
      <c r="F24599" s="61">
        <v>507.59</v>
      </c>
      <c r="G24599" s="61">
        <v>510.1</v>
      </c>
    </row>
    <row r="24600" spans="1:7" ht="22.5">
      <c r="A24600" s="1" t="str">
        <f t="shared" si="387"/>
        <v>CDHU 47.05.430</v>
      </c>
      <c r="B24600" s="3" t="s">
        <v>35957</v>
      </c>
      <c r="C24600" s="3" t="s">
        <v>31193</v>
      </c>
      <c r="D24600" s="2" t="s">
        <v>35277</v>
      </c>
      <c r="E24600" s="3" t="s">
        <v>9848</v>
      </c>
      <c r="F24600" s="61">
        <v>722.27</v>
      </c>
      <c r="G24600" s="61">
        <v>724.78</v>
      </c>
    </row>
    <row r="24601" spans="1:7" ht="22.5">
      <c r="A24601" s="1" t="str">
        <f t="shared" si="387"/>
        <v>CDHU 47.05.450</v>
      </c>
      <c r="B24601" s="3" t="s">
        <v>35957</v>
      </c>
      <c r="C24601" s="3" t="s">
        <v>31194</v>
      </c>
      <c r="D24601" s="2" t="s">
        <v>35278</v>
      </c>
      <c r="E24601" s="3" t="s">
        <v>9848</v>
      </c>
      <c r="F24601" s="61">
        <v>6283.35</v>
      </c>
      <c r="G24601" s="61">
        <v>6294.53</v>
      </c>
    </row>
    <row r="24602" spans="1:7" ht="22.5">
      <c r="A24602" s="1" t="str">
        <f t="shared" si="387"/>
        <v>CDHU 47.05.460</v>
      </c>
      <c r="B24602" s="3" t="s">
        <v>35957</v>
      </c>
      <c r="C24602" s="3" t="s">
        <v>31195</v>
      </c>
      <c r="D24602" s="2" t="s">
        <v>35279</v>
      </c>
      <c r="E24602" s="3" t="s">
        <v>9848</v>
      </c>
      <c r="F24602" s="61">
        <v>7535.53</v>
      </c>
      <c r="G24602" s="61">
        <v>7546.71</v>
      </c>
    </row>
    <row r="24603" spans="1:7">
      <c r="A24603" s="1" t="str">
        <f t="shared" si="387"/>
        <v>CDHU 47.05.580</v>
      </c>
      <c r="B24603" s="3" t="s">
        <v>35957</v>
      </c>
      <c r="C24603" s="3" t="s">
        <v>31196</v>
      </c>
      <c r="D24603" s="2" t="s">
        <v>35280</v>
      </c>
      <c r="E24603" s="3" t="s">
        <v>9848</v>
      </c>
      <c r="F24603" s="61">
        <v>578.19000000000005</v>
      </c>
      <c r="G24603" s="61">
        <v>583.78</v>
      </c>
    </row>
    <row r="24604" spans="1:7">
      <c r="A24604" s="1" t="str">
        <f t="shared" si="387"/>
        <v>CDHU 47.06</v>
      </c>
      <c r="B24604" s="3" t="s">
        <v>35957</v>
      </c>
      <c r="C24604" s="3" t="s">
        <v>31197</v>
      </c>
      <c r="D24604" s="2" t="s">
        <v>35281</v>
      </c>
    </row>
    <row r="24605" spans="1:7">
      <c r="A24605" s="1" t="str">
        <f t="shared" si="387"/>
        <v>CDHU 47.06.030</v>
      </c>
      <c r="B24605" s="3" t="s">
        <v>35957</v>
      </c>
      <c r="C24605" s="3" t="s">
        <v>31198</v>
      </c>
      <c r="D24605" s="2" t="s">
        <v>35282</v>
      </c>
      <c r="E24605" s="3" t="s">
        <v>9848</v>
      </c>
      <c r="F24605" s="61">
        <v>1523.18</v>
      </c>
      <c r="G24605" s="61">
        <v>1530.17</v>
      </c>
    </row>
    <row r="24606" spans="1:7">
      <c r="A24606" s="1" t="str">
        <f t="shared" si="387"/>
        <v>CDHU 47.06.040</v>
      </c>
      <c r="B24606" s="3" t="s">
        <v>35957</v>
      </c>
      <c r="C24606" s="3" t="s">
        <v>31199</v>
      </c>
      <c r="D24606" s="2" t="s">
        <v>35283</v>
      </c>
      <c r="E24606" s="3" t="s">
        <v>9848</v>
      </c>
      <c r="F24606" s="61">
        <v>2568.75</v>
      </c>
      <c r="G24606" s="61">
        <v>2588.3200000000002</v>
      </c>
    </row>
    <row r="24607" spans="1:7">
      <c r="A24607" s="1" t="str">
        <f t="shared" si="387"/>
        <v>CDHU 47.06.050</v>
      </c>
      <c r="B24607" s="3" t="s">
        <v>35957</v>
      </c>
      <c r="C24607" s="3" t="s">
        <v>31200</v>
      </c>
      <c r="D24607" s="2" t="s">
        <v>35284</v>
      </c>
      <c r="E24607" s="3" t="s">
        <v>9848</v>
      </c>
      <c r="F24607" s="61">
        <v>1629.13</v>
      </c>
      <c r="G24607" s="61">
        <v>1648.7</v>
      </c>
    </row>
    <row r="24608" spans="1:7">
      <c r="A24608" s="1" t="str">
        <f t="shared" si="387"/>
        <v>CDHU 47.06.051</v>
      </c>
      <c r="B24608" s="3" t="s">
        <v>35957</v>
      </c>
      <c r="C24608" s="3" t="s">
        <v>31201</v>
      </c>
      <c r="D24608" s="2" t="s">
        <v>35285</v>
      </c>
      <c r="E24608" s="3" t="s">
        <v>9848</v>
      </c>
      <c r="F24608" s="61">
        <v>3887.71</v>
      </c>
      <c r="G24608" s="61">
        <v>3907.28</v>
      </c>
    </row>
    <row r="24609" spans="1:7">
      <c r="A24609" s="1" t="str">
        <f t="shared" si="387"/>
        <v>CDHU 47.06.060</v>
      </c>
      <c r="B24609" s="3" t="s">
        <v>35957</v>
      </c>
      <c r="C24609" s="3" t="s">
        <v>31202</v>
      </c>
      <c r="D24609" s="2" t="s">
        <v>35286</v>
      </c>
      <c r="E24609" s="3" t="s">
        <v>9848</v>
      </c>
      <c r="F24609" s="61">
        <v>1890.97</v>
      </c>
      <c r="G24609" s="61">
        <v>1902.15</v>
      </c>
    </row>
    <row r="24610" spans="1:7">
      <c r="A24610" s="1" t="str">
        <f t="shared" si="387"/>
        <v>CDHU 47.06.070</v>
      </c>
      <c r="B24610" s="3" t="s">
        <v>35957</v>
      </c>
      <c r="C24610" s="3" t="s">
        <v>31203</v>
      </c>
      <c r="D24610" s="2" t="s">
        <v>35287</v>
      </c>
      <c r="E24610" s="3" t="s">
        <v>9848</v>
      </c>
      <c r="F24610" s="61">
        <v>3108.12</v>
      </c>
      <c r="G24610" s="61">
        <v>3119.3</v>
      </c>
    </row>
    <row r="24611" spans="1:7">
      <c r="A24611" s="1" t="str">
        <f t="shared" si="387"/>
        <v>CDHU 47.06.080</v>
      </c>
      <c r="B24611" s="3" t="s">
        <v>35957</v>
      </c>
      <c r="C24611" s="3" t="s">
        <v>31204</v>
      </c>
      <c r="D24611" s="2" t="s">
        <v>35288</v>
      </c>
      <c r="E24611" s="3" t="s">
        <v>9848</v>
      </c>
      <c r="F24611" s="61">
        <v>1102.31</v>
      </c>
      <c r="G24611" s="61">
        <v>1113.49</v>
      </c>
    </row>
    <row r="24612" spans="1:7">
      <c r="A24612" s="1" t="str">
        <f t="shared" si="387"/>
        <v>CDHU 47.06.090</v>
      </c>
      <c r="B24612" s="3" t="s">
        <v>35957</v>
      </c>
      <c r="C24612" s="3" t="s">
        <v>31205</v>
      </c>
      <c r="D24612" s="2" t="s">
        <v>35289</v>
      </c>
      <c r="E24612" s="3" t="s">
        <v>9848</v>
      </c>
      <c r="F24612" s="61">
        <v>992.48</v>
      </c>
      <c r="G24612" s="61">
        <v>1003.66</v>
      </c>
    </row>
    <row r="24613" spans="1:7">
      <c r="A24613" s="1" t="str">
        <f t="shared" si="387"/>
        <v>CDHU 47.06.100</v>
      </c>
      <c r="B24613" s="3" t="s">
        <v>35957</v>
      </c>
      <c r="C24613" s="3" t="s">
        <v>31206</v>
      </c>
      <c r="D24613" s="2" t="s">
        <v>35290</v>
      </c>
      <c r="E24613" s="3" t="s">
        <v>9848</v>
      </c>
      <c r="F24613" s="61">
        <v>6699.48</v>
      </c>
      <c r="G24613" s="61">
        <v>6706.47</v>
      </c>
    </row>
    <row r="24614" spans="1:7">
      <c r="A24614" s="1" t="str">
        <f t="shared" si="387"/>
        <v>CDHU 47.06.110</v>
      </c>
      <c r="B24614" s="3" t="s">
        <v>35957</v>
      </c>
      <c r="C24614" s="3" t="s">
        <v>31207</v>
      </c>
      <c r="D24614" s="2" t="s">
        <v>35291</v>
      </c>
      <c r="E24614" s="3" t="s">
        <v>9848</v>
      </c>
      <c r="F24614" s="61">
        <v>3309.65</v>
      </c>
      <c r="G24614" s="61">
        <v>3313.01</v>
      </c>
    </row>
    <row r="24615" spans="1:7">
      <c r="A24615" s="1" t="str">
        <f t="shared" si="387"/>
        <v>CDHU 47.06.180</v>
      </c>
      <c r="B24615" s="3" t="s">
        <v>35957</v>
      </c>
      <c r="C24615" s="3" t="s">
        <v>31208</v>
      </c>
      <c r="D24615" s="2" t="s">
        <v>35292</v>
      </c>
      <c r="E24615" s="3" t="s">
        <v>9848</v>
      </c>
      <c r="F24615" s="61">
        <v>1158</v>
      </c>
      <c r="G24615" s="61">
        <v>1169.18</v>
      </c>
    </row>
    <row r="24616" spans="1:7">
      <c r="A24616" s="1" t="str">
        <f t="shared" si="387"/>
        <v>CDHU 47.06.310</v>
      </c>
      <c r="B24616" s="3" t="s">
        <v>35957</v>
      </c>
      <c r="C24616" s="3" t="s">
        <v>31209</v>
      </c>
      <c r="D24616" s="2" t="s">
        <v>35293</v>
      </c>
      <c r="E24616" s="3" t="s">
        <v>9848</v>
      </c>
      <c r="F24616" s="61">
        <v>940.26</v>
      </c>
      <c r="G24616" s="61">
        <v>944.45</v>
      </c>
    </row>
    <row r="24617" spans="1:7">
      <c r="A24617" s="1" t="str">
        <f t="shared" si="387"/>
        <v>CDHU 47.06.320</v>
      </c>
      <c r="B24617" s="3" t="s">
        <v>35957</v>
      </c>
      <c r="C24617" s="3" t="s">
        <v>31210</v>
      </c>
      <c r="D24617" s="2" t="s">
        <v>35294</v>
      </c>
      <c r="E24617" s="3" t="s">
        <v>9848</v>
      </c>
      <c r="F24617" s="61">
        <v>6684.9</v>
      </c>
      <c r="G24617" s="61">
        <v>6701.67</v>
      </c>
    </row>
    <row r="24618" spans="1:7">
      <c r="A24618" s="1" t="str">
        <f t="shared" si="387"/>
        <v>CDHU 47.06.330</v>
      </c>
      <c r="B24618" s="3" t="s">
        <v>35957</v>
      </c>
      <c r="C24618" s="3" t="s">
        <v>31211</v>
      </c>
      <c r="D24618" s="2" t="s">
        <v>35295</v>
      </c>
      <c r="E24618" s="3" t="s">
        <v>9848</v>
      </c>
      <c r="F24618" s="61">
        <v>2384.41</v>
      </c>
      <c r="G24618" s="61">
        <v>2395.59</v>
      </c>
    </row>
    <row r="24619" spans="1:7">
      <c r="A24619" s="1" t="str">
        <f t="shared" si="387"/>
        <v>CDHU 47.06.340</v>
      </c>
      <c r="B24619" s="3" t="s">
        <v>35957</v>
      </c>
      <c r="C24619" s="3" t="s">
        <v>31212</v>
      </c>
      <c r="D24619" s="2" t="s">
        <v>35296</v>
      </c>
      <c r="E24619" s="3" t="s">
        <v>9848</v>
      </c>
      <c r="F24619" s="61">
        <v>3613.58</v>
      </c>
      <c r="G24619" s="61">
        <v>3624.76</v>
      </c>
    </row>
    <row r="24620" spans="1:7">
      <c r="A24620" s="1" t="str">
        <f t="shared" si="387"/>
        <v>CDHU 47.06.350</v>
      </c>
      <c r="B24620" s="3" t="s">
        <v>35957</v>
      </c>
      <c r="C24620" s="3" t="s">
        <v>31213</v>
      </c>
      <c r="D24620" s="2" t="s">
        <v>35297</v>
      </c>
      <c r="E24620" s="3" t="s">
        <v>9848</v>
      </c>
      <c r="F24620" s="61">
        <v>2439.7199999999998</v>
      </c>
      <c r="G24620" s="61">
        <v>2450.9</v>
      </c>
    </row>
    <row r="24621" spans="1:7">
      <c r="A24621" s="1" t="str">
        <f t="shared" si="387"/>
        <v>CDHU 47.07</v>
      </c>
      <c r="B24621" s="3" t="s">
        <v>35957</v>
      </c>
      <c r="C24621" s="3" t="s">
        <v>31214</v>
      </c>
      <c r="D24621" s="2" t="s">
        <v>35298</v>
      </c>
    </row>
    <row r="24622" spans="1:7" ht="22.5">
      <c r="A24622" s="1" t="str">
        <f t="shared" si="387"/>
        <v>CDHU 47.07.010</v>
      </c>
      <c r="B24622" s="3" t="s">
        <v>35957</v>
      </c>
      <c r="C24622" s="3" t="s">
        <v>31215</v>
      </c>
      <c r="D24622" s="2" t="s">
        <v>35299</v>
      </c>
      <c r="E24622" s="3" t="s">
        <v>9848</v>
      </c>
      <c r="F24622" s="61">
        <v>116.64</v>
      </c>
      <c r="G24622" s="61">
        <v>119.15</v>
      </c>
    </row>
    <row r="24623" spans="1:7" ht="22.5">
      <c r="A24623" s="1" t="str">
        <f t="shared" si="387"/>
        <v>CDHU 47.07.020</v>
      </c>
      <c r="B24623" s="3" t="s">
        <v>35957</v>
      </c>
      <c r="C24623" s="3" t="s">
        <v>31216</v>
      </c>
      <c r="D24623" s="2" t="s">
        <v>35300</v>
      </c>
      <c r="E24623" s="3" t="s">
        <v>9848</v>
      </c>
      <c r="F24623" s="61">
        <v>157.72</v>
      </c>
      <c r="G24623" s="61">
        <v>161.08000000000001</v>
      </c>
    </row>
    <row r="24624" spans="1:7" ht="22.5">
      <c r="A24624" s="1" t="str">
        <f t="shared" si="387"/>
        <v>CDHU 47.07.030</v>
      </c>
      <c r="B24624" s="3" t="s">
        <v>35957</v>
      </c>
      <c r="C24624" s="3" t="s">
        <v>31217</v>
      </c>
      <c r="D24624" s="2" t="s">
        <v>35301</v>
      </c>
      <c r="E24624" s="3" t="s">
        <v>9848</v>
      </c>
      <c r="F24624" s="61">
        <v>221.55</v>
      </c>
      <c r="G24624" s="61">
        <v>225.74</v>
      </c>
    </row>
    <row r="24625" spans="1:7" ht="22.5">
      <c r="A24625" s="1" t="str">
        <f t="shared" si="387"/>
        <v>CDHU 47.07.031</v>
      </c>
      <c r="B24625" s="3" t="s">
        <v>35957</v>
      </c>
      <c r="C24625" s="3" t="s">
        <v>31218</v>
      </c>
      <c r="D24625" s="2" t="s">
        <v>35302</v>
      </c>
      <c r="E24625" s="3" t="s">
        <v>9848</v>
      </c>
      <c r="F24625" s="61">
        <v>295.58999999999997</v>
      </c>
      <c r="G24625" s="61">
        <v>300.07</v>
      </c>
    </row>
    <row r="24626" spans="1:7" ht="22.5">
      <c r="A24626" s="1" t="str">
        <f t="shared" si="387"/>
        <v>CDHU 47.07.090</v>
      </c>
      <c r="B24626" s="3" t="s">
        <v>35957</v>
      </c>
      <c r="C24626" s="3" t="s">
        <v>31219</v>
      </c>
      <c r="D24626" s="2" t="s">
        <v>35303</v>
      </c>
      <c r="E24626" s="3" t="s">
        <v>9848</v>
      </c>
      <c r="F24626" s="61">
        <v>612.38</v>
      </c>
      <c r="G24626" s="61">
        <v>619.37</v>
      </c>
    </row>
    <row r="24627" spans="1:7">
      <c r="A24627" s="1" t="str">
        <f t="shared" si="387"/>
        <v>CDHU 47.09</v>
      </c>
      <c r="B24627" s="3" t="s">
        <v>35957</v>
      </c>
      <c r="C24627" s="3" t="s">
        <v>31220</v>
      </c>
      <c r="D24627" s="2" t="s">
        <v>35304</v>
      </c>
    </row>
    <row r="24628" spans="1:7" ht="22.5">
      <c r="A24628" s="1" t="str">
        <f t="shared" si="387"/>
        <v>CDHU 47.09.010</v>
      </c>
      <c r="B24628" s="3" t="s">
        <v>35957</v>
      </c>
      <c r="C24628" s="3" t="s">
        <v>31221</v>
      </c>
      <c r="D24628" s="2" t="s">
        <v>35305</v>
      </c>
      <c r="E24628" s="3" t="s">
        <v>9848</v>
      </c>
      <c r="F24628" s="61">
        <v>440.68</v>
      </c>
      <c r="G24628" s="61">
        <v>444.04</v>
      </c>
    </row>
    <row r="24629" spans="1:7" ht="22.5">
      <c r="A24629" s="1" t="str">
        <f t="shared" si="387"/>
        <v>CDHU 47.09.020</v>
      </c>
      <c r="B24629" s="3" t="s">
        <v>35957</v>
      </c>
      <c r="C24629" s="3" t="s">
        <v>31222</v>
      </c>
      <c r="D24629" s="2" t="s">
        <v>35306</v>
      </c>
      <c r="E24629" s="3" t="s">
        <v>9848</v>
      </c>
      <c r="F24629" s="61">
        <v>570.66</v>
      </c>
      <c r="G24629" s="61">
        <v>574.85</v>
      </c>
    </row>
    <row r="24630" spans="1:7" ht="22.5">
      <c r="A24630" s="1" t="str">
        <f t="shared" si="387"/>
        <v>CDHU 47.09.030</v>
      </c>
      <c r="B24630" s="3" t="s">
        <v>35957</v>
      </c>
      <c r="C24630" s="3" t="s">
        <v>31223</v>
      </c>
      <c r="D24630" s="2" t="s">
        <v>35307</v>
      </c>
      <c r="E24630" s="3" t="s">
        <v>9848</v>
      </c>
      <c r="F24630" s="61">
        <v>1039.19</v>
      </c>
      <c r="G24630" s="61">
        <v>1044.78</v>
      </c>
    </row>
    <row r="24631" spans="1:7" ht="22.5">
      <c r="A24631" s="1" t="str">
        <f t="shared" si="387"/>
        <v>CDHU 47.09.040</v>
      </c>
      <c r="B24631" s="3" t="s">
        <v>35957</v>
      </c>
      <c r="C24631" s="3" t="s">
        <v>31224</v>
      </c>
      <c r="D24631" s="2" t="s">
        <v>35308</v>
      </c>
      <c r="E24631" s="3" t="s">
        <v>9848</v>
      </c>
      <c r="F24631" s="61">
        <v>1405.5</v>
      </c>
      <c r="G24631" s="61">
        <v>1412.49</v>
      </c>
    </row>
    <row r="24632" spans="1:7">
      <c r="A24632" s="1" t="str">
        <f t="shared" si="387"/>
        <v>CDHU 47.10</v>
      </c>
      <c r="B24632" s="3" t="s">
        <v>35957</v>
      </c>
      <c r="C24632" s="3" t="s">
        <v>31225</v>
      </c>
      <c r="D24632" s="2" t="s">
        <v>35309</v>
      </c>
    </row>
    <row r="24633" spans="1:7" ht="22.5">
      <c r="A24633" s="1" t="str">
        <f t="shared" si="387"/>
        <v>CDHU 47.10.010</v>
      </c>
      <c r="B24633" s="3" t="s">
        <v>35957</v>
      </c>
      <c r="C24633" s="3" t="s">
        <v>31226</v>
      </c>
      <c r="D24633" s="2" t="s">
        <v>35310</v>
      </c>
      <c r="E24633" s="3" t="s">
        <v>9848</v>
      </c>
      <c r="F24633" s="61">
        <v>615.05999999999995</v>
      </c>
      <c r="G24633" s="61">
        <v>617.57000000000005</v>
      </c>
    </row>
    <row r="24634" spans="1:7">
      <c r="A24634" s="1" t="str">
        <f t="shared" si="387"/>
        <v>CDHU 47.11</v>
      </c>
      <c r="B24634" s="3" t="s">
        <v>35957</v>
      </c>
      <c r="C24634" s="3" t="s">
        <v>31227</v>
      </c>
      <c r="D24634" s="2" t="s">
        <v>35311</v>
      </c>
    </row>
    <row r="24635" spans="1:7" ht="22.5">
      <c r="A24635" s="1" t="str">
        <f t="shared" si="387"/>
        <v>CDHU 47.11.021</v>
      </c>
      <c r="B24635" s="3" t="s">
        <v>35957</v>
      </c>
      <c r="C24635" s="3" t="s">
        <v>31228</v>
      </c>
      <c r="D24635" s="2" t="s">
        <v>35312</v>
      </c>
      <c r="E24635" s="3" t="s">
        <v>9848</v>
      </c>
      <c r="F24635" s="61">
        <v>601.44000000000005</v>
      </c>
      <c r="G24635" s="61">
        <v>613.15</v>
      </c>
    </row>
    <row r="24636" spans="1:7">
      <c r="A24636" s="1" t="str">
        <f t="shared" si="387"/>
        <v>CDHU 47.11.080</v>
      </c>
      <c r="B24636" s="3" t="s">
        <v>35957</v>
      </c>
      <c r="C24636" s="3" t="s">
        <v>31229</v>
      </c>
      <c r="D24636" s="2" t="s">
        <v>35313</v>
      </c>
      <c r="E24636" s="3" t="s">
        <v>9848</v>
      </c>
      <c r="F24636" s="61">
        <v>207.65</v>
      </c>
      <c r="G24636" s="61">
        <v>208.76</v>
      </c>
    </row>
    <row r="24637" spans="1:7">
      <c r="A24637" s="1" t="str">
        <f t="shared" si="387"/>
        <v>CDHU 47.11.100</v>
      </c>
      <c r="B24637" s="3" t="s">
        <v>35957</v>
      </c>
      <c r="C24637" s="3" t="s">
        <v>31230</v>
      </c>
      <c r="D24637" s="2" t="s">
        <v>35314</v>
      </c>
      <c r="E24637" s="3" t="s">
        <v>9848</v>
      </c>
      <c r="F24637" s="61">
        <v>261.11</v>
      </c>
      <c r="G24637" s="61">
        <v>263.91000000000003</v>
      </c>
    </row>
    <row r="24638" spans="1:7" ht="22.5">
      <c r="A24638" s="1" t="str">
        <f t="shared" si="387"/>
        <v>CDHU 47.11.111</v>
      </c>
      <c r="B24638" s="3" t="s">
        <v>35957</v>
      </c>
      <c r="C24638" s="3" t="s">
        <v>31231</v>
      </c>
      <c r="D24638" s="2" t="s">
        <v>35315</v>
      </c>
      <c r="E24638" s="3" t="s">
        <v>9848</v>
      </c>
      <c r="F24638" s="61">
        <v>11965.3</v>
      </c>
      <c r="G24638" s="61">
        <v>11977.01</v>
      </c>
    </row>
    <row r="24639" spans="1:7">
      <c r="A24639" s="1" t="str">
        <f t="shared" ref="A24639:A24702" si="388">CONCATENATE($B24639," ",$C24639)</f>
        <v>CDHU 47.12</v>
      </c>
      <c r="B24639" s="3" t="s">
        <v>35957</v>
      </c>
      <c r="C24639" s="3" t="s">
        <v>31232</v>
      </c>
      <c r="D24639" s="2" t="s">
        <v>35316</v>
      </c>
    </row>
    <row r="24640" spans="1:7">
      <c r="A24640" s="1" t="str">
        <f t="shared" si="388"/>
        <v>CDHU 47.12.040</v>
      </c>
      <c r="B24640" s="3" t="s">
        <v>35957</v>
      </c>
      <c r="C24640" s="3" t="s">
        <v>31233</v>
      </c>
      <c r="D24640" s="2" t="s">
        <v>35317</v>
      </c>
      <c r="E24640" s="3" t="s">
        <v>9848</v>
      </c>
      <c r="F24640" s="61">
        <v>3340.51</v>
      </c>
      <c r="G24640" s="61">
        <v>3359.86</v>
      </c>
    </row>
    <row r="24641" spans="1:7">
      <c r="A24641" s="1" t="str">
        <f t="shared" si="388"/>
        <v>CDHU 47.12.270</v>
      </c>
      <c r="B24641" s="3" t="s">
        <v>35957</v>
      </c>
      <c r="C24641" s="3" t="s">
        <v>31234</v>
      </c>
      <c r="D24641" s="2" t="s">
        <v>35318</v>
      </c>
      <c r="E24641" s="3" t="s">
        <v>9848</v>
      </c>
      <c r="F24641" s="61">
        <v>1290.6300000000001</v>
      </c>
      <c r="G24641" s="61">
        <v>1309.98</v>
      </c>
    </row>
    <row r="24642" spans="1:7">
      <c r="A24642" s="1" t="str">
        <f t="shared" si="388"/>
        <v>CDHU 47.12.280</v>
      </c>
      <c r="B24642" s="3" t="s">
        <v>35957</v>
      </c>
      <c r="C24642" s="3" t="s">
        <v>31235</v>
      </c>
      <c r="D24642" s="2" t="s">
        <v>35319</v>
      </c>
      <c r="E24642" s="3" t="s">
        <v>9848</v>
      </c>
      <c r="F24642" s="61">
        <v>1271.79</v>
      </c>
      <c r="G24642" s="61">
        <v>1278.78</v>
      </c>
    </row>
    <row r="24643" spans="1:7" ht="22.5">
      <c r="A24643" s="1" t="str">
        <f t="shared" si="388"/>
        <v>CDHU 47.12.290</v>
      </c>
      <c r="B24643" s="3" t="s">
        <v>35957</v>
      </c>
      <c r="C24643" s="3" t="s">
        <v>31236</v>
      </c>
      <c r="D24643" s="2" t="s">
        <v>35320</v>
      </c>
      <c r="E24643" s="3" t="s">
        <v>9848</v>
      </c>
      <c r="F24643" s="61">
        <v>1715.42</v>
      </c>
      <c r="G24643" s="61">
        <v>1728</v>
      </c>
    </row>
    <row r="24644" spans="1:7" ht="22.5">
      <c r="A24644" s="1" t="str">
        <f t="shared" si="388"/>
        <v>CDHU 47.12.300</v>
      </c>
      <c r="B24644" s="3" t="s">
        <v>35957</v>
      </c>
      <c r="C24644" s="3" t="s">
        <v>31237</v>
      </c>
      <c r="D24644" s="2" t="s">
        <v>35321</v>
      </c>
      <c r="E24644" s="3" t="s">
        <v>9848</v>
      </c>
      <c r="F24644" s="61">
        <v>2478.44</v>
      </c>
      <c r="G24644" s="61">
        <v>2491.02</v>
      </c>
    </row>
    <row r="24645" spans="1:7">
      <c r="A24645" s="1" t="str">
        <f t="shared" si="388"/>
        <v>CDHU 47.12.310</v>
      </c>
      <c r="B24645" s="3" t="s">
        <v>35957</v>
      </c>
      <c r="C24645" s="3" t="s">
        <v>31238</v>
      </c>
      <c r="D24645" s="2" t="s">
        <v>35322</v>
      </c>
      <c r="E24645" s="3" t="s">
        <v>9848</v>
      </c>
      <c r="F24645" s="61">
        <v>7598.82</v>
      </c>
      <c r="G24645" s="61">
        <v>7618.17</v>
      </c>
    </row>
    <row r="24646" spans="1:7">
      <c r="A24646" s="1" t="str">
        <f t="shared" si="388"/>
        <v>CDHU 47.12.320</v>
      </c>
      <c r="B24646" s="3" t="s">
        <v>35957</v>
      </c>
      <c r="C24646" s="3" t="s">
        <v>31239</v>
      </c>
      <c r="D24646" s="2" t="s">
        <v>35323</v>
      </c>
      <c r="E24646" s="3" t="s">
        <v>9848</v>
      </c>
      <c r="F24646" s="61">
        <v>1535.11</v>
      </c>
      <c r="G24646" s="61">
        <v>1554.46</v>
      </c>
    </row>
    <row r="24647" spans="1:7">
      <c r="A24647" s="1" t="str">
        <f t="shared" si="388"/>
        <v>CDHU 47.12.330</v>
      </c>
      <c r="B24647" s="3" t="s">
        <v>35957</v>
      </c>
      <c r="C24647" s="3" t="s">
        <v>31240</v>
      </c>
      <c r="D24647" s="2" t="s">
        <v>35324</v>
      </c>
      <c r="E24647" s="3" t="s">
        <v>9848</v>
      </c>
      <c r="F24647" s="61">
        <v>2205.9299999999998</v>
      </c>
      <c r="G24647" s="61">
        <v>2225.2800000000002</v>
      </c>
    </row>
    <row r="24648" spans="1:7">
      <c r="A24648" s="1" t="str">
        <f t="shared" si="388"/>
        <v>CDHU 47.12.340</v>
      </c>
      <c r="B24648" s="3" t="s">
        <v>35957</v>
      </c>
      <c r="C24648" s="3" t="s">
        <v>31241</v>
      </c>
      <c r="D24648" s="2" t="s">
        <v>35325</v>
      </c>
      <c r="E24648" s="3" t="s">
        <v>9848</v>
      </c>
      <c r="F24648" s="61">
        <v>1185.74</v>
      </c>
      <c r="G24648" s="61">
        <v>1187.42</v>
      </c>
    </row>
    <row r="24649" spans="1:7">
      <c r="A24649" s="1" t="str">
        <f t="shared" si="388"/>
        <v>CDHU 47.12.350</v>
      </c>
      <c r="B24649" s="3" t="s">
        <v>35957</v>
      </c>
      <c r="C24649" s="3" t="s">
        <v>31242</v>
      </c>
      <c r="D24649" s="2" t="s">
        <v>35326</v>
      </c>
      <c r="E24649" s="3" t="s">
        <v>9848</v>
      </c>
      <c r="F24649" s="61">
        <v>3136.69</v>
      </c>
      <c r="G24649" s="61">
        <v>3139.15</v>
      </c>
    </row>
    <row r="24650" spans="1:7">
      <c r="A24650" s="1" t="str">
        <f t="shared" si="388"/>
        <v>CDHU 47.14</v>
      </c>
      <c r="B24650" s="3" t="s">
        <v>35957</v>
      </c>
      <c r="C24650" s="3" t="s">
        <v>31243</v>
      </c>
      <c r="D24650" s="2" t="s">
        <v>35327</v>
      </c>
    </row>
    <row r="24651" spans="1:7">
      <c r="A24651" s="1" t="str">
        <f t="shared" si="388"/>
        <v>CDHU 47.14.020</v>
      </c>
      <c r="B24651" s="3" t="s">
        <v>35957</v>
      </c>
      <c r="C24651" s="3" t="s">
        <v>31244</v>
      </c>
      <c r="D24651" s="2" t="s">
        <v>35328</v>
      </c>
      <c r="E24651" s="3" t="s">
        <v>9848</v>
      </c>
      <c r="F24651" s="61">
        <v>34.42</v>
      </c>
      <c r="G24651" s="61">
        <v>36.93</v>
      </c>
    </row>
    <row r="24652" spans="1:7">
      <c r="A24652" s="1" t="str">
        <f t="shared" si="388"/>
        <v>CDHU 47.14.200</v>
      </c>
      <c r="B24652" s="3" t="s">
        <v>35957</v>
      </c>
      <c r="C24652" s="3" t="s">
        <v>31245</v>
      </c>
      <c r="D24652" s="2" t="s">
        <v>35329</v>
      </c>
      <c r="E24652" s="3" t="s">
        <v>9848</v>
      </c>
      <c r="F24652" s="61">
        <v>76.010000000000005</v>
      </c>
      <c r="G24652" s="61">
        <v>78.52</v>
      </c>
    </row>
    <row r="24653" spans="1:7">
      <c r="A24653" s="1" t="str">
        <f t="shared" si="388"/>
        <v>CDHU 47.20</v>
      </c>
      <c r="B24653" s="3" t="s">
        <v>35957</v>
      </c>
      <c r="C24653" s="3" t="s">
        <v>31246</v>
      </c>
      <c r="D24653" s="2" t="s">
        <v>35330</v>
      </c>
    </row>
    <row r="24654" spans="1:7">
      <c r="A24654" s="1" t="str">
        <f t="shared" si="388"/>
        <v>CDHU 47.20.010</v>
      </c>
      <c r="B24654" s="3" t="s">
        <v>35957</v>
      </c>
      <c r="C24654" s="3" t="s">
        <v>31247</v>
      </c>
      <c r="D24654" s="2" t="s">
        <v>35331</v>
      </c>
      <c r="E24654" s="3" t="s">
        <v>9848</v>
      </c>
      <c r="F24654" s="61">
        <v>138.86000000000001</v>
      </c>
      <c r="G24654" s="61">
        <v>139.69999999999999</v>
      </c>
    </row>
    <row r="24655" spans="1:7">
      <c r="A24655" s="1" t="str">
        <f t="shared" si="388"/>
        <v>CDHU 47.20.020</v>
      </c>
      <c r="B24655" s="3" t="s">
        <v>35957</v>
      </c>
      <c r="C24655" s="3" t="s">
        <v>31248</v>
      </c>
      <c r="D24655" s="2" t="s">
        <v>35332</v>
      </c>
      <c r="E24655" s="3" t="s">
        <v>9848</v>
      </c>
      <c r="F24655" s="61">
        <v>592.62</v>
      </c>
      <c r="G24655" s="61">
        <v>599.61</v>
      </c>
    </row>
    <row r="24656" spans="1:7">
      <c r="A24656" s="1" t="str">
        <f t="shared" si="388"/>
        <v>CDHU 47.20.030</v>
      </c>
      <c r="B24656" s="3" t="s">
        <v>35957</v>
      </c>
      <c r="C24656" s="3" t="s">
        <v>31249</v>
      </c>
      <c r="D24656" s="2" t="s">
        <v>35333</v>
      </c>
      <c r="E24656" s="3" t="s">
        <v>9848</v>
      </c>
      <c r="F24656" s="61">
        <v>552.13</v>
      </c>
      <c r="G24656" s="61">
        <v>559.12</v>
      </c>
    </row>
    <row r="24657" spans="1:7">
      <c r="A24657" s="1" t="str">
        <f t="shared" si="388"/>
        <v>CDHU 47.20.070</v>
      </c>
      <c r="B24657" s="3" t="s">
        <v>35957</v>
      </c>
      <c r="C24657" s="3" t="s">
        <v>31250</v>
      </c>
      <c r="D24657" s="2" t="s">
        <v>35334</v>
      </c>
      <c r="E24657" s="3" t="s">
        <v>9848</v>
      </c>
      <c r="F24657" s="61">
        <v>40.1</v>
      </c>
      <c r="G24657" s="61">
        <v>41.28</v>
      </c>
    </row>
    <row r="24658" spans="1:7">
      <c r="A24658" s="1" t="str">
        <f t="shared" si="388"/>
        <v>CDHU 47.20.080</v>
      </c>
      <c r="B24658" s="3" t="s">
        <v>35957</v>
      </c>
      <c r="C24658" s="3" t="s">
        <v>31251</v>
      </c>
      <c r="D24658" s="2" t="s">
        <v>35335</v>
      </c>
      <c r="E24658" s="3" t="s">
        <v>9848</v>
      </c>
      <c r="F24658" s="61">
        <v>675.7</v>
      </c>
      <c r="G24658" s="61">
        <v>679.63</v>
      </c>
    </row>
    <row r="24659" spans="1:7">
      <c r="A24659" s="1" t="str">
        <f t="shared" si="388"/>
        <v>CDHU 47.20.100</v>
      </c>
      <c r="B24659" s="3" t="s">
        <v>35957</v>
      </c>
      <c r="C24659" s="3" t="s">
        <v>31252</v>
      </c>
      <c r="D24659" s="2" t="s">
        <v>35336</v>
      </c>
      <c r="E24659" s="3" t="s">
        <v>9848</v>
      </c>
      <c r="F24659" s="61">
        <v>346.31</v>
      </c>
      <c r="G24659" s="61">
        <v>350.24</v>
      </c>
    </row>
    <row r="24660" spans="1:7">
      <c r="A24660" s="1" t="str">
        <f t="shared" si="388"/>
        <v>CDHU 47.20.120</v>
      </c>
      <c r="B24660" s="3" t="s">
        <v>35957</v>
      </c>
      <c r="C24660" s="3" t="s">
        <v>31253</v>
      </c>
      <c r="D24660" s="2" t="s">
        <v>35337</v>
      </c>
      <c r="E24660" s="3" t="s">
        <v>9848</v>
      </c>
      <c r="F24660" s="61">
        <v>124.31</v>
      </c>
      <c r="G24660" s="61">
        <v>127.11</v>
      </c>
    </row>
    <row r="24661" spans="1:7">
      <c r="A24661" s="1" t="str">
        <f t="shared" si="388"/>
        <v>CDHU 47.20.181</v>
      </c>
      <c r="B24661" s="3" t="s">
        <v>35957</v>
      </c>
      <c r="C24661" s="3" t="s">
        <v>31254</v>
      </c>
      <c r="D24661" s="2" t="s">
        <v>35338</v>
      </c>
      <c r="E24661" s="3" t="s">
        <v>9848</v>
      </c>
      <c r="F24661" s="61">
        <v>4468.6499999999996</v>
      </c>
      <c r="G24661" s="61">
        <v>4485.42</v>
      </c>
    </row>
    <row r="24662" spans="1:7">
      <c r="A24662" s="1" t="str">
        <f t="shared" si="388"/>
        <v>CDHU 47.20.190</v>
      </c>
      <c r="B24662" s="3" t="s">
        <v>35957</v>
      </c>
      <c r="C24662" s="3" t="s">
        <v>31255</v>
      </c>
      <c r="D24662" s="2" t="s">
        <v>35339</v>
      </c>
      <c r="E24662" s="3" t="s">
        <v>9848</v>
      </c>
      <c r="F24662" s="61">
        <v>146.94</v>
      </c>
      <c r="G24662" s="61">
        <v>149.16999999999999</v>
      </c>
    </row>
    <row r="24663" spans="1:7">
      <c r="A24663" s="1" t="str">
        <f t="shared" si="388"/>
        <v>CDHU 47.20.300</v>
      </c>
      <c r="B24663" s="3" t="s">
        <v>35957</v>
      </c>
      <c r="C24663" s="3" t="s">
        <v>31256</v>
      </c>
      <c r="D24663" s="2" t="s">
        <v>35340</v>
      </c>
      <c r="E24663" s="3" t="s">
        <v>9848</v>
      </c>
      <c r="F24663" s="61">
        <v>519.79999999999995</v>
      </c>
      <c r="G24663" s="61">
        <v>526.44000000000005</v>
      </c>
    </row>
    <row r="24664" spans="1:7">
      <c r="A24664" s="1" t="str">
        <f t="shared" si="388"/>
        <v>CDHU 47.20.320</v>
      </c>
      <c r="B24664" s="3" t="s">
        <v>35957</v>
      </c>
      <c r="C24664" s="3" t="s">
        <v>31257</v>
      </c>
      <c r="D24664" s="2" t="s">
        <v>35341</v>
      </c>
      <c r="E24664" s="3" t="s">
        <v>9848</v>
      </c>
      <c r="F24664" s="61">
        <v>407.05</v>
      </c>
      <c r="G24664" s="61">
        <v>414.04</v>
      </c>
    </row>
    <row r="24665" spans="1:7">
      <c r="A24665" s="1" t="str">
        <f t="shared" si="388"/>
        <v>CDHU 47.20.330</v>
      </c>
      <c r="B24665" s="3" t="s">
        <v>35957</v>
      </c>
      <c r="C24665" s="3" t="s">
        <v>31258</v>
      </c>
      <c r="D24665" s="2" t="s">
        <v>35342</v>
      </c>
      <c r="E24665" s="3" t="s">
        <v>9848</v>
      </c>
      <c r="F24665" s="61">
        <v>483.81</v>
      </c>
      <c r="G24665" s="61">
        <v>490.8</v>
      </c>
    </row>
    <row r="24666" spans="1:7">
      <c r="A24666" s="1" t="str">
        <f t="shared" si="388"/>
        <v>CDHU 48</v>
      </c>
      <c r="B24666" s="3" t="s">
        <v>35957</v>
      </c>
      <c r="C24666" s="3" t="s">
        <v>31259</v>
      </c>
      <c r="D24666" s="2" t="s">
        <v>35343</v>
      </c>
    </row>
    <row r="24667" spans="1:7">
      <c r="A24667" s="1" t="str">
        <f t="shared" si="388"/>
        <v>CDHU 48.02</v>
      </c>
      <c r="B24667" s="3" t="s">
        <v>35957</v>
      </c>
      <c r="C24667" s="3" t="s">
        <v>31260</v>
      </c>
      <c r="D24667" s="2" t="s">
        <v>35344</v>
      </c>
    </row>
    <row r="24668" spans="1:7">
      <c r="A24668" s="1" t="str">
        <f t="shared" si="388"/>
        <v>CDHU 48.02.008</v>
      </c>
      <c r="B24668" s="3" t="s">
        <v>35957</v>
      </c>
      <c r="C24668" s="3" t="s">
        <v>31261</v>
      </c>
      <c r="D24668" s="2" t="s">
        <v>35345</v>
      </c>
      <c r="E24668" s="3" t="s">
        <v>9848</v>
      </c>
      <c r="F24668" s="61">
        <v>9837.92</v>
      </c>
      <c r="G24668" s="61">
        <v>9850.32</v>
      </c>
    </row>
    <row r="24669" spans="1:7">
      <c r="A24669" s="1" t="str">
        <f t="shared" si="388"/>
        <v>CDHU 48.02.009</v>
      </c>
      <c r="B24669" s="3" t="s">
        <v>35957</v>
      </c>
      <c r="C24669" s="3" t="s">
        <v>31262</v>
      </c>
      <c r="D24669" s="2" t="s">
        <v>35346</v>
      </c>
      <c r="E24669" s="3" t="s">
        <v>9848</v>
      </c>
      <c r="F24669" s="61">
        <v>11503.81</v>
      </c>
      <c r="G24669" s="61">
        <v>11520.75</v>
      </c>
    </row>
    <row r="24670" spans="1:7">
      <c r="A24670" s="1" t="str">
        <f t="shared" si="388"/>
        <v>CDHU 48.02.204</v>
      </c>
      <c r="B24670" s="3" t="s">
        <v>35957</v>
      </c>
      <c r="C24670" s="3" t="s">
        <v>31263</v>
      </c>
      <c r="D24670" s="2" t="s">
        <v>35347</v>
      </c>
      <c r="E24670" s="3" t="s">
        <v>9848</v>
      </c>
      <c r="F24670" s="61">
        <v>1119.17</v>
      </c>
      <c r="G24670" s="61">
        <v>1125.9000000000001</v>
      </c>
    </row>
    <row r="24671" spans="1:7">
      <c r="A24671" s="1" t="str">
        <f t="shared" si="388"/>
        <v>CDHU 48.02.205</v>
      </c>
      <c r="B24671" s="3" t="s">
        <v>35957</v>
      </c>
      <c r="C24671" s="3" t="s">
        <v>31264</v>
      </c>
      <c r="D24671" s="2" t="s">
        <v>35348</v>
      </c>
      <c r="E24671" s="3" t="s">
        <v>9848</v>
      </c>
      <c r="F24671" s="61">
        <v>2015</v>
      </c>
      <c r="G24671" s="61">
        <v>2021.73</v>
      </c>
    </row>
    <row r="24672" spans="1:7">
      <c r="A24672" s="1" t="str">
        <f t="shared" si="388"/>
        <v>CDHU 48.02.206</v>
      </c>
      <c r="B24672" s="3" t="s">
        <v>35957</v>
      </c>
      <c r="C24672" s="3" t="s">
        <v>31265</v>
      </c>
      <c r="D24672" s="2" t="s">
        <v>35349</v>
      </c>
      <c r="E24672" s="3" t="s">
        <v>9848</v>
      </c>
      <c r="F24672" s="61">
        <v>3086.62</v>
      </c>
      <c r="G24672" s="61">
        <v>3094.48</v>
      </c>
    </row>
    <row r="24673" spans="1:7">
      <c r="A24673" s="1" t="str">
        <f t="shared" si="388"/>
        <v>CDHU 48.02.207</v>
      </c>
      <c r="B24673" s="3" t="s">
        <v>35957</v>
      </c>
      <c r="C24673" s="3" t="s">
        <v>31266</v>
      </c>
      <c r="D24673" s="2" t="s">
        <v>35350</v>
      </c>
      <c r="E24673" s="3" t="s">
        <v>9848</v>
      </c>
      <c r="F24673" s="61">
        <v>5609.19</v>
      </c>
      <c r="G24673" s="61">
        <v>5619.32</v>
      </c>
    </row>
    <row r="24674" spans="1:7" ht="22.5">
      <c r="A24674" s="1" t="str">
        <f t="shared" si="388"/>
        <v>CDHU 48.02.300</v>
      </c>
      <c r="B24674" s="3" t="s">
        <v>35957</v>
      </c>
      <c r="C24674" s="3" t="s">
        <v>31267</v>
      </c>
      <c r="D24674" s="2" t="s">
        <v>35351</v>
      </c>
      <c r="E24674" s="3" t="s">
        <v>9848</v>
      </c>
      <c r="F24674" s="61">
        <v>7094.26</v>
      </c>
      <c r="G24674" s="61">
        <v>7103.26</v>
      </c>
    </row>
    <row r="24675" spans="1:7" ht="22.5">
      <c r="A24675" s="1" t="str">
        <f t="shared" si="388"/>
        <v>CDHU 48.02.310</v>
      </c>
      <c r="B24675" s="3" t="s">
        <v>35957</v>
      </c>
      <c r="C24675" s="3" t="s">
        <v>31268</v>
      </c>
      <c r="D24675" s="2" t="s">
        <v>35352</v>
      </c>
      <c r="E24675" s="3" t="s">
        <v>9848</v>
      </c>
      <c r="F24675" s="61">
        <v>14846.3</v>
      </c>
      <c r="G24675" s="61">
        <v>14858.7</v>
      </c>
    </row>
    <row r="24676" spans="1:7">
      <c r="A24676" s="1" t="str">
        <f t="shared" si="388"/>
        <v>CDHU 48.02.400</v>
      </c>
      <c r="B24676" s="3" t="s">
        <v>35957</v>
      </c>
      <c r="C24676" s="3" t="s">
        <v>31269</v>
      </c>
      <c r="D24676" s="2" t="s">
        <v>35353</v>
      </c>
      <c r="E24676" s="3" t="s">
        <v>9848</v>
      </c>
      <c r="F24676" s="61">
        <v>996.25</v>
      </c>
      <c r="G24676" s="61">
        <v>1004.11</v>
      </c>
    </row>
    <row r="24677" spans="1:7">
      <c r="A24677" s="1" t="str">
        <f t="shared" si="388"/>
        <v>CDHU 48.02.401</v>
      </c>
      <c r="B24677" s="3" t="s">
        <v>35957</v>
      </c>
      <c r="C24677" s="3" t="s">
        <v>31270</v>
      </c>
      <c r="D24677" s="2" t="s">
        <v>35354</v>
      </c>
      <c r="E24677" s="3" t="s">
        <v>9848</v>
      </c>
      <c r="F24677" s="61">
        <v>622.47</v>
      </c>
      <c r="G24677" s="61">
        <v>630.33000000000004</v>
      </c>
    </row>
    <row r="24678" spans="1:7">
      <c r="A24678" s="1" t="str">
        <f t="shared" si="388"/>
        <v>CDHU 48.03</v>
      </c>
      <c r="B24678" s="3" t="s">
        <v>35957</v>
      </c>
      <c r="C24678" s="3" t="s">
        <v>31271</v>
      </c>
      <c r="D24678" s="2" t="s">
        <v>35355</v>
      </c>
    </row>
    <row r="24679" spans="1:7">
      <c r="A24679" s="1" t="str">
        <f t="shared" si="388"/>
        <v>CDHU 48.03.112</v>
      </c>
      <c r="B24679" s="3" t="s">
        <v>35957</v>
      </c>
      <c r="C24679" s="3" t="s">
        <v>31272</v>
      </c>
      <c r="D24679" s="2" t="s">
        <v>35356</v>
      </c>
      <c r="E24679" s="3" t="s">
        <v>14764</v>
      </c>
      <c r="F24679" s="61">
        <v>5262.85</v>
      </c>
      <c r="G24679" s="61">
        <v>5270.71</v>
      </c>
    </row>
    <row r="24680" spans="1:7">
      <c r="A24680" s="1" t="str">
        <f t="shared" si="388"/>
        <v>CDHU 48.03.130</v>
      </c>
      <c r="B24680" s="3" t="s">
        <v>35957</v>
      </c>
      <c r="C24680" s="3" t="s">
        <v>31273</v>
      </c>
      <c r="D24680" s="2" t="s">
        <v>35357</v>
      </c>
      <c r="E24680" s="3" t="s">
        <v>14764</v>
      </c>
      <c r="F24680" s="61">
        <v>7399.27</v>
      </c>
      <c r="G24680" s="61">
        <v>7407.13</v>
      </c>
    </row>
    <row r="24681" spans="1:7">
      <c r="A24681" s="1" t="str">
        <f t="shared" si="388"/>
        <v>CDHU 48.03.138</v>
      </c>
      <c r="B24681" s="3" t="s">
        <v>35957</v>
      </c>
      <c r="C24681" s="3" t="s">
        <v>31274</v>
      </c>
      <c r="D24681" s="2" t="s">
        <v>35358</v>
      </c>
      <c r="E24681" s="3" t="s">
        <v>14764</v>
      </c>
      <c r="F24681" s="61">
        <v>13369.04</v>
      </c>
      <c r="G24681" s="61">
        <v>13376.9</v>
      </c>
    </row>
    <row r="24682" spans="1:7">
      <c r="A24682" s="1" t="str">
        <f t="shared" si="388"/>
        <v>CDHU 48.04</v>
      </c>
      <c r="B24682" s="3" t="s">
        <v>35957</v>
      </c>
      <c r="C24682" s="3" t="s">
        <v>31275</v>
      </c>
      <c r="D24682" s="2" t="s">
        <v>35359</v>
      </c>
    </row>
    <row r="24683" spans="1:7" ht="22.5">
      <c r="A24683" s="1" t="str">
        <f t="shared" si="388"/>
        <v>CDHU 48.04.381</v>
      </c>
      <c r="B24683" s="3" t="s">
        <v>35957</v>
      </c>
      <c r="C24683" s="3" t="s">
        <v>31276</v>
      </c>
      <c r="D24683" s="2" t="s">
        <v>35360</v>
      </c>
      <c r="E24683" s="3" t="s">
        <v>9849</v>
      </c>
      <c r="F24683" s="61">
        <v>21914.799999999999</v>
      </c>
      <c r="G24683" s="61">
        <v>22333.88</v>
      </c>
    </row>
    <row r="24684" spans="1:7" ht="22.5">
      <c r="A24684" s="1" t="str">
        <f t="shared" si="388"/>
        <v>CDHU 48.04.391</v>
      </c>
      <c r="B24684" s="3" t="s">
        <v>35957</v>
      </c>
      <c r="C24684" s="3" t="s">
        <v>31277</v>
      </c>
      <c r="D24684" s="2" t="s">
        <v>35361</v>
      </c>
      <c r="E24684" s="3" t="s">
        <v>9849</v>
      </c>
      <c r="F24684" s="61">
        <v>42792.78</v>
      </c>
      <c r="G24684" s="61">
        <v>43690.38</v>
      </c>
    </row>
    <row r="24685" spans="1:7">
      <c r="A24685" s="1" t="str">
        <f t="shared" si="388"/>
        <v>CDHU 48.05</v>
      </c>
      <c r="B24685" s="3" t="s">
        <v>35957</v>
      </c>
      <c r="C24685" s="3" t="s">
        <v>31278</v>
      </c>
      <c r="D24685" s="2" t="s">
        <v>35362</v>
      </c>
    </row>
    <row r="24686" spans="1:7">
      <c r="A24686" s="1" t="str">
        <f t="shared" si="388"/>
        <v>CDHU 48.05.010</v>
      </c>
      <c r="B24686" s="3" t="s">
        <v>35957</v>
      </c>
      <c r="C24686" s="3" t="s">
        <v>31279</v>
      </c>
      <c r="D24686" s="2" t="s">
        <v>35363</v>
      </c>
      <c r="E24686" s="3" t="s">
        <v>9848</v>
      </c>
      <c r="F24686" s="61">
        <v>111.29</v>
      </c>
      <c r="G24686" s="61">
        <v>112.97</v>
      </c>
    </row>
    <row r="24687" spans="1:7">
      <c r="A24687" s="1" t="str">
        <f t="shared" si="388"/>
        <v>CDHU 48.05.020</v>
      </c>
      <c r="B24687" s="3" t="s">
        <v>35957</v>
      </c>
      <c r="C24687" s="3" t="s">
        <v>31280</v>
      </c>
      <c r="D24687" s="2" t="s">
        <v>35364</v>
      </c>
      <c r="E24687" s="3" t="s">
        <v>9848</v>
      </c>
      <c r="F24687" s="61">
        <v>142.69999999999999</v>
      </c>
      <c r="G24687" s="61">
        <v>144.93</v>
      </c>
    </row>
    <row r="24688" spans="1:7">
      <c r="A24688" s="1" t="str">
        <f t="shared" si="388"/>
        <v>CDHU 48.05.030</v>
      </c>
      <c r="B24688" s="3" t="s">
        <v>35957</v>
      </c>
      <c r="C24688" s="3" t="s">
        <v>31281</v>
      </c>
      <c r="D24688" s="2" t="s">
        <v>35365</v>
      </c>
      <c r="E24688" s="3" t="s">
        <v>9848</v>
      </c>
      <c r="F24688" s="61">
        <v>259.10000000000002</v>
      </c>
      <c r="G24688" s="61">
        <v>261.61</v>
      </c>
    </row>
    <row r="24689" spans="1:7">
      <c r="A24689" s="1" t="str">
        <f t="shared" si="388"/>
        <v>CDHU 48.05.040</v>
      </c>
      <c r="B24689" s="3" t="s">
        <v>35957</v>
      </c>
      <c r="C24689" s="3" t="s">
        <v>31282</v>
      </c>
      <c r="D24689" s="2" t="s">
        <v>35366</v>
      </c>
      <c r="E24689" s="3" t="s">
        <v>9848</v>
      </c>
      <c r="F24689" s="61">
        <v>273.48</v>
      </c>
      <c r="G24689" s="61">
        <v>275.99</v>
      </c>
    </row>
    <row r="24690" spans="1:7">
      <c r="A24690" s="1" t="str">
        <f t="shared" si="388"/>
        <v>CDHU 48.05.050</v>
      </c>
      <c r="B24690" s="3" t="s">
        <v>35957</v>
      </c>
      <c r="C24690" s="3" t="s">
        <v>31283</v>
      </c>
      <c r="D24690" s="2" t="s">
        <v>35367</v>
      </c>
      <c r="E24690" s="3" t="s">
        <v>9848</v>
      </c>
      <c r="F24690" s="61">
        <v>360.54</v>
      </c>
      <c r="G24690" s="61">
        <v>363.9</v>
      </c>
    </row>
    <row r="24691" spans="1:7">
      <c r="A24691" s="1" t="str">
        <f t="shared" si="388"/>
        <v>CDHU 48.05.052</v>
      </c>
      <c r="B24691" s="3" t="s">
        <v>35957</v>
      </c>
      <c r="C24691" s="3" t="s">
        <v>31284</v>
      </c>
      <c r="D24691" s="2" t="s">
        <v>35368</v>
      </c>
      <c r="E24691" s="3" t="s">
        <v>9848</v>
      </c>
      <c r="F24691" s="61">
        <v>1570.74</v>
      </c>
      <c r="G24691" s="61">
        <v>1573.25</v>
      </c>
    </row>
    <row r="24692" spans="1:7">
      <c r="A24692" s="1" t="str">
        <f t="shared" si="388"/>
        <v>CDHU 48.05.070</v>
      </c>
      <c r="B24692" s="3" t="s">
        <v>35957</v>
      </c>
      <c r="C24692" s="3" t="s">
        <v>31285</v>
      </c>
      <c r="D24692" s="2" t="s">
        <v>35369</v>
      </c>
      <c r="E24692" s="3" t="s">
        <v>9848</v>
      </c>
      <c r="F24692" s="61">
        <v>2433.6799999999998</v>
      </c>
      <c r="G24692" s="61">
        <v>2444.86</v>
      </c>
    </row>
    <row r="24693" spans="1:7">
      <c r="A24693" s="1" t="str">
        <f t="shared" si="388"/>
        <v>CDHU 48.20</v>
      </c>
      <c r="B24693" s="3" t="s">
        <v>35957</v>
      </c>
      <c r="C24693" s="3" t="s">
        <v>31286</v>
      </c>
      <c r="D24693" s="2" t="s">
        <v>35370</v>
      </c>
    </row>
    <row r="24694" spans="1:7">
      <c r="A24694" s="1" t="str">
        <f t="shared" si="388"/>
        <v>CDHU 48.20.020</v>
      </c>
      <c r="B24694" s="3" t="s">
        <v>35957</v>
      </c>
      <c r="C24694" s="3" t="s">
        <v>31287</v>
      </c>
      <c r="D24694" s="2" t="s">
        <v>35371</v>
      </c>
      <c r="E24694" s="3" t="s">
        <v>9848</v>
      </c>
      <c r="F24694" s="61">
        <v>61.32</v>
      </c>
      <c r="G24694" s="61">
        <v>68.13</v>
      </c>
    </row>
    <row r="24695" spans="1:7">
      <c r="A24695" s="1" t="str">
        <f t="shared" si="388"/>
        <v>CDHU 48.20.040</v>
      </c>
      <c r="B24695" s="3" t="s">
        <v>35957</v>
      </c>
      <c r="C24695" s="3" t="s">
        <v>31288</v>
      </c>
      <c r="D24695" s="2" t="s">
        <v>35372</v>
      </c>
      <c r="E24695" s="3" t="s">
        <v>9848</v>
      </c>
      <c r="F24695" s="61">
        <v>163.52000000000001</v>
      </c>
      <c r="G24695" s="61">
        <v>181.68</v>
      </c>
    </row>
    <row r="24696" spans="1:7">
      <c r="A24696" s="1" t="str">
        <f t="shared" si="388"/>
        <v>CDHU 48.20.060</v>
      </c>
      <c r="B24696" s="3" t="s">
        <v>35957</v>
      </c>
      <c r="C24696" s="3" t="s">
        <v>31289</v>
      </c>
      <c r="D24696" s="2" t="s">
        <v>35373</v>
      </c>
      <c r="E24696" s="3" t="s">
        <v>9848</v>
      </c>
      <c r="F24696" s="61">
        <v>367.92</v>
      </c>
      <c r="G24696" s="61">
        <v>408.78</v>
      </c>
    </row>
    <row r="24697" spans="1:7">
      <c r="A24697" s="1" t="str">
        <f t="shared" si="388"/>
        <v>CDHU 49</v>
      </c>
      <c r="B24697" s="3" t="s">
        <v>35957</v>
      </c>
      <c r="C24697" s="3" t="s">
        <v>31290</v>
      </c>
      <c r="D24697" s="2" t="s">
        <v>35374</v>
      </c>
    </row>
    <row r="24698" spans="1:7">
      <c r="A24698" s="1" t="str">
        <f t="shared" si="388"/>
        <v>CDHU 49.01</v>
      </c>
      <c r="B24698" s="3" t="s">
        <v>35957</v>
      </c>
      <c r="C24698" s="3" t="s">
        <v>31291</v>
      </c>
      <c r="D24698" s="2" t="s">
        <v>35375</v>
      </c>
    </row>
    <row r="24699" spans="1:7">
      <c r="A24699" s="1" t="str">
        <f t="shared" si="388"/>
        <v>CDHU 49.01.016</v>
      </c>
      <c r="B24699" s="3" t="s">
        <v>35957</v>
      </c>
      <c r="C24699" s="3" t="s">
        <v>31292</v>
      </c>
      <c r="D24699" s="2" t="s">
        <v>35376</v>
      </c>
      <c r="E24699" s="3" t="s">
        <v>9848</v>
      </c>
      <c r="F24699" s="61">
        <v>86.49</v>
      </c>
      <c r="G24699" s="61">
        <v>92.08</v>
      </c>
    </row>
    <row r="24700" spans="1:7">
      <c r="A24700" s="1" t="str">
        <f t="shared" si="388"/>
        <v>CDHU 49.01.020</v>
      </c>
      <c r="B24700" s="3" t="s">
        <v>35957</v>
      </c>
      <c r="C24700" s="3" t="s">
        <v>31293</v>
      </c>
      <c r="D24700" s="2" t="s">
        <v>35377</v>
      </c>
      <c r="E24700" s="3" t="s">
        <v>9848</v>
      </c>
      <c r="F24700" s="61">
        <v>99.47</v>
      </c>
      <c r="G24700" s="61">
        <v>105.06</v>
      </c>
    </row>
    <row r="24701" spans="1:7">
      <c r="A24701" s="1" t="str">
        <f t="shared" si="388"/>
        <v>CDHU 49.01.030</v>
      </c>
      <c r="B24701" s="3" t="s">
        <v>35957</v>
      </c>
      <c r="C24701" s="3" t="s">
        <v>31294</v>
      </c>
      <c r="D24701" s="2" t="s">
        <v>35378</v>
      </c>
      <c r="E24701" s="3" t="s">
        <v>9848</v>
      </c>
      <c r="F24701" s="61">
        <v>115.21</v>
      </c>
      <c r="G24701" s="61">
        <v>120.8</v>
      </c>
    </row>
    <row r="24702" spans="1:7">
      <c r="A24702" s="1" t="str">
        <f t="shared" si="388"/>
        <v>CDHU 49.01.040</v>
      </c>
      <c r="B24702" s="3" t="s">
        <v>35957</v>
      </c>
      <c r="C24702" s="3" t="s">
        <v>31295</v>
      </c>
      <c r="D24702" s="2" t="s">
        <v>35379</v>
      </c>
      <c r="E24702" s="3" t="s">
        <v>9848</v>
      </c>
      <c r="F24702" s="61">
        <v>121.48</v>
      </c>
      <c r="G24702" s="61">
        <v>127.07</v>
      </c>
    </row>
    <row r="24703" spans="1:7">
      <c r="A24703" s="1" t="str">
        <f t="shared" ref="A24703:A24766" si="389">CONCATENATE($B24703," ",$C24703)</f>
        <v>CDHU 49.01.050</v>
      </c>
      <c r="B24703" s="3" t="s">
        <v>35957</v>
      </c>
      <c r="C24703" s="3" t="s">
        <v>31296</v>
      </c>
      <c r="D24703" s="2" t="s">
        <v>35380</v>
      </c>
      <c r="E24703" s="3" t="s">
        <v>9848</v>
      </c>
      <c r="F24703" s="61">
        <v>126.94</v>
      </c>
      <c r="G24703" s="61">
        <v>132.53</v>
      </c>
    </row>
    <row r="24704" spans="1:7">
      <c r="A24704" s="1" t="str">
        <f t="shared" si="389"/>
        <v>CDHU 49.01.070</v>
      </c>
      <c r="B24704" s="3" t="s">
        <v>35957</v>
      </c>
      <c r="C24704" s="3" t="s">
        <v>31297</v>
      </c>
      <c r="D24704" s="2" t="s">
        <v>35381</v>
      </c>
      <c r="E24704" s="3" t="s">
        <v>9848</v>
      </c>
      <c r="F24704" s="61">
        <v>157.43</v>
      </c>
      <c r="G24704" s="61">
        <v>163.02000000000001</v>
      </c>
    </row>
    <row r="24705" spans="1:7">
      <c r="A24705" s="1" t="str">
        <f t="shared" si="389"/>
        <v>CDHU 49.03</v>
      </c>
      <c r="B24705" s="3" t="s">
        <v>35957</v>
      </c>
      <c r="C24705" s="3" t="s">
        <v>31298</v>
      </c>
      <c r="D24705" s="2" t="s">
        <v>35382</v>
      </c>
    </row>
    <row r="24706" spans="1:7">
      <c r="A24706" s="1" t="str">
        <f t="shared" si="389"/>
        <v>CDHU 49.03.020</v>
      </c>
      <c r="B24706" s="3" t="s">
        <v>35957</v>
      </c>
      <c r="C24706" s="3" t="s">
        <v>31299</v>
      </c>
      <c r="D24706" s="2" t="s">
        <v>35383</v>
      </c>
      <c r="E24706" s="3" t="s">
        <v>9848</v>
      </c>
      <c r="F24706" s="61">
        <v>346.87</v>
      </c>
      <c r="G24706" s="61">
        <v>372.14</v>
      </c>
    </row>
    <row r="24707" spans="1:7">
      <c r="A24707" s="1" t="str">
        <f t="shared" si="389"/>
        <v>CDHU 49.03.022</v>
      </c>
      <c r="B24707" s="3" t="s">
        <v>35957</v>
      </c>
      <c r="C24707" s="3" t="s">
        <v>31300</v>
      </c>
      <c r="D24707" s="2" t="s">
        <v>35384</v>
      </c>
      <c r="E24707" s="3" t="s">
        <v>9848</v>
      </c>
      <c r="F24707" s="61">
        <v>129.99</v>
      </c>
      <c r="G24707" s="61">
        <v>136.13999999999999</v>
      </c>
    </row>
    <row r="24708" spans="1:7">
      <c r="A24708" s="1" t="str">
        <f t="shared" si="389"/>
        <v>CDHU 49.03.036</v>
      </c>
      <c r="B24708" s="3" t="s">
        <v>35957</v>
      </c>
      <c r="C24708" s="3" t="s">
        <v>31301</v>
      </c>
      <c r="D24708" s="2" t="s">
        <v>35385</v>
      </c>
      <c r="E24708" s="3" t="s">
        <v>9848</v>
      </c>
      <c r="F24708" s="61">
        <v>409.4</v>
      </c>
      <c r="G24708" s="61">
        <v>414.99</v>
      </c>
    </row>
    <row r="24709" spans="1:7">
      <c r="A24709" s="1" t="str">
        <f t="shared" si="389"/>
        <v>CDHU 49.04</v>
      </c>
      <c r="B24709" s="3" t="s">
        <v>35957</v>
      </c>
      <c r="C24709" s="3" t="s">
        <v>31302</v>
      </c>
      <c r="D24709" s="2" t="s">
        <v>35386</v>
      </c>
    </row>
    <row r="24710" spans="1:7">
      <c r="A24710" s="1" t="str">
        <f t="shared" si="389"/>
        <v>CDHU 49.04.010</v>
      </c>
      <c r="B24710" s="3" t="s">
        <v>35957</v>
      </c>
      <c r="C24710" s="3" t="s">
        <v>31303</v>
      </c>
      <c r="D24710" s="2" t="s">
        <v>35387</v>
      </c>
      <c r="E24710" s="3" t="s">
        <v>9848</v>
      </c>
      <c r="F24710" s="61">
        <v>83.17</v>
      </c>
      <c r="G24710" s="61">
        <v>88.76</v>
      </c>
    </row>
    <row r="24711" spans="1:7">
      <c r="A24711" s="1" t="str">
        <f t="shared" si="389"/>
        <v>CDHU 49.05</v>
      </c>
      <c r="B24711" s="3" t="s">
        <v>35957</v>
      </c>
      <c r="C24711" s="3" t="s">
        <v>31304</v>
      </c>
      <c r="D24711" s="2" t="s">
        <v>35388</v>
      </c>
    </row>
    <row r="24712" spans="1:7">
      <c r="A24712" s="1" t="str">
        <f t="shared" si="389"/>
        <v>CDHU 49.05.020</v>
      </c>
      <c r="B24712" s="3" t="s">
        <v>35957</v>
      </c>
      <c r="C24712" s="3" t="s">
        <v>31305</v>
      </c>
      <c r="D24712" s="2" t="s">
        <v>35389</v>
      </c>
      <c r="E24712" s="3" t="s">
        <v>9848</v>
      </c>
      <c r="F24712" s="61">
        <v>209.6</v>
      </c>
      <c r="G24712" s="61">
        <v>216.3</v>
      </c>
    </row>
    <row r="24713" spans="1:7">
      <c r="A24713" s="1" t="str">
        <f t="shared" si="389"/>
        <v>CDHU 49.05.040</v>
      </c>
      <c r="B24713" s="3" t="s">
        <v>35957</v>
      </c>
      <c r="C24713" s="3" t="s">
        <v>31306</v>
      </c>
      <c r="D24713" s="2" t="s">
        <v>35390</v>
      </c>
      <c r="E24713" s="3" t="s">
        <v>9848</v>
      </c>
      <c r="F24713" s="61">
        <v>589.63</v>
      </c>
      <c r="G24713" s="61">
        <v>598.02</v>
      </c>
    </row>
    <row r="24714" spans="1:7">
      <c r="A24714" s="1" t="str">
        <f t="shared" si="389"/>
        <v>CDHU 49.06</v>
      </c>
      <c r="B24714" s="3" t="s">
        <v>35957</v>
      </c>
      <c r="C24714" s="3" t="s">
        <v>31307</v>
      </c>
      <c r="D24714" s="2" t="s">
        <v>35391</v>
      </c>
    </row>
    <row r="24715" spans="1:7">
      <c r="A24715" s="1" t="str">
        <f t="shared" si="389"/>
        <v>CDHU 49.06.010</v>
      </c>
      <c r="B24715" s="3" t="s">
        <v>35957</v>
      </c>
      <c r="C24715" s="3" t="s">
        <v>31308</v>
      </c>
      <c r="D24715" s="2" t="s">
        <v>35392</v>
      </c>
      <c r="E24715" s="3" t="s">
        <v>9848</v>
      </c>
      <c r="F24715" s="61">
        <v>18.36</v>
      </c>
      <c r="G24715" s="61">
        <v>18.690000000000001</v>
      </c>
    </row>
    <row r="24716" spans="1:7">
      <c r="A24716" s="1" t="str">
        <f t="shared" si="389"/>
        <v>CDHU 49.06.020</v>
      </c>
      <c r="B24716" s="3" t="s">
        <v>35957</v>
      </c>
      <c r="C24716" s="3" t="s">
        <v>31309</v>
      </c>
      <c r="D24716" s="2" t="s">
        <v>35393</v>
      </c>
      <c r="E24716" s="3" t="s">
        <v>9847</v>
      </c>
      <c r="F24716" s="61">
        <v>1241.56</v>
      </c>
      <c r="G24716" s="61">
        <v>1245.21</v>
      </c>
    </row>
    <row r="24717" spans="1:7">
      <c r="A24717" s="1" t="str">
        <f t="shared" si="389"/>
        <v>CDHU 49.06.030</v>
      </c>
      <c r="B24717" s="3" t="s">
        <v>35957</v>
      </c>
      <c r="C24717" s="3" t="s">
        <v>31310</v>
      </c>
      <c r="D24717" s="2" t="s">
        <v>35394</v>
      </c>
      <c r="E24717" s="3" t="s">
        <v>9848</v>
      </c>
      <c r="F24717" s="61">
        <v>14.15</v>
      </c>
      <c r="G24717" s="61">
        <v>14.48</v>
      </c>
    </row>
    <row r="24718" spans="1:7">
      <c r="A24718" s="1" t="str">
        <f t="shared" si="389"/>
        <v>CDHU 49.06.072</v>
      </c>
      <c r="B24718" s="3" t="s">
        <v>35957</v>
      </c>
      <c r="C24718" s="3" t="s">
        <v>31311</v>
      </c>
      <c r="D24718" s="2" t="s">
        <v>35395</v>
      </c>
      <c r="E24718" s="3" t="s">
        <v>9848</v>
      </c>
      <c r="F24718" s="61">
        <v>358.74</v>
      </c>
      <c r="G24718" s="61">
        <v>361.67</v>
      </c>
    </row>
    <row r="24719" spans="1:7">
      <c r="A24719" s="1" t="str">
        <f t="shared" si="389"/>
        <v>CDHU 49.06.080</v>
      </c>
      <c r="B24719" s="3" t="s">
        <v>35957</v>
      </c>
      <c r="C24719" s="3" t="s">
        <v>31312</v>
      </c>
      <c r="D24719" s="2" t="s">
        <v>35396</v>
      </c>
      <c r="E24719" s="3" t="s">
        <v>9848</v>
      </c>
      <c r="F24719" s="61">
        <v>36.6</v>
      </c>
      <c r="G24719" s="61">
        <v>36.93</v>
      </c>
    </row>
    <row r="24720" spans="1:7">
      <c r="A24720" s="1" t="str">
        <f t="shared" si="389"/>
        <v>CDHU 49.06.110</v>
      </c>
      <c r="B24720" s="3" t="s">
        <v>35957</v>
      </c>
      <c r="C24720" s="3" t="s">
        <v>31313</v>
      </c>
      <c r="D24720" s="2" t="s">
        <v>35397</v>
      </c>
      <c r="E24720" s="3" t="s">
        <v>9848</v>
      </c>
      <c r="F24720" s="61">
        <v>10.42</v>
      </c>
      <c r="G24720" s="61">
        <v>10.75</v>
      </c>
    </row>
    <row r="24721" spans="1:7">
      <c r="A24721" s="1" t="str">
        <f t="shared" si="389"/>
        <v>CDHU 49.06.160</v>
      </c>
      <c r="B24721" s="3" t="s">
        <v>35957</v>
      </c>
      <c r="C24721" s="3" t="s">
        <v>31314</v>
      </c>
      <c r="D24721" s="2" t="s">
        <v>35398</v>
      </c>
      <c r="E24721" s="3" t="s">
        <v>9847</v>
      </c>
      <c r="F24721" s="61">
        <v>1318.66</v>
      </c>
      <c r="G24721" s="61">
        <v>1322.31</v>
      </c>
    </row>
    <row r="24722" spans="1:7">
      <c r="A24722" s="1" t="str">
        <f t="shared" si="389"/>
        <v>CDHU 49.06.170</v>
      </c>
      <c r="B24722" s="3" t="s">
        <v>35957</v>
      </c>
      <c r="C24722" s="3" t="s">
        <v>31315</v>
      </c>
      <c r="D24722" s="2" t="s">
        <v>35399</v>
      </c>
      <c r="E24722" s="3" t="s">
        <v>9847</v>
      </c>
      <c r="F24722" s="61">
        <v>1415.05</v>
      </c>
      <c r="G24722" s="61">
        <v>1418.7</v>
      </c>
    </row>
    <row r="24723" spans="1:7">
      <c r="A24723" s="1" t="str">
        <f t="shared" si="389"/>
        <v>CDHU 49.06.190</v>
      </c>
      <c r="B24723" s="3" t="s">
        <v>35957</v>
      </c>
      <c r="C24723" s="3" t="s">
        <v>31316</v>
      </c>
      <c r="D24723" s="2" t="s">
        <v>35400</v>
      </c>
      <c r="E24723" s="3" t="s">
        <v>9848</v>
      </c>
      <c r="F24723" s="61">
        <v>98.41</v>
      </c>
      <c r="G24723" s="61">
        <v>100.24</v>
      </c>
    </row>
    <row r="24724" spans="1:7">
      <c r="A24724" s="1" t="str">
        <f t="shared" si="389"/>
        <v>CDHU 49.06.194</v>
      </c>
      <c r="B24724" s="3" t="s">
        <v>35957</v>
      </c>
      <c r="C24724" s="3" t="s">
        <v>31317</v>
      </c>
      <c r="D24724" s="2" t="s">
        <v>35401</v>
      </c>
      <c r="E24724" s="3" t="s">
        <v>9848</v>
      </c>
      <c r="F24724" s="61">
        <v>13.28</v>
      </c>
      <c r="G24724" s="61">
        <v>13.61</v>
      </c>
    </row>
    <row r="24725" spans="1:7">
      <c r="A24725" s="1" t="str">
        <f t="shared" si="389"/>
        <v>CDHU 49.06.196</v>
      </c>
      <c r="B24725" s="3" t="s">
        <v>35957</v>
      </c>
      <c r="C24725" s="3" t="s">
        <v>31318</v>
      </c>
      <c r="D24725" s="2" t="s">
        <v>35402</v>
      </c>
      <c r="E24725" s="3" t="s">
        <v>9848</v>
      </c>
      <c r="F24725" s="61">
        <v>25.78</v>
      </c>
      <c r="G24725" s="61">
        <v>26.11</v>
      </c>
    </row>
    <row r="24726" spans="1:7">
      <c r="A24726" s="1" t="str">
        <f t="shared" si="389"/>
        <v>CDHU 49.06.200</v>
      </c>
      <c r="B24726" s="3" t="s">
        <v>35957</v>
      </c>
      <c r="C24726" s="3" t="s">
        <v>31319</v>
      </c>
      <c r="D24726" s="2" t="s">
        <v>35403</v>
      </c>
      <c r="E24726" s="3" t="s">
        <v>9848</v>
      </c>
      <c r="F24726" s="61">
        <v>4229.87</v>
      </c>
      <c r="G24726" s="61">
        <v>4236.57</v>
      </c>
    </row>
    <row r="24727" spans="1:7">
      <c r="A24727" s="1" t="str">
        <f t="shared" si="389"/>
        <v>CDHU 49.06.210</v>
      </c>
      <c r="B24727" s="3" t="s">
        <v>35957</v>
      </c>
      <c r="C24727" s="3" t="s">
        <v>31320</v>
      </c>
      <c r="D24727" s="2" t="s">
        <v>35404</v>
      </c>
      <c r="E24727" s="3" t="s">
        <v>9848</v>
      </c>
      <c r="F24727" s="61">
        <v>5266.08</v>
      </c>
      <c r="G24727" s="61">
        <v>5272.78</v>
      </c>
    </row>
    <row r="24728" spans="1:7">
      <c r="A24728" s="1" t="str">
        <f t="shared" si="389"/>
        <v>CDHU 49.06.400</v>
      </c>
      <c r="B24728" s="3" t="s">
        <v>35957</v>
      </c>
      <c r="C24728" s="3" t="s">
        <v>31321</v>
      </c>
      <c r="D24728" s="2" t="s">
        <v>35405</v>
      </c>
      <c r="E24728" s="3" t="s">
        <v>9848</v>
      </c>
      <c r="F24728" s="61">
        <v>462.83</v>
      </c>
      <c r="G24728" s="61">
        <v>470.39</v>
      </c>
    </row>
    <row r="24729" spans="1:7">
      <c r="A24729" s="1" t="str">
        <f t="shared" si="389"/>
        <v>CDHU 49.06.410</v>
      </c>
      <c r="B24729" s="3" t="s">
        <v>35957</v>
      </c>
      <c r="C24729" s="3" t="s">
        <v>31322</v>
      </c>
      <c r="D24729" s="2" t="s">
        <v>35406</v>
      </c>
      <c r="E24729" s="3" t="s">
        <v>9848</v>
      </c>
      <c r="F24729" s="61">
        <v>511.04</v>
      </c>
      <c r="G24729" s="61">
        <v>518.6</v>
      </c>
    </row>
    <row r="24730" spans="1:7">
      <c r="A24730" s="1" t="str">
        <f t="shared" si="389"/>
        <v>CDHU 49.06.420</v>
      </c>
      <c r="B24730" s="3" t="s">
        <v>35957</v>
      </c>
      <c r="C24730" s="3" t="s">
        <v>31323</v>
      </c>
      <c r="D24730" s="2" t="s">
        <v>35407</v>
      </c>
      <c r="E24730" s="3" t="s">
        <v>9848</v>
      </c>
      <c r="F24730" s="61">
        <v>642.63</v>
      </c>
      <c r="G24730" s="61">
        <v>650.19000000000005</v>
      </c>
    </row>
    <row r="24731" spans="1:7">
      <c r="A24731" s="1" t="str">
        <f t="shared" si="389"/>
        <v>CDHU 49.06.430</v>
      </c>
      <c r="B24731" s="3" t="s">
        <v>35957</v>
      </c>
      <c r="C24731" s="3" t="s">
        <v>31324</v>
      </c>
      <c r="D24731" s="2" t="s">
        <v>35408</v>
      </c>
      <c r="E24731" s="3" t="s">
        <v>9848</v>
      </c>
      <c r="F24731" s="61">
        <v>211.58</v>
      </c>
      <c r="G24731" s="61">
        <v>219.14</v>
      </c>
    </row>
    <row r="24732" spans="1:7">
      <c r="A24732" s="1" t="str">
        <f t="shared" si="389"/>
        <v>CDHU 49.06.440</v>
      </c>
      <c r="B24732" s="3" t="s">
        <v>35957</v>
      </c>
      <c r="C24732" s="3" t="s">
        <v>31325</v>
      </c>
      <c r="D24732" s="2" t="s">
        <v>35409</v>
      </c>
      <c r="E24732" s="3" t="s">
        <v>9848</v>
      </c>
      <c r="F24732" s="61">
        <v>276.8</v>
      </c>
      <c r="G24732" s="61">
        <v>284.36</v>
      </c>
    </row>
    <row r="24733" spans="1:7">
      <c r="A24733" s="1" t="str">
        <f t="shared" si="389"/>
        <v>CDHU 49.06.450</v>
      </c>
      <c r="B24733" s="3" t="s">
        <v>35957</v>
      </c>
      <c r="C24733" s="3" t="s">
        <v>31326</v>
      </c>
      <c r="D24733" s="2" t="s">
        <v>35410</v>
      </c>
      <c r="E24733" s="3" t="s">
        <v>9848</v>
      </c>
      <c r="F24733" s="61">
        <v>416.23</v>
      </c>
      <c r="G24733" s="61">
        <v>423.79</v>
      </c>
    </row>
    <row r="24734" spans="1:7">
      <c r="A24734" s="1" t="str">
        <f t="shared" si="389"/>
        <v>CDHU 49.06.460</v>
      </c>
      <c r="B24734" s="3" t="s">
        <v>35957</v>
      </c>
      <c r="C24734" s="3" t="s">
        <v>31327</v>
      </c>
      <c r="D24734" s="2" t="s">
        <v>35411</v>
      </c>
      <c r="E24734" s="3" t="s">
        <v>9848</v>
      </c>
      <c r="F24734" s="61">
        <v>497.06</v>
      </c>
      <c r="G24734" s="61">
        <v>504.62</v>
      </c>
    </row>
    <row r="24735" spans="1:7">
      <c r="A24735" s="1" t="str">
        <f t="shared" si="389"/>
        <v>CDHU 49.06.480</v>
      </c>
      <c r="B24735" s="3" t="s">
        <v>35957</v>
      </c>
      <c r="C24735" s="3" t="s">
        <v>31328</v>
      </c>
      <c r="D24735" s="2" t="s">
        <v>35412</v>
      </c>
      <c r="E24735" s="3" t="s">
        <v>9848</v>
      </c>
      <c r="F24735" s="61">
        <v>423.14</v>
      </c>
      <c r="G24735" s="61">
        <v>430.7</v>
      </c>
    </row>
    <row r="24736" spans="1:7">
      <c r="A24736" s="1" t="str">
        <f t="shared" si="389"/>
        <v>CDHU 49.06.486</v>
      </c>
      <c r="B24736" s="3" t="s">
        <v>35957</v>
      </c>
      <c r="C24736" s="3" t="s">
        <v>31329</v>
      </c>
      <c r="D24736" s="2" t="s">
        <v>35413</v>
      </c>
      <c r="E24736" s="3" t="s">
        <v>9848</v>
      </c>
      <c r="F24736" s="61">
        <v>1779.72</v>
      </c>
      <c r="G24736" s="61">
        <v>1787.28</v>
      </c>
    </row>
    <row r="24737" spans="1:7">
      <c r="A24737" s="1" t="str">
        <f t="shared" si="389"/>
        <v>CDHU 49.06.550</v>
      </c>
      <c r="B24737" s="3" t="s">
        <v>35957</v>
      </c>
      <c r="C24737" s="3" t="s">
        <v>31330</v>
      </c>
      <c r="D24737" s="2" t="s">
        <v>35414</v>
      </c>
      <c r="E24737" s="3" t="s">
        <v>9849</v>
      </c>
      <c r="F24737" s="61">
        <v>1046.08</v>
      </c>
      <c r="G24737" s="61">
        <v>1048.44</v>
      </c>
    </row>
    <row r="24738" spans="1:7">
      <c r="A24738" s="1" t="str">
        <f t="shared" si="389"/>
        <v>CDHU 49.06.560</v>
      </c>
      <c r="B24738" s="3" t="s">
        <v>35957</v>
      </c>
      <c r="C24738" s="3" t="s">
        <v>31331</v>
      </c>
      <c r="D24738" s="2" t="s">
        <v>35415</v>
      </c>
      <c r="E24738" s="3" t="s">
        <v>9849</v>
      </c>
      <c r="F24738" s="61">
        <v>1139.68</v>
      </c>
      <c r="G24738" s="61">
        <v>1142.81</v>
      </c>
    </row>
    <row r="24739" spans="1:7">
      <c r="A24739" s="1" t="str">
        <f t="shared" si="389"/>
        <v>CDHU 49.08</v>
      </c>
      <c r="B24739" s="3" t="s">
        <v>35957</v>
      </c>
      <c r="C24739" s="3" t="s">
        <v>31332</v>
      </c>
      <c r="D24739" s="2" t="s">
        <v>35416</v>
      </c>
    </row>
    <row r="24740" spans="1:7">
      <c r="A24740" s="1" t="str">
        <f t="shared" si="389"/>
        <v>CDHU 49.08.250</v>
      </c>
      <c r="B24740" s="3" t="s">
        <v>35957</v>
      </c>
      <c r="C24740" s="3" t="s">
        <v>31333</v>
      </c>
      <c r="D24740" s="2" t="s">
        <v>35417</v>
      </c>
      <c r="E24740" s="3" t="s">
        <v>9848</v>
      </c>
      <c r="F24740" s="61">
        <v>470.91</v>
      </c>
      <c r="G24740" s="61">
        <v>476.5</v>
      </c>
    </row>
    <row r="24741" spans="1:7">
      <c r="A24741" s="1" t="str">
        <f t="shared" si="389"/>
        <v>CDHU 49.11</v>
      </c>
      <c r="B24741" s="3" t="s">
        <v>35957</v>
      </c>
      <c r="C24741" s="3" t="s">
        <v>31334</v>
      </c>
      <c r="D24741" s="2" t="s">
        <v>35418</v>
      </c>
    </row>
    <row r="24742" spans="1:7">
      <c r="A24742" s="1" t="str">
        <f t="shared" si="389"/>
        <v>CDHU 49.11.130</v>
      </c>
      <c r="B24742" s="3" t="s">
        <v>35957</v>
      </c>
      <c r="C24742" s="3" t="s">
        <v>31335</v>
      </c>
      <c r="D24742" s="2" t="s">
        <v>35419</v>
      </c>
      <c r="E24742" s="3" t="s">
        <v>9849</v>
      </c>
      <c r="F24742" s="61">
        <v>463.32</v>
      </c>
      <c r="G24742" s="61">
        <v>464.58</v>
      </c>
    </row>
    <row r="24743" spans="1:7">
      <c r="A24743" s="1" t="str">
        <f t="shared" si="389"/>
        <v>CDHU 49.11.140</v>
      </c>
      <c r="B24743" s="3" t="s">
        <v>35957</v>
      </c>
      <c r="C24743" s="3" t="s">
        <v>31336</v>
      </c>
      <c r="D24743" s="2" t="s">
        <v>35420</v>
      </c>
      <c r="E24743" s="3" t="s">
        <v>9849</v>
      </c>
      <c r="F24743" s="61">
        <v>258.38</v>
      </c>
      <c r="G24743" s="61">
        <v>259.64</v>
      </c>
    </row>
    <row r="24744" spans="1:7">
      <c r="A24744" s="1" t="str">
        <f t="shared" si="389"/>
        <v>CDHU 49.11.141</v>
      </c>
      <c r="B24744" s="3" t="s">
        <v>35957</v>
      </c>
      <c r="C24744" s="3" t="s">
        <v>31337</v>
      </c>
      <c r="D24744" s="2" t="s">
        <v>35421</v>
      </c>
      <c r="E24744" s="3" t="s">
        <v>9849</v>
      </c>
      <c r="F24744" s="61">
        <v>364.28</v>
      </c>
      <c r="G24744" s="61">
        <v>365.54</v>
      </c>
    </row>
    <row r="24745" spans="1:7">
      <c r="A24745" s="1" t="str">
        <f t="shared" si="389"/>
        <v>CDHU 49.12</v>
      </c>
      <c r="B24745" s="3" t="s">
        <v>35957</v>
      </c>
      <c r="C24745" s="3" t="s">
        <v>31338</v>
      </c>
      <c r="D24745" s="2" t="s">
        <v>35422</v>
      </c>
    </row>
    <row r="24746" spans="1:7">
      <c r="A24746" s="1" t="str">
        <f t="shared" si="389"/>
        <v>CDHU 49.12.010</v>
      </c>
      <c r="B24746" s="3" t="s">
        <v>35957</v>
      </c>
      <c r="C24746" s="3" t="s">
        <v>31339</v>
      </c>
      <c r="D24746" s="2" t="s">
        <v>35423</v>
      </c>
      <c r="E24746" s="3" t="s">
        <v>9848</v>
      </c>
      <c r="F24746" s="61">
        <v>3534.91</v>
      </c>
      <c r="G24746" s="61">
        <v>3715.23</v>
      </c>
    </row>
    <row r="24747" spans="1:7">
      <c r="A24747" s="1" t="str">
        <f t="shared" si="389"/>
        <v>CDHU 49.12.030</v>
      </c>
      <c r="B24747" s="3" t="s">
        <v>35957</v>
      </c>
      <c r="C24747" s="3" t="s">
        <v>31340</v>
      </c>
      <c r="D24747" s="2" t="s">
        <v>35424</v>
      </c>
      <c r="E24747" s="3" t="s">
        <v>9848</v>
      </c>
      <c r="F24747" s="61">
        <v>5756.14</v>
      </c>
      <c r="G24747" s="61">
        <v>6036.4</v>
      </c>
    </row>
    <row r="24748" spans="1:7">
      <c r="A24748" s="1" t="str">
        <f t="shared" si="389"/>
        <v>CDHU 49.12.050</v>
      </c>
      <c r="B24748" s="3" t="s">
        <v>35957</v>
      </c>
      <c r="C24748" s="3" t="s">
        <v>31341</v>
      </c>
      <c r="D24748" s="2" t="s">
        <v>35425</v>
      </c>
      <c r="E24748" s="3" t="s">
        <v>9848</v>
      </c>
      <c r="F24748" s="61">
        <v>7914.93</v>
      </c>
      <c r="G24748" s="61">
        <v>8294.41</v>
      </c>
    </row>
    <row r="24749" spans="1:7">
      <c r="A24749" s="1" t="str">
        <f t="shared" si="389"/>
        <v>CDHU 49.12.058</v>
      </c>
      <c r="B24749" s="3" t="s">
        <v>35957</v>
      </c>
      <c r="C24749" s="3" t="s">
        <v>31342</v>
      </c>
      <c r="D24749" s="2" t="s">
        <v>35426</v>
      </c>
      <c r="E24749" s="3" t="s">
        <v>9848</v>
      </c>
      <c r="F24749" s="61">
        <v>2905.06</v>
      </c>
      <c r="G24749" s="61">
        <v>3083.08</v>
      </c>
    </row>
    <row r="24750" spans="1:7">
      <c r="A24750" s="1" t="str">
        <f t="shared" si="389"/>
        <v>CDHU 49.12.110</v>
      </c>
      <c r="B24750" s="3" t="s">
        <v>35957</v>
      </c>
      <c r="C24750" s="3" t="s">
        <v>31343</v>
      </c>
      <c r="D24750" s="2" t="s">
        <v>35427</v>
      </c>
      <c r="E24750" s="3" t="s">
        <v>9848</v>
      </c>
      <c r="F24750" s="61">
        <v>6685.91</v>
      </c>
      <c r="G24750" s="61">
        <v>6991.21</v>
      </c>
    </row>
    <row r="24751" spans="1:7">
      <c r="A24751" s="1" t="str">
        <f t="shared" si="389"/>
        <v>CDHU 49.12.120</v>
      </c>
      <c r="B24751" s="3" t="s">
        <v>35957</v>
      </c>
      <c r="C24751" s="3" t="s">
        <v>31344</v>
      </c>
      <c r="D24751" s="2" t="s">
        <v>35428</v>
      </c>
      <c r="E24751" s="3" t="s">
        <v>9849</v>
      </c>
      <c r="F24751" s="61">
        <v>722.77</v>
      </c>
      <c r="G24751" s="61">
        <v>767.12</v>
      </c>
    </row>
    <row r="24752" spans="1:7">
      <c r="A24752" s="1" t="str">
        <f t="shared" si="389"/>
        <v>CDHU 49.12.140</v>
      </c>
      <c r="B24752" s="3" t="s">
        <v>35957</v>
      </c>
      <c r="C24752" s="3" t="s">
        <v>31345</v>
      </c>
      <c r="D24752" s="2" t="s">
        <v>35429</v>
      </c>
      <c r="E24752" s="3" t="s">
        <v>9848</v>
      </c>
      <c r="F24752" s="61">
        <v>5000.6099999999997</v>
      </c>
      <c r="G24752" s="61">
        <v>5283.26</v>
      </c>
    </row>
    <row r="24753" spans="1:7">
      <c r="A24753" s="1" t="str">
        <f t="shared" si="389"/>
        <v>CDHU 49.13</v>
      </c>
      <c r="B24753" s="3" t="s">
        <v>35957</v>
      </c>
      <c r="C24753" s="3" t="s">
        <v>31346</v>
      </c>
      <c r="D24753" s="2" t="s">
        <v>35430</v>
      </c>
    </row>
    <row r="24754" spans="1:7">
      <c r="A24754" s="1" t="str">
        <f t="shared" si="389"/>
        <v>CDHU 49.13.010</v>
      </c>
      <c r="B24754" s="3" t="s">
        <v>35957</v>
      </c>
      <c r="C24754" s="3" t="s">
        <v>31347</v>
      </c>
      <c r="D24754" s="2" t="s">
        <v>35431</v>
      </c>
      <c r="E24754" s="3" t="s">
        <v>9848</v>
      </c>
      <c r="F24754" s="61">
        <v>7128.54</v>
      </c>
      <c r="G24754" s="61">
        <v>7483.5</v>
      </c>
    </row>
    <row r="24755" spans="1:7">
      <c r="A24755" s="1" t="str">
        <f t="shared" si="389"/>
        <v>CDHU 49.13.020</v>
      </c>
      <c r="B24755" s="3" t="s">
        <v>35957</v>
      </c>
      <c r="C24755" s="3" t="s">
        <v>31348</v>
      </c>
      <c r="D24755" s="2" t="s">
        <v>35432</v>
      </c>
      <c r="E24755" s="3" t="s">
        <v>9848</v>
      </c>
      <c r="F24755" s="61">
        <v>11742.84</v>
      </c>
      <c r="G24755" s="61">
        <v>12319.76</v>
      </c>
    </row>
    <row r="24756" spans="1:7">
      <c r="A24756" s="1" t="str">
        <f t="shared" si="389"/>
        <v>CDHU 49.13.030</v>
      </c>
      <c r="B24756" s="3" t="s">
        <v>35957</v>
      </c>
      <c r="C24756" s="3" t="s">
        <v>31349</v>
      </c>
      <c r="D24756" s="2" t="s">
        <v>35433</v>
      </c>
      <c r="E24756" s="3" t="s">
        <v>9848</v>
      </c>
      <c r="F24756" s="61">
        <v>16152.35</v>
      </c>
      <c r="G24756" s="61">
        <v>16914.23</v>
      </c>
    </row>
    <row r="24757" spans="1:7">
      <c r="A24757" s="1" t="str">
        <f t="shared" si="389"/>
        <v>CDHU 49.13.040</v>
      </c>
      <c r="B24757" s="3" t="s">
        <v>35957</v>
      </c>
      <c r="C24757" s="3" t="s">
        <v>31350</v>
      </c>
      <c r="D24757" s="2" t="s">
        <v>35434</v>
      </c>
      <c r="E24757" s="3" t="s">
        <v>9848</v>
      </c>
      <c r="F24757" s="61">
        <v>22515.62</v>
      </c>
      <c r="G24757" s="61">
        <v>23465.27</v>
      </c>
    </row>
    <row r="24758" spans="1:7">
      <c r="A24758" s="1" t="str">
        <f t="shared" si="389"/>
        <v>CDHU 49.14</v>
      </c>
      <c r="B24758" s="3" t="s">
        <v>35957</v>
      </c>
      <c r="C24758" s="3" t="s">
        <v>31351</v>
      </c>
      <c r="D24758" s="2" t="s">
        <v>35435</v>
      </c>
    </row>
    <row r="24759" spans="1:7" ht="22.5">
      <c r="A24759" s="1" t="str">
        <f t="shared" si="389"/>
        <v>CDHU 49.14.010</v>
      </c>
      <c r="B24759" s="3" t="s">
        <v>35957</v>
      </c>
      <c r="C24759" s="3" t="s">
        <v>31352</v>
      </c>
      <c r="D24759" s="2" t="s">
        <v>35436</v>
      </c>
      <c r="E24759" s="3" t="s">
        <v>9848</v>
      </c>
      <c r="F24759" s="61">
        <v>4322.45</v>
      </c>
      <c r="G24759" s="61">
        <v>4500.05</v>
      </c>
    </row>
    <row r="24760" spans="1:7" ht="22.5">
      <c r="A24760" s="1" t="str">
        <f t="shared" si="389"/>
        <v>CDHU 49.14.020</v>
      </c>
      <c r="B24760" s="3" t="s">
        <v>35957</v>
      </c>
      <c r="C24760" s="3" t="s">
        <v>31353</v>
      </c>
      <c r="D24760" s="2" t="s">
        <v>35437</v>
      </c>
      <c r="E24760" s="3" t="s">
        <v>9848</v>
      </c>
      <c r="F24760" s="61">
        <v>10017.15</v>
      </c>
      <c r="G24760" s="61">
        <v>10282.43</v>
      </c>
    </row>
    <row r="24761" spans="1:7" ht="22.5">
      <c r="A24761" s="1" t="str">
        <f t="shared" si="389"/>
        <v>CDHU 49.14.030</v>
      </c>
      <c r="B24761" s="3" t="s">
        <v>35957</v>
      </c>
      <c r="C24761" s="3" t="s">
        <v>31354</v>
      </c>
      <c r="D24761" s="2" t="s">
        <v>35438</v>
      </c>
      <c r="E24761" s="3" t="s">
        <v>9848</v>
      </c>
      <c r="F24761" s="61">
        <v>16232.25</v>
      </c>
      <c r="G24761" s="61">
        <v>16762.77</v>
      </c>
    </row>
    <row r="24762" spans="1:7">
      <c r="A24762" s="1" t="str">
        <f t="shared" si="389"/>
        <v>CDHU 49.14.061</v>
      </c>
      <c r="B24762" s="3" t="s">
        <v>35957</v>
      </c>
      <c r="C24762" s="3" t="s">
        <v>31355</v>
      </c>
      <c r="D24762" s="2" t="s">
        <v>35439</v>
      </c>
      <c r="E24762" s="3" t="s">
        <v>9849</v>
      </c>
      <c r="F24762" s="61">
        <v>2368.35</v>
      </c>
      <c r="G24762" s="61">
        <v>2456.69</v>
      </c>
    </row>
    <row r="24763" spans="1:7">
      <c r="A24763" s="1" t="str">
        <f t="shared" si="389"/>
        <v>CDHU 49.14.071</v>
      </c>
      <c r="B24763" s="3" t="s">
        <v>35957</v>
      </c>
      <c r="C24763" s="3" t="s">
        <v>31356</v>
      </c>
      <c r="D24763" s="2" t="s">
        <v>35440</v>
      </c>
      <c r="E24763" s="3" t="s">
        <v>9848</v>
      </c>
      <c r="F24763" s="61">
        <v>1067.55</v>
      </c>
      <c r="G24763" s="61">
        <v>1072.5899999999999</v>
      </c>
    </row>
    <row r="24764" spans="1:7">
      <c r="A24764" s="1" t="str">
        <f t="shared" si="389"/>
        <v>CDHU 49.15</v>
      </c>
      <c r="B24764" s="3" t="s">
        <v>35957</v>
      </c>
      <c r="C24764" s="3" t="s">
        <v>31357</v>
      </c>
      <c r="D24764" s="2" t="s">
        <v>35441</v>
      </c>
    </row>
    <row r="24765" spans="1:7">
      <c r="A24765" s="1" t="str">
        <f t="shared" si="389"/>
        <v>CDHU 49.15.010</v>
      </c>
      <c r="B24765" s="3" t="s">
        <v>35957</v>
      </c>
      <c r="C24765" s="3" t="s">
        <v>31358</v>
      </c>
      <c r="D24765" s="2" t="s">
        <v>35442</v>
      </c>
      <c r="E24765" s="3" t="s">
        <v>9849</v>
      </c>
      <c r="F24765" s="61">
        <v>402.99</v>
      </c>
      <c r="G24765" s="61">
        <v>406.64</v>
      </c>
    </row>
    <row r="24766" spans="1:7">
      <c r="A24766" s="1" t="str">
        <f t="shared" si="389"/>
        <v>CDHU 49.15.030</v>
      </c>
      <c r="B24766" s="3" t="s">
        <v>35957</v>
      </c>
      <c r="C24766" s="3" t="s">
        <v>31359</v>
      </c>
      <c r="D24766" s="2" t="s">
        <v>35443</v>
      </c>
      <c r="E24766" s="3" t="s">
        <v>9849</v>
      </c>
      <c r="F24766" s="61">
        <v>666.59</v>
      </c>
      <c r="G24766" s="61">
        <v>672.08</v>
      </c>
    </row>
    <row r="24767" spans="1:7">
      <c r="A24767" s="1" t="str">
        <f t="shared" ref="A24767:A24830" si="390">CONCATENATE($B24767," ",$C24767)</f>
        <v>CDHU 49.15.040</v>
      </c>
      <c r="B24767" s="3" t="s">
        <v>35957</v>
      </c>
      <c r="C24767" s="3" t="s">
        <v>31360</v>
      </c>
      <c r="D24767" s="2" t="s">
        <v>35444</v>
      </c>
      <c r="E24767" s="3" t="s">
        <v>9849</v>
      </c>
      <c r="F24767" s="61">
        <v>670.69</v>
      </c>
      <c r="G24767" s="61">
        <v>678</v>
      </c>
    </row>
    <row r="24768" spans="1:7">
      <c r="A24768" s="1" t="str">
        <f t="shared" si="390"/>
        <v>CDHU 49.15.050</v>
      </c>
      <c r="B24768" s="3" t="s">
        <v>35957</v>
      </c>
      <c r="C24768" s="3" t="s">
        <v>31361</v>
      </c>
      <c r="D24768" s="2" t="s">
        <v>35445</v>
      </c>
      <c r="E24768" s="3" t="s">
        <v>9849</v>
      </c>
      <c r="F24768" s="61">
        <v>1066.97</v>
      </c>
      <c r="G24768" s="61">
        <v>1076.1099999999999</v>
      </c>
    </row>
    <row r="24769" spans="1:7">
      <c r="A24769" s="1" t="str">
        <f t="shared" si="390"/>
        <v>CDHU 49.15.060</v>
      </c>
      <c r="B24769" s="3" t="s">
        <v>35957</v>
      </c>
      <c r="C24769" s="3" t="s">
        <v>31362</v>
      </c>
      <c r="D24769" s="2" t="s">
        <v>35446</v>
      </c>
      <c r="E24769" s="3" t="s">
        <v>9849</v>
      </c>
      <c r="F24769" s="61">
        <v>1625.39</v>
      </c>
      <c r="G24769" s="61">
        <v>1636.35</v>
      </c>
    </row>
    <row r="24770" spans="1:7">
      <c r="A24770" s="1" t="str">
        <f t="shared" si="390"/>
        <v>CDHU 49.15.100</v>
      </c>
      <c r="B24770" s="3" t="s">
        <v>35957</v>
      </c>
      <c r="C24770" s="3" t="s">
        <v>31363</v>
      </c>
      <c r="D24770" s="2" t="s">
        <v>35447</v>
      </c>
      <c r="E24770" s="3" t="s">
        <v>9849</v>
      </c>
      <c r="F24770" s="61">
        <v>3088.95</v>
      </c>
      <c r="G24770" s="61">
        <v>3107.22</v>
      </c>
    </row>
    <row r="24771" spans="1:7">
      <c r="A24771" s="1" t="str">
        <f t="shared" si="390"/>
        <v>CDHU 49.16</v>
      </c>
      <c r="B24771" s="3" t="s">
        <v>35957</v>
      </c>
      <c r="C24771" s="3" t="s">
        <v>31364</v>
      </c>
      <c r="D24771" s="2" t="s">
        <v>35448</v>
      </c>
    </row>
    <row r="24772" spans="1:7">
      <c r="A24772" s="1" t="str">
        <f t="shared" si="390"/>
        <v>CDHU 49.16.050</v>
      </c>
      <c r="B24772" s="3" t="s">
        <v>35957</v>
      </c>
      <c r="C24772" s="3" t="s">
        <v>31365</v>
      </c>
      <c r="D24772" s="2" t="s">
        <v>35449</v>
      </c>
      <c r="E24772" s="3" t="s">
        <v>9848</v>
      </c>
      <c r="F24772" s="61">
        <v>472.61</v>
      </c>
      <c r="G24772" s="61">
        <v>474.84</v>
      </c>
    </row>
    <row r="24773" spans="1:7">
      <c r="A24773" s="1" t="str">
        <f t="shared" si="390"/>
        <v>CDHU 49.16.051</v>
      </c>
      <c r="B24773" s="3" t="s">
        <v>35957</v>
      </c>
      <c r="C24773" s="3" t="s">
        <v>31366</v>
      </c>
      <c r="D24773" s="2" t="s">
        <v>35450</v>
      </c>
      <c r="E24773" s="3" t="s">
        <v>9848</v>
      </c>
      <c r="F24773" s="61">
        <v>249.36</v>
      </c>
      <c r="G24773" s="61">
        <v>252.16</v>
      </c>
    </row>
    <row r="24774" spans="1:7">
      <c r="A24774" s="1" t="str">
        <f t="shared" si="390"/>
        <v>CDHU 50</v>
      </c>
      <c r="B24774" s="3" t="s">
        <v>35957</v>
      </c>
      <c r="C24774" s="3" t="s">
        <v>31367</v>
      </c>
      <c r="D24774" s="2" t="s">
        <v>35451</v>
      </c>
    </row>
    <row r="24775" spans="1:7">
      <c r="A24775" s="1" t="str">
        <f t="shared" si="390"/>
        <v>CDHU 50.01</v>
      </c>
      <c r="B24775" s="3" t="s">
        <v>35957</v>
      </c>
      <c r="C24775" s="3" t="s">
        <v>31368</v>
      </c>
      <c r="D24775" s="2" t="s">
        <v>35452</v>
      </c>
    </row>
    <row r="24776" spans="1:7">
      <c r="A24776" s="1" t="str">
        <f t="shared" si="390"/>
        <v>CDHU 50.01.030</v>
      </c>
      <c r="B24776" s="3" t="s">
        <v>35957</v>
      </c>
      <c r="C24776" s="3" t="s">
        <v>31369</v>
      </c>
      <c r="D24776" s="2" t="s">
        <v>35453</v>
      </c>
      <c r="E24776" s="3" t="s">
        <v>9848</v>
      </c>
      <c r="F24776" s="61">
        <v>1134.8</v>
      </c>
      <c r="G24776" s="61">
        <v>1154.3699999999999</v>
      </c>
    </row>
    <row r="24777" spans="1:7">
      <c r="A24777" s="1" t="str">
        <f t="shared" si="390"/>
        <v>CDHU 50.01.060</v>
      </c>
      <c r="B24777" s="3" t="s">
        <v>35957</v>
      </c>
      <c r="C24777" s="3" t="s">
        <v>31370</v>
      </c>
      <c r="D24777" s="2" t="s">
        <v>35454</v>
      </c>
      <c r="E24777" s="3" t="s">
        <v>9848</v>
      </c>
      <c r="F24777" s="61">
        <v>517.17999999999995</v>
      </c>
      <c r="G24777" s="61">
        <v>536.75</v>
      </c>
    </row>
    <row r="24778" spans="1:7">
      <c r="A24778" s="1" t="str">
        <f t="shared" si="390"/>
        <v>CDHU 50.01.062</v>
      </c>
      <c r="B24778" s="3" t="s">
        <v>35957</v>
      </c>
      <c r="C24778" s="3" t="s">
        <v>31371</v>
      </c>
      <c r="D24778" s="2" t="s">
        <v>35455</v>
      </c>
      <c r="E24778" s="3" t="s">
        <v>9848</v>
      </c>
      <c r="F24778" s="61">
        <v>393.52</v>
      </c>
      <c r="G24778" s="61">
        <v>413.09</v>
      </c>
    </row>
    <row r="24779" spans="1:7">
      <c r="A24779" s="1" t="str">
        <f t="shared" si="390"/>
        <v>CDHU 50.01.080</v>
      </c>
      <c r="B24779" s="3" t="s">
        <v>35957</v>
      </c>
      <c r="C24779" s="3" t="s">
        <v>31372</v>
      </c>
      <c r="D24779" s="2" t="s">
        <v>35456</v>
      </c>
      <c r="E24779" s="3" t="s">
        <v>9849</v>
      </c>
      <c r="F24779" s="61">
        <v>25.03</v>
      </c>
      <c r="G24779" s="61">
        <v>25.59</v>
      </c>
    </row>
    <row r="24780" spans="1:7">
      <c r="A24780" s="1" t="str">
        <f t="shared" si="390"/>
        <v>CDHU 50.01.090</v>
      </c>
      <c r="B24780" s="3" t="s">
        <v>35957</v>
      </c>
      <c r="C24780" s="3" t="s">
        <v>31373</v>
      </c>
      <c r="D24780" s="2" t="s">
        <v>35457</v>
      </c>
      <c r="E24780" s="3" t="s">
        <v>9848</v>
      </c>
      <c r="F24780" s="61">
        <v>82.6</v>
      </c>
      <c r="G24780" s="61">
        <v>84.28</v>
      </c>
    </row>
    <row r="24781" spans="1:7">
      <c r="A24781" s="1" t="str">
        <f t="shared" si="390"/>
        <v>CDHU 50.01.100</v>
      </c>
      <c r="B24781" s="3" t="s">
        <v>35957</v>
      </c>
      <c r="C24781" s="3" t="s">
        <v>31374</v>
      </c>
      <c r="D24781" s="2" t="s">
        <v>35458</v>
      </c>
      <c r="E24781" s="3" t="s">
        <v>9849</v>
      </c>
      <c r="F24781" s="61">
        <v>35.11</v>
      </c>
      <c r="G24781" s="61">
        <v>35.67</v>
      </c>
    </row>
    <row r="24782" spans="1:7">
      <c r="A24782" s="1" t="str">
        <f t="shared" si="390"/>
        <v>CDHU 50.01.110</v>
      </c>
      <c r="B24782" s="3" t="s">
        <v>35957</v>
      </c>
      <c r="C24782" s="3" t="s">
        <v>31375</v>
      </c>
      <c r="D24782" s="2" t="s">
        <v>35459</v>
      </c>
      <c r="E24782" s="3" t="s">
        <v>9848</v>
      </c>
      <c r="F24782" s="61">
        <v>235.96</v>
      </c>
      <c r="G24782" s="61">
        <v>236.52</v>
      </c>
    </row>
    <row r="24783" spans="1:7" ht="22.5">
      <c r="A24783" s="1" t="str">
        <f t="shared" si="390"/>
        <v>CDHU 50.01.130</v>
      </c>
      <c r="B24783" s="3" t="s">
        <v>35957</v>
      </c>
      <c r="C24783" s="3" t="s">
        <v>31376</v>
      </c>
      <c r="D24783" s="2" t="s">
        <v>35460</v>
      </c>
      <c r="E24783" s="3" t="s">
        <v>9848</v>
      </c>
      <c r="F24783" s="61">
        <v>4314.0200000000004</v>
      </c>
      <c r="G24783" s="61">
        <v>4344.76</v>
      </c>
    </row>
    <row r="24784" spans="1:7">
      <c r="A24784" s="1" t="str">
        <f t="shared" si="390"/>
        <v>CDHU 50.01.160</v>
      </c>
      <c r="B24784" s="3" t="s">
        <v>35957</v>
      </c>
      <c r="C24784" s="3" t="s">
        <v>31377</v>
      </c>
      <c r="D24784" s="2" t="s">
        <v>35461</v>
      </c>
      <c r="E24784" s="3" t="s">
        <v>9848</v>
      </c>
      <c r="F24784" s="61">
        <v>70.42</v>
      </c>
      <c r="G24784" s="61">
        <v>70.98</v>
      </c>
    </row>
    <row r="24785" spans="1:7">
      <c r="A24785" s="1" t="str">
        <f t="shared" si="390"/>
        <v>CDHU 50.01.170</v>
      </c>
      <c r="B24785" s="3" t="s">
        <v>35957</v>
      </c>
      <c r="C24785" s="3" t="s">
        <v>31378</v>
      </c>
      <c r="D24785" s="2" t="s">
        <v>35462</v>
      </c>
      <c r="E24785" s="3" t="s">
        <v>9848</v>
      </c>
      <c r="F24785" s="61">
        <v>94.54</v>
      </c>
      <c r="G24785" s="61">
        <v>95.1</v>
      </c>
    </row>
    <row r="24786" spans="1:7">
      <c r="A24786" s="1" t="str">
        <f t="shared" si="390"/>
        <v>CDHU 50.01.180</v>
      </c>
      <c r="B24786" s="3" t="s">
        <v>35957</v>
      </c>
      <c r="C24786" s="3" t="s">
        <v>31379</v>
      </c>
      <c r="D24786" s="2" t="s">
        <v>35463</v>
      </c>
      <c r="E24786" s="3" t="s">
        <v>9848</v>
      </c>
      <c r="F24786" s="61">
        <v>2282.1799999999998</v>
      </c>
      <c r="G24786" s="61">
        <v>2289.35</v>
      </c>
    </row>
    <row r="24787" spans="1:7">
      <c r="A24787" s="1" t="str">
        <f t="shared" si="390"/>
        <v>CDHU 50.01.190</v>
      </c>
      <c r="B24787" s="3" t="s">
        <v>35957</v>
      </c>
      <c r="C24787" s="3" t="s">
        <v>31380</v>
      </c>
      <c r="D24787" s="2" t="s">
        <v>35464</v>
      </c>
      <c r="E24787" s="3" t="s">
        <v>9848</v>
      </c>
      <c r="F24787" s="61">
        <v>118.25</v>
      </c>
      <c r="G24787" s="61">
        <v>118.81</v>
      </c>
    </row>
    <row r="24788" spans="1:7">
      <c r="A24788" s="1" t="str">
        <f t="shared" si="390"/>
        <v>CDHU 50.01.200</v>
      </c>
      <c r="B24788" s="3" t="s">
        <v>35957</v>
      </c>
      <c r="C24788" s="3" t="s">
        <v>31381</v>
      </c>
      <c r="D24788" s="2" t="s">
        <v>35465</v>
      </c>
      <c r="E24788" s="3" t="s">
        <v>9848</v>
      </c>
      <c r="F24788" s="61">
        <v>90.23</v>
      </c>
      <c r="G24788" s="61">
        <v>90.79</v>
      </c>
    </row>
    <row r="24789" spans="1:7">
      <c r="A24789" s="1" t="str">
        <f t="shared" si="390"/>
        <v>CDHU 50.01.210</v>
      </c>
      <c r="B24789" s="3" t="s">
        <v>35957</v>
      </c>
      <c r="C24789" s="3" t="s">
        <v>31382</v>
      </c>
      <c r="D24789" s="2" t="s">
        <v>35466</v>
      </c>
      <c r="E24789" s="3" t="s">
        <v>9848</v>
      </c>
      <c r="F24789" s="61">
        <v>18.62</v>
      </c>
      <c r="G24789" s="61">
        <v>18.7</v>
      </c>
    </row>
    <row r="24790" spans="1:7">
      <c r="A24790" s="1" t="str">
        <f t="shared" si="390"/>
        <v>CDHU 50.01.220</v>
      </c>
      <c r="B24790" s="3" t="s">
        <v>35957</v>
      </c>
      <c r="C24790" s="3" t="s">
        <v>31383</v>
      </c>
      <c r="D24790" s="2" t="s">
        <v>35467</v>
      </c>
      <c r="E24790" s="3" t="s">
        <v>9848</v>
      </c>
      <c r="F24790" s="61">
        <v>165.43</v>
      </c>
      <c r="G24790" s="61">
        <v>165.99</v>
      </c>
    </row>
    <row r="24791" spans="1:7">
      <c r="A24791" s="1" t="str">
        <f t="shared" si="390"/>
        <v>CDHU 50.01.320</v>
      </c>
      <c r="B24791" s="3" t="s">
        <v>35957</v>
      </c>
      <c r="C24791" s="3" t="s">
        <v>31384</v>
      </c>
      <c r="D24791" s="2" t="s">
        <v>35468</v>
      </c>
      <c r="E24791" s="3" t="s">
        <v>9848</v>
      </c>
      <c r="F24791" s="61">
        <v>2190.7199999999998</v>
      </c>
      <c r="G24791" s="61">
        <v>2219.7800000000002</v>
      </c>
    </row>
    <row r="24792" spans="1:7">
      <c r="A24792" s="1" t="str">
        <f t="shared" si="390"/>
        <v>CDHU 50.01.330</v>
      </c>
      <c r="B24792" s="3" t="s">
        <v>35957</v>
      </c>
      <c r="C24792" s="3" t="s">
        <v>31385</v>
      </c>
      <c r="D24792" s="2" t="s">
        <v>35469</v>
      </c>
      <c r="E24792" s="3" t="s">
        <v>9848</v>
      </c>
      <c r="F24792" s="61">
        <v>2738.02</v>
      </c>
      <c r="G24792" s="61">
        <v>2767.08</v>
      </c>
    </row>
    <row r="24793" spans="1:7">
      <c r="A24793" s="1" t="str">
        <f t="shared" si="390"/>
        <v>CDHU 50.01.340</v>
      </c>
      <c r="B24793" s="3" t="s">
        <v>35957</v>
      </c>
      <c r="C24793" s="3" t="s">
        <v>31386</v>
      </c>
      <c r="D24793" s="2" t="s">
        <v>35470</v>
      </c>
      <c r="E24793" s="3" t="s">
        <v>9848</v>
      </c>
      <c r="F24793" s="61">
        <v>3710.23</v>
      </c>
      <c r="G24793" s="61">
        <v>3801.23</v>
      </c>
    </row>
    <row r="24794" spans="1:7">
      <c r="A24794" s="1" t="str">
        <f t="shared" si="390"/>
        <v>CDHU 50.02</v>
      </c>
      <c r="B24794" s="3" t="s">
        <v>35957</v>
      </c>
      <c r="C24794" s="3" t="s">
        <v>31387</v>
      </c>
      <c r="D24794" s="2" t="s">
        <v>35471</v>
      </c>
    </row>
    <row r="24795" spans="1:7">
      <c r="A24795" s="1" t="str">
        <f t="shared" si="390"/>
        <v>CDHU 50.02.020</v>
      </c>
      <c r="B24795" s="3" t="s">
        <v>35957</v>
      </c>
      <c r="C24795" s="3" t="s">
        <v>31388</v>
      </c>
      <c r="D24795" s="2" t="s">
        <v>35472</v>
      </c>
      <c r="E24795" s="3" t="s">
        <v>9848</v>
      </c>
      <c r="F24795" s="61">
        <v>49.39</v>
      </c>
      <c r="G24795" s="61">
        <v>51.36</v>
      </c>
    </row>
    <row r="24796" spans="1:7">
      <c r="A24796" s="1" t="str">
        <f t="shared" si="390"/>
        <v>CDHU 50.02.050</v>
      </c>
      <c r="B24796" s="3" t="s">
        <v>35957</v>
      </c>
      <c r="C24796" s="3" t="s">
        <v>31389</v>
      </c>
      <c r="D24796" s="2" t="s">
        <v>35473</v>
      </c>
      <c r="E24796" s="3" t="s">
        <v>9848</v>
      </c>
      <c r="F24796" s="61">
        <v>769.56</v>
      </c>
      <c r="G24796" s="61">
        <v>772.36</v>
      </c>
    </row>
    <row r="24797" spans="1:7">
      <c r="A24797" s="1" t="str">
        <f t="shared" si="390"/>
        <v>CDHU 50.02.060</v>
      </c>
      <c r="B24797" s="3" t="s">
        <v>35957</v>
      </c>
      <c r="C24797" s="3" t="s">
        <v>31390</v>
      </c>
      <c r="D24797" s="2" t="s">
        <v>35474</v>
      </c>
      <c r="E24797" s="3" t="s">
        <v>9848</v>
      </c>
      <c r="F24797" s="61">
        <v>52.03</v>
      </c>
      <c r="G24797" s="61">
        <v>54</v>
      </c>
    </row>
    <row r="24798" spans="1:7">
      <c r="A24798" s="1" t="str">
        <f t="shared" si="390"/>
        <v>CDHU 50.02.080</v>
      </c>
      <c r="B24798" s="3" t="s">
        <v>35957</v>
      </c>
      <c r="C24798" s="3" t="s">
        <v>31391</v>
      </c>
      <c r="D24798" s="2" t="s">
        <v>35475</v>
      </c>
      <c r="E24798" s="3" t="s">
        <v>9848</v>
      </c>
      <c r="F24798" s="61">
        <v>8233.16</v>
      </c>
      <c r="G24798" s="61">
        <v>8249.93</v>
      </c>
    </row>
    <row r="24799" spans="1:7">
      <c r="A24799" s="1" t="str">
        <f t="shared" si="390"/>
        <v>CDHU 50.05</v>
      </c>
      <c r="B24799" s="3" t="s">
        <v>35957</v>
      </c>
      <c r="C24799" s="3" t="s">
        <v>31392</v>
      </c>
      <c r="D24799" s="2" t="s">
        <v>35476</v>
      </c>
    </row>
    <row r="24800" spans="1:7">
      <c r="A24800" s="1" t="str">
        <f t="shared" si="390"/>
        <v>CDHU 50.05.022</v>
      </c>
      <c r="B24800" s="3" t="s">
        <v>35957</v>
      </c>
      <c r="C24800" s="3" t="s">
        <v>31393</v>
      </c>
      <c r="D24800" s="2" t="s">
        <v>35477</v>
      </c>
      <c r="E24800" s="3" t="s">
        <v>9848</v>
      </c>
      <c r="F24800" s="61">
        <v>275.77</v>
      </c>
      <c r="G24800" s="61">
        <v>280.25</v>
      </c>
    </row>
    <row r="24801" spans="1:7">
      <c r="A24801" s="1" t="str">
        <f t="shared" si="390"/>
        <v>CDHU 50.05.060</v>
      </c>
      <c r="B24801" s="3" t="s">
        <v>35957</v>
      </c>
      <c r="C24801" s="3" t="s">
        <v>31394</v>
      </c>
      <c r="D24801" s="2" t="s">
        <v>35478</v>
      </c>
      <c r="E24801" s="3" t="s">
        <v>9848</v>
      </c>
      <c r="F24801" s="61">
        <v>26036.99</v>
      </c>
      <c r="G24801" s="61">
        <v>26038.77</v>
      </c>
    </row>
    <row r="24802" spans="1:7">
      <c r="A24802" s="1" t="str">
        <f t="shared" si="390"/>
        <v>CDHU 50.05.072</v>
      </c>
      <c r="B24802" s="3" t="s">
        <v>35957</v>
      </c>
      <c r="C24802" s="3" t="s">
        <v>31395</v>
      </c>
      <c r="D24802" s="2" t="s">
        <v>35479</v>
      </c>
      <c r="E24802" s="3" t="s">
        <v>9848</v>
      </c>
      <c r="F24802" s="61">
        <v>102.05</v>
      </c>
      <c r="G24802" s="61">
        <v>104.85</v>
      </c>
    </row>
    <row r="24803" spans="1:7" ht="22.5">
      <c r="A24803" s="1" t="str">
        <f t="shared" si="390"/>
        <v>CDHU 50.05.160</v>
      </c>
      <c r="B24803" s="3" t="s">
        <v>35957</v>
      </c>
      <c r="C24803" s="3" t="s">
        <v>31396</v>
      </c>
      <c r="D24803" s="2" t="s">
        <v>35480</v>
      </c>
      <c r="E24803" s="3" t="s">
        <v>9848</v>
      </c>
      <c r="F24803" s="61">
        <v>496.43</v>
      </c>
      <c r="G24803" s="61">
        <v>498.11</v>
      </c>
    </row>
    <row r="24804" spans="1:7">
      <c r="A24804" s="1" t="str">
        <f t="shared" si="390"/>
        <v>CDHU 50.05.170</v>
      </c>
      <c r="B24804" s="3" t="s">
        <v>35957</v>
      </c>
      <c r="C24804" s="3" t="s">
        <v>31397</v>
      </c>
      <c r="D24804" s="2" t="s">
        <v>35481</v>
      </c>
      <c r="E24804" s="3" t="s">
        <v>9848</v>
      </c>
      <c r="F24804" s="61">
        <v>91.13</v>
      </c>
      <c r="G24804" s="61">
        <v>92.81</v>
      </c>
    </row>
    <row r="24805" spans="1:7">
      <c r="A24805" s="1" t="str">
        <f t="shared" si="390"/>
        <v>CDHU 50.05.210</v>
      </c>
      <c r="B24805" s="3" t="s">
        <v>35957</v>
      </c>
      <c r="C24805" s="3" t="s">
        <v>31398</v>
      </c>
      <c r="D24805" s="2" t="s">
        <v>35482</v>
      </c>
      <c r="E24805" s="3" t="s">
        <v>9848</v>
      </c>
      <c r="F24805" s="61">
        <v>200.09</v>
      </c>
      <c r="G24805" s="61">
        <v>201.77</v>
      </c>
    </row>
    <row r="24806" spans="1:7">
      <c r="A24806" s="1" t="str">
        <f t="shared" si="390"/>
        <v>CDHU 50.05.214</v>
      </c>
      <c r="B24806" s="3" t="s">
        <v>35957</v>
      </c>
      <c r="C24806" s="3" t="s">
        <v>31399</v>
      </c>
      <c r="D24806" s="2" t="s">
        <v>35483</v>
      </c>
      <c r="E24806" s="3" t="s">
        <v>9848</v>
      </c>
      <c r="F24806" s="61">
        <v>340.61</v>
      </c>
      <c r="G24806" s="61">
        <v>342.29</v>
      </c>
    </row>
    <row r="24807" spans="1:7">
      <c r="A24807" s="1" t="str">
        <f t="shared" si="390"/>
        <v>CDHU 50.05.230</v>
      </c>
      <c r="B24807" s="3" t="s">
        <v>35957</v>
      </c>
      <c r="C24807" s="3" t="s">
        <v>31400</v>
      </c>
      <c r="D24807" s="2" t="s">
        <v>35484</v>
      </c>
      <c r="E24807" s="3" t="s">
        <v>9848</v>
      </c>
      <c r="F24807" s="61">
        <v>332.76</v>
      </c>
      <c r="G24807" s="61">
        <v>334.44</v>
      </c>
    </row>
    <row r="24808" spans="1:7">
      <c r="A24808" s="1" t="str">
        <f t="shared" si="390"/>
        <v>CDHU 50.05.250</v>
      </c>
      <c r="B24808" s="3" t="s">
        <v>35957</v>
      </c>
      <c r="C24808" s="3" t="s">
        <v>31401</v>
      </c>
      <c r="D24808" s="2" t="s">
        <v>35485</v>
      </c>
      <c r="E24808" s="3" t="s">
        <v>9848</v>
      </c>
      <c r="F24808" s="61">
        <v>886.28</v>
      </c>
      <c r="G24808" s="61">
        <v>888.06</v>
      </c>
    </row>
    <row r="24809" spans="1:7">
      <c r="A24809" s="1" t="str">
        <f t="shared" si="390"/>
        <v>CDHU 50.05.270</v>
      </c>
      <c r="B24809" s="3" t="s">
        <v>35957</v>
      </c>
      <c r="C24809" s="3" t="s">
        <v>31402</v>
      </c>
      <c r="D24809" s="2" t="s">
        <v>35486</v>
      </c>
      <c r="E24809" s="3" t="s">
        <v>9848</v>
      </c>
      <c r="F24809" s="61">
        <v>828.35</v>
      </c>
      <c r="G24809" s="61">
        <v>830.13</v>
      </c>
    </row>
    <row r="24810" spans="1:7">
      <c r="A24810" s="1" t="str">
        <f t="shared" si="390"/>
        <v>CDHU 50.05.280</v>
      </c>
      <c r="B24810" s="3" t="s">
        <v>35957</v>
      </c>
      <c r="C24810" s="3" t="s">
        <v>31403</v>
      </c>
      <c r="D24810" s="2" t="s">
        <v>35487</v>
      </c>
      <c r="E24810" s="3" t="s">
        <v>9848</v>
      </c>
      <c r="F24810" s="61">
        <v>112.14</v>
      </c>
      <c r="G24810" s="61">
        <v>113.82</v>
      </c>
    </row>
    <row r="24811" spans="1:7" ht="22.5">
      <c r="A24811" s="1" t="str">
        <f t="shared" si="390"/>
        <v>CDHU 50.05.312</v>
      </c>
      <c r="B24811" s="3" t="s">
        <v>35957</v>
      </c>
      <c r="C24811" s="3" t="s">
        <v>31404</v>
      </c>
      <c r="D24811" s="2" t="s">
        <v>35488</v>
      </c>
      <c r="E24811" s="3" t="s">
        <v>9848</v>
      </c>
      <c r="F24811" s="61">
        <v>228.12</v>
      </c>
      <c r="G24811" s="61">
        <v>229.9</v>
      </c>
    </row>
    <row r="24812" spans="1:7">
      <c r="A24812" s="1" t="str">
        <f t="shared" si="390"/>
        <v>CDHU 50.05.400</v>
      </c>
      <c r="B24812" s="3" t="s">
        <v>35957</v>
      </c>
      <c r="C24812" s="3" t="s">
        <v>31405</v>
      </c>
      <c r="D24812" s="2" t="s">
        <v>35489</v>
      </c>
      <c r="E24812" s="3" t="s">
        <v>9848</v>
      </c>
      <c r="F24812" s="61">
        <v>134.18</v>
      </c>
      <c r="G24812" s="61">
        <v>140.33000000000001</v>
      </c>
    </row>
    <row r="24813" spans="1:7">
      <c r="A24813" s="1" t="str">
        <f t="shared" si="390"/>
        <v>CDHU 50.05.430</v>
      </c>
      <c r="B24813" s="3" t="s">
        <v>35957</v>
      </c>
      <c r="C24813" s="3" t="s">
        <v>31406</v>
      </c>
      <c r="D24813" s="2" t="s">
        <v>35490</v>
      </c>
      <c r="E24813" s="3" t="s">
        <v>9848</v>
      </c>
      <c r="F24813" s="61">
        <v>236.77</v>
      </c>
      <c r="G24813" s="61">
        <v>242.36</v>
      </c>
    </row>
    <row r="24814" spans="1:7">
      <c r="A24814" s="1" t="str">
        <f t="shared" si="390"/>
        <v>CDHU 50.05.440</v>
      </c>
      <c r="B24814" s="3" t="s">
        <v>35957</v>
      </c>
      <c r="C24814" s="3" t="s">
        <v>31407</v>
      </c>
      <c r="D24814" s="2" t="s">
        <v>35491</v>
      </c>
      <c r="E24814" s="3" t="s">
        <v>9848</v>
      </c>
      <c r="F24814" s="61">
        <v>1242.1300000000001</v>
      </c>
      <c r="G24814" s="61">
        <v>1243.81</v>
      </c>
    </row>
    <row r="24815" spans="1:7">
      <c r="A24815" s="1" t="str">
        <f t="shared" si="390"/>
        <v>CDHU 50.05.450</v>
      </c>
      <c r="B24815" s="3" t="s">
        <v>35957</v>
      </c>
      <c r="C24815" s="3" t="s">
        <v>31408</v>
      </c>
      <c r="D24815" s="2" t="s">
        <v>35492</v>
      </c>
      <c r="E24815" s="3" t="s">
        <v>9848</v>
      </c>
      <c r="F24815" s="61">
        <v>193.7</v>
      </c>
      <c r="G24815" s="61">
        <v>195.38</v>
      </c>
    </row>
    <row r="24816" spans="1:7">
      <c r="A24816" s="1" t="str">
        <f t="shared" si="390"/>
        <v>CDHU 50.05.470</v>
      </c>
      <c r="B24816" s="3" t="s">
        <v>35957</v>
      </c>
      <c r="C24816" s="3" t="s">
        <v>31409</v>
      </c>
      <c r="D24816" s="2" t="s">
        <v>35493</v>
      </c>
      <c r="E24816" s="3" t="s">
        <v>9848</v>
      </c>
      <c r="F24816" s="61">
        <v>161.5</v>
      </c>
      <c r="G24816" s="61">
        <v>164.3</v>
      </c>
    </row>
    <row r="24817" spans="1:7">
      <c r="A24817" s="1" t="str">
        <f t="shared" si="390"/>
        <v>CDHU 50.05.490</v>
      </c>
      <c r="B24817" s="3" t="s">
        <v>35957</v>
      </c>
      <c r="C24817" s="3" t="s">
        <v>31410</v>
      </c>
      <c r="D24817" s="2" t="s">
        <v>35494</v>
      </c>
      <c r="E24817" s="3" t="s">
        <v>9848</v>
      </c>
      <c r="F24817" s="61">
        <v>402.24</v>
      </c>
      <c r="G24817" s="61">
        <v>403.92</v>
      </c>
    </row>
    <row r="24818" spans="1:7">
      <c r="A24818" s="1" t="str">
        <f t="shared" si="390"/>
        <v>CDHU 50.05.491</v>
      </c>
      <c r="B24818" s="3" t="s">
        <v>35957</v>
      </c>
      <c r="C24818" s="3" t="s">
        <v>31411</v>
      </c>
      <c r="D24818" s="2" t="s">
        <v>35495</v>
      </c>
      <c r="E24818" s="3" t="s">
        <v>9848</v>
      </c>
      <c r="F24818" s="61">
        <v>281.2</v>
      </c>
      <c r="G24818" s="61">
        <v>282.60000000000002</v>
      </c>
    </row>
    <row r="24819" spans="1:7">
      <c r="A24819" s="1" t="str">
        <f t="shared" si="390"/>
        <v>CDHU 50.05.492</v>
      </c>
      <c r="B24819" s="3" t="s">
        <v>35957</v>
      </c>
      <c r="C24819" s="3" t="s">
        <v>31412</v>
      </c>
      <c r="D24819" s="2" t="s">
        <v>35496</v>
      </c>
      <c r="E24819" s="3" t="s">
        <v>9848</v>
      </c>
      <c r="F24819" s="61">
        <v>279.67</v>
      </c>
      <c r="G24819" s="61">
        <v>281.07</v>
      </c>
    </row>
    <row r="24820" spans="1:7">
      <c r="A24820" s="1" t="str">
        <f t="shared" si="390"/>
        <v>CDHU 50.10</v>
      </c>
      <c r="B24820" s="3" t="s">
        <v>35957</v>
      </c>
      <c r="C24820" s="3" t="s">
        <v>31413</v>
      </c>
      <c r="D24820" s="2" t="s">
        <v>35497</v>
      </c>
    </row>
    <row r="24821" spans="1:7">
      <c r="A24821" s="1" t="str">
        <f t="shared" si="390"/>
        <v>CDHU 50.10.030</v>
      </c>
      <c r="B24821" s="3" t="s">
        <v>35957</v>
      </c>
      <c r="C24821" s="3" t="s">
        <v>31414</v>
      </c>
      <c r="D24821" s="2" t="s">
        <v>35498</v>
      </c>
      <c r="E24821" s="3" t="s">
        <v>9848</v>
      </c>
      <c r="F24821" s="61">
        <v>1556.72</v>
      </c>
      <c r="G24821" s="61">
        <v>1559.04</v>
      </c>
    </row>
    <row r="24822" spans="1:7">
      <c r="A24822" s="1" t="str">
        <f t="shared" si="390"/>
        <v>CDHU 50.10.050</v>
      </c>
      <c r="B24822" s="3" t="s">
        <v>35957</v>
      </c>
      <c r="C24822" s="3" t="s">
        <v>31415</v>
      </c>
      <c r="D24822" s="2" t="s">
        <v>35499</v>
      </c>
      <c r="E24822" s="3" t="s">
        <v>9848</v>
      </c>
      <c r="F24822" s="61">
        <v>6656.87</v>
      </c>
      <c r="G24822" s="61">
        <v>6659.19</v>
      </c>
    </row>
    <row r="24823" spans="1:7">
      <c r="A24823" s="1" t="str">
        <f t="shared" si="390"/>
        <v>CDHU 50.10.058</v>
      </c>
      <c r="B24823" s="3" t="s">
        <v>35957</v>
      </c>
      <c r="C24823" s="3" t="s">
        <v>31416</v>
      </c>
      <c r="D24823" s="2" t="s">
        <v>35500</v>
      </c>
      <c r="E24823" s="3" t="s">
        <v>9848</v>
      </c>
      <c r="F24823" s="61">
        <v>200.72</v>
      </c>
      <c r="G24823" s="61">
        <v>203.04</v>
      </c>
    </row>
    <row r="24824" spans="1:7">
      <c r="A24824" s="1" t="str">
        <f t="shared" si="390"/>
        <v>CDHU 50.10.060</v>
      </c>
      <c r="B24824" s="3" t="s">
        <v>35957</v>
      </c>
      <c r="C24824" s="3" t="s">
        <v>31417</v>
      </c>
      <c r="D24824" s="2" t="s">
        <v>35501</v>
      </c>
      <c r="E24824" s="3" t="s">
        <v>9848</v>
      </c>
      <c r="F24824" s="61">
        <v>284.61</v>
      </c>
      <c r="G24824" s="61">
        <v>286.93</v>
      </c>
    </row>
    <row r="24825" spans="1:7">
      <c r="A24825" s="1" t="str">
        <f t="shared" si="390"/>
        <v>CDHU 50.10.084</v>
      </c>
      <c r="B24825" s="3" t="s">
        <v>35957</v>
      </c>
      <c r="C24825" s="3" t="s">
        <v>31418</v>
      </c>
      <c r="D24825" s="2" t="s">
        <v>35502</v>
      </c>
      <c r="E24825" s="3" t="s">
        <v>9848</v>
      </c>
      <c r="F24825" s="61">
        <v>310.29000000000002</v>
      </c>
      <c r="G24825" s="61">
        <v>312.61</v>
      </c>
    </row>
    <row r="24826" spans="1:7">
      <c r="A24826" s="1" t="str">
        <f t="shared" si="390"/>
        <v>CDHU 50.10.096</v>
      </c>
      <c r="B24826" s="3" t="s">
        <v>35957</v>
      </c>
      <c r="C24826" s="3" t="s">
        <v>31419</v>
      </c>
      <c r="D24826" s="2" t="s">
        <v>35503</v>
      </c>
      <c r="E24826" s="3" t="s">
        <v>9848</v>
      </c>
      <c r="F24826" s="61">
        <v>1790.61</v>
      </c>
      <c r="G24826" s="61">
        <v>1790.61</v>
      </c>
    </row>
    <row r="24827" spans="1:7">
      <c r="A24827" s="1" t="str">
        <f t="shared" si="390"/>
        <v>CDHU 50.10.100</v>
      </c>
      <c r="B24827" s="3" t="s">
        <v>35957</v>
      </c>
      <c r="C24827" s="3" t="s">
        <v>31420</v>
      </c>
      <c r="D24827" s="2" t="s">
        <v>35504</v>
      </c>
      <c r="E24827" s="3" t="s">
        <v>9848</v>
      </c>
      <c r="F24827" s="61">
        <v>219.19</v>
      </c>
      <c r="G24827" s="61">
        <v>221.51</v>
      </c>
    </row>
    <row r="24828" spans="1:7">
      <c r="A24828" s="1" t="str">
        <f t="shared" si="390"/>
        <v>CDHU 50.10.110</v>
      </c>
      <c r="B24828" s="3" t="s">
        <v>35957</v>
      </c>
      <c r="C24828" s="3" t="s">
        <v>31421</v>
      </c>
      <c r="D24828" s="2" t="s">
        <v>35505</v>
      </c>
      <c r="E24828" s="3" t="s">
        <v>9848</v>
      </c>
      <c r="F24828" s="61">
        <v>216.9</v>
      </c>
      <c r="G24828" s="61">
        <v>219.22</v>
      </c>
    </row>
    <row r="24829" spans="1:7">
      <c r="A24829" s="1" t="str">
        <f t="shared" si="390"/>
        <v>CDHU 50.10.120</v>
      </c>
      <c r="B24829" s="3" t="s">
        <v>35957</v>
      </c>
      <c r="C24829" s="3" t="s">
        <v>31422</v>
      </c>
      <c r="D24829" s="2" t="s">
        <v>35506</v>
      </c>
      <c r="E24829" s="3" t="s">
        <v>9848</v>
      </c>
      <c r="F24829" s="61">
        <v>268.41000000000003</v>
      </c>
      <c r="G24829" s="61">
        <v>270.73</v>
      </c>
    </row>
    <row r="24830" spans="1:7">
      <c r="A24830" s="1" t="str">
        <f t="shared" si="390"/>
        <v>CDHU 50.10.140</v>
      </c>
      <c r="B24830" s="3" t="s">
        <v>35957</v>
      </c>
      <c r="C24830" s="3" t="s">
        <v>31423</v>
      </c>
      <c r="D24830" s="2" t="s">
        <v>35507</v>
      </c>
      <c r="E24830" s="3" t="s">
        <v>9848</v>
      </c>
      <c r="F24830" s="61">
        <v>639.16999999999996</v>
      </c>
      <c r="G24830" s="61">
        <v>641.49</v>
      </c>
    </row>
    <row r="24831" spans="1:7">
      <c r="A24831" s="1" t="str">
        <f t="shared" ref="A24831:A24894" si="391">CONCATENATE($B24831," ",$C24831)</f>
        <v>CDHU 50.10.210</v>
      </c>
      <c r="B24831" s="3" t="s">
        <v>35957</v>
      </c>
      <c r="C24831" s="3" t="s">
        <v>31424</v>
      </c>
      <c r="D24831" s="2" t="s">
        <v>35508</v>
      </c>
      <c r="E24831" s="3" t="s">
        <v>9848</v>
      </c>
      <c r="F24831" s="61">
        <v>226.78</v>
      </c>
      <c r="G24831" s="61">
        <v>227.01</v>
      </c>
    </row>
    <row r="24832" spans="1:7">
      <c r="A24832" s="1" t="str">
        <f t="shared" si="391"/>
        <v>CDHU 50.10.220</v>
      </c>
      <c r="B24832" s="3" t="s">
        <v>35957</v>
      </c>
      <c r="C24832" s="3" t="s">
        <v>31425</v>
      </c>
      <c r="D24832" s="2" t="s">
        <v>35509</v>
      </c>
      <c r="E24832" s="3" t="s">
        <v>9848</v>
      </c>
      <c r="F24832" s="61">
        <v>322.62</v>
      </c>
      <c r="G24832" s="61">
        <v>322.85000000000002</v>
      </c>
    </row>
    <row r="24833" spans="1:7">
      <c r="A24833" s="1" t="str">
        <f t="shared" si="391"/>
        <v>CDHU 50.20</v>
      </c>
      <c r="B24833" s="3" t="s">
        <v>35957</v>
      </c>
      <c r="C24833" s="3" t="s">
        <v>31426</v>
      </c>
      <c r="D24833" s="2" t="s">
        <v>35510</v>
      </c>
    </row>
    <row r="24834" spans="1:7">
      <c r="A24834" s="1" t="str">
        <f t="shared" si="391"/>
        <v>CDHU 50.20.110</v>
      </c>
      <c r="B24834" s="3" t="s">
        <v>35957</v>
      </c>
      <c r="C24834" s="3" t="s">
        <v>31427</v>
      </c>
      <c r="D24834" s="2" t="s">
        <v>35511</v>
      </c>
      <c r="E24834" s="3" t="s">
        <v>9864</v>
      </c>
      <c r="F24834" s="61">
        <v>2.65</v>
      </c>
      <c r="G24834" s="61">
        <v>2.65</v>
      </c>
    </row>
    <row r="24835" spans="1:7">
      <c r="A24835" s="1" t="str">
        <f t="shared" si="391"/>
        <v>CDHU 50.20.120</v>
      </c>
      <c r="B24835" s="3" t="s">
        <v>35957</v>
      </c>
      <c r="C24835" s="3" t="s">
        <v>31428</v>
      </c>
      <c r="D24835" s="2" t="s">
        <v>35512</v>
      </c>
      <c r="E24835" s="3" t="s">
        <v>9851</v>
      </c>
      <c r="F24835" s="61">
        <v>13.97</v>
      </c>
      <c r="G24835" s="61">
        <v>13.97</v>
      </c>
    </row>
    <row r="24836" spans="1:7">
      <c r="A24836" s="1" t="str">
        <f t="shared" si="391"/>
        <v>CDHU 50.20.130</v>
      </c>
      <c r="B24836" s="3" t="s">
        <v>35957</v>
      </c>
      <c r="C24836" s="3" t="s">
        <v>31429</v>
      </c>
      <c r="D24836" s="2" t="s">
        <v>35513</v>
      </c>
      <c r="E24836" s="3" t="s">
        <v>9851</v>
      </c>
      <c r="F24836" s="61">
        <v>8.6</v>
      </c>
      <c r="G24836" s="61">
        <v>8.6</v>
      </c>
    </row>
    <row r="24837" spans="1:7" ht="22.5">
      <c r="A24837" s="1" t="str">
        <f t="shared" si="391"/>
        <v>CDHU 50.20.160</v>
      </c>
      <c r="B24837" s="3" t="s">
        <v>35957</v>
      </c>
      <c r="C24837" s="3" t="s">
        <v>31430</v>
      </c>
      <c r="D24837" s="2" t="s">
        <v>35514</v>
      </c>
      <c r="E24837" s="3" t="s">
        <v>9848</v>
      </c>
      <c r="F24837" s="61">
        <v>36.200000000000003</v>
      </c>
      <c r="G24837" s="61">
        <v>36.200000000000003</v>
      </c>
    </row>
    <row r="24838" spans="1:7">
      <c r="A24838" s="1" t="str">
        <f t="shared" si="391"/>
        <v>CDHU 50.20.170</v>
      </c>
      <c r="B24838" s="3" t="s">
        <v>35957</v>
      </c>
      <c r="C24838" s="3" t="s">
        <v>31431</v>
      </c>
      <c r="D24838" s="2" t="s">
        <v>35515</v>
      </c>
      <c r="E24838" s="3" t="s">
        <v>9848</v>
      </c>
      <c r="F24838" s="61">
        <v>25.3</v>
      </c>
      <c r="G24838" s="61">
        <v>25.3</v>
      </c>
    </row>
    <row r="24839" spans="1:7">
      <c r="A24839" s="1" t="str">
        <f t="shared" si="391"/>
        <v>CDHU 50.20.200</v>
      </c>
      <c r="B24839" s="3" t="s">
        <v>35957</v>
      </c>
      <c r="C24839" s="3" t="s">
        <v>31432</v>
      </c>
      <c r="D24839" s="2" t="s">
        <v>35516</v>
      </c>
      <c r="E24839" s="3" t="s">
        <v>9848</v>
      </c>
      <c r="F24839" s="61">
        <v>17.73</v>
      </c>
      <c r="G24839" s="61">
        <v>19.7</v>
      </c>
    </row>
    <row r="24840" spans="1:7">
      <c r="A24840" s="1" t="str">
        <f t="shared" si="391"/>
        <v>CDHU 54</v>
      </c>
      <c r="B24840" s="3" t="s">
        <v>35957</v>
      </c>
      <c r="C24840" s="3" t="s">
        <v>31433</v>
      </c>
      <c r="D24840" s="2" t="s">
        <v>35517</v>
      </c>
    </row>
    <row r="24841" spans="1:7">
      <c r="A24841" s="1" t="str">
        <f t="shared" si="391"/>
        <v>CDHU 54.01</v>
      </c>
      <c r="B24841" s="3" t="s">
        <v>35957</v>
      </c>
      <c r="C24841" s="3" t="s">
        <v>31434</v>
      </c>
      <c r="D24841" s="2" t="s">
        <v>35518</v>
      </c>
    </row>
    <row r="24842" spans="1:7">
      <c r="A24842" s="1" t="str">
        <f t="shared" si="391"/>
        <v>CDHU 54.01.010</v>
      </c>
      <c r="B24842" s="3" t="s">
        <v>35957</v>
      </c>
      <c r="C24842" s="3" t="s">
        <v>31435</v>
      </c>
      <c r="D24842" s="2" t="s">
        <v>35519</v>
      </c>
      <c r="E24842" s="3" t="s">
        <v>9847</v>
      </c>
      <c r="F24842" s="61">
        <v>3.62</v>
      </c>
      <c r="G24842" s="61">
        <v>3.64</v>
      </c>
    </row>
    <row r="24843" spans="1:7" ht="22.5">
      <c r="A24843" s="1" t="str">
        <f t="shared" si="391"/>
        <v>CDHU 54.01.030</v>
      </c>
      <c r="B24843" s="3" t="s">
        <v>35957</v>
      </c>
      <c r="C24843" s="3" t="s">
        <v>31436</v>
      </c>
      <c r="D24843" s="2" t="s">
        <v>35520</v>
      </c>
      <c r="E24843" s="3" t="s">
        <v>9847</v>
      </c>
      <c r="F24843" s="61">
        <v>30.49</v>
      </c>
      <c r="G24843" s="61">
        <v>30.52</v>
      </c>
    </row>
    <row r="24844" spans="1:7">
      <c r="A24844" s="1" t="str">
        <f t="shared" si="391"/>
        <v>CDHU 54.01.050</v>
      </c>
      <c r="B24844" s="3" t="s">
        <v>35957</v>
      </c>
      <c r="C24844" s="3" t="s">
        <v>31437</v>
      </c>
      <c r="D24844" s="2" t="s">
        <v>35521</v>
      </c>
      <c r="E24844" s="3" t="s">
        <v>9850</v>
      </c>
      <c r="F24844" s="61">
        <v>21.51</v>
      </c>
      <c r="G24844" s="61">
        <v>21.59</v>
      </c>
    </row>
    <row r="24845" spans="1:7">
      <c r="A24845" s="1" t="str">
        <f t="shared" si="391"/>
        <v>CDHU 54.01.200</v>
      </c>
      <c r="B24845" s="3" t="s">
        <v>35957</v>
      </c>
      <c r="C24845" s="3" t="s">
        <v>31438</v>
      </c>
      <c r="D24845" s="2" t="s">
        <v>35522</v>
      </c>
      <c r="E24845" s="3" t="s">
        <v>9850</v>
      </c>
      <c r="F24845" s="61">
        <v>359.34</v>
      </c>
      <c r="G24845" s="61">
        <v>362.75</v>
      </c>
    </row>
    <row r="24846" spans="1:7">
      <c r="A24846" s="1" t="str">
        <f t="shared" si="391"/>
        <v>CDHU 54.01.210</v>
      </c>
      <c r="B24846" s="3" t="s">
        <v>35957</v>
      </c>
      <c r="C24846" s="3" t="s">
        <v>31439</v>
      </c>
      <c r="D24846" s="2" t="s">
        <v>35523</v>
      </c>
      <c r="E24846" s="3" t="s">
        <v>9850</v>
      </c>
      <c r="F24846" s="61">
        <v>270.99</v>
      </c>
      <c r="G24846" s="61">
        <v>271.33999999999997</v>
      </c>
    </row>
    <row r="24847" spans="1:7">
      <c r="A24847" s="1" t="str">
        <f t="shared" si="391"/>
        <v>CDHU 54.01.220</v>
      </c>
      <c r="B24847" s="3" t="s">
        <v>35957</v>
      </c>
      <c r="C24847" s="3" t="s">
        <v>31440</v>
      </c>
      <c r="D24847" s="2" t="s">
        <v>35524</v>
      </c>
      <c r="E24847" s="3" t="s">
        <v>9850</v>
      </c>
      <c r="F24847" s="61">
        <v>234.65</v>
      </c>
      <c r="G24847" s="61">
        <v>235</v>
      </c>
    </row>
    <row r="24848" spans="1:7">
      <c r="A24848" s="1" t="str">
        <f t="shared" si="391"/>
        <v>CDHU 54.01.230</v>
      </c>
      <c r="B24848" s="3" t="s">
        <v>35957</v>
      </c>
      <c r="C24848" s="3" t="s">
        <v>31441</v>
      </c>
      <c r="D24848" s="2" t="s">
        <v>35525</v>
      </c>
      <c r="E24848" s="3" t="s">
        <v>9850</v>
      </c>
      <c r="F24848" s="61">
        <v>1076.97</v>
      </c>
      <c r="G24848" s="61">
        <v>1078.67</v>
      </c>
    </row>
    <row r="24849" spans="1:7">
      <c r="A24849" s="1" t="str">
        <f t="shared" si="391"/>
        <v>CDHU 54.01.400</v>
      </c>
      <c r="B24849" s="3" t="s">
        <v>35957</v>
      </c>
      <c r="C24849" s="3" t="s">
        <v>31442</v>
      </c>
      <c r="D24849" s="2" t="s">
        <v>35526</v>
      </c>
      <c r="E24849" s="3" t="s">
        <v>9847</v>
      </c>
      <c r="F24849" s="61">
        <v>25.47</v>
      </c>
      <c r="G24849" s="61">
        <v>25.52</v>
      </c>
    </row>
    <row r="24850" spans="1:7">
      <c r="A24850" s="1" t="str">
        <f t="shared" si="391"/>
        <v>CDHU 54.01.410</v>
      </c>
      <c r="B24850" s="3" t="s">
        <v>35957</v>
      </c>
      <c r="C24850" s="3" t="s">
        <v>31443</v>
      </c>
      <c r="D24850" s="2" t="s">
        <v>35527</v>
      </c>
      <c r="E24850" s="3" t="s">
        <v>9847</v>
      </c>
      <c r="F24850" s="61">
        <v>0.82</v>
      </c>
      <c r="G24850" s="61">
        <v>0.91</v>
      </c>
    </row>
    <row r="24851" spans="1:7">
      <c r="A24851" s="1" t="str">
        <f t="shared" si="391"/>
        <v>CDHU 54.02</v>
      </c>
      <c r="B24851" s="3" t="s">
        <v>35957</v>
      </c>
      <c r="C24851" s="3" t="s">
        <v>31444</v>
      </c>
      <c r="D24851" s="2" t="s">
        <v>35528</v>
      </c>
    </row>
    <row r="24852" spans="1:7">
      <c r="A24852" s="1" t="str">
        <f t="shared" si="391"/>
        <v>CDHU 54.02.030</v>
      </c>
      <c r="B24852" s="3" t="s">
        <v>35957</v>
      </c>
      <c r="C24852" s="3" t="s">
        <v>31445</v>
      </c>
      <c r="D24852" s="2" t="s">
        <v>35529</v>
      </c>
      <c r="E24852" s="3" t="s">
        <v>9850</v>
      </c>
      <c r="F24852" s="61">
        <v>136.63999999999999</v>
      </c>
      <c r="G24852" s="61">
        <v>138.09</v>
      </c>
    </row>
    <row r="24853" spans="1:7">
      <c r="A24853" s="1" t="str">
        <f t="shared" si="391"/>
        <v>CDHU 54.02.040</v>
      </c>
      <c r="B24853" s="3" t="s">
        <v>35957</v>
      </c>
      <c r="C24853" s="3" t="s">
        <v>31446</v>
      </c>
      <c r="D24853" s="2" t="s">
        <v>35530</v>
      </c>
      <c r="E24853" s="3" t="s">
        <v>9850</v>
      </c>
      <c r="F24853" s="61">
        <v>302.72000000000003</v>
      </c>
      <c r="G24853" s="61">
        <v>313.44</v>
      </c>
    </row>
    <row r="24854" spans="1:7">
      <c r="A24854" s="1" t="str">
        <f t="shared" si="391"/>
        <v>CDHU 54.03</v>
      </c>
      <c r="B24854" s="3" t="s">
        <v>35957</v>
      </c>
      <c r="C24854" s="3" t="s">
        <v>31447</v>
      </c>
      <c r="D24854" s="2" t="s">
        <v>35531</v>
      </c>
    </row>
    <row r="24855" spans="1:7">
      <c r="A24855" s="1" t="str">
        <f t="shared" si="391"/>
        <v>CDHU 54.03.200</v>
      </c>
      <c r="B24855" s="3" t="s">
        <v>35957</v>
      </c>
      <c r="C24855" s="3" t="s">
        <v>31448</v>
      </c>
      <c r="D24855" s="2" t="s">
        <v>35532</v>
      </c>
      <c r="E24855" s="3" t="s">
        <v>9850</v>
      </c>
      <c r="F24855" s="61">
        <v>1255.58</v>
      </c>
      <c r="G24855" s="61">
        <v>1257.47</v>
      </c>
    </row>
    <row r="24856" spans="1:7">
      <c r="A24856" s="1" t="str">
        <f t="shared" si="391"/>
        <v>CDHU 54.03.210</v>
      </c>
      <c r="B24856" s="3" t="s">
        <v>35957</v>
      </c>
      <c r="C24856" s="3" t="s">
        <v>31449</v>
      </c>
      <c r="D24856" s="2" t="s">
        <v>35533</v>
      </c>
      <c r="E24856" s="3" t="s">
        <v>9850</v>
      </c>
      <c r="F24856" s="61">
        <v>1581.5</v>
      </c>
      <c r="G24856" s="61">
        <v>1583.39</v>
      </c>
    </row>
    <row r="24857" spans="1:7">
      <c r="A24857" s="1" t="str">
        <f t="shared" si="391"/>
        <v>CDHU 54.03.221</v>
      </c>
      <c r="B24857" s="3" t="s">
        <v>35957</v>
      </c>
      <c r="C24857" s="3" t="s">
        <v>31450</v>
      </c>
      <c r="D24857" s="2" t="s">
        <v>35534</v>
      </c>
      <c r="E24857" s="3" t="s">
        <v>9850</v>
      </c>
      <c r="F24857" s="61">
        <v>1581.5</v>
      </c>
      <c r="G24857" s="61">
        <v>1583.39</v>
      </c>
    </row>
    <row r="24858" spans="1:7">
      <c r="A24858" s="1" t="str">
        <f t="shared" si="391"/>
        <v>CDHU 54.03.230</v>
      </c>
      <c r="B24858" s="3" t="s">
        <v>35957</v>
      </c>
      <c r="C24858" s="3" t="s">
        <v>31451</v>
      </c>
      <c r="D24858" s="2" t="s">
        <v>35535</v>
      </c>
      <c r="E24858" s="3" t="s">
        <v>9847</v>
      </c>
      <c r="F24858" s="61">
        <v>6.66</v>
      </c>
      <c r="G24858" s="61">
        <v>6.67</v>
      </c>
    </row>
    <row r="24859" spans="1:7">
      <c r="A24859" s="1" t="str">
        <f t="shared" si="391"/>
        <v>CDHU 54.03.240</v>
      </c>
      <c r="B24859" s="3" t="s">
        <v>35957</v>
      </c>
      <c r="C24859" s="3" t="s">
        <v>31452</v>
      </c>
      <c r="D24859" s="2" t="s">
        <v>35536</v>
      </c>
      <c r="E24859" s="3" t="s">
        <v>9847</v>
      </c>
      <c r="F24859" s="61">
        <v>13.68</v>
      </c>
      <c r="G24859" s="61">
        <v>13.7</v>
      </c>
    </row>
    <row r="24860" spans="1:7">
      <c r="A24860" s="1" t="str">
        <f t="shared" si="391"/>
        <v>CDHU 54.03.250</v>
      </c>
      <c r="B24860" s="3" t="s">
        <v>35957</v>
      </c>
      <c r="C24860" s="3" t="s">
        <v>31453</v>
      </c>
      <c r="D24860" s="2" t="s">
        <v>35537</v>
      </c>
      <c r="E24860" s="3" t="s">
        <v>9850</v>
      </c>
      <c r="F24860" s="61">
        <v>1583.26</v>
      </c>
      <c r="G24860" s="61">
        <v>1585.15</v>
      </c>
    </row>
    <row r="24861" spans="1:7">
      <c r="A24861" s="1" t="str">
        <f t="shared" si="391"/>
        <v>CDHU 54.03.260</v>
      </c>
      <c r="B24861" s="3" t="s">
        <v>35957</v>
      </c>
      <c r="C24861" s="3" t="s">
        <v>31454</v>
      </c>
      <c r="D24861" s="2" t="s">
        <v>35538</v>
      </c>
      <c r="E24861" s="3" t="s">
        <v>9850</v>
      </c>
      <c r="F24861" s="61">
        <v>1495.11</v>
      </c>
      <c r="G24861" s="61">
        <v>1499.65</v>
      </c>
    </row>
    <row r="24862" spans="1:7">
      <c r="A24862" s="1" t="str">
        <f t="shared" si="391"/>
        <v>CDHU 54.04</v>
      </c>
      <c r="B24862" s="3" t="s">
        <v>35957</v>
      </c>
      <c r="C24862" s="3" t="s">
        <v>31455</v>
      </c>
      <c r="D24862" s="2" t="s">
        <v>35539</v>
      </c>
    </row>
    <row r="24863" spans="1:7">
      <c r="A24863" s="1" t="str">
        <f t="shared" si="391"/>
        <v>CDHU 54.04.030</v>
      </c>
      <c r="B24863" s="3" t="s">
        <v>35957</v>
      </c>
      <c r="C24863" s="3" t="s">
        <v>31456</v>
      </c>
      <c r="D24863" s="2" t="s">
        <v>35540</v>
      </c>
      <c r="E24863" s="3" t="s">
        <v>9847</v>
      </c>
      <c r="F24863" s="61">
        <v>336.4</v>
      </c>
      <c r="G24863" s="61">
        <v>339.31</v>
      </c>
    </row>
    <row r="24864" spans="1:7">
      <c r="A24864" s="1" t="str">
        <f t="shared" si="391"/>
        <v>CDHU 54.04.040</v>
      </c>
      <c r="B24864" s="3" t="s">
        <v>35957</v>
      </c>
      <c r="C24864" s="3" t="s">
        <v>31457</v>
      </c>
      <c r="D24864" s="2" t="s">
        <v>35541</v>
      </c>
      <c r="E24864" s="3" t="s">
        <v>9847</v>
      </c>
      <c r="F24864" s="61">
        <v>17.27</v>
      </c>
      <c r="G24864" s="61">
        <v>17.5</v>
      </c>
    </row>
    <row r="24865" spans="1:7">
      <c r="A24865" s="1" t="str">
        <f t="shared" si="391"/>
        <v>CDHU 54.04.050</v>
      </c>
      <c r="B24865" s="3" t="s">
        <v>35957</v>
      </c>
      <c r="C24865" s="3" t="s">
        <v>31458</v>
      </c>
      <c r="D24865" s="2" t="s">
        <v>35542</v>
      </c>
      <c r="E24865" s="3" t="s">
        <v>9847</v>
      </c>
      <c r="F24865" s="61">
        <v>16.88</v>
      </c>
      <c r="G24865" s="61">
        <v>17.579999999999998</v>
      </c>
    </row>
    <row r="24866" spans="1:7">
      <c r="A24866" s="1" t="str">
        <f t="shared" si="391"/>
        <v>CDHU 54.04.060</v>
      </c>
      <c r="B24866" s="3" t="s">
        <v>35957</v>
      </c>
      <c r="C24866" s="3" t="s">
        <v>31459</v>
      </c>
      <c r="D24866" s="2" t="s">
        <v>35543</v>
      </c>
      <c r="E24866" s="3" t="s">
        <v>9847</v>
      </c>
      <c r="F24866" s="61">
        <v>56.91</v>
      </c>
      <c r="G24866" s="61">
        <v>57.48</v>
      </c>
    </row>
    <row r="24867" spans="1:7" ht="22.5">
      <c r="A24867" s="1" t="str">
        <f t="shared" si="391"/>
        <v>CDHU 54.04.340</v>
      </c>
      <c r="B24867" s="3" t="s">
        <v>35957</v>
      </c>
      <c r="C24867" s="3" t="s">
        <v>31460</v>
      </c>
      <c r="D24867" s="2" t="s">
        <v>35544</v>
      </c>
      <c r="E24867" s="3" t="s">
        <v>9847</v>
      </c>
      <c r="F24867" s="61">
        <v>116.94</v>
      </c>
      <c r="G24867" s="61">
        <v>119.14</v>
      </c>
    </row>
    <row r="24868" spans="1:7" ht="22.5">
      <c r="A24868" s="1" t="str">
        <f t="shared" si="391"/>
        <v>CDHU 54.04.342</v>
      </c>
      <c r="B24868" s="3" t="s">
        <v>35957</v>
      </c>
      <c r="C24868" s="3" t="s">
        <v>31461</v>
      </c>
      <c r="D24868" s="2" t="s">
        <v>35545</v>
      </c>
      <c r="E24868" s="3" t="s">
        <v>9847</v>
      </c>
      <c r="F24868" s="61">
        <v>120.91</v>
      </c>
      <c r="G24868" s="61">
        <v>123.11</v>
      </c>
    </row>
    <row r="24869" spans="1:7" ht="22.5">
      <c r="A24869" s="1" t="str">
        <f t="shared" si="391"/>
        <v>CDHU 54.04.350</v>
      </c>
      <c r="B24869" s="3" t="s">
        <v>35957</v>
      </c>
      <c r="C24869" s="3" t="s">
        <v>31462</v>
      </c>
      <c r="D24869" s="2" t="s">
        <v>35546</v>
      </c>
      <c r="E24869" s="3" t="s">
        <v>9847</v>
      </c>
      <c r="F24869" s="61">
        <v>120.54</v>
      </c>
      <c r="G24869" s="61">
        <v>123.47</v>
      </c>
    </row>
    <row r="24870" spans="1:7">
      <c r="A24870" s="1" t="str">
        <f t="shared" si="391"/>
        <v>CDHU 54.04.360</v>
      </c>
      <c r="B24870" s="3" t="s">
        <v>35957</v>
      </c>
      <c r="C24870" s="3" t="s">
        <v>31463</v>
      </c>
      <c r="D24870" s="2" t="s">
        <v>35547</v>
      </c>
      <c r="E24870" s="3" t="s">
        <v>9847</v>
      </c>
      <c r="F24870" s="61">
        <v>143.1</v>
      </c>
      <c r="G24870" s="61">
        <v>144.18</v>
      </c>
    </row>
    <row r="24871" spans="1:7">
      <c r="A24871" s="1" t="str">
        <f t="shared" si="391"/>
        <v>CDHU 54.04.392</v>
      </c>
      <c r="B24871" s="3" t="s">
        <v>35957</v>
      </c>
      <c r="C24871" s="3" t="s">
        <v>31464</v>
      </c>
      <c r="D24871" s="2" t="s">
        <v>35548</v>
      </c>
      <c r="E24871" s="3" t="s">
        <v>9847</v>
      </c>
      <c r="F24871" s="61">
        <v>139.82</v>
      </c>
      <c r="G24871" s="61">
        <v>142.1</v>
      </c>
    </row>
    <row r="24872" spans="1:7">
      <c r="A24872" s="1" t="str">
        <f t="shared" si="391"/>
        <v>CDHU 54.04.393</v>
      </c>
      <c r="B24872" s="3" t="s">
        <v>35957</v>
      </c>
      <c r="C24872" s="3" t="s">
        <v>31465</v>
      </c>
      <c r="D24872" s="2" t="s">
        <v>35549</v>
      </c>
      <c r="E24872" s="3" t="s">
        <v>9847</v>
      </c>
      <c r="F24872" s="61">
        <v>151.19999999999999</v>
      </c>
      <c r="G24872" s="61">
        <v>153.47999999999999</v>
      </c>
    </row>
    <row r="24873" spans="1:7">
      <c r="A24873" s="1" t="str">
        <f t="shared" si="391"/>
        <v>CDHU 54.06</v>
      </c>
      <c r="B24873" s="3" t="s">
        <v>35957</v>
      </c>
      <c r="C24873" s="3" t="s">
        <v>31466</v>
      </c>
      <c r="D24873" s="2" t="s">
        <v>35550</v>
      </c>
    </row>
    <row r="24874" spans="1:7">
      <c r="A24874" s="1" t="str">
        <f t="shared" si="391"/>
        <v>CDHU 54.06.020</v>
      </c>
      <c r="B24874" s="3" t="s">
        <v>35957</v>
      </c>
      <c r="C24874" s="3" t="s">
        <v>31467</v>
      </c>
      <c r="D24874" s="2" t="s">
        <v>35551</v>
      </c>
      <c r="E24874" s="3" t="s">
        <v>9849</v>
      </c>
      <c r="F24874" s="61">
        <v>61.65</v>
      </c>
      <c r="G24874" s="61">
        <v>63.03</v>
      </c>
    </row>
    <row r="24875" spans="1:7">
      <c r="A24875" s="1" t="str">
        <f t="shared" si="391"/>
        <v>CDHU 54.06.040</v>
      </c>
      <c r="B24875" s="3" t="s">
        <v>35957</v>
      </c>
      <c r="C24875" s="3" t="s">
        <v>31468</v>
      </c>
      <c r="D24875" s="2" t="s">
        <v>35552</v>
      </c>
      <c r="E24875" s="3" t="s">
        <v>9849</v>
      </c>
      <c r="F24875" s="61">
        <v>59.02</v>
      </c>
      <c r="G24875" s="61">
        <v>60.4</v>
      </c>
    </row>
    <row r="24876" spans="1:7">
      <c r="A24876" s="1" t="str">
        <f t="shared" si="391"/>
        <v>CDHU 54.06.100</v>
      </c>
      <c r="B24876" s="3" t="s">
        <v>35957</v>
      </c>
      <c r="C24876" s="3" t="s">
        <v>31469</v>
      </c>
      <c r="D24876" s="2" t="s">
        <v>35553</v>
      </c>
      <c r="E24876" s="3" t="s">
        <v>9850</v>
      </c>
      <c r="F24876" s="61">
        <v>598.38</v>
      </c>
      <c r="G24876" s="61">
        <v>603.30999999999995</v>
      </c>
    </row>
    <row r="24877" spans="1:7">
      <c r="A24877" s="1" t="str">
        <f t="shared" si="391"/>
        <v>CDHU 54.06.110</v>
      </c>
      <c r="B24877" s="3" t="s">
        <v>35957</v>
      </c>
      <c r="C24877" s="3" t="s">
        <v>31470</v>
      </c>
      <c r="D24877" s="2" t="s">
        <v>35554</v>
      </c>
      <c r="E24877" s="3" t="s">
        <v>9850</v>
      </c>
      <c r="F24877" s="61">
        <v>621.54999999999995</v>
      </c>
      <c r="G24877" s="61">
        <v>626.48</v>
      </c>
    </row>
    <row r="24878" spans="1:7">
      <c r="A24878" s="1" t="str">
        <f t="shared" si="391"/>
        <v>CDHU 54.06.151</v>
      </c>
      <c r="B24878" s="3" t="s">
        <v>35957</v>
      </c>
      <c r="C24878" s="3" t="s">
        <v>31471</v>
      </c>
      <c r="D24878" s="2" t="s">
        <v>35555</v>
      </c>
      <c r="E24878" s="3" t="s">
        <v>9850</v>
      </c>
      <c r="F24878" s="61">
        <v>410.97</v>
      </c>
      <c r="G24878" s="61">
        <v>446.55</v>
      </c>
    </row>
    <row r="24879" spans="1:7">
      <c r="A24879" s="1" t="str">
        <f t="shared" si="391"/>
        <v>CDHU 54.06.160</v>
      </c>
      <c r="B24879" s="3" t="s">
        <v>35957</v>
      </c>
      <c r="C24879" s="3" t="s">
        <v>31472</v>
      </c>
      <c r="D24879" s="2" t="s">
        <v>35556</v>
      </c>
      <c r="E24879" s="3" t="s">
        <v>9850</v>
      </c>
      <c r="F24879" s="61">
        <v>873.68</v>
      </c>
      <c r="G24879" s="61">
        <v>883.76</v>
      </c>
    </row>
    <row r="24880" spans="1:7">
      <c r="A24880" s="1" t="str">
        <f t="shared" si="391"/>
        <v>CDHU 54.06.170</v>
      </c>
      <c r="B24880" s="3" t="s">
        <v>35957</v>
      </c>
      <c r="C24880" s="3" t="s">
        <v>31473</v>
      </c>
      <c r="D24880" s="2" t="s">
        <v>35557</v>
      </c>
      <c r="E24880" s="3" t="s">
        <v>9850</v>
      </c>
      <c r="F24880" s="61">
        <v>896.85</v>
      </c>
      <c r="G24880" s="61">
        <v>906.93</v>
      </c>
    </row>
    <row r="24881" spans="1:7">
      <c r="A24881" s="1" t="str">
        <f t="shared" si="391"/>
        <v>CDHU 54.07</v>
      </c>
      <c r="B24881" s="3" t="s">
        <v>35957</v>
      </c>
      <c r="C24881" s="3" t="s">
        <v>31474</v>
      </c>
      <c r="D24881" s="2" t="s">
        <v>35558</v>
      </c>
    </row>
    <row r="24882" spans="1:7">
      <c r="A24882" s="1" t="str">
        <f t="shared" si="391"/>
        <v>CDHU 54.07.040</v>
      </c>
      <c r="B24882" s="3" t="s">
        <v>35957</v>
      </c>
      <c r="C24882" s="3" t="s">
        <v>31475</v>
      </c>
      <c r="D24882" s="2" t="s">
        <v>35559</v>
      </c>
      <c r="E24882" s="3" t="s">
        <v>9847</v>
      </c>
      <c r="F24882" s="61">
        <v>372.42</v>
      </c>
      <c r="G24882" s="61">
        <v>372.42</v>
      </c>
    </row>
    <row r="24883" spans="1:7">
      <c r="A24883" s="1" t="str">
        <f t="shared" si="391"/>
        <v>CDHU 54.07.110</v>
      </c>
      <c r="B24883" s="3" t="s">
        <v>35957</v>
      </c>
      <c r="C24883" s="3" t="s">
        <v>31476</v>
      </c>
      <c r="D24883" s="2" t="s">
        <v>35560</v>
      </c>
      <c r="E24883" s="3" t="s">
        <v>9847</v>
      </c>
      <c r="F24883" s="61">
        <v>112.68</v>
      </c>
      <c r="G24883" s="61">
        <v>113.96</v>
      </c>
    </row>
    <row r="24884" spans="1:7">
      <c r="A24884" s="1" t="str">
        <f t="shared" si="391"/>
        <v>CDHU 54.07.130</v>
      </c>
      <c r="B24884" s="3" t="s">
        <v>35957</v>
      </c>
      <c r="C24884" s="3" t="s">
        <v>31477</v>
      </c>
      <c r="D24884" s="2" t="s">
        <v>35561</v>
      </c>
      <c r="E24884" s="3" t="s">
        <v>9847</v>
      </c>
      <c r="F24884" s="61">
        <v>102.01</v>
      </c>
      <c r="G24884" s="61">
        <v>103.29</v>
      </c>
    </row>
    <row r="24885" spans="1:7" ht="22.5">
      <c r="A24885" s="1" t="str">
        <f t="shared" si="391"/>
        <v>CDHU 54.07.210</v>
      </c>
      <c r="B24885" s="3" t="s">
        <v>35957</v>
      </c>
      <c r="C24885" s="3" t="s">
        <v>31478</v>
      </c>
      <c r="D24885" s="2" t="s">
        <v>35562</v>
      </c>
      <c r="E24885" s="3" t="s">
        <v>9847</v>
      </c>
      <c r="F24885" s="61">
        <v>15.39</v>
      </c>
      <c r="G24885" s="61">
        <v>16.53</v>
      </c>
    </row>
    <row r="24886" spans="1:7">
      <c r="A24886" s="1" t="str">
        <f t="shared" si="391"/>
        <v>CDHU 54.07.240</v>
      </c>
      <c r="B24886" s="3" t="s">
        <v>35957</v>
      </c>
      <c r="C24886" s="3" t="s">
        <v>31479</v>
      </c>
      <c r="D24886" s="2" t="s">
        <v>35563</v>
      </c>
      <c r="E24886" s="3" t="s">
        <v>9847</v>
      </c>
      <c r="F24886" s="61">
        <v>12.3</v>
      </c>
      <c r="G24886" s="61">
        <v>13.44</v>
      </c>
    </row>
    <row r="24887" spans="1:7" ht="22.5">
      <c r="A24887" s="1" t="str">
        <f t="shared" si="391"/>
        <v>CDHU 54.07.260</v>
      </c>
      <c r="B24887" s="3" t="s">
        <v>35957</v>
      </c>
      <c r="C24887" s="3" t="s">
        <v>31480</v>
      </c>
      <c r="D24887" s="2" t="s">
        <v>35564</v>
      </c>
      <c r="E24887" s="3" t="s">
        <v>9847</v>
      </c>
      <c r="F24887" s="61">
        <v>154.49</v>
      </c>
      <c r="G24887" s="61">
        <v>157.74</v>
      </c>
    </row>
    <row r="24888" spans="1:7">
      <c r="A24888" s="1" t="str">
        <f t="shared" si="391"/>
        <v>CDHU 54.08</v>
      </c>
      <c r="B24888" s="3" t="s">
        <v>35957</v>
      </c>
      <c r="C24888" s="3" t="s">
        <v>31481</v>
      </c>
      <c r="D24888" s="2" t="s">
        <v>35565</v>
      </c>
    </row>
    <row r="24889" spans="1:7" ht="22.5">
      <c r="A24889" s="1" t="str">
        <f t="shared" si="391"/>
        <v>CDHU 54.08.001</v>
      </c>
      <c r="B24889" s="3" t="s">
        <v>35957</v>
      </c>
      <c r="C24889" s="3" t="s">
        <v>31482</v>
      </c>
      <c r="D24889" s="2" t="s">
        <v>35566</v>
      </c>
      <c r="E24889" s="3" t="s">
        <v>9847</v>
      </c>
      <c r="F24889" s="61">
        <v>0.52</v>
      </c>
      <c r="G24889" s="61">
        <v>0.55000000000000004</v>
      </c>
    </row>
    <row r="24890" spans="1:7">
      <c r="A24890" s="1" t="str">
        <f t="shared" si="391"/>
        <v>CDHU 54.08.002</v>
      </c>
      <c r="B24890" s="3" t="s">
        <v>35957</v>
      </c>
      <c r="C24890" s="3" t="s">
        <v>31483</v>
      </c>
      <c r="D24890" s="2" t="s">
        <v>35567</v>
      </c>
      <c r="E24890" s="3" t="s">
        <v>9847</v>
      </c>
      <c r="F24890" s="61">
        <v>1.25</v>
      </c>
      <c r="G24890" s="61">
        <v>1.28</v>
      </c>
    </row>
    <row r="24891" spans="1:7">
      <c r="A24891" s="1" t="str">
        <f t="shared" si="391"/>
        <v>CDHU 54.08.005</v>
      </c>
      <c r="B24891" s="3" t="s">
        <v>35957</v>
      </c>
      <c r="C24891" s="3" t="s">
        <v>31484</v>
      </c>
      <c r="D24891" s="2" t="s">
        <v>35568</v>
      </c>
      <c r="E24891" s="3" t="s">
        <v>9849</v>
      </c>
      <c r="F24891" s="61">
        <v>3.55</v>
      </c>
      <c r="G24891" s="61">
        <v>3.57</v>
      </c>
    </row>
    <row r="24892" spans="1:7">
      <c r="A24892" s="1" t="str">
        <f t="shared" si="391"/>
        <v>CDHU 54.08.010</v>
      </c>
      <c r="B24892" s="3" t="s">
        <v>35957</v>
      </c>
      <c r="C24892" s="3" t="s">
        <v>31485</v>
      </c>
      <c r="D24892" s="2" t="s">
        <v>35569</v>
      </c>
      <c r="E24892" s="3" t="s">
        <v>9851</v>
      </c>
      <c r="F24892" s="61">
        <v>34.880000000000003</v>
      </c>
      <c r="G24892" s="61">
        <v>34.89</v>
      </c>
    </row>
    <row r="24893" spans="1:7">
      <c r="A24893" s="1" t="str">
        <f t="shared" si="391"/>
        <v>CDHU 54.08.011</v>
      </c>
      <c r="B24893" s="3" t="s">
        <v>35957</v>
      </c>
      <c r="C24893" s="3" t="s">
        <v>31486</v>
      </c>
      <c r="D24893" s="2" t="s">
        <v>35570</v>
      </c>
      <c r="E24893" s="3" t="s">
        <v>9851</v>
      </c>
      <c r="F24893" s="61">
        <v>27.79</v>
      </c>
      <c r="G24893" s="61">
        <v>27.8</v>
      </c>
    </row>
    <row r="24894" spans="1:7">
      <c r="A24894" s="1" t="str">
        <f t="shared" si="391"/>
        <v>CDHU 54.20</v>
      </c>
      <c r="B24894" s="3" t="s">
        <v>35957</v>
      </c>
      <c r="C24894" s="3" t="s">
        <v>31487</v>
      </c>
      <c r="D24894" s="2" t="s">
        <v>35571</v>
      </c>
    </row>
    <row r="24895" spans="1:7">
      <c r="A24895" s="1" t="str">
        <f t="shared" ref="A24895:A24958" si="392">CONCATENATE($B24895," ",$C24895)</f>
        <v>CDHU 54.20.040</v>
      </c>
      <c r="B24895" s="3" t="s">
        <v>35957</v>
      </c>
      <c r="C24895" s="3" t="s">
        <v>31488</v>
      </c>
      <c r="D24895" s="2" t="s">
        <v>35572</v>
      </c>
      <c r="E24895" s="3" t="s">
        <v>9849</v>
      </c>
      <c r="F24895" s="61">
        <v>86.46</v>
      </c>
      <c r="G24895" s="61">
        <v>88.03</v>
      </c>
    </row>
    <row r="24896" spans="1:7">
      <c r="A24896" s="1" t="str">
        <f t="shared" si="392"/>
        <v>CDHU 54.20.050</v>
      </c>
      <c r="B24896" s="3" t="s">
        <v>35957</v>
      </c>
      <c r="C24896" s="3" t="s">
        <v>31489</v>
      </c>
      <c r="D24896" s="2" t="s">
        <v>35573</v>
      </c>
      <c r="E24896" s="3" t="s">
        <v>9848</v>
      </c>
      <c r="F24896" s="61">
        <v>132.65</v>
      </c>
      <c r="G24896" s="61">
        <v>134.85</v>
      </c>
    </row>
    <row r="24897" spans="1:7">
      <c r="A24897" s="1" t="str">
        <f t="shared" si="392"/>
        <v>CDHU 54.20.100</v>
      </c>
      <c r="B24897" s="3" t="s">
        <v>35957</v>
      </c>
      <c r="C24897" s="3" t="s">
        <v>31490</v>
      </c>
      <c r="D24897" s="2" t="s">
        <v>35574</v>
      </c>
      <c r="E24897" s="3" t="s">
        <v>9849</v>
      </c>
      <c r="F24897" s="61">
        <v>22.92</v>
      </c>
      <c r="G24897" s="61">
        <v>24.3</v>
      </c>
    </row>
    <row r="24898" spans="1:7">
      <c r="A24898" s="1" t="str">
        <f t="shared" si="392"/>
        <v>CDHU 54.20.110</v>
      </c>
      <c r="B24898" s="3" t="s">
        <v>35957</v>
      </c>
      <c r="C24898" s="3" t="s">
        <v>31491</v>
      </c>
      <c r="D24898" s="2" t="s">
        <v>35575</v>
      </c>
      <c r="E24898" s="3" t="s">
        <v>9847</v>
      </c>
      <c r="F24898" s="61">
        <v>43.69</v>
      </c>
      <c r="G24898" s="61">
        <v>46.6</v>
      </c>
    </row>
    <row r="24899" spans="1:7">
      <c r="A24899" s="1" t="str">
        <f t="shared" si="392"/>
        <v>CDHU 54.20.120</v>
      </c>
      <c r="B24899" s="3" t="s">
        <v>35957</v>
      </c>
      <c r="C24899" s="3" t="s">
        <v>31492</v>
      </c>
      <c r="D24899" s="2" t="s">
        <v>35576</v>
      </c>
      <c r="E24899" s="3" t="s">
        <v>9847</v>
      </c>
      <c r="F24899" s="61">
        <v>27.07</v>
      </c>
      <c r="G24899" s="61">
        <v>28.86</v>
      </c>
    </row>
    <row r="24900" spans="1:7">
      <c r="A24900" s="1" t="str">
        <f t="shared" si="392"/>
        <v>CDHU 54.20.130</v>
      </c>
      <c r="B24900" s="3" t="s">
        <v>35957</v>
      </c>
      <c r="C24900" s="3" t="s">
        <v>31493</v>
      </c>
      <c r="D24900" s="2" t="s">
        <v>35577</v>
      </c>
      <c r="E24900" s="3" t="s">
        <v>9847</v>
      </c>
      <c r="F24900" s="61">
        <v>29.76</v>
      </c>
      <c r="G24900" s="61">
        <v>31.84</v>
      </c>
    </row>
    <row r="24901" spans="1:7">
      <c r="A24901" s="1" t="str">
        <f t="shared" si="392"/>
        <v>CDHU 54.20.140</v>
      </c>
      <c r="B24901" s="3" t="s">
        <v>35957</v>
      </c>
      <c r="C24901" s="3" t="s">
        <v>31494</v>
      </c>
      <c r="D24901" s="2" t="s">
        <v>35578</v>
      </c>
      <c r="E24901" s="3" t="s">
        <v>9847</v>
      </c>
      <c r="F24901" s="61">
        <v>33.700000000000003</v>
      </c>
      <c r="G24901" s="61">
        <v>36.200000000000003</v>
      </c>
    </row>
    <row r="24902" spans="1:7" ht="22.5">
      <c r="A24902" s="1" t="str">
        <f t="shared" si="392"/>
        <v>CDHU 54.20.160</v>
      </c>
      <c r="B24902" s="3" t="s">
        <v>35957</v>
      </c>
      <c r="C24902" s="3" t="s">
        <v>31495</v>
      </c>
      <c r="D24902" s="2" t="s">
        <v>35579</v>
      </c>
      <c r="E24902" s="3" t="s">
        <v>9849</v>
      </c>
      <c r="F24902" s="61">
        <v>0.49</v>
      </c>
      <c r="G24902" s="61">
        <v>0.54</v>
      </c>
    </row>
    <row r="24903" spans="1:7">
      <c r="A24903" s="1" t="str">
        <f t="shared" si="392"/>
        <v>CDHU 55</v>
      </c>
      <c r="B24903" s="3" t="s">
        <v>35957</v>
      </c>
      <c r="C24903" s="3" t="s">
        <v>31496</v>
      </c>
      <c r="D24903" s="2" t="s">
        <v>35580</v>
      </c>
    </row>
    <row r="24904" spans="1:7">
      <c r="A24904" s="1" t="str">
        <f t="shared" si="392"/>
        <v>CDHU 55.01</v>
      </c>
      <c r="B24904" s="3" t="s">
        <v>35957</v>
      </c>
      <c r="C24904" s="3" t="s">
        <v>31497</v>
      </c>
      <c r="D24904" s="2" t="s">
        <v>35581</v>
      </c>
    </row>
    <row r="24905" spans="1:7">
      <c r="A24905" s="1" t="str">
        <f t="shared" si="392"/>
        <v>CDHU 55.01.020</v>
      </c>
      <c r="B24905" s="3" t="s">
        <v>35957</v>
      </c>
      <c r="C24905" s="3" t="s">
        <v>31498</v>
      </c>
      <c r="D24905" s="2" t="s">
        <v>35582</v>
      </c>
      <c r="E24905" s="3" t="s">
        <v>9847</v>
      </c>
      <c r="F24905" s="61">
        <v>14.31</v>
      </c>
      <c r="G24905" s="61">
        <v>15.9</v>
      </c>
    </row>
    <row r="24906" spans="1:7">
      <c r="A24906" s="1" t="str">
        <f t="shared" si="392"/>
        <v>CDHU 55.01.030</v>
      </c>
      <c r="B24906" s="3" t="s">
        <v>35957</v>
      </c>
      <c r="C24906" s="3" t="s">
        <v>31499</v>
      </c>
      <c r="D24906" s="2" t="s">
        <v>35583</v>
      </c>
      <c r="E24906" s="3" t="s">
        <v>9847</v>
      </c>
      <c r="F24906" s="61">
        <v>8.75</v>
      </c>
      <c r="G24906" s="61">
        <v>9.41</v>
      </c>
    </row>
    <row r="24907" spans="1:7">
      <c r="A24907" s="1" t="str">
        <f t="shared" si="392"/>
        <v>CDHU 55.01.070</v>
      </c>
      <c r="B24907" s="3" t="s">
        <v>35957</v>
      </c>
      <c r="C24907" s="3" t="s">
        <v>31500</v>
      </c>
      <c r="D24907" s="2" t="s">
        <v>35584</v>
      </c>
      <c r="E24907" s="3" t="s">
        <v>9847</v>
      </c>
      <c r="F24907" s="61">
        <v>6.12</v>
      </c>
      <c r="G24907" s="61">
        <v>6.57</v>
      </c>
    </row>
    <row r="24908" spans="1:7">
      <c r="A24908" s="1" t="str">
        <f t="shared" si="392"/>
        <v>CDHU 55.01.080</v>
      </c>
      <c r="B24908" s="3" t="s">
        <v>35957</v>
      </c>
      <c r="C24908" s="3" t="s">
        <v>31501</v>
      </c>
      <c r="D24908" s="2" t="s">
        <v>35585</v>
      </c>
      <c r="E24908" s="3" t="s">
        <v>9848</v>
      </c>
      <c r="F24908" s="61">
        <v>16.350000000000001</v>
      </c>
      <c r="G24908" s="61">
        <v>18.170000000000002</v>
      </c>
    </row>
    <row r="24909" spans="1:7">
      <c r="A24909" s="1" t="str">
        <f t="shared" si="392"/>
        <v>CDHU 55.01.100</v>
      </c>
      <c r="B24909" s="3" t="s">
        <v>35957</v>
      </c>
      <c r="C24909" s="3" t="s">
        <v>31502</v>
      </c>
      <c r="D24909" s="2" t="s">
        <v>35586</v>
      </c>
      <c r="E24909" s="3" t="s">
        <v>9847</v>
      </c>
      <c r="F24909" s="61">
        <v>15.33</v>
      </c>
      <c r="G24909" s="61">
        <v>17.03</v>
      </c>
    </row>
    <row r="24910" spans="1:7" ht="22.5">
      <c r="A24910" s="1" t="str">
        <f t="shared" si="392"/>
        <v>CDHU 55.01.130</v>
      </c>
      <c r="B24910" s="3" t="s">
        <v>35957</v>
      </c>
      <c r="C24910" s="3" t="s">
        <v>31503</v>
      </c>
      <c r="D24910" s="2" t="s">
        <v>35587</v>
      </c>
      <c r="E24910" s="3" t="s">
        <v>9847</v>
      </c>
      <c r="F24910" s="61">
        <v>15.52</v>
      </c>
      <c r="G24910" s="61">
        <v>16.18</v>
      </c>
    </row>
    <row r="24911" spans="1:7">
      <c r="A24911" s="1" t="str">
        <f t="shared" si="392"/>
        <v>CDHU 55.01.140</v>
      </c>
      <c r="B24911" s="3" t="s">
        <v>35957</v>
      </c>
      <c r="C24911" s="3" t="s">
        <v>31504</v>
      </c>
      <c r="D24911" s="2" t="s">
        <v>35588</v>
      </c>
      <c r="E24911" s="3" t="s">
        <v>9847</v>
      </c>
      <c r="F24911" s="61">
        <v>7.87</v>
      </c>
      <c r="G24911" s="61">
        <v>7.87</v>
      </c>
    </row>
    <row r="24912" spans="1:7">
      <c r="A24912" s="1" t="str">
        <f t="shared" si="392"/>
        <v>CDHU 55.02</v>
      </c>
      <c r="B24912" s="3" t="s">
        <v>35957</v>
      </c>
      <c r="C24912" s="3" t="s">
        <v>31505</v>
      </c>
      <c r="D24912" s="2" t="s">
        <v>35589</v>
      </c>
    </row>
    <row r="24913" spans="1:7">
      <c r="A24913" s="1" t="str">
        <f t="shared" si="392"/>
        <v>CDHU 55.02.010</v>
      </c>
      <c r="B24913" s="3" t="s">
        <v>35957</v>
      </c>
      <c r="C24913" s="3" t="s">
        <v>31506</v>
      </c>
      <c r="D24913" s="2" t="s">
        <v>35590</v>
      </c>
      <c r="E24913" s="3" t="s">
        <v>9848</v>
      </c>
      <c r="F24913" s="61">
        <v>6.13</v>
      </c>
      <c r="G24913" s="61">
        <v>6.81</v>
      </c>
    </row>
    <row r="24914" spans="1:7">
      <c r="A24914" s="1" t="str">
        <f t="shared" si="392"/>
        <v>CDHU 55.02.012</v>
      </c>
      <c r="B24914" s="3" t="s">
        <v>35957</v>
      </c>
      <c r="C24914" s="3" t="s">
        <v>31507</v>
      </c>
      <c r="D24914" s="2" t="s">
        <v>35591</v>
      </c>
      <c r="E24914" s="3" t="s">
        <v>9848</v>
      </c>
      <c r="F24914" s="61">
        <v>46.66</v>
      </c>
      <c r="G24914" s="61">
        <v>48.93</v>
      </c>
    </row>
    <row r="24915" spans="1:7">
      <c r="A24915" s="1" t="str">
        <f t="shared" si="392"/>
        <v>CDHU 55.02.020</v>
      </c>
      <c r="B24915" s="3" t="s">
        <v>35957</v>
      </c>
      <c r="C24915" s="3" t="s">
        <v>31508</v>
      </c>
      <c r="D24915" s="2" t="s">
        <v>35592</v>
      </c>
      <c r="E24915" s="3" t="s">
        <v>9850</v>
      </c>
      <c r="F24915" s="61">
        <v>194.85</v>
      </c>
      <c r="G24915" s="61">
        <v>194.85</v>
      </c>
    </row>
    <row r="24916" spans="1:7">
      <c r="A24916" s="1" t="str">
        <f t="shared" si="392"/>
        <v>CDHU 55.02.040</v>
      </c>
      <c r="B24916" s="3" t="s">
        <v>35957</v>
      </c>
      <c r="C24916" s="3" t="s">
        <v>31509</v>
      </c>
      <c r="D24916" s="2" t="s">
        <v>35593</v>
      </c>
      <c r="E24916" s="3" t="s">
        <v>9848</v>
      </c>
      <c r="F24916" s="61">
        <v>22.66</v>
      </c>
      <c r="G24916" s="61">
        <v>25.18</v>
      </c>
    </row>
    <row r="24917" spans="1:7">
      <c r="A24917" s="1" t="str">
        <f t="shared" si="392"/>
        <v>CDHU 55.02.050</v>
      </c>
      <c r="B24917" s="3" t="s">
        <v>35957</v>
      </c>
      <c r="C24917" s="3" t="s">
        <v>31510</v>
      </c>
      <c r="D24917" s="2" t="s">
        <v>35594</v>
      </c>
      <c r="E24917" s="3" t="s">
        <v>9849</v>
      </c>
      <c r="F24917" s="61">
        <v>11.33</v>
      </c>
      <c r="G24917" s="61">
        <v>12.59</v>
      </c>
    </row>
    <row r="24918" spans="1:7">
      <c r="A24918" s="1" t="str">
        <f t="shared" si="392"/>
        <v>CDHU 55.02.060</v>
      </c>
      <c r="B24918" s="3" t="s">
        <v>35957</v>
      </c>
      <c r="C24918" s="3" t="s">
        <v>31511</v>
      </c>
      <c r="D24918" s="2" t="s">
        <v>35595</v>
      </c>
      <c r="E24918" s="3" t="s">
        <v>9849</v>
      </c>
      <c r="F24918" s="61">
        <v>12.09</v>
      </c>
      <c r="G24918" s="61">
        <v>13.43</v>
      </c>
    </row>
    <row r="24919" spans="1:7">
      <c r="A24919" s="1" t="str">
        <f t="shared" si="392"/>
        <v>CDHU 55.10</v>
      </c>
      <c r="B24919" s="3" t="s">
        <v>35957</v>
      </c>
      <c r="C24919" s="3" t="s">
        <v>31512</v>
      </c>
      <c r="D24919" s="2" t="s">
        <v>35596</v>
      </c>
    </row>
    <row r="24920" spans="1:7">
      <c r="A24920" s="1" t="str">
        <f t="shared" si="392"/>
        <v>CDHU 55.10.030</v>
      </c>
      <c r="B24920" s="3" t="s">
        <v>35957</v>
      </c>
      <c r="C24920" s="3" t="s">
        <v>31513</v>
      </c>
      <c r="D24920" s="2" t="s">
        <v>35597</v>
      </c>
      <c r="E24920" s="3" t="s">
        <v>14770</v>
      </c>
      <c r="F24920" s="61">
        <v>94.83</v>
      </c>
      <c r="G24920" s="61">
        <v>94.83</v>
      </c>
    </row>
    <row r="24921" spans="1:7">
      <c r="A24921" s="1" t="str">
        <f t="shared" si="392"/>
        <v>CDHU 61</v>
      </c>
      <c r="B24921" s="3" t="s">
        <v>35957</v>
      </c>
      <c r="C24921" s="3" t="s">
        <v>31514</v>
      </c>
      <c r="D24921" s="2" t="s">
        <v>35598</v>
      </c>
    </row>
    <row r="24922" spans="1:7">
      <c r="A24922" s="1" t="str">
        <f t="shared" si="392"/>
        <v>CDHU 61.01</v>
      </c>
      <c r="B24922" s="3" t="s">
        <v>35957</v>
      </c>
      <c r="C24922" s="3" t="s">
        <v>31515</v>
      </c>
      <c r="D24922" s="2" t="s">
        <v>35599</v>
      </c>
    </row>
    <row r="24923" spans="1:7">
      <c r="A24923" s="1" t="str">
        <f t="shared" si="392"/>
        <v>CDHU 61.01.670</v>
      </c>
      <c r="B24923" s="3" t="s">
        <v>35957</v>
      </c>
      <c r="C24923" s="3" t="s">
        <v>31516</v>
      </c>
      <c r="D24923" s="2" t="s">
        <v>35600</v>
      </c>
      <c r="E24923" s="3" t="s">
        <v>14764</v>
      </c>
      <c r="F24923" s="61">
        <v>195858.25</v>
      </c>
      <c r="G24923" s="61">
        <v>195858.25</v>
      </c>
    </row>
    <row r="24924" spans="1:7">
      <c r="A24924" s="1" t="str">
        <f t="shared" si="392"/>
        <v>CDHU 61.01.680</v>
      </c>
      <c r="B24924" s="3" t="s">
        <v>35957</v>
      </c>
      <c r="C24924" s="3" t="s">
        <v>31517</v>
      </c>
      <c r="D24924" s="2" t="s">
        <v>35601</v>
      </c>
      <c r="E24924" s="3" t="s">
        <v>14764</v>
      </c>
      <c r="F24924" s="61">
        <v>211316.67</v>
      </c>
      <c r="G24924" s="61">
        <v>211316.67</v>
      </c>
    </row>
    <row r="24925" spans="1:7">
      <c r="A24925" s="1" t="str">
        <f t="shared" si="392"/>
        <v>CDHU 61.01.690</v>
      </c>
      <c r="B24925" s="3" t="s">
        <v>35957</v>
      </c>
      <c r="C24925" s="3" t="s">
        <v>31518</v>
      </c>
      <c r="D24925" s="2" t="s">
        <v>35602</v>
      </c>
      <c r="E24925" s="3" t="s">
        <v>14764</v>
      </c>
      <c r="F24925" s="61">
        <v>229384.34</v>
      </c>
      <c r="G24925" s="61">
        <v>229384.34</v>
      </c>
    </row>
    <row r="24926" spans="1:7" ht="22.5">
      <c r="A24926" s="1" t="str">
        <f t="shared" si="392"/>
        <v>CDHU 61.01.760</v>
      </c>
      <c r="B24926" s="3" t="s">
        <v>35957</v>
      </c>
      <c r="C24926" s="3" t="s">
        <v>31519</v>
      </c>
      <c r="D24926" s="2" t="s">
        <v>35603</v>
      </c>
      <c r="E24926" s="3" t="s">
        <v>14764</v>
      </c>
      <c r="F24926" s="61">
        <v>235084.28</v>
      </c>
      <c r="G24926" s="61">
        <v>235084.28</v>
      </c>
    </row>
    <row r="24927" spans="1:7" ht="22.5">
      <c r="A24927" s="1" t="str">
        <f t="shared" si="392"/>
        <v>CDHU 61.01.770</v>
      </c>
      <c r="B24927" s="3" t="s">
        <v>35957</v>
      </c>
      <c r="C24927" s="3" t="s">
        <v>31520</v>
      </c>
      <c r="D24927" s="2" t="s">
        <v>35604</v>
      </c>
      <c r="E24927" s="3" t="s">
        <v>14764</v>
      </c>
      <c r="F24927" s="61">
        <v>221566.67</v>
      </c>
      <c r="G24927" s="61">
        <v>221566.67</v>
      </c>
    </row>
    <row r="24928" spans="1:7">
      <c r="A24928" s="1" t="str">
        <f t="shared" si="392"/>
        <v>CDHU 61.01.800</v>
      </c>
      <c r="B24928" s="3" t="s">
        <v>35957</v>
      </c>
      <c r="C24928" s="3" t="s">
        <v>31521</v>
      </c>
      <c r="D24928" s="2" t="s">
        <v>35605</v>
      </c>
      <c r="E24928" s="3" t="s">
        <v>9847</v>
      </c>
      <c r="F24928" s="61">
        <v>1580.78</v>
      </c>
      <c r="G24928" s="61">
        <v>1580.78</v>
      </c>
    </row>
    <row r="24929" spans="1:7">
      <c r="A24929" s="1" t="str">
        <f t="shared" si="392"/>
        <v>CDHU 61.10</v>
      </c>
      <c r="B24929" s="3" t="s">
        <v>35957</v>
      </c>
      <c r="C24929" s="3" t="s">
        <v>31522</v>
      </c>
      <c r="D24929" s="2" t="s">
        <v>35606</v>
      </c>
    </row>
    <row r="24930" spans="1:7">
      <c r="A24930" s="1" t="str">
        <f t="shared" si="392"/>
        <v>CDHU 61.10.001</v>
      </c>
      <c r="B24930" s="3" t="s">
        <v>35957</v>
      </c>
      <c r="C24930" s="3" t="s">
        <v>31523</v>
      </c>
      <c r="D24930" s="2" t="s">
        <v>35607</v>
      </c>
      <c r="E24930" s="3" t="s">
        <v>9848</v>
      </c>
      <c r="F24930" s="61">
        <v>488262.14</v>
      </c>
      <c r="G24930" s="61">
        <v>491723.79</v>
      </c>
    </row>
    <row r="24931" spans="1:7">
      <c r="A24931" s="1" t="str">
        <f t="shared" si="392"/>
        <v>CDHU 61.10.007</v>
      </c>
      <c r="B24931" s="3" t="s">
        <v>35957</v>
      </c>
      <c r="C24931" s="3" t="s">
        <v>31524</v>
      </c>
      <c r="D24931" s="2" t="s">
        <v>35608</v>
      </c>
      <c r="E24931" s="3" t="s">
        <v>9848</v>
      </c>
      <c r="F24931" s="61">
        <v>511302.17</v>
      </c>
      <c r="G24931" s="61">
        <v>514989.67</v>
      </c>
    </row>
    <row r="24932" spans="1:7">
      <c r="A24932" s="1" t="str">
        <f t="shared" si="392"/>
        <v>CDHU 61.10.010</v>
      </c>
      <c r="B24932" s="3" t="s">
        <v>35957</v>
      </c>
      <c r="C24932" s="3" t="s">
        <v>31525</v>
      </c>
      <c r="D24932" s="2" t="s">
        <v>35609</v>
      </c>
      <c r="E24932" s="3" t="s">
        <v>9848</v>
      </c>
      <c r="F24932" s="61">
        <v>706702.17</v>
      </c>
      <c r="G24932" s="61">
        <v>710054.72</v>
      </c>
    </row>
    <row r="24933" spans="1:7">
      <c r="A24933" s="1" t="str">
        <f t="shared" si="392"/>
        <v>CDHU 61.10.012</v>
      </c>
      <c r="B24933" s="3" t="s">
        <v>35957</v>
      </c>
      <c r="C24933" s="3" t="s">
        <v>31526</v>
      </c>
      <c r="D24933" s="2" t="s">
        <v>35610</v>
      </c>
      <c r="E24933" s="3" t="s">
        <v>9848</v>
      </c>
      <c r="F24933" s="61">
        <v>300685.73</v>
      </c>
      <c r="G24933" s="61">
        <v>303455.05</v>
      </c>
    </row>
    <row r="24934" spans="1:7">
      <c r="A24934" s="1" t="str">
        <f t="shared" si="392"/>
        <v>CDHU 61.10.014</v>
      </c>
      <c r="B24934" s="3" t="s">
        <v>35957</v>
      </c>
      <c r="C24934" s="3" t="s">
        <v>31527</v>
      </c>
      <c r="D24934" s="2" t="s">
        <v>35611</v>
      </c>
      <c r="E24934" s="3" t="s">
        <v>9848</v>
      </c>
      <c r="F24934" s="61">
        <v>99194.95</v>
      </c>
      <c r="G24934" s="61">
        <v>100925.78</v>
      </c>
    </row>
    <row r="24935" spans="1:7">
      <c r="A24935" s="1" t="str">
        <f t="shared" si="392"/>
        <v>CDHU 61.10.100</v>
      </c>
      <c r="B24935" s="3" t="s">
        <v>35957</v>
      </c>
      <c r="C24935" s="3" t="s">
        <v>31528</v>
      </c>
      <c r="D24935" s="2" t="s">
        <v>35612</v>
      </c>
      <c r="E24935" s="3" t="s">
        <v>9848</v>
      </c>
      <c r="F24935" s="61">
        <v>27215.77</v>
      </c>
      <c r="G24935" s="61">
        <v>27625.57</v>
      </c>
    </row>
    <row r="24936" spans="1:7">
      <c r="A24936" s="1" t="str">
        <f t="shared" si="392"/>
        <v>CDHU 61.10.101</v>
      </c>
      <c r="B24936" s="3" t="s">
        <v>35957</v>
      </c>
      <c r="C24936" s="3" t="s">
        <v>31529</v>
      </c>
      <c r="D24936" s="2" t="s">
        <v>35613</v>
      </c>
      <c r="E24936" s="3" t="s">
        <v>9848</v>
      </c>
      <c r="F24936" s="61">
        <v>23536.54</v>
      </c>
      <c r="G24936" s="61">
        <v>23946.34</v>
      </c>
    </row>
    <row r="24937" spans="1:7">
      <c r="A24937" s="1" t="str">
        <f t="shared" si="392"/>
        <v>CDHU 61.10.110</v>
      </c>
      <c r="B24937" s="3" t="s">
        <v>35957</v>
      </c>
      <c r="C24937" s="3" t="s">
        <v>31530</v>
      </c>
      <c r="D24937" s="2" t="s">
        <v>35614</v>
      </c>
      <c r="E24937" s="3" t="s">
        <v>9848</v>
      </c>
      <c r="F24937" s="61">
        <v>72823</v>
      </c>
      <c r="G24937" s="61">
        <v>73718.16</v>
      </c>
    </row>
    <row r="24938" spans="1:7">
      <c r="A24938" s="1" t="str">
        <f t="shared" si="392"/>
        <v>CDHU 61.10.120</v>
      </c>
      <c r="B24938" s="3" t="s">
        <v>35957</v>
      </c>
      <c r="C24938" s="3" t="s">
        <v>31531</v>
      </c>
      <c r="D24938" s="2" t="s">
        <v>35615</v>
      </c>
      <c r="E24938" s="3" t="s">
        <v>9848</v>
      </c>
      <c r="F24938" s="61">
        <v>68884.479999999996</v>
      </c>
      <c r="G24938" s="61">
        <v>69976.83</v>
      </c>
    </row>
    <row r="24939" spans="1:7" ht="22.5">
      <c r="A24939" s="1" t="str">
        <f t="shared" si="392"/>
        <v>CDHU 61.10.200</v>
      </c>
      <c r="B24939" s="3" t="s">
        <v>35957</v>
      </c>
      <c r="C24939" s="3" t="s">
        <v>31532</v>
      </c>
      <c r="D24939" s="2" t="s">
        <v>35616</v>
      </c>
      <c r="E24939" s="3" t="s">
        <v>9848</v>
      </c>
      <c r="F24939" s="61">
        <v>6482.52</v>
      </c>
      <c r="G24939" s="61">
        <v>6551.64</v>
      </c>
    </row>
    <row r="24940" spans="1:7" ht="22.5">
      <c r="A24940" s="1" t="str">
        <f t="shared" si="392"/>
        <v>CDHU 61.10.210</v>
      </c>
      <c r="B24940" s="3" t="s">
        <v>35957</v>
      </c>
      <c r="C24940" s="3" t="s">
        <v>31533</v>
      </c>
      <c r="D24940" s="2" t="s">
        <v>35617</v>
      </c>
      <c r="E24940" s="3" t="s">
        <v>9848</v>
      </c>
      <c r="F24940" s="61">
        <v>6853.8</v>
      </c>
      <c r="G24940" s="61">
        <v>6940.2</v>
      </c>
    </row>
    <row r="24941" spans="1:7" ht="22.5">
      <c r="A24941" s="1" t="str">
        <f t="shared" si="392"/>
        <v>CDHU 61.10.220</v>
      </c>
      <c r="B24941" s="3" t="s">
        <v>35957</v>
      </c>
      <c r="C24941" s="3" t="s">
        <v>31534</v>
      </c>
      <c r="D24941" s="2" t="s">
        <v>35618</v>
      </c>
      <c r="E24941" s="3" t="s">
        <v>9848</v>
      </c>
      <c r="F24941" s="61">
        <v>7433.5</v>
      </c>
      <c r="G24941" s="61">
        <v>7537.18</v>
      </c>
    </row>
    <row r="24942" spans="1:7" ht="22.5">
      <c r="A24942" s="1" t="str">
        <f t="shared" si="392"/>
        <v>CDHU 61.10.230</v>
      </c>
      <c r="B24942" s="3" t="s">
        <v>35957</v>
      </c>
      <c r="C24942" s="3" t="s">
        <v>31535</v>
      </c>
      <c r="D24942" s="2" t="s">
        <v>35619</v>
      </c>
      <c r="E24942" s="3" t="s">
        <v>9848</v>
      </c>
      <c r="F24942" s="61">
        <v>7665.87</v>
      </c>
      <c r="G24942" s="61">
        <v>7778.19</v>
      </c>
    </row>
    <row r="24943" spans="1:7">
      <c r="A24943" s="1" t="str">
        <f t="shared" si="392"/>
        <v>CDHU 61.10.250</v>
      </c>
      <c r="B24943" s="3" t="s">
        <v>35957</v>
      </c>
      <c r="C24943" s="3" t="s">
        <v>31536</v>
      </c>
      <c r="D24943" s="2" t="s">
        <v>35620</v>
      </c>
      <c r="E24943" s="3" t="s">
        <v>9848</v>
      </c>
      <c r="F24943" s="61">
        <v>6208.97</v>
      </c>
      <c r="G24943" s="61">
        <v>6263.08</v>
      </c>
    </row>
    <row r="24944" spans="1:7">
      <c r="A24944" s="1" t="str">
        <f t="shared" si="392"/>
        <v>CDHU 61.10.260</v>
      </c>
      <c r="B24944" s="3" t="s">
        <v>35957</v>
      </c>
      <c r="C24944" s="3" t="s">
        <v>31537</v>
      </c>
      <c r="D24944" s="2" t="s">
        <v>35621</v>
      </c>
      <c r="E24944" s="3" t="s">
        <v>9848</v>
      </c>
      <c r="F24944" s="61">
        <v>5793.82</v>
      </c>
      <c r="G24944" s="61">
        <v>5847.93</v>
      </c>
    </row>
    <row r="24945" spans="1:7">
      <c r="A24945" s="1" t="str">
        <f t="shared" si="392"/>
        <v>CDHU 61.10.270</v>
      </c>
      <c r="B24945" s="3" t="s">
        <v>35957</v>
      </c>
      <c r="C24945" s="3" t="s">
        <v>31538</v>
      </c>
      <c r="D24945" s="2" t="s">
        <v>35622</v>
      </c>
      <c r="E24945" s="3" t="s">
        <v>9848</v>
      </c>
      <c r="F24945" s="61">
        <v>6082.56</v>
      </c>
      <c r="G24945" s="61">
        <v>6136.67</v>
      </c>
    </row>
    <row r="24946" spans="1:7">
      <c r="A24946" s="1" t="str">
        <f t="shared" si="392"/>
        <v>CDHU 61.10.300</v>
      </c>
      <c r="B24946" s="3" t="s">
        <v>35957</v>
      </c>
      <c r="C24946" s="3" t="s">
        <v>31539</v>
      </c>
      <c r="D24946" s="2" t="s">
        <v>35623</v>
      </c>
      <c r="E24946" s="3" t="s">
        <v>9849</v>
      </c>
      <c r="F24946" s="61">
        <v>24.52</v>
      </c>
      <c r="G24946" s="61">
        <v>26.02</v>
      </c>
    </row>
    <row r="24947" spans="1:7">
      <c r="A24947" s="1" t="str">
        <f t="shared" si="392"/>
        <v>CDHU 61.10.310</v>
      </c>
      <c r="B24947" s="3" t="s">
        <v>35957</v>
      </c>
      <c r="C24947" s="3" t="s">
        <v>31540</v>
      </c>
      <c r="D24947" s="2" t="s">
        <v>35624</v>
      </c>
      <c r="E24947" s="3" t="s">
        <v>9849</v>
      </c>
      <c r="F24947" s="61">
        <v>32.24</v>
      </c>
      <c r="G24947" s="61">
        <v>33.74</v>
      </c>
    </row>
    <row r="24948" spans="1:7">
      <c r="A24948" s="1" t="str">
        <f t="shared" si="392"/>
        <v>CDHU 61.10.320</v>
      </c>
      <c r="B24948" s="3" t="s">
        <v>35957</v>
      </c>
      <c r="C24948" s="3" t="s">
        <v>31541</v>
      </c>
      <c r="D24948" s="2" t="s">
        <v>35625</v>
      </c>
      <c r="E24948" s="3" t="s">
        <v>9849</v>
      </c>
      <c r="F24948" s="61">
        <v>30.69</v>
      </c>
      <c r="G24948" s="61">
        <v>32.19</v>
      </c>
    </row>
    <row r="24949" spans="1:7">
      <c r="A24949" s="1" t="str">
        <f t="shared" si="392"/>
        <v>CDHU 61.10.380</v>
      </c>
      <c r="B24949" s="3" t="s">
        <v>35957</v>
      </c>
      <c r="C24949" s="3" t="s">
        <v>31542</v>
      </c>
      <c r="D24949" s="2" t="s">
        <v>35626</v>
      </c>
      <c r="E24949" s="3" t="s">
        <v>9847</v>
      </c>
      <c r="F24949" s="61">
        <v>196.58</v>
      </c>
      <c r="G24949" s="61">
        <v>207.38</v>
      </c>
    </row>
    <row r="24950" spans="1:7">
      <c r="A24950" s="1" t="str">
        <f t="shared" si="392"/>
        <v>CDHU 61.10.400</v>
      </c>
      <c r="B24950" s="3" t="s">
        <v>35957</v>
      </c>
      <c r="C24950" s="3" t="s">
        <v>31543</v>
      </c>
      <c r="D24950" s="2" t="s">
        <v>35627</v>
      </c>
      <c r="E24950" s="3" t="s">
        <v>9847</v>
      </c>
      <c r="F24950" s="61">
        <v>6531.79</v>
      </c>
      <c r="G24950" s="61">
        <v>6531.79</v>
      </c>
    </row>
    <row r="24951" spans="1:7">
      <c r="A24951" s="1" t="str">
        <f t="shared" si="392"/>
        <v>CDHU 61.10.401</v>
      </c>
      <c r="B24951" s="3" t="s">
        <v>35957</v>
      </c>
      <c r="C24951" s="3" t="s">
        <v>31544</v>
      </c>
      <c r="D24951" s="2" t="s">
        <v>35628</v>
      </c>
      <c r="E24951" s="3" t="s">
        <v>9847</v>
      </c>
      <c r="F24951" s="61">
        <v>2168.15</v>
      </c>
      <c r="G24951" s="61">
        <v>2182.16</v>
      </c>
    </row>
    <row r="24952" spans="1:7">
      <c r="A24952" s="1" t="str">
        <f t="shared" si="392"/>
        <v>CDHU 61.10.402</v>
      </c>
      <c r="B24952" s="3" t="s">
        <v>35957</v>
      </c>
      <c r="C24952" s="3" t="s">
        <v>31545</v>
      </c>
      <c r="D24952" s="2" t="s">
        <v>35629</v>
      </c>
      <c r="E24952" s="3" t="s">
        <v>9847</v>
      </c>
      <c r="F24952" s="61">
        <v>1820.19</v>
      </c>
      <c r="G24952" s="61">
        <v>1831.02</v>
      </c>
    </row>
    <row r="24953" spans="1:7">
      <c r="A24953" s="1" t="str">
        <f t="shared" si="392"/>
        <v>CDHU 61.10.403</v>
      </c>
      <c r="B24953" s="3" t="s">
        <v>35957</v>
      </c>
      <c r="C24953" s="3" t="s">
        <v>31546</v>
      </c>
      <c r="D24953" s="2" t="s">
        <v>35630</v>
      </c>
      <c r="E24953" s="3" t="s">
        <v>9847</v>
      </c>
      <c r="F24953" s="61">
        <v>1423.16</v>
      </c>
      <c r="G24953" s="61">
        <v>1432.72</v>
      </c>
    </row>
    <row r="24954" spans="1:7">
      <c r="A24954" s="1" t="str">
        <f t="shared" si="392"/>
        <v>CDHU 61.10.410</v>
      </c>
      <c r="B24954" s="3" t="s">
        <v>35957</v>
      </c>
      <c r="C24954" s="3" t="s">
        <v>31547</v>
      </c>
      <c r="D24954" s="2" t="s">
        <v>35631</v>
      </c>
      <c r="E24954" s="3" t="s">
        <v>9848</v>
      </c>
      <c r="F24954" s="61">
        <v>366.2</v>
      </c>
      <c r="G24954" s="61">
        <v>406.88</v>
      </c>
    </row>
    <row r="24955" spans="1:7">
      <c r="A24955" s="1" t="str">
        <f t="shared" si="392"/>
        <v>CDHU 61.10.430</v>
      </c>
      <c r="B24955" s="3" t="s">
        <v>35957</v>
      </c>
      <c r="C24955" s="3" t="s">
        <v>31548</v>
      </c>
      <c r="D24955" s="2" t="s">
        <v>35632</v>
      </c>
      <c r="E24955" s="3" t="s">
        <v>9848</v>
      </c>
      <c r="F24955" s="61">
        <v>11131.22</v>
      </c>
      <c r="G24955" s="61">
        <v>11304.02</v>
      </c>
    </row>
    <row r="24956" spans="1:7">
      <c r="A24956" s="1" t="str">
        <f t="shared" si="392"/>
        <v>CDHU 61.10.440</v>
      </c>
      <c r="B24956" s="3" t="s">
        <v>35957</v>
      </c>
      <c r="C24956" s="3" t="s">
        <v>31549</v>
      </c>
      <c r="D24956" s="2" t="s">
        <v>35633</v>
      </c>
      <c r="E24956" s="3" t="s">
        <v>9848</v>
      </c>
      <c r="F24956" s="61">
        <v>231.79</v>
      </c>
      <c r="G24956" s="61">
        <v>236.89</v>
      </c>
    </row>
    <row r="24957" spans="1:7">
      <c r="A24957" s="1" t="str">
        <f t="shared" si="392"/>
        <v>CDHU 61.10.510</v>
      </c>
      <c r="B24957" s="3" t="s">
        <v>35957</v>
      </c>
      <c r="C24957" s="3" t="s">
        <v>31550</v>
      </c>
      <c r="D24957" s="2" t="s">
        <v>35634</v>
      </c>
      <c r="E24957" s="3" t="s">
        <v>9848</v>
      </c>
      <c r="F24957" s="61">
        <v>1361.98</v>
      </c>
      <c r="G24957" s="61">
        <v>1376.63</v>
      </c>
    </row>
    <row r="24958" spans="1:7">
      <c r="A24958" s="1" t="str">
        <f t="shared" si="392"/>
        <v>CDHU 61.10.511</v>
      </c>
      <c r="B24958" s="3" t="s">
        <v>35957</v>
      </c>
      <c r="C24958" s="3" t="s">
        <v>31551</v>
      </c>
      <c r="D24958" s="2" t="s">
        <v>35635</v>
      </c>
      <c r="E24958" s="3" t="s">
        <v>9847</v>
      </c>
      <c r="F24958" s="61">
        <v>4617.82</v>
      </c>
      <c r="G24958" s="61">
        <v>4640.12</v>
      </c>
    </row>
    <row r="24959" spans="1:7">
      <c r="A24959" s="1" t="str">
        <f t="shared" ref="A24959:A25022" si="393">CONCATENATE($B24959," ",$C24959)</f>
        <v>CDHU 61.10.512</v>
      </c>
      <c r="B24959" s="3" t="s">
        <v>35957</v>
      </c>
      <c r="C24959" s="3" t="s">
        <v>31552</v>
      </c>
      <c r="D24959" s="2" t="s">
        <v>35636</v>
      </c>
      <c r="E24959" s="3" t="s">
        <v>9849</v>
      </c>
      <c r="F24959" s="61">
        <v>4650.5600000000004</v>
      </c>
      <c r="G24959" s="61">
        <v>4656.1499999999996</v>
      </c>
    </row>
    <row r="24960" spans="1:7">
      <c r="A24960" s="1" t="str">
        <f t="shared" si="393"/>
        <v>CDHU 61.10.513</v>
      </c>
      <c r="B24960" s="3" t="s">
        <v>35957</v>
      </c>
      <c r="C24960" s="3" t="s">
        <v>31553</v>
      </c>
      <c r="D24960" s="2" t="s">
        <v>35637</v>
      </c>
      <c r="E24960" s="3" t="s">
        <v>9848</v>
      </c>
      <c r="F24960" s="61">
        <v>151.51</v>
      </c>
      <c r="G24960" s="61">
        <v>156.61000000000001</v>
      </c>
    </row>
    <row r="24961" spans="1:7">
      <c r="A24961" s="1" t="str">
        <f t="shared" si="393"/>
        <v>CDHU 61.10.514</v>
      </c>
      <c r="B24961" s="3" t="s">
        <v>35957</v>
      </c>
      <c r="C24961" s="3" t="s">
        <v>31554</v>
      </c>
      <c r="D24961" s="2" t="s">
        <v>35638</v>
      </c>
      <c r="E24961" s="3" t="s">
        <v>9848</v>
      </c>
      <c r="F24961" s="61">
        <v>178.5</v>
      </c>
      <c r="G24961" s="61">
        <v>183.6</v>
      </c>
    </row>
    <row r="24962" spans="1:7">
      <c r="A24962" s="1" t="str">
        <f t="shared" si="393"/>
        <v>CDHU 61.10.530</v>
      </c>
      <c r="B24962" s="3" t="s">
        <v>35957</v>
      </c>
      <c r="C24962" s="3" t="s">
        <v>31555</v>
      </c>
      <c r="D24962" s="2" t="s">
        <v>35639</v>
      </c>
      <c r="E24962" s="3" t="s">
        <v>9848</v>
      </c>
      <c r="F24962" s="61">
        <v>420.16</v>
      </c>
      <c r="G24962" s="61">
        <v>425.26</v>
      </c>
    </row>
    <row r="24963" spans="1:7">
      <c r="A24963" s="1" t="str">
        <f t="shared" si="393"/>
        <v>CDHU 61.10.550</v>
      </c>
      <c r="B24963" s="3" t="s">
        <v>35957</v>
      </c>
      <c r="C24963" s="3" t="s">
        <v>31556</v>
      </c>
      <c r="D24963" s="2" t="s">
        <v>35640</v>
      </c>
      <c r="E24963" s="3" t="s">
        <v>9848</v>
      </c>
      <c r="F24963" s="61">
        <v>339</v>
      </c>
      <c r="G24963" s="61">
        <v>344.1</v>
      </c>
    </row>
    <row r="24964" spans="1:7">
      <c r="A24964" s="1" t="str">
        <f t="shared" si="393"/>
        <v>CDHU 61.10.564</v>
      </c>
      <c r="B24964" s="3" t="s">
        <v>35957</v>
      </c>
      <c r="C24964" s="3" t="s">
        <v>31557</v>
      </c>
      <c r="D24964" s="2" t="s">
        <v>35641</v>
      </c>
      <c r="E24964" s="3" t="s">
        <v>9847</v>
      </c>
      <c r="F24964" s="61">
        <v>3745.62</v>
      </c>
      <c r="G24964" s="61">
        <v>3776.83</v>
      </c>
    </row>
    <row r="24965" spans="1:7">
      <c r="A24965" s="1" t="str">
        <f t="shared" si="393"/>
        <v>CDHU 61.10.565</v>
      </c>
      <c r="B24965" s="3" t="s">
        <v>35957</v>
      </c>
      <c r="C24965" s="3" t="s">
        <v>31558</v>
      </c>
      <c r="D24965" s="2" t="s">
        <v>35642</v>
      </c>
      <c r="E24965" s="3" t="s">
        <v>9847</v>
      </c>
      <c r="F24965" s="61">
        <v>2390.98</v>
      </c>
      <c r="G24965" s="61">
        <v>2403.7199999999998</v>
      </c>
    </row>
    <row r="24966" spans="1:7">
      <c r="A24966" s="1" t="str">
        <f t="shared" si="393"/>
        <v>CDHU 61.10.566</v>
      </c>
      <c r="B24966" s="3" t="s">
        <v>35957</v>
      </c>
      <c r="C24966" s="3" t="s">
        <v>31559</v>
      </c>
      <c r="D24966" s="2" t="s">
        <v>35643</v>
      </c>
      <c r="E24966" s="3" t="s">
        <v>9847</v>
      </c>
      <c r="F24966" s="61">
        <v>1862.84</v>
      </c>
      <c r="G24966" s="61">
        <v>1869.21</v>
      </c>
    </row>
    <row r="24967" spans="1:7">
      <c r="A24967" s="1" t="str">
        <f t="shared" si="393"/>
        <v>CDHU 61.10.567</v>
      </c>
      <c r="B24967" s="3" t="s">
        <v>35957</v>
      </c>
      <c r="C24967" s="3" t="s">
        <v>31560</v>
      </c>
      <c r="D24967" s="2" t="s">
        <v>35644</v>
      </c>
      <c r="E24967" s="3" t="s">
        <v>9847</v>
      </c>
      <c r="F24967" s="61">
        <v>1840.66</v>
      </c>
      <c r="G24967" s="61">
        <v>1854.67</v>
      </c>
    </row>
    <row r="24968" spans="1:7">
      <c r="A24968" s="1" t="str">
        <f t="shared" si="393"/>
        <v>CDHU 61.10.568</v>
      </c>
      <c r="B24968" s="3" t="s">
        <v>35957</v>
      </c>
      <c r="C24968" s="3" t="s">
        <v>31561</v>
      </c>
      <c r="D24968" s="2" t="s">
        <v>35645</v>
      </c>
      <c r="E24968" s="3" t="s">
        <v>9847</v>
      </c>
      <c r="F24968" s="61">
        <v>2387.7199999999998</v>
      </c>
      <c r="G24968" s="61">
        <v>2406.19</v>
      </c>
    </row>
    <row r="24969" spans="1:7">
      <c r="A24969" s="1" t="str">
        <f t="shared" si="393"/>
        <v>CDHU 61.10.569</v>
      </c>
      <c r="B24969" s="3" t="s">
        <v>35957</v>
      </c>
      <c r="C24969" s="3" t="s">
        <v>31562</v>
      </c>
      <c r="D24969" s="2" t="s">
        <v>35646</v>
      </c>
      <c r="E24969" s="3" t="s">
        <v>9847</v>
      </c>
      <c r="F24969" s="61">
        <v>4149.54</v>
      </c>
      <c r="G24969" s="61">
        <v>4180.12</v>
      </c>
    </row>
    <row r="24970" spans="1:7">
      <c r="A24970" s="1" t="str">
        <f t="shared" si="393"/>
        <v>CDHU 61.10.574</v>
      </c>
      <c r="B24970" s="3" t="s">
        <v>35957</v>
      </c>
      <c r="C24970" s="3" t="s">
        <v>31563</v>
      </c>
      <c r="D24970" s="2" t="s">
        <v>35647</v>
      </c>
      <c r="E24970" s="3" t="s">
        <v>9847</v>
      </c>
      <c r="F24970" s="61">
        <v>2807.71</v>
      </c>
      <c r="G24970" s="61">
        <v>2830.65</v>
      </c>
    </row>
    <row r="24971" spans="1:7">
      <c r="A24971" s="1" t="str">
        <f t="shared" si="393"/>
        <v>CDHU 61.10.575</v>
      </c>
      <c r="B24971" s="3" t="s">
        <v>35957</v>
      </c>
      <c r="C24971" s="3" t="s">
        <v>31564</v>
      </c>
      <c r="D24971" s="2" t="s">
        <v>35648</v>
      </c>
      <c r="E24971" s="3" t="s">
        <v>9847</v>
      </c>
      <c r="F24971" s="61">
        <v>2042.15</v>
      </c>
      <c r="G24971" s="61">
        <v>2058.08</v>
      </c>
    </row>
    <row r="24972" spans="1:7">
      <c r="A24972" s="1" t="str">
        <f t="shared" si="393"/>
        <v>CDHU 61.10.576</v>
      </c>
      <c r="B24972" s="3" t="s">
        <v>35957</v>
      </c>
      <c r="C24972" s="3" t="s">
        <v>31565</v>
      </c>
      <c r="D24972" s="2" t="s">
        <v>35649</v>
      </c>
      <c r="E24972" s="3" t="s">
        <v>9847</v>
      </c>
      <c r="F24972" s="61">
        <v>1631.28</v>
      </c>
      <c r="G24972" s="61">
        <v>1644.02</v>
      </c>
    </row>
    <row r="24973" spans="1:7">
      <c r="A24973" s="1" t="str">
        <f t="shared" si="393"/>
        <v>CDHU 61.10.577</v>
      </c>
      <c r="B24973" s="3" t="s">
        <v>35957</v>
      </c>
      <c r="C24973" s="3" t="s">
        <v>31566</v>
      </c>
      <c r="D24973" s="2" t="s">
        <v>35650</v>
      </c>
      <c r="E24973" s="3" t="s">
        <v>9847</v>
      </c>
      <c r="F24973" s="61">
        <v>1449.77</v>
      </c>
      <c r="G24973" s="61">
        <v>1460.6</v>
      </c>
    </row>
    <row r="24974" spans="1:7">
      <c r="A24974" s="1" t="str">
        <f t="shared" si="393"/>
        <v>CDHU 61.10.578</v>
      </c>
      <c r="B24974" s="3" t="s">
        <v>35957</v>
      </c>
      <c r="C24974" s="3" t="s">
        <v>31567</v>
      </c>
      <c r="D24974" s="2" t="s">
        <v>35651</v>
      </c>
      <c r="E24974" s="3" t="s">
        <v>9847</v>
      </c>
      <c r="F24974" s="61">
        <v>1297.78</v>
      </c>
      <c r="G24974" s="61">
        <v>1307.3399999999999</v>
      </c>
    </row>
    <row r="24975" spans="1:7">
      <c r="A24975" s="1" t="str">
        <f t="shared" si="393"/>
        <v>CDHU 61.10.581</v>
      </c>
      <c r="B24975" s="3" t="s">
        <v>35957</v>
      </c>
      <c r="C24975" s="3" t="s">
        <v>31568</v>
      </c>
      <c r="D24975" s="2" t="s">
        <v>35652</v>
      </c>
      <c r="E24975" s="3" t="s">
        <v>9847</v>
      </c>
      <c r="F24975" s="61">
        <v>1548.65</v>
      </c>
      <c r="G24975" s="61">
        <v>1561.39</v>
      </c>
    </row>
    <row r="24976" spans="1:7">
      <c r="A24976" s="1" t="str">
        <f t="shared" si="393"/>
        <v>CDHU 61.10.582</v>
      </c>
      <c r="B24976" s="3" t="s">
        <v>35957</v>
      </c>
      <c r="C24976" s="3" t="s">
        <v>31569</v>
      </c>
      <c r="D24976" s="2" t="s">
        <v>35653</v>
      </c>
      <c r="E24976" s="3" t="s">
        <v>9847</v>
      </c>
      <c r="F24976" s="61">
        <v>1393.95</v>
      </c>
      <c r="G24976" s="61">
        <v>1401.59</v>
      </c>
    </row>
    <row r="24977" spans="1:7">
      <c r="A24977" s="1" t="str">
        <f t="shared" si="393"/>
        <v>CDHU 61.10.583</v>
      </c>
      <c r="B24977" s="3" t="s">
        <v>35957</v>
      </c>
      <c r="C24977" s="3" t="s">
        <v>31570</v>
      </c>
      <c r="D24977" s="2" t="s">
        <v>35654</v>
      </c>
      <c r="E24977" s="3" t="s">
        <v>9848</v>
      </c>
      <c r="F24977" s="61">
        <v>257.43</v>
      </c>
      <c r="G24977" s="61">
        <v>263.16000000000003</v>
      </c>
    </row>
    <row r="24978" spans="1:7">
      <c r="A24978" s="1" t="str">
        <f t="shared" si="393"/>
        <v>CDHU 61.10.584</v>
      </c>
      <c r="B24978" s="3" t="s">
        <v>35957</v>
      </c>
      <c r="C24978" s="3" t="s">
        <v>31571</v>
      </c>
      <c r="D24978" s="2" t="s">
        <v>35655</v>
      </c>
      <c r="E24978" s="3" t="s">
        <v>9848</v>
      </c>
      <c r="F24978" s="61">
        <v>387.61</v>
      </c>
      <c r="G24978" s="61">
        <v>395.25</v>
      </c>
    </row>
    <row r="24979" spans="1:7">
      <c r="A24979" s="1" t="str">
        <f t="shared" si="393"/>
        <v>CDHU 61.14</v>
      </c>
      <c r="B24979" s="3" t="s">
        <v>35957</v>
      </c>
      <c r="C24979" s="3" t="s">
        <v>31572</v>
      </c>
      <c r="D24979" s="2" t="s">
        <v>35656</v>
      </c>
    </row>
    <row r="24980" spans="1:7">
      <c r="A24980" s="1" t="str">
        <f t="shared" si="393"/>
        <v>CDHU 61.14.005</v>
      </c>
      <c r="B24980" s="3" t="s">
        <v>35957</v>
      </c>
      <c r="C24980" s="3" t="s">
        <v>31573</v>
      </c>
      <c r="D24980" s="2" t="s">
        <v>35657</v>
      </c>
      <c r="E24980" s="3" t="s">
        <v>9848</v>
      </c>
      <c r="F24980" s="61">
        <v>5291.16</v>
      </c>
      <c r="G24980" s="61">
        <v>5329.38</v>
      </c>
    </row>
    <row r="24981" spans="1:7">
      <c r="A24981" s="1" t="str">
        <f t="shared" si="393"/>
        <v>CDHU 61.14.015</v>
      </c>
      <c r="B24981" s="3" t="s">
        <v>35957</v>
      </c>
      <c r="C24981" s="3" t="s">
        <v>31574</v>
      </c>
      <c r="D24981" s="2" t="s">
        <v>35658</v>
      </c>
      <c r="E24981" s="3" t="s">
        <v>9848</v>
      </c>
      <c r="F24981" s="61">
        <v>19692.310000000001</v>
      </c>
      <c r="G24981" s="61">
        <v>19730.53</v>
      </c>
    </row>
    <row r="24982" spans="1:7">
      <c r="A24982" s="1" t="str">
        <f t="shared" si="393"/>
        <v>CDHU 61.14.050</v>
      </c>
      <c r="B24982" s="3" t="s">
        <v>35957</v>
      </c>
      <c r="C24982" s="3" t="s">
        <v>31575</v>
      </c>
      <c r="D24982" s="2" t="s">
        <v>35659</v>
      </c>
      <c r="E24982" s="3" t="s">
        <v>9848</v>
      </c>
      <c r="F24982" s="61">
        <v>10119.16</v>
      </c>
      <c r="G24982" s="61">
        <v>10152.700000000001</v>
      </c>
    </row>
    <row r="24983" spans="1:7">
      <c r="A24983" s="1" t="str">
        <f t="shared" si="393"/>
        <v>CDHU 61.14.051</v>
      </c>
      <c r="B24983" s="3" t="s">
        <v>35957</v>
      </c>
      <c r="C24983" s="3" t="s">
        <v>31576</v>
      </c>
      <c r="D24983" s="2" t="s">
        <v>35660</v>
      </c>
      <c r="E24983" s="3" t="s">
        <v>9848</v>
      </c>
      <c r="F24983" s="61">
        <v>7516.69</v>
      </c>
      <c r="G24983" s="61">
        <v>7550.23</v>
      </c>
    </row>
    <row r="24984" spans="1:7">
      <c r="A24984" s="1" t="str">
        <f t="shared" si="393"/>
        <v>CDHU 61.14.070</v>
      </c>
      <c r="B24984" s="3" t="s">
        <v>35957</v>
      </c>
      <c r="C24984" s="3" t="s">
        <v>31577</v>
      </c>
      <c r="D24984" s="2" t="s">
        <v>35661</v>
      </c>
      <c r="E24984" s="3" t="s">
        <v>9848</v>
      </c>
      <c r="F24984" s="61">
        <v>4012.08</v>
      </c>
      <c r="G24984" s="61">
        <v>4045.62</v>
      </c>
    </row>
    <row r="24985" spans="1:7">
      <c r="A24985" s="1" t="str">
        <f t="shared" si="393"/>
        <v>CDHU 61.14.080</v>
      </c>
      <c r="B24985" s="3" t="s">
        <v>35957</v>
      </c>
      <c r="C24985" s="3" t="s">
        <v>31578</v>
      </c>
      <c r="D24985" s="2" t="s">
        <v>35662</v>
      </c>
      <c r="E24985" s="3" t="s">
        <v>9848</v>
      </c>
      <c r="F24985" s="61">
        <v>4257.01</v>
      </c>
      <c r="G24985" s="61">
        <v>4290.55</v>
      </c>
    </row>
    <row r="24986" spans="1:7">
      <c r="A24986" s="1" t="str">
        <f t="shared" si="393"/>
        <v>CDHU 61.14.100</v>
      </c>
      <c r="B24986" s="3" t="s">
        <v>35957</v>
      </c>
      <c r="C24986" s="3" t="s">
        <v>31579</v>
      </c>
      <c r="D24986" s="2" t="s">
        <v>35663</v>
      </c>
      <c r="E24986" s="3" t="s">
        <v>9848</v>
      </c>
      <c r="F24986" s="61">
        <v>15350.88</v>
      </c>
      <c r="G24986" s="61">
        <v>15429.48</v>
      </c>
    </row>
    <row r="24987" spans="1:7">
      <c r="A24987" s="1" t="str">
        <f t="shared" si="393"/>
        <v>CDHU 61.15</v>
      </c>
      <c r="B24987" s="3" t="s">
        <v>35957</v>
      </c>
      <c r="C24987" s="3" t="s">
        <v>31580</v>
      </c>
      <c r="D24987" s="2" t="s">
        <v>35664</v>
      </c>
    </row>
    <row r="24988" spans="1:7">
      <c r="A24988" s="1" t="str">
        <f t="shared" si="393"/>
        <v>CDHU 61.15.010</v>
      </c>
      <c r="B24988" s="3" t="s">
        <v>35957</v>
      </c>
      <c r="C24988" s="3" t="s">
        <v>31581</v>
      </c>
      <c r="D24988" s="2" t="s">
        <v>35665</v>
      </c>
      <c r="E24988" s="3" t="s">
        <v>9848</v>
      </c>
      <c r="F24988" s="61">
        <v>159.27000000000001</v>
      </c>
      <c r="G24988" s="61">
        <v>159.56</v>
      </c>
    </row>
    <row r="24989" spans="1:7">
      <c r="A24989" s="1" t="str">
        <f t="shared" si="393"/>
        <v>CDHU 61.15.020</v>
      </c>
      <c r="B24989" s="3" t="s">
        <v>35957</v>
      </c>
      <c r="C24989" s="3" t="s">
        <v>31582</v>
      </c>
      <c r="D24989" s="2" t="s">
        <v>35666</v>
      </c>
      <c r="E24989" s="3" t="s">
        <v>9848</v>
      </c>
      <c r="F24989" s="61">
        <v>25.24</v>
      </c>
      <c r="G24989" s="61">
        <v>26.92</v>
      </c>
    </row>
    <row r="24990" spans="1:7">
      <c r="A24990" s="1" t="str">
        <f t="shared" si="393"/>
        <v>CDHU 61.15.030</v>
      </c>
      <c r="B24990" s="3" t="s">
        <v>35957</v>
      </c>
      <c r="C24990" s="3" t="s">
        <v>31583</v>
      </c>
      <c r="D24990" s="2" t="s">
        <v>35667</v>
      </c>
      <c r="E24990" s="3" t="s">
        <v>9848</v>
      </c>
      <c r="F24990" s="61">
        <v>215.29</v>
      </c>
      <c r="G24990" s="61">
        <v>215.58</v>
      </c>
    </row>
    <row r="24991" spans="1:7">
      <c r="A24991" s="1" t="str">
        <f t="shared" si="393"/>
        <v>CDHU 61.15.040</v>
      </c>
      <c r="B24991" s="3" t="s">
        <v>35957</v>
      </c>
      <c r="C24991" s="3" t="s">
        <v>31584</v>
      </c>
      <c r="D24991" s="2" t="s">
        <v>35668</v>
      </c>
      <c r="E24991" s="3" t="s">
        <v>9848</v>
      </c>
      <c r="F24991" s="61">
        <v>2314.59</v>
      </c>
      <c r="G24991" s="61">
        <v>2316.29</v>
      </c>
    </row>
    <row r="24992" spans="1:7">
      <c r="A24992" s="1" t="str">
        <f t="shared" si="393"/>
        <v>CDHU 61.15.050</v>
      </c>
      <c r="B24992" s="3" t="s">
        <v>35957</v>
      </c>
      <c r="C24992" s="3" t="s">
        <v>31585</v>
      </c>
      <c r="D24992" s="2" t="s">
        <v>35669</v>
      </c>
      <c r="E24992" s="3" t="s">
        <v>9848</v>
      </c>
      <c r="F24992" s="61">
        <v>2485.81</v>
      </c>
      <c r="G24992" s="61">
        <v>2488.35</v>
      </c>
    </row>
    <row r="24993" spans="1:7">
      <c r="A24993" s="1" t="str">
        <f t="shared" si="393"/>
        <v>CDHU 61.15.060</v>
      </c>
      <c r="B24993" s="3" t="s">
        <v>35957</v>
      </c>
      <c r="C24993" s="3" t="s">
        <v>31586</v>
      </c>
      <c r="D24993" s="2" t="s">
        <v>35670</v>
      </c>
      <c r="E24993" s="3" t="s">
        <v>9848</v>
      </c>
      <c r="F24993" s="61">
        <v>1082.46</v>
      </c>
      <c r="G24993" s="61">
        <v>1084.43</v>
      </c>
    </row>
    <row r="24994" spans="1:7">
      <c r="A24994" s="1" t="str">
        <f t="shared" si="393"/>
        <v>CDHU 61.15.070</v>
      </c>
      <c r="B24994" s="3" t="s">
        <v>35957</v>
      </c>
      <c r="C24994" s="3" t="s">
        <v>31587</v>
      </c>
      <c r="D24994" s="2" t="s">
        <v>35671</v>
      </c>
      <c r="E24994" s="3" t="s">
        <v>9848</v>
      </c>
      <c r="F24994" s="61">
        <v>3029.08</v>
      </c>
      <c r="G24994" s="61">
        <v>3031.62</v>
      </c>
    </row>
    <row r="24995" spans="1:7">
      <c r="A24995" s="1" t="str">
        <f t="shared" si="393"/>
        <v>CDHU 61.15.080</v>
      </c>
      <c r="B24995" s="3" t="s">
        <v>35957</v>
      </c>
      <c r="C24995" s="3" t="s">
        <v>31588</v>
      </c>
      <c r="D24995" s="2" t="s">
        <v>35672</v>
      </c>
      <c r="E24995" s="3" t="s">
        <v>9848</v>
      </c>
      <c r="F24995" s="61">
        <v>380.13</v>
      </c>
      <c r="G24995" s="61">
        <v>382.67</v>
      </c>
    </row>
    <row r="24996" spans="1:7">
      <c r="A24996" s="1" t="str">
        <f t="shared" si="393"/>
        <v>CDHU 61.15.090</v>
      </c>
      <c r="B24996" s="3" t="s">
        <v>35957</v>
      </c>
      <c r="C24996" s="3" t="s">
        <v>31589</v>
      </c>
      <c r="D24996" s="2" t="s">
        <v>35673</v>
      </c>
      <c r="E24996" s="3" t="s">
        <v>9848</v>
      </c>
      <c r="F24996" s="61">
        <v>2520.13</v>
      </c>
      <c r="G24996" s="61">
        <v>2522.67</v>
      </c>
    </row>
    <row r="24997" spans="1:7">
      <c r="A24997" s="1" t="str">
        <f t="shared" si="393"/>
        <v>CDHU 61.15.100</v>
      </c>
      <c r="B24997" s="3" t="s">
        <v>35957</v>
      </c>
      <c r="C24997" s="3" t="s">
        <v>31590</v>
      </c>
      <c r="D24997" s="2" t="s">
        <v>35674</v>
      </c>
      <c r="E24997" s="3" t="s">
        <v>9848</v>
      </c>
      <c r="F24997" s="61">
        <v>1157.83</v>
      </c>
      <c r="G24997" s="61">
        <v>1159.53</v>
      </c>
    </row>
    <row r="24998" spans="1:7">
      <c r="A24998" s="1" t="str">
        <f t="shared" si="393"/>
        <v>CDHU 61.15.110</v>
      </c>
      <c r="B24998" s="3" t="s">
        <v>35957</v>
      </c>
      <c r="C24998" s="3" t="s">
        <v>31591</v>
      </c>
      <c r="D24998" s="2" t="s">
        <v>35675</v>
      </c>
      <c r="E24998" s="3" t="s">
        <v>9848</v>
      </c>
      <c r="F24998" s="61">
        <v>2559.7399999999998</v>
      </c>
      <c r="G24998" s="61">
        <v>2561.71</v>
      </c>
    </row>
    <row r="24999" spans="1:7">
      <c r="A24999" s="1" t="str">
        <f t="shared" si="393"/>
        <v>CDHU 61.15.120</v>
      </c>
      <c r="B24999" s="3" t="s">
        <v>35957</v>
      </c>
      <c r="C24999" s="3" t="s">
        <v>31592</v>
      </c>
      <c r="D24999" s="2" t="s">
        <v>35676</v>
      </c>
      <c r="E24999" s="3" t="s">
        <v>9848</v>
      </c>
      <c r="F24999" s="61">
        <v>126.71</v>
      </c>
      <c r="G24999" s="61">
        <v>127.55</v>
      </c>
    </row>
    <row r="25000" spans="1:7">
      <c r="A25000" s="1" t="str">
        <f t="shared" si="393"/>
        <v>CDHU 61.15.130</v>
      </c>
      <c r="B25000" s="3" t="s">
        <v>35957</v>
      </c>
      <c r="C25000" s="3" t="s">
        <v>31593</v>
      </c>
      <c r="D25000" s="2" t="s">
        <v>35677</v>
      </c>
      <c r="E25000" s="3" t="s">
        <v>9848</v>
      </c>
      <c r="F25000" s="61">
        <v>334.9</v>
      </c>
      <c r="G25000" s="61">
        <v>343.32</v>
      </c>
    </row>
    <row r="25001" spans="1:7">
      <c r="A25001" s="1" t="str">
        <f t="shared" si="393"/>
        <v>CDHU 61.15.140</v>
      </c>
      <c r="B25001" s="3" t="s">
        <v>35957</v>
      </c>
      <c r="C25001" s="3" t="s">
        <v>31594</v>
      </c>
      <c r="D25001" s="2" t="s">
        <v>35678</v>
      </c>
      <c r="E25001" s="3" t="s">
        <v>9848</v>
      </c>
      <c r="F25001" s="61">
        <v>1774.12</v>
      </c>
      <c r="G25001" s="61">
        <v>1779.88</v>
      </c>
    </row>
    <row r="25002" spans="1:7">
      <c r="A25002" s="1" t="str">
        <f t="shared" si="393"/>
        <v>CDHU 61.15.150</v>
      </c>
      <c r="B25002" s="3" t="s">
        <v>35957</v>
      </c>
      <c r="C25002" s="3" t="s">
        <v>31595</v>
      </c>
      <c r="D25002" s="2" t="s">
        <v>35679</v>
      </c>
      <c r="E25002" s="3" t="s">
        <v>9848</v>
      </c>
      <c r="F25002" s="61">
        <v>395.86</v>
      </c>
      <c r="G25002" s="61">
        <v>400.05</v>
      </c>
    </row>
    <row r="25003" spans="1:7">
      <c r="A25003" s="1" t="str">
        <f t="shared" si="393"/>
        <v>CDHU 61.15.160</v>
      </c>
      <c r="B25003" s="3" t="s">
        <v>35957</v>
      </c>
      <c r="C25003" s="3" t="s">
        <v>31596</v>
      </c>
      <c r="D25003" s="2" t="s">
        <v>35680</v>
      </c>
      <c r="E25003" s="3" t="s">
        <v>9848</v>
      </c>
      <c r="F25003" s="61">
        <v>355.45</v>
      </c>
      <c r="G25003" s="61">
        <v>363.87</v>
      </c>
    </row>
    <row r="25004" spans="1:7">
      <c r="A25004" s="1" t="str">
        <f t="shared" si="393"/>
        <v>CDHU 61.15.164</v>
      </c>
      <c r="B25004" s="3" t="s">
        <v>35957</v>
      </c>
      <c r="C25004" s="3" t="s">
        <v>31597</v>
      </c>
      <c r="D25004" s="2" t="s">
        <v>35681</v>
      </c>
      <c r="E25004" s="3" t="s">
        <v>9848</v>
      </c>
      <c r="F25004" s="61">
        <v>149.53</v>
      </c>
      <c r="G25004" s="61">
        <v>158.72999999999999</v>
      </c>
    </row>
    <row r="25005" spans="1:7">
      <c r="A25005" s="1" t="str">
        <f t="shared" si="393"/>
        <v>CDHU 61.15.170</v>
      </c>
      <c r="B25005" s="3" t="s">
        <v>35957</v>
      </c>
      <c r="C25005" s="3" t="s">
        <v>31598</v>
      </c>
      <c r="D25005" s="2" t="s">
        <v>35682</v>
      </c>
      <c r="E25005" s="3" t="s">
        <v>9848</v>
      </c>
      <c r="F25005" s="61">
        <v>1341.47</v>
      </c>
      <c r="G25005" s="61">
        <v>1349.89</v>
      </c>
    </row>
    <row r="25006" spans="1:7">
      <c r="A25006" s="1" t="str">
        <f t="shared" si="393"/>
        <v>CDHU 61.15.172</v>
      </c>
      <c r="B25006" s="3" t="s">
        <v>35957</v>
      </c>
      <c r="C25006" s="3" t="s">
        <v>31599</v>
      </c>
      <c r="D25006" s="2" t="s">
        <v>35683</v>
      </c>
      <c r="E25006" s="3" t="s">
        <v>9848</v>
      </c>
      <c r="F25006" s="61">
        <v>1116.44</v>
      </c>
      <c r="G25006" s="61">
        <v>1124.8599999999999</v>
      </c>
    </row>
    <row r="25007" spans="1:7" ht="22.5">
      <c r="A25007" s="1" t="str">
        <f t="shared" si="393"/>
        <v>CDHU 61.15.174</v>
      </c>
      <c r="B25007" s="3" t="s">
        <v>35957</v>
      </c>
      <c r="C25007" s="3" t="s">
        <v>31600</v>
      </c>
      <c r="D25007" s="2" t="s">
        <v>35684</v>
      </c>
      <c r="E25007" s="3" t="s">
        <v>9848</v>
      </c>
      <c r="F25007" s="61">
        <v>2016.41</v>
      </c>
      <c r="G25007" s="61">
        <v>2024.83</v>
      </c>
    </row>
    <row r="25008" spans="1:7">
      <c r="A25008" s="1" t="str">
        <f t="shared" si="393"/>
        <v>CDHU 61.15.181</v>
      </c>
      <c r="B25008" s="3" t="s">
        <v>35957</v>
      </c>
      <c r="C25008" s="3" t="s">
        <v>31601</v>
      </c>
      <c r="D25008" s="2" t="s">
        <v>35685</v>
      </c>
      <c r="E25008" s="3" t="s">
        <v>9848</v>
      </c>
      <c r="F25008" s="61">
        <v>5709.2</v>
      </c>
      <c r="G25008" s="61">
        <v>5747.41</v>
      </c>
    </row>
    <row r="25009" spans="1:7">
      <c r="A25009" s="1" t="str">
        <f t="shared" si="393"/>
        <v>CDHU 61.15.191</v>
      </c>
      <c r="B25009" s="3" t="s">
        <v>35957</v>
      </c>
      <c r="C25009" s="3" t="s">
        <v>31602</v>
      </c>
      <c r="D25009" s="2" t="s">
        <v>35686</v>
      </c>
      <c r="E25009" s="3" t="s">
        <v>9848</v>
      </c>
      <c r="F25009" s="61">
        <v>3682.52</v>
      </c>
      <c r="G25009" s="61">
        <v>3704.94</v>
      </c>
    </row>
    <row r="25010" spans="1:7">
      <c r="A25010" s="1" t="str">
        <f t="shared" si="393"/>
        <v>CDHU 61.15.196</v>
      </c>
      <c r="B25010" s="3" t="s">
        <v>35957</v>
      </c>
      <c r="C25010" s="3" t="s">
        <v>31603</v>
      </c>
      <c r="D25010" s="2" t="s">
        <v>35687</v>
      </c>
      <c r="E25010" s="3" t="s">
        <v>9848</v>
      </c>
      <c r="F25010" s="61">
        <v>3947.25</v>
      </c>
      <c r="G25010" s="61">
        <v>3969.67</v>
      </c>
    </row>
    <row r="25011" spans="1:7">
      <c r="A25011" s="1" t="str">
        <f t="shared" si="393"/>
        <v>CDHU 61.15.201</v>
      </c>
      <c r="B25011" s="3" t="s">
        <v>35957</v>
      </c>
      <c r="C25011" s="3" t="s">
        <v>31604</v>
      </c>
      <c r="D25011" s="2" t="s">
        <v>35688</v>
      </c>
      <c r="E25011" s="3" t="s">
        <v>9848</v>
      </c>
      <c r="F25011" s="61">
        <v>1048.96</v>
      </c>
      <c r="G25011" s="61">
        <v>1074.69</v>
      </c>
    </row>
    <row r="25012" spans="1:7">
      <c r="A25012" s="1" t="str">
        <f t="shared" si="393"/>
        <v>CDHU 61.20</v>
      </c>
      <c r="B25012" s="3" t="s">
        <v>35957</v>
      </c>
      <c r="C25012" s="3" t="s">
        <v>31605</v>
      </c>
      <c r="D25012" s="2" t="s">
        <v>35689</v>
      </c>
    </row>
    <row r="25013" spans="1:7">
      <c r="A25013" s="1" t="str">
        <f t="shared" si="393"/>
        <v>CDHU 61.20.040</v>
      </c>
      <c r="B25013" s="3" t="s">
        <v>35957</v>
      </c>
      <c r="C25013" s="3" t="s">
        <v>31606</v>
      </c>
      <c r="D25013" s="2" t="s">
        <v>35690</v>
      </c>
      <c r="E25013" s="3" t="s">
        <v>14764</v>
      </c>
      <c r="F25013" s="61">
        <v>1052.04</v>
      </c>
      <c r="G25013" s="61">
        <v>1053.51</v>
      </c>
    </row>
    <row r="25014" spans="1:7">
      <c r="A25014" s="1" t="str">
        <f t="shared" si="393"/>
        <v>CDHU 61.20.092</v>
      </c>
      <c r="B25014" s="3" t="s">
        <v>35957</v>
      </c>
      <c r="C25014" s="3" t="s">
        <v>31607</v>
      </c>
      <c r="D25014" s="2" t="s">
        <v>35691</v>
      </c>
      <c r="E25014" s="3" t="s">
        <v>14764</v>
      </c>
      <c r="F25014" s="61">
        <v>1287.22</v>
      </c>
      <c r="G25014" s="61">
        <v>1288.69</v>
      </c>
    </row>
    <row r="25015" spans="1:7">
      <c r="A25015" s="1" t="str">
        <f t="shared" si="393"/>
        <v>CDHU 61.20.100</v>
      </c>
      <c r="B25015" s="3" t="s">
        <v>35957</v>
      </c>
      <c r="C25015" s="3" t="s">
        <v>31608</v>
      </c>
      <c r="D25015" s="2" t="s">
        <v>35692</v>
      </c>
      <c r="E25015" s="3" t="s">
        <v>14764</v>
      </c>
      <c r="F25015" s="61">
        <v>1922.17</v>
      </c>
      <c r="G25015" s="61">
        <v>1981.52</v>
      </c>
    </row>
    <row r="25016" spans="1:7">
      <c r="A25016" s="1" t="str">
        <f t="shared" si="393"/>
        <v>CDHU 61.20.110</v>
      </c>
      <c r="B25016" s="3" t="s">
        <v>35957</v>
      </c>
      <c r="C25016" s="3" t="s">
        <v>31609</v>
      </c>
      <c r="D25016" s="2" t="s">
        <v>35693</v>
      </c>
      <c r="E25016" s="3" t="s">
        <v>14764</v>
      </c>
      <c r="F25016" s="61">
        <v>2201.91</v>
      </c>
      <c r="G25016" s="61">
        <v>2265.19</v>
      </c>
    </row>
    <row r="25017" spans="1:7">
      <c r="A25017" s="1" t="str">
        <f t="shared" si="393"/>
        <v>CDHU 61.20.120</v>
      </c>
      <c r="B25017" s="3" t="s">
        <v>35957</v>
      </c>
      <c r="C25017" s="3" t="s">
        <v>31610</v>
      </c>
      <c r="D25017" s="2" t="s">
        <v>35694</v>
      </c>
      <c r="E25017" s="3" t="s">
        <v>14764</v>
      </c>
      <c r="F25017" s="61">
        <v>2547.0300000000002</v>
      </c>
      <c r="G25017" s="61">
        <v>2618.17</v>
      </c>
    </row>
    <row r="25018" spans="1:7">
      <c r="A25018" s="1" t="str">
        <f t="shared" si="393"/>
        <v>CDHU 61.20.130</v>
      </c>
      <c r="B25018" s="3" t="s">
        <v>35957</v>
      </c>
      <c r="C25018" s="3" t="s">
        <v>31611</v>
      </c>
      <c r="D25018" s="2" t="s">
        <v>35695</v>
      </c>
      <c r="E25018" s="3" t="s">
        <v>14764</v>
      </c>
      <c r="F25018" s="61">
        <v>3475.88</v>
      </c>
      <c r="G25018" s="61">
        <v>3550.95</v>
      </c>
    </row>
    <row r="25019" spans="1:7">
      <c r="A25019" s="1" t="str">
        <f t="shared" si="393"/>
        <v>CDHU 61.20.450</v>
      </c>
      <c r="B25019" s="3" t="s">
        <v>35957</v>
      </c>
      <c r="C25019" s="3" t="s">
        <v>31612</v>
      </c>
      <c r="D25019" s="2" t="s">
        <v>35696</v>
      </c>
      <c r="E25019" s="3" t="s">
        <v>9851</v>
      </c>
      <c r="F25019" s="61">
        <v>49.59</v>
      </c>
      <c r="G25019" s="61">
        <v>52.82</v>
      </c>
    </row>
    <row r="25020" spans="1:7">
      <c r="A25020" s="1" t="str">
        <f t="shared" si="393"/>
        <v>CDHU 61.20.452</v>
      </c>
      <c r="B25020" s="3" t="s">
        <v>35957</v>
      </c>
      <c r="C25020" s="3" t="s">
        <v>31613</v>
      </c>
      <c r="D25020" s="2" t="s">
        <v>35697</v>
      </c>
      <c r="E25020" s="3" t="s">
        <v>9848</v>
      </c>
      <c r="F25020" s="61">
        <v>195.95</v>
      </c>
      <c r="G25020" s="61">
        <v>197.75</v>
      </c>
    </row>
    <row r="25021" spans="1:7">
      <c r="A25021" s="1" t="str">
        <f t="shared" si="393"/>
        <v>CDHU 62</v>
      </c>
      <c r="B25021" s="3" t="s">
        <v>35957</v>
      </c>
      <c r="C25021" s="3" t="s">
        <v>31614</v>
      </c>
      <c r="D25021" s="2" t="s">
        <v>35698</v>
      </c>
    </row>
    <row r="25022" spans="1:7">
      <c r="A25022" s="1" t="str">
        <f t="shared" si="393"/>
        <v>CDHU 62.04</v>
      </c>
      <c r="B25022" s="3" t="s">
        <v>35957</v>
      </c>
      <c r="C25022" s="3" t="s">
        <v>31615</v>
      </c>
      <c r="D25022" s="2" t="s">
        <v>35699</v>
      </c>
    </row>
    <row r="25023" spans="1:7">
      <c r="A25023" s="1" t="str">
        <f t="shared" ref="A25023:A25086" si="394">CONCATENATE($B25023," ",$C25023)</f>
        <v>CDHU 62.04.060</v>
      </c>
      <c r="B25023" s="3" t="s">
        <v>35957</v>
      </c>
      <c r="C25023" s="3" t="s">
        <v>31616</v>
      </c>
      <c r="D25023" s="2" t="s">
        <v>35700</v>
      </c>
      <c r="E25023" s="3" t="s">
        <v>9848</v>
      </c>
      <c r="F25023" s="61">
        <v>6688.48</v>
      </c>
      <c r="G25023" s="61">
        <v>6691.28</v>
      </c>
    </row>
    <row r="25024" spans="1:7">
      <c r="A25024" s="1" t="str">
        <f t="shared" si="394"/>
        <v>CDHU 62.04.070</v>
      </c>
      <c r="B25024" s="3" t="s">
        <v>35957</v>
      </c>
      <c r="C25024" s="3" t="s">
        <v>31617</v>
      </c>
      <c r="D25024" s="2" t="s">
        <v>35701</v>
      </c>
      <c r="E25024" s="3" t="s">
        <v>9849</v>
      </c>
      <c r="F25024" s="61">
        <v>2793.82</v>
      </c>
      <c r="G25024" s="61">
        <v>2793.82</v>
      </c>
    </row>
    <row r="25025" spans="1:7">
      <c r="A25025" s="1" t="str">
        <f t="shared" si="394"/>
        <v>CDHU 62.04.090</v>
      </c>
      <c r="B25025" s="3" t="s">
        <v>35957</v>
      </c>
      <c r="C25025" s="3" t="s">
        <v>31618</v>
      </c>
      <c r="D25025" s="2" t="s">
        <v>35702</v>
      </c>
      <c r="E25025" s="3" t="s">
        <v>9849</v>
      </c>
      <c r="F25025" s="61">
        <v>3155.6</v>
      </c>
      <c r="G25025" s="61">
        <v>3155.6</v>
      </c>
    </row>
    <row r="25026" spans="1:7">
      <c r="A25026" s="1" t="str">
        <f t="shared" si="394"/>
        <v>CDHU 62.20</v>
      </c>
      <c r="B25026" s="3" t="s">
        <v>35957</v>
      </c>
      <c r="C25026" s="3" t="s">
        <v>31619</v>
      </c>
      <c r="D25026" s="2" t="s">
        <v>35703</v>
      </c>
    </row>
    <row r="25027" spans="1:7">
      <c r="A25027" s="1" t="str">
        <f t="shared" si="394"/>
        <v>CDHU 62.20.330</v>
      </c>
      <c r="B25027" s="3" t="s">
        <v>35957</v>
      </c>
      <c r="C25027" s="3" t="s">
        <v>31620</v>
      </c>
      <c r="D25027" s="2" t="s">
        <v>35704</v>
      </c>
      <c r="E25027" s="3" t="s">
        <v>9847</v>
      </c>
      <c r="F25027" s="61">
        <v>10615.42</v>
      </c>
      <c r="G25027" s="61">
        <v>10615.42</v>
      </c>
    </row>
    <row r="25028" spans="1:7">
      <c r="A25028" s="1" t="str">
        <f t="shared" si="394"/>
        <v>CDHU 62.20.340</v>
      </c>
      <c r="B25028" s="3" t="s">
        <v>35957</v>
      </c>
      <c r="C25028" s="3" t="s">
        <v>31621</v>
      </c>
      <c r="D25028" s="2" t="s">
        <v>35705</v>
      </c>
      <c r="E25028" s="3" t="s">
        <v>9847</v>
      </c>
      <c r="F25028" s="61">
        <v>8859.23</v>
      </c>
      <c r="G25028" s="61">
        <v>8859.23</v>
      </c>
    </row>
    <row r="25029" spans="1:7">
      <c r="A25029" s="1" t="str">
        <f t="shared" si="394"/>
        <v>CDHU 62.20.350</v>
      </c>
      <c r="B25029" s="3" t="s">
        <v>35957</v>
      </c>
      <c r="C25029" s="3" t="s">
        <v>31622</v>
      </c>
      <c r="D25029" s="2" t="s">
        <v>35706</v>
      </c>
      <c r="E25029" s="3" t="s">
        <v>9847</v>
      </c>
      <c r="F25029" s="61">
        <v>4549.53</v>
      </c>
      <c r="G25029" s="61">
        <v>4549.53</v>
      </c>
    </row>
    <row r="25030" spans="1:7">
      <c r="A25030" s="1" t="str">
        <f t="shared" si="394"/>
        <v>CDHU 65</v>
      </c>
      <c r="B25030" s="3" t="s">
        <v>35957</v>
      </c>
      <c r="C25030" s="3" t="s">
        <v>31623</v>
      </c>
      <c r="D25030" s="2" t="s">
        <v>35707</v>
      </c>
    </row>
    <row r="25031" spans="1:7">
      <c r="A25031" s="1" t="str">
        <f t="shared" si="394"/>
        <v>CDHU 65.01</v>
      </c>
      <c r="B25031" s="3" t="s">
        <v>35957</v>
      </c>
      <c r="C25031" s="3" t="s">
        <v>31624</v>
      </c>
      <c r="D25031" s="2" t="s">
        <v>35708</v>
      </c>
    </row>
    <row r="25032" spans="1:7">
      <c r="A25032" s="1" t="str">
        <f t="shared" si="394"/>
        <v>CDHU 65.01.210</v>
      </c>
      <c r="B25032" s="3" t="s">
        <v>35957</v>
      </c>
      <c r="C25032" s="3" t="s">
        <v>31625</v>
      </c>
      <c r="D25032" s="2" t="s">
        <v>35709</v>
      </c>
      <c r="E25032" s="3" t="s">
        <v>9847</v>
      </c>
      <c r="F25032" s="61">
        <v>2143.16</v>
      </c>
      <c r="G25032" s="61">
        <v>2143.16</v>
      </c>
    </row>
    <row r="25033" spans="1:7">
      <c r="A25033" s="1" t="str">
        <f t="shared" si="394"/>
        <v>CDHU 65.02</v>
      </c>
      <c r="B25033" s="3" t="s">
        <v>35957</v>
      </c>
      <c r="C25033" s="3" t="s">
        <v>31626</v>
      </c>
      <c r="D25033" s="2" t="s">
        <v>35710</v>
      </c>
    </row>
    <row r="25034" spans="1:7">
      <c r="A25034" s="1" t="str">
        <f t="shared" si="394"/>
        <v>CDHU 65.02.100</v>
      </c>
      <c r="B25034" s="3" t="s">
        <v>35957</v>
      </c>
      <c r="C25034" s="3" t="s">
        <v>31627</v>
      </c>
      <c r="D25034" s="2" t="s">
        <v>35711</v>
      </c>
      <c r="E25034" s="3" t="s">
        <v>9847</v>
      </c>
      <c r="F25034" s="61">
        <v>2583.02</v>
      </c>
      <c r="G25034" s="61">
        <v>2583.02</v>
      </c>
    </row>
    <row r="25035" spans="1:7">
      <c r="A25035" s="1" t="str">
        <f t="shared" si="394"/>
        <v>CDHU 66</v>
      </c>
      <c r="B25035" s="3" t="s">
        <v>35957</v>
      </c>
      <c r="C25035" s="3" t="s">
        <v>31628</v>
      </c>
      <c r="D25035" s="2" t="s">
        <v>35712</v>
      </c>
    </row>
    <row r="25036" spans="1:7">
      <c r="A25036" s="1" t="str">
        <f t="shared" si="394"/>
        <v>CDHU 66.02</v>
      </c>
      <c r="B25036" s="3" t="s">
        <v>35957</v>
      </c>
      <c r="C25036" s="3" t="s">
        <v>31629</v>
      </c>
      <c r="D25036" s="2" t="s">
        <v>35713</v>
      </c>
    </row>
    <row r="25037" spans="1:7">
      <c r="A25037" s="1" t="str">
        <f t="shared" si="394"/>
        <v>CDHU 66.02.060</v>
      </c>
      <c r="B25037" s="3" t="s">
        <v>35957</v>
      </c>
      <c r="C25037" s="3" t="s">
        <v>31630</v>
      </c>
      <c r="D25037" s="2" t="s">
        <v>35714</v>
      </c>
      <c r="E25037" s="3" t="s">
        <v>9848</v>
      </c>
      <c r="F25037" s="61">
        <v>888.34</v>
      </c>
      <c r="G25037" s="61">
        <v>890.02</v>
      </c>
    </row>
    <row r="25038" spans="1:7">
      <c r="A25038" s="1" t="str">
        <f t="shared" si="394"/>
        <v>CDHU 66.02.090</v>
      </c>
      <c r="B25038" s="3" t="s">
        <v>35957</v>
      </c>
      <c r="C25038" s="3" t="s">
        <v>31631</v>
      </c>
      <c r="D25038" s="2" t="s">
        <v>35715</v>
      </c>
      <c r="E25038" s="3" t="s">
        <v>9848</v>
      </c>
      <c r="F25038" s="61">
        <v>14550.59</v>
      </c>
      <c r="G25038" s="61">
        <v>14550.59</v>
      </c>
    </row>
    <row r="25039" spans="1:7">
      <c r="A25039" s="1" t="str">
        <f t="shared" si="394"/>
        <v>CDHU 66.02.130</v>
      </c>
      <c r="B25039" s="3" t="s">
        <v>35957</v>
      </c>
      <c r="C25039" s="3" t="s">
        <v>31632</v>
      </c>
      <c r="D25039" s="2" t="s">
        <v>35716</v>
      </c>
      <c r="E25039" s="3" t="s">
        <v>14764</v>
      </c>
      <c r="F25039" s="61">
        <v>246.98</v>
      </c>
      <c r="G25039" s="61">
        <v>252.57</v>
      </c>
    </row>
    <row r="25040" spans="1:7">
      <c r="A25040" s="1" t="str">
        <f t="shared" si="394"/>
        <v>CDHU 66.02.239</v>
      </c>
      <c r="B25040" s="3" t="s">
        <v>35957</v>
      </c>
      <c r="C25040" s="3" t="s">
        <v>31633</v>
      </c>
      <c r="D25040" s="2" t="s">
        <v>35717</v>
      </c>
      <c r="E25040" s="3" t="s">
        <v>14764</v>
      </c>
      <c r="F25040" s="61">
        <v>1948.45</v>
      </c>
      <c r="G25040" s="61">
        <v>1948.45</v>
      </c>
    </row>
    <row r="25041" spans="1:7">
      <c r="A25041" s="1" t="str">
        <f t="shared" si="394"/>
        <v>CDHU 66.02.240</v>
      </c>
      <c r="B25041" s="3" t="s">
        <v>35957</v>
      </c>
      <c r="C25041" s="3" t="s">
        <v>31634</v>
      </c>
      <c r="D25041" s="2" t="s">
        <v>35718</v>
      </c>
      <c r="E25041" s="3" t="s">
        <v>14764</v>
      </c>
      <c r="F25041" s="61">
        <v>5915.65</v>
      </c>
      <c r="G25041" s="61">
        <v>5915.65</v>
      </c>
    </row>
    <row r="25042" spans="1:7">
      <c r="A25042" s="1" t="str">
        <f t="shared" si="394"/>
        <v>CDHU 66.02.460</v>
      </c>
      <c r="B25042" s="3" t="s">
        <v>35957</v>
      </c>
      <c r="C25042" s="3" t="s">
        <v>31635</v>
      </c>
      <c r="D25042" s="2" t="s">
        <v>35719</v>
      </c>
      <c r="E25042" s="3" t="s">
        <v>14764</v>
      </c>
      <c r="F25042" s="61">
        <v>1757.34</v>
      </c>
      <c r="G25042" s="61">
        <v>1771.32</v>
      </c>
    </row>
    <row r="25043" spans="1:7">
      <c r="A25043" s="1" t="str">
        <f t="shared" si="394"/>
        <v>CDHU 66.02.500</v>
      </c>
      <c r="B25043" s="3" t="s">
        <v>35957</v>
      </c>
      <c r="C25043" s="3" t="s">
        <v>31636</v>
      </c>
      <c r="D25043" s="2" t="s">
        <v>35720</v>
      </c>
      <c r="E25043" s="3" t="s">
        <v>9848</v>
      </c>
      <c r="F25043" s="61">
        <v>2714.9</v>
      </c>
      <c r="G25043" s="61">
        <v>2716.58</v>
      </c>
    </row>
    <row r="25044" spans="1:7">
      <c r="A25044" s="1" t="str">
        <f t="shared" si="394"/>
        <v>CDHU 66.02.560</v>
      </c>
      <c r="B25044" s="3" t="s">
        <v>35957</v>
      </c>
      <c r="C25044" s="3" t="s">
        <v>31637</v>
      </c>
      <c r="D25044" s="2" t="s">
        <v>35721</v>
      </c>
      <c r="E25044" s="3" t="s">
        <v>14764</v>
      </c>
      <c r="F25044" s="61">
        <v>3897.58</v>
      </c>
      <c r="G25044" s="61">
        <v>3973.66</v>
      </c>
    </row>
    <row r="25045" spans="1:7">
      <c r="A25045" s="1" t="str">
        <f t="shared" si="394"/>
        <v>CDHU 66.08</v>
      </c>
      <c r="B25045" s="3" t="s">
        <v>35957</v>
      </c>
      <c r="C25045" s="3" t="s">
        <v>31638</v>
      </c>
      <c r="D25045" s="2" t="s">
        <v>35722</v>
      </c>
    </row>
    <row r="25046" spans="1:7" ht="22.5">
      <c r="A25046" s="1" t="str">
        <f t="shared" si="394"/>
        <v>CDHU 66.08.061</v>
      </c>
      <c r="B25046" s="3" t="s">
        <v>35957</v>
      </c>
      <c r="C25046" s="3" t="s">
        <v>31639</v>
      </c>
      <c r="D25046" s="2" t="s">
        <v>35723</v>
      </c>
      <c r="E25046" s="3" t="s">
        <v>9848</v>
      </c>
      <c r="F25046" s="61">
        <v>5235.84</v>
      </c>
      <c r="G25046" s="61">
        <v>5359.28</v>
      </c>
    </row>
    <row r="25047" spans="1:7">
      <c r="A25047" s="1" t="str">
        <f t="shared" si="394"/>
        <v>CDHU 66.08.100</v>
      </c>
      <c r="B25047" s="3" t="s">
        <v>35957</v>
      </c>
      <c r="C25047" s="3" t="s">
        <v>31640</v>
      </c>
      <c r="D25047" s="2" t="s">
        <v>35724</v>
      </c>
      <c r="E25047" s="3" t="s">
        <v>9848</v>
      </c>
      <c r="F25047" s="61">
        <v>1261.28</v>
      </c>
      <c r="G25047" s="61">
        <v>1299.8499999999999</v>
      </c>
    </row>
    <row r="25048" spans="1:7">
      <c r="A25048" s="1" t="str">
        <f t="shared" si="394"/>
        <v>CDHU 66.08.110</v>
      </c>
      <c r="B25048" s="3" t="s">
        <v>35957</v>
      </c>
      <c r="C25048" s="3" t="s">
        <v>31641</v>
      </c>
      <c r="D25048" s="2" t="s">
        <v>35725</v>
      </c>
      <c r="E25048" s="3" t="s">
        <v>9848</v>
      </c>
      <c r="F25048" s="61">
        <v>1673.02</v>
      </c>
      <c r="G25048" s="61">
        <v>1711.59</v>
      </c>
    </row>
    <row r="25049" spans="1:7">
      <c r="A25049" s="1" t="str">
        <f t="shared" si="394"/>
        <v>CDHU 66.08.111</v>
      </c>
      <c r="B25049" s="3" t="s">
        <v>35957</v>
      </c>
      <c r="C25049" s="3" t="s">
        <v>31642</v>
      </c>
      <c r="D25049" s="2" t="s">
        <v>35726</v>
      </c>
      <c r="E25049" s="3" t="s">
        <v>9848</v>
      </c>
      <c r="F25049" s="61">
        <v>1655.52</v>
      </c>
      <c r="G25049" s="61">
        <v>1694.09</v>
      </c>
    </row>
    <row r="25050" spans="1:7">
      <c r="A25050" s="1" t="str">
        <f t="shared" si="394"/>
        <v>CDHU 66.08.115</v>
      </c>
      <c r="B25050" s="3" t="s">
        <v>35957</v>
      </c>
      <c r="C25050" s="3" t="s">
        <v>31643</v>
      </c>
      <c r="D25050" s="2" t="s">
        <v>35727</v>
      </c>
      <c r="E25050" s="3" t="s">
        <v>9848</v>
      </c>
      <c r="F25050" s="61">
        <v>3482.92</v>
      </c>
      <c r="G25050" s="61">
        <v>3560.07</v>
      </c>
    </row>
    <row r="25051" spans="1:7">
      <c r="A25051" s="1" t="str">
        <f t="shared" si="394"/>
        <v>CDHU 66.08.131</v>
      </c>
      <c r="B25051" s="3" t="s">
        <v>35957</v>
      </c>
      <c r="C25051" s="3" t="s">
        <v>31644</v>
      </c>
      <c r="D25051" s="2" t="s">
        <v>35728</v>
      </c>
      <c r="E25051" s="3" t="s">
        <v>9848</v>
      </c>
      <c r="F25051" s="61">
        <v>699.21</v>
      </c>
      <c r="G25051" s="61">
        <v>700.44</v>
      </c>
    </row>
    <row r="25052" spans="1:7">
      <c r="A25052" s="1" t="str">
        <f t="shared" si="394"/>
        <v>CDHU 66.08.258</v>
      </c>
      <c r="B25052" s="3" t="s">
        <v>35957</v>
      </c>
      <c r="C25052" s="3" t="s">
        <v>31645</v>
      </c>
      <c r="D25052" s="2" t="s">
        <v>35729</v>
      </c>
      <c r="E25052" s="3" t="s">
        <v>9848</v>
      </c>
      <c r="F25052" s="61">
        <v>1254.9100000000001</v>
      </c>
      <c r="G25052" s="61">
        <v>1277.27</v>
      </c>
    </row>
    <row r="25053" spans="1:7">
      <c r="A25053" s="1" t="str">
        <f t="shared" si="394"/>
        <v>CDHU 66.08.260</v>
      </c>
      <c r="B25053" s="3" t="s">
        <v>35957</v>
      </c>
      <c r="C25053" s="3" t="s">
        <v>31646</v>
      </c>
      <c r="D25053" s="2" t="s">
        <v>35730</v>
      </c>
      <c r="E25053" s="3" t="s">
        <v>9848</v>
      </c>
      <c r="F25053" s="61">
        <v>272.19</v>
      </c>
      <c r="G25053" s="61">
        <v>277.77999999999997</v>
      </c>
    </row>
    <row r="25054" spans="1:7">
      <c r="A25054" s="1" t="str">
        <f t="shared" si="394"/>
        <v>CDHU 66.08.270</v>
      </c>
      <c r="B25054" s="3" t="s">
        <v>35957</v>
      </c>
      <c r="C25054" s="3" t="s">
        <v>31647</v>
      </c>
      <c r="D25054" s="2" t="s">
        <v>35731</v>
      </c>
      <c r="E25054" s="3" t="s">
        <v>9848</v>
      </c>
      <c r="F25054" s="61">
        <v>534.88</v>
      </c>
      <c r="G25054" s="61">
        <v>536.55999999999995</v>
      </c>
    </row>
    <row r="25055" spans="1:7">
      <c r="A25055" s="1" t="str">
        <f t="shared" si="394"/>
        <v>CDHU 66.08.324</v>
      </c>
      <c r="B25055" s="3" t="s">
        <v>35957</v>
      </c>
      <c r="C25055" s="3" t="s">
        <v>31648</v>
      </c>
      <c r="D25055" s="2" t="s">
        <v>35732</v>
      </c>
      <c r="E25055" s="3" t="s">
        <v>9848</v>
      </c>
      <c r="F25055" s="61">
        <v>1329.56</v>
      </c>
      <c r="G25055" s="61">
        <v>1352.22</v>
      </c>
    </row>
    <row r="25056" spans="1:7">
      <c r="A25056" s="1" t="str">
        <f t="shared" si="394"/>
        <v>CDHU 66.08.326</v>
      </c>
      <c r="B25056" s="3" t="s">
        <v>35957</v>
      </c>
      <c r="C25056" s="3" t="s">
        <v>31649</v>
      </c>
      <c r="D25056" s="2" t="s">
        <v>35733</v>
      </c>
      <c r="E25056" s="3" t="s">
        <v>9848</v>
      </c>
      <c r="F25056" s="61">
        <v>4457.1400000000003</v>
      </c>
      <c r="G25056" s="61">
        <v>4479.8</v>
      </c>
    </row>
    <row r="25057" spans="1:7">
      <c r="A25057" s="1" t="str">
        <f t="shared" si="394"/>
        <v>CDHU 66.08.328</v>
      </c>
      <c r="B25057" s="3" t="s">
        <v>35957</v>
      </c>
      <c r="C25057" s="3" t="s">
        <v>31650</v>
      </c>
      <c r="D25057" s="2" t="s">
        <v>35734</v>
      </c>
      <c r="E25057" s="3" t="s">
        <v>9848</v>
      </c>
      <c r="F25057" s="61">
        <v>12369.79</v>
      </c>
      <c r="G25057" s="61">
        <v>12392.45</v>
      </c>
    </row>
    <row r="25058" spans="1:7">
      <c r="A25058" s="1" t="str">
        <f t="shared" si="394"/>
        <v>CDHU 66.08.340</v>
      </c>
      <c r="B25058" s="3" t="s">
        <v>35957</v>
      </c>
      <c r="C25058" s="3" t="s">
        <v>31651</v>
      </c>
      <c r="D25058" s="2" t="s">
        <v>35735</v>
      </c>
      <c r="E25058" s="3" t="s">
        <v>9848</v>
      </c>
      <c r="F25058" s="61">
        <v>1186.9000000000001</v>
      </c>
      <c r="G25058" s="61">
        <v>1187.31</v>
      </c>
    </row>
    <row r="25059" spans="1:7">
      <c r="A25059" s="1" t="str">
        <f t="shared" si="394"/>
        <v>CDHU 66.08.400</v>
      </c>
      <c r="B25059" s="3" t="s">
        <v>35957</v>
      </c>
      <c r="C25059" s="3" t="s">
        <v>31652</v>
      </c>
      <c r="D25059" s="2" t="s">
        <v>35736</v>
      </c>
      <c r="E25059" s="3" t="s">
        <v>14764</v>
      </c>
      <c r="F25059" s="61">
        <v>12717.79</v>
      </c>
      <c r="G25059" s="61">
        <v>12747.08</v>
      </c>
    </row>
    <row r="25060" spans="1:7">
      <c r="A25060" s="1" t="str">
        <f t="shared" si="394"/>
        <v>CDHU 66.08.401</v>
      </c>
      <c r="B25060" s="3" t="s">
        <v>35957</v>
      </c>
      <c r="C25060" s="3" t="s">
        <v>31653</v>
      </c>
      <c r="D25060" s="2" t="s">
        <v>35737</v>
      </c>
      <c r="E25060" s="3" t="s">
        <v>14764</v>
      </c>
      <c r="F25060" s="61">
        <v>19089.73</v>
      </c>
      <c r="G25060" s="61">
        <v>19119.02</v>
      </c>
    </row>
    <row r="25061" spans="1:7" ht="22.5">
      <c r="A25061" s="1" t="str">
        <f t="shared" si="394"/>
        <v>CDHU 66.08.600</v>
      </c>
      <c r="B25061" s="3" t="s">
        <v>35957</v>
      </c>
      <c r="C25061" s="3" t="s">
        <v>31654</v>
      </c>
      <c r="D25061" s="2" t="s">
        <v>35738</v>
      </c>
      <c r="E25061" s="3" t="s">
        <v>9848</v>
      </c>
      <c r="F25061" s="61">
        <v>1944.4</v>
      </c>
      <c r="G25061" s="61">
        <v>1963.93</v>
      </c>
    </row>
    <row r="25062" spans="1:7" ht="22.5">
      <c r="A25062" s="1" t="str">
        <f t="shared" si="394"/>
        <v>CDHU 66.08.610</v>
      </c>
      <c r="B25062" s="3" t="s">
        <v>35957</v>
      </c>
      <c r="C25062" s="3" t="s">
        <v>31655</v>
      </c>
      <c r="D25062" s="2" t="s">
        <v>35739</v>
      </c>
      <c r="E25062" s="3" t="s">
        <v>9848</v>
      </c>
      <c r="F25062" s="61">
        <v>2463.11</v>
      </c>
      <c r="G25062" s="61">
        <v>2492.4</v>
      </c>
    </row>
    <row r="25063" spans="1:7" ht="22.5">
      <c r="A25063" s="1" t="str">
        <f t="shared" si="394"/>
        <v>CDHU 66.08.620</v>
      </c>
      <c r="B25063" s="3" t="s">
        <v>35957</v>
      </c>
      <c r="C25063" s="3" t="s">
        <v>31656</v>
      </c>
      <c r="D25063" s="2" t="s">
        <v>35740</v>
      </c>
      <c r="E25063" s="3" t="s">
        <v>9848</v>
      </c>
      <c r="F25063" s="61">
        <v>5910.26</v>
      </c>
      <c r="G25063" s="61">
        <v>5948.83</v>
      </c>
    </row>
    <row r="25064" spans="1:7">
      <c r="A25064" s="1" t="str">
        <f t="shared" si="394"/>
        <v>CDHU 66.20</v>
      </c>
      <c r="B25064" s="3" t="s">
        <v>35957</v>
      </c>
      <c r="C25064" s="3" t="s">
        <v>31657</v>
      </c>
      <c r="D25064" s="2" t="s">
        <v>35741</v>
      </c>
    </row>
    <row r="25065" spans="1:7">
      <c r="A25065" s="1" t="str">
        <f t="shared" si="394"/>
        <v>CDHU 66.20.150</v>
      </c>
      <c r="B25065" s="3" t="s">
        <v>35957</v>
      </c>
      <c r="C25065" s="3" t="s">
        <v>31658</v>
      </c>
      <c r="D25065" s="2" t="s">
        <v>35742</v>
      </c>
      <c r="E25065" s="3" t="s">
        <v>9848</v>
      </c>
      <c r="F25065" s="61">
        <v>37.200000000000003</v>
      </c>
      <c r="G25065" s="61">
        <v>38.75</v>
      </c>
    </row>
    <row r="25066" spans="1:7">
      <c r="A25066" s="1" t="str">
        <f t="shared" si="394"/>
        <v>CDHU 66.20.170</v>
      </c>
      <c r="B25066" s="3" t="s">
        <v>35957</v>
      </c>
      <c r="C25066" s="3" t="s">
        <v>31659</v>
      </c>
      <c r="D25066" s="2" t="s">
        <v>35743</v>
      </c>
      <c r="E25066" s="3" t="s">
        <v>9848</v>
      </c>
      <c r="F25066" s="61">
        <v>55.42</v>
      </c>
      <c r="G25066" s="61">
        <v>56.97</v>
      </c>
    </row>
    <row r="25067" spans="1:7">
      <c r="A25067" s="1" t="str">
        <f t="shared" si="394"/>
        <v>CDHU 66.20.202</v>
      </c>
      <c r="B25067" s="3" t="s">
        <v>35957</v>
      </c>
      <c r="C25067" s="3" t="s">
        <v>31660</v>
      </c>
      <c r="D25067" s="2" t="s">
        <v>35744</v>
      </c>
      <c r="E25067" s="3" t="s">
        <v>9848</v>
      </c>
      <c r="F25067" s="61">
        <v>203.88</v>
      </c>
      <c r="G25067" s="61">
        <v>226.54</v>
      </c>
    </row>
    <row r="25068" spans="1:7">
      <c r="A25068" s="1" t="str">
        <f t="shared" si="394"/>
        <v>CDHU 66.20.212</v>
      </c>
      <c r="B25068" s="3" t="s">
        <v>35957</v>
      </c>
      <c r="C25068" s="3" t="s">
        <v>31661</v>
      </c>
      <c r="D25068" s="2" t="s">
        <v>35745</v>
      </c>
      <c r="E25068" s="3" t="s">
        <v>9848</v>
      </c>
      <c r="F25068" s="61">
        <v>203.88</v>
      </c>
      <c r="G25068" s="61">
        <v>226.54</v>
      </c>
    </row>
    <row r="25069" spans="1:7">
      <c r="A25069" s="1" t="str">
        <f t="shared" si="394"/>
        <v>CDHU 66.20.221</v>
      </c>
      <c r="B25069" s="3" t="s">
        <v>35957</v>
      </c>
      <c r="C25069" s="3" t="s">
        <v>31662</v>
      </c>
      <c r="D25069" s="2" t="s">
        <v>35746</v>
      </c>
      <c r="E25069" s="3" t="s">
        <v>9848</v>
      </c>
      <c r="F25069" s="61">
        <v>15509.45</v>
      </c>
      <c r="G25069" s="61">
        <v>15511.5</v>
      </c>
    </row>
    <row r="25070" spans="1:7">
      <c r="A25070" s="1" t="str">
        <f t="shared" si="394"/>
        <v>CDHU 66.20.225</v>
      </c>
      <c r="B25070" s="3" t="s">
        <v>35957</v>
      </c>
      <c r="C25070" s="3" t="s">
        <v>31663</v>
      </c>
      <c r="D25070" s="2" t="s">
        <v>35747</v>
      </c>
      <c r="E25070" s="3" t="s">
        <v>9848</v>
      </c>
      <c r="F25070" s="61">
        <v>2075.9299999999998</v>
      </c>
      <c r="G25070" s="61">
        <v>2077.98</v>
      </c>
    </row>
    <row r="25071" spans="1:7">
      <c r="A25071" s="1" t="str">
        <f t="shared" si="394"/>
        <v>CDHU 67</v>
      </c>
      <c r="B25071" s="3" t="s">
        <v>35957</v>
      </c>
      <c r="C25071" s="3" t="s">
        <v>31664</v>
      </c>
      <c r="D25071" s="2" t="s">
        <v>35748</v>
      </c>
    </row>
    <row r="25072" spans="1:7">
      <c r="A25072" s="1" t="str">
        <f t="shared" si="394"/>
        <v>CDHU 67.02</v>
      </c>
      <c r="B25072" s="3" t="s">
        <v>35957</v>
      </c>
      <c r="C25072" s="3" t="s">
        <v>31665</v>
      </c>
      <c r="D25072" s="2" t="s">
        <v>35749</v>
      </c>
    </row>
    <row r="25073" spans="1:7">
      <c r="A25073" s="1" t="str">
        <f t="shared" si="394"/>
        <v>CDHU 67.02.160</v>
      </c>
      <c r="B25073" s="3" t="s">
        <v>35957</v>
      </c>
      <c r="C25073" s="3" t="s">
        <v>31666</v>
      </c>
      <c r="D25073" s="2" t="s">
        <v>35750</v>
      </c>
      <c r="E25073" s="3" t="s">
        <v>9848</v>
      </c>
      <c r="F25073" s="61">
        <v>2721.8</v>
      </c>
      <c r="G25073" s="61">
        <v>2731.88</v>
      </c>
    </row>
    <row r="25074" spans="1:7">
      <c r="A25074" s="1" t="str">
        <f t="shared" si="394"/>
        <v>CDHU 67.02.210</v>
      </c>
      <c r="B25074" s="3" t="s">
        <v>35957</v>
      </c>
      <c r="C25074" s="3" t="s">
        <v>31667</v>
      </c>
      <c r="D25074" s="2" t="s">
        <v>35751</v>
      </c>
      <c r="E25074" s="3" t="s">
        <v>9847</v>
      </c>
      <c r="F25074" s="61">
        <v>1123.53</v>
      </c>
      <c r="G25074" s="61">
        <v>1124.67</v>
      </c>
    </row>
    <row r="25075" spans="1:7">
      <c r="A25075" s="1" t="str">
        <f t="shared" si="394"/>
        <v>CDHU 67.02.240</v>
      </c>
      <c r="B25075" s="3" t="s">
        <v>35957</v>
      </c>
      <c r="C25075" s="3" t="s">
        <v>31668</v>
      </c>
      <c r="D25075" s="2" t="s">
        <v>35752</v>
      </c>
      <c r="E25075" s="3" t="s">
        <v>9847</v>
      </c>
      <c r="F25075" s="61">
        <v>3359.95</v>
      </c>
      <c r="G25075" s="61">
        <v>3361.09</v>
      </c>
    </row>
    <row r="25076" spans="1:7">
      <c r="A25076" s="1" t="str">
        <f t="shared" si="394"/>
        <v>CDHU 67.02.280</v>
      </c>
      <c r="B25076" s="3" t="s">
        <v>35957</v>
      </c>
      <c r="C25076" s="3" t="s">
        <v>31669</v>
      </c>
      <c r="D25076" s="2" t="s">
        <v>35753</v>
      </c>
      <c r="E25076" s="3" t="s">
        <v>9848</v>
      </c>
      <c r="F25076" s="61">
        <v>1009.21</v>
      </c>
      <c r="G25076" s="61">
        <v>1009.78</v>
      </c>
    </row>
    <row r="25077" spans="1:7" ht="22.5">
      <c r="A25077" s="1" t="str">
        <f t="shared" si="394"/>
        <v>CDHU 67.02.301</v>
      </c>
      <c r="B25077" s="3" t="s">
        <v>35957</v>
      </c>
      <c r="C25077" s="3" t="s">
        <v>31670</v>
      </c>
      <c r="D25077" s="2" t="s">
        <v>35754</v>
      </c>
      <c r="E25077" s="3" t="s">
        <v>9848</v>
      </c>
      <c r="F25077" s="61">
        <v>23690.59</v>
      </c>
      <c r="G25077" s="61">
        <v>23710.799999999999</v>
      </c>
    </row>
    <row r="25078" spans="1:7">
      <c r="A25078" s="1" t="str">
        <f t="shared" si="394"/>
        <v>CDHU 67.02.320</v>
      </c>
      <c r="B25078" s="3" t="s">
        <v>35957</v>
      </c>
      <c r="C25078" s="3" t="s">
        <v>31671</v>
      </c>
      <c r="D25078" s="2" t="s">
        <v>35755</v>
      </c>
      <c r="E25078" s="3" t="s">
        <v>9847</v>
      </c>
      <c r="F25078" s="61">
        <v>5677.13</v>
      </c>
      <c r="G25078" s="61">
        <v>5680.78</v>
      </c>
    </row>
    <row r="25079" spans="1:7" ht="22.5">
      <c r="A25079" s="1" t="str">
        <f t="shared" si="394"/>
        <v>CDHU 67.02.330</v>
      </c>
      <c r="B25079" s="3" t="s">
        <v>35957</v>
      </c>
      <c r="C25079" s="3" t="s">
        <v>31672</v>
      </c>
      <c r="D25079" s="2" t="s">
        <v>35756</v>
      </c>
      <c r="E25079" s="3" t="s">
        <v>9848</v>
      </c>
      <c r="F25079" s="61">
        <v>111877.04</v>
      </c>
      <c r="G25079" s="61">
        <v>111877.04</v>
      </c>
    </row>
    <row r="25080" spans="1:7" ht="22.5">
      <c r="A25080" s="1" t="str">
        <f t="shared" si="394"/>
        <v>CDHU 67.02.400</v>
      </c>
      <c r="B25080" s="3" t="s">
        <v>35957</v>
      </c>
      <c r="C25080" s="3" t="s">
        <v>31673</v>
      </c>
      <c r="D25080" s="2" t="s">
        <v>35757</v>
      </c>
      <c r="E25080" s="3" t="s">
        <v>9848</v>
      </c>
      <c r="F25080" s="61">
        <v>59085.04</v>
      </c>
      <c r="G25080" s="61">
        <v>59117.7</v>
      </c>
    </row>
    <row r="25081" spans="1:7" ht="22.5">
      <c r="A25081" s="1" t="str">
        <f t="shared" si="394"/>
        <v>CDHU 67.02.410</v>
      </c>
      <c r="B25081" s="3" t="s">
        <v>35957</v>
      </c>
      <c r="C25081" s="3" t="s">
        <v>31674</v>
      </c>
      <c r="D25081" s="2" t="s">
        <v>35758</v>
      </c>
      <c r="E25081" s="3" t="s">
        <v>14764</v>
      </c>
      <c r="F25081" s="61">
        <v>504489.74</v>
      </c>
      <c r="G25081" s="61">
        <v>504489.74</v>
      </c>
    </row>
    <row r="25082" spans="1:7" ht="22.5">
      <c r="A25082" s="1" t="str">
        <f t="shared" si="394"/>
        <v>CDHU 67.02.502</v>
      </c>
      <c r="B25082" s="3" t="s">
        <v>35957</v>
      </c>
      <c r="C25082" s="3" t="s">
        <v>31675</v>
      </c>
      <c r="D25082" s="2" t="s">
        <v>35759</v>
      </c>
      <c r="E25082" s="3" t="s">
        <v>14764</v>
      </c>
      <c r="F25082" s="61">
        <v>69755.05</v>
      </c>
      <c r="G25082" s="61">
        <v>76798.41</v>
      </c>
    </row>
    <row r="25083" spans="1:7" ht="22.5">
      <c r="A25083" s="1" t="str">
        <f t="shared" si="394"/>
        <v>CDHU 67.02.503</v>
      </c>
      <c r="B25083" s="3" t="s">
        <v>35957</v>
      </c>
      <c r="C25083" s="3" t="s">
        <v>31676</v>
      </c>
      <c r="D25083" s="2" t="s">
        <v>35760</v>
      </c>
      <c r="E25083" s="3" t="s">
        <v>14764</v>
      </c>
      <c r="F25083" s="61">
        <v>85333.22</v>
      </c>
      <c r="G25083" s="61">
        <v>93835.03</v>
      </c>
    </row>
    <row r="25084" spans="1:7">
      <c r="A25084" s="1" t="str">
        <f t="shared" si="394"/>
        <v>CDHU 68</v>
      </c>
      <c r="B25084" s="3" t="s">
        <v>35957</v>
      </c>
      <c r="C25084" s="3" t="s">
        <v>31677</v>
      </c>
      <c r="D25084" s="2" t="s">
        <v>35761</v>
      </c>
    </row>
    <row r="25085" spans="1:7">
      <c r="A25085" s="1" t="str">
        <f t="shared" si="394"/>
        <v>CDHU 68.01</v>
      </c>
      <c r="B25085" s="3" t="s">
        <v>35957</v>
      </c>
      <c r="C25085" s="3" t="s">
        <v>31678</v>
      </c>
      <c r="D25085" s="2" t="s">
        <v>35762</v>
      </c>
    </row>
    <row r="25086" spans="1:7">
      <c r="A25086" s="1" t="str">
        <f t="shared" si="394"/>
        <v>CDHU 68.01.600</v>
      </c>
      <c r="B25086" s="3" t="s">
        <v>35957</v>
      </c>
      <c r="C25086" s="3" t="s">
        <v>31679</v>
      </c>
      <c r="D25086" s="2" t="s">
        <v>35763</v>
      </c>
      <c r="E25086" s="3" t="s">
        <v>9848</v>
      </c>
      <c r="F25086" s="61">
        <v>1692.83</v>
      </c>
      <c r="G25086" s="61">
        <v>1726.95</v>
      </c>
    </row>
    <row r="25087" spans="1:7">
      <c r="A25087" s="1" t="str">
        <f t="shared" ref="A25087:A25150" si="395">CONCATENATE($B25087," ",$C25087)</f>
        <v>CDHU 68.01.620</v>
      </c>
      <c r="B25087" s="3" t="s">
        <v>35957</v>
      </c>
      <c r="C25087" s="3" t="s">
        <v>31680</v>
      </c>
      <c r="D25087" s="2" t="s">
        <v>35764</v>
      </c>
      <c r="E25087" s="3" t="s">
        <v>9848</v>
      </c>
      <c r="F25087" s="61">
        <v>1768.4</v>
      </c>
      <c r="G25087" s="61">
        <v>1802.52</v>
      </c>
    </row>
    <row r="25088" spans="1:7">
      <c r="A25088" s="1" t="str">
        <f t="shared" si="395"/>
        <v>CDHU 68.01.630</v>
      </c>
      <c r="B25088" s="3" t="s">
        <v>35957</v>
      </c>
      <c r="C25088" s="3" t="s">
        <v>31681</v>
      </c>
      <c r="D25088" s="2" t="s">
        <v>35765</v>
      </c>
      <c r="E25088" s="3" t="s">
        <v>9848</v>
      </c>
      <c r="F25088" s="61">
        <v>2262.04</v>
      </c>
      <c r="G25088" s="61">
        <v>2296.16</v>
      </c>
    </row>
    <row r="25089" spans="1:7">
      <c r="A25089" s="1" t="str">
        <f t="shared" si="395"/>
        <v>CDHU 68.01.640</v>
      </c>
      <c r="B25089" s="3" t="s">
        <v>35957</v>
      </c>
      <c r="C25089" s="3" t="s">
        <v>31682</v>
      </c>
      <c r="D25089" s="2" t="s">
        <v>35766</v>
      </c>
      <c r="E25089" s="3" t="s">
        <v>9848</v>
      </c>
      <c r="F25089" s="61">
        <v>2364.89</v>
      </c>
      <c r="G25089" s="61">
        <v>2399.0100000000002</v>
      </c>
    </row>
    <row r="25090" spans="1:7">
      <c r="A25090" s="1" t="str">
        <f t="shared" si="395"/>
        <v>CDHU 68.01.650</v>
      </c>
      <c r="B25090" s="3" t="s">
        <v>35957</v>
      </c>
      <c r="C25090" s="3" t="s">
        <v>31683</v>
      </c>
      <c r="D25090" s="2" t="s">
        <v>35767</v>
      </c>
      <c r="E25090" s="3" t="s">
        <v>9848</v>
      </c>
      <c r="F25090" s="61">
        <v>2635.21</v>
      </c>
      <c r="G25090" s="61">
        <v>2669.33</v>
      </c>
    </row>
    <row r="25091" spans="1:7">
      <c r="A25091" s="1" t="str">
        <f t="shared" si="395"/>
        <v>CDHU 68.01.670</v>
      </c>
      <c r="B25091" s="3" t="s">
        <v>35957</v>
      </c>
      <c r="C25091" s="3" t="s">
        <v>31684</v>
      </c>
      <c r="D25091" s="2" t="s">
        <v>35768</v>
      </c>
      <c r="E25091" s="3" t="s">
        <v>9848</v>
      </c>
      <c r="F25091" s="61">
        <v>1815.28</v>
      </c>
      <c r="G25091" s="61">
        <v>1849.4</v>
      </c>
    </row>
    <row r="25092" spans="1:7">
      <c r="A25092" s="1" t="str">
        <f t="shared" si="395"/>
        <v>CDHU 68.01.730</v>
      </c>
      <c r="B25092" s="3" t="s">
        <v>35957</v>
      </c>
      <c r="C25092" s="3" t="s">
        <v>31685</v>
      </c>
      <c r="D25092" s="2" t="s">
        <v>35769</v>
      </c>
      <c r="E25092" s="3" t="s">
        <v>9848</v>
      </c>
      <c r="F25092" s="61">
        <v>1993.68</v>
      </c>
      <c r="G25092" s="61">
        <v>2027.8</v>
      </c>
    </row>
    <row r="25093" spans="1:7">
      <c r="A25093" s="1" t="str">
        <f t="shared" si="395"/>
        <v>CDHU 68.01.740</v>
      </c>
      <c r="B25093" s="3" t="s">
        <v>35957</v>
      </c>
      <c r="C25093" s="3" t="s">
        <v>31686</v>
      </c>
      <c r="D25093" s="2" t="s">
        <v>35770</v>
      </c>
      <c r="E25093" s="3" t="s">
        <v>9848</v>
      </c>
      <c r="F25093" s="61">
        <v>2797.75</v>
      </c>
      <c r="G25093" s="61">
        <v>2831.87</v>
      </c>
    </row>
    <row r="25094" spans="1:7">
      <c r="A25094" s="1" t="str">
        <f t="shared" si="395"/>
        <v>CDHU 68.01.750</v>
      </c>
      <c r="B25094" s="3" t="s">
        <v>35957</v>
      </c>
      <c r="C25094" s="3" t="s">
        <v>31687</v>
      </c>
      <c r="D25094" s="2" t="s">
        <v>35771</v>
      </c>
      <c r="E25094" s="3" t="s">
        <v>9848</v>
      </c>
      <c r="F25094" s="61">
        <v>2873.35</v>
      </c>
      <c r="G25094" s="61">
        <v>2907.47</v>
      </c>
    </row>
    <row r="25095" spans="1:7">
      <c r="A25095" s="1" t="str">
        <f t="shared" si="395"/>
        <v>CDHU 68.01.760</v>
      </c>
      <c r="B25095" s="3" t="s">
        <v>35957</v>
      </c>
      <c r="C25095" s="3" t="s">
        <v>31688</v>
      </c>
      <c r="D25095" s="2" t="s">
        <v>35772</v>
      </c>
      <c r="E25095" s="3" t="s">
        <v>9848</v>
      </c>
      <c r="F25095" s="61">
        <v>3208.76</v>
      </c>
      <c r="G25095" s="61">
        <v>3242.88</v>
      </c>
    </row>
    <row r="25096" spans="1:7">
      <c r="A25096" s="1" t="str">
        <f t="shared" si="395"/>
        <v>CDHU 68.01.800</v>
      </c>
      <c r="B25096" s="3" t="s">
        <v>35957</v>
      </c>
      <c r="C25096" s="3" t="s">
        <v>31689</v>
      </c>
      <c r="D25096" s="2" t="s">
        <v>35773</v>
      </c>
      <c r="E25096" s="3" t="s">
        <v>9848</v>
      </c>
      <c r="F25096" s="61">
        <v>3336.54</v>
      </c>
      <c r="G25096" s="61">
        <v>3370.66</v>
      </c>
    </row>
    <row r="25097" spans="1:7">
      <c r="A25097" s="1" t="str">
        <f t="shared" si="395"/>
        <v>CDHU 68.01.810</v>
      </c>
      <c r="B25097" s="3" t="s">
        <v>35957</v>
      </c>
      <c r="C25097" s="3" t="s">
        <v>31690</v>
      </c>
      <c r="D25097" s="2" t="s">
        <v>35774</v>
      </c>
      <c r="E25097" s="3" t="s">
        <v>9848</v>
      </c>
      <c r="F25097" s="61">
        <v>3650.75</v>
      </c>
      <c r="G25097" s="61">
        <v>3684.87</v>
      </c>
    </row>
    <row r="25098" spans="1:7">
      <c r="A25098" s="1" t="str">
        <f t="shared" si="395"/>
        <v>CDHU 68.01.850</v>
      </c>
      <c r="B25098" s="3" t="s">
        <v>35957</v>
      </c>
      <c r="C25098" s="3" t="s">
        <v>31691</v>
      </c>
      <c r="D25098" s="2" t="s">
        <v>35775</v>
      </c>
      <c r="E25098" s="3" t="s">
        <v>9848</v>
      </c>
      <c r="F25098" s="61">
        <v>5554.84</v>
      </c>
      <c r="G25098" s="61">
        <v>5588.96</v>
      </c>
    </row>
    <row r="25099" spans="1:7">
      <c r="A25099" s="1" t="str">
        <f t="shared" si="395"/>
        <v>CDHU 68.02</v>
      </c>
      <c r="B25099" s="3" t="s">
        <v>35957</v>
      </c>
      <c r="C25099" s="3" t="s">
        <v>31692</v>
      </c>
      <c r="D25099" s="2" t="s">
        <v>35776</v>
      </c>
    </row>
    <row r="25100" spans="1:7">
      <c r="A25100" s="1" t="str">
        <f t="shared" si="395"/>
        <v>CDHU 68.02.010</v>
      </c>
      <c r="B25100" s="3" t="s">
        <v>35957</v>
      </c>
      <c r="C25100" s="3" t="s">
        <v>31693</v>
      </c>
      <c r="D25100" s="2" t="s">
        <v>35777</v>
      </c>
      <c r="E25100" s="3" t="s">
        <v>9848</v>
      </c>
      <c r="F25100" s="61">
        <v>854.85</v>
      </c>
      <c r="G25100" s="61">
        <v>877.04</v>
      </c>
    </row>
    <row r="25101" spans="1:7">
      <c r="A25101" s="1" t="str">
        <f t="shared" si="395"/>
        <v>CDHU 68.02.020</v>
      </c>
      <c r="B25101" s="3" t="s">
        <v>35957</v>
      </c>
      <c r="C25101" s="3" t="s">
        <v>31694</v>
      </c>
      <c r="D25101" s="2" t="s">
        <v>35778</v>
      </c>
      <c r="E25101" s="3" t="s">
        <v>9848</v>
      </c>
      <c r="F25101" s="61">
        <v>843.89</v>
      </c>
      <c r="G25101" s="61">
        <v>867.8</v>
      </c>
    </row>
    <row r="25102" spans="1:7">
      <c r="A25102" s="1" t="str">
        <f t="shared" si="395"/>
        <v>CDHU 68.02.030</v>
      </c>
      <c r="B25102" s="3" t="s">
        <v>35957</v>
      </c>
      <c r="C25102" s="3" t="s">
        <v>31695</v>
      </c>
      <c r="D25102" s="2" t="s">
        <v>35779</v>
      </c>
      <c r="E25102" s="3" t="s">
        <v>9848</v>
      </c>
      <c r="F25102" s="61">
        <v>1549.88</v>
      </c>
      <c r="G25102" s="61">
        <v>1573.79</v>
      </c>
    </row>
    <row r="25103" spans="1:7">
      <c r="A25103" s="1" t="str">
        <f t="shared" si="395"/>
        <v>CDHU 68.02.040</v>
      </c>
      <c r="B25103" s="3" t="s">
        <v>35957</v>
      </c>
      <c r="C25103" s="3" t="s">
        <v>31696</v>
      </c>
      <c r="D25103" s="2" t="s">
        <v>35780</v>
      </c>
      <c r="E25103" s="3" t="s">
        <v>9848</v>
      </c>
      <c r="F25103" s="61">
        <v>1881.12</v>
      </c>
      <c r="G25103" s="61">
        <v>1916.99</v>
      </c>
    </row>
    <row r="25104" spans="1:7">
      <c r="A25104" s="1" t="str">
        <f t="shared" si="395"/>
        <v>CDHU 68.02.050</v>
      </c>
      <c r="B25104" s="3" t="s">
        <v>35957</v>
      </c>
      <c r="C25104" s="3" t="s">
        <v>31697</v>
      </c>
      <c r="D25104" s="2" t="s">
        <v>35781</v>
      </c>
      <c r="E25104" s="3" t="s">
        <v>9848</v>
      </c>
      <c r="F25104" s="61">
        <v>2251.33</v>
      </c>
      <c r="G25104" s="61">
        <v>2299.15</v>
      </c>
    </row>
    <row r="25105" spans="1:7">
      <c r="A25105" s="1" t="str">
        <f t="shared" si="395"/>
        <v>CDHU 68.02.060</v>
      </c>
      <c r="B25105" s="3" t="s">
        <v>35957</v>
      </c>
      <c r="C25105" s="3" t="s">
        <v>31698</v>
      </c>
      <c r="D25105" s="2" t="s">
        <v>35782</v>
      </c>
      <c r="E25105" s="3" t="s">
        <v>9848</v>
      </c>
      <c r="F25105" s="61">
        <v>3109.15</v>
      </c>
      <c r="G25105" s="61">
        <v>3145.02</v>
      </c>
    </row>
    <row r="25106" spans="1:7">
      <c r="A25106" s="1" t="str">
        <f t="shared" si="395"/>
        <v>CDHU 68.02.070</v>
      </c>
      <c r="B25106" s="3" t="s">
        <v>35957</v>
      </c>
      <c r="C25106" s="3" t="s">
        <v>31699</v>
      </c>
      <c r="D25106" s="2" t="s">
        <v>35783</v>
      </c>
      <c r="E25106" s="3" t="s">
        <v>9848</v>
      </c>
      <c r="F25106" s="61">
        <v>1837.91</v>
      </c>
      <c r="G25106" s="61">
        <v>1873.78</v>
      </c>
    </row>
    <row r="25107" spans="1:7">
      <c r="A25107" s="1" t="str">
        <f t="shared" si="395"/>
        <v>CDHU 68.02.090</v>
      </c>
      <c r="B25107" s="3" t="s">
        <v>35957</v>
      </c>
      <c r="C25107" s="3" t="s">
        <v>31700</v>
      </c>
      <c r="D25107" s="2" t="s">
        <v>35784</v>
      </c>
      <c r="E25107" s="3" t="s">
        <v>9848</v>
      </c>
      <c r="F25107" s="61">
        <v>3205.62</v>
      </c>
      <c r="G25107" s="61">
        <v>3253.44</v>
      </c>
    </row>
    <row r="25108" spans="1:7">
      <c r="A25108" s="1" t="str">
        <f t="shared" si="395"/>
        <v>CDHU 68.02.100</v>
      </c>
      <c r="B25108" s="3" t="s">
        <v>35957</v>
      </c>
      <c r="C25108" s="3" t="s">
        <v>31701</v>
      </c>
      <c r="D25108" s="2" t="s">
        <v>35785</v>
      </c>
      <c r="E25108" s="3" t="s">
        <v>9848</v>
      </c>
      <c r="F25108" s="61">
        <v>294.16000000000003</v>
      </c>
      <c r="G25108" s="61">
        <v>310.10000000000002</v>
      </c>
    </row>
    <row r="25109" spans="1:7">
      <c r="A25109" s="1" t="str">
        <f t="shared" si="395"/>
        <v>CDHU 68.02.110</v>
      </c>
      <c r="B25109" s="3" t="s">
        <v>35957</v>
      </c>
      <c r="C25109" s="3" t="s">
        <v>31702</v>
      </c>
      <c r="D25109" s="2" t="s">
        <v>35786</v>
      </c>
      <c r="E25109" s="3" t="s">
        <v>9848</v>
      </c>
      <c r="F25109" s="61">
        <v>304.74</v>
      </c>
      <c r="G25109" s="61">
        <v>320.68</v>
      </c>
    </row>
    <row r="25110" spans="1:7">
      <c r="A25110" s="1" t="str">
        <f t="shared" si="395"/>
        <v>CDHU 68.02.120</v>
      </c>
      <c r="B25110" s="3" t="s">
        <v>35957</v>
      </c>
      <c r="C25110" s="3" t="s">
        <v>31703</v>
      </c>
      <c r="D25110" s="2" t="s">
        <v>35787</v>
      </c>
      <c r="E25110" s="3" t="s">
        <v>9848</v>
      </c>
      <c r="F25110" s="61">
        <v>453.56</v>
      </c>
      <c r="G25110" s="61">
        <v>473.49</v>
      </c>
    </row>
    <row r="25111" spans="1:7">
      <c r="A25111" s="1" t="str">
        <f t="shared" si="395"/>
        <v>CDHU 68.02.140</v>
      </c>
      <c r="B25111" s="3" t="s">
        <v>35957</v>
      </c>
      <c r="C25111" s="3" t="s">
        <v>31704</v>
      </c>
      <c r="D25111" s="2" t="s">
        <v>35788</v>
      </c>
      <c r="E25111" s="3" t="s">
        <v>9848</v>
      </c>
      <c r="F25111" s="61">
        <v>763.84</v>
      </c>
      <c r="G25111" s="61">
        <v>787.75</v>
      </c>
    </row>
    <row r="25112" spans="1:7">
      <c r="A25112" s="1" t="str">
        <f t="shared" si="395"/>
        <v>CDHU 68.20</v>
      </c>
      <c r="B25112" s="3" t="s">
        <v>35957</v>
      </c>
      <c r="C25112" s="3" t="s">
        <v>31705</v>
      </c>
      <c r="D25112" s="2" t="s">
        <v>35789</v>
      </c>
    </row>
    <row r="25113" spans="1:7">
      <c r="A25113" s="1" t="str">
        <f t="shared" si="395"/>
        <v>CDHU 68.20.010</v>
      </c>
      <c r="B25113" s="3" t="s">
        <v>35957</v>
      </c>
      <c r="C25113" s="3" t="s">
        <v>31706</v>
      </c>
      <c r="D25113" s="2" t="s">
        <v>35790</v>
      </c>
      <c r="E25113" s="3" t="s">
        <v>9848</v>
      </c>
      <c r="F25113" s="61">
        <v>494.29</v>
      </c>
      <c r="G25113" s="61">
        <v>521.21</v>
      </c>
    </row>
    <row r="25114" spans="1:7">
      <c r="A25114" s="1" t="str">
        <f t="shared" si="395"/>
        <v>CDHU 68.20.040</v>
      </c>
      <c r="B25114" s="3" t="s">
        <v>35957</v>
      </c>
      <c r="C25114" s="3" t="s">
        <v>31707</v>
      </c>
      <c r="D25114" s="2" t="s">
        <v>35791</v>
      </c>
      <c r="E25114" s="3" t="s">
        <v>9848</v>
      </c>
      <c r="F25114" s="61">
        <v>94.61</v>
      </c>
      <c r="G25114" s="61">
        <v>96.58</v>
      </c>
    </row>
    <row r="25115" spans="1:7">
      <c r="A25115" s="1" t="str">
        <f t="shared" si="395"/>
        <v>CDHU 68.20.050</v>
      </c>
      <c r="B25115" s="3" t="s">
        <v>35957</v>
      </c>
      <c r="C25115" s="3" t="s">
        <v>31708</v>
      </c>
      <c r="D25115" s="2" t="s">
        <v>35792</v>
      </c>
      <c r="E25115" s="3" t="s">
        <v>9848</v>
      </c>
      <c r="F25115" s="61">
        <v>879.82</v>
      </c>
      <c r="G25115" s="61">
        <v>883.75</v>
      </c>
    </row>
    <row r="25116" spans="1:7">
      <c r="A25116" s="1" t="str">
        <f t="shared" si="395"/>
        <v>CDHU 68.20.120</v>
      </c>
      <c r="B25116" s="3" t="s">
        <v>35957</v>
      </c>
      <c r="C25116" s="3" t="s">
        <v>31709</v>
      </c>
      <c r="D25116" s="2" t="s">
        <v>35793</v>
      </c>
      <c r="E25116" s="3" t="s">
        <v>9848</v>
      </c>
      <c r="F25116" s="61">
        <v>70.3</v>
      </c>
      <c r="G25116" s="61">
        <v>74.209999999999994</v>
      </c>
    </row>
    <row r="25117" spans="1:7">
      <c r="A25117" s="1" t="str">
        <f t="shared" si="395"/>
        <v>CDHU 69</v>
      </c>
      <c r="B25117" s="3" t="s">
        <v>35957</v>
      </c>
      <c r="C25117" s="3" t="s">
        <v>31710</v>
      </c>
      <c r="D25117" s="2" t="s">
        <v>35794</v>
      </c>
    </row>
    <row r="25118" spans="1:7">
      <c r="A25118" s="1" t="str">
        <f t="shared" si="395"/>
        <v>CDHU 69.03</v>
      </c>
      <c r="B25118" s="3" t="s">
        <v>35957</v>
      </c>
      <c r="C25118" s="3" t="s">
        <v>31711</v>
      </c>
      <c r="D25118" s="2" t="s">
        <v>35795</v>
      </c>
    </row>
    <row r="25119" spans="1:7">
      <c r="A25119" s="1" t="str">
        <f t="shared" si="395"/>
        <v>CDHU 69.03.090</v>
      </c>
      <c r="B25119" s="3" t="s">
        <v>35957</v>
      </c>
      <c r="C25119" s="3" t="s">
        <v>31712</v>
      </c>
      <c r="D25119" s="2" t="s">
        <v>35796</v>
      </c>
      <c r="E25119" s="3" t="s">
        <v>9848</v>
      </c>
      <c r="F25119" s="61">
        <v>81.16</v>
      </c>
      <c r="G25119" s="61">
        <v>81.16</v>
      </c>
    </row>
    <row r="25120" spans="1:7">
      <c r="A25120" s="1" t="str">
        <f t="shared" si="395"/>
        <v>CDHU 69.03.130</v>
      </c>
      <c r="B25120" s="3" t="s">
        <v>35957</v>
      </c>
      <c r="C25120" s="3" t="s">
        <v>31713</v>
      </c>
      <c r="D25120" s="2" t="s">
        <v>35797</v>
      </c>
      <c r="E25120" s="3" t="s">
        <v>9848</v>
      </c>
      <c r="F25120" s="61">
        <v>614.02</v>
      </c>
      <c r="G25120" s="61">
        <v>630.25</v>
      </c>
    </row>
    <row r="25121" spans="1:7">
      <c r="A25121" s="1" t="str">
        <f t="shared" si="395"/>
        <v>CDHU 69.03.140</v>
      </c>
      <c r="B25121" s="3" t="s">
        <v>35957</v>
      </c>
      <c r="C25121" s="3" t="s">
        <v>31714</v>
      </c>
      <c r="D25121" s="2" t="s">
        <v>35798</v>
      </c>
      <c r="E25121" s="3" t="s">
        <v>9848</v>
      </c>
      <c r="F25121" s="61">
        <v>1476.3</v>
      </c>
      <c r="G25121" s="61">
        <v>1517.39</v>
      </c>
    </row>
    <row r="25122" spans="1:7">
      <c r="A25122" s="1" t="str">
        <f t="shared" si="395"/>
        <v>CDHU 69.03.301</v>
      </c>
      <c r="B25122" s="3" t="s">
        <v>35957</v>
      </c>
      <c r="C25122" s="3" t="s">
        <v>31715</v>
      </c>
      <c r="D25122" s="2" t="s">
        <v>35799</v>
      </c>
      <c r="E25122" s="3" t="s">
        <v>9848</v>
      </c>
      <c r="F25122" s="61">
        <v>1849.26</v>
      </c>
      <c r="G25122" s="61">
        <v>1850.04</v>
      </c>
    </row>
    <row r="25123" spans="1:7" ht="22.5">
      <c r="A25123" s="1" t="str">
        <f t="shared" si="395"/>
        <v>CDHU 69.03.310</v>
      </c>
      <c r="B25123" s="3" t="s">
        <v>35957</v>
      </c>
      <c r="C25123" s="3" t="s">
        <v>31716</v>
      </c>
      <c r="D25123" s="2" t="s">
        <v>35800</v>
      </c>
      <c r="E25123" s="3" t="s">
        <v>9848</v>
      </c>
      <c r="F25123" s="61">
        <v>185.61</v>
      </c>
      <c r="G25123" s="61">
        <v>187.84</v>
      </c>
    </row>
    <row r="25124" spans="1:7">
      <c r="A25124" s="1" t="str">
        <f t="shared" si="395"/>
        <v>CDHU 69.03.340</v>
      </c>
      <c r="B25124" s="3" t="s">
        <v>35957</v>
      </c>
      <c r="C25124" s="3" t="s">
        <v>31717</v>
      </c>
      <c r="D25124" s="2" t="s">
        <v>35801</v>
      </c>
      <c r="E25124" s="3" t="s">
        <v>9848</v>
      </c>
      <c r="F25124" s="61">
        <v>45.4</v>
      </c>
      <c r="G25124" s="61">
        <v>46.24</v>
      </c>
    </row>
    <row r="25125" spans="1:7">
      <c r="A25125" s="1" t="str">
        <f t="shared" si="395"/>
        <v>CDHU 69.03.360</v>
      </c>
      <c r="B25125" s="3" t="s">
        <v>35957</v>
      </c>
      <c r="C25125" s="3" t="s">
        <v>31718</v>
      </c>
      <c r="D25125" s="2" t="s">
        <v>35802</v>
      </c>
      <c r="E25125" s="3" t="s">
        <v>9848</v>
      </c>
      <c r="F25125" s="61">
        <v>158.66</v>
      </c>
      <c r="G25125" s="61">
        <v>159.5</v>
      </c>
    </row>
    <row r="25126" spans="1:7">
      <c r="A25126" s="1" t="str">
        <f t="shared" si="395"/>
        <v>CDHU 69.03.400</v>
      </c>
      <c r="B25126" s="3" t="s">
        <v>35957</v>
      </c>
      <c r="C25126" s="3" t="s">
        <v>31719</v>
      </c>
      <c r="D25126" s="2" t="s">
        <v>35803</v>
      </c>
      <c r="E25126" s="3" t="s">
        <v>14764</v>
      </c>
      <c r="F25126" s="61">
        <v>7514.54</v>
      </c>
      <c r="G25126" s="61">
        <v>7514.54</v>
      </c>
    </row>
    <row r="25127" spans="1:7">
      <c r="A25127" s="1" t="str">
        <f t="shared" si="395"/>
        <v>CDHU 69.03.410</v>
      </c>
      <c r="B25127" s="3" t="s">
        <v>35957</v>
      </c>
      <c r="C25127" s="3" t="s">
        <v>31720</v>
      </c>
      <c r="D25127" s="2" t="s">
        <v>35804</v>
      </c>
      <c r="E25127" s="3" t="s">
        <v>14764</v>
      </c>
      <c r="F25127" s="61">
        <v>37091.279999999999</v>
      </c>
      <c r="G25127" s="61">
        <v>37091.279999999999</v>
      </c>
    </row>
    <row r="25128" spans="1:7" ht="22.5">
      <c r="A25128" s="1" t="str">
        <f t="shared" si="395"/>
        <v>CDHU 69.03.420</v>
      </c>
      <c r="B25128" s="3" t="s">
        <v>35957</v>
      </c>
      <c r="C25128" s="3" t="s">
        <v>31721</v>
      </c>
      <c r="D25128" s="2" t="s">
        <v>35805</v>
      </c>
      <c r="E25128" s="3" t="s">
        <v>14764</v>
      </c>
      <c r="F25128" s="61">
        <v>46135.01</v>
      </c>
      <c r="G25128" s="61">
        <v>46135.01</v>
      </c>
    </row>
    <row r="25129" spans="1:7">
      <c r="A25129" s="1" t="str">
        <f t="shared" si="395"/>
        <v>CDHU 69.05</v>
      </c>
      <c r="B25129" s="3" t="s">
        <v>35957</v>
      </c>
      <c r="C25129" s="3" t="s">
        <v>31722</v>
      </c>
      <c r="D25129" s="2" t="s">
        <v>35806</v>
      </c>
    </row>
    <row r="25130" spans="1:7">
      <c r="A25130" s="1" t="str">
        <f t="shared" si="395"/>
        <v>CDHU 69.05.010</v>
      </c>
      <c r="B25130" s="3" t="s">
        <v>35957</v>
      </c>
      <c r="C25130" s="3" t="s">
        <v>31723</v>
      </c>
      <c r="D25130" s="2" t="s">
        <v>35807</v>
      </c>
      <c r="E25130" s="3" t="s">
        <v>9848</v>
      </c>
      <c r="F25130" s="61">
        <v>10109.959999999999</v>
      </c>
      <c r="G25130" s="61">
        <v>10118.35</v>
      </c>
    </row>
    <row r="25131" spans="1:7">
      <c r="A25131" s="1" t="str">
        <f t="shared" si="395"/>
        <v>CDHU 69.05.040</v>
      </c>
      <c r="B25131" s="3" t="s">
        <v>35957</v>
      </c>
      <c r="C25131" s="3" t="s">
        <v>31724</v>
      </c>
      <c r="D25131" s="2" t="s">
        <v>35808</v>
      </c>
      <c r="E25131" s="3" t="s">
        <v>9848</v>
      </c>
      <c r="F25131" s="61">
        <v>16192.3</v>
      </c>
      <c r="G25131" s="61">
        <v>16200.69</v>
      </c>
    </row>
    <row r="25132" spans="1:7">
      <c r="A25132" s="1" t="str">
        <f t="shared" si="395"/>
        <v>CDHU 69.05.230</v>
      </c>
      <c r="B25132" s="3" t="s">
        <v>35957</v>
      </c>
      <c r="C25132" s="3" t="s">
        <v>31725</v>
      </c>
      <c r="D25132" s="2" t="s">
        <v>35809</v>
      </c>
      <c r="E25132" s="3" t="s">
        <v>9848</v>
      </c>
      <c r="F25132" s="61">
        <v>44754.98</v>
      </c>
      <c r="G25132" s="61">
        <v>44763.37</v>
      </c>
    </row>
    <row r="25133" spans="1:7">
      <c r="A25133" s="1" t="str">
        <f t="shared" si="395"/>
        <v>CDHU 69.06</v>
      </c>
      <c r="B25133" s="3" t="s">
        <v>35957</v>
      </c>
      <c r="C25133" s="3" t="s">
        <v>31726</v>
      </c>
      <c r="D25133" s="2" t="s">
        <v>35810</v>
      </c>
    </row>
    <row r="25134" spans="1:7">
      <c r="A25134" s="1" t="str">
        <f t="shared" si="395"/>
        <v>CDHU 69.06.020</v>
      </c>
      <c r="B25134" s="3" t="s">
        <v>35957</v>
      </c>
      <c r="C25134" s="3" t="s">
        <v>31727</v>
      </c>
      <c r="D25134" s="2" t="s">
        <v>35811</v>
      </c>
      <c r="E25134" s="3" t="s">
        <v>9848</v>
      </c>
      <c r="F25134" s="61">
        <v>39819.56</v>
      </c>
      <c r="G25134" s="61">
        <v>39835.279999999999</v>
      </c>
    </row>
    <row r="25135" spans="1:7">
      <c r="A25135" s="1" t="str">
        <f t="shared" si="395"/>
        <v>CDHU 69.06.030</v>
      </c>
      <c r="B25135" s="3" t="s">
        <v>35957</v>
      </c>
      <c r="C25135" s="3" t="s">
        <v>31728</v>
      </c>
      <c r="D25135" s="2" t="s">
        <v>35812</v>
      </c>
      <c r="E25135" s="3" t="s">
        <v>9848</v>
      </c>
      <c r="F25135" s="61">
        <v>48434.23</v>
      </c>
      <c r="G25135" s="61">
        <v>48449.95</v>
      </c>
    </row>
    <row r="25136" spans="1:7" ht="22.5">
      <c r="A25136" s="1" t="str">
        <f t="shared" si="395"/>
        <v>CDHU 69.06.040</v>
      </c>
      <c r="B25136" s="3" t="s">
        <v>35957</v>
      </c>
      <c r="C25136" s="3" t="s">
        <v>31729</v>
      </c>
      <c r="D25136" s="2" t="s">
        <v>35813</v>
      </c>
      <c r="E25136" s="3" t="s">
        <v>9848</v>
      </c>
      <c r="F25136" s="61">
        <v>46933.77</v>
      </c>
      <c r="G25136" s="61">
        <v>46949.49</v>
      </c>
    </row>
    <row r="25137" spans="1:7">
      <c r="A25137" s="1" t="str">
        <f t="shared" si="395"/>
        <v>CDHU 69.06.050</v>
      </c>
      <c r="B25137" s="3" t="s">
        <v>35957</v>
      </c>
      <c r="C25137" s="3" t="s">
        <v>31730</v>
      </c>
      <c r="D25137" s="2" t="s">
        <v>35814</v>
      </c>
      <c r="E25137" s="3" t="s">
        <v>9848</v>
      </c>
      <c r="F25137" s="61">
        <v>5423.87</v>
      </c>
      <c r="G25137" s="61">
        <v>5435.05</v>
      </c>
    </row>
    <row r="25138" spans="1:7" ht="22.5">
      <c r="A25138" s="1" t="str">
        <f t="shared" si="395"/>
        <v>CDHU 69.06.080</v>
      </c>
      <c r="B25138" s="3" t="s">
        <v>35957</v>
      </c>
      <c r="C25138" s="3" t="s">
        <v>31731</v>
      </c>
      <c r="D25138" s="2" t="s">
        <v>35815</v>
      </c>
      <c r="E25138" s="3" t="s">
        <v>9848</v>
      </c>
      <c r="F25138" s="61">
        <v>16094.14</v>
      </c>
      <c r="G25138" s="61">
        <v>16109.86</v>
      </c>
    </row>
    <row r="25139" spans="1:7">
      <c r="A25139" s="1" t="str">
        <f t="shared" si="395"/>
        <v>CDHU 69.06.100</v>
      </c>
      <c r="B25139" s="3" t="s">
        <v>35957</v>
      </c>
      <c r="C25139" s="3" t="s">
        <v>31732</v>
      </c>
      <c r="D25139" s="2" t="s">
        <v>35816</v>
      </c>
      <c r="E25139" s="3" t="s">
        <v>9848</v>
      </c>
      <c r="F25139" s="61">
        <v>25354.63</v>
      </c>
      <c r="G25139" s="61">
        <v>25365.81</v>
      </c>
    </row>
    <row r="25140" spans="1:7">
      <c r="A25140" s="1" t="str">
        <f t="shared" si="395"/>
        <v>CDHU 69.06.110</v>
      </c>
      <c r="B25140" s="3" t="s">
        <v>35957</v>
      </c>
      <c r="C25140" s="3" t="s">
        <v>31733</v>
      </c>
      <c r="D25140" s="2" t="s">
        <v>35817</v>
      </c>
      <c r="E25140" s="3" t="s">
        <v>9848</v>
      </c>
      <c r="F25140" s="61">
        <v>1070.3900000000001</v>
      </c>
      <c r="G25140" s="61">
        <v>1075.98</v>
      </c>
    </row>
    <row r="25141" spans="1:7">
      <c r="A25141" s="1" t="str">
        <f t="shared" si="395"/>
        <v>CDHU 69.06.120</v>
      </c>
      <c r="B25141" s="3" t="s">
        <v>35957</v>
      </c>
      <c r="C25141" s="3" t="s">
        <v>31734</v>
      </c>
      <c r="D25141" s="2" t="s">
        <v>35818</v>
      </c>
      <c r="E25141" s="3" t="s">
        <v>9848</v>
      </c>
      <c r="F25141" s="61">
        <v>42168.33</v>
      </c>
      <c r="G25141" s="61">
        <v>42184.05</v>
      </c>
    </row>
    <row r="25142" spans="1:7">
      <c r="A25142" s="1" t="str">
        <f t="shared" si="395"/>
        <v>CDHU 69.06.200</v>
      </c>
      <c r="B25142" s="3" t="s">
        <v>35957</v>
      </c>
      <c r="C25142" s="3" t="s">
        <v>31735</v>
      </c>
      <c r="D25142" s="2" t="s">
        <v>35819</v>
      </c>
      <c r="E25142" s="3" t="s">
        <v>9848</v>
      </c>
      <c r="F25142" s="61">
        <v>58242.02</v>
      </c>
      <c r="G25142" s="61">
        <v>58257.74</v>
      </c>
    </row>
    <row r="25143" spans="1:7">
      <c r="A25143" s="1" t="str">
        <f t="shared" si="395"/>
        <v>CDHU 69.06.210</v>
      </c>
      <c r="B25143" s="3" t="s">
        <v>35957</v>
      </c>
      <c r="C25143" s="3" t="s">
        <v>31736</v>
      </c>
      <c r="D25143" s="2" t="s">
        <v>35820</v>
      </c>
      <c r="E25143" s="3" t="s">
        <v>9848</v>
      </c>
      <c r="F25143" s="61">
        <v>120227.88</v>
      </c>
      <c r="G25143" s="61">
        <v>120243.6</v>
      </c>
    </row>
    <row r="25144" spans="1:7">
      <c r="A25144" s="1" t="str">
        <f t="shared" si="395"/>
        <v>CDHU 69.06.220</v>
      </c>
      <c r="B25144" s="3" t="s">
        <v>35957</v>
      </c>
      <c r="C25144" s="3" t="s">
        <v>31737</v>
      </c>
      <c r="D25144" s="2" t="s">
        <v>35821</v>
      </c>
      <c r="E25144" s="3" t="s">
        <v>9848</v>
      </c>
      <c r="F25144" s="61">
        <v>145822.35999999999</v>
      </c>
      <c r="G25144" s="61">
        <v>145838.07999999999</v>
      </c>
    </row>
    <row r="25145" spans="1:7">
      <c r="A25145" s="1" t="str">
        <f t="shared" si="395"/>
        <v>CDHU 69.06.240</v>
      </c>
      <c r="B25145" s="3" t="s">
        <v>35957</v>
      </c>
      <c r="C25145" s="3" t="s">
        <v>31738</v>
      </c>
      <c r="D25145" s="2" t="s">
        <v>35822</v>
      </c>
      <c r="E25145" s="3" t="s">
        <v>9848</v>
      </c>
      <c r="F25145" s="61">
        <v>52124.52</v>
      </c>
      <c r="G25145" s="61">
        <v>52140.24</v>
      </c>
    </row>
    <row r="25146" spans="1:7">
      <c r="A25146" s="1" t="str">
        <f t="shared" si="395"/>
        <v>CDHU 69.06.280</v>
      </c>
      <c r="B25146" s="3" t="s">
        <v>35957</v>
      </c>
      <c r="C25146" s="3" t="s">
        <v>31739</v>
      </c>
      <c r="D25146" s="2" t="s">
        <v>35823</v>
      </c>
      <c r="E25146" s="3" t="s">
        <v>9848</v>
      </c>
      <c r="F25146" s="61">
        <v>27850.799999999999</v>
      </c>
      <c r="G25146" s="61">
        <v>27866.52</v>
      </c>
    </row>
    <row r="25147" spans="1:7" ht="22.5">
      <c r="A25147" s="1" t="str">
        <f t="shared" si="395"/>
        <v>CDHU 69.06.290</v>
      </c>
      <c r="B25147" s="3" t="s">
        <v>35957</v>
      </c>
      <c r="C25147" s="3" t="s">
        <v>31740</v>
      </c>
      <c r="D25147" s="2" t="s">
        <v>35824</v>
      </c>
      <c r="E25147" s="3" t="s">
        <v>9848</v>
      </c>
      <c r="F25147" s="61">
        <v>37497.08</v>
      </c>
      <c r="G25147" s="61">
        <v>37512.800000000003</v>
      </c>
    </row>
    <row r="25148" spans="1:7">
      <c r="A25148" s="1" t="str">
        <f t="shared" si="395"/>
        <v>CDHU 69.06.300</v>
      </c>
      <c r="B25148" s="3" t="s">
        <v>35957</v>
      </c>
      <c r="C25148" s="3" t="s">
        <v>31741</v>
      </c>
      <c r="D25148" s="2" t="s">
        <v>35825</v>
      </c>
      <c r="E25148" s="3" t="s">
        <v>9848</v>
      </c>
      <c r="F25148" s="61">
        <v>65800.67</v>
      </c>
      <c r="G25148" s="61">
        <v>65816.39</v>
      </c>
    </row>
    <row r="25149" spans="1:7">
      <c r="A25149" s="1" t="str">
        <f t="shared" si="395"/>
        <v>CDHU 69.06.320</v>
      </c>
      <c r="B25149" s="3" t="s">
        <v>35957</v>
      </c>
      <c r="C25149" s="3" t="s">
        <v>31742</v>
      </c>
      <c r="D25149" s="2" t="s">
        <v>35826</v>
      </c>
      <c r="E25149" s="3" t="s">
        <v>9848</v>
      </c>
      <c r="F25149" s="61">
        <v>43172.06</v>
      </c>
      <c r="G25149" s="61">
        <v>43187.78</v>
      </c>
    </row>
    <row r="25150" spans="1:7">
      <c r="A25150" s="1" t="str">
        <f t="shared" si="395"/>
        <v>CDHU 69.06.390</v>
      </c>
      <c r="B25150" s="3" t="s">
        <v>35957</v>
      </c>
      <c r="C25150" s="3" t="s">
        <v>31743</v>
      </c>
      <c r="D25150" s="2" t="s">
        <v>35827</v>
      </c>
      <c r="E25150" s="3" t="s">
        <v>9848</v>
      </c>
      <c r="F25150" s="61">
        <v>96815.61</v>
      </c>
      <c r="G25150" s="61">
        <v>96831.33</v>
      </c>
    </row>
    <row r="25151" spans="1:7">
      <c r="A25151" s="1" t="str">
        <f t="shared" ref="A25151:A25214" si="396">CONCATENATE($B25151," ",$C25151)</f>
        <v>CDHU 69.08</v>
      </c>
      <c r="B25151" s="3" t="s">
        <v>35957</v>
      </c>
      <c r="C25151" s="3" t="s">
        <v>31744</v>
      </c>
      <c r="D25151" s="2" t="s">
        <v>35828</v>
      </c>
    </row>
    <row r="25152" spans="1:7">
      <c r="A25152" s="1" t="str">
        <f t="shared" si="396"/>
        <v>CDHU 69.08.012</v>
      </c>
      <c r="B25152" s="3" t="s">
        <v>35957</v>
      </c>
      <c r="C25152" s="3" t="s">
        <v>31745</v>
      </c>
      <c r="D25152" s="2" t="s">
        <v>35829</v>
      </c>
      <c r="E25152" s="3" t="s">
        <v>9848</v>
      </c>
      <c r="F25152" s="61">
        <v>720.04</v>
      </c>
      <c r="G25152" s="61">
        <v>726.41</v>
      </c>
    </row>
    <row r="25153" spans="1:7">
      <c r="A25153" s="1" t="str">
        <f t="shared" si="396"/>
        <v>CDHU 69.09</v>
      </c>
      <c r="B25153" s="3" t="s">
        <v>35957</v>
      </c>
      <c r="C25153" s="3" t="s">
        <v>31746</v>
      </c>
      <c r="D25153" s="2" t="s">
        <v>35830</v>
      </c>
    </row>
    <row r="25154" spans="1:7">
      <c r="A25154" s="1" t="str">
        <f t="shared" si="396"/>
        <v>CDHU 69.09.250</v>
      </c>
      <c r="B25154" s="3" t="s">
        <v>35957</v>
      </c>
      <c r="C25154" s="3" t="s">
        <v>31747</v>
      </c>
      <c r="D25154" s="2" t="s">
        <v>35831</v>
      </c>
      <c r="E25154" s="3" t="s">
        <v>9848</v>
      </c>
      <c r="F25154" s="61">
        <v>51.03</v>
      </c>
      <c r="G25154" s="61">
        <v>52.14</v>
      </c>
    </row>
    <row r="25155" spans="1:7">
      <c r="A25155" s="1" t="str">
        <f t="shared" si="396"/>
        <v>CDHU 69.09.260</v>
      </c>
      <c r="B25155" s="3" t="s">
        <v>35957</v>
      </c>
      <c r="C25155" s="3" t="s">
        <v>31748</v>
      </c>
      <c r="D25155" s="2" t="s">
        <v>35832</v>
      </c>
      <c r="E25155" s="3" t="s">
        <v>9848</v>
      </c>
      <c r="F25155" s="61">
        <v>791.69</v>
      </c>
      <c r="G25155" s="61">
        <v>796.17</v>
      </c>
    </row>
    <row r="25156" spans="1:7">
      <c r="A25156" s="1" t="str">
        <f t="shared" si="396"/>
        <v>CDHU 69.09.300</v>
      </c>
      <c r="B25156" s="3" t="s">
        <v>35957</v>
      </c>
      <c r="C25156" s="3" t="s">
        <v>31749</v>
      </c>
      <c r="D25156" s="2" t="s">
        <v>35833</v>
      </c>
      <c r="E25156" s="3" t="s">
        <v>9848</v>
      </c>
      <c r="F25156" s="61">
        <v>672.54</v>
      </c>
      <c r="G25156" s="61">
        <v>677.02</v>
      </c>
    </row>
    <row r="25157" spans="1:7">
      <c r="A25157" s="1" t="str">
        <f t="shared" si="396"/>
        <v>CDHU 69.09.360</v>
      </c>
      <c r="B25157" s="3" t="s">
        <v>35957</v>
      </c>
      <c r="C25157" s="3" t="s">
        <v>31750</v>
      </c>
      <c r="D25157" s="2" t="s">
        <v>35834</v>
      </c>
      <c r="E25157" s="3" t="s">
        <v>9848</v>
      </c>
      <c r="F25157" s="61">
        <v>127.3</v>
      </c>
      <c r="G25157" s="61">
        <v>128.41</v>
      </c>
    </row>
    <row r="25158" spans="1:7">
      <c r="A25158" s="1" t="str">
        <f t="shared" si="396"/>
        <v>CDHU 69.09.370</v>
      </c>
      <c r="B25158" s="3" t="s">
        <v>35957</v>
      </c>
      <c r="C25158" s="3" t="s">
        <v>31751</v>
      </c>
      <c r="D25158" s="2" t="s">
        <v>35835</v>
      </c>
      <c r="E25158" s="3" t="s">
        <v>9848</v>
      </c>
      <c r="F25158" s="61">
        <v>978.95</v>
      </c>
      <c r="G25158" s="61">
        <v>979.36</v>
      </c>
    </row>
    <row r="25159" spans="1:7">
      <c r="A25159" s="1" t="str">
        <f t="shared" si="396"/>
        <v>CDHU 69.10</v>
      </c>
      <c r="B25159" s="3" t="s">
        <v>35957</v>
      </c>
      <c r="C25159" s="3" t="s">
        <v>31752</v>
      </c>
      <c r="D25159" s="2" t="s">
        <v>35836</v>
      </c>
    </row>
    <row r="25160" spans="1:7">
      <c r="A25160" s="1" t="str">
        <f t="shared" si="396"/>
        <v>CDHU 69.10.130</v>
      </c>
      <c r="B25160" s="3" t="s">
        <v>35957</v>
      </c>
      <c r="C25160" s="3" t="s">
        <v>31753</v>
      </c>
      <c r="D25160" s="2" t="s">
        <v>35837</v>
      </c>
      <c r="E25160" s="3" t="s">
        <v>9848</v>
      </c>
      <c r="F25160" s="61">
        <v>525.07000000000005</v>
      </c>
      <c r="G25160" s="61">
        <v>527.61</v>
      </c>
    </row>
    <row r="25161" spans="1:7">
      <c r="A25161" s="1" t="str">
        <f t="shared" si="396"/>
        <v>CDHU 69.10.152</v>
      </c>
      <c r="B25161" s="3" t="s">
        <v>35957</v>
      </c>
      <c r="C25161" s="3" t="s">
        <v>31754</v>
      </c>
      <c r="D25161" s="2" t="s">
        <v>35838</v>
      </c>
      <c r="E25161" s="3" t="s">
        <v>9848</v>
      </c>
      <c r="F25161" s="61">
        <v>783.49</v>
      </c>
      <c r="G25161" s="61">
        <v>786.76</v>
      </c>
    </row>
    <row r="25162" spans="1:7">
      <c r="A25162" s="1" t="str">
        <f t="shared" si="396"/>
        <v>CDHU 69.20</v>
      </c>
      <c r="B25162" s="3" t="s">
        <v>35957</v>
      </c>
      <c r="C25162" s="3" t="s">
        <v>31755</v>
      </c>
      <c r="D25162" s="2" t="s">
        <v>35839</v>
      </c>
    </row>
    <row r="25163" spans="1:7">
      <c r="A25163" s="1" t="str">
        <f t="shared" si="396"/>
        <v>CDHU 69.20.010</v>
      </c>
      <c r="B25163" s="3" t="s">
        <v>35957</v>
      </c>
      <c r="C25163" s="3" t="s">
        <v>31756</v>
      </c>
      <c r="D25163" s="2" t="s">
        <v>35840</v>
      </c>
      <c r="E25163" s="3" t="s">
        <v>9849</v>
      </c>
      <c r="F25163" s="61">
        <v>5.5</v>
      </c>
      <c r="G25163" s="61">
        <v>6.06</v>
      </c>
    </row>
    <row r="25164" spans="1:7">
      <c r="A25164" s="1" t="str">
        <f t="shared" si="396"/>
        <v>CDHU 69.20.040</v>
      </c>
      <c r="B25164" s="3" t="s">
        <v>35957</v>
      </c>
      <c r="C25164" s="3" t="s">
        <v>31757</v>
      </c>
      <c r="D25164" s="2" t="s">
        <v>35841</v>
      </c>
      <c r="E25164" s="3" t="s">
        <v>9848</v>
      </c>
      <c r="F25164" s="61">
        <v>16.23</v>
      </c>
      <c r="G25164" s="61">
        <v>17.34</v>
      </c>
    </row>
    <row r="25165" spans="1:7">
      <c r="A25165" s="1" t="str">
        <f t="shared" si="396"/>
        <v>CDHU 69.20.050</v>
      </c>
      <c r="B25165" s="3" t="s">
        <v>35957</v>
      </c>
      <c r="C25165" s="3" t="s">
        <v>31758</v>
      </c>
      <c r="D25165" s="2" t="s">
        <v>35842</v>
      </c>
      <c r="E25165" s="3" t="s">
        <v>9848</v>
      </c>
      <c r="F25165" s="61">
        <v>12</v>
      </c>
      <c r="G25165" s="61">
        <v>13.11</v>
      </c>
    </row>
    <row r="25166" spans="1:7">
      <c r="A25166" s="1" t="str">
        <f t="shared" si="396"/>
        <v>CDHU 69.20.070</v>
      </c>
      <c r="B25166" s="3" t="s">
        <v>35957</v>
      </c>
      <c r="C25166" s="3" t="s">
        <v>31759</v>
      </c>
      <c r="D25166" s="2" t="s">
        <v>35843</v>
      </c>
      <c r="E25166" s="3" t="s">
        <v>9848</v>
      </c>
      <c r="F25166" s="61">
        <v>12.58</v>
      </c>
      <c r="G25166" s="61">
        <v>13.69</v>
      </c>
    </row>
    <row r="25167" spans="1:7">
      <c r="A25167" s="1" t="str">
        <f t="shared" si="396"/>
        <v>CDHU 69.20.100</v>
      </c>
      <c r="B25167" s="3" t="s">
        <v>35957</v>
      </c>
      <c r="C25167" s="3" t="s">
        <v>31760</v>
      </c>
      <c r="D25167" s="2" t="s">
        <v>35844</v>
      </c>
      <c r="E25167" s="3" t="s">
        <v>9848</v>
      </c>
      <c r="F25167" s="61">
        <v>305.60000000000002</v>
      </c>
      <c r="G25167" s="61">
        <v>306.83</v>
      </c>
    </row>
    <row r="25168" spans="1:7">
      <c r="A25168" s="1" t="str">
        <f t="shared" si="396"/>
        <v>CDHU 69.20.110</v>
      </c>
      <c r="B25168" s="3" t="s">
        <v>35957</v>
      </c>
      <c r="C25168" s="3" t="s">
        <v>31761</v>
      </c>
      <c r="D25168" s="2" t="s">
        <v>35845</v>
      </c>
      <c r="E25168" s="3" t="s">
        <v>9848</v>
      </c>
      <c r="F25168" s="61">
        <v>679.24</v>
      </c>
      <c r="G25168" s="61">
        <v>680.47</v>
      </c>
    </row>
    <row r="25169" spans="1:7">
      <c r="A25169" s="1" t="str">
        <f t="shared" si="396"/>
        <v>CDHU 69.20.130</v>
      </c>
      <c r="B25169" s="3" t="s">
        <v>35957</v>
      </c>
      <c r="C25169" s="3" t="s">
        <v>31762</v>
      </c>
      <c r="D25169" s="2" t="s">
        <v>35846</v>
      </c>
      <c r="E25169" s="3" t="s">
        <v>9848</v>
      </c>
      <c r="F25169" s="61">
        <v>26.46</v>
      </c>
      <c r="G25169" s="61">
        <v>28.43</v>
      </c>
    </row>
    <row r="25170" spans="1:7">
      <c r="A25170" s="1" t="str">
        <f t="shared" si="396"/>
        <v>CDHU 69.20.140</v>
      </c>
      <c r="B25170" s="3" t="s">
        <v>35957</v>
      </c>
      <c r="C25170" s="3" t="s">
        <v>31763</v>
      </c>
      <c r="D25170" s="2" t="s">
        <v>35847</v>
      </c>
      <c r="E25170" s="3" t="s">
        <v>9848</v>
      </c>
      <c r="F25170" s="61">
        <v>36.35</v>
      </c>
      <c r="G25170" s="61">
        <v>38.32</v>
      </c>
    </row>
    <row r="25171" spans="1:7">
      <c r="A25171" s="1" t="str">
        <f t="shared" si="396"/>
        <v>CDHU 69.20.170</v>
      </c>
      <c r="B25171" s="3" t="s">
        <v>35957</v>
      </c>
      <c r="C25171" s="3" t="s">
        <v>31764</v>
      </c>
      <c r="D25171" s="2" t="s">
        <v>35848</v>
      </c>
      <c r="E25171" s="3" t="s">
        <v>9848</v>
      </c>
      <c r="F25171" s="61">
        <v>88.54</v>
      </c>
      <c r="G25171" s="61">
        <v>88.77</v>
      </c>
    </row>
    <row r="25172" spans="1:7">
      <c r="A25172" s="1" t="str">
        <f t="shared" si="396"/>
        <v>CDHU 69.20.180</v>
      </c>
      <c r="B25172" s="3" t="s">
        <v>35957</v>
      </c>
      <c r="C25172" s="3" t="s">
        <v>31765</v>
      </c>
      <c r="D25172" s="2" t="s">
        <v>35849</v>
      </c>
      <c r="E25172" s="3" t="s">
        <v>9848</v>
      </c>
      <c r="F25172" s="61">
        <v>282.64</v>
      </c>
      <c r="G25172" s="61">
        <v>283.91000000000003</v>
      </c>
    </row>
    <row r="25173" spans="1:7">
      <c r="A25173" s="1" t="str">
        <f t="shared" si="396"/>
        <v>CDHU 69.20.200</v>
      </c>
      <c r="B25173" s="3" t="s">
        <v>35957</v>
      </c>
      <c r="C25173" s="3" t="s">
        <v>31766</v>
      </c>
      <c r="D25173" s="2" t="s">
        <v>35850</v>
      </c>
      <c r="E25173" s="3" t="s">
        <v>9848</v>
      </c>
      <c r="F25173" s="61">
        <v>102.67</v>
      </c>
      <c r="G25173" s="61">
        <v>103.49</v>
      </c>
    </row>
    <row r="25174" spans="1:7">
      <c r="A25174" s="1" t="str">
        <f t="shared" si="396"/>
        <v>CDHU 69.20.210</v>
      </c>
      <c r="B25174" s="3" t="s">
        <v>35957</v>
      </c>
      <c r="C25174" s="3" t="s">
        <v>31767</v>
      </c>
      <c r="D25174" s="2" t="s">
        <v>35851</v>
      </c>
      <c r="E25174" s="3" t="s">
        <v>9848</v>
      </c>
      <c r="F25174" s="61">
        <v>130.72999999999999</v>
      </c>
      <c r="G25174" s="61">
        <v>131.55000000000001</v>
      </c>
    </row>
    <row r="25175" spans="1:7">
      <c r="A25175" s="1" t="str">
        <f t="shared" si="396"/>
        <v>CDHU 69.20.220</v>
      </c>
      <c r="B25175" s="3" t="s">
        <v>35957</v>
      </c>
      <c r="C25175" s="3" t="s">
        <v>31768</v>
      </c>
      <c r="D25175" s="2" t="s">
        <v>35852</v>
      </c>
      <c r="E25175" s="3" t="s">
        <v>9848</v>
      </c>
      <c r="F25175" s="61">
        <v>172.4</v>
      </c>
      <c r="G25175" s="61">
        <v>173.22</v>
      </c>
    </row>
    <row r="25176" spans="1:7">
      <c r="A25176" s="1" t="str">
        <f t="shared" si="396"/>
        <v>CDHU 69.20.230</v>
      </c>
      <c r="B25176" s="3" t="s">
        <v>35957</v>
      </c>
      <c r="C25176" s="3" t="s">
        <v>31769</v>
      </c>
      <c r="D25176" s="2" t="s">
        <v>35853</v>
      </c>
      <c r="E25176" s="3" t="s">
        <v>9848</v>
      </c>
      <c r="F25176" s="61">
        <v>100.24</v>
      </c>
      <c r="G25176" s="61">
        <v>100.47</v>
      </c>
    </row>
    <row r="25177" spans="1:7">
      <c r="A25177" s="1" t="str">
        <f t="shared" si="396"/>
        <v>CDHU 69.20.240</v>
      </c>
      <c r="B25177" s="3" t="s">
        <v>35957</v>
      </c>
      <c r="C25177" s="3" t="s">
        <v>31770</v>
      </c>
      <c r="D25177" s="2" t="s">
        <v>35854</v>
      </c>
      <c r="E25177" s="3" t="s">
        <v>9848</v>
      </c>
      <c r="F25177" s="61">
        <v>108.28</v>
      </c>
      <c r="G25177" s="61">
        <v>108.51</v>
      </c>
    </row>
    <row r="25178" spans="1:7">
      <c r="A25178" s="1" t="str">
        <f t="shared" si="396"/>
        <v>CDHU 69.20.248</v>
      </c>
      <c r="B25178" s="3" t="s">
        <v>35957</v>
      </c>
      <c r="C25178" s="3" t="s">
        <v>31771</v>
      </c>
      <c r="D25178" s="2" t="s">
        <v>35855</v>
      </c>
      <c r="E25178" s="3" t="s">
        <v>9848</v>
      </c>
      <c r="F25178" s="61">
        <v>14.31</v>
      </c>
      <c r="G25178" s="61">
        <v>14.76</v>
      </c>
    </row>
    <row r="25179" spans="1:7">
      <c r="A25179" s="1" t="str">
        <f t="shared" si="396"/>
        <v>CDHU 69.20.250</v>
      </c>
      <c r="B25179" s="3" t="s">
        <v>35957</v>
      </c>
      <c r="C25179" s="3" t="s">
        <v>31772</v>
      </c>
      <c r="D25179" s="2" t="s">
        <v>35856</v>
      </c>
      <c r="E25179" s="3" t="s">
        <v>9848</v>
      </c>
      <c r="F25179" s="61">
        <v>19.75</v>
      </c>
      <c r="G25179" s="61">
        <v>20.2</v>
      </c>
    </row>
    <row r="25180" spans="1:7">
      <c r="A25180" s="1" t="str">
        <f t="shared" si="396"/>
        <v>CDHU 69.20.260</v>
      </c>
      <c r="B25180" s="3" t="s">
        <v>35957</v>
      </c>
      <c r="C25180" s="3" t="s">
        <v>31773</v>
      </c>
      <c r="D25180" s="2" t="s">
        <v>35857</v>
      </c>
      <c r="E25180" s="3" t="s">
        <v>9848</v>
      </c>
      <c r="F25180" s="61">
        <v>37.94</v>
      </c>
      <c r="G25180" s="61">
        <v>40.03</v>
      </c>
    </row>
    <row r="25181" spans="1:7">
      <c r="A25181" s="1" t="str">
        <f t="shared" si="396"/>
        <v>CDHU 69.20.270</v>
      </c>
      <c r="B25181" s="3" t="s">
        <v>35957</v>
      </c>
      <c r="C25181" s="3" t="s">
        <v>31774</v>
      </c>
      <c r="D25181" s="2" t="s">
        <v>35858</v>
      </c>
      <c r="E25181" s="3" t="s">
        <v>9848</v>
      </c>
      <c r="F25181" s="61">
        <v>21.65</v>
      </c>
      <c r="G25181" s="61">
        <v>22.92</v>
      </c>
    </row>
    <row r="25182" spans="1:7">
      <c r="A25182" s="1" t="str">
        <f t="shared" si="396"/>
        <v>CDHU 69.20.280</v>
      </c>
      <c r="B25182" s="3" t="s">
        <v>35957</v>
      </c>
      <c r="C25182" s="3" t="s">
        <v>31775</v>
      </c>
      <c r="D25182" s="2" t="s">
        <v>35859</v>
      </c>
      <c r="E25182" s="3" t="s">
        <v>9848</v>
      </c>
      <c r="F25182" s="61">
        <v>23.09</v>
      </c>
      <c r="G25182" s="61">
        <v>24.36</v>
      </c>
    </row>
    <row r="25183" spans="1:7">
      <c r="A25183" s="1" t="str">
        <f t="shared" si="396"/>
        <v>CDHU 69.20.290</v>
      </c>
      <c r="B25183" s="3" t="s">
        <v>35957</v>
      </c>
      <c r="C25183" s="3" t="s">
        <v>31776</v>
      </c>
      <c r="D25183" s="2" t="s">
        <v>35860</v>
      </c>
      <c r="E25183" s="3" t="s">
        <v>9848</v>
      </c>
      <c r="F25183" s="61">
        <v>26.23</v>
      </c>
      <c r="G25183" s="61">
        <v>27.5</v>
      </c>
    </row>
    <row r="25184" spans="1:7">
      <c r="A25184" s="1" t="str">
        <f t="shared" si="396"/>
        <v>CDHU 69.20.300</v>
      </c>
      <c r="B25184" s="3" t="s">
        <v>35957</v>
      </c>
      <c r="C25184" s="3" t="s">
        <v>31777</v>
      </c>
      <c r="D25184" s="2" t="s">
        <v>35861</v>
      </c>
      <c r="E25184" s="3" t="s">
        <v>9848</v>
      </c>
      <c r="F25184" s="61">
        <v>33.880000000000003</v>
      </c>
      <c r="G25184" s="61">
        <v>36.04</v>
      </c>
    </row>
    <row r="25185" spans="1:7">
      <c r="A25185" s="1" t="str">
        <f t="shared" si="396"/>
        <v>CDHU 69.20.340</v>
      </c>
      <c r="B25185" s="3" t="s">
        <v>35957</v>
      </c>
      <c r="C25185" s="3" t="s">
        <v>31778</v>
      </c>
      <c r="D25185" s="2" t="s">
        <v>35862</v>
      </c>
      <c r="E25185" s="3" t="s">
        <v>9848</v>
      </c>
      <c r="F25185" s="61">
        <v>22.77</v>
      </c>
      <c r="G25185" s="61">
        <v>23.88</v>
      </c>
    </row>
    <row r="25186" spans="1:7">
      <c r="A25186" s="1" t="str">
        <f t="shared" si="396"/>
        <v>CDHU 69.20.350</v>
      </c>
      <c r="B25186" s="3" t="s">
        <v>35957</v>
      </c>
      <c r="C25186" s="3" t="s">
        <v>31779</v>
      </c>
      <c r="D25186" s="2" t="s">
        <v>35863</v>
      </c>
      <c r="E25186" s="3" t="s">
        <v>9848</v>
      </c>
      <c r="F25186" s="61">
        <v>117.55</v>
      </c>
      <c r="G25186" s="61">
        <v>121.48</v>
      </c>
    </row>
    <row r="25187" spans="1:7">
      <c r="A25187" s="1" t="str">
        <f t="shared" si="396"/>
        <v>CDHU 70</v>
      </c>
      <c r="B25187" s="3" t="s">
        <v>35957</v>
      </c>
      <c r="C25187" s="3" t="s">
        <v>31780</v>
      </c>
      <c r="D25187" s="2" t="s">
        <v>35864</v>
      </c>
    </row>
    <row r="25188" spans="1:7">
      <c r="A25188" s="1" t="str">
        <f t="shared" si="396"/>
        <v>CDHU 70.01</v>
      </c>
      <c r="B25188" s="3" t="s">
        <v>35957</v>
      </c>
      <c r="C25188" s="3" t="s">
        <v>31781</v>
      </c>
      <c r="D25188" s="2" t="s">
        <v>35865</v>
      </c>
    </row>
    <row r="25189" spans="1:7" ht="22.5">
      <c r="A25189" s="1" t="str">
        <f t="shared" si="396"/>
        <v>CDHU 70.01.003</v>
      </c>
      <c r="B25189" s="3" t="s">
        <v>35957</v>
      </c>
      <c r="C25189" s="3" t="s">
        <v>31782</v>
      </c>
      <c r="D25189" s="2" t="s">
        <v>35866</v>
      </c>
      <c r="E25189" s="3" t="s">
        <v>9847</v>
      </c>
      <c r="F25189" s="61">
        <v>275.2</v>
      </c>
      <c r="G25189" s="61">
        <v>275.58999999999997</v>
      </c>
    </row>
    <row r="25190" spans="1:7">
      <c r="A25190" s="1" t="str">
        <f t="shared" si="396"/>
        <v>CDHU 70.01.030</v>
      </c>
      <c r="B25190" s="3" t="s">
        <v>35957</v>
      </c>
      <c r="C25190" s="3" t="s">
        <v>31783</v>
      </c>
      <c r="D25190" s="2" t="s">
        <v>35867</v>
      </c>
      <c r="E25190" s="3" t="s">
        <v>9847</v>
      </c>
      <c r="F25190" s="61">
        <v>224.24</v>
      </c>
      <c r="G25190" s="61">
        <v>224.56</v>
      </c>
    </row>
    <row r="25191" spans="1:7">
      <c r="A25191" s="1" t="str">
        <f t="shared" si="396"/>
        <v>CDHU 70.01.031</v>
      </c>
      <c r="B25191" s="3" t="s">
        <v>35957</v>
      </c>
      <c r="C25191" s="3" t="s">
        <v>31784</v>
      </c>
      <c r="D25191" s="2" t="s">
        <v>35868</v>
      </c>
      <c r="E25191" s="3" t="s">
        <v>9847</v>
      </c>
      <c r="F25191" s="61">
        <v>225.01</v>
      </c>
      <c r="G25191" s="61">
        <v>225.33</v>
      </c>
    </row>
    <row r="25192" spans="1:7">
      <c r="A25192" s="1" t="str">
        <f t="shared" si="396"/>
        <v>CDHU 70.01.050</v>
      </c>
      <c r="B25192" s="3" t="s">
        <v>35957</v>
      </c>
      <c r="C25192" s="3" t="s">
        <v>31785</v>
      </c>
      <c r="D25192" s="2" t="s">
        <v>35869</v>
      </c>
      <c r="E25192" s="3" t="s">
        <v>9849</v>
      </c>
      <c r="F25192" s="61">
        <v>396.74</v>
      </c>
      <c r="G25192" s="61">
        <v>398.33</v>
      </c>
    </row>
    <row r="25193" spans="1:7">
      <c r="A25193" s="1" t="str">
        <f t="shared" si="396"/>
        <v>CDHU 70.02</v>
      </c>
      <c r="B25193" s="3" t="s">
        <v>35957</v>
      </c>
      <c r="C25193" s="3" t="s">
        <v>31786</v>
      </c>
      <c r="D25193" s="2" t="s">
        <v>35870</v>
      </c>
    </row>
    <row r="25194" spans="1:7">
      <c r="A25194" s="1" t="str">
        <f t="shared" si="396"/>
        <v>CDHU 70.02.001</v>
      </c>
      <c r="B25194" s="3" t="s">
        <v>35957</v>
      </c>
      <c r="C25194" s="3" t="s">
        <v>31787</v>
      </c>
      <c r="D25194" s="2" t="s">
        <v>35871</v>
      </c>
      <c r="E25194" s="3" t="s">
        <v>9847</v>
      </c>
      <c r="F25194" s="61">
        <v>80.459999999999994</v>
      </c>
      <c r="G25194" s="61">
        <v>80.459999999999994</v>
      </c>
    </row>
    <row r="25195" spans="1:7">
      <c r="A25195" s="1" t="str">
        <f t="shared" si="396"/>
        <v>CDHU 70.02.010</v>
      </c>
      <c r="B25195" s="3" t="s">
        <v>35957</v>
      </c>
      <c r="C25195" s="3" t="s">
        <v>31788</v>
      </c>
      <c r="D25195" s="2" t="s">
        <v>35872</v>
      </c>
      <c r="E25195" s="3" t="s">
        <v>9847</v>
      </c>
      <c r="F25195" s="61">
        <v>37.42</v>
      </c>
      <c r="G25195" s="61">
        <v>37.42</v>
      </c>
    </row>
    <row r="25196" spans="1:7">
      <c r="A25196" s="1" t="str">
        <f t="shared" si="396"/>
        <v>CDHU 70.02.012</v>
      </c>
      <c r="B25196" s="3" t="s">
        <v>35957</v>
      </c>
      <c r="C25196" s="3" t="s">
        <v>31789</v>
      </c>
      <c r="D25196" s="2" t="s">
        <v>35873</v>
      </c>
      <c r="E25196" s="3" t="s">
        <v>9847</v>
      </c>
      <c r="F25196" s="61">
        <v>185.65</v>
      </c>
      <c r="G25196" s="61">
        <v>185.65</v>
      </c>
    </row>
    <row r="25197" spans="1:7">
      <c r="A25197" s="1" t="str">
        <f t="shared" si="396"/>
        <v>CDHU 70.02.013</v>
      </c>
      <c r="B25197" s="3" t="s">
        <v>35957</v>
      </c>
      <c r="C25197" s="3" t="s">
        <v>31790</v>
      </c>
      <c r="D25197" s="2" t="s">
        <v>35874</v>
      </c>
      <c r="E25197" s="3" t="s">
        <v>9847</v>
      </c>
      <c r="F25197" s="61">
        <v>232.06</v>
      </c>
      <c r="G25197" s="61">
        <v>232.06</v>
      </c>
    </row>
    <row r="25198" spans="1:7">
      <c r="A25198" s="1" t="str">
        <f t="shared" si="396"/>
        <v>CDHU 70.02.014</v>
      </c>
      <c r="B25198" s="3" t="s">
        <v>35957</v>
      </c>
      <c r="C25198" s="3" t="s">
        <v>31791</v>
      </c>
      <c r="D25198" s="2" t="s">
        <v>35875</v>
      </c>
      <c r="E25198" s="3" t="s">
        <v>9847</v>
      </c>
      <c r="F25198" s="61">
        <v>84.86</v>
      </c>
      <c r="G25198" s="61">
        <v>84.86</v>
      </c>
    </row>
    <row r="25199" spans="1:7">
      <c r="A25199" s="1" t="str">
        <f t="shared" si="396"/>
        <v>CDHU 70.02.016</v>
      </c>
      <c r="B25199" s="3" t="s">
        <v>35957</v>
      </c>
      <c r="C25199" s="3" t="s">
        <v>31792</v>
      </c>
      <c r="D25199" s="2" t="s">
        <v>35876</v>
      </c>
      <c r="E25199" s="3" t="s">
        <v>9847</v>
      </c>
      <c r="F25199" s="61">
        <v>126.8</v>
      </c>
      <c r="G25199" s="61">
        <v>126.8</v>
      </c>
    </row>
    <row r="25200" spans="1:7">
      <c r="A25200" s="1" t="str">
        <f t="shared" si="396"/>
        <v>CDHU 70.02.017</v>
      </c>
      <c r="B25200" s="3" t="s">
        <v>35957</v>
      </c>
      <c r="C25200" s="3" t="s">
        <v>31793</v>
      </c>
      <c r="D25200" s="2" t="s">
        <v>35877</v>
      </c>
      <c r="E25200" s="3" t="s">
        <v>9847</v>
      </c>
      <c r="F25200" s="61">
        <v>134.33000000000001</v>
      </c>
      <c r="G25200" s="61">
        <v>134.33000000000001</v>
      </c>
    </row>
    <row r="25201" spans="1:7">
      <c r="A25201" s="1" t="str">
        <f t="shared" si="396"/>
        <v>CDHU 70.02.020</v>
      </c>
      <c r="B25201" s="3" t="s">
        <v>35957</v>
      </c>
      <c r="C25201" s="3" t="s">
        <v>31794</v>
      </c>
      <c r="D25201" s="2" t="s">
        <v>35878</v>
      </c>
      <c r="E25201" s="3" t="s">
        <v>9847</v>
      </c>
      <c r="F25201" s="61">
        <v>244.08</v>
      </c>
      <c r="G25201" s="61">
        <v>244.08</v>
      </c>
    </row>
    <row r="25202" spans="1:7">
      <c r="A25202" s="1" t="str">
        <f t="shared" si="396"/>
        <v>CDHU 70.02.021</v>
      </c>
      <c r="B25202" s="3" t="s">
        <v>35957</v>
      </c>
      <c r="C25202" s="3" t="s">
        <v>31795</v>
      </c>
      <c r="D25202" s="2" t="s">
        <v>35879</v>
      </c>
      <c r="E25202" s="3" t="s">
        <v>9847</v>
      </c>
      <c r="F25202" s="61">
        <v>290.33999999999997</v>
      </c>
      <c r="G25202" s="61">
        <v>290.33999999999997</v>
      </c>
    </row>
    <row r="25203" spans="1:7">
      <c r="A25203" s="1" t="str">
        <f t="shared" si="396"/>
        <v>CDHU 70.02.022</v>
      </c>
      <c r="B25203" s="3" t="s">
        <v>35957</v>
      </c>
      <c r="C25203" s="3" t="s">
        <v>31796</v>
      </c>
      <c r="D25203" s="2" t="s">
        <v>35880</v>
      </c>
      <c r="E25203" s="3" t="s">
        <v>9847</v>
      </c>
      <c r="F25203" s="61">
        <v>44.48</v>
      </c>
      <c r="G25203" s="61">
        <v>44.48</v>
      </c>
    </row>
    <row r="25204" spans="1:7">
      <c r="A25204" s="1" t="str">
        <f t="shared" si="396"/>
        <v>CDHU 70.03</v>
      </c>
      <c r="B25204" s="3" t="s">
        <v>35957</v>
      </c>
      <c r="C25204" s="3" t="s">
        <v>31797</v>
      </c>
      <c r="D25204" s="2" t="s">
        <v>35881</v>
      </c>
    </row>
    <row r="25205" spans="1:7">
      <c r="A25205" s="1" t="str">
        <f t="shared" si="396"/>
        <v>CDHU 70.03.001</v>
      </c>
      <c r="B25205" s="3" t="s">
        <v>35957</v>
      </c>
      <c r="C25205" s="3" t="s">
        <v>31798</v>
      </c>
      <c r="D25205" s="2" t="s">
        <v>35882</v>
      </c>
      <c r="E25205" s="3" t="s">
        <v>9847</v>
      </c>
      <c r="F25205" s="61">
        <v>1640.51</v>
      </c>
      <c r="G25205" s="61">
        <v>1643.4</v>
      </c>
    </row>
    <row r="25206" spans="1:7">
      <c r="A25206" s="1" t="str">
        <f t="shared" si="396"/>
        <v>CDHU 70.03.003</v>
      </c>
      <c r="B25206" s="3" t="s">
        <v>35957</v>
      </c>
      <c r="C25206" s="3" t="s">
        <v>31799</v>
      </c>
      <c r="D25206" s="2" t="s">
        <v>35883</v>
      </c>
      <c r="E25206" s="3" t="s">
        <v>9847</v>
      </c>
      <c r="F25206" s="61">
        <v>1707.98</v>
      </c>
      <c r="G25206" s="61">
        <v>1710.86</v>
      </c>
    </row>
    <row r="25207" spans="1:7">
      <c r="A25207" s="1" t="str">
        <f t="shared" si="396"/>
        <v>CDHU 70.03.006</v>
      </c>
      <c r="B25207" s="3" t="s">
        <v>35957</v>
      </c>
      <c r="C25207" s="3" t="s">
        <v>31800</v>
      </c>
      <c r="D25207" s="2" t="s">
        <v>35884</v>
      </c>
      <c r="E25207" s="3" t="s">
        <v>9847</v>
      </c>
      <c r="F25207" s="61">
        <v>1839.75</v>
      </c>
      <c r="G25207" s="61">
        <v>1842.63</v>
      </c>
    </row>
    <row r="25208" spans="1:7">
      <c r="A25208" s="1" t="str">
        <f t="shared" si="396"/>
        <v>CDHU 70.03.008</v>
      </c>
      <c r="B25208" s="3" t="s">
        <v>35957</v>
      </c>
      <c r="C25208" s="3" t="s">
        <v>31801</v>
      </c>
      <c r="D25208" s="2" t="s">
        <v>35885</v>
      </c>
      <c r="E25208" s="3" t="s">
        <v>9847</v>
      </c>
      <c r="F25208" s="61">
        <v>1897.72</v>
      </c>
      <c r="G25208" s="61">
        <v>1900.6</v>
      </c>
    </row>
    <row r="25209" spans="1:7" ht="22.5">
      <c r="A25209" s="1" t="str">
        <f t="shared" si="396"/>
        <v>CDHU 70.03.009</v>
      </c>
      <c r="B25209" s="3" t="s">
        <v>35957</v>
      </c>
      <c r="C25209" s="3" t="s">
        <v>31802</v>
      </c>
      <c r="D25209" s="2" t="s">
        <v>35886</v>
      </c>
      <c r="E25209" s="3" t="s">
        <v>9847</v>
      </c>
      <c r="F25209" s="61">
        <v>2297.59</v>
      </c>
      <c r="G25209" s="61">
        <v>2300.4699999999998</v>
      </c>
    </row>
    <row r="25210" spans="1:7">
      <c r="A25210" s="1" t="str">
        <f t="shared" si="396"/>
        <v>CDHU 70.03.010</v>
      </c>
      <c r="B25210" s="3" t="s">
        <v>35957</v>
      </c>
      <c r="C25210" s="3" t="s">
        <v>31803</v>
      </c>
      <c r="D25210" s="2" t="s">
        <v>35887</v>
      </c>
      <c r="E25210" s="3" t="s">
        <v>9847</v>
      </c>
      <c r="F25210" s="61">
        <v>1872.03</v>
      </c>
      <c r="G25210" s="61">
        <v>1876.35</v>
      </c>
    </row>
    <row r="25211" spans="1:7">
      <c r="A25211" s="1" t="str">
        <f t="shared" si="396"/>
        <v>CDHU 70.03.012</v>
      </c>
      <c r="B25211" s="3" t="s">
        <v>35957</v>
      </c>
      <c r="C25211" s="3" t="s">
        <v>31804</v>
      </c>
      <c r="D25211" s="2" t="s">
        <v>35888</v>
      </c>
      <c r="E25211" s="3" t="s">
        <v>9847</v>
      </c>
      <c r="F25211" s="61">
        <v>1793.12</v>
      </c>
      <c r="G25211" s="61">
        <v>1797.44</v>
      </c>
    </row>
    <row r="25212" spans="1:7" ht="22.5">
      <c r="A25212" s="1" t="str">
        <f t="shared" si="396"/>
        <v>CDHU 70.03.013</v>
      </c>
      <c r="B25212" s="3" t="s">
        <v>35957</v>
      </c>
      <c r="C25212" s="3" t="s">
        <v>31805</v>
      </c>
      <c r="D25212" s="2" t="s">
        <v>35889</v>
      </c>
      <c r="E25212" s="3" t="s">
        <v>9847</v>
      </c>
      <c r="F25212" s="61">
        <v>2105.81</v>
      </c>
      <c r="G25212" s="61">
        <v>2110.13</v>
      </c>
    </row>
    <row r="25213" spans="1:7">
      <c r="A25213" s="1" t="str">
        <f t="shared" si="396"/>
        <v>CDHU 70.04</v>
      </c>
      <c r="B25213" s="3" t="s">
        <v>35957</v>
      </c>
      <c r="C25213" s="3" t="s">
        <v>31806</v>
      </c>
      <c r="D25213" s="2" t="s">
        <v>35890</v>
      </c>
    </row>
    <row r="25214" spans="1:7">
      <c r="A25214" s="1" t="str">
        <f t="shared" si="396"/>
        <v>CDHU 70.04.001</v>
      </c>
      <c r="B25214" s="3" t="s">
        <v>35957</v>
      </c>
      <c r="C25214" s="3" t="s">
        <v>31807</v>
      </c>
      <c r="D25214" s="2" t="s">
        <v>35891</v>
      </c>
      <c r="E25214" s="3" t="s">
        <v>9848</v>
      </c>
      <c r="F25214" s="61">
        <v>1322.84</v>
      </c>
      <c r="G25214" s="61">
        <v>1335.46</v>
      </c>
    </row>
    <row r="25215" spans="1:7">
      <c r="A25215" s="1" t="str">
        <f t="shared" ref="A25215:A25268" si="397">CONCATENATE($B25215," ",$C25215)</f>
        <v>CDHU 70.04.002</v>
      </c>
      <c r="B25215" s="3" t="s">
        <v>35957</v>
      </c>
      <c r="C25215" s="3" t="s">
        <v>31808</v>
      </c>
      <c r="D25215" s="2" t="s">
        <v>35892</v>
      </c>
      <c r="E25215" s="3" t="s">
        <v>9848</v>
      </c>
      <c r="F25215" s="61">
        <v>3637.9</v>
      </c>
      <c r="G25215" s="61">
        <v>3650.52</v>
      </c>
    </row>
    <row r="25216" spans="1:7">
      <c r="A25216" s="1" t="str">
        <f t="shared" si="397"/>
        <v>CDHU 70.04.003</v>
      </c>
      <c r="B25216" s="3" t="s">
        <v>35957</v>
      </c>
      <c r="C25216" s="3" t="s">
        <v>31809</v>
      </c>
      <c r="D25216" s="2" t="s">
        <v>35893</v>
      </c>
      <c r="E25216" s="3" t="s">
        <v>9848</v>
      </c>
      <c r="F25216" s="61">
        <v>6176.16</v>
      </c>
      <c r="G25216" s="61">
        <v>6197.75</v>
      </c>
    </row>
    <row r="25217" spans="1:7">
      <c r="A25217" s="1" t="str">
        <f t="shared" si="397"/>
        <v>CDHU 70.04.004</v>
      </c>
      <c r="B25217" s="3" t="s">
        <v>35957</v>
      </c>
      <c r="C25217" s="3" t="s">
        <v>31810</v>
      </c>
      <c r="D25217" s="2" t="s">
        <v>35894</v>
      </c>
      <c r="E25217" s="3" t="s">
        <v>9848</v>
      </c>
      <c r="F25217" s="61">
        <v>6122.51</v>
      </c>
      <c r="G25217" s="61">
        <v>6135.13</v>
      </c>
    </row>
    <row r="25218" spans="1:7">
      <c r="A25218" s="1" t="str">
        <f t="shared" si="397"/>
        <v>CDHU 70.04.005</v>
      </c>
      <c r="B25218" s="3" t="s">
        <v>35957</v>
      </c>
      <c r="C25218" s="3" t="s">
        <v>31811</v>
      </c>
      <c r="D25218" s="2" t="s">
        <v>35895</v>
      </c>
      <c r="E25218" s="3" t="s">
        <v>9848</v>
      </c>
      <c r="F25218" s="61">
        <v>3029.19</v>
      </c>
      <c r="G25218" s="61">
        <v>3037.05</v>
      </c>
    </row>
    <row r="25219" spans="1:7">
      <c r="A25219" s="1" t="str">
        <f t="shared" si="397"/>
        <v>CDHU 70.04.006</v>
      </c>
      <c r="B25219" s="3" t="s">
        <v>35957</v>
      </c>
      <c r="C25219" s="3" t="s">
        <v>31812</v>
      </c>
      <c r="D25219" s="2" t="s">
        <v>35896</v>
      </c>
      <c r="E25219" s="3" t="s">
        <v>9848</v>
      </c>
      <c r="F25219" s="61">
        <v>2104.85</v>
      </c>
      <c r="G25219" s="61">
        <v>2117.4699999999998</v>
      </c>
    </row>
    <row r="25220" spans="1:7">
      <c r="A25220" s="1" t="str">
        <f t="shared" si="397"/>
        <v>CDHU 70.04.007</v>
      </c>
      <c r="B25220" s="3" t="s">
        <v>35957</v>
      </c>
      <c r="C25220" s="3" t="s">
        <v>31813</v>
      </c>
      <c r="D25220" s="2" t="s">
        <v>35897</v>
      </c>
      <c r="E25220" s="3" t="s">
        <v>9848</v>
      </c>
      <c r="F25220" s="61">
        <v>3007.61</v>
      </c>
      <c r="G25220" s="61">
        <v>3020.23</v>
      </c>
    </row>
    <row r="25221" spans="1:7">
      <c r="A25221" s="1" t="str">
        <f t="shared" si="397"/>
        <v>CDHU 70.05</v>
      </c>
      <c r="B25221" s="3" t="s">
        <v>35957</v>
      </c>
      <c r="C25221" s="3" t="s">
        <v>31814</v>
      </c>
      <c r="D25221" s="2" t="s">
        <v>35898</v>
      </c>
    </row>
    <row r="25222" spans="1:7">
      <c r="A25222" s="1" t="str">
        <f t="shared" si="397"/>
        <v>CDHU 70.05.001</v>
      </c>
      <c r="B25222" s="3" t="s">
        <v>35957</v>
      </c>
      <c r="C25222" s="3" t="s">
        <v>31815</v>
      </c>
      <c r="D25222" s="2" t="s">
        <v>35899</v>
      </c>
      <c r="E25222" s="3" t="s">
        <v>9848</v>
      </c>
      <c r="F25222" s="61">
        <v>479.48</v>
      </c>
      <c r="G25222" s="61">
        <v>482.13</v>
      </c>
    </row>
    <row r="25223" spans="1:7">
      <c r="A25223" s="1" t="str">
        <f t="shared" si="397"/>
        <v>CDHU 70.05.002</v>
      </c>
      <c r="B25223" s="3" t="s">
        <v>35957</v>
      </c>
      <c r="C25223" s="3" t="s">
        <v>31816</v>
      </c>
      <c r="D25223" s="2" t="s">
        <v>35900</v>
      </c>
      <c r="E25223" s="3" t="s">
        <v>9848</v>
      </c>
      <c r="F25223" s="61">
        <v>3242.85</v>
      </c>
      <c r="G25223" s="61">
        <v>3248.73</v>
      </c>
    </row>
    <row r="25224" spans="1:7">
      <c r="A25224" s="1" t="str">
        <f t="shared" si="397"/>
        <v>CDHU 70.05.006</v>
      </c>
      <c r="B25224" s="3" t="s">
        <v>35957</v>
      </c>
      <c r="C25224" s="3" t="s">
        <v>31817</v>
      </c>
      <c r="D25224" s="2" t="s">
        <v>35901</v>
      </c>
      <c r="E25224" s="3" t="s">
        <v>9848</v>
      </c>
      <c r="F25224" s="61">
        <v>1594.17</v>
      </c>
      <c r="G25224" s="61">
        <v>1598.1</v>
      </c>
    </row>
    <row r="25225" spans="1:7">
      <c r="A25225" s="1" t="str">
        <f t="shared" si="397"/>
        <v>CDHU 70.05.011</v>
      </c>
      <c r="B25225" s="3" t="s">
        <v>35957</v>
      </c>
      <c r="C25225" s="3" t="s">
        <v>31818</v>
      </c>
      <c r="D25225" s="2" t="s">
        <v>35902</v>
      </c>
      <c r="E25225" s="3" t="s">
        <v>9848</v>
      </c>
      <c r="F25225" s="61">
        <v>3841.62</v>
      </c>
      <c r="G25225" s="61">
        <v>3908.87</v>
      </c>
    </row>
    <row r="25226" spans="1:7">
      <c r="A25226" s="1" t="str">
        <f t="shared" si="397"/>
        <v>CDHU 70.05.020</v>
      </c>
      <c r="B25226" s="3" t="s">
        <v>35957</v>
      </c>
      <c r="C25226" s="3" t="s">
        <v>31819</v>
      </c>
      <c r="D25226" s="2" t="s">
        <v>35903</v>
      </c>
      <c r="E25226" s="3" t="s">
        <v>9848</v>
      </c>
      <c r="F25226" s="61">
        <v>9315.2000000000007</v>
      </c>
      <c r="G25226" s="61">
        <v>9393.6299999999992</v>
      </c>
    </row>
    <row r="25227" spans="1:7">
      <c r="A25227" s="1" t="str">
        <f t="shared" si="397"/>
        <v>CDHU 70.06</v>
      </c>
      <c r="B25227" s="3" t="s">
        <v>35957</v>
      </c>
      <c r="C25227" s="3" t="s">
        <v>31820</v>
      </c>
      <c r="D25227" s="2" t="s">
        <v>35904</v>
      </c>
    </row>
    <row r="25228" spans="1:7">
      <c r="A25228" s="1" t="str">
        <f t="shared" si="397"/>
        <v>CDHU 70.06.001</v>
      </c>
      <c r="B25228" s="3" t="s">
        <v>35957</v>
      </c>
      <c r="C25228" s="3" t="s">
        <v>31821</v>
      </c>
      <c r="D25228" s="2" t="s">
        <v>35905</v>
      </c>
      <c r="E25228" s="3" t="s">
        <v>9848</v>
      </c>
      <c r="F25228" s="61">
        <v>115.39</v>
      </c>
      <c r="G25228" s="61">
        <v>116.66</v>
      </c>
    </row>
    <row r="25229" spans="1:7">
      <c r="A25229" s="1" t="str">
        <f t="shared" si="397"/>
        <v>CDHU 70.06.011</v>
      </c>
      <c r="B25229" s="3" t="s">
        <v>35957</v>
      </c>
      <c r="C25229" s="3" t="s">
        <v>31822</v>
      </c>
      <c r="D25229" s="2" t="s">
        <v>35906</v>
      </c>
      <c r="E25229" s="3" t="s">
        <v>9848</v>
      </c>
      <c r="F25229" s="61">
        <v>30.79</v>
      </c>
      <c r="G25229" s="61">
        <v>31.75</v>
      </c>
    </row>
    <row r="25230" spans="1:7">
      <c r="A25230" s="1" t="str">
        <f t="shared" si="397"/>
        <v>CDHU 70.06.012</v>
      </c>
      <c r="B25230" s="3" t="s">
        <v>35957</v>
      </c>
      <c r="C25230" s="3" t="s">
        <v>31823</v>
      </c>
      <c r="D25230" s="2" t="s">
        <v>35907</v>
      </c>
      <c r="E25230" s="3" t="s">
        <v>9848</v>
      </c>
      <c r="F25230" s="61">
        <v>27.04</v>
      </c>
      <c r="G25230" s="61">
        <v>28</v>
      </c>
    </row>
    <row r="25231" spans="1:7">
      <c r="A25231" s="1" t="str">
        <f t="shared" si="397"/>
        <v>CDHU 70.06.013</v>
      </c>
      <c r="B25231" s="3" t="s">
        <v>35957</v>
      </c>
      <c r="C25231" s="3" t="s">
        <v>31824</v>
      </c>
      <c r="D25231" s="2" t="s">
        <v>35908</v>
      </c>
      <c r="E25231" s="3" t="s">
        <v>9848</v>
      </c>
      <c r="F25231" s="61">
        <v>37.549999999999997</v>
      </c>
      <c r="G25231" s="61">
        <v>38.51</v>
      </c>
    </row>
    <row r="25232" spans="1:7">
      <c r="A25232" s="1" t="str">
        <f t="shared" si="397"/>
        <v>CDHU 70.06.014</v>
      </c>
      <c r="B25232" s="3" t="s">
        <v>35957</v>
      </c>
      <c r="C25232" s="3" t="s">
        <v>31825</v>
      </c>
      <c r="D25232" s="2" t="s">
        <v>35909</v>
      </c>
      <c r="E25232" s="3" t="s">
        <v>9848</v>
      </c>
      <c r="F25232" s="61">
        <v>30.97</v>
      </c>
      <c r="G25232" s="61">
        <v>31.93</v>
      </c>
    </row>
    <row r="25233" spans="1:7">
      <c r="A25233" s="1" t="str">
        <f t="shared" si="397"/>
        <v>CDHU 70.06.020</v>
      </c>
      <c r="B25233" s="3" t="s">
        <v>35957</v>
      </c>
      <c r="C25233" s="3" t="s">
        <v>31826</v>
      </c>
      <c r="D25233" s="2" t="s">
        <v>35910</v>
      </c>
      <c r="E25233" s="3" t="s">
        <v>9848</v>
      </c>
      <c r="F25233" s="61">
        <v>74.150000000000006</v>
      </c>
      <c r="G25233" s="61">
        <v>75.22</v>
      </c>
    </row>
    <row r="25234" spans="1:7">
      <c r="A25234" s="1" t="str">
        <f t="shared" si="397"/>
        <v>CDHU 70.06.021</v>
      </c>
      <c r="B25234" s="3" t="s">
        <v>35957</v>
      </c>
      <c r="C25234" s="3" t="s">
        <v>31827</v>
      </c>
      <c r="D25234" s="2" t="s">
        <v>35911</v>
      </c>
      <c r="E25234" s="3" t="s">
        <v>9848</v>
      </c>
      <c r="F25234" s="61">
        <v>72.88</v>
      </c>
      <c r="G25234" s="61">
        <v>73.95</v>
      </c>
    </row>
    <row r="25235" spans="1:7">
      <c r="A25235" s="1" t="str">
        <f t="shared" si="397"/>
        <v>CDHU 70.06.031</v>
      </c>
      <c r="B25235" s="3" t="s">
        <v>35957</v>
      </c>
      <c r="C25235" s="3" t="s">
        <v>31828</v>
      </c>
      <c r="D25235" s="2" t="s">
        <v>35912</v>
      </c>
      <c r="E25235" s="3" t="s">
        <v>9848</v>
      </c>
      <c r="F25235" s="61">
        <v>62.02</v>
      </c>
      <c r="G25235" s="61">
        <v>62.98</v>
      </c>
    </row>
    <row r="25236" spans="1:7">
      <c r="A25236" s="1" t="str">
        <f t="shared" si="397"/>
        <v>CDHU 70.06.032</v>
      </c>
      <c r="B25236" s="3" t="s">
        <v>35957</v>
      </c>
      <c r="C25236" s="3" t="s">
        <v>31829</v>
      </c>
      <c r="D25236" s="2" t="s">
        <v>35913</v>
      </c>
      <c r="E25236" s="3" t="s">
        <v>9848</v>
      </c>
      <c r="F25236" s="61">
        <v>37.42</v>
      </c>
      <c r="G25236" s="61">
        <v>38.380000000000003</v>
      </c>
    </row>
    <row r="25237" spans="1:7">
      <c r="A25237" s="1" t="str">
        <f t="shared" si="397"/>
        <v>CDHU 70.06.033</v>
      </c>
      <c r="B25237" s="3" t="s">
        <v>35957</v>
      </c>
      <c r="C25237" s="3" t="s">
        <v>31830</v>
      </c>
      <c r="D25237" s="2" t="s">
        <v>35914</v>
      </c>
      <c r="E25237" s="3" t="s">
        <v>9848</v>
      </c>
      <c r="F25237" s="61">
        <v>48.24</v>
      </c>
      <c r="G25237" s="61">
        <v>49.2</v>
      </c>
    </row>
    <row r="25238" spans="1:7">
      <c r="A25238" s="1" t="str">
        <f t="shared" si="397"/>
        <v>CDHU 70.06.034</v>
      </c>
      <c r="B25238" s="3" t="s">
        <v>35957</v>
      </c>
      <c r="C25238" s="3" t="s">
        <v>31831</v>
      </c>
      <c r="D25238" s="2" t="s">
        <v>35915</v>
      </c>
      <c r="E25238" s="3" t="s">
        <v>9848</v>
      </c>
      <c r="F25238" s="61">
        <v>43.54</v>
      </c>
      <c r="G25238" s="61">
        <v>44.5</v>
      </c>
    </row>
    <row r="25239" spans="1:7">
      <c r="A25239" s="1" t="str">
        <f t="shared" si="397"/>
        <v>CDHU 70.06.040</v>
      </c>
      <c r="B25239" s="3" t="s">
        <v>35957</v>
      </c>
      <c r="C25239" s="3" t="s">
        <v>31832</v>
      </c>
      <c r="D25239" s="2" t="s">
        <v>35916</v>
      </c>
      <c r="E25239" s="3" t="s">
        <v>9848</v>
      </c>
      <c r="F25239" s="61">
        <v>64.89</v>
      </c>
      <c r="G25239" s="61">
        <v>65.959999999999994</v>
      </c>
    </row>
    <row r="25240" spans="1:7">
      <c r="A25240" s="1" t="str">
        <f t="shared" si="397"/>
        <v>CDHU 70.06.041</v>
      </c>
      <c r="B25240" s="3" t="s">
        <v>35957</v>
      </c>
      <c r="C25240" s="3" t="s">
        <v>31833</v>
      </c>
      <c r="D25240" s="2" t="s">
        <v>35917</v>
      </c>
      <c r="E25240" s="3" t="s">
        <v>9848</v>
      </c>
      <c r="F25240" s="61">
        <v>63.87</v>
      </c>
      <c r="G25240" s="61">
        <v>64.94</v>
      </c>
    </row>
    <row r="25241" spans="1:7">
      <c r="A25241" s="1" t="str">
        <f t="shared" si="397"/>
        <v>CDHU 70.20</v>
      </c>
      <c r="B25241" s="3" t="s">
        <v>35957</v>
      </c>
      <c r="C25241" s="3" t="s">
        <v>31834</v>
      </c>
      <c r="D25241" s="2" t="s">
        <v>35918</v>
      </c>
    </row>
    <row r="25242" spans="1:7" ht="22.5">
      <c r="A25242" s="1" t="str">
        <f t="shared" si="397"/>
        <v>CDHU 70.20.001</v>
      </c>
      <c r="B25242" s="3" t="s">
        <v>35957</v>
      </c>
      <c r="C25242" s="3" t="s">
        <v>31835</v>
      </c>
      <c r="D25242" s="2" t="s">
        <v>35919</v>
      </c>
      <c r="E25242" s="3" t="s">
        <v>9847</v>
      </c>
      <c r="F25242" s="61">
        <v>365.2</v>
      </c>
      <c r="G25242" s="61">
        <v>366.73</v>
      </c>
    </row>
    <row r="25243" spans="1:7" ht="22.5">
      <c r="A25243" s="1" t="str">
        <f t="shared" si="397"/>
        <v>CDHU 70.20.010</v>
      </c>
      <c r="B25243" s="3" t="s">
        <v>35957</v>
      </c>
      <c r="C25243" s="3" t="s">
        <v>31836</v>
      </c>
      <c r="D25243" s="2" t="s">
        <v>35920</v>
      </c>
      <c r="E25243" s="3" t="s">
        <v>9847</v>
      </c>
      <c r="F25243" s="61">
        <v>269.17</v>
      </c>
      <c r="G25243" s="61">
        <v>270.58999999999997</v>
      </c>
    </row>
    <row r="25244" spans="1:7" ht="22.5">
      <c r="A25244" s="1" t="str">
        <f t="shared" si="397"/>
        <v>CDHU 70.20.011</v>
      </c>
      <c r="B25244" s="3" t="s">
        <v>35957</v>
      </c>
      <c r="C25244" s="3" t="s">
        <v>31837</v>
      </c>
      <c r="D25244" s="2" t="s">
        <v>35921</v>
      </c>
      <c r="E25244" s="3" t="s">
        <v>9847</v>
      </c>
      <c r="F25244" s="61">
        <v>270.97000000000003</v>
      </c>
      <c r="G25244" s="61">
        <v>272.39</v>
      </c>
    </row>
    <row r="25245" spans="1:7">
      <c r="A25245" s="1" t="str">
        <f t="shared" si="397"/>
        <v>CDHU 70.20.020</v>
      </c>
      <c r="B25245" s="3" t="s">
        <v>35957</v>
      </c>
      <c r="C25245" s="3" t="s">
        <v>31838</v>
      </c>
      <c r="D25245" s="2" t="s">
        <v>35922</v>
      </c>
      <c r="E25245" s="3" t="s">
        <v>35947</v>
      </c>
      <c r="F25245" s="61">
        <v>10.79</v>
      </c>
      <c r="G25245" s="61">
        <v>11.04</v>
      </c>
    </row>
    <row r="25246" spans="1:7">
      <c r="A25246" s="1" t="str">
        <f t="shared" si="397"/>
        <v>CDHU 70.20.021</v>
      </c>
      <c r="B25246" s="3" t="s">
        <v>35957</v>
      </c>
      <c r="C25246" s="3" t="s">
        <v>31839</v>
      </c>
      <c r="D25246" s="2" t="s">
        <v>35923</v>
      </c>
      <c r="E25246" s="3" t="s">
        <v>35956</v>
      </c>
      <c r="F25246" s="61">
        <v>1931.62</v>
      </c>
      <c r="G25246" s="61">
        <v>2082.98</v>
      </c>
    </row>
    <row r="25247" spans="1:7">
      <c r="A25247" s="1" t="str">
        <f t="shared" si="397"/>
        <v>CDHU 97</v>
      </c>
      <c r="B25247" s="3" t="s">
        <v>35957</v>
      </c>
      <c r="C25247" s="3" t="s">
        <v>31840</v>
      </c>
      <c r="D25247" s="2" t="s">
        <v>35924</v>
      </c>
    </row>
    <row r="25248" spans="1:7">
      <c r="A25248" s="1" t="str">
        <f t="shared" si="397"/>
        <v>CDHU 97.02</v>
      </c>
      <c r="B25248" s="3" t="s">
        <v>35957</v>
      </c>
      <c r="C25248" s="3" t="s">
        <v>31841</v>
      </c>
      <c r="D25248" s="2" t="s">
        <v>35925</v>
      </c>
    </row>
    <row r="25249" spans="1:7">
      <c r="A25249" s="1" t="str">
        <f t="shared" si="397"/>
        <v>CDHU 97.02.030</v>
      </c>
      <c r="B25249" s="3" t="s">
        <v>35957</v>
      </c>
      <c r="C25249" s="3" t="s">
        <v>31842</v>
      </c>
      <c r="D25249" s="2" t="s">
        <v>35926</v>
      </c>
      <c r="E25249" s="3" t="s">
        <v>9847</v>
      </c>
      <c r="F25249" s="61">
        <v>9423.5499999999993</v>
      </c>
      <c r="G25249" s="61">
        <v>9433.6299999999992</v>
      </c>
    </row>
    <row r="25250" spans="1:7">
      <c r="A25250" s="1" t="str">
        <f t="shared" si="397"/>
        <v>CDHU 97.02.036</v>
      </c>
      <c r="B25250" s="3" t="s">
        <v>35957</v>
      </c>
      <c r="C25250" s="3" t="s">
        <v>31843</v>
      </c>
      <c r="D25250" s="2" t="s">
        <v>35927</v>
      </c>
      <c r="E25250" s="3" t="s">
        <v>9847</v>
      </c>
      <c r="F25250" s="61">
        <v>322.49</v>
      </c>
      <c r="G25250" s="61">
        <v>332.57</v>
      </c>
    </row>
    <row r="25251" spans="1:7">
      <c r="A25251" s="1" t="str">
        <f t="shared" si="397"/>
        <v>CDHU 97.02.190</v>
      </c>
      <c r="B25251" s="3" t="s">
        <v>35957</v>
      </c>
      <c r="C25251" s="3" t="s">
        <v>31844</v>
      </c>
      <c r="D25251" s="2" t="s">
        <v>35928</v>
      </c>
      <c r="E25251" s="3" t="s">
        <v>9847</v>
      </c>
      <c r="F25251" s="61">
        <v>1740.2</v>
      </c>
      <c r="G25251" s="61">
        <v>1750.28</v>
      </c>
    </row>
    <row r="25252" spans="1:7" ht="22.5">
      <c r="A25252" s="1" t="str">
        <f t="shared" si="397"/>
        <v>CDHU 97.02.193</v>
      </c>
      <c r="B25252" s="3" t="s">
        <v>35957</v>
      </c>
      <c r="C25252" s="3" t="s">
        <v>31845</v>
      </c>
      <c r="D25252" s="2" t="s">
        <v>35929</v>
      </c>
      <c r="E25252" s="3" t="s">
        <v>9848</v>
      </c>
      <c r="F25252" s="61">
        <v>22.14</v>
      </c>
      <c r="G25252" s="61">
        <v>22.86</v>
      </c>
    </row>
    <row r="25253" spans="1:7" ht="22.5">
      <c r="A25253" s="1" t="str">
        <f t="shared" si="397"/>
        <v>CDHU 97.02.194</v>
      </c>
      <c r="B25253" s="3" t="s">
        <v>35957</v>
      </c>
      <c r="C25253" s="3" t="s">
        <v>31846</v>
      </c>
      <c r="D25253" s="2" t="s">
        <v>35930</v>
      </c>
      <c r="E25253" s="3" t="s">
        <v>9848</v>
      </c>
      <c r="F25253" s="61">
        <v>16.420000000000002</v>
      </c>
      <c r="G25253" s="61">
        <v>17.14</v>
      </c>
    </row>
    <row r="25254" spans="1:7" ht="22.5">
      <c r="A25254" s="1" t="str">
        <f t="shared" si="397"/>
        <v>CDHU 97.02.195</v>
      </c>
      <c r="B25254" s="3" t="s">
        <v>35957</v>
      </c>
      <c r="C25254" s="3" t="s">
        <v>31847</v>
      </c>
      <c r="D25254" s="2" t="s">
        <v>35931</v>
      </c>
      <c r="E25254" s="3" t="s">
        <v>9848</v>
      </c>
      <c r="F25254" s="61">
        <v>26.6</v>
      </c>
      <c r="G25254" s="61">
        <v>27.32</v>
      </c>
    </row>
    <row r="25255" spans="1:7">
      <c r="A25255" s="1" t="str">
        <f t="shared" si="397"/>
        <v>CDHU 97.02.196</v>
      </c>
      <c r="B25255" s="3" t="s">
        <v>35957</v>
      </c>
      <c r="C25255" s="3" t="s">
        <v>31848</v>
      </c>
      <c r="D25255" s="2" t="s">
        <v>35932</v>
      </c>
      <c r="E25255" s="3" t="s">
        <v>9848</v>
      </c>
      <c r="F25255" s="61">
        <v>18.8</v>
      </c>
      <c r="G25255" s="61">
        <v>19.52</v>
      </c>
    </row>
    <row r="25256" spans="1:7">
      <c r="A25256" s="1" t="str">
        <f t="shared" si="397"/>
        <v>CDHU 97.02.197</v>
      </c>
      <c r="B25256" s="3" t="s">
        <v>35957</v>
      </c>
      <c r="C25256" s="3" t="s">
        <v>31849</v>
      </c>
      <c r="D25256" s="2" t="s">
        <v>35933</v>
      </c>
      <c r="E25256" s="3" t="s">
        <v>9848</v>
      </c>
      <c r="F25256" s="61">
        <v>31.92</v>
      </c>
      <c r="G25256" s="61">
        <v>32.64</v>
      </c>
    </row>
    <row r="25257" spans="1:7">
      <c r="A25257" s="1" t="str">
        <f t="shared" si="397"/>
        <v>CDHU 97.02.198</v>
      </c>
      <c r="B25257" s="3" t="s">
        <v>35957</v>
      </c>
      <c r="C25257" s="3" t="s">
        <v>31850</v>
      </c>
      <c r="D25257" s="2" t="s">
        <v>35934</v>
      </c>
      <c r="E25257" s="3" t="s">
        <v>9848</v>
      </c>
      <c r="F25257" s="61">
        <v>15.44</v>
      </c>
      <c r="G25257" s="61">
        <v>16.16</v>
      </c>
    </row>
    <row r="25258" spans="1:7">
      <c r="A25258" s="1" t="str">
        <f t="shared" si="397"/>
        <v>CDHU 97.02.210</v>
      </c>
      <c r="B25258" s="3" t="s">
        <v>35957</v>
      </c>
      <c r="C25258" s="3" t="s">
        <v>31851</v>
      </c>
      <c r="D25258" s="2" t="s">
        <v>35935</v>
      </c>
      <c r="E25258" s="3" t="s">
        <v>9848</v>
      </c>
      <c r="F25258" s="61">
        <v>213.53</v>
      </c>
      <c r="G25258" s="61">
        <v>213.95</v>
      </c>
    </row>
    <row r="25259" spans="1:7">
      <c r="A25259" s="1" t="str">
        <f t="shared" si="397"/>
        <v>CDHU 97.03</v>
      </c>
      <c r="B25259" s="3" t="s">
        <v>35957</v>
      </c>
      <c r="C25259" s="3" t="s">
        <v>31852</v>
      </c>
      <c r="D25259" s="2" t="s">
        <v>35936</v>
      </c>
    </row>
    <row r="25260" spans="1:7">
      <c r="A25260" s="1" t="str">
        <f t="shared" si="397"/>
        <v>CDHU 97.03.010</v>
      </c>
      <c r="B25260" s="3" t="s">
        <v>35957</v>
      </c>
      <c r="C25260" s="3" t="s">
        <v>31853</v>
      </c>
      <c r="D25260" s="2" t="s">
        <v>35937</v>
      </c>
      <c r="E25260" s="3" t="s">
        <v>9848</v>
      </c>
      <c r="F25260" s="61">
        <v>69.33</v>
      </c>
      <c r="G25260" s="61">
        <v>75.7</v>
      </c>
    </row>
    <row r="25261" spans="1:7">
      <c r="A25261" s="1" t="str">
        <f t="shared" si="397"/>
        <v>CDHU 97.05</v>
      </c>
      <c r="B25261" s="3" t="s">
        <v>35957</v>
      </c>
      <c r="C25261" s="3" t="s">
        <v>31854</v>
      </c>
      <c r="D25261" s="2" t="s">
        <v>35938</v>
      </c>
    </row>
    <row r="25262" spans="1:7" ht="22.5">
      <c r="A25262" s="1" t="str">
        <f t="shared" si="397"/>
        <v>CDHU 97.05.070</v>
      </c>
      <c r="B25262" s="3" t="s">
        <v>35957</v>
      </c>
      <c r="C25262" s="3" t="s">
        <v>31855</v>
      </c>
      <c r="D25262" s="2" t="s">
        <v>35939</v>
      </c>
      <c r="E25262" s="3" t="s">
        <v>9848</v>
      </c>
      <c r="F25262" s="61">
        <v>96.62</v>
      </c>
      <c r="G25262" s="61">
        <v>97.48</v>
      </c>
    </row>
    <row r="25263" spans="1:7" ht="22.5">
      <c r="A25263" s="1" t="str">
        <f t="shared" si="397"/>
        <v>CDHU 97.05.080</v>
      </c>
      <c r="B25263" s="3" t="s">
        <v>35957</v>
      </c>
      <c r="C25263" s="3" t="s">
        <v>31856</v>
      </c>
      <c r="D25263" s="2" t="s">
        <v>35940</v>
      </c>
      <c r="E25263" s="3" t="s">
        <v>9848</v>
      </c>
      <c r="F25263" s="61">
        <v>33.86</v>
      </c>
      <c r="G25263" s="61">
        <v>34.03</v>
      </c>
    </row>
    <row r="25264" spans="1:7">
      <c r="A25264" s="1" t="str">
        <f t="shared" si="397"/>
        <v>CDHU 97.05.130</v>
      </c>
      <c r="B25264" s="3" t="s">
        <v>35957</v>
      </c>
      <c r="C25264" s="3" t="s">
        <v>31857</v>
      </c>
      <c r="D25264" s="2" t="s">
        <v>35941</v>
      </c>
      <c r="E25264" s="3" t="s">
        <v>9847</v>
      </c>
      <c r="F25264" s="61">
        <v>73.69</v>
      </c>
      <c r="G25264" s="61">
        <v>73.69</v>
      </c>
    </row>
    <row r="25265" spans="1:8">
      <c r="A25265" s="1" t="str">
        <f t="shared" si="397"/>
        <v>CDHU 97.05.140</v>
      </c>
      <c r="B25265" s="3" t="s">
        <v>35957</v>
      </c>
      <c r="C25265" s="3" t="s">
        <v>31858</v>
      </c>
      <c r="D25265" s="2" t="s">
        <v>35942</v>
      </c>
      <c r="E25265" s="3" t="s">
        <v>9851</v>
      </c>
      <c r="F25265" s="61">
        <v>30.83</v>
      </c>
      <c r="G25265" s="61">
        <v>30.83</v>
      </c>
    </row>
    <row r="25266" spans="1:8">
      <c r="A25266" s="1" t="str">
        <f t="shared" si="397"/>
        <v>CDHU 98</v>
      </c>
      <c r="B25266" s="3" t="s">
        <v>35957</v>
      </c>
      <c r="C25266" s="3" t="s">
        <v>31859</v>
      </c>
      <c r="D25266" s="2" t="s">
        <v>35943</v>
      </c>
    </row>
    <row r="25267" spans="1:8">
      <c r="A25267" s="1" t="str">
        <f t="shared" si="397"/>
        <v>CDHU 98.02</v>
      </c>
      <c r="B25267" s="3" t="s">
        <v>35957</v>
      </c>
      <c r="C25267" s="3" t="s">
        <v>31860</v>
      </c>
      <c r="D25267" s="2" t="s">
        <v>35944</v>
      </c>
    </row>
    <row r="25268" spans="1:8">
      <c r="A25268" s="1" t="str">
        <f t="shared" si="397"/>
        <v>CDHU 98.02.210</v>
      </c>
      <c r="B25268" s="3" t="s">
        <v>35957</v>
      </c>
      <c r="C25268" s="3" t="s">
        <v>31861</v>
      </c>
      <c r="D25268" s="2" t="s">
        <v>35945</v>
      </c>
      <c r="E25268" s="3" t="s">
        <v>9848</v>
      </c>
      <c r="F25268" s="61">
        <v>832.67</v>
      </c>
      <c r="G25268" s="61">
        <v>832.67</v>
      </c>
    </row>
    <row r="25269" spans="1:8">
      <c r="A25269" s="1" t="str">
        <f t="shared" ref="A25269:A25332" si="398">CONCATENATE($B25269," ",$C25269)</f>
        <v>CDHU-I A.02.000.070107</v>
      </c>
      <c r="B25269" s="3" t="s">
        <v>42275</v>
      </c>
      <c r="C25269" s="3" t="s">
        <v>35960</v>
      </c>
      <c r="D25269" s="2" t="s">
        <v>39188</v>
      </c>
      <c r="E25269" s="3" t="s">
        <v>9848</v>
      </c>
      <c r="F25269" s="61">
        <v>2.21</v>
      </c>
      <c r="G25269" s="61">
        <v>2.21</v>
      </c>
      <c r="H25269" s="70" t="s">
        <v>42276</v>
      </c>
    </row>
    <row r="25270" spans="1:8">
      <c r="A25270" s="1" t="str">
        <f t="shared" si="398"/>
        <v>CDHU-I A.02.000.070108</v>
      </c>
      <c r="B25270" s="3" t="s">
        <v>42275</v>
      </c>
      <c r="C25270" s="3" t="s">
        <v>35961</v>
      </c>
      <c r="D25270" s="2" t="s">
        <v>39189</v>
      </c>
      <c r="E25270" s="3" t="s">
        <v>9848</v>
      </c>
      <c r="F25270" s="61">
        <v>7.97</v>
      </c>
      <c r="G25270" s="61">
        <v>7.97</v>
      </c>
    </row>
    <row r="25271" spans="1:8" ht="22.5">
      <c r="A25271" s="1" t="str">
        <f t="shared" si="398"/>
        <v>CDHU-I A.03.000.022111</v>
      </c>
      <c r="B25271" s="3" t="s">
        <v>42275</v>
      </c>
      <c r="C25271" s="3" t="s">
        <v>35962</v>
      </c>
      <c r="D25271" s="2" t="s">
        <v>32586</v>
      </c>
      <c r="E25271" s="3" t="s">
        <v>35946</v>
      </c>
      <c r="F25271" s="61">
        <v>28814.53</v>
      </c>
      <c r="G25271" s="61">
        <v>28814.53</v>
      </c>
    </row>
    <row r="25272" spans="1:8">
      <c r="A25272" s="1" t="str">
        <f t="shared" si="398"/>
        <v>CDHU-I A.04.000.098083</v>
      </c>
      <c r="B25272" s="3" t="s">
        <v>42275</v>
      </c>
      <c r="C25272" s="3" t="s">
        <v>35963</v>
      </c>
      <c r="D25272" s="2" t="s">
        <v>32423</v>
      </c>
      <c r="E25272" s="3" t="s">
        <v>35946</v>
      </c>
      <c r="F25272" s="61">
        <v>12062.57</v>
      </c>
      <c r="G25272" s="61">
        <v>12062.57</v>
      </c>
    </row>
    <row r="25273" spans="1:8" ht="22.5">
      <c r="A25273" s="1" t="str">
        <f t="shared" si="398"/>
        <v>CDHU-I A.04.000.098084</v>
      </c>
      <c r="B25273" s="3" t="s">
        <v>42275</v>
      </c>
      <c r="C25273" s="3" t="s">
        <v>35964</v>
      </c>
      <c r="D25273" s="2" t="s">
        <v>39190</v>
      </c>
      <c r="E25273" s="3" t="s">
        <v>35951</v>
      </c>
      <c r="F25273" s="61">
        <v>834.16</v>
      </c>
      <c r="G25273" s="61">
        <v>834.16</v>
      </c>
    </row>
    <row r="25274" spans="1:8">
      <c r="A25274" s="1" t="str">
        <f t="shared" si="398"/>
        <v>CDHU-I A.04.000.098085</v>
      </c>
      <c r="B25274" s="3" t="s">
        <v>42275</v>
      </c>
      <c r="C25274" s="3" t="s">
        <v>35965</v>
      </c>
      <c r="D25274" s="2" t="s">
        <v>39191</v>
      </c>
      <c r="E25274" s="3" t="s">
        <v>9848</v>
      </c>
      <c r="F25274" s="61">
        <v>545.58000000000004</v>
      </c>
      <c r="G25274" s="61">
        <v>545.58000000000004</v>
      </c>
    </row>
    <row r="25275" spans="1:8">
      <c r="A25275" s="1" t="str">
        <f t="shared" si="398"/>
        <v>CDHU-I A.05.000.020299</v>
      </c>
      <c r="B25275" s="3" t="s">
        <v>42275</v>
      </c>
      <c r="C25275" s="3" t="s">
        <v>35966</v>
      </c>
      <c r="D25275" s="2" t="s">
        <v>32334</v>
      </c>
      <c r="E25275" s="3" t="s">
        <v>9856</v>
      </c>
      <c r="F25275" s="61">
        <v>47.47</v>
      </c>
      <c r="G25275" s="61">
        <v>47.47</v>
      </c>
    </row>
    <row r="25276" spans="1:8">
      <c r="A25276" s="1" t="str">
        <f t="shared" si="398"/>
        <v>CDHU-I A.05.000.020306</v>
      </c>
      <c r="B25276" s="3" t="s">
        <v>42275</v>
      </c>
      <c r="C25276" s="3" t="s">
        <v>35967</v>
      </c>
      <c r="D25276" s="2" t="s">
        <v>32335</v>
      </c>
      <c r="E25276" s="3" t="s">
        <v>9850</v>
      </c>
      <c r="F25276" s="61">
        <v>30.67</v>
      </c>
      <c r="G25276" s="61">
        <v>30.67</v>
      </c>
    </row>
    <row r="25277" spans="1:8">
      <c r="A25277" s="1" t="str">
        <f t="shared" si="398"/>
        <v>CDHU-I A.05.000.020307</v>
      </c>
      <c r="B25277" s="3" t="s">
        <v>42275</v>
      </c>
      <c r="C25277" s="3" t="s">
        <v>35968</v>
      </c>
      <c r="D25277" s="2" t="s">
        <v>39192</v>
      </c>
      <c r="E25277" s="3" t="s">
        <v>9856</v>
      </c>
      <c r="F25277" s="61">
        <v>870.21</v>
      </c>
      <c r="G25277" s="61">
        <v>870.21</v>
      </c>
    </row>
    <row r="25278" spans="1:8" ht="22.5">
      <c r="A25278" s="1" t="str">
        <f t="shared" si="398"/>
        <v>CDHU-I A.05.000.020358</v>
      </c>
      <c r="B25278" s="3" t="s">
        <v>42275</v>
      </c>
      <c r="C25278" s="3" t="s">
        <v>35969</v>
      </c>
      <c r="D25278" s="2" t="s">
        <v>39193</v>
      </c>
      <c r="E25278" s="3" t="s">
        <v>9850</v>
      </c>
      <c r="F25278" s="61">
        <v>97.83</v>
      </c>
      <c r="G25278" s="61">
        <v>97.83</v>
      </c>
    </row>
    <row r="25279" spans="1:8" ht="22.5">
      <c r="A25279" s="1" t="str">
        <f t="shared" si="398"/>
        <v>CDHU-I A.05.000.020359</v>
      </c>
      <c r="B25279" s="3" t="s">
        <v>42275</v>
      </c>
      <c r="C25279" s="3" t="s">
        <v>35970</v>
      </c>
      <c r="D25279" s="2" t="s">
        <v>39194</v>
      </c>
      <c r="E25279" s="3" t="s">
        <v>9850</v>
      </c>
      <c r="F25279" s="61">
        <v>115.22</v>
      </c>
      <c r="G25279" s="61">
        <v>115.22</v>
      </c>
    </row>
    <row r="25280" spans="1:8">
      <c r="A25280" s="1" t="str">
        <f t="shared" si="398"/>
        <v>CDHU-I A.05.000.020363</v>
      </c>
      <c r="B25280" s="3" t="s">
        <v>42275</v>
      </c>
      <c r="C25280" s="3" t="s">
        <v>35971</v>
      </c>
      <c r="D25280" s="2" t="s">
        <v>39195</v>
      </c>
      <c r="E25280" s="3" t="s">
        <v>9856</v>
      </c>
      <c r="F25280" s="61">
        <v>205.97</v>
      </c>
      <c r="G25280" s="61">
        <v>205.97</v>
      </c>
    </row>
    <row r="25281" spans="1:7" ht="22.5">
      <c r="A25281" s="1" t="str">
        <f t="shared" si="398"/>
        <v>CDHU-I A.05.000.020998</v>
      </c>
      <c r="B25281" s="3" t="s">
        <v>42275</v>
      </c>
      <c r="C25281" s="3" t="s">
        <v>35972</v>
      </c>
      <c r="D25281" s="2" t="s">
        <v>39196</v>
      </c>
      <c r="E25281" s="3" t="s">
        <v>9850</v>
      </c>
      <c r="F25281" s="61">
        <v>119.61</v>
      </c>
      <c r="G25281" s="61">
        <v>119.61</v>
      </c>
    </row>
    <row r="25282" spans="1:7">
      <c r="A25282" s="1" t="str">
        <f t="shared" si="398"/>
        <v>CDHU-I A.05.000.020999</v>
      </c>
      <c r="B25282" s="3" t="s">
        <v>42275</v>
      </c>
      <c r="C25282" s="3" t="s">
        <v>35973</v>
      </c>
      <c r="D25282" s="2" t="s">
        <v>39197</v>
      </c>
      <c r="E25282" s="3" t="s">
        <v>9850</v>
      </c>
      <c r="F25282" s="61">
        <v>116.35</v>
      </c>
      <c r="G25282" s="61">
        <v>116.35</v>
      </c>
    </row>
    <row r="25283" spans="1:7">
      <c r="A25283" s="1" t="str">
        <f t="shared" si="398"/>
        <v>CDHU-I A.05.000.021093</v>
      </c>
      <c r="B25283" s="3" t="s">
        <v>42275</v>
      </c>
      <c r="C25283" s="3" t="s">
        <v>35974</v>
      </c>
      <c r="D25283" s="2" t="s">
        <v>35597</v>
      </c>
      <c r="E25283" s="3" t="s">
        <v>14770</v>
      </c>
      <c r="F25283" s="61">
        <v>94.83</v>
      </c>
      <c r="G25283" s="61">
        <v>94.83</v>
      </c>
    </row>
    <row r="25284" spans="1:7" ht="22.5">
      <c r="A25284" s="1" t="str">
        <f t="shared" si="398"/>
        <v>CDHU-I A.05.000.027014</v>
      </c>
      <c r="B25284" s="3" t="s">
        <v>42275</v>
      </c>
      <c r="C25284" s="3" t="s">
        <v>35975</v>
      </c>
      <c r="D25284" s="2" t="s">
        <v>39198</v>
      </c>
      <c r="E25284" s="3" t="s">
        <v>42270</v>
      </c>
      <c r="F25284" s="61">
        <v>23.52</v>
      </c>
      <c r="G25284" s="61">
        <v>23.52</v>
      </c>
    </row>
    <row r="25285" spans="1:7" ht="22.5">
      <c r="A25285" s="1" t="str">
        <f t="shared" si="398"/>
        <v>CDHU-I A.05.000.047592</v>
      </c>
      <c r="B25285" s="3" t="s">
        <v>42275</v>
      </c>
      <c r="C25285" s="3" t="s">
        <v>35976</v>
      </c>
      <c r="D25285" s="2" t="s">
        <v>39199</v>
      </c>
      <c r="E25285" s="3" t="s">
        <v>9848</v>
      </c>
      <c r="F25285" s="61">
        <v>151777.72</v>
      </c>
      <c r="G25285" s="61">
        <v>151777.72</v>
      </c>
    </row>
    <row r="25286" spans="1:7">
      <c r="A25286" s="1" t="str">
        <f t="shared" si="398"/>
        <v>CDHU-I A.05.000.066595</v>
      </c>
      <c r="B25286" s="3" t="s">
        <v>42275</v>
      </c>
      <c r="C25286" s="3" t="s">
        <v>35977</v>
      </c>
      <c r="D25286" s="2" t="s">
        <v>39200</v>
      </c>
      <c r="E25286" s="3" t="s">
        <v>9854</v>
      </c>
      <c r="F25286" s="61">
        <v>2.59</v>
      </c>
      <c r="G25286" s="61">
        <v>2.59</v>
      </c>
    </row>
    <row r="25287" spans="1:7" ht="22.5">
      <c r="A25287" s="1" t="str">
        <f t="shared" si="398"/>
        <v>CDHU-I A.05.000.080110</v>
      </c>
      <c r="B25287" s="3" t="s">
        <v>42275</v>
      </c>
      <c r="C25287" s="3" t="s">
        <v>35978</v>
      </c>
      <c r="D25287" s="2" t="s">
        <v>39201</v>
      </c>
      <c r="E25287" s="3" t="s">
        <v>35948</v>
      </c>
      <c r="F25287" s="61">
        <v>2309.9499999999998</v>
      </c>
      <c r="G25287" s="61">
        <v>2309.9499999999998</v>
      </c>
    </row>
    <row r="25288" spans="1:7">
      <c r="A25288" s="1" t="str">
        <f t="shared" si="398"/>
        <v>CDHU-I A.05.000.080359</v>
      </c>
      <c r="B25288" s="3" t="s">
        <v>42275</v>
      </c>
      <c r="C25288" s="3" t="s">
        <v>35979</v>
      </c>
      <c r="D25288" s="2" t="s">
        <v>39202</v>
      </c>
      <c r="E25288" s="3" t="s">
        <v>9854</v>
      </c>
      <c r="F25288" s="61">
        <v>75.489999999999995</v>
      </c>
      <c r="G25288" s="61">
        <v>75.489999999999995</v>
      </c>
    </row>
    <row r="25289" spans="1:7" ht="22.5">
      <c r="A25289" s="1" t="str">
        <f t="shared" si="398"/>
        <v>CDHU-I A.05.000.080373</v>
      </c>
      <c r="B25289" s="3" t="s">
        <v>42275</v>
      </c>
      <c r="C25289" s="3" t="s">
        <v>35980</v>
      </c>
      <c r="D25289" s="2" t="s">
        <v>39203</v>
      </c>
      <c r="E25289" s="3" t="s">
        <v>35948</v>
      </c>
      <c r="F25289" s="61">
        <v>11896.45</v>
      </c>
      <c r="G25289" s="61">
        <v>11896.45</v>
      </c>
    </row>
    <row r="25290" spans="1:7" ht="22.5">
      <c r="A25290" s="1" t="str">
        <f t="shared" si="398"/>
        <v>CDHU-I A.05.000.080374</v>
      </c>
      <c r="B25290" s="3" t="s">
        <v>42275</v>
      </c>
      <c r="C25290" s="3" t="s">
        <v>35981</v>
      </c>
      <c r="D25290" s="2" t="s">
        <v>39204</v>
      </c>
      <c r="E25290" s="3" t="s">
        <v>35948</v>
      </c>
      <c r="F25290" s="61">
        <v>20363.91</v>
      </c>
      <c r="G25290" s="61">
        <v>20363.91</v>
      </c>
    </row>
    <row r="25291" spans="1:7">
      <c r="A25291" s="1" t="str">
        <f t="shared" si="398"/>
        <v>CDHU-I A.06.000.027013</v>
      </c>
      <c r="B25291" s="3" t="s">
        <v>42275</v>
      </c>
      <c r="C25291" s="3" t="s">
        <v>35982</v>
      </c>
      <c r="D25291" s="2" t="s">
        <v>39205</v>
      </c>
      <c r="E25291" s="3" t="s">
        <v>9850</v>
      </c>
      <c r="F25291" s="61">
        <v>38.380000000000003</v>
      </c>
      <c r="G25291" s="61">
        <v>38.380000000000003</v>
      </c>
    </row>
    <row r="25292" spans="1:7">
      <c r="A25292" s="1" t="str">
        <f t="shared" si="398"/>
        <v>CDHU-I A.06.000.044680</v>
      </c>
      <c r="B25292" s="3" t="s">
        <v>42275</v>
      </c>
      <c r="C25292" s="3" t="s">
        <v>35983</v>
      </c>
      <c r="D25292" s="2" t="s">
        <v>39206</v>
      </c>
      <c r="E25292" s="3" t="s">
        <v>9864</v>
      </c>
      <c r="F25292" s="61">
        <v>27.29</v>
      </c>
      <c r="G25292" s="61">
        <v>27.29</v>
      </c>
    </row>
    <row r="25293" spans="1:7">
      <c r="A25293" s="1" t="str">
        <f t="shared" si="398"/>
        <v>CDHU-I A.06.000.068502</v>
      </c>
      <c r="B25293" s="3" t="s">
        <v>42275</v>
      </c>
      <c r="C25293" s="3" t="s">
        <v>35984</v>
      </c>
      <c r="D25293" s="2" t="s">
        <v>39207</v>
      </c>
      <c r="E25293" s="3" t="s">
        <v>9848</v>
      </c>
      <c r="F25293" s="61">
        <v>1056.5</v>
      </c>
      <c r="G25293" s="61">
        <v>1056.5</v>
      </c>
    </row>
    <row r="25294" spans="1:7">
      <c r="A25294" s="1" t="str">
        <f t="shared" si="398"/>
        <v>CDHU-I A.06.000.068550</v>
      </c>
      <c r="B25294" s="3" t="s">
        <v>42275</v>
      </c>
      <c r="C25294" s="3" t="s">
        <v>35985</v>
      </c>
      <c r="D25294" s="2" t="s">
        <v>39208</v>
      </c>
      <c r="E25294" s="3" t="s">
        <v>9848</v>
      </c>
      <c r="F25294" s="61">
        <v>350.05</v>
      </c>
      <c r="G25294" s="61">
        <v>350.05</v>
      </c>
    </row>
    <row r="25295" spans="1:7">
      <c r="A25295" s="1" t="str">
        <f t="shared" si="398"/>
        <v>CDHU-I A.07.000.020350</v>
      </c>
      <c r="B25295" s="3" t="s">
        <v>42275</v>
      </c>
      <c r="C25295" s="3" t="s">
        <v>35986</v>
      </c>
      <c r="D25295" s="2" t="s">
        <v>31916</v>
      </c>
      <c r="E25295" s="3" t="s">
        <v>35946</v>
      </c>
      <c r="F25295" s="61">
        <v>6622.28</v>
      </c>
      <c r="G25295" s="61">
        <v>6622.28</v>
      </c>
    </row>
    <row r="25296" spans="1:7">
      <c r="A25296" s="1" t="str">
        <f t="shared" si="398"/>
        <v>CDHU-I A.07.000.020459</v>
      </c>
      <c r="B25296" s="3" t="s">
        <v>42275</v>
      </c>
      <c r="C25296" s="3" t="s">
        <v>35987</v>
      </c>
      <c r="D25296" s="2" t="s">
        <v>39209</v>
      </c>
      <c r="E25296" s="3" t="s">
        <v>35946</v>
      </c>
      <c r="F25296" s="61">
        <v>1175.04</v>
      </c>
      <c r="G25296" s="61">
        <v>1175.04</v>
      </c>
    </row>
    <row r="25297" spans="1:7">
      <c r="A25297" s="1" t="str">
        <f t="shared" si="398"/>
        <v>CDHU-I A.07.000.020476</v>
      </c>
      <c r="B25297" s="3" t="s">
        <v>42275</v>
      </c>
      <c r="C25297" s="3" t="s">
        <v>35988</v>
      </c>
      <c r="D25297" s="2" t="s">
        <v>31915</v>
      </c>
      <c r="E25297" s="3" t="s">
        <v>35946</v>
      </c>
      <c r="F25297" s="61">
        <v>1267.71</v>
      </c>
      <c r="G25297" s="61">
        <v>1267.71</v>
      </c>
    </row>
    <row r="25298" spans="1:7">
      <c r="A25298" s="1" t="str">
        <f t="shared" si="398"/>
        <v>CDHU-I A.07.000.020483</v>
      </c>
      <c r="B25298" s="3" t="s">
        <v>42275</v>
      </c>
      <c r="C25298" s="3" t="s">
        <v>35989</v>
      </c>
      <c r="D25298" s="2" t="s">
        <v>39210</v>
      </c>
      <c r="E25298" s="3" t="s">
        <v>9849</v>
      </c>
      <c r="F25298" s="61">
        <v>87.63</v>
      </c>
      <c r="G25298" s="61">
        <v>87.63</v>
      </c>
    </row>
    <row r="25299" spans="1:7">
      <c r="A25299" s="1" t="str">
        <f t="shared" si="398"/>
        <v>CDHU-I A.07.000.020484</v>
      </c>
      <c r="B25299" s="3" t="s">
        <v>42275</v>
      </c>
      <c r="C25299" s="3" t="s">
        <v>35990</v>
      </c>
      <c r="D25299" s="2" t="s">
        <v>39211</v>
      </c>
      <c r="E25299" s="3" t="s">
        <v>9849</v>
      </c>
      <c r="F25299" s="61">
        <v>387.03</v>
      </c>
      <c r="G25299" s="61">
        <v>387.03</v>
      </c>
    </row>
    <row r="25300" spans="1:7">
      <c r="A25300" s="1" t="str">
        <f t="shared" si="398"/>
        <v>CDHU-I A.07.000.020485</v>
      </c>
      <c r="B25300" s="3" t="s">
        <v>42275</v>
      </c>
      <c r="C25300" s="3" t="s">
        <v>35991</v>
      </c>
      <c r="D25300" s="2" t="s">
        <v>39212</v>
      </c>
      <c r="E25300" s="3" t="s">
        <v>9849</v>
      </c>
      <c r="F25300" s="61">
        <v>608.16999999999996</v>
      </c>
      <c r="G25300" s="61">
        <v>608.16999999999996</v>
      </c>
    </row>
    <row r="25301" spans="1:7" ht="22.5">
      <c r="A25301" s="1" t="str">
        <f t="shared" si="398"/>
        <v>CDHU-I A.07.000.020486</v>
      </c>
      <c r="B25301" s="3" t="s">
        <v>42275</v>
      </c>
      <c r="C25301" s="3" t="s">
        <v>35992</v>
      </c>
      <c r="D25301" s="2" t="s">
        <v>39213</v>
      </c>
      <c r="E25301" s="3" t="s">
        <v>9849</v>
      </c>
      <c r="F25301" s="61">
        <v>98.33</v>
      </c>
      <c r="G25301" s="61">
        <v>98.33</v>
      </c>
    </row>
    <row r="25302" spans="1:7" ht="22.5">
      <c r="A25302" s="1" t="str">
        <f t="shared" si="398"/>
        <v>CDHU-I A.07.000.020487</v>
      </c>
      <c r="B25302" s="3" t="s">
        <v>42275</v>
      </c>
      <c r="C25302" s="3" t="s">
        <v>35993</v>
      </c>
      <c r="D25302" s="2" t="s">
        <v>39214</v>
      </c>
      <c r="E25302" s="3" t="s">
        <v>9849</v>
      </c>
      <c r="F25302" s="61">
        <v>95.25</v>
      </c>
      <c r="G25302" s="61">
        <v>95.25</v>
      </c>
    </row>
    <row r="25303" spans="1:7">
      <c r="A25303" s="1" t="str">
        <f t="shared" si="398"/>
        <v>CDHU-I A.08.000.020000</v>
      </c>
      <c r="B25303" s="3" t="s">
        <v>42275</v>
      </c>
      <c r="C25303" s="3" t="s">
        <v>35994</v>
      </c>
      <c r="D25303" s="2" t="s">
        <v>32532</v>
      </c>
      <c r="E25303" s="3" t="s">
        <v>35946</v>
      </c>
      <c r="F25303" s="61">
        <v>33104.07</v>
      </c>
      <c r="G25303" s="61">
        <v>33104.07</v>
      </c>
    </row>
    <row r="25304" spans="1:7">
      <c r="A25304" s="1" t="str">
        <f t="shared" si="398"/>
        <v>CDHU-I A.08.000.020001</v>
      </c>
      <c r="B25304" s="3" t="s">
        <v>42275</v>
      </c>
      <c r="C25304" s="3" t="s">
        <v>35995</v>
      </c>
      <c r="D25304" s="2" t="s">
        <v>32533</v>
      </c>
      <c r="E25304" s="3" t="s">
        <v>9849</v>
      </c>
      <c r="F25304" s="61">
        <v>76.66</v>
      </c>
      <c r="G25304" s="61">
        <v>76.66</v>
      </c>
    </row>
    <row r="25305" spans="1:7">
      <c r="A25305" s="1" t="str">
        <f t="shared" si="398"/>
        <v>CDHU-I A.08.000.020002</v>
      </c>
      <c r="B25305" s="3" t="s">
        <v>42275</v>
      </c>
      <c r="C25305" s="3" t="s">
        <v>35996</v>
      </c>
      <c r="D25305" s="2" t="s">
        <v>39215</v>
      </c>
      <c r="E25305" s="3" t="s">
        <v>9849</v>
      </c>
      <c r="F25305" s="61">
        <v>109.8</v>
      </c>
      <c r="G25305" s="61">
        <v>109.8</v>
      </c>
    </row>
    <row r="25306" spans="1:7">
      <c r="A25306" s="1" t="str">
        <f t="shared" si="398"/>
        <v>CDHU-I A.08.000.020003</v>
      </c>
      <c r="B25306" s="3" t="s">
        <v>42275</v>
      </c>
      <c r="C25306" s="3" t="s">
        <v>35997</v>
      </c>
      <c r="D25306" s="2" t="s">
        <v>32534</v>
      </c>
      <c r="E25306" s="3" t="s">
        <v>9849</v>
      </c>
      <c r="F25306" s="61">
        <v>90.1</v>
      </c>
      <c r="G25306" s="61">
        <v>90.1</v>
      </c>
    </row>
    <row r="25307" spans="1:7">
      <c r="A25307" s="1" t="str">
        <f t="shared" si="398"/>
        <v>CDHU-I A.08.000.020004</v>
      </c>
      <c r="B25307" s="3" t="s">
        <v>42275</v>
      </c>
      <c r="C25307" s="3" t="s">
        <v>35998</v>
      </c>
      <c r="D25307" s="2" t="s">
        <v>39216</v>
      </c>
      <c r="E25307" s="3" t="s">
        <v>9849</v>
      </c>
      <c r="F25307" s="61">
        <v>112.48</v>
      </c>
      <c r="G25307" s="61">
        <v>112.48</v>
      </c>
    </row>
    <row r="25308" spans="1:7">
      <c r="A25308" s="1" t="str">
        <f t="shared" si="398"/>
        <v>CDHU-I A.08.000.020005</v>
      </c>
      <c r="B25308" s="3" t="s">
        <v>42275</v>
      </c>
      <c r="C25308" s="3" t="s">
        <v>35999</v>
      </c>
      <c r="D25308" s="2" t="s">
        <v>32535</v>
      </c>
      <c r="E25308" s="3" t="s">
        <v>9849</v>
      </c>
      <c r="F25308" s="61">
        <v>96.37</v>
      </c>
      <c r="G25308" s="61">
        <v>96.37</v>
      </c>
    </row>
    <row r="25309" spans="1:7">
      <c r="A25309" s="1" t="str">
        <f t="shared" si="398"/>
        <v>CDHU-I A.08.000.020006</v>
      </c>
      <c r="B25309" s="3" t="s">
        <v>42275</v>
      </c>
      <c r="C25309" s="3" t="s">
        <v>36000</v>
      </c>
      <c r="D25309" s="2" t="s">
        <v>39217</v>
      </c>
      <c r="E25309" s="3" t="s">
        <v>9849</v>
      </c>
      <c r="F25309" s="61">
        <v>112.87</v>
      </c>
      <c r="G25309" s="61">
        <v>112.87</v>
      </c>
    </row>
    <row r="25310" spans="1:7">
      <c r="A25310" s="1" t="str">
        <f t="shared" si="398"/>
        <v>CDHU-I A.08.000.020007</v>
      </c>
      <c r="B25310" s="3" t="s">
        <v>42275</v>
      </c>
      <c r="C25310" s="3" t="s">
        <v>36001</v>
      </c>
      <c r="D25310" s="2" t="s">
        <v>32536</v>
      </c>
      <c r="E25310" s="3" t="s">
        <v>9849</v>
      </c>
      <c r="F25310" s="61">
        <v>105.53</v>
      </c>
      <c r="G25310" s="61">
        <v>105.53</v>
      </c>
    </row>
    <row r="25311" spans="1:7">
      <c r="A25311" s="1" t="str">
        <f t="shared" si="398"/>
        <v>CDHU-I A.08.000.020008</v>
      </c>
      <c r="B25311" s="3" t="s">
        <v>42275</v>
      </c>
      <c r="C25311" s="3" t="s">
        <v>36002</v>
      </c>
      <c r="D25311" s="2" t="s">
        <v>39218</v>
      </c>
      <c r="E25311" s="3" t="s">
        <v>9849</v>
      </c>
      <c r="F25311" s="61">
        <v>112.24</v>
      </c>
      <c r="G25311" s="61">
        <v>112.24</v>
      </c>
    </row>
    <row r="25312" spans="1:7">
      <c r="A25312" s="1" t="str">
        <f t="shared" si="398"/>
        <v>CDHU-I A.08.000.020009</v>
      </c>
      <c r="B25312" s="3" t="s">
        <v>42275</v>
      </c>
      <c r="C25312" s="3" t="s">
        <v>36003</v>
      </c>
      <c r="D25312" s="2" t="s">
        <v>32537</v>
      </c>
      <c r="E25312" s="3" t="s">
        <v>9849</v>
      </c>
      <c r="F25312" s="61">
        <v>134.32</v>
      </c>
      <c r="G25312" s="61">
        <v>134.32</v>
      </c>
    </row>
    <row r="25313" spans="1:7">
      <c r="A25313" s="1" t="str">
        <f t="shared" si="398"/>
        <v>CDHU-I A.08.000.020010</v>
      </c>
      <c r="B25313" s="3" t="s">
        <v>42275</v>
      </c>
      <c r="C25313" s="3" t="s">
        <v>36004</v>
      </c>
      <c r="D25313" s="2" t="s">
        <v>39219</v>
      </c>
      <c r="E25313" s="3" t="s">
        <v>9849</v>
      </c>
      <c r="F25313" s="61">
        <v>114.87</v>
      </c>
      <c r="G25313" s="61">
        <v>114.87</v>
      </c>
    </row>
    <row r="25314" spans="1:7">
      <c r="A25314" s="1" t="str">
        <f t="shared" si="398"/>
        <v>CDHU-I A.08.000.020109</v>
      </c>
      <c r="B25314" s="3" t="s">
        <v>42275</v>
      </c>
      <c r="C25314" s="3" t="s">
        <v>36005</v>
      </c>
      <c r="D25314" s="2" t="s">
        <v>32539</v>
      </c>
      <c r="E25314" s="3" t="s">
        <v>35946</v>
      </c>
      <c r="F25314" s="61">
        <v>2437.6799999999998</v>
      </c>
      <c r="G25314" s="61">
        <v>2437.6799999999998</v>
      </c>
    </row>
    <row r="25315" spans="1:7">
      <c r="A25315" s="1" t="str">
        <f t="shared" si="398"/>
        <v>CDHU-I A.08.000.020110</v>
      </c>
      <c r="B25315" s="3" t="s">
        <v>42275</v>
      </c>
      <c r="C25315" s="3" t="s">
        <v>36006</v>
      </c>
      <c r="D25315" s="2" t="s">
        <v>32545</v>
      </c>
      <c r="E25315" s="3" t="s">
        <v>35946</v>
      </c>
      <c r="F25315" s="61">
        <v>3004.83</v>
      </c>
      <c r="G25315" s="61">
        <v>3004.83</v>
      </c>
    </row>
    <row r="25316" spans="1:7">
      <c r="A25316" s="1" t="str">
        <f t="shared" si="398"/>
        <v>CDHU-I A.08.000.020111</v>
      </c>
      <c r="B25316" s="3" t="s">
        <v>42275</v>
      </c>
      <c r="C25316" s="3" t="s">
        <v>36007</v>
      </c>
      <c r="D25316" s="2" t="s">
        <v>32551</v>
      </c>
      <c r="E25316" s="3" t="s">
        <v>35946</v>
      </c>
      <c r="F25316" s="61">
        <v>30305.5</v>
      </c>
      <c r="G25316" s="61">
        <v>30305.5</v>
      </c>
    </row>
    <row r="25317" spans="1:7">
      <c r="A25317" s="1" t="str">
        <f t="shared" si="398"/>
        <v>CDHU-I A.08.000.020112</v>
      </c>
      <c r="B25317" s="3" t="s">
        <v>42275</v>
      </c>
      <c r="C25317" s="3" t="s">
        <v>36008</v>
      </c>
      <c r="D25317" s="2" t="s">
        <v>32570</v>
      </c>
      <c r="E25317" s="3" t="s">
        <v>35946</v>
      </c>
      <c r="F25317" s="61">
        <v>2077.2199999999998</v>
      </c>
      <c r="G25317" s="61">
        <v>2077.2199999999998</v>
      </c>
    </row>
    <row r="25318" spans="1:7">
      <c r="A25318" s="1" t="str">
        <f t="shared" si="398"/>
        <v>CDHU-I A.08.000.020117</v>
      </c>
      <c r="B25318" s="3" t="s">
        <v>42275</v>
      </c>
      <c r="C25318" s="3" t="s">
        <v>36009</v>
      </c>
      <c r="D25318" s="2" t="s">
        <v>32546</v>
      </c>
      <c r="E25318" s="3" t="s">
        <v>9849</v>
      </c>
      <c r="F25318" s="61">
        <v>39.299999999999997</v>
      </c>
      <c r="G25318" s="61">
        <v>39.299999999999997</v>
      </c>
    </row>
    <row r="25319" spans="1:7">
      <c r="A25319" s="1" t="str">
        <f t="shared" si="398"/>
        <v>CDHU-I A.08.000.020118</v>
      </c>
      <c r="B25319" s="3" t="s">
        <v>42275</v>
      </c>
      <c r="C25319" s="3" t="s">
        <v>36010</v>
      </c>
      <c r="D25319" s="2" t="s">
        <v>32547</v>
      </c>
      <c r="E25319" s="3" t="s">
        <v>9849</v>
      </c>
      <c r="F25319" s="61">
        <v>46.4</v>
      </c>
      <c r="G25319" s="61">
        <v>46.4</v>
      </c>
    </row>
    <row r="25320" spans="1:7">
      <c r="A25320" s="1" t="str">
        <f t="shared" si="398"/>
        <v>CDHU-I A.08.000.020119</v>
      </c>
      <c r="B25320" s="3" t="s">
        <v>42275</v>
      </c>
      <c r="C25320" s="3" t="s">
        <v>36011</v>
      </c>
      <c r="D25320" s="2" t="s">
        <v>32548</v>
      </c>
      <c r="E25320" s="3" t="s">
        <v>9849</v>
      </c>
      <c r="F25320" s="61">
        <v>51.41</v>
      </c>
      <c r="G25320" s="61">
        <v>51.41</v>
      </c>
    </row>
    <row r="25321" spans="1:7">
      <c r="A25321" s="1" t="str">
        <f t="shared" si="398"/>
        <v>CDHU-I A.08.000.020129</v>
      </c>
      <c r="B25321" s="3" t="s">
        <v>42275</v>
      </c>
      <c r="C25321" s="3" t="s">
        <v>36012</v>
      </c>
      <c r="D25321" s="2" t="s">
        <v>39220</v>
      </c>
      <c r="E25321" s="3" t="s">
        <v>9851</v>
      </c>
      <c r="F25321" s="61">
        <v>20.28</v>
      </c>
      <c r="G25321" s="61">
        <v>20.28</v>
      </c>
    </row>
    <row r="25322" spans="1:7">
      <c r="A25322" s="1" t="str">
        <f t="shared" si="398"/>
        <v>CDHU-I A.08.000.020130</v>
      </c>
      <c r="B25322" s="3" t="s">
        <v>42275</v>
      </c>
      <c r="C25322" s="3" t="s">
        <v>36013</v>
      </c>
      <c r="D25322" s="2" t="s">
        <v>39221</v>
      </c>
      <c r="E25322" s="3" t="s">
        <v>9849</v>
      </c>
      <c r="F25322" s="61">
        <v>40.130000000000003</v>
      </c>
      <c r="G25322" s="61">
        <v>40.130000000000003</v>
      </c>
    </row>
    <row r="25323" spans="1:7">
      <c r="A25323" s="1" t="str">
        <f t="shared" si="398"/>
        <v>CDHU-I A.08.000.020131</v>
      </c>
      <c r="B25323" s="3" t="s">
        <v>42275</v>
      </c>
      <c r="C25323" s="3" t="s">
        <v>36014</v>
      </c>
      <c r="D25323" s="2" t="s">
        <v>39222</v>
      </c>
      <c r="E25323" s="3" t="s">
        <v>9849</v>
      </c>
      <c r="F25323" s="61">
        <v>46.32</v>
      </c>
      <c r="G25323" s="61">
        <v>46.32</v>
      </c>
    </row>
    <row r="25324" spans="1:7">
      <c r="A25324" s="1" t="str">
        <f t="shared" si="398"/>
        <v>CDHU-I A.08.000.020132</v>
      </c>
      <c r="B25324" s="3" t="s">
        <v>42275</v>
      </c>
      <c r="C25324" s="3" t="s">
        <v>36015</v>
      </c>
      <c r="D25324" s="2" t="s">
        <v>39223</v>
      </c>
      <c r="E25324" s="3" t="s">
        <v>9849</v>
      </c>
      <c r="F25324" s="61">
        <v>70.56</v>
      </c>
      <c r="G25324" s="61">
        <v>70.56</v>
      </c>
    </row>
    <row r="25325" spans="1:7">
      <c r="A25325" s="1" t="str">
        <f t="shared" si="398"/>
        <v>CDHU-I A.08.000.020137</v>
      </c>
      <c r="B25325" s="3" t="s">
        <v>42275</v>
      </c>
      <c r="C25325" s="3" t="s">
        <v>36016</v>
      </c>
      <c r="D25325" s="2" t="s">
        <v>32576</v>
      </c>
      <c r="E25325" s="3" t="s">
        <v>35946</v>
      </c>
      <c r="F25325" s="61">
        <v>41680.870000000003</v>
      </c>
      <c r="G25325" s="61">
        <v>41680.870000000003</v>
      </c>
    </row>
    <row r="25326" spans="1:7">
      <c r="A25326" s="1" t="str">
        <f t="shared" si="398"/>
        <v>CDHU-I A.08.000.020138</v>
      </c>
      <c r="B25326" s="3" t="s">
        <v>42275</v>
      </c>
      <c r="C25326" s="3" t="s">
        <v>36017</v>
      </c>
      <c r="D25326" s="2" t="s">
        <v>32579</v>
      </c>
      <c r="E25326" s="3" t="s">
        <v>9849</v>
      </c>
      <c r="F25326" s="61">
        <v>56.66</v>
      </c>
      <c r="G25326" s="61">
        <v>56.66</v>
      </c>
    </row>
    <row r="25327" spans="1:7">
      <c r="A25327" s="1" t="str">
        <f t="shared" si="398"/>
        <v>CDHU-I A.08.000.020139</v>
      </c>
      <c r="B25327" s="3" t="s">
        <v>42275</v>
      </c>
      <c r="C25327" s="3" t="s">
        <v>36018</v>
      </c>
      <c r="D25327" s="2" t="s">
        <v>32582</v>
      </c>
      <c r="E25327" s="3" t="s">
        <v>9849</v>
      </c>
      <c r="F25327" s="61">
        <v>93.84</v>
      </c>
      <c r="G25327" s="61">
        <v>93.84</v>
      </c>
    </row>
    <row r="25328" spans="1:7">
      <c r="A25328" s="1" t="str">
        <f t="shared" si="398"/>
        <v>CDHU-I A.08.000.020143</v>
      </c>
      <c r="B25328" s="3" t="s">
        <v>42275</v>
      </c>
      <c r="C25328" s="3" t="s">
        <v>36019</v>
      </c>
      <c r="D25328" s="2" t="s">
        <v>32578</v>
      </c>
      <c r="E25328" s="3" t="s">
        <v>9849</v>
      </c>
      <c r="F25328" s="61">
        <v>49.27</v>
      </c>
      <c r="G25328" s="61">
        <v>49.27</v>
      </c>
    </row>
    <row r="25329" spans="1:7">
      <c r="A25329" s="1" t="str">
        <f t="shared" si="398"/>
        <v>CDHU-I A.08.000.020144</v>
      </c>
      <c r="B25329" s="3" t="s">
        <v>42275</v>
      </c>
      <c r="C25329" s="3" t="s">
        <v>36020</v>
      </c>
      <c r="D25329" s="2" t="s">
        <v>32540</v>
      </c>
      <c r="E25329" s="3" t="s">
        <v>9849</v>
      </c>
      <c r="F25329" s="61">
        <v>17.010000000000002</v>
      </c>
      <c r="G25329" s="61">
        <v>17.010000000000002</v>
      </c>
    </row>
    <row r="25330" spans="1:7">
      <c r="A25330" s="1" t="str">
        <f t="shared" si="398"/>
        <v>CDHU-I A.08.000.020145</v>
      </c>
      <c r="B25330" s="3" t="s">
        <v>42275</v>
      </c>
      <c r="C25330" s="3" t="s">
        <v>36021</v>
      </c>
      <c r="D25330" s="2" t="s">
        <v>32541</v>
      </c>
      <c r="E25330" s="3" t="s">
        <v>9849</v>
      </c>
      <c r="F25330" s="61">
        <v>19.38</v>
      </c>
      <c r="G25330" s="61">
        <v>19.38</v>
      </c>
    </row>
    <row r="25331" spans="1:7">
      <c r="A25331" s="1" t="str">
        <f t="shared" si="398"/>
        <v>CDHU-I A.08.000.020146</v>
      </c>
      <c r="B25331" s="3" t="s">
        <v>42275</v>
      </c>
      <c r="C25331" s="3" t="s">
        <v>36022</v>
      </c>
      <c r="D25331" s="2" t="s">
        <v>32542</v>
      </c>
      <c r="E25331" s="3" t="s">
        <v>9849</v>
      </c>
      <c r="F25331" s="61">
        <v>22.97</v>
      </c>
      <c r="G25331" s="61">
        <v>22.97</v>
      </c>
    </row>
    <row r="25332" spans="1:7">
      <c r="A25332" s="1" t="str">
        <f t="shared" si="398"/>
        <v>CDHU-I A.08.000.020147</v>
      </c>
      <c r="B25332" s="3" t="s">
        <v>42275</v>
      </c>
      <c r="C25332" s="3" t="s">
        <v>36023</v>
      </c>
      <c r="D25332" s="2" t="s">
        <v>32543</v>
      </c>
      <c r="E25332" s="3" t="s">
        <v>9849</v>
      </c>
      <c r="F25332" s="61">
        <v>27.18</v>
      </c>
      <c r="G25332" s="61">
        <v>27.18</v>
      </c>
    </row>
    <row r="25333" spans="1:7">
      <c r="A25333" s="1" t="str">
        <f t="shared" ref="A25333:A25396" si="399">CONCATENATE($B25333," ",$C25333)</f>
        <v>CDHU-I A.08.000.020150</v>
      </c>
      <c r="B25333" s="3" t="s">
        <v>42275</v>
      </c>
      <c r="C25333" s="3" t="s">
        <v>36024</v>
      </c>
      <c r="D25333" s="2" t="s">
        <v>32577</v>
      </c>
      <c r="E25333" s="3" t="s">
        <v>9849</v>
      </c>
      <c r="F25333" s="61">
        <v>39.24</v>
      </c>
      <c r="G25333" s="61">
        <v>39.24</v>
      </c>
    </row>
    <row r="25334" spans="1:7">
      <c r="A25334" s="1" t="str">
        <f t="shared" si="399"/>
        <v>CDHU-I A.08.000.020154</v>
      </c>
      <c r="B25334" s="3" t="s">
        <v>42275</v>
      </c>
      <c r="C25334" s="3" t="s">
        <v>36025</v>
      </c>
      <c r="D25334" s="2" t="s">
        <v>32580</v>
      </c>
      <c r="E25334" s="3" t="s">
        <v>9849</v>
      </c>
      <c r="F25334" s="61">
        <v>65.099999999999994</v>
      </c>
      <c r="G25334" s="61">
        <v>65.099999999999994</v>
      </c>
    </row>
    <row r="25335" spans="1:7">
      <c r="A25335" s="1" t="str">
        <f t="shared" si="399"/>
        <v>CDHU-I A.08.000.020161</v>
      </c>
      <c r="B25335" s="3" t="s">
        <v>42275</v>
      </c>
      <c r="C25335" s="3" t="s">
        <v>36026</v>
      </c>
      <c r="D25335" s="2" t="s">
        <v>32581</v>
      </c>
      <c r="E25335" s="3" t="s">
        <v>9849</v>
      </c>
      <c r="F25335" s="61">
        <v>82.18</v>
      </c>
      <c r="G25335" s="61">
        <v>82.18</v>
      </c>
    </row>
    <row r="25336" spans="1:7">
      <c r="A25336" s="1" t="str">
        <f t="shared" si="399"/>
        <v>CDHU-I A.08.000.020162</v>
      </c>
      <c r="B25336" s="3" t="s">
        <v>42275</v>
      </c>
      <c r="C25336" s="3" t="s">
        <v>36027</v>
      </c>
      <c r="D25336" s="2" t="s">
        <v>32584</v>
      </c>
      <c r="E25336" s="3" t="s">
        <v>9849</v>
      </c>
      <c r="F25336" s="61">
        <v>151.37</v>
      </c>
      <c r="G25336" s="61">
        <v>151.37</v>
      </c>
    </row>
    <row r="25337" spans="1:7">
      <c r="A25337" s="1" t="str">
        <f t="shared" si="399"/>
        <v>CDHU-I A.08.000.020216</v>
      </c>
      <c r="B25337" s="3" t="s">
        <v>42275</v>
      </c>
      <c r="C25337" s="3" t="s">
        <v>36028</v>
      </c>
      <c r="D25337" s="2" t="s">
        <v>32549</v>
      </c>
      <c r="E25337" s="3" t="s">
        <v>9849</v>
      </c>
      <c r="F25337" s="61">
        <v>75.14</v>
      </c>
      <c r="G25337" s="61">
        <v>75.14</v>
      </c>
    </row>
    <row r="25338" spans="1:7">
      <c r="A25338" s="1" t="str">
        <f t="shared" si="399"/>
        <v>CDHU-I A.08.000.020220</v>
      </c>
      <c r="B25338" s="3" t="s">
        <v>42275</v>
      </c>
      <c r="C25338" s="3" t="s">
        <v>36029</v>
      </c>
      <c r="D25338" s="2" t="s">
        <v>32583</v>
      </c>
      <c r="E25338" s="3" t="s">
        <v>9849</v>
      </c>
      <c r="F25338" s="61">
        <v>125.88</v>
      </c>
      <c r="G25338" s="61">
        <v>125.88</v>
      </c>
    </row>
    <row r="25339" spans="1:7">
      <c r="A25339" s="1" t="str">
        <f t="shared" si="399"/>
        <v>CDHU-I A.08.000.020251</v>
      </c>
      <c r="B25339" s="3" t="s">
        <v>42275</v>
      </c>
      <c r="C25339" s="3" t="s">
        <v>36030</v>
      </c>
      <c r="D25339" s="2" t="s">
        <v>32562</v>
      </c>
      <c r="E25339" s="3" t="s">
        <v>35946</v>
      </c>
      <c r="F25339" s="61">
        <v>30305.5</v>
      </c>
      <c r="G25339" s="61">
        <v>30305.5</v>
      </c>
    </row>
    <row r="25340" spans="1:7">
      <c r="A25340" s="1" t="str">
        <f t="shared" si="399"/>
        <v>CDHU-I A.08.000.020260</v>
      </c>
      <c r="B25340" s="3" t="s">
        <v>42275</v>
      </c>
      <c r="C25340" s="3" t="s">
        <v>36031</v>
      </c>
      <c r="D25340" s="2" t="s">
        <v>39224</v>
      </c>
      <c r="E25340" s="3" t="s">
        <v>9849</v>
      </c>
      <c r="F25340" s="61">
        <v>212.71</v>
      </c>
      <c r="G25340" s="61">
        <v>212.71</v>
      </c>
    </row>
    <row r="25341" spans="1:7">
      <c r="A25341" s="1" t="str">
        <f t="shared" si="399"/>
        <v>CDHU-I A.08.000.020261</v>
      </c>
      <c r="B25341" s="3" t="s">
        <v>42275</v>
      </c>
      <c r="C25341" s="3" t="s">
        <v>36032</v>
      </c>
      <c r="D25341" s="2" t="s">
        <v>39225</v>
      </c>
      <c r="E25341" s="3" t="s">
        <v>9849</v>
      </c>
      <c r="F25341" s="61">
        <v>384.53</v>
      </c>
      <c r="G25341" s="61">
        <v>384.53</v>
      </c>
    </row>
    <row r="25342" spans="1:7">
      <c r="A25342" s="1" t="str">
        <f t="shared" si="399"/>
        <v>CDHU-I A.08.000.020262</v>
      </c>
      <c r="B25342" s="3" t="s">
        <v>42275</v>
      </c>
      <c r="C25342" s="3" t="s">
        <v>36033</v>
      </c>
      <c r="D25342" s="2" t="s">
        <v>39226</v>
      </c>
      <c r="E25342" s="3" t="s">
        <v>9849</v>
      </c>
      <c r="F25342" s="61">
        <v>473.48</v>
      </c>
      <c r="G25342" s="61">
        <v>473.48</v>
      </c>
    </row>
    <row r="25343" spans="1:7">
      <c r="A25343" s="1" t="str">
        <f t="shared" si="399"/>
        <v>CDHU-I A.08.000.020263</v>
      </c>
      <c r="B25343" s="3" t="s">
        <v>42275</v>
      </c>
      <c r="C25343" s="3" t="s">
        <v>36034</v>
      </c>
      <c r="D25343" s="2" t="s">
        <v>39227</v>
      </c>
      <c r="E25343" s="3" t="s">
        <v>9849</v>
      </c>
      <c r="F25343" s="61">
        <v>227.13</v>
      </c>
      <c r="G25343" s="61">
        <v>227.13</v>
      </c>
    </row>
    <row r="25344" spans="1:7">
      <c r="A25344" s="1" t="str">
        <f t="shared" si="399"/>
        <v>CDHU-I A.08.000.020265</v>
      </c>
      <c r="B25344" s="3" t="s">
        <v>42275</v>
      </c>
      <c r="C25344" s="3" t="s">
        <v>36035</v>
      </c>
      <c r="D25344" s="2" t="s">
        <v>39228</v>
      </c>
      <c r="E25344" s="3" t="s">
        <v>9849</v>
      </c>
      <c r="F25344" s="61">
        <v>269.52999999999997</v>
      </c>
      <c r="G25344" s="61">
        <v>269.52999999999997</v>
      </c>
    </row>
    <row r="25345" spans="1:7">
      <c r="A25345" s="1" t="str">
        <f t="shared" si="399"/>
        <v>CDHU-I A.08.000.020266</v>
      </c>
      <c r="B25345" s="3" t="s">
        <v>42275</v>
      </c>
      <c r="C25345" s="3" t="s">
        <v>36036</v>
      </c>
      <c r="D25345" s="2" t="s">
        <v>39229</v>
      </c>
      <c r="E25345" s="3" t="s">
        <v>9849</v>
      </c>
      <c r="F25345" s="61">
        <v>274.48</v>
      </c>
      <c r="G25345" s="61">
        <v>274.48</v>
      </c>
    </row>
    <row r="25346" spans="1:7">
      <c r="A25346" s="1" t="str">
        <f t="shared" si="399"/>
        <v>CDHU-I A.08.000.020267</v>
      </c>
      <c r="B25346" s="3" t="s">
        <v>42275</v>
      </c>
      <c r="C25346" s="3" t="s">
        <v>36037</v>
      </c>
      <c r="D25346" s="2" t="s">
        <v>39230</v>
      </c>
      <c r="E25346" s="3" t="s">
        <v>9849</v>
      </c>
      <c r="F25346" s="61">
        <v>295.94</v>
      </c>
      <c r="G25346" s="61">
        <v>295.94</v>
      </c>
    </row>
    <row r="25347" spans="1:7">
      <c r="A25347" s="1" t="str">
        <f t="shared" si="399"/>
        <v>CDHU-I A.08.000.020268</v>
      </c>
      <c r="B25347" s="3" t="s">
        <v>42275</v>
      </c>
      <c r="C25347" s="3" t="s">
        <v>36038</v>
      </c>
      <c r="D25347" s="2" t="s">
        <v>39231</v>
      </c>
      <c r="E25347" s="3" t="s">
        <v>9849</v>
      </c>
      <c r="F25347" s="61">
        <v>323.43</v>
      </c>
      <c r="G25347" s="61">
        <v>323.43</v>
      </c>
    </row>
    <row r="25348" spans="1:7">
      <c r="A25348" s="1" t="str">
        <f t="shared" si="399"/>
        <v>CDHU-I A.08.000.020271</v>
      </c>
      <c r="B25348" s="3" t="s">
        <v>42275</v>
      </c>
      <c r="C25348" s="3" t="s">
        <v>36039</v>
      </c>
      <c r="D25348" s="2" t="s">
        <v>39232</v>
      </c>
      <c r="E25348" s="3" t="s">
        <v>9849</v>
      </c>
      <c r="F25348" s="61">
        <v>523.5</v>
      </c>
      <c r="G25348" s="61">
        <v>523.5</v>
      </c>
    </row>
    <row r="25349" spans="1:7">
      <c r="A25349" s="1" t="str">
        <f t="shared" si="399"/>
        <v>CDHU-I A.08.000.020272</v>
      </c>
      <c r="B25349" s="3" t="s">
        <v>42275</v>
      </c>
      <c r="C25349" s="3" t="s">
        <v>36040</v>
      </c>
      <c r="D25349" s="2" t="s">
        <v>39233</v>
      </c>
      <c r="E25349" s="3" t="s">
        <v>9849</v>
      </c>
      <c r="F25349" s="61">
        <v>1183.8900000000001</v>
      </c>
      <c r="G25349" s="61">
        <v>1183.8900000000001</v>
      </c>
    </row>
    <row r="25350" spans="1:7">
      <c r="A25350" s="1" t="str">
        <f t="shared" si="399"/>
        <v>CDHU-I A.08.000.020273</v>
      </c>
      <c r="B25350" s="3" t="s">
        <v>42275</v>
      </c>
      <c r="C25350" s="3" t="s">
        <v>36041</v>
      </c>
      <c r="D25350" s="2" t="s">
        <v>39234</v>
      </c>
      <c r="E25350" s="3" t="s">
        <v>9849</v>
      </c>
      <c r="F25350" s="61">
        <v>1379.02</v>
      </c>
      <c r="G25350" s="61">
        <v>1379.02</v>
      </c>
    </row>
    <row r="25351" spans="1:7">
      <c r="A25351" s="1" t="str">
        <f t="shared" si="399"/>
        <v>CDHU-I A.08.000.020274</v>
      </c>
      <c r="B25351" s="3" t="s">
        <v>42275</v>
      </c>
      <c r="C25351" s="3" t="s">
        <v>36042</v>
      </c>
      <c r="D25351" s="2" t="s">
        <v>39235</v>
      </c>
      <c r="E25351" s="3" t="s">
        <v>9849</v>
      </c>
      <c r="F25351" s="61">
        <v>1596.87</v>
      </c>
      <c r="G25351" s="61">
        <v>1596.87</v>
      </c>
    </row>
    <row r="25352" spans="1:7">
      <c r="A25352" s="1" t="str">
        <f t="shared" si="399"/>
        <v>CDHU-I A.08.000.020276</v>
      </c>
      <c r="B25352" s="3" t="s">
        <v>42275</v>
      </c>
      <c r="C25352" s="3" t="s">
        <v>36043</v>
      </c>
      <c r="D25352" s="2" t="s">
        <v>39236</v>
      </c>
      <c r="E25352" s="3" t="s">
        <v>9850</v>
      </c>
      <c r="F25352" s="61">
        <v>663.85</v>
      </c>
      <c r="G25352" s="61">
        <v>663.85</v>
      </c>
    </row>
    <row r="25353" spans="1:7">
      <c r="A25353" s="1" t="str">
        <f t="shared" si="399"/>
        <v>CDHU-I A.08.000.022106</v>
      </c>
      <c r="B25353" s="3" t="s">
        <v>42275</v>
      </c>
      <c r="C25353" s="3" t="s">
        <v>36044</v>
      </c>
      <c r="D25353" s="2" t="s">
        <v>32587</v>
      </c>
      <c r="E25353" s="3" t="s">
        <v>9849</v>
      </c>
      <c r="F25353" s="61">
        <v>300.77</v>
      </c>
      <c r="G25353" s="61">
        <v>300.77</v>
      </c>
    </row>
    <row r="25354" spans="1:7">
      <c r="A25354" s="1" t="str">
        <f t="shared" si="399"/>
        <v>CDHU-I A.08.000.022107</v>
      </c>
      <c r="B25354" s="3" t="s">
        <v>42275</v>
      </c>
      <c r="C25354" s="3" t="s">
        <v>36045</v>
      </c>
      <c r="D25354" s="2" t="s">
        <v>32588</v>
      </c>
      <c r="E25354" s="3" t="s">
        <v>9849</v>
      </c>
      <c r="F25354" s="61">
        <v>362.5</v>
      </c>
      <c r="G25354" s="61">
        <v>362.5</v>
      </c>
    </row>
    <row r="25355" spans="1:7">
      <c r="A25355" s="1" t="str">
        <f t="shared" si="399"/>
        <v>CDHU-I A.08.000.022108</v>
      </c>
      <c r="B25355" s="3" t="s">
        <v>42275</v>
      </c>
      <c r="C25355" s="3" t="s">
        <v>36046</v>
      </c>
      <c r="D25355" s="2" t="s">
        <v>32589</v>
      </c>
      <c r="E25355" s="3" t="s">
        <v>9849</v>
      </c>
      <c r="F25355" s="61">
        <v>401.44</v>
      </c>
      <c r="G25355" s="61">
        <v>401.44</v>
      </c>
    </row>
    <row r="25356" spans="1:7" ht="22.5">
      <c r="A25356" s="1" t="str">
        <f t="shared" si="399"/>
        <v>CDHU-I A.09.000.020393</v>
      </c>
      <c r="B25356" s="3" t="s">
        <v>42275</v>
      </c>
      <c r="C25356" s="3" t="s">
        <v>36047</v>
      </c>
      <c r="D25356" s="2" t="s">
        <v>39237</v>
      </c>
      <c r="E25356" s="3" t="s">
        <v>9849</v>
      </c>
      <c r="F25356" s="61">
        <v>2704.1</v>
      </c>
      <c r="G25356" s="61">
        <v>2704.1</v>
      </c>
    </row>
    <row r="25357" spans="1:7">
      <c r="A25357" s="1" t="str">
        <f t="shared" si="399"/>
        <v>CDHU-I A.09.000.020394</v>
      </c>
      <c r="B25357" s="3" t="s">
        <v>42275</v>
      </c>
      <c r="C25357" s="3" t="s">
        <v>36048</v>
      </c>
      <c r="D25357" s="2" t="s">
        <v>39238</v>
      </c>
      <c r="E25357" s="3" t="s">
        <v>9849</v>
      </c>
      <c r="F25357" s="61">
        <v>1279.17</v>
      </c>
      <c r="G25357" s="61">
        <v>1279.17</v>
      </c>
    </row>
    <row r="25358" spans="1:7">
      <c r="A25358" s="1" t="str">
        <f t="shared" si="399"/>
        <v>CDHU-I A.09.000.020405</v>
      </c>
      <c r="B25358" s="3" t="s">
        <v>42275</v>
      </c>
      <c r="C25358" s="3" t="s">
        <v>36049</v>
      </c>
      <c r="D25358" s="2" t="s">
        <v>32016</v>
      </c>
      <c r="E25358" s="3" t="s">
        <v>9848</v>
      </c>
      <c r="F25358" s="61">
        <v>3220.83</v>
      </c>
      <c r="G25358" s="61">
        <v>3220.83</v>
      </c>
    </row>
    <row r="25359" spans="1:7">
      <c r="A25359" s="1" t="str">
        <f t="shared" si="399"/>
        <v>CDHU-I A.09.000.020406</v>
      </c>
      <c r="B25359" s="3" t="s">
        <v>42275</v>
      </c>
      <c r="C25359" s="3" t="s">
        <v>36050</v>
      </c>
      <c r="D25359" s="2" t="s">
        <v>32019</v>
      </c>
      <c r="E25359" s="3" t="s">
        <v>9850</v>
      </c>
      <c r="F25359" s="61">
        <v>2877.11</v>
      </c>
      <c r="G25359" s="61">
        <v>2877.11</v>
      </c>
    </row>
    <row r="25360" spans="1:7">
      <c r="A25360" s="1" t="str">
        <f t="shared" si="399"/>
        <v>CDHU-I A.09.000.020408</v>
      </c>
      <c r="B25360" s="3" t="s">
        <v>42275</v>
      </c>
      <c r="C25360" s="3" t="s">
        <v>36051</v>
      </c>
      <c r="D25360" s="2" t="s">
        <v>39239</v>
      </c>
      <c r="E25360" s="3" t="s">
        <v>9854</v>
      </c>
      <c r="F25360" s="61">
        <v>380.12</v>
      </c>
      <c r="G25360" s="61">
        <v>380.12</v>
      </c>
    </row>
    <row r="25361" spans="1:7">
      <c r="A25361" s="1" t="str">
        <f t="shared" si="399"/>
        <v>CDHU-I A.09.000.020411</v>
      </c>
      <c r="B25361" s="3" t="s">
        <v>42275</v>
      </c>
      <c r="C25361" s="3" t="s">
        <v>36052</v>
      </c>
      <c r="D25361" s="2" t="s">
        <v>39240</v>
      </c>
      <c r="E25361" s="3" t="s">
        <v>9849</v>
      </c>
      <c r="F25361" s="61">
        <v>1096.1600000000001</v>
      </c>
      <c r="G25361" s="61">
        <v>1096.1600000000001</v>
      </c>
    </row>
    <row r="25362" spans="1:7">
      <c r="A25362" s="1" t="str">
        <f t="shared" si="399"/>
        <v>CDHU-I A.09.000.020413</v>
      </c>
      <c r="B25362" s="3" t="s">
        <v>42275</v>
      </c>
      <c r="C25362" s="3" t="s">
        <v>36053</v>
      </c>
      <c r="D25362" s="2" t="s">
        <v>39241</v>
      </c>
      <c r="E25362" s="3" t="s">
        <v>9854</v>
      </c>
      <c r="F25362" s="61">
        <v>520.09</v>
      </c>
      <c r="G25362" s="61">
        <v>520.09</v>
      </c>
    </row>
    <row r="25363" spans="1:7" ht="22.5">
      <c r="A25363" s="1" t="str">
        <f t="shared" si="399"/>
        <v>CDHU-I A.09.000.020414</v>
      </c>
      <c r="B25363" s="3" t="s">
        <v>42275</v>
      </c>
      <c r="C25363" s="3" t="s">
        <v>36054</v>
      </c>
      <c r="D25363" s="2" t="s">
        <v>39242</v>
      </c>
      <c r="E25363" s="3" t="s">
        <v>9849</v>
      </c>
      <c r="F25363" s="61">
        <v>1254.98</v>
      </c>
      <c r="G25363" s="61">
        <v>1254.98</v>
      </c>
    </row>
    <row r="25364" spans="1:7" ht="22.5">
      <c r="A25364" s="1" t="str">
        <f t="shared" si="399"/>
        <v>CDHU-I A.09.000.020415</v>
      </c>
      <c r="B25364" s="3" t="s">
        <v>42275</v>
      </c>
      <c r="C25364" s="3" t="s">
        <v>36055</v>
      </c>
      <c r="D25364" s="2" t="s">
        <v>39243</v>
      </c>
      <c r="E25364" s="3" t="s">
        <v>9849</v>
      </c>
      <c r="F25364" s="61">
        <v>1572.49</v>
      </c>
      <c r="G25364" s="61">
        <v>1572.49</v>
      </c>
    </row>
    <row r="25365" spans="1:7" ht="22.5">
      <c r="A25365" s="1" t="str">
        <f t="shared" si="399"/>
        <v>CDHU-I A.09.000.020416</v>
      </c>
      <c r="B25365" s="3" t="s">
        <v>42275</v>
      </c>
      <c r="C25365" s="3" t="s">
        <v>36056</v>
      </c>
      <c r="D25365" s="2" t="s">
        <v>39244</v>
      </c>
      <c r="E25365" s="3" t="s">
        <v>9849</v>
      </c>
      <c r="F25365" s="61">
        <v>2033.36</v>
      </c>
      <c r="G25365" s="61">
        <v>2033.36</v>
      </c>
    </row>
    <row r="25366" spans="1:7" ht="22.5">
      <c r="A25366" s="1" t="str">
        <f t="shared" si="399"/>
        <v>CDHU-I A.09.000.020417</v>
      </c>
      <c r="B25366" s="3" t="s">
        <v>42275</v>
      </c>
      <c r="C25366" s="3" t="s">
        <v>36057</v>
      </c>
      <c r="D25366" s="2" t="s">
        <v>39245</v>
      </c>
      <c r="E25366" s="3" t="s">
        <v>9849</v>
      </c>
      <c r="F25366" s="61">
        <v>493.78</v>
      </c>
      <c r="G25366" s="61">
        <v>493.78</v>
      </c>
    </row>
    <row r="25367" spans="1:7" ht="22.5">
      <c r="A25367" s="1" t="str">
        <f t="shared" si="399"/>
        <v>CDHU-I A.09.000.020418</v>
      </c>
      <c r="B25367" s="3" t="s">
        <v>42275</v>
      </c>
      <c r="C25367" s="3" t="s">
        <v>36058</v>
      </c>
      <c r="D25367" s="2" t="s">
        <v>39246</v>
      </c>
      <c r="E25367" s="3" t="s">
        <v>9849</v>
      </c>
      <c r="F25367" s="61">
        <v>1190.9100000000001</v>
      </c>
      <c r="G25367" s="61">
        <v>1190.9100000000001</v>
      </c>
    </row>
    <row r="25368" spans="1:7">
      <c r="A25368" s="1" t="str">
        <f t="shared" si="399"/>
        <v>CDHU-I A.09.000.020419</v>
      </c>
      <c r="B25368" s="3" t="s">
        <v>42275</v>
      </c>
      <c r="C25368" s="3" t="s">
        <v>36059</v>
      </c>
      <c r="D25368" s="2" t="s">
        <v>39247</v>
      </c>
      <c r="E25368" s="3" t="s">
        <v>9849</v>
      </c>
      <c r="F25368" s="61">
        <v>358.04</v>
      </c>
      <c r="G25368" s="61">
        <v>358.04</v>
      </c>
    </row>
    <row r="25369" spans="1:7">
      <c r="A25369" s="1" t="str">
        <f t="shared" si="399"/>
        <v>CDHU-I A.09.000.020420</v>
      </c>
      <c r="B25369" s="3" t="s">
        <v>42275</v>
      </c>
      <c r="C25369" s="3" t="s">
        <v>36060</v>
      </c>
      <c r="D25369" s="2" t="s">
        <v>39248</v>
      </c>
      <c r="E25369" s="3" t="s">
        <v>9849</v>
      </c>
      <c r="F25369" s="61">
        <v>465.9</v>
      </c>
      <c r="G25369" s="61">
        <v>465.9</v>
      </c>
    </row>
    <row r="25370" spans="1:7">
      <c r="A25370" s="1" t="str">
        <f t="shared" si="399"/>
        <v>CDHU-I A.09.000.020421</v>
      </c>
      <c r="B25370" s="3" t="s">
        <v>42275</v>
      </c>
      <c r="C25370" s="3" t="s">
        <v>36061</v>
      </c>
      <c r="D25370" s="2" t="s">
        <v>39249</v>
      </c>
      <c r="E25370" s="3" t="s">
        <v>9849</v>
      </c>
      <c r="F25370" s="61">
        <v>587.5</v>
      </c>
      <c r="G25370" s="61">
        <v>587.5</v>
      </c>
    </row>
    <row r="25371" spans="1:7">
      <c r="A25371" s="1" t="str">
        <f t="shared" si="399"/>
        <v>CDHU-I A.09.000.020422</v>
      </c>
      <c r="B25371" s="3" t="s">
        <v>42275</v>
      </c>
      <c r="C25371" s="3" t="s">
        <v>36062</v>
      </c>
      <c r="D25371" s="2" t="s">
        <v>31984</v>
      </c>
      <c r="E25371" s="3" t="s">
        <v>9849</v>
      </c>
      <c r="F25371" s="61">
        <v>330.27</v>
      </c>
      <c r="G25371" s="61">
        <v>330.27</v>
      </c>
    </row>
    <row r="25372" spans="1:7">
      <c r="A25372" s="1" t="str">
        <f t="shared" si="399"/>
        <v>CDHU-I A.09.000.020423</v>
      </c>
      <c r="B25372" s="3" t="s">
        <v>42275</v>
      </c>
      <c r="C25372" s="3" t="s">
        <v>36063</v>
      </c>
      <c r="D25372" s="2" t="s">
        <v>31985</v>
      </c>
      <c r="E25372" s="3" t="s">
        <v>9849</v>
      </c>
      <c r="F25372" s="61">
        <v>548.92999999999995</v>
      </c>
      <c r="G25372" s="61">
        <v>548.92999999999995</v>
      </c>
    </row>
    <row r="25373" spans="1:7">
      <c r="A25373" s="1" t="str">
        <f t="shared" si="399"/>
        <v>CDHU-I A.09.000.020424</v>
      </c>
      <c r="B25373" s="3" t="s">
        <v>42275</v>
      </c>
      <c r="C25373" s="3" t="s">
        <v>36064</v>
      </c>
      <c r="D25373" s="2" t="s">
        <v>31986</v>
      </c>
      <c r="E25373" s="3" t="s">
        <v>9849</v>
      </c>
      <c r="F25373" s="61">
        <v>793.92</v>
      </c>
      <c r="G25373" s="61">
        <v>793.92</v>
      </c>
    </row>
    <row r="25374" spans="1:7" ht="22.5">
      <c r="A25374" s="1" t="str">
        <f t="shared" si="399"/>
        <v>CDHU-I A.09.000.020428</v>
      </c>
      <c r="B25374" s="3" t="s">
        <v>42275</v>
      </c>
      <c r="C25374" s="3" t="s">
        <v>36065</v>
      </c>
      <c r="D25374" s="2" t="s">
        <v>32011</v>
      </c>
      <c r="E25374" s="3" t="s">
        <v>35946</v>
      </c>
      <c r="F25374" s="61">
        <v>3979.69</v>
      </c>
      <c r="G25374" s="61">
        <v>3979.69</v>
      </c>
    </row>
    <row r="25375" spans="1:7" ht="22.5">
      <c r="A25375" s="1" t="str">
        <f t="shared" si="399"/>
        <v>CDHU-I A.09.000.020429</v>
      </c>
      <c r="B25375" s="3" t="s">
        <v>42275</v>
      </c>
      <c r="C25375" s="3" t="s">
        <v>36066</v>
      </c>
      <c r="D25375" s="2" t="s">
        <v>31966</v>
      </c>
      <c r="E25375" s="3" t="s">
        <v>35946</v>
      </c>
      <c r="F25375" s="61">
        <v>8405.0300000000007</v>
      </c>
      <c r="G25375" s="61">
        <v>8405.0300000000007</v>
      </c>
    </row>
    <row r="25376" spans="1:7" ht="22.5">
      <c r="A25376" s="1" t="str">
        <f t="shared" si="399"/>
        <v>CDHU-I A.09.000.020430</v>
      </c>
      <c r="B25376" s="3" t="s">
        <v>42275</v>
      </c>
      <c r="C25376" s="3" t="s">
        <v>36067</v>
      </c>
      <c r="D25376" s="2" t="s">
        <v>39250</v>
      </c>
      <c r="E25376" s="3" t="s">
        <v>9849</v>
      </c>
      <c r="F25376" s="61">
        <v>1822.51</v>
      </c>
      <c r="G25376" s="61">
        <v>1822.51</v>
      </c>
    </row>
    <row r="25377" spans="1:7" ht="22.5">
      <c r="A25377" s="1" t="str">
        <f t="shared" si="399"/>
        <v>CDHU-I A.09.000.020431</v>
      </c>
      <c r="B25377" s="3" t="s">
        <v>42275</v>
      </c>
      <c r="C25377" s="3" t="s">
        <v>36068</v>
      </c>
      <c r="D25377" s="2" t="s">
        <v>39251</v>
      </c>
      <c r="E25377" s="3" t="s">
        <v>9849</v>
      </c>
      <c r="F25377" s="61">
        <v>2021.8</v>
      </c>
      <c r="G25377" s="61">
        <v>2021.8</v>
      </c>
    </row>
    <row r="25378" spans="1:7" ht="22.5">
      <c r="A25378" s="1" t="str">
        <f t="shared" si="399"/>
        <v>CDHU-I A.09.000.020432</v>
      </c>
      <c r="B25378" s="3" t="s">
        <v>42275</v>
      </c>
      <c r="C25378" s="3" t="s">
        <v>36069</v>
      </c>
      <c r="D25378" s="2" t="s">
        <v>39252</v>
      </c>
      <c r="E25378" s="3" t="s">
        <v>9849</v>
      </c>
      <c r="F25378" s="61">
        <v>2568.06</v>
      </c>
      <c r="G25378" s="61">
        <v>2568.06</v>
      </c>
    </row>
    <row r="25379" spans="1:7" ht="22.5">
      <c r="A25379" s="1" t="str">
        <f t="shared" si="399"/>
        <v>CDHU-I A.09.000.020433</v>
      </c>
      <c r="B25379" s="3" t="s">
        <v>42275</v>
      </c>
      <c r="C25379" s="3" t="s">
        <v>36070</v>
      </c>
      <c r="D25379" s="2" t="s">
        <v>39253</v>
      </c>
      <c r="E25379" s="3" t="s">
        <v>9849</v>
      </c>
      <c r="F25379" s="61">
        <v>611.4</v>
      </c>
      <c r="G25379" s="61">
        <v>611.4</v>
      </c>
    </row>
    <row r="25380" spans="1:7" ht="22.5">
      <c r="A25380" s="1" t="str">
        <f t="shared" si="399"/>
        <v>CDHU-I A.09.000.020434</v>
      </c>
      <c r="B25380" s="3" t="s">
        <v>42275</v>
      </c>
      <c r="C25380" s="3" t="s">
        <v>36071</v>
      </c>
      <c r="D25380" s="2" t="s">
        <v>39254</v>
      </c>
      <c r="E25380" s="3" t="s">
        <v>9849</v>
      </c>
      <c r="F25380" s="61">
        <v>967.95</v>
      </c>
      <c r="G25380" s="61">
        <v>967.95</v>
      </c>
    </row>
    <row r="25381" spans="1:7" ht="22.5">
      <c r="A25381" s="1" t="str">
        <f t="shared" si="399"/>
        <v>CDHU-I A.09.000.020442</v>
      </c>
      <c r="B25381" s="3" t="s">
        <v>42275</v>
      </c>
      <c r="C25381" s="3" t="s">
        <v>36072</v>
      </c>
      <c r="D25381" s="2" t="s">
        <v>39255</v>
      </c>
      <c r="E25381" s="3" t="s">
        <v>9849</v>
      </c>
      <c r="F25381" s="61">
        <v>3076.18</v>
      </c>
      <c r="G25381" s="61">
        <v>3076.18</v>
      </c>
    </row>
    <row r="25382" spans="1:7">
      <c r="A25382" s="1" t="str">
        <f t="shared" si="399"/>
        <v>CDHU-I A.09.000.020443</v>
      </c>
      <c r="B25382" s="3" t="s">
        <v>42275</v>
      </c>
      <c r="C25382" s="3" t="s">
        <v>36073</v>
      </c>
      <c r="D25382" s="2" t="s">
        <v>31987</v>
      </c>
      <c r="E25382" s="3" t="s">
        <v>9849</v>
      </c>
      <c r="F25382" s="61">
        <v>2002.69</v>
      </c>
      <c r="G25382" s="61">
        <v>2002.69</v>
      </c>
    </row>
    <row r="25383" spans="1:7" ht="22.5">
      <c r="A25383" s="1" t="str">
        <f t="shared" si="399"/>
        <v>CDHU-I A.09.000.020444</v>
      </c>
      <c r="B25383" s="3" t="s">
        <v>42275</v>
      </c>
      <c r="C25383" s="3" t="s">
        <v>36074</v>
      </c>
      <c r="D25383" s="2" t="s">
        <v>39256</v>
      </c>
      <c r="E25383" s="3" t="s">
        <v>9849</v>
      </c>
      <c r="F25383" s="61">
        <v>2324.0700000000002</v>
      </c>
      <c r="G25383" s="61">
        <v>2324.0700000000002</v>
      </c>
    </row>
    <row r="25384" spans="1:7">
      <c r="A25384" s="1" t="str">
        <f t="shared" si="399"/>
        <v>CDHU-I A.09.000.020445</v>
      </c>
      <c r="B25384" s="3" t="s">
        <v>42275</v>
      </c>
      <c r="C25384" s="3" t="s">
        <v>36075</v>
      </c>
      <c r="D25384" s="2" t="s">
        <v>31989</v>
      </c>
      <c r="E25384" s="3" t="s">
        <v>9849</v>
      </c>
      <c r="F25384" s="61">
        <v>2879.44</v>
      </c>
      <c r="G25384" s="61">
        <v>2879.44</v>
      </c>
    </row>
    <row r="25385" spans="1:7" ht="22.5">
      <c r="A25385" s="1" t="str">
        <f t="shared" si="399"/>
        <v>CDHU-I A.09.000.020447</v>
      </c>
      <c r="B25385" s="3" t="s">
        <v>42275</v>
      </c>
      <c r="C25385" s="3" t="s">
        <v>36076</v>
      </c>
      <c r="D25385" s="2" t="s">
        <v>39257</v>
      </c>
      <c r="E25385" s="3" t="s">
        <v>9849</v>
      </c>
      <c r="F25385" s="61">
        <v>514.92999999999995</v>
      </c>
      <c r="G25385" s="61">
        <v>514.92999999999995</v>
      </c>
    </row>
    <row r="25386" spans="1:7">
      <c r="A25386" s="1" t="str">
        <f t="shared" si="399"/>
        <v>CDHU-I A.09.000.020448</v>
      </c>
      <c r="B25386" s="3" t="s">
        <v>42275</v>
      </c>
      <c r="C25386" s="3" t="s">
        <v>36077</v>
      </c>
      <c r="D25386" s="2" t="s">
        <v>39258</v>
      </c>
      <c r="E25386" s="3" t="s">
        <v>9850</v>
      </c>
      <c r="F25386" s="61">
        <v>2232.4499999999998</v>
      </c>
      <c r="G25386" s="61">
        <v>2232.4499999999998</v>
      </c>
    </row>
    <row r="25387" spans="1:7">
      <c r="A25387" s="1" t="str">
        <f t="shared" si="399"/>
        <v>CDHU-I A.09.000.020449</v>
      </c>
      <c r="B25387" s="3" t="s">
        <v>42275</v>
      </c>
      <c r="C25387" s="3" t="s">
        <v>36078</v>
      </c>
      <c r="D25387" s="2" t="s">
        <v>39259</v>
      </c>
      <c r="E25387" s="3" t="s">
        <v>9849</v>
      </c>
      <c r="F25387" s="61">
        <v>440.09</v>
      </c>
      <c r="G25387" s="61">
        <v>440.09</v>
      </c>
    </row>
    <row r="25388" spans="1:7" ht="22.5">
      <c r="A25388" s="1" t="str">
        <f t="shared" si="399"/>
        <v>CDHU-I A.09.000.020452</v>
      </c>
      <c r="B25388" s="3" t="s">
        <v>42275</v>
      </c>
      <c r="C25388" s="3" t="s">
        <v>36079</v>
      </c>
      <c r="D25388" s="2" t="s">
        <v>39260</v>
      </c>
      <c r="E25388" s="3" t="s">
        <v>9849</v>
      </c>
      <c r="F25388" s="61">
        <v>884.27</v>
      </c>
      <c r="G25388" s="61">
        <v>884.27</v>
      </c>
    </row>
    <row r="25389" spans="1:7">
      <c r="A25389" s="1" t="str">
        <f t="shared" si="399"/>
        <v>CDHU-I A.09.000.020453</v>
      </c>
      <c r="B25389" s="3" t="s">
        <v>42275</v>
      </c>
      <c r="C25389" s="3" t="s">
        <v>36080</v>
      </c>
      <c r="D25389" s="2" t="s">
        <v>39261</v>
      </c>
      <c r="E25389" s="3" t="s">
        <v>9849</v>
      </c>
      <c r="F25389" s="61">
        <v>840.58</v>
      </c>
      <c r="G25389" s="61">
        <v>840.58</v>
      </c>
    </row>
    <row r="25390" spans="1:7">
      <c r="A25390" s="1" t="str">
        <f t="shared" si="399"/>
        <v>CDHU-I A.09.000.020454</v>
      </c>
      <c r="B25390" s="3" t="s">
        <v>42275</v>
      </c>
      <c r="C25390" s="3" t="s">
        <v>36081</v>
      </c>
      <c r="D25390" s="2" t="s">
        <v>31980</v>
      </c>
      <c r="E25390" s="3" t="s">
        <v>9849</v>
      </c>
      <c r="F25390" s="61">
        <v>6908.09</v>
      </c>
      <c r="G25390" s="61">
        <v>6908.09</v>
      </c>
    </row>
    <row r="25391" spans="1:7" ht="22.5">
      <c r="A25391" s="1" t="str">
        <f t="shared" si="399"/>
        <v>CDHU-I A.09.000.020473</v>
      </c>
      <c r="B25391" s="3" t="s">
        <v>42275</v>
      </c>
      <c r="C25391" s="3" t="s">
        <v>36082</v>
      </c>
      <c r="D25391" s="2" t="s">
        <v>31968</v>
      </c>
      <c r="E25391" s="3" t="s">
        <v>35946</v>
      </c>
      <c r="F25391" s="61">
        <v>12979.86</v>
      </c>
      <c r="G25391" s="61">
        <v>12979.86</v>
      </c>
    </row>
    <row r="25392" spans="1:7" ht="22.5">
      <c r="A25392" s="1" t="str">
        <f t="shared" si="399"/>
        <v>CDHU-I A.09.000.020478</v>
      </c>
      <c r="B25392" s="3" t="s">
        <v>42275</v>
      </c>
      <c r="C25392" s="3" t="s">
        <v>36083</v>
      </c>
      <c r="D25392" s="2" t="s">
        <v>31967</v>
      </c>
      <c r="E25392" s="3" t="s">
        <v>35946</v>
      </c>
      <c r="F25392" s="61">
        <v>13047.21</v>
      </c>
      <c r="G25392" s="61">
        <v>13047.21</v>
      </c>
    </row>
    <row r="25393" spans="1:7" ht="22.5">
      <c r="A25393" s="1" t="str">
        <f t="shared" si="399"/>
        <v>CDHU-I A.09.000.020496</v>
      </c>
      <c r="B25393" s="3" t="s">
        <v>42275</v>
      </c>
      <c r="C25393" s="3" t="s">
        <v>36084</v>
      </c>
      <c r="D25393" s="2" t="s">
        <v>39262</v>
      </c>
      <c r="E25393" s="3" t="s">
        <v>9849</v>
      </c>
      <c r="F25393" s="61">
        <v>2508.7600000000002</v>
      </c>
      <c r="G25393" s="61">
        <v>2508.7600000000002</v>
      </c>
    </row>
    <row r="25394" spans="1:7">
      <c r="A25394" s="1" t="str">
        <f t="shared" si="399"/>
        <v>CDHU-I A.09.000.020497</v>
      </c>
      <c r="B25394" s="3" t="s">
        <v>42275</v>
      </c>
      <c r="C25394" s="3" t="s">
        <v>36085</v>
      </c>
      <c r="D25394" s="2" t="s">
        <v>31988</v>
      </c>
      <c r="E25394" s="3" t="s">
        <v>9849</v>
      </c>
      <c r="F25394" s="61">
        <v>2532.08</v>
      </c>
      <c r="G25394" s="61">
        <v>2532.08</v>
      </c>
    </row>
    <row r="25395" spans="1:7" ht="22.5">
      <c r="A25395" s="1" t="str">
        <f t="shared" si="399"/>
        <v>CDHU-I A.09.000.020500</v>
      </c>
      <c r="B25395" s="3" t="s">
        <v>42275</v>
      </c>
      <c r="C25395" s="3" t="s">
        <v>36086</v>
      </c>
      <c r="D25395" s="2" t="s">
        <v>39263</v>
      </c>
      <c r="E25395" s="3" t="s">
        <v>9849</v>
      </c>
      <c r="F25395" s="61">
        <v>2615.7399999999998</v>
      </c>
      <c r="G25395" s="61">
        <v>2615.7399999999998</v>
      </c>
    </row>
    <row r="25396" spans="1:7" ht="22.5">
      <c r="A25396" s="1" t="str">
        <f t="shared" si="399"/>
        <v>CDHU-I A.09.000.020506</v>
      </c>
      <c r="B25396" s="3" t="s">
        <v>42275</v>
      </c>
      <c r="C25396" s="3" t="s">
        <v>36087</v>
      </c>
      <c r="D25396" s="2" t="s">
        <v>39264</v>
      </c>
      <c r="E25396" s="3" t="s">
        <v>9848</v>
      </c>
      <c r="F25396" s="61">
        <v>4147.46</v>
      </c>
      <c r="G25396" s="61">
        <v>4147.46</v>
      </c>
    </row>
    <row r="25397" spans="1:7" ht="22.5">
      <c r="A25397" s="1" t="str">
        <f t="shared" ref="A25397:A25460" si="400">CONCATENATE($B25397," ",$C25397)</f>
        <v>CDHU-I A.09.000.020507</v>
      </c>
      <c r="B25397" s="3" t="s">
        <v>42275</v>
      </c>
      <c r="C25397" s="3" t="s">
        <v>36088</v>
      </c>
      <c r="D25397" s="2" t="s">
        <v>39265</v>
      </c>
      <c r="E25397" s="3" t="s">
        <v>9848</v>
      </c>
      <c r="F25397" s="61">
        <v>4913.67</v>
      </c>
      <c r="G25397" s="61">
        <v>4913.67</v>
      </c>
    </row>
    <row r="25398" spans="1:7">
      <c r="A25398" s="1" t="str">
        <f t="shared" si="400"/>
        <v>CDHU-I A.09.000.020897</v>
      </c>
      <c r="B25398" s="3" t="s">
        <v>42275</v>
      </c>
      <c r="C25398" s="3" t="s">
        <v>36089</v>
      </c>
      <c r="D25398" s="2" t="s">
        <v>39266</v>
      </c>
      <c r="E25398" s="3" t="s">
        <v>9849</v>
      </c>
      <c r="F25398" s="61">
        <v>693.99</v>
      </c>
      <c r="G25398" s="61">
        <v>693.99</v>
      </c>
    </row>
    <row r="25399" spans="1:7" ht="22.5">
      <c r="A25399" s="1" t="str">
        <f t="shared" si="400"/>
        <v>CDHU-I A.09.000.020898</v>
      </c>
      <c r="B25399" s="3" t="s">
        <v>42275</v>
      </c>
      <c r="C25399" s="3" t="s">
        <v>36090</v>
      </c>
      <c r="D25399" s="2" t="s">
        <v>39267</v>
      </c>
      <c r="E25399" s="3" t="s">
        <v>9849</v>
      </c>
      <c r="F25399" s="61">
        <v>784.21</v>
      </c>
      <c r="G25399" s="61">
        <v>784.21</v>
      </c>
    </row>
    <row r="25400" spans="1:7" ht="22.5">
      <c r="A25400" s="1" t="str">
        <f t="shared" si="400"/>
        <v>CDHU-I A.09.000.020899</v>
      </c>
      <c r="B25400" s="3" t="s">
        <v>42275</v>
      </c>
      <c r="C25400" s="3" t="s">
        <v>36091</v>
      </c>
      <c r="D25400" s="2" t="s">
        <v>39268</v>
      </c>
      <c r="E25400" s="3" t="s">
        <v>9849</v>
      </c>
      <c r="F25400" s="61">
        <v>1523.08</v>
      </c>
      <c r="G25400" s="61">
        <v>1523.08</v>
      </c>
    </row>
    <row r="25401" spans="1:7" ht="22.5">
      <c r="A25401" s="1" t="str">
        <f t="shared" si="400"/>
        <v>CDHU-I A.09.000.020900</v>
      </c>
      <c r="B25401" s="3" t="s">
        <v>42275</v>
      </c>
      <c r="C25401" s="3" t="s">
        <v>36092</v>
      </c>
      <c r="D25401" s="2" t="s">
        <v>31978</v>
      </c>
      <c r="E25401" s="3" t="s">
        <v>9849</v>
      </c>
      <c r="F25401" s="61">
        <v>366.17</v>
      </c>
      <c r="G25401" s="61">
        <v>366.17</v>
      </c>
    </row>
    <row r="25402" spans="1:7" ht="22.5">
      <c r="A25402" s="1" t="str">
        <f t="shared" si="400"/>
        <v>CDHU-I A.09.000.020901</v>
      </c>
      <c r="B25402" s="3" t="s">
        <v>42275</v>
      </c>
      <c r="C25402" s="3" t="s">
        <v>36093</v>
      </c>
      <c r="D25402" s="2" t="s">
        <v>39269</v>
      </c>
      <c r="E25402" s="3" t="s">
        <v>9849</v>
      </c>
      <c r="F25402" s="61">
        <v>1688.82</v>
      </c>
      <c r="G25402" s="61">
        <v>1688.82</v>
      </c>
    </row>
    <row r="25403" spans="1:7" ht="22.5">
      <c r="A25403" s="1" t="str">
        <f t="shared" si="400"/>
        <v>CDHU-I A.09.000.020902</v>
      </c>
      <c r="B25403" s="3" t="s">
        <v>42275</v>
      </c>
      <c r="C25403" s="3" t="s">
        <v>36094</v>
      </c>
      <c r="D25403" s="2" t="s">
        <v>39270</v>
      </c>
      <c r="E25403" s="3" t="s">
        <v>9849</v>
      </c>
      <c r="F25403" s="61">
        <v>844.75</v>
      </c>
      <c r="G25403" s="61">
        <v>844.75</v>
      </c>
    </row>
    <row r="25404" spans="1:7" ht="22.5">
      <c r="A25404" s="1" t="str">
        <f t="shared" si="400"/>
        <v>CDHU-I A.09.000.020925</v>
      </c>
      <c r="B25404" s="3" t="s">
        <v>42275</v>
      </c>
      <c r="C25404" s="3" t="s">
        <v>36095</v>
      </c>
      <c r="D25404" s="2" t="s">
        <v>39271</v>
      </c>
      <c r="E25404" s="3" t="s">
        <v>9849</v>
      </c>
      <c r="F25404" s="61">
        <v>2647.92</v>
      </c>
      <c r="G25404" s="61">
        <v>2647.92</v>
      </c>
    </row>
    <row r="25405" spans="1:7">
      <c r="A25405" s="1" t="str">
        <f t="shared" si="400"/>
        <v>CDHU-I A.09.000.020926</v>
      </c>
      <c r="B25405" s="3" t="s">
        <v>42275</v>
      </c>
      <c r="C25405" s="3" t="s">
        <v>36096</v>
      </c>
      <c r="D25405" s="2" t="s">
        <v>39272</v>
      </c>
      <c r="E25405" s="3" t="s">
        <v>9848</v>
      </c>
      <c r="F25405" s="61">
        <v>333.05</v>
      </c>
      <c r="G25405" s="61">
        <v>333.05</v>
      </c>
    </row>
    <row r="25406" spans="1:7">
      <c r="A25406" s="1" t="str">
        <f t="shared" si="400"/>
        <v>CDHU-I A.09.000.020927</v>
      </c>
      <c r="B25406" s="3" t="s">
        <v>42275</v>
      </c>
      <c r="C25406" s="3" t="s">
        <v>36097</v>
      </c>
      <c r="D25406" s="2" t="s">
        <v>39273</v>
      </c>
      <c r="E25406" s="3" t="s">
        <v>9854</v>
      </c>
      <c r="F25406" s="61">
        <v>356.71</v>
      </c>
      <c r="G25406" s="61">
        <v>356.71</v>
      </c>
    </row>
    <row r="25407" spans="1:7">
      <c r="A25407" s="1" t="str">
        <f t="shared" si="400"/>
        <v>CDHU-I A.09.000.020928</v>
      </c>
      <c r="B25407" s="3" t="s">
        <v>42275</v>
      </c>
      <c r="C25407" s="3" t="s">
        <v>36098</v>
      </c>
      <c r="D25407" s="2" t="s">
        <v>39274</v>
      </c>
      <c r="E25407" s="3" t="s">
        <v>9854</v>
      </c>
      <c r="F25407" s="61">
        <v>333.09</v>
      </c>
      <c r="G25407" s="61">
        <v>333.09</v>
      </c>
    </row>
    <row r="25408" spans="1:7" ht="22.5">
      <c r="A25408" s="1" t="str">
        <f t="shared" si="400"/>
        <v>CDHU-I A.09.000.020929</v>
      </c>
      <c r="B25408" s="3" t="s">
        <v>42275</v>
      </c>
      <c r="C25408" s="3" t="s">
        <v>36099</v>
      </c>
      <c r="D25408" s="2" t="s">
        <v>39275</v>
      </c>
      <c r="E25408" s="3" t="s">
        <v>9848</v>
      </c>
      <c r="F25408" s="61">
        <v>1115.3599999999999</v>
      </c>
      <c r="G25408" s="61">
        <v>1115.3599999999999</v>
      </c>
    </row>
    <row r="25409" spans="1:7" ht="22.5">
      <c r="A25409" s="1" t="str">
        <f t="shared" si="400"/>
        <v>CDHU-I A.09.000.020930</v>
      </c>
      <c r="B25409" s="3" t="s">
        <v>42275</v>
      </c>
      <c r="C25409" s="3" t="s">
        <v>36100</v>
      </c>
      <c r="D25409" s="2" t="s">
        <v>39276</v>
      </c>
      <c r="E25409" s="3" t="s">
        <v>9848</v>
      </c>
      <c r="F25409" s="61">
        <v>15663.65</v>
      </c>
      <c r="G25409" s="61">
        <v>15663.65</v>
      </c>
    </row>
    <row r="25410" spans="1:7">
      <c r="A25410" s="1" t="str">
        <f t="shared" si="400"/>
        <v>CDHU-I A.09.000.090378</v>
      </c>
      <c r="B25410" s="3" t="s">
        <v>42275</v>
      </c>
      <c r="C25410" s="3" t="s">
        <v>36101</v>
      </c>
      <c r="D25410" s="2" t="s">
        <v>39277</v>
      </c>
      <c r="E25410" s="3" t="s">
        <v>9850</v>
      </c>
      <c r="F25410" s="61">
        <v>1728.73</v>
      </c>
      <c r="G25410" s="61">
        <v>1728.73</v>
      </c>
    </row>
    <row r="25411" spans="1:7">
      <c r="A25411" s="1" t="str">
        <f t="shared" si="400"/>
        <v>CDHU-I A.09.000.090380</v>
      </c>
      <c r="B25411" s="3" t="s">
        <v>42275</v>
      </c>
      <c r="C25411" s="3" t="s">
        <v>36102</v>
      </c>
      <c r="D25411" s="2" t="s">
        <v>39278</v>
      </c>
      <c r="E25411" s="3" t="s">
        <v>9849</v>
      </c>
      <c r="F25411" s="61">
        <v>207.13</v>
      </c>
      <c r="G25411" s="61">
        <v>207.13</v>
      </c>
    </row>
    <row r="25412" spans="1:7">
      <c r="A25412" s="1" t="str">
        <f t="shared" si="400"/>
        <v>CDHU-I A.09.000.090429</v>
      </c>
      <c r="B25412" s="3" t="s">
        <v>42275</v>
      </c>
      <c r="C25412" s="3" t="s">
        <v>36103</v>
      </c>
      <c r="D25412" s="2" t="s">
        <v>39279</v>
      </c>
      <c r="E25412" s="3" t="s">
        <v>9849</v>
      </c>
      <c r="F25412" s="61">
        <v>86.89</v>
      </c>
      <c r="G25412" s="61">
        <v>86.89</v>
      </c>
    </row>
    <row r="25413" spans="1:7">
      <c r="A25413" s="1" t="str">
        <f t="shared" si="400"/>
        <v>CDHU-I A.10.000.012114</v>
      </c>
      <c r="B25413" s="3" t="s">
        <v>42275</v>
      </c>
      <c r="C25413" s="3" t="s">
        <v>36104</v>
      </c>
      <c r="D25413" s="2" t="s">
        <v>39280</v>
      </c>
      <c r="E25413" s="3" t="s">
        <v>9848</v>
      </c>
      <c r="F25413" s="61">
        <v>452.42</v>
      </c>
      <c r="G25413" s="61">
        <v>452.42</v>
      </c>
    </row>
    <row r="25414" spans="1:7">
      <c r="A25414" s="1" t="str">
        <f t="shared" si="400"/>
        <v>CDHU-I A.10.000.012115</v>
      </c>
      <c r="B25414" s="3" t="s">
        <v>42275</v>
      </c>
      <c r="C25414" s="3" t="s">
        <v>36105</v>
      </c>
      <c r="D25414" s="2" t="s">
        <v>39281</v>
      </c>
      <c r="E25414" s="3" t="s">
        <v>9848</v>
      </c>
      <c r="F25414" s="61">
        <v>224.14</v>
      </c>
      <c r="G25414" s="61">
        <v>224.14</v>
      </c>
    </row>
    <row r="25415" spans="1:7" ht="22.5">
      <c r="A25415" s="1" t="str">
        <f t="shared" si="400"/>
        <v>CDHU-I A.10.000.066607</v>
      </c>
      <c r="B25415" s="3" t="s">
        <v>42275</v>
      </c>
      <c r="C25415" s="3" t="s">
        <v>36106</v>
      </c>
      <c r="D25415" s="2" t="s">
        <v>39282</v>
      </c>
      <c r="E25415" s="3" t="s">
        <v>14764</v>
      </c>
      <c r="F25415" s="61">
        <v>23508.85</v>
      </c>
      <c r="G25415" s="61">
        <v>23508.85</v>
      </c>
    </row>
    <row r="25416" spans="1:7" ht="22.5">
      <c r="A25416" s="1" t="str">
        <f t="shared" si="400"/>
        <v>CDHU-I A.10.000.092000</v>
      </c>
      <c r="B25416" s="3" t="s">
        <v>42275</v>
      </c>
      <c r="C25416" s="3" t="s">
        <v>36107</v>
      </c>
      <c r="D25416" s="2" t="s">
        <v>39283</v>
      </c>
      <c r="E25416" s="3" t="s">
        <v>14764</v>
      </c>
      <c r="F25416" s="61">
        <v>8862.26</v>
      </c>
      <c r="G25416" s="61">
        <v>8862.26</v>
      </c>
    </row>
    <row r="25417" spans="1:7">
      <c r="A25417" s="1" t="str">
        <f t="shared" si="400"/>
        <v>CDHU-I A.10.000.092001</v>
      </c>
      <c r="B25417" s="3" t="s">
        <v>42275</v>
      </c>
      <c r="C25417" s="3" t="s">
        <v>36108</v>
      </c>
      <c r="D25417" s="2" t="s">
        <v>39284</v>
      </c>
      <c r="E25417" s="3" t="s">
        <v>14764</v>
      </c>
      <c r="F25417" s="61">
        <v>6402.77</v>
      </c>
      <c r="G25417" s="61">
        <v>6402.77</v>
      </c>
    </row>
    <row r="25418" spans="1:7" ht="22.5">
      <c r="A25418" s="1" t="str">
        <f t="shared" si="400"/>
        <v>CDHU-I A.10.000.092210</v>
      </c>
      <c r="B25418" s="3" t="s">
        <v>42275</v>
      </c>
      <c r="C25418" s="3" t="s">
        <v>36109</v>
      </c>
      <c r="D25418" s="2" t="s">
        <v>39285</v>
      </c>
      <c r="E25418" s="3" t="s">
        <v>9848</v>
      </c>
      <c r="F25418" s="61">
        <v>2631.18</v>
      </c>
      <c r="G25418" s="61">
        <v>2631.18</v>
      </c>
    </row>
    <row r="25419" spans="1:7">
      <c r="A25419" s="1" t="str">
        <f t="shared" si="400"/>
        <v>CDHU-I A.11.000.020364</v>
      </c>
      <c r="B25419" s="3" t="s">
        <v>42275</v>
      </c>
      <c r="C25419" s="3" t="s">
        <v>36110</v>
      </c>
      <c r="D25419" s="2" t="s">
        <v>39286</v>
      </c>
      <c r="E25419" s="3" t="s">
        <v>42271</v>
      </c>
      <c r="F25419" s="61">
        <v>1.48</v>
      </c>
      <c r="G25419" s="61">
        <v>1.48</v>
      </c>
    </row>
    <row r="25420" spans="1:7" ht="22.5">
      <c r="A25420" s="1" t="str">
        <f t="shared" si="400"/>
        <v>CDHU-I A.11.000.020376</v>
      </c>
      <c r="B25420" s="3" t="s">
        <v>42275</v>
      </c>
      <c r="C25420" s="3" t="s">
        <v>36111</v>
      </c>
      <c r="D25420" s="2" t="s">
        <v>39287</v>
      </c>
      <c r="E25420" s="3" t="s">
        <v>35948</v>
      </c>
      <c r="F25420" s="61">
        <v>44.12</v>
      </c>
      <c r="G25420" s="61">
        <v>44.12</v>
      </c>
    </row>
    <row r="25421" spans="1:7" ht="22.5">
      <c r="A25421" s="1" t="str">
        <f t="shared" si="400"/>
        <v>CDHU-I A.12.000.021081</v>
      </c>
      <c r="B25421" s="3" t="s">
        <v>42275</v>
      </c>
      <c r="C25421" s="3" t="s">
        <v>36112</v>
      </c>
      <c r="D25421" s="2" t="s">
        <v>39288</v>
      </c>
      <c r="E25421" s="3" t="s">
        <v>35948</v>
      </c>
      <c r="F25421" s="61">
        <v>920.8</v>
      </c>
      <c r="G25421" s="61">
        <v>920.8</v>
      </c>
    </row>
    <row r="25422" spans="1:7" ht="22.5">
      <c r="A25422" s="1" t="str">
        <f t="shared" si="400"/>
        <v>CDHU-I A.12.000.021097</v>
      </c>
      <c r="B25422" s="3" t="s">
        <v>42275</v>
      </c>
      <c r="C25422" s="3" t="s">
        <v>36113</v>
      </c>
      <c r="D25422" s="2" t="s">
        <v>39289</v>
      </c>
      <c r="E25422" s="3" t="s">
        <v>35948</v>
      </c>
      <c r="F25422" s="61">
        <v>885.15</v>
      </c>
      <c r="G25422" s="61">
        <v>885.15</v>
      </c>
    </row>
    <row r="25423" spans="1:7" ht="22.5">
      <c r="A25423" s="1" t="str">
        <f t="shared" si="400"/>
        <v>CDHU-I A.12.000.021098</v>
      </c>
      <c r="B25423" s="3" t="s">
        <v>42275</v>
      </c>
      <c r="C25423" s="3" t="s">
        <v>36114</v>
      </c>
      <c r="D25423" s="2" t="s">
        <v>39290</v>
      </c>
      <c r="E25423" s="3" t="s">
        <v>35948</v>
      </c>
      <c r="F25423" s="61">
        <v>1303</v>
      </c>
      <c r="G25423" s="61">
        <v>1303</v>
      </c>
    </row>
    <row r="25424" spans="1:7" ht="22.5">
      <c r="A25424" s="1" t="str">
        <f t="shared" si="400"/>
        <v>CDHU-I A.12.000.021099</v>
      </c>
      <c r="B25424" s="3" t="s">
        <v>42275</v>
      </c>
      <c r="C25424" s="3" t="s">
        <v>36115</v>
      </c>
      <c r="D25424" s="2" t="s">
        <v>39291</v>
      </c>
      <c r="E25424" s="3" t="s">
        <v>35948</v>
      </c>
      <c r="F25424" s="61">
        <v>869.79</v>
      </c>
      <c r="G25424" s="61">
        <v>869.79</v>
      </c>
    </row>
    <row r="25425" spans="1:7" ht="22.5">
      <c r="A25425" s="1" t="str">
        <f t="shared" si="400"/>
        <v>CDHU-I A.12.000.021100</v>
      </c>
      <c r="B25425" s="3" t="s">
        <v>42275</v>
      </c>
      <c r="C25425" s="3" t="s">
        <v>36116</v>
      </c>
      <c r="D25425" s="2" t="s">
        <v>39292</v>
      </c>
      <c r="E25425" s="3" t="s">
        <v>35948</v>
      </c>
      <c r="F25425" s="61">
        <v>1412.13</v>
      </c>
      <c r="G25425" s="61">
        <v>1412.13</v>
      </c>
    </row>
    <row r="25426" spans="1:7" ht="22.5">
      <c r="A25426" s="1" t="str">
        <f t="shared" si="400"/>
        <v>CDHU-I A.13.000.020661</v>
      </c>
      <c r="B25426" s="3" t="s">
        <v>42275</v>
      </c>
      <c r="C25426" s="3" t="s">
        <v>36117</v>
      </c>
      <c r="D25426" s="2" t="s">
        <v>39293</v>
      </c>
      <c r="E25426" s="3" t="s">
        <v>14764</v>
      </c>
      <c r="F25426" s="61">
        <v>3107.91</v>
      </c>
      <c r="G25426" s="61">
        <v>3107.91</v>
      </c>
    </row>
    <row r="25427" spans="1:7">
      <c r="A25427" s="1" t="str">
        <f t="shared" si="400"/>
        <v>CDHU-I A.14.000.038042</v>
      </c>
      <c r="B25427" s="3" t="s">
        <v>42275</v>
      </c>
      <c r="C25427" s="3" t="s">
        <v>36118</v>
      </c>
      <c r="D25427" s="2" t="s">
        <v>39294</v>
      </c>
      <c r="E25427" s="3" t="s">
        <v>9848</v>
      </c>
      <c r="F25427" s="61">
        <v>59.01</v>
      </c>
      <c r="G25427" s="61">
        <v>59.01</v>
      </c>
    </row>
    <row r="25428" spans="1:7">
      <c r="A25428" s="1" t="str">
        <f t="shared" si="400"/>
        <v>CDHU-I A.14.000.038043</v>
      </c>
      <c r="B25428" s="3" t="s">
        <v>42275</v>
      </c>
      <c r="C25428" s="3" t="s">
        <v>36119</v>
      </c>
      <c r="D25428" s="2" t="s">
        <v>39295</v>
      </c>
      <c r="E25428" s="3" t="s">
        <v>9848</v>
      </c>
      <c r="F25428" s="61">
        <v>3.06</v>
      </c>
      <c r="G25428" s="61">
        <v>3.06</v>
      </c>
    </row>
    <row r="25429" spans="1:7">
      <c r="A25429" s="1" t="str">
        <f t="shared" si="400"/>
        <v>CDHU-I A.14.000.081900</v>
      </c>
      <c r="B25429" s="3" t="s">
        <v>42275</v>
      </c>
      <c r="C25429" s="3" t="s">
        <v>36120</v>
      </c>
      <c r="D25429" s="2" t="s">
        <v>39296</v>
      </c>
      <c r="E25429" s="3" t="s">
        <v>35948</v>
      </c>
      <c r="F25429" s="61">
        <v>1157.98</v>
      </c>
      <c r="G25429" s="61">
        <v>1157.98</v>
      </c>
    </row>
    <row r="25430" spans="1:7">
      <c r="A25430" s="1" t="str">
        <f t="shared" si="400"/>
        <v>CDHU-I B.01.000.010101</v>
      </c>
      <c r="B25430" s="3" t="s">
        <v>42275</v>
      </c>
      <c r="C25430" s="3" t="s">
        <v>36121</v>
      </c>
      <c r="D25430" s="2" t="s">
        <v>39297</v>
      </c>
      <c r="E25430" s="3" t="s">
        <v>9854</v>
      </c>
      <c r="F25430" s="61">
        <v>9.9499999999999993</v>
      </c>
      <c r="G25430" s="61">
        <v>9.9499999999999993</v>
      </c>
    </row>
    <row r="25431" spans="1:7">
      <c r="A25431" s="1" t="str">
        <f t="shared" si="400"/>
        <v>CDHU-I B.01.000.010106</v>
      </c>
      <c r="B25431" s="3" t="s">
        <v>42275</v>
      </c>
      <c r="C25431" s="3" t="s">
        <v>36122</v>
      </c>
      <c r="D25431" s="2" t="s">
        <v>39298</v>
      </c>
      <c r="E25431" s="3" t="s">
        <v>9854</v>
      </c>
      <c r="F25431" s="61">
        <v>12.11</v>
      </c>
      <c r="G25431" s="61">
        <v>12.11</v>
      </c>
    </row>
    <row r="25432" spans="1:7">
      <c r="A25432" s="1" t="str">
        <f t="shared" si="400"/>
        <v>CDHU-I B.01.000.010109</v>
      </c>
      <c r="B25432" s="3" t="s">
        <v>42275</v>
      </c>
      <c r="C25432" s="3" t="s">
        <v>36123</v>
      </c>
      <c r="D25432" s="2" t="s">
        <v>39299</v>
      </c>
      <c r="E25432" s="3" t="s">
        <v>9854</v>
      </c>
      <c r="F25432" s="61">
        <v>12.11</v>
      </c>
      <c r="G25432" s="61">
        <v>12.11</v>
      </c>
    </row>
    <row r="25433" spans="1:7">
      <c r="A25433" s="1" t="str">
        <f t="shared" si="400"/>
        <v>CDHU-I B.01.000.010111</v>
      </c>
      <c r="B25433" s="3" t="s">
        <v>42275</v>
      </c>
      <c r="C25433" s="3" t="s">
        <v>36124</v>
      </c>
      <c r="D25433" s="2" t="s">
        <v>39300</v>
      </c>
      <c r="E25433" s="3" t="s">
        <v>9854</v>
      </c>
      <c r="F25433" s="61">
        <v>12.11</v>
      </c>
      <c r="G25433" s="61">
        <v>12.11</v>
      </c>
    </row>
    <row r="25434" spans="1:7">
      <c r="A25434" s="1" t="str">
        <f t="shared" si="400"/>
        <v>CDHU-I B.01.000.010112</v>
      </c>
      <c r="B25434" s="3" t="s">
        <v>42275</v>
      </c>
      <c r="C25434" s="3" t="s">
        <v>36125</v>
      </c>
      <c r="D25434" s="2" t="s">
        <v>39301</v>
      </c>
      <c r="E25434" s="3" t="s">
        <v>9854</v>
      </c>
      <c r="F25434" s="61">
        <v>9.9499999999999993</v>
      </c>
      <c r="G25434" s="61">
        <v>9.9499999999999993</v>
      </c>
    </row>
    <row r="25435" spans="1:7">
      <c r="A25435" s="1" t="str">
        <f t="shared" si="400"/>
        <v>CDHU-I B.01.000.010115</v>
      </c>
      <c r="B25435" s="3" t="s">
        <v>42275</v>
      </c>
      <c r="C25435" s="3" t="s">
        <v>36126</v>
      </c>
      <c r="D25435" s="2" t="s">
        <v>39302</v>
      </c>
      <c r="E25435" s="3" t="s">
        <v>9854</v>
      </c>
      <c r="F25435" s="61">
        <v>14.51</v>
      </c>
      <c r="G25435" s="61">
        <v>14.51</v>
      </c>
    </row>
    <row r="25436" spans="1:7">
      <c r="A25436" s="1" t="str">
        <f t="shared" si="400"/>
        <v>CDHU-I B.01.000.010116</v>
      </c>
      <c r="B25436" s="3" t="s">
        <v>42275</v>
      </c>
      <c r="C25436" s="3" t="s">
        <v>36127</v>
      </c>
      <c r="D25436" s="2" t="s">
        <v>39303</v>
      </c>
      <c r="E25436" s="3" t="s">
        <v>9854</v>
      </c>
      <c r="F25436" s="61">
        <v>9.9499999999999993</v>
      </c>
      <c r="G25436" s="61">
        <v>9.9499999999999993</v>
      </c>
    </row>
    <row r="25437" spans="1:7">
      <c r="A25437" s="1" t="str">
        <f t="shared" si="400"/>
        <v>CDHU-I B.01.000.010117</v>
      </c>
      <c r="B25437" s="3" t="s">
        <v>42275</v>
      </c>
      <c r="C25437" s="3" t="s">
        <v>36128</v>
      </c>
      <c r="D25437" s="2" t="s">
        <v>39304</v>
      </c>
      <c r="E25437" s="3" t="s">
        <v>9854</v>
      </c>
      <c r="F25437" s="61">
        <v>31.66</v>
      </c>
      <c r="G25437" s="61">
        <v>31.66</v>
      </c>
    </row>
    <row r="25438" spans="1:7">
      <c r="A25438" s="1" t="str">
        <f t="shared" si="400"/>
        <v>CDHU-I B.01.000.010118</v>
      </c>
      <c r="B25438" s="3" t="s">
        <v>42275</v>
      </c>
      <c r="C25438" s="3" t="s">
        <v>36129</v>
      </c>
      <c r="D25438" s="2" t="s">
        <v>39305</v>
      </c>
      <c r="E25438" s="3" t="s">
        <v>9854</v>
      </c>
      <c r="F25438" s="61">
        <v>14.51</v>
      </c>
      <c r="G25438" s="61">
        <v>14.51</v>
      </c>
    </row>
    <row r="25439" spans="1:7">
      <c r="A25439" s="1" t="str">
        <f t="shared" si="400"/>
        <v>CDHU-I B.01.000.010119</v>
      </c>
      <c r="B25439" s="3" t="s">
        <v>42275</v>
      </c>
      <c r="C25439" s="3" t="s">
        <v>36130</v>
      </c>
      <c r="D25439" s="2" t="s">
        <v>39306</v>
      </c>
      <c r="E25439" s="3" t="s">
        <v>9854</v>
      </c>
      <c r="F25439" s="61">
        <v>9.9499999999999993</v>
      </c>
      <c r="G25439" s="61">
        <v>9.9499999999999993</v>
      </c>
    </row>
    <row r="25440" spans="1:7">
      <c r="A25440" s="1" t="str">
        <f t="shared" si="400"/>
        <v>CDHU-I B.01.000.010121</v>
      </c>
      <c r="B25440" s="3" t="s">
        <v>42275</v>
      </c>
      <c r="C25440" s="3" t="s">
        <v>36131</v>
      </c>
      <c r="D25440" s="2" t="s">
        <v>39307</v>
      </c>
      <c r="E25440" s="3" t="s">
        <v>9854</v>
      </c>
      <c r="F25440" s="61">
        <v>12.11</v>
      </c>
      <c r="G25440" s="61">
        <v>12.11</v>
      </c>
    </row>
    <row r="25441" spans="1:7">
      <c r="A25441" s="1" t="str">
        <f t="shared" si="400"/>
        <v>CDHU-I B.01.000.010122</v>
      </c>
      <c r="B25441" s="3" t="s">
        <v>42275</v>
      </c>
      <c r="C25441" s="3" t="s">
        <v>36132</v>
      </c>
      <c r="D25441" s="2" t="s">
        <v>39308</v>
      </c>
      <c r="E25441" s="3" t="s">
        <v>9854</v>
      </c>
      <c r="F25441" s="61">
        <v>9.9499999999999993</v>
      </c>
      <c r="G25441" s="61">
        <v>9.9499999999999993</v>
      </c>
    </row>
    <row r="25442" spans="1:7">
      <c r="A25442" s="1" t="str">
        <f t="shared" si="400"/>
        <v>CDHU-I B.01.000.010123</v>
      </c>
      <c r="B25442" s="3" t="s">
        <v>42275</v>
      </c>
      <c r="C25442" s="3" t="s">
        <v>36133</v>
      </c>
      <c r="D25442" s="2" t="s">
        <v>39309</v>
      </c>
      <c r="E25442" s="3" t="s">
        <v>9854</v>
      </c>
      <c r="F25442" s="61">
        <v>12.11</v>
      </c>
      <c r="G25442" s="61">
        <v>12.11</v>
      </c>
    </row>
    <row r="25443" spans="1:7">
      <c r="A25443" s="1" t="str">
        <f t="shared" si="400"/>
        <v>CDHU-I B.01.000.010124</v>
      </c>
      <c r="B25443" s="3" t="s">
        <v>42275</v>
      </c>
      <c r="C25443" s="3" t="s">
        <v>36134</v>
      </c>
      <c r="D25443" s="2" t="s">
        <v>39310</v>
      </c>
      <c r="E25443" s="3" t="s">
        <v>9854</v>
      </c>
      <c r="F25443" s="61">
        <v>14.51</v>
      </c>
      <c r="G25443" s="61">
        <v>14.51</v>
      </c>
    </row>
    <row r="25444" spans="1:7">
      <c r="A25444" s="1" t="str">
        <f t="shared" si="400"/>
        <v>CDHU-I B.01.000.010126</v>
      </c>
      <c r="B25444" s="3" t="s">
        <v>42275</v>
      </c>
      <c r="C25444" s="3" t="s">
        <v>36135</v>
      </c>
      <c r="D25444" s="2" t="s">
        <v>39311</v>
      </c>
      <c r="E25444" s="3" t="s">
        <v>9854</v>
      </c>
      <c r="F25444" s="61">
        <v>12.11</v>
      </c>
      <c r="G25444" s="61">
        <v>12.11</v>
      </c>
    </row>
    <row r="25445" spans="1:7">
      <c r="A25445" s="1" t="str">
        <f t="shared" si="400"/>
        <v>CDHU-I B.01.000.010130</v>
      </c>
      <c r="B25445" s="3" t="s">
        <v>42275</v>
      </c>
      <c r="C25445" s="3" t="s">
        <v>36136</v>
      </c>
      <c r="D25445" s="2" t="s">
        <v>39312</v>
      </c>
      <c r="E25445" s="3" t="s">
        <v>9854</v>
      </c>
      <c r="F25445" s="61">
        <v>18.48</v>
      </c>
      <c r="G25445" s="61">
        <v>18.48</v>
      </c>
    </row>
    <row r="25446" spans="1:7">
      <c r="A25446" s="1" t="str">
        <f t="shared" si="400"/>
        <v>CDHU-I B.01.000.010139</v>
      </c>
      <c r="B25446" s="3" t="s">
        <v>42275</v>
      </c>
      <c r="C25446" s="3" t="s">
        <v>36137</v>
      </c>
      <c r="D25446" s="2" t="s">
        <v>39313</v>
      </c>
      <c r="E25446" s="3" t="s">
        <v>9854</v>
      </c>
      <c r="F25446" s="61">
        <v>12.11</v>
      </c>
      <c r="G25446" s="61">
        <v>12.11</v>
      </c>
    </row>
    <row r="25447" spans="1:7">
      <c r="A25447" s="1" t="str">
        <f t="shared" si="400"/>
        <v>CDHU-I B.01.000.010140</v>
      </c>
      <c r="B25447" s="3" t="s">
        <v>42275</v>
      </c>
      <c r="C25447" s="3" t="s">
        <v>36138</v>
      </c>
      <c r="D25447" s="2" t="s">
        <v>39314</v>
      </c>
      <c r="E25447" s="3" t="s">
        <v>9854</v>
      </c>
      <c r="F25447" s="61">
        <v>14.51</v>
      </c>
      <c r="G25447" s="61">
        <v>14.51</v>
      </c>
    </row>
    <row r="25448" spans="1:7">
      <c r="A25448" s="1" t="str">
        <f t="shared" si="400"/>
        <v>CDHU-I B.01.000.010141</v>
      </c>
      <c r="B25448" s="3" t="s">
        <v>42275</v>
      </c>
      <c r="C25448" s="3" t="s">
        <v>36139</v>
      </c>
      <c r="D25448" s="2" t="s">
        <v>39315</v>
      </c>
      <c r="E25448" s="3" t="s">
        <v>9854</v>
      </c>
      <c r="F25448" s="61">
        <v>9.9499999999999993</v>
      </c>
      <c r="G25448" s="61">
        <v>9.9499999999999993</v>
      </c>
    </row>
    <row r="25449" spans="1:7">
      <c r="A25449" s="1" t="str">
        <f t="shared" si="400"/>
        <v>CDHU-I B.01.000.010142</v>
      </c>
      <c r="B25449" s="3" t="s">
        <v>42275</v>
      </c>
      <c r="C25449" s="3" t="s">
        <v>36140</v>
      </c>
      <c r="D25449" s="2" t="s">
        <v>39316</v>
      </c>
      <c r="E25449" s="3" t="s">
        <v>9854</v>
      </c>
      <c r="F25449" s="61">
        <v>14.51</v>
      </c>
      <c r="G25449" s="61">
        <v>14.51</v>
      </c>
    </row>
    <row r="25450" spans="1:7">
      <c r="A25450" s="1" t="str">
        <f t="shared" si="400"/>
        <v>CDHU-I B.01.000.010143</v>
      </c>
      <c r="B25450" s="3" t="s">
        <v>42275</v>
      </c>
      <c r="C25450" s="3" t="s">
        <v>36141</v>
      </c>
      <c r="D25450" s="2" t="s">
        <v>39317</v>
      </c>
      <c r="E25450" s="3" t="s">
        <v>9854</v>
      </c>
      <c r="F25450" s="61">
        <v>18.8</v>
      </c>
      <c r="G25450" s="61">
        <v>18.8</v>
      </c>
    </row>
    <row r="25451" spans="1:7">
      <c r="A25451" s="1" t="str">
        <f t="shared" si="400"/>
        <v>CDHU-I B.01.000.010144</v>
      </c>
      <c r="B25451" s="3" t="s">
        <v>42275</v>
      </c>
      <c r="C25451" s="3" t="s">
        <v>36142</v>
      </c>
      <c r="D25451" s="2" t="s">
        <v>39318</v>
      </c>
      <c r="E25451" s="3" t="s">
        <v>9854</v>
      </c>
      <c r="F25451" s="61">
        <v>15.8</v>
      </c>
      <c r="G25451" s="61">
        <v>15.8</v>
      </c>
    </row>
    <row r="25452" spans="1:7">
      <c r="A25452" s="1" t="str">
        <f t="shared" si="400"/>
        <v>CDHU-I B.01.000.010145</v>
      </c>
      <c r="B25452" s="3" t="s">
        <v>42275</v>
      </c>
      <c r="C25452" s="3" t="s">
        <v>36143</v>
      </c>
      <c r="D25452" s="2" t="s">
        <v>39319</v>
      </c>
      <c r="E25452" s="3" t="s">
        <v>9854</v>
      </c>
      <c r="F25452" s="61">
        <v>9.9499999999999993</v>
      </c>
      <c r="G25452" s="61">
        <v>9.9499999999999993</v>
      </c>
    </row>
    <row r="25453" spans="1:7">
      <c r="A25453" s="1" t="str">
        <f t="shared" si="400"/>
        <v>CDHU-I B.01.000.010146</v>
      </c>
      <c r="B25453" s="3" t="s">
        <v>42275</v>
      </c>
      <c r="C25453" s="3" t="s">
        <v>36144</v>
      </c>
      <c r="D25453" s="2" t="s">
        <v>39320</v>
      </c>
      <c r="E25453" s="3" t="s">
        <v>9854</v>
      </c>
      <c r="F25453" s="61">
        <v>9.9499999999999993</v>
      </c>
      <c r="G25453" s="61">
        <v>9.9499999999999993</v>
      </c>
    </row>
    <row r="25454" spans="1:7">
      <c r="A25454" s="1" t="str">
        <f t="shared" si="400"/>
        <v>CDHU-I B.01.000.010148</v>
      </c>
      <c r="B25454" s="3" t="s">
        <v>42275</v>
      </c>
      <c r="C25454" s="3" t="s">
        <v>36145</v>
      </c>
      <c r="D25454" s="2" t="s">
        <v>39321</v>
      </c>
      <c r="E25454" s="3" t="s">
        <v>9854</v>
      </c>
      <c r="F25454" s="61">
        <v>14.51</v>
      </c>
      <c r="G25454" s="61">
        <v>14.51</v>
      </c>
    </row>
    <row r="25455" spans="1:7">
      <c r="A25455" s="1" t="str">
        <f t="shared" si="400"/>
        <v>CDHU-I B.01.000.010160</v>
      </c>
      <c r="B25455" s="3" t="s">
        <v>42275</v>
      </c>
      <c r="C25455" s="3" t="s">
        <v>36146</v>
      </c>
      <c r="D25455" s="2" t="s">
        <v>39322</v>
      </c>
      <c r="E25455" s="3" t="s">
        <v>9854</v>
      </c>
      <c r="F25455" s="61">
        <v>9.9499999999999993</v>
      </c>
      <c r="G25455" s="61">
        <v>9.9499999999999993</v>
      </c>
    </row>
    <row r="25456" spans="1:7">
      <c r="A25456" s="1" t="str">
        <f t="shared" si="400"/>
        <v>CDHU-I B.01.000.010185</v>
      </c>
      <c r="B25456" s="3" t="s">
        <v>42275</v>
      </c>
      <c r="C25456" s="3" t="s">
        <v>36147</v>
      </c>
      <c r="D25456" s="2" t="s">
        <v>39323</v>
      </c>
      <c r="E25456" s="3" t="s">
        <v>9854</v>
      </c>
      <c r="F25456" s="61">
        <v>20.92</v>
      </c>
      <c r="G25456" s="61">
        <v>20.92</v>
      </c>
    </row>
    <row r="25457" spans="1:7">
      <c r="A25457" s="1" t="str">
        <f t="shared" si="400"/>
        <v>CDHU-I B.01.000.010186</v>
      </c>
      <c r="B25457" s="3" t="s">
        <v>42275</v>
      </c>
      <c r="C25457" s="3" t="s">
        <v>36148</v>
      </c>
      <c r="D25457" s="2" t="s">
        <v>39324</v>
      </c>
      <c r="E25457" s="3" t="s">
        <v>9854</v>
      </c>
      <c r="F25457" s="61">
        <v>14.51</v>
      </c>
      <c r="G25457" s="61">
        <v>14.51</v>
      </c>
    </row>
    <row r="25458" spans="1:7">
      <c r="A25458" s="1" t="str">
        <f t="shared" si="400"/>
        <v>CDHU-I B.01.000.010187</v>
      </c>
      <c r="B25458" s="3" t="s">
        <v>42275</v>
      </c>
      <c r="C25458" s="3" t="s">
        <v>36149</v>
      </c>
      <c r="D25458" s="2" t="s">
        <v>39325</v>
      </c>
      <c r="E25458" s="3" t="s">
        <v>9854</v>
      </c>
      <c r="F25458" s="61">
        <v>18.649999999999999</v>
      </c>
      <c r="G25458" s="61">
        <v>18.649999999999999</v>
      </c>
    </row>
    <row r="25459" spans="1:7">
      <c r="A25459" s="1" t="str">
        <f t="shared" si="400"/>
        <v>CDHU-I B.01.000.010195</v>
      </c>
      <c r="B25459" s="3" t="s">
        <v>42275</v>
      </c>
      <c r="C25459" s="3" t="s">
        <v>36150</v>
      </c>
      <c r="D25459" s="2" t="s">
        <v>39326</v>
      </c>
      <c r="E25459" s="3" t="s">
        <v>9854</v>
      </c>
      <c r="F25459" s="61">
        <v>9.9499999999999993</v>
      </c>
      <c r="G25459" s="61">
        <v>9.9499999999999993</v>
      </c>
    </row>
    <row r="25460" spans="1:7">
      <c r="A25460" s="1" t="str">
        <f t="shared" si="400"/>
        <v>CDHU-I B.01.000.010197</v>
      </c>
      <c r="B25460" s="3" t="s">
        <v>42275</v>
      </c>
      <c r="C25460" s="3" t="s">
        <v>36151</v>
      </c>
      <c r="D25460" s="2" t="s">
        <v>39327</v>
      </c>
      <c r="E25460" s="3" t="s">
        <v>9854</v>
      </c>
      <c r="F25460" s="61">
        <v>24.93</v>
      </c>
      <c r="G25460" s="61">
        <v>24.93</v>
      </c>
    </row>
    <row r="25461" spans="1:7">
      <c r="A25461" s="1" t="str">
        <f t="shared" ref="A25461:A25524" si="401">CONCATENATE($B25461," ",$C25461)</f>
        <v>CDHU-I B.01.000.010198</v>
      </c>
      <c r="B25461" s="3" t="s">
        <v>42275</v>
      </c>
      <c r="C25461" s="3" t="s">
        <v>36152</v>
      </c>
      <c r="D25461" s="2" t="s">
        <v>39328</v>
      </c>
      <c r="E25461" s="3" t="s">
        <v>9854</v>
      </c>
      <c r="F25461" s="61">
        <v>17.97</v>
      </c>
      <c r="G25461" s="61">
        <v>17.97</v>
      </c>
    </row>
    <row r="25462" spans="1:7">
      <c r="A25462" s="1" t="str">
        <f t="shared" si="401"/>
        <v>CDHU-I B.01.000.010506</v>
      </c>
      <c r="B25462" s="3" t="s">
        <v>42275</v>
      </c>
      <c r="C25462" s="3" t="s">
        <v>36153</v>
      </c>
      <c r="D25462" s="2" t="s">
        <v>39329</v>
      </c>
      <c r="E25462" s="3" t="s">
        <v>9854</v>
      </c>
      <c r="F25462" s="61">
        <v>17.95</v>
      </c>
      <c r="G25462" s="61">
        <v>17.95</v>
      </c>
    </row>
    <row r="25463" spans="1:7">
      <c r="A25463" s="1" t="str">
        <f t="shared" si="401"/>
        <v>CDHU-I B.01.000.010507</v>
      </c>
      <c r="B25463" s="3" t="s">
        <v>42275</v>
      </c>
      <c r="C25463" s="3" t="s">
        <v>36154</v>
      </c>
      <c r="D25463" s="2" t="s">
        <v>39330</v>
      </c>
      <c r="E25463" s="3" t="s">
        <v>9854</v>
      </c>
      <c r="F25463" s="61">
        <v>34.619999999999997</v>
      </c>
      <c r="G25463" s="61">
        <v>34.619999999999997</v>
      </c>
    </row>
    <row r="25464" spans="1:7">
      <c r="A25464" s="1" t="str">
        <f t="shared" si="401"/>
        <v>CDHU-I B.01.000.020112</v>
      </c>
      <c r="B25464" s="3" t="s">
        <v>42275</v>
      </c>
      <c r="C25464" s="3" t="s">
        <v>36155</v>
      </c>
      <c r="D25464" s="2" t="s">
        <v>39331</v>
      </c>
      <c r="E25464" s="3" t="s">
        <v>9854</v>
      </c>
      <c r="F25464" s="61">
        <v>165.81</v>
      </c>
      <c r="G25464" s="61">
        <v>165.81</v>
      </c>
    </row>
    <row r="25465" spans="1:7">
      <c r="A25465" s="1" t="str">
        <f t="shared" si="401"/>
        <v>CDHU-I B.01.000.020113</v>
      </c>
      <c r="B25465" s="3" t="s">
        <v>42275</v>
      </c>
      <c r="C25465" s="3" t="s">
        <v>36156</v>
      </c>
      <c r="D25465" s="2" t="s">
        <v>39332</v>
      </c>
      <c r="E25465" s="3" t="s">
        <v>9854</v>
      </c>
      <c r="F25465" s="61">
        <v>55.36</v>
      </c>
      <c r="G25465" s="61">
        <v>55.36</v>
      </c>
    </row>
    <row r="25466" spans="1:7">
      <c r="A25466" s="1" t="str">
        <f t="shared" si="401"/>
        <v>CDHU-I B.01.000.020114</v>
      </c>
      <c r="B25466" s="3" t="s">
        <v>42275</v>
      </c>
      <c r="C25466" s="3" t="s">
        <v>36157</v>
      </c>
      <c r="D25466" s="2" t="s">
        <v>39333</v>
      </c>
      <c r="E25466" s="3" t="s">
        <v>9854</v>
      </c>
      <c r="F25466" s="61">
        <v>66.930000000000007</v>
      </c>
      <c r="G25466" s="61">
        <v>66.930000000000007</v>
      </c>
    </row>
    <row r="25467" spans="1:7">
      <c r="A25467" s="1" t="str">
        <f t="shared" si="401"/>
        <v>CDHU-I B.01.000.020115</v>
      </c>
      <c r="B25467" s="3" t="s">
        <v>42275</v>
      </c>
      <c r="C25467" s="3" t="s">
        <v>36158</v>
      </c>
      <c r="D25467" s="2" t="s">
        <v>39334</v>
      </c>
      <c r="E25467" s="3" t="s">
        <v>9854</v>
      </c>
      <c r="F25467" s="61">
        <v>58.3</v>
      </c>
      <c r="G25467" s="61">
        <v>58.3</v>
      </c>
    </row>
    <row r="25468" spans="1:7">
      <c r="A25468" s="1" t="str">
        <f t="shared" si="401"/>
        <v>CDHU-I B.01.000.020116</v>
      </c>
      <c r="B25468" s="3" t="s">
        <v>42275</v>
      </c>
      <c r="C25468" s="3" t="s">
        <v>36159</v>
      </c>
      <c r="D25468" s="2" t="s">
        <v>39335</v>
      </c>
      <c r="E25468" s="3" t="s">
        <v>9854</v>
      </c>
      <c r="F25468" s="61">
        <v>62.19</v>
      </c>
      <c r="G25468" s="61">
        <v>62.19</v>
      </c>
    </row>
    <row r="25469" spans="1:7">
      <c r="A25469" s="1" t="str">
        <f t="shared" si="401"/>
        <v>CDHU-I B.01.000.020117</v>
      </c>
      <c r="B25469" s="3" t="s">
        <v>42275</v>
      </c>
      <c r="C25469" s="3" t="s">
        <v>36160</v>
      </c>
      <c r="D25469" s="2" t="s">
        <v>39336</v>
      </c>
      <c r="E25469" s="3" t="s">
        <v>9854</v>
      </c>
      <c r="F25469" s="61">
        <v>52.49</v>
      </c>
      <c r="G25469" s="61">
        <v>52.49</v>
      </c>
    </row>
    <row r="25470" spans="1:7">
      <c r="A25470" s="1" t="str">
        <f t="shared" si="401"/>
        <v>CDHU-I B.01.000.020118</v>
      </c>
      <c r="B25470" s="3" t="s">
        <v>42275</v>
      </c>
      <c r="C25470" s="3" t="s">
        <v>36161</v>
      </c>
      <c r="D25470" s="2" t="s">
        <v>39337</v>
      </c>
      <c r="E25470" s="3" t="s">
        <v>9854</v>
      </c>
      <c r="F25470" s="61">
        <v>97.74</v>
      </c>
      <c r="G25470" s="61">
        <v>97.74</v>
      </c>
    </row>
    <row r="25471" spans="1:7">
      <c r="A25471" s="1" t="str">
        <f t="shared" si="401"/>
        <v>CDHU-I B.01.000.020119</v>
      </c>
      <c r="B25471" s="3" t="s">
        <v>42275</v>
      </c>
      <c r="C25471" s="3" t="s">
        <v>36162</v>
      </c>
      <c r="D25471" s="2" t="s">
        <v>39338</v>
      </c>
      <c r="E25471" s="3" t="s">
        <v>9854</v>
      </c>
      <c r="F25471" s="61">
        <v>98.13</v>
      </c>
      <c r="G25471" s="61">
        <v>98.13</v>
      </c>
    </row>
    <row r="25472" spans="1:7">
      <c r="A25472" s="1" t="str">
        <f t="shared" si="401"/>
        <v>CDHU-I B.01.000.020120</v>
      </c>
      <c r="B25472" s="3" t="s">
        <v>42275</v>
      </c>
      <c r="C25472" s="3" t="s">
        <v>36163</v>
      </c>
      <c r="D25472" s="2" t="s">
        <v>39339</v>
      </c>
      <c r="E25472" s="3" t="s">
        <v>9854</v>
      </c>
      <c r="F25472" s="61">
        <v>124.48</v>
      </c>
      <c r="G25472" s="61">
        <v>124.48</v>
      </c>
    </row>
    <row r="25473" spans="1:7">
      <c r="A25473" s="1" t="str">
        <f t="shared" si="401"/>
        <v>CDHU-I B.01.000.020121</v>
      </c>
      <c r="B25473" s="3" t="s">
        <v>42275</v>
      </c>
      <c r="C25473" s="3" t="s">
        <v>36164</v>
      </c>
      <c r="D25473" s="2" t="s">
        <v>39340</v>
      </c>
      <c r="E25473" s="3" t="s">
        <v>9854</v>
      </c>
      <c r="F25473" s="61">
        <v>53.93</v>
      </c>
      <c r="G25473" s="61">
        <v>53.93</v>
      </c>
    </row>
    <row r="25474" spans="1:7">
      <c r="A25474" s="1" t="str">
        <f t="shared" si="401"/>
        <v>CDHU-I B.01.000.020122</v>
      </c>
      <c r="B25474" s="3" t="s">
        <v>42275</v>
      </c>
      <c r="C25474" s="3" t="s">
        <v>36165</v>
      </c>
      <c r="D25474" s="2" t="s">
        <v>39341</v>
      </c>
      <c r="E25474" s="3" t="s">
        <v>9854</v>
      </c>
      <c r="F25474" s="61">
        <v>24.97</v>
      </c>
      <c r="G25474" s="61">
        <v>24.97</v>
      </c>
    </row>
    <row r="25475" spans="1:7">
      <c r="A25475" s="1" t="str">
        <f t="shared" si="401"/>
        <v>CDHU-I B.02.000.020508</v>
      </c>
      <c r="B25475" s="3" t="s">
        <v>42275</v>
      </c>
      <c r="C25475" s="3" t="s">
        <v>36166</v>
      </c>
      <c r="D25475" s="2" t="s">
        <v>39342</v>
      </c>
      <c r="E25475" s="3" t="s">
        <v>9851</v>
      </c>
      <c r="F25475" s="61">
        <v>0.61</v>
      </c>
      <c r="G25475" s="61">
        <v>0.61</v>
      </c>
    </row>
    <row r="25476" spans="1:7">
      <c r="A25476" s="1" t="str">
        <f t="shared" si="401"/>
        <v>CDHU-I B.02.000.020509</v>
      </c>
      <c r="B25476" s="3" t="s">
        <v>42275</v>
      </c>
      <c r="C25476" s="3" t="s">
        <v>36167</v>
      </c>
      <c r="D25476" s="2" t="s">
        <v>39343</v>
      </c>
      <c r="E25476" s="3" t="s">
        <v>9851</v>
      </c>
      <c r="F25476" s="61">
        <v>2.77</v>
      </c>
      <c r="G25476" s="61">
        <v>2.77</v>
      </c>
    </row>
    <row r="25477" spans="1:7">
      <c r="A25477" s="1" t="str">
        <f t="shared" si="401"/>
        <v>CDHU-I B.02.000.020529</v>
      </c>
      <c r="B25477" s="3" t="s">
        <v>42275</v>
      </c>
      <c r="C25477" s="3" t="s">
        <v>36168</v>
      </c>
      <c r="D25477" s="2" t="s">
        <v>39344</v>
      </c>
      <c r="E25477" s="3" t="s">
        <v>9851</v>
      </c>
      <c r="F25477" s="61">
        <v>2.33</v>
      </c>
      <c r="G25477" s="61">
        <v>2.33</v>
      </c>
    </row>
    <row r="25478" spans="1:7">
      <c r="A25478" s="1" t="str">
        <f t="shared" si="401"/>
        <v>CDHU-I B.02.000.026680</v>
      </c>
      <c r="B25478" s="3" t="s">
        <v>42275</v>
      </c>
      <c r="C25478" s="3" t="s">
        <v>36169</v>
      </c>
      <c r="D25478" s="2" t="s">
        <v>39345</v>
      </c>
      <c r="E25478" s="3" t="s">
        <v>9851</v>
      </c>
      <c r="F25478" s="61">
        <v>47.81</v>
      </c>
      <c r="G25478" s="61">
        <v>47.81</v>
      </c>
    </row>
    <row r="25479" spans="1:7" ht="22.5">
      <c r="A25479" s="1" t="str">
        <f t="shared" si="401"/>
        <v>CDHU-I B.02.000.028016</v>
      </c>
      <c r="B25479" s="3" t="s">
        <v>42275</v>
      </c>
      <c r="C25479" s="3" t="s">
        <v>36170</v>
      </c>
      <c r="D25479" s="2" t="s">
        <v>39346</v>
      </c>
      <c r="E25479" s="3" t="s">
        <v>9851</v>
      </c>
      <c r="F25479" s="61">
        <v>17.07</v>
      </c>
      <c r="G25479" s="61">
        <v>17.07</v>
      </c>
    </row>
    <row r="25480" spans="1:7" ht="22.5">
      <c r="A25480" s="1" t="str">
        <f t="shared" si="401"/>
        <v>CDHU-I B.02.000.034597</v>
      </c>
      <c r="B25480" s="3" t="s">
        <v>42275</v>
      </c>
      <c r="C25480" s="3" t="s">
        <v>36171</v>
      </c>
      <c r="D25480" s="2" t="s">
        <v>39347</v>
      </c>
      <c r="E25480" s="3" t="s">
        <v>9851</v>
      </c>
      <c r="F25480" s="61">
        <v>25.46</v>
      </c>
      <c r="G25480" s="61">
        <v>25.46</v>
      </c>
    </row>
    <row r="25481" spans="1:7">
      <c r="A25481" s="1" t="str">
        <f t="shared" si="401"/>
        <v>CDHU-I B.02.000.037043</v>
      </c>
      <c r="B25481" s="3" t="s">
        <v>42275</v>
      </c>
      <c r="C25481" s="3" t="s">
        <v>36172</v>
      </c>
      <c r="D25481" s="2" t="s">
        <v>39348</v>
      </c>
      <c r="E25481" s="3" t="s">
        <v>9851</v>
      </c>
      <c r="F25481" s="61">
        <v>6.76</v>
      </c>
      <c r="G25481" s="61">
        <v>6.76</v>
      </c>
    </row>
    <row r="25482" spans="1:7">
      <c r="A25482" s="1" t="str">
        <f t="shared" si="401"/>
        <v>CDHU-I B.02.000.037501</v>
      </c>
      <c r="B25482" s="3" t="s">
        <v>42275</v>
      </c>
      <c r="C25482" s="3" t="s">
        <v>36173</v>
      </c>
      <c r="D25482" s="2" t="s">
        <v>39349</v>
      </c>
      <c r="E25482" s="3" t="s">
        <v>9851</v>
      </c>
      <c r="F25482" s="61">
        <v>42.24</v>
      </c>
      <c r="G25482" s="61">
        <v>42.24</v>
      </c>
    </row>
    <row r="25483" spans="1:7">
      <c r="A25483" s="1" t="str">
        <f t="shared" si="401"/>
        <v>CDHU-I B.02.000.038504</v>
      </c>
      <c r="B25483" s="3" t="s">
        <v>42275</v>
      </c>
      <c r="C25483" s="3" t="s">
        <v>36174</v>
      </c>
      <c r="D25483" s="2" t="s">
        <v>39350</v>
      </c>
      <c r="E25483" s="3" t="s">
        <v>9851</v>
      </c>
      <c r="F25483" s="61">
        <v>4.5999999999999996</v>
      </c>
      <c r="G25483" s="61">
        <v>4.5999999999999996</v>
      </c>
    </row>
    <row r="25484" spans="1:7" ht="22.5">
      <c r="A25484" s="1" t="str">
        <f t="shared" si="401"/>
        <v>CDHU-I B.02.000.039024</v>
      </c>
      <c r="B25484" s="3" t="s">
        <v>42275</v>
      </c>
      <c r="C25484" s="3" t="s">
        <v>36175</v>
      </c>
      <c r="D25484" s="2" t="s">
        <v>39351</v>
      </c>
      <c r="E25484" s="3" t="s">
        <v>9851</v>
      </c>
      <c r="F25484" s="61">
        <v>2.87</v>
      </c>
      <c r="G25484" s="61">
        <v>2.87</v>
      </c>
    </row>
    <row r="25485" spans="1:7" ht="22.5">
      <c r="A25485" s="1" t="str">
        <f t="shared" si="401"/>
        <v>CDHU-I B.02.000.039026</v>
      </c>
      <c r="B25485" s="3" t="s">
        <v>42275</v>
      </c>
      <c r="C25485" s="3" t="s">
        <v>36176</v>
      </c>
      <c r="D25485" s="2" t="s">
        <v>39352</v>
      </c>
      <c r="E25485" s="3" t="s">
        <v>9851</v>
      </c>
      <c r="F25485" s="61">
        <v>11.28</v>
      </c>
      <c r="G25485" s="61">
        <v>11.28</v>
      </c>
    </row>
    <row r="25486" spans="1:7">
      <c r="A25486" s="1" t="str">
        <f t="shared" si="401"/>
        <v>CDHU-I B.02.000.039027</v>
      </c>
      <c r="B25486" s="3" t="s">
        <v>42275</v>
      </c>
      <c r="C25486" s="3" t="s">
        <v>36177</v>
      </c>
      <c r="D25486" s="2" t="s">
        <v>39353</v>
      </c>
      <c r="E25486" s="3" t="s">
        <v>9851</v>
      </c>
      <c r="F25486" s="61">
        <v>7.26</v>
      </c>
      <c r="G25486" s="61">
        <v>7.26</v>
      </c>
    </row>
    <row r="25487" spans="1:7" ht="22.5">
      <c r="A25487" s="1" t="str">
        <f t="shared" si="401"/>
        <v>CDHU-I B.02.000.039028</v>
      </c>
      <c r="B25487" s="3" t="s">
        <v>42275</v>
      </c>
      <c r="C25487" s="3" t="s">
        <v>36178</v>
      </c>
      <c r="D25487" s="2" t="s">
        <v>39354</v>
      </c>
      <c r="E25487" s="3" t="s">
        <v>9851</v>
      </c>
      <c r="F25487" s="61">
        <v>27.89</v>
      </c>
      <c r="G25487" s="61">
        <v>27.89</v>
      </c>
    </row>
    <row r="25488" spans="1:7">
      <c r="A25488" s="1" t="str">
        <f t="shared" si="401"/>
        <v>CDHU-I B.02.000.039031</v>
      </c>
      <c r="B25488" s="3" t="s">
        <v>42275</v>
      </c>
      <c r="C25488" s="3" t="s">
        <v>36179</v>
      </c>
      <c r="D25488" s="2" t="s">
        <v>39355</v>
      </c>
      <c r="E25488" s="3" t="s">
        <v>9851</v>
      </c>
      <c r="F25488" s="61">
        <v>0.86</v>
      </c>
      <c r="G25488" s="61">
        <v>0.86</v>
      </c>
    </row>
    <row r="25489" spans="1:7" ht="22.5">
      <c r="A25489" s="1" t="str">
        <f t="shared" si="401"/>
        <v>CDHU-I B.02.000.039032</v>
      </c>
      <c r="B25489" s="3" t="s">
        <v>42275</v>
      </c>
      <c r="C25489" s="3" t="s">
        <v>36180</v>
      </c>
      <c r="D25489" s="2" t="s">
        <v>39356</v>
      </c>
      <c r="E25489" s="3" t="s">
        <v>9851</v>
      </c>
      <c r="F25489" s="61">
        <v>1.7</v>
      </c>
      <c r="G25489" s="61">
        <v>1.7</v>
      </c>
    </row>
    <row r="25490" spans="1:7" ht="22.5">
      <c r="A25490" s="1" t="str">
        <f t="shared" si="401"/>
        <v>CDHU-I B.02.000.039033</v>
      </c>
      <c r="B25490" s="3" t="s">
        <v>42275</v>
      </c>
      <c r="C25490" s="3" t="s">
        <v>36181</v>
      </c>
      <c r="D25490" s="2" t="s">
        <v>39357</v>
      </c>
      <c r="E25490" s="3" t="s">
        <v>9851</v>
      </c>
      <c r="F25490" s="61">
        <v>8.58</v>
      </c>
      <c r="G25490" s="61">
        <v>8.58</v>
      </c>
    </row>
    <row r="25491" spans="1:7" ht="33.75">
      <c r="A25491" s="1" t="str">
        <f t="shared" si="401"/>
        <v>CDHU-I B.02.000.039041</v>
      </c>
      <c r="B25491" s="3" t="s">
        <v>42275</v>
      </c>
      <c r="C25491" s="3" t="s">
        <v>36182</v>
      </c>
      <c r="D25491" s="2" t="s">
        <v>39358</v>
      </c>
      <c r="E25491" s="3" t="s">
        <v>9851</v>
      </c>
      <c r="F25491" s="61">
        <v>25.11</v>
      </c>
      <c r="G25491" s="61">
        <v>25.11</v>
      </c>
    </row>
    <row r="25492" spans="1:7">
      <c r="A25492" s="1" t="str">
        <f t="shared" si="401"/>
        <v>CDHU-I B.02.000.039042</v>
      </c>
      <c r="B25492" s="3" t="s">
        <v>42275</v>
      </c>
      <c r="C25492" s="3" t="s">
        <v>36183</v>
      </c>
      <c r="D25492" s="2" t="s">
        <v>39359</v>
      </c>
      <c r="E25492" s="3" t="s">
        <v>9851</v>
      </c>
      <c r="F25492" s="61">
        <v>8.3800000000000008</v>
      </c>
      <c r="G25492" s="61">
        <v>8.3800000000000008</v>
      </c>
    </row>
    <row r="25493" spans="1:7" ht="33.75">
      <c r="A25493" s="1" t="str">
        <f t="shared" si="401"/>
        <v>CDHU-I B.02.000.039043</v>
      </c>
      <c r="B25493" s="3" t="s">
        <v>42275</v>
      </c>
      <c r="C25493" s="3" t="s">
        <v>36184</v>
      </c>
      <c r="D25493" s="2" t="s">
        <v>39360</v>
      </c>
      <c r="E25493" s="3" t="s">
        <v>9851</v>
      </c>
      <c r="F25493" s="61">
        <v>26</v>
      </c>
      <c r="G25493" s="61">
        <v>26</v>
      </c>
    </row>
    <row r="25494" spans="1:7">
      <c r="A25494" s="1" t="str">
        <f t="shared" si="401"/>
        <v>CDHU-I B.02.000.039044</v>
      </c>
      <c r="B25494" s="3" t="s">
        <v>42275</v>
      </c>
      <c r="C25494" s="3" t="s">
        <v>36185</v>
      </c>
      <c r="D25494" s="2" t="s">
        <v>39361</v>
      </c>
      <c r="E25494" s="3" t="s">
        <v>9851</v>
      </c>
      <c r="F25494" s="61">
        <v>4.12</v>
      </c>
      <c r="G25494" s="61">
        <v>4.12</v>
      </c>
    </row>
    <row r="25495" spans="1:7">
      <c r="A25495" s="1" t="str">
        <f t="shared" si="401"/>
        <v>CDHU-I B.02.000.039055</v>
      </c>
      <c r="B25495" s="3" t="s">
        <v>42275</v>
      </c>
      <c r="C25495" s="3" t="s">
        <v>36186</v>
      </c>
      <c r="D25495" s="2" t="s">
        <v>39362</v>
      </c>
      <c r="E25495" s="3" t="s">
        <v>9851</v>
      </c>
      <c r="F25495" s="61">
        <v>1.1200000000000001</v>
      </c>
      <c r="G25495" s="61">
        <v>1.1200000000000001</v>
      </c>
    </row>
    <row r="25496" spans="1:7" ht="22.5">
      <c r="A25496" s="1" t="str">
        <f t="shared" si="401"/>
        <v>CDHU-I B.02.000.039056</v>
      </c>
      <c r="B25496" s="3" t="s">
        <v>42275</v>
      </c>
      <c r="C25496" s="3" t="s">
        <v>36187</v>
      </c>
      <c r="D25496" s="2" t="s">
        <v>39363</v>
      </c>
      <c r="E25496" s="3" t="s">
        <v>9851</v>
      </c>
      <c r="F25496" s="61">
        <v>3.93</v>
      </c>
      <c r="G25496" s="61">
        <v>3.93</v>
      </c>
    </row>
    <row r="25497" spans="1:7">
      <c r="A25497" s="1" t="str">
        <f t="shared" si="401"/>
        <v>CDHU-I B.02.000.042229</v>
      </c>
      <c r="B25497" s="3" t="s">
        <v>42275</v>
      </c>
      <c r="C25497" s="3" t="s">
        <v>36188</v>
      </c>
      <c r="D25497" s="2" t="s">
        <v>39364</v>
      </c>
      <c r="E25497" s="3" t="s">
        <v>9851</v>
      </c>
      <c r="F25497" s="61">
        <v>65.790000000000006</v>
      </c>
      <c r="G25497" s="61">
        <v>65.790000000000006</v>
      </c>
    </row>
    <row r="25498" spans="1:7" ht="22.5">
      <c r="A25498" s="1" t="str">
        <f t="shared" si="401"/>
        <v>CDHU-I B.02.000.092014</v>
      </c>
      <c r="B25498" s="3" t="s">
        <v>42275</v>
      </c>
      <c r="C25498" s="3" t="s">
        <v>36189</v>
      </c>
      <c r="D25498" s="2" t="s">
        <v>39365</v>
      </c>
      <c r="E25498" s="3" t="s">
        <v>9851</v>
      </c>
      <c r="F25498" s="61">
        <v>1.92</v>
      </c>
      <c r="G25498" s="61">
        <v>1.92</v>
      </c>
    </row>
    <row r="25499" spans="1:7" ht="22.5">
      <c r="A25499" s="1" t="str">
        <f t="shared" si="401"/>
        <v>CDHU-I B.02.000.093344</v>
      </c>
      <c r="B25499" s="3" t="s">
        <v>42275</v>
      </c>
      <c r="C25499" s="3" t="s">
        <v>36190</v>
      </c>
      <c r="D25499" s="2" t="s">
        <v>39366</v>
      </c>
      <c r="E25499" s="3" t="s">
        <v>9851</v>
      </c>
      <c r="F25499" s="61">
        <v>7.7</v>
      </c>
      <c r="G25499" s="61">
        <v>7.7</v>
      </c>
    </row>
    <row r="25500" spans="1:7">
      <c r="A25500" s="1" t="str">
        <f t="shared" si="401"/>
        <v>CDHU-I B.03.000.020505</v>
      </c>
      <c r="B25500" s="3" t="s">
        <v>42275</v>
      </c>
      <c r="C25500" s="3" t="s">
        <v>36191</v>
      </c>
      <c r="D25500" s="2" t="s">
        <v>39367</v>
      </c>
      <c r="E25500" s="3" t="s">
        <v>9851</v>
      </c>
      <c r="F25500" s="61">
        <v>0.88</v>
      </c>
      <c r="G25500" s="61">
        <v>0.88</v>
      </c>
    </row>
    <row r="25501" spans="1:7">
      <c r="A25501" s="1" t="str">
        <f t="shared" si="401"/>
        <v>CDHU-I B.03.000.020580</v>
      </c>
      <c r="B25501" s="3" t="s">
        <v>42275</v>
      </c>
      <c r="C25501" s="3" t="s">
        <v>36192</v>
      </c>
      <c r="D25501" s="2" t="s">
        <v>39368</v>
      </c>
      <c r="E25501" s="3" t="s">
        <v>9851</v>
      </c>
      <c r="F25501" s="61">
        <v>1.04</v>
      </c>
      <c r="G25501" s="61">
        <v>1.04</v>
      </c>
    </row>
    <row r="25502" spans="1:7">
      <c r="A25502" s="1" t="str">
        <f t="shared" si="401"/>
        <v>CDHU-I B.03.000.038003</v>
      </c>
      <c r="B25502" s="3" t="s">
        <v>42275</v>
      </c>
      <c r="C25502" s="3" t="s">
        <v>36193</v>
      </c>
      <c r="D25502" s="2" t="s">
        <v>39369</v>
      </c>
      <c r="E25502" s="3" t="s">
        <v>9851</v>
      </c>
      <c r="F25502" s="61">
        <v>2.2400000000000002</v>
      </c>
      <c r="G25502" s="61">
        <v>2.2400000000000002</v>
      </c>
    </row>
    <row r="25503" spans="1:7">
      <c r="A25503" s="1" t="str">
        <f t="shared" si="401"/>
        <v>CDHU-I B.04.000.020503</v>
      </c>
      <c r="B25503" s="3" t="s">
        <v>42275</v>
      </c>
      <c r="C25503" s="3" t="s">
        <v>36194</v>
      </c>
      <c r="D25503" s="2" t="s">
        <v>39370</v>
      </c>
      <c r="E25503" s="3" t="s">
        <v>9850</v>
      </c>
      <c r="F25503" s="61">
        <v>169.06</v>
      </c>
      <c r="G25503" s="61">
        <v>169.06</v>
      </c>
    </row>
    <row r="25504" spans="1:7">
      <c r="A25504" s="1" t="str">
        <f t="shared" si="401"/>
        <v>CDHU-I B.04.000.020504</v>
      </c>
      <c r="B25504" s="3" t="s">
        <v>42275</v>
      </c>
      <c r="C25504" s="3" t="s">
        <v>36195</v>
      </c>
      <c r="D25504" s="2" t="s">
        <v>39371</v>
      </c>
      <c r="E25504" s="3" t="s">
        <v>9850</v>
      </c>
      <c r="F25504" s="61">
        <v>175.57</v>
      </c>
      <c r="G25504" s="61">
        <v>175.57</v>
      </c>
    </row>
    <row r="25505" spans="1:7">
      <c r="A25505" s="1" t="str">
        <f t="shared" si="401"/>
        <v>CDHU-I B.05.000.020513</v>
      </c>
      <c r="B25505" s="3" t="s">
        <v>42275</v>
      </c>
      <c r="C25505" s="3" t="s">
        <v>36196</v>
      </c>
      <c r="D25505" s="2" t="s">
        <v>39372</v>
      </c>
      <c r="E25505" s="3" t="s">
        <v>9850</v>
      </c>
      <c r="F25505" s="61">
        <v>150.16999999999999</v>
      </c>
      <c r="G25505" s="61">
        <v>150.16999999999999</v>
      </c>
    </row>
    <row r="25506" spans="1:7">
      <c r="A25506" s="1" t="str">
        <f t="shared" si="401"/>
        <v>CDHU-I B.05.000.020514</v>
      </c>
      <c r="B25506" s="3" t="s">
        <v>42275</v>
      </c>
      <c r="C25506" s="3" t="s">
        <v>36197</v>
      </c>
      <c r="D25506" s="2" t="s">
        <v>39373</v>
      </c>
      <c r="E25506" s="3" t="s">
        <v>9850</v>
      </c>
      <c r="F25506" s="61">
        <v>150.16999999999999</v>
      </c>
      <c r="G25506" s="61">
        <v>150.16999999999999</v>
      </c>
    </row>
    <row r="25507" spans="1:7">
      <c r="A25507" s="1" t="str">
        <f t="shared" si="401"/>
        <v>CDHU-I B.05.000.020515</v>
      </c>
      <c r="B25507" s="3" t="s">
        <v>42275</v>
      </c>
      <c r="C25507" s="3" t="s">
        <v>36198</v>
      </c>
      <c r="D25507" s="2" t="s">
        <v>39374</v>
      </c>
      <c r="E25507" s="3" t="s">
        <v>9850</v>
      </c>
      <c r="F25507" s="61">
        <v>152.82</v>
      </c>
      <c r="G25507" s="61">
        <v>152.82</v>
      </c>
    </row>
    <row r="25508" spans="1:7">
      <c r="A25508" s="1" t="str">
        <f t="shared" si="401"/>
        <v>CDHU-I B.05.000.020516</v>
      </c>
      <c r="B25508" s="3" t="s">
        <v>42275</v>
      </c>
      <c r="C25508" s="3" t="s">
        <v>36199</v>
      </c>
      <c r="D25508" s="2" t="s">
        <v>39375</v>
      </c>
      <c r="E25508" s="3" t="s">
        <v>9850</v>
      </c>
      <c r="F25508" s="61">
        <v>177.98</v>
      </c>
      <c r="G25508" s="61">
        <v>177.98</v>
      </c>
    </row>
    <row r="25509" spans="1:7">
      <c r="A25509" s="1" t="str">
        <f t="shared" si="401"/>
        <v>CDHU-I B.05.000.020518</v>
      </c>
      <c r="B25509" s="3" t="s">
        <v>42275</v>
      </c>
      <c r="C25509" s="3" t="s">
        <v>36200</v>
      </c>
      <c r="D25509" s="2" t="s">
        <v>39376</v>
      </c>
      <c r="E25509" s="3" t="s">
        <v>9850</v>
      </c>
      <c r="F25509" s="61">
        <v>150.72999999999999</v>
      </c>
      <c r="G25509" s="61">
        <v>150.72999999999999</v>
      </c>
    </row>
    <row r="25510" spans="1:7">
      <c r="A25510" s="1" t="str">
        <f t="shared" si="401"/>
        <v>CDHU-I B.05.000.020519</v>
      </c>
      <c r="B25510" s="3" t="s">
        <v>42275</v>
      </c>
      <c r="C25510" s="3" t="s">
        <v>36201</v>
      </c>
      <c r="D25510" s="2" t="s">
        <v>39377</v>
      </c>
      <c r="E25510" s="3" t="s">
        <v>9850</v>
      </c>
      <c r="F25510" s="61">
        <v>150.16999999999999</v>
      </c>
      <c r="G25510" s="61">
        <v>150.16999999999999</v>
      </c>
    </row>
    <row r="25511" spans="1:7">
      <c r="A25511" s="1" t="str">
        <f t="shared" si="401"/>
        <v>CDHU-I B.05.000.020521</v>
      </c>
      <c r="B25511" s="3" t="s">
        <v>42275</v>
      </c>
      <c r="C25511" s="3" t="s">
        <v>36202</v>
      </c>
      <c r="D25511" s="2" t="s">
        <v>39378</v>
      </c>
      <c r="E25511" s="3" t="s">
        <v>9850</v>
      </c>
      <c r="F25511" s="61">
        <v>174.01</v>
      </c>
      <c r="G25511" s="61">
        <v>174.01</v>
      </c>
    </row>
    <row r="25512" spans="1:7">
      <c r="A25512" s="1" t="str">
        <f t="shared" si="401"/>
        <v>CDHU-I B.05.000.020522</v>
      </c>
      <c r="B25512" s="3" t="s">
        <v>42275</v>
      </c>
      <c r="C25512" s="3" t="s">
        <v>36203</v>
      </c>
      <c r="D25512" s="2" t="s">
        <v>39379</v>
      </c>
      <c r="E25512" s="3" t="s">
        <v>9850</v>
      </c>
      <c r="F25512" s="61">
        <v>180.3</v>
      </c>
      <c r="G25512" s="61">
        <v>180.3</v>
      </c>
    </row>
    <row r="25513" spans="1:7">
      <c r="A25513" s="1" t="str">
        <f t="shared" si="401"/>
        <v>CDHU-I B.05.000.020523</v>
      </c>
      <c r="B25513" s="3" t="s">
        <v>42275</v>
      </c>
      <c r="C25513" s="3" t="s">
        <v>36204</v>
      </c>
      <c r="D25513" s="2" t="s">
        <v>39380</v>
      </c>
      <c r="E25513" s="3" t="s">
        <v>9850</v>
      </c>
      <c r="F25513" s="61">
        <v>164.11</v>
      </c>
      <c r="G25513" s="61">
        <v>164.11</v>
      </c>
    </row>
    <row r="25514" spans="1:7">
      <c r="A25514" s="1" t="str">
        <f t="shared" si="401"/>
        <v>CDHU-I B.05.000.020524</v>
      </c>
      <c r="B25514" s="3" t="s">
        <v>42275</v>
      </c>
      <c r="C25514" s="3" t="s">
        <v>36205</v>
      </c>
      <c r="D25514" s="2" t="s">
        <v>39381</v>
      </c>
      <c r="E25514" s="3" t="s">
        <v>9850</v>
      </c>
      <c r="F25514" s="61">
        <v>160.16999999999999</v>
      </c>
      <c r="G25514" s="61">
        <v>160.16999999999999</v>
      </c>
    </row>
    <row r="25515" spans="1:7">
      <c r="A25515" s="1" t="str">
        <f t="shared" si="401"/>
        <v>CDHU-I B.06.000.021510</v>
      </c>
      <c r="B25515" s="3" t="s">
        <v>42275</v>
      </c>
      <c r="C25515" s="3" t="s">
        <v>36206</v>
      </c>
      <c r="D25515" s="2" t="s">
        <v>39382</v>
      </c>
      <c r="E25515" s="3" t="s">
        <v>9851</v>
      </c>
      <c r="F25515" s="61">
        <v>7.51</v>
      </c>
      <c r="G25515" s="61">
        <v>7.51</v>
      </c>
    </row>
    <row r="25516" spans="1:7">
      <c r="A25516" s="1" t="str">
        <f t="shared" si="401"/>
        <v>CDHU-I B.06.000.021525</v>
      </c>
      <c r="B25516" s="3" t="s">
        <v>42275</v>
      </c>
      <c r="C25516" s="3" t="s">
        <v>36207</v>
      </c>
      <c r="D25516" s="2" t="s">
        <v>39383</v>
      </c>
      <c r="E25516" s="3" t="s">
        <v>9851</v>
      </c>
      <c r="F25516" s="61">
        <v>6.7</v>
      </c>
      <c r="G25516" s="61">
        <v>6.7</v>
      </c>
    </row>
    <row r="25517" spans="1:7">
      <c r="A25517" s="1" t="str">
        <f t="shared" si="401"/>
        <v>CDHU-I B.06.000.021538</v>
      </c>
      <c r="B25517" s="3" t="s">
        <v>42275</v>
      </c>
      <c r="C25517" s="3" t="s">
        <v>36208</v>
      </c>
      <c r="D25517" s="2" t="s">
        <v>39384</v>
      </c>
      <c r="E25517" s="3" t="s">
        <v>9851</v>
      </c>
      <c r="F25517" s="61">
        <v>6.98</v>
      </c>
      <c r="G25517" s="61">
        <v>6.98</v>
      </c>
    </row>
    <row r="25518" spans="1:7">
      <c r="A25518" s="1" t="str">
        <f t="shared" si="401"/>
        <v>CDHU-I B.06.000.021560</v>
      </c>
      <c r="B25518" s="3" t="s">
        <v>42275</v>
      </c>
      <c r="C25518" s="3" t="s">
        <v>36209</v>
      </c>
      <c r="D25518" s="2" t="s">
        <v>39385</v>
      </c>
      <c r="E25518" s="3" t="s">
        <v>9851</v>
      </c>
      <c r="F25518" s="61">
        <v>8.07</v>
      </c>
      <c r="G25518" s="61">
        <v>8.07</v>
      </c>
    </row>
    <row r="25519" spans="1:7" ht="22.5">
      <c r="A25519" s="1" t="str">
        <f t="shared" si="401"/>
        <v>CDHU-I B.06.000.042302</v>
      </c>
      <c r="B25519" s="3" t="s">
        <v>42275</v>
      </c>
      <c r="C25519" s="3" t="s">
        <v>36210</v>
      </c>
      <c r="D25519" s="2" t="s">
        <v>39386</v>
      </c>
      <c r="E25519" s="3" t="s">
        <v>9847</v>
      </c>
      <c r="F25519" s="61">
        <v>8.1999999999999993</v>
      </c>
      <c r="G25519" s="61">
        <v>8.1999999999999993</v>
      </c>
    </row>
    <row r="25520" spans="1:7">
      <c r="A25520" s="1" t="str">
        <f t="shared" si="401"/>
        <v>CDHU-I B.07.000.024042</v>
      </c>
      <c r="B25520" s="3" t="s">
        <v>42275</v>
      </c>
      <c r="C25520" s="3" t="s">
        <v>36211</v>
      </c>
      <c r="D25520" s="2" t="s">
        <v>39387</v>
      </c>
      <c r="E25520" s="3" t="s">
        <v>9848</v>
      </c>
      <c r="F25520" s="61">
        <v>18.239999999999998</v>
      </c>
      <c r="G25520" s="61">
        <v>18.239999999999998</v>
      </c>
    </row>
    <row r="25521" spans="1:7" ht="33.75">
      <c r="A25521" s="1" t="str">
        <f t="shared" si="401"/>
        <v>CDHU-I B.07.000.024090</v>
      </c>
      <c r="B25521" s="3" t="s">
        <v>42275</v>
      </c>
      <c r="C25521" s="3" t="s">
        <v>36212</v>
      </c>
      <c r="D25521" s="2" t="s">
        <v>39388</v>
      </c>
      <c r="E25521" s="3" t="s">
        <v>9849</v>
      </c>
      <c r="F25521" s="61">
        <v>16.489999999999998</v>
      </c>
      <c r="G25521" s="61">
        <v>16.489999999999998</v>
      </c>
    </row>
    <row r="25522" spans="1:7" ht="22.5">
      <c r="A25522" s="1" t="str">
        <f t="shared" si="401"/>
        <v>CDHU-I B.07.000.024091</v>
      </c>
      <c r="B25522" s="3" t="s">
        <v>42275</v>
      </c>
      <c r="C25522" s="3" t="s">
        <v>36213</v>
      </c>
      <c r="D25522" s="2" t="s">
        <v>39389</v>
      </c>
      <c r="E25522" s="3" t="s">
        <v>9848</v>
      </c>
      <c r="F25522" s="61">
        <v>3.44</v>
      </c>
      <c r="G25522" s="61">
        <v>3.44</v>
      </c>
    </row>
    <row r="25523" spans="1:7">
      <c r="A25523" s="1" t="str">
        <f t="shared" si="401"/>
        <v>CDHU-I B.07.000.024502</v>
      </c>
      <c r="B25523" s="3" t="s">
        <v>42275</v>
      </c>
      <c r="C25523" s="3" t="s">
        <v>36214</v>
      </c>
      <c r="D25523" s="2" t="s">
        <v>39390</v>
      </c>
      <c r="E25523" s="3" t="s">
        <v>9850</v>
      </c>
      <c r="F25523" s="61">
        <v>634.33000000000004</v>
      </c>
      <c r="G25523" s="61">
        <v>634.33000000000004</v>
      </c>
    </row>
    <row r="25524" spans="1:7" ht="22.5">
      <c r="A25524" s="1" t="str">
        <f t="shared" si="401"/>
        <v>CDHU-I B.07.000.026681</v>
      </c>
      <c r="B25524" s="3" t="s">
        <v>42275</v>
      </c>
      <c r="C25524" s="3" t="s">
        <v>36215</v>
      </c>
      <c r="D25524" s="2" t="s">
        <v>39391</v>
      </c>
      <c r="E25524" s="3" t="s">
        <v>9851</v>
      </c>
      <c r="F25524" s="61">
        <v>154.52000000000001</v>
      </c>
      <c r="G25524" s="61">
        <v>154.52000000000001</v>
      </c>
    </row>
    <row r="25525" spans="1:7">
      <c r="A25525" s="1" t="str">
        <f t="shared" ref="A25525:A25588" si="402">CONCATENATE($B25525," ",$C25525)</f>
        <v>CDHU-I B.07.000.038005</v>
      </c>
      <c r="B25525" s="3" t="s">
        <v>42275</v>
      </c>
      <c r="C25525" s="3" t="s">
        <v>36216</v>
      </c>
      <c r="D25525" s="2" t="s">
        <v>39392</v>
      </c>
      <c r="E25525" s="3" t="s">
        <v>9848</v>
      </c>
      <c r="F25525" s="61">
        <v>24.45</v>
      </c>
      <c r="G25525" s="61">
        <v>24.45</v>
      </c>
    </row>
    <row r="25526" spans="1:7">
      <c r="A25526" s="1" t="str">
        <f t="shared" si="402"/>
        <v>CDHU-I B.07.000.049501</v>
      </c>
      <c r="B25526" s="3" t="s">
        <v>42275</v>
      </c>
      <c r="C25526" s="3" t="s">
        <v>36217</v>
      </c>
      <c r="D25526" s="2" t="s">
        <v>39393</v>
      </c>
      <c r="E25526" s="3" t="s">
        <v>9848</v>
      </c>
      <c r="F25526" s="61">
        <v>31.81</v>
      </c>
      <c r="G25526" s="61">
        <v>31.81</v>
      </c>
    </row>
    <row r="25527" spans="1:7">
      <c r="A25527" s="1" t="str">
        <f t="shared" si="402"/>
        <v>CDHU-I B.07.000.049753</v>
      </c>
      <c r="B25527" s="3" t="s">
        <v>42275</v>
      </c>
      <c r="C25527" s="3" t="s">
        <v>36218</v>
      </c>
      <c r="D25527" s="2" t="s">
        <v>39394</v>
      </c>
      <c r="E25527" s="3" t="s">
        <v>14762</v>
      </c>
      <c r="F25527" s="61">
        <v>463.51</v>
      </c>
      <c r="G25527" s="61">
        <v>463.51</v>
      </c>
    </row>
    <row r="25528" spans="1:7">
      <c r="A25528" s="1" t="str">
        <f t="shared" si="402"/>
        <v>CDHU-I B.07.000.049763</v>
      </c>
      <c r="B25528" s="3" t="s">
        <v>42275</v>
      </c>
      <c r="C25528" s="3" t="s">
        <v>36219</v>
      </c>
      <c r="D25528" s="2" t="s">
        <v>33793</v>
      </c>
      <c r="E25528" s="3" t="s">
        <v>14762</v>
      </c>
      <c r="F25528" s="61">
        <v>39.49</v>
      </c>
      <c r="G25528" s="61">
        <v>39.49</v>
      </c>
    </row>
    <row r="25529" spans="1:7">
      <c r="A25529" s="1" t="str">
        <f t="shared" si="402"/>
        <v>CDHU-I B.07.000.049764</v>
      </c>
      <c r="B25529" s="3" t="s">
        <v>42275</v>
      </c>
      <c r="C25529" s="3" t="s">
        <v>36220</v>
      </c>
      <c r="D25529" s="2" t="s">
        <v>39395</v>
      </c>
      <c r="E25529" s="3" t="s">
        <v>9848</v>
      </c>
      <c r="F25529" s="61">
        <v>69.62</v>
      </c>
      <c r="G25529" s="61">
        <v>69.62</v>
      </c>
    </row>
    <row r="25530" spans="1:7">
      <c r="A25530" s="1" t="str">
        <f t="shared" si="402"/>
        <v>CDHU-I B.07.000.049767</v>
      </c>
      <c r="B25530" s="3" t="s">
        <v>42275</v>
      </c>
      <c r="C25530" s="3" t="s">
        <v>36221</v>
      </c>
      <c r="D25530" s="2" t="s">
        <v>39396</v>
      </c>
      <c r="E25530" s="3" t="s">
        <v>14762</v>
      </c>
      <c r="F25530" s="61">
        <v>614.79999999999995</v>
      </c>
      <c r="G25530" s="61">
        <v>614.79999999999995</v>
      </c>
    </row>
    <row r="25531" spans="1:7">
      <c r="A25531" s="1" t="str">
        <f t="shared" si="402"/>
        <v>CDHU-I B.07.000.067021</v>
      </c>
      <c r="B25531" s="3" t="s">
        <v>42275</v>
      </c>
      <c r="C25531" s="3" t="s">
        <v>36222</v>
      </c>
      <c r="D25531" s="2" t="s">
        <v>39397</v>
      </c>
      <c r="E25531" s="3" t="s">
        <v>9849</v>
      </c>
      <c r="F25531" s="61">
        <v>6.79</v>
      </c>
      <c r="G25531" s="61">
        <v>6.79</v>
      </c>
    </row>
    <row r="25532" spans="1:7">
      <c r="A25532" s="1" t="str">
        <f t="shared" si="402"/>
        <v>CDHU-I B.07.000.069552</v>
      </c>
      <c r="B25532" s="3" t="s">
        <v>42275</v>
      </c>
      <c r="C25532" s="3" t="s">
        <v>36223</v>
      </c>
      <c r="D25532" s="2" t="s">
        <v>39398</v>
      </c>
      <c r="E25532" s="3" t="s">
        <v>9849</v>
      </c>
      <c r="F25532" s="61">
        <v>0.19</v>
      </c>
      <c r="G25532" s="61">
        <v>0.19</v>
      </c>
    </row>
    <row r="25533" spans="1:7" ht="22.5">
      <c r="A25533" s="1" t="str">
        <f t="shared" si="402"/>
        <v>CDHU-I B.07.000.090631</v>
      </c>
      <c r="B25533" s="3" t="s">
        <v>42275</v>
      </c>
      <c r="C25533" s="3" t="s">
        <v>36224</v>
      </c>
      <c r="D25533" s="2" t="s">
        <v>39399</v>
      </c>
      <c r="E25533" s="3" t="s">
        <v>9849</v>
      </c>
      <c r="F25533" s="61">
        <v>16.649999999999999</v>
      </c>
      <c r="G25533" s="61">
        <v>16.649999999999999</v>
      </c>
    </row>
    <row r="25534" spans="1:7">
      <c r="A25534" s="1" t="str">
        <f t="shared" si="402"/>
        <v>CDHU-I B.07.000.090806</v>
      </c>
      <c r="B25534" s="3" t="s">
        <v>42275</v>
      </c>
      <c r="C25534" s="3" t="s">
        <v>36225</v>
      </c>
      <c r="D25534" s="2" t="s">
        <v>39400</v>
      </c>
      <c r="E25534" s="3" t="s">
        <v>9848</v>
      </c>
      <c r="F25534" s="61">
        <v>16.36</v>
      </c>
      <c r="G25534" s="61">
        <v>16.36</v>
      </c>
    </row>
    <row r="25535" spans="1:7" ht="22.5">
      <c r="A25535" s="1" t="str">
        <f t="shared" si="402"/>
        <v>CDHU-I B.09.000.024006</v>
      </c>
      <c r="B25535" s="3" t="s">
        <v>42275</v>
      </c>
      <c r="C25535" s="3" t="s">
        <v>36226</v>
      </c>
      <c r="D25535" s="2" t="s">
        <v>39401</v>
      </c>
      <c r="E25535" s="3" t="s">
        <v>9851</v>
      </c>
      <c r="F25535" s="61">
        <v>8.01</v>
      </c>
      <c r="G25535" s="61">
        <v>8.01</v>
      </c>
    </row>
    <row r="25536" spans="1:7">
      <c r="A25536" s="1" t="str">
        <f t="shared" si="402"/>
        <v>CDHU-I B.09.000.024069</v>
      </c>
      <c r="B25536" s="3" t="s">
        <v>42275</v>
      </c>
      <c r="C25536" s="3" t="s">
        <v>36227</v>
      </c>
      <c r="D25536" s="2" t="s">
        <v>39402</v>
      </c>
      <c r="E25536" s="3" t="s">
        <v>9864</v>
      </c>
      <c r="F25536" s="61">
        <v>6.13</v>
      </c>
      <c r="G25536" s="61">
        <v>6.13</v>
      </c>
    </row>
    <row r="25537" spans="1:7">
      <c r="A25537" s="1" t="str">
        <f t="shared" si="402"/>
        <v>CDHU-I B.09.000.028074</v>
      </c>
      <c r="B25537" s="3" t="s">
        <v>42275</v>
      </c>
      <c r="C25537" s="3" t="s">
        <v>36228</v>
      </c>
      <c r="D25537" s="2" t="s">
        <v>39403</v>
      </c>
      <c r="E25537" s="3" t="s">
        <v>42272</v>
      </c>
      <c r="F25537" s="61">
        <v>36.39</v>
      </c>
      <c r="G25537" s="61">
        <v>36.39</v>
      </c>
    </row>
    <row r="25538" spans="1:7" ht="22.5">
      <c r="A25538" s="1" t="str">
        <f t="shared" si="402"/>
        <v>CDHU-I B.09.000.039023</v>
      </c>
      <c r="B25538" s="3" t="s">
        <v>42275</v>
      </c>
      <c r="C25538" s="3" t="s">
        <v>36229</v>
      </c>
      <c r="D25538" s="2" t="s">
        <v>39404</v>
      </c>
      <c r="E25538" s="3" t="s">
        <v>9851</v>
      </c>
      <c r="F25538" s="61">
        <v>17.64</v>
      </c>
      <c r="G25538" s="61">
        <v>17.64</v>
      </c>
    </row>
    <row r="25539" spans="1:7">
      <c r="A25539" s="1" t="str">
        <f t="shared" si="402"/>
        <v>CDHU-I B.09.000.039024</v>
      </c>
      <c r="B25539" s="3" t="s">
        <v>42275</v>
      </c>
      <c r="C25539" s="3" t="s">
        <v>36230</v>
      </c>
      <c r="D25539" s="2" t="s">
        <v>39405</v>
      </c>
      <c r="E25539" s="3" t="s">
        <v>9848</v>
      </c>
      <c r="F25539" s="61">
        <v>31.42</v>
      </c>
      <c r="G25539" s="61">
        <v>31.42</v>
      </c>
    </row>
    <row r="25540" spans="1:7">
      <c r="A25540" s="1" t="str">
        <f t="shared" si="402"/>
        <v>CDHU-I B.09.000.039074</v>
      </c>
      <c r="B25540" s="3" t="s">
        <v>42275</v>
      </c>
      <c r="C25540" s="3" t="s">
        <v>36231</v>
      </c>
      <c r="D25540" s="2" t="s">
        <v>39406</v>
      </c>
      <c r="E25540" s="3" t="s">
        <v>9851</v>
      </c>
      <c r="F25540" s="61">
        <v>24.22</v>
      </c>
      <c r="G25540" s="61">
        <v>24.22</v>
      </c>
    </row>
    <row r="25541" spans="1:7">
      <c r="A25541" s="1" t="str">
        <f t="shared" si="402"/>
        <v>CDHU-I B.09.000.039075</v>
      </c>
      <c r="B25541" s="3" t="s">
        <v>42275</v>
      </c>
      <c r="C25541" s="3" t="s">
        <v>36232</v>
      </c>
      <c r="D25541" s="2" t="s">
        <v>39407</v>
      </c>
      <c r="E25541" s="3" t="s">
        <v>9851</v>
      </c>
      <c r="F25541" s="61">
        <v>68.61</v>
      </c>
      <c r="G25541" s="61">
        <v>68.61</v>
      </c>
    </row>
    <row r="25542" spans="1:7">
      <c r="A25542" s="1" t="str">
        <f t="shared" si="402"/>
        <v>CDHU-I B.09.000.039076</v>
      </c>
      <c r="B25542" s="3" t="s">
        <v>42275</v>
      </c>
      <c r="C25542" s="3" t="s">
        <v>36233</v>
      </c>
      <c r="D25542" s="2" t="s">
        <v>39408</v>
      </c>
      <c r="E25542" s="3" t="s">
        <v>9851</v>
      </c>
      <c r="F25542" s="61">
        <v>33.01</v>
      </c>
      <c r="G25542" s="61">
        <v>33.01</v>
      </c>
    </row>
    <row r="25543" spans="1:7">
      <c r="A25543" s="1" t="str">
        <f t="shared" si="402"/>
        <v>CDHU-I B.09.000.069513</v>
      </c>
      <c r="B25543" s="3" t="s">
        <v>42275</v>
      </c>
      <c r="C25543" s="3" t="s">
        <v>36234</v>
      </c>
      <c r="D25543" s="2" t="s">
        <v>39409</v>
      </c>
      <c r="E25543" s="3" t="s">
        <v>9851</v>
      </c>
      <c r="F25543" s="61">
        <v>74.739999999999995</v>
      </c>
      <c r="G25543" s="61">
        <v>74.739999999999995</v>
      </c>
    </row>
    <row r="25544" spans="1:7">
      <c r="A25544" s="1" t="str">
        <f t="shared" si="402"/>
        <v>CDHU-I C.01.000.020235</v>
      </c>
      <c r="B25544" s="3" t="s">
        <v>42275</v>
      </c>
      <c r="C25544" s="3" t="s">
        <v>36235</v>
      </c>
      <c r="D25544" s="2" t="s">
        <v>39410</v>
      </c>
      <c r="E25544" s="3" t="s">
        <v>9849</v>
      </c>
      <c r="F25544" s="61">
        <v>258.95999999999998</v>
      </c>
      <c r="G25544" s="61">
        <v>258.95999999999998</v>
      </c>
    </row>
    <row r="25545" spans="1:7">
      <c r="A25545" s="1" t="str">
        <f t="shared" si="402"/>
        <v>CDHU-I C.01.000.020236</v>
      </c>
      <c r="B25545" s="3" t="s">
        <v>42275</v>
      </c>
      <c r="C25545" s="3" t="s">
        <v>36236</v>
      </c>
      <c r="D25545" s="2" t="s">
        <v>39411</v>
      </c>
      <c r="E25545" s="3" t="s">
        <v>9849</v>
      </c>
      <c r="F25545" s="61">
        <v>263.79000000000002</v>
      </c>
      <c r="G25545" s="61">
        <v>263.79000000000002</v>
      </c>
    </row>
    <row r="25546" spans="1:7">
      <c r="A25546" s="1" t="str">
        <f t="shared" si="402"/>
        <v>CDHU-I C.01.000.020237</v>
      </c>
      <c r="B25546" s="3" t="s">
        <v>42275</v>
      </c>
      <c r="C25546" s="3" t="s">
        <v>36237</v>
      </c>
      <c r="D25546" s="2" t="s">
        <v>39412</v>
      </c>
      <c r="E25546" s="3" t="s">
        <v>9849</v>
      </c>
      <c r="F25546" s="61">
        <v>357.27</v>
      </c>
      <c r="G25546" s="61">
        <v>357.27</v>
      </c>
    </row>
    <row r="25547" spans="1:7" ht="22.5">
      <c r="A25547" s="1" t="str">
        <f t="shared" si="402"/>
        <v>CDHU-I C.01.000.020256</v>
      </c>
      <c r="B25547" s="3" t="s">
        <v>42275</v>
      </c>
      <c r="C25547" s="3" t="s">
        <v>36238</v>
      </c>
      <c r="D25547" s="2" t="s">
        <v>39413</v>
      </c>
      <c r="E25547" s="3" t="s">
        <v>9848</v>
      </c>
      <c r="F25547" s="61">
        <v>13.09</v>
      </c>
      <c r="G25547" s="61">
        <v>13.09</v>
      </c>
    </row>
    <row r="25548" spans="1:7" ht="22.5">
      <c r="A25548" s="1" t="str">
        <f t="shared" si="402"/>
        <v>CDHU-I C.01.000.020257</v>
      </c>
      <c r="B25548" s="3" t="s">
        <v>42275</v>
      </c>
      <c r="C25548" s="3" t="s">
        <v>36239</v>
      </c>
      <c r="D25548" s="2" t="s">
        <v>39414</v>
      </c>
      <c r="E25548" s="3" t="s">
        <v>9848</v>
      </c>
      <c r="F25548" s="61">
        <v>24.31</v>
      </c>
      <c r="G25548" s="61">
        <v>24.31</v>
      </c>
    </row>
    <row r="25549" spans="1:7" ht="22.5">
      <c r="A25549" s="1" t="str">
        <f t="shared" si="402"/>
        <v>CDHU-I C.01.000.020258</v>
      </c>
      <c r="B25549" s="3" t="s">
        <v>42275</v>
      </c>
      <c r="C25549" s="3" t="s">
        <v>36240</v>
      </c>
      <c r="D25549" s="2" t="s">
        <v>39415</v>
      </c>
      <c r="E25549" s="3" t="s">
        <v>9848</v>
      </c>
      <c r="F25549" s="61">
        <v>26.53</v>
      </c>
      <c r="G25549" s="61">
        <v>26.53</v>
      </c>
    </row>
    <row r="25550" spans="1:7" ht="22.5">
      <c r="A25550" s="1" t="str">
        <f t="shared" si="402"/>
        <v>CDHU-I C.01.000.020259</v>
      </c>
      <c r="B25550" s="3" t="s">
        <v>42275</v>
      </c>
      <c r="C25550" s="3" t="s">
        <v>36241</v>
      </c>
      <c r="D25550" s="2" t="s">
        <v>39416</v>
      </c>
      <c r="E25550" s="3" t="s">
        <v>9848</v>
      </c>
      <c r="F25550" s="61">
        <v>29.09</v>
      </c>
      <c r="G25550" s="61">
        <v>29.09</v>
      </c>
    </row>
    <row r="25551" spans="1:7" ht="22.5">
      <c r="A25551" s="1" t="str">
        <f t="shared" si="402"/>
        <v>CDHU-I C.01.000.020260</v>
      </c>
      <c r="B25551" s="3" t="s">
        <v>42275</v>
      </c>
      <c r="C25551" s="3" t="s">
        <v>36242</v>
      </c>
      <c r="D25551" s="2" t="s">
        <v>39417</v>
      </c>
      <c r="E25551" s="3" t="s">
        <v>9848</v>
      </c>
      <c r="F25551" s="61">
        <v>15.07</v>
      </c>
      <c r="G25551" s="61">
        <v>15.07</v>
      </c>
    </row>
    <row r="25552" spans="1:7" ht="22.5">
      <c r="A25552" s="1" t="str">
        <f t="shared" si="402"/>
        <v>CDHU-I C.01.000.020261</v>
      </c>
      <c r="B25552" s="3" t="s">
        <v>42275</v>
      </c>
      <c r="C25552" s="3" t="s">
        <v>36243</v>
      </c>
      <c r="D25552" s="2" t="s">
        <v>39418</v>
      </c>
      <c r="E25552" s="3" t="s">
        <v>9848</v>
      </c>
      <c r="F25552" s="61">
        <v>15.8</v>
      </c>
      <c r="G25552" s="61">
        <v>15.8</v>
      </c>
    </row>
    <row r="25553" spans="1:7" ht="22.5">
      <c r="A25553" s="1" t="str">
        <f t="shared" si="402"/>
        <v>CDHU-I C.01.000.020263</v>
      </c>
      <c r="B25553" s="3" t="s">
        <v>42275</v>
      </c>
      <c r="C25553" s="3" t="s">
        <v>36244</v>
      </c>
      <c r="D25553" s="2" t="s">
        <v>39419</v>
      </c>
      <c r="E25553" s="3" t="s">
        <v>9848</v>
      </c>
      <c r="F25553" s="61">
        <v>20.05</v>
      </c>
      <c r="G25553" s="61">
        <v>20.05</v>
      </c>
    </row>
    <row r="25554" spans="1:7" ht="22.5">
      <c r="A25554" s="1" t="str">
        <f t="shared" si="402"/>
        <v>CDHU-I C.01.000.020264</v>
      </c>
      <c r="B25554" s="3" t="s">
        <v>42275</v>
      </c>
      <c r="C25554" s="3" t="s">
        <v>36245</v>
      </c>
      <c r="D25554" s="2" t="s">
        <v>39420</v>
      </c>
      <c r="E25554" s="3" t="s">
        <v>9848</v>
      </c>
      <c r="F25554" s="61">
        <v>21.61</v>
      </c>
      <c r="G25554" s="61">
        <v>21.61</v>
      </c>
    </row>
    <row r="25555" spans="1:7" ht="22.5">
      <c r="A25555" s="1" t="str">
        <f t="shared" si="402"/>
        <v>CDHU-I C.01.000.020265</v>
      </c>
      <c r="B25555" s="3" t="s">
        <v>42275</v>
      </c>
      <c r="C25555" s="3" t="s">
        <v>36246</v>
      </c>
      <c r="D25555" s="2" t="s">
        <v>39421</v>
      </c>
      <c r="E25555" s="3" t="s">
        <v>9848</v>
      </c>
      <c r="F25555" s="61">
        <v>26.22</v>
      </c>
      <c r="G25555" s="61">
        <v>26.22</v>
      </c>
    </row>
    <row r="25556" spans="1:7" ht="22.5">
      <c r="A25556" s="1" t="str">
        <f t="shared" si="402"/>
        <v>CDHU-I C.01.000.020266</v>
      </c>
      <c r="B25556" s="3" t="s">
        <v>42275</v>
      </c>
      <c r="C25556" s="3" t="s">
        <v>36247</v>
      </c>
      <c r="D25556" s="2" t="s">
        <v>39422</v>
      </c>
      <c r="E25556" s="3" t="s">
        <v>9848</v>
      </c>
      <c r="F25556" s="61">
        <v>31.11</v>
      </c>
      <c r="G25556" s="61">
        <v>31.11</v>
      </c>
    </row>
    <row r="25557" spans="1:7" ht="22.5">
      <c r="A25557" s="1" t="str">
        <f t="shared" si="402"/>
        <v>CDHU-I C.01.000.020267</v>
      </c>
      <c r="B25557" s="3" t="s">
        <v>42275</v>
      </c>
      <c r="C25557" s="3" t="s">
        <v>36248</v>
      </c>
      <c r="D25557" s="2" t="s">
        <v>39423</v>
      </c>
      <c r="E25557" s="3" t="s">
        <v>9848</v>
      </c>
      <c r="F25557" s="61">
        <v>35.369999999999997</v>
      </c>
      <c r="G25557" s="61">
        <v>35.369999999999997</v>
      </c>
    </row>
    <row r="25558" spans="1:7">
      <c r="A25558" s="1" t="str">
        <f t="shared" si="402"/>
        <v>CDHU-I C.01.000.020317</v>
      </c>
      <c r="B25558" s="3" t="s">
        <v>42275</v>
      </c>
      <c r="C25558" s="3" t="s">
        <v>36249</v>
      </c>
      <c r="D25558" s="2" t="s">
        <v>39424</v>
      </c>
      <c r="E25558" s="3" t="s">
        <v>9849</v>
      </c>
      <c r="F25558" s="61">
        <v>12616.87</v>
      </c>
      <c r="G25558" s="61">
        <v>12616.87</v>
      </c>
    </row>
    <row r="25559" spans="1:7">
      <c r="A25559" s="1" t="str">
        <f t="shared" si="402"/>
        <v>CDHU-I C.01.000.020318</v>
      </c>
      <c r="B25559" s="3" t="s">
        <v>42275</v>
      </c>
      <c r="C25559" s="3" t="s">
        <v>36250</v>
      </c>
      <c r="D25559" s="2" t="s">
        <v>39425</v>
      </c>
      <c r="E25559" s="3" t="s">
        <v>9849</v>
      </c>
      <c r="F25559" s="61">
        <v>7634.38</v>
      </c>
      <c r="G25559" s="61">
        <v>7634.38</v>
      </c>
    </row>
    <row r="25560" spans="1:7">
      <c r="A25560" s="1" t="str">
        <f t="shared" si="402"/>
        <v>CDHU-I C.01.000.020560</v>
      </c>
      <c r="B25560" s="3" t="s">
        <v>42275</v>
      </c>
      <c r="C25560" s="3" t="s">
        <v>36251</v>
      </c>
      <c r="D25560" s="2" t="s">
        <v>39426</v>
      </c>
      <c r="E25560" s="3" t="s">
        <v>9849</v>
      </c>
      <c r="F25560" s="61">
        <v>366.29</v>
      </c>
      <c r="G25560" s="61">
        <v>366.29</v>
      </c>
    </row>
    <row r="25561" spans="1:7">
      <c r="A25561" s="1" t="str">
        <f t="shared" si="402"/>
        <v>CDHU-I C.01.000.020592</v>
      </c>
      <c r="B25561" s="3" t="s">
        <v>42275</v>
      </c>
      <c r="C25561" s="3" t="s">
        <v>36252</v>
      </c>
      <c r="D25561" s="2" t="s">
        <v>39427</v>
      </c>
      <c r="E25561" s="3" t="s">
        <v>9849</v>
      </c>
      <c r="F25561" s="61">
        <v>268.62</v>
      </c>
      <c r="G25561" s="61">
        <v>268.62</v>
      </c>
    </row>
    <row r="25562" spans="1:7">
      <c r="A25562" s="1" t="str">
        <f t="shared" si="402"/>
        <v>CDHU-I C.01.000.020593</v>
      </c>
      <c r="B25562" s="3" t="s">
        <v>42275</v>
      </c>
      <c r="C25562" s="3" t="s">
        <v>36253</v>
      </c>
      <c r="D25562" s="2" t="s">
        <v>39428</v>
      </c>
      <c r="E25562" s="3" t="s">
        <v>9849</v>
      </c>
      <c r="F25562" s="61">
        <v>400.5</v>
      </c>
      <c r="G25562" s="61">
        <v>400.5</v>
      </c>
    </row>
    <row r="25563" spans="1:7">
      <c r="A25563" s="1" t="str">
        <f t="shared" si="402"/>
        <v>CDHU-I C.01.000.020594</v>
      </c>
      <c r="B25563" s="3" t="s">
        <v>42275</v>
      </c>
      <c r="C25563" s="3" t="s">
        <v>36254</v>
      </c>
      <c r="D25563" s="2" t="s">
        <v>39429</v>
      </c>
      <c r="E25563" s="3" t="s">
        <v>9849</v>
      </c>
      <c r="F25563" s="61">
        <v>448.93</v>
      </c>
      <c r="G25563" s="61">
        <v>448.93</v>
      </c>
    </row>
    <row r="25564" spans="1:7">
      <c r="A25564" s="1" t="str">
        <f t="shared" si="402"/>
        <v>CDHU-I C.01.000.020692</v>
      </c>
      <c r="B25564" s="3" t="s">
        <v>42275</v>
      </c>
      <c r="C25564" s="3" t="s">
        <v>36255</v>
      </c>
      <c r="D25564" s="2" t="s">
        <v>31923</v>
      </c>
      <c r="E25564" s="3" t="s">
        <v>35946</v>
      </c>
      <c r="F25564" s="61">
        <v>393.13</v>
      </c>
      <c r="G25564" s="61">
        <v>393.13</v>
      </c>
    </row>
    <row r="25565" spans="1:7" ht="22.5">
      <c r="A25565" s="1" t="str">
        <f t="shared" si="402"/>
        <v>CDHU-I C.01.000.024054</v>
      </c>
      <c r="B25565" s="3" t="s">
        <v>42275</v>
      </c>
      <c r="C25565" s="3" t="s">
        <v>36256</v>
      </c>
      <c r="D25565" s="2" t="s">
        <v>39430</v>
      </c>
      <c r="E25565" s="3" t="s">
        <v>9847</v>
      </c>
      <c r="F25565" s="61">
        <v>138.80000000000001</v>
      </c>
      <c r="G25565" s="61">
        <v>138.80000000000001</v>
      </c>
    </row>
    <row r="25566" spans="1:7">
      <c r="A25566" s="1" t="str">
        <f t="shared" si="402"/>
        <v>CDHU-I C.01.000.090095</v>
      </c>
      <c r="B25566" s="3" t="s">
        <v>42275</v>
      </c>
      <c r="C25566" s="3" t="s">
        <v>36257</v>
      </c>
      <c r="D25566" s="2" t="s">
        <v>39431</v>
      </c>
      <c r="E25566" s="3" t="s">
        <v>9849</v>
      </c>
      <c r="F25566" s="61">
        <v>214.86</v>
      </c>
      <c r="G25566" s="61">
        <v>214.86</v>
      </c>
    </row>
    <row r="25567" spans="1:7" ht="22.5">
      <c r="A25567" s="1" t="str">
        <f t="shared" si="402"/>
        <v>CDHU-I C.01.000.090640</v>
      </c>
      <c r="B25567" s="3" t="s">
        <v>42275</v>
      </c>
      <c r="C25567" s="3" t="s">
        <v>36258</v>
      </c>
      <c r="D25567" s="2" t="s">
        <v>39432</v>
      </c>
      <c r="E25567" s="3" t="s">
        <v>35946</v>
      </c>
      <c r="F25567" s="61">
        <v>241.6</v>
      </c>
      <c r="G25567" s="61">
        <v>241.6</v>
      </c>
    </row>
    <row r="25568" spans="1:7">
      <c r="A25568" s="1" t="str">
        <f t="shared" si="402"/>
        <v>CDHU-I C.01.000.090647</v>
      </c>
      <c r="B25568" s="3" t="s">
        <v>42275</v>
      </c>
      <c r="C25568" s="3" t="s">
        <v>36259</v>
      </c>
      <c r="D25568" s="2" t="s">
        <v>39433</v>
      </c>
      <c r="E25568" s="3" t="s">
        <v>9849</v>
      </c>
      <c r="F25568" s="61">
        <v>396.64</v>
      </c>
      <c r="G25568" s="61">
        <v>396.64</v>
      </c>
    </row>
    <row r="25569" spans="1:7">
      <c r="A25569" s="1" t="str">
        <f t="shared" si="402"/>
        <v>CDHU-I C.01.000.090648</v>
      </c>
      <c r="B25569" s="3" t="s">
        <v>42275</v>
      </c>
      <c r="C25569" s="3" t="s">
        <v>36260</v>
      </c>
      <c r="D25569" s="2" t="s">
        <v>39434</v>
      </c>
      <c r="E25569" s="3" t="s">
        <v>9849</v>
      </c>
      <c r="F25569" s="61">
        <v>428.04</v>
      </c>
      <c r="G25569" s="61">
        <v>428.04</v>
      </c>
    </row>
    <row r="25570" spans="1:7">
      <c r="A25570" s="1" t="str">
        <f t="shared" si="402"/>
        <v>CDHU-I C.01.000.090649</v>
      </c>
      <c r="B25570" s="3" t="s">
        <v>42275</v>
      </c>
      <c r="C25570" s="3" t="s">
        <v>36261</v>
      </c>
      <c r="D25570" s="2" t="s">
        <v>39435</v>
      </c>
      <c r="E25570" s="3" t="s">
        <v>9849</v>
      </c>
      <c r="F25570" s="61">
        <v>575.55999999999995</v>
      </c>
      <c r="G25570" s="61">
        <v>575.55999999999995</v>
      </c>
    </row>
    <row r="25571" spans="1:7" ht="22.5">
      <c r="A25571" s="1" t="str">
        <f t="shared" si="402"/>
        <v>CDHU-I C.01.000.092024</v>
      </c>
      <c r="B25571" s="3" t="s">
        <v>42275</v>
      </c>
      <c r="C25571" s="3" t="s">
        <v>36262</v>
      </c>
      <c r="D25571" s="2" t="s">
        <v>39436</v>
      </c>
      <c r="E25571" s="3" t="s">
        <v>9849</v>
      </c>
      <c r="F25571" s="61">
        <v>11.33</v>
      </c>
      <c r="G25571" s="61">
        <v>11.33</v>
      </c>
    </row>
    <row r="25572" spans="1:7" ht="22.5">
      <c r="A25572" s="1" t="str">
        <f t="shared" si="402"/>
        <v>CDHU-I C.01.000.098199</v>
      </c>
      <c r="B25572" s="3" t="s">
        <v>42275</v>
      </c>
      <c r="C25572" s="3" t="s">
        <v>36263</v>
      </c>
      <c r="D25572" s="2" t="s">
        <v>39437</v>
      </c>
      <c r="E25572" s="3" t="s">
        <v>9847</v>
      </c>
      <c r="F25572" s="61">
        <v>15.74</v>
      </c>
      <c r="G25572" s="61">
        <v>15.74</v>
      </c>
    </row>
    <row r="25573" spans="1:7">
      <c r="A25573" s="1" t="str">
        <f t="shared" si="402"/>
        <v>CDHU-I C.02.000.020910</v>
      </c>
      <c r="B25573" s="3" t="s">
        <v>42275</v>
      </c>
      <c r="C25573" s="3" t="s">
        <v>36264</v>
      </c>
      <c r="D25573" s="2" t="s">
        <v>39438</v>
      </c>
      <c r="E25573" s="3" t="s">
        <v>9848</v>
      </c>
      <c r="F25573" s="61">
        <v>117.71</v>
      </c>
      <c r="G25573" s="61">
        <v>117.71</v>
      </c>
    </row>
    <row r="25574" spans="1:7" ht="22.5">
      <c r="A25574" s="1" t="str">
        <f t="shared" si="402"/>
        <v>CDHU-I C.02.000.035614</v>
      </c>
      <c r="B25574" s="3" t="s">
        <v>42275</v>
      </c>
      <c r="C25574" s="3" t="s">
        <v>36265</v>
      </c>
      <c r="D25574" s="2" t="s">
        <v>39439</v>
      </c>
      <c r="E25574" s="3" t="s">
        <v>9847</v>
      </c>
      <c r="F25574" s="61">
        <v>108.53</v>
      </c>
      <c r="G25574" s="61">
        <v>108.53</v>
      </c>
    </row>
    <row r="25575" spans="1:7" ht="22.5">
      <c r="A25575" s="1" t="str">
        <f t="shared" si="402"/>
        <v>CDHU-I C.02.000.035615</v>
      </c>
      <c r="B25575" s="3" t="s">
        <v>42275</v>
      </c>
      <c r="C25575" s="3" t="s">
        <v>36266</v>
      </c>
      <c r="D25575" s="2" t="s">
        <v>39440</v>
      </c>
      <c r="E25575" s="3" t="s">
        <v>9847</v>
      </c>
      <c r="F25575" s="61">
        <v>118.87</v>
      </c>
      <c r="G25575" s="61">
        <v>118.87</v>
      </c>
    </row>
    <row r="25576" spans="1:7">
      <c r="A25576" s="1" t="str">
        <f t="shared" si="402"/>
        <v>CDHU-I C.04.000.020530</v>
      </c>
      <c r="B25576" s="3" t="s">
        <v>42275</v>
      </c>
      <c r="C25576" s="3" t="s">
        <v>36267</v>
      </c>
      <c r="D25576" s="2" t="s">
        <v>39441</v>
      </c>
      <c r="E25576" s="3" t="s">
        <v>9850</v>
      </c>
      <c r="F25576" s="61">
        <v>440.17</v>
      </c>
      <c r="G25576" s="61">
        <v>440.17</v>
      </c>
    </row>
    <row r="25577" spans="1:7">
      <c r="A25577" s="1" t="str">
        <f t="shared" si="402"/>
        <v>CDHU-I C.04.000.020531</v>
      </c>
      <c r="B25577" s="3" t="s">
        <v>42275</v>
      </c>
      <c r="C25577" s="3" t="s">
        <v>36268</v>
      </c>
      <c r="D25577" s="2" t="s">
        <v>39442</v>
      </c>
      <c r="E25577" s="3" t="s">
        <v>9850</v>
      </c>
      <c r="F25577" s="61">
        <v>510.72</v>
      </c>
      <c r="G25577" s="61">
        <v>510.72</v>
      </c>
    </row>
    <row r="25578" spans="1:7">
      <c r="A25578" s="1" t="str">
        <f t="shared" si="402"/>
        <v>CDHU-I C.04.000.020535</v>
      </c>
      <c r="B25578" s="3" t="s">
        <v>42275</v>
      </c>
      <c r="C25578" s="3" t="s">
        <v>36269</v>
      </c>
      <c r="D25578" s="2" t="s">
        <v>39443</v>
      </c>
      <c r="E25578" s="3" t="s">
        <v>9850</v>
      </c>
      <c r="F25578" s="61">
        <v>462.01</v>
      </c>
      <c r="G25578" s="61">
        <v>462.01</v>
      </c>
    </row>
    <row r="25579" spans="1:7">
      <c r="A25579" s="1" t="str">
        <f t="shared" si="402"/>
        <v>CDHU-I C.04.000.020536</v>
      </c>
      <c r="B25579" s="3" t="s">
        <v>42275</v>
      </c>
      <c r="C25579" s="3" t="s">
        <v>36270</v>
      </c>
      <c r="D25579" s="2" t="s">
        <v>39444</v>
      </c>
      <c r="E25579" s="3" t="s">
        <v>9850</v>
      </c>
      <c r="F25579" s="61">
        <v>484.5</v>
      </c>
      <c r="G25579" s="61">
        <v>484.5</v>
      </c>
    </row>
    <row r="25580" spans="1:7">
      <c r="A25580" s="1" t="str">
        <f t="shared" si="402"/>
        <v>CDHU-I C.04.000.020542</v>
      </c>
      <c r="B25580" s="3" t="s">
        <v>42275</v>
      </c>
      <c r="C25580" s="3" t="s">
        <v>36271</v>
      </c>
      <c r="D25580" s="2" t="s">
        <v>39445</v>
      </c>
      <c r="E25580" s="3" t="s">
        <v>9850</v>
      </c>
      <c r="F25580" s="61">
        <v>532.80999999999995</v>
      </c>
      <c r="G25580" s="61">
        <v>532.80999999999995</v>
      </c>
    </row>
    <row r="25581" spans="1:7">
      <c r="A25581" s="1" t="str">
        <f t="shared" si="402"/>
        <v>CDHU-I C.04.000.020544</v>
      </c>
      <c r="B25581" s="3" t="s">
        <v>42275</v>
      </c>
      <c r="C25581" s="3" t="s">
        <v>36272</v>
      </c>
      <c r="D25581" s="2" t="s">
        <v>39446</v>
      </c>
      <c r="E25581" s="3" t="s">
        <v>9850</v>
      </c>
      <c r="F25581" s="61">
        <v>508.08</v>
      </c>
      <c r="G25581" s="61">
        <v>508.08</v>
      </c>
    </row>
    <row r="25582" spans="1:7">
      <c r="A25582" s="1" t="str">
        <f t="shared" si="402"/>
        <v>CDHU-I C.04.000.020546</v>
      </c>
      <c r="B25582" s="3" t="s">
        <v>42275</v>
      </c>
      <c r="C25582" s="3" t="s">
        <v>36273</v>
      </c>
      <c r="D25582" s="2" t="s">
        <v>39447</v>
      </c>
      <c r="E25582" s="3" t="s">
        <v>9850</v>
      </c>
      <c r="F25582" s="61">
        <v>625</v>
      </c>
      <c r="G25582" s="61">
        <v>625</v>
      </c>
    </row>
    <row r="25583" spans="1:7">
      <c r="A25583" s="1" t="str">
        <f t="shared" si="402"/>
        <v>CDHU-I C.04.000.020551</v>
      </c>
      <c r="B25583" s="3" t="s">
        <v>42275</v>
      </c>
      <c r="C25583" s="3" t="s">
        <v>36274</v>
      </c>
      <c r="D25583" s="2" t="s">
        <v>39448</v>
      </c>
      <c r="E25583" s="3" t="s">
        <v>9850</v>
      </c>
      <c r="F25583" s="61">
        <v>558.75</v>
      </c>
      <c r="G25583" s="61">
        <v>558.75</v>
      </c>
    </row>
    <row r="25584" spans="1:7">
      <c r="A25584" s="1" t="str">
        <f t="shared" si="402"/>
        <v>CDHU-I C.04.000.020553</v>
      </c>
      <c r="B25584" s="3" t="s">
        <v>42275</v>
      </c>
      <c r="C25584" s="3" t="s">
        <v>36275</v>
      </c>
      <c r="D25584" s="2" t="s">
        <v>39449</v>
      </c>
      <c r="E25584" s="3" t="s">
        <v>9850</v>
      </c>
      <c r="F25584" s="61">
        <v>527.28</v>
      </c>
      <c r="G25584" s="61">
        <v>527.28</v>
      </c>
    </row>
    <row r="25585" spans="1:7">
      <c r="A25585" s="1" t="str">
        <f t="shared" si="402"/>
        <v>CDHU-I C.04.000.020554</v>
      </c>
      <c r="B25585" s="3" t="s">
        <v>42275</v>
      </c>
      <c r="C25585" s="3" t="s">
        <v>36276</v>
      </c>
      <c r="D25585" s="2" t="s">
        <v>39450</v>
      </c>
      <c r="E25585" s="3" t="s">
        <v>9850</v>
      </c>
      <c r="F25585" s="61">
        <v>547.88</v>
      </c>
      <c r="G25585" s="61">
        <v>547.88</v>
      </c>
    </row>
    <row r="25586" spans="1:7">
      <c r="A25586" s="1" t="str">
        <f t="shared" si="402"/>
        <v>CDHU-I C.04.000.020556</v>
      </c>
      <c r="B25586" s="3" t="s">
        <v>42275</v>
      </c>
      <c r="C25586" s="3" t="s">
        <v>36277</v>
      </c>
      <c r="D25586" s="2" t="s">
        <v>39451</v>
      </c>
      <c r="E25586" s="3" t="s">
        <v>9850</v>
      </c>
      <c r="F25586" s="61">
        <v>596.47</v>
      </c>
      <c r="G25586" s="61">
        <v>596.47</v>
      </c>
    </row>
    <row r="25587" spans="1:7">
      <c r="A25587" s="1" t="str">
        <f t="shared" si="402"/>
        <v>CDHU-I C.04.000.020559</v>
      </c>
      <c r="B25587" s="3" t="s">
        <v>42275</v>
      </c>
      <c r="C25587" s="3" t="s">
        <v>36278</v>
      </c>
      <c r="D25587" s="2" t="s">
        <v>39452</v>
      </c>
      <c r="E25587" s="3" t="s">
        <v>9850</v>
      </c>
      <c r="F25587" s="61">
        <v>571.6</v>
      </c>
      <c r="G25587" s="61">
        <v>571.6</v>
      </c>
    </row>
    <row r="25588" spans="1:7">
      <c r="A25588" s="1" t="str">
        <f t="shared" si="402"/>
        <v>CDHU-I C.04.000.020560</v>
      </c>
      <c r="B25588" s="3" t="s">
        <v>42275</v>
      </c>
      <c r="C25588" s="3" t="s">
        <v>36279</v>
      </c>
      <c r="D25588" s="2" t="s">
        <v>39453</v>
      </c>
      <c r="E25588" s="3" t="s">
        <v>9850</v>
      </c>
      <c r="F25588" s="61">
        <v>559.55999999999995</v>
      </c>
      <c r="G25588" s="61">
        <v>559.55999999999995</v>
      </c>
    </row>
    <row r="25589" spans="1:7">
      <c r="A25589" s="1" t="str">
        <f t="shared" ref="A25589:A25652" si="403">CONCATENATE($B25589," ",$C25589)</f>
        <v>CDHU-I C.04.000.020562</v>
      </c>
      <c r="B25589" s="3" t="s">
        <v>42275</v>
      </c>
      <c r="C25589" s="3" t="s">
        <v>36280</v>
      </c>
      <c r="D25589" s="2" t="s">
        <v>39454</v>
      </c>
      <c r="E25589" s="3" t="s">
        <v>9850</v>
      </c>
      <c r="F25589" s="61">
        <v>578.33000000000004</v>
      </c>
      <c r="G25589" s="61">
        <v>578.33000000000004</v>
      </c>
    </row>
    <row r="25590" spans="1:7">
      <c r="A25590" s="1" t="str">
        <f t="shared" si="403"/>
        <v>CDHU-I C.04.000.020563</v>
      </c>
      <c r="B25590" s="3" t="s">
        <v>42275</v>
      </c>
      <c r="C25590" s="3" t="s">
        <v>36281</v>
      </c>
      <c r="D25590" s="2" t="s">
        <v>39455</v>
      </c>
      <c r="E25590" s="3" t="s">
        <v>9850</v>
      </c>
      <c r="F25590" s="61">
        <v>582</v>
      </c>
      <c r="G25590" s="61">
        <v>582</v>
      </c>
    </row>
    <row r="25591" spans="1:7">
      <c r="A25591" s="1" t="str">
        <f t="shared" si="403"/>
        <v>CDHU-I C.04.000.020564</v>
      </c>
      <c r="B25591" s="3" t="s">
        <v>42275</v>
      </c>
      <c r="C25591" s="3" t="s">
        <v>36282</v>
      </c>
      <c r="D25591" s="2" t="s">
        <v>39456</v>
      </c>
      <c r="E25591" s="3" t="s">
        <v>9850</v>
      </c>
      <c r="F25591" s="61">
        <v>604</v>
      </c>
      <c r="G25591" s="61">
        <v>604</v>
      </c>
    </row>
    <row r="25592" spans="1:7">
      <c r="A25592" s="1" t="str">
        <f t="shared" si="403"/>
        <v>CDHU-I C.04.000.020565</v>
      </c>
      <c r="B25592" s="3" t="s">
        <v>42275</v>
      </c>
      <c r="C25592" s="3" t="s">
        <v>36283</v>
      </c>
      <c r="D25592" s="2" t="s">
        <v>39457</v>
      </c>
      <c r="E25592" s="3" t="s">
        <v>9850</v>
      </c>
      <c r="F25592" s="61">
        <v>568.96</v>
      </c>
      <c r="G25592" s="61">
        <v>568.96</v>
      </c>
    </row>
    <row r="25593" spans="1:7">
      <c r="A25593" s="1" t="str">
        <f t="shared" si="403"/>
        <v>CDHU-I C.04.000.020566</v>
      </c>
      <c r="B25593" s="3" t="s">
        <v>42275</v>
      </c>
      <c r="C25593" s="3" t="s">
        <v>36284</v>
      </c>
      <c r="D25593" s="2" t="s">
        <v>39458</v>
      </c>
      <c r="E25593" s="3" t="s">
        <v>9850</v>
      </c>
      <c r="F25593" s="61">
        <v>60.61</v>
      </c>
      <c r="G25593" s="61">
        <v>60.61</v>
      </c>
    </row>
    <row r="25594" spans="1:7">
      <c r="A25594" s="1" t="str">
        <f t="shared" si="403"/>
        <v>CDHU-I C.04.000.022006</v>
      </c>
      <c r="B25594" s="3" t="s">
        <v>42275</v>
      </c>
      <c r="C25594" s="3" t="s">
        <v>36285</v>
      </c>
      <c r="D25594" s="2" t="s">
        <v>39459</v>
      </c>
      <c r="E25594" s="3" t="s">
        <v>9850</v>
      </c>
      <c r="F25594" s="61">
        <v>1032.8</v>
      </c>
      <c r="G25594" s="61">
        <v>1032.8</v>
      </c>
    </row>
    <row r="25595" spans="1:7">
      <c r="A25595" s="1" t="str">
        <f t="shared" si="403"/>
        <v>CDHU-I C.06.000.022011</v>
      </c>
      <c r="B25595" s="3" t="s">
        <v>42275</v>
      </c>
      <c r="C25595" s="3" t="s">
        <v>36286</v>
      </c>
      <c r="D25595" s="2" t="s">
        <v>39460</v>
      </c>
      <c r="E25595" s="3" t="s">
        <v>9847</v>
      </c>
      <c r="F25595" s="61">
        <v>67.23</v>
      </c>
      <c r="G25595" s="61">
        <v>67.23</v>
      </c>
    </row>
    <row r="25596" spans="1:7">
      <c r="A25596" s="1" t="str">
        <f t="shared" si="403"/>
        <v>CDHU-I C.06.000.022012</v>
      </c>
      <c r="B25596" s="3" t="s">
        <v>42275</v>
      </c>
      <c r="C25596" s="3" t="s">
        <v>36287</v>
      </c>
      <c r="D25596" s="2" t="s">
        <v>39461</v>
      </c>
      <c r="E25596" s="3" t="s">
        <v>9847</v>
      </c>
      <c r="F25596" s="61">
        <v>85.97</v>
      </c>
      <c r="G25596" s="61">
        <v>85.97</v>
      </c>
    </row>
    <row r="25597" spans="1:7">
      <c r="A25597" s="1" t="str">
        <f t="shared" si="403"/>
        <v>CDHU-I C.06.000.022013</v>
      </c>
      <c r="B25597" s="3" t="s">
        <v>42275</v>
      </c>
      <c r="C25597" s="3" t="s">
        <v>36288</v>
      </c>
      <c r="D25597" s="2" t="s">
        <v>39462</v>
      </c>
      <c r="E25597" s="3" t="s">
        <v>9847</v>
      </c>
      <c r="F25597" s="61">
        <v>122.79</v>
      </c>
      <c r="G25597" s="61">
        <v>122.79</v>
      </c>
    </row>
    <row r="25598" spans="1:7">
      <c r="A25598" s="1" t="str">
        <f t="shared" si="403"/>
        <v>CDHU-I C.06.000.022014</v>
      </c>
      <c r="B25598" s="3" t="s">
        <v>42275</v>
      </c>
      <c r="C25598" s="3" t="s">
        <v>36289</v>
      </c>
      <c r="D25598" s="2" t="s">
        <v>39463</v>
      </c>
      <c r="E25598" s="3" t="s">
        <v>9847</v>
      </c>
      <c r="F25598" s="61">
        <v>133.97999999999999</v>
      </c>
      <c r="G25598" s="61">
        <v>133.97999999999999</v>
      </c>
    </row>
    <row r="25599" spans="1:7">
      <c r="A25599" s="1" t="str">
        <f t="shared" si="403"/>
        <v>CDHU-I C.06.000.022015</v>
      </c>
      <c r="B25599" s="3" t="s">
        <v>42275</v>
      </c>
      <c r="C25599" s="3" t="s">
        <v>36290</v>
      </c>
      <c r="D25599" s="2" t="s">
        <v>39464</v>
      </c>
      <c r="E25599" s="3" t="s">
        <v>9847</v>
      </c>
      <c r="F25599" s="61">
        <v>140.12</v>
      </c>
      <c r="G25599" s="61">
        <v>140.12</v>
      </c>
    </row>
    <row r="25600" spans="1:7">
      <c r="A25600" s="1" t="str">
        <f t="shared" si="403"/>
        <v>CDHU-I C.06.000.022029</v>
      </c>
      <c r="B25600" s="3" t="s">
        <v>42275</v>
      </c>
      <c r="C25600" s="3" t="s">
        <v>36291</v>
      </c>
      <c r="D25600" s="2" t="s">
        <v>39465</v>
      </c>
      <c r="E25600" s="3" t="s">
        <v>9847</v>
      </c>
      <c r="F25600" s="61">
        <v>91.9</v>
      </c>
      <c r="G25600" s="61">
        <v>91.9</v>
      </c>
    </row>
    <row r="25601" spans="1:7">
      <c r="A25601" s="1" t="str">
        <f t="shared" si="403"/>
        <v>CDHU-I C.06.000.022030</v>
      </c>
      <c r="B25601" s="3" t="s">
        <v>42275</v>
      </c>
      <c r="C25601" s="3" t="s">
        <v>36292</v>
      </c>
      <c r="D25601" s="2" t="s">
        <v>39466</v>
      </c>
      <c r="E25601" s="3" t="s">
        <v>9847</v>
      </c>
      <c r="F25601" s="61">
        <v>128.75</v>
      </c>
      <c r="G25601" s="61">
        <v>128.75</v>
      </c>
    </row>
    <row r="25602" spans="1:7">
      <c r="A25602" s="1" t="str">
        <f t="shared" si="403"/>
        <v>CDHU-I C.06.000.022032</v>
      </c>
      <c r="B25602" s="3" t="s">
        <v>42275</v>
      </c>
      <c r="C25602" s="3" t="s">
        <v>36293</v>
      </c>
      <c r="D25602" s="2" t="s">
        <v>39467</v>
      </c>
      <c r="E25602" s="3" t="s">
        <v>9847</v>
      </c>
      <c r="F25602" s="61">
        <v>88.05</v>
      </c>
      <c r="G25602" s="61">
        <v>88.05</v>
      </c>
    </row>
    <row r="25603" spans="1:7">
      <c r="A25603" s="1" t="str">
        <f t="shared" si="403"/>
        <v>CDHU-I C.06.000.022033</v>
      </c>
      <c r="B25603" s="3" t="s">
        <v>42275</v>
      </c>
      <c r="C25603" s="3" t="s">
        <v>36294</v>
      </c>
      <c r="D25603" s="2" t="s">
        <v>39468</v>
      </c>
      <c r="E25603" s="3" t="s">
        <v>9847</v>
      </c>
      <c r="F25603" s="61">
        <v>185.55</v>
      </c>
      <c r="G25603" s="61">
        <v>185.55</v>
      </c>
    </row>
    <row r="25604" spans="1:7">
      <c r="A25604" s="1" t="str">
        <f t="shared" si="403"/>
        <v>CDHU-I C.06.000.022034</v>
      </c>
      <c r="B25604" s="3" t="s">
        <v>42275</v>
      </c>
      <c r="C25604" s="3" t="s">
        <v>36295</v>
      </c>
      <c r="D25604" s="2" t="s">
        <v>39469</v>
      </c>
      <c r="E25604" s="3" t="s">
        <v>9847</v>
      </c>
      <c r="F25604" s="61">
        <v>115.5</v>
      </c>
      <c r="G25604" s="61">
        <v>115.5</v>
      </c>
    </row>
    <row r="25605" spans="1:7">
      <c r="A25605" s="1" t="str">
        <f t="shared" si="403"/>
        <v>CDHU-I C.06.000.022035</v>
      </c>
      <c r="B25605" s="3" t="s">
        <v>42275</v>
      </c>
      <c r="C25605" s="3" t="s">
        <v>36296</v>
      </c>
      <c r="D25605" s="2" t="s">
        <v>39470</v>
      </c>
      <c r="E25605" s="3" t="s">
        <v>9847</v>
      </c>
      <c r="F25605" s="61">
        <v>102.96</v>
      </c>
      <c r="G25605" s="61">
        <v>102.96</v>
      </c>
    </row>
    <row r="25606" spans="1:7">
      <c r="A25606" s="1" t="str">
        <f t="shared" si="403"/>
        <v>CDHU-I C.06.000.022039</v>
      </c>
      <c r="B25606" s="3" t="s">
        <v>42275</v>
      </c>
      <c r="C25606" s="3" t="s">
        <v>36297</v>
      </c>
      <c r="D25606" s="2" t="s">
        <v>39471</v>
      </c>
      <c r="E25606" s="3" t="s">
        <v>9847</v>
      </c>
      <c r="F25606" s="61">
        <v>128.57</v>
      </c>
      <c r="G25606" s="61">
        <v>128.57</v>
      </c>
    </row>
    <row r="25607" spans="1:7">
      <c r="A25607" s="1" t="str">
        <f t="shared" si="403"/>
        <v>CDHU-I C.06.000.022047</v>
      </c>
      <c r="B25607" s="3" t="s">
        <v>42275</v>
      </c>
      <c r="C25607" s="3" t="s">
        <v>36298</v>
      </c>
      <c r="D25607" s="2" t="s">
        <v>39472</v>
      </c>
      <c r="E25607" s="3" t="s">
        <v>9847</v>
      </c>
      <c r="F25607" s="61">
        <v>49.72</v>
      </c>
      <c r="G25607" s="61">
        <v>49.72</v>
      </c>
    </row>
    <row r="25608" spans="1:7">
      <c r="A25608" s="1" t="str">
        <f t="shared" si="403"/>
        <v>CDHU-I C.06.000.022048</v>
      </c>
      <c r="B25608" s="3" t="s">
        <v>42275</v>
      </c>
      <c r="C25608" s="3" t="s">
        <v>36299</v>
      </c>
      <c r="D25608" s="2" t="s">
        <v>39473</v>
      </c>
      <c r="E25608" s="3" t="s">
        <v>9847</v>
      </c>
      <c r="F25608" s="61">
        <v>55.35</v>
      </c>
      <c r="G25608" s="61">
        <v>55.35</v>
      </c>
    </row>
    <row r="25609" spans="1:7">
      <c r="A25609" s="1" t="str">
        <f t="shared" si="403"/>
        <v>CDHU-I C.06.000.022049</v>
      </c>
      <c r="B25609" s="3" t="s">
        <v>42275</v>
      </c>
      <c r="C25609" s="3" t="s">
        <v>36300</v>
      </c>
      <c r="D25609" s="2" t="s">
        <v>39474</v>
      </c>
      <c r="E25609" s="3" t="s">
        <v>9847</v>
      </c>
      <c r="F25609" s="61">
        <v>87.39</v>
      </c>
      <c r="G25609" s="61">
        <v>87.39</v>
      </c>
    </row>
    <row r="25610" spans="1:7">
      <c r="A25610" s="1" t="str">
        <f t="shared" si="403"/>
        <v>CDHU-I C.06.000.022050</v>
      </c>
      <c r="B25610" s="3" t="s">
        <v>42275</v>
      </c>
      <c r="C25610" s="3" t="s">
        <v>36301</v>
      </c>
      <c r="D25610" s="2" t="s">
        <v>39475</v>
      </c>
      <c r="E25610" s="3" t="s">
        <v>9847</v>
      </c>
      <c r="F25610" s="61">
        <v>95.1</v>
      </c>
      <c r="G25610" s="61">
        <v>95.1</v>
      </c>
    </row>
    <row r="25611" spans="1:7">
      <c r="A25611" s="1" t="str">
        <f t="shared" si="403"/>
        <v>CDHU-I C.06.000.022051</v>
      </c>
      <c r="B25611" s="3" t="s">
        <v>42275</v>
      </c>
      <c r="C25611" s="3" t="s">
        <v>36302</v>
      </c>
      <c r="D25611" s="2" t="s">
        <v>39476</v>
      </c>
      <c r="E25611" s="3" t="s">
        <v>9847</v>
      </c>
      <c r="F25611" s="61">
        <v>111.91</v>
      </c>
      <c r="G25611" s="61">
        <v>111.91</v>
      </c>
    </row>
    <row r="25612" spans="1:7">
      <c r="A25612" s="1" t="str">
        <f t="shared" si="403"/>
        <v>CDHU-I C.06.000.022052</v>
      </c>
      <c r="B25612" s="3" t="s">
        <v>42275</v>
      </c>
      <c r="C25612" s="3" t="s">
        <v>36303</v>
      </c>
      <c r="D25612" s="2" t="s">
        <v>39477</v>
      </c>
      <c r="E25612" s="3" t="s">
        <v>9847</v>
      </c>
      <c r="F25612" s="61">
        <v>129.84</v>
      </c>
      <c r="G25612" s="61">
        <v>129.84</v>
      </c>
    </row>
    <row r="25613" spans="1:7">
      <c r="A25613" s="1" t="str">
        <f t="shared" si="403"/>
        <v>CDHU-I C.06.000.022061</v>
      </c>
      <c r="B25613" s="3" t="s">
        <v>42275</v>
      </c>
      <c r="C25613" s="3" t="s">
        <v>36304</v>
      </c>
      <c r="D25613" s="2" t="s">
        <v>39478</v>
      </c>
      <c r="E25613" s="3" t="s">
        <v>9847</v>
      </c>
      <c r="F25613" s="61">
        <v>86.18</v>
      </c>
      <c r="G25613" s="61">
        <v>86.18</v>
      </c>
    </row>
    <row r="25614" spans="1:7">
      <c r="A25614" s="1" t="str">
        <f t="shared" si="403"/>
        <v>CDHU-I C.06.000.022065</v>
      </c>
      <c r="B25614" s="3" t="s">
        <v>42275</v>
      </c>
      <c r="C25614" s="3" t="s">
        <v>36305</v>
      </c>
      <c r="D25614" s="2" t="s">
        <v>39479</v>
      </c>
      <c r="E25614" s="3" t="s">
        <v>9847</v>
      </c>
      <c r="F25614" s="61">
        <v>89.57</v>
      </c>
      <c r="G25614" s="61">
        <v>89.57</v>
      </c>
    </row>
    <row r="25615" spans="1:7" ht="22.5">
      <c r="A25615" s="1" t="str">
        <f t="shared" si="403"/>
        <v>CDHU-I C.06.000.025011</v>
      </c>
      <c r="B25615" s="3" t="s">
        <v>42275</v>
      </c>
      <c r="C25615" s="3" t="s">
        <v>36306</v>
      </c>
      <c r="D25615" s="2" t="s">
        <v>39480</v>
      </c>
      <c r="E25615" s="3" t="s">
        <v>9848</v>
      </c>
      <c r="F25615" s="61">
        <v>13.99</v>
      </c>
      <c r="G25615" s="61">
        <v>13.99</v>
      </c>
    </row>
    <row r="25616" spans="1:7">
      <c r="A25616" s="1" t="str">
        <f t="shared" si="403"/>
        <v>CDHU-I C.06.000.025012</v>
      </c>
      <c r="B25616" s="3" t="s">
        <v>42275</v>
      </c>
      <c r="C25616" s="3" t="s">
        <v>36307</v>
      </c>
      <c r="D25616" s="2" t="s">
        <v>39481</v>
      </c>
      <c r="E25616" s="3" t="s">
        <v>9848</v>
      </c>
      <c r="F25616" s="61">
        <v>16.25</v>
      </c>
      <c r="G25616" s="61">
        <v>16.25</v>
      </c>
    </row>
    <row r="25617" spans="1:7" ht="22.5">
      <c r="A25617" s="1" t="str">
        <f t="shared" si="403"/>
        <v>CDHU-I C.06.000.025013</v>
      </c>
      <c r="B25617" s="3" t="s">
        <v>42275</v>
      </c>
      <c r="C25617" s="3" t="s">
        <v>36308</v>
      </c>
      <c r="D25617" s="2" t="s">
        <v>39482</v>
      </c>
      <c r="E25617" s="3" t="s">
        <v>9848</v>
      </c>
      <c r="F25617" s="61">
        <v>17.100000000000001</v>
      </c>
      <c r="G25617" s="61">
        <v>17.100000000000001</v>
      </c>
    </row>
    <row r="25618" spans="1:7">
      <c r="A25618" s="1" t="str">
        <f t="shared" si="403"/>
        <v>CDHU-I C.07.000.022510</v>
      </c>
      <c r="B25618" s="3" t="s">
        <v>42275</v>
      </c>
      <c r="C25618" s="3" t="s">
        <v>36309</v>
      </c>
      <c r="D25618" s="2" t="s">
        <v>39483</v>
      </c>
      <c r="E25618" s="3" t="s">
        <v>9848</v>
      </c>
      <c r="F25618" s="61">
        <v>3.32</v>
      </c>
      <c r="G25618" s="61">
        <v>3.32</v>
      </c>
    </row>
    <row r="25619" spans="1:7">
      <c r="A25619" s="1" t="str">
        <f t="shared" si="403"/>
        <v>CDHU-I C.07.000.022522</v>
      </c>
      <c r="B25619" s="3" t="s">
        <v>42275</v>
      </c>
      <c r="C25619" s="3" t="s">
        <v>36310</v>
      </c>
      <c r="D25619" s="2" t="s">
        <v>39484</v>
      </c>
      <c r="E25619" s="3" t="s">
        <v>9848</v>
      </c>
      <c r="F25619" s="61">
        <v>4.21</v>
      </c>
      <c r="G25619" s="61">
        <v>4.21</v>
      </c>
    </row>
    <row r="25620" spans="1:7">
      <c r="A25620" s="1" t="str">
        <f t="shared" si="403"/>
        <v>CDHU-I C.07.000.022523</v>
      </c>
      <c r="B25620" s="3" t="s">
        <v>42275</v>
      </c>
      <c r="C25620" s="3" t="s">
        <v>36311</v>
      </c>
      <c r="D25620" s="2" t="s">
        <v>39485</v>
      </c>
      <c r="E25620" s="3" t="s">
        <v>9848</v>
      </c>
      <c r="F25620" s="61">
        <v>5.48</v>
      </c>
      <c r="G25620" s="61">
        <v>5.48</v>
      </c>
    </row>
    <row r="25621" spans="1:7">
      <c r="A25621" s="1" t="str">
        <f t="shared" si="403"/>
        <v>CDHU-I C.07.000.022537</v>
      </c>
      <c r="B25621" s="3" t="s">
        <v>42275</v>
      </c>
      <c r="C25621" s="3" t="s">
        <v>36312</v>
      </c>
      <c r="D25621" s="2" t="s">
        <v>39486</v>
      </c>
      <c r="E25621" s="3" t="s">
        <v>9848</v>
      </c>
      <c r="F25621" s="61">
        <v>5.0999999999999996</v>
      </c>
      <c r="G25621" s="61">
        <v>5.0999999999999996</v>
      </c>
    </row>
    <row r="25622" spans="1:7">
      <c r="A25622" s="1" t="str">
        <f t="shared" si="403"/>
        <v>CDHU-I C.07.000.022538</v>
      </c>
      <c r="B25622" s="3" t="s">
        <v>42275</v>
      </c>
      <c r="C25622" s="3" t="s">
        <v>36313</v>
      </c>
      <c r="D25622" s="2" t="s">
        <v>39487</v>
      </c>
      <c r="E25622" s="3" t="s">
        <v>9848</v>
      </c>
      <c r="F25622" s="61">
        <v>5.77</v>
      </c>
      <c r="G25622" s="61">
        <v>5.77</v>
      </c>
    </row>
    <row r="25623" spans="1:7">
      <c r="A25623" s="1" t="str">
        <f t="shared" si="403"/>
        <v>CDHU-I C.07.000.022539</v>
      </c>
      <c r="B25623" s="3" t="s">
        <v>42275</v>
      </c>
      <c r="C25623" s="3" t="s">
        <v>36314</v>
      </c>
      <c r="D25623" s="2" t="s">
        <v>39488</v>
      </c>
      <c r="E25623" s="3" t="s">
        <v>9848</v>
      </c>
      <c r="F25623" s="61">
        <v>5.4</v>
      </c>
      <c r="G25623" s="61">
        <v>5.4</v>
      </c>
    </row>
    <row r="25624" spans="1:7">
      <c r="A25624" s="1" t="str">
        <f t="shared" si="403"/>
        <v>CDHU-I C.07.000.022540</v>
      </c>
      <c r="B25624" s="3" t="s">
        <v>42275</v>
      </c>
      <c r="C25624" s="3" t="s">
        <v>36315</v>
      </c>
      <c r="D25624" s="2" t="s">
        <v>39489</v>
      </c>
      <c r="E25624" s="3" t="s">
        <v>9848</v>
      </c>
      <c r="F25624" s="61">
        <v>7.2</v>
      </c>
      <c r="G25624" s="61">
        <v>7.2</v>
      </c>
    </row>
    <row r="25625" spans="1:7">
      <c r="A25625" s="1" t="str">
        <f t="shared" si="403"/>
        <v>CDHU-I C.07.000.022577</v>
      </c>
      <c r="B25625" s="3" t="s">
        <v>42275</v>
      </c>
      <c r="C25625" s="3" t="s">
        <v>36316</v>
      </c>
      <c r="D25625" s="2" t="s">
        <v>39490</v>
      </c>
      <c r="E25625" s="3" t="s">
        <v>9848</v>
      </c>
      <c r="F25625" s="61">
        <v>33.36</v>
      </c>
      <c r="G25625" s="61">
        <v>33.36</v>
      </c>
    </row>
    <row r="25626" spans="1:7" ht="22.5">
      <c r="A25626" s="1" t="str">
        <f t="shared" si="403"/>
        <v>CDHU-I C.07.000.022579</v>
      </c>
      <c r="B25626" s="3" t="s">
        <v>42275</v>
      </c>
      <c r="C25626" s="3" t="s">
        <v>36317</v>
      </c>
      <c r="D25626" s="2" t="s">
        <v>39491</v>
      </c>
      <c r="E25626" s="3" t="s">
        <v>9848</v>
      </c>
      <c r="F25626" s="61">
        <v>21.09</v>
      </c>
      <c r="G25626" s="61">
        <v>21.09</v>
      </c>
    </row>
    <row r="25627" spans="1:7">
      <c r="A25627" s="1" t="str">
        <f t="shared" si="403"/>
        <v>CDHU-I C.07.000.023005</v>
      </c>
      <c r="B25627" s="3" t="s">
        <v>42275</v>
      </c>
      <c r="C25627" s="3" t="s">
        <v>36318</v>
      </c>
      <c r="D25627" s="2" t="s">
        <v>39492</v>
      </c>
      <c r="E25627" s="3" t="s">
        <v>9848</v>
      </c>
      <c r="F25627" s="61">
        <v>81.97</v>
      </c>
      <c r="G25627" s="61">
        <v>81.97</v>
      </c>
    </row>
    <row r="25628" spans="1:7">
      <c r="A25628" s="1" t="str">
        <f t="shared" si="403"/>
        <v>CDHU-I C.07.000.023016</v>
      </c>
      <c r="B25628" s="3" t="s">
        <v>42275</v>
      </c>
      <c r="C25628" s="3" t="s">
        <v>36319</v>
      </c>
      <c r="D25628" s="2" t="s">
        <v>39493</v>
      </c>
      <c r="E25628" s="3" t="s">
        <v>9848</v>
      </c>
      <c r="F25628" s="61">
        <v>21.05</v>
      </c>
      <c r="G25628" s="61">
        <v>21.05</v>
      </c>
    </row>
    <row r="25629" spans="1:7">
      <c r="A25629" s="1" t="str">
        <f t="shared" si="403"/>
        <v>CDHU-I C.07.000.023042</v>
      </c>
      <c r="B25629" s="3" t="s">
        <v>42275</v>
      </c>
      <c r="C25629" s="3" t="s">
        <v>36320</v>
      </c>
      <c r="D25629" s="2" t="s">
        <v>39494</v>
      </c>
      <c r="E25629" s="3" t="s">
        <v>9848</v>
      </c>
      <c r="F25629" s="61">
        <v>514.29</v>
      </c>
      <c r="G25629" s="61">
        <v>514.29</v>
      </c>
    </row>
    <row r="25630" spans="1:7" ht="22.5">
      <c r="A25630" s="1" t="str">
        <f t="shared" si="403"/>
        <v>CDHU-I C.07.000.023049</v>
      </c>
      <c r="B25630" s="3" t="s">
        <v>42275</v>
      </c>
      <c r="C25630" s="3" t="s">
        <v>36321</v>
      </c>
      <c r="D25630" s="2" t="s">
        <v>39495</v>
      </c>
      <c r="E25630" s="3" t="s">
        <v>9848</v>
      </c>
      <c r="F25630" s="61">
        <v>604.87</v>
      </c>
      <c r="G25630" s="61">
        <v>604.87</v>
      </c>
    </row>
    <row r="25631" spans="1:7" ht="22.5">
      <c r="A25631" s="1" t="str">
        <f t="shared" si="403"/>
        <v>CDHU-I C.07.000.023055</v>
      </c>
      <c r="B25631" s="3" t="s">
        <v>42275</v>
      </c>
      <c r="C25631" s="3" t="s">
        <v>36322</v>
      </c>
      <c r="D25631" s="2" t="s">
        <v>39496</v>
      </c>
      <c r="E25631" s="3" t="s">
        <v>9848</v>
      </c>
      <c r="F25631" s="61">
        <v>833.5</v>
      </c>
      <c r="G25631" s="61">
        <v>833.5</v>
      </c>
    </row>
    <row r="25632" spans="1:7">
      <c r="A25632" s="1" t="str">
        <f t="shared" si="403"/>
        <v>CDHU-I C.07.000.027504</v>
      </c>
      <c r="B25632" s="3" t="s">
        <v>42275</v>
      </c>
      <c r="C25632" s="3" t="s">
        <v>36323</v>
      </c>
      <c r="D25632" s="2" t="s">
        <v>39497</v>
      </c>
      <c r="E25632" s="3" t="s">
        <v>9848</v>
      </c>
      <c r="F25632" s="61">
        <v>75.16</v>
      </c>
      <c r="G25632" s="61">
        <v>75.16</v>
      </c>
    </row>
    <row r="25633" spans="1:7">
      <c r="A25633" s="1" t="str">
        <f t="shared" si="403"/>
        <v>CDHU-I C.07.000.027520</v>
      </c>
      <c r="B25633" s="3" t="s">
        <v>42275</v>
      </c>
      <c r="C25633" s="3" t="s">
        <v>36324</v>
      </c>
      <c r="D25633" s="2" t="s">
        <v>39498</v>
      </c>
      <c r="E25633" s="3" t="s">
        <v>9848</v>
      </c>
      <c r="F25633" s="61">
        <v>51.72</v>
      </c>
      <c r="G25633" s="61">
        <v>51.72</v>
      </c>
    </row>
    <row r="25634" spans="1:7">
      <c r="A25634" s="1" t="str">
        <f t="shared" si="403"/>
        <v>CDHU-I C.07.000.027540</v>
      </c>
      <c r="B25634" s="3" t="s">
        <v>42275</v>
      </c>
      <c r="C25634" s="3" t="s">
        <v>36325</v>
      </c>
      <c r="D25634" s="2" t="s">
        <v>39499</v>
      </c>
      <c r="E25634" s="3" t="s">
        <v>9848</v>
      </c>
      <c r="F25634" s="61">
        <v>72.39</v>
      </c>
      <c r="G25634" s="61">
        <v>72.39</v>
      </c>
    </row>
    <row r="25635" spans="1:7" ht="22.5">
      <c r="A25635" s="1" t="str">
        <f t="shared" si="403"/>
        <v>CDHU-I C.07.000.035580</v>
      </c>
      <c r="B25635" s="3" t="s">
        <v>42275</v>
      </c>
      <c r="C25635" s="3" t="s">
        <v>36326</v>
      </c>
      <c r="D25635" s="2" t="s">
        <v>39500</v>
      </c>
      <c r="E25635" s="3" t="s">
        <v>9847</v>
      </c>
      <c r="F25635" s="61">
        <v>78.319999999999993</v>
      </c>
      <c r="G25635" s="61">
        <v>78.319999999999993</v>
      </c>
    </row>
    <row r="25636" spans="1:7">
      <c r="A25636" s="1" t="str">
        <f t="shared" si="403"/>
        <v>CDHU-I C.07.000.035581</v>
      </c>
      <c r="B25636" s="3" t="s">
        <v>42275</v>
      </c>
      <c r="C25636" s="3" t="s">
        <v>36327</v>
      </c>
      <c r="D25636" s="2" t="s">
        <v>39501</v>
      </c>
      <c r="E25636" s="3" t="s">
        <v>9847</v>
      </c>
      <c r="F25636" s="61">
        <v>79.22</v>
      </c>
      <c r="G25636" s="61">
        <v>79.22</v>
      </c>
    </row>
    <row r="25637" spans="1:7" ht="22.5">
      <c r="A25637" s="1" t="str">
        <f t="shared" si="403"/>
        <v>CDHU-I C.07.000.035583</v>
      </c>
      <c r="B25637" s="3" t="s">
        <v>42275</v>
      </c>
      <c r="C25637" s="3" t="s">
        <v>36328</v>
      </c>
      <c r="D25637" s="2" t="s">
        <v>39502</v>
      </c>
      <c r="E25637" s="3" t="s">
        <v>9847</v>
      </c>
      <c r="F25637" s="61">
        <v>82.17</v>
      </c>
      <c r="G25637" s="61">
        <v>82.17</v>
      </c>
    </row>
    <row r="25638" spans="1:7" ht="22.5">
      <c r="A25638" s="1" t="str">
        <f t="shared" si="403"/>
        <v>CDHU-I C.07.000.035587</v>
      </c>
      <c r="B25638" s="3" t="s">
        <v>42275</v>
      </c>
      <c r="C25638" s="3" t="s">
        <v>36329</v>
      </c>
      <c r="D25638" s="2" t="s">
        <v>39503</v>
      </c>
      <c r="E25638" s="3" t="s">
        <v>9847</v>
      </c>
      <c r="F25638" s="61">
        <v>114.8</v>
      </c>
      <c r="G25638" s="61">
        <v>114.8</v>
      </c>
    </row>
    <row r="25639" spans="1:7">
      <c r="A25639" s="1" t="str">
        <f t="shared" si="403"/>
        <v>CDHU-I C.09.000.022551</v>
      </c>
      <c r="B25639" s="3" t="s">
        <v>42275</v>
      </c>
      <c r="C25639" s="3" t="s">
        <v>36330</v>
      </c>
      <c r="D25639" s="2" t="s">
        <v>39504</v>
      </c>
      <c r="E25639" s="3" t="s">
        <v>9847</v>
      </c>
      <c r="F25639" s="61">
        <v>93.35</v>
      </c>
      <c r="G25639" s="61">
        <v>93.35</v>
      </c>
    </row>
    <row r="25640" spans="1:7">
      <c r="A25640" s="1" t="str">
        <f t="shared" si="403"/>
        <v>CDHU-I C.09.000.022552</v>
      </c>
      <c r="B25640" s="3" t="s">
        <v>42275</v>
      </c>
      <c r="C25640" s="3" t="s">
        <v>36331</v>
      </c>
      <c r="D25640" s="2" t="s">
        <v>39505</v>
      </c>
      <c r="E25640" s="3" t="s">
        <v>9847</v>
      </c>
      <c r="F25640" s="61">
        <v>106.41</v>
      </c>
      <c r="G25640" s="61">
        <v>106.41</v>
      </c>
    </row>
    <row r="25641" spans="1:7">
      <c r="A25641" s="1" t="str">
        <f t="shared" si="403"/>
        <v>CDHU-I C.09.000.022553</v>
      </c>
      <c r="B25641" s="3" t="s">
        <v>42275</v>
      </c>
      <c r="C25641" s="3" t="s">
        <v>36332</v>
      </c>
      <c r="D25641" s="2" t="s">
        <v>39506</v>
      </c>
      <c r="E25641" s="3" t="s">
        <v>9847</v>
      </c>
      <c r="F25641" s="61">
        <v>134.46</v>
      </c>
      <c r="G25641" s="61">
        <v>134.46</v>
      </c>
    </row>
    <row r="25642" spans="1:7">
      <c r="A25642" s="1" t="str">
        <f t="shared" si="403"/>
        <v>CDHU-I C.09.000.022554</v>
      </c>
      <c r="B25642" s="3" t="s">
        <v>42275</v>
      </c>
      <c r="C25642" s="3" t="s">
        <v>36333</v>
      </c>
      <c r="D25642" s="2" t="s">
        <v>39507</v>
      </c>
      <c r="E25642" s="3" t="s">
        <v>9847</v>
      </c>
      <c r="F25642" s="61">
        <v>164.69</v>
      </c>
      <c r="G25642" s="61">
        <v>164.69</v>
      </c>
    </row>
    <row r="25643" spans="1:7">
      <c r="A25643" s="1" t="str">
        <f t="shared" si="403"/>
        <v>CDHU-I C.10.000.028150</v>
      </c>
      <c r="B25643" s="3" t="s">
        <v>42275</v>
      </c>
      <c r="C25643" s="3" t="s">
        <v>36334</v>
      </c>
      <c r="D25643" s="2" t="s">
        <v>39508</v>
      </c>
      <c r="E25643" s="3" t="s">
        <v>9848</v>
      </c>
      <c r="F25643" s="61">
        <v>57.63</v>
      </c>
      <c r="G25643" s="61">
        <v>57.63</v>
      </c>
    </row>
    <row r="25644" spans="1:7">
      <c r="A25644" s="1" t="str">
        <f t="shared" si="403"/>
        <v>CDHU-I C.10.000.028151</v>
      </c>
      <c r="B25644" s="3" t="s">
        <v>42275</v>
      </c>
      <c r="C25644" s="3" t="s">
        <v>36335</v>
      </c>
      <c r="D25644" s="2" t="s">
        <v>39509</v>
      </c>
      <c r="E25644" s="3" t="s">
        <v>9848</v>
      </c>
      <c r="F25644" s="61">
        <v>131.94</v>
      </c>
      <c r="G25644" s="61">
        <v>131.94</v>
      </c>
    </row>
    <row r="25645" spans="1:7" ht="22.5">
      <c r="A25645" s="1" t="str">
        <f t="shared" si="403"/>
        <v>CDHU-I C.10.000.028153</v>
      </c>
      <c r="B25645" s="3" t="s">
        <v>42275</v>
      </c>
      <c r="C25645" s="3" t="s">
        <v>36336</v>
      </c>
      <c r="D25645" s="2" t="s">
        <v>39510</v>
      </c>
      <c r="E25645" s="3" t="s">
        <v>9849</v>
      </c>
      <c r="F25645" s="61">
        <v>68.989999999999995</v>
      </c>
      <c r="G25645" s="61">
        <v>68.989999999999995</v>
      </c>
    </row>
    <row r="25646" spans="1:7" ht="22.5">
      <c r="A25646" s="1" t="str">
        <f t="shared" si="403"/>
        <v>CDHU-I C.10.000.032022</v>
      </c>
      <c r="B25646" s="3" t="s">
        <v>42275</v>
      </c>
      <c r="C25646" s="3" t="s">
        <v>36337</v>
      </c>
      <c r="D25646" s="2" t="s">
        <v>39511</v>
      </c>
      <c r="E25646" s="3" t="s">
        <v>9847</v>
      </c>
      <c r="F25646" s="61">
        <v>78.38</v>
      </c>
      <c r="G25646" s="61">
        <v>78.38</v>
      </c>
    </row>
    <row r="25647" spans="1:7">
      <c r="A25647" s="1" t="str">
        <f t="shared" si="403"/>
        <v>CDHU-I C.10.000.036514</v>
      </c>
      <c r="B25647" s="3" t="s">
        <v>42275</v>
      </c>
      <c r="C25647" s="3" t="s">
        <v>36338</v>
      </c>
      <c r="D25647" s="2" t="s">
        <v>39512</v>
      </c>
      <c r="E25647" s="3" t="s">
        <v>9849</v>
      </c>
      <c r="F25647" s="61">
        <v>34.36</v>
      </c>
      <c r="G25647" s="61">
        <v>34.36</v>
      </c>
    </row>
    <row r="25648" spans="1:7">
      <c r="A25648" s="1" t="str">
        <f t="shared" si="403"/>
        <v>CDHU-I C.10.000.036525</v>
      </c>
      <c r="B25648" s="3" t="s">
        <v>42275</v>
      </c>
      <c r="C25648" s="3" t="s">
        <v>36339</v>
      </c>
      <c r="D25648" s="2" t="s">
        <v>39513</v>
      </c>
      <c r="E25648" s="3" t="s">
        <v>9849</v>
      </c>
      <c r="F25648" s="61">
        <v>36.880000000000003</v>
      </c>
      <c r="G25648" s="61">
        <v>36.880000000000003</v>
      </c>
    </row>
    <row r="25649" spans="1:7" ht="22.5">
      <c r="A25649" s="1" t="str">
        <f t="shared" si="403"/>
        <v>CDHU-I C.10.000.091167</v>
      </c>
      <c r="B25649" s="3" t="s">
        <v>42275</v>
      </c>
      <c r="C25649" s="3" t="s">
        <v>36340</v>
      </c>
      <c r="D25649" s="2" t="s">
        <v>39514</v>
      </c>
      <c r="E25649" s="3" t="s">
        <v>9847</v>
      </c>
      <c r="F25649" s="61">
        <v>88.54</v>
      </c>
      <c r="G25649" s="61">
        <v>88.54</v>
      </c>
    </row>
    <row r="25650" spans="1:7" ht="22.5">
      <c r="A25650" s="1" t="str">
        <f t="shared" si="403"/>
        <v>CDHU-I D.01.000.035577</v>
      </c>
      <c r="B25650" s="3" t="s">
        <v>42275</v>
      </c>
      <c r="C25650" s="3" t="s">
        <v>36341</v>
      </c>
      <c r="D25650" s="2" t="s">
        <v>39515</v>
      </c>
      <c r="E25650" s="3" t="s">
        <v>9847</v>
      </c>
      <c r="F25650" s="61">
        <v>159.77000000000001</v>
      </c>
      <c r="G25650" s="61">
        <v>159.77000000000001</v>
      </c>
    </row>
    <row r="25651" spans="1:7">
      <c r="A25651" s="1" t="str">
        <f t="shared" si="403"/>
        <v>CDHU-I D.01.000.036007</v>
      </c>
      <c r="B25651" s="3" t="s">
        <v>42275</v>
      </c>
      <c r="C25651" s="3" t="s">
        <v>36342</v>
      </c>
      <c r="D25651" s="2" t="s">
        <v>39516</v>
      </c>
      <c r="E25651" s="3" t="s">
        <v>9847</v>
      </c>
      <c r="F25651" s="61">
        <v>129.15</v>
      </c>
      <c r="G25651" s="61">
        <v>129.15</v>
      </c>
    </row>
    <row r="25652" spans="1:7">
      <c r="A25652" s="1" t="str">
        <f t="shared" si="403"/>
        <v>CDHU-I D.02.000.020215</v>
      </c>
      <c r="B25652" s="3" t="s">
        <v>42275</v>
      </c>
      <c r="C25652" s="3" t="s">
        <v>36343</v>
      </c>
      <c r="D25652" s="2" t="s">
        <v>39517</v>
      </c>
      <c r="E25652" s="3" t="s">
        <v>9849</v>
      </c>
      <c r="F25652" s="61">
        <v>24.29</v>
      </c>
      <c r="G25652" s="61">
        <v>24.29</v>
      </c>
    </row>
    <row r="25653" spans="1:7">
      <c r="A25653" s="1" t="str">
        <f t="shared" ref="A25653:A25716" si="404">CONCATENATE($B25653," ",$C25653)</f>
        <v>CDHU-I D.02.000.020217</v>
      </c>
      <c r="B25653" s="3" t="s">
        <v>42275</v>
      </c>
      <c r="C25653" s="3" t="s">
        <v>36344</v>
      </c>
      <c r="D25653" s="2" t="s">
        <v>39518</v>
      </c>
      <c r="E25653" s="3" t="s">
        <v>9849</v>
      </c>
      <c r="F25653" s="61">
        <v>58.57</v>
      </c>
      <c r="G25653" s="61">
        <v>58.57</v>
      </c>
    </row>
    <row r="25654" spans="1:7">
      <c r="A25654" s="1" t="str">
        <f t="shared" si="404"/>
        <v>CDHU-I D.02.000.021001</v>
      </c>
      <c r="B25654" s="3" t="s">
        <v>42275</v>
      </c>
      <c r="C25654" s="3" t="s">
        <v>36345</v>
      </c>
      <c r="D25654" s="2" t="s">
        <v>39519</v>
      </c>
      <c r="E25654" s="3" t="s">
        <v>9849</v>
      </c>
      <c r="F25654" s="61">
        <v>12.61</v>
      </c>
      <c r="G25654" s="61">
        <v>12.61</v>
      </c>
    </row>
    <row r="25655" spans="1:7" ht="22.5">
      <c r="A25655" s="1" t="str">
        <f t="shared" si="404"/>
        <v>CDHU-I D.02.000.021005</v>
      </c>
      <c r="B25655" s="3" t="s">
        <v>42275</v>
      </c>
      <c r="C25655" s="3" t="s">
        <v>36346</v>
      </c>
      <c r="D25655" s="2" t="s">
        <v>39520</v>
      </c>
      <c r="E25655" s="3" t="s">
        <v>9850</v>
      </c>
      <c r="F25655" s="61">
        <v>4191.95</v>
      </c>
      <c r="G25655" s="61">
        <v>4191.95</v>
      </c>
    </row>
    <row r="25656" spans="1:7">
      <c r="A25656" s="1" t="str">
        <f t="shared" si="404"/>
        <v>CDHU-I D.02.000.021009</v>
      </c>
      <c r="B25656" s="3" t="s">
        <v>42275</v>
      </c>
      <c r="C25656" s="3" t="s">
        <v>36347</v>
      </c>
      <c r="D25656" s="2" t="s">
        <v>39521</v>
      </c>
      <c r="E25656" s="3" t="s">
        <v>9849</v>
      </c>
      <c r="F25656" s="61">
        <v>25.9</v>
      </c>
      <c r="G25656" s="61">
        <v>25.9</v>
      </c>
    </row>
    <row r="25657" spans="1:7">
      <c r="A25657" s="1" t="str">
        <f t="shared" si="404"/>
        <v>CDHU-I D.02.000.021014</v>
      </c>
      <c r="B25657" s="3" t="s">
        <v>42275</v>
      </c>
      <c r="C25657" s="3" t="s">
        <v>36348</v>
      </c>
      <c r="D25657" s="2" t="s">
        <v>39522</v>
      </c>
      <c r="E25657" s="3" t="s">
        <v>9849</v>
      </c>
      <c r="F25657" s="61">
        <v>4.7300000000000004</v>
      </c>
      <c r="G25657" s="61">
        <v>4.7300000000000004</v>
      </c>
    </row>
    <row r="25658" spans="1:7">
      <c r="A25658" s="1" t="str">
        <f t="shared" si="404"/>
        <v>CDHU-I D.02.000.021017</v>
      </c>
      <c r="B25658" s="3" t="s">
        <v>42275</v>
      </c>
      <c r="C25658" s="3" t="s">
        <v>36349</v>
      </c>
      <c r="D25658" s="2" t="s">
        <v>39523</v>
      </c>
      <c r="E25658" s="3" t="s">
        <v>9849</v>
      </c>
      <c r="F25658" s="61">
        <v>7.66</v>
      </c>
      <c r="G25658" s="61">
        <v>7.66</v>
      </c>
    </row>
    <row r="25659" spans="1:7">
      <c r="A25659" s="1" t="str">
        <f t="shared" si="404"/>
        <v>CDHU-I D.02.000.021018</v>
      </c>
      <c r="B25659" s="3" t="s">
        <v>42275</v>
      </c>
      <c r="C25659" s="3" t="s">
        <v>36350</v>
      </c>
      <c r="D25659" s="2" t="s">
        <v>39524</v>
      </c>
      <c r="E25659" s="3" t="s">
        <v>9849</v>
      </c>
      <c r="F25659" s="61">
        <v>5.73</v>
      </c>
      <c r="G25659" s="61">
        <v>5.73</v>
      </c>
    </row>
    <row r="25660" spans="1:7">
      <c r="A25660" s="1" t="str">
        <f t="shared" si="404"/>
        <v>CDHU-I D.02.000.021021</v>
      </c>
      <c r="B25660" s="3" t="s">
        <v>42275</v>
      </c>
      <c r="C25660" s="3" t="s">
        <v>36351</v>
      </c>
      <c r="D25660" s="2" t="s">
        <v>39525</v>
      </c>
      <c r="E25660" s="3" t="s">
        <v>9847</v>
      </c>
      <c r="F25660" s="61">
        <v>115.92</v>
      </c>
      <c r="G25660" s="61">
        <v>115.92</v>
      </c>
    </row>
    <row r="25661" spans="1:7">
      <c r="A25661" s="1" t="str">
        <f t="shared" si="404"/>
        <v>CDHU-I D.02.000.021043</v>
      </c>
      <c r="B25661" s="3" t="s">
        <v>42275</v>
      </c>
      <c r="C25661" s="3" t="s">
        <v>36352</v>
      </c>
      <c r="D25661" s="2" t="s">
        <v>39526</v>
      </c>
      <c r="E25661" s="3" t="s">
        <v>9850</v>
      </c>
      <c r="F25661" s="61">
        <v>4707.05</v>
      </c>
      <c r="G25661" s="61">
        <v>4707.05</v>
      </c>
    </row>
    <row r="25662" spans="1:7">
      <c r="A25662" s="1" t="str">
        <f t="shared" si="404"/>
        <v>CDHU-I D.02.000.021052</v>
      </c>
      <c r="B25662" s="3" t="s">
        <v>42275</v>
      </c>
      <c r="C25662" s="3" t="s">
        <v>36353</v>
      </c>
      <c r="D25662" s="2" t="s">
        <v>39527</v>
      </c>
      <c r="E25662" s="3" t="s">
        <v>9849</v>
      </c>
      <c r="F25662" s="61">
        <v>42.24</v>
      </c>
      <c r="G25662" s="61">
        <v>42.24</v>
      </c>
    </row>
    <row r="25663" spans="1:7" ht="22.5">
      <c r="A25663" s="1" t="str">
        <f t="shared" si="404"/>
        <v>CDHU-I D.02.000.021060</v>
      </c>
      <c r="B25663" s="3" t="s">
        <v>42275</v>
      </c>
      <c r="C25663" s="3" t="s">
        <v>36354</v>
      </c>
      <c r="D25663" s="2" t="s">
        <v>39528</v>
      </c>
      <c r="E25663" s="3" t="s">
        <v>9849</v>
      </c>
      <c r="F25663" s="61">
        <v>3.36</v>
      </c>
      <c r="G25663" s="61">
        <v>3.36</v>
      </c>
    </row>
    <row r="25664" spans="1:7">
      <c r="A25664" s="1" t="str">
        <f t="shared" si="404"/>
        <v>CDHU-I D.02.000.021066</v>
      </c>
      <c r="B25664" s="3" t="s">
        <v>42275</v>
      </c>
      <c r="C25664" s="3" t="s">
        <v>36355</v>
      </c>
      <c r="D25664" s="2" t="s">
        <v>39529</v>
      </c>
      <c r="E25664" s="3" t="s">
        <v>9849</v>
      </c>
      <c r="F25664" s="61">
        <v>3.89</v>
      </c>
      <c r="G25664" s="61">
        <v>3.89</v>
      </c>
    </row>
    <row r="25665" spans="1:7">
      <c r="A25665" s="1" t="str">
        <f t="shared" si="404"/>
        <v>CDHU-I D.02.000.021071</v>
      </c>
      <c r="B25665" s="3" t="s">
        <v>42275</v>
      </c>
      <c r="C25665" s="3" t="s">
        <v>36356</v>
      </c>
      <c r="D25665" s="2" t="s">
        <v>39530</v>
      </c>
      <c r="E25665" s="3" t="s">
        <v>9848</v>
      </c>
      <c r="F25665" s="61">
        <v>113.28</v>
      </c>
      <c r="G25665" s="61">
        <v>113.28</v>
      </c>
    </row>
    <row r="25666" spans="1:7">
      <c r="A25666" s="1" t="str">
        <f t="shared" si="404"/>
        <v>CDHU-I D.02.000.021072</v>
      </c>
      <c r="B25666" s="3" t="s">
        <v>42275</v>
      </c>
      <c r="C25666" s="3" t="s">
        <v>36357</v>
      </c>
      <c r="D25666" s="2" t="s">
        <v>39531</v>
      </c>
      <c r="E25666" s="3" t="s">
        <v>9848</v>
      </c>
      <c r="F25666" s="61">
        <v>124.72</v>
      </c>
      <c r="G25666" s="61">
        <v>124.72</v>
      </c>
    </row>
    <row r="25667" spans="1:7" ht="22.5">
      <c r="A25667" s="1" t="str">
        <f t="shared" si="404"/>
        <v>CDHU-I D.02.000.090166</v>
      </c>
      <c r="B25667" s="3" t="s">
        <v>42275</v>
      </c>
      <c r="C25667" s="3" t="s">
        <v>36358</v>
      </c>
      <c r="D25667" s="2" t="s">
        <v>39532</v>
      </c>
      <c r="E25667" s="3" t="s">
        <v>9849</v>
      </c>
      <c r="F25667" s="61">
        <v>20.65</v>
      </c>
      <c r="G25667" s="61">
        <v>20.65</v>
      </c>
    </row>
    <row r="25668" spans="1:7" ht="22.5">
      <c r="A25668" s="1" t="str">
        <f t="shared" si="404"/>
        <v>CDHU-I D.02.000.090635</v>
      </c>
      <c r="B25668" s="3" t="s">
        <v>42275</v>
      </c>
      <c r="C25668" s="3" t="s">
        <v>36359</v>
      </c>
      <c r="D25668" s="2" t="s">
        <v>39533</v>
      </c>
      <c r="E25668" s="3" t="s">
        <v>9849</v>
      </c>
      <c r="F25668" s="61">
        <v>43.32</v>
      </c>
      <c r="G25668" s="61">
        <v>43.32</v>
      </c>
    </row>
    <row r="25669" spans="1:7">
      <c r="A25669" s="1" t="str">
        <f t="shared" si="404"/>
        <v>CDHU-I D.03.000.021030</v>
      </c>
      <c r="B25669" s="3" t="s">
        <v>42275</v>
      </c>
      <c r="C25669" s="3" t="s">
        <v>36360</v>
      </c>
      <c r="D25669" s="2" t="s">
        <v>39534</v>
      </c>
      <c r="E25669" s="3" t="s">
        <v>9847</v>
      </c>
      <c r="F25669" s="61">
        <v>14.85</v>
      </c>
      <c r="G25669" s="61">
        <v>14.85</v>
      </c>
    </row>
    <row r="25670" spans="1:7">
      <c r="A25670" s="1" t="str">
        <f t="shared" si="404"/>
        <v>CDHU-I D.03.000.021031</v>
      </c>
      <c r="B25670" s="3" t="s">
        <v>42275</v>
      </c>
      <c r="C25670" s="3" t="s">
        <v>36361</v>
      </c>
      <c r="D25670" s="2" t="s">
        <v>39535</v>
      </c>
      <c r="E25670" s="3" t="s">
        <v>9847</v>
      </c>
      <c r="F25670" s="61">
        <v>22.9</v>
      </c>
      <c r="G25670" s="61">
        <v>22.9</v>
      </c>
    </row>
    <row r="25671" spans="1:7">
      <c r="A25671" s="1" t="str">
        <f t="shared" si="404"/>
        <v>CDHU-I D.03.000.021032</v>
      </c>
      <c r="B25671" s="3" t="s">
        <v>42275</v>
      </c>
      <c r="C25671" s="3" t="s">
        <v>36362</v>
      </c>
      <c r="D25671" s="2" t="s">
        <v>39536</v>
      </c>
      <c r="E25671" s="3" t="s">
        <v>9847</v>
      </c>
      <c r="F25671" s="61">
        <v>27.9</v>
      </c>
      <c r="G25671" s="61">
        <v>27.9</v>
      </c>
    </row>
    <row r="25672" spans="1:7">
      <c r="A25672" s="1" t="str">
        <f t="shared" si="404"/>
        <v>CDHU-I D.03.000.021033</v>
      </c>
      <c r="B25672" s="3" t="s">
        <v>42275</v>
      </c>
      <c r="C25672" s="3" t="s">
        <v>36363</v>
      </c>
      <c r="D25672" s="2" t="s">
        <v>39537</v>
      </c>
      <c r="E25672" s="3" t="s">
        <v>9847</v>
      </c>
      <c r="F25672" s="61">
        <v>39.71</v>
      </c>
      <c r="G25672" s="61">
        <v>39.71</v>
      </c>
    </row>
    <row r="25673" spans="1:7">
      <c r="A25673" s="1" t="str">
        <f t="shared" si="404"/>
        <v>CDHU-I D.03.000.021034</v>
      </c>
      <c r="B25673" s="3" t="s">
        <v>42275</v>
      </c>
      <c r="C25673" s="3" t="s">
        <v>36364</v>
      </c>
      <c r="D25673" s="2" t="s">
        <v>39538</v>
      </c>
      <c r="E25673" s="3" t="s">
        <v>9847</v>
      </c>
      <c r="F25673" s="61">
        <v>56.56</v>
      </c>
      <c r="G25673" s="61">
        <v>56.56</v>
      </c>
    </row>
    <row r="25674" spans="1:7">
      <c r="A25674" s="1" t="str">
        <f t="shared" si="404"/>
        <v>CDHU-I D.03.000.021036</v>
      </c>
      <c r="B25674" s="3" t="s">
        <v>42275</v>
      </c>
      <c r="C25674" s="3" t="s">
        <v>36365</v>
      </c>
      <c r="D25674" s="2" t="s">
        <v>39539</v>
      </c>
      <c r="E25674" s="3" t="s">
        <v>9847</v>
      </c>
      <c r="F25674" s="61">
        <v>115.01</v>
      </c>
      <c r="G25674" s="61">
        <v>115.01</v>
      </c>
    </row>
    <row r="25675" spans="1:7">
      <c r="A25675" s="1" t="str">
        <f t="shared" si="404"/>
        <v>CDHU-I D.03.000.021085</v>
      </c>
      <c r="B25675" s="3" t="s">
        <v>42275</v>
      </c>
      <c r="C25675" s="3" t="s">
        <v>36366</v>
      </c>
      <c r="D25675" s="2" t="s">
        <v>39540</v>
      </c>
      <c r="E25675" s="3" t="s">
        <v>9847</v>
      </c>
      <c r="F25675" s="61">
        <v>35</v>
      </c>
      <c r="G25675" s="61">
        <v>35</v>
      </c>
    </row>
    <row r="25676" spans="1:7">
      <c r="A25676" s="1" t="str">
        <f t="shared" si="404"/>
        <v>CDHU-I D.03.000.021095</v>
      </c>
      <c r="B25676" s="3" t="s">
        <v>42275</v>
      </c>
      <c r="C25676" s="3" t="s">
        <v>36367</v>
      </c>
      <c r="D25676" s="2" t="s">
        <v>32457</v>
      </c>
      <c r="E25676" s="3" t="s">
        <v>35950</v>
      </c>
      <c r="F25676" s="61">
        <v>335.5</v>
      </c>
      <c r="G25676" s="61">
        <v>335.5</v>
      </c>
    </row>
    <row r="25677" spans="1:7" ht="22.5">
      <c r="A25677" s="1" t="str">
        <f t="shared" si="404"/>
        <v>CDHU-I D.04.000.021076</v>
      </c>
      <c r="B25677" s="3" t="s">
        <v>42275</v>
      </c>
      <c r="C25677" s="3" t="s">
        <v>36368</v>
      </c>
      <c r="D25677" s="2" t="s">
        <v>39541</v>
      </c>
      <c r="E25677" s="3" t="s">
        <v>9849</v>
      </c>
      <c r="F25677" s="61">
        <v>6.35</v>
      </c>
      <c r="G25677" s="61">
        <v>6.35</v>
      </c>
    </row>
    <row r="25678" spans="1:7">
      <c r="A25678" s="1" t="str">
        <f t="shared" si="404"/>
        <v>CDHU-I D.04.000.030003</v>
      </c>
      <c r="B25678" s="3" t="s">
        <v>42275</v>
      </c>
      <c r="C25678" s="3" t="s">
        <v>36369</v>
      </c>
      <c r="D25678" s="2" t="s">
        <v>39542</v>
      </c>
      <c r="E25678" s="3" t="s">
        <v>9847</v>
      </c>
      <c r="F25678" s="61">
        <v>512.98</v>
      </c>
      <c r="G25678" s="61">
        <v>512.98</v>
      </c>
    </row>
    <row r="25679" spans="1:7">
      <c r="A25679" s="1" t="str">
        <f t="shared" si="404"/>
        <v>CDHU-I D.04.000.030006</v>
      </c>
      <c r="B25679" s="3" t="s">
        <v>42275</v>
      </c>
      <c r="C25679" s="3" t="s">
        <v>36370</v>
      </c>
      <c r="D25679" s="2" t="s">
        <v>39543</v>
      </c>
      <c r="E25679" s="3" t="s">
        <v>9847</v>
      </c>
      <c r="F25679" s="61">
        <v>905.53</v>
      </c>
      <c r="G25679" s="61">
        <v>905.53</v>
      </c>
    </row>
    <row r="25680" spans="1:7" ht="22.5">
      <c r="A25680" s="1" t="str">
        <f t="shared" si="404"/>
        <v>CDHU-I D.04.000.030020</v>
      </c>
      <c r="B25680" s="3" t="s">
        <v>42275</v>
      </c>
      <c r="C25680" s="3" t="s">
        <v>36371</v>
      </c>
      <c r="D25680" s="2" t="s">
        <v>39544</v>
      </c>
      <c r="E25680" s="3" t="s">
        <v>9848</v>
      </c>
      <c r="F25680" s="61">
        <v>619.95000000000005</v>
      </c>
      <c r="G25680" s="61">
        <v>619.95000000000005</v>
      </c>
    </row>
    <row r="25681" spans="1:7" ht="33.75">
      <c r="A25681" s="1" t="str">
        <f t="shared" si="404"/>
        <v>CDHU-I D.04.000.030021</v>
      </c>
      <c r="B25681" s="3" t="s">
        <v>42275</v>
      </c>
      <c r="C25681" s="3" t="s">
        <v>36372</v>
      </c>
      <c r="D25681" s="2" t="s">
        <v>39545</v>
      </c>
      <c r="E25681" s="3" t="s">
        <v>9848</v>
      </c>
      <c r="F25681" s="61">
        <v>619.95000000000005</v>
      </c>
      <c r="G25681" s="61">
        <v>619.95000000000005</v>
      </c>
    </row>
    <row r="25682" spans="1:7" ht="33.75">
      <c r="A25682" s="1" t="str">
        <f t="shared" si="404"/>
        <v>CDHU-I D.04.000.030022</v>
      </c>
      <c r="B25682" s="3" t="s">
        <v>42275</v>
      </c>
      <c r="C25682" s="3" t="s">
        <v>36373</v>
      </c>
      <c r="D25682" s="2" t="s">
        <v>39546</v>
      </c>
      <c r="E25682" s="3" t="s">
        <v>9848</v>
      </c>
      <c r="F25682" s="61">
        <v>637.38</v>
      </c>
      <c r="G25682" s="61">
        <v>637.38</v>
      </c>
    </row>
    <row r="25683" spans="1:7" ht="33.75">
      <c r="A25683" s="1" t="str">
        <f t="shared" si="404"/>
        <v>CDHU-I D.04.000.030023</v>
      </c>
      <c r="B25683" s="3" t="s">
        <v>42275</v>
      </c>
      <c r="C25683" s="3" t="s">
        <v>36374</v>
      </c>
      <c r="D25683" s="2" t="s">
        <v>39547</v>
      </c>
      <c r="E25683" s="3" t="s">
        <v>9848</v>
      </c>
      <c r="F25683" s="61">
        <v>619.95000000000005</v>
      </c>
      <c r="G25683" s="61">
        <v>619.95000000000005</v>
      </c>
    </row>
    <row r="25684" spans="1:7" ht="33.75">
      <c r="A25684" s="1" t="str">
        <f t="shared" si="404"/>
        <v>CDHU-I D.04.000.030024</v>
      </c>
      <c r="B25684" s="3" t="s">
        <v>42275</v>
      </c>
      <c r="C25684" s="3" t="s">
        <v>36375</v>
      </c>
      <c r="D25684" s="2" t="s">
        <v>39548</v>
      </c>
      <c r="E25684" s="3" t="s">
        <v>9848</v>
      </c>
      <c r="F25684" s="61">
        <v>770.14</v>
      </c>
      <c r="G25684" s="61">
        <v>770.14</v>
      </c>
    </row>
    <row r="25685" spans="1:7" ht="33.75">
      <c r="A25685" s="1" t="str">
        <f t="shared" si="404"/>
        <v>CDHU-I D.04.000.030025</v>
      </c>
      <c r="B25685" s="3" t="s">
        <v>42275</v>
      </c>
      <c r="C25685" s="3" t="s">
        <v>36376</v>
      </c>
      <c r="D25685" s="2" t="s">
        <v>39549</v>
      </c>
      <c r="E25685" s="3" t="s">
        <v>9848</v>
      </c>
      <c r="F25685" s="61">
        <v>807.12</v>
      </c>
      <c r="G25685" s="61">
        <v>807.12</v>
      </c>
    </row>
    <row r="25686" spans="1:7" ht="33.75">
      <c r="A25686" s="1" t="str">
        <f t="shared" si="404"/>
        <v>CDHU-I D.04.000.030026</v>
      </c>
      <c r="B25686" s="3" t="s">
        <v>42275</v>
      </c>
      <c r="C25686" s="3" t="s">
        <v>36377</v>
      </c>
      <c r="D25686" s="2" t="s">
        <v>39550</v>
      </c>
      <c r="E25686" s="3" t="s">
        <v>9848</v>
      </c>
      <c r="F25686" s="61">
        <v>902.18</v>
      </c>
      <c r="G25686" s="61">
        <v>902.18</v>
      </c>
    </row>
    <row r="25687" spans="1:7">
      <c r="A25687" s="1" t="str">
        <f t="shared" si="404"/>
        <v>CDHU-I D.04.000.030108</v>
      </c>
      <c r="B25687" s="3" t="s">
        <v>42275</v>
      </c>
      <c r="C25687" s="3" t="s">
        <v>36378</v>
      </c>
      <c r="D25687" s="2" t="s">
        <v>39551</v>
      </c>
      <c r="E25687" s="3" t="s">
        <v>9847</v>
      </c>
      <c r="F25687" s="61">
        <v>129.68</v>
      </c>
      <c r="G25687" s="61">
        <v>129.68</v>
      </c>
    </row>
    <row r="25688" spans="1:7">
      <c r="A25688" s="1" t="str">
        <f t="shared" si="404"/>
        <v>CDHU-I D.04.000.030112</v>
      </c>
      <c r="B25688" s="3" t="s">
        <v>42275</v>
      </c>
      <c r="C25688" s="3" t="s">
        <v>36379</v>
      </c>
      <c r="D25688" s="2" t="s">
        <v>39552</v>
      </c>
      <c r="E25688" s="3" t="s">
        <v>9848</v>
      </c>
      <c r="F25688" s="61">
        <v>240.18</v>
      </c>
      <c r="G25688" s="61">
        <v>240.18</v>
      </c>
    </row>
    <row r="25689" spans="1:7">
      <c r="A25689" s="1" t="str">
        <f t="shared" si="404"/>
        <v>CDHU-I D.04.000.030113</v>
      </c>
      <c r="B25689" s="3" t="s">
        <v>42275</v>
      </c>
      <c r="C25689" s="3" t="s">
        <v>36380</v>
      </c>
      <c r="D25689" s="2" t="s">
        <v>39553</v>
      </c>
      <c r="E25689" s="3" t="s">
        <v>9848</v>
      </c>
      <c r="F25689" s="61">
        <v>248.04</v>
      </c>
      <c r="G25689" s="61">
        <v>248.04</v>
      </c>
    </row>
    <row r="25690" spans="1:7">
      <c r="A25690" s="1" t="str">
        <f t="shared" si="404"/>
        <v>CDHU-I D.04.000.030114</v>
      </c>
      <c r="B25690" s="3" t="s">
        <v>42275</v>
      </c>
      <c r="C25690" s="3" t="s">
        <v>36381</v>
      </c>
      <c r="D25690" s="2" t="s">
        <v>39554</v>
      </c>
      <c r="E25690" s="3" t="s">
        <v>9848</v>
      </c>
      <c r="F25690" s="61">
        <v>280.22000000000003</v>
      </c>
      <c r="G25690" s="61">
        <v>280.22000000000003</v>
      </c>
    </row>
    <row r="25691" spans="1:7">
      <c r="A25691" s="1" t="str">
        <f t="shared" si="404"/>
        <v>CDHU-I D.04.000.030135</v>
      </c>
      <c r="B25691" s="3" t="s">
        <v>42275</v>
      </c>
      <c r="C25691" s="3" t="s">
        <v>36382</v>
      </c>
      <c r="D25691" s="2" t="s">
        <v>39555</v>
      </c>
      <c r="E25691" s="3" t="s">
        <v>9848</v>
      </c>
      <c r="F25691" s="61">
        <v>202.97</v>
      </c>
      <c r="G25691" s="61">
        <v>202.97</v>
      </c>
    </row>
    <row r="25692" spans="1:7">
      <c r="A25692" s="1" t="str">
        <f t="shared" si="404"/>
        <v>CDHU-I D.04.000.030137</v>
      </c>
      <c r="B25692" s="3" t="s">
        <v>42275</v>
      </c>
      <c r="C25692" s="3" t="s">
        <v>36383</v>
      </c>
      <c r="D25692" s="2" t="s">
        <v>39556</v>
      </c>
      <c r="E25692" s="3" t="s">
        <v>9848</v>
      </c>
      <c r="F25692" s="61">
        <v>313.63</v>
      </c>
      <c r="G25692" s="61">
        <v>313.63</v>
      </c>
    </row>
    <row r="25693" spans="1:7">
      <c r="A25693" s="1" t="str">
        <f t="shared" si="404"/>
        <v>CDHU-I D.04.000.030150</v>
      </c>
      <c r="B25693" s="3" t="s">
        <v>42275</v>
      </c>
      <c r="C25693" s="3" t="s">
        <v>36384</v>
      </c>
      <c r="D25693" s="2" t="s">
        <v>39557</v>
      </c>
      <c r="E25693" s="3" t="s">
        <v>9848</v>
      </c>
      <c r="F25693" s="61">
        <v>33.46</v>
      </c>
      <c r="G25693" s="61">
        <v>33.46</v>
      </c>
    </row>
    <row r="25694" spans="1:7">
      <c r="A25694" s="1" t="str">
        <f t="shared" si="404"/>
        <v>CDHU-I D.04.000.030205</v>
      </c>
      <c r="B25694" s="3" t="s">
        <v>42275</v>
      </c>
      <c r="C25694" s="3" t="s">
        <v>36385</v>
      </c>
      <c r="D25694" s="2" t="s">
        <v>39558</v>
      </c>
      <c r="E25694" s="3" t="s">
        <v>9848</v>
      </c>
      <c r="F25694" s="61">
        <v>945.17</v>
      </c>
      <c r="G25694" s="61">
        <v>945.17</v>
      </c>
    </row>
    <row r="25695" spans="1:7">
      <c r="A25695" s="1" t="str">
        <f t="shared" si="404"/>
        <v>CDHU-I D.04.000.030206</v>
      </c>
      <c r="B25695" s="3" t="s">
        <v>42275</v>
      </c>
      <c r="C25695" s="3" t="s">
        <v>36386</v>
      </c>
      <c r="D25695" s="2" t="s">
        <v>39559</v>
      </c>
      <c r="E25695" s="3" t="s">
        <v>9848</v>
      </c>
      <c r="F25695" s="61">
        <v>1008.41</v>
      </c>
      <c r="G25695" s="61">
        <v>1008.41</v>
      </c>
    </row>
    <row r="25696" spans="1:7">
      <c r="A25696" s="1" t="str">
        <f t="shared" si="404"/>
        <v>CDHU-I D.04.000.030207</v>
      </c>
      <c r="B25696" s="3" t="s">
        <v>42275</v>
      </c>
      <c r="C25696" s="3" t="s">
        <v>36387</v>
      </c>
      <c r="D25696" s="2" t="s">
        <v>39560</v>
      </c>
      <c r="E25696" s="3" t="s">
        <v>9848</v>
      </c>
      <c r="F25696" s="61">
        <v>1122.1500000000001</v>
      </c>
      <c r="G25696" s="61">
        <v>1122.1500000000001</v>
      </c>
    </row>
    <row r="25697" spans="1:7">
      <c r="A25697" s="1" t="str">
        <f t="shared" si="404"/>
        <v>CDHU-I D.04.000.030208</v>
      </c>
      <c r="B25697" s="3" t="s">
        <v>42275</v>
      </c>
      <c r="C25697" s="3" t="s">
        <v>36388</v>
      </c>
      <c r="D25697" s="2" t="s">
        <v>39561</v>
      </c>
      <c r="E25697" s="3" t="s">
        <v>9848</v>
      </c>
      <c r="F25697" s="61">
        <v>1124.8699999999999</v>
      </c>
      <c r="G25697" s="61">
        <v>1124.8699999999999</v>
      </c>
    </row>
    <row r="25698" spans="1:7">
      <c r="A25698" s="1" t="str">
        <f t="shared" si="404"/>
        <v>CDHU-I D.04.000.030209</v>
      </c>
      <c r="B25698" s="3" t="s">
        <v>42275</v>
      </c>
      <c r="C25698" s="3" t="s">
        <v>36389</v>
      </c>
      <c r="D25698" s="2" t="s">
        <v>33149</v>
      </c>
      <c r="E25698" s="3" t="s">
        <v>9847</v>
      </c>
      <c r="F25698" s="61">
        <v>595.16999999999996</v>
      </c>
      <c r="G25698" s="61">
        <v>595.16999999999996</v>
      </c>
    </row>
    <row r="25699" spans="1:7">
      <c r="A25699" s="1" t="str">
        <f t="shared" si="404"/>
        <v>CDHU-I D.04.000.030221</v>
      </c>
      <c r="B25699" s="3" t="s">
        <v>42275</v>
      </c>
      <c r="C25699" s="3" t="s">
        <v>36390</v>
      </c>
      <c r="D25699" s="2" t="s">
        <v>39562</v>
      </c>
      <c r="E25699" s="3" t="s">
        <v>9848</v>
      </c>
      <c r="F25699" s="61">
        <v>230.86</v>
      </c>
      <c r="G25699" s="61">
        <v>230.86</v>
      </c>
    </row>
    <row r="25700" spans="1:7">
      <c r="A25700" s="1" t="str">
        <f t="shared" si="404"/>
        <v>CDHU-I D.04.000.030222</v>
      </c>
      <c r="B25700" s="3" t="s">
        <v>42275</v>
      </c>
      <c r="C25700" s="3" t="s">
        <v>36391</v>
      </c>
      <c r="D25700" s="2" t="s">
        <v>39563</v>
      </c>
      <c r="E25700" s="3" t="s">
        <v>9848</v>
      </c>
      <c r="F25700" s="61">
        <v>228.69</v>
      </c>
      <c r="G25700" s="61">
        <v>228.69</v>
      </c>
    </row>
    <row r="25701" spans="1:7">
      <c r="A25701" s="1" t="str">
        <f t="shared" si="404"/>
        <v>CDHU-I D.04.000.030223</v>
      </c>
      <c r="B25701" s="3" t="s">
        <v>42275</v>
      </c>
      <c r="C25701" s="3" t="s">
        <v>36392</v>
      </c>
      <c r="D25701" s="2" t="s">
        <v>39564</v>
      </c>
      <c r="E25701" s="3" t="s">
        <v>9848</v>
      </c>
      <c r="F25701" s="61">
        <v>235.8</v>
      </c>
      <c r="G25701" s="61">
        <v>235.8</v>
      </c>
    </row>
    <row r="25702" spans="1:7">
      <c r="A25702" s="1" t="str">
        <f t="shared" si="404"/>
        <v>CDHU-I D.04.000.030224</v>
      </c>
      <c r="B25702" s="3" t="s">
        <v>42275</v>
      </c>
      <c r="C25702" s="3" t="s">
        <v>36393</v>
      </c>
      <c r="D25702" s="2" t="s">
        <v>39565</v>
      </c>
      <c r="E25702" s="3" t="s">
        <v>9848</v>
      </c>
      <c r="F25702" s="61">
        <v>259.39</v>
      </c>
      <c r="G25702" s="61">
        <v>259.39</v>
      </c>
    </row>
    <row r="25703" spans="1:7">
      <c r="A25703" s="1" t="str">
        <f t="shared" si="404"/>
        <v>CDHU-I D.04.000.030225</v>
      </c>
      <c r="B25703" s="3" t="s">
        <v>42275</v>
      </c>
      <c r="C25703" s="3" t="s">
        <v>36394</v>
      </c>
      <c r="D25703" s="2" t="s">
        <v>39566</v>
      </c>
      <c r="E25703" s="3" t="s">
        <v>9848</v>
      </c>
      <c r="F25703" s="61">
        <v>1065.7</v>
      </c>
      <c r="G25703" s="61">
        <v>1065.7</v>
      </c>
    </row>
    <row r="25704" spans="1:7">
      <c r="A25704" s="1" t="str">
        <f t="shared" si="404"/>
        <v>CDHU-I D.04.000.030226</v>
      </c>
      <c r="B25704" s="3" t="s">
        <v>42275</v>
      </c>
      <c r="C25704" s="3" t="s">
        <v>36395</v>
      </c>
      <c r="D25704" s="2" t="s">
        <v>39567</v>
      </c>
      <c r="E25704" s="3" t="s">
        <v>9848</v>
      </c>
      <c r="F25704" s="61">
        <v>1069.52</v>
      </c>
      <c r="G25704" s="61">
        <v>1069.52</v>
      </c>
    </row>
    <row r="25705" spans="1:7">
      <c r="A25705" s="1" t="str">
        <f t="shared" si="404"/>
        <v>CDHU-I D.04.000.030227</v>
      </c>
      <c r="B25705" s="3" t="s">
        <v>42275</v>
      </c>
      <c r="C25705" s="3" t="s">
        <v>36396</v>
      </c>
      <c r="D25705" s="2" t="s">
        <v>39568</v>
      </c>
      <c r="E25705" s="3" t="s">
        <v>9848</v>
      </c>
      <c r="F25705" s="61">
        <v>1169.1400000000001</v>
      </c>
      <c r="G25705" s="61">
        <v>1169.1400000000001</v>
      </c>
    </row>
    <row r="25706" spans="1:7">
      <c r="A25706" s="1" t="str">
        <f t="shared" si="404"/>
        <v>CDHU-I D.04.000.030228</v>
      </c>
      <c r="B25706" s="3" t="s">
        <v>42275</v>
      </c>
      <c r="C25706" s="3" t="s">
        <v>36397</v>
      </c>
      <c r="D25706" s="2" t="s">
        <v>39569</v>
      </c>
      <c r="E25706" s="3" t="s">
        <v>9848</v>
      </c>
      <c r="F25706" s="61">
        <v>1062.8699999999999</v>
      </c>
      <c r="G25706" s="61">
        <v>1062.8699999999999</v>
      </c>
    </row>
    <row r="25707" spans="1:7">
      <c r="A25707" s="1" t="str">
        <f t="shared" si="404"/>
        <v>CDHU-I D.04.000.030274</v>
      </c>
      <c r="B25707" s="3" t="s">
        <v>42275</v>
      </c>
      <c r="C25707" s="3" t="s">
        <v>36398</v>
      </c>
      <c r="D25707" s="2" t="s">
        <v>39570</v>
      </c>
      <c r="E25707" s="3" t="s">
        <v>9848</v>
      </c>
      <c r="F25707" s="61">
        <v>420.02</v>
      </c>
      <c r="G25707" s="61">
        <v>420.02</v>
      </c>
    </row>
    <row r="25708" spans="1:7">
      <c r="A25708" s="1" t="str">
        <f t="shared" si="404"/>
        <v>CDHU-I D.04.000.030360</v>
      </c>
      <c r="B25708" s="3" t="s">
        <v>42275</v>
      </c>
      <c r="C25708" s="3" t="s">
        <v>36399</v>
      </c>
      <c r="D25708" s="2" t="s">
        <v>39571</v>
      </c>
      <c r="E25708" s="3" t="s">
        <v>9847</v>
      </c>
      <c r="F25708" s="61">
        <v>95.21</v>
      </c>
      <c r="G25708" s="61">
        <v>95.21</v>
      </c>
    </row>
    <row r="25709" spans="1:7">
      <c r="A25709" s="1" t="str">
        <f t="shared" si="404"/>
        <v>CDHU-I D.04.000.030366</v>
      </c>
      <c r="B25709" s="3" t="s">
        <v>42275</v>
      </c>
      <c r="C25709" s="3" t="s">
        <v>36400</v>
      </c>
      <c r="D25709" s="2" t="s">
        <v>39572</v>
      </c>
      <c r="E25709" s="3" t="s">
        <v>9849</v>
      </c>
      <c r="F25709" s="61">
        <v>9.75</v>
      </c>
      <c r="G25709" s="61">
        <v>9.75</v>
      </c>
    </row>
    <row r="25710" spans="1:7" ht="22.5">
      <c r="A25710" s="1" t="str">
        <f t="shared" si="404"/>
        <v>CDHU-I D.04.000.030380</v>
      </c>
      <c r="B25710" s="3" t="s">
        <v>42275</v>
      </c>
      <c r="C25710" s="3" t="s">
        <v>36401</v>
      </c>
      <c r="D25710" s="2" t="s">
        <v>39573</v>
      </c>
      <c r="E25710" s="3" t="s">
        <v>9849</v>
      </c>
      <c r="F25710" s="61">
        <v>279.7</v>
      </c>
      <c r="G25710" s="61">
        <v>279.7</v>
      </c>
    </row>
    <row r="25711" spans="1:7">
      <c r="A25711" s="1" t="str">
        <f t="shared" si="404"/>
        <v>CDHU-I D.04.000.034041</v>
      </c>
      <c r="B25711" s="3" t="s">
        <v>42275</v>
      </c>
      <c r="C25711" s="3" t="s">
        <v>36402</v>
      </c>
      <c r="D25711" s="2" t="s">
        <v>39574</v>
      </c>
      <c r="E25711" s="3" t="s">
        <v>9847</v>
      </c>
      <c r="F25711" s="61">
        <v>38.14</v>
      </c>
      <c r="G25711" s="61">
        <v>38.14</v>
      </c>
    </row>
    <row r="25712" spans="1:7" ht="22.5">
      <c r="A25712" s="1" t="str">
        <f t="shared" si="404"/>
        <v>CDHU-I D.04.000.035511</v>
      </c>
      <c r="B25712" s="3" t="s">
        <v>42275</v>
      </c>
      <c r="C25712" s="3" t="s">
        <v>36403</v>
      </c>
      <c r="D25712" s="2" t="s">
        <v>39575</v>
      </c>
      <c r="E25712" s="3" t="s">
        <v>9847</v>
      </c>
      <c r="F25712" s="61">
        <v>79.44</v>
      </c>
      <c r="G25712" s="61">
        <v>79.44</v>
      </c>
    </row>
    <row r="25713" spans="1:7">
      <c r="A25713" s="1" t="str">
        <f t="shared" si="404"/>
        <v>CDHU-I D.04.000.035551</v>
      </c>
      <c r="B25713" s="3" t="s">
        <v>42275</v>
      </c>
      <c r="C25713" s="3" t="s">
        <v>36404</v>
      </c>
      <c r="D25713" s="2" t="s">
        <v>39576</v>
      </c>
      <c r="E25713" s="3" t="s">
        <v>9847</v>
      </c>
      <c r="F25713" s="61">
        <v>340.74</v>
      </c>
      <c r="G25713" s="61">
        <v>340.74</v>
      </c>
    </row>
    <row r="25714" spans="1:7">
      <c r="A25714" s="1" t="str">
        <f t="shared" si="404"/>
        <v>CDHU-I D.04.000.036006</v>
      </c>
      <c r="B25714" s="3" t="s">
        <v>42275</v>
      </c>
      <c r="C25714" s="3" t="s">
        <v>36405</v>
      </c>
      <c r="D25714" s="2" t="s">
        <v>39577</v>
      </c>
      <c r="E25714" s="3" t="s">
        <v>9847</v>
      </c>
      <c r="F25714" s="61">
        <v>554.02</v>
      </c>
      <c r="G25714" s="61">
        <v>554.02</v>
      </c>
    </row>
    <row r="25715" spans="1:7">
      <c r="A25715" s="1" t="str">
        <f t="shared" si="404"/>
        <v>CDHU-I D.04.000.036106</v>
      </c>
      <c r="B25715" s="3" t="s">
        <v>42275</v>
      </c>
      <c r="C25715" s="3" t="s">
        <v>36406</v>
      </c>
      <c r="D25715" s="2" t="s">
        <v>39578</v>
      </c>
      <c r="E25715" s="3" t="s">
        <v>9849</v>
      </c>
      <c r="F25715" s="61">
        <v>4.03</v>
      </c>
      <c r="G25715" s="61">
        <v>4.03</v>
      </c>
    </row>
    <row r="25716" spans="1:7">
      <c r="A25716" s="1" t="str">
        <f t="shared" si="404"/>
        <v>CDHU-I D.04.000.098078</v>
      </c>
      <c r="B25716" s="3" t="s">
        <v>42275</v>
      </c>
      <c r="C25716" s="3" t="s">
        <v>36407</v>
      </c>
      <c r="D25716" s="2" t="s">
        <v>33088</v>
      </c>
      <c r="E25716" s="3" t="s">
        <v>9847</v>
      </c>
      <c r="F25716" s="61">
        <v>269.93</v>
      </c>
      <c r="G25716" s="61">
        <v>269.93</v>
      </c>
    </row>
    <row r="25717" spans="1:7">
      <c r="A25717" s="1" t="str">
        <f t="shared" ref="A25717:A25780" si="405">CONCATENATE($B25717," ",$C25717)</f>
        <v>CDHU-I D.05.000.023507</v>
      </c>
      <c r="B25717" s="3" t="s">
        <v>42275</v>
      </c>
      <c r="C25717" s="3" t="s">
        <v>36408</v>
      </c>
      <c r="D25717" s="2" t="s">
        <v>39579</v>
      </c>
      <c r="E25717" s="3" t="s">
        <v>9847</v>
      </c>
      <c r="F25717" s="61">
        <v>206.71</v>
      </c>
      <c r="G25717" s="61">
        <v>206.71</v>
      </c>
    </row>
    <row r="25718" spans="1:7" ht="22.5">
      <c r="A25718" s="1" t="str">
        <f t="shared" si="405"/>
        <v>CDHU-I D.05.000.023509</v>
      </c>
      <c r="B25718" s="3" t="s">
        <v>42275</v>
      </c>
      <c r="C25718" s="3" t="s">
        <v>36409</v>
      </c>
      <c r="D25718" s="2" t="s">
        <v>39580</v>
      </c>
      <c r="E25718" s="3" t="s">
        <v>9847</v>
      </c>
      <c r="F25718" s="61">
        <v>835.68</v>
      </c>
      <c r="G25718" s="61">
        <v>835.68</v>
      </c>
    </row>
    <row r="25719" spans="1:7">
      <c r="A25719" s="1" t="str">
        <f t="shared" si="405"/>
        <v>CDHU-I D.05.000.023512</v>
      </c>
      <c r="B25719" s="3" t="s">
        <v>42275</v>
      </c>
      <c r="C25719" s="3" t="s">
        <v>36410</v>
      </c>
      <c r="D25719" s="2" t="s">
        <v>39581</v>
      </c>
      <c r="E25719" s="3" t="s">
        <v>9847</v>
      </c>
      <c r="F25719" s="61">
        <v>194.7</v>
      </c>
      <c r="G25719" s="61">
        <v>194.7</v>
      </c>
    </row>
    <row r="25720" spans="1:7">
      <c r="A25720" s="1" t="str">
        <f t="shared" si="405"/>
        <v>CDHU-I D.05.000.023585</v>
      </c>
      <c r="B25720" s="3" t="s">
        <v>42275</v>
      </c>
      <c r="C25720" s="3" t="s">
        <v>36411</v>
      </c>
      <c r="D25720" s="2" t="s">
        <v>39582</v>
      </c>
      <c r="E25720" s="3" t="s">
        <v>9847</v>
      </c>
      <c r="F25720" s="61">
        <v>154.71</v>
      </c>
      <c r="G25720" s="61">
        <v>154.71</v>
      </c>
    </row>
    <row r="25721" spans="1:7" ht="22.5">
      <c r="A25721" s="1" t="str">
        <f t="shared" si="405"/>
        <v>CDHU-I D.05.000.024618</v>
      </c>
      <c r="B25721" s="3" t="s">
        <v>42275</v>
      </c>
      <c r="C25721" s="3" t="s">
        <v>36412</v>
      </c>
      <c r="D25721" s="2" t="s">
        <v>39583</v>
      </c>
      <c r="E25721" s="3" t="s">
        <v>9847</v>
      </c>
      <c r="F25721" s="61">
        <v>1512.01</v>
      </c>
      <c r="G25721" s="61">
        <v>1512.01</v>
      </c>
    </row>
    <row r="25722" spans="1:7" ht="22.5">
      <c r="A25722" s="1" t="str">
        <f t="shared" si="405"/>
        <v>CDHU-I D.05.000.024619</v>
      </c>
      <c r="B25722" s="3" t="s">
        <v>42275</v>
      </c>
      <c r="C25722" s="3" t="s">
        <v>36413</v>
      </c>
      <c r="D25722" s="2" t="s">
        <v>39584</v>
      </c>
      <c r="E25722" s="3" t="s">
        <v>9847</v>
      </c>
      <c r="F25722" s="61">
        <v>891.22</v>
      </c>
      <c r="G25722" s="61">
        <v>891.22</v>
      </c>
    </row>
    <row r="25723" spans="1:7" ht="22.5">
      <c r="A25723" s="1" t="str">
        <f t="shared" si="405"/>
        <v>CDHU-I D.05.000.024620</v>
      </c>
      <c r="B25723" s="3" t="s">
        <v>42275</v>
      </c>
      <c r="C25723" s="3" t="s">
        <v>36414</v>
      </c>
      <c r="D25723" s="2" t="s">
        <v>39585</v>
      </c>
      <c r="E25723" s="3" t="s">
        <v>9847</v>
      </c>
      <c r="F25723" s="61">
        <v>1404.92</v>
      </c>
      <c r="G25723" s="61">
        <v>1404.92</v>
      </c>
    </row>
    <row r="25724" spans="1:7">
      <c r="A25724" s="1" t="str">
        <f t="shared" si="405"/>
        <v>CDHU-I E.01.000.037530</v>
      </c>
      <c r="B25724" s="3" t="s">
        <v>42275</v>
      </c>
      <c r="C25724" s="3" t="s">
        <v>36415</v>
      </c>
      <c r="D25724" s="2" t="s">
        <v>39586</v>
      </c>
      <c r="E25724" s="3" t="s">
        <v>9851</v>
      </c>
      <c r="F25724" s="61">
        <v>4.41</v>
      </c>
      <c r="G25724" s="61">
        <v>4.41</v>
      </c>
    </row>
    <row r="25725" spans="1:7">
      <c r="A25725" s="1" t="str">
        <f t="shared" si="405"/>
        <v>CDHU-I E.01.000.037531</v>
      </c>
      <c r="B25725" s="3" t="s">
        <v>42275</v>
      </c>
      <c r="C25725" s="3" t="s">
        <v>36416</v>
      </c>
      <c r="D25725" s="2" t="s">
        <v>39587</v>
      </c>
      <c r="E25725" s="3" t="s">
        <v>9851</v>
      </c>
      <c r="F25725" s="61">
        <v>4.4800000000000004</v>
      </c>
      <c r="G25725" s="61">
        <v>4.4800000000000004</v>
      </c>
    </row>
    <row r="25726" spans="1:7">
      <c r="A25726" s="1" t="str">
        <f t="shared" si="405"/>
        <v>CDHU-I E.01.000.037532</v>
      </c>
      <c r="B25726" s="3" t="s">
        <v>42275</v>
      </c>
      <c r="C25726" s="3" t="s">
        <v>36417</v>
      </c>
      <c r="D25726" s="2" t="s">
        <v>39588</v>
      </c>
      <c r="E25726" s="3" t="s">
        <v>9864</v>
      </c>
      <c r="F25726" s="61">
        <v>83.09</v>
      </c>
      <c r="G25726" s="61">
        <v>83.09</v>
      </c>
    </row>
    <row r="25727" spans="1:7" ht="22.5">
      <c r="A25727" s="1" t="str">
        <f t="shared" si="405"/>
        <v>CDHU-I E.01.000.037533</v>
      </c>
      <c r="B25727" s="3" t="s">
        <v>42275</v>
      </c>
      <c r="C25727" s="3" t="s">
        <v>36418</v>
      </c>
      <c r="D25727" s="2" t="s">
        <v>39589</v>
      </c>
      <c r="E25727" s="3" t="s">
        <v>9864</v>
      </c>
      <c r="F25727" s="61">
        <v>117.9</v>
      </c>
      <c r="G25727" s="61">
        <v>117.9</v>
      </c>
    </row>
    <row r="25728" spans="1:7">
      <c r="A25728" s="1" t="str">
        <f t="shared" si="405"/>
        <v>CDHU-I E.02.000.026760</v>
      </c>
      <c r="B25728" s="3" t="s">
        <v>42275</v>
      </c>
      <c r="C25728" s="3" t="s">
        <v>36419</v>
      </c>
      <c r="D25728" s="2" t="s">
        <v>39590</v>
      </c>
      <c r="E25728" s="3" t="s">
        <v>9851</v>
      </c>
      <c r="F25728" s="61">
        <v>11.7</v>
      </c>
      <c r="G25728" s="61">
        <v>11.7</v>
      </c>
    </row>
    <row r="25729" spans="1:7">
      <c r="A25729" s="1" t="str">
        <f t="shared" si="405"/>
        <v>CDHU-I E.02.000.027010</v>
      </c>
      <c r="B25729" s="3" t="s">
        <v>42275</v>
      </c>
      <c r="C25729" s="3" t="s">
        <v>36420</v>
      </c>
      <c r="D25729" s="2" t="s">
        <v>39591</v>
      </c>
      <c r="E25729" s="3" t="s">
        <v>9851</v>
      </c>
      <c r="F25729" s="61">
        <v>13.56</v>
      </c>
      <c r="G25729" s="61">
        <v>13.56</v>
      </c>
    </row>
    <row r="25730" spans="1:7">
      <c r="A25730" s="1" t="str">
        <f t="shared" si="405"/>
        <v>CDHU-I E.02.000.027011</v>
      </c>
      <c r="B25730" s="3" t="s">
        <v>42275</v>
      </c>
      <c r="C25730" s="3" t="s">
        <v>36421</v>
      </c>
      <c r="D25730" s="2" t="s">
        <v>39592</v>
      </c>
      <c r="E25730" s="3" t="s">
        <v>9851</v>
      </c>
      <c r="F25730" s="61">
        <v>18.190000000000001</v>
      </c>
      <c r="G25730" s="61">
        <v>18.190000000000001</v>
      </c>
    </row>
    <row r="25731" spans="1:7">
      <c r="A25731" s="1" t="str">
        <f t="shared" si="405"/>
        <v>CDHU-I E.02.000.027018</v>
      </c>
      <c r="B25731" s="3" t="s">
        <v>42275</v>
      </c>
      <c r="C25731" s="3" t="s">
        <v>36422</v>
      </c>
      <c r="D25731" s="2" t="s">
        <v>39593</v>
      </c>
      <c r="E25731" s="3" t="s">
        <v>9849</v>
      </c>
      <c r="F25731" s="61">
        <v>0.82</v>
      </c>
      <c r="G25731" s="61">
        <v>0.82</v>
      </c>
    </row>
    <row r="25732" spans="1:7">
      <c r="A25732" s="1" t="str">
        <f t="shared" si="405"/>
        <v>CDHU-I E.02.000.027025</v>
      </c>
      <c r="B25732" s="3" t="s">
        <v>42275</v>
      </c>
      <c r="C25732" s="3" t="s">
        <v>36423</v>
      </c>
      <c r="D25732" s="2" t="s">
        <v>39594</v>
      </c>
      <c r="E25732" s="3" t="s">
        <v>9851</v>
      </c>
      <c r="F25732" s="61">
        <v>15.45</v>
      </c>
      <c r="G25732" s="61">
        <v>15.45</v>
      </c>
    </row>
    <row r="25733" spans="1:7">
      <c r="A25733" s="1" t="str">
        <f t="shared" si="405"/>
        <v>CDHU-I E.02.000.090264</v>
      </c>
      <c r="B25733" s="3" t="s">
        <v>42275</v>
      </c>
      <c r="C25733" s="3" t="s">
        <v>36424</v>
      </c>
      <c r="D25733" s="2" t="s">
        <v>39595</v>
      </c>
      <c r="E25733" s="3" t="s">
        <v>9851</v>
      </c>
      <c r="F25733" s="61">
        <v>14.02</v>
      </c>
      <c r="G25733" s="61">
        <v>14.02</v>
      </c>
    </row>
    <row r="25734" spans="1:7">
      <c r="A25734" s="1" t="str">
        <f t="shared" si="405"/>
        <v>CDHU-I E.03.000.026504</v>
      </c>
      <c r="B25734" s="3" t="s">
        <v>42275</v>
      </c>
      <c r="C25734" s="3" t="s">
        <v>36425</v>
      </c>
      <c r="D25734" s="2" t="s">
        <v>39596</v>
      </c>
      <c r="E25734" s="3" t="s">
        <v>9848</v>
      </c>
      <c r="F25734" s="61">
        <v>3.24</v>
      </c>
      <c r="G25734" s="61">
        <v>3.24</v>
      </c>
    </row>
    <row r="25735" spans="1:7">
      <c r="A25735" s="1" t="str">
        <f t="shared" si="405"/>
        <v>CDHU-I E.03.000.026513</v>
      </c>
      <c r="B25735" s="3" t="s">
        <v>42275</v>
      </c>
      <c r="C25735" s="3" t="s">
        <v>36426</v>
      </c>
      <c r="D25735" s="2" t="s">
        <v>39597</v>
      </c>
      <c r="E25735" s="3" t="s">
        <v>9848</v>
      </c>
      <c r="F25735" s="61">
        <v>3.92</v>
      </c>
      <c r="G25735" s="61">
        <v>3.92</v>
      </c>
    </row>
    <row r="25736" spans="1:7">
      <c r="A25736" s="1" t="str">
        <f t="shared" si="405"/>
        <v>CDHU-I E.03.000.026516</v>
      </c>
      <c r="B25736" s="3" t="s">
        <v>42275</v>
      </c>
      <c r="C25736" s="3" t="s">
        <v>36427</v>
      </c>
      <c r="D25736" s="2" t="s">
        <v>39598</v>
      </c>
      <c r="E25736" s="3" t="s">
        <v>9848</v>
      </c>
      <c r="F25736" s="61">
        <v>7.89</v>
      </c>
      <c r="G25736" s="61">
        <v>7.89</v>
      </c>
    </row>
    <row r="25737" spans="1:7">
      <c r="A25737" s="1" t="str">
        <f t="shared" si="405"/>
        <v>CDHU-I E.03.000.026548</v>
      </c>
      <c r="B25737" s="3" t="s">
        <v>42275</v>
      </c>
      <c r="C25737" s="3" t="s">
        <v>36428</v>
      </c>
      <c r="D25737" s="2" t="s">
        <v>39599</v>
      </c>
      <c r="E25737" s="3" t="s">
        <v>9848</v>
      </c>
      <c r="F25737" s="61">
        <v>0.46</v>
      </c>
      <c r="G25737" s="61">
        <v>0.46</v>
      </c>
    </row>
    <row r="25738" spans="1:7">
      <c r="A25738" s="1" t="str">
        <f t="shared" si="405"/>
        <v>CDHU-I E.03.000.026577</v>
      </c>
      <c r="B25738" s="3" t="s">
        <v>42275</v>
      </c>
      <c r="C25738" s="3" t="s">
        <v>36429</v>
      </c>
      <c r="D25738" s="2" t="s">
        <v>39600</v>
      </c>
      <c r="E25738" s="3" t="s">
        <v>9848</v>
      </c>
      <c r="F25738" s="61">
        <v>1.57</v>
      </c>
      <c r="G25738" s="61">
        <v>1.57</v>
      </c>
    </row>
    <row r="25739" spans="1:7">
      <c r="A25739" s="1" t="str">
        <f t="shared" si="405"/>
        <v>CDHU-I E.03.000.026651</v>
      </c>
      <c r="B25739" s="3" t="s">
        <v>42275</v>
      </c>
      <c r="C25739" s="3" t="s">
        <v>36430</v>
      </c>
      <c r="D25739" s="2" t="s">
        <v>39601</v>
      </c>
      <c r="E25739" s="3" t="s">
        <v>9849</v>
      </c>
      <c r="F25739" s="61">
        <v>7.89</v>
      </c>
      <c r="G25739" s="61">
        <v>7.89</v>
      </c>
    </row>
    <row r="25740" spans="1:7">
      <c r="A25740" s="1" t="str">
        <f t="shared" si="405"/>
        <v>CDHU-I E.03.000.026652</v>
      </c>
      <c r="B25740" s="3" t="s">
        <v>42275</v>
      </c>
      <c r="C25740" s="3" t="s">
        <v>36431</v>
      </c>
      <c r="D25740" s="2" t="s">
        <v>39602</v>
      </c>
      <c r="E25740" s="3" t="s">
        <v>9849</v>
      </c>
      <c r="F25740" s="61">
        <v>2.73</v>
      </c>
      <c r="G25740" s="61">
        <v>2.73</v>
      </c>
    </row>
    <row r="25741" spans="1:7" ht="22.5">
      <c r="A25741" s="1" t="str">
        <f t="shared" si="405"/>
        <v>CDHU-I E.03.000.026653</v>
      </c>
      <c r="B25741" s="3" t="s">
        <v>42275</v>
      </c>
      <c r="C25741" s="3" t="s">
        <v>36432</v>
      </c>
      <c r="D25741" s="2" t="s">
        <v>39603</v>
      </c>
      <c r="E25741" s="3" t="s">
        <v>9848</v>
      </c>
      <c r="F25741" s="61">
        <v>0.31</v>
      </c>
      <c r="G25741" s="61">
        <v>0.31</v>
      </c>
    </row>
    <row r="25742" spans="1:7">
      <c r="A25742" s="1" t="str">
        <f t="shared" si="405"/>
        <v>CDHU-I E.03.000.026709</v>
      </c>
      <c r="B25742" s="3" t="s">
        <v>42275</v>
      </c>
      <c r="C25742" s="3" t="s">
        <v>36433</v>
      </c>
      <c r="D25742" s="2" t="s">
        <v>39604</v>
      </c>
      <c r="E25742" s="3" t="s">
        <v>9848</v>
      </c>
      <c r="F25742" s="61">
        <v>5.34</v>
      </c>
      <c r="G25742" s="61">
        <v>5.34</v>
      </c>
    </row>
    <row r="25743" spans="1:7">
      <c r="A25743" s="1" t="str">
        <f t="shared" si="405"/>
        <v>CDHU-I E.03.000.026726</v>
      </c>
      <c r="B25743" s="3" t="s">
        <v>42275</v>
      </c>
      <c r="C25743" s="3" t="s">
        <v>36434</v>
      </c>
      <c r="D25743" s="2" t="s">
        <v>39605</v>
      </c>
      <c r="E25743" s="3" t="s">
        <v>9848</v>
      </c>
      <c r="F25743" s="61">
        <v>0.73</v>
      </c>
      <c r="G25743" s="61">
        <v>0.73</v>
      </c>
    </row>
    <row r="25744" spans="1:7">
      <c r="A25744" s="1" t="str">
        <f t="shared" si="405"/>
        <v>CDHU-I E.03.000.026733</v>
      </c>
      <c r="B25744" s="3" t="s">
        <v>42275</v>
      </c>
      <c r="C25744" s="3" t="s">
        <v>36435</v>
      </c>
      <c r="D25744" s="2" t="s">
        <v>39606</v>
      </c>
      <c r="E25744" s="3" t="s">
        <v>9848</v>
      </c>
      <c r="F25744" s="61">
        <v>7.46</v>
      </c>
      <c r="G25744" s="61">
        <v>7.46</v>
      </c>
    </row>
    <row r="25745" spans="1:7" ht="22.5">
      <c r="A25745" s="1" t="str">
        <f t="shared" si="405"/>
        <v>CDHU-I E.03.000.026735</v>
      </c>
      <c r="B25745" s="3" t="s">
        <v>42275</v>
      </c>
      <c r="C25745" s="3" t="s">
        <v>36436</v>
      </c>
      <c r="D25745" s="2" t="s">
        <v>39607</v>
      </c>
      <c r="E25745" s="3" t="s">
        <v>14764</v>
      </c>
      <c r="F25745" s="61">
        <v>14.29</v>
      </c>
      <c r="G25745" s="61">
        <v>14.29</v>
      </c>
    </row>
    <row r="25746" spans="1:7">
      <c r="A25746" s="1" t="str">
        <f t="shared" si="405"/>
        <v>CDHU-I E.03.000.026771</v>
      </c>
      <c r="B25746" s="3" t="s">
        <v>42275</v>
      </c>
      <c r="C25746" s="3" t="s">
        <v>36437</v>
      </c>
      <c r="D25746" s="2" t="s">
        <v>39608</v>
      </c>
      <c r="E25746" s="3" t="s">
        <v>9851</v>
      </c>
      <c r="F25746" s="61">
        <v>42.71</v>
      </c>
      <c r="G25746" s="61">
        <v>42.71</v>
      </c>
    </row>
    <row r="25747" spans="1:7">
      <c r="A25747" s="1" t="str">
        <f t="shared" si="405"/>
        <v>CDHU-I E.03.000.049502</v>
      </c>
      <c r="B25747" s="3" t="s">
        <v>42275</v>
      </c>
      <c r="C25747" s="3" t="s">
        <v>36438</v>
      </c>
      <c r="D25747" s="2" t="s">
        <v>39609</v>
      </c>
      <c r="E25747" s="3" t="s">
        <v>9848</v>
      </c>
      <c r="F25747" s="61">
        <v>2.5</v>
      </c>
      <c r="G25747" s="61">
        <v>2.5</v>
      </c>
    </row>
    <row r="25748" spans="1:7">
      <c r="A25748" s="1" t="str">
        <f t="shared" si="405"/>
        <v>CDHU-I E.03.000.049534</v>
      </c>
      <c r="B25748" s="3" t="s">
        <v>42275</v>
      </c>
      <c r="C25748" s="3" t="s">
        <v>36439</v>
      </c>
      <c r="D25748" s="2" t="s">
        <v>39610</v>
      </c>
      <c r="E25748" s="3" t="s">
        <v>9848</v>
      </c>
      <c r="F25748" s="61">
        <v>6.32</v>
      </c>
      <c r="G25748" s="61">
        <v>6.32</v>
      </c>
    </row>
    <row r="25749" spans="1:7">
      <c r="A25749" s="1" t="str">
        <f t="shared" si="405"/>
        <v>CDHU-I E.03.000.049539</v>
      </c>
      <c r="B25749" s="3" t="s">
        <v>42275</v>
      </c>
      <c r="C25749" s="3" t="s">
        <v>36440</v>
      </c>
      <c r="D25749" s="2" t="s">
        <v>39611</v>
      </c>
      <c r="E25749" s="3" t="s">
        <v>9848</v>
      </c>
      <c r="F25749" s="61">
        <v>2.2799999999999998</v>
      </c>
      <c r="G25749" s="61">
        <v>2.2799999999999998</v>
      </c>
    </row>
    <row r="25750" spans="1:7">
      <c r="A25750" s="1" t="str">
        <f t="shared" si="405"/>
        <v>CDHU-I E.03.000.049540</v>
      </c>
      <c r="B25750" s="3" t="s">
        <v>42275</v>
      </c>
      <c r="C25750" s="3" t="s">
        <v>36441</v>
      </c>
      <c r="D25750" s="2" t="s">
        <v>39612</v>
      </c>
      <c r="E25750" s="3" t="s">
        <v>9848</v>
      </c>
      <c r="F25750" s="61">
        <v>9.01</v>
      </c>
      <c r="G25750" s="61">
        <v>9.01</v>
      </c>
    </row>
    <row r="25751" spans="1:7">
      <c r="A25751" s="1" t="str">
        <f t="shared" si="405"/>
        <v>CDHU-I E.03.000.049550</v>
      </c>
      <c r="B25751" s="3" t="s">
        <v>42275</v>
      </c>
      <c r="C25751" s="3" t="s">
        <v>36442</v>
      </c>
      <c r="D25751" s="2" t="s">
        <v>39613</v>
      </c>
      <c r="E25751" s="3" t="s">
        <v>9848</v>
      </c>
      <c r="F25751" s="61">
        <v>10.45</v>
      </c>
      <c r="G25751" s="61">
        <v>10.45</v>
      </c>
    </row>
    <row r="25752" spans="1:7">
      <c r="A25752" s="1" t="str">
        <f t="shared" si="405"/>
        <v>CDHU-I E.03.000.049551</v>
      </c>
      <c r="B25752" s="3" t="s">
        <v>42275</v>
      </c>
      <c r="C25752" s="3" t="s">
        <v>36443</v>
      </c>
      <c r="D25752" s="2" t="s">
        <v>39614</v>
      </c>
      <c r="E25752" s="3" t="s">
        <v>9848</v>
      </c>
      <c r="F25752" s="61">
        <v>11.13</v>
      </c>
      <c r="G25752" s="61">
        <v>11.13</v>
      </c>
    </row>
    <row r="25753" spans="1:7">
      <c r="A25753" s="1" t="str">
        <f t="shared" si="405"/>
        <v>CDHU-I E.03.000.049552</v>
      </c>
      <c r="B25753" s="3" t="s">
        <v>42275</v>
      </c>
      <c r="C25753" s="3" t="s">
        <v>36444</v>
      </c>
      <c r="D25753" s="2" t="s">
        <v>39615</v>
      </c>
      <c r="E25753" s="3" t="s">
        <v>9848</v>
      </c>
      <c r="F25753" s="61">
        <v>25.85</v>
      </c>
      <c r="G25753" s="61">
        <v>25.85</v>
      </c>
    </row>
    <row r="25754" spans="1:7">
      <c r="A25754" s="1" t="str">
        <f t="shared" si="405"/>
        <v>CDHU-I E.03.000.049553</v>
      </c>
      <c r="B25754" s="3" t="s">
        <v>42275</v>
      </c>
      <c r="C25754" s="3" t="s">
        <v>36445</v>
      </c>
      <c r="D25754" s="2" t="s">
        <v>39616</v>
      </c>
      <c r="E25754" s="3" t="s">
        <v>9848</v>
      </c>
      <c r="F25754" s="61">
        <v>28.5</v>
      </c>
      <c r="G25754" s="61">
        <v>28.5</v>
      </c>
    </row>
    <row r="25755" spans="1:7">
      <c r="A25755" s="1" t="str">
        <f t="shared" si="405"/>
        <v>CDHU-I E.03.000.069519</v>
      </c>
      <c r="B25755" s="3" t="s">
        <v>42275</v>
      </c>
      <c r="C25755" s="3" t="s">
        <v>36446</v>
      </c>
      <c r="D25755" s="2" t="s">
        <v>39617</v>
      </c>
      <c r="E25755" s="3" t="s">
        <v>9848</v>
      </c>
      <c r="F25755" s="61">
        <v>60.83</v>
      </c>
      <c r="G25755" s="61">
        <v>60.83</v>
      </c>
    </row>
    <row r="25756" spans="1:7">
      <c r="A25756" s="1" t="str">
        <f t="shared" si="405"/>
        <v>CDHU-I E.03.000.069568</v>
      </c>
      <c r="B25756" s="3" t="s">
        <v>42275</v>
      </c>
      <c r="C25756" s="3" t="s">
        <v>36447</v>
      </c>
      <c r="D25756" s="2" t="s">
        <v>39618</v>
      </c>
      <c r="E25756" s="3" t="s">
        <v>14762</v>
      </c>
      <c r="F25756" s="61">
        <v>14.93</v>
      </c>
      <c r="G25756" s="61">
        <v>14.93</v>
      </c>
    </row>
    <row r="25757" spans="1:7" ht="22.5">
      <c r="A25757" s="1" t="str">
        <f t="shared" si="405"/>
        <v>CDHU-I E.03.000.090616</v>
      </c>
      <c r="B25757" s="3" t="s">
        <v>42275</v>
      </c>
      <c r="C25757" s="3" t="s">
        <v>36448</v>
      </c>
      <c r="D25757" s="2" t="s">
        <v>39619</v>
      </c>
      <c r="E25757" s="3" t="s">
        <v>9848</v>
      </c>
      <c r="F25757" s="61">
        <v>0.8</v>
      </c>
      <c r="G25757" s="61">
        <v>0.8</v>
      </c>
    </row>
    <row r="25758" spans="1:7" ht="22.5">
      <c r="A25758" s="1" t="str">
        <f t="shared" si="405"/>
        <v>CDHU-I E.03.000.090617</v>
      </c>
      <c r="B25758" s="3" t="s">
        <v>42275</v>
      </c>
      <c r="C25758" s="3" t="s">
        <v>36449</v>
      </c>
      <c r="D25758" s="2" t="s">
        <v>39620</v>
      </c>
      <c r="E25758" s="3" t="s">
        <v>9848</v>
      </c>
      <c r="F25758" s="61">
        <v>0.43</v>
      </c>
      <c r="G25758" s="61">
        <v>0.43</v>
      </c>
    </row>
    <row r="25759" spans="1:7" ht="22.5">
      <c r="A25759" s="1" t="str">
        <f t="shared" si="405"/>
        <v>CDHU-I E.03.000.090618</v>
      </c>
      <c r="B25759" s="3" t="s">
        <v>42275</v>
      </c>
      <c r="C25759" s="3" t="s">
        <v>36450</v>
      </c>
      <c r="D25759" s="2" t="s">
        <v>39621</v>
      </c>
      <c r="E25759" s="3" t="s">
        <v>9848</v>
      </c>
      <c r="F25759" s="61">
        <v>0.61</v>
      </c>
      <c r="G25759" s="61">
        <v>0.61</v>
      </c>
    </row>
    <row r="25760" spans="1:7">
      <c r="A25760" s="1" t="str">
        <f t="shared" si="405"/>
        <v>CDHU-I E.04.000.025014</v>
      </c>
      <c r="B25760" s="3" t="s">
        <v>42275</v>
      </c>
      <c r="C25760" s="3" t="s">
        <v>36451</v>
      </c>
      <c r="D25760" s="2" t="s">
        <v>39622</v>
      </c>
      <c r="E25760" s="3" t="s">
        <v>9851</v>
      </c>
      <c r="F25760" s="61">
        <v>30.53</v>
      </c>
      <c r="G25760" s="61">
        <v>30.53</v>
      </c>
    </row>
    <row r="25761" spans="1:7">
      <c r="A25761" s="1" t="str">
        <f t="shared" si="405"/>
        <v>CDHU-I E.04.000.037502</v>
      </c>
      <c r="B25761" s="3" t="s">
        <v>42275</v>
      </c>
      <c r="C25761" s="3" t="s">
        <v>36452</v>
      </c>
      <c r="D25761" s="2" t="s">
        <v>32713</v>
      </c>
      <c r="E25761" s="3" t="s">
        <v>9851</v>
      </c>
      <c r="F25761" s="61">
        <v>31.07</v>
      </c>
      <c r="G25761" s="61">
        <v>31.07</v>
      </c>
    </row>
    <row r="25762" spans="1:7">
      <c r="A25762" s="1" t="str">
        <f t="shared" si="405"/>
        <v>CDHU-I E.04.000.037503</v>
      </c>
      <c r="B25762" s="3" t="s">
        <v>42275</v>
      </c>
      <c r="C25762" s="3" t="s">
        <v>36453</v>
      </c>
      <c r="D25762" s="2" t="s">
        <v>32714</v>
      </c>
      <c r="E25762" s="3" t="s">
        <v>9851</v>
      </c>
      <c r="F25762" s="61">
        <v>33.19</v>
      </c>
      <c r="G25762" s="61">
        <v>33.19</v>
      </c>
    </row>
    <row r="25763" spans="1:7">
      <c r="A25763" s="1" t="str">
        <f t="shared" si="405"/>
        <v>CDHU-I E.04.000.037504</v>
      </c>
      <c r="B25763" s="3" t="s">
        <v>42275</v>
      </c>
      <c r="C25763" s="3" t="s">
        <v>36454</v>
      </c>
      <c r="D25763" s="2" t="s">
        <v>39623</v>
      </c>
      <c r="E25763" s="3" t="s">
        <v>9849</v>
      </c>
      <c r="F25763" s="61">
        <v>69.099999999999994</v>
      </c>
      <c r="G25763" s="61">
        <v>69.099999999999994</v>
      </c>
    </row>
    <row r="25764" spans="1:7">
      <c r="A25764" s="1" t="str">
        <f t="shared" si="405"/>
        <v>CDHU-I E.04.000.037532</v>
      </c>
      <c r="B25764" s="3" t="s">
        <v>42275</v>
      </c>
      <c r="C25764" s="3" t="s">
        <v>36455</v>
      </c>
      <c r="D25764" s="2" t="s">
        <v>39624</v>
      </c>
      <c r="E25764" s="3" t="s">
        <v>9851</v>
      </c>
      <c r="F25764" s="61">
        <v>28.59</v>
      </c>
      <c r="G25764" s="61">
        <v>28.59</v>
      </c>
    </row>
    <row r="25765" spans="1:7" ht="22.5">
      <c r="A25765" s="1" t="str">
        <f t="shared" si="405"/>
        <v>CDHU-I E.05.000.026198</v>
      </c>
      <c r="B25765" s="3" t="s">
        <v>42275</v>
      </c>
      <c r="C25765" s="3" t="s">
        <v>36456</v>
      </c>
      <c r="D25765" s="2" t="s">
        <v>39625</v>
      </c>
      <c r="E25765" s="3" t="s">
        <v>9847</v>
      </c>
      <c r="F25765" s="61">
        <v>453.12</v>
      </c>
      <c r="G25765" s="61">
        <v>453.12</v>
      </c>
    </row>
    <row r="25766" spans="1:7">
      <c r="A25766" s="1" t="str">
        <f t="shared" si="405"/>
        <v>CDHU-I E.05.000.026615</v>
      </c>
      <c r="B25766" s="3" t="s">
        <v>42275</v>
      </c>
      <c r="C25766" s="3" t="s">
        <v>36457</v>
      </c>
      <c r="D25766" s="2" t="s">
        <v>39626</v>
      </c>
      <c r="E25766" s="3" t="s">
        <v>9849</v>
      </c>
      <c r="F25766" s="61">
        <v>10.199999999999999</v>
      </c>
      <c r="G25766" s="61">
        <v>10.199999999999999</v>
      </c>
    </row>
    <row r="25767" spans="1:7">
      <c r="A25767" s="1" t="str">
        <f t="shared" si="405"/>
        <v>CDHU-I E.05.000.026662</v>
      </c>
      <c r="B25767" s="3" t="s">
        <v>42275</v>
      </c>
      <c r="C25767" s="3" t="s">
        <v>36458</v>
      </c>
      <c r="D25767" s="2" t="s">
        <v>39627</v>
      </c>
      <c r="E25767" s="3" t="s">
        <v>9851</v>
      </c>
      <c r="F25767" s="61">
        <v>10.15</v>
      </c>
      <c r="G25767" s="61">
        <v>10.15</v>
      </c>
    </row>
    <row r="25768" spans="1:7">
      <c r="A25768" s="1" t="str">
        <f t="shared" si="405"/>
        <v>CDHU-I E.05.000.026678</v>
      </c>
      <c r="B25768" s="3" t="s">
        <v>42275</v>
      </c>
      <c r="C25768" s="3" t="s">
        <v>36459</v>
      </c>
      <c r="D25768" s="2" t="s">
        <v>39628</v>
      </c>
      <c r="E25768" s="3" t="s">
        <v>9851</v>
      </c>
      <c r="F25768" s="61">
        <v>8.57</v>
      </c>
      <c r="G25768" s="61">
        <v>8.57</v>
      </c>
    </row>
    <row r="25769" spans="1:7">
      <c r="A25769" s="1" t="str">
        <f t="shared" si="405"/>
        <v>CDHU-I E.05.000.026682</v>
      </c>
      <c r="B25769" s="3" t="s">
        <v>42275</v>
      </c>
      <c r="C25769" s="3" t="s">
        <v>36460</v>
      </c>
      <c r="D25769" s="2" t="s">
        <v>39629</v>
      </c>
      <c r="E25769" s="3" t="s">
        <v>9851</v>
      </c>
      <c r="F25769" s="61">
        <v>13.17</v>
      </c>
      <c r="G25769" s="61">
        <v>13.17</v>
      </c>
    </row>
    <row r="25770" spans="1:7">
      <c r="A25770" s="1" t="str">
        <f t="shared" si="405"/>
        <v>CDHU-I E.05.000.026702</v>
      </c>
      <c r="B25770" s="3" t="s">
        <v>42275</v>
      </c>
      <c r="C25770" s="3" t="s">
        <v>36461</v>
      </c>
      <c r="D25770" s="2" t="s">
        <v>39630</v>
      </c>
      <c r="E25770" s="3" t="s">
        <v>9848</v>
      </c>
      <c r="F25770" s="61">
        <v>28.42</v>
      </c>
      <c r="G25770" s="61">
        <v>28.42</v>
      </c>
    </row>
    <row r="25771" spans="1:7">
      <c r="A25771" s="1" t="str">
        <f t="shared" si="405"/>
        <v>CDHU-I E.05.000.026703</v>
      </c>
      <c r="B25771" s="3" t="s">
        <v>42275</v>
      </c>
      <c r="C25771" s="3" t="s">
        <v>36462</v>
      </c>
      <c r="D25771" s="2" t="s">
        <v>39631</v>
      </c>
      <c r="E25771" s="3" t="s">
        <v>9848</v>
      </c>
      <c r="F25771" s="61">
        <v>1019.05</v>
      </c>
      <c r="G25771" s="61">
        <v>1019.05</v>
      </c>
    </row>
    <row r="25772" spans="1:7">
      <c r="A25772" s="1" t="str">
        <f t="shared" si="405"/>
        <v>CDHU-I E.05.000.026704</v>
      </c>
      <c r="B25772" s="3" t="s">
        <v>42275</v>
      </c>
      <c r="C25772" s="3" t="s">
        <v>36463</v>
      </c>
      <c r="D25772" s="2" t="s">
        <v>39632</v>
      </c>
      <c r="E25772" s="3" t="s">
        <v>9851</v>
      </c>
      <c r="F25772" s="61">
        <v>10.11</v>
      </c>
      <c r="G25772" s="61">
        <v>10.11</v>
      </c>
    </row>
    <row r="25773" spans="1:7">
      <c r="A25773" s="1" t="str">
        <f t="shared" si="405"/>
        <v>CDHU-I E.05.000.026707</v>
      </c>
      <c r="B25773" s="3" t="s">
        <v>42275</v>
      </c>
      <c r="C25773" s="3" t="s">
        <v>36464</v>
      </c>
      <c r="D25773" s="2" t="s">
        <v>39633</v>
      </c>
      <c r="E25773" s="3" t="s">
        <v>9848</v>
      </c>
      <c r="F25773" s="61">
        <v>55.27</v>
      </c>
      <c r="G25773" s="61">
        <v>55.27</v>
      </c>
    </row>
    <row r="25774" spans="1:7">
      <c r="A25774" s="1" t="str">
        <f t="shared" si="405"/>
        <v>CDHU-I E.06.000.021546</v>
      </c>
      <c r="B25774" s="3" t="s">
        <v>42275</v>
      </c>
      <c r="C25774" s="3" t="s">
        <v>36465</v>
      </c>
      <c r="D25774" s="2" t="s">
        <v>39634</v>
      </c>
      <c r="E25774" s="3" t="s">
        <v>9848</v>
      </c>
      <c r="F25774" s="61">
        <v>1.06</v>
      </c>
      <c r="G25774" s="61">
        <v>1.06</v>
      </c>
    </row>
    <row r="25775" spans="1:7">
      <c r="A25775" s="1" t="str">
        <f t="shared" si="405"/>
        <v>CDHU-I E.06.000.021547</v>
      </c>
      <c r="B25775" s="3" t="s">
        <v>42275</v>
      </c>
      <c r="C25775" s="3" t="s">
        <v>36466</v>
      </c>
      <c r="D25775" s="2" t="s">
        <v>39635</v>
      </c>
      <c r="E25775" s="3" t="s">
        <v>9848</v>
      </c>
      <c r="F25775" s="61">
        <v>1.2</v>
      </c>
      <c r="G25775" s="61">
        <v>1.2</v>
      </c>
    </row>
    <row r="25776" spans="1:7">
      <c r="A25776" s="1" t="str">
        <f t="shared" si="405"/>
        <v>CDHU-I E.06.000.021548</v>
      </c>
      <c r="B25776" s="3" t="s">
        <v>42275</v>
      </c>
      <c r="C25776" s="3" t="s">
        <v>36467</v>
      </c>
      <c r="D25776" s="2" t="s">
        <v>39636</v>
      </c>
      <c r="E25776" s="3" t="s">
        <v>9848</v>
      </c>
      <c r="F25776" s="61">
        <v>1.74</v>
      </c>
      <c r="G25776" s="61">
        <v>1.74</v>
      </c>
    </row>
    <row r="25777" spans="1:7">
      <c r="A25777" s="1" t="str">
        <f t="shared" si="405"/>
        <v>CDHU-I E.06.000.021549</v>
      </c>
      <c r="B25777" s="3" t="s">
        <v>42275</v>
      </c>
      <c r="C25777" s="3" t="s">
        <v>36468</v>
      </c>
      <c r="D25777" s="2" t="s">
        <v>39637</v>
      </c>
      <c r="E25777" s="3" t="s">
        <v>9848</v>
      </c>
      <c r="F25777" s="61">
        <v>1.96</v>
      </c>
      <c r="G25777" s="61">
        <v>1.96</v>
      </c>
    </row>
    <row r="25778" spans="1:7">
      <c r="A25778" s="1" t="str">
        <f t="shared" si="405"/>
        <v>CDHU-I E.06.000.021550</v>
      </c>
      <c r="B25778" s="3" t="s">
        <v>42275</v>
      </c>
      <c r="C25778" s="3" t="s">
        <v>36469</v>
      </c>
      <c r="D25778" s="2" t="s">
        <v>39638</v>
      </c>
      <c r="E25778" s="3" t="s">
        <v>9848</v>
      </c>
      <c r="F25778" s="61">
        <v>3.18</v>
      </c>
      <c r="G25778" s="61">
        <v>3.18</v>
      </c>
    </row>
    <row r="25779" spans="1:7">
      <c r="A25779" s="1" t="str">
        <f t="shared" si="405"/>
        <v>CDHU-I E.06.000.021551</v>
      </c>
      <c r="B25779" s="3" t="s">
        <v>42275</v>
      </c>
      <c r="C25779" s="3" t="s">
        <v>36470</v>
      </c>
      <c r="D25779" s="2" t="s">
        <v>39639</v>
      </c>
      <c r="E25779" s="3" t="s">
        <v>9848</v>
      </c>
      <c r="F25779" s="61">
        <v>0.51</v>
      </c>
      <c r="G25779" s="61">
        <v>0.51</v>
      </c>
    </row>
    <row r="25780" spans="1:7">
      <c r="A25780" s="1" t="str">
        <f t="shared" si="405"/>
        <v>CDHU-I E.06.000.042847</v>
      </c>
      <c r="B25780" s="3" t="s">
        <v>42275</v>
      </c>
      <c r="C25780" s="3" t="s">
        <v>36471</v>
      </c>
      <c r="D25780" s="2" t="s">
        <v>39640</v>
      </c>
      <c r="E25780" s="3" t="s">
        <v>9848</v>
      </c>
      <c r="F25780" s="61">
        <v>3</v>
      </c>
      <c r="G25780" s="61">
        <v>3</v>
      </c>
    </row>
    <row r="25781" spans="1:7">
      <c r="A25781" s="1" t="str">
        <f t="shared" ref="A25781:A25844" si="406">CONCATENATE($B25781," ",$C25781)</f>
        <v>CDHU-I E.06.000.065041</v>
      </c>
      <c r="B25781" s="3" t="s">
        <v>42275</v>
      </c>
      <c r="C25781" s="3" t="s">
        <v>36472</v>
      </c>
      <c r="D25781" s="2" t="s">
        <v>39641</v>
      </c>
      <c r="E25781" s="3" t="s">
        <v>14764</v>
      </c>
      <c r="F25781" s="61">
        <v>13298.36</v>
      </c>
      <c r="G25781" s="61">
        <v>13298.36</v>
      </c>
    </row>
    <row r="25782" spans="1:7">
      <c r="A25782" s="1" t="str">
        <f t="shared" si="406"/>
        <v>CDHU-I E.06.000.065042</v>
      </c>
      <c r="B25782" s="3" t="s">
        <v>42275</v>
      </c>
      <c r="C25782" s="3" t="s">
        <v>36473</v>
      </c>
      <c r="D25782" s="2" t="s">
        <v>39642</v>
      </c>
      <c r="E25782" s="3" t="s">
        <v>14764</v>
      </c>
      <c r="F25782" s="61">
        <v>7328.59</v>
      </c>
      <c r="G25782" s="61">
        <v>7328.59</v>
      </c>
    </row>
    <row r="25783" spans="1:7">
      <c r="A25783" s="1" t="str">
        <f t="shared" si="406"/>
        <v>CDHU-I E.06.000.065056</v>
      </c>
      <c r="B25783" s="3" t="s">
        <v>42275</v>
      </c>
      <c r="C25783" s="3" t="s">
        <v>36474</v>
      </c>
      <c r="D25783" s="2" t="s">
        <v>39643</v>
      </c>
      <c r="E25783" s="3" t="s">
        <v>14764</v>
      </c>
      <c r="F25783" s="61">
        <v>5192.17</v>
      </c>
      <c r="G25783" s="61">
        <v>5192.17</v>
      </c>
    </row>
    <row r="25784" spans="1:7">
      <c r="A25784" s="1" t="str">
        <f t="shared" si="406"/>
        <v>CDHU-I E.07.000.020121</v>
      </c>
      <c r="B25784" s="3" t="s">
        <v>42275</v>
      </c>
      <c r="C25784" s="3" t="s">
        <v>36475</v>
      </c>
      <c r="D25784" s="2" t="s">
        <v>39644</v>
      </c>
      <c r="E25784" s="3" t="s">
        <v>9849</v>
      </c>
      <c r="F25784" s="61">
        <v>5.34</v>
      </c>
      <c r="G25784" s="61">
        <v>5.34</v>
      </c>
    </row>
    <row r="25785" spans="1:7">
      <c r="A25785" s="1" t="str">
        <f t="shared" si="406"/>
        <v>CDHU-I E.07.000.020122</v>
      </c>
      <c r="B25785" s="3" t="s">
        <v>42275</v>
      </c>
      <c r="C25785" s="3" t="s">
        <v>36476</v>
      </c>
      <c r="D25785" s="2" t="s">
        <v>39645</v>
      </c>
      <c r="E25785" s="3" t="s">
        <v>9849</v>
      </c>
      <c r="F25785" s="61">
        <v>37.82</v>
      </c>
      <c r="G25785" s="61">
        <v>37.82</v>
      </c>
    </row>
    <row r="25786" spans="1:7">
      <c r="A25786" s="1" t="str">
        <f t="shared" si="406"/>
        <v>CDHU-I E.07.000.020127</v>
      </c>
      <c r="B25786" s="3" t="s">
        <v>42275</v>
      </c>
      <c r="C25786" s="3" t="s">
        <v>36477</v>
      </c>
      <c r="D25786" s="2" t="s">
        <v>39646</v>
      </c>
      <c r="E25786" s="3" t="s">
        <v>9851</v>
      </c>
      <c r="F25786" s="61">
        <v>46.1</v>
      </c>
      <c r="G25786" s="61">
        <v>46.1</v>
      </c>
    </row>
    <row r="25787" spans="1:7">
      <c r="A25787" s="1" t="str">
        <f t="shared" si="406"/>
        <v>CDHU-I E.07.000.026650</v>
      </c>
      <c r="B25787" s="3" t="s">
        <v>42275</v>
      </c>
      <c r="C25787" s="3" t="s">
        <v>36478</v>
      </c>
      <c r="D25787" s="2" t="s">
        <v>39647</v>
      </c>
      <c r="E25787" s="3" t="s">
        <v>9849</v>
      </c>
      <c r="F25787" s="61">
        <v>38.909999999999997</v>
      </c>
      <c r="G25787" s="61">
        <v>38.909999999999997</v>
      </c>
    </row>
    <row r="25788" spans="1:7">
      <c r="A25788" s="1" t="str">
        <f t="shared" si="406"/>
        <v>CDHU-I E.07.000.026661</v>
      </c>
      <c r="B25788" s="3" t="s">
        <v>42275</v>
      </c>
      <c r="C25788" s="3" t="s">
        <v>36479</v>
      </c>
      <c r="D25788" s="2" t="s">
        <v>39648</v>
      </c>
      <c r="E25788" s="3" t="s">
        <v>9851</v>
      </c>
      <c r="F25788" s="61">
        <v>47.93</v>
      </c>
      <c r="G25788" s="61">
        <v>47.93</v>
      </c>
    </row>
    <row r="25789" spans="1:7" ht="22.5">
      <c r="A25789" s="1" t="str">
        <f t="shared" si="406"/>
        <v>CDHU-I E.07.000.026667</v>
      </c>
      <c r="B25789" s="3" t="s">
        <v>42275</v>
      </c>
      <c r="C25789" s="3" t="s">
        <v>36480</v>
      </c>
      <c r="D25789" s="2" t="s">
        <v>39649</v>
      </c>
      <c r="E25789" s="3" t="s">
        <v>9849</v>
      </c>
      <c r="F25789" s="61">
        <v>6.12</v>
      </c>
      <c r="G25789" s="61">
        <v>6.12</v>
      </c>
    </row>
    <row r="25790" spans="1:7">
      <c r="A25790" s="1" t="str">
        <f t="shared" si="406"/>
        <v>CDHU-I E.07.000.027632</v>
      </c>
      <c r="B25790" s="3" t="s">
        <v>42275</v>
      </c>
      <c r="C25790" s="3" t="s">
        <v>36481</v>
      </c>
      <c r="D25790" s="2" t="s">
        <v>39650</v>
      </c>
      <c r="E25790" s="3" t="s">
        <v>9847</v>
      </c>
      <c r="F25790" s="61">
        <v>747.43</v>
      </c>
      <c r="G25790" s="61">
        <v>747.43</v>
      </c>
    </row>
    <row r="25791" spans="1:7" ht="22.5">
      <c r="A25791" s="1" t="str">
        <f t="shared" si="406"/>
        <v>CDHU-I E.07.000.033503</v>
      </c>
      <c r="B25791" s="3" t="s">
        <v>42275</v>
      </c>
      <c r="C25791" s="3" t="s">
        <v>36482</v>
      </c>
      <c r="D25791" s="2" t="s">
        <v>39651</v>
      </c>
      <c r="E25791" s="3" t="s">
        <v>9849</v>
      </c>
      <c r="F25791" s="61">
        <v>8.1999999999999993</v>
      </c>
      <c r="G25791" s="61">
        <v>8.1999999999999993</v>
      </c>
    </row>
    <row r="25792" spans="1:7">
      <c r="A25792" s="1" t="str">
        <f t="shared" si="406"/>
        <v>CDHU-I E.07.000.090592</v>
      </c>
      <c r="B25792" s="3" t="s">
        <v>42275</v>
      </c>
      <c r="C25792" s="3" t="s">
        <v>36483</v>
      </c>
      <c r="D25792" s="2" t="s">
        <v>39652</v>
      </c>
      <c r="E25792" s="3" t="s">
        <v>9849</v>
      </c>
      <c r="F25792" s="61">
        <v>1.01</v>
      </c>
      <c r="G25792" s="61">
        <v>1.01</v>
      </c>
    </row>
    <row r="25793" spans="1:7">
      <c r="A25793" s="1" t="str">
        <f t="shared" si="406"/>
        <v>CDHU-I E.07.000.093837</v>
      </c>
      <c r="B25793" s="3" t="s">
        <v>42275</v>
      </c>
      <c r="C25793" s="3" t="s">
        <v>36484</v>
      </c>
      <c r="D25793" s="2" t="s">
        <v>39653</v>
      </c>
      <c r="E25793" s="3" t="s">
        <v>9848</v>
      </c>
      <c r="F25793" s="61">
        <v>28.44</v>
      </c>
      <c r="G25793" s="61">
        <v>28.44</v>
      </c>
    </row>
    <row r="25794" spans="1:7">
      <c r="A25794" s="1" t="str">
        <f t="shared" si="406"/>
        <v>CDHU-I E.08.000.021080</v>
      </c>
      <c r="B25794" s="3" t="s">
        <v>42275</v>
      </c>
      <c r="C25794" s="3" t="s">
        <v>36485</v>
      </c>
      <c r="D25794" s="2" t="s">
        <v>39654</v>
      </c>
      <c r="E25794" s="3" t="s">
        <v>9849</v>
      </c>
      <c r="F25794" s="61">
        <v>4.5599999999999996</v>
      </c>
      <c r="G25794" s="61">
        <v>4.5599999999999996</v>
      </c>
    </row>
    <row r="25795" spans="1:7">
      <c r="A25795" s="1" t="str">
        <f t="shared" si="406"/>
        <v>CDHU-I E.08.000.023605</v>
      </c>
      <c r="B25795" s="3" t="s">
        <v>42275</v>
      </c>
      <c r="C25795" s="3" t="s">
        <v>36486</v>
      </c>
      <c r="D25795" s="2" t="s">
        <v>39655</v>
      </c>
      <c r="E25795" s="3" t="s">
        <v>9847</v>
      </c>
      <c r="F25795" s="61">
        <v>405.18</v>
      </c>
      <c r="G25795" s="61">
        <v>405.18</v>
      </c>
    </row>
    <row r="25796" spans="1:7" ht="33.75">
      <c r="A25796" s="1" t="str">
        <f t="shared" si="406"/>
        <v>CDHU-I E.08.000.025044</v>
      </c>
      <c r="B25796" s="3" t="s">
        <v>42275</v>
      </c>
      <c r="C25796" s="3" t="s">
        <v>36487</v>
      </c>
      <c r="D25796" s="2" t="s">
        <v>39656</v>
      </c>
      <c r="E25796" s="3" t="s">
        <v>9847</v>
      </c>
      <c r="F25796" s="61">
        <v>1077.58</v>
      </c>
      <c r="G25796" s="61">
        <v>1077.58</v>
      </c>
    </row>
    <row r="25797" spans="1:7" ht="22.5">
      <c r="A25797" s="1" t="str">
        <f t="shared" si="406"/>
        <v>CDHU-I E.08.000.025053</v>
      </c>
      <c r="B25797" s="3" t="s">
        <v>42275</v>
      </c>
      <c r="C25797" s="3" t="s">
        <v>36488</v>
      </c>
      <c r="D25797" s="2" t="s">
        <v>39657</v>
      </c>
      <c r="E25797" s="3" t="s">
        <v>9847</v>
      </c>
      <c r="F25797" s="61">
        <v>646.54</v>
      </c>
      <c r="G25797" s="61">
        <v>646.54</v>
      </c>
    </row>
    <row r="25798" spans="1:7">
      <c r="A25798" s="1" t="str">
        <f t="shared" si="406"/>
        <v>CDHU-I E.08.000.026210</v>
      </c>
      <c r="B25798" s="3" t="s">
        <v>42275</v>
      </c>
      <c r="C25798" s="3" t="s">
        <v>36489</v>
      </c>
      <c r="D25798" s="2" t="s">
        <v>39658</v>
      </c>
      <c r="E25798" s="3" t="s">
        <v>9847</v>
      </c>
      <c r="F25798" s="61">
        <v>237.69</v>
      </c>
      <c r="G25798" s="61">
        <v>237.69</v>
      </c>
    </row>
    <row r="25799" spans="1:7">
      <c r="A25799" s="1" t="str">
        <f t="shared" si="406"/>
        <v>CDHU-I E.08.000.026211</v>
      </c>
      <c r="B25799" s="3" t="s">
        <v>42275</v>
      </c>
      <c r="C25799" s="3" t="s">
        <v>36490</v>
      </c>
      <c r="D25799" s="2" t="s">
        <v>39659</v>
      </c>
      <c r="E25799" s="3" t="s">
        <v>9847</v>
      </c>
      <c r="F25799" s="61">
        <v>92.37</v>
      </c>
      <c r="G25799" s="61">
        <v>92.37</v>
      </c>
    </row>
    <row r="25800" spans="1:7" ht="22.5">
      <c r="A25800" s="1" t="str">
        <f t="shared" si="406"/>
        <v>CDHU-I E.08.000.030901</v>
      </c>
      <c r="B25800" s="3" t="s">
        <v>42275</v>
      </c>
      <c r="C25800" s="3" t="s">
        <v>36491</v>
      </c>
      <c r="D25800" s="2" t="s">
        <v>39660</v>
      </c>
      <c r="E25800" s="3" t="s">
        <v>9848</v>
      </c>
      <c r="F25800" s="61">
        <v>393.43</v>
      </c>
      <c r="G25800" s="61">
        <v>393.43</v>
      </c>
    </row>
    <row r="25801" spans="1:7">
      <c r="A25801" s="1" t="str">
        <f t="shared" si="406"/>
        <v>CDHU-I E.08.000.090569</v>
      </c>
      <c r="B25801" s="3" t="s">
        <v>42275</v>
      </c>
      <c r="C25801" s="3" t="s">
        <v>36492</v>
      </c>
      <c r="D25801" s="2" t="s">
        <v>39661</v>
      </c>
      <c r="E25801" s="3" t="s">
        <v>9849</v>
      </c>
      <c r="F25801" s="61">
        <v>26.36</v>
      </c>
      <c r="G25801" s="61">
        <v>26.36</v>
      </c>
    </row>
    <row r="25802" spans="1:7">
      <c r="A25802" s="1" t="str">
        <f t="shared" si="406"/>
        <v>CDHU-I E.09.000.045602</v>
      </c>
      <c r="B25802" s="3" t="s">
        <v>42275</v>
      </c>
      <c r="C25802" s="3" t="s">
        <v>36493</v>
      </c>
      <c r="D25802" s="2" t="s">
        <v>39662</v>
      </c>
      <c r="E25802" s="3" t="s">
        <v>9848</v>
      </c>
      <c r="F25802" s="61">
        <v>42.93</v>
      </c>
      <c r="G25802" s="61">
        <v>42.93</v>
      </c>
    </row>
    <row r="25803" spans="1:7">
      <c r="A25803" s="1" t="str">
        <f t="shared" si="406"/>
        <v>CDHU-I E.09.000.090147</v>
      </c>
      <c r="B25803" s="3" t="s">
        <v>42275</v>
      </c>
      <c r="C25803" s="3" t="s">
        <v>36494</v>
      </c>
      <c r="D25803" s="2" t="s">
        <v>39663</v>
      </c>
      <c r="E25803" s="3" t="s">
        <v>9848</v>
      </c>
      <c r="F25803" s="61">
        <v>5.91</v>
      </c>
      <c r="G25803" s="61">
        <v>5.91</v>
      </c>
    </row>
    <row r="25804" spans="1:7">
      <c r="A25804" s="1" t="str">
        <f t="shared" si="406"/>
        <v>CDHU-I E.09.000.090150</v>
      </c>
      <c r="B25804" s="3" t="s">
        <v>42275</v>
      </c>
      <c r="C25804" s="3" t="s">
        <v>36495</v>
      </c>
      <c r="D25804" s="2" t="s">
        <v>39664</v>
      </c>
      <c r="E25804" s="3" t="s">
        <v>9848</v>
      </c>
      <c r="F25804" s="61">
        <v>16.09</v>
      </c>
      <c r="G25804" s="61">
        <v>16.09</v>
      </c>
    </row>
    <row r="25805" spans="1:7">
      <c r="A25805" s="1" t="str">
        <f t="shared" si="406"/>
        <v>CDHU-I E.10.000.020343</v>
      </c>
      <c r="B25805" s="3" t="s">
        <v>42275</v>
      </c>
      <c r="C25805" s="3" t="s">
        <v>36496</v>
      </c>
      <c r="D25805" s="2" t="s">
        <v>39665</v>
      </c>
      <c r="E25805" s="3" t="s">
        <v>9847</v>
      </c>
      <c r="F25805" s="61">
        <v>12.75</v>
      </c>
      <c r="G25805" s="61">
        <v>12.75</v>
      </c>
    </row>
    <row r="25806" spans="1:7" ht="33.75">
      <c r="A25806" s="1" t="str">
        <f t="shared" si="406"/>
        <v>CDHU-I E.10.000.027017</v>
      </c>
      <c r="B25806" s="3" t="s">
        <v>42275</v>
      </c>
      <c r="C25806" s="3" t="s">
        <v>36497</v>
      </c>
      <c r="D25806" s="2" t="s">
        <v>39666</v>
      </c>
      <c r="E25806" s="3" t="s">
        <v>9850</v>
      </c>
      <c r="F25806" s="61">
        <v>541.41999999999996</v>
      </c>
      <c r="G25806" s="61">
        <v>541.41999999999996</v>
      </c>
    </row>
    <row r="25807" spans="1:7" ht="33.75">
      <c r="A25807" s="1" t="str">
        <f t="shared" si="406"/>
        <v>CDHU-I E.10.000.027018</v>
      </c>
      <c r="B25807" s="3" t="s">
        <v>42275</v>
      </c>
      <c r="C25807" s="3" t="s">
        <v>36498</v>
      </c>
      <c r="D25807" s="2" t="s">
        <v>39667</v>
      </c>
      <c r="E25807" s="3" t="s">
        <v>9850</v>
      </c>
      <c r="F25807" s="61">
        <v>394.52</v>
      </c>
      <c r="G25807" s="61">
        <v>394.52</v>
      </c>
    </row>
    <row r="25808" spans="1:7">
      <c r="A25808" s="1" t="str">
        <f t="shared" si="406"/>
        <v>CDHU-I E.10.000.027511</v>
      </c>
      <c r="B25808" s="3" t="s">
        <v>42275</v>
      </c>
      <c r="C25808" s="3" t="s">
        <v>36499</v>
      </c>
      <c r="D25808" s="2" t="s">
        <v>39668</v>
      </c>
      <c r="E25808" s="3" t="s">
        <v>9847</v>
      </c>
      <c r="F25808" s="61">
        <v>66.12</v>
      </c>
      <c r="G25808" s="61">
        <v>66.12</v>
      </c>
    </row>
    <row r="25809" spans="1:7">
      <c r="A25809" s="1" t="str">
        <f t="shared" si="406"/>
        <v>CDHU-I E.10.000.027518</v>
      </c>
      <c r="B25809" s="3" t="s">
        <v>42275</v>
      </c>
      <c r="C25809" s="3" t="s">
        <v>36500</v>
      </c>
      <c r="D25809" s="2" t="s">
        <v>39669</v>
      </c>
      <c r="E25809" s="3" t="s">
        <v>9847</v>
      </c>
      <c r="F25809" s="61">
        <v>37.1</v>
      </c>
      <c r="G25809" s="61">
        <v>37.1</v>
      </c>
    </row>
    <row r="25810" spans="1:7">
      <c r="A25810" s="1" t="str">
        <f t="shared" si="406"/>
        <v>CDHU-I E.10.000.027521</v>
      </c>
      <c r="B25810" s="3" t="s">
        <v>42275</v>
      </c>
      <c r="C25810" s="3" t="s">
        <v>36501</v>
      </c>
      <c r="D25810" s="2" t="s">
        <v>39670</v>
      </c>
      <c r="E25810" s="3" t="s">
        <v>9847</v>
      </c>
      <c r="F25810" s="61">
        <v>7.24</v>
      </c>
      <c r="G25810" s="61">
        <v>7.24</v>
      </c>
    </row>
    <row r="25811" spans="1:7">
      <c r="A25811" s="1" t="str">
        <f t="shared" si="406"/>
        <v>CDHU-I E.10.000.027526</v>
      </c>
      <c r="B25811" s="3" t="s">
        <v>42275</v>
      </c>
      <c r="C25811" s="3" t="s">
        <v>36502</v>
      </c>
      <c r="D25811" s="2" t="s">
        <v>39671</v>
      </c>
      <c r="E25811" s="3" t="s">
        <v>9847</v>
      </c>
      <c r="F25811" s="61">
        <v>101.69</v>
      </c>
      <c r="G25811" s="61">
        <v>101.69</v>
      </c>
    </row>
    <row r="25812" spans="1:7">
      <c r="A25812" s="1" t="str">
        <f t="shared" si="406"/>
        <v>CDHU-I E.10.000.027529</v>
      </c>
      <c r="B25812" s="3" t="s">
        <v>42275</v>
      </c>
      <c r="C25812" s="3" t="s">
        <v>36503</v>
      </c>
      <c r="D25812" s="2" t="s">
        <v>39672</v>
      </c>
      <c r="E25812" s="3" t="s">
        <v>9847</v>
      </c>
      <c r="F25812" s="61">
        <v>36.6</v>
      </c>
      <c r="G25812" s="61">
        <v>36.6</v>
      </c>
    </row>
    <row r="25813" spans="1:7">
      <c r="A25813" s="1" t="str">
        <f t="shared" si="406"/>
        <v>CDHU-I E.10.000.049565</v>
      </c>
      <c r="B25813" s="3" t="s">
        <v>42275</v>
      </c>
      <c r="C25813" s="3" t="s">
        <v>36504</v>
      </c>
      <c r="D25813" s="2" t="s">
        <v>39673</v>
      </c>
      <c r="E25813" s="3" t="s">
        <v>9849</v>
      </c>
      <c r="F25813" s="61">
        <v>13.85</v>
      </c>
      <c r="G25813" s="61">
        <v>13.85</v>
      </c>
    </row>
    <row r="25814" spans="1:7">
      <c r="A25814" s="1" t="str">
        <f t="shared" si="406"/>
        <v>CDHU-I E.10.000.049575</v>
      </c>
      <c r="B25814" s="3" t="s">
        <v>42275</v>
      </c>
      <c r="C25814" s="3" t="s">
        <v>36505</v>
      </c>
      <c r="D25814" s="2" t="s">
        <v>39674</v>
      </c>
      <c r="E25814" s="3" t="s">
        <v>9848</v>
      </c>
      <c r="F25814" s="61">
        <v>23.06</v>
      </c>
      <c r="G25814" s="61">
        <v>23.06</v>
      </c>
    </row>
    <row r="25815" spans="1:7">
      <c r="A25815" s="1" t="str">
        <f t="shared" si="406"/>
        <v>CDHU-I E.10.000.090472</v>
      </c>
      <c r="B25815" s="3" t="s">
        <v>42275</v>
      </c>
      <c r="C25815" s="3" t="s">
        <v>36506</v>
      </c>
      <c r="D25815" s="2" t="s">
        <v>39675</v>
      </c>
      <c r="E25815" s="3" t="s">
        <v>9849</v>
      </c>
      <c r="F25815" s="61">
        <v>10.14</v>
      </c>
      <c r="G25815" s="61">
        <v>10.14</v>
      </c>
    </row>
    <row r="25816" spans="1:7">
      <c r="A25816" s="1" t="str">
        <f t="shared" si="406"/>
        <v>CDHU-I E.10.000.090476</v>
      </c>
      <c r="B25816" s="3" t="s">
        <v>42275</v>
      </c>
      <c r="C25816" s="3" t="s">
        <v>36507</v>
      </c>
      <c r="D25816" s="2" t="s">
        <v>39676</v>
      </c>
      <c r="E25816" s="3" t="s">
        <v>9849</v>
      </c>
      <c r="F25816" s="61">
        <v>6.48</v>
      </c>
      <c r="G25816" s="61">
        <v>6.48</v>
      </c>
    </row>
    <row r="25817" spans="1:7">
      <c r="A25817" s="1" t="str">
        <f t="shared" si="406"/>
        <v>CDHU-I E.10.000.090477</v>
      </c>
      <c r="B25817" s="3" t="s">
        <v>42275</v>
      </c>
      <c r="C25817" s="3" t="s">
        <v>36508</v>
      </c>
      <c r="D25817" s="2" t="s">
        <v>39677</v>
      </c>
      <c r="E25817" s="3" t="s">
        <v>9849</v>
      </c>
      <c r="F25817" s="61">
        <v>7.4</v>
      </c>
      <c r="G25817" s="61">
        <v>7.4</v>
      </c>
    </row>
    <row r="25818" spans="1:7">
      <c r="A25818" s="1" t="str">
        <f t="shared" si="406"/>
        <v>CDHU-I E.10.000.092774</v>
      </c>
      <c r="B25818" s="3" t="s">
        <v>42275</v>
      </c>
      <c r="C25818" s="3" t="s">
        <v>36509</v>
      </c>
      <c r="D25818" s="2" t="s">
        <v>39678</v>
      </c>
      <c r="E25818" s="3" t="s">
        <v>9849</v>
      </c>
      <c r="F25818" s="61">
        <v>14.71</v>
      </c>
      <c r="G25818" s="61">
        <v>14.71</v>
      </c>
    </row>
    <row r="25819" spans="1:7" ht="22.5">
      <c r="A25819" s="1" t="str">
        <f t="shared" si="406"/>
        <v>CDHU-I E.14.000.036704</v>
      </c>
      <c r="B25819" s="3" t="s">
        <v>42275</v>
      </c>
      <c r="C25819" s="3" t="s">
        <v>36510</v>
      </c>
      <c r="D25819" s="2" t="s">
        <v>39679</v>
      </c>
      <c r="E25819" s="3" t="s">
        <v>9848</v>
      </c>
      <c r="F25819" s="61">
        <v>515.17999999999995</v>
      </c>
      <c r="G25819" s="61">
        <v>515.17999999999995</v>
      </c>
    </row>
    <row r="25820" spans="1:7" ht="22.5">
      <c r="A25820" s="1" t="str">
        <f t="shared" si="406"/>
        <v>CDHU-I E.18.000.020159</v>
      </c>
      <c r="B25820" s="3" t="s">
        <v>42275</v>
      </c>
      <c r="C25820" s="3" t="s">
        <v>36511</v>
      </c>
      <c r="D25820" s="2" t="s">
        <v>39680</v>
      </c>
      <c r="E25820" s="3" t="s">
        <v>9848</v>
      </c>
      <c r="F25820" s="61">
        <v>164.57</v>
      </c>
      <c r="G25820" s="61">
        <v>164.57</v>
      </c>
    </row>
    <row r="25821" spans="1:7" ht="22.5">
      <c r="A25821" s="1" t="str">
        <f t="shared" si="406"/>
        <v>CDHU-I E.18.000.027519</v>
      </c>
      <c r="B25821" s="3" t="s">
        <v>42275</v>
      </c>
      <c r="C25821" s="3" t="s">
        <v>36512</v>
      </c>
      <c r="D25821" s="2" t="s">
        <v>39681</v>
      </c>
      <c r="E25821" s="3" t="s">
        <v>9849</v>
      </c>
      <c r="F25821" s="61">
        <v>46.8</v>
      </c>
      <c r="G25821" s="61">
        <v>46.8</v>
      </c>
    </row>
    <row r="25822" spans="1:7">
      <c r="A25822" s="1" t="str">
        <f t="shared" si="406"/>
        <v>CDHU-I E.18.000.027523</v>
      </c>
      <c r="B25822" s="3" t="s">
        <v>42275</v>
      </c>
      <c r="C25822" s="3" t="s">
        <v>36513</v>
      </c>
      <c r="D25822" s="2" t="s">
        <v>39682</v>
      </c>
      <c r="E25822" s="3" t="s">
        <v>9849</v>
      </c>
      <c r="F25822" s="61">
        <v>9.84</v>
      </c>
      <c r="G25822" s="61">
        <v>9.84</v>
      </c>
    </row>
    <row r="25823" spans="1:7">
      <c r="A25823" s="1" t="str">
        <f t="shared" si="406"/>
        <v>CDHU-I E.18.000.030900</v>
      </c>
      <c r="B25823" s="3" t="s">
        <v>42275</v>
      </c>
      <c r="C25823" s="3" t="s">
        <v>36514</v>
      </c>
      <c r="D25823" s="2" t="s">
        <v>39683</v>
      </c>
      <c r="E25823" s="3" t="s">
        <v>9848</v>
      </c>
      <c r="F25823" s="61">
        <v>147.13999999999999</v>
      </c>
      <c r="G25823" s="61">
        <v>147.13999999999999</v>
      </c>
    </row>
    <row r="25824" spans="1:7">
      <c r="A25824" s="1" t="str">
        <f t="shared" si="406"/>
        <v>CDHU-I E.18.000.031010</v>
      </c>
      <c r="B25824" s="3" t="s">
        <v>42275</v>
      </c>
      <c r="C25824" s="3" t="s">
        <v>36515</v>
      </c>
      <c r="D25824" s="2" t="s">
        <v>39684</v>
      </c>
      <c r="E25824" s="3" t="s">
        <v>9848</v>
      </c>
      <c r="F25824" s="61">
        <v>133.99</v>
      </c>
      <c r="G25824" s="61">
        <v>133.99</v>
      </c>
    </row>
    <row r="25825" spans="1:7">
      <c r="A25825" s="1" t="str">
        <f t="shared" si="406"/>
        <v>CDHU-I E.18.000.031011</v>
      </c>
      <c r="B25825" s="3" t="s">
        <v>42275</v>
      </c>
      <c r="C25825" s="3" t="s">
        <v>36516</v>
      </c>
      <c r="D25825" s="2" t="s">
        <v>39685</v>
      </c>
      <c r="E25825" s="3" t="s">
        <v>9848</v>
      </c>
      <c r="F25825" s="61">
        <v>162.51</v>
      </c>
      <c r="G25825" s="61">
        <v>162.51</v>
      </c>
    </row>
    <row r="25826" spans="1:7">
      <c r="A25826" s="1" t="str">
        <f t="shared" si="406"/>
        <v>CDHU-I E.18.000.031013</v>
      </c>
      <c r="B25826" s="3" t="s">
        <v>42275</v>
      </c>
      <c r="C25826" s="3" t="s">
        <v>36517</v>
      </c>
      <c r="D25826" s="2" t="s">
        <v>39686</v>
      </c>
      <c r="E25826" s="3" t="s">
        <v>9848</v>
      </c>
      <c r="F25826" s="61">
        <v>352.18</v>
      </c>
      <c r="G25826" s="61">
        <v>352.18</v>
      </c>
    </row>
    <row r="25827" spans="1:7" ht="22.5">
      <c r="A25827" s="1" t="str">
        <f t="shared" si="406"/>
        <v>CDHU-I E.18.000.031109</v>
      </c>
      <c r="B25827" s="3" t="s">
        <v>42275</v>
      </c>
      <c r="C25827" s="3" t="s">
        <v>36518</v>
      </c>
      <c r="D25827" s="2" t="s">
        <v>39687</v>
      </c>
      <c r="E25827" s="3" t="s">
        <v>9849</v>
      </c>
      <c r="F25827" s="61">
        <v>571.13</v>
      </c>
      <c r="G25827" s="61">
        <v>571.13</v>
      </c>
    </row>
    <row r="25828" spans="1:7" ht="22.5">
      <c r="A25828" s="1" t="str">
        <f t="shared" si="406"/>
        <v>CDHU-I E.18.000.031932</v>
      </c>
      <c r="B25828" s="3" t="s">
        <v>42275</v>
      </c>
      <c r="C25828" s="3" t="s">
        <v>36519</v>
      </c>
      <c r="D25828" s="2" t="s">
        <v>39688</v>
      </c>
      <c r="E25828" s="3" t="s">
        <v>9849</v>
      </c>
      <c r="F25828" s="61">
        <v>695.42</v>
      </c>
      <c r="G25828" s="61">
        <v>695.42</v>
      </c>
    </row>
    <row r="25829" spans="1:7" ht="22.5">
      <c r="A25829" s="1" t="str">
        <f t="shared" si="406"/>
        <v>CDHU-I E.18.000.031933</v>
      </c>
      <c r="B25829" s="3" t="s">
        <v>42275</v>
      </c>
      <c r="C25829" s="3" t="s">
        <v>36520</v>
      </c>
      <c r="D25829" s="2" t="s">
        <v>39689</v>
      </c>
      <c r="E25829" s="3" t="s">
        <v>9849</v>
      </c>
      <c r="F25829" s="61">
        <v>613.16</v>
      </c>
      <c r="G25829" s="61">
        <v>613.16</v>
      </c>
    </row>
    <row r="25830" spans="1:7" ht="22.5">
      <c r="A25830" s="1" t="str">
        <f t="shared" si="406"/>
        <v>CDHU-I E.18.000.036519</v>
      </c>
      <c r="B25830" s="3" t="s">
        <v>42275</v>
      </c>
      <c r="C25830" s="3" t="s">
        <v>36521</v>
      </c>
      <c r="D25830" s="2" t="s">
        <v>39690</v>
      </c>
      <c r="E25830" s="3" t="s">
        <v>9847</v>
      </c>
      <c r="F25830" s="61">
        <v>1398.41</v>
      </c>
      <c r="G25830" s="61">
        <v>1398.41</v>
      </c>
    </row>
    <row r="25831" spans="1:7" ht="22.5">
      <c r="A25831" s="1" t="str">
        <f t="shared" si="406"/>
        <v>CDHU-I E.18.000.039079</v>
      </c>
      <c r="B25831" s="3" t="s">
        <v>42275</v>
      </c>
      <c r="C25831" s="3" t="s">
        <v>36522</v>
      </c>
      <c r="D25831" s="2" t="s">
        <v>39691</v>
      </c>
      <c r="E25831" s="3" t="s">
        <v>9848</v>
      </c>
      <c r="F25831" s="61">
        <v>2430.4499999999998</v>
      </c>
      <c r="G25831" s="61">
        <v>2430.4499999999998</v>
      </c>
    </row>
    <row r="25832" spans="1:7">
      <c r="A25832" s="1" t="str">
        <f t="shared" si="406"/>
        <v>CDHU-I E.18.000.050496</v>
      </c>
      <c r="B25832" s="3" t="s">
        <v>42275</v>
      </c>
      <c r="C25832" s="3" t="s">
        <v>36523</v>
      </c>
      <c r="D25832" s="2" t="s">
        <v>39692</v>
      </c>
      <c r="E25832" s="3" t="s">
        <v>9849</v>
      </c>
      <c r="F25832" s="61">
        <v>3155.6</v>
      </c>
      <c r="G25832" s="61">
        <v>3155.6</v>
      </c>
    </row>
    <row r="25833" spans="1:7" ht="22.5">
      <c r="A25833" s="1" t="str">
        <f t="shared" si="406"/>
        <v>CDHU-I E.18.000.063554</v>
      </c>
      <c r="B25833" s="3" t="s">
        <v>42275</v>
      </c>
      <c r="C25833" s="3" t="s">
        <v>36524</v>
      </c>
      <c r="D25833" s="2" t="s">
        <v>39693</v>
      </c>
      <c r="E25833" s="3" t="s">
        <v>9848</v>
      </c>
      <c r="F25833" s="61">
        <v>2438.2800000000002</v>
      </c>
      <c r="G25833" s="61">
        <v>2438.2800000000002</v>
      </c>
    </row>
    <row r="25834" spans="1:7" ht="22.5">
      <c r="A25834" s="1" t="str">
        <f t="shared" si="406"/>
        <v>CDHU-I E.18.000.067524</v>
      </c>
      <c r="B25834" s="3" t="s">
        <v>42275</v>
      </c>
      <c r="C25834" s="3" t="s">
        <v>36525</v>
      </c>
      <c r="D25834" s="2" t="s">
        <v>39694</v>
      </c>
      <c r="E25834" s="3" t="s">
        <v>9848</v>
      </c>
      <c r="F25834" s="61">
        <v>4169.58</v>
      </c>
      <c r="G25834" s="61">
        <v>4169.58</v>
      </c>
    </row>
    <row r="25835" spans="1:7" ht="22.5">
      <c r="A25835" s="1" t="str">
        <f t="shared" si="406"/>
        <v>CDHU-I E.18.000.067525</v>
      </c>
      <c r="B25835" s="3" t="s">
        <v>42275</v>
      </c>
      <c r="C25835" s="3" t="s">
        <v>36526</v>
      </c>
      <c r="D25835" s="2" t="s">
        <v>39695</v>
      </c>
      <c r="E25835" s="3" t="s">
        <v>9848</v>
      </c>
      <c r="F25835" s="61">
        <v>5205.79</v>
      </c>
      <c r="G25835" s="61">
        <v>5205.79</v>
      </c>
    </row>
    <row r="25836" spans="1:7" ht="22.5">
      <c r="A25836" s="1" t="str">
        <f t="shared" si="406"/>
        <v>CDHU-I E.19.000.025645</v>
      </c>
      <c r="B25836" s="3" t="s">
        <v>42275</v>
      </c>
      <c r="C25836" s="3" t="s">
        <v>36527</v>
      </c>
      <c r="D25836" s="2" t="s">
        <v>39696</v>
      </c>
      <c r="E25836" s="3" t="s">
        <v>9848</v>
      </c>
      <c r="F25836" s="61">
        <v>133.52000000000001</v>
      </c>
      <c r="G25836" s="61">
        <v>133.52000000000001</v>
      </c>
    </row>
    <row r="25837" spans="1:7" ht="22.5">
      <c r="A25837" s="1" t="str">
        <f t="shared" si="406"/>
        <v>CDHU-I E.20.000.091554</v>
      </c>
      <c r="B25837" s="3" t="s">
        <v>42275</v>
      </c>
      <c r="C25837" s="3" t="s">
        <v>36528</v>
      </c>
      <c r="D25837" s="2" t="s">
        <v>39697</v>
      </c>
      <c r="E25837" s="3" t="s">
        <v>9847</v>
      </c>
      <c r="F25837" s="61">
        <v>850.79</v>
      </c>
      <c r="G25837" s="61">
        <v>850.79</v>
      </c>
    </row>
    <row r="25838" spans="1:7">
      <c r="A25838" s="1" t="str">
        <f t="shared" si="406"/>
        <v>CDHU-I F.03.000.020572</v>
      </c>
      <c r="B25838" s="3" t="s">
        <v>42275</v>
      </c>
      <c r="C25838" s="3" t="s">
        <v>36529</v>
      </c>
      <c r="D25838" s="2" t="s">
        <v>39698</v>
      </c>
      <c r="E25838" s="3" t="s">
        <v>9856</v>
      </c>
      <c r="F25838" s="61">
        <v>607.85</v>
      </c>
      <c r="G25838" s="61">
        <v>607.85</v>
      </c>
    </row>
    <row r="25839" spans="1:7">
      <c r="A25839" s="1" t="str">
        <f t="shared" si="406"/>
        <v>CDHU-I F.03.000.020573</v>
      </c>
      <c r="B25839" s="3" t="s">
        <v>42275</v>
      </c>
      <c r="C25839" s="3" t="s">
        <v>36530</v>
      </c>
      <c r="D25839" s="2" t="s">
        <v>39699</v>
      </c>
      <c r="E25839" s="3" t="s">
        <v>9856</v>
      </c>
      <c r="F25839" s="61">
        <v>472.05</v>
      </c>
      <c r="G25839" s="61">
        <v>472.05</v>
      </c>
    </row>
    <row r="25840" spans="1:7" ht="22.5">
      <c r="A25840" s="1" t="str">
        <f t="shared" si="406"/>
        <v>CDHU-I F.03.000.024023</v>
      </c>
      <c r="B25840" s="3" t="s">
        <v>42275</v>
      </c>
      <c r="C25840" s="3" t="s">
        <v>36531</v>
      </c>
      <c r="D25840" s="2" t="s">
        <v>39700</v>
      </c>
      <c r="E25840" s="3" t="s">
        <v>9847</v>
      </c>
      <c r="F25840" s="61">
        <v>59.97</v>
      </c>
      <c r="G25840" s="61">
        <v>59.97</v>
      </c>
    </row>
    <row r="25841" spans="1:7">
      <c r="A25841" s="1" t="str">
        <f t="shared" si="406"/>
        <v>CDHU-I F.03.000.024031</v>
      </c>
      <c r="B25841" s="3" t="s">
        <v>42275</v>
      </c>
      <c r="C25841" s="3" t="s">
        <v>36532</v>
      </c>
      <c r="D25841" s="2" t="s">
        <v>39701</v>
      </c>
      <c r="E25841" s="3" t="s">
        <v>9847</v>
      </c>
      <c r="F25841" s="61">
        <v>4.93</v>
      </c>
      <c r="G25841" s="61">
        <v>4.93</v>
      </c>
    </row>
    <row r="25842" spans="1:7">
      <c r="A25842" s="1" t="str">
        <f t="shared" si="406"/>
        <v>CDHU-I F.03.000.024034</v>
      </c>
      <c r="B25842" s="3" t="s">
        <v>42275</v>
      </c>
      <c r="C25842" s="3" t="s">
        <v>36533</v>
      </c>
      <c r="D25842" s="2" t="s">
        <v>39702</v>
      </c>
      <c r="E25842" s="3" t="s">
        <v>9851</v>
      </c>
      <c r="F25842" s="61">
        <v>14.08</v>
      </c>
      <c r="G25842" s="61">
        <v>14.08</v>
      </c>
    </row>
    <row r="25843" spans="1:7" ht="22.5">
      <c r="A25843" s="1" t="str">
        <f t="shared" si="406"/>
        <v>CDHU-I F.03.000.024078</v>
      </c>
      <c r="B25843" s="3" t="s">
        <v>42275</v>
      </c>
      <c r="C25843" s="3" t="s">
        <v>36534</v>
      </c>
      <c r="D25843" s="2" t="s">
        <v>39703</v>
      </c>
      <c r="E25843" s="3" t="s">
        <v>9851</v>
      </c>
      <c r="F25843" s="61">
        <v>19.010000000000002</v>
      </c>
      <c r="G25843" s="61">
        <v>19.010000000000002</v>
      </c>
    </row>
    <row r="25844" spans="1:7" ht="22.5">
      <c r="A25844" s="1" t="str">
        <f t="shared" si="406"/>
        <v>CDHU-I F.03.000.024081</v>
      </c>
      <c r="B25844" s="3" t="s">
        <v>42275</v>
      </c>
      <c r="C25844" s="3" t="s">
        <v>36535</v>
      </c>
      <c r="D25844" s="2" t="s">
        <v>39704</v>
      </c>
      <c r="E25844" s="3" t="s">
        <v>9851</v>
      </c>
      <c r="F25844" s="61">
        <v>21.09</v>
      </c>
      <c r="G25844" s="61">
        <v>21.09</v>
      </c>
    </row>
    <row r="25845" spans="1:7" ht="22.5">
      <c r="A25845" s="1" t="str">
        <f t="shared" ref="A25845:A25908" si="407">CONCATENATE($B25845," ",$C25845)</f>
        <v>CDHU-I F.03.000.024109</v>
      </c>
      <c r="B25845" s="3" t="s">
        <v>42275</v>
      </c>
      <c r="C25845" s="3" t="s">
        <v>36536</v>
      </c>
      <c r="D25845" s="2" t="s">
        <v>39705</v>
      </c>
      <c r="E25845" s="3" t="s">
        <v>9847</v>
      </c>
      <c r="F25845" s="61">
        <v>49.95</v>
      </c>
      <c r="G25845" s="61">
        <v>49.95</v>
      </c>
    </row>
    <row r="25846" spans="1:7" ht="22.5">
      <c r="A25846" s="1" t="str">
        <f t="shared" si="407"/>
        <v>CDHU-I F.03.000.024110</v>
      </c>
      <c r="B25846" s="3" t="s">
        <v>42275</v>
      </c>
      <c r="C25846" s="3" t="s">
        <v>36537</v>
      </c>
      <c r="D25846" s="2" t="s">
        <v>39706</v>
      </c>
      <c r="E25846" s="3" t="s">
        <v>9847</v>
      </c>
      <c r="F25846" s="61">
        <v>57.55</v>
      </c>
      <c r="G25846" s="61">
        <v>57.55</v>
      </c>
    </row>
    <row r="25847" spans="1:7" ht="22.5">
      <c r="A25847" s="1" t="str">
        <f t="shared" si="407"/>
        <v>CDHU-I F.03.000.024111</v>
      </c>
      <c r="B25847" s="3" t="s">
        <v>42275</v>
      </c>
      <c r="C25847" s="3" t="s">
        <v>36538</v>
      </c>
      <c r="D25847" s="2" t="s">
        <v>39707</v>
      </c>
      <c r="E25847" s="3" t="s">
        <v>9847</v>
      </c>
      <c r="F25847" s="61">
        <v>53.33</v>
      </c>
      <c r="G25847" s="61">
        <v>53.33</v>
      </c>
    </row>
    <row r="25848" spans="1:7" ht="22.5">
      <c r="A25848" s="1" t="str">
        <f t="shared" si="407"/>
        <v>CDHU-I F.03.000.024534</v>
      </c>
      <c r="B25848" s="3" t="s">
        <v>42275</v>
      </c>
      <c r="C25848" s="3" t="s">
        <v>36539</v>
      </c>
      <c r="D25848" s="2" t="s">
        <v>39708</v>
      </c>
      <c r="E25848" s="3" t="s">
        <v>9849</v>
      </c>
      <c r="F25848" s="61">
        <v>4.0199999999999996</v>
      </c>
      <c r="G25848" s="61">
        <v>4.0199999999999996</v>
      </c>
    </row>
    <row r="25849" spans="1:7" ht="22.5">
      <c r="A25849" s="1" t="str">
        <f t="shared" si="407"/>
        <v>CDHU-I F.03.000.024535</v>
      </c>
      <c r="B25849" s="3" t="s">
        <v>42275</v>
      </c>
      <c r="C25849" s="3" t="s">
        <v>36540</v>
      </c>
      <c r="D25849" s="2" t="s">
        <v>39709</v>
      </c>
      <c r="E25849" s="3" t="s">
        <v>9849</v>
      </c>
      <c r="F25849" s="61">
        <v>5.39</v>
      </c>
      <c r="G25849" s="61">
        <v>5.39</v>
      </c>
    </row>
    <row r="25850" spans="1:7">
      <c r="A25850" s="1" t="str">
        <f t="shared" si="407"/>
        <v>CDHU-I F.03.000.024549</v>
      </c>
      <c r="B25850" s="3" t="s">
        <v>42275</v>
      </c>
      <c r="C25850" s="3" t="s">
        <v>36541</v>
      </c>
      <c r="D25850" s="2" t="s">
        <v>39710</v>
      </c>
      <c r="E25850" s="3" t="s">
        <v>9847</v>
      </c>
      <c r="F25850" s="61">
        <v>184.69</v>
      </c>
      <c r="G25850" s="61">
        <v>184.69</v>
      </c>
    </row>
    <row r="25851" spans="1:7" ht="22.5">
      <c r="A25851" s="1" t="str">
        <f t="shared" si="407"/>
        <v>CDHU-I F.03.000.024550</v>
      </c>
      <c r="B25851" s="3" t="s">
        <v>42275</v>
      </c>
      <c r="C25851" s="3" t="s">
        <v>36542</v>
      </c>
      <c r="D25851" s="2" t="s">
        <v>39711</v>
      </c>
      <c r="E25851" s="3" t="s">
        <v>9849</v>
      </c>
      <c r="F25851" s="61">
        <v>13.21</v>
      </c>
      <c r="G25851" s="61">
        <v>13.21</v>
      </c>
    </row>
    <row r="25852" spans="1:7" ht="22.5">
      <c r="A25852" s="1" t="str">
        <f t="shared" si="407"/>
        <v>CDHU-I F.03.000.024551</v>
      </c>
      <c r="B25852" s="3" t="s">
        <v>42275</v>
      </c>
      <c r="C25852" s="3" t="s">
        <v>36543</v>
      </c>
      <c r="D25852" s="2" t="s">
        <v>39712</v>
      </c>
      <c r="E25852" s="3" t="s">
        <v>9849</v>
      </c>
      <c r="F25852" s="61">
        <v>15.76</v>
      </c>
      <c r="G25852" s="61">
        <v>15.76</v>
      </c>
    </row>
    <row r="25853" spans="1:7">
      <c r="A25853" s="1" t="str">
        <f t="shared" si="407"/>
        <v>CDHU-I F.03.000.024702</v>
      </c>
      <c r="B25853" s="3" t="s">
        <v>42275</v>
      </c>
      <c r="C25853" s="3" t="s">
        <v>36544</v>
      </c>
      <c r="D25853" s="2" t="s">
        <v>39713</v>
      </c>
      <c r="E25853" s="3" t="s">
        <v>9851</v>
      </c>
      <c r="F25853" s="61">
        <v>7.32</v>
      </c>
      <c r="G25853" s="61">
        <v>7.32</v>
      </c>
    </row>
    <row r="25854" spans="1:7">
      <c r="A25854" s="1" t="str">
        <f t="shared" si="407"/>
        <v>CDHU-I F.03.000.024704</v>
      </c>
      <c r="B25854" s="3" t="s">
        <v>42275</v>
      </c>
      <c r="C25854" s="3" t="s">
        <v>36545</v>
      </c>
      <c r="D25854" s="2" t="s">
        <v>39714</v>
      </c>
      <c r="E25854" s="3" t="s">
        <v>9851</v>
      </c>
      <c r="F25854" s="61">
        <v>4.5</v>
      </c>
      <c r="G25854" s="61">
        <v>4.5</v>
      </c>
    </row>
    <row r="25855" spans="1:7">
      <c r="A25855" s="1" t="str">
        <f t="shared" si="407"/>
        <v>CDHU-I F.03.000.024705</v>
      </c>
      <c r="B25855" s="3" t="s">
        <v>42275</v>
      </c>
      <c r="C25855" s="3" t="s">
        <v>36546</v>
      </c>
      <c r="D25855" s="2" t="s">
        <v>39715</v>
      </c>
      <c r="E25855" s="3" t="s">
        <v>9851</v>
      </c>
      <c r="F25855" s="61">
        <v>8.11</v>
      </c>
      <c r="G25855" s="61">
        <v>8.11</v>
      </c>
    </row>
    <row r="25856" spans="1:7" ht="22.5">
      <c r="A25856" s="1" t="str">
        <f t="shared" si="407"/>
        <v>CDHU-I F.03.000.039005</v>
      </c>
      <c r="B25856" s="3" t="s">
        <v>42275</v>
      </c>
      <c r="C25856" s="3" t="s">
        <v>36547</v>
      </c>
      <c r="D25856" s="2" t="s">
        <v>39716</v>
      </c>
      <c r="E25856" s="3" t="s">
        <v>9864</v>
      </c>
      <c r="F25856" s="61">
        <v>21.68</v>
      </c>
      <c r="G25856" s="61">
        <v>21.68</v>
      </c>
    </row>
    <row r="25857" spans="1:7" ht="22.5">
      <c r="A25857" s="1" t="str">
        <f t="shared" si="407"/>
        <v>CDHU-I F.04.000.025523</v>
      </c>
      <c r="B25857" s="3" t="s">
        <v>42275</v>
      </c>
      <c r="C25857" s="3" t="s">
        <v>36548</v>
      </c>
      <c r="D25857" s="2" t="s">
        <v>39717</v>
      </c>
      <c r="E25857" s="3" t="s">
        <v>9849</v>
      </c>
      <c r="F25857" s="61">
        <v>130.18</v>
      </c>
      <c r="G25857" s="61">
        <v>130.18</v>
      </c>
    </row>
    <row r="25858" spans="1:7" ht="22.5">
      <c r="A25858" s="1" t="str">
        <f t="shared" si="407"/>
        <v>CDHU-I F.04.000.025549</v>
      </c>
      <c r="B25858" s="3" t="s">
        <v>42275</v>
      </c>
      <c r="C25858" s="3" t="s">
        <v>36549</v>
      </c>
      <c r="D25858" s="2" t="s">
        <v>39718</v>
      </c>
      <c r="E25858" s="3" t="s">
        <v>9848</v>
      </c>
      <c r="F25858" s="61">
        <v>1029.75</v>
      </c>
      <c r="G25858" s="61">
        <v>1029.75</v>
      </c>
    </row>
    <row r="25859" spans="1:7">
      <c r="A25859" s="1" t="str">
        <f t="shared" si="407"/>
        <v>CDHU-I F.04.000.025550</v>
      </c>
      <c r="B25859" s="3" t="s">
        <v>42275</v>
      </c>
      <c r="C25859" s="3" t="s">
        <v>36550</v>
      </c>
      <c r="D25859" s="2" t="s">
        <v>39719</v>
      </c>
      <c r="E25859" s="3" t="s">
        <v>9848</v>
      </c>
      <c r="F25859" s="61">
        <v>334.56</v>
      </c>
      <c r="G25859" s="61">
        <v>334.56</v>
      </c>
    </row>
    <row r="25860" spans="1:7">
      <c r="A25860" s="1" t="str">
        <f t="shared" si="407"/>
        <v>CDHU-I F.04.000.025600</v>
      </c>
      <c r="B25860" s="3" t="s">
        <v>42275</v>
      </c>
      <c r="C25860" s="3" t="s">
        <v>36551</v>
      </c>
      <c r="D25860" s="2" t="s">
        <v>39720</v>
      </c>
      <c r="E25860" s="3" t="s">
        <v>9847</v>
      </c>
      <c r="F25860" s="61">
        <v>371.16</v>
      </c>
      <c r="G25860" s="61">
        <v>371.16</v>
      </c>
    </row>
    <row r="25861" spans="1:7">
      <c r="A25861" s="1" t="str">
        <f t="shared" si="407"/>
        <v>CDHU-I F.04.000.025601</v>
      </c>
      <c r="B25861" s="3" t="s">
        <v>42275</v>
      </c>
      <c r="C25861" s="3" t="s">
        <v>36552</v>
      </c>
      <c r="D25861" s="2" t="s">
        <v>39721</v>
      </c>
      <c r="E25861" s="3" t="s">
        <v>9847</v>
      </c>
      <c r="F25861" s="61">
        <v>352.07</v>
      </c>
      <c r="G25861" s="61">
        <v>352.07</v>
      </c>
    </row>
    <row r="25862" spans="1:7">
      <c r="A25862" s="1" t="str">
        <f t="shared" si="407"/>
        <v>CDHU-I F.04.000.025602</v>
      </c>
      <c r="B25862" s="3" t="s">
        <v>42275</v>
      </c>
      <c r="C25862" s="3" t="s">
        <v>36553</v>
      </c>
      <c r="D25862" s="2" t="s">
        <v>39722</v>
      </c>
      <c r="E25862" s="3" t="s">
        <v>9847</v>
      </c>
      <c r="F25862" s="61">
        <v>575.41999999999996</v>
      </c>
      <c r="G25862" s="61">
        <v>575.41999999999996</v>
      </c>
    </row>
    <row r="25863" spans="1:7" ht="22.5">
      <c r="A25863" s="1" t="str">
        <f t="shared" si="407"/>
        <v>CDHU-I F.04.000.025608</v>
      </c>
      <c r="B25863" s="3" t="s">
        <v>42275</v>
      </c>
      <c r="C25863" s="3" t="s">
        <v>36554</v>
      </c>
      <c r="D25863" s="2" t="s">
        <v>39723</v>
      </c>
      <c r="E25863" s="3" t="s">
        <v>9847</v>
      </c>
      <c r="F25863" s="61">
        <v>85.6</v>
      </c>
      <c r="G25863" s="61">
        <v>85.6</v>
      </c>
    </row>
    <row r="25864" spans="1:7">
      <c r="A25864" s="1" t="str">
        <f t="shared" si="407"/>
        <v>CDHU-I F.04.000.025638</v>
      </c>
      <c r="B25864" s="3" t="s">
        <v>42275</v>
      </c>
      <c r="C25864" s="3" t="s">
        <v>36555</v>
      </c>
      <c r="D25864" s="2" t="s">
        <v>39724</v>
      </c>
      <c r="E25864" s="3" t="s">
        <v>9848</v>
      </c>
      <c r="F25864" s="61">
        <v>954.31</v>
      </c>
      <c r="G25864" s="61">
        <v>954.31</v>
      </c>
    </row>
    <row r="25865" spans="1:7">
      <c r="A25865" s="1" t="str">
        <f t="shared" si="407"/>
        <v>CDHU-I F.04.000.025642</v>
      </c>
      <c r="B25865" s="3" t="s">
        <v>42275</v>
      </c>
      <c r="C25865" s="3" t="s">
        <v>36556</v>
      </c>
      <c r="D25865" s="2" t="s">
        <v>39725</v>
      </c>
      <c r="E25865" s="3" t="s">
        <v>9848</v>
      </c>
      <c r="F25865" s="61">
        <v>864.01</v>
      </c>
      <c r="G25865" s="61">
        <v>864.01</v>
      </c>
    </row>
    <row r="25866" spans="1:7">
      <c r="A25866" s="1" t="str">
        <f t="shared" si="407"/>
        <v>CDHU-I F.04.000.026505</v>
      </c>
      <c r="B25866" s="3" t="s">
        <v>42275</v>
      </c>
      <c r="C25866" s="3" t="s">
        <v>36557</v>
      </c>
      <c r="D25866" s="2" t="s">
        <v>39726</v>
      </c>
      <c r="E25866" s="3" t="s">
        <v>9848</v>
      </c>
      <c r="F25866" s="61">
        <v>1.4</v>
      </c>
      <c r="G25866" s="61">
        <v>1.4</v>
      </c>
    </row>
    <row r="25867" spans="1:7">
      <c r="A25867" s="1" t="str">
        <f t="shared" si="407"/>
        <v>CDHU-I F.04.000.026506</v>
      </c>
      <c r="B25867" s="3" t="s">
        <v>42275</v>
      </c>
      <c r="C25867" s="3" t="s">
        <v>36558</v>
      </c>
      <c r="D25867" s="2" t="s">
        <v>39727</v>
      </c>
      <c r="E25867" s="3" t="s">
        <v>9848</v>
      </c>
      <c r="F25867" s="61">
        <v>1.1599999999999999</v>
      </c>
      <c r="G25867" s="61">
        <v>1.1599999999999999</v>
      </c>
    </row>
    <row r="25868" spans="1:7">
      <c r="A25868" s="1" t="str">
        <f t="shared" si="407"/>
        <v>CDHU-I F.04.000.090497</v>
      </c>
      <c r="B25868" s="3" t="s">
        <v>42275</v>
      </c>
      <c r="C25868" s="3" t="s">
        <v>36559</v>
      </c>
      <c r="D25868" s="2" t="s">
        <v>39728</v>
      </c>
      <c r="E25868" s="3" t="s">
        <v>9847</v>
      </c>
      <c r="F25868" s="61">
        <v>60.68</v>
      </c>
      <c r="G25868" s="61">
        <v>60.68</v>
      </c>
    </row>
    <row r="25869" spans="1:7">
      <c r="A25869" s="1" t="str">
        <f t="shared" si="407"/>
        <v>CDHU-I F.07.000.022013</v>
      </c>
      <c r="B25869" s="3" t="s">
        <v>42275</v>
      </c>
      <c r="C25869" s="3" t="s">
        <v>36560</v>
      </c>
      <c r="D25869" s="2" t="s">
        <v>39729</v>
      </c>
      <c r="E25869" s="3" t="s">
        <v>9850</v>
      </c>
      <c r="F25869" s="61">
        <v>397.81</v>
      </c>
      <c r="G25869" s="61">
        <v>397.81</v>
      </c>
    </row>
    <row r="25870" spans="1:7" ht="22.5">
      <c r="A25870" s="1" t="str">
        <f t="shared" si="407"/>
        <v>CDHU-I F.07.000.022016</v>
      </c>
      <c r="B25870" s="3" t="s">
        <v>42275</v>
      </c>
      <c r="C25870" s="3" t="s">
        <v>36561</v>
      </c>
      <c r="D25870" s="2" t="s">
        <v>39730</v>
      </c>
      <c r="E25870" s="3" t="s">
        <v>9850</v>
      </c>
      <c r="F25870" s="61">
        <v>1139.3399999999999</v>
      </c>
      <c r="G25870" s="61">
        <v>1139.3399999999999</v>
      </c>
    </row>
    <row r="25871" spans="1:7">
      <c r="A25871" s="1" t="str">
        <f t="shared" si="407"/>
        <v>CDHU-I F.07.000.024075</v>
      </c>
      <c r="B25871" s="3" t="s">
        <v>42275</v>
      </c>
      <c r="C25871" s="3" t="s">
        <v>36562</v>
      </c>
      <c r="D25871" s="2" t="s">
        <v>39731</v>
      </c>
      <c r="E25871" s="3" t="s">
        <v>9847</v>
      </c>
      <c r="F25871" s="61">
        <v>31.19</v>
      </c>
      <c r="G25871" s="61">
        <v>31.19</v>
      </c>
    </row>
    <row r="25872" spans="1:7">
      <c r="A25872" s="1" t="str">
        <f t="shared" si="407"/>
        <v>CDHU-I F.07.000.024507</v>
      </c>
      <c r="B25872" s="3" t="s">
        <v>42275</v>
      </c>
      <c r="C25872" s="3" t="s">
        <v>36563</v>
      </c>
      <c r="D25872" s="2" t="s">
        <v>39732</v>
      </c>
      <c r="E25872" s="3" t="s">
        <v>9847</v>
      </c>
      <c r="F25872" s="61">
        <v>7.44</v>
      </c>
      <c r="G25872" s="61">
        <v>7.44</v>
      </c>
    </row>
    <row r="25873" spans="1:7">
      <c r="A25873" s="1" t="str">
        <f t="shared" si="407"/>
        <v>CDHU-I F.07.000.024513</v>
      </c>
      <c r="B25873" s="3" t="s">
        <v>42275</v>
      </c>
      <c r="C25873" s="3" t="s">
        <v>36564</v>
      </c>
      <c r="D25873" s="2" t="s">
        <v>39733</v>
      </c>
      <c r="E25873" s="3" t="s">
        <v>9847</v>
      </c>
      <c r="F25873" s="61">
        <v>24.79</v>
      </c>
      <c r="G25873" s="61">
        <v>24.79</v>
      </c>
    </row>
    <row r="25874" spans="1:7" ht="22.5">
      <c r="A25874" s="1" t="str">
        <f t="shared" si="407"/>
        <v>CDHU-I F.07.000.024536</v>
      </c>
      <c r="B25874" s="3" t="s">
        <v>42275</v>
      </c>
      <c r="C25874" s="3" t="s">
        <v>36565</v>
      </c>
      <c r="D25874" s="2" t="s">
        <v>39734</v>
      </c>
      <c r="E25874" s="3" t="s">
        <v>9849</v>
      </c>
      <c r="F25874" s="61">
        <v>4.8</v>
      </c>
      <c r="G25874" s="61">
        <v>4.8</v>
      </c>
    </row>
    <row r="25875" spans="1:7" ht="22.5">
      <c r="A25875" s="1" t="str">
        <f t="shared" si="407"/>
        <v>CDHU-I F.07.000.024537</v>
      </c>
      <c r="B25875" s="3" t="s">
        <v>42275</v>
      </c>
      <c r="C25875" s="3" t="s">
        <v>36566</v>
      </c>
      <c r="D25875" s="2" t="s">
        <v>39735</v>
      </c>
      <c r="E25875" s="3" t="s">
        <v>9849</v>
      </c>
      <c r="F25875" s="61">
        <v>6.58</v>
      </c>
      <c r="G25875" s="61">
        <v>6.58</v>
      </c>
    </row>
    <row r="25876" spans="1:7" ht="22.5">
      <c r="A25876" s="1" t="str">
        <f t="shared" si="407"/>
        <v>CDHU-I F.07.000.024538</v>
      </c>
      <c r="B25876" s="3" t="s">
        <v>42275</v>
      </c>
      <c r="C25876" s="3" t="s">
        <v>36567</v>
      </c>
      <c r="D25876" s="2" t="s">
        <v>39736</v>
      </c>
      <c r="E25876" s="3" t="s">
        <v>9849</v>
      </c>
      <c r="F25876" s="61">
        <v>17.34</v>
      </c>
      <c r="G25876" s="61">
        <v>17.34</v>
      </c>
    </row>
    <row r="25877" spans="1:7" ht="22.5">
      <c r="A25877" s="1" t="str">
        <f t="shared" si="407"/>
        <v>CDHU-I F.07.000.024539</v>
      </c>
      <c r="B25877" s="3" t="s">
        <v>42275</v>
      </c>
      <c r="C25877" s="3" t="s">
        <v>36568</v>
      </c>
      <c r="D25877" s="2" t="s">
        <v>39737</v>
      </c>
      <c r="E25877" s="3" t="s">
        <v>9849</v>
      </c>
      <c r="F25877" s="61">
        <v>20.36</v>
      </c>
      <c r="G25877" s="61">
        <v>20.36</v>
      </c>
    </row>
    <row r="25878" spans="1:7" ht="22.5">
      <c r="A25878" s="1" t="str">
        <f t="shared" si="407"/>
        <v>CDHU-I F.07.000.024540</v>
      </c>
      <c r="B25878" s="3" t="s">
        <v>42275</v>
      </c>
      <c r="C25878" s="3" t="s">
        <v>36569</v>
      </c>
      <c r="D25878" s="2" t="s">
        <v>39738</v>
      </c>
      <c r="E25878" s="3" t="s">
        <v>9849</v>
      </c>
      <c r="F25878" s="61">
        <v>23.19</v>
      </c>
      <c r="G25878" s="61">
        <v>23.19</v>
      </c>
    </row>
    <row r="25879" spans="1:7" ht="22.5">
      <c r="A25879" s="1" t="str">
        <f t="shared" si="407"/>
        <v>CDHU-I F.07.000.024541</v>
      </c>
      <c r="B25879" s="3" t="s">
        <v>42275</v>
      </c>
      <c r="C25879" s="3" t="s">
        <v>36570</v>
      </c>
      <c r="D25879" s="2" t="s">
        <v>39739</v>
      </c>
      <c r="E25879" s="3" t="s">
        <v>9849</v>
      </c>
      <c r="F25879" s="61">
        <v>28.85</v>
      </c>
      <c r="G25879" s="61">
        <v>28.85</v>
      </c>
    </row>
    <row r="25880" spans="1:7" ht="22.5">
      <c r="A25880" s="1" t="str">
        <f t="shared" si="407"/>
        <v>CDHU-I F.07.000.024542</v>
      </c>
      <c r="B25880" s="3" t="s">
        <v>42275</v>
      </c>
      <c r="C25880" s="3" t="s">
        <v>36571</v>
      </c>
      <c r="D25880" s="2" t="s">
        <v>39740</v>
      </c>
      <c r="E25880" s="3" t="s">
        <v>9849</v>
      </c>
      <c r="F25880" s="61">
        <v>30.66</v>
      </c>
      <c r="G25880" s="61">
        <v>30.66</v>
      </c>
    </row>
    <row r="25881" spans="1:7" ht="22.5">
      <c r="A25881" s="1" t="str">
        <f t="shared" si="407"/>
        <v>CDHU-I F.07.000.024543</v>
      </c>
      <c r="B25881" s="3" t="s">
        <v>42275</v>
      </c>
      <c r="C25881" s="3" t="s">
        <v>36572</v>
      </c>
      <c r="D25881" s="2" t="s">
        <v>39741</v>
      </c>
      <c r="E25881" s="3" t="s">
        <v>9849</v>
      </c>
      <c r="F25881" s="61">
        <v>40.89</v>
      </c>
      <c r="G25881" s="61">
        <v>40.89</v>
      </c>
    </row>
    <row r="25882" spans="1:7" ht="22.5">
      <c r="A25882" s="1" t="str">
        <f t="shared" si="407"/>
        <v>CDHU-I F.07.000.024544</v>
      </c>
      <c r="B25882" s="3" t="s">
        <v>42275</v>
      </c>
      <c r="C25882" s="3" t="s">
        <v>36573</v>
      </c>
      <c r="D25882" s="2" t="s">
        <v>39742</v>
      </c>
      <c r="E25882" s="3" t="s">
        <v>9849</v>
      </c>
      <c r="F25882" s="61">
        <v>52.17</v>
      </c>
      <c r="G25882" s="61">
        <v>52.17</v>
      </c>
    </row>
    <row r="25883" spans="1:7" ht="22.5">
      <c r="A25883" s="1" t="str">
        <f t="shared" si="407"/>
        <v>CDHU-I F.07.000.024545</v>
      </c>
      <c r="B25883" s="3" t="s">
        <v>42275</v>
      </c>
      <c r="C25883" s="3" t="s">
        <v>36574</v>
      </c>
      <c r="D25883" s="2" t="s">
        <v>39743</v>
      </c>
      <c r="E25883" s="3" t="s">
        <v>9849</v>
      </c>
      <c r="F25883" s="61">
        <v>56.32</v>
      </c>
      <c r="G25883" s="61">
        <v>56.32</v>
      </c>
    </row>
    <row r="25884" spans="1:7" ht="22.5">
      <c r="A25884" s="1" t="str">
        <f t="shared" si="407"/>
        <v>CDHU-I F.07.000.024546</v>
      </c>
      <c r="B25884" s="3" t="s">
        <v>42275</v>
      </c>
      <c r="C25884" s="3" t="s">
        <v>36575</v>
      </c>
      <c r="D25884" s="2" t="s">
        <v>39744</v>
      </c>
      <c r="E25884" s="3" t="s">
        <v>9849</v>
      </c>
      <c r="F25884" s="61">
        <v>94.1</v>
      </c>
      <c r="G25884" s="61">
        <v>94.1</v>
      </c>
    </row>
    <row r="25885" spans="1:7" ht="22.5">
      <c r="A25885" s="1" t="str">
        <f t="shared" si="407"/>
        <v>CDHU-I F.07.000.024547</v>
      </c>
      <c r="B25885" s="3" t="s">
        <v>42275</v>
      </c>
      <c r="C25885" s="3" t="s">
        <v>36576</v>
      </c>
      <c r="D25885" s="2" t="s">
        <v>39745</v>
      </c>
      <c r="E25885" s="3" t="s">
        <v>9849</v>
      </c>
      <c r="F25885" s="61">
        <v>110</v>
      </c>
      <c r="G25885" s="61">
        <v>110</v>
      </c>
    </row>
    <row r="25886" spans="1:7" ht="22.5">
      <c r="A25886" s="1" t="str">
        <f t="shared" si="407"/>
        <v>CDHU-I F.07.000.024548</v>
      </c>
      <c r="B25886" s="3" t="s">
        <v>42275</v>
      </c>
      <c r="C25886" s="3" t="s">
        <v>36577</v>
      </c>
      <c r="D25886" s="2" t="s">
        <v>39746</v>
      </c>
      <c r="E25886" s="3" t="s">
        <v>9849</v>
      </c>
      <c r="F25886" s="61">
        <v>136</v>
      </c>
      <c r="G25886" s="61">
        <v>136</v>
      </c>
    </row>
    <row r="25887" spans="1:7" ht="22.5">
      <c r="A25887" s="1" t="str">
        <f t="shared" si="407"/>
        <v>CDHU-I F.07.000.024551</v>
      </c>
      <c r="B25887" s="3" t="s">
        <v>42275</v>
      </c>
      <c r="C25887" s="3" t="s">
        <v>36578</v>
      </c>
      <c r="D25887" s="2" t="s">
        <v>39747</v>
      </c>
      <c r="E25887" s="3" t="s">
        <v>9847</v>
      </c>
      <c r="F25887" s="61">
        <v>76.25</v>
      </c>
      <c r="G25887" s="61">
        <v>76.25</v>
      </c>
    </row>
    <row r="25888" spans="1:7">
      <c r="A25888" s="1" t="str">
        <f t="shared" si="407"/>
        <v>CDHU-I F.07.000.024571</v>
      </c>
      <c r="B25888" s="3" t="s">
        <v>42275</v>
      </c>
      <c r="C25888" s="3" t="s">
        <v>36579</v>
      </c>
      <c r="D25888" s="2" t="s">
        <v>39748</v>
      </c>
      <c r="E25888" s="3" t="s">
        <v>9847</v>
      </c>
      <c r="F25888" s="61">
        <v>17.809999999999999</v>
      </c>
      <c r="G25888" s="61">
        <v>17.809999999999999</v>
      </c>
    </row>
    <row r="25889" spans="1:7" ht="22.5">
      <c r="A25889" s="1" t="str">
        <f t="shared" si="407"/>
        <v>CDHU-I F.08.000.020301</v>
      </c>
      <c r="B25889" s="3" t="s">
        <v>42275</v>
      </c>
      <c r="C25889" s="3" t="s">
        <v>36580</v>
      </c>
      <c r="D25889" s="2" t="s">
        <v>39749</v>
      </c>
      <c r="E25889" s="3" t="s">
        <v>35954</v>
      </c>
      <c r="F25889" s="61">
        <v>196.21</v>
      </c>
      <c r="G25889" s="61">
        <v>196.21</v>
      </c>
    </row>
    <row r="25890" spans="1:7">
      <c r="A25890" s="1" t="str">
        <f t="shared" si="407"/>
        <v>CDHU-I F.08.000.024103</v>
      </c>
      <c r="B25890" s="3" t="s">
        <v>42275</v>
      </c>
      <c r="C25890" s="3" t="s">
        <v>36581</v>
      </c>
      <c r="D25890" s="2" t="s">
        <v>39750</v>
      </c>
      <c r="E25890" s="3" t="s">
        <v>42272</v>
      </c>
      <c r="F25890" s="61">
        <v>47.89</v>
      </c>
      <c r="G25890" s="61">
        <v>47.89</v>
      </c>
    </row>
    <row r="25891" spans="1:7">
      <c r="A25891" s="1" t="str">
        <f t="shared" si="407"/>
        <v>CDHU-I F.08.000.024104</v>
      </c>
      <c r="B25891" s="3" t="s">
        <v>42275</v>
      </c>
      <c r="C25891" s="3" t="s">
        <v>36582</v>
      </c>
      <c r="D25891" s="2" t="s">
        <v>39751</v>
      </c>
      <c r="E25891" s="3" t="s">
        <v>9847</v>
      </c>
      <c r="F25891" s="61">
        <v>17.79</v>
      </c>
      <c r="G25891" s="61">
        <v>17.79</v>
      </c>
    </row>
    <row r="25892" spans="1:7" ht="22.5">
      <c r="A25892" s="1" t="str">
        <f t="shared" si="407"/>
        <v>CDHU-I F.08.000.028059</v>
      </c>
      <c r="B25892" s="3" t="s">
        <v>42275</v>
      </c>
      <c r="C25892" s="3" t="s">
        <v>36583</v>
      </c>
      <c r="D25892" s="2" t="s">
        <v>39752</v>
      </c>
      <c r="E25892" s="3" t="s">
        <v>9849</v>
      </c>
      <c r="F25892" s="61">
        <v>230.7</v>
      </c>
      <c r="G25892" s="61">
        <v>230.7</v>
      </c>
    </row>
    <row r="25893" spans="1:7" ht="22.5">
      <c r="A25893" s="1" t="str">
        <f t="shared" si="407"/>
        <v>CDHU-I F.08.000.028060</v>
      </c>
      <c r="B25893" s="3" t="s">
        <v>42275</v>
      </c>
      <c r="C25893" s="3" t="s">
        <v>36584</v>
      </c>
      <c r="D25893" s="2" t="s">
        <v>39753</v>
      </c>
      <c r="E25893" s="3" t="s">
        <v>9849</v>
      </c>
      <c r="F25893" s="61">
        <v>275.47000000000003</v>
      </c>
      <c r="G25893" s="61">
        <v>275.47000000000003</v>
      </c>
    </row>
    <row r="25894" spans="1:7" ht="22.5">
      <c r="A25894" s="1" t="str">
        <f t="shared" si="407"/>
        <v>CDHU-I F.08.000.028061</v>
      </c>
      <c r="B25894" s="3" t="s">
        <v>42275</v>
      </c>
      <c r="C25894" s="3" t="s">
        <v>36585</v>
      </c>
      <c r="D25894" s="2" t="s">
        <v>39754</v>
      </c>
      <c r="E25894" s="3" t="s">
        <v>9849</v>
      </c>
      <c r="F25894" s="61">
        <v>107.97</v>
      </c>
      <c r="G25894" s="61">
        <v>107.97</v>
      </c>
    </row>
    <row r="25895" spans="1:7" ht="22.5">
      <c r="A25895" s="1" t="str">
        <f t="shared" si="407"/>
        <v>CDHU-I F.08.000.028062</v>
      </c>
      <c r="B25895" s="3" t="s">
        <v>42275</v>
      </c>
      <c r="C25895" s="3" t="s">
        <v>36586</v>
      </c>
      <c r="D25895" s="2" t="s">
        <v>39755</v>
      </c>
      <c r="E25895" s="3" t="s">
        <v>9849</v>
      </c>
      <c r="F25895" s="61">
        <v>102.55</v>
      </c>
      <c r="G25895" s="61">
        <v>102.55</v>
      </c>
    </row>
    <row r="25896" spans="1:7" ht="22.5">
      <c r="A25896" s="1" t="str">
        <f t="shared" si="407"/>
        <v>CDHU-I F.08.000.028065</v>
      </c>
      <c r="B25896" s="3" t="s">
        <v>42275</v>
      </c>
      <c r="C25896" s="3" t="s">
        <v>36587</v>
      </c>
      <c r="D25896" s="2" t="s">
        <v>39756</v>
      </c>
      <c r="E25896" s="3" t="s">
        <v>42272</v>
      </c>
      <c r="F25896" s="61">
        <v>48.62</v>
      </c>
      <c r="G25896" s="61">
        <v>48.62</v>
      </c>
    </row>
    <row r="25897" spans="1:7">
      <c r="A25897" s="1" t="str">
        <f t="shared" si="407"/>
        <v>CDHU-I F.08.000.033572</v>
      </c>
      <c r="B25897" s="3" t="s">
        <v>42275</v>
      </c>
      <c r="C25897" s="3" t="s">
        <v>36588</v>
      </c>
      <c r="D25897" s="2" t="s">
        <v>39757</v>
      </c>
      <c r="E25897" s="3" t="s">
        <v>9849</v>
      </c>
      <c r="F25897" s="61">
        <v>11.09</v>
      </c>
      <c r="G25897" s="61">
        <v>11.09</v>
      </c>
    </row>
    <row r="25898" spans="1:7">
      <c r="A25898" s="1" t="str">
        <f t="shared" si="407"/>
        <v>CDHU-I F.08.000.036004</v>
      </c>
      <c r="B25898" s="3" t="s">
        <v>42275</v>
      </c>
      <c r="C25898" s="3" t="s">
        <v>36589</v>
      </c>
      <c r="D25898" s="2" t="s">
        <v>39758</v>
      </c>
      <c r="E25898" s="3" t="s">
        <v>9849</v>
      </c>
      <c r="F25898" s="61">
        <v>172.9</v>
      </c>
      <c r="G25898" s="61">
        <v>172.9</v>
      </c>
    </row>
    <row r="25899" spans="1:7">
      <c r="A25899" s="1" t="str">
        <f t="shared" si="407"/>
        <v>CDHU-I F.08.000.036005</v>
      </c>
      <c r="B25899" s="3" t="s">
        <v>42275</v>
      </c>
      <c r="C25899" s="3" t="s">
        <v>36590</v>
      </c>
      <c r="D25899" s="2" t="s">
        <v>39759</v>
      </c>
      <c r="E25899" s="3" t="s">
        <v>9849</v>
      </c>
      <c r="F25899" s="61">
        <v>399.7</v>
      </c>
      <c r="G25899" s="61">
        <v>399.7</v>
      </c>
    </row>
    <row r="25900" spans="1:7">
      <c r="A25900" s="1" t="str">
        <f t="shared" si="407"/>
        <v>CDHU-I F.08.000.036018</v>
      </c>
      <c r="B25900" s="3" t="s">
        <v>42275</v>
      </c>
      <c r="C25900" s="3" t="s">
        <v>36591</v>
      </c>
      <c r="D25900" s="2" t="s">
        <v>39760</v>
      </c>
      <c r="E25900" s="3" t="s">
        <v>9849</v>
      </c>
      <c r="F25900" s="61">
        <v>901.58</v>
      </c>
      <c r="G25900" s="61">
        <v>901.58</v>
      </c>
    </row>
    <row r="25901" spans="1:7">
      <c r="A25901" s="1" t="str">
        <f t="shared" si="407"/>
        <v>CDHU-I F.08.000.036019</v>
      </c>
      <c r="B25901" s="3" t="s">
        <v>42275</v>
      </c>
      <c r="C25901" s="3" t="s">
        <v>36592</v>
      </c>
      <c r="D25901" s="2" t="s">
        <v>39761</v>
      </c>
      <c r="E25901" s="3" t="s">
        <v>9849</v>
      </c>
      <c r="F25901" s="61">
        <v>1215.8399999999999</v>
      </c>
      <c r="G25901" s="61">
        <v>1215.8399999999999</v>
      </c>
    </row>
    <row r="25902" spans="1:7">
      <c r="A25902" s="1" t="str">
        <f t="shared" si="407"/>
        <v>CDHU-I F.08.000.036025</v>
      </c>
      <c r="B25902" s="3" t="s">
        <v>42275</v>
      </c>
      <c r="C25902" s="3" t="s">
        <v>36593</v>
      </c>
      <c r="D25902" s="2" t="s">
        <v>39762</v>
      </c>
      <c r="E25902" s="3" t="s">
        <v>9849</v>
      </c>
      <c r="F25902" s="61">
        <v>48.85</v>
      </c>
      <c r="G25902" s="61">
        <v>48.85</v>
      </c>
    </row>
    <row r="25903" spans="1:7">
      <c r="A25903" s="1" t="str">
        <f t="shared" si="407"/>
        <v>CDHU-I F.08.000.036027</v>
      </c>
      <c r="B25903" s="3" t="s">
        <v>42275</v>
      </c>
      <c r="C25903" s="3" t="s">
        <v>36594</v>
      </c>
      <c r="D25903" s="2" t="s">
        <v>39763</v>
      </c>
      <c r="E25903" s="3" t="s">
        <v>9849</v>
      </c>
      <c r="F25903" s="61">
        <v>95.87</v>
      </c>
      <c r="G25903" s="61">
        <v>95.87</v>
      </c>
    </row>
    <row r="25904" spans="1:7">
      <c r="A25904" s="1" t="str">
        <f t="shared" si="407"/>
        <v>CDHU-I F.08.000.036063</v>
      </c>
      <c r="B25904" s="3" t="s">
        <v>42275</v>
      </c>
      <c r="C25904" s="3" t="s">
        <v>36595</v>
      </c>
      <c r="D25904" s="2" t="s">
        <v>39764</v>
      </c>
      <c r="E25904" s="3" t="s">
        <v>9849</v>
      </c>
      <c r="F25904" s="61">
        <v>74.42</v>
      </c>
      <c r="G25904" s="61">
        <v>74.42</v>
      </c>
    </row>
    <row r="25905" spans="1:7">
      <c r="A25905" s="1" t="str">
        <f t="shared" si="407"/>
        <v>CDHU-I F.08.000.062020</v>
      </c>
      <c r="B25905" s="3" t="s">
        <v>42275</v>
      </c>
      <c r="C25905" s="3" t="s">
        <v>36596</v>
      </c>
      <c r="D25905" s="2" t="s">
        <v>39765</v>
      </c>
      <c r="E25905" s="3" t="s">
        <v>9849</v>
      </c>
      <c r="F25905" s="61">
        <v>0.5</v>
      </c>
      <c r="G25905" s="61">
        <v>0.5</v>
      </c>
    </row>
    <row r="25906" spans="1:7">
      <c r="A25906" s="1" t="str">
        <f t="shared" si="407"/>
        <v>CDHU-I F.08.000.062026</v>
      </c>
      <c r="B25906" s="3" t="s">
        <v>42275</v>
      </c>
      <c r="C25906" s="3" t="s">
        <v>36597</v>
      </c>
      <c r="D25906" s="2" t="s">
        <v>39766</v>
      </c>
      <c r="E25906" s="3" t="s">
        <v>9849</v>
      </c>
      <c r="F25906" s="61">
        <v>0.56000000000000005</v>
      </c>
      <c r="G25906" s="61">
        <v>0.56000000000000005</v>
      </c>
    </row>
    <row r="25907" spans="1:7" ht="22.5">
      <c r="A25907" s="1" t="str">
        <f t="shared" si="407"/>
        <v>CDHU-I F.09.000.024029</v>
      </c>
      <c r="B25907" s="3" t="s">
        <v>42275</v>
      </c>
      <c r="C25907" s="3" t="s">
        <v>36598</v>
      </c>
      <c r="D25907" s="2" t="s">
        <v>39767</v>
      </c>
      <c r="E25907" s="3" t="s">
        <v>9847</v>
      </c>
      <c r="F25907" s="61">
        <v>18.59</v>
      </c>
      <c r="G25907" s="61">
        <v>18.59</v>
      </c>
    </row>
    <row r="25908" spans="1:7" ht="22.5">
      <c r="A25908" s="1" t="str">
        <f t="shared" si="407"/>
        <v>CDHU-I F.09.000.024049</v>
      </c>
      <c r="B25908" s="3" t="s">
        <v>42275</v>
      </c>
      <c r="C25908" s="3" t="s">
        <v>36599</v>
      </c>
      <c r="D25908" s="2" t="s">
        <v>39768</v>
      </c>
      <c r="E25908" s="3" t="s">
        <v>9847</v>
      </c>
      <c r="F25908" s="61">
        <v>9.48</v>
      </c>
      <c r="G25908" s="61">
        <v>9.48</v>
      </c>
    </row>
    <row r="25909" spans="1:7" ht="22.5">
      <c r="A25909" s="1" t="str">
        <f t="shared" ref="A25909:A25972" si="408">CONCATENATE($B25909," ",$C25909)</f>
        <v>CDHU-I F.09.000.024080</v>
      </c>
      <c r="B25909" s="3" t="s">
        <v>42275</v>
      </c>
      <c r="C25909" s="3" t="s">
        <v>36600</v>
      </c>
      <c r="D25909" s="2" t="s">
        <v>39769</v>
      </c>
      <c r="E25909" s="3" t="s">
        <v>9847</v>
      </c>
      <c r="F25909" s="61">
        <v>6.86</v>
      </c>
      <c r="G25909" s="61">
        <v>6.86</v>
      </c>
    </row>
    <row r="25910" spans="1:7">
      <c r="A25910" s="1" t="str">
        <f t="shared" si="408"/>
        <v>CDHU-I F.09.000.092628</v>
      </c>
      <c r="B25910" s="3" t="s">
        <v>42275</v>
      </c>
      <c r="C25910" s="3" t="s">
        <v>36601</v>
      </c>
      <c r="D25910" s="2" t="s">
        <v>39770</v>
      </c>
      <c r="E25910" s="3" t="s">
        <v>9847</v>
      </c>
      <c r="F25910" s="61">
        <v>7.36</v>
      </c>
      <c r="G25910" s="61">
        <v>7.36</v>
      </c>
    </row>
    <row r="25911" spans="1:7" ht="22.5">
      <c r="A25911" s="1" t="str">
        <f t="shared" si="408"/>
        <v>CDHU-I F.10.000.023573</v>
      </c>
      <c r="B25911" s="3" t="s">
        <v>42275</v>
      </c>
      <c r="C25911" s="3" t="s">
        <v>36602</v>
      </c>
      <c r="D25911" s="2" t="s">
        <v>39771</v>
      </c>
      <c r="E25911" s="3" t="s">
        <v>9847</v>
      </c>
      <c r="F25911" s="61">
        <v>110.77</v>
      </c>
      <c r="G25911" s="61">
        <v>110.77</v>
      </c>
    </row>
    <row r="25912" spans="1:7" ht="33.75">
      <c r="A25912" s="1" t="str">
        <f t="shared" si="408"/>
        <v>CDHU-I F.10.000.024058</v>
      </c>
      <c r="B25912" s="3" t="s">
        <v>42275</v>
      </c>
      <c r="C25912" s="3" t="s">
        <v>36603</v>
      </c>
      <c r="D25912" s="2" t="s">
        <v>39772</v>
      </c>
      <c r="E25912" s="3" t="s">
        <v>9847</v>
      </c>
      <c r="F25912" s="61">
        <v>11.87</v>
      </c>
      <c r="G25912" s="61">
        <v>11.87</v>
      </c>
    </row>
    <row r="25913" spans="1:7" ht="33.75">
      <c r="A25913" s="1" t="str">
        <f t="shared" si="408"/>
        <v>CDHU-I F.10.000.024520</v>
      </c>
      <c r="B25913" s="3" t="s">
        <v>42275</v>
      </c>
      <c r="C25913" s="3" t="s">
        <v>36604</v>
      </c>
      <c r="D25913" s="2" t="s">
        <v>39773</v>
      </c>
      <c r="E25913" s="3" t="s">
        <v>9847</v>
      </c>
      <c r="F25913" s="61">
        <v>157.49</v>
      </c>
      <c r="G25913" s="61">
        <v>157.49</v>
      </c>
    </row>
    <row r="25914" spans="1:7">
      <c r="A25914" s="1" t="str">
        <f t="shared" si="408"/>
        <v>CDHU-I F.11.000.025601</v>
      </c>
      <c r="B25914" s="3" t="s">
        <v>42275</v>
      </c>
      <c r="C25914" s="3" t="s">
        <v>36605</v>
      </c>
      <c r="D25914" s="2" t="s">
        <v>39774</v>
      </c>
      <c r="E25914" s="3" t="s">
        <v>9847</v>
      </c>
      <c r="F25914" s="61">
        <v>46.31</v>
      </c>
      <c r="G25914" s="61">
        <v>46.31</v>
      </c>
    </row>
    <row r="25915" spans="1:7">
      <c r="A25915" s="1" t="str">
        <f t="shared" si="408"/>
        <v>CDHU-I F.11.000.025602</v>
      </c>
      <c r="B25915" s="3" t="s">
        <v>42275</v>
      </c>
      <c r="C25915" s="3" t="s">
        <v>36606</v>
      </c>
      <c r="D25915" s="2" t="s">
        <v>39775</v>
      </c>
      <c r="E25915" s="3" t="s">
        <v>9848</v>
      </c>
      <c r="F25915" s="61">
        <v>77.48</v>
      </c>
      <c r="G25915" s="61">
        <v>77.48</v>
      </c>
    </row>
    <row r="25916" spans="1:7">
      <c r="A25916" s="1" t="str">
        <f t="shared" si="408"/>
        <v>CDHU-I F.12.000.024008</v>
      </c>
      <c r="B25916" s="3" t="s">
        <v>42275</v>
      </c>
      <c r="C25916" s="3" t="s">
        <v>36607</v>
      </c>
      <c r="D25916" s="2" t="s">
        <v>39776</v>
      </c>
      <c r="E25916" s="3" t="s">
        <v>9849</v>
      </c>
      <c r="F25916" s="61">
        <v>3.9</v>
      </c>
      <c r="G25916" s="61">
        <v>3.9</v>
      </c>
    </row>
    <row r="25917" spans="1:7" ht="22.5">
      <c r="A25917" s="1" t="str">
        <f t="shared" si="408"/>
        <v>CDHU-I F.12.000.024026</v>
      </c>
      <c r="B25917" s="3" t="s">
        <v>42275</v>
      </c>
      <c r="C25917" s="3" t="s">
        <v>36608</v>
      </c>
      <c r="D25917" s="2" t="s">
        <v>39777</v>
      </c>
      <c r="E25917" s="3" t="s">
        <v>9864</v>
      </c>
      <c r="F25917" s="61">
        <v>14.09</v>
      </c>
      <c r="G25917" s="61">
        <v>14.09</v>
      </c>
    </row>
    <row r="25918" spans="1:7" ht="22.5">
      <c r="A25918" s="1" t="str">
        <f t="shared" si="408"/>
        <v>CDHU-I F.12.000.024027</v>
      </c>
      <c r="B25918" s="3" t="s">
        <v>42275</v>
      </c>
      <c r="C25918" s="3" t="s">
        <v>36609</v>
      </c>
      <c r="D25918" s="2" t="s">
        <v>39778</v>
      </c>
      <c r="E25918" s="3" t="s">
        <v>9851</v>
      </c>
      <c r="F25918" s="61">
        <v>5.42</v>
      </c>
      <c r="G25918" s="61">
        <v>5.42</v>
      </c>
    </row>
    <row r="25919" spans="1:7">
      <c r="A25919" s="1" t="str">
        <f t="shared" si="408"/>
        <v>CDHU-I F.12.000.024102</v>
      </c>
      <c r="B25919" s="3" t="s">
        <v>42275</v>
      </c>
      <c r="C25919" s="3" t="s">
        <v>36610</v>
      </c>
      <c r="D25919" s="2" t="s">
        <v>39779</v>
      </c>
      <c r="E25919" s="3" t="s">
        <v>9847</v>
      </c>
      <c r="F25919" s="61">
        <v>25.64</v>
      </c>
      <c r="G25919" s="61">
        <v>25.64</v>
      </c>
    </row>
    <row r="25920" spans="1:7">
      <c r="A25920" s="1" t="str">
        <f t="shared" si="408"/>
        <v>CDHU-I F.12.000.028008</v>
      </c>
      <c r="B25920" s="3" t="s">
        <v>42275</v>
      </c>
      <c r="C25920" s="3" t="s">
        <v>36611</v>
      </c>
      <c r="D25920" s="2" t="s">
        <v>39780</v>
      </c>
      <c r="E25920" s="3" t="s">
        <v>9864</v>
      </c>
      <c r="F25920" s="61">
        <v>15.78</v>
      </c>
      <c r="G25920" s="61">
        <v>15.78</v>
      </c>
    </row>
    <row r="25921" spans="1:7" ht="22.5">
      <c r="A25921" s="1" t="str">
        <f t="shared" si="408"/>
        <v>CDHU-I F.12.000.028069</v>
      </c>
      <c r="B25921" s="3" t="s">
        <v>42275</v>
      </c>
      <c r="C25921" s="3" t="s">
        <v>36612</v>
      </c>
      <c r="D25921" s="2" t="s">
        <v>39781</v>
      </c>
      <c r="E25921" s="3" t="s">
        <v>42272</v>
      </c>
      <c r="F25921" s="61">
        <v>37.01</v>
      </c>
      <c r="G25921" s="61">
        <v>37.01</v>
      </c>
    </row>
    <row r="25922" spans="1:7" ht="22.5">
      <c r="A25922" s="1" t="str">
        <f t="shared" si="408"/>
        <v>CDHU-I F.12.000.028075</v>
      </c>
      <c r="B25922" s="3" t="s">
        <v>42275</v>
      </c>
      <c r="C25922" s="3" t="s">
        <v>36613</v>
      </c>
      <c r="D25922" s="2" t="s">
        <v>39782</v>
      </c>
      <c r="E25922" s="3" t="s">
        <v>9864</v>
      </c>
      <c r="F25922" s="61">
        <v>143.4</v>
      </c>
      <c r="G25922" s="61">
        <v>143.4</v>
      </c>
    </row>
    <row r="25923" spans="1:7">
      <c r="A25923" s="1" t="str">
        <f t="shared" si="408"/>
        <v>CDHU-I F.12.000.091473</v>
      </c>
      <c r="B25923" s="3" t="s">
        <v>42275</v>
      </c>
      <c r="C25923" s="3" t="s">
        <v>36614</v>
      </c>
      <c r="D25923" s="2" t="s">
        <v>39783</v>
      </c>
      <c r="E25923" s="3" t="s">
        <v>9847</v>
      </c>
      <c r="F25923" s="61">
        <v>2.37</v>
      </c>
      <c r="G25923" s="61">
        <v>2.37</v>
      </c>
    </row>
    <row r="25924" spans="1:7">
      <c r="A25924" s="1" t="str">
        <f t="shared" si="408"/>
        <v>CDHU-I F.13.000.025534</v>
      </c>
      <c r="B25924" s="3" t="s">
        <v>42275</v>
      </c>
      <c r="C25924" s="3" t="s">
        <v>36615</v>
      </c>
      <c r="D25924" s="2" t="s">
        <v>39784</v>
      </c>
      <c r="E25924" s="3" t="s">
        <v>9847</v>
      </c>
      <c r="F25924" s="61">
        <v>50.77</v>
      </c>
      <c r="G25924" s="61">
        <v>50.77</v>
      </c>
    </row>
    <row r="25925" spans="1:7">
      <c r="A25925" s="1" t="str">
        <f t="shared" si="408"/>
        <v>CDHU-I F.13.000.025535</v>
      </c>
      <c r="B25925" s="3" t="s">
        <v>42275</v>
      </c>
      <c r="C25925" s="3" t="s">
        <v>36616</v>
      </c>
      <c r="D25925" s="2" t="s">
        <v>39785</v>
      </c>
      <c r="E25925" s="3" t="s">
        <v>9848</v>
      </c>
      <c r="F25925" s="61">
        <v>60.66</v>
      </c>
      <c r="G25925" s="61">
        <v>60.66</v>
      </c>
    </row>
    <row r="25926" spans="1:7">
      <c r="A25926" s="1" t="str">
        <f t="shared" si="408"/>
        <v>CDHU-I F.13.000.025538</v>
      </c>
      <c r="B25926" s="3" t="s">
        <v>42275</v>
      </c>
      <c r="C25926" s="3" t="s">
        <v>36617</v>
      </c>
      <c r="D25926" s="2" t="s">
        <v>39786</v>
      </c>
      <c r="E25926" s="3" t="s">
        <v>9847</v>
      </c>
      <c r="F25926" s="61">
        <v>128.82</v>
      </c>
      <c r="G25926" s="61">
        <v>128.82</v>
      </c>
    </row>
    <row r="25927" spans="1:7">
      <c r="A25927" s="1" t="str">
        <f t="shared" si="408"/>
        <v>CDHU-I F.13.000.025539</v>
      </c>
      <c r="B25927" s="3" t="s">
        <v>42275</v>
      </c>
      <c r="C25927" s="3" t="s">
        <v>36618</v>
      </c>
      <c r="D25927" s="2" t="s">
        <v>39787</v>
      </c>
      <c r="E25927" s="3" t="s">
        <v>9849</v>
      </c>
      <c r="F25927" s="61">
        <v>55.02</v>
      </c>
      <c r="G25927" s="61">
        <v>55.02</v>
      </c>
    </row>
    <row r="25928" spans="1:7">
      <c r="A25928" s="1" t="str">
        <f t="shared" si="408"/>
        <v>CDHU-I F.13.000.025542</v>
      </c>
      <c r="B25928" s="3" t="s">
        <v>42275</v>
      </c>
      <c r="C25928" s="3" t="s">
        <v>36619</v>
      </c>
      <c r="D25928" s="2" t="s">
        <v>39788</v>
      </c>
      <c r="E25928" s="3" t="s">
        <v>9848</v>
      </c>
      <c r="F25928" s="61">
        <v>65.03</v>
      </c>
      <c r="G25928" s="61">
        <v>65.03</v>
      </c>
    </row>
    <row r="25929" spans="1:7">
      <c r="A25929" s="1" t="str">
        <f t="shared" si="408"/>
        <v>CDHU-I F.13.000.025545</v>
      </c>
      <c r="B25929" s="3" t="s">
        <v>42275</v>
      </c>
      <c r="C25929" s="3" t="s">
        <v>36620</v>
      </c>
      <c r="D25929" s="2" t="s">
        <v>39789</v>
      </c>
      <c r="E25929" s="3" t="s">
        <v>9847</v>
      </c>
      <c r="F25929" s="61">
        <v>32.24</v>
      </c>
      <c r="G25929" s="61">
        <v>32.24</v>
      </c>
    </row>
    <row r="25930" spans="1:7">
      <c r="A25930" s="1" t="str">
        <f t="shared" si="408"/>
        <v>CDHU-I F.13.000.025551</v>
      </c>
      <c r="B25930" s="3" t="s">
        <v>42275</v>
      </c>
      <c r="C25930" s="3" t="s">
        <v>36621</v>
      </c>
      <c r="D25930" s="2" t="s">
        <v>39790</v>
      </c>
      <c r="E25930" s="3" t="s">
        <v>9848</v>
      </c>
      <c r="F25930" s="61">
        <v>40.369999999999997</v>
      </c>
      <c r="G25930" s="61">
        <v>40.369999999999997</v>
      </c>
    </row>
    <row r="25931" spans="1:7">
      <c r="A25931" s="1" t="str">
        <f t="shared" si="408"/>
        <v>CDHU-I F.13.000.025552</v>
      </c>
      <c r="B25931" s="3" t="s">
        <v>42275</v>
      </c>
      <c r="C25931" s="3" t="s">
        <v>36622</v>
      </c>
      <c r="D25931" s="2" t="s">
        <v>39791</v>
      </c>
      <c r="E25931" s="3" t="s">
        <v>9847</v>
      </c>
      <c r="F25931" s="61">
        <v>137.35</v>
      </c>
      <c r="G25931" s="61">
        <v>137.35</v>
      </c>
    </row>
    <row r="25932" spans="1:7">
      <c r="A25932" s="1" t="str">
        <f t="shared" si="408"/>
        <v>CDHU-I F.13.000.025555</v>
      </c>
      <c r="B25932" s="3" t="s">
        <v>42275</v>
      </c>
      <c r="C25932" s="3" t="s">
        <v>36623</v>
      </c>
      <c r="D25932" s="2" t="s">
        <v>39792</v>
      </c>
      <c r="E25932" s="3" t="s">
        <v>9848</v>
      </c>
      <c r="F25932" s="61">
        <v>66.819999999999993</v>
      </c>
      <c r="G25932" s="61">
        <v>66.819999999999993</v>
      </c>
    </row>
    <row r="25933" spans="1:7">
      <c r="A25933" s="1" t="str">
        <f t="shared" si="408"/>
        <v>CDHU-I F.13.000.025564</v>
      </c>
      <c r="B25933" s="3" t="s">
        <v>42275</v>
      </c>
      <c r="C25933" s="3" t="s">
        <v>36624</v>
      </c>
      <c r="D25933" s="2" t="s">
        <v>39793</v>
      </c>
      <c r="E25933" s="3" t="s">
        <v>9848</v>
      </c>
      <c r="F25933" s="61">
        <v>99.71</v>
      </c>
      <c r="G25933" s="61">
        <v>99.71</v>
      </c>
    </row>
    <row r="25934" spans="1:7">
      <c r="A25934" s="1" t="str">
        <f t="shared" si="408"/>
        <v>CDHU-I F.13.000.026001</v>
      </c>
      <c r="B25934" s="3" t="s">
        <v>42275</v>
      </c>
      <c r="C25934" s="3" t="s">
        <v>36625</v>
      </c>
      <c r="D25934" s="2" t="s">
        <v>39794</v>
      </c>
      <c r="E25934" s="3" t="s">
        <v>9848</v>
      </c>
      <c r="F25934" s="61">
        <v>61.04</v>
      </c>
      <c r="G25934" s="61">
        <v>61.04</v>
      </c>
    </row>
    <row r="25935" spans="1:7" ht="22.5">
      <c r="A25935" s="1" t="str">
        <f t="shared" si="408"/>
        <v>CDHU-I F.14.000.025516</v>
      </c>
      <c r="B25935" s="3" t="s">
        <v>42275</v>
      </c>
      <c r="C25935" s="3" t="s">
        <v>36626</v>
      </c>
      <c r="D25935" s="2" t="s">
        <v>39795</v>
      </c>
      <c r="E25935" s="3" t="s">
        <v>9847</v>
      </c>
      <c r="F25935" s="61">
        <v>61.05</v>
      </c>
      <c r="G25935" s="61">
        <v>61.05</v>
      </c>
    </row>
    <row r="25936" spans="1:7" ht="22.5">
      <c r="A25936" s="1" t="str">
        <f t="shared" si="408"/>
        <v>CDHU-I F.14.000.025529</v>
      </c>
      <c r="B25936" s="3" t="s">
        <v>42275</v>
      </c>
      <c r="C25936" s="3" t="s">
        <v>36627</v>
      </c>
      <c r="D25936" s="2" t="s">
        <v>39796</v>
      </c>
      <c r="E25936" s="3" t="s">
        <v>9849</v>
      </c>
      <c r="F25936" s="61">
        <v>50.3</v>
      </c>
      <c r="G25936" s="61">
        <v>50.3</v>
      </c>
    </row>
    <row r="25937" spans="1:7" ht="22.5">
      <c r="A25937" s="1" t="str">
        <f t="shared" si="408"/>
        <v>CDHU-I F.14.000.025531</v>
      </c>
      <c r="B25937" s="3" t="s">
        <v>42275</v>
      </c>
      <c r="C25937" s="3" t="s">
        <v>36628</v>
      </c>
      <c r="D25937" s="2" t="s">
        <v>39797</v>
      </c>
      <c r="E25937" s="3" t="s">
        <v>9849</v>
      </c>
      <c r="F25937" s="61">
        <v>53.63</v>
      </c>
      <c r="G25937" s="61">
        <v>53.63</v>
      </c>
    </row>
    <row r="25938" spans="1:7" ht="22.5">
      <c r="A25938" s="1" t="str">
        <f t="shared" si="408"/>
        <v>CDHU-I F.14.000.025532</v>
      </c>
      <c r="B25938" s="3" t="s">
        <v>42275</v>
      </c>
      <c r="C25938" s="3" t="s">
        <v>36629</v>
      </c>
      <c r="D25938" s="2" t="s">
        <v>39798</v>
      </c>
      <c r="E25938" s="3" t="s">
        <v>9847</v>
      </c>
      <c r="F25938" s="61">
        <v>96.55</v>
      </c>
      <c r="G25938" s="61">
        <v>96.55</v>
      </c>
    </row>
    <row r="25939" spans="1:7" ht="33.75">
      <c r="A25939" s="1" t="str">
        <f t="shared" si="408"/>
        <v>CDHU-I F.14.000.025563</v>
      </c>
      <c r="B25939" s="3" t="s">
        <v>42275</v>
      </c>
      <c r="C25939" s="3" t="s">
        <v>36630</v>
      </c>
      <c r="D25939" s="2" t="s">
        <v>39799</v>
      </c>
      <c r="E25939" s="3" t="s">
        <v>9847</v>
      </c>
      <c r="F25939" s="61">
        <v>121.03</v>
      </c>
      <c r="G25939" s="61">
        <v>121.03</v>
      </c>
    </row>
    <row r="25940" spans="1:7" ht="22.5">
      <c r="A25940" s="1" t="str">
        <f t="shared" si="408"/>
        <v>CDHU-I F.14.000.025576</v>
      </c>
      <c r="B25940" s="3" t="s">
        <v>42275</v>
      </c>
      <c r="C25940" s="3" t="s">
        <v>36631</v>
      </c>
      <c r="D25940" s="2" t="s">
        <v>39800</v>
      </c>
      <c r="E25940" s="3" t="s">
        <v>9847</v>
      </c>
      <c r="F25940" s="61">
        <v>133.22</v>
      </c>
      <c r="G25940" s="61">
        <v>133.22</v>
      </c>
    </row>
    <row r="25941" spans="1:7" ht="33.75">
      <c r="A25941" s="1" t="str">
        <f t="shared" si="408"/>
        <v>CDHU-I F.14.000.025580</v>
      </c>
      <c r="B25941" s="3" t="s">
        <v>42275</v>
      </c>
      <c r="C25941" s="3" t="s">
        <v>36632</v>
      </c>
      <c r="D25941" s="2" t="s">
        <v>39801</v>
      </c>
      <c r="E25941" s="3" t="s">
        <v>9847</v>
      </c>
      <c r="F25941" s="61">
        <v>64.02</v>
      </c>
      <c r="G25941" s="61">
        <v>64.02</v>
      </c>
    </row>
    <row r="25942" spans="1:7" ht="22.5">
      <c r="A25942" s="1" t="str">
        <f t="shared" si="408"/>
        <v>CDHU-I F.14.000.025581</v>
      </c>
      <c r="B25942" s="3" t="s">
        <v>42275</v>
      </c>
      <c r="C25942" s="3" t="s">
        <v>36633</v>
      </c>
      <c r="D25942" s="2" t="s">
        <v>39802</v>
      </c>
      <c r="E25942" s="3" t="s">
        <v>9847</v>
      </c>
      <c r="F25942" s="61">
        <v>140.19999999999999</v>
      </c>
      <c r="G25942" s="61">
        <v>140.19999999999999</v>
      </c>
    </row>
    <row r="25943" spans="1:7">
      <c r="A25943" s="1" t="str">
        <f t="shared" si="408"/>
        <v>CDHU-I F.14.000.068001</v>
      </c>
      <c r="B25943" s="3" t="s">
        <v>42275</v>
      </c>
      <c r="C25943" s="3" t="s">
        <v>36634</v>
      </c>
      <c r="D25943" s="2" t="s">
        <v>39803</v>
      </c>
      <c r="E25943" s="3" t="s">
        <v>9849</v>
      </c>
      <c r="F25943" s="61">
        <v>33.479999999999997</v>
      </c>
      <c r="G25943" s="61">
        <v>33.479999999999997</v>
      </c>
    </row>
    <row r="25944" spans="1:7">
      <c r="A25944" s="1" t="str">
        <f t="shared" si="408"/>
        <v>CDHU-I F.14.000.068002</v>
      </c>
      <c r="B25944" s="3" t="s">
        <v>42275</v>
      </c>
      <c r="C25944" s="3" t="s">
        <v>36635</v>
      </c>
      <c r="D25944" s="2" t="s">
        <v>39804</v>
      </c>
      <c r="E25944" s="3" t="s">
        <v>9849</v>
      </c>
      <c r="F25944" s="61">
        <v>50.04</v>
      </c>
      <c r="G25944" s="61">
        <v>50.04</v>
      </c>
    </row>
    <row r="25945" spans="1:7">
      <c r="A25945" s="1" t="str">
        <f t="shared" si="408"/>
        <v>CDHU-I F.14.000.068025</v>
      </c>
      <c r="B25945" s="3" t="s">
        <v>42275</v>
      </c>
      <c r="C25945" s="3" t="s">
        <v>36636</v>
      </c>
      <c r="D25945" s="2" t="s">
        <v>39805</v>
      </c>
      <c r="E25945" s="3" t="s">
        <v>9849</v>
      </c>
      <c r="F25945" s="61">
        <v>46.25</v>
      </c>
      <c r="G25945" s="61">
        <v>46.25</v>
      </c>
    </row>
    <row r="25946" spans="1:7">
      <c r="A25946" s="1" t="str">
        <f t="shared" si="408"/>
        <v>CDHU-I F.14.000.068026</v>
      </c>
      <c r="B25946" s="3" t="s">
        <v>42275</v>
      </c>
      <c r="C25946" s="3" t="s">
        <v>36637</v>
      </c>
      <c r="D25946" s="2" t="s">
        <v>39806</v>
      </c>
      <c r="E25946" s="3" t="s">
        <v>9849</v>
      </c>
      <c r="F25946" s="61">
        <v>69.89</v>
      </c>
      <c r="G25946" s="61">
        <v>69.89</v>
      </c>
    </row>
    <row r="25947" spans="1:7">
      <c r="A25947" s="1" t="str">
        <f t="shared" si="408"/>
        <v>CDHU-I F.14.000.068027</v>
      </c>
      <c r="B25947" s="3" t="s">
        <v>42275</v>
      </c>
      <c r="C25947" s="3" t="s">
        <v>36638</v>
      </c>
      <c r="D25947" s="2" t="s">
        <v>39807</v>
      </c>
      <c r="E25947" s="3" t="s">
        <v>9849</v>
      </c>
      <c r="F25947" s="61">
        <v>128.6</v>
      </c>
      <c r="G25947" s="61">
        <v>128.6</v>
      </c>
    </row>
    <row r="25948" spans="1:7" ht="33.75">
      <c r="A25948" s="1" t="str">
        <f t="shared" si="408"/>
        <v>CDHU-I F.14.000.092046</v>
      </c>
      <c r="B25948" s="3" t="s">
        <v>42275</v>
      </c>
      <c r="C25948" s="3" t="s">
        <v>36639</v>
      </c>
      <c r="D25948" s="2" t="s">
        <v>39808</v>
      </c>
      <c r="E25948" s="3" t="s">
        <v>9847</v>
      </c>
      <c r="F25948" s="61">
        <v>232.05</v>
      </c>
      <c r="G25948" s="61">
        <v>232.05</v>
      </c>
    </row>
    <row r="25949" spans="1:7" ht="33.75">
      <c r="A25949" s="1" t="str">
        <f t="shared" si="408"/>
        <v>CDHU-I F.14.000.092047</v>
      </c>
      <c r="B25949" s="3" t="s">
        <v>42275</v>
      </c>
      <c r="C25949" s="3" t="s">
        <v>36640</v>
      </c>
      <c r="D25949" s="2" t="s">
        <v>39809</v>
      </c>
      <c r="E25949" s="3" t="s">
        <v>9847</v>
      </c>
      <c r="F25949" s="61">
        <v>146.81</v>
      </c>
      <c r="G25949" s="61">
        <v>146.81</v>
      </c>
    </row>
    <row r="25950" spans="1:7">
      <c r="A25950" s="1" t="str">
        <f t="shared" si="408"/>
        <v>CDHU-I G.01.000.022500</v>
      </c>
      <c r="B25950" s="3" t="s">
        <v>42275</v>
      </c>
      <c r="C25950" s="3" t="s">
        <v>36641</v>
      </c>
      <c r="D25950" s="2" t="s">
        <v>39810</v>
      </c>
      <c r="E25950" s="3" t="s">
        <v>9848</v>
      </c>
      <c r="F25950" s="61">
        <v>5.03</v>
      </c>
      <c r="G25950" s="61">
        <v>5.03</v>
      </c>
    </row>
    <row r="25951" spans="1:7">
      <c r="A25951" s="1" t="str">
        <f t="shared" si="408"/>
        <v>CDHU-I G.01.000.022514</v>
      </c>
      <c r="B25951" s="3" t="s">
        <v>42275</v>
      </c>
      <c r="C25951" s="3" t="s">
        <v>36642</v>
      </c>
      <c r="D25951" s="2" t="s">
        <v>39811</v>
      </c>
      <c r="E25951" s="3" t="s">
        <v>9848</v>
      </c>
      <c r="F25951" s="61">
        <v>2.08</v>
      </c>
      <c r="G25951" s="61">
        <v>2.08</v>
      </c>
    </row>
    <row r="25952" spans="1:7">
      <c r="A25952" s="1" t="str">
        <f t="shared" si="408"/>
        <v>CDHU-I G.01.000.022515</v>
      </c>
      <c r="B25952" s="3" t="s">
        <v>42275</v>
      </c>
      <c r="C25952" s="3" t="s">
        <v>36643</v>
      </c>
      <c r="D25952" s="2" t="s">
        <v>39812</v>
      </c>
      <c r="E25952" s="3" t="s">
        <v>9848</v>
      </c>
      <c r="F25952" s="61">
        <v>0.66</v>
      </c>
      <c r="G25952" s="61">
        <v>0.66</v>
      </c>
    </row>
    <row r="25953" spans="1:7">
      <c r="A25953" s="1" t="str">
        <f t="shared" si="408"/>
        <v>CDHU-I G.01.000.022516</v>
      </c>
      <c r="B25953" s="3" t="s">
        <v>42275</v>
      </c>
      <c r="C25953" s="3" t="s">
        <v>36644</v>
      </c>
      <c r="D25953" s="2" t="s">
        <v>39813</v>
      </c>
      <c r="E25953" s="3" t="s">
        <v>9848</v>
      </c>
      <c r="F25953" s="61">
        <v>1.31</v>
      </c>
      <c r="G25953" s="61">
        <v>1.31</v>
      </c>
    </row>
    <row r="25954" spans="1:7">
      <c r="A25954" s="1" t="str">
        <f t="shared" si="408"/>
        <v>CDHU-I G.01.000.022536</v>
      </c>
      <c r="B25954" s="3" t="s">
        <v>42275</v>
      </c>
      <c r="C25954" s="3" t="s">
        <v>36645</v>
      </c>
      <c r="D25954" s="2" t="s">
        <v>39814</v>
      </c>
      <c r="E25954" s="3" t="s">
        <v>9848</v>
      </c>
      <c r="F25954" s="61">
        <v>3.92</v>
      </c>
      <c r="G25954" s="61">
        <v>3.92</v>
      </c>
    </row>
    <row r="25955" spans="1:7">
      <c r="A25955" s="1" t="str">
        <f t="shared" si="408"/>
        <v>CDHU-I G.01.000.022541</v>
      </c>
      <c r="B25955" s="3" t="s">
        <v>42275</v>
      </c>
      <c r="C25955" s="3" t="s">
        <v>36646</v>
      </c>
      <c r="D25955" s="2" t="s">
        <v>39815</v>
      </c>
      <c r="E25955" s="3" t="s">
        <v>9848</v>
      </c>
      <c r="F25955" s="61">
        <v>2.82</v>
      </c>
      <c r="G25955" s="61">
        <v>2.82</v>
      </c>
    </row>
    <row r="25956" spans="1:7">
      <c r="A25956" s="1" t="str">
        <f t="shared" si="408"/>
        <v>CDHU-I G.01.000.022542</v>
      </c>
      <c r="B25956" s="3" t="s">
        <v>42275</v>
      </c>
      <c r="C25956" s="3" t="s">
        <v>36647</v>
      </c>
      <c r="D25956" s="2" t="s">
        <v>39816</v>
      </c>
      <c r="E25956" s="3" t="s">
        <v>9848</v>
      </c>
      <c r="F25956" s="61">
        <v>3.27</v>
      </c>
      <c r="G25956" s="61">
        <v>3.27</v>
      </c>
    </row>
    <row r="25957" spans="1:7">
      <c r="A25957" s="1" t="str">
        <f t="shared" si="408"/>
        <v>CDHU-I G.01.000.022543</v>
      </c>
      <c r="B25957" s="3" t="s">
        <v>42275</v>
      </c>
      <c r="C25957" s="3" t="s">
        <v>36648</v>
      </c>
      <c r="D25957" s="2" t="s">
        <v>39817</v>
      </c>
      <c r="E25957" s="3" t="s">
        <v>9848</v>
      </c>
      <c r="F25957" s="61">
        <v>3.94</v>
      </c>
      <c r="G25957" s="61">
        <v>3.94</v>
      </c>
    </row>
    <row r="25958" spans="1:7">
      <c r="A25958" s="1" t="str">
        <f t="shared" si="408"/>
        <v>CDHU-I G.01.000.022544</v>
      </c>
      <c r="B25958" s="3" t="s">
        <v>42275</v>
      </c>
      <c r="C25958" s="3" t="s">
        <v>36649</v>
      </c>
      <c r="D25958" s="2" t="s">
        <v>39818</v>
      </c>
      <c r="E25958" s="3" t="s">
        <v>9848</v>
      </c>
      <c r="F25958" s="61">
        <v>3.17</v>
      </c>
      <c r="G25958" s="61">
        <v>3.17</v>
      </c>
    </row>
    <row r="25959" spans="1:7">
      <c r="A25959" s="1" t="str">
        <f t="shared" si="408"/>
        <v>CDHU-I G.01.000.022545</v>
      </c>
      <c r="B25959" s="3" t="s">
        <v>42275</v>
      </c>
      <c r="C25959" s="3" t="s">
        <v>36650</v>
      </c>
      <c r="D25959" s="2" t="s">
        <v>39819</v>
      </c>
      <c r="E25959" s="3" t="s">
        <v>9848</v>
      </c>
      <c r="F25959" s="61">
        <v>4.12</v>
      </c>
      <c r="G25959" s="61">
        <v>4.12</v>
      </c>
    </row>
    <row r="25960" spans="1:7">
      <c r="A25960" s="1" t="str">
        <f t="shared" si="408"/>
        <v>CDHU-I G.01.000.025501</v>
      </c>
      <c r="B25960" s="3" t="s">
        <v>42275</v>
      </c>
      <c r="C25960" s="3" t="s">
        <v>36651</v>
      </c>
      <c r="D25960" s="2" t="s">
        <v>32729</v>
      </c>
      <c r="E25960" s="3" t="s">
        <v>9848</v>
      </c>
      <c r="F25960" s="61">
        <v>3.86</v>
      </c>
      <c r="G25960" s="61">
        <v>3.86</v>
      </c>
    </row>
    <row r="25961" spans="1:7">
      <c r="A25961" s="1" t="str">
        <f t="shared" si="408"/>
        <v>CDHU-I G.01.000.025508</v>
      </c>
      <c r="B25961" s="3" t="s">
        <v>42275</v>
      </c>
      <c r="C25961" s="3" t="s">
        <v>36652</v>
      </c>
      <c r="D25961" s="2" t="s">
        <v>32732</v>
      </c>
      <c r="E25961" s="3" t="s">
        <v>9848</v>
      </c>
      <c r="F25961" s="61">
        <v>3.88</v>
      </c>
      <c r="G25961" s="61">
        <v>3.88</v>
      </c>
    </row>
    <row r="25962" spans="1:7">
      <c r="A25962" s="1" t="str">
        <f t="shared" si="408"/>
        <v>CDHU-I G.01.000.025533</v>
      </c>
      <c r="B25962" s="3" t="s">
        <v>42275</v>
      </c>
      <c r="C25962" s="3" t="s">
        <v>36653</v>
      </c>
      <c r="D25962" s="2" t="s">
        <v>32728</v>
      </c>
      <c r="E25962" s="3" t="s">
        <v>9848</v>
      </c>
      <c r="F25962" s="61">
        <v>2.89</v>
      </c>
      <c r="G25962" s="61">
        <v>2.89</v>
      </c>
    </row>
    <row r="25963" spans="1:7">
      <c r="A25963" s="1" t="str">
        <f t="shared" si="408"/>
        <v>CDHU-I G.01.000.025536</v>
      </c>
      <c r="B25963" s="3" t="s">
        <v>42275</v>
      </c>
      <c r="C25963" s="3" t="s">
        <v>36654</v>
      </c>
      <c r="D25963" s="2" t="s">
        <v>32730</v>
      </c>
      <c r="E25963" s="3" t="s">
        <v>9848</v>
      </c>
      <c r="F25963" s="61">
        <v>2.25</v>
      </c>
      <c r="G25963" s="61">
        <v>2.25</v>
      </c>
    </row>
    <row r="25964" spans="1:7">
      <c r="A25964" s="1" t="str">
        <f t="shared" si="408"/>
        <v>CDHU-I G.01.000.025537</v>
      </c>
      <c r="B25964" s="3" t="s">
        <v>42275</v>
      </c>
      <c r="C25964" s="3" t="s">
        <v>36655</v>
      </c>
      <c r="D25964" s="2" t="s">
        <v>39820</v>
      </c>
      <c r="E25964" s="3" t="s">
        <v>9848</v>
      </c>
      <c r="F25964" s="61">
        <v>3.73</v>
      </c>
      <c r="G25964" s="61">
        <v>3.73</v>
      </c>
    </row>
    <row r="25965" spans="1:7">
      <c r="A25965" s="1" t="str">
        <f t="shared" si="408"/>
        <v>CDHU-I G.01.000.025639</v>
      </c>
      <c r="B25965" s="3" t="s">
        <v>42275</v>
      </c>
      <c r="C25965" s="3" t="s">
        <v>36656</v>
      </c>
      <c r="D25965" s="2" t="s">
        <v>39821</v>
      </c>
      <c r="E25965" s="3" t="s">
        <v>9848</v>
      </c>
      <c r="F25965" s="61">
        <v>43.87</v>
      </c>
      <c r="G25965" s="61">
        <v>43.87</v>
      </c>
    </row>
    <row r="25966" spans="1:7">
      <c r="A25966" s="1" t="str">
        <f t="shared" si="408"/>
        <v>CDHU-I G.01.000.026042</v>
      </c>
      <c r="B25966" s="3" t="s">
        <v>42275</v>
      </c>
      <c r="C25966" s="3" t="s">
        <v>36657</v>
      </c>
      <c r="D25966" s="2" t="s">
        <v>39822</v>
      </c>
      <c r="E25966" s="3" t="s">
        <v>9848</v>
      </c>
      <c r="F25966" s="61">
        <v>3.22</v>
      </c>
      <c r="G25966" s="61">
        <v>3.22</v>
      </c>
    </row>
    <row r="25967" spans="1:7" ht="22.5">
      <c r="A25967" s="1" t="str">
        <f t="shared" si="408"/>
        <v>CDHU-I G.02.000.022584</v>
      </c>
      <c r="B25967" s="3" t="s">
        <v>42275</v>
      </c>
      <c r="C25967" s="3" t="s">
        <v>36658</v>
      </c>
      <c r="D25967" s="2" t="s">
        <v>39823</v>
      </c>
      <c r="E25967" s="3" t="s">
        <v>9847</v>
      </c>
      <c r="F25967" s="61">
        <v>260.02</v>
      </c>
      <c r="G25967" s="61">
        <v>260.02</v>
      </c>
    </row>
    <row r="25968" spans="1:7" ht="33.75">
      <c r="A25968" s="1" t="str">
        <f t="shared" si="408"/>
        <v>CDHU-I G.02.000.022585</v>
      </c>
      <c r="B25968" s="3" t="s">
        <v>42275</v>
      </c>
      <c r="C25968" s="3" t="s">
        <v>36659</v>
      </c>
      <c r="D25968" s="2" t="s">
        <v>39824</v>
      </c>
      <c r="E25968" s="3" t="s">
        <v>9847</v>
      </c>
      <c r="F25968" s="61">
        <v>104.46</v>
      </c>
      <c r="G25968" s="61">
        <v>104.46</v>
      </c>
    </row>
    <row r="25969" spans="1:7" ht="22.5">
      <c r="A25969" s="1" t="str">
        <f t="shared" si="408"/>
        <v>CDHU-I G.02.000.023000</v>
      </c>
      <c r="B25969" s="3" t="s">
        <v>42275</v>
      </c>
      <c r="C25969" s="3" t="s">
        <v>36660</v>
      </c>
      <c r="D25969" s="2" t="s">
        <v>39825</v>
      </c>
      <c r="E25969" s="3" t="s">
        <v>9847</v>
      </c>
      <c r="F25969" s="61">
        <v>90.78</v>
      </c>
      <c r="G25969" s="61">
        <v>90.78</v>
      </c>
    </row>
    <row r="25970" spans="1:7" ht="22.5">
      <c r="A25970" s="1" t="str">
        <f t="shared" si="408"/>
        <v>CDHU-I G.02.000.023001</v>
      </c>
      <c r="B25970" s="3" t="s">
        <v>42275</v>
      </c>
      <c r="C25970" s="3" t="s">
        <v>36661</v>
      </c>
      <c r="D25970" s="2" t="s">
        <v>39826</v>
      </c>
      <c r="E25970" s="3" t="s">
        <v>9847</v>
      </c>
      <c r="F25970" s="61">
        <v>80.48</v>
      </c>
      <c r="G25970" s="61">
        <v>80.48</v>
      </c>
    </row>
    <row r="25971" spans="1:7" ht="22.5">
      <c r="A25971" s="1" t="str">
        <f t="shared" si="408"/>
        <v>CDHU-I G.02.000.023003</v>
      </c>
      <c r="B25971" s="3" t="s">
        <v>42275</v>
      </c>
      <c r="C25971" s="3" t="s">
        <v>36662</v>
      </c>
      <c r="D25971" s="2" t="s">
        <v>39827</v>
      </c>
      <c r="E25971" s="3" t="s">
        <v>9847</v>
      </c>
      <c r="F25971" s="61">
        <v>138.44</v>
      </c>
      <c r="G25971" s="61">
        <v>138.44</v>
      </c>
    </row>
    <row r="25972" spans="1:7" ht="22.5">
      <c r="A25972" s="1" t="str">
        <f t="shared" si="408"/>
        <v>CDHU-I G.02.000.023005</v>
      </c>
      <c r="B25972" s="3" t="s">
        <v>42275</v>
      </c>
      <c r="C25972" s="3" t="s">
        <v>36663</v>
      </c>
      <c r="D25972" s="2" t="s">
        <v>39828</v>
      </c>
      <c r="E25972" s="3" t="s">
        <v>9847</v>
      </c>
      <c r="F25972" s="61">
        <v>121.42</v>
      </c>
      <c r="G25972" s="61">
        <v>121.42</v>
      </c>
    </row>
    <row r="25973" spans="1:7" ht="22.5">
      <c r="A25973" s="1" t="str">
        <f t="shared" ref="A25973:A26036" si="409">CONCATENATE($B25973," ",$C25973)</f>
        <v>CDHU-I G.02.000.023006</v>
      </c>
      <c r="B25973" s="3" t="s">
        <v>42275</v>
      </c>
      <c r="C25973" s="3" t="s">
        <v>36664</v>
      </c>
      <c r="D25973" s="2" t="s">
        <v>39829</v>
      </c>
      <c r="E25973" s="3" t="s">
        <v>9847</v>
      </c>
      <c r="F25973" s="61">
        <v>71.55</v>
      </c>
      <c r="G25973" s="61">
        <v>71.55</v>
      </c>
    </row>
    <row r="25974" spans="1:7" ht="22.5">
      <c r="A25974" s="1" t="str">
        <f t="shared" si="409"/>
        <v>CDHU-I G.02.000.023007</v>
      </c>
      <c r="B25974" s="3" t="s">
        <v>42275</v>
      </c>
      <c r="C25974" s="3" t="s">
        <v>36665</v>
      </c>
      <c r="D25974" s="2" t="s">
        <v>39830</v>
      </c>
      <c r="E25974" s="3" t="s">
        <v>9847</v>
      </c>
      <c r="F25974" s="61">
        <v>50.8</v>
      </c>
      <c r="G25974" s="61">
        <v>50.8</v>
      </c>
    </row>
    <row r="25975" spans="1:7" ht="22.5">
      <c r="A25975" s="1" t="str">
        <f t="shared" si="409"/>
        <v>CDHU-I G.02.000.023008</v>
      </c>
      <c r="B25975" s="3" t="s">
        <v>42275</v>
      </c>
      <c r="C25975" s="3" t="s">
        <v>36666</v>
      </c>
      <c r="D25975" s="2" t="s">
        <v>39831</v>
      </c>
      <c r="E25975" s="3" t="s">
        <v>9847</v>
      </c>
      <c r="F25975" s="61">
        <v>60.16</v>
      </c>
      <c r="G25975" s="61">
        <v>60.16</v>
      </c>
    </row>
    <row r="25976" spans="1:7" ht="22.5">
      <c r="A25976" s="1" t="str">
        <f t="shared" si="409"/>
        <v>CDHU-I G.02.000.023009</v>
      </c>
      <c r="B25976" s="3" t="s">
        <v>42275</v>
      </c>
      <c r="C25976" s="3" t="s">
        <v>36667</v>
      </c>
      <c r="D25976" s="2" t="s">
        <v>39832</v>
      </c>
      <c r="E25976" s="3" t="s">
        <v>9847</v>
      </c>
      <c r="F25976" s="61">
        <v>58.09</v>
      </c>
      <c r="G25976" s="61">
        <v>58.09</v>
      </c>
    </row>
    <row r="25977" spans="1:7" ht="22.5">
      <c r="A25977" s="1" t="str">
        <f t="shared" si="409"/>
        <v>CDHU-I G.02.000.023017</v>
      </c>
      <c r="B25977" s="3" t="s">
        <v>42275</v>
      </c>
      <c r="C25977" s="3" t="s">
        <v>36668</v>
      </c>
      <c r="D25977" s="2" t="s">
        <v>39833</v>
      </c>
      <c r="E25977" s="3" t="s">
        <v>9847</v>
      </c>
      <c r="F25977" s="61">
        <v>110.91</v>
      </c>
      <c r="G25977" s="61">
        <v>110.91</v>
      </c>
    </row>
    <row r="25978" spans="1:7" ht="22.5">
      <c r="A25978" s="1" t="str">
        <f t="shared" si="409"/>
        <v>CDHU-I G.02.000.023018</v>
      </c>
      <c r="B25978" s="3" t="s">
        <v>42275</v>
      </c>
      <c r="C25978" s="3" t="s">
        <v>36669</v>
      </c>
      <c r="D25978" s="2" t="s">
        <v>39834</v>
      </c>
      <c r="E25978" s="3" t="s">
        <v>9849</v>
      </c>
      <c r="F25978" s="61">
        <v>35.61</v>
      </c>
      <c r="G25978" s="61">
        <v>35.61</v>
      </c>
    </row>
    <row r="25979" spans="1:7" ht="22.5">
      <c r="A25979" s="1" t="str">
        <f t="shared" si="409"/>
        <v>CDHU-I G.02.000.032004</v>
      </c>
      <c r="B25979" s="3" t="s">
        <v>42275</v>
      </c>
      <c r="C25979" s="3" t="s">
        <v>36670</v>
      </c>
      <c r="D25979" s="2" t="s">
        <v>39835</v>
      </c>
      <c r="E25979" s="3" t="s">
        <v>9847</v>
      </c>
      <c r="F25979" s="61">
        <v>122.84</v>
      </c>
      <c r="G25979" s="61">
        <v>122.84</v>
      </c>
    </row>
    <row r="25980" spans="1:7" ht="22.5">
      <c r="A25980" s="1" t="str">
        <f t="shared" si="409"/>
        <v>CDHU-I G.02.000.032009</v>
      </c>
      <c r="B25980" s="3" t="s">
        <v>42275</v>
      </c>
      <c r="C25980" s="3" t="s">
        <v>36671</v>
      </c>
      <c r="D25980" s="2" t="s">
        <v>39836</v>
      </c>
      <c r="E25980" s="3" t="s">
        <v>9847</v>
      </c>
      <c r="F25980" s="61">
        <v>84.58</v>
      </c>
      <c r="G25980" s="61">
        <v>84.58</v>
      </c>
    </row>
    <row r="25981" spans="1:7" ht="22.5">
      <c r="A25981" s="1" t="str">
        <f t="shared" si="409"/>
        <v>CDHU-I G.02.000.034499</v>
      </c>
      <c r="B25981" s="3" t="s">
        <v>42275</v>
      </c>
      <c r="C25981" s="3" t="s">
        <v>36672</v>
      </c>
      <c r="D25981" s="2" t="s">
        <v>39837</v>
      </c>
      <c r="E25981" s="3" t="s">
        <v>9847</v>
      </c>
      <c r="F25981" s="61">
        <v>170.51</v>
      </c>
      <c r="G25981" s="61">
        <v>170.51</v>
      </c>
    </row>
    <row r="25982" spans="1:7" ht="22.5">
      <c r="A25982" s="1" t="str">
        <f t="shared" si="409"/>
        <v>CDHU-I G.02.000.034523</v>
      </c>
      <c r="B25982" s="3" t="s">
        <v>42275</v>
      </c>
      <c r="C25982" s="3" t="s">
        <v>36673</v>
      </c>
      <c r="D25982" s="2" t="s">
        <v>39838</v>
      </c>
      <c r="E25982" s="3" t="s">
        <v>9847</v>
      </c>
      <c r="F25982" s="61">
        <v>95.41</v>
      </c>
      <c r="G25982" s="61">
        <v>95.41</v>
      </c>
    </row>
    <row r="25983" spans="1:7" ht="22.5">
      <c r="A25983" s="1" t="str">
        <f t="shared" si="409"/>
        <v>CDHU-I G.02.000.034525</v>
      </c>
      <c r="B25983" s="3" t="s">
        <v>42275</v>
      </c>
      <c r="C25983" s="3" t="s">
        <v>36674</v>
      </c>
      <c r="D25983" s="2" t="s">
        <v>39839</v>
      </c>
      <c r="E25983" s="3" t="s">
        <v>9847</v>
      </c>
      <c r="F25983" s="61">
        <v>27.12</v>
      </c>
      <c r="G25983" s="61">
        <v>27.12</v>
      </c>
    </row>
    <row r="25984" spans="1:7" ht="22.5">
      <c r="A25984" s="1" t="str">
        <f t="shared" si="409"/>
        <v>CDHU-I G.02.000.034532</v>
      </c>
      <c r="B25984" s="3" t="s">
        <v>42275</v>
      </c>
      <c r="C25984" s="3" t="s">
        <v>36675</v>
      </c>
      <c r="D25984" s="2" t="s">
        <v>39840</v>
      </c>
      <c r="E25984" s="3" t="s">
        <v>9847</v>
      </c>
      <c r="F25984" s="61">
        <v>25.15</v>
      </c>
      <c r="G25984" s="61">
        <v>25.15</v>
      </c>
    </row>
    <row r="25985" spans="1:7" ht="22.5">
      <c r="A25985" s="1" t="str">
        <f t="shared" si="409"/>
        <v>CDHU-I G.02.000.034534</v>
      </c>
      <c r="B25985" s="3" t="s">
        <v>42275</v>
      </c>
      <c r="C25985" s="3" t="s">
        <v>36676</v>
      </c>
      <c r="D25985" s="2" t="s">
        <v>39841</v>
      </c>
      <c r="E25985" s="3" t="s">
        <v>9847</v>
      </c>
      <c r="F25985" s="61">
        <v>132.96</v>
      </c>
      <c r="G25985" s="61">
        <v>132.96</v>
      </c>
    </row>
    <row r="25986" spans="1:7" ht="22.5">
      <c r="A25986" s="1" t="str">
        <f t="shared" si="409"/>
        <v>CDHU-I G.02.000.034535</v>
      </c>
      <c r="B25986" s="3" t="s">
        <v>42275</v>
      </c>
      <c r="C25986" s="3" t="s">
        <v>36677</v>
      </c>
      <c r="D25986" s="2" t="s">
        <v>39842</v>
      </c>
      <c r="E25986" s="3" t="s">
        <v>9847</v>
      </c>
      <c r="F25986" s="61">
        <v>308.49</v>
      </c>
      <c r="G25986" s="61">
        <v>308.49</v>
      </c>
    </row>
    <row r="25987" spans="1:7" ht="22.5">
      <c r="A25987" s="1" t="str">
        <f t="shared" si="409"/>
        <v>CDHU-I G.02.000.034536</v>
      </c>
      <c r="B25987" s="3" t="s">
        <v>42275</v>
      </c>
      <c r="C25987" s="3" t="s">
        <v>36678</v>
      </c>
      <c r="D25987" s="2" t="s">
        <v>39843</v>
      </c>
      <c r="E25987" s="3" t="s">
        <v>9847</v>
      </c>
      <c r="F25987" s="61">
        <v>97.36</v>
      </c>
      <c r="G25987" s="61">
        <v>97.36</v>
      </c>
    </row>
    <row r="25988" spans="1:7" ht="22.5">
      <c r="A25988" s="1" t="str">
        <f t="shared" si="409"/>
        <v>CDHU-I G.02.000.034537</v>
      </c>
      <c r="B25988" s="3" t="s">
        <v>42275</v>
      </c>
      <c r="C25988" s="3" t="s">
        <v>36679</v>
      </c>
      <c r="D25988" s="2" t="s">
        <v>39844</v>
      </c>
      <c r="E25988" s="3" t="s">
        <v>9847</v>
      </c>
      <c r="F25988" s="61">
        <v>110.91</v>
      </c>
      <c r="G25988" s="61">
        <v>110.91</v>
      </c>
    </row>
    <row r="25989" spans="1:7" ht="22.5">
      <c r="A25989" s="1" t="str">
        <f t="shared" si="409"/>
        <v>CDHU-I G.02.000.034538</v>
      </c>
      <c r="B25989" s="3" t="s">
        <v>42275</v>
      </c>
      <c r="C25989" s="3" t="s">
        <v>36680</v>
      </c>
      <c r="D25989" s="2" t="s">
        <v>39845</v>
      </c>
      <c r="E25989" s="3" t="s">
        <v>9849</v>
      </c>
      <c r="F25989" s="61">
        <v>34.409999999999997</v>
      </c>
      <c r="G25989" s="61">
        <v>34.409999999999997</v>
      </c>
    </row>
    <row r="25990" spans="1:7" ht="22.5">
      <c r="A25990" s="1" t="str">
        <f t="shared" si="409"/>
        <v>CDHU-I G.02.000.034545</v>
      </c>
      <c r="B25990" s="3" t="s">
        <v>42275</v>
      </c>
      <c r="C25990" s="3" t="s">
        <v>36681</v>
      </c>
      <c r="D25990" s="2" t="s">
        <v>39846</v>
      </c>
      <c r="E25990" s="3" t="s">
        <v>9847</v>
      </c>
      <c r="F25990" s="61">
        <v>29.51</v>
      </c>
      <c r="G25990" s="61">
        <v>29.51</v>
      </c>
    </row>
    <row r="25991" spans="1:7" ht="33.75">
      <c r="A25991" s="1" t="str">
        <f t="shared" si="409"/>
        <v>CDHU-I G.02.000.034583</v>
      </c>
      <c r="B25991" s="3" t="s">
        <v>42275</v>
      </c>
      <c r="C25991" s="3" t="s">
        <v>36682</v>
      </c>
      <c r="D25991" s="2" t="s">
        <v>39847</v>
      </c>
      <c r="E25991" s="3" t="s">
        <v>9847</v>
      </c>
      <c r="F25991" s="61">
        <v>120.49</v>
      </c>
      <c r="G25991" s="61">
        <v>120.49</v>
      </c>
    </row>
    <row r="25992" spans="1:7" ht="33.75">
      <c r="A25992" s="1" t="str">
        <f t="shared" si="409"/>
        <v>CDHU-I G.02.000.034585</v>
      </c>
      <c r="B25992" s="3" t="s">
        <v>42275</v>
      </c>
      <c r="C25992" s="3" t="s">
        <v>36683</v>
      </c>
      <c r="D25992" s="2" t="s">
        <v>39848</v>
      </c>
      <c r="E25992" s="3" t="s">
        <v>9847</v>
      </c>
      <c r="F25992" s="61">
        <v>87.47</v>
      </c>
      <c r="G25992" s="61">
        <v>87.47</v>
      </c>
    </row>
    <row r="25993" spans="1:7" ht="22.5">
      <c r="A25993" s="1" t="str">
        <f t="shared" si="409"/>
        <v>CDHU-I G.02.000.034590</v>
      </c>
      <c r="B25993" s="3" t="s">
        <v>42275</v>
      </c>
      <c r="C25993" s="3" t="s">
        <v>36684</v>
      </c>
      <c r="D25993" s="2" t="s">
        <v>39849</v>
      </c>
      <c r="E25993" s="3" t="s">
        <v>9847</v>
      </c>
      <c r="F25993" s="61">
        <v>128.24</v>
      </c>
      <c r="G25993" s="61">
        <v>128.24</v>
      </c>
    </row>
    <row r="25994" spans="1:7" ht="22.5">
      <c r="A25994" s="1" t="str">
        <f t="shared" si="409"/>
        <v>CDHU-I G.02.000.034592</v>
      </c>
      <c r="B25994" s="3" t="s">
        <v>42275</v>
      </c>
      <c r="C25994" s="3" t="s">
        <v>36685</v>
      </c>
      <c r="D25994" s="2" t="s">
        <v>39850</v>
      </c>
      <c r="E25994" s="3" t="s">
        <v>9847</v>
      </c>
      <c r="F25994" s="61">
        <v>168.45</v>
      </c>
      <c r="G25994" s="61">
        <v>168.45</v>
      </c>
    </row>
    <row r="25995" spans="1:7" ht="22.5">
      <c r="A25995" s="1" t="str">
        <f t="shared" si="409"/>
        <v>CDHU-I H.01.000.021198</v>
      </c>
      <c r="B25995" s="3" t="s">
        <v>42275</v>
      </c>
      <c r="C25995" s="3" t="s">
        <v>36686</v>
      </c>
      <c r="D25995" s="2" t="s">
        <v>33411</v>
      </c>
      <c r="E25995" s="3" t="s">
        <v>14764</v>
      </c>
      <c r="F25995" s="61">
        <v>1227.01</v>
      </c>
      <c r="G25995" s="61">
        <v>1227.01</v>
      </c>
    </row>
    <row r="25996" spans="1:7" ht="22.5">
      <c r="A25996" s="1" t="str">
        <f t="shared" si="409"/>
        <v>CDHU-I H.01.000.021199</v>
      </c>
      <c r="B25996" s="3" t="s">
        <v>42275</v>
      </c>
      <c r="C25996" s="3" t="s">
        <v>36687</v>
      </c>
      <c r="D25996" s="2" t="s">
        <v>33412</v>
      </c>
      <c r="E25996" s="3" t="s">
        <v>14764</v>
      </c>
      <c r="F25996" s="61">
        <v>1311.23</v>
      </c>
      <c r="G25996" s="61">
        <v>1311.23</v>
      </c>
    </row>
    <row r="25997" spans="1:7" ht="22.5">
      <c r="A25997" s="1" t="str">
        <f t="shared" si="409"/>
        <v>CDHU-I H.01.000.021229</v>
      </c>
      <c r="B25997" s="3" t="s">
        <v>42275</v>
      </c>
      <c r="C25997" s="3" t="s">
        <v>36688</v>
      </c>
      <c r="D25997" s="2" t="s">
        <v>39851</v>
      </c>
      <c r="E25997" s="3" t="s">
        <v>9848</v>
      </c>
      <c r="F25997" s="61">
        <v>2286.84</v>
      </c>
      <c r="G25997" s="61">
        <v>2286.84</v>
      </c>
    </row>
    <row r="25998" spans="1:7" ht="22.5">
      <c r="A25998" s="1" t="str">
        <f t="shared" si="409"/>
        <v>CDHU-I H.01.000.021234</v>
      </c>
      <c r="B25998" s="3" t="s">
        <v>42275</v>
      </c>
      <c r="C25998" s="3" t="s">
        <v>36689</v>
      </c>
      <c r="D25998" s="2" t="s">
        <v>39852</v>
      </c>
      <c r="E25998" s="3" t="s">
        <v>9847</v>
      </c>
      <c r="F25998" s="61">
        <v>991.09</v>
      </c>
      <c r="G25998" s="61">
        <v>991.09</v>
      </c>
    </row>
    <row r="25999" spans="1:7" ht="22.5">
      <c r="A25999" s="1" t="str">
        <f t="shared" si="409"/>
        <v>CDHU-I H.01.000.021403</v>
      </c>
      <c r="B25999" s="3" t="s">
        <v>42275</v>
      </c>
      <c r="C25999" s="3" t="s">
        <v>36690</v>
      </c>
      <c r="D25999" s="2" t="s">
        <v>39853</v>
      </c>
      <c r="E25999" s="3" t="s">
        <v>9848</v>
      </c>
      <c r="F25999" s="61">
        <v>2424.0700000000002</v>
      </c>
      <c r="G25999" s="61">
        <v>2424.0700000000002</v>
      </c>
    </row>
    <row r="26000" spans="1:7">
      <c r="A26000" s="1" t="str">
        <f t="shared" si="409"/>
        <v>CDHU-I H.01.000.031213</v>
      </c>
      <c r="B26000" s="3" t="s">
        <v>42275</v>
      </c>
      <c r="C26000" s="3" t="s">
        <v>36691</v>
      </c>
      <c r="D26000" s="2" t="s">
        <v>39854</v>
      </c>
      <c r="E26000" s="3" t="s">
        <v>9848</v>
      </c>
      <c r="F26000" s="61">
        <v>1368.23</v>
      </c>
      <c r="G26000" s="61">
        <v>1368.23</v>
      </c>
    </row>
    <row r="26001" spans="1:7">
      <c r="A26001" s="1" t="str">
        <f t="shared" si="409"/>
        <v>CDHU-I H.01.000.031233</v>
      </c>
      <c r="B26001" s="3" t="s">
        <v>42275</v>
      </c>
      <c r="C26001" s="3" t="s">
        <v>36692</v>
      </c>
      <c r="D26001" s="2" t="s">
        <v>39855</v>
      </c>
      <c r="E26001" s="3" t="s">
        <v>9848</v>
      </c>
      <c r="F26001" s="61">
        <v>1505.52</v>
      </c>
      <c r="G26001" s="61">
        <v>1505.52</v>
      </c>
    </row>
    <row r="26002" spans="1:7" ht="22.5">
      <c r="A26002" s="1" t="str">
        <f t="shared" si="409"/>
        <v>CDHU-I H.01.000.031674</v>
      </c>
      <c r="B26002" s="3" t="s">
        <v>42275</v>
      </c>
      <c r="C26002" s="3" t="s">
        <v>36693</v>
      </c>
      <c r="D26002" s="2" t="s">
        <v>39856</v>
      </c>
      <c r="E26002" s="3" t="s">
        <v>14764</v>
      </c>
      <c r="F26002" s="61">
        <v>470.89</v>
      </c>
      <c r="G26002" s="61">
        <v>470.89</v>
      </c>
    </row>
    <row r="26003" spans="1:7">
      <c r="A26003" s="1" t="str">
        <f t="shared" si="409"/>
        <v>CDHU-I H.01.000.031919</v>
      </c>
      <c r="B26003" s="3" t="s">
        <v>42275</v>
      </c>
      <c r="C26003" s="3" t="s">
        <v>36694</v>
      </c>
      <c r="D26003" s="2" t="s">
        <v>39857</v>
      </c>
      <c r="E26003" s="3" t="s">
        <v>14764</v>
      </c>
      <c r="F26003" s="61">
        <v>1185.79</v>
      </c>
      <c r="G26003" s="61">
        <v>1185.79</v>
      </c>
    </row>
    <row r="26004" spans="1:7">
      <c r="A26004" s="1" t="str">
        <f t="shared" si="409"/>
        <v>CDHU-I H.02.000.030107</v>
      </c>
      <c r="B26004" s="3" t="s">
        <v>42275</v>
      </c>
      <c r="C26004" s="3" t="s">
        <v>36695</v>
      </c>
      <c r="D26004" s="2" t="s">
        <v>39858</v>
      </c>
      <c r="E26004" s="3" t="s">
        <v>9847</v>
      </c>
      <c r="F26004" s="61">
        <v>1175.02</v>
      </c>
      <c r="G26004" s="61">
        <v>1175.02</v>
      </c>
    </row>
    <row r="26005" spans="1:7" ht="22.5">
      <c r="A26005" s="1" t="str">
        <f t="shared" si="409"/>
        <v>CDHU-I H.02.000.065547</v>
      </c>
      <c r="B26005" s="3" t="s">
        <v>42275</v>
      </c>
      <c r="C26005" s="3" t="s">
        <v>36696</v>
      </c>
      <c r="D26005" s="2" t="s">
        <v>39859</v>
      </c>
      <c r="E26005" s="3" t="s">
        <v>9847</v>
      </c>
      <c r="F26005" s="61">
        <v>2159.96</v>
      </c>
      <c r="G26005" s="61">
        <v>2159.96</v>
      </c>
    </row>
    <row r="26006" spans="1:7" ht="22.5">
      <c r="A26006" s="1" t="str">
        <f t="shared" si="409"/>
        <v>CDHU-I H.02.000.065548</v>
      </c>
      <c r="B26006" s="3" t="s">
        <v>42275</v>
      </c>
      <c r="C26006" s="3" t="s">
        <v>36697</v>
      </c>
      <c r="D26006" s="2" t="s">
        <v>39860</v>
      </c>
      <c r="E26006" s="3" t="s">
        <v>9847</v>
      </c>
      <c r="F26006" s="61">
        <v>2024.43</v>
      </c>
      <c r="G26006" s="61">
        <v>2024.43</v>
      </c>
    </row>
    <row r="26007" spans="1:7">
      <c r="A26007" s="1" t="str">
        <f t="shared" si="409"/>
        <v>CDHU-I H.02.000.090738</v>
      </c>
      <c r="B26007" s="3" t="s">
        <v>42275</v>
      </c>
      <c r="C26007" s="3" t="s">
        <v>36698</v>
      </c>
      <c r="D26007" s="2" t="s">
        <v>39861</v>
      </c>
      <c r="E26007" s="3" t="s">
        <v>9847</v>
      </c>
      <c r="F26007" s="61">
        <v>463.16</v>
      </c>
      <c r="G26007" s="61">
        <v>463.16</v>
      </c>
    </row>
    <row r="26008" spans="1:7">
      <c r="A26008" s="1" t="str">
        <f t="shared" si="409"/>
        <v>CDHU-I H.02.000.090741</v>
      </c>
      <c r="B26008" s="3" t="s">
        <v>42275</v>
      </c>
      <c r="C26008" s="3" t="s">
        <v>36699</v>
      </c>
      <c r="D26008" s="2" t="s">
        <v>39862</v>
      </c>
      <c r="E26008" s="3" t="s">
        <v>9847</v>
      </c>
      <c r="F26008" s="61">
        <v>1015.76</v>
      </c>
      <c r="G26008" s="61">
        <v>1015.76</v>
      </c>
    </row>
    <row r="26009" spans="1:7">
      <c r="A26009" s="1" t="str">
        <f t="shared" si="409"/>
        <v>CDHU-I H.02.000.090797</v>
      </c>
      <c r="B26009" s="3" t="s">
        <v>42275</v>
      </c>
      <c r="C26009" s="3" t="s">
        <v>36700</v>
      </c>
      <c r="D26009" s="2" t="s">
        <v>39863</v>
      </c>
      <c r="E26009" s="3" t="s">
        <v>9848</v>
      </c>
      <c r="F26009" s="61">
        <v>324.22000000000003</v>
      </c>
      <c r="G26009" s="61">
        <v>324.22000000000003</v>
      </c>
    </row>
    <row r="26010" spans="1:7" ht="22.5">
      <c r="A26010" s="1" t="str">
        <f t="shared" si="409"/>
        <v>CDHU-I H.02.000.090798</v>
      </c>
      <c r="B26010" s="3" t="s">
        <v>42275</v>
      </c>
      <c r="C26010" s="3" t="s">
        <v>36701</v>
      </c>
      <c r="D26010" s="2" t="s">
        <v>39864</v>
      </c>
      <c r="E26010" s="3" t="s">
        <v>9847</v>
      </c>
      <c r="F26010" s="61">
        <v>652.82000000000005</v>
      </c>
      <c r="G26010" s="61">
        <v>652.82000000000005</v>
      </c>
    </row>
    <row r="26011" spans="1:7">
      <c r="A26011" s="1" t="str">
        <f t="shared" si="409"/>
        <v>CDHU-I H.02.000.090801</v>
      </c>
      <c r="B26011" s="3" t="s">
        <v>42275</v>
      </c>
      <c r="C26011" s="3" t="s">
        <v>36702</v>
      </c>
      <c r="D26011" s="2" t="s">
        <v>39865</v>
      </c>
      <c r="E26011" s="3" t="s">
        <v>9847</v>
      </c>
      <c r="F26011" s="61">
        <v>2268.04</v>
      </c>
      <c r="G26011" s="61">
        <v>2268.04</v>
      </c>
    </row>
    <row r="26012" spans="1:7" ht="22.5">
      <c r="A26012" s="1" t="str">
        <f t="shared" si="409"/>
        <v>CDHU-I H.02.000.090802</v>
      </c>
      <c r="B26012" s="3" t="s">
        <v>42275</v>
      </c>
      <c r="C26012" s="3" t="s">
        <v>36703</v>
      </c>
      <c r="D26012" s="2" t="s">
        <v>39866</v>
      </c>
      <c r="E26012" s="3" t="s">
        <v>9849</v>
      </c>
      <c r="F26012" s="61">
        <v>539.79</v>
      </c>
      <c r="G26012" s="61">
        <v>539.79</v>
      </c>
    </row>
    <row r="26013" spans="1:7" ht="22.5">
      <c r="A26013" s="1" t="str">
        <f t="shared" si="409"/>
        <v>CDHU-I H.02.000.090916</v>
      </c>
      <c r="B26013" s="3" t="s">
        <v>42275</v>
      </c>
      <c r="C26013" s="3" t="s">
        <v>36704</v>
      </c>
      <c r="D26013" s="2" t="s">
        <v>39867</v>
      </c>
      <c r="E26013" s="3" t="s">
        <v>9847</v>
      </c>
      <c r="F26013" s="61">
        <v>2728.29</v>
      </c>
      <c r="G26013" s="61">
        <v>2728.29</v>
      </c>
    </row>
    <row r="26014" spans="1:7" ht="22.5">
      <c r="A26014" s="1" t="str">
        <f t="shared" si="409"/>
        <v>CDHU-I H.03.000.026208</v>
      </c>
      <c r="B26014" s="3" t="s">
        <v>42275</v>
      </c>
      <c r="C26014" s="3" t="s">
        <v>36705</v>
      </c>
      <c r="D26014" s="2" t="s">
        <v>39868</v>
      </c>
      <c r="E26014" s="3" t="s">
        <v>9847</v>
      </c>
      <c r="F26014" s="61">
        <v>788.28</v>
      </c>
      <c r="G26014" s="61">
        <v>788.28</v>
      </c>
    </row>
    <row r="26015" spans="1:7" ht="22.5">
      <c r="A26015" s="1" t="str">
        <f t="shared" si="409"/>
        <v>CDHU-I H.03.000.027541</v>
      </c>
      <c r="B26015" s="3" t="s">
        <v>42275</v>
      </c>
      <c r="C26015" s="3" t="s">
        <v>36706</v>
      </c>
      <c r="D26015" s="2" t="s">
        <v>39869</v>
      </c>
      <c r="E26015" s="3" t="s">
        <v>9847</v>
      </c>
      <c r="F26015" s="61">
        <v>1040.95</v>
      </c>
      <c r="G26015" s="61">
        <v>1040.95</v>
      </c>
    </row>
    <row r="26016" spans="1:7" ht="22.5">
      <c r="A26016" s="1" t="str">
        <f t="shared" si="409"/>
        <v>CDHU-I H.03.000.027618</v>
      </c>
      <c r="B26016" s="3" t="s">
        <v>42275</v>
      </c>
      <c r="C26016" s="3" t="s">
        <v>36707</v>
      </c>
      <c r="D26016" s="2" t="s">
        <v>39870</v>
      </c>
      <c r="E26016" s="3" t="s">
        <v>9847</v>
      </c>
      <c r="F26016" s="61">
        <v>6706.26</v>
      </c>
      <c r="G26016" s="61">
        <v>6706.26</v>
      </c>
    </row>
    <row r="26017" spans="1:7">
      <c r="A26017" s="1" t="str">
        <f t="shared" si="409"/>
        <v>CDHU-I H.03.000.030355</v>
      </c>
      <c r="B26017" s="3" t="s">
        <v>42275</v>
      </c>
      <c r="C26017" s="3" t="s">
        <v>36708</v>
      </c>
      <c r="D26017" s="2" t="s">
        <v>39871</v>
      </c>
      <c r="E26017" s="3" t="s">
        <v>9847</v>
      </c>
      <c r="F26017" s="61">
        <v>1539.12</v>
      </c>
      <c r="G26017" s="61">
        <v>1539.12</v>
      </c>
    </row>
    <row r="26018" spans="1:7">
      <c r="A26018" s="1" t="str">
        <f t="shared" si="409"/>
        <v>CDHU-I H.03.000.031045</v>
      </c>
      <c r="B26018" s="3" t="s">
        <v>42275</v>
      </c>
      <c r="C26018" s="3" t="s">
        <v>36709</v>
      </c>
      <c r="D26018" s="2" t="s">
        <v>39872</v>
      </c>
      <c r="E26018" s="3" t="s">
        <v>9847</v>
      </c>
      <c r="F26018" s="61">
        <v>964.61</v>
      </c>
      <c r="G26018" s="61">
        <v>964.61</v>
      </c>
    </row>
    <row r="26019" spans="1:7" ht="22.5">
      <c r="A26019" s="1" t="str">
        <f t="shared" si="409"/>
        <v>CDHU-I H.03.000.031126</v>
      </c>
      <c r="B26019" s="3" t="s">
        <v>42275</v>
      </c>
      <c r="C26019" s="3" t="s">
        <v>36710</v>
      </c>
      <c r="D26019" s="2" t="s">
        <v>39873</v>
      </c>
      <c r="E26019" s="3" t="s">
        <v>9847</v>
      </c>
      <c r="F26019" s="61">
        <v>1084.53</v>
      </c>
      <c r="G26019" s="61">
        <v>1084.53</v>
      </c>
    </row>
    <row r="26020" spans="1:7" ht="22.5">
      <c r="A26020" s="1" t="str">
        <f t="shared" si="409"/>
        <v>CDHU-I H.03.000.031205</v>
      </c>
      <c r="B26020" s="3" t="s">
        <v>42275</v>
      </c>
      <c r="C26020" s="3" t="s">
        <v>36711</v>
      </c>
      <c r="D26020" s="2" t="s">
        <v>39874</v>
      </c>
      <c r="E26020" s="3" t="s">
        <v>9847</v>
      </c>
      <c r="F26020" s="61">
        <v>328.96</v>
      </c>
      <c r="G26020" s="61">
        <v>328.96</v>
      </c>
    </row>
    <row r="26021" spans="1:7">
      <c r="A26021" s="1" t="str">
        <f t="shared" si="409"/>
        <v>CDHU-I H.03.000.031206</v>
      </c>
      <c r="B26021" s="3" t="s">
        <v>42275</v>
      </c>
      <c r="C26021" s="3" t="s">
        <v>36712</v>
      </c>
      <c r="D26021" s="2" t="s">
        <v>39875</v>
      </c>
      <c r="E26021" s="3" t="s">
        <v>9847</v>
      </c>
      <c r="F26021" s="61">
        <v>331.2</v>
      </c>
      <c r="G26021" s="61">
        <v>331.2</v>
      </c>
    </row>
    <row r="26022" spans="1:7">
      <c r="A26022" s="1" t="str">
        <f t="shared" si="409"/>
        <v>CDHU-I H.03.000.031222</v>
      </c>
      <c r="B26022" s="3" t="s">
        <v>42275</v>
      </c>
      <c r="C26022" s="3" t="s">
        <v>36713</v>
      </c>
      <c r="D26022" s="2" t="s">
        <v>39876</v>
      </c>
      <c r="E26022" s="3" t="s">
        <v>9847</v>
      </c>
      <c r="F26022" s="61">
        <v>930.55</v>
      </c>
      <c r="G26022" s="61">
        <v>930.55</v>
      </c>
    </row>
    <row r="26023" spans="1:7">
      <c r="A26023" s="1" t="str">
        <f t="shared" si="409"/>
        <v>CDHU-I H.03.000.031225</v>
      </c>
      <c r="B26023" s="3" t="s">
        <v>42275</v>
      </c>
      <c r="C26023" s="3" t="s">
        <v>36714</v>
      </c>
      <c r="D26023" s="2" t="s">
        <v>39877</v>
      </c>
      <c r="E26023" s="3" t="s">
        <v>9847</v>
      </c>
      <c r="F26023" s="61">
        <v>1250.99</v>
      </c>
      <c r="G26023" s="61">
        <v>1250.99</v>
      </c>
    </row>
    <row r="26024" spans="1:7">
      <c r="A26024" s="1" t="str">
        <f t="shared" si="409"/>
        <v>CDHU-I H.03.000.031241</v>
      </c>
      <c r="B26024" s="3" t="s">
        <v>42275</v>
      </c>
      <c r="C26024" s="3" t="s">
        <v>36715</v>
      </c>
      <c r="D26024" s="2" t="s">
        <v>39878</v>
      </c>
      <c r="E26024" s="3" t="s">
        <v>9847</v>
      </c>
      <c r="F26024" s="61">
        <v>890.81</v>
      </c>
      <c r="G26024" s="61">
        <v>890.81</v>
      </c>
    </row>
    <row r="26025" spans="1:7">
      <c r="A26025" s="1" t="str">
        <f t="shared" si="409"/>
        <v>CDHU-I H.03.000.031244</v>
      </c>
      <c r="B26025" s="3" t="s">
        <v>42275</v>
      </c>
      <c r="C26025" s="3" t="s">
        <v>36716</v>
      </c>
      <c r="D26025" s="2" t="s">
        <v>39879</v>
      </c>
      <c r="E26025" s="3" t="s">
        <v>9847</v>
      </c>
      <c r="F26025" s="61">
        <v>1496.13</v>
      </c>
      <c r="G26025" s="61">
        <v>1496.13</v>
      </c>
    </row>
    <row r="26026" spans="1:7" ht="22.5">
      <c r="A26026" s="1" t="str">
        <f t="shared" si="409"/>
        <v>CDHU-I H.03.000.031245</v>
      </c>
      <c r="B26026" s="3" t="s">
        <v>42275</v>
      </c>
      <c r="C26026" s="3" t="s">
        <v>36717</v>
      </c>
      <c r="D26026" s="2" t="s">
        <v>39880</v>
      </c>
      <c r="E26026" s="3" t="s">
        <v>9847</v>
      </c>
      <c r="F26026" s="61">
        <v>685.88</v>
      </c>
      <c r="G26026" s="61">
        <v>685.88</v>
      </c>
    </row>
    <row r="26027" spans="1:7">
      <c r="A26027" s="1" t="str">
        <f t="shared" si="409"/>
        <v>CDHU-I H.03.000.031262</v>
      </c>
      <c r="B26027" s="3" t="s">
        <v>42275</v>
      </c>
      <c r="C26027" s="3" t="s">
        <v>36718</v>
      </c>
      <c r="D26027" s="2" t="s">
        <v>39881</v>
      </c>
      <c r="E26027" s="3" t="s">
        <v>9847</v>
      </c>
      <c r="F26027" s="61">
        <v>1061.17</v>
      </c>
      <c r="G26027" s="61">
        <v>1061.17</v>
      </c>
    </row>
    <row r="26028" spans="1:7">
      <c r="A26028" s="1" t="str">
        <f t="shared" si="409"/>
        <v>CDHU-I H.03.000.031266</v>
      </c>
      <c r="B26028" s="3" t="s">
        <v>42275</v>
      </c>
      <c r="C26028" s="3" t="s">
        <v>36719</v>
      </c>
      <c r="D26028" s="2" t="s">
        <v>33181</v>
      </c>
      <c r="E26028" s="3" t="s">
        <v>9847</v>
      </c>
      <c r="F26028" s="61">
        <v>1366.68</v>
      </c>
      <c r="G26028" s="61">
        <v>1366.68</v>
      </c>
    </row>
    <row r="26029" spans="1:7">
      <c r="A26029" s="1" t="str">
        <f t="shared" si="409"/>
        <v>CDHU-I H.03.000.031273</v>
      </c>
      <c r="B26029" s="3" t="s">
        <v>42275</v>
      </c>
      <c r="C26029" s="3" t="s">
        <v>36720</v>
      </c>
      <c r="D26029" s="2" t="s">
        <v>39882</v>
      </c>
      <c r="E26029" s="3" t="s">
        <v>9847</v>
      </c>
      <c r="F26029" s="61">
        <v>741.93</v>
      </c>
      <c r="G26029" s="61">
        <v>741.93</v>
      </c>
    </row>
    <row r="26030" spans="1:7">
      <c r="A26030" s="1" t="str">
        <f t="shared" si="409"/>
        <v>CDHU-I H.03.000.031274</v>
      </c>
      <c r="B26030" s="3" t="s">
        <v>42275</v>
      </c>
      <c r="C26030" s="3" t="s">
        <v>36721</v>
      </c>
      <c r="D26030" s="2" t="s">
        <v>39883</v>
      </c>
      <c r="E26030" s="3" t="s">
        <v>9847</v>
      </c>
      <c r="F26030" s="61">
        <v>1661.58</v>
      </c>
      <c r="G26030" s="61">
        <v>1661.58</v>
      </c>
    </row>
    <row r="26031" spans="1:7">
      <c r="A26031" s="1" t="str">
        <f t="shared" si="409"/>
        <v>CDHU-I H.03.000.031275</v>
      </c>
      <c r="B26031" s="3" t="s">
        <v>42275</v>
      </c>
      <c r="C26031" s="3" t="s">
        <v>36722</v>
      </c>
      <c r="D26031" s="2" t="s">
        <v>39884</v>
      </c>
      <c r="E26031" s="3" t="s">
        <v>9847</v>
      </c>
      <c r="F26031" s="61">
        <v>1897.14</v>
      </c>
      <c r="G26031" s="61">
        <v>1897.14</v>
      </c>
    </row>
    <row r="26032" spans="1:7">
      <c r="A26032" s="1" t="str">
        <f t="shared" si="409"/>
        <v>CDHU-I H.03.000.031276</v>
      </c>
      <c r="B26032" s="3" t="s">
        <v>42275</v>
      </c>
      <c r="C26032" s="3" t="s">
        <v>36723</v>
      </c>
      <c r="D26032" s="2" t="s">
        <v>39885</v>
      </c>
      <c r="E26032" s="3" t="s">
        <v>9847</v>
      </c>
      <c r="F26032" s="61">
        <v>1305.24</v>
      </c>
      <c r="G26032" s="61">
        <v>1305.24</v>
      </c>
    </row>
    <row r="26033" spans="1:7">
      <c r="A26033" s="1" t="str">
        <f t="shared" si="409"/>
        <v>CDHU-I H.03.000.031284</v>
      </c>
      <c r="B26033" s="3" t="s">
        <v>42275</v>
      </c>
      <c r="C26033" s="3" t="s">
        <v>36724</v>
      </c>
      <c r="D26033" s="2" t="s">
        <v>39886</v>
      </c>
      <c r="E26033" s="3" t="s">
        <v>9847</v>
      </c>
      <c r="F26033" s="61">
        <v>3349.73</v>
      </c>
      <c r="G26033" s="61">
        <v>3349.73</v>
      </c>
    </row>
    <row r="26034" spans="1:7">
      <c r="A26034" s="1" t="str">
        <f t="shared" si="409"/>
        <v>CDHU-I H.03.000.031296</v>
      </c>
      <c r="B26034" s="3" t="s">
        <v>42275</v>
      </c>
      <c r="C26034" s="3" t="s">
        <v>36725</v>
      </c>
      <c r="D26034" s="2" t="s">
        <v>39887</v>
      </c>
      <c r="E26034" s="3" t="s">
        <v>9847</v>
      </c>
      <c r="F26034" s="61">
        <v>858.82</v>
      </c>
      <c r="G26034" s="61">
        <v>858.82</v>
      </c>
    </row>
    <row r="26035" spans="1:7">
      <c r="A26035" s="1" t="str">
        <f t="shared" si="409"/>
        <v>CDHU-I H.03.000.031627</v>
      </c>
      <c r="B26035" s="3" t="s">
        <v>42275</v>
      </c>
      <c r="C26035" s="3" t="s">
        <v>36726</v>
      </c>
      <c r="D26035" s="2" t="s">
        <v>39888</v>
      </c>
      <c r="E26035" s="3" t="s">
        <v>9847</v>
      </c>
      <c r="F26035" s="61">
        <v>1636.92</v>
      </c>
      <c r="G26035" s="61">
        <v>1636.92</v>
      </c>
    </row>
    <row r="26036" spans="1:7">
      <c r="A26036" s="1" t="str">
        <f t="shared" si="409"/>
        <v>CDHU-I H.03.000.067564</v>
      </c>
      <c r="B26036" s="3" t="s">
        <v>42275</v>
      </c>
      <c r="C26036" s="3" t="s">
        <v>36727</v>
      </c>
      <c r="D26036" s="2" t="s">
        <v>39889</v>
      </c>
      <c r="E26036" s="3" t="s">
        <v>9847</v>
      </c>
      <c r="F26036" s="61">
        <v>1458</v>
      </c>
      <c r="G26036" s="61">
        <v>1458</v>
      </c>
    </row>
    <row r="26037" spans="1:7">
      <c r="A26037" s="1" t="str">
        <f t="shared" ref="A26037:A26100" si="410">CONCATENATE($B26037," ",$C26037)</f>
        <v>CDHU-I H.03.000.068037</v>
      </c>
      <c r="B26037" s="3" t="s">
        <v>42275</v>
      </c>
      <c r="C26037" s="3" t="s">
        <v>36728</v>
      </c>
      <c r="D26037" s="2" t="s">
        <v>39890</v>
      </c>
      <c r="E26037" s="3" t="s">
        <v>9847</v>
      </c>
      <c r="F26037" s="61">
        <v>956.07</v>
      </c>
      <c r="G26037" s="61">
        <v>956.07</v>
      </c>
    </row>
    <row r="26038" spans="1:7">
      <c r="A26038" s="1" t="str">
        <f t="shared" si="410"/>
        <v>CDHU-I H.03.000.090241</v>
      </c>
      <c r="B26038" s="3" t="s">
        <v>42275</v>
      </c>
      <c r="C26038" s="3" t="s">
        <v>36729</v>
      </c>
      <c r="D26038" s="2" t="s">
        <v>39891</v>
      </c>
      <c r="E26038" s="3" t="s">
        <v>9847</v>
      </c>
      <c r="F26038" s="61">
        <v>761.68</v>
      </c>
      <c r="G26038" s="61">
        <v>761.68</v>
      </c>
    </row>
    <row r="26039" spans="1:7">
      <c r="A26039" s="1" t="str">
        <f t="shared" si="410"/>
        <v>CDHU-I H.03.000.090904</v>
      </c>
      <c r="B26039" s="3" t="s">
        <v>42275</v>
      </c>
      <c r="C26039" s="3" t="s">
        <v>36730</v>
      </c>
      <c r="D26039" s="2" t="s">
        <v>39892</v>
      </c>
      <c r="E26039" s="3" t="s">
        <v>9847</v>
      </c>
      <c r="F26039" s="61">
        <v>968.32</v>
      </c>
      <c r="G26039" s="61">
        <v>968.32</v>
      </c>
    </row>
    <row r="26040" spans="1:7" ht="22.5">
      <c r="A26040" s="1" t="str">
        <f t="shared" si="410"/>
        <v>CDHU-I H.03.000.090911</v>
      </c>
      <c r="B26040" s="3" t="s">
        <v>42275</v>
      </c>
      <c r="C26040" s="3" t="s">
        <v>36731</v>
      </c>
      <c r="D26040" s="2" t="s">
        <v>39893</v>
      </c>
      <c r="E26040" s="3" t="s">
        <v>9847</v>
      </c>
      <c r="F26040" s="61">
        <v>76.34</v>
      </c>
      <c r="G26040" s="61">
        <v>76.34</v>
      </c>
    </row>
    <row r="26041" spans="1:7" ht="22.5">
      <c r="A26041" s="1" t="str">
        <f t="shared" si="410"/>
        <v>CDHU-I H.04.000.026223</v>
      </c>
      <c r="B26041" s="3" t="s">
        <v>42275</v>
      </c>
      <c r="C26041" s="3" t="s">
        <v>36732</v>
      </c>
      <c r="D26041" s="2" t="s">
        <v>39894</v>
      </c>
      <c r="E26041" s="3" t="s">
        <v>9847</v>
      </c>
      <c r="F26041" s="61">
        <v>1408.14</v>
      </c>
      <c r="G26041" s="61">
        <v>1408.14</v>
      </c>
    </row>
    <row r="26042" spans="1:7" ht="22.5">
      <c r="A26042" s="1" t="str">
        <f t="shared" si="410"/>
        <v>CDHU-I H.04.000.026229</v>
      </c>
      <c r="B26042" s="3" t="s">
        <v>42275</v>
      </c>
      <c r="C26042" s="3" t="s">
        <v>36733</v>
      </c>
      <c r="D26042" s="2" t="s">
        <v>39895</v>
      </c>
      <c r="E26042" s="3" t="s">
        <v>9847</v>
      </c>
      <c r="F26042" s="61">
        <v>651.13</v>
      </c>
      <c r="G26042" s="61">
        <v>651.13</v>
      </c>
    </row>
    <row r="26043" spans="1:7">
      <c r="A26043" s="1" t="str">
        <f t="shared" si="410"/>
        <v>CDHU-I H.04.000.026233</v>
      </c>
      <c r="B26043" s="3" t="s">
        <v>42275</v>
      </c>
      <c r="C26043" s="3" t="s">
        <v>36734</v>
      </c>
      <c r="D26043" s="2" t="s">
        <v>39896</v>
      </c>
      <c r="E26043" s="3" t="s">
        <v>9849</v>
      </c>
      <c r="F26043" s="61">
        <v>625.1</v>
      </c>
      <c r="G26043" s="61">
        <v>625.1</v>
      </c>
    </row>
    <row r="26044" spans="1:7">
      <c r="A26044" s="1" t="str">
        <f t="shared" si="410"/>
        <v>CDHU-I H.04.000.026666</v>
      </c>
      <c r="B26044" s="3" t="s">
        <v>42275</v>
      </c>
      <c r="C26044" s="3" t="s">
        <v>36735</v>
      </c>
      <c r="D26044" s="2" t="s">
        <v>39897</v>
      </c>
      <c r="E26044" s="3" t="s">
        <v>9847</v>
      </c>
      <c r="F26044" s="61">
        <v>1308.73</v>
      </c>
      <c r="G26044" s="61">
        <v>1308.73</v>
      </c>
    </row>
    <row r="26045" spans="1:7">
      <c r="A26045" s="1" t="str">
        <f t="shared" si="410"/>
        <v>CDHU-I H.04.000.027501</v>
      </c>
      <c r="B26045" s="3" t="s">
        <v>42275</v>
      </c>
      <c r="C26045" s="3" t="s">
        <v>36736</v>
      </c>
      <c r="D26045" s="2" t="s">
        <v>39898</v>
      </c>
      <c r="E26045" s="3" t="s">
        <v>9847</v>
      </c>
      <c r="F26045" s="61">
        <v>238.03</v>
      </c>
      <c r="G26045" s="61">
        <v>238.03</v>
      </c>
    </row>
    <row r="26046" spans="1:7" ht="22.5">
      <c r="A26046" s="1" t="str">
        <f t="shared" si="410"/>
        <v>CDHU-I H.04.000.027517</v>
      </c>
      <c r="B26046" s="3" t="s">
        <v>42275</v>
      </c>
      <c r="C26046" s="3" t="s">
        <v>36737</v>
      </c>
      <c r="D26046" s="2" t="s">
        <v>39899</v>
      </c>
      <c r="E26046" s="3" t="s">
        <v>9847</v>
      </c>
      <c r="F26046" s="61">
        <v>220.89</v>
      </c>
      <c r="G26046" s="61">
        <v>220.89</v>
      </c>
    </row>
    <row r="26047" spans="1:7">
      <c r="A26047" s="1" t="str">
        <f t="shared" si="410"/>
        <v>CDHU-I H.04.000.027524</v>
      </c>
      <c r="B26047" s="3" t="s">
        <v>42275</v>
      </c>
      <c r="C26047" s="3" t="s">
        <v>36738</v>
      </c>
      <c r="D26047" s="2" t="s">
        <v>39900</v>
      </c>
      <c r="E26047" s="3" t="s">
        <v>9847</v>
      </c>
      <c r="F26047" s="61">
        <v>1113.31</v>
      </c>
      <c r="G26047" s="61">
        <v>1113.31</v>
      </c>
    </row>
    <row r="26048" spans="1:7" ht="22.5">
      <c r="A26048" s="1" t="str">
        <f t="shared" si="410"/>
        <v>CDHU-I H.04.000.027530</v>
      </c>
      <c r="B26048" s="3" t="s">
        <v>42275</v>
      </c>
      <c r="C26048" s="3" t="s">
        <v>36739</v>
      </c>
      <c r="D26048" s="2" t="s">
        <v>39901</v>
      </c>
      <c r="E26048" s="3" t="s">
        <v>9847</v>
      </c>
      <c r="F26048" s="61">
        <v>330.25</v>
      </c>
      <c r="G26048" s="61">
        <v>330.25</v>
      </c>
    </row>
    <row r="26049" spans="1:7">
      <c r="A26049" s="1" t="str">
        <f t="shared" si="410"/>
        <v>CDHU-I H.04.000.031006</v>
      </c>
      <c r="B26049" s="3" t="s">
        <v>42275</v>
      </c>
      <c r="C26049" s="3" t="s">
        <v>36740</v>
      </c>
      <c r="D26049" s="2" t="s">
        <v>39902</v>
      </c>
      <c r="E26049" s="3" t="s">
        <v>9849</v>
      </c>
      <c r="F26049" s="61">
        <v>210.32</v>
      </c>
      <c r="G26049" s="61">
        <v>210.32</v>
      </c>
    </row>
    <row r="26050" spans="1:7">
      <c r="A26050" s="1" t="str">
        <f t="shared" si="410"/>
        <v>CDHU-I H.04.000.031007</v>
      </c>
      <c r="B26050" s="3" t="s">
        <v>42275</v>
      </c>
      <c r="C26050" s="3" t="s">
        <v>36741</v>
      </c>
      <c r="D26050" s="2" t="s">
        <v>39903</v>
      </c>
      <c r="E26050" s="3" t="s">
        <v>9849</v>
      </c>
      <c r="F26050" s="61">
        <v>255.84</v>
      </c>
      <c r="G26050" s="61">
        <v>255.84</v>
      </c>
    </row>
    <row r="26051" spans="1:7">
      <c r="A26051" s="1" t="str">
        <f t="shared" si="410"/>
        <v>CDHU-I H.04.000.031030</v>
      </c>
      <c r="B26051" s="3" t="s">
        <v>42275</v>
      </c>
      <c r="C26051" s="3" t="s">
        <v>36742</v>
      </c>
      <c r="D26051" s="2" t="s">
        <v>39904</v>
      </c>
      <c r="E26051" s="3" t="s">
        <v>9847</v>
      </c>
      <c r="F26051" s="61">
        <v>283.33</v>
      </c>
      <c r="G26051" s="61">
        <v>283.33</v>
      </c>
    </row>
    <row r="26052" spans="1:7" ht="22.5">
      <c r="A26052" s="1" t="str">
        <f t="shared" si="410"/>
        <v>CDHU-I H.04.000.031111</v>
      </c>
      <c r="B26052" s="3" t="s">
        <v>42275</v>
      </c>
      <c r="C26052" s="3" t="s">
        <v>36743</v>
      </c>
      <c r="D26052" s="2" t="s">
        <v>39905</v>
      </c>
      <c r="E26052" s="3" t="s">
        <v>9847</v>
      </c>
      <c r="F26052" s="61">
        <v>44.74</v>
      </c>
      <c r="G26052" s="61">
        <v>44.74</v>
      </c>
    </row>
    <row r="26053" spans="1:7">
      <c r="A26053" s="1" t="str">
        <f t="shared" si="410"/>
        <v>CDHU-I H.04.000.031134</v>
      </c>
      <c r="B26053" s="3" t="s">
        <v>42275</v>
      </c>
      <c r="C26053" s="3" t="s">
        <v>36744</v>
      </c>
      <c r="D26053" s="2" t="s">
        <v>39906</v>
      </c>
      <c r="E26053" s="3" t="s">
        <v>9848</v>
      </c>
      <c r="F26053" s="61">
        <v>589.78</v>
      </c>
      <c r="G26053" s="61">
        <v>589.78</v>
      </c>
    </row>
    <row r="26054" spans="1:7">
      <c r="A26054" s="1" t="str">
        <f t="shared" si="410"/>
        <v>CDHU-I H.04.000.031224</v>
      </c>
      <c r="B26054" s="3" t="s">
        <v>42275</v>
      </c>
      <c r="C26054" s="3" t="s">
        <v>36745</v>
      </c>
      <c r="D26054" s="2" t="s">
        <v>39907</v>
      </c>
      <c r="E26054" s="3" t="s">
        <v>9847</v>
      </c>
      <c r="F26054" s="61">
        <v>693.5</v>
      </c>
      <c r="G26054" s="61">
        <v>693.5</v>
      </c>
    </row>
    <row r="26055" spans="1:7">
      <c r="A26055" s="1" t="str">
        <f t="shared" si="410"/>
        <v>CDHU-I H.04.000.031249</v>
      </c>
      <c r="B26055" s="3" t="s">
        <v>42275</v>
      </c>
      <c r="C26055" s="3" t="s">
        <v>36746</v>
      </c>
      <c r="D26055" s="2" t="s">
        <v>39908</v>
      </c>
      <c r="E26055" s="3" t="s">
        <v>9847</v>
      </c>
      <c r="F26055" s="61">
        <v>1589</v>
      </c>
      <c r="G26055" s="61">
        <v>1589</v>
      </c>
    </row>
    <row r="26056" spans="1:7" ht="22.5">
      <c r="A26056" s="1" t="str">
        <f t="shared" si="410"/>
        <v>CDHU-I H.04.000.031269</v>
      </c>
      <c r="B26056" s="3" t="s">
        <v>42275</v>
      </c>
      <c r="C26056" s="3" t="s">
        <v>36747</v>
      </c>
      <c r="D26056" s="2" t="s">
        <v>39909</v>
      </c>
      <c r="E26056" s="3" t="s">
        <v>9847</v>
      </c>
      <c r="F26056" s="61">
        <v>765.78</v>
      </c>
      <c r="G26056" s="61">
        <v>765.78</v>
      </c>
    </row>
    <row r="26057" spans="1:7" ht="22.5">
      <c r="A26057" s="1" t="str">
        <f t="shared" si="410"/>
        <v>CDHU-I H.04.000.031270</v>
      </c>
      <c r="B26057" s="3" t="s">
        <v>42275</v>
      </c>
      <c r="C26057" s="3" t="s">
        <v>36748</v>
      </c>
      <c r="D26057" s="2" t="s">
        <v>39910</v>
      </c>
      <c r="E26057" s="3" t="s">
        <v>9847</v>
      </c>
      <c r="F26057" s="61">
        <v>862.43</v>
      </c>
      <c r="G26057" s="61">
        <v>862.43</v>
      </c>
    </row>
    <row r="26058" spans="1:7">
      <c r="A26058" s="1" t="str">
        <f t="shared" si="410"/>
        <v>CDHU-I H.04.000.031272</v>
      </c>
      <c r="B26058" s="3" t="s">
        <v>42275</v>
      </c>
      <c r="C26058" s="3" t="s">
        <v>36749</v>
      </c>
      <c r="D26058" s="2" t="s">
        <v>39911</v>
      </c>
      <c r="E26058" s="3" t="s">
        <v>9847</v>
      </c>
      <c r="F26058" s="61">
        <v>1236.3499999999999</v>
      </c>
      <c r="G26058" s="61">
        <v>1236.3499999999999</v>
      </c>
    </row>
    <row r="26059" spans="1:7">
      <c r="A26059" s="1" t="str">
        <f t="shared" si="410"/>
        <v>CDHU-I H.04.000.031282</v>
      </c>
      <c r="B26059" s="3" t="s">
        <v>42275</v>
      </c>
      <c r="C26059" s="3" t="s">
        <v>36750</v>
      </c>
      <c r="D26059" s="2" t="s">
        <v>39912</v>
      </c>
      <c r="E26059" s="3" t="s">
        <v>9847</v>
      </c>
      <c r="F26059" s="61">
        <v>2062.5100000000002</v>
      </c>
      <c r="G26059" s="61">
        <v>2062.5100000000002</v>
      </c>
    </row>
    <row r="26060" spans="1:7">
      <c r="A26060" s="1" t="str">
        <f t="shared" si="410"/>
        <v>CDHU-I H.04.000.031312</v>
      </c>
      <c r="B26060" s="3" t="s">
        <v>42275</v>
      </c>
      <c r="C26060" s="3" t="s">
        <v>36751</v>
      </c>
      <c r="D26060" s="2" t="s">
        <v>39913</v>
      </c>
      <c r="E26060" s="3" t="s">
        <v>9849</v>
      </c>
      <c r="F26060" s="61">
        <v>239.16</v>
      </c>
      <c r="G26060" s="61">
        <v>239.16</v>
      </c>
    </row>
    <row r="26061" spans="1:7">
      <c r="A26061" s="1" t="str">
        <f t="shared" si="410"/>
        <v>CDHU-I H.04.000.031352</v>
      </c>
      <c r="B26061" s="3" t="s">
        <v>42275</v>
      </c>
      <c r="C26061" s="3" t="s">
        <v>36752</v>
      </c>
      <c r="D26061" s="2" t="s">
        <v>39914</v>
      </c>
      <c r="E26061" s="3" t="s">
        <v>9849</v>
      </c>
      <c r="F26061" s="61">
        <v>879.13</v>
      </c>
      <c r="G26061" s="61">
        <v>879.13</v>
      </c>
    </row>
    <row r="26062" spans="1:7">
      <c r="A26062" s="1" t="str">
        <f t="shared" si="410"/>
        <v>CDHU-I H.04.000.031374</v>
      </c>
      <c r="B26062" s="3" t="s">
        <v>42275</v>
      </c>
      <c r="C26062" s="3" t="s">
        <v>36753</v>
      </c>
      <c r="D26062" s="2" t="s">
        <v>39915</v>
      </c>
      <c r="E26062" s="3" t="s">
        <v>9849</v>
      </c>
      <c r="F26062" s="61">
        <v>1348.99</v>
      </c>
      <c r="G26062" s="61">
        <v>1348.99</v>
      </c>
    </row>
    <row r="26063" spans="1:7">
      <c r="A26063" s="1" t="str">
        <f t="shared" si="410"/>
        <v>CDHU-I H.04.000.031375</v>
      </c>
      <c r="B26063" s="3" t="s">
        <v>42275</v>
      </c>
      <c r="C26063" s="3" t="s">
        <v>36754</v>
      </c>
      <c r="D26063" s="2" t="s">
        <v>39916</v>
      </c>
      <c r="E26063" s="3" t="s">
        <v>9849</v>
      </c>
      <c r="F26063" s="61">
        <v>846.48</v>
      </c>
      <c r="G26063" s="61">
        <v>846.48</v>
      </c>
    </row>
    <row r="26064" spans="1:7">
      <c r="A26064" s="1" t="str">
        <f t="shared" si="410"/>
        <v>CDHU-I H.04.000.031390</v>
      </c>
      <c r="B26064" s="3" t="s">
        <v>42275</v>
      </c>
      <c r="C26064" s="3" t="s">
        <v>36755</v>
      </c>
      <c r="D26064" s="2" t="s">
        <v>39917</v>
      </c>
      <c r="E26064" s="3" t="s">
        <v>9848</v>
      </c>
      <c r="F26064" s="61">
        <v>794.58</v>
      </c>
      <c r="G26064" s="61">
        <v>794.58</v>
      </c>
    </row>
    <row r="26065" spans="1:7" ht="22.5">
      <c r="A26065" s="1" t="str">
        <f t="shared" si="410"/>
        <v>CDHU-I H.04.000.031395</v>
      </c>
      <c r="B26065" s="3" t="s">
        <v>42275</v>
      </c>
      <c r="C26065" s="3" t="s">
        <v>36756</v>
      </c>
      <c r="D26065" s="2" t="s">
        <v>39918</v>
      </c>
      <c r="E26065" s="3" t="s">
        <v>9847</v>
      </c>
      <c r="F26065" s="61">
        <v>825.75</v>
      </c>
      <c r="G26065" s="61">
        <v>825.75</v>
      </c>
    </row>
    <row r="26066" spans="1:7" ht="22.5">
      <c r="A26066" s="1" t="str">
        <f t="shared" si="410"/>
        <v>CDHU-I H.04.000.031616</v>
      </c>
      <c r="B26066" s="3" t="s">
        <v>42275</v>
      </c>
      <c r="C26066" s="3" t="s">
        <v>36757</v>
      </c>
      <c r="D26066" s="2" t="s">
        <v>39919</v>
      </c>
      <c r="E26066" s="3" t="s">
        <v>9848</v>
      </c>
      <c r="F26066" s="61">
        <v>2469.5</v>
      </c>
      <c r="G26066" s="61">
        <v>2469.5</v>
      </c>
    </row>
    <row r="26067" spans="1:7" ht="22.5">
      <c r="A26067" s="1" t="str">
        <f t="shared" si="410"/>
        <v>CDHU-I H.04.000.031617</v>
      </c>
      <c r="B26067" s="3" t="s">
        <v>42275</v>
      </c>
      <c r="C26067" s="3" t="s">
        <v>36758</v>
      </c>
      <c r="D26067" s="2" t="s">
        <v>39920</v>
      </c>
      <c r="E26067" s="3" t="s">
        <v>9848</v>
      </c>
      <c r="F26067" s="61">
        <v>6066.91</v>
      </c>
      <c r="G26067" s="61">
        <v>6066.91</v>
      </c>
    </row>
    <row r="26068" spans="1:7" ht="22.5">
      <c r="A26068" s="1" t="str">
        <f t="shared" si="410"/>
        <v>CDHU-I H.04.000.031618</v>
      </c>
      <c r="B26068" s="3" t="s">
        <v>42275</v>
      </c>
      <c r="C26068" s="3" t="s">
        <v>36759</v>
      </c>
      <c r="D26068" s="2" t="s">
        <v>39921</v>
      </c>
      <c r="E26068" s="3" t="s">
        <v>9848</v>
      </c>
      <c r="F26068" s="61">
        <v>631.79</v>
      </c>
      <c r="G26068" s="61">
        <v>631.79</v>
      </c>
    </row>
    <row r="26069" spans="1:7" ht="22.5">
      <c r="A26069" s="1" t="str">
        <f t="shared" si="410"/>
        <v>CDHU-I H.04.000.031619</v>
      </c>
      <c r="B26069" s="3" t="s">
        <v>42275</v>
      </c>
      <c r="C26069" s="3" t="s">
        <v>36760</v>
      </c>
      <c r="D26069" s="2" t="s">
        <v>39922</v>
      </c>
      <c r="E26069" s="3" t="s">
        <v>9848</v>
      </c>
      <c r="F26069" s="61">
        <v>306.48</v>
      </c>
      <c r="G26069" s="61">
        <v>306.48</v>
      </c>
    </row>
    <row r="26070" spans="1:7" ht="22.5">
      <c r="A26070" s="1" t="str">
        <f t="shared" si="410"/>
        <v>CDHU-I H.04.000.031621</v>
      </c>
      <c r="B26070" s="3" t="s">
        <v>42275</v>
      </c>
      <c r="C26070" s="3" t="s">
        <v>36761</v>
      </c>
      <c r="D26070" s="2" t="s">
        <v>39923</v>
      </c>
      <c r="E26070" s="3" t="s">
        <v>9848</v>
      </c>
      <c r="F26070" s="61">
        <v>3338.69</v>
      </c>
      <c r="G26070" s="61">
        <v>3338.69</v>
      </c>
    </row>
    <row r="26071" spans="1:7" ht="22.5">
      <c r="A26071" s="1" t="str">
        <f t="shared" si="410"/>
        <v>CDHU-I H.04.000.031633</v>
      </c>
      <c r="B26071" s="3" t="s">
        <v>42275</v>
      </c>
      <c r="C26071" s="3" t="s">
        <v>36762</v>
      </c>
      <c r="D26071" s="2" t="s">
        <v>39924</v>
      </c>
      <c r="E26071" s="3" t="s">
        <v>9847</v>
      </c>
      <c r="F26071" s="61">
        <v>666.78</v>
      </c>
      <c r="G26071" s="61">
        <v>666.78</v>
      </c>
    </row>
    <row r="26072" spans="1:7">
      <c r="A26072" s="1" t="str">
        <f t="shared" si="410"/>
        <v>CDHU-I H.04.000.091169</v>
      </c>
      <c r="B26072" s="3" t="s">
        <v>42275</v>
      </c>
      <c r="C26072" s="3" t="s">
        <v>36763</v>
      </c>
      <c r="D26072" s="2" t="s">
        <v>39925</v>
      </c>
      <c r="E26072" s="3" t="s">
        <v>9847</v>
      </c>
      <c r="F26072" s="61">
        <v>967.59</v>
      </c>
      <c r="G26072" s="61">
        <v>967.59</v>
      </c>
    </row>
    <row r="26073" spans="1:7" ht="22.5">
      <c r="A26073" s="1" t="str">
        <f t="shared" si="410"/>
        <v>CDHU-I H.04.000.091170</v>
      </c>
      <c r="B26073" s="3" t="s">
        <v>42275</v>
      </c>
      <c r="C26073" s="3" t="s">
        <v>36764</v>
      </c>
      <c r="D26073" s="2" t="s">
        <v>39926</v>
      </c>
      <c r="E26073" s="3" t="s">
        <v>9847</v>
      </c>
      <c r="F26073" s="61">
        <v>238.41</v>
      </c>
      <c r="G26073" s="61">
        <v>238.41</v>
      </c>
    </row>
    <row r="26074" spans="1:7">
      <c r="A26074" s="1" t="str">
        <f t="shared" si="410"/>
        <v>CDHU-I H.04.000.091532</v>
      </c>
      <c r="B26074" s="3" t="s">
        <v>42275</v>
      </c>
      <c r="C26074" s="3" t="s">
        <v>36765</v>
      </c>
      <c r="D26074" s="2" t="s">
        <v>39927</v>
      </c>
      <c r="E26074" s="3" t="s">
        <v>9847</v>
      </c>
      <c r="F26074" s="61">
        <v>796.16</v>
      </c>
      <c r="G26074" s="61">
        <v>796.16</v>
      </c>
    </row>
    <row r="26075" spans="1:7" ht="22.5">
      <c r="A26075" s="1" t="str">
        <f t="shared" si="410"/>
        <v>CDHU-I H.04.000.091533</v>
      </c>
      <c r="B26075" s="3" t="s">
        <v>42275</v>
      </c>
      <c r="C26075" s="3" t="s">
        <v>36766</v>
      </c>
      <c r="D26075" s="2" t="s">
        <v>39928</v>
      </c>
      <c r="E26075" s="3" t="s">
        <v>9847</v>
      </c>
      <c r="F26075" s="61">
        <v>248.96</v>
      </c>
      <c r="G26075" s="61">
        <v>248.96</v>
      </c>
    </row>
    <row r="26076" spans="1:7" ht="22.5">
      <c r="A26076" s="1" t="str">
        <f t="shared" si="410"/>
        <v>CDHU-I H.04.000.092647</v>
      </c>
      <c r="B26076" s="3" t="s">
        <v>42275</v>
      </c>
      <c r="C26076" s="3" t="s">
        <v>36767</v>
      </c>
      <c r="D26076" s="2" t="s">
        <v>39929</v>
      </c>
      <c r="E26076" s="3" t="s">
        <v>9847</v>
      </c>
      <c r="F26076" s="61">
        <v>718.29</v>
      </c>
      <c r="G26076" s="61">
        <v>718.29</v>
      </c>
    </row>
    <row r="26077" spans="1:7" ht="33.75">
      <c r="A26077" s="1" t="str">
        <f t="shared" si="410"/>
        <v>CDHU-I H.04.000.092773</v>
      </c>
      <c r="B26077" s="3" t="s">
        <v>42275</v>
      </c>
      <c r="C26077" s="3" t="s">
        <v>36768</v>
      </c>
      <c r="D26077" s="2" t="s">
        <v>39930</v>
      </c>
      <c r="E26077" s="3" t="s">
        <v>9847</v>
      </c>
      <c r="F26077" s="61">
        <v>1120.73</v>
      </c>
      <c r="G26077" s="61">
        <v>1120.73</v>
      </c>
    </row>
    <row r="26078" spans="1:7">
      <c r="A26078" s="1" t="str">
        <f t="shared" si="410"/>
        <v>CDHU-I H.05.000.027629</v>
      </c>
      <c r="B26078" s="3" t="s">
        <v>42275</v>
      </c>
      <c r="C26078" s="3" t="s">
        <v>36769</v>
      </c>
      <c r="D26078" s="2" t="s">
        <v>39931</v>
      </c>
      <c r="E26078" s="3" t="s">
        <v>9847</v>
      </c>
      <c r="F26078" s="61">
        <v>917.47</v>
      </c>
      <c r="G26078" s="61">
        <v>917.47</v>
      </c>
    </row>
    <row r="26079" spans="1:7">
      <c r="A26079" s="1" t="str">
        <f t="shared" si="410"/>
        <v>CDHU-I H.05.000.027630</v>
      </c>
      <c r="B26079" s="3" t="s">
        <v>42275</v>
      </c>
      <c r="C26079" s="3" t="s">
        <v>36770</v>
      </c>
      <c r="D26079" s="2" t="s">
        <v>39932</v>
      </c>
      <c r="E26079" s="3" t="s">
        <v>9847</v>
      </c>
      <c r="F26079" s="61">
        <v>956.43</v>
      </c>
      <c r="G26079" s="61">
        <v>956.43</v>
      </c>
    </row>
    <row r="26080" spans="1:7">
      <c r="A26080" s="1" t="str">
        <f t="shared" si="410"/>
        <v>CDHU-I H.05.000.027631</v>
      </c>
      <c r="B26080" s="3" t="s">
        <v>42275</v>
      </c>
      <c r="C26080" s="3" t="s">
        <v>36771</v>
      </c>
      <c r="D26080" s="2" t="s">
        <v>39933</v>
      </c>
      <c r="E26080" s="3" t="s">
        <v>9847</v>
      </c>
      <c r="F26080" s="61">
        <v>1367.25</v>
      </c>
      <c r="G26080" s="61">
        <v>1367.25</v>
      </c>
    </row>
    <row r="26081" spans="1:7">
      <c r="A26081" s="1" t="str">
        <f t="shared" si="410"/>
        <v>CDHU-I H.05.000.027635</v>
      </c>
      <c r="B26081" s="3" t="s">
        <v>42275</v>
      </c>
      <c r="C26081" s="3" t="s">
        <v>36772</v>
      </c>
      <c r="D26081" s="2" t="s">
        <v>39934</v>
      </c>
      <c r="E26081" s="3" t="s">
        <v>9847</v>
      </c>
      <c r="F26081" s="61">
        <v>1014.12</v>
      </c>
      <c r="G26081" s="61">
        <v>1014.12</v>
      </c>
    </row>
    <row r="26082" spans="1:7">
      <c r="A26082" s="1" t="str">
        <f t="shared" si="410"/>
        <v>CDHU-I H.05.000.027636</v>
      </c>
      <c r="B26082" s="3" t="s">
        <v>42275</v>
      </c>
      <c r="C26082" s="3" t="s">
        <v>36773</v>
      </c>
      <c r="D26082" s="2" t="s">
        <v>39935</v>
      </c>
      <c r="E26082" s="3" t="s">
        <v>9847</v>
      </c>
      <c r="F26082" s="61">
        <v>1147.3499999999999</v>
      </c>
      <c r="G26082" s="61">
        <v>1147.3499999999999</v>
      </c>
    </row>
    <row r="26083" spans="1:7">
      <c r="A26083" s="1" t="str">
        <f t="shared" si="410"/>
        <v>CDHU-I H.05.000.027637</v>
      </c>
      <c r="B26083" s="3" t="s">
        <v>42275</v>
      </c>
      <c r="C26083" s="3" t="s">
        <v>36774</v>
      </c>
      <c r="D26083" s="2" t="s">
        <v>39936</v>
      </c>
      <c r="E26083" s="3" t="s">
        <v>9847</v>
      </c>
      <c r="F26083" s="61">
        <v>1170.8599999999999</v>
      </c>
      <c r="G26083" s="61">
        <v>1170.8599999999999</v>
      </c>
    </row>
    <row r="26084" spans="1:7">
      <c r="A26084" s="1" t="str">
        <f t="shared" si="410"/>
        <v>CDHU-I H.05.000.027638</v>
      </c>
      <c r="B26084" s="3" t="s">
        <v>42275</v>
      </c>
      <c r="C26084" s="3" t="s">
        <v>36775</v>
      </c>
      <c r="D26084" s="2" t="s">
        <v>39937</v>
      </c>
      <c r="E26084" s="3" t="s">
        <v>9847</v>
      </c>
      <c r="F26084" s="61">
        <v>1145.01</v>
      </c>
      <c r="G26084" s="61">
        <v>1145.01</v>
      </c>
    </row>
    <row r="26085" spans="1:7">
      <c r="A26085" s="1" t="str">
        <f t="shared" si="410"/>
        <v>CDHU-I H.05.000.027639</v>
      </c>
      <c r="B26085" s="3" t="s">
        <v>42275</v>
      </c>
      <c r="C26085" s="3" t="s">
        <v>36776</v>
      </c>
      <c r="D26085" s="2" t="s">
        <v>39938</v>
      </c>
      <c r="E26085" s="3" t="s">
        <v>9847</v>
      </c>
      <c r="F26085" s="61">
        <v>1007.46</v>
      </c>
      <c r="G26085" s="61">
        <v>1007.46</v>
      </c>
    </row>
    <row r="26086" spans="1:7">
      <c r="A26086" s="1" t="str">
        <f t="shared" si="410"/>
        <v>CDHU-I H.05.000.027640</v>
      </c>
      <c r="B26086" s="3" t="s">
        <v>42275</v>
      </c>
      <c r="C26086" s="3" t="s">
        <v>36777</v>
      </c>
      <c r="D26086" s="2" t="s">
        <v>39939</v>
      </c>
      <c r="E26086" s="3" t="s">
        <v>9847</v>
      </c>
      <c r="F26086" s="61">
        <v>949.21</v>
      </c>
      <c r="G26086" s="61">
        <v>949.21</v>
      </c>
    </row>
    <row r="26087" spans="1:7">
      <c r="A26087" s="1" t="str">
        <f t="shared" si="410"/>
        <v>CDHU-I H.05.000.027641</v>
      </c>
      <c r="B26087" s="3" t="s">
        <v>42275</v>
      </c>
      <c r="C26087" s="3" t="s">
        <v>36778</v>
      </c>
      <c r="D26087" s="2" t="s">
        <v>39940</v>
      </c>
      <c r="E26087" s="3" t="s">
        <v>9847</v>
      </c>
      <c r="F26087" s="61">
        <v>922.48</v>
      </c>
      <c r="G26087" s="61">
        <v>922.48</v>
      </c>
    </row>
    <row r="26088" spans="1:7">
      <c r="A26088" s="1" t="str">
        <f t="shared" si="410"/>
        <v>CDHU-I H.05.000.027642</v>
      </c>
      <c r="B26088" s="3" t="s">
        <v>42275</v>
      </c>
      <c r="C26088" s="3" t="s">
        <v>36779</v>
      </c>
      <c r="D26088" s="2" t="s">
        <v>39941</v>
      </c>
      <c r="E26088" s="3" t="s">
        <v>9847</v>
      </c>
      <c r="F26088" s="61">
        <v>1322.59</v>
      </c>
      <c r="G26088" s="61">
        <v>1322.59</v>
      </c>
    </row>
    <row r="26089" spans="1:7">
      <c r="A26089" s="1" t="str">
        <f t="shared" si="410"/>
        <v>CDHU-I H.05.000.027644</v>
      </c>
      <c r="B26089" s="3" t="s">
        <v>42275</v>
      </c>
      <c r="C26089" s="3" t="s">
        <v>36780</v>
      </c>
      <c r="D26089" s="2" t="s">
        <v>39942</v>
      </c>
      <c r="E26089" s="3" t="s">
        <v>9847</v>
      </c>
      <c r="F26089" s="61">
        <v>1348.76</v>
      </c>
      <c r="G26089" s="61">
        <v>1348.76</v>
      </c>
    </row>
    <row r="26090" spans="1:7" ht="22.5">
      <c r="A26090" s="1" t="str">
        <f t="shared" si="410"/>
        <v>CDHU-I H.05.000.027645</v>
      </c>
      <c r="B26090" s="3" t="s">
        <v>42275</v>
      </c>
      <c r="C26090" s="3" t="s">
        <v>36781</v>
      </c>
      <c r="D26090" s="2" t="s">
        <v>39943</v>
      </c>
      <c r="E26090" s="3" t="s">
        <v>9847</v>
      </c>
      <c r="F26090" s="61">
        <v>1328.17</v>
      </c>
      <c r="G26090" s="61">
        <v>1328.17</v>
      </c>
    </row>
    <row r="26091" spans="1:7">
      <c r="A26091" s="1" t="str">
        <f t="shared" si="410"/>
        <v>CDHU-I H.05.000.027646</v>
      </c>
      <c r="B26091" s="3" t="s">
        <v>42275</v>
      </c>
      <c r="C26091" s="3" t="s">
        <v>36782</v>
      </c>
      <c r="D26091" s="2" t="s">
        <v>39944</v>
      </c>
      <c r="E26091" s="3" t="s">
        <v>9847</v>
      </c>
      <c r="F26091" s="61">
        <v>822.07</v>
      </c>
      <c r="G26091" s="61">
        <v>822.07</v>
      </c>
    </row>
    <row r="26092" spans="1:7">
      <c r="A26092" s="1" t="str">
        <f t="shared" si="410"/>
        <v>CDHU-I H.05.000.030403</v>
      </c>
      <c r="B26092" s="3" t="s">
        <v>42275</v>
      </c>
      <c r="C26092" s="3" t="s">
        <v>36783</v>
      </c>
      <c r="D26092" s="2" t="s">
        <v>39945</v>
      </c>
      <c r="E26092" s="3" t="s">
        <v>9847</v>
      </c>
      <c r="F26092" s="61">
        <v>1128.3</v>
      </c>
      <c r="G26092" s="61">
        <v>1128.3</v>
      </c>
    </row>
    <row r="26093" spans="1:7">
      <c r="A26093" s="1" t="str">
        <f t="shared" si="410"/>
        <v>CDHU-I H.05.000.030415</v>
      </c>
      <c r="B26093" s="3" t="s">
        <v>42275</v>
      </c>
      <c r="C26093" s="3" t="s">
        <v>36784</v>
      </c>
      <c r="D26093" s="2" t="s">
        <v>39946</v>
      </c>
      <c r="E26093" s="3" t="s">
        <v>9847</v>
      </c>
      <c r="F26093" s="61">
        <v>1418.18</v>
      </c>
      <c r="G26093" s="61">
        <v>1418.18</v>
      </c>
    </row>
    <row r="26094" spans="1:7">
      <c r="A26094" s="1" t="str">
        <f t="shared" si="410"/>
        <v>CDHU-I H.05.000.031002</v>
      </c>
      <c r="B26094" s="3" t="s">
        <v>42275</v>
      </c>
      <c r="C26094" s="3" t="s">
        <v>36785</v>
      </c>
      <c r="D26094" s="2" t="s">
        <v>39947</v>
      </c>
      <c r="E26094" s="3" t="s">
        <v>9847</v>
      </c>
      <c r="F26094" s="61">
        <v>786.91</v>
      </c>
      <c r="G26094" s="61">
        <v>786.91</v>
      </c>
    </row>
    <row r="26095" spans="1:7" ht="22.5">
      <c r="A26095" s="1" t="str">
        <f t="shared" si="410"/>
        <v>CDHU-I H.05.000.031015</v>
      </c>
      <c r="B26095" s="3" t="s">
        <v>42275</v>
      </c>
      <c r="C26095" s="3" t="s">
        <v>36786</v>
      </c>
      <c r="D26095" s="2" t="s">
        <v>39948</v>
      </c>
      <c r="E26095" s="3" t="s">
        <v>9848</v>
      </c>
      <c r="F26095" s="61">
        <v>255.86</v>
      </c>
      <c r="G26095" s="61">
        <v>255.86</v>
      </c>
    </row>
    <row r="26096" spans="1:7">
      <c r="A26096" s="1" t="str">
        <f t="shared" si="410"/>
        <v>CDHU-I H.05.000.031101</v>
      </c>
      <c r="B26096" s="3" t="s">
        <v>42275</v>
      </c>
      <c r="C26096" s="3" t="s">
        <v>36787</v>
      </c>
      <c r="D26096" s="2" t="s">
        <v>39949</v>
      </c>
      <c r="E26096" s="3" t="s">
        <v>9847</v>
      </c>
      <c r="F26096" s="61">
        <v>391.89</v>
      </c>
      <c r="G26096" s="61">
        <v>391.89</v>
      </c>
    </row>
    <row r="26097" spans="1:7">
      <c r="A26097" s="1" t="str">
        <f t="shared" si="410"/>
        <v>CDHU-I H.05.000.031102</v>
      </c>
      <c r="B26097" s="3" t="s">
        <v>42275</v>
      </c>
      <c r="C26097" s="3" t="s">
        <v>36788</v>
      </c>
      <c r="D26097" s="2" t="s">
        <v>39950</v>
      </c>
      <c r="E26097" s="3" t="s">
        <v>9847</v>
      </c>
      <c r="F26097" s="61">
        <v>424.06</v>
      </c>
      <c r="G26097" s="61">
        <v>424.06</v>
      </c>
    </row>
    <row r="26098" spans="1:7">
      <c r="A26098" s="1" t="str">
        <f t="shared" si="410"/>
        <v>CDHU-I H.05.000.031103</v>
      </c>
      <c r="B26098" s="3" t="s">
        <v>42275</v>
      </c>
      <c r="C26098" s="3" t="s">
        <v>36789</v>
      </c>
      <c r="D26098" s="2" t="s">
        <v>39951</v>
      </c>
      <c r="E26098" s="3" t="s">
        <v>9847</v>
      </c>
      <c r="F26098" s="61">
        <v>248.86</v>
      </c>
      <c r="G26098" s="61">
        <v>248.86</v>
      </c>
    </row>
    <row r="26099" spans="1:7">
      <c r="A26099" s="1" t="str">
        <f t="shared" si="410"/>
        <v>CDHU-I H.05.000.031104</v>
      </c>
      <c r="B26099" s="3" t="s">
        <v>42275</v>
      </c>
      <c r="C26099" s="3" t="s">
        <v>36790</v>
      </c>
      <c r="D26099" s="2" t="s">
        <v>33265</v>
      </c>
      <c r="E26099" s="3" t="s">
        <v>9847</v>
      </c>
      <c r="F26099" s="61">
        <v>374.73</v>
      </c>
      <c r="G26099" s="61">
        <v>374.73</v>
      </c>
    </row>
    <row r="26100" spans="1:7" ht="22.5">
      <c r="A26100" s="1" t="str">
        <f t="shared" si="410"/>
        <v>CDHU-I H.05.000.031105</v>
      </c>
      <c r="B26100" s="3" t="s">
        <v>42275</v>
      </c>
      <c r="C26100" s="3" t="s">
        <v>36791</v>
      </c>
      <c r="D26100" s="2" t="s">
        <v>39952</v>
      </c>
      <c r="E26100" s="3" t="s">
        <v>9847</v>
      </c>
      <c r="F26100" s="61">
        <v>395.51</v>
      </c>
      <c r="G26100" s="61">
        <v>395.51</v>
      </c>
    </row>
    <row r="26101" spans="1:7">
      <c r="A26101" s="1" t="str">
        <f t="shared" ref="A26101:A26164" si="411">CONCATENATE($B26101," ",$C26101)</f>
        <v>CDHU-I H.05.000.031107</v>
      </c>
      <c r="B26101" s="3" t="s">
        <v>42275</v>
      </c>
      <c r="C26101" s="3" t="s">
        <v>36792</v>
      </c>
      <c r="D26101" s="2" t="s">
        <v>39953</v>
      </c>
      <c r="E26101" s="3" t="s">
        <v>9847</v>
      </c>
      <c r="F26101" s="61">
        <v>375.09</v>
      </c>
      <c r="G26101" s="61">
        <v>375.09</v>
      </c>
    </row>
    <row r="26102" spans="1:7">
      <c r="A26102" s="1" t="str">
        <f t="shared" si="411"/>
        <v>CDHU-I H.05.000.031108</v>
      </c>
      <c r="B26102" s="3" t="s">
        <v>42275</v>
      </c>
      <c r="C26102" s="3" t="s">
        <v>36793</v>
      </c>
      <c r="D26102" s="2" t="s">
        <v>39954</v>
      </c>
      <c r="E26102" s="3" t="s">
        <v>9847</v>
      </c>
      <c r="F26102" s="61">
        <v>511.19</v>
      </c>
      <c r="G26102" s="61">
        <v>511.19</v>
      </c>
    </row>
    <row r="26103" spans="1:7">
      <c r="A26103" s="1" t="str">
        <f t="shared" si="411"/>
        <v>CDHU-I H.05.000.031109</v>
      </c>
      <c r="B26103" s="3" t="s">
        <v>42275</v>
      </c>
      <c r="C26103" s="3" t="s">
        <v>36794</v>
      </c>
      <c r="D26103" s="2" t="s">
        <v>39955</v>
      </c>
      <c r="E26103" s="3" t="s">
        <v>9847</v>
      </c>
      <c r="F26103" s="61">
        <v>442.51</v>
      </c>
      <c r="G26103" s="61">
        <v>442.51</v>
      </c>
    </row>
    <row r="26104" spans="1:7" ht="22.5">
      <c r="A26104" s="1" t="str">
        <f t="shared" si="411"/>
        <v>CDHU-I H.05.000.031120</v>
      </c>
      <c r="B26104" s="3" t="s">
        <v>42275</v>
      </c>
      <c r="C26104" s="3" t="s">
        <v>36795</v>
      </c>
      <c r="D26104" s="2" t="s">
        <v>39956</v>
      </c>
      <c r="E26104" s="3" t="s">
        <v>9847</v>
      </c>
      <c r="F26104" s="61">
        <v>1040.24</v>
      </c>
      <c r="G26104" s="61">
        <v>1040.24</v>
      </c>
    </row>
    <row r="26105" spans="1:7">
      <c r="A26105" s="1" t="str">
        <f t="shared" si="411"/>
        <v>CDHU-I H.05.000.031127</v>
      </c>
      <c r="B26105" s="3" t="s">
        <v>42275</v>
      </c>
      <c r="C26105" s="3" t="s">
        <v>36796</v>
      </c>
      <c r="D26105" s="2" t="s">
        <v>39957</v>
      </c>
      <c r="E26105" s="3" t="s">
        <v>9847</v>
      </c>
      <c r="F26105" s="61">
        <v>1016.2</v>
      </c>
      <c r="G26105" s="61">
        <v>1016.2</v>
      </c>
    </row>
    <row r="26106" spans="1:7" ht="22.5">
      <c r="A26106" s="1" t="str">
        <f t="shared" si="411"/>
        <v>CDHU-I H.05.000.031128</v>
      </c>
      <c r="B26106" s="3" t="s">
        <v>42275</v>
      </c>
      <c r="C26106" s="3" t="s">
        <v>36797</v>
      </c>
      <c r="D26106" s="2" t="s">
        <v>39958</v>
      </c>
      <c r="E26106" s="3" t="s">
        <v>9847</v>
      </c>
      <c r="F26106" s="61">
        <v>921.93</v>
      </c>
      <c r="G26106" s="61">
        <v>921.93</v>
      </c>
    </row>
    <row r="26107" spans="1:7">
      <c r="A26107" s="1" t="str">
        <f t="shared" si="411"/>
        <v>CDHU-I H.05.000.031153</v>
      </c>
      <c r="B26107" s="3" t="s">
        <v>42275</v>
      </c>
      <c r="C26107" s="3" t="s">
        <v>36798</v>
      </c>
      <c r="D26107" s="2" t="s">
        <v>39959</v>
      </c>
      <c r="E26107" s="3" t="s">
        <v>9847</v>
      </c>
      <c r="F26107" s="61">
        <v>1207.05</v>
      </c>
      <c r="G26107" s="61">
        <v>1207.05</v>
      </c>
    </row>
    <row r="26108" spans="1:7">
      <c r="A26108" s="1" t="str">
        <f t="shared" si="411"/>
        <v>CDHU-I H.05.000.031154</v>
      </c>
      <c r="B26108" s="3" t="s">
        <v>42275</v>
      </c>
      <c r="C26108" s="3" t="s">
        <v>36799</v>
      </c>
      <c r="D26108" s="2" t="s">
        <v>39960</v>
      </c>
      <c r="E26108" s="3" t="s">
        <v>9847</v>
      </c>
      <c r="F26108" s="61">
        <v>1163.7</v>
      </c>
      <c r="G26108" s="61">
        <v>1163.7</v>
      </c>
    </row>
    <row r="26109" spans="1:7">
      <c r="A26109" s="1" t="str">
        <f t="shared" si="411"/>
        <v>CDHU-I H.05.000.031155</v>
      </c>
      <c r="B26109" s="3" t="s">
        <v>42275</v>
      </c>
      <c r="C26109" s="3" t="s">
        <v>36800</v>
      </c>
      <c r="D26109" s="2" t="s">
        <v>39961</v>
      </c>
      <c r="E26109" s="3" t="s">
        <v>9847</v>
      </c>
      <c r="F26109" s="61">
        <v>842.22</v>
      </c>
      <c r="G26109" s="61">
        <v>842.22</v>
      </c>
    </row>
    <row r="26110" spans="1:7">
      <c r="A26110" s="1" t="str">
        <f t="shared" si="411"/>
        <v>CDHU-I H.05.000.031156</v>
      </c>
      <c r="B26110" s="3" t="s">
        <v>42275</v>
      </c>
      <c r="C26110" s="3" t="s">
        <v>36801</v>
      </c>
      <c r="D26110" s="2" t="s">
        <v>39962</v>
      </c>
      <c r="E26110" s="3" t="s">
        <v>9847</v>
      </c>
      <c r="F26110" s="61">
        <v>936.04</v>
      </c>
      <c r="G26110" s="61">
        <v>936.04</v>
      </c>
    </row>
    <row r="26111" spans="1:7" ht="22.5">
      <c r="A26111" s="1" t="str">
        <f t="shared" si="411"/>
        <v>CDHU-I H.05.000.032419</v>
      </c>
      <c r="B26111" s="3" t="s">
        <v>42275</v>
      </c>
      <c r="C26111" s="3" t="s">
        <v>36802</v>
      </c>
      <c r="D26111" s="2" t="s">
        <v>39963</v>
      </c>
      <c r="E26111" s="3" t="s">
        <v>9847</v>
      </c>
      <c r="F26111" s="61">
        <v>681.3</v>
      </c>
      <c r="G26111" s="61">
        <v>681.3</v>
      </c>
    </row>
    <row r="26112" spans="1:7" ht="22.5">
      <c r="A26112" s="1" t="str">
        <f t="shared" si="411"/>
        <v>CDHU-I H.05.000.032421</v>
      </c>
      <c r="B26112" s="3" t="s">
        <v>42275</v>
      </c>
      <c r="C26112" s="3" t="s">
        <v>36803</v>
      </c>
      <c r="D26112" s="2" t="s">
        <v>39964</v>
      </c>
      <c r="E26112" s="3" t="s">
        <v>9847</v>
      </c>
      <c r="F26112" s="61">
        <v>553.01</v>
      </c>
      <c r="G26112" s="61">
        <v>553.01</v>
      </c>
    </row>
    <row r="26113" spans="1:7" ht="22.5">
      <c r="A26113" s="1" t="str">
        <f t="shared" si="411"/>
        <v>CDHU-I H.05.000.032422</v>
      </c>
      <c r="B26113" s="3" t="s">
        <v>42275</v>
      </c>
      <c r="C26113" s="3" t="s">
        <v>36804</v>
      </c>
      <c r="D26113" s="2" t="s">
        <v>39965</v>
      </c>
      <c r="E26113" s="3" t="s">
        <v>9847</v>
      </c>
      <c r="F26113" s="61">
        <v>1420.52</v>
      </c>
      <c r="G26113" s="61">
        <v>1420.52</v>
      </c>
    </row>
    <row r="26114" spans="1:7" ht="22.5">
      <c r="A26114" s="1" t="str">
        <f t="shared" si="411"/>
        <v>CDHU-I H.05.000.032426</v>
      </c>
      <c r="B26114" s="3" t="s">
        <v>42275</v>
      </c>
      <c r="C26114" s="3" t="s">
        <v>36805</v>
      </c>
      <c r="D26114" s="2" t="s">
        <v>39966</v>
      </c>
      <c r="E26114" s="3" t="s">
        <v>9847</v>
      </c>
      <c r="F26114" s="61">
        <v>953.7</v>
      </c>
      <c r="G26114" s="61">
        <v>953.7</v>
      </c>
    </row>
    <row r="26115" spans="1:7" ht="22.5">
      <c r="A26115" s="1" t="str">
        <f t="shared" si="411"/>
        <v>CDHU-I H.05.000.032427</v>
      </c>
      <c r="B26115" s="3" t="s">
        <v>42275</v>
      </c>
      <c r="C26115" s="3" t="s">
        <v>36806</v>
      </c>
      <c r="D26115" s="2" t="s">
        <v>39967</v>
      </c>
      <c r="E26115" s="3" t="s">
        <v>9847</v>
      </c>
      <c r="F26115" s="61">
        <v>646.59</v>
      </c>
      <c r="G26115" s="61">
        <v>646.59</v>
      </c>
    </row>
    <row r="26116" spans="1:7">
      <c r="A26116" s="1" t="str">
        <f t="shared" si="411"/>
        <v>CDHU-I H.05.000.032437</v>
      </c>
      <c r="B26116" s="3" t="s">
        <v>42275</v>
      </c>
      <c r="C26116" s="3" t="s">
        <v>36807</v>
      </c>
      <c r="D26116" s="2" t="s">
        <v>39968</v>
      </c>
      <c r="E26116" s="3" t="s">
        <v>9847</v>
      </c>
      <c r="F26116" s="61">
        <v>898.58</v>
      </c>
      <c r="G26116" s="61">
        <v>898.58</v>
      </c>
    </row>
    <row r="26117" spans="1:7">
      <c r="A26117" s="1" t="str">
        <f t="shared" si="411"/>
        <v>CDHU-I H.05.000.032439</v>
      </c>
      <c r="B26117" s="3" t="s">
        <v>42275</v>
      </c>
      <c r="C26117" s="3" t="s">
        <v>36808</v>
      </c>
      <c r="D26117" s="2" t="s">
        <v>39969</v>
      </c>
      <c r="E26117" s="3" t="s">
        <v>9847</v>
      </c>
      <c r="F26117" s="61">
        <v>907.2</v>
      </c>
      <c r="G26117" s="61">
        <v>907.2</v>
      </c>
    </row>
    <row r="26118" spans="1:7">
      <c r="A26118" s="1" t="str">
        <f t="shared" si="411"/>
        <v>CDHU-I H.05.000.067522</v>
      </c>
      <c r="B26118" s="3" t="s">
        <v>42275</v>
      </c>
      <c r="C26118" s="3" t="s">
        <v>36809</v>
      </c>
      <c r="D26118" s="2" t="s">
        <v>39970</v>
      </c>
      <c r="E26118" s="3" t="s">
        <v>9847</v>
      </c>
      <c r="F26118" s="61">
        <v>1382.17</v>
      </c>
      <c r="G26118" s="61">
        <v>1382.17</v>
      </c>
    </row>
    <row r="26119" spans="1:7" ht="22.5">
      <c r="A26119" s="1" t="str">
        <f t="shared" si="411"/>
        <v>CDHU-I H.05.000.067526</v>
      </c>
      <c r="B26119" s="3" t="s">
        <v>42275</v>
      </c>
      <c r="C26119" s="3" t="s">
        <v>36810</v>
      </c>
      <c r="D26119" s="2" t="s">
        <v>39971</v>
      </c>
      <c r="E26119" s="3" t="s">
        <v>9849</v>
      </c>
      <c r="F26119" s="61">
        <v>334.81</v>
      </c>
      <c r="G26119" s="61">
        <v>334.81</v>
      </c>
    </row>
    <row r="26120" spans="1:7" ht="22.5">
      <c r="A26120" s="1" t="str">
        <f t="shared" si="411"/>
        <v>CDHU-I H.05.000.067536</v>
      </c>
      <c r="B26120" s="3" t="s">
        <v>42275</v>
      </c>
      <c r="C26120" s="3" t="s">
        <v>36811</v>
      </c>
      <c r="D26120" s="2" t="s">
        <v>39972</v>
      </c>
      <c r="E26120" s="3" t="s">
        <v>9849</v>
      </c>
      <c r="F26120" s="61">
        <v>224.59</v>
      </c>
      <c r="G26120" s="61">
        <v>224.59</v>
      </c>
    </row>
    <row r="26121" spans="1:7" ht="22.5">
      <c r="A26121" s="1" t="str">
        <f t="shared" si="411"/>
        <v>CDHU-I H.05.000.067537</v>
      </c>
      <c r="B26121" s="3" t="s">
        <v>42275</v>
      </c>
      <c r="C26121" s="3" t="s">
        <v>36812</v>
      </c>
      <c r="D26121" s="2" t="s">
        <v>39973</v>
      </c>
      <c r="E26121" s="3" t="s">
        <v>9849</v>
      </c>
      <c r="F26121" s="61">
        <v>320.86</v>
      </c>
      <c r="G26121" s="61">
        <v>320.86</v>
      </c>
    </row>
    <row r="26122" spans="1:7">
      <c r="A26122" s="1" t="str">
        <f t="shared" si="411"/>
        <v>CDHU-I H.05.000.090632</v>
      </c>
      <c r="B26122" s="3" t="s">
        <v>42275</v>
      </c>
      <c r="C26122" s="3" t="s">
        <v>36813</v>
      </c>
      <c r="D26122" s="2" t="s">
        <v>39974</v>
      </c>
      <c r="E26122" s="3" t="s">
        <v>9847</v>
      </c>
      <c r="F26122" s="61">
        <v>1287.82</v>
      </c>
      <c r="G26122" s="61">
        <v>1287.82</v>
      </c>
    </row>
    <row r="26123" spans="1:7" ht="22.5">
      <c r="A26123" s="1" t="str">
        <f t="shared" si="411"/>
        <v>CDHU-I H.05.000.090633</v>
      </c>
      <c r="B26123" s="3" t="s">
        <v>42275</v>
      </c>
      <c r="C26123" s="3" t="s">
        <v>36814</v>
      </c>
      <c r="D26123" s="2" t="s">
        <v>39975</v>
      </c>
      <c r="E26123" s="3" t="s">
        <v>9847</v>
      </c>
      <c r="F26123" s="61">
        <v>734.58</v>
      </c>
      <c r="G26123" s="61">
        <v>734.58</v>
      </c>
    </row>
    <row r="26124" spans="1:7" ht="22.5">
      <c r="A26124" s="1" t="str">
        <f t="shared" si="411"/>
        <v>CDHU-I H.05.000.090686</v>
      </c>
      <c r="B26124" s="3" t="s">
        <v>42275</v>
      </c>
      <c r="C26124" s="3" t="s">
        <v>36815</v>
      </c>
      <c r="D26124" s="2" t="s">
        <v>39976</v>
      </c>
      <c r="E26124" s="3" t="s">
        <v>9848</v>
      </c>
      <c r="F26124" s="61">
        <v>143.28</v>
      </c>
      <c r="G26124" s="61">
        <v>143.28</v>
      </c>
    </row>
    <row r="26125" spans="1:7" ht="22.5">
      <c r="A26125" s="1" t="str">
        <f t="shared" si="411"/>
        <v>CDHU-I H.05.000.090687</v>
      </c>
      <c r="B26125" s="3" t="s">
        <v>42275</v>
      </c>
      <c r="C26125" s="3" t="s">
        <v>36816</v>
      </c>
      <c r="D26125" s="2" t="s">
        <v>39977</v>
      </c>
      <c r="E26125" s="3" t="s">
        <v>9848</v>
      </c>
      <c r="F26125" s="61">
        <v>319.19</v>
      </c>
      <c r="G26125" s="61">
        <v>319.19</v>
      </c>
    </row>
    <row r="26126" spans="1:7">
      <c r="A26126" s="1" t="str">
        <f t="shared" si="411"/>
        <v>CDHU-I H.06.000.031110</v>
      </c>
      <c r="B26126" s="3" t="s">
        <v>42275</v>
      </c>
      <c r="C26126" s="3" t="s">
        <v>36817</v>
      </c>
      <c r="D26126" s="2" t="s">
        <v>39978</v>
      </c>
      <c r="E26126" s="3" t="s">
        <v>9847</v>
      </c>
      <c r="F26126" s="61">
        <v>232.99</v>
      </c>
      <c r="G26126" s="61">
        <v>232.99</v>
      </c>
    </row>
    <row r="26127" spans="1:7" ht="22.5">
      <c r="A26127" s="1" t="str">
        <f t="shared" si="411"/>
        <v>CDHU-I H.06.000.031640</v>
      </c>
      <c r="B26127" s="3" t="s">
        <v>42275</v>
      </c>
      <c r="C26127" s="3" t="s">
        <v>36818</v>
      </c>
      <c r="D26127" s="2" t="s">
        <v>39979</v>
      </c>
      <c r="E26127" s="3" t="s">
        <v>9847</v>
      </c>
      <c r="F26127" s="61">
        <v>2634.51</v>
      </c>
      <c r="G26127" s="61">
        <v>2634.51</v>
      </c>
    </row>
    <row r="26128" spans="1:7">
      <c r="A26128" s="1" t="str">
        <f t="shared" si="411"/>
        <v>CDHU-I H.06.000.037103</v>
      </c>
      <c r="B26128" s="3" t="s">
        <v>42275</v>
      </c>
      <c r="C26128" s="3" t="s">
        <v>36819</v>
      </c>
      <c r="D26128" s="2" t="s">
        <v>39980</v>
      </c>
      <c r="E26128" s="3" t="s">
        <v>9847</v>
      </c>
      <c r="F26128" s="61">
        <v>100.28</v>
      </c>
      <c r="G26128" s="61">
        <v>100.28</v>
      </c>
    </row>
    <row r="26129" spans="1:7">
      <c r="A26129" s="1" t="str">
        <f t="shared" si="411"/>
        <v>CDHU-I H.07.000.037004</v>
      </c>
      <c r="B26129" s="3" t="s">
        <v>42275</v>
      </c>
      <c r="C26129" s="3" t="s">
        <v>36820</v>
      </c>
      <c r="D26129" s="2" t="s">
        <v>39981</v>
      </c>
      <c r="E26129" s="3" t="s">
        <v>9847</v>
      </c>
      <c r="F26129" s="61">
        <v>458.13</v>
      </c>
      <c r="G26129" s="61">
        <v>458.13</v>
      </c>
    </row>
    <row r="26130" spans="1:7">
      <c r="A26130" s="1" t="str">
        <f t="shared" si="411"/>
        <v>CDHU-I H.07.000.037008</v>
      </c>
      <c r="B26130" s="3" t="s">
        <v>42275</v>
      </c>
      <c r="C26130" s="3" t="s">
        <v>36821</v>
      </c>
      <c r="D26130" s="2" t="s">
        <v>39982</v>
      </c>
      <c r="E26130" s="3" t="s">
        <v>9847</v>
      </c>
      <c r="F26130" s="61">
        <v>354.83</v>
      </c>
      <c r="G26130" s="61">
        <v>354.83</v>
      </c>
    </row>
    <row r="26131" spans="1:7" ht="22.5">
      <c r="A26131" s="1" t="str">
        <f t="shared" si="411"/>
        <v>CDHU-I H.07.000.037011</v>
      </c>
      <c r="B26131" s="3" t="s">
        <v>42275</v>
      </c>
      <c r="C26131" s="3" t="s">
        <v>36822</v>
      </c>
      <c r="D26131" s="2" t="s">
        <v>39983</v>
      </c>
      <c r="E26131" s="3" t="s">
        <v>9847</v>
      </c>
      <c r="F26131" s="61">
        <v>944.73</v>
      </c>
      <c r="G26131" s="61">
        <v>944.73</v>
      </c>
    </row>
    <row r="26132" spans="1:7">
      <c r="A26132" s="1" t="str">
        <f t="shared" si="411"/>
        <v>CDHU-I H.07.000.037013</v>
      </c>
      <c r="B26132" s="3" t="s">
        <v>42275</v>
      </c>
      <c r="C26132" s="3" t="s">
        <v>36823</v>
      </c>
      <c r="D26132" s="2" t="s">
        <v>39984</v>
      </c>
      <c r="E26132" s="3" t="s">
        <v>9847</v>
      </c>
      <c r="F26132" s="61">
        <v>496</v>
      </c>
      <c r="G26132" s="61">
        <v>496</v>
      </c>
    </row>
    <row r="26133" spans="1:7">
      <c r="A26133" s="1" t="str">
        <f t="shared" si="411"/>
        <v>CDHU-I H.07.000.037026</v>
      </c>
      <c r="B26133" s="3" t="s">
        <v>42275</v>
      </c>
      <c r="C26133" s="3" t="s">
        <v>36824</v>
      </c>
      <c r="D26133" s="2" t="s">
        <v>39985</v>
      </c>
      <c r="E26133" s="3" t="s">
        <v>9847</v>
      </c>
      <c r="F26133" s="61">
        <v>602.78</v>
      </c>
      <c r="G26133" s="61">
        <v>602.78</v>
      </c>
    </row>
    <row r="26134" spans="1:7">
      <c r="A26134" s="1" t="str">
        <f t="shared" si="411"/>
        <v>CDHU-I H.07.000.037028</v>
      </c>
      <c r="B26134" s="3" t="s">
        <v>42275</v>
      </c>
      <c r="C26134" s="3" t="s">
        <v>36825</v>
      </c>
      <c r="D26134" s="2" t="s">
        <v>39986</v>
      </c>
      <c r="E26134" s="3" t="s">
        <v>9847</v>
      </c>
      <c r="F26134" s="61">
        <v>410.45</v>
      </c>
      <c r="G26134" s="61">
        <v>410.45</v>
      </c>
    </row>
    <row r="26135" spans="1:7" ht="22.5">
      <c r="A26135" s="1" t="str">
        <f t="shared" si="411"/>
        <v>CDHU-I H.07.000.037033</v>
      </c>
      <c r="B26135" s="3" t="s">
        <v>42275</v>
      </c>
      <c r="C26135" s="3" t="s">
        <v>36826</v>
      </c>
      <c r="D26135" s="2" t="s">
        <v>39987</v>
      </c>
      <c r="E26135" s="3" t="s">
        <v>9847</v>
      </c>
      <c r="F26135" s="61">
        <v>6017.17</v>
      </c>
      <c r="G26135" s="61">
        <v>6017.17</v>
      </c>
    </row>
    <row r="26136" spans="1:7">
      <c r="A26136" s="1" t="str">
        <f t="shared" si="411"/>
        <v>CDHU-I H.07.000.037040</v>
      </c>
      <c r="B26136" s="3" t="s">
        <v>42275</v>
      </c>
      <c r="C26136" s="3" t="s">
        <v>36827</v>
      </c>
      <c r="D26136" s="2" t="s">
        <v>39988</v>
      </c>
      <c r="E26136" s="3" t="s">
        <v>9847</v>
      </c>
      <c r="F26136" s="61">
        <v>218.52</v>
      </c>
      <c r="G26136" s="61">
        <v>218.52</v>
      </c>
    </row>
    <row r="26137" spans="1:7">
      <c r="A26137" s="1" t="str">
        <f t="shared" si="411"/>
        <v>CDHU-I H.07.000.037042</v>
      </c>
      <c r="B26137" s="3" t="s">
        <v>42275</v>
      </c>
      <c r="C26137" s="3" t="s">
        <v>36828</v>
      </c>
      <c r="D26137" s="2" t="s">
        <v>39989</v>
      </c>
      <c r="E26137" s="3" t="s">
        <v>9847</v>
      </c>
      <c r="F26137" s="61">
        <v>169.63</v>
      </c>
      <c r="G26137" s="61">
        <v>169.63</v>
      </c>
    </row>
    <row r="26138" spans="1:7">
      <c r="A26138" s="1" t="str">
        <f t="shared" si="411"/>
        <v>CDHU-I H.07.000.037047</v>
      </c>
      <c r="B26138" s="3" t="s">
        <v>42275</v>
      </c>
      <c r="C26138" s="3" t="s">
        <v>36829</v>
      </c>
      <c r="D26138" s="2" t="s">
        <v>39990</v>
      </c>
      <c r="E26138" s="3" t="s">
        <v>9847</v>
      </c>
      <c r="F26138" s="61">
        <v>1133.4100000000001</v>
      </c>
      <c r="G26138" s="61">
        <v>1133.4100000000001</v>
      </c>
    </row>
    <row r="26139" spans="1:7">
      <c r="A26139" s="1" t="str">
        <f t="shared" si="411"/>
        <v>CDHU-I H.07.000.037048</v>
      </c>
      <c r="B26139" s="3" t="s">
        <v>42275</v>
      </c>
      <c r="C26139" s="3" t="s">
        <v>36830</v>
      </c>
      <c r="D26139" s="2" t="s">
        <v>39991</v>
      </c>
      <c r="E26139" s="3" t="s">
        <v>9847</v>
      </c>
      <c r="F26139" s="61">
        <v>529.57000000000005</v>
      </c>
      <c r="G26139" s="61">
        <v>529.57000000000005</v>
      </c>
    </row>
    <row r="26140" spans="1:7">
      <c r="A26140" s="1" t="str">
        <f t="shared" si="411"/>
        <v>CDHU-I H.07.000.037073</v>
      </c>
      <c r="B26140" s="3" t="s">
        <v>42275</v>
      </c>
      <c r="C26140" s="3" t="s">
        <v>36831</v>
      </c>
      <c r="D26140" s="2" t="s">
        <v>39992</v>
      </c>
      <c r="E26140" s="3" t="s">
        <v>9847</v>
      </c>
      <c r="F26140" s="61">
        <v>172.2</v>
      </c>
      <c r="G26140" s="61">
        <v>172.2</v>
      </c>
    </row>
    <row r="26141" spans="1:7">
      <c r="A26141" s="1" t="str">
        <f t="shared" si="411"/>
        <v>CDHU-I H.07.000.037074</v>
      </c>
      <c r="B26141" s="3" t="s">
        <v>42275</v>
      </c>
      <c r="C26141" s="3" t="s">
        <v>36832</v>
      </c>
      <c r="D26141" s="2" t="s">
        <v>39993</v>
      </c>
      <c r="E26141" s="3" t="s">
        <v>9847</v>
      </c>
      <c r="F26141" s="61">
        <v>176.92</v>
      </c>
      <c r="G26141" s="61">
        <v>176.92</v>
      </c>
    </row>
    <row r="26142" spans="1:7">
      <c r="A26142" s="1" t="str">
        <f t="shared" si="411"/>
        <v>CDHU-I H.07.000.037079</v>
      </c>
      <c r="B26142" s="3" t="s">
        <v>42275</v>
      </c>
      <c r="C26142" s="3" t="s">
        <v>36833</v>
      </c>
      <c r="D26142" s="2" t="s">
        <v>39994</v>
      </c>
      <c r="E26142" s="3" t="s">
        <v>9847</v>
      </c>
      <c r="F26142" s="61">
        <v>412.09</v>
      </c>
      <c r="G26142" s="61">
        <v>412.09</v>
      </c>
    </row>
    <row r="26143" spans="1:7">
      <c r="A26143" s="1" t="str">
        <f t="shared" si="411"/>
        <v>CDHU-I H.07.000.037080</v>
      </c>
      <c r="B26143" s="3" t="s">
        <v>42275</v>
      </c>
      <c r="C26143" s="3" t="s">
        <v>36834</v>
      </c>
      <c r="D26143" s="2" t="s">
        <v>39995</v>
      </c>
      <c r="E26143" s="3" t="s">
        <v>9847</v>
      </c>
      <c r="F26143" s="61">
        <v>409.63</v>
      </c>
      <c r="G26143" s="61">
        <v>409.63</v>
      </c>
    </row>
    <row r="26144" spans="1:7">
      <c r="A26144" s="1" t="str">
        <f t="shared" si="411"/>
        <v>CDHU-I H.07.000.037081</v>
      </c>
      <c r="B26144" s="3" t="s">
        <v>42275</v>
      </c>
      <c r="C26144" s="3" t="s">
        <v>36835</v>
      </c>
      <c r="D26144" s="2" t="s">
        <v>39996</v>
      </c>
      <c r="E26144" s="3" t="s">
        <v>9847</v>
      </c>
      <c r="F26144" s="61">
        <v>63.56</v>
      </c>
      <c r="G26144" s="61">
        <v>63.56</v>
      </c>
    </row>
    <row r="26145" spans="1:7">
      <c r="A26145" s="1" t="str">
        <f t="shared" si="411"/>
        <v>CDHU-I H.07.000.037082</v>
      </c>
      <c r="B26145" s="3" t="s">
        <v>42275</v>
      </c>
      <c r="C26145" s="3" t="s">
        <v>36836</v>
      </c>
      <c r="D26145" s="2" t="s">
        <v>39997</v>
      </c>
      <c r="E26145" s="3" t="s">
        <v>9847</v>
      </c>
      <c r="F26145" s="61">
        <v>107.05</v>
      </c>
      <c r="G26145" s="61">
        <v>107.05</v>
      </c>
    </row>
    <row r="26146" spans="1:7">
      <c r="A26146" s="1" t="str">
        <f t="shared" si="411"/>
        <v>CDHU-I H.07.000.037083</v>
      </c>
      <c r="B26146" s="3" t="s">
        <v>42275</v>
      </c>
      <c r="C26146" s="3" t="s">
        <v>36837</v>
      </c>
      <c r="D26146" s="2" t="s">
        <v>39998</v>
      </c>
      <c r="E26146" s="3" t="s">
        <v>9847</v>
      </c>
      <c r="F26146" s="61">
        <v>127.77</v>
      </c>
      <c r="G26146" s="61">
        <v>127.77</v>
      </c>
    </row>
    <row r="26147" spans="1:7">
      <c r="A26147" s="1" t="str">
        <f t="shared" si="411"/>
        <v>CDHU-I H.07.000.037084</v>
      </c>
      <c r="B26147" s="3" t="s">
        <v>42275</v>
      </c>
      <c r="C26147" s="3" t="s">
        <v>36838</v>
      </c>
      <c r="D26147" s="2" t="s">
        <v>39999</v>
      </c>
      <c r="E26147" s="3" t="s">
        <v>9847</v>
      </c>
      <c r="F26147" s="61">
        <v>130.01</v>
      </c>
      <c r="G26147" s="61">
        <v>130.01</v>
      </c>
    </row>
    <row r="26148" spans="1:7">
      <c r="A26148" s="1" t="str">
        <f t="shared" si="411"/>
        <v>CDHU-I H.07.000.037086</v>
      </c>
      <c r="B26148" s="3" t="s">
        <v>42275</v>
      </c>
      <c r="C26148" s="3" t="s">
        <v>36839</v>
      </c>
      <c r="D26148" s="2" t="s">
        <v>40000</v>
      </c>
      <c r="E26148" s="3" t="s">
        <v>9847</v>
      </c>
      <c r="F26148" s="61">
        <v>261.39</v>
      </c>
      <c r="G26148" s="61">
        <v>261.39</v>
      </c>
    </row>
    <row r="26149" spans="1:7">
      <c r="A26149" s="1" t="str">
        <f t="shared" si="411"/>
        <v>CDHU-I H.07.000.037087</v>
      </c>
      <c r="B26149" s="3" t="s">
        <v>42275</v>
      </c>
      <c r="C26149" s="3" t="s">
        <v>36840</v>
      </c>
      <c r="D26149" s="2" t="s">
        <v>40001</v>
      </c>
      <c r="E26149" s="3" t="s">
        <v>9847</v>
      </c>
      <c r="F26149" s="61">
        <v>276.27</v>
      </c>
      <c r="G26149" s="61">
        <v>276.27</v>
      </c>
    </row>
    <row r="26150" spans="1:7">
      <c r="A26150" s="1" t="str">
        <f t="shared" si="411"/>
        <v>CDHU-I H.07.000.037088</v>
      </c>
      <c r="B26150" s="3" t="s">
        <v>42275</v>
      </c>
      <c r="C26150" s="3" t="s">
        <v>36841</v>
      </c>
      <c r="D26150" s="2" t="s">
        <v>40002</v>
      </c>
      <c r="E26150" s="3" t="s">
        <v>9847</v>
      </c>
      <c r="F26150" s="61">
        <v>225.26</v>
      </c>
      <c r="G26150" s="61">
        <v>225.26</v>
      </c>
    </row>
    <row r="26151" spans="1:7">
      <c r="A26151" s="1" t="str">
        <f t="shared" si="411"/>
        <v>CDHU-I H.07.000.037089</v>
      </c>
      <c r="B26151" s="3" t="s">
        <v>42275</v>
      </c>
      <c r="C26151" s="3" t="s">
        <v>36842</v>
      </c>
      <c r="D26151" s="2" t="s">
        <v>40003</v>
      </c>
      <c r="E26151" s="3" t="s">
        <v>9847</v>
      </c>
      <c r="F26151" s="61">
        <v>174.1</v>
      </c>
      <c r="G26151" s="61">
        <v>174.1</v>
      </c>
    </row>
    <row r="26152" spans="1:7">
      <c r="A26152" s="1" t="str">
        <f t="shared" si="411"/>
        <v>CDHU-I H.07.000.037090</v>
      </c>
      <c r="B26152" s="3" t="s">
        <v>42275</v>
      </c>
      <c r="C26152" s="3" t="s">
        <v>36843</v>
      </c>
      <c r="D26152" s="2" t="s">
        <v>40004</v>
      </c>
      <c r="E26152" s="3" t="s">
        <v>9847</v>
      </c>
      <c r="F26152" s="61">
        <v>201.71</v>
      </c>
      <c r="G26152" s="61">
        <v>201.71</v>
      </c>
    </row>
    <row r="26153" spans="1:7">
      <c r="A26153" s="1" t="str">
        <f t="shared" si="411"/>
        <v>CDHU-I H.07.000.037095</v>
      </c>
      <c r="B26153" s="3" t="s">
        <v>42275</v>
      </c>
      <c r="C26153" s="3" t="s">
        <v>36844</v>
      </c>
      <c r="D26153" s="2" t="s">
        <v>40005</v>
      </c>
      <c r="E26153" s="3" t="s">
        <v>9847</v>
      </c>
      <c r="F26153" s="61">
        <v>446.75</v>
      </c>
      <c r="G26153" s="61">
        <v>446.75</v>
      </c>
    </row>
    <row r="26154" spans="1:7">
      <c r="A26154" s="1" t="str">
        <f t="shared" si="411"/>
        <v>CDHU-I H.07.000.037098</v>
      </c>
      <c r="B26154" s="3" t="s">
        <v>42275</v>
      </c>
      <c r="C26154" s="3" t="s">
        <v>36845</v>
      </c>
      <c r="D26154" s="2" t="s">
        <v>40006</v>
      </c>
      <c r="E26154" s="3" t="s">
        <v>9847</v>
      </c>
      <c r="F26154" s="61">
        <v>306.42</v>
      </c>
      <c r="G26154" s="61">
        <v>306.42</v>
      </c>
    </row>
    <row r="26155" spans="1:7" ht="22.5">
      <c r="A26155" s="1" t="str">
        <f t="shared" si="411"/>
        <v>CDHU-I H.07.000.037099</v>
      </c>
      <c r="B26155" s="3" t="s">
        <v>42275</v>
      </c>
      <c r="C26155" s="3" t="s">
        <v>36846</v>
      </c>
      <c r="D26155" s="2" t="s">
        <v>40007</v>
      </c>
      <c r="E26155" s="3" t="s">
        <v>9847</v>
      </c>
      <c r="F26155" s="61">
        <v>4098.3599999999997</v>
      </c>
      <c r="G26155" s="61">
        <v>4098.3599999999997</v>
      </c>
    </row>
    <row r="26156" spans="1:7" ht="22.5">
      <c r="A26156" s="1" t="str">
        <f t="shared" si="411"/>
        <v>CDHU-I H.08.000.010001</v>
      </c>
      <c r="B26156" s="3" t="s">
        <v>42275</v>
      </c>
      <c r="C26156" s="3" t="s">
        <v>36847</v>
      </c>
      <c r="D26156" s="2" t="s">
        <v>40008</v>
      </c>
      <c r="E26156" s="3" t="s">
        <v>9849</v>
      </c>
      <c r="F26156" s="61">
        <v>40.85</v>
      </c>
      <c r="G26156" s="61">
        <v>40.85</v>
      </c>
    </row>
    <row r="26157" spans="1:7" ht="22.5">
      <c r="A26157" s="1" t="str">
        <f t="shared" si="411"/>
        <v>CDHU-I H.08.000.031218</v>
      </c>
      <c r="B26157" s="3" t="s">
        <v>42275</v>
      </c>
      <c r="C26157" s="3" t="s">
        <v>36848</v>
      </c>
      <c r="D26157" s="2" t="s">
        <v>40009</v>
      </c>
      <c r="E26157" s="3" t="s">
        <v>9848</v>
      </c>
      <c r="F26157" s="61">
        <v>526.21</v>
      </c>
      <c r="G26157" s="61">
        <v>526.21</v>
      </c>
    </row>
    <row r="26158" spans="1:7">
      <c r="A26158" s="1" t="str">
        <f t="shared" si="411"/>
        <v>CDHU-I H.08.000.031221</v>
      </c>
      <c r="B26158" s="3" t="s">
        <v>42275</v>
      </c>
      <c r="C26158" s="3" t="s">
        <v>36849</v>
      </c>
      <c r="D26158" s="2" t="s">
        <v>40010</v>
      </c>
      <c r="E26158" s="3" t="s">
        <v>9848</v>
      </c>
      <c r="F26158" s="61">
        <v>1116.03</v>
      </c>
      <c r="G26158" s="61">
        <v>1116.03</v>
      </c>
    </row>
    <row r="26159" spans="1:7" ht="22.5">
      <c r="A26159" s="1" t="str">
        <f t="shared" si="411"/>
        <v>CDHU-I H.08.000.031223</v>
      </c>
      <c r="B26159" s="3" t="s">
        <v>42275</v>
      </c>
      <c r="C26159" s="3" t="s">
        <v>36850</v>
      </c>
      <c r="D26159" s="2" t="s">
        <v>40011</v>
      </c>
      <c r="E26159" s="3" t="s">
        <v>14764</v>
      </c>
      <c r="F26159" s="61">
        <v>1032.43</v>
      </c>
      <c r="G26159" s="61">
        <v>1032.43</v>
      </c>
    </row>
    <row r="26160" spans="1:7">
      <c r="A26160" s="1" t="str">
        <f t="shared" si="411"/>
        <v>CDHU-I H.08.000.031614</v>
      </c>
      <c r="B26160" s="3" t="s">
        <v>42275</v>
      </c>
      <c r="C26160" s="3" t="s">
        <v>36851</v>
      </c>
      <c r="D26160" s="2" t="s">
        <v>40012</v>
      </c>
      <c r="E26160" s="3" t="s">
        <v>14764</v>
      </c>
      <c r="F26160" s="61">
        <v>9.1</v>
      </c>
      <c r="G26160" s="61">
        <v>9.1</v>
      </c>
    </row>
    <row r="26161" spans="1:7">
      <c r="A26161" s="1" t="str">
        <f t="shared" si="411"/>
        <v>CDHU-I H.08.000.031637</v>
      </c>
      <c r="B26161" s="3" t="s">
        <v>42275</v>
      </c>
      <c r="C26161" s="3" t="s">
        <v>36852</v>
      </c>
      <c r="D26161" s="2" t="s">
        <v>40013</v>
      </c>
      <c r="E26161" s="3" t="s">
        <v>9848</v>
      </c>
      <c r="F26161" s="61">
        <v>201.49</v>
      </c>
      <c r="G26161" s="61">
        <v>201.49</v>
      </c>
    </row>
    <row r="26162" spans="1:7">
      <c r="A26162" s="1" t="str">
        <f t="shared" si="411"/>
        <v>CDHU-I H.08.000.031641</v>
      </c>
      <c r="B26162" s="3" t="s">
        <v>42275</v>
      </c>
      <c r="C26162" s="3" t="s">
        <v>36853</v>
      </c>
      <c r="D26162" s="2" t="s">
        <v>40014</v>
      </c>
      <c r="E26162" s="3" t="s">
        <v>9848</v>
      </c>
      <c r="F26162" s="61">
        <v>72.69</v>
      </c>
      <c r="G26162" s="61">
        <v>72.69</v>
      </c>
    </row>
    <row r="26163" spans="1:7" ht="22.5">
      <c r="A26163" s="1" t="str">
        <f t="shared" si="411"/>
        <v>CDHU-I H.08.000.031642</v>
      </c>
      <c r="B26163" s="3" t="s">
        <v>42275</v>
      </c>
      <c r="C26163" s="3" t="s">
        <v>36854</v>
      </c>
      <c r="D26163" s="2" t="s">
        <v>40015</v>
      </c>
      <c r="E26163" s="3" t="s">
        <v>9848</v>
      </c>
      <c r="F26163" s="61">
        <v>89.42</v>
      </c>
      <c r="G26163" s="61">
        <v>89.42</v>
      </c>
    </row>
    <row r="26164" spans="1:7" ht="22.5">
      <c r="A26164" s="1" t="str">
        <f t="shared" si="411"/>
        <v>CDHU-I H.08.000.031644</v>
      </c>
      <c r="B26164" s="3" t="s">
        <v>42275</v>
      </c>
      <c r="C26164" s="3" t="s">
        <v>36855</v>
      </c>
      <c r="D26164" s="2" t="s">
        <v>40016</v>
      </c>
      <c r="E26164" s="3" t="s">
        <v>14764</v>
      </c>
      <c r="F26164" s="61">
        <v>196.36</v>
      </c>
      <c r="G26164" s="61">
        <v>196.36</v>
      </c>
    </row>
    <row r="26165" spans="1:7" ht="22.5">
      <c r="A26165" s="1" t="str">
        <f t="shared" ref="A26165:A26228" si="412">CONCATENATE($B26165," ",$C26165)</f>
        <v>CDHU-I H.08.000.031645</v>
      </c>
      <c r="B26165" s="3" t="s">
        <v>42275</v>
      </c>
      <c r="C26165" s="3" t="s">
        <v>36856</v>
      </c>
      <c r="D26165" s="2" t="s">
        <v>40017</v>
      </c>
      <c r="E26165" s="3" t="s">
        <v>9848</v>
      </c>
      <c r="F26165" s="61">
        <v>82.48</v>
      </c>
      <c r="G26165" s="61">
        <v>82.48</v>
      </c>
    </row>
    <row r="26166" spans="1:7">
      <c r="A26166" s="1" t="str">
        <f t="shared" si="412"/>
        <v>CDHU-I H.08.000.031646</v>
      </c>
      <c r="B26166" s="3" t="s">
        <v>42275</v>
      </c>
      <c r="C26166" s="3" t="s">
        <v>36857</v>
      </c>
      <c r="D26166" s="2" t="s">
        <v>40018</v>
      </c>
      <c r="E26166" s="3" t="s">
        <v>9848</v>
      </c>
      <c r="F26166" s="61">
        <v>105.08</v>
      </c>
      <c r="G26166" s="61">
        <v>105.08</v>
      </c>
    </row>
    <row r="26167" spans="1:7">
      <c r="A26167" s="1" t="str">
        <f t="shared" si="412"/>
        <v>CDHU-I H.08.000.031647</v>
      </c>
      <c r="B26167" s="3" t="s">
        <v>42275</v>
      </c>
      <c r="C26167" s="3" t="s">
        <v>36858</v>
      </c>
      <c r="D26167" s="2" t="s">
        <v>40019</v>
      </c>
      <c r="E26167" s="3" t="s">
        <v>9848</v>
      </c>
      <c r="F26167" s="61">
        <v>71.760000000000005</v>
      </c>
      <c r="G26167" s="61">
        <v>71.760000000000005</v>
      </c>
    </row>
    <row r="26168" spans="1:7" ht="22.5">
      <c r="A26168" s="1" t="str">
        <f t="shared" si="412"/>
        <v>CDHU-I H.08.000.031650</v>
      </c>
      <c r="B26168" s="3" t="s">
        <v>42275</v>
      </c>
      <c r="C26168" s="3" t="s">
        <v>36859</v>
      </c>
      <c r="D26168" s="2" t="s">
        <v>40020</v>
      </c>
      <c r="E26168" s="3" t="s">
        <v>9848</v>
      </c>
      <c r="F26168" s="61">
        <v>217.04</v>
      </c>
      <c r="G26168" s="61">
        <v>217.04</v>
      </c>
    </row>
    <row r="26169" spans="1:7" ht="22.5">
      <c r="A26169" s="1" t="str">
        <f t="shared" si="412"/>
        <v>CDHU-I H.08.000.031653</v>
      </c>
      <c r="B26169" s="3" t="s">
        <v>42275</v>
      </c>
      <c r="C26169" s="3" t="s">
        <v>36860</v>
      </c>
      <c r="D26169" s="2" t="s">
        <v>40021</v>
      </c>
      <c r="E26169" s="3" t="s">
        <v>9848</v>
      </c>
      <c r="F26169" s="61">
        <v>174.52</v>
      </c>
      <c r="G26169" s="61">
        <v>174.52</v>
      </c>
    </row>
    <row r="26170" spans="1:7" ht="22.5">
      <c r="A26170" s="1" t="str">
        <f t="shared" si="412"/>
        <v>CDHU-I H.08.000.031656</v>
      </c>
      <c r="B26170" s="3" t="s">
        <v>42275</v>
      </c>
      <c r="C26170" s="3" t="s">
        <v>36861</v>
      </c>
      <c r="D26170" s="2" t="s">
        <v>40022</v>
      </c>
      <c r="E26170" s="3" t="s">
        <v>9848</v>
      </c>
      <c r="F26170" s="61">
        <v>190.87</v>
      </c>
      <c r="G26170" s="61">
        <v>190.87</v>
      </c>
    </row>
    <row r="26171" spans="1:7">
      <c r="A26171" s="1" t="str">
        <f t="shared" si="412"/>
        <v>CDHU-I H.08.000.031658</v>
      </c>
      <c r="B26171" s="3" t="s">
        <v>42275</v>
      </c>
      <c r="C26171" s="3" t="s">
        <v>36862</v>
      </c>
      <c r="D26171" s="2" t="s">
        <v>40023</v>
      </c>
      <c r="E26171" s="3" t="s">
        <v>9848</v>
      </c>
      <c r="F26171" s="61">
        <v>403.91</v>
      </c>
      <c r="G26171" s="61">
        <v>403.91</v>
      </c>
    </row>
    <row r="26172" spans="1:7">
      <c r="A26172" s="1" t="str">
        <f t="shared" si="412"/>
        <v>CDHU-I H.08.000.031672</v>
      </c>
      <c r="B26172" s="3" t="s">
        <v>42275</v>
      </c>
      <c r="C26172" s="3" t="s">
        <v>36863</v>
      </c>
      <c r="D26172" s="2" t="s">
        <v>40024</v>
      </c>
      <c r="E26172" s="3" t="s">
        <v>9848</v>
      </c>
      <c r="F26172" s="61">
        <v>48.65</v>
      </c>
      <c r="G26172" s="61">
        <v>48.65</v>
      </c>
    </row>
    <row r="26173" spans="1:7">
      <c r="A26173" s="1" t="str">
        <f t="shared" si="412"/>
        <v>CDHU-I H.08.000.031679</v>
      </c>
      <c r="B26173" s="3" t="s">
        <v>42275</v>
      </c>
      <c r="C26173" s="3" t="s">
        <v>36864</v>
      </c>
      <c r="D26173" s="2" t="s">
        <v>40025</v>
      </c>
      <c r="E26173" s="3" t="s">
        <v>9848</v>
      </c>
      <c r="F26173" s="61">
        <v>40.04</v>
      </c>
      <c r="G26173" s="61">
        <v>40.04</v>
      </c>
    </row>
    <row r="26174" spans="1:7">
      <c r="A26174" s="1" t="str">
        <f t="shared" si="412"/>
        <v>CDHU-I H.08.000.031687</v>
      </c>
      <c r="B26174" s="3" t="s">
        <v>42275</v>
      </c>
      <c r="C26174" s="3" t="s">
        <v>36865</v>
      </c>
      <c r="D26174" s="2" t="s">
        <v>40026</v>
      </c>
      <c r="E26174" s="3" t="s">
        <v>9848</v>
      </c>
      <c r="F26174" s="61">
        <v>50.37</v>
      </c>
      <c r="G26174" s="61">
        <v>50.37</v>
      </c>
    </row>
    <row r="26175" spans="1:7">
      <c r="A26175" s="1" t="str">
        <f t="shared" si="412"/>
        <v>CDHU-I H.08.000.031688</v>
      </c>
      <c r="B26175" s="3" t="s">
        <v>42275</v>
      </c>
      <c r="C26175" s="3" t="s">
        <v>36866</v>
      </c>
      <c r="D26175" s="2" t="s">
        <v>40027</v>
      </c>
      <c r="E26175" s="3" t="s">
        <v>9848</v>
      </c>
      <c r="F26175" s="61">
        <v>51.73</v>
      </c>
      <c r="G26175" s="61">
        <v>51.73</v>
      </c>
    </row>
    <row r="26176" spans="1:7">
      <c r="A26176" s="1" t="str">
        <f t="shared" si="412"/>
        <v>CDHU-I H.08.000.031697</v>
      </c>
      <c r="B26176" s="3" t="s">
        <v>42275</v>
      </c>
      <c r="C26176" s="3" t="s">
        <v>36867</v>
      </c>
      <c r="D26176" s="2" t="s">
        <v>40028</v>
      </c>
      <c r="E26176" s="3" t="s">
        <v>9848</v>
      </c>
      <c r="F26176" s="61">
        <v>28.31</v>
      </c>
      <c r="G26176" s="61">
        <v>28.31</v>
      </c>
    </row>
    <row r="26177" spans="1:7">
      <c r="A26177" s="1" t="str">
        <f t="shared" si="412"/>
        <v>CDHU-I H.08.000.031698</v>
      </c>
      <c r="B26177" s="3" t="s">
        <v>42275</v>
      </c>
      <c r="C26177" s="3" t="s">
        <v>36868</v>
      </c>
      <c r="D26177" s="2" t="s">
        <v>40029</v>
      </c>
      <c r="E26177" s="3" t="s">
        <v>9848</v>
      </c>
      <c r="F26177" s="61">
        <v>302.51</v>
      </c>
      <c r="G26177" s="61">
        <v>302.51</v>
      </c>
    </row>
    <row r="26178" spans="1:7">
      <c r="A26178" s="1" t="str">
        <f t="shared" si="412"/>
        <v>CDHU-I H.08.000.031699</v>
      </c>
      <c r="B26178" s="3" t="s">
        <v>42275</v>
      </c>
      <c r="C26178" s="3" t="s">
        <v>36869</v>
      </c>
      <c r="D26178" s="2" t="s">
        <v>40030</v>
      </c>
      <c r="E26178" s="3" t="s">
        <v>9848</v>
      </c>
      <c r="F26178" s="61">
        <v>382.42</v>
      </c>
      <c r="G26178" s="61">
        <v>382.42</v>
      </c>
    </row>
    <row r="26179" spans="1:7" ht="22.5">
      <c r="A26179" s="1" t="str">
        <f t="shared" si="412"/>
        <v>CDHU-I H.08.000.031701</v>
      </c>
      <c r="B26179" s="3" t="s">
        <v>42275</v>
      </c>
      <c r="C26179" s="3" t="s">
        <v>36870</v>
      </c>
      <c r="D26179" s="2" t="s">
        <v>40031</v>
      </c>
      <c r="E26179" s="3" t="s">
        <v>14764</v>
      </c>
      <c r="F26179" s="61">
        <v>28.31</v>
      </c>
      <c r="G26179" s="61">
        <v>28.31</v>
      </c>
    </row>
    <row r="26180" spans="1:7" ht="22.5">
      <c r="A26180" s="1" t="str">
        <f t="shared" si="412"/>
        <v>CDHU-I H.08.000.031712</v>
      </c>
      <c r="B26180" s="3" t="s">
        <v>42275</v>
      </c>
      <c r="C26180" s="3" t="s">
        <v>36871</v>
      </c>
      <c r="D26180" s="2" t="s">
        <v>40032</v>
      </c>
      <c r="E26180" s="3" t="s">
        <v>9848</v>
      </c>
      <c r="F26180" s="61">
        <v>131.86000000000001</v>
      </c>
      <c r="G26180" s="61">
        <v>131.86000000000001</v>
      </c>
    </row>
    <row r="26181" spans="1:7" ht="22.5">
      <c r="A26181" s="1" t="str">
        <f t="shared" si="412"/>
        <v>CDHU-I H.08.000.031715</v>
      </c>
      <c r="B26181" s="3" t="s">
        <v>42275</v>
      </c>
      <c r="C26181" s="3" t="s">
        <v>36872</v>
      </c>
      <c r="D26181" s="2" t="s">
        <v>40033</v>
      </c>
      <c r="E26181" s="3" t="s">
        <v>9848</v>
      </c>
      <c r="F26181" s="61">
        <v>166.96</v>
      </c>
      <c r="G26181" s="61">
        <v>166.96</v>
      </c>
    </row>
    <row r="26182" spans="1:7">
      <c r="A26182" s="1" t="str">
        <f t="shared" si="412"/>
        <v>CDHU-I H.08.000.031718</v>
      </c>
      <c r="B26182" s="3" t="s">
        <v>42275</v>
      </c>
      <c r="C26182" s="3" t="s">
        <v>36873</v>
      </c>
      <c r="D26182" s="2" t="s">
        <v>40034</v>
      </c>
      <c r="E26182" s="3" t="s">
        <v>9848</v>
      </c>
      <c r="F26182" s="61">
        <v>201.16</v>
      </c>
      <c r="G26182" s="61">
        <v>201.16</v>
      </c>
    </row>
    <row r="26183" spans="1:7">
      <c r="A26183" s="1" t="str">
        <f t="shared" si="412"/>
        <v>CDHU-I H.08.000.031719</v>
      </c>
      <c r="B26183" s="3" t="s">
        <v>42275</v>
      </c>
      <c r="C26183" s="3" t="s">
        <v>36874</v>
      </c>
      <c r="D26183" s="2" t="s">
        <v>40035</v>
      </c>
      <c r="E26183" s="3" t="s">
        <v>9848</v>
      </c>
      <c r="F26183" s="61">
        <v>31.09</v>
      </c>
      <c r="G26183" s="61">
        <v>31.09</v>
      </c>
    </row>
    <row r="26184" spans="1:7">
      <c r="A26184" s="1" t="str">
        <f t="shared" si="412"/>
        <v>CDHU-I H.08.000.031722</v>
      </c>
      <c r="B26184" s="3" t="s">
        <v>42275</v>
      </c>
      <c r="C26184" s="3" t="s">
        <v>36875</v>
      </c>
      <c r="D26184" s="2" t="s">
        <v>40036</v>
      </c>
      <c r="E26184" s="3" t="s">
        <v>9848</v>
      </c>
      <c r="F26184" s="61">
        <v>83.71</v>
      </c>
      <c r="G26184" s="61">
        <v>83.71</v>
      </c>
    </row>
    <row r="26185" spans="1:7">
      <c r="A26185" s="1" t="str">
        <f t="shared" si="412"/>
        <v>CDHU-I H.08.000.031723</v>
      </c>
      <c r="B26185" s="3" t="s">
        <v>42275</v>
      </c>
      <c r="C26185" s="3" t="s">
        <v>36876</v>
      </c>
      <c r="D26185" s="2" t="s">
        <v>40037</v>
      </c>
      <c r="E26185" s="3" t="s">
        <v>9848</v>
      </c>
      <c r="F26185" s="61">
        <v>19.309999999999999</v>
      </c>
      <c r="G26185" s="61">
        <v>19.309999999999999</v>
      </c>
    </row>
    <row r="26186" spans="1:7" ht="22.5">
      <c r="A26186" s="1" t="str">
        <f t="shared" si="412"/>
        <v>CDHU-I H.08.000.031726</v>
      </c>
      <c r="B26186" s="3" t="s">
        <v>42275</v>
      </c>
      <c r="C26186" s="3" t="s">
        <v>36877</v>
      </c>
      <c r="D26186" s="2" t="s">
        <v>40038</v>
      </c>
      <c r="E26186" s="3" t="s">
        <v>9848</v>
      </c>
      <c r="F26186" s="61">
        <v>1017.18</v>
      </c>
      <c r="G26186" s="61">
        <v>1017.18</v>
      </c>
    </row>
    <row r="26187" spans="1:7">
      <c r="A26187" s="1" t="str">
        <f t="shared" si="412"/>
        <v>CDHU-I H.08.000.031728</v>
      </c>
      <c r="B26187" s="3" t="s">
        <v>42275</v>
      </c>
      <c r="C26187" s="3" t="s">
        <v>36878</v>
      </c>
      <c r="D26187" s="2" t="s">
        <v>40039</v>
      </c>
      <c r="E26187" s="3" t="s">
        <v>9848</v>
      </c>
      <c r="F26187" s="61">
        <v>48.15</v>
      </c>
      <c r="G26187" s="61">
        <v>48.15</v>
      </c>
    </row>
    <row r="26188" spans="1:7" ht="22.5">
      <c r="A26188" s="1" t="str">
        <f t="shared" si="412"/>
        <v>CDHU-I H.08.000.031734</v>
      </c>
      <c r="B26188" s="3" t="s">
        <v>42275</v>
      </c>
      <c r="C26188" s="3" t="s">
        <v>36879</v>
      </c>
      <c r="D26188" s="2" t="s">
        <v>40040</v>
      </c>
      <c r="E26188" s="3" t="s">
        <v>9848</v>
      </c>
      <c r="F26188" s="61">
        <v>95.14</v>
      </c>
      <c r="G26188" s="61">
        <v>95.14</v>
      </c>
    </row>
    <row r="26189" spans="1:7" ht="22.5">
      <c r="A26189" s="1" t="str">
        <f t="shared" si="412"/>
        <v>CDHU-I H.08.000.031740</v>
      </c>
      <c r="B26189" s="3" t="s">
        <v>42275</v>
      </c>
      <c r="C26189" s="3" t="s">
        <v>36880</v>
      </c>
      <c r="D26189" s="2" t="s">
        <v>40041</v>
      </c>
      <c r="E26189" s="3" t="s">
        <v>9848</v>
      </c>
      <c r="F26189" s="61">
        <v>67.84</v>
      </c>
      <c r="G26189" s="61">
        <v>67.84</v>
      </c>
    </row>
    <row r="26190" spans="1:7">
      <c r="A26190" s="1" t="str">
        <f t="shared" si="412"/>
        <v>CDHU-I H.08.000.031764</v>
      </c>
      <c r="B26190" s="3" t="s">
        <v>42275</v>
      </c>
      <c r="C26190" s="3" t="s">
        <v>36881</v>
      </c>
      <c r="D26190" s="2" t="s">
        <v>40042</v>
      </c>
      <c r="E26190" s="3" t="s">
        <v>9848</v>
      </c>
      <c r="F26190" s="61">
        <v>13428.24</v>
      </c>
      <c r="G26190" s="61">
        <v>13428.24</v>
      </c>
    </row>
    <row r="26191" spans="1:7" ht="22.5">
      <c r="A26191" s="1" t="str">
        <f t="shared" si="412"/>
        <v>CDHU-I H.08.000.031765</v>
      </c>
      <c r="B26191" s="3" t="s">
        <v>42275</v>
      </c>
      <c r="C26191" s="3" t="s">
        <v>36882</v>
      </c>
      <c r="D26191" s="2" t="s">
        <v>40043</v>
      </c>
      <c r="E26191" s="3" t="s">
        <v>9848</v>
      </c>
      <c r="F26191" s="61">
        <v>15687.34</v>
      </c>
      <c r="G26191" s="61">
        <v>15687.34</v>
      </c>
    </row>
    <row r="26192" spans="1:7" ht="22.5">
      <c r="A26192" s="1" t="str">
        <f t="shared" si="412"/>
        <v>CDHU-I H.08.000.035003</v>
      </c>
      <c r="B26192" s="3" t="s">
        <v>42275</v>
      </c>
      <c r="C26192" s="3" t="s">
        <v>36883</v>
      </c>
      <c r="D26192" s="2" t="s">
        <v>40044</v>
      </c>
      <c r="E26192" s="3" t="s">
        <v>14764</v>
      </c>
      <c r="F26192" s="61">
        <v>152.47999999999999</v>
      </c>
      <c r="G26192" s="61">
        <v>152.47999999999999</v>
      </c>
    </row>
    <row r="26193" spans="1:7" ht="22.5">
      <c r="A26193" s="1" t="str">
        <f t="shared" si="412"/>
        <v>CDHU-I H.08.000.035004</v>
      </c>
      <c r="B26193" s="3" t="s">
        <v>42275</v>
      </c>
      <c r="C26193" s="3" t="s">
        <v>36884</v>
      </c>
      <c r="D26193" s="2" t="s">
        <v>40045</v>
      </c>
      <c r="E26193" s="3" t="s">
        <v>14764</v>
      </c>
      <c r="F26193" s="61">
        <v>105.98</v>
      </c>
      <c r="G26193" s="61">
        <v>105.98</v>
      </c>
    </row>
    <row r="26194" spans="1:7">
      <c r="A26194" s="1" t="str">
        <f t="shared" si="412"/>
        <v>CDHU-I H.08.000.035009</v>
      </c>
      <c r="B26194" s="3" t="s">
        <v>42275</v>
      </c>
      <c r="C26194" s="3" t="s">
        <v>36885</v>
      </c>
      <c r="D26194" s="2" t="s">
        <v>40046</v>
      </c>
      <c r="E26194" s="3" t="s">
        <v>9848</v>
      </c>
      <c r="F26194" s="61">
        <v>318.86</v>
      </c>
      <c r="G26194" s="61">
        <v>318.86</v>
      </c>
    </row>
    <row r="26195" spans="1:7" ht="22.5">
      <c r="A26195" s="1" t="str">
        <f t="shared" si="412"/>
        <v>CDHU-I H.08.000.035010</v>
      </c>
      <c r="B26195" s="3" t="s">
        <v>42275</v>
      </c>
      <c r="C26195" s="3" t="s">
        <v>36886</v>
      </c>
      <c r="D26195" s="2" t="s">
        <v>40047</v>
      </c>
      <c r="E26195" s="3" t="s">
        <v>14764</v>
      </c>
      <c r="F26195" s="61">
        <v>496.08</v>
      </c>
      <c r="G26195" s="61">
        <v>496.08</v>
      </c>
    </row>
    <row r="26196" spans="1:7" ht="22.5">
      <c r="A26196" s="1" t="str">
        <f t="shared" si="412"/>
        <v>CDHU-I H.08.000.035011</v>
      </c>
      <c r="B26196" s="3" t="s">
        <v>42275</v>
      </c>
      <c r="C26196" s="3" t="s">
        <v>36887</v>
      </c>
      <c r="D26196" s="2" t="s">
        <v>40048</v>
      </c>
      <c r="E26196" s="3" t="s">
        <v>9848</v>
      </c>
      <c r="F26196" s="61">
        <v>313.86</v>
      </c>
      <c r="G26196" s="61">
        <v>313.86</v>
      </c>
    </row>
    <row r="26197" spans="1:7" ht="22.5">
      <c r="A26197" s="1" t="str">
        <f t="shared" si="412"/>
        <v>CDHU-I H.08.000.035012</v>
      </c>
      <c r="B26197" s="3" t="s">
        <v>42275</v>
      </c>
      <c r="C26197" s="3" t="s">
        <v>36888</v>
      </c>
      <c r="D26197" s="2" t="s">
        <v>40049</v>
      </c>
      <c r="E26197" s="3" t="s">
        <v>9848</v>
      </c>
      <c r="F26197" s="61">
        <v>339.61</v>
      </c>
      <c r="G26197" s="61">
        <v>339.61</v>
      </c>
    </row>
    <row r="26198" spans="1:7" ht="22.5">
      <c r="A26198" s="1" t="str">
        <f t="shared" si="412"/>
        <v>CDHU-I H.08.000.035013</v>
      </c>
      <c r="B26198" s="3" t="s">
        <v>42275</v>
      </c>
      <c r="C26198" s="3" t="s">
        <v>36889</v>
      </c>
      <c r="D26198" s="2" t="s">
        <v>40050</v>
      </c>
      <c r="E26198" s="3" t="s">
        <v>9848</v>
      </c>
      <c r="F26198" s="61">
        <v>3213.68</v>
      </c>
      <c r="G26198" s="61">
        <v>3213.68</v>
      </c>
    </row>
    <row r="26199" spans="1:7" ht="22.5">
      <c r="A26199" s="1" t="str">
        <f t="shared" si="412"/>
        <v>CDHU-I H.08.000.035019</v>
      </c>
      <c r="B26199" s="3" t="s">
        <v>42275</v>
      </c>
      <c r="C26199" s="3" t="s">
        <v>36890</v>
      </c>
      <c r="D26199" s="2" t="s">
        <v>40051</v>
      </c>
      <c r="E26199" s="3" t="s">
        <v>9848</v>
      </c>
      <c r="F26199" s="61">
        <v>246.63</v>
      </c>
      <c r="G26199" s="61">
        <v>246.63</v>
      </c>
    </row>
    <row r="26200" spans="1:7" ht="22.5">
      <c r="A26200" s="1" t="str">
        <f t="shared" si="412"/>
        <v>CDHU-I H.09.000.031168</v>
      </c>
      <c r="B26200" s="3" t="s">
        <v>42275</v>
      </c>
      <c r="C26200" s="3" t="s">
        <v>36891</v>
      </c>
      <c r="D26200" s="2" t="s">
        <v>40052</v>
      </c>
      <c r="E26200" s="3" t="s">
        <v>9847</v>
      </c>
      <c r="F26200" s="61">
        <v>3191.29</v>
      </c>
      <c r="G26200" s="61">
        <v>3191.29</v>
      </c>
    </row>
    <row r="26201" spans="1:7">
      <c r="A26201" s="1" t="str">
        <f t="shared" si="412"/>
        <v>CDHU-I H.09.000.031181</v>
      </c>
      <c r="B26201" s="3" t="s">
        <v>42275</v>
      </c>
      <c r="C26201" s="3" t="s">
        <v>36892</v>
      </c>
      <c r="D26201" s="2" t="s">
        <v>40053</v>
      </c>
      <c r="E26201" s="3" t="s">
        <v>14764</v>
      </c>
      <c r="F26201" s="61">
        <v>3952.62</v>
      </c>
      <c r="G26201" s="61">
        <v>3952.62</v>
      </c>
    </row>
    <row r="26202" spans="1:7">
      <c r="A26202" s="1" t="str">
        <f t="shared" si="412"/>
        <v>CDHU-I H.09.000.031253</v>
      </c>
      <c r="B26202" s="3" t="s">
        <v>42275</v>
      </c>
      <c r="C26202" s="3" t="s">
        <v>36893</v>
      </c>
      <c r="D26202" s="2" t="s">
        <v>40054</v>
      </c>
      <c r="E26202" s="3" t="s">
        <v>9847</v>
      </c>
      <c r="F26202" s="61">
        <v>2437.3200000000002</v>
      </c>
      <c r="G26202" s="61">
        <v>2437.3200000000002</v>
      </c>
    </row>
    <row r="26203" spans="1:7">
      <c r="A26203" s="1" t="str">
        <f t="shared" si="412"/>
        <v>CDHU-I H.09.000.031254</v>
      </c>
      <c r="B26203" s="3" t="s">
        <v>42275</v>
      </c>
      <c r="C26203" s="3" t="s">
        <v>36894</v>
      </c>
      <c r="D26203" s="2" t="s">
        <v>40055</v>
      </c>
      <c r="E26203" s="3" t="s">
        <v>9847</v>
      </c>
      <c r="F26203" s="61">
        <v>2459.77</v>
      </c>
      <c r="G26203" s="61">
        <v>2459.77</v>
      </c>
    </row>
    <row r="26204" spans="1:7">
      <c r="A26204" s="1" t="str">
        <f t="shared" si="412"/>
        <v>CDHU-I H.09.000.031255</v>
      </c>
      <c r="B26204" s="3" t="s">
        <v>42275</v>
      </c>
      <c r="C26204" s="3" t="s">
        <v>36895</v>
      </c>
      <c r="D26204" s="2" t="s">
        <v>40056</v>
      </c>
      <c r="E26204" s="3" t="s">
        <v>9847</v>
      </c>
      <c r="F26204" s="61">
        <v>3036.01</v>
      </c>
      <c r="G26204" s="61">
        <v>3036.01</v>
      </c>
    </row>
    <row r="26205" spans="1:7" ht="22.5">
      <c r="A26205" s="1" t="str">
        <f t="shared" si="412"/>
        <v>CDHU-I H.09.000.031256</v>
      </c>
      <c r="B26205" s="3" t="s">
        <v>42275</v>
      </c>
      <c r="C26205" s="3" t="s">
        <v>36896</v>
      </c>
      <c r="D26205" s="2" t="s">
        <v>40057</v>
      </c>
      <c r="E26205" s="3" t="s">
        <v>9847</v>
      </c>
      <c r="F26205" s="61">
        <v>4297.05</v>
      </c>
      <c r="G26205" s="61">
        <v>4297.05</v>
      </c>
    </row>
    <row r="26206" spans="1:7" ht="22.5">
      <c r="A26206" s="1" t="str">
        <f t="shared" si="412"/>
        <v>CDHU-I H.09.000.031257</v>
      </c>
      <c r="B26206" s="3" t="s">
        <v>42275</v>
      </c>
      <c r="C26206" s="3" t="s">
        <v>36897</v>
      </c>
      <c r="D26206" s="2" t="s">
        <v>40058</v>
      </c>
      <c r="E26206" s="3" t="s">
        <v>9847</v>
      </c>
      <c r="F26206" s="61">
        <v>3289.04</v>
      </c>
      <c r="G26206" s="61">
        <v>3289.04</v>
      </c>
    </row>
    <row r="26207" spans="1:7" ht="22.5">
      <c r="A26207" s="1" t="str">
        <f t="shared" si="412"/>
        <v>CDHU-I H.09.000.031258</v>
      </c>
      <c r="B26207" s="3" t="s">
        <v>42275</v>
      </c>
      <c r="C26207" s="3" t="s">
        <v>36898</v>
      </c>
      <c r="D26207" s="2" t="s">
        <v>40059</v>
      </c>
      <c r="E26207" s="3" t="s">
        <v>9847</v>
      </c>
      <c r="F26207" s="61">
        <v>4397.57</v>
      </c>
      <c r="G26207" s="61">
        <v>4397.57</v>
      </c>
    </row>
    <row r="26208" spans="1:7">
      <c r="A26208" s="1" t="str">
        <f t="shared" si="412"/>
        <v>CDHU-I H.09.000.031260</v>
      </c>
      <c r="B26208" s="3" t="s">
        <v>42275</v>
      </c>
      <c r="C26208" s="3" t="s">
        <v>36899</v>
      </c>
      <c r="D26208" s="2" t="s">
        <v>40060</v>
      </c>
      <c r="E26208" s="3" t="s">
        <v>9847</v>
      </c>
      <c r="F26208" s="61">
        <v>3650.04</v>
      </c>
      <c r="G26208" s="61">
        <v>3650.04</v>
      </c>
    </row>
    <row r="26209" spans="1:7">
      <c r="A26209" s="1" t="str">
        <f t="shared" si="412"/>
        <v>CDHU-I H.09.000.031329</v>
      </c>
      <c r="B26209" s="3" t="s">
        <v>42275</v>
      </c>
      <c r="C26209" s="3" t="s">
        <v>36900</v>
      </c>
      <c r="D26209" s="2" t="s">
        <v>33250</v>
      </c>
      <c r="E26209" s="3" t="s">
        <v>9849</v>
      </c>
      <c r="F26209" s="61">
        <v>321.85000000000002</v>
      </c>
      <c r="G26209" s="61">
        <v>321.85000000000002</v>
      </c>
    </row>
    <row r="26210" spans="1:7">
      <c r="A26210" s="1" t="str">
        <f t="shared" si="412"/>
        <v>CDHU-I H.09.000.031341</v>
      </c>
      <c r="B26210" s="3" t="s">
        <v>42275</v>
      </c>
      <c r="C26210" s="3" t="s">
        <v>36901</v>
      </c>
      <c r="D26210" s="2" t="s">
        <v>40061</v>
      </c>
      <c r="E26210" s="3" t="s">
        <v>9848</v>
      </c>
      <c r="F26210" s="61">
        <v>1048.75</v>
      </c>
      <c r="G26210" s="61">
        <v>1048.75</v>
      </c>
    </row>
    <row r="26211" spans="1:7">
      <c r="A26211" s="1" t="str">
        <f t="shared" si="412"/>
        <v>CDHU-I H.09.000.031361</v>
      </c>
      <c r="B26211" s="3" t="s">
        <v>42275</v>
      </c>
      <c r="C26211" s="3" t="s">
        <v>36902</v>
      </c>
      <c r="D26211" s="2" t="s">
        <v>40062</v>
      </c>
      <c r="E26211" s="3" t="s">
        <v>9847</v>
      </c>
      <c r="F26211" s="61">
        <v>1878.79</v>
      </c>
      <c r="G26211" s="61">
        <v>1878.79</v>
      </c>
    </row>
    <row r="26212" spans="1:7">
      <c r="A26212" s="1" t="str">
        <f t="shared" si="412"/>
        <v>CDHU-I H.09.000.031362</v>
      </c>
      <c r="B26212" s="3" t="s">
        <v>42275</v>
      </c>
      <c r="C26212" s="3" t="s">
        <v>36903</v>
      </c>
      <c r="D26212" s="2" t="s">
        <v>40063</v>
      </c>
      <c r="E26212" s="3" t="s">
        <v>9847</v>
      </c>
      <c r="F26212" s="61">
        <v>2015.13</v>
      </c>
      <c r="G26212" s="61">
        <v>2015.13</v>
      </c>
    </row>
    <row r="26213" spans="1:7">
      <c r="A26213" s="1" t="str">
        <f t="shared" si="412"/>
        <v>CDHU-I H.09.000.031363</v>
      </c>
      <c r="B26213" s="3" t="s">
        <v>42275</v>
      </c>
      <c r="C26213" s="3" t="s">
        <v>36904</v>
      </c>
      <c r="D26213" s="2" t="s">
        <v>40064</v>
      </c>
      <c r="E26213" s="3" t="s">
        <v>9847</v>
      </c>
      <c r="F26213" s="61">
        <v>2460.6999999999998</v>
      </c>
      <c r="G26213" s="61">
        <v>2460.6999999999998</v>
      </c>
    </row>
    <row r="26214" spans="1:7" ht="22.5">
      <c r="A26214" s="1" t="str">
        <f t="shared" si="412"/>
        <v>CDHU-I H.09.000.031364</v>
      </c>
      <c r="B26214" s="3" t="s">
        <v>42275</v>
      </c>
      <c r="C26214" s="3" t="s">
        <v>36905</v>
      </c>
      <c r="D26214" s="2" t="s">
        <v>40065</v>
      </c>
      <c r="E26214" s="3" t="s">
        <v>9847</v>
      </c>
      <c r="F26214" s="61">
        <v>3707.54</v>
      </c>
      <c r="G26214" s="61">
        <v>3707.54</v>
      </c>
    </row>
    <row r="26215" spans="1:7" ht="22.5">
      <c r="A26215" s="1" t="str">
        <f t="shared" si="412"/>
        <v>CDHU-I H.09.000.031368</v>
      </c>
      <c r="B26215" s="3" t="s">
        <v>42275</v>
      </c>
      <c r="C26215" s="3" t="s">
        <v>36906</v>
      </c>
      <c r="D26215" s="2" t="s">
        <v>40066</v>
      </c>
      <c r="E26215" s="3" t="s">
        <v>9847</v>
      </c>
      <c r="F26215" s="61">
        <v>2965.36</v>
      </c>
      <c r="G26215" s="61">
        <v>2965.36</v>
      </c>
    </row>
    <row r="26216" spans="1:7" ht="22.5">
      <c r="A26216" s="1" t="str">
        <f t="shared" si="412"/>
        <v>CDHU-I H.09.000.031369</v>
      </c>
      <c r="B26216" s="3" t="s">
        <v>42275</v>
      </c>
      <c r="C26216" s="3" t="s">
        <v>36907</v>
      </c>
      <c r="D26216" s="2" t="s">
        <v>40067</v>
      </c>
      <c r="E26216" s="3" t="s">
        <v>9847</v>
      </c>
      <c r="F26216" s="61">
        <v>3753.12</v>
      </c>
      <c r="G26216" s="61">
        <v>3753.12</v>
      </c>
    </row>
    <row r="26217" spans="1:7">
      <c r="A26217" s="1" t="str">
        <f t="shared" si="412"/>
        <v>CDHU-I H.09.000.031370</v>
      </c>
      <c r="B26217" s="3" t="s">
        <v>42275</v>
      </c>
      <c r="C26217" s="3" t="s">
        <v>36908</v>
      </c>
      <c r="D26217" s="2" t="s">
        <v>40068</v>
      </c>
      <c r="E26217" s="3" t="s">
        <v>9847</v>
      </c>
      <c r="F26217" s="61">
        <v>3052.51</v>
      </c>
      <c r="G26217" s="61">
        <v>3052.51</v>
      </c>
    </row>
    <row r="26218" spans="1:7">
      <c r="A26218" s="1" t="str">
        <f t="shared" si="412"/>
        <v>CDHU-I H.09.000.031613</v>
      </c>
      <c r="B26218" s="3" t="s">
        <v>42275</v>
      </c>
      <c r="C26218" s="3" t="s">
        <v>36909</v>
      </c>
      <c r="D26218" s="2" t="s">
        <v>40069</v>
      </c>
      <c r="E26218" s="3" t="s">
        <v>9848</v>
      </c>
      <c r="F26218" s="61">
        <v>422.64</v>
      </c>
      <c r="G26218" s="61">
        <v>422.64</v>
      </c>
    </row>
    <row r="26219" spans="1:7" ht="22.5">
      <c r="A26219" s="1" t="str">
        <f t="shared" si="412"/>
        <v>CDHU-I H.09.000.031622</v>
      </c>
      <c r="B26219" s="3" t="s">
        <v>42275</v>
      </c>
      <c r="C26219" s="3" t="s">
        <v>36910</v>
      </c>
      <c r="D26219" s="2" t="s">
        <v>40070</v>
      </c>
      <c r="E26219" s="3" t="s">
        <v>9847</v>
      </c>
      <c r="F26219" s="61">
        <v>1723</v>
      </c>
      <c r="G26219" s="61">
        <v>1723</v>
      </c>
    </row>
    <row r="26220" spans="1:7">
      <c r="A26220" s="1" t="str">
        <f t="shared" si="412"/>
        <v>CDHU-I H.09.000.031623</v>
      </c>
      <c r="B26220" s="3" t="s">
        <v>42275</v>
      </c>
      <c r="C26220" s="3" t="s">
        <v>36911</v>
      </c>
      <c r="D26220" s="2" t="s">
        <v>40071</v>
      </c>
      <c r="E26220" s="3" t="s">
        <v>9847</v>
      </c>
      <c r="F26220" s="61">
        <v>2795.88</v>
      </c>
      <c r="G26220" s="61">
        <v>2795.88</v>
      </c>
    </row>
    <row r="26221" spans="1:7">
      <c r="A26221" s="1" t="str">
        <f t="shared" si="412"/>
        <v>CDHU-I H.09.000.031625</v>
      </c>
      <c r="B26221" s="3" t="s">
        <v>42275</v>
      </c>
      <c r="C26221" s="3" t="s">
        <v>36912</v>
      </c>
      <c r="D26221" s="2" t="s">
        <v>40072</v>
      </c>
      <c r="E26221" s="3" t="s">
        <v>9847</v>
      </c>
      <c r="F26221" s="61">
        <v>2290.59</v>
      </c>
      <c r="G26221" s="61">
        <v>2290.59</v>
      </c>
    </row>
    <row r="26222" spans="1:7">
      <c r="A26222" s="1" t="str">
        <f t="shared" si="412"/>
        <v>CDHU-I H.09.000.031626</v>
      </c>
      <c r="B26222" s="3" t="s">
        <v>42275</v>
      </c>
      <c r="C26222" s="3" t="s">
        <v>36913</v>
      </c>
      <c r="D26222" s="2" t="s">
        <v>33389</v>
      </c>
      <c r="E26222" s="3" t="s">
        <v>14764</v>
      </c>
      <c r="F26222" s="61">
        <v>4324.2</v>
      </c>
      <c r="G26222" s="61">
        <v>4324.2</v>
      </c>
    </row>
    <row r="26223" spans="1:7" ht="22.5">
      <c r="A26223" s="1" t="str">
        <f t="shared" si="412"/>
        <v>CDHU-I H.09.000.031628</v>
      </c>
      <c r="B26223" s="3" t="s">
        <v>42275</v>
      </c>
      <c r="C26223" s="3" t="s">
        <v>36914</v>
      </c>
      <c r="D26223" s="2" t="s">
        <v>40073</v>
      </c>
      <c r="E26223" s="3" t="s">
        <v>9847</v>
      </c>
      <c r="F26223" s="61">
        <v>2672.36</v>
      </c>
      <c r="G26223" s="61">
        <v>2672.36</v>
      </c>
    </row>
    <row r="26224" spans="1:7" ht="22.5">
      <c r="A26224" s="1" t="str">
        <f t="shared" si="412"/>
        <v>CDHU-I H.09.000.031629</v>
      </c>
      <c r="B26224" s="3" t="s">
        <v>42275</v>
      </c>
      <c r="C26224" s="3" t="s">
        <v>36915</v>
      </c>
      <c r="D26224" s="2" t="s">
        <v>40074</v>
      </c>
      <c r="E26224" s="3" t="s">
        <v>9847</v>
      </c>
      <c r="F26224" s="61">
        <v>4532.3500000000004</v>
      </c>
      <c r="G26224" s="61">
        <v>4532.3500000000004</v>
      </c>
    </row>
    <row r="26225" spans="1:7" ht="22.5">
      <c r="A26225" s="1" t="str">
        <f t="shared" si="412"/>
        <v>CDHU-I H.09.000.031631</v>
      </c>
      <c r="B26225" s="3" t="s">
        <v>42275</v>
      </c>
      <c r="C26225" s="3" t="s">
        <v>36916</v>
      </c>
      <c r="D26225" s="2" t="s">
        <v>40075</v>
      </c>
      <c r="E26225" s="3" t="s">
        <v>9847</v>
      </c>
      <c r="F26225" s="61">
        <v>3512.46</v>
      </c>
      <c r="G26225" s="61">
        <v>3512.46</v>
      </c>
    </row>
    <row r="26226" spans="1:7" ht="22.5">
      <c r="A26226" s="1" t="str">
        <f t="shared" si="412"/>
        <v>CDHU-I H.09.000.031907</v>
      </c>
      <c r="B26226" s="3" t="s">
        <v>42275</v>
      </c>
      <c r="C26226" s="3" t="s">
        <v>36917</v>
      </c>
      <c r="D26226" s="2" t="s">
        <v>40076</v>
      </c>
      <c r="E26226" s="3" t="s">
        <v>9847</v>
      </c>
      <c r="F26226" s="61">
        <v>4220.28</v>
      </c>
      <c r="G26226" s="61">
        <v>4220.28</v>
      </c>
    </row>
    <row r="26227" spans="1:7">
      <c r="A26227" s="1" t="str">
        <f t="shared" si="412"/>
        <v>CDHU-I H.12.000.031610</v>
      </c>
      <c r="B26227" s="3" t="s">
        <v>42275</v>
      </c>
      <c r="C26227" s="3" t="s">
        <v>36918</v>
      </c>
      <c r="D26227" s="2" t="s">
        <v>40077</v>
      </c>
      <c r="E26227" s="3" t="s">
        <v>9848</v>
      </c>
      <c r="F26227" s="61">
        <v>159.54</v>
      </c>
      <c r="G26227" s="61">
        <v>159.54</v>
      </c>
    </row>
    <row r="26228" spans="1:7">
      <c r="A26228" s="1" t="str">
        <f t="shared" si="412"/>
        <v>CDHU-I H.13.000.069501</v>
      </c>
      <c r="B26228" s="3" t="s">
        <v>42275</v>
      </c>
      <c r="C26228" s="3" t="s">
        <v>36919</v>
      </c>
      <c r="D26228" s="2" t="s">
        <v>40078</v>
      </c>
      <c r="E26228" s="3" t="s">
        <v>9851</v>
      </c>
      <c r="F26228" s="61">
        <v>245.9</v>
      </c>
      <c r="G26228" s="61">
        <v>245.9</v>
      </c>
    </row>
    <row r="26229" spans="1:7">
      <c r="A26229" s="1" t="str">
        <f t="shared" ref="A26229:A26292" si="413">CONCATENATE($B26229," ",$C26229)</f>
        <v>CDHU-I H.13.000.069502</v>
      </c>
      <c r="B26229" s="3" t="s">
        <v>42275</v>
      </c>
      <c r="C26229" s="3" t="s">
        <v>36920</v>
      </c>
      <c r="D26229" s="2" t="s">
        <v>40079</v>
      </c>
      <c r="E26229" s="3" t="s">
        <v>9851</v>
      </c>
      <c r="F26229" s="61">
        <v>70.72</v>
      </c>
      <c r="G26229" s="61">
        <v>70.72</v>
      </c>
    </row>
    <row r="26230" spans="1:7">
      <c r="A26230" s="1" t="str">
        <f t="shared" si="413"/>
        <v>CDHU-I H.13.000.069565</v>
      </c>
      <c r="B26230" s="3" t="s">
        <v>42275</v>
      </c>
      <c r="C26230" s="3" t="s">
        <v>36921</v>
      </c>
      <c r="D26230" s="2" t="s">
        <v>40080</v>
      </c>
      <c r="E26230" s="3" t="s">
        <v>9851</v>
      </c>
      <c r="F26230" s="61">
        <v>64.459999999999994</v>
      </c>
      <c r="G26230" s="61">
        <v>64.459999999999994</v>
      </c>
    </row>
    <row r="26231" spans="1:7" ht="22.5">
      <c r="A26231" s="1" t="str">
        <f t="shared" si="413"/>
        <v>CDHU-I I.01.000.025057</v>
      </c>
      <c r="B26231" s="3" t="s">
        <v>42275</v>
      </c>
      <c r="C26231" s="3" t="s">
        <v>36922</v>
      </c>
      <c r="D26231" s="2" t="s">
        <v>40081</v>
      </c>
      <c r="E26231" s="3" t="s">
        <v>9847</v>
      </c>
      <c r="F26231" s="61">
        <v>158.65</v>
      </c>
      <c r="G26231" s="61">
        <v>158.65</v>
      </c>
    </row>
    <row r="26232" spans="1:7" ht="22.5">
      <c r="A26232" s="1" t="str">
        <f t="shared" si="413"/>
        <v>CDHU-I I.01.000.030105</v>
      </c>
      <c r="B26232" s="3" t="s">
        <v>42275</v>
      </c>
      <c r="C26232" s="3" t="s">
        <v>36923</v>
      </c>
      <c r="D26232" s="2" t="s">
        <v>40082</v>
      </c>
      <c r="E26232" s="3" t="s">
        <v>9848</v>
      </c>
      <c r="F26232" s="61">
        <v>1390.57</v>
      </c>
      <c r="G26232" s="61">
        <v>1390.57</v>
      </c>
    </row>
    <row r="26233" spans="1:7">
      <c r="A26233" s="1" t="str">
        <f t="shared" si="413"/>
        <v>CDHU-I I.05.000.021057</v>
      </c>
      <c r="B26233" s="3" t="s">
        <v>42275</v>
      </c>
      <c r="C26233" s="3" t="s">
        <v>36924</v>
      </c>
      <c r="D26233" s="2" t="s">
        <v>40083</v>
      </c>
      <c r="E26233" s="3" t="s">
        <v>9847</v>
      </c>
      <c r="F26233" s="61">
        <v>66.5</v>
      </c>
      <c r="G26233" s="61">
        <v>66.5</v>
      </c>
    </row>
    <row r="26234" spans="1:7" ht="22.5">
      <c r="A26234" s="1" t="str">
        <f t="shared" si="413"/>
        <v>CDHU-I I.05.000.021080</v>
      </c>
      <c r="B26234" s="3" t="s">
        <v>42275</v>
      </c>
      <c r="C26234" s="3" t="s">
        <v>36925</v>
      </c>
      <c r="D26234" s="2" t="s">
        <v>40084</v>
      </c>
      <c r="E26234" s="3" t="s">
        <v>9848</v>
      </c>
      <c r="F26234" s="61">
        <v>87.97</v>
      </c>
      <c r="G26234" s="61">
        <v>87.97</v>
      </c>
    </row>
    <row r="26235" spans="1:7">
      <c r="A26235" s="1" t="str">
        <f t="shared" si="413"/>
        <v>CDHU-I I.06.000.022566</v>
      </c>
      <c r="B26235" s="3" t="s">
        <v>42275</v>
      </c>
      <c r="C26235" s="3" t="s">
        <v>36926</v>
      </c>
      <c r="D26235" s="2" t="s">
        <v>40085</v>
      </c>
      <c r="E26235" s="3" t="s">
        <v>9848</v>
      </c>
      <c r="F26235" s="61">
        <v>37.26</v>
      </c>
      <c r="G26235" s="61">
        <v>37.26</v>
      </c>
    </row>
    <row r="26236" spans="1:7">
      <c r="A26236" s="1" t="str">
        <f t="shared" si="413"/>
        <v>CDHU-I I.06.000.022567</v>
      </c>
      <c r="B26236" s="3" t="s">
        <v>42275</v>
      </c>
      <c r="C26236" s="3" t="s">
        <v>36927</v>
      </c>
      <c r="D26236" s="2" t="s">
        <v>40086</v>
      </c>
      <c r="E26236" s="3" t="s">
        <v>9848</v>
      </c>
      <c r="F26236" s="61">
        <v>40.65</v>
      </c>
      <c r="G26236" s="61">
        <v>40.65</v>
      </c>
    </row>
    <row r="26237" spans="1:7">
      <c r="A26237" s="1" t="str">
        <f t="shared" si="413"/>
        <v>CDHU-I I.06.000.025561</v>
      </c>
      <c r="B26237" s="3" t="s">
        <v>42275</v>
      </c>
      <c r="C26237" s="3" t="s">
        <v>36928</v>
      </c>
      <c r="D26237" s="2" t="s">
        <v>40087</v>
      </c>
      <c r="E26237" s="3" t="s">
        <v>9848</v>
      </c>
      <c r="F26237" s="61">
        <v>70.52</v>
      </c>
      <c r="G26237" s="61">
        <v>70.52</v>
      </c>
    </row>
    <row r="26238" spans="1:7">
      <c r="A26238" s="1" t="str">
        <f t="shared" si="413"/>
        <v>CDHU-I I.06.000.025562</v>
      </c>
      <c r="B26238" s="3" t="s">
        <v>42275</v>
      </c>
      <c r="C26238" s="3" t="s">
        <v>36929</v>
      </c>
      <c r="D26238" s="2" t="s">
        <v>40088</v>
      </c>
      <c r="E26238" s="3" t="s">
        <v>9848</v>
      </c>
      <c r="F26238" s="61">
        <v>70.52</v>
      </c>
      <c r="G26238" s="61">
        <v>70.52</v>
      </c>
    </row>
    <row r="26239" spans="1:7">
      <c r="A26239" s="1" t="str">
        <f t="shared" si="413"/>
        <v>CDHU-I J.01.000.038012</v>
      </c>
      <c r="B26239" s="3" t="s">
        <v>42275</v>
      </c>
      <c r="C26239" s="3" t="s">
        <v>36930</v>
      </c>
      <c r="D26239" s="2" t="s">
        <v>40089</v>
      </c>
      <c r="E26239" s="3" t="s">
        <v>9848</v>
      </c>
      <c r="F26239" s="61">
        <v>3.31</v>
      </c>
      <c r="G26239" s="61">
        <v>3.31</v>
      </c>
    </row>
    <row r="26240" spans="1:7">
      <c r="A26240" s="1" t="str">
        <f t="shared" si="413"/>
        <v>CDHU-I J.01.000.038040</v>
      </c>
      <c r="B26240" s="3" t="s">
        <v>42275</v>
      </c>
      <c r="C26240" s="3" t="s">
        <v>36931</v>
      </c>
      <c r="D26240" s="2" t="s">
        <v>40090</v>
      </c>
      <c r="E26240" s="3" t="s">
        <v>9848</v>
      </c>
      <c r="F26240" s="61">
        <v>2.1</v>
      </c>
      <c r="G26240" s="61">
        <v>2.1</v>
      </c>
    </row>
    <row r="26241" spans="1:7">
      <c r="A26241" s="1" t="str">
        <f t="shared" si="413"/>
        <v>CDHU-I J.02.000.024007</v>
      </c>
      <c r="B26241" s="3" t="s">
        <v>42275</v>
      </c>
      <c r="C26241" s="3" t="s">
        <v>36932</v>
      </c>
      <c r="D26241" s="2" t="s">
        <v>40091</v>
      </c>
      <c r="E26241" s="3" t="s">
        <v>9864</v>
      </c>
      <c r="F26241" s="61">
        <v>151.69</v>
      </c>
      <c r="G26241" s="61">
        <v>151.69</v>
      </c>
    </row>
    <row r="26242" spans="1:7" ht="22.5">
      <c r="A26242" s="1" t="str">
        <f t="shared" si="413"/>
        <v>CDHU-I J.02.000.024028</v>
      </c>
      <c r="B26242" s="3" t="s">
        <v>42275</v>
      </c>
      <c r="C26242" s="3" t="s">
        <v>36933</v>
      </c>
      <c r="D26242" s="2" t="s">
        <v>40092</v>
      </c>
      <c r="E26242" s="3" t="s">
        <v>9864</v>
      </c>
      <c r="F26242" s="61">
        <v>68.36</v>
      </c>
      <c r="G26242" s="61">
        <v>68.36</v>
      </c>
    </row>
    <row r="26243" spans="1:7" ht="22.5">
      <c r="A26243" s="1" t="str">
        <f t="shared" si="413"/>
        <v>CDHU-I J.02.000.024030</v>
      </c>
      <c r="B26243" s="3" t="s">
        <v>42275</v>
      </c>
      <c r="C26243" s="3" t="s">
        <v>36934</v>
      </c>
      <c r="D26243" s="2" t="s">
        <v>40093</v>
      </c>
      <c r="E26243" s="3" t="s">
        <v>9864</v>
      </c>
      <c r="F26243" s="61">
        <v>27.68</v>
      </c>
      <c r="G26243" s="61">
        <v>27.68</v>
      </c>
    </row>
    <row r="26244" spans="1:7">
      <c r="A26244" s="1" t="str">
        <f t="shared" si="413"/>
        <v>CDHU-I J.02.000.024047</v>
      </c>
      <c r="B26244" s="3" t="s">
        <v>42275</v>
      </c>
      <c r="C26244" s="3" t="s">
        <v>36935</v>
      </c>
      <c r="D26244" s="2" t="s">
        <v>40094</v>
      </c>
      <c r="E26244" s="3" t="s">
        <v>9864</v>
      </c>
      <c r="F26244" s="61">
        <v>36.18</v>
      </c>
      <c r="G26244" s="61">
        <v>36.18</v>
      </c>
    </row>
    <row r="26245" spans="1:7">
      <c r="A26245" s="1" t="str">
        <f t="shared" si="413"/>
        <v>CDHU-I J.02.000.024076</v>
      </c>
      <c r="B26245" s="3" t="s">
        <v>42275</v>
      </c>
      <c r="C26245" s="3" t="s">
        <v>36936</v>
      </c>
      <c r="D26245" s="2" t="s">
        <v>40095</v>
      </c>
      <c r="E26245" s="3" t="s">
        <v>9864</v>
      </c>
      <c r="F26245" s="61">
        <v>80.099999999999994</v>
      </c>
      <c r="G26245" s="61">
        <v>80.099999999999994</v>
      </c>
    </row>
    <row r="26246" spans="1:7">
      <c r="A26246" s="1" t="str">
        <f t="shared" si="413"/>
        <v>CDHU-I J.02.000.024147</v>
      </c>
      <c r="B26246" s="3" t="s">
        <v>42275</v>
      </c>
      <c r="C26246" s="3" t="s">
        <v>36937</v>
      </c>
      <c r="D26246" s="2" t="s">
        <v>40096</v>
      </c>
      <c r="E26246" s="3" t="s">
        <v>9864</v>
      </c>
      <c r="F26246" s="61">
        <v>38.58</v>
      </c>
      <c r="G26246" s="61">
        <v>38.58</v>
      </c>
    </row>
    <row r="26247" spans="1:7">
      <c r="A26247" s="1" t="str">
        <f t="shared" si="413"/>
        <v>CDHU-I J.02.000.024148</v>
      </c>
      <c r="B26247" s="3" t="s">
        <v>42275</v>
      </c>
      <c r="C26247" s="3" t="s">
        <v>36938</v>
      </c>
      <c r="D26247" s="2" t="s">
        <v>40097</v>
      </c>
      <c r="E26247" s="3" t="s">
        <v>9864</v>
      </c>
      <c r="F26247" s="61">
        <v>87.25</v>
      </c>
      <c r="G26247" s="61">
        <v>87.25</v>
      </c>
    </row>
    <row r="26248" spans="1:7">
      <c r="A26248" s="1" t="str">
        <f t="shared" si="413"/>
        <v>CDHU-I J.02.000.028057</v>
      </c>
      <c r="B26248" s="3" t="s">
        <v>42275</v>
      </c>
      <c r="C26248" s="3" t="s">
        <v>36939</v>
      </c>
      <c r="D26248" s="2" t="s">
        <v>40098</v>
      </c>
      <c r="E26248" s="3" t="s">
        <v>9864</v>
      </c>
      <c r="F26248" s="61">
        <v>94.71</v>
      </c>
      <c r="G26248" s="61">
        <v>94.71</v>
      </c>
    </row>
    <row r="26249" spans="1:7" ht="22.5">
      <c r="A26249" s="1" t="str">
        <f t="shared" si="413"/>
        <v>CDHU-I J.02.000.028058</v>
      </c>
      <c r="B26249" s="3" t="s">
        <v>42275</v>
      </c>
      <c r="C26249" s="3" t="s">
        <v>36940</v>
      </c>
      <c r="D26249" s="2" t="s">
        <v>40099</v>
      </c>
      <c r="E26249" s="3" t="s">
        <v>9864</v>
      </c>
      <c r="F26249" s="61">
        <v>38.42</v>
      </c>
      <c r="G26249" s="61">
        <v>38.42</v>
      </c>
    </row>
    <row r="26250" spans="1:7" ht="22.5">
      <c r="A26250" s="1" t="str">
        <f t="shared" si="413"/>
        <v>CDHU-I J.02.000.037501</v>
      </c>
      <c r="B26250" s="3" t="s">
        <v>42275</v>
      </c>
      <c r="C26250" s="3" t="s">
        <v>36941</v>
      </c>
      <c r="D26250" s="2" t="s">
        <v>40100</v>
      </c>
      <c r="E26250" s="3" t="s">
        <v>9864</v>
      </c>
      <c r="F26250" s="61">
        <v>123.57</v>
      </c>
      <c r="G26250" s="61">
        <v>123.57</v>
      </c>
    </row>
    <row r="26251" spans="1:7" ht="22.5">
      <c r="A26251" s="1" t="str">
        <f t="shared" si="413"/>
        <v>CDHU-I J.02.000.037503</v>
      </c>
      <c r="B26251" s="3" t="s">
        <v>42275</v>
      </c>
      <c r="C26251" s="3" t="s">
        <v>36942</v>
      </c>
      <c r="D26251" s="2" t="s">
        <v>40101</v>
      </c>
      <c r="E26251" s="3" t="s">
        <v>9851</v>
      </c>
      <c r="F26251" s="61">
        <v>9.1199999999999992</v>
      </c>
      <c r="G26251" s="61">
        <v>9.1199999999999992</v>
      </c>
    </row>
    <row r="26252" spans="1:7" ht="22.5">
      <c r="A26252" s="1" t="str">
        <f t="shared" si="413"/>
        <v>CDHU-I J.02.000.037505</v>
      </c>
      <c r="B26252" s="3" t="s">
        <v>42275</v>
      </c>
      <c r="C26252" s="3" t="s">
        <v>36943</v>
      </c>
      <c r="D26252" s="2" t="s">
        <v>40102</v>
      </c>
      <c r="E26252" s="3" t="s">
        <v>9851</v>
      </c>
      <c r="F26252" s="61">
        <v>9.34</v>
      </c>
      <c r="G26252" s="61">
        <v>9.34</v>
      </c>
    </row>
    <row r="26253" spans="1:7" ht="22.5">
      <c r="A26253" s="1" t="str">
        <f t="shared" si="413"/>
        <v>CDHU-I J.02.000.037506</v>
      </c>
      <c r="B26253" s="3" t="s">
        <v>42275</v>
      </c>
      <c r="C26253" s="3" t="s">
        <v>36944</v>
      </c>
      <c r="D26253" s="2" t="s">
        <v>40103</v>
      </c>
      <c r="E26253" s="3" t="s">
        <v>9864</v>
      </c>
      <c r="F26253" s="61">
        <v>64.73</v>
      </c>
      <c r="G26253" s="61">
        <v>64.73</v>
      </c>
    </row>
    <row r="26254" spans="1:7" ht="22.5">
      <c r="A26254" s="1" t="str">
        <f t="shared" si="413"/>
        <v>CDHU-I J.02.000.037508</v>
      </c>
      <c r="B26254" s="3" t="s">
        <v>42275</v>
      </c>
      <c r="C26254" s="3" t="s">
        <v>36945</v>
      </c>
      <c r="D26254" s="2" t="s">
        <v>40104</v>
      </c>
      <c r="E26254" s="3" t="s">
        <v>9851</v>
      </c>
      <c r="F26254" s="61">
        <v>60.12</v>
      </c>
      <c r="G26254" s="61">
        <v>60.12</v>
      </c>
    </row>
    <row r="26255" spans="1:7" ht="22.5">
      <c r="A26255" s="1" t="str">
        <f t="shared" si="413"/>
        <v>CDHU-I J.02.000.037510</v>
      </c>
      <c r="B26255" s="3" t="s">
        <v>42275</v>
      </c>
      <c r="C26255" s="3" t="s">
        <v>36946</v>
      </c>
      <c r="D26255" s="2" t="s">
        <v>40105</v>
      </c>
      <c r="E26255" s="3" t="s">
        <v>9864</v>
      </c>
      <c r="F26255" s="61">
        <v>11.9</v>
      </c>
      <c r="G26255" s="61">
        <v>11.9</v>
      </c>
    </row>
    <row r="26256" spans="1:7" ht="22.5">
      <c r="A26256" s="1" t="str">
        <f t="shared" si="413"/>
        <v>CDHU-I J.02.000.037513</v>
      </c>
      <c r="B26256" s="3" t="s">
        <v>42275</v>
      </c>
      <c r="C26256" s="3" t="s">
        <v>36947</v>
      </c>
      <c r="D26256" s="2" t="s">
        <v>40106</v>
      </c>
      <c r="E26256" s="3" t="s">
        <v>9864</v>
      </c>
      <c r="F26256" s="61">
        <v>21.42</v>
      </c>
      <c r="G26256" s="61">
        <v>21.42</v>
      </c>
    </row>
    <row r="26257" spans="1:7" ht="22.5">
      <c r="A26257" s="1" t="str">
        <f t="shared" si="413"/>
        <v>CDHU-I J.02.000.037517</v>
      </c>
      <c r="B26257" s="3" t="s">
        <v>42275</v>
      </c>
      <c r="C26257" s="3" t="s">
        <v>36948</v>
      </c>
      <c r="D26257" s="2" t="s">
        <v>40107</v>
      </c>
      <c r="E26257" s="3" t="s">
        <v>9864</v>
      </c>
      <c r="F26257" s="61">
        <v>17.53</v>
      </c>
      <c r="G26257" s="61">
        <v>17.53</v>
      </c>
    </row>
    <row r="26258" spans="1:7">
      <c r="A26258" s="1" t="str">
        <f t="shared" si="413"/>
        <v>CDHU-I J.02.000.037518</v>
      </c>
      <c r="B26258" s="3" t="s">
        <v>42275</v>
      </c>
      <c r="C26258" s="3" t="s">
        <v>36949</v>
      </c>
      <c r="D26258" s="2" t="s">
        <v>40108</v>
      </c>
      <c r="E26258" s="3" t="s">
        <v>9864</v>
      </c>
      <c r="F26258" s="61">
        <v>13.84</v>
      </c>
      <c r="G26258" s="61">
        <v>13.84</v>
      </c>
    </row>
    <row r="26259" spans="1:7" ht="22.5">
      <c r="A26259" s="1" t="str">
        <f t="shared" si="413"/>
        <v>CDHU-I J.02.000.037528</v>
      </c>
      <c r="B26259" s="3" t="s">
        <v>42275</v>
      </c>
      <c r="C26259" s="3" t="s">
        <v>36950</v>
      </c>
      <c r="D26259" s="2" t="s">
        <v>40109</v>
      </c>
      <c r="E26259" s="3" t="s">
        <v>9864</v>
      </c>
      <c r="F26259" s="61">
        <v>29.19</v>
      </c>
      <c r="G26259" s="61">
        <v>29.19</v>
      </c>
    </row>
    <row r="26260" spans="1:7">
      <c r="A26260" s="1" t="str">
        <f t="shared" si="413"/>
        <v>CDHU-I J.02.000.037539</v>
      </c>
      <c r="B26260" s="3" t="s">
        <v>42275</v>
      </c>
      <c r="C26260" s="3" t="s">
        <v>36951</v>
      </c>
      <c r="D26260" s="2" t="s">
        <v>40110</v>
      </c>
      <c r="E26260" s="3" t="s">
        <v>9864</v>
      </c>
      <c r="F26260" s="61">
        <v>59.8</v>
      </c>
      <c r="G26260" s="61">
        <v>59.8</v>
      </c>
    </row>
    <row r="26261" spans="1:7" ht="22.5">
      <c r="A26261" s="1" t="str">
        <f t="shared" si="413"/>
        <v>CDHU-I J.02.000.037542</v>
      </c>
      <c r="B26261" s="3" t="s">
        <v>42275</v>
      </c>
      <c r="C26261" s="3" t="s">
        <v>36952</v>
      </c>
      <c r="D26261" s="2" t="s">
        <v>40111</v>
      </c>
      <c r="E26261" s="3" t="s">
        <v>9864</v>
      </c>
      <c r="F26261" s="61">
        <v>32.979999999999997</v>
      </c>
      <c r="G26261" s="61">
        <v>32.979999999999997</v>
      </c>
    </row>
    <row r="26262" spans="1:7">
      <c r="A26262" s="1" t="str">
        <f t="shared" si="413"/>
        <v>CDHU-I J.02.000.037545</v>
      </c>
      <c r="B26262" s="3" t="s">
        <v>42275</v>
      </c>
      <c r="C26262" s="3" t="s">
        <v>36953</v>
      </c>
      <c r="D26262" s="2" t="s">
        <v>40112</v>
      </c>
      <c r="E26262" s="3" t="s">
        <v>9864</v>
      </c>
      <c r="F26262" s="61">
        <v>129.83000000000001</v>
      </c>
      <c r="G26262" s="61">
        <v>129.83000000000001</v>
      </c>
    </row>
    <row r="26263" spans="1:7">
      <c r="A26263" s="1" t="str">
        <f t="shared" si="413"/>
        <v>CDHU-I J.02.000.037548</v>
      </c>
      <c r="B26263" s="3" t="s">
        <v>42275</v>
      </c>
      <c r="C26263" s="3" t="s">
        <v>36954</v>
      </c>
      <c r="D26263" s="2" t="s">
        <v>40113</v>
      </c>
      <c r="E26263" s="3" t="s">
        <v>9864</v>
      </c>
      <c r="F26263" s="61">
        <v>118.54</v>
      </c>
      <c r="G26263" s="61">
        <v>118.54</v>
      </c>
    </row>
    <row r="26264" spans="1:7">
      <c r="A26264" s="1" t="str">
        <f t="shared" si="413"/>
        <v>CDHU-I J.02.000.037549</v>
      </c>
      <c r="B26264" s="3" t="s">
        <v>42275</v>
      </c>
      <c r="C26264" s="3" t="s">
        <v>36955</v>
      </c>
      <c r="D26264" s="2" t="s">
        <v>40114</v>
      </c>
      <c r="E26264" s="3" t="s">
        <v>9851</v>
      </c>
      <c r="F26264" s="61">
        <v>11.25</v>
      </c>
      <c r="G26264" s="61">
        <v>11.25</v>
      </c>
    </row>
    <row r="26265" spans="1:7" ht="22.5">
      <c r="A26265" s="1" t="str">
        <f t="shared" si="413"/>
        <v>CDHU-I J.02.000.037602</v>
      </c>
      <c r="B26265" s="3" t="s">
        <v>42275</v>
      </c>
      <c r="C26265" s="3" t="s">
        <v>36956</v>
      </c>
      <c r="D26265" s="2" t="s">
        <v>40115</v>
      </c>
      <c r="E26265" s="3" t="s">
        <v>9847</v>
      </c>
      <c r="F26265" s="61">
        <v>256.20999999999998</v>
      </c>
      <c r="G26265" s="61">
        <v>256.20999999999998</v>
      </c>
    </row>
    <row r="26266" spans="1:7" ht="22.5">
      <c r="A26266" s="1" t="str">
        <f t="shared" si="413"/>
        <v>CDHU-I J.02.000.037603</v>
      </c>
      <c r="B26266" s="3" t="s">
        <v>42275</v>
      </c>
      <c r="C26266" s="3" t="s">
        <v>36957</v>
      </c>
      <c r="D26266" s="2" t="s">
        <v>40116</v>
      </c>
      <c r="E26266" s="3" t="s">
        <v>9847</v>
      </c>
      <c r="F26266" s="61">
        <v>508</v>
      </c>
      <c r="G26266" s="61">
        <v>508</v>
      </c>
    </row>
    <row r="26267" spans="1:7" ht="22.5">
      <c r="A26267" s="1" t="str">
        <f t="shared" si="413"/>
        <v>CDHU-I J.02.000.037605</v>
      </c>
      <c r="B26267" s="3" t="s">
        <v>42275</v>
      </c>
      <c r="C26267" s="3" t="s">
        <v>36958</v>
      </c>
      <c r="D26267" s="2" t="s">
        <v>40117</v>
      </c>
      <c r="E26267" s="3" t="s">
        <v>9864</v>
      </c>
      <c r="F26267" s="61">
        <v>123.17</v>
      </c>
      <c r="G26267" s="61">
        <v>123.17</v>
      </c>
    </row>
    <row r="26268" spans="1:7" ht="22.5">
      <c r="A26268" s="1" t="str">
        <f t="shared" si="413"/>
        <v>CDHU-I J.02.000.038000</v>
      </c>
      <c r="B26268" s="3" t="s">
        <v>42275</v>
      </c>
      <c r="C26268" s="3" t="s">
        <v>36959</v>
      </c>
      <c r="D26268" s="2" t="s">
        <v>40118</v>
      </c>
      <c r="E26268" s="3" t="s">
        <v>9864</v>
      </c>
      <c r="F26268" s="61">
        <v>40.82</v>
      </c>
      <c r="G26268" s="61">
        <v>40.82</v>
      </c>
    </row>
    <row r="26269" spans="1:7">
      <c r="A26269" s="1" t="str">
        <f t="shared" si="413"/>
        <v>CDHU-I J.02.000.038001</v>
      </c>
      <c r="B26269" s="3" t="s">
        <v>42275</v>
      </c>
      <c r="C26269" s="3" t="s">
        <v>36960</v>
      </c>
      <c r="D26269" s="2" t="s">
        <v>40119</v>
      </c>
      <c r="E26269" s="3" t="s">
        <v>9864</v>
      </c>
      <c r="F26269" s="61">
        <v>20.68</v>
      </c>
      <c r="G26269" s="61">
        <v>20.68</v>
      </c>
    </row>
    <row r="26270" spans="1:7">
      <c r="A26270" s="1" t="str">
        <f t="shared" si="413"/>
        <v>CDHU-I J.02.000.038006</v>
      </c>
      <c r="B26270" s="3" t="s">
        <v>42275</v>
      </c>
      <c r="C26270" s="3" t="s">
        <v>36961</v>
      </c>
      <c r="D26270" s="2" t="s">
        <v>40120</v>
      </c>
      <c r="E26270" s="3" t="s">
        <v>9864</v>
      </c>
      <c r="F26270" s="61">
        <v>49.36</v>
      </c>
      <c r="G26270" s="61">
        <v>49.36</v>
      </c>
    </row>
    <row r="26271" spans="1:7">
      <c r="A26271" s="1" t="str">
        <f t="shared" si="413"/>
        <v>CDHU-I J.02.000.038008</v>
      </c>
      <c r="B26271" s="3" t="s">
        <v>42275</v>
      </c>
      <c r="C26271" s="3" t="s">
        <v>36962</v>
      </c>
      <c r="D26271" s="2" t="s">
        <v>40121</v>
      </c>
      <c r="E26271" s="3" t="s">
        <v>9864</v>
      </c>
      <c r="F26271" s="61">
        <v>43.84</v>
      </c>
      <c r="G26271" s="61">
        <v>43.84</v>
      </c>
    </row>
    <row r="26272" spans="1:7" ht="22.5">
      <c r="A26272" s="1" t="str">
        <f t="shared" si="413"/>
        <v>CDHU-I J.02.000.038017</v>
      </c>
      <c r="B26272" s="3" t="s">
        <v>42275</v>
      </c>
      <c r="C26272" s="3" t="s">
        <v>36963</v>
      </c>
      <c r="D26272" s="2" t="s">
        <v>40122</v>
      </c>
      <c r="E26272" s="3" t="s">
        <v>9864</v>
      </c>
      <c r="F26272" s="61">
        <v>6.2</v>
      </c>
      <c r="G26272" s="61">
        <v>6.2</v>
      </c>
    </row>
    <row r="26273" spans="1:7">
      <c r="A26273" s="1" t="str">
        <f t="shared" si="413"/>
        <v>CDHU-I J.02.000.038028</v>
      </c>
      <c r="B26273" s="3" t="s">
        <v>42275</v>
      </c>
      <c r="C26273" s="3" t="s">
        <v>36964</v>
      </c>
      <c r="D26273" s="2" t="s">
        <v>40123</v>
      </c>
      <c r="E26273" s="3" t="s">
        <v>9864</v>
      </c>
      <c r="F26273" s="61">
        <v>42.57</v>
      </c>
      <c r="G26273" s="61">
        <v>42.57</v>
      </c>
    </row>
    <row r="26274" spans="1:7">
      <c r="A26274" s="1" t="str">
        <f t="shared" si="413"/>
        <v>CDHU-I J.02.000.038029</v>
      </c>
      <c r="B26274" s="3" t="s">
        <v>42275</v>
      </c>
      <c r="C26274" s="3" t="s">
        <v>36965</v>
      </c>
      <c r="D26274" s="2" t="s">
        <v>40124</v>
      </c>
      <c r="E26274" s="3" t="s">
        <v>9864</v>
      </c>
      <c r="F26274" s="61">
        <v>45.95</v>
      </c>
      <c r="G26274" s="61">
        <v>45.95</v>
      </c>
    </row>
    <row r="26275" spans="1:7">
      <c r="A26275" s="1" t="str">
        <f t="shared" si="413"/>
        <v>CDHU-I J.02.000.038038</v>
      </c>
      <c r="B26275" s="3" t="s">
        <v>42275</v>
      </c>
      <c r="C26275" s="3" t="s">
        <v>36966</v>
      </c>
      <c r="D26275" s="2" t="s">
        <v>40125</v>
      </c>
      <c r="E26275" s="3" t="s">
        <v>9851</v>
      </c>
      <c r="F26275" s="61">
        <v>47.27</v>
      </c>
      <c r="G26275" s="61">
        <v>47.27</v>
      </c>
    </row>
    <row r="26276" spans="1:7" ht="22.5">
      <c r="A26276" s="1" t="str">
        <f t="shared" si="413"/>
        <v>CDHU-I J.02.000.038050</v>
      </c>
      <c r="B26276" s="3" t="s">
        <v>42275</v>
      </c>
      <c r="C26276" s="3" t="s">
        <v>36967</v>
      </c>
      <c r="D26276" s="2" t="s">
        <v>40126</v>
      </c>
      <c r="E26276" s="3" t="s">
        <v>9864</v>
      </c>
      <c r="F26276" s="61">
        <v>35.86</v>
      </c>
      <c r="G26276" s="61">
        <v>35.86</v>
      </c>
    </row>
    <row r="26277" spans="1:7" ht="22.5">
      <c r="A26277" s="1" t="str">
        <f t="shared" si="413"/>
        <v>CDHU-I J.02.000.038052</v>
      </c>
      <c r="B26277" s="3" t="s">
        <v>42275</v>
      </c>
      <c r="C26277" s="3" t="s">
        <v>36968</v>
      </c>
      <c r="D26277" s="2" t="s">
        <v>40127</v>
      </c>
      <c r="E26277" s="3" t="s">
        <v>9864</v>
      </c>
      <c r="F26277" s="61">
        <v>26.44</v>
      </c>
      <c r="G26277" s="61">
        <v>26.44</v>
      </c>
    </row>
    <row r="26278" spans="1:7" ht="22.5">
      <c r="A26278" s="1" t="str">
        <f t="shared" si="413"/>
        <v>CDHU-I J.02.000.038054</v>
      </c>
      <c r="B26278" s="3" t="s">
        <v>42275</v>
      </c>
      <c r="C26278" s="3" t="s">
        <v>36969</v>
      </c>
      <c r="D26278" s="2" t="s">
        <v>40128</v>
      </c>
      <c r="E26278" s="3" t="s">
        <v>9864</v>
      </c>
      <c r="F26278" s="61">
        <v>62.64</v>
      </c>
      <c r="G26278" s="61">
        <v>62.64</v>
      </c>
    </row>
    <row r="26279" spans="1:7">
      <c r="A26279" s="1" t="str">
        <f t="shared" si="413"/>
        <v>CDHU-I J.02.000.038058</v>
      </c>
      <c r="B26279" s="3" t="s">
        <v>42275</v>
      </c>
      <c r="C26279" s="3" t="s">
        <v>36970</v>
      </c>
      <c r="D26279" s="2" t="s">
        <v>40129</v>
      </c>
      <c r="E26279" s="3" t="s">
        <v>9864</v>
      </c>
      <c r="F26279" s="61">
        <v>20.99</v>
      </c>
      <c r="G26279" s="61">
        <v>20.99</v>
      </c>
    </row>
    <row r="26280" spans="1:7">
      <c r="A26280" s="1" t="str">
        <f t="shared" si="413"/>
        <v>CDHU-I J.02.000.038060</v>
      </c>
      <c r="B26280" s="3" t="s">
        <v>42275</v>
      </c>
      <c r="C26280" s="3" t="s">
        <v>36971</v>
      </c>
      <c r="D26280" s="2" t="s">
        <v>40130</v>
      </c>
      <c r="E26280" s="3" t="s">
        <v>9864</v>
      </c>
      <c r="F26280" s="61">
        <v>23.92</v>
      </c>
      <c r="G26280" s="61">
        <v>23.92</v>
      </c>
    </row>
    <row r="26281" spans="1:7">
      <c r="A26281" s="1" t="str">
        <f t="shared" si="413"/>
        <v>CDHU-I J.02.000.038061</v>
      </c>
      <c r="B26281" s="3" t="s">
        <v>42275</v>
      </c>
      <c r="C26281" s="3" t="s">
        <v>36972</v>
      </c>
      <c r="D26281" s="2" t="s">
        <v>40131</v>
      </c>
      <c r="E26281" s="3" t="s">
        <v>9864</v>
      </c>
      <c r="F26281" s="61">
        <v>26.37</v>
      </c>
      <c r="G26281" s="61">
        <v>26.37</v>
      </c>
    </row>
    <row r="26282" spans="1:7" ht="22.5">
      <c r="A26282" s="1" t="str">
        <f t="shared" si="413"/>
        <v>CDHU-I J.02.000.090805</v>
      </c>
      <c r="B26282" s="3" t="s">
        <v>42275</v>
      </c>
      <c r="C26282" s="3" t="s">
        <v>36973</v>
      </c>
      <c r="D26282" s="2" t="s">
        <v>40132</v>
      </c>
      <c r="E26282" s="3" t="s">
        <v>9864</v>
      </c>
      <c r="F26282" s="61">
        <v>46.75</v>
      </c>
      <c r="G26282" s="61">
        <v>46.75</v>
      </c>
    </row>
    <row r="26283" spans="1:7">
      <c r="A26283" s="1" t="str">
        <f t="shared" si="413"/>
        <v>CDHU-I K.01.000.023500</v>
      </c>
      <c r="B26283" s="3" t="s">
        <v>42275</v>
      </c>
      <c r="C26283" s="3" t="s">
        <v>36974</v>
      </c>
      <c r="D26283" s="2" t="s">
        <v>40133</v>
      </c>
      <c r="E26283" s="3" t="s">
        <v>9847</v>
      </c>
      <c r="F26283" s="61">
        <v>285.67</v>
      </c>
      <c r="G26283" s="61">
        <v>285.67</v>
      </c>
    </row>
    <row r="26284" spans="1:7">
      <c r="A26284" s="1" t="str">
        <f t="shared" si="413"/>
        <v>CDHU-I K.01.000.023501</v>
      </c>
      <c r="B26284" s="3" t="s">
        <v>42275</v>
      </c>
      <c r="C26284" s="3" t="s">
        <v>36975</v>
      </c>
      <c r="D26284" s="2" t="s">
        <v>40134</v>
      </c>
      <c r="E26284" s="3" t="s">
        <v>9847</v>
      </c>
      <c r="F26284" s="61">
        <v>263.05</v>
      </c>
      <c r="G26284" s="61">
        <v>263.05</v>
      </c>
    </row>
    <row r="26285" spans="1:7">
      <c r="A26285" s="1" t="str">
        <f t="shared" si="413"/>
        <v>CDHU-I K.01.000.033001</v>
      </c>
      <c r="B26285" s="3" t="s">
        <v>42275</v>
      </c>
      <c r="C26285" s="3" t="s">
        <v>36976</v>
      </c>
      <c r="D26285" s="2" t="s">
        <v>40135</v>
      </c>
      <c r="E26285" s="3" t="s">
        <v>9847</v>
      </c>
      <c r="F26285" s="61">
        <v>50.49</v>
      </c>
      <c r="G26285" s="61">
        <v>50.49</v>
      </c>
    </row>
    <row r="26286" spans="1:7">
      <c r="A26286" s="1" t="str">
        <f t="shared" si="413"/>
        <v>CDHU-I K.01.000.033002</v>
      </c>
      <c r="B26286" s="3" t="s">
        <v>42275</v>
      </c>
      <c r="C26286" s="3" t="s">
        <v>36977</v>
      </c>
      <c r="D26286" s="2" t="s">
        <v>40136</v>
      </c>
      <c r="E26286" s="3" t="s">
        <v>9849</v>
      </c>
      <c r="F26286" s="61">
        <v>54.21</v>
      </c>
      <c r="G26286" s="61">
        <v>54.21</v>
      </c>
    </row>
    <row r="26287" spans="1:7">
      <c r="A26287" s="1" t="str">
        <f t="shared" si="413"/>
        <v>CDHU-I K.01.000.033004</v>
      </c>
      <c r="B26287" s="3" t="s">
        <v>42275</v>
      </c>
      <c r="C26287" s="3" t="s">
        <v>36978</v>
      </c>
      <c r="D26287" s="2" t="s">
        <v>40137</v>
      </c>
      <c r="E26287" s="3" t="s">
        <v>9849</v>
      </c>
      <c r="F26287" s="61">
        <v>55.09</v>
      </c>
      <c r="G26287" s="61">
        <v>55.09</v>
      </c>
    </row>
    <row r="26288" spans="1:7">
      <c r="A26288" s="1" t="str">
        <f t="shared" si="413"/>
        <v>CDHU-I K.01.000.033011</v>
      </c>
      <c r="B26288" s="3" t="s">
        <v>42275</v>
      </c>
      <c r="C26288" s="3" t="s">
        <v>36979</v>
      </c>
      <c r="D26288" s="2" t="s">
        <v>40138</v>
      </c>
      <c r="E26288" s="3" t="s">
        <v>9849</v>
      </c>
      <c r="F26288" s="61">
        <v>53.93</v>
      </c>
      <c r="G26288" s="61">
        <v>53.93</v>
      </c>
    </row>
    <row r="26289" spans="1:7">
      <c r="A26289" s="1" t="str">
        <f t="shared" si="413"/>
        <v>CDHU-I K.01.000.033015</v>
      </c>
      <c r="B26289" s="3" t="s">
        <v>42275</v>
      </c>
      <c r="C26289" s="3" t="s">
        <v>36980</v>
      </c>
      <c r="D26289" s="2" t="s">
        <v>40139</v>
      </c>
      <c r="E26289" s="3" t="s">
        <v>9847</v>
      </c>
      <c r="F26289" s="61">
        <v>88.69</v>
      </c>
      <c r="G26289" s="61">
        <v>88.69</v>
      </c>
    </row>
    <row r="26290" spans="1:7" ht="22.5">
      <c r="A26290" s="1" t="str">
        <f t="shared" si="413"/>
        <v>CDHU-I K.01.000.033017</v>
      </c>
      <c r="B26290" s="3" t="s">
        <v>42275</v>
      </c>
      <c r="C26290" s="3" t="s">
        <v>36981</v>
      </c>
      <c r="D26290" s="2" t="s">
        <v>40140</v>
      </c>
      <c r="E26290" s="3" t="s">
        <v>9849</v>
      </c>
      <c r="F26290" s="61">
        <v>41.74</v>
      </c>
      <c r="G26290" s="61">
        <v>41.74</v>
      </c>
    </row>
    <row r="26291" spans="1:7">
      <c r="A26291" s="1" t="str">
        <f t="shared" si="413"/>
        <v>CDHU-I K.01.000.035031</v>
      </c>
      <c r="B26291" s="3" t="s">
        <v>42275</v>
      </c>
      <c r="C26291" s="3" t="s">
        <v>36982</v>
      </c>
      <c r="D26291" s="2" t="s">
        <v>40141</v>
      </c>
      <c r="E26291" s="3" t="s">
        <v>9849</v>
      </c>
      <c r="F26291" s="61">
        <v>91.61</v>
      </c>
      <c r="G26291" s="61">
        <v>91.61</v>
      </c>
    </row>
    <row r="26292" spans="1:7">
      <c r="A26292" s="1" t="str">
        <f t="shared" si="413"/>
        <v>CDHU-I K.01.000.035531</v>
      </c>
      <c r="B26292" s="3" t="s">
        <v>42275</v>
      </c>
      <c r="C26292" s="3" t="s">
        <v>36983</v>
      </c>
      <c r="D26292" s="2" t="s">
        <v>40142</v>
      </c>
      <c r="E26292" s="3" t="s">
        <v>9847</v>
      </c>
      <c r="F26292" s="61">
        <v>271.98</v>
      </c>
      <c r="G26292" s="61">
        <v>271.98</v>
      </c>
    </row>
    <row r="26293" spans="1:7">
      <c r="A26293" s="1" t="str">
        <f t="shared" ref="A26293:A26356" si="414">CONCATENATE($B26293," ",$C26293)</f>
        <v>CDHU-I K.01.000.035534</v>
      </c>
      <c r="B26293" s="3" t="s">
        <v>42275</v>
      </c>
      <c r="C26293" s="3" t="s">
        <v>36984</v>
      </c>
      <c r="D26293" s="2" t="s">
        <v>40143</v>
      </c>
      <c r="E26293" s="3" t="s">
        <v>9847</v>
      </c>
      <c r="F26293" s="61">
        <v>83.6</v>
      </c>
      <c r="G26293" s="61">
        <v>83.6</v>
      </c>
    </row>
    <row r="26294" spans="1:7">
      <c r="A26294" s="1" t="str">
        <f t="shared" si="414"/>
        <v>CDHU-I K.01.000.035535</v>
      </c>
      <c r="B26294" s="3" t="s">
        <v>42275</v>
      </c>
      <c r="C26294" s="3" t="s">
        <v>36985</v>
      </c>
      <c r="D26294" s="2" t="s">
        <v>40144</v>
      </c>
      <c r="E26294" s="3" t="s">
        <v>9849</v>
      </c>
      <c r="F26294" s="61">
        <v>89.35</v>
      </c>
      <c r="G26294" s="61">
        <v>89.35</v>
      </c>
    </row>
    <row r="26295" spans="1:7">
      <c r="A26295" s="1" t="str">
        <f t="shared" si="414"/>
        <v>CDHU-I K.01.000.035536</v>
      </c>
      <c r="B26295" s="3" t="s">
        <v>42275</v>
      </c>
      <c r="C26295" s="3" t="s">
        <v>36986</v>
      </c>
      <c r="D26295" s="2" t="s">
        <v>40145</v>
      </c>
      <c r="E26295" s="3" t="s">
        <v>9849</v>
      </c>
      <c r="F26295" s="61">
        <v>87.79</v>
      </c>
      <c r="G26295" s="61">
        <v>87.79</v>
      </c>
    </row>
    <row r="26296" spans="1:7">
      <c r="A26296" s="1" t="str">
        <f t="shared" si="414"/>
        <v>CDHU-I K.01.000.036042</v>
      </c>
      <c r="B26296" s="3" t="s">
        <v>42275</v>
      </c>
      <c r="C26296" s="3" t="s">
        <v>36987</v>
      </c>
      <c r="D26296" s="2" t="s">
        <v>40146</v>
      </c>
      <c r="E26296" s="3" t="s">
        <v>9849</v>
      </c>
      <c r="F26296" s="61">
        <v>50.77</v>
      </c>
      <c r="G26296" s="61">
        <v>50.77</v>
      </c>
    </row>
    <row r="26297" spans="1:7" ht="22.5">
      <c r="A26297" s="1" t="str">
        <f t="shared" si="414"/>
        <v>CDHU-I K.01.000.036140</v>
      </c>
      <c r="B26297" s="3" t="s">
        <v>42275</v>
      </c>
      <c r="C26297" s="3" t="s">
        <v>36988</v>
      </c>
      <c r="D26297" s="2" t="s">
        <v>40147</v>
      </c>
      <c r="E26297" s="3" t="s">
        <v>9849</v>
      </c>
      <c r="F26297" s="61">
        <v>42.4</v>
      </c>
      <c r="G26297" s="61">
        <v>42.4</v>
      </c>
    </row>
    <row r="26298" spans="1:7">
      <c r="A26298" s="1" t="str">
        <f t="shared" si="414"/>
        <v>CDHU-I K.01.000.036512</v>
      </c>
      <c r="B26298" s="3" t="s">
        <v>42275</v>
      </c>
      <c r="C26298" s="3" t="s">
        <v>36989</v>
      </c>
      <c r="D26298" s="2" t="s">
        <v>40148</v>
      </c>
      <c r="E26298" s="3" t="s">
        <v>9847</v>
      </c>
      <c r="F26298" s="61">
        <v>45.71</v>
      </c>
      <c r="G26298" s="61">
        <v>45.71</v>
      </c>
    </row>
    <row r="26299" spans="1:7" ht="22.5">
      <c r="A26299" s="1" t="str">
        <f t="shared" si="414"/>
        <v>CDHU-I K.02.000.023504</v>
      </c>
      <c r="B26299" s="3" t="s">
        <v>42275</v>
      </c>
      <c r="C26299" s="3" t="s">
        <v>36990</v>
      </c>
      <c r="D26299" s="2" t="s">
        <v>40149</v>
      </c>
      <c r="E26299" s="3" t="s">
        <v>9847</v>
      </c>
      <c r="F26299" s="61">
        <v>1132.49</v>
      </c>
      <c r="G26299" s="61">
        <v>1132.49</v>
      </c>
    </row>
    <row r="26300" spans="1:7">
      <c r="A26300" s="1" t="str">
        <f t="shared" si="414"/>
        <v>CDHU-I K.02.000.023555</v>
      </c>
      <c r="B26300" s="3" t="s">
        <v>42275</v>
      </c>
      <c r="C26300" s="3" t="s">
        <v>36991</v>
      </c>
      <c r="D26300" s="2" t="s">
        <v>40150</v>
      </c>
      <c r="E26300" s="3" t="s">
        <v>9847</v>
      </c>
      <c r="F26300" s="61">
        <v>1119.77</v>
      </c>
      <c r="G26300" s="61">
        <v>1119.77</v>
      </c>
    </row>
    <row r="26301" spans="1:7" ht="22.5">
      <c r="A26301" s="1" t="str">
        <f t="shared" si="414"/>
        <v>CDHU-I K.02.000.032502</v>
      </c>
      <c r="B26301" s="3" t="s">
        <v>42275</v>
      </c>
      <c r="C26301" s="3" t="s">
        <v>36992</v>
      </c>
      <c r="D26301" s="2" t="s">
        <v>40151</v>
      </c>
      <c r="E26301" s="3" t="s">
        <v>9847</v>
      </c>
      <c r="F26301" s="61">
        <v>914.81</v>
      </c>
      <c r="G26301" s="61">
        <v>914.81</v>
      </c>
    </row>
    <row r="26302" spans="1:7" ht="22.5">
      <c r="A26302" s="1" t="str">
        <f t="shared" si="414"/>
        <v>CDHU-I K.02.000.032503</v>
      </c>
      <c r="B26302" s="3" t="s">
        <v>42275</v>
      </c>
      <c r="C26302" s="3" t="s">
        <v>36993</v>
      </c>
      <c r="D26302" s="2" t="s">
        <v>40152</v>
      </c>
      <c r="E26302" s="3" t="s">
        <v>9847</v>
      </c>
      <c r="F26302" s="61">
        <v>390.9</v>
      </c>
      <c r="G26302" s="61">
        <v>390.9</v>
      </c>
    </row>
    <row r="26303" spans="1:7" ht="22.5">
      <c r="A26303" s="1" t="str">
        <f t="shared" si="414"/>
        <v>CDHU-I K.02.000.032504</v>
      </c>
      <c r="B26303" s="3" t="s">
        <v>42275</v>
      </c>
      <c r="C26303" s="3" t="s">
        <v>36994</v>
      </c>
      <c r="D26303" s="2" t="s">
        <v>40153</v>
      </c>
      <c r="E26303" s="3" t="s">
        <v>9849</v>
      </c>
      <c r="F26303" s="61">
        <v>366.9</v>
      </c>
      <c r="G26303" s="61">
        <v>366.9</v>
      </c>
    </row>
    <row r="26304" spans="1:7" ht="22.5">
      <c r="A26304" s="1" t="str">
        <f t="shared" si="414"/>
        <v>CDHU-I K.02.000.032508</v>
      </c>
      <c r="B26304" s="3" t="s">
        <v>42275</v>
      </c>
      <c r="C26304" s="3" t="s">
        <v>36995</v>
      </c>
      <c r="D26304" s="2" t="s">
        <v>40154</v>
      </c>
      <c r="E26304" s="3" t="s">
        <v>9849</v>
      </c>
      <c r="F26304" s="61">
        <v>147.43</v>
      </c>
      <c r="G26304" s="61">
        <v>147.43</v>
      </c>
    </row>
    <row r="26305" spans="1:7" ht="22.5">
      <c r="A26305" s="1" t="str">
        <f t="shared" si="414"/>
        <v>CDHU-I K.02.000.032509</v>
      </c>
      <c r="B26305" s="3" t="s">
        <v>42275</v>
      </c>
      <c r="C26305" s="3" t="s">
        <v>36996</v>
      </c>
      <c r="D26305" s="2" t="s">
        <v>40155</v>
      </c>
      <c r="E26305" s="3" t="s">
        <v>9849</v>
      </c>
      <c r="F26305" s="61">
        <v>170.94</v>
      </c>
      <c r="G26305" s="61">
        <v>170.94</v>
      </c>
    </row>
    <row r="26306" spans="1:7" ht="22.5">
      <c r="A26306" s="1" t="str">
        <f t="shared" si="414"/>
        <v>CDHU-I K.02.000.032516</v>
      </c>
      <c r="B26306" s="3" t="s">
        <v>42275</v>
      </c>
      <c r="C26306" s="3" t="s">
        <v>36997</v>
      </c>
      <c r="D26306" s="2" t="s">
        <v>40156</v>
      </c>
      <c r="E26306" s="3" t="s">
        <v>9849</v>
      </c>
      <c r="F26306" s="61">
        <v>72.48</v>
      </c>
      <c r="G26306" s="61">
        <v>72.48</v>
      </c>
    </row>
    <row r="26307" spans="1:7" ht="22.5">
      <c r="A26307" s="1" t="str">
        <f t="shared" si="414"/>
        <v>CDHU-I K.02.000.032517</v>
      </c>
      <c r="B26307" s="3" t="s">
        <v>42275</v>
      </c>
      <c r="C26307" s="3" t="s">
        <v>36998</v>
      </c>
      <c r="D26307" s="2" t="s">
        <v>40157</v>
      </c>
      <c r="E26307" s="3" t="s">
        <v>9849</v>
      </c>
      <c r="F26307" s="61">
        <v>82.68</v>
      </c>
      <c r="G26307" s="61">
        <v>82.68</v>
      </c>
    </row>
    <row r="26308" spans="1:7" ht="22.5">
      <c r="A26308" s="1" t="str">
        <f t="shared" si="414"/>
        <v>CDHU-I K.02.000.033012</v>
      </c>
      <c r="B26308" s="3" t="s">
        <v>42275</v>
      </c>
      <c r="C26308" s="3" t="s">
        <v>36999</v>
      </c>
      <c r="D26308" s="2" t="s">
        <v>40158</v>
      </c>
      <c r="E26308" s="3" t="s">
        <v>9847</v>
      </c>
      <c r="F26308" s="61">
        <v>246.38</v>
      </c>
      <c r="G26308" s="61">
        <v>246.38</v>
      </c>
    </row>
    <row r="26309" spans="1:7" ht="22.5">
      <c r="A26309" s="1" t="str">
        <f t="shared" si="414"/>
        <v>CDHU-I K.02.000.033570</v>
      </c>
      <c r="B26309" s="3" t="s">
        <v>42275</v>
      </c>
      <c r="C26309" s="3" t="s">
        <v>37000</v>
      </c>
      <c r="D26309" s="2" t="s">
        <v>40159</v>
      </c>
      <c r="E26309" s="3" t="s">
        <v>9849</v>
      </c>
      <c r="F26309" s="61">
        <v>82.99</v>
      </c>
      <c r="G26309" s="61">
        <v>82.99</v>
      </c>
    </row>
    <row r="26310" spans="1:7" ht="22.5">
      <c r="A26310" s="1" t="str">
        <f t="shared" si="414"/>
        <v>CDHU-I K.02.000.033571</v>
      </c>
      <c r="B26310" s="3" t="s">
        <v>42275</v>
      </c>
      <c r="C26310" s="3" t="s">
        <v>37001</v>
      </c>
      <c r="D26310" s="2" t="s">
        <v>40160</v>
      </c>
      <c r="E26310" s="3" t="s">
        <v>9847</v>
      </c>
      <c r="F26310" s="61">
        <v>190.47</v>
      </c>
      <c r="G26310" s="61">
        <v>190.47</v>
      </c>
    </row>
    <row r="26311" spans="1:7">
      <c r="A26311" s="1" t="str">
        <f t="shared" si="414"/>
        <v>CDHU-I K.02.000.035033</v>
      </c>
      <c r="B26311" s="3" t="s">
        <v>42275</v>
      </c>
      <c r="C26311" s="3" t="s">
        <v>37002</v>
      </c>
      <c r="D26311" s="2" t="s">
        <v>40161</v>
      </c>
      <c r="E26311" s="3" t="s">
        <v>9849</v>
      </c>
      <c r="F26311" s="61">
        <v>427.53</v>
      </c>
      <c r="G26311" s="61">
        <v>427.53</v>
      </c>
    </row>
    <row r="26312" spans="1:7">
      <c r="A26312" s="1" t="str">
        <f t="shared" si="414"/>
        <v>CDHU-I K.02.000.035036</v>
      </c>
      <c r="B26312" s="3" t="s">
        <v>42275</v>
      </c>
      <c r="C26312" s="3" t="s">
        <v>37003</v>
      </c>
      <c r="D26312" s="2" t="s">
        <v>40162</v>
      </c>
      <c r="E26312" s="3" t="s">
        <v>9849</v>
      </c>
      <c r="F26312" s="61">
        <v>414.49</v>
      </c>
      <c r="G26312" s="61">
        <v>414.49</v>
      </c>
    </row>
    <row r="26313" spans="1:7">
      <c r="A26313" s="1" t="str">
        <f t="shared" si="414"/>
        <v>CDHU-I K.02.000.035072</v>
      </c>
      <c r="B26313" s="3" t="s">
        <v>42275</v>
      </c>
      <c r="C26313" s="3" t="s">
        <v>37004</v>
      </c>
      <c r="D26313" s="2" t="s">
        <v>40163</v>
      </c>
      <c r="E26313" s="3" t="s">
        <v>9847</v>
      </c>
      <c r="F26313" s="61">
        <v>835.01</v>
      </c>
      <c r="G26313" s="61">
        <v>835.01</v>
      </c>
    </row>
    <row r="26314" spans="1:7">
      <c r="A26314" s="1" t="str">
        <f t="shared" si="414"/>
        <v>CDHU-I K.02.000.035073</v>
      </c>
      <c r="B26314" s="3" t="s">
        <v>42275</v>
      </c>
      <c r="C26314" s="3" t="s">
        <v>37005</v>
      </c>
      <c r="D26314" s="2" t="s">
        <v>40164</v>
      </c>
      <c r="E26314" s="3" t="s">
        <v>9847</v>
      </c>
      <c r="F26314" s="61">
        <v>953.3</v>
      </c>
      <c r="G26314" s="61">
        <v>953.3</v>
      </c>
    </row>
    <row r="26315" spans="1:7">
      <c r="A26315" s="1" t="str">
        <f t="shared" si="414"/>
        <v>CDHU-I K.02.000.035075</v>
      </c>
      <c r="B26315" s="3" t="s">
        <v>42275</v>
      </c>
      <c r="C26315" s="3" t="s">
        <v>37006</v>
      </c>
      <c r="D26315" s="2" t="s">
        <v>40165</v>
      </c>
      <c r="E26315" s="3" t="s">
        <v>9847</v>
      </c>
      <c r="F26315" s="61">
        <v>948</v>
      </c>
      <c r="G26315" s="61">
        <v>948</v>
      </c>
    </row>
    <row r="26316" spans="1:7">
      <c r="A26316" s="1" t="str">
        <f t="shared" si="414"/>
        <v>CDHU-I K.02.000.035076</v>
      </c>
      <c r="B26316" s="3" t="s">
        <v>42275</v>
      </c>
      <c r="C26316" s="3" t="s">
        <v>37007</v>
      </c>
      <c r="D26316" s="2" t="s">
        <v>40166</v>
      </c>
      <c r="E26316" s="3" t="s">
        <v>9847</v>
      </c>
      <c r="F26316" s="61">
        <v>827.74</v>
      </c>
      <c r="G26316" s="61">
        <v>827.74</v>
      </c>
    </row>
    <row r="26317" spans="1:7" ht="22.5">
      <c r="A26317" s="1" t="str">
        <f t="shared" si="414"/>
        <v>CDHU-I K.02.000.065652</v>
      </c>
      <c r="B26317" s="3" t="s">
        <v>42275</v>
      </c>
      <c r="C26317" s="3" t="s">
        <v>37008</v>
      </c>
      <c r="D26317" s="2" t="s">
        <v>40167</v>
      </c>
      <c r="E26317" s="3" t="s">
        <v>9847</v>
      </c>
      <c r="F26317" s="61">
        <v>1743.72</v>
      </c>
      <c r="G26317" s="61">
        <v>1743.72</v>
      </c>
    </row>
    <row r="26318" spans="1:7">
      <c r="A26318" s="1" t="str">
        <f t="shared" si="414"/>
        <v>CDHU-I K.03.000.032508</v>
      </c>
      <c r="B26318" s="3" t="s">
        <v>42275</v>
      </c>
      <c r="C26318" s="3" t="s">
        <v>37009</v>
      </c>
      <c r="D26318" s="2" t="s">
        <v>40168</v>
      </c>
      <c r="E26318" s="3" t="s">
        <v>9849</v>
      </c>
      <c r="F26318" s="61">
        <v>62.62</v>
      </c>
      <c r="G26318" s="61">
        <v>62.62</v>
      </c>
    </row>
    <row r="26319" spans="1:7">
      <c r="A26319" s="1" t="str">
        <f t="shared" si="414"/>
        <v>CDHU-I K.03.000.032517</v>
      </c>
      <c r="B26319" s="3" t="s">
        <v>42275</v>
      </c>
      <c r="C26319" s="3" t="s">
        <v>37010</v>
      </c>
      <c r="D26319" s="2" t="s">
        <v>40169</v>
      </c>
      <c r="E26319" s="3" t="s">
        <v>9847</v>
      </c>
      <c r="F26319" s="61">
        <v>47.66</v>
      </c>
      <c r="G26319" s="61">
        <v>47.66</v>
      </c>
    </row>
    <row r="26320" spans="1:7">
      <c r="A26320" s="1" t="str">
        <f t="shared" si="414"/>
        <v>CDHU-I K.03.000.032519</v>
      </c>
      <c r="B26320" s="3" t="s">
        <v>42275</v>
      </c>
      <c r="C26320" s="3" t="s">
        <v>37011</v>
      </c>
      <c r="D26320" s="2" t="s">
        <v>40170</v>
      </c>
      <c r="E26320" s="3" t="s">
        <v>9849</v>
      </c>
      <c r="F26320" s="61">
        <v>17.14</v>
      </c>
      <c r="G26320" s="61">
        <v>17.14</v>
      </c>
    </row>
    <row r="26321" spans="1:7">
      <c r="A26321" s="1" t="str">
        <f t="shared" si="414"/>
        <v>CDHU-I K.03.000.035055</v>
      </c>
      <c r="B26321" s="3" t="s">
        <v>42275</v>
      </c>
      <c r="C26321" s="3" t="s">
        <v>37012</v>
      </c>
      <c r="D26321" s="2" t="s">
        <v>40171</v>
      </c>
      <c r="E26321" s="3" t="s">
        <v>9847</v>
      </c>
      <c r="F26321" s="61">
        <v>358.45</v>
      </c>
      <c r="G26321" s="61">
        <v>358.45</v>
      </c>
    </row>
    <row r="26322" spans="1:7">
      <c r="A26322" s="1" t="str">
        <f t="shared" si="414"/>
        <v>CDHU-I K.03.000.035060</v>
      </c>
      <c r="B26322" s="3" t="s">
        <v>42275</v>
      </c>
      <c r="C26322" s="3" t="s">
        <v>37013</v>
      </c>
      <c r="D26322" s="2" t="s">
        <v>40172</v>
      </c>
      <c r="E26322" s="3" t="s">
        <v>9847</v>
      </c>
      <c r="F26322" s="61">
        <v>55.5</v>
      </c>
      <c r="G26322" s="61">
        <v>55.5</v>
      </c>
    </row>
    <row r="26323" spans="1:7">
      <c r="A26323" s="1" t="str">
        <f t="shared" si="414"/>
        <v>CDHU-I K.03.000.035061</v>
      </c>
      <c r="B26323" s="3" t="s">
        <v>42275</v>
      </c>
      <c r="C26323" s="3" t="s">
        <v>37014</v>
      </c>
      <c r="D26323" s="2" t="s">
        <v>40173</v>
      </c>
      <c r="E26323" s="3" t="s">
        <v>9847</v>
      </c>
      <c r="F26323" s="61">
        <v>218.44</v>
      </c>
      <c r="G26323" s="61">
        <v>218.44</v>
      </c>
    </row>
    <row r="26324" spans="1:7">
      <c r="A26324" s="1" t="str">
        <f t="shared" si="414"/>
        <v>CDHU-I K.03.000.036138</v>
      </c>
      <c r="B26324" s="3" t="s">
        <v>42275</v>
      </c>
      <c r="C26324" s="3" t="s">
        <v>37015</v>
      </c>
      <c r="D26324" s="2" t="s">
        <v>40174</v>
      </c>
      <c r="E26324" s="3" t="s">
        <v>9849</v>
      </c>
      <c r="F26324" s="61">
        <v>49.78</v>
      </c>
      <c r="G26324" s="61">
        <v>49.78</v>
      </c>
    </row>
    <row r="26325" spans="1:7">
      <c r="A26325" s="1" t="str">
        <f t="shared" si="414"/>
        <v>CDHU-I K.03.000.036505</v>
      </c>
      <c r="B26325" s="3" t="s">
        <v>42275</v>
      </c>
      <c r="C26325" s="3" t="s">
        <v>37016</v>
      </c>
      <c r="D26325" s="2" t="s">
        <v>40175</v>
      </c>
      <c r="E26325" s="3" t="s">
        <v>9848</v>
      </c>
      <c r="F26325" s="61">
        <v>8.8699999999999992</v>
      </c>
      <c r="G26325" s="61">
        <v>8.8699999999999992</v>
      </c>
    </row>
    <row r="26326" spans="1:7" ht="22.5">
      <c r="A26326" s="1" t="str">
        <f t="shared" si="414"/>
        <v>CDHU-I L.01.000.023105</v>
      </c>
      <c r="B26326" s="3" t="s">
        <v>42275</v>
      </c>
      <c r="C26326" s="3" t="s">
        <v>37017</v>
      </c>
      <c r="D26326" s="2" t="s">
        <v>40176</v>
      </c>
      <c r="E26326" s="3" t="s">
        <v>9847</v>
      </c>
      <c r="F26326" s="61">
        <v>338.12</v>
      </c>
      <c r="G26326" s="61">
        <v>338.12</v>
      </c>
    </row>
    <row r="26327" spans="1:7" ht="22.5">
      <c r="A26327" s="1" t="str">
        <f t="shared" si="414"/>
        <v>CDHU-I L.01.000.023531</v>
      </c>
      <c r="B26327" s="3" t="s">
        <v>42275</v>
      </c>
      <c r="C26327" s="3" t="s">
        <v>37018</v>
      </c>
      <c r="D26327" s="2" t="s">
        <v>40177</v>
      </c>
      <c r="E26327" s="3" t="s">
        <v>9847</v>
      </c>
      <c r="F26327" s="61">
        <v>161.35</v>
      </c>
      <c r="G26327" s="61">
        <v>161.35</v>
      </c>
    </row>
    <row r="26328" spans="1:7" ht="22.5">
      <c r="A26328" s="1" t="str">
        <f t="shared" si="414"/>
        <v>CDHU-I L.01.000.023533</v>
      </c>
      <c r="B26328" s="3" t="s">
        <v>42275</v>
      </c>
      <c r="C26328" s="3" t="s">
        <v>37019</v>
      </c>
      <c r="D26328" s="2" t="s">
        <v>40178</v>
      </c>
      <c r="E26328" s="3" t="s">
        <v>9847</v>
      </c>
      <c r="F26328" s="61">
        <v>166.99</v>
      </c>
      <c r="G26328" s="61">
        <v>166.99</v>
      </c>
    </row>
    <row r="26329" spans="1:7" ht="22.5">
      <c r="A26329" s="1" t="str">
        <f t="shared" si="414"/>
        <v>CDHU-I L.01.000.023534</v>
      </c>
      <c r="B26329" s="3" t="s">
        <v>42275</v>
      </c>
      <c r="C26329" s="3" t="s">
        <v>37020</v>
      </c>
      <c r="D26329" s="2" t="s">
        <v>40179</v>
      </c>
      <c r="E26329" s="3" t="s">
        <v>9847</v>
      </c>
      <c r="F26329" s="61">
        <v>207.37</v>
      </c>
      <c r="G26329" s="61">
        <v>207.37</v>
      </c>
    </row>
    <row r="26330" spans="1:7" ht="22.5">
      <c r="A26330" s="1" t="str">
        <f t="shared" si="414"/>
        <v>CDHU-I L.01.000.023535</v>
      </c>
      <c r="B26330" s="3" t="s">
        <v>42275</v>
      </c>
      <c r="C26330" s="3" t="s">
        <v>37021</v>
      </c>
      <c r="D26330" s="2" t="s">
        <v>40180</v>
      </c>
      <c r="E26330" s="3" t="s">
        <v>9847</v>
      </c>
      <c r="F26330" s="61">
        <v>158.63</v>
      </c>
      <c r="G26330" s="61">
        <v>158.63</v>
      </c>
    </row>
    <row r="26331" spans="1:7" ht="22.5">
      <c r="A26331" s="1" t="str">
        <f t="shared" si="414"/>
        <v>CDHU-I L.01.000.023560</v>
      </c>
      <c r="B26331" s="3" t="s">
        <v>42275</v>
      </c>
      <c r="C26331" s="3" t="s">
        <v>37022</v>
      </c>
      <c r="D26331" s="2" t="s">
        <v>40181</v>
      </c>
      <c r="E26331" s="3" t="s">
        <v>9847</v>
      </c>
      <c r="F26331" s="61">
        <v>233.39</v>
      </c>
      <c r="G26331" s="61">
        <v>233.39</v>
      </c>
    </row>
    <row r="26332" spans="1:7" ht="22.5">
      <c r="A26332" s="1" t="str">
        <f t="shared" si="414"/>
        <v>CDHU-I L.01.000.023564</v>
      </c>
      <c r="B26332" s="3" t="s">
        <v>42275</v>
      </c>
      <c r="C26332" s="3" t="s">
        <v>37023</v>
      </c>
      <c r="D26332" s="2" t="s">
        <v>40182</v>
      </c>
      <c r="E26332" s="3" t="s">
        <v>9847</v>
      </c>
      <c r="F26332" s="61">
        <v>253.84</v>
      </c>
      <c r="G26332" s="61">
        <v>253.84</v>
      </c>
    </row>
    <row r="26333" spans="1:7" ht="22.5">
      <c r="A26333" s="1" t="str">
        <f t="shared" si="414"/>
        <v>CDHU-I L.01.000.023587</v>
      </c>
      <c r="B26333" s="3" t="s">
        <v>42275</v>
      </c>
      <c r="C26333" s="3" t="s">
        <v>37024</v>
      </c>
      <c r="D26333" s="2" t="s">
        <v>40183</v>
      </c>
      <c r="E26333" s="3" t="s">
        <v>9847</v>
      </c>
      <c r="F26333" s="61">
        <v>211.16</v>
      </c>
      <c r="G26333" s="61">
        <v>211.16</v>
      </c>
    </row>
    <row r="26334" spans="1:7" ht="22.5">
      <c r="A26334" s="1" t="str">
        <f t="shared" si="414"/>
        <v>CDHU-I L.01.000.023606</v>
      </c>
      <c r="B26334" s="3" t="s">
        <v>42275</v>
      </c>
      <c r="C26334" s="3" t="s">
        <v>37025</v>
      </c>
      <c r="D26334" s="2" t="s">
        <v>40184</v>
      </c>
      <c r="E26334" s="3" t="s">
        <v>9847</v>
      </c>
      <c r="F26334" s="61">
        <v>99.2</v>
      </c>
      <c r="G26334" s="61">
        <v>99.2</v>
      </c>
    </row>
    <row r="26335" spans="1:7" ht="22.5">
      <c r="A26335" s="1" t="str">
        <f t="shared" si="414"/>
        <v>CDHU-I L.01.000.023630</v>
      </c>
      <c r="B26335" s="3" t="s">
        <v>42275</v>
      </c>
      <c r="C26335" s="3" t="s">
        <v>37026</v>
      </c>
      <c r="D26335" s="2" t="s">
        <v>40185</v>
      </c>
      <c r="E26335" s="3" t="s">
        <v>9847</v>
      </c>
      <c r="F26335" s="61">
        <v>262.8</v>
      </c>
      <c r="G26335" s="61">
        <v>262.8</v>
      </c>
    </row>
    <row r="26336" spans="1:7" ht="22.5">
      <c r="A26336" s="1" t="str">
        <f t="shared" si="414"/>
        <v>CDHU-I L.01.000.023631</v>
      </c>
      <c r="B26336" s="3" t="s">
        <v>42275</v>
      </c>
      <c r="C26336" s="3" t="s">
        <v>37027</v>
      </c>
      <c r="D26336" s="2" t="s">
        <v>40186</v>
      </c>
      <c r="E26336" s="3" t="s">
        <v>9847</v>
      </c>
      <c r="F26336" s="61">
        <v>289.41000000000003</v>
      </c>
      <c r="G26336" s="61">
        <v>289.41000000000003</v>
      </c>
    </row>
    <row r="26337" spans="1:7" ht="22.5">
      <c r="A26337" s="1" t="str">
        <f t="shared" si="414"/>
        <v>CDHU-I L.01.000.023632</v>
      </c>
      <c r="B26337" s="3" t="s">
        <v>42275</v>
      </c>
      <c r="C26337" s="3" t="s">
        <v>37028</v>
      </c>
      <c r="D26337" s="2" t="s">
        <v>40187</v>
      </c>
      <c r="E26337" s="3" t="s">
        <v>9847</v>
      </c>
      <c r="F26337" s="61">
        <v>277.95</v>
      </c>
      <c r="G26337" s="61">
        <v>277.95</v>
      </c>
    </row>
    <row r="26338" spans="1:7" ht="22.5">
      <c r="A26338" s="1" t="str">
        <f t="shared" si="414"/>
        <v>CDHU-I L.01.000.023633</v>
      </c>
      <c r="B26338" s="3" t="s">
        <v>42275</v>
      </c>
      <c r="C26338" s="3" t="s">
        <v>37029</v>
      </c>
      <c r="D26338" s="2" t="s">
        <v>40188</v>
      </c>
      <c r="E26338" s="3" t="s">
        <v>9847</v>
      </c>
      <c r="F26338" s="61">
        <v>234.94</v>
      </c>
      <c r="G26338" s="61">
        <v>234.94</v>
      </c>
    </row>
    <row r="26339" spans="1:7" ht="22.5">
      <c r="A26339" s="1" t="str">
        <f t="shared" si="414"/>
        <v>CDHU-I L.01.000.023634</v>
      </c>
      <c r="B26339" s="3" t="s">
        <v>42275</v>
      </c>
      <c r="C26339" s="3" t="s">
        <v>37030</v>
      </c>
      <c r="D26339" s="2" t="s">
        <v>40189</v>
      </c>
      <c r="E26339" s="3" t="s">
        <v>9847</v>
      </c>
      <c r="F26339" s="61">
        <v>282.74</v>
      </c>
      <c r="G26339" s="61">
        <v>282.74</v>
      </c>
    </row>
    <row r="26340" spans="1:7" ht="22.5">
      <c r="A26340" s="1" t="str">
        <f t="shared" si="414"/>
        <v>CDHU-I L.01.000.023635</v>
      </c>
      <c r="B26340" s="3" t="s">
        <v>42275</v>
      </c>
      <c r="C26340" s="3" t="s">
        <v>37031</v>
      </c>
      <c r="D26340" s="2" t="s">
        <v>40190</v>
      </c>
      <c r="E26340" s="3" t="s">
        <v>9847</v>
      </c>
      <c r="F26340" s="61">
        <v>256.43</v>
      </c>
      <c r="G26340" s="61">
        <v>256.43</v>
      </c>
    </row>
    <row r="26341" spans="1:7">
      <c r="A26341" s="1" t="str">
        <f t="shared" si="414"/>
        <v>CDHU-I L.01.000.034019</v>
      </c>
      <c r="B26341" s="3" t="s">
        <v>42275</v>
      </c>
      <c r="C26341" s="3" t="s">
        <v>37032</v>
      </c>
      <c r="D26341" s="2" t="s">
        <v>40191</v>
      </c>
      <c r="E26341" s="3" t="s">
        <v>9849</v>
      </c>
      <c r="F26341" s="61">
        <v>24.86</v>
      </c>
      <c r="G26341" s="61">
        <v>24.86</v>
      </c>
    </row>
    <row r="26342" spans="1:7" ht="22.5">
      <c r="A26342" s="1" t="str">
        <f t="shared" si="414"/>
        <v>CDHU-I L.01.000.034021</v>
      </c>
      <c r="B26342" s="3" t="s">
        <v>42275</v>
      </c>
      <c r="C26342" s="3" t="s">
        <v>37033</v>
      </c>
      <c r="D26342" s="2" t="s">
        <v>40192</v>
      </c>
      <c r="E26342" s="3" t="s">
        <v>9847</v>
      </c>
      <c r="F26342" s="61">
        <v>119.94</v>
      </c>
      <c r="G26342" s="61">
        <v>119.94</v>
      </c>
    </row>
    <row r="26343" spans="1:7">
      <c r="A26343" s="1" t="str">
        <f t="shared" si="414"/>
        <v>CDHU-I L.01.000.034024</v>
      </c>
      <c r="B26343" s="3" t="s">
        <v>42275</v>
      </c>
      <c r="C26343" s="3" t="s">
        <v>37034</v>
      </c>
      <c r="D26343" s="2" t="s">
        <v>40193</v>
      </c>
      <c r="E26343" s="3" t="s">
        <v>9847</v>
      </c>
      <c r="F26343" s="61">
        <v>150.5</v>
      </c>
      <c r="G26343" s="61">
        <v>150.5</v>
      </c>
    </row>
    <row r="26344" spans="1:7">
      <c r="A26344" s="1" t="str">
        <f t="shared" si="414"/>
        <v>CDHU-I M.02.000.036114</v>
      </c>
      <c r="B26344" s="3" t="s">
        <v>42275</v>
      </c>
      <c r="C26344" s="3" t="s">
        <v>37035</v>
      </c>
      <c r="D26344" s="2" t="s">
        <v>33011</v>
      </c>
      <c r="E26344" s="3" t="s">
        <v>9848</v>
      </c>
      <c r="F26344" s="61">
        <v>56.53</v>
      </c>
      <c r="G26344" s="61">
        <v>56.53</v>
      </c>
    </row>
    <row r="26345" spans="1:7">
      <c r="A26345" s="1" t="str">
        <f t="shared" si="414"/>
        <v>CDHU-I M.02.000.036115</v>
      </c>
      <c r="B26345" s="3" t="s">
        <v>42275</v>
      </c>
      <c r="C26345" s="3" t="s">
        <v>37036</v>
      </c>
      <c r="D26345" s="2" t="s">
        <v>40194</v>
      </c>
      <c r="E26345" s="3" t="s">
        <v>9847</v>
      </c>
      <c r="F26345" s="61">
        <v>334.24</v>
      </c>
      <c r="G26345" s="61">
        <v>334.24</v>
      </c>
    </row>
    <row r="26346" spans="1:7" ht="33.75">
      <c r="A26346" s="1" t="str">
        <f t="shared" si="414"/>
        <v>CDHU-I M.02.000.036118</v>
      </c>
      <c r="B26346" s="3" t="s">
        <v>42275</v>
      </c>
      <c r="C26346" s="3" t="s">
        <v>37037</v>
      </c>
      <c r="D26346" s="2" t="s">
        <v>40195</v>
      </c>
      <c r="E26346" s="3" t="s">
        <v>9847</v>
      </c>
      <c r="F26346" s="61">
        <v>492.08</v>
      </c>
      <c r="G26346" s="61">
        <v>492.08</v>
      </c>
    </row>
    <row r="26347" spans="1:7" ht="22.5">
      <c r="A26347" s="1" t="str">
        <f t="shared" si="414"/>
        <v>CDHU-I M.02.000.036140</v>
      </c>
      <c r="B26347" s="3" t="s">
        <v>42275</v>
      </c>
      <c r="C26347" s="3" t="s">
        <v>37038</v>
      </c>
      <c r="D26347" s="2" t="s">
        <v>40196</v>
      </c>
      <c r="E26347" s="3" t="s">
        <v>9847</v>
      </c>
      <c r="F26347" s="61">
        <v>158.99</v>
      </c>
      <c r="G26347" s="61">
        <v>158.99</v>
      </c>
    </row>
    <row r="26348" spans="1:7">
      <c r="A26348" s="1" t="str">
        <f t="shared" si="414"/>
        <v>CDHU-I M.02.000.036143</v>
      </c>
      <c r="B26348" s="3" t="s">
        <v>42275</v>
      </c>
      <c r="C26348" s="3" t="s">
        <v>37039</v>
      </c>
      <c r="D26348" s="2" t="s">
        <v>40197</v>
      </c>
      <c r="E26348" s="3" t="s">
        <v>9849</v>
      </c>
      <c r="F26348" s="61">
        <v>99.1</v>
      </c>
      <c r="G26348" s="61">
        <v>99.1</v>
      </c>
    </row>
    <row r="26349" spans="1:7">
      <c r="A26349" s="1" t="str">
        <f t="shared" si="414"/>
        <v>CDHU-I M.02.000.036144</v>
      </c>
      <c r="B26349" s="3" t="s">
        <v>42275</v>
      </c>
      <c r="C26349" s="3" t="s">
        <v>37040</v>
      </c>
      <c r="D26349" s="2" t="s">
        <v>32848</v>
      </c>
      <c r="E26349" s="3" t="s">
        <v>35946</v>
      </c>
      <c r="F26349" s="61">
        <v>2037.97</v>
      </c>
      <c r="G26349" s="61">
        <v>2037.97</v>
      </c>
    </row>
    <row r="26350" spans="1:7">
      <c r="A26350" s="1" t="str">
        <f t="shared" si="414"/>
        <v>CDHU-I M.03.000.020450</v>
      </c>
      <c r="B26350" s="3" t="s">
        <v>42275</v>
      </c>
      <c r="C26350" s="3" t="s">
        <v>37041</v>
      </c>
      <c r="D26350" s="2" t="s">
        <v>40198</v>
      </c>
      <c r="E26350" s="3" t="s">
        <v>9850</v>
      </c>
      <c r="F26350" s="61">
        <v>194.85</v>
      </c>
      <c r="G26350" s="61">
        <v>194.85</v>
      </c>
    </row>
    <row r="26351" spans="1:7" ht="22.5">
      <c r="A26351" s="1" t="str">
        <f t="shared" si="414"/>
        <v>CDHU-I M.04.000.022593</v>
      </c>
      <c r="B26351" s="3" t="s">
        <v>42275</v>
      </c>
      <c r="C26351" s="3" t="s">
        <v>37042</v>
      </c>
      <c r="D26351" s="2" t="s">
        <v>40199</v>
      </c>
      <c r="E26351" s="3" t="s">
        <v>9847</v>
      </c>
      <c r="F26351" s="61">
        <v>366.1</v>
      </c>
      <c r="G26351" s="61">
        <v>366.1</v>
      </c>
    </row>
    <row r="26352" spans="1:7" ht="33.75">
      <c r="A26352" s="1" t="str">
        <f t="shared" si="414"/>
        <v>CDHU-I M.04.000.023609</v>
      </c>
      <c r="B26352" s="3" t="s">
        <v>42275</v>
      </c>
      <c r="C26352" s="3" t="s">
        <v>37043</v>
      </c>
      <c r="D26352" s="2" t="s">
        <v>40200</v>
      </c>
      <c r="E26352" s="3" t="s">
        <v>9847</v>
      </c>
      <c r="F26352" s="61">
        <v>320.05</v>
      </c>
      <c r="G26352" s="61">
        <v>320.05</v>
      </c>
    </row>
    <row r="26353" spans="1:7" ht="22.5">
      <c r="A26353" s="1" t="str">
        <f t="shared" si="414"/>
        <v>CDHU-I M.04.000.023650</v>
      </c>
      <c r="B26353" s="3" t="s">
        <v>42275</v>
      </c>
      <c r="C26353" s="3" t="s">
        <v>37044</v>
      </c>
      <c r="D26353" s="2" t="s">
        <v>40201</v>
      </c>
      <c r="E26353" s="3" t="s">
        <v>9847</v>
      </c>
      <c r="F26353" s="61">
        <v>878.4</v>
      </c>
      <c r="G26353" s="61">
        <v>878.4</v>
      </c>
    </row>
    <row r="26354" spans="1:7" ht="22.5">
      <c r="A26354" s="1" t="str">
        <f t="shared" si="414"/>
        <v>CDHU-I M.04.000.024096</v>
      </c>
      <c r="B26354" s="3" t="s">
        <v>42275</v>
      </c>
      <c r="C26354" s="3" t="s">
        <v>37045</v>
      </c>
      <c r="D26354" s="2" t="s">
        <v>40202</v>
      </c>
      <c r="E26354" s="3" t="s">
        <v>9848</v>
      </c>
      <c r="F26354" s="61">
        <v>10.89</v>
      </c>
      <c r="G26354" s="61">
        <v>10.89</v>
      </c>
    </row>
    <row r="26355" spans="1:7" ht="22.5">
      <c r="A26355" s="1" t="str">
        <f t="shared" si="414"/>
        <v>CDHU-I M.04.000.024097</v>
      </c>
      <c r="B26355" s="3" t="s">
        <v>42275</v>
      </c>
      <c r="C26355" s="3" t="s">
        <v>37046</v>
      </c>
      <c r="D26355" s="2" t="s">
        <v>40203</v>
      </c>
      <c r="E26355" s="3" t="s">
        <v>9848</v>
      </c>
      <c r="F26355" s="61">
        <v>11.04</v>
      </c>
      <c r="G26355" s="61">
        <v>11.04</v>
      </c>
    </row>
    <row r="26356" spans="1:7" ht="22.5">
      <c r="A26356" s="1" t="str">
        <f t="shared" si="414"/>
        <v>CDHU-I M.04.000.024522</v>
      </c>
      <c r="B26356" s="3" t="s">
        <v>42275</v>
      </c>
      <c r="C26356" s="3" t="s">
        <v>37047</v>
      </c>
      <c r="D26356" s="2" t="s">
        <v>40204</v>
      </c>
      <c r="E26356" s="3" t="s">
        <v>9849</v>
      </c>
      <c r="F26356" s="61">
        <v>1.76</v>
      </c>
      <c r="G26356" s="61">
        <v>1.76</v>
      </c>
    </row>
    <row r="26357" spans="1:7" ht="22.5">
      <c r="A26357" s="1" t="str">
        <f t="shared" ref="A26357:A26420" si="415">CONCATENATE($B26357," ",$C26357)</f>
        <v>CDHU-I M.04.000.024523</v>
      </c>
      <c r="B26357" s="3" t="s">
        <v>42275</v>
      </c>
      <c r="C26357" s="3" t="s">
        <v>37048</v>
      </c>
      <c r="D26357" s="2" t="s">
        <v>40205</v>
      </c>
      <c r="E26357" s="3" t="s">
        <v>9849</v>
      </c>
      <c r="F26357" s="61">
        <v>2.67</v>
      </c>
      <c r="G26357" s="61">
        <v>2.67</v>
      </c>
    </row>
    <row r="26358" spans="1:7" ht="22.5">
      <c r="A26358" s="1" t="str">
        <f t="shared" si="415"/>
        <v>CDHU-I M.04.000.024524</v>
      </c>
      <c r="B26358" s="3" t="s">
        <v>42275</v>
      </c>
      <c r="C26358" s="3" t="s">
        <v>37049</v>
      </c>
      <c r="D26358" s="2" t="s">
        <v>40206</v>
      </c>
      <c r="E26358" s="3" t="s">
        <v>9849</v>
      </c>
      <c r="F26358" s="61">
        <v>3.15</v>
      </c>
      <c r="G26358" s="61">
        <v>3.15</v>
      </c>
    </row>
    <row r="26359" spans="1:7" ht="22.5">
      <c r="A26359" s="1" t="str">
        <f t="shared" si="415"/>
        <v>CDHU-I M.04.000.024525</v>
      </c>
      <c r="B26359" s="3" t="s">
        <v>42275</v>
      </c>
      <c r="C26359" s="3" t="s">
        <v>37050</v>
      </c>
      <c r="D26359" s="2" t="s">
        <v>40207</v>
      </c>
      <c r="E26359" s="3" t="s">
        <v>9849</v>
      </c>
      <c r="F26359" s="61">
        <v>3.8</v>
      </c>
      <c r="G26359" s="61">
        <v>3.8</v>
      </c>
    </row>
    <row r="26360" spans="1:7" ht="22.5">
      <c r="A26360" s="1" t="str">
        <f t="shared" si="415"/>
        <v>CDHU-I M.04.000.024526</v>
      </c>
      <c r="B26360" s="3" t="s">
        <v>42275</v>
      </c>
      <c r="C26360" s="3" t="s">
        <v>37051</v>
      </c>
      <c r="D26360" s="2" t="s">
        <v>40208</v>
      </c>
      <c r="E26360" s="3" t="s">
        <v>9849</v>
      </c>
      <c r="F26360" s="61">
        <v>5.31</v>
      </c>
      <c r="G26360" s="61">
        <v>5.31</v>
      </c>
    </row>
    <row r="26361" spans="1:7" ht="22.5">
      <c r="A26361" s="1" t="str">
        <f t="shared" si="415"/>
        <v>CDHU-I M.04.000.024527</v>
      </c>
      <c r="B26361" s="3" t="s">
        <v>42275</v>
      </c>
      <c r="C26361" s="3" t="s">
        <v>37052</v>
      </c>
      <c r="D26361" s="2" t="s">
        <v>40209</v>
      </c>
      <c r="E26361" s="3" t="s">
        <v>9849</v>
      </c>
      <c r="F26361" s="61">
        <v>9.69</v>
      </c>
      <c r="G26361" s="61">
        <v>9.69</v>
      </c>
    </row>
    <row r="26362" spans="1:7" ht="22.5">
      <c r="A26362" s="1" t="str">
        <f t="shared" si="415"/>
        <v>CDHU-I M.04.000.024618</v>
      </c>
      <c r="B26362" s="3" t="s">
        <v>42275</v>
      </c>
      <c r="C26362" s="3" t="s">
        <v>37053</v>
      </c>
      <c r="D26362" s="2" t="s">
        <v>40210</v>
      </c>
      <c r="E26362" s="3" t="s">
        <v>9847</v>
      </c>
      <c r="F26362" s="61">
        <v>1397.54</v>
      </c>
      <c r="G26362" s="61">
        <v>1397.54</v>
      </c>
    </row>
    <row r="26363" spans="1:7" ht="22.5">
      <c r="A26363" s="1" t="str">
        <f t="shared" si="415"/>
        <v>CDHU-I M.04.000.024621</v>
      </c>
      <c r="B26363" s="3" t="s">
        <v>42275</v>
      </c>
      <c r="C26363" s="3" t="s">
        <v>37054</v>
      </c>
      <c r="D26363" s="2" t="s">
        <v>40211</v>
      </c>
      <c r="E26363" s="3" t="s">
        <v>9847</v>
      </c>
      <c r="F26363" s="61">
        <v>603.32000000000005</v>
      </c>
      <c r="G26363" s="61">
        <v>603.32000000000005</v>
      </c>
    </row>
    <row r="26364" spans="1:7" ht="22.5">
      <c r="A26364" s="1" t="str">
        <f t="shared" si="415"/>
        <v>CDHU-I M.04.000.030368</v>
      </c>
      <c r="B26364" s="3" t="s">
        <v>42275</v>
      </c>
      <c r="C26364" s="3" t="s">
        <v>37055</v>
      </c>
      <c r="D26364" s="2" t="s">
        <v>40212</v>
      </c>
      <c r="E26364" s="3" t="s">
        <v>9849</v>
      </c>
      <c r="F26364" s="61">
        <v>52.25</v>
      </c>
      <c r="G26364" s="61">
        <v>52.25</v>
      </c>
    </row>
    <row r="26365" spans="1:7" ht="22.5">
      <c r="A26365" s="1" t="str">
        <f t="shared" si="415"/>
        <v>CDHU-I M.04.000.030375</v>
      </c>
      <c r="B26365" s="3" t="s">
        <v>42275</v>
      </c>
      <c r="C26365" s="3" t="s">
        <v>37056</v>
      </c>
      <c r="D26365" s="2" t="s">
        <v>40213</v>
      </c>
      <c r="E26365" s="3" t="s">
        <v>9849</v>
      </c>
      <c r="F26365" s="61">
        <v>11.63</v>
      </c>
      <c r="G26365" s="61">
        <v>11.63</v>
      </c>
    </row>
    <row r="26366" spans="1:7" ht="22.5">
      <c r="A26366" s="1" t="str">
        <f t="shared" si="415"/>
        <v>CDHU-I M.04.000.030376</v>
      </c>
      <c r="B26366" s="3" t="s">
        <v>42275</v>
      </c>
      <c r="C26366" s="3" t="s">
        <v>37057</v>
      </c>
      <c r="D26366" s="2" t="s">
        <v>40214</v>
      </c>
      <c r="E26366" s="3" t="s">
        <v>9849</v>
      </c>
      <c r="F26366" s="61">
        <v>252.33</v>
      </c>
      <c r="G26366" s="61">
        <v>252.33</v>
      </c>
    </row>
    <row r="26367" spans="1:7" ht="22.5">
      <c r="A26367" s="1" t="str">
        <f t="shared" si="415"/>
        <v>CDHU-I M.04.000.030377</v>
      </c>
      <c r="B26367" s="3" t="s">
        <v>42275</v>
      </c>
      <c r="C26367" s="3" t="s">
        <v>37058</v>
      </c>
      <c r="D26367" s="2" t="s">
        <v>40215</v>
      </c>
      <c r="E26367" s="3" t="s">
        <v>9849</v>
      </c>
      <c r="F26367" s="61">
        <v>117.1</v>
      </c>
      <c r="G26367" s="61">
        <v>117.1</v>
      </c>
    </row>
    <row r="26368" spans="1:7" ht="22.5">
      <c r="A26368" s="1" t="str">
        <f t="shared" si="415"/>
        <v>CDHU-I M.04.000.030378</v>
      </c>
      <c r="B26368" s="3" t="s">
        <v>42275</v>
      </c>
      <c r="C26368" s="3" t="s">
        <v>37059</v>
      </c>
      <c r="D26368" s="2" t="s">
        <v>40216</v>
      </c>
      <c r="E26368" s="3" t="s">
        <v>9849</v>
      </c>
      <c r="F26368" s="61">
        <v>149.4</v>
      </c>
      <c r="G26368" s="61">
        <v>149.4</v>
      </c>
    </row>
    <row r="26369" spans="1:7" ht="22.5">
      <c r="A26369" s="1" t="str">
        <f t="shared" si="415"/>
        <v>CDHU-I M.04.000.030379</v>
      </c>
      <c r="B26369" s="3" t="s">
        <v>42275</v>
      </c>
      <c r="C26369" s="3" t="s">
        <v>37060</v>
      </c>
      <c r="D26369" s="2" t="s">
        <v>40217</v>
      </c>
      <c r="E26369" s="3" t="s">
        <v>9849</v>
      </c>
      <c r="F26369" s="61">
        <v>113.4</v>
      </c>
      <c r="G26369" s="61">
        <v>113.4</v>
      </c>
    </row>
    <row r="26370" spans="1:7" ht="33.75">
      <c r="A26370" s="1" t="str">
        <f t="shared" si="415"/>
        <v>CDHU-I M.04.000.030380</v>
      </c>
      <c r="B26370" s="3" t="s">
        <v>42275</v>
      </c>
      <c r="C26370" s="3" t="s">
        <v>37061</v>
      </c>
      <c r="D26370" s="2" t="s">
        <v>40218</v>
      </c>
      <c r="E26370" s="3" t="s">
        <v>9849</v>
      </c>
      <c r="F26370" s="61">
        <v>58.82</v>
      </c>
      <c r="G26370" s="61">
        <v>58.82</v>
      </c>
    </row>
    <row r="26371" spans="1:7" ht="22.5">
      <c r="A26371" s="1" t="str">
        <f t="shared" si="415"/>
        <v>CDHU-I M.04.000.030382</v>
      </c>
      <c r="B26371" s="3" t="s">
        <v>42275</v>
      </c>
      <c r="C26371" s="3" t="s">
        <v>37062</v>
      </c>
      <c r="D26371" s="2" t="s">
        <v>40219</v>
      </c>
      <c r="E26371" s="3" t="s">
        <v>9849</v>
      </c>
      <c r="F26371" s="61">
        <v>72.81</v>
      </c>
      <c r="G26371" s="61">
        <v>72.81</v>
      </c>
    </row>
    <row r="26372" spans="1:7" ht="22.5">
      <c r="A26372" s="1" t="str">
        <f t="shared" si="415"/>
        <v>CDHU-I M.04.000.032533</v>
      </c>
      <c r="B26372" s="3" t="s">
        <v>42275</v>
      </c>
      <c r="C26372" s="3" t="s">
        <v>37063</v>
      </c>
      <c r="D26372" s="2" t="s">
        <v>40220</v>
      </c>
      <c r="E26372" s="3" t="s">
        <v>9849</v>
      </c>
      <c r="F26372" s="61">
        <v>34.61</v>
      </c>
      <c r="G26372" s="61">
        <v>34.61</v>
      </c>
    </row>
    <row r="26373" spans="1:7" ht="22.5">
      <c r="A26373" s="1" t="str">
        <f t="shared" si="415"/>
        <v>CDHU-I M.04.000.033070</v>
      </c>
      <c r="B26373" s="3" t="s">
        <v>42275</v>
      </c>
      <c r="C26373" s="3" t="s">
        <v>37064</v>
      </c>
      <c r="D26373" s="2" t="s">
        <v>40221</v>
      </c>
      <c r="E26373" s="3" t="s">
        <v>9848</v>
      </c>
      <c r="F26373" s="61">
        <v>97.12</v>
      </c>
      <c r="G26373" s="61">
        <v>97.12</v>
      </c>
    </row>
    <row r="26374" spans="1:7">
      <c r="A26374" s="1" t="str">
        <f t="shared" si="415"/>
        <v>CDHU-I M.04.000.033508</v>
      </c>
      <c r="B26374" s="3" t="s">
        <v>42275</v>
      </c>
      <c r="C26374" s="3" t="s">
        <v>37065</v>
      </c>
      <c r="D26374" s="2" t="s">
        <v>40222</v>
      </c>
      <c r="E26374" s="3" t="s">
        <v>9847</v>
      </c>
      <c r="F26374" s="61">
        <v>82.43</v>
      </c>
      <c r="G26374" s="61">
        <v>82.43</v>
      </c>
    </row>
    <row r="26375" spans="1:7">
      <c r="A26375" s="1" t="str">
        <f t="shared" si="415"/>
        <v>CDHU-I M.04.000.033510</v>
      </c>
      <c r="B26375" s="3" t="s">
        <v>42275</v>
      </c>
      <c r="C26375" s="3" t="s">
        <v>37066</v>
      </c>
      <c r="D26375" s="2" t="s">
        <v>40223</v>
      </c>
      <c r="E26375" s="3" t="s">
        <v>9849</v>
      </c>
      <c r="F26375" s="61">
        <v>20.88</v>
      </c>
      <c r="G26375" s="61">
        <v>20.88</v>
      </c>
    </row>
    <row r="26376" spans="1:7">
      <c r="A26376" s="1" t="str">
        <f t="shared" si="415"/>
        <v>CDHU-I M.04.000.033511</v>
      </c>
      <c r="B26376" s="3" t="s">
        <v>42275</v>
      </c>
      <c r="C26376" s="3" t="s">
        <v>37067</v>
      </c>
      <c r="D26376" s="2" t="s">
        <v>40224</v>
      </c>
      <c r="E26376" s="3" t="s">
        <v>9849</v>
      </c>
      <c r="F26376" s="61">
        <v>202.83</v>
      </c>
      <c r="G26376" s="61">
        <v>202.83</v>
      </c>
    </row>
    <row r="26377" spans="1:7" ht="22.5">
      <c r="A26377" s="1" t="str">
        <f t="shared" si="415"/>
        <v>CDHU-I M.04.000.033516</v>
      </c>
      <c r="B26377" s="3" t="s">
        <v>42275</v>
      </c>
      <c r="C26377" s="3" t="s">
        <v>37068</v>
      </c>
      <c r="D26377" s="2" t="s">
        <v>40225</v>
      </c>
      <c r="E26377" s="3" t="s">
        <v>9847</v>
      </c>
      <c r="F26377" s="61">
        <v>98.25</v>
      </c>
      <c r="G26377" s="61">
        <v>98.25</v>
      </c>
    </row>
    <row r="26378" spans="1:7">
      <c r="A26378" s="1" t="str">
        <f t="shared" si="415"/>
        <v>CDHU-I M.04.000.033526</v>
      </c>
      <c r="B26378" s="3" t="s">
        <v>42275</v>
      </c>
      <c r="C26378" s="3" t="s">
        <v>37069</v>
      </c>
      <c r="D26378" s="2" t="s">
        <v>40226</v>
      </c>
      <c r="E26378" s="3" t="s">
        <v>9849</v>
      </c>
      <c r="F26378" s="61">
        <v>49.06</v>
      </c>
      <c r="G26378" s="61">
        <v>49.06</v>
      </c>
    </row>
    <row r="26379" spans="1:7" ht="22.5">
      <c r="A26379" s="1" t="str">
        <f t="shared" si="415"/>
        <v>CDHU-I M.04.000.033529</v>
      </c>
      <c r="B26379" s="3" t="s">
        <v>42275</v>
      </c>
      <c r="C26379" s="3" t="s">
        <v>37070</v>
      </c>
      <c r="D26379" s="2" t="s">
        <v>40227</v>
      </c>
      <c r="E26379" s="3" t="s">
        <v>9847</v>
      </c>
      <c r="F26379" s="61">
        <v>354.55</v>
      </c>
      <c r="G26379" s="61">
        <v>354.55</v>
      </c>
    </row>
    <row r="26380" spans="1:7" ht="22.5">
      <c r="A26380" s="1" t="str">
        <f t="shared" si="415"/>
        <v>CDHU-I M.04.000.033534</v>
      </c>
      <c r="B26380" s="3" t="s">
        <v>42275</v>
      </c>
      <c r="C26380" s="3" t="s">
        <v>37071</v>
      </c>
      <c r="D26380" s="2" t="s">
        <v>40228</v>
      </c>
      <c r="E26380" s="3" t="s">
        <v>9847</v>
      </c>
      <c r="F26380" s="61">
        <v>433.42</v>
      </c>
      <c r="G26380" s="61">
        <v>433.42</v>
      </c>
    </row>
    <row r="26381" spans="1:7">
      <c r="A26381" s="1" t="str">
        <f t="shared" si="415"/>
        <v>CDHU-I M.04.000.033535</v>
      </c>
      <c r="B26381" s="3" t="s">
        <v>42275</v>
      </c>
      <c r="C26381" s="3" t="s">
        <v>37072</v>
      </c>
      <c r="D26381" s="2" t="s">
        <v>40229</v>
      </c>
      <c r="E26381" s="3" t="s">
        <v>9849</v>
      </c>
      <c r="F26381" s="61">
        <v>8.73</v>
      </c>
      <c r="G26381" s="61">
        <v>8.73</v>
      </c>
    </row>
    <row r="26382" spans="1:7">
      <c r="A26382" s="1" t="str">
        <f t="shared" si="415"/>
        <v>CDHU-I M.04.000.033536</v>
      </c>
      <c r="B26382" s="3" t="s">
        <v>42275</v>
      </c>
      <c r="C26382" s="3" t="s">
        <v>37073</v>
      </c>
      <c r="D26382" s="2" t="s">
        <v>40230</v>
      </c>
      <c r="E26382" s="3" t="s">
        <v>9849</v>
      </c>
      <c r="F26382" s="61">
        <v>14.34</v>
      </c>
      <c r="G26382" s="61">
        <v>14.34</v>
      </c>
    </row>
    <row r="26383" spans="1:7" ht="22.5">
      <c r="A26383" s="1" t="str">
        <f t="shared" si="415"/>
        <v>CDHU-I M.04.000.033537</v>
      </c>
      <c r="B26383" s="3" t="s">
        <v>42275</v>
      </c>
      <c r="C26383" s="3" t="s">
        <v>37074</v>
      </c>
      <c r="D26383" s="2" t="s">
        <v>40231</v>
      </c>
      <c r="E26383" s="3" t="s">
        <v>9849</v>
      </c>
      <c r="F26383" s="61">
        <v>27.62</v>
      </c>
      <c r="G26383" s="61">
        <v>27.62</v>
      </c>
    </row>
    <row r="26384" spans="1:7">
      <c r="A26384" s="1" t="str">
        <f t="shared" si="415"/>
        <v>CDHU-I M.04.000.033539</v>
      </c>
      <c r="B26384" s="3" t="s">
        <v>42275</v>
      </c>
      <c r="C26384" s="3" t="s">
        <v>37075</v>
      </c>
      <c r="D26384" s="2" t="s">
        <v>40232</v>
      </c>
      <c r="E26384" s="3" t="s">
        <v>9849</v>
      </c>
      <c r="F26384" s="61">
        <v>28.56</v>
      </c>
      <c r="G26384" s="61">
        <v>28.56</v>
      </c>
    </row>
    <row r="26385" spans="1:7" ht="22.5">
      <c r="A26385" s="1" t="str">
        <f t="shared" si="415"/>
        <v>CDHU-I M.04.000.033540</v>
      </c>
      <c r="B26385" s="3" t="s">
        <v>42275</v>
      </c>
      <c r="C26385" s="3" t="s">
        <v>37076</v>
      </c>
      <c r="D26385" s="2" t="s">
        <v>40233</v>
      </c>
      <c r="E26385" s="3" t="s">
        <v>9847</v>
      </c>
      <c r="F26385" s="61">
        <v>109.04</v>
      </c>
      <c r="G26385" s="61">
        <v>109.04</v>
      </c>
    </row>
    <row r="26386" spans="1:7" ht="22.5">
      <c r="A26386" s="1" t="str">
        <f t="shared" si="415"/>
        <v>CDHU-I M.04.000.033541</v>
      </c>
      <c r="B26386" s="3" t="s">
        <v>42275</v>
      </c>
      <c r="C26386" s="3" t="s">
        <v>37077</v>
      </c>
      <c r="D26386" s="2" t="s">
        <v>40234</v>
      </c>
      <c r="E26386" s="3" t="s">
        <v>9847</v>
      </c>
      <c r="F26386" s="61">
        <v>197.31</v>
      </c>
      <c r="G26386" s="61">
        <v>197.31</v>
      </c>
    </row>
    <row r="26387" spans="1:7" ht="22.5">
      <c r="A26387" s="1" t="str">
        <f t="shared" si="415"/>
        <v>CDHU-I M.04.000.033542</v>
      </c>
      <c r="B26387" s="3" t="s">
        <v>42275</v>
      </c>
      <c r="C26387" s="3" t="s">
        <v>37078</v>
      </c>
      <c r="D26387" s="2" t="s">
        <v>40235</v>
      </c>
      <c r="E26387" s="3" t="s">
        <v>9847</v>
      </c>
      <c r="F26387" s="61">
        <v>207.48</v>
      </c>
      <c r="G26387" s="61">
        <v>207.48</v>
      </c>
    </row>
    <row r="26388" spans="1:7" ht="22.5">
      <c r="A26388" s="1" t="str">
        <f t="shared" si="415"/>
        <v>CDHU-I M.04.000.033543</v>
      </c>
      <c r="B26388" s="3" t="s">
        <v>42275</v>
      </c>
      <c r="C26388" s="3" t="s">
        <v>37079</v>
      </c>
      <c r="D26388" s="2" t="s">
        <v>40236</v>
      </c>
      <c r="E26388" s="3" t="s">
        <v>9847</v>
      </c>
      <c r="F26388" s="61">
        <v>325.43</v>
      </c>
      <c r="G26388" s="61">
        <v>325.43</v>
      </c>
    </row>
    <row r="26389" spans="1:7" ht="22.5">
      <c r="A26389" s="1" t="str">
        <f t="shared" si="415"/>
        <v>CDHU-I M.04.000.033544</v>
      </c>
      <c r="B26389" s="3" t="s">
        <v>42275</v>
      </c>
      <c r="C26389" s="3" t="s">
        <v>37080</v>
      </c>
      <c r="D26389" s="2" t="s">
        <v>40237</v>
      </c>
      <c r="E26389" s="3" t="s">
        <v>9847</v>
      </c>
      <c r="F26389" s="61">
        <v>198.07</v>
      </c>
      <c r="G26389" s="61">
        <v>198.07</v>
      </c>
    </row>
    <row r="26390" spans="1:7" ht="22.5">
      <c r="A26390" s="1" t="str">
        <f t="shared" si="415"/>
        <v>CDHU-I M.04.000.033545</v>
      </c>
      <c r="B26390" s="3" t="s">
        <v>42275</v>
      </c>
      <c r="C26390" s="3" t="s">
        <v>37081</v>
      </c>
      <c r="D26390" s="2" t="s">
        <v>40238</v>
      </c>
      <c r="E26390" s="3" t="s">
        <v>9847</v>
      </c>
      <c r="F26390" s="61">
        <v>223.28</v>
      </c>
      <c r="G26390" s="61">
        <v>223.28</v>
      </c>
    </row>
    <row r="26391" spans="1:7" ht="22.5">
      <c r="A26391" s="1" t="str">
        <f t="shared" si="415"/>
        <v>CDHU-I M.04.000.034017</v>
      </c>
      <c r="B26391" s="3" t="s">
        <v>42275</v>
      </c>
      <c r="C26391" s="3" t="s">
        <v>37082</v>
      </c>
      <c r="D26391" s="2" t="s">
        <v>40239</v>
      </c>
      <c r="E26391" s="3" t="s">
        <v>9847</v>
      </c>
      <c r="F26391" s="61">
        <v>114.71</v>
      </c>
      <c r="G26391" s="61">
        <v>114.71</v>
      </c>
    </row>
    <row r="26392" spans="1:7">
      <c r="A26392" s="1" t="str">
        <f t="shared" si="415"/>
        <v>CDHU-I M.04.000.034020</v>
      </c>
      <c r="B26392" s="3" t="s">
        <v>42275</v>
      </c>
      <c r="C26392" s="3" t="s">
        <v>37083</v>
      </c>
      <c r="D26392" s="2" t="s">
        <v>40240</v>
      </c>
      <c r="E26392" s="3" t="s">
        <v>9847</v>
      </c>
      <c r="F26392" s="61">
        <v>68.19</v>
      </c>
      <c r="G26392" s="61">
        <v>68.19</v>
      </c>
    </row>
    <row r="26393" spans="1:7" ht="22.5">
      <c r="A26393" s="1" t="str">
        <f t="shared" si="415"/>
        <v>CDHU-I M.04.000.034027</v>
      </c>
      <c r="B26393" s="3" t="s">
        <v>42275</v>
      </c>
      <c r="C26393" s="3" t="s">
        <v>37084</v>
      </c>
      <c r="D26393" s="2" t="s">
        <v>40241</v>
      </c>
      <c r="E26393" s="3" t="s">
        <v>9847</v>
      </c>
      <c r="F26393" s="61">
        <v>100.49</v>
      </c>
      <c r="G26393" s="61">
        <v>100.49</v>
      </c>
    </row>
    <row r="26394" spans="1:7" ht="22.5">
      <c r="A26394" s="1" t="str">
        <f t="shared" si="415"/>
        <v>CDHU-I M.04.000.034035</v>
      </c>
      <c r="B26394" s="3" t="s">
        <v>42275</v>
      </c>
      <c r="C26394" s="3" t="s">
        <v>37085</v>
      </c>
      <c r="D26394" s="2" t="s">
        <v>40242</v>
      </c>
      <c r="E26394" s="3" t="s">
        <v>9847</v>
      </c>
      <c r="F26394" s="61">
        <v>170.36</v>
      </c>
      <c r="G26394" s="61">
        <v>170.36</v>
      </c>
    </row>
    <row r="26395" spans="1:7" ht="22.5">
      <c r="A26395" s="1" t="str">
        <f t="shared" si="415"/>
        <v>CDHU-I M.04.000.035525</v>
      </c>
      <c r="B26395" s="3" t="s">
        <v>42275</v>
      </c>
      <c r="C26395" s="3" t="s">
        <v>37086</v>
      </c>
      <c r="D26395" s="2" t="s">
        <v>40243</v>
      </c>
      <c r="E26395" s="3" t="s">
        <v>9847</v>
      </c>
      <c r="F26395" s="61">
        <v>192.76</v>
      </c>
      <c r="G26395" s="61">
        <v>192.76</v>
      </c>
    </row>
    <row r="26396" spans="1:7" ht="22.5">
      <c r="A26396" s="1" t="str">
        <f t="shared" si="415"/>
        <v>CDHU-I M.04.000.035526</v>
      </c>
      <c r="B26396" s="3" t="s">
        <v>42275</v>
      </c>
      <c r="C26396" s="3" t="s">
        <v>37087</v>
      </c>
      <c r="D26396" s="2" t="s">
        <v>40244</v>
      </c>
      <c r="E26396" s="3" t="s">
        <v>9847</v>
      </c>
      <c r="F26396" s="61">
        <v>152.65</v>
      </c>
      <c r="G26396" s="61">
        <v>152.65</v>
      </c>
    </row>
    <row r="26397" spans="1:7" ht="33.75">
      <c r="A26397" s="1" t="str">
        <f t="shared" si="415"/>
        <v>CDHU-I M.04.000.035531</v>
      </c>
      <c r="B26397" s="3" t="s">
        <v>42275</v>
      </c>
      <c r="C26397" s="3" t="s">
        <v>37088</v>
      </c>
      <c r="D26397" s="2" t="s">
        <v>40245</v>
      </c>
      <c r="E26397" s="3" t="s">
        <v>9847</v>
      </c>
      <c r="F26397" s="61">
        <v>226.73</v>
      </c>
      <c r="G26397" s="61">
        <v>226.73</v>
      </c>
    </row>
    <row r="26398" spans="1:7" ht="22.5">
      <c r="A26398" s="1" t="str">
        <f t="shared" si="415"/>
        <v>CDHU-I M.04.000.035583</v>
      </c>
      <c r="B26398" s="3" t="s">
        <v>42275</v>
      </c>
      <c r="C26398" s="3" t="s">
        <v>37089</v>
      </c>
      <c r="D26398" s="2" t="s">
        <v>40246</v>
      </c>
      <c r="E26398" s="3" t="s">
        <v>9847</v>
      </c>
      <c r="F26398" s="61">
        <v>163.11000000000001</v>
      </c>
      <c r="G26398" s="61">
        <v>163.11000000000001</v>
      </c>
    </row>
    <row r="26399" spans="1:7">
      <c r="A26399" s="1" t="str">
        <f t="shared" si="415"/>
        <v>CDHU-I M.04.000.036047</v>
      </c>
      <c r="B26399" s="3" t="s">
        <v>42275</v>
      </c>
      <c r="C26399" s="3" t="s">
        <v>37090</v>
      </c>
      <c r="D26399" s="2" t="s">
        <v>40247</v>
      </c>
      <c r="E26399" s="3" t="s">
        <v>9849</v>
      </c>
      <c r="F26399" s="61">
        <v>10.54</v>
      </c>
      <c r="G26399" s="61">
        <v>10.54</v>
      </c>
    </row>
    <row r="26400" spans="1:7" ht="22.5">
      <c r="A26400" s="1" t="str">
        <f t="shared" si="415"/>
        <v>CDHU-I M.04.000.036135</v>
      </c>
      <c r="B26400" s="3" t="s">
        <v>42275</v>
      </c>
      <c r="C26400" s="3" t="s">
        <v>37091</v>
      </c>
      <c r="D26400" s="2" t="s">
        <v>40248</v>
      </c>
      <c r="E26400" s="3" t="s">
        <v>9847</v>
      </c>
      <c r="F26400" s="61">
        <v>750.68</v>
      </c>
      <c r="G26400" s="61">
        <v>750.68</v>
      </c>
    </row>
    <row r="26401" spans="1:7" ht="22.5">
      <c r="A26401" s="1" t="str">
        <f t="shared" si="415"/>
        <v>CDHU-I M.04.000.065082</v>
      </c>
      <c r="B26401" s="3" t="s">
        <v>42275</v>
      </c>
      <c r="C26401" s="3" t="s">
        <v>37092</v>
      </c>
      <c r="D26401" s="2" t="s">
        <v>40249</v>
      </c>
      <c r="E26401" s="3" t="s">
        <v>9848</v>
      </c>
      <c r="F26401" s="61">
        <v>7013.36</v>
      </c>
      <c r="G26401" s="61">
        <v>7013.36</v>
      </c>
    </row>
    <row r="26402" spans="1:7" ht="22.5">
      <c r="A26402" s="1" t="str">
        <f t="shared" si="415"/>
        <v>CDHU-I M.04.000.065083</v>
      </c>
      <c r="B26402" s="3" t="s">
        <v>42275</v>
      </c>
      <c r="C26402" s="3" t="s">
        <v>37093</v>
      </c>
      <c r="D26402" s="2" t="s">
        <v>40250</v>
      </c>
      <c r="E26402" s="3" t="s">
        <v>9848</v>
      </c>
      <c r="F26402" s="61">
        <v>14734.74</v>
      </c>
      <c r="G26402" s="61">
        <v>14734.74</v>
      </c>
    </row>
    <row r="26403" spans="1:7" ht="22.5">
      <c r="A26403" s="1" t="str">
        <f t="shared" si="415"/>
        <v>CDHU-I M.04.000.092626</v>
      </c>
      <c r="B26403" s="3" t="s">
        <v>42275</v>
      </c>
      <c r="C26403" s="3" t="s">
        <v>37094</v>
      </c>
      <c r="D26403" s="2" t="s">
        <v>40251</v>
      </c>
      <c r="E26403" s="3" t="s">
        <v>9847</v>
      </c>
      <c r="F26403" s="61">
        <v>0.53</v>
      </c>
      <c r="G26403" s="61">
        <v>0.53</v>
      </c>
    </row>
    <row r="26404" spans="1:7" ht="22.5">
      <c r="A26404" s="1" t="str">
        <f t="shared" si="415"/>
        <v>CDHU-I M.04.000.092845</v>
      </c>
      <c r="B26404" s="3" t="s">
        <v>42275</v>
      </c>
      <c r="C26404" s="3" t="s">
        <v>37095</v>
      </c>
      <c r="D26404" s="2" t="s">
        <v>40252</v>
      </c>
      <c r="E26404" s="3" t="s">
        <v>9847</v>
      </c>
      <c r="F26404" s="61">
        <v>83.03</v>
      </c>
      <c r="G26404" s="61">
        <v>83.03</v>
      </c>
    </row>
    <row r="26405" spans="1:7">
      <c r="A26405" s="1" t="str">
        <f t="shared" si="415"/>
        <v>CDHU-I N.01.000.038507</v>
      </c>
      <c r="B26405" s="3" t="s">
        <v>42275</v>
      </c>
      <c r="C26405" s="3" t="s">
        <v>37096</v>
      </c>
      <c r="D26405" s="2" t="s">
        <v>40253</v>
      </c>
      <c r="E26405" s="3" t="s">
        <v>9847</v>
      </c>
      <c r="F26405" s="61">
        <v>7.9</v>
      </c>
      <c r="G26405" s="61">
        <v>7.9</v>
      </c>
    </row>
    <row r="26406" spans="1:7">
      <c r="A26406" s="1" t="str">
        <f t="shared" si="415"/>
        <v>CDHU-I N.01.000.038508</v>
      </c>
      <c r="B26406" s="3" t="s">
        <v>42275</v>
      </c>
      <c r="C26406" s="3" t="s">
        <v>37097</v>
      </c>
      <c r="D26406" s="2" t="s">
        <v>40254</v>
      </c>
      <c r="E26406" s="3" t="s">
        <v>9848</v>
      </c>
      <c r="F26406" s="61">
        <v>2.17</v>
      </c>
      <c r="G26406" s="61">
        <v>2.17</v>
      </c>
    </row>
    <row r="26407" spans="1:7">
      <c r="A26407" s="1" t="str">
        <f t="shared" si="415"/>
        <v>CDHU-I N.01.000.038510</v>
      </c>
      <c r="B26407" s="3" t="s">
        <v>42275</v>
      </c>
      <c r="C26407" s="3" t="s">
        <v>37098</v>
      </c>
      <c r="D26407" s="2" t="s">
        <v>40255</v>
      </c>
      <c r="E26407" s="3" t="s">
        <v>9850</v>
      </c>
      <c r="F26407" s="61">
        <v>278.98</v>
      </c>
      <c r="G26407" s="61">
        <v>278.98</v>
      </c>
    </row>
    <row r="26408" spans="1:7">
      <c r="A26408" s="1" t="str">
        <f t="shared" si="415"/>
        <v>CDHU-I N.01.000.038511</v>
      </c>
      <c r="B26408" s="3" t="s">
        <v>42275</v>
      </c>
      <c r="C26408" s="3" t="s">
        <v>37099</v>
      </c>
      <c r="D26408" s="2" t="s">
        <v>33621</v>
      </c>
      <c r="E26408" s="3" t="s">
        <v>9850</v>
      </c>
      <c r="F26408" s="61">
        <v>183.67</v>
      </c>
      <c r="G26408" s="61">
        <v>183.67</v>
      </c>
    </row>
    <row r="26409" spans="1:7">
      <c r="A26409" s="1" t="str">
        <f t="shared" si="415"/>
        <v>CDHU-I N.01.000.038513</v>
      </c>
      <c r="B26409" s="3" t="s">
        <v>42275</v>
      </c>
      <c r="C26409" s="3" t="s">
        <v>37100</v>
      </c>
      <c r="D26409" s="2" t="s">
        <v>40256</v>
      </c>
      <c r="E26409" s="3" t="s">
        <v>9847</v>
      </c>
      <c r="F26409" s="61">
        <v>12.25</v>
      </c>
      <c r="G26409" s="61">
        <v>12.25</v>
      </c>
    </row>
    <row r="26410" spans="1:7">
      <c r="A26410" s="1" t="str">
        <f t="shared" si="415"/>
        <v>CDHU-I N.01.000.038516</v>
      </c>
      <c r="B26410" s="3" t="s">
        <v>42275</v>
      </c>
      <c r="C26410" s="3" t="s">
        <v>37101</v>
      </c>
      <c r="D26410" s="2" t="s">
        <v>40257</v>
      </c>
      <c r="E26410" s="3" t="s">
        <v>9848</v>
      </c>
      <c r="F26410" s="61">
        <v>27.34</v>
      </c>
      <c r="G26410" s="61">
        <v>27.34</v>
      </c>
    </row>
    <row r="26411" spans="1:7">
      <c r="A26411" s="1" t="str">
        <f t="shared" si="415"/>
        <v>CDHU-I N.01.000.038605</v>
      </c>
      <c r="B26411" s="3" t="s">
        <v>42275</v>
      </c>
      <c r="C26411" s="3" t="s">
        <v>37102</v>
      </c>
      <c r="D26411" s="2" t="s">
        <v>40258</v>
      </c>
      <c r="E26411" s="3" t="s">
        <v>9848</v>
      </c>
      <c r="F26411" s="61">
        <v>84.11</v>
      </c>
      <c r="G26411" s="61">
        <v>84.11</v>
      </c>
    </row>
    <row r="26412" spans="1:7">
      <c r="A26412" s="1" t="str">
        <f t="shared" si="415"/>
        <v>CDHU-I N.01.000.038610</v>
      </c>
      <c r="B26412" s="3" t="s">
        <v>42275</v>
      </c>
      <c r="C26412" s="3" t="s">
        <v>37103</v>
      </c>
      <c r="D26412" s="2" t="s">
        <v>40259</v>
      </c>
      <c r="E26412" s="3" t="s">
        <v>9847</v>
      </c>
      <c r="F26412" s="61">
        <v>16.47</v>
      </c>
      <c r="G26412" s="61">
        <v>16.47</v>
      </c>
    </row>
    <row r="26413" spans="1:7">
      <c r="A26413" s="1" t="str">
        <f t="shared" si="415"/>
        <v>CDHU-I N.01.000.038613</v>
      </c>
      <c r="B26413" s="3" t="s">
        <v>42275</v>
      </c>
      <c r="C26413" s="3" t="s">
        <v>37104</v>
      </c>
      <c r="D26413" s="2" t="s">
        <v>40260</v>
      </c>
      <c r="E26413" s="3" t="s">
        <v>9848</v>
      </c>
      <c r="F26413" s="61">
        <v>173.38</v>
      </c>
      <c r="G26413" s="61">
        <v>173.38</v>
      </c>
    </row>
    <row r="26414" spans="1:7">
      <c r="A26414" s="1" t="str">
        <f t="shared" si="415"/>
        <v>CDHU-I N.01.000.038621</v>
      </c>
      <c r="B26414" s="3" t="s">
        <v>42275</v>
      </c>
      <c r="C26414" s="3" t="s">
        <v>37105</v>
      </c>
      <c r="D26414" s="2" t="s">
        <v>40261</v>
      </c>
      <c r="E26414" s="3" t="s">
        <v>9848</v>
      </c>
      <c r="F26414" s="61">
        <v>37.590000000000003</v>
      </c>
      <c r="G26414" s="61">
        <v>37.590000000000003</v>
      </c>
    </row>
    <row r="26415" spans="1:7">
      <c r="A26415" s="1" t="str">
        <f t="shared" si="415"/>
        <v>CDHU-I N.01.000.038624</v>
      </c>
      <c r="B26415" s="3" t="s">
        <v>42275</v>
      </c>
      <c r="C26415" s="3" t="s">
        <v>37106</v>
      </c>
      <c r="D26415" s="2" t="s">
        <v>40262</v>
      </c>
      <c r="E26415" s="3" t="s">
        <v>9848</v>
      </c>
      <c r="F26415" s="61">
        <v>47.76</v>
      </c>
      <c r="G26415" s="61">
        <v>47.76</v>
      </c>
    </row>
    <row r="26416" spans="1:7">
      <c r="A26416" s="1" t="str">
        <f t="shared" si="415"/>
        <v>CDHU-I N.01.000.038628</v>
      </c>
      <c r="B26416" s="3" t="s">
        <v>42275</v>
      </c>
      <c r="C26416" s="3" t="s">
        <v>37107</v>
      </c>
      <c r="D26416" s="2" t="s">
        <v>40263</v>
      </c>
      <c r="E26416" s="3" t="s">
        <v>9848</v>
      </c>
      <c r="F26416" s="61">
        <v>77.67</v>
      </c>
      <c r="G26416" s="61">
        <v>77.67</v>
      </c>
    </row>
    <row r="26417" spans="1:7">
      <c r="A26417" s="1" t="str">
        <f t="shared" si="415"/>
        <v>CDHU-I N.01.000.038632</v>
      </c>
      <c r="B26417" s="3" t="s">
        <v>42275</v>
      </c>
      <c r="C26417" s="3" t="s">
        <v>37108</v>
      </c>
      <c r="D26417" s="2" t="s">
        <v>40264</v>
      </c>
      <c r="E26417" s="3" t="s">
        <v>9848</v>
      </c>
      <c r="F26417" s="61">
        <v>5.75</v>
      </c>
      <c r="G26417" s="61">
        <v>5.75</v>
      </c>
    </row>
    <row r="26418" spans="1:7">
      <c r="A26418" s="1" t="str">
        <f t="shared" si="415"/>
        <v>CDHU-I N.01.000.038639</v>
      </c>
      <c r="B26418" s="3" t="s">
        <v>42275</v>
      </c>
      <c r="C26418" s="3" t="s">
        <v>37109</v>
      </c>
      <c r="D26418" s="2" t="s">
        <v>33634</v>
      </c>
      <c r="E26418" s="3" t="s">
        <v>9848</v>
      </c>
      <c r="F26418" s="61">
        <v>17.93</v>
      </c>
      <c r="G26418" s="61">
        <v>17.93</v>
      </c>
    </row>
    <row r="26419" spans="1:7">
      <c r="A26419" s="1" t="str">
        <f t="shared" si="415"/>
        <v>CDHU-I N.01.000.038642</v>
      </c>
      <c r="B26419" s="3" t="s">
        <v>42275</v>
      </c>
      <c r="C26419" s="3" t="s">
        <v>37110</v>
      </c>
      <c r="D26419" s="2" t="s">
        <v>40265</v>
      </c>
      <c r="E26419" s="3" t="s">
        <v>9848</v>
      </c>
      <c r="F26419" s="61">
        <v>31.16</v>
      </c>
      <c r="G26419" s="61">
        <v>31.16</v>
      </c>
    </row>
    <row r="26420" spans="1:7">
      <c r="A26420" s="1" t="str">
        <f t="shared" si="415"/>
        <v>CDHU-I N.01.000.038648</v>
      </c>
      <c r="B26420" s="3" t="s">
        <v>42275</v>
      </c>
      <c r="C26420" s="3" t="s">
        <v>37111</v>
      </c>
      <c r="D26420" s="2" t="s">
        <v>40266</v>
      </c>
      <c r="E26420" s="3" t="s">
        <v>9848</v>
      </c>
      <c r="F26420" s="61">
        <v>1.89</v>
      </c>
      <c r="G26420" s="61">
        <v>1.89</v>
      </c>
    </row>
    <row r="26421" spans="1:7">
      <c r="A26421" s="1" t="str">
        <f t="shared" ref="A26421:A26484" si="416">CONCATENATE($B26421," ",$C26421)</f>
        <v>CDHU-I N.01.000.038712</v>
      </c>
      <c r="B26421" s="3" t="s">
        <v>42275</v>
      </c>
      <c r="C26421" s="3" t="s">
        <v>37112</v>
      </c>
      <c r="D26421" s="2" t="s">
        <v>40267</v>
      </c>
      <c r="E26421" s="3" t="s">
        <v>9848</v>
      </c>
      <c r="F26421" s="61">
        <v>92.19</v>
      </c>
      <c r="G26421" s="61">
        <v>92.19</v>
      </c>
    </row>
    <row r="26422" spans="1:7">
      <c r="A26422" s="1" t="str">
        <f t="shared" si="416"/>
        <v>CDHU-I N.01.000.039154</v>
      </c>
      <c r="B26422" s="3" t="s">
        <v>42275</v>
      </c>
      <c r="C26422" s="3" t="s">
        <v>37113</v>
      </c>
      <c r="D26422" s="2" t="s">
        <v>40268</v>
      </c>
      <c r="E26422" s="3" t="s">
        <v>9848</v>
      </c>
      <c r="F26422" s="61">
        <v>387.75</v>
      </c>
      <c r="G26422" s="61">
        <v>387.75</v>
      </c>
    </row>
    <row r="26423" spans="1:7">
      <c r="A26423" s="1" t="str">
        <f t="shared" si="416"/>
        <v>CDHU-I N.01.000.039164</v>
      </c>
      <c r="B26423" s="3" t="s">
        <v>42275</v>
      </c>
      <c r="C26423" s="3" t="s">
        <v>37114</v>
      </c>
      <c r="D26423" s="2" t="s">
        <v>40269</v>
      </c>
      <c r="E26423" s="3" t="s">
        <v>9848</v>
      </c>
      <c r="F26423" s="61">
        <v>284.68</v>
      </c>
      <c r="G26423" s="61">
        <v>284.68</v>
      </c>
    </row>
    <row r="26424" spans="1:7">
      <c r="A26424" s="1" t="str">
        <f t="shared" si="416"/>
        <v>CDHU-I N.02.000.091652</v>
      </c>
      <c r="B26424" s="3" t="s">
        <v>42275</v>
      </c>
      <c r="C26424" s="3" t="s">
        <v>37115</v>
      </c>
      <c r="D26424" s="2" t="s">
        <v>40270</v>
      </c>
      <c r="E26424" s="3" t="s">
        <v>14764</v>
      </c>
      <c r="F26424" s="61">
        <v>5074.41</v>
      </c>
      <c r="G26424" s="61">
        <v>5074.41</v>
      </c>
    </row>
    <row r="26425" spans="1:7">
      <c r="A26425" s="1" t="str">
        <f t="shared" si="416"/>
        <v>CDHU-I N.02.000.091653</v>
      </c>
      <c r="B26425" s="3" t="s">
        <v>42275</v>
      </c>
      <c r="C26425" s="3" t="s">
        <v>37116</v>
      </c>
      <c r="D26425" s="2" t="s">
        <v>40271</v>
      </c>
      <c r="E26425" s="3" t="s">
        <v>14764</v>
      </c>
      <c r="F26425" s="61">
        <v>2595.9699999999998</v>
      </c>
      <c r="G26425" s="61">
        <v>2595.9699999999998</v>
      </c>
    </row>
    <row r="26426" spans="1:7">
      <c r="A26426" s="1" t="str">
        <f t="shared" si="416"/>
        <v>CDHU-I N.02.000.091654</v>
      </c>
      <c r="B26426" s="3" t="s">
        <v>42275</v>
      </c>
      <c r="C26426" s="3" t="s">
        <v>37117</v>
      </c>
      <c r="D26426" s="2" t="s">
        <v>40272</v>
      </c>
      <c r="E26426" s="3" t="s">
        <v>14764</v>
      </c>
      <c r="F26426" s="61">
        <v>1507.92</v>
      </c>
      <c r="G26426" s="61">
        <v>1507.92</v>
      </c>
    </row>
    <row r="26427" spans="1:7">
      <c r="A26427" s="1" t="str">
        <f t="shared" si="416"/>
        <v>CDHU-I N.02.000.091656</v>
      </c>
      <c r="B26427" s="3" t="s">
        <v>42275</v>
      </c>
      <c r="C26427" s="3" t="s">
        <v>37118</v>
      </c>
      <c r="D26427" s="2" t="s">
        <v>40273</v>
      </c>
      <c r="E26427" s="3" t="s">
        <v>14764</v>
      </c>
      <c r="F26427" s="61">
        <v>3518.66</v>
      </c>
      <c r="G26427" s="61">
        <v>3518.66</v>
      </c>
    </row>
    <row r="26428" spans="1:7" ht="22.5">
      <c r="A26428" s="1" t="str">
        <f t="shared" si="416"/>
        <v>CDHU-I N.03.000.050471</v>
      </c>
      <c r="B26428" s="3" t="s">
        <v>42275</v>
      </c>
      <c r="C26428" s="3" t="s">
        <v>37119</v>
      </c>
      <c r="D26428" s="2" t="s">
        <v>40274</v>
      </c>
      <c r="E26428" s="3" t="s">
        <v>9848</v>
      </c>
      <c r="F26428" s="61">
        <v>773.18</v>
      </c>
      <c r="G26428" s="61">
        <v>773.18</v>
      </c>
    </row>
    <row r="26429" spans="1:7" ht="22.5">
      <c r="A26429" s="1" t="str">
        <f t="shared" si="416"/>
        <v>CDHU-I N.03.000.050494</v>
      </c>
      <c r="B26429" s="3" t="s">
        <v>42275</v>
      </c>
      <c r="C26429" s="3" t="s">
        <v>37120</v>
      </c>
      <c r="D26429" s="2" t="s">
        <v>40275</v>
      </c>
      <c r="E26429" s="3" t="s">
        <v>9848</v>
      </c>
      <c r="F26429" s="61">
        <v>832.67</v>
      </c>
      <c r="G26429" s="61">
        <v>832.67</v>
      </c>
    </row>
    <row r="26430" spans="1:7">
      <c r="A26430" s="1" t="str">
        <f t="shared" si="416"/>
        <v>CDHU-I N.03.000.065537</v>
      </c>
      <c r="B26430" s="3" t="s">
        <v>42275</v>
      </c>
      <c r="C26430" s="3" t="s">
        <v>37121</v>
      </c>
      <c r="D26430" s="2" t="s">
        <v>40276</v>
      </c>
      <c r="E26430" s="3" t="s">
        <v>9848</v>
      </c>
      <c r="F26430" s="61">
        <v>200.57</v>
      </c>
      <c r="G26430" s="61">
        <v>200.57</v>
      </c>
    </row>
    <row r="26431" spans="1:7">
      <c r="A26431" s="1" t="str">
        <f t="shared" si="416"/>
        <v>CDHU-I N.03.000.065539</v>
      </c>
      <c r="B26431" s="3" t="s">
        <v>42275</v>
      </c>
      <c r="C26431" s="3" t="s">
        <v>37122</v>
      </c>
      <c r="D26431" s="2" t="s">
        <v>40277</v>
      </c>
      <c r="E26431" s="3" t="s">
        <v>9848</v>
      </c>
      <c r="F26431" s="61">
        <v>99.82</v>
      </c>
      <c r="G26431" s="61">
        <v>99.82</v>
      </c>
    </row>
    <row r="26432" spans="1:7" ht="22.5">
      <c r="A26432" s="1" t="str">
        <f t="shared" si="416"/>
        <v>CDHU-I N.03.000.094235</v>
      </c>
      <c r="B26432" s="3" t="s">
        <v>42275</v>
      </c>
      <c r="C26432" s="3" t="s">
        <v>37123</v>
      </c>
      <c r="D26432" s="2" t="s">
        <v>40278</v>
      </c>
      <c r="E26432" s="3" t="s">
        <v>9847</v>
      </c>
      <c r="F26432" s="61">
        <v>2844.56</v>
      </c>
      <c r="G26432" s="61">
        <v>2844.56</v>
      </c>
    </row>
    <row r="26433" spans="1:7" ht="33.75">
      <c r="A26433" s="1" t="str">
        <f t="shared" si="416"/>
        <v>CDHU-I N.04.000.020300</v>
      </c>
      <c r="B26433" s="3" t="s">
        <v>42275</v>
      </c>
      <c r="C26433" s="3" t="s">
        <v>37124</v>
      </c>
      <c r="D26433" s="2" t="s">
        <v>40279</v>
      </c>
      <c r="E26433" s="3" t="s">
        <v>9848</v>
      </c>
      <c r="F26433" s="61">
        <v>15.56</v>
      </c>
      <c r="G26433" s="61">
        <v>15.56</v>
      </c>
    </row>
    <row r="26434" spans="1:7" ht="22.5">
      <c r="A26434" s="1" t="str">
        <f t="shared" si="416"/>
        <v>CDHU-I N.04.000.020301</v>
      </c>
      <c r="B26434" s="3" t="s">
        <v>42275</v>
      </c>
      <c r="C26434" s="3" t="s">
        <v>37125</v>
      </c>
      <c r="D26434" s="2" t="s">
        <v>40280</v>
      </c>
      <c r="E26434" s="3" t="s">
        <v>9848</v>
      </c>
      <c r="F26434" s="61">
        <v>9.84</v>
      </c>
      <c r="G26434" s="61">
        <v>9.84</v>
      </c>
    </row>
    <row r="26435" spans="1:7" ht="22.5">
      <c r="A26435" s="1" t="str">
        <f t="shared" si="416"/>
        <v>CDHU-I N.04.000.020302</v>
      </c>
      <c r="B26435" s="3" t="s">
        <v>42275</v>
      </c>
      <c r="C26435" s="3" t="s">
        <v>37126</v>
      </c>
      <c r="D26435" s="2" t="s">
        <v>40281</v>
      </c>
      <c r="E26435" s="3" t="s">
        <v>9848</v>
      </c>
      <c r="F26435" s="61">
        <v>20.02</v>
      </c>
      <c r="G26435" s="61">
        <v>20.02</v>
      </c>
    </row>
    <row r="26436" spans="1:7" ht="22.5">
      <c r="A26436" s="1" t="str">
        <f t="shared" si="416"/>
        <v>CDHU-I N.04.000.020303</v>
      </c>
      <c r="B26436" s="3" t="s">
        <v>42275</v>
      </c>
      <c r="C26436" s="3" t="s">
        <v>37127</v>
      </c>
      <c r="D26436" s="2" t="s">
        <v>40282</v>
      </c>
      <c r="E26436" s="3" t="s">
        <v>9848</v>
      </c>
      <c r="F26436" s="61">
        <v>12.22</v>
      </c>
      <c r="G26436" s="61">
        <v>12.22</v>
      </c>
    </row>
    <row r="26437" spans="1:7" ht="22.5">
      <c r="A26437" s="1" t="str">
        <f t="shared" si="416"/>
        <v>CDHU-I N.04.000.020304</v>
      </c>
      <c r="B26437" s="3" t="s">
        <v>42275</v>
      </c>
      <c r="C26437" s="3" t="s">
        <v>37128</v>
      </c>
      <c r="D26437" s="2" t="s">
        <v>40283</v>
      </c>
      <c r="E26437" s="3" t="s">
        <v>9848</v>
      </c>
      <c r="F26437" s="61">
        <v>25.34</v>
      </c>
      <c r="G26437" s="61">
        <v>25.34</v>
      </c>
    </row>
    <row r="26438" spans="1:7" ht="22.5">
      <c r="A26438" s="1" t="str">
        <f t="shared" si="416"/>
        <v>CDHU-I N.04.000.020305</v>
      </c>
      <c r="B26438" s="3" t="s">
        <v>42275</v>
      </c>
      <c r="C26438" s="3" t="s">
        <v>37129</v>
      </c>
      <c r="D26438" s="2" t="s">
        <v>40284</v>
      </c>
      <c r="E26438" s="3" t="s">
        <v>9848</v>
      </c>
      <c r="F26438" s="61">
        <v>8.86</v>
      </c>
      <c r="G26438" s="61">
        <v>8.86</v>
      </c>
    </row>
    <row r="26439" spans="1:7">
      <c r="A26439" s="1" t="str">
        <f t="shared" si="416"/>
        <v>CDHU-I N.04.000.020357</v>
      </c>
      <c r="B26439" s="3" t="s">
        <v>42275</v>
      </c>
      <c r="C26439" s="3" t="s">
        <v>37130</v>
      </c>
      <c r="D26439" s="2" t="s">
        <v>40285</v>
      </c>
      <c r="E26439" s="3" t="s">
        <v>9847</v>
      </c>
      <c r="F26439" s="61">
        <v>747.1</v>
      </c>
      <c r="G26439" s="61">
        <v>747.1</v>
      </c>
    </row>
    <row r="26440" spans="1:7" ht="22.5">
      <c r="A26440" s="1" t="str">
        <f t="shared" si="416"/>
        <v>CDHU-I N.04.000.020359</v>
      </c>
      <c r="B26440" s="3" t="s">
        <v>42275</v>
      </c>
      <c r="C26440" s="3" t="s">
        <v>37131</v>
      </c>
      <c r="D26440" s="2" t="s">
        <v>40286</v>
      </c>
      <c r="E26440" s="3" t="s">
        <v>9848</v>
      </c>
      <c r="F26440" s="61">
        <v>27.48</v>
      </c>
      <c r="G26440" s="61">
        <v>27.48</v>
      </c>
    </row>
    <row r="26441" spans="1:7" ht="22.5">
      <c r="A26441" s="1" t="str">
        <f t="shared" si="416"/>
        <v>CDHU-I N.04.000.037601</v>
      </c>
      <c r="B26441" s="3" t="s">
        <v>42275</v>
      </c>
      <c r="C26441" s="3" t="s">
        <v>37132</v>
      </c>
      <c r="D26441" s="2" t="s">
        <v>40287</v>
      </c>
      <c r="E26441" s="3" t="s">
        <v>9848</v>
      </c>
      <c r="F26441" s="61">
        <v>266.55</v>
      </c>
      <c r="G26441" s="61">
        <v>266.55</v>
      </c>
    </row>
    <row r="26442" spans="1:7">
      <c r="A26442" s="1" t="str">
        <f t="shared" si="416"/>
        <v>CDHU-I N.04.000.039071</v>
      </c>
      <c r="B26442" s="3" t="s">
        <v>42275</v>
      </c>
      <c r="C26442" s="3" t="s">
        <v>37133</v>
      </c>
      <c r="D26442" s="2" t="s">
        <v>40288</v>
      </c>
      <c r="E26442" s="3" t="s">
        <v>9847</v>
      </c>
      <c r="F26442" s="61">
        <v>231.87</v>
      </c>
      <c r="G26442" s="61">
        <v>231.87</v>
      </c>
    </row>
    <row r="26443" spans="1:7" ht="22.5">
      <c r="A26443" s="1" t="str">
        <f t="shared" si="416"/>
        <v>CDHU-I N.04.000.039085</v>
      </c>
      <c r="B26443" s="3" t="s">
        <v>42275</v>
      </c>
      <c r="C26443" s="3" t="s">
        <v>37134</v>
      </c>
      <c r="D26443" s="2" t="s">
        <v>40289</v>
      </c>
      <c r="E26443" s="3" t="s">
        <v>9847</v>
      </c>
      <c r="F26443" s="61">
        <v>1649.58</v>
      </c>
      <c r="G26443" s="61">
        <v>1649.58</v>
      </c>
    </row>
    <row r="26444" spans="1:7">
      <c r="A26444" s="1" t="str">
        <f t="shared" si="416"/>
        <v>CDHU-I N.04.000.039112</v>
      </c>
      <c r="B26444" s="3" t="s">
        <v>42275</v>
      </c>
      <c r="C26444" s="3" t="s">
        <v>37135</v>
      </c>
      <c r="D26444" s="2" t="s">
        <v>33459</v>
      </c>
      <c r="E26444" s="3" t="s">
        <v>9848</v>
      </c>
      <c r="F26444" s="61">
        <v>32.44</v>
      </c>
      <c r="G26444" s="61">
        <v>32.44</v>
      </c>
    </row>
    <row r="26445" spans="1:7">
      <c r="A26445" s="1" t="str">
        <f t="shared" si="416"/>
        <v>CDHU-I N.04.000.039114</v>
      </c>
      <c r="B26445" s="3" t="s">
        <v>42275</v>
      </c>
      <c r="C26445" s="3" t="s">
        <v>37136</v>
      </c>
      <c r="D26445" s="2" t="s">
        <v>40290</v>
      </c>
      <c r="E26445" s="3" t="s">
        <v>9847</v>
      </c>
      <c r="F26445" s="61">
        <v>120.7</v>
      </c>
      <c r="G26445" s="61">
        <v>120.7</v>
      </c>
    </row>
    <row r="26446" spans="1:7">
      <c r="A26446" s="1" t="str">
        <f t="shared" si="416"/>
        <v>CDHU-I N.04.000.039115</v>
      </c>
      <c r="B26446" s="3" t="s">
        <v>42275</v>
      </c>
      <c r="C26446" s="3" t="s">
        <v>37137</v>
      </c>
      <c r="D26446" s="2" t="s">
        <v>40291</v>
      </c>
      <c r="E26446" s="3" t="s">
        <v>9849</v>
      </c>
      <c r="F26446" s="61">
        <v>283.86</v>
      </c>
      <c r="G26446" s="61">
        <v>283.86</v>
      </c>
    </row>
    <row r="26447" spans="1:7" ht="33.75">
      <c r="A26447" s="1" t="str">
        <f t="shared" si="416"/>
        <v>CDHU-I N.04.000.091435</v>
      </c>
      <c r="B26447" s="3" t="s">
        <v>42275</v>
      </c>
      <c r="C26447" s="3" t="s">
        <v>37138</v>
      </c>
      <c r="D26447" s="2" t="s">
        <v>40292</v>
      </c>
      <c r="E26447" s="3" t="s">
        <v>9848</v>
      </c>
      <c r="F26447" s="61">
        <v>203.31</v>
      </c>
      <c r="G26447" s="61">
        <v>203.31</v>
      </c>
    </row>
    <row r="26448" spans="1:7">
      <c r="A26448" s="1" t="str">
        <f t="shared" si="416"/>
        <v>CDHU-I N.05.000.036719</v>
      </c>
      <c r="B26448" s="3" t="s">
        <v>42275</v>
      </c>
      <c r="C26448" s="3" t="s">
        <v>37139</v>
      </c>
      <c r="D26448" s="2" t="s">
        <v>40293</v>
      </c>
      <c r="E26448" s="3" t="s">
        <v>9848</v>
      </c>
      <c r="F26448" s="61">
        <v>1961.89</v>
      </c>
      <c r="G26448" s="61">
        <v>1961.89</v>
      </c>
    </row>
    <row r="26449" spans="1:7">
      <c r="A26449" s="1" t="str">
        <f t="shared" si="416"/>
        <v>CDHU-I N.05.000.036720</v>
      </c>
      <c r="B26449" s="3" t="s">
        <v>42275</v>
      </c>
      <c r="C26449" s="3" t="s">
        <v>37140</v>
      </c>
      <c r="D26449" s="2" t="s">
        <v>40294</v>
      </c>
      <c r="E26449" s="3" t="s">
        <v>9848</v>
      </c>
      <c r="F26449" s="61">
        <v>97.79</v>
      </c>
      <c r="G26449" s="61">
        <v>97.79</v>
      </c>
    </row>
    <row r="26450" spans="1:7">
      <c r="A26450" s="1" t="str">
        <f t="shared" si="416"/>
        <v>CDHU-I N.06.000.050297</v>
      </c>
      <c r="B26450" s="3" t="s">
        <v>42275</v>
      </c>
      <c r="C26450" s="3" t="s">
        <v>37141</v>
      </c>
      <c r="D26450" s="2" t="s">
        <v>35704</v>
      </c>
      <c r="E26450" s="3" t="s">
        <v>9847</v>
      </c>
      <c r="F26450" s="61">
        <v>10615.42</v>
      </c>
      <c r="G26450" s="61">
        <v>10615.42</v>
      </c>
    </row>
    <row r="26451" spans="1:7">
      <c r="A26451" s="1" t="str">
        <f t="shared" si="416"/>
        <v>CDHU-I N.06.000.050298</v>
      </c>
      <c r="B26451" s="3" t="s">
        <v>42275</v>
      </c>
      <c r="C26451" s="3" t="s">
        <v>37142</v>
      </c>
      <c r="D26451" s="2" t="s">
        <v>35705</v>
      </c>
      <c r="E26451" s="3" t="s">
        <v>9847</v>
      </c>
      <c r="F26451" s="61">
        <v>8859.23</v>
      </c>
      <c r="G26451" s="61">
        <v>8859.23</v>
      </c>
    </row>
    <row r="26452" spans="1:7">
      <c r="A26452" s="1" t="str">
        <f t="shared" si="416"/>
        <v>CDHU-I N.06.000.050299</v>
      </c>
      <c r="B26452" s="3" t="s">
        <v>42275</v>
      </c>
      <c r="C26452" s="3" t="s">
        <v>37143</v>
      </c>
      <c r="D26452" s="2" t="s">
        <v>35706</v>
      </c>
      <c r="E26452" s="3" t="s">
        <v>9847</v>
      </c>
      <c r="F26452" s="61">
        <v>4549.53</v>
      </c>
      <c r="G26452" s="61">
        <v>4549.53</v>
      </c>
    </row>
    <row r="26453" spans="1:7" ht="22.5">
      <c r="A26453" s="1" t="str">
        <f t="shared" si="416"/>
        <v>CDHU-I N.07.000.000008</v>
      </c>
      <c r="B26453" s="3" t="s">
        <v>42275</v>
      </c>
      <c r="C26453" s="3" t="s">
        <v>37144</v>
      </c>
      <c r="D26453" s="2" t="s">
        <v>40295</v>
      </c>
      <c r="E26453" s="3" t="s">
        <v>9848</v>
      </c>
      <c r="F26453" s="61">
        <v>101.44</v>
      </c>
      <c r="G26453" s="61">
        <v>101.44</v>
      </c>
    </row>
    <row r="26454" spans="1:7">
      <c r="A26454" s="1" t="str">
        <f t="shared" si="416"/>
        <v>CDHU-I N.07.000.000009</v>
      </c>
      <c r="B26454" s="3" t="s">
        <v>42275</v>
      </c>
      <c r="C26454" s="3" t="s">
        <v>37145</v>
      </c>
      <c r="D26454" s="2" t="s">
        <v>40296</v>
      </c>
      <c r="E26454" s="3" t="s">
        <v>9848</v>
      </c>
      <c r="F26454" s="61">
        <v>26.78</v>
      </c>
      <c r="G26454" s="61">
        <v>26.78</v>
      </c>
    </row>
    <row r="26455" spans="1:7" ht="33.75">
      <c r="A26455" s="1" t="str">
        <f t="shared" si="416"/>
        <v>CDHU-I N.07.000.000010</v>
      </c>
      <c r="B26455" s="3" t="s">
        <v>42275</v>
      </c>
      <c r="C26455" s="3" t="s">
        <v>37146</v>
      </c>
      <c r="D26455" s="2" t="s">
        <v>40297</v>
      </c>
      <c r="E26455" s="3" t="s">
        <v>9847</v>
      </c>
      <c r="F26455" s="61">
        <v>1507.47</v>
      </c>
      <c r="G26455" s="61">
        <v>1507.47</v>
      </c>
    </row>
    <row r="26456" spans="1:7" ht="33.75">
      <c r="A26456" s="1" t="str">
        <f t="shared" si="416"/>
        <v>CDHU-I N.07.000.000011</v>
      </c>
      <c r="B26456" s="3" t="s">
        <v>42275</v>
      </c>
      <c r="C26456" s="3" t="s">
        <v>37147</v>
      </c>
      <c r="D26456" s="2" t="s">
        <v>40298</v>
      </c>
      <c r="E26456" s="3" t="s">
        <v>9847</v>
      </c>
      <c r="F26456" s="61">
        <v>1574.94</v>
      </c>
      <c r="G26456" s="61">
        <v>1574.94</v>
      </c>
    </row>
    <row r="26457" spans="1:7" ht="22.5">
      <c r="A26457" s="1" t="str">
        <f t="shared" si="416"/>
        <v>CDHU-I N.07.000.000012</v>
      </c>
      <c r="B26457" s="3" t="s">
        <v>42275</v>
      </c>
      <c r="C26457" s="3" t="s">
        <v>37148</v>
      </c>
      <c r="D26457" s="2" t="s">
        <v>40299</v>
      </c>
      <c r="E26457" s="3" t="s">
        <v>9847</v>
      </c>
      <c r="F26457" s="61">
        <v>1706.71</v>
      </c>
      <c r="G26457" s="61">
        <v>1706.71</v>
      </c>
    </row>
    <row r="26458" spans="1:7" ht="22.5">
      <c r="A26458" s="1" t="str">
        <f t="shared" si="416"/>
        <v>CDHU-I N.07.000.000013</v>
      </c>
      <c r="B26458" s="3" t="s">
        <v>42275</v>
      </c>
      <c r="C26458" s="3" t="s">
        <v>37149</v>
      </c>
      <c r="D26458" s="2" t="s">
        <v>40300</v>
      </c>
      <c r="E26458" s="3" t="s">
        <v>9847</v>
      </c>
      <c r="F26458" s="61">
        <v>1764.68</v>
      </c>
      <c r="G26458" s="61">
        <v>1764.68</v>
      </c>
    </row>
    <row r="26459" spans="1:7" ht="33.75">
      <c r="A26459" s="1" t="str">
        <f t="shared" si="416"/>
        <v>CDHU-I N.07.000.000014</v>
      </c>
      <c r="B26459" s="3" t="s">
        <v>42275</v>
      </c>
      <c r="C26459" s="3" t="s">
        <v>37150</v>
      </c>
      <c r="D26459" s="2" t="s">
        <v>40301</v>
      </c>
      <c r="E26459" s="3" t="s">
        <v>9847</v>
      </c>
      <c r="F26459" s="61">
        <v>2079.9</v>
      </c>
      <c r="G26459" s="61">
        <v>2079.9</v>
      </c>
    </row>
    <row r="26460" spans="1:7" ht="22.5">
      <c r="A26460" s="1" t="str">
        <f t="shared" si="416"/>
        <v>CDHU-I N.07.000.000015</v>
      </c>
      <c r="B26460" s="3" t="s">
        <v>42275</v>
      </c>
      <c r="C26460" s="3" t="s">
        <v>37151</v>
      </c>
      <c r="D26460" s="2" t="s">
        <v>40302</v>
      </c>
      <c r="E26460" s="3" t="s">
        <v>9847</v>
      </c>
      <c r="F26460" s="61">
        <v>1726.03</v>
      </c>
      <c r="G26460" s="61">
        <v>1726.03</v>
      </c>
    </row>
    <row r="26461" spans="1:7" ht="22.5">
      <c r="A26461" s="1" t="str">
        <f t="shared" si="416"/>
        <v>CDHU-I N.07.000.000016</v>
      </c>
      <c r="B26461" s="3" t="s">
        <v>42275</v>
      </c>
      <c r="C26461" s="3" t="s">
        <v>37152</v>
      </c>
      <c r="D26461" s="2" t="s">
        <v>40303</v>
      </c>
      <c r="E26461" s="3" t="s">
        <v>9847</v>
      </c>
      <c r="F26461" s="61">
        <v>1647.12</v>
      </c>
      <c r="G26461" s="61">
        <v>1647.12</v>
      </c>
    </row>
    <row r="26462" spans="1:7" ht="33.75">
      <c r="A26462" s="1" t="str">
        <f t="shared" si="416"/>
        <v>CDHU-I N.07.000.000017</v>
      </c>
      <c r="B26462" s="3" t="s">
        <v>42275</v>
      </c>
      <c r="C26462" s="3" t="s">
        <v>37153</v>
      </c>
      <c r="D26462" s="2" t="s">
        <v>40304</v>
      </c>
      <c r="E26462" s="3" t="s">
        <v>9847</v>
      </c>
      <c r="F26462" s="61">
        <v>1875.16</v>
      </c>
      <c r="G26462" s="61">
        <v>1875.16</v>
      </c>
    </row>
    <row r="26463" spans="1:7" ht="22.5">
      <c r="A26463" s="1" t="str">
        <f t="shared" si="416"/>
        <v>CDHU-I N.07.000.000018</v>
      </c>
      <c r="B26463" s="3" t="s">
        <v>42275</v>
      </c>
      <c r="C26463" s="3" t="s">
        <v>37154</v>
      </c>
      <c r="D26463" s="2" t="s">
        <v>40305</v>
      </c>
      <c r="E26463" s="3" t="s">
        <v>9847</v>
      </c>
      <c r="F26463" s="61">
        <v>44.48</v>
      </c>
      <c r="G26463" s="61">
        <v>44.48</v>
      </c>
    </row>
    <row r="26464" spans="1:7" ht="22.5">
      <c r="A26464" s="1" t="str">
        <f t="shared" si="416"/>
        <v>CDHU-I N.07.000.000019</v>
      </c>
      <c r="B26464" s="3" t="s">
        <v>42275</v>
      </c>
      <c r="C26464" s="3" t="s">
        <v>37155</v>
      </c>
      <c r="D26464" s="2" t="s">
        <v>40306</v>
      </c>
      <c r="E26464" s="3" t="s">
        <v>9847</v>
      </c>
      <c r="F26464" s="61">
        <v>126.8</v>
      </c>
      <c r="G26464" s="61">
        <v>126.8</v>
      </c>
    </row>
    <row r="26465" spans="1:7" ht="22.5">
      <c r="A26465" s="1" t="str">
        <f t="shared" si="416"/>
        <v>CDHU-I N.07.000.000020</v>
      </c>
      <c r="B26465" s="3" t="s">
        <v>42275</v>
      </c>
      <c r="C26465" s="3" t="s">
        <v>37156</v>
      </c>
      <c r="D26465" s="2" t="s">
        <v>40307</v>
      </c>
      <c r="E26465" s="3" t="s">
        <v>9847</v>
      </c>
      <c r="F26465" s="61">
        <v>134.33000000000001</v>
      </c>
      <c r="G26465" s="61">
        <v>134.33000000000001</v>
      </c>
    </row>
    <row r="26466" spans="1:7" ht="22.5">
      <c r="A26466" s="1" t="str">
        <f t="shared" si="416"/>
        <v>CDHU-I N.07.000.000021</v>
      </c>
      <c r="B26466" s="3" t="s">
        <v>42275</v>
      </c>
      <c r="C26466" s="3" t="s">
        <v>37157</v>
      </c>
      <c r="D26466" s="2" t="s">
        <v>40308</v>
      </c>
      <c r="E26466" s="3" t="s">
        <v>9847</v>
      </c>
      <c r="F26466" s="61">
        <v>84.86</v>
      </c>
      <c r="G26466" s="61">
        <v>84.86</v>
      </c>
    </row>
    <row r="26467" spans="1:7" ht="22.5">
      <c r="A26467" s="1" t="str">
        <f t="shared" si="416"/>
        <v>CDHU-I N.07.000.000022</v>
      </c>
      <c r="B26467" s="3" t="s">
        <v>42275</v>
      </c>
      <c r="C26467" s="3" t="s">
        <v>37158</v>
      </c>
      <c r="D26467" s="2" t="s">
        <v>40309</v>
      </c>
      <c r="E26467" s="3" t="s">
        <v>9847</v>
      </c>
      <c r="F26467" s="61">
        <v>232.06</v>
      </c>
      <c r="G26467" s="61">
        <v>232.06</v>
      </c>
    </row>
    <row r="26468" spans="1:7">
      <c r="A26468" s="1" t="str">
        <f t="shared" si="416"/>
        <v>CDHU-I N.07.000.000023</v>
      </c>
      <c r="B26468" s="3" t="s">
        <v>42275</v>
      </c>
      <c r="C26468" s="3" t="s">
        <v>37159</v>
      </c>
      <c r="D26468" s="2" t="s">
        <v>40310</v>
      </c>
      <c r="E26468" s="3" t="s">
        <v>9847</v>
      </c>
      <c r="F26468" s="61">
        <v>290.33999999999997</v>
      </c>
      <c r="G26468" s="61">
        <v>290.33999999999997</v>
      </c>
    </row>
    <row r="26469" spans="1:7" ht="22.5">
      <c r="A26469" s="1" t="str">
        <f t="shared" si="416"/>
        <v>CDHU-I N.07.000.000024</v>
      </c>
      <c r="B26469" s="3" t="s">
        <v>42275</v>
      </c>
      <c r="C26469" s="3" t="s">
        <v>37160</v>
      </c>
      <c r="D26469" s="2" t="s">
        <v>40311</v>
      </c>
      <c r="E26469" s="3" t="s">
        <v>9847</v>
      </c>
      <c r="F26469" s="61">
        <v>244.08</v>
      </c>
      <c r="G26469" s="61">
        <v>244.08</v>
      </c>
    </row>
    <row r="26470" spans="1:7">
      <c r="A26470" s="1" t="str">
        <f t="shared" si="416"/>
        <v>CDHU-I N.07.000.000025</v>
      </c>
      <c r="B26470" s="3" t="s">
        <v>42275</v>
      </c>
      <c r="C26470" s="3" t="s">
        <v>37161</v>
      </c>
      <c r="D26470" s="2" t="s">
        <v>40312</v>
      </c>
      <c r="E26470" s="3" t="s">
        <v>9847</v>
      </c>
      <c r="F26470" s="61">
        <v>91.92</v>
      </c>
      <c r="G26470" s="61">
        <v>91.92</v>
      </c>
    </row>
    <row r="26471" spans="1:7">
      <c r="A26471" s="1" t="str">
        <f t="shared" si="416"/>
        <v>CDHU-I N.07.000.000026</v>
      </c>
      <c r="B26471" s="3" t="s">
        <v>42275</v>
      </c>
      <c r="C26471" s="3" t="s">
        <v>37162</v>
      </c>
      <c r="D26471" s="2" t="s">
        <v>35871</v>
      </c>
      <c r="E26471" s="3" t="s">
        <v>9847</v>
      </c>
      <c r="F26471" s="61">
        <v>80.459999999999994</v>
      </c>
      <c r="G26471" s="61">
        <v>80.459999999999994</v>
      </c>
    </row>
    <row r="26472" spans="1:7" ht="22.5">
      <c r="A26472" s="1" t="str">
        <f t="shared" si="416"/>
        <v>CDHU-I O.01.000.067503</v>
      </c>
      <c r="B26472" s="3" t="s">
        <v>42275</v>
      </c>
      <c r="C26472" s="3" t="s">
        <v>37163</v>
      </c>
      <c r="D26472" s="2" t="s">
        <v>40313</v>
      </c>
      <c r="E26472" s="3" t="s">
        <v>9848</v>
      </c>
      <c r="F26472" s="61">
        <v>359.16</v>
      </c>
      <c r="G26472" s="61">
        <v>359.16</v>
      </c>
    </row>
    <row r="26473" spans="1:7" ht="22.5">
      <c r="A26473" s="1" t="str">
        <f t="shared" si="416"/>
        <v>CDHU-I O.01.000.960000</v>
      </c>
      <c r="B26473" s="3" t="s">
        <v>42275</v>
      </c>
      <c r="C26473" s="3" t="s">
        <v>37164</v>
      </c>
      <c r="D26473" s="2" t="s">
        <v>40314</v>
      </c>
      <c r="E26473" s="3" t="s">
        <v>9848</v>
      </c>
      <c r="F26473" s="61">
        <v>74.78</v>
      </c>
      <c r="G26473" s="61">
        <v>74.78</v>
      </c>
    </row>
    <row r="26474" spans="1:7">
      <c r="A26474" s="1" t="str">
        <f t="shared" si="416"/>
        <v>CDHU-I O.02.000.062501</v>
      </c>
      <c r="B26474" s="3" t="s">
        <v>42275</v>
      </c>
      <c r="C26474" s="3" t="s">
        <v>37165</v>
      </c>
      <c r="D26474" s="2" t="s">
        <v>40315</v>
      </c>
      <c r="E26474" s="3" t="s">
        <v>9849</v>
      </c>
      <c r="F26474" s="61">
        <v>3.64</v>
      </c>
      <c r="G26474" s="61">
        <v>3.64</v>
      </c>
    </row>
    <row r="26475" spans="1:7">
      <c r="A26475" s="1" t="str">
        <f t="shared" si="416"/>
        <v>CDHU-I O.02.000.062502</v>
      </c>
      <c r="B26475" s="3" t="s">
        <v>42275</v>
      </c>
      <c r="C26475" s="3" t="s">
        <v>37166</v>
      </c>
      <c r="D26475" s="2" t="s">
        <v>40316</v>
      </c>
      <c r="E26475" s="3" t="s">
        <v>9849</v>
      </c>
      <c r="F26475" s="61">
        <v>3.61</v>
      </c>
      <c r="G26475" s="61">
        <v>3.61</v>
      </c>
    </row>
    <row r="26476" spans="1:7">
      <c r="A26476" s="1" t="str">
        <f t="shared" si="416"/>
        <v>CDHU-I O.02.000.062503</v>
      </c>
      <c r="B26476" s="3" t="s">
        <v>42275</v>
      </c>
      <c r="C26476" s="3" t="s">
        <v>37167</v>
      </c>
      <c r="D26476" s="2" t="s">
        <v>40317</v>
      </c>
      <c r="E26476" s="3" t="s">
        <v>9849</v>
      </c>
      <c r="F26476" s="61">
        <v>8.32</v>
      </c>
      <c r="G26476" s="61">
        <v>8.32</v>
      </c>
    </row>
    <row r="26477" spans="1:7">
      <c r="A26477" s="1" t="str">
        <f t="shared" si="416"/>
        <v>CDHU-I O.02.000.062504</v>
      </c>
      <c r="B26477" s="3" t="s">
        <v>42275</v>
      </c>
      <c r="C26477" s="3" t="s">
        <v>37168</v>
      </c>
      <c r="D26477" s="2" t="s">
        <v>40318</v>
      </c>
      <c r="E26477" s="3" t="s">
        <v>9849</v>
      </c>
      <c r="F26477" s="61">
        <v>14.57</v>
      </c>
      <c r="G26477" s="61">
        <v>14.57</v>
      </c>
    </row>
    <row r="26478" spans="1:7">
      <c r="A26478" s="1" t="str">
        <f t="shared" si="416"/>
        <v>CDHU-I O.02.000.062505</v>
      </c>
      <c r="B26478" s="3" t="s">
        <v>42275</v>
      </c>
      <c r="C26478" s="3" t="s">
        <v>37169</v>
      </c>
      <c r="D26478" s="2" t="s">
        <v>40319</v>
      </c>
      <c r="E26478" s="3" t="s">
        <v>9849</v>
      </c>
      <c r="F26478" s="61">
        <v>13.57</v>
      </c>
      <c r="G26478" s="61">
        <v>13.57</v>
      </c>
    </row>
    <row r="26479" spans="1:7">
      <c r="A26479" s="1" t="str">
        <f t="shared" si="416"/>
        <v>CDHU-I O.02.000.062506</v>
      </c>
      <c r="B26479" s="3" t="s">
        <v>42275</v>
      </c>
      <c r="C26479" s="3" t="s">
        <v>37170</v>
      </c>
      <c r="D26479" s="2" t="s">
        <v>40320</v>
      </c>
      <c r="E26479" s="3" t="s">
        <v>9849</v>
      </c>
      <c r="F26479" s="61">
        <v>27.5</v>
      </c>
      <c r="G26479" s="61">
        <v>27.5</v>
      </c>
    </row>
    <row r="26480" spans="1:7">
      <c r="A26480" s="1" t="str">
        <f t="shared" si="416"/>
        <v>CDHU-I O.02.000.062507</v>
      </c>
      <c r="B26480" s="3" t="s">
        <v>42275</v>
      </c>
      <c r="C26480" s="3" t="s">
        <v>37171</v>
      </c>
      <c r="D26480" s="2" t="s">
        <v>40321</v>
      </c>
      <c r="E26480" s="3" t="s">
        <v>9849</v>
      </c>
      <c r="F26480" s="61">
        <v>41.53</v>
      </c>
      <c r="G26480" s="61">
        <v>41.53</v>
      </c>
    </row>
    <row r="26481" spans="1:7">
      <c r="A26481" s="1" t="str">
        <f t="shared" si="416"/>
        <v>CDHU-I O.02.000.062508</v>
      </c>
      <c r="B26481" s="3" t="s">
        <v>42275</v>
      </c>
      <c r="C26481" s="3" t="s">
        <v>37172</v>
      </c>
      <c r="D26481" s="2" t="s">
        <v>40322</v>
      </c>
      <c r="E26481" s="3" t="s">
        <v>9849</v>
      </c>
      <c r="F26481" s="61">
        <v>54.16</v>
      </c>
      <c r="G26481" s="61">
        <v>54.16</v>
      </c>
    </row>
    <row r="26482" spans="1:7">
      <c r="A26482" s="1" t="str">
        <f t="shared" si="416"/>
        <v>CDHU-I O.02.000.062509</v>
      </c>
      <c r="B26482" s="3" t="s">
        <v>42275</v>
      </c>
      <c r="C26482" s="3" t="s">
        <v>37173</v>
      </c>
      <c r="D26482" s="2" t="s">
        <v>40323</v>
      </c>
      <c r="E26482" s="3" t="s">
        <v>9849</v>
      </c>
      <c r="F26482" s="61">
        <v>89.31</v>
      </c>
      <c r="G26482" s="61">
        <v>89.31</v>
      </c>
    </row>
    <row r="26483" spans="1:7">
      <c r="A26483" s="1" t="str">
        <f t="shared" si="416"/>
        <v>CDHU-I O.02.000.062512</v>
      </c>
      <c r="B26483" s="3" t="s">
        <v>42275</v>
      </c>
      <c r="C26483" s="3" t="s">
        <v>37174</v>
      </c>
      <c r="D26483" s="2" t="s">
        <v>40324</v>
      </c>
      <c r="E26483" s="3" t="s">
        <v>9849</v>
      </c>
      <c r="F26483" s="61">
        <v>173.05</v>
      </c>
      <c r="G26483" s="61">
        <v>173.05</v>
      </c>
    </row>
    <row r="26484" spans="1:7">
      <c r="A26484" s="1" t="str">
        <f t="shared" si="416"/>
        <v>CDHU-I O.02.000.062513</v>
      </c>
      <c r="B26484" s="3" t="s">
        <v>42275</v>
      </c>
      <c r="C26484" s="3" t="s">
        <v>37175</v>
      </c>
      <c r="D26484" s="2" t="s">
        <v>40325</v>
      </c>
      <c r="E26484" s="3" t="s">
        <v>9849</v>
      </c>
      <c r="F26484" s="61">
        <v>324.39</v>
      </c>
      <c r="G26484" s="61">
        <v>324.39</v>
      </c>
    </row>
    <row r="26485" spans="1:7">
      <c r="A26485" s="1" t="str">
        <f t="shared" ref="A26485:A26548" si="417">CONCATENATE($B26485," ",$C26485)</f>
        <v>CDHU-I O.02.000.062514</v>
      </c>
      <c r="B26485" s="3" t="s">
        <v>42275</v>
      </c>
      <c r="C26485" s="3" t="s">
        <v>37176</v>
      </c>
      <c r="D26485" s="2" t="s">
        <v>40326</v>
      </c>
      <c r="E26485" s="3" t="s">
        <v>9849</v>
      </c>
      <c r="F26485" s="61">
        <v>476.05</v>
      </c>
      <c r="G26485" s="61">
        <v>476.05</v>
      </c>
    </row>
    <row r="26486" spans="1:7">
      <c r="A26486" s="1" t="str">
        <f t="shared" si="417"/>
        <v>CDHU-I O.02.000.062515</v>
      </c>
      <c r="B26486" s="3" t="s">
        <v>42275</v>
      </c>
      <c r="C26486" s="3" t="s">
        <v>37177</v>
      </c>
      <c r="D26486" s="2" t="s">
        <v>40327</v>
      </c>
      <c r="E26486" s="3" t="s">
        <v>9849</v>
      </c>
      <c r="F26486" s="61">
        <v>372.57</v>
      </c>
      <c r="G26486" s="61">
        <v>372.57</v>
      </c>
    </row>
    <row r="26487" spans="1:7">
      <c r="A26487" s="1" t="str">
        <f t="shared" si="417"/>
        <v>CDHU-I O.02.000.062530</v>
      </c>
      <c r="B26487" s="3" t="s">
        <v>42275</v>
      </c>
      <c r="C26487" s="3" t="s">
        <v>37178</v>
      </c>
      <c r="D26487" s="2" t="s">
        <v>40328</v>
      </c>
      <c r="E26487" s="3" t="s">
        <v>9849</v>
      </c>
      <c r="F26487" s="61">
        <v>6.33</v>
      </c>
      <c r="G26487" s="61">
        <v>6.33</v>
      </c>
    </row>
    <row r="26488" spans="1:7">
      <c r="A26488" s="1" t="str">
        <f t="shared" si="417"/>
        <v>CDHU-I O.02.000.062531</v>
      </c>
      <c r="B26488" s="3" t="s">
        <v>42275</v>
      </c>
      <c r="C26488" s="3" t="s">
        <v>37179</v>
      </c>
      <c r="D26488" s="2" t="s">
        <v>40329</v>
      </c>
      <c r="E26488" s="3" t="s">
        <v>9849</v>
      </c>
      <c r="F26488" s="61">
        <v>9.4600000000000009</v>
      </c>
      <c r="G26488" s="61">
        <v>9.4600000000000009</v>
      </c>
    </row>
    <row r="26489" spans="1:7">
      <c r="A26489" s="1" t="str">
        <f t="shared" si="417"/>
        <v>CDHU-I O.02.000.062532</v>
      </c>
      <c r="B26489" s="3" t="s">
        <v>42275</v>
      </c>
      <c r="C26489" s="3" t="s">
        <v>37180</v>
      </c>
      <c r="D26489" s="2" t="s">
        <v>40330</v>
      </c>
      <c r="E26489" s="3" t="s">
        <v>9849</v>
      </c>
      <c r="F26489" s="61">
        <v>15.53</v>
      </c>
      <c r="G26489" s="61">
        <v>15.53</v>
      </c>
    </row>
    <row r="26490" spans="1:7">
      <c r="A26490" s="1" t="str">
        <f t="shared" si="417"/>
        <v>CDHU-I O.02.000.062533</v>
      </c>
      <c r="B26490" s="3" t="s">
        <v>42275</v>
      </c>
      <c r="C26490" s="3" t="s">
        <v>37181</v>
      </c>
      <c r="D26490" s="2" t="s">
        <v>40331</v>
      </c>
      <c r="E26490" s="3" t="s">
        <v>9849</v>
      </c>
      <c r="F26490" s="61">
        <v>13.97</v>
      </c>
      <c r="G26490" s="61">
        <v>13.97</v>
      </c>
    </row>
    <row r="26491" spans="1:7">
      <c r="A26491" s="1" t="str">
        <f t="shared" si="417"/>
        <v>CDHU-I O.02.000.062534</v>
      </c>
      <c r="B26491" s="3" t="s">
        <v>42275</v>
      </c>
      <c r="C26491" s="3" t="s">
        <v>37182</v>
      </c>
      <c r="D26491" s="2" t="s">
        <v>40332</v>
      </c>
      <c r="E26491" s="3" t="s">
        <v>9849</v>
      </c>
      <c r="F26491" s="61">
        <v>32.880000000000003</v>
      </c>
      <c r="G26491" s="61">
        <v>32.880000000000003</v>
      </c>
    </row>
    <row r="26492" spans="1:7">
      <c r="A26492" s="1" t="str">
        <f t="shared" si="417"/>
        <v>CDHU-I O.02.000.062549</v>
      </c>
      <c r="B26492" s="3" t="s">
        <v>42275</v>
      </c>
      <c r="C26492" s="3" t="s">
        <v>37183</v>
      </c>
      <c r="D26492" s="2" t="s">
        <v>40333</v>
      </c>
      <c r="E26492" s="3" t="s">
        <v>9848</v>
      </c>
      <c r="F26492" s="61">
        <v>25.33</v>
      </c>
      <c r="G26492" s="61">
        <v>25.33</v>
      </c>
    </row>
    <row r="26493" spans="1:7">
      <c r="A26493" s="1" t="str">
        <f t="shared" si="417"/>
        <v>CDHU-I O.02.000.062554</v>
      </c>
      <c r="B26493" s="3" t="s">
        <v>42275</v>
      </c>
      <c r="C26493" s="3" t="s">
        <v>37184</v>
      </c>
      <c r="D26493" s="2" t="s">
        <v>40334</v>
      </c>
      <c r="E26493" s="3" t="s">
        <v>9849</v>
      </c>
      <c r="F26493" s="61">
        <v>11.08</v>
      </c>
      <c r="G26493" s="61">
        <v>11.08</v>
      </c>
    </row>
    <row r="26494" spans="1:7">
      <c r="A26494" s="1" t="str">
        <f t="shared" si="417"/>
        <v>CDHU-I O.02.000.062558</v>
      </c>
      <c r="B26494" s="3" t="s">
        <v>42275</v>
      </c>
      <c r="C26494" s="3" t="s">
        <v>37185</v>
      </c>
      <c r="D26494" s="2" t="s">
        <v>40335</v>
      </c>
      <c r="E26494" s="3" t="s">
        <v>9849</v>
      </c>
      <c r="F26494" s="61">
        <v>13.97</v>
      </c>
      <c r="G26494" s="61">
        <v>13.97</v>
      </c>
    </row>
    <row r="26495" spans="1:7">
      <c r="A26495" s="1" t="str">
        <f t="shared" si="417"/>
        <v>CDHU-I O.02.000.062560</v>
      </c>
      <c r="B26495" s="3" t="s">
        <v>42275</v>
      </c>
      <c r="C26495" s="3" t="s">
        <v>37186</v>
      </c>
      <c r="D26495" s="2" t="s">
        <v>40336</v>
      </c>
      <c r="E26495" s="3" t="s">
        <v>9849</v>
      </c>
      <c r="F26495" s="61">
        <v>25.21</v>
      </c>
      <c r="G26495" s="61">
        <v>25.21</v>
      </c>
    </row>
    <row r="26496" spans="1:7">
      <c r="A26496" s="1" t="str">
        <f t="shared" si="417"/>
        <v>CDHU-I O.02.000.062561</v>
      </c>
      <c r="B26496" s="3" t="s">
        <v>42275</v>
      </c>
      <c r="C26496" s="3" t="s">
        <v>37187</v>
      </c>
      <c r="D26496" s="2" t="s">
        <v>40337</v>
      </c>
      <c r="E26496" s="3" t="s">
        <v>9849</v>
      </c>
      <c r="F26496" s="61">
        <v>38.92</v>
      </c>
      <c r="G26496" s="61">
        <v>38.92</v>
      </c>
    </row>
    <row r="26497" spans="1:7">
      <c r="A26497" s="1" t="str">
        <f t="shared" si="417"/>
        <v>CDHU-I O.02.000.062562</v>
      </c>
      <c r="B26497" s="3" t="s">
        <v>42275</v>
      </c>
      <c r="C26497" s="3" t="s">
        <v>37188</v>
      </c>
      <c r="D26497" s="2" t="s">
        <v>40338</v>
      </c>
      <c r="E26497" s="3" t="s">
        <v>9849</v>
      </c>
      <c r="F26497" s="61">
        <v>70.13</v>
      </c>
      <c r="G26497" s="61">
        <v>70.13</v>
      </c>
    </row>
    <row r="26498" spans="1:7">
      <c r="A26498" s="1" t="str">
        <f t="shared" si="417"/>
        <v>CDHU-I O.02.000.062570</v>
      </c>
      <c r="B26498" s="3" t="s">
        <v>42275</v>
      </c>
      <c r="C26498" s="3" t="s">
        <v>37189</v>
      </c>
      <c r="D26498" s="2" t="s">
        <v>40339</v>
      </c>
      <c r="E26498" s="3" t="s">
        <v>9849</v>
      </c>
      <c r="F26498" s="61">
        <v>26.19</v>
      </c>
      <c r="G26498" s="61">
        <v>26.19</v>
      </c>
    </row>
    <row r="26499" spans="1:7">
      <c r="A26499" s="1" t="str">
        <f t="shared" si="417"/>
        <v>CDHU-I O.02.000.062571</v>
      </c>
      <c r="B26499" s="3" t="s">
        <v>42275</v>
      </c>
      <c r="C26499" s="3" t="s">
        <v>37190</v>
      </c>
      <c r="D26499" s="2" t="s">
        <v>40340</v>
      </c>
      <c r="E26499" s="3" t="s">
        <v>9849</v>
      </c>
      <c r="F26499" s="61">
        <v>47.55</v>
      </c>
      <c r="G26499" s="61">
        <v>47.55</v>
      </c>
    </row>
    <row r="26500" spans="1:7">
      <c r="A26500" s="1" t="str">
        <f t="shared" si="417"/>
        <v>CDHU-I O.02.000.062572</v>
      </c>
      <c r="B26500" s="3" t="s">
        <v>42275</v>
      </c>
      <c r="C26500" s="3" t="s">
        <v>37191</v>
      </c>
      <c r="D26500" s="2" t="s">
        <v>40341</v>
      </c>
      <c r="E26500" s="3" t="s">
        <v>9849</v>
      </c>
      <c r="F26500" s="61">
        <v>87.77</v>
      </c>
      <c r="G26500" s="61">
        <v>87.77</v>
      </c>
    </row>
    <row r="26501" spans="1:7">
      <c r="A26501" s="1" t="str">
        <f t="shared" si="417"/>
        <v>CDHU-I O.02.000.062581</v>
      </c>
      <c r="B26501" s="3" t="s">
        <v>42275</v>
      </c>
      <c r="C26501" s="3" t="s">
        <v>37192</v>
      </c>
      <c r="D26501" s="2" t="s">
        <v>40342</v>
      </c>
      <c r="E26501" s="3" t="s">
        <v>9849</v>
      </c>
      <c r="F26501" s="61">
        <v>24.28</v>
      </c>
      <c r="G26501" s="61">
        <v>24.28</v>
      </c>
    </row>
    <row r="26502" spans="1:7">
      <c r="A26502" s="1" t="str">
        <f t="shared" si="417"/>
        <v>CDHU-I O.02.000.062583</v>
      </c>
      <c r="B26502" s="3" t="s">
        <v>42275</v>
      </c>
      <c r="C26502" s="3" t="s">
        <v>37193</v>
      </c>
      <c r="D26502" s="2" t="s">
        <v>40343</v>
      </c>
      <c r="E26502" s="3" t="s">
        <v>9849</v>
      </c>
      <c r="F26502" s="61">
        <v>46.52</v>
      </c>
      <c r="G26502" s="61">
        <v>46.52</v>
      </c>
    </row>
    <row r="26503" spans="1:7">
      <c r="A26503" s="1" t="str">
        <f t="shared" si="417"/>
        <v>CDHU-I O.02.000.062584</v>
      </c>
      <c r="B26503" s="3" t="s">
        <v>42275</v>
      </c>
      <c r="C26503" s="3" t="s">
        <v>37194</v>
      </c>
      <c r="D26503" s="2" t="s">
        <v>40344</v>
      </c>
      <c r="E26503" s="3" t="s">
        <v>9849</v>
      </c>
      <c r="F26503" s="61">
        <v>75.78</v>
      </c>
      <c r="G26503" s="61">
        <v>75.78</v>
      </c>
    </row>
    <row r="26504" spans="1:7">
      <c r="A26504" s="1" t="str">
        <f t="shared" si="417"/>
        <v>CDHU-I O.02.000.062585</v>
      </c>
      <c r="B26504" s="3" t="s">
        <v>42275</v>
      </c>
      <c r="C26504" s="3" t="s">
        <v>37195</v>
      </c>
      <c r="D26504" s="2" t="s">
        <v>40345</v>
      </c>
      <c r="E26504" s="3" t="s">
        <v>9849</v>
      </c>
      <c r="F26504" s="61">
        <v>122.71</v>
      </c>
      <c r="G26504" s="61">
        <v>122.71</v>
      </c>
    </row>
    <row r="26505" spans="1:7">
      <c r="A26505" s="1" t="str">
        <f t="shared" si="417"/>
        <v>CDHU-I O.02.000.062586</v>
      </c>
      <c r="B26505" s="3" t="s">
        <v>42275</v>
      </c>
      <c r="C26505" s="3" t="s">
        <v>37196</v>
      </c>
      <c r="D26505" s="2" t="s">
        <v>40346</v>
      </c>
      <c r="E26505" s="3" t="s">
        <v>9849</v>
      </c>
      <c r="F26505" s="61">
        <v>210.5</v>
      </c>
      <c r="G26505" s="61">
        <v>210.5</v>
      </c>
    </row>
    <row r="26506" spans="1:7">
      <c r="A26506" s="1" t="str">
        <f t="shared" si="417"/>
        <v>CDHU-I O.02.000.062591</v>
      </c>
      <c r="B26506" s="3" t="s">
        <v>42275</v>
      </c>
      <c r="C26506" s="3" t="s">
        <v>37197</v>
      </c>
      <c r="D26506" s="2" t="s">
        <v>40347</v>
      </c>
      <c r="E26506" s="3" t="s">
        <v>9848</v>
      </c>
      <c r="F26506" s="61">
        <v>420.67</v>
      </c>
      <c r="G26506" s="61">
        <v>420.67</v>
      </c>
    </row>
    <row r="26507" spans="1:7">
      <c r="A26507" s="1" t="str">
        <f t="shared" si="417"/>
        <v>CDHU-I O.02.000.063513</v>
      </c>
      <c r="B26507" s="3" t="s">
        <v>42275</v>
      </c>
      <c r="C26507" s="3" t="s">
        <v>37198</v>
      </c>
      <c r="D26507" s="2" t="s">
        <v>40348</v>
      </c>
      <c r="E26507" s="3" t="s">
        <v>9848</v>
      </c>
      <c r="F26507" s="61">
        <v>11.22</v>
      </c>
      <c r="G26507" s="61">
        <v>11.22</v>
      </c>
    </row>
    <row r="26508" spans="1:7">
      <c r="A26508" s="1" t="str">
        <f t="shared" si="417"/>
        <v>CDHU-I O.02.000.064510</v>
      </c>
      <c r="B26508" s="3" t="s">
        <v>42275</v>
      </c>
      <c r="C26508" s="3" t="s">
        <v>37199</v>
      </c>
      <c r="D26508" s="2" t="s">
        <v>40349</v>
      </c>
      <c r="E26508" s="3" t="s">
        <v>9848</v>
      </c>
      <c r="F26508" s="61">
        <v>8.7899999999999991</v>
      </c>
      <c r="G26508" s="61">
        <v>8.7899999999999991</v>
      </c>
    </row>
    <row r="26509" spans="1:7">
      <c r="A26509" s="1" t="str">
        <f t="shared" si="417"/>
        <v>CDHU-I O.02.000.065572</v>
      </c>
      <c r="B26509" s="3" t="s">
        <v>42275</v>
      </c>
      <c r="C26509" s="3" t="s">
        <v>37200</v>
      </c>
      <c r="D26509" s="2" t="s">
        <v>40350</v>
      </c>
      <c r="E26509" s="3" t="s">
        <v>9848</v>
      </c>
      <c r="F26509" s="61">
        <v>7.17</v>
      </c>
      <c r="G26509" s="61">
        <v>7.17</v>
      </c>
    </row>
    <row r="26510" spans="1:7">
      <c r="A26510" s="1" t="str">
        <f t="shared" si="417"/>
        <v>CDHU-I O.02.000.067501</v>
      </c>
      <c r="B26510" s="3" t="s">
        <v>42275</v>
      </c>
      <c r="C26510" s="3" t="s">
        <v>37201</v>
      </c>
      <c r="D26510" s="2" t="s">
        <v>40351</v>
      </c>
      <c r="E26510" s="3" t="s">
        <v>9848</v>
      </c>
      <c r="F26510" s="61">
        <v>36.44</v>
      </c>
      <c r="G26510" s="61">
        <v>36.44</v>
      </c>
    </row>
    <row r="26511" spans="1:7">
      <c r="A26511" s="1" t="str">
        <f t="shared" si="417"/>
        <v>CDHU-I O.02.000.067509</v>
      </c>
      <c r="B26511" s="3" t="s">
        <v>42275</v>
      </c>
      <c r="C26511" s="3" t="s">
        <v>37202</v>
      </c>
      <c r="D26511" s="2" t="s">
        <v>40352</v>
      </c>
      <c r="E26511" s="3" t="s">
        <v>9848</v>
      </c>
      <c r="F26511" s="61">
        <v>107.19</v>
      </c>
      <c r="G26511" s="61">
        <v>107.19</v>
      </c>
    </row>
    <row r="26512" spans="1:7">
      <c r="A26512" s="1" t="str">
        <f t="shared" si="417"/>
        <v>CDHU-I O.02.000.067510</v>
      </c>
      <c r="B26512" s="3" t="s">
        <v>42275</v>
      </c>
      <c r="C26512" s="3" t="s">
        <v>37203</v>
      </c>
      <c r="D26512" s="2" t="s">
        <v>40353</v>
      </c>
      <c r="E26512" s="3" t="s">
        <v>9848</v>
      </c>
      <c r="F26512" s="61">
        <v>10.85</v>
      </c>
      <c r="G26512" s="61">
        <v>10.85</v>
      </c>
    </row>
    <row r="26513" spans="1:7">
      <c r="A26513" s="1" t="str">
        <f t="shared" si="417"/>
        <v>CDHU-I O.02.000.067512</v>
      </c>
      <c r="B26513" s="3" t="s">
        <v>42275</v>
      </c>
      <c r="C26513" s="3" t="s">
        <v>37204</v>
      </c>
      <c r="D26513" s="2" t="s">
        <v>40354</v>
      </c>
      <c r="E26513" s="3" t="s">
        <v>9848</v>
      </c>
      <c r="F26513" s="61">
        <v>27.15</v>
      </c>
      <c r="G26513" s="61">
        <v>27.15</v>
      </c>
    </row>
    <row r="26514" spans="1:7">
      <c r="A26514" s="1" t="str">
        <f t="shared" si="417"/>
        <v>CDHU-I O.02.000.067514</v>
      </c>
      <c r="B26514" s="3" t="s">
        <v>42275</v>
      </c>
      <c r="C26514" s="3" t="s">
        <v>37205</v>
      </c>
      <c r="D26514" s="2" t="s">
        <v>40355</v>
      </c>
      <c r="E26514" s="3" t="s">
        <v>9848</v>
      </c>
      <c r="F26514" s="61">
        <v>76.7</v>
      </c>
      <c r="G26514" s="61">
        <v>76.7</v>
      </c>
    </row>
    <row r="26515" spans="1:7">
      <c r="A26515" s="1" t="str">
        <f t="shared" si="417"/>
        <v>CDHU-I O.02.000.067527</v>
      </c>
      <c r="B26515" s="3" t="s">
        <v>42275</v>
      </c>
      <c r="C26515" s="3" t="s">
        <v>37206</v>
      </c>
      <c r="D26515" s="2" t="s">
        <v>40356</v>
      </c>
      <c r="E26515" s="3" t="s">
        <v>9848</v>
      </c>
      <c r="F26515" s="61">
        <v>14.17</v>
      </c>
      <c r="G26515" s="61">
        <v>14.17</v>
      </c>
    </row>
    <row r="26516" spans="1:7">
      <c r="A26516" s="1" t="str">
        <f t="shared" si="417"/>
        <v>CDHU-I O.02.000.069514</v>
      </c>
      <c r="B26516" s="3" t="s">
        <v>42275</v>
      </c>
      <c r="C26516" s="3" t="s">
        <v>37207</v>
      </c>
      <c r="D26516" s="2" t="s">
        <v>40357</v>
      </c>
      <c r="E26516" s="3" t="s">
        <v>9864</v>
      </c>
      <c r="F26516" s="61">
        <v>47.63</v>
      </c>
      <c r="G26516" s="61">
        <v>47.63</v>
      </c>
    </row>
    <row r="26517" spans="1:7">
      <c r="A26517" s="1" t="str">
        <f t="shared" si="417"/>
        <v>CDHU-I O.02.000.069520</v>
      </c>
      <c r="B26517" s="3" t="s">
        <v>42275</v>
      </c>
      <c r="C26517" s="3" t="s">
        <v>37208</v>
      </c>
      <c r="D26517" s="2" t="s">
        <v>40358</v>
      </c>
      <c r="E26517" s="3" t="s">
        <v>9849</v>
      </c>
      <c r="F26517" s="61">
        <v>52.45</v>
      </c>
      <c r="G26517" s="61">
        <v>52.45</v>
      </c>
    </row>
    <row r="26518" spans="1:7">
      <c r="A26518" s="1" t="str">
        <f t="shared" si="417"/>
        <v>CDHU-I O.02.000.069521</v>
      </c>
      <c r="B26518" s="3" t="s">
        <v>42275</v>
      </c>
      <c r="C26518" s="3" t="s">
        <v>37209</v>
      </c>
      <c r="D26518" s="2" t="s">
        <v>40359</v>
      </c>
      <c r="E26518" s="3" t="s">
        <v>9849</v>
      </c>
      <c r="F26518" s="61">
        <v>64.150000000000006</v>
      </c>
      <c r="G26518" s="61">
        <v>64.150000000000006</v>
      </c>
    </row>
    <row r="26519" spans="1:7">
      <c r="A26519" s="1" t="str">
        <f t="shared" si="417"/>
        <v>CDHU-I O.02.000.090596</v>
      </c>
      <c r="B26519" s="3" t="s">
        <v>42275</v>
      </c>
      <c r="C26519" s="3" t="s">
        <v>37210</v>
      </c>
      <c r="D26519" s="2" t="s">
        <v>40360</v>
      </c>
      <c r="E26519" s="3" t="s">
        <v>9849</v>
      </c>
      <c r="F26519" s="61">
        <v>128.1</v>
      </c>
      <c r="G26519" s="61">
        <v>128.1</v>
      </c>
    </row>
    <row r="26520" spans="1:7" ht="22.5">
      <c r="A26520" s="1" t="str">
        <f t="shared" si="417"/>
        <v>CDHU-I O.02.000.090600</v>
      </c>
      <c r="B26520" s="3" t="s">
        <v>42275</v>
      </c>
      <c r="C26520" s="3" t="s">
        <v>37211</v>
      </c>
      <c r="D26520" s="2" t="s">
        <v>40361</v>
      </c>
      <c r="E26520" s="3" t="s">
        <v>9848</v>
      </c>
      <c r="F26520" s="61">
        <v>35.130000000000003</v>
      </c>
      <c r="G26520" s="61">
        <v>35.130000000000003</v>
      </c>
    </row>
    <row r="26521" spans="1:7">
      <c r="A26521" s="1" t="str">
        <f t="shared" si="417"/>
        <v>CDHU-I O.02.000.090637</v>
      </c>
      <c r="B26521" s="3" t="s">
        <v>42275</v>
      </c>
      <c r="C26521" s="3" t="s">
        <v>37212</v>
      </c>
      <c r="D26521" s="2" t="s">
        <v>40362</v>
      </c>
      <c r="E26521" s="3" t="s">
        <v>9849</v>
      </c>
      <c r="F26521" s="61">
        <v>63.77</v>
      </c>
      <c r="G26521" s="61">
        <v>63.77</v>
      </c>
    </row>
    <row r="26522" spans="1:7">
      <c r="A26522" s="1" t="str">
        <f t="shared" si="417"/>
        <v>CDHU-I O.02.000.090829</v>
      </c>
      <c r="B26522" s="3" t="s">
        <v>42275</v>
      </c>
      <c r="C26522" s="3" t="s">
        <v>37213</v>
      </c>
      <c r="D26522" s="2" t="s">
        <v>40363</v>
      </c>
      <c r="E26522" s="3" t="s">
        <v>9848</v>
      </c>
      <c r="F26522" s="61">
        <v>42.71</v>
      </c>
      <c r="G26522" s="61">
        <v>42.71</v>
      </c>
    </row>
    <row r="26523" spans="1:7">
      <c r="A26523" s="1" t="str">
        <f t="shared" si="417"/>
        <v>CDHU-I O.03.000.061340</v>
      </c>
      <c r="B26523" s="3" t="s">
        <v>42275</v>
      </c>
      <c r="C26523" s="3" t="s">
        <v>37214</v>
      </c>
      <c r="D26523" s="2" t="s">
        <v>40364</v>
      </c>
      <c r="E26523" s="3" t="s">
        <v>9849</v>
      </c>
      <c r="F26523" s="61">
        <v>110.21</v>
      </c>
      <c r="G26523" s="61">
        <v>110.21</v>
      </c>
    </row>
    <row r="26524" spans="1:7">
      <c r="A26524" s="1" t="str">
        <f t="shared" si="417"/>
        <v>CDHU-I O.03.000.061341</v>
      </c>
      <c r="B26524" s="3" t="s">
        <v>42275</v>
      </c>
      <c r="C26524" s="3" t="s">
        <v>37215</v>
      </c>
      <c r="D26524" s="2" t="s">
        <v>40365</v>
      </c>
      <c r="E26524" s="3" t="s">
        <v>9849</v>
      </c>
      <c r="F26524" s="61">
        <v>165.36</v>
      </c>
      <c r="G26524" s="61">
        <v>165.36</v>
      </c>
    </row>
    <row r="26525" spans="1:7">
      <c r="A26525" s="1" t="str">
        <f t="shared" si="417"/>
        <v>CDHU-I O.03.000.061342</v>
      </c>
      <c r="B26525" s="3" t="s">
        <v>42275</v>
      </c>
      <c r="C26525" s="3" t="s">
        <v>37216</v>
      </c>
      <c r="D26525" s="2" t="s">
        <v>40366</v>
      </c>
      <c r="E26525" s="3" t="s">
        <v>9849</v>
      </c>
      <c r="F26525" s="61">
        <v>192.47</v>
      </c>
      <c r="G26525" s="61">
        <v>192.47</v>
      </c>
    </row>
    <row r="26526" spans="1:7">
      <c r="A26526" s="1" t="str">
        <f t="shared" si="417"/>
        <v>CDHU-I O.03.000.062681</v>
      </c>
      <c r="B26526" s="3" t="s">
        <v>42275</v>
      </c>
      <c r="C26526" s="3" t="s">
        <v>37217</v>
      </c>
      <c r="D26526" s="2" t="s">
        <v>40367</v>
      </c>
      <c r="E26526" s="3" t="s">
        <v>9849</v>
      </c>
      <c r="F26526" s="61">
        <v>7.88</v>
      </c>
      <c r="G26526" s="61">
        <v>7.88</v>
      </c>
    </row>
    <row r="26527" spans="1:7">
      <c r="A26527" s="1" t="str">
        <f t="shared" si="417"/>
        <v>CDHU-I O.03.000.062682</v>
      </c>
      <c r="B26527" s="3" t="s">
        <v>42275</v>
      </c>
      <c r="C26527" s="3" t="s">
        <v>37218</v>
      </c>
      <c r="D26527" s="2" t="s">
        <v>40368</v>
      </c>
      <c r="E26527" s="3" t="s">
        <v>9849</v>
      </c>
      <c r="F26527" s="61">
        <v>10.58</v>
      </c>
      <c r="G26527" s="61">
        <v>10.58</v>
      </c>
    </row>
    <row r="26528" spans="1:7">
      <c r="A26528" s="1" t="str">
        <f t="shared" si="417"/>
        <v>CDHU-I O.03.000.062683</v>
      </c>
      <c r="B26528" s="3" t="s">
        <v>42275</v>
      </c>
      <c r="C26528" s="3" t="s">
        <v>37219</v>
      </c>
      <c r="D26528" s="2" t="s">
        <v>40369</v>
      </c>
      <c r="E26528" s="3" t="s">
        <v>9849</v>
      </c>
      <c r="F26528" s="61">
        <v>7.12</v>
      </c>
      <c r="G26528" s="61">
        <v>7.12</v>
      </c>
    </row>
    <row r="26529" spans="1:7">
      <c r="A26529" s="1" t="str">
        <f t="shared" si="417"/>
        <v>CDHU-I O.03.000.062684</v>
      </c>
      <c r="B26529" s="3" t="s">
        <v>42275</v>
      </c>
      <c r="C26529" s="3" t="s">
        <v>37220</v>
      </c>
      <c r="D26529" s="2" t="s">
        <v>40370</v>
      </c>
      <c r="E26529" s="3" t="s">
        <v>9849</v>
      </c>
      <c r="F26529" s="61">
        <v>22.93</v>
      </c>
      <c r="G26529" s="61">
        <v>22.93</v>
      </c>
    </row>
    <row r="26530" spans="1:7">
      <c r="A26530" s="1" t="str">
        <f t="shared" si="417"/>
        <v>CDHU-I O.03.000.062686</v>
      </c>
      <c r="B26530" s="3" t="s">
        <v>42275</v>
      </c>
      <c r="C26530" s="3" t="s">
        <v>37221</v>
      </c>
      <c r="D26530" s="2" t="s">
        <v>40371</v>
      </c>
      <c r="E26530" s="3" t="s">
        <v>9849</v>
      </c>
      <c r="F26530" s="61">
        <v>31.37</v>
      </c>
      <c r="G26530" s="61">
        <v>31.37</v>
      </c>
    </row>
    <row r="26531" spans="1:7" ht="22.5">
      <c r="A26531" s="1" t="str">
        <f t="shared" si="417"/>
        <v>CDHU-I O.03.000.062690</v>
      </c>
      <c r="B26531" s="3" t="s">
        <v>42275</v>
      </c>
      <c r="C26531" s="3" t="s">
        <v>37222</v>
      </c>
      <c r="D26531" s="2" t="s">
        <v>40372</v>
      </c>
      <c r="E26531" s="3" t="s">
        <v>9849</v>
      </c>
      <c r="F26531" s="61">
        <v>77.2</v>
      </c>
      <c r="G26531" s="61">
        <v>77.2</v>
      </c>
    </row>
    <row r="26532" spans="1:7" ht="22.5">
      <c r="A26532" s="1" t="str">
        <f t="shared" si="417"/>
        <v>CDHU-I O.03.000.062691</v>
      </c>
      <c r="B26532" s="3" t="s">
        <v>42275</v>
      </c>
      <c r="C26532" s="3" t="s">
        <v>37223</v>
      </c>
      <c r="D26532" s="2" t="s">
        <v>40373</v>
      </c>
      <c r="E26532" s="3" t="s">
        <v>9849</v>
      </c>
      <c r="F26532" s="61">
        <v>105.58</v>
      </c>
      <c r="G26532" s="61">
        <v>105.58</v>
      </c>
    </row>
    <row r="26533" spans="1:7" ht="22.5">
      <c r="A26533" s="1" t="str">
        <f t="shared" si="417"/>
        <v>CDHU-I O.03.000.062692</v>
      </c>
      <c r="B26533" s="3" t="s">
        <v>42275</v>
      </c>
      <c r="C26533" s="3" t="s">
        <v>37224</v>
      </c>
      <c r="D26533" s="2" t="s">
        <v>40374</v>
      </c>
      <c r="E26533" s="3" t="s">
        <v>9849</v>
      </c>
      <c r="F26533" s="61">
        <v>151.75</v>
      </c>
      <c r="G26533" s="61">
        <v>151.75</v>
      </c>
    </row>
    <row r="26534" spans="1:7" ht="22.5">
      <c r="A26534" s="1" t="str">
        <f t="shared" si="417"/>
        <v>CDHU-I O.03.000.062693</v>
      </c>
      <c r="B26534" s="3" t="s">
        <v>42275</v>
      </c>
      <c r="C26534" s="3" t="s">
        <v>37225</v>
      </c>
      <c r="D26534" s="2" t="s">
        <v>40375</v>
      </c>
      <c r="E26534" s="3" t="s">
        <v>9849</v>
      </c>
      <c r="F26534" s="61">
        <v>259.45999999999998</v>
      </c>
      <c r="G26534" s="61">
        <v>259.45999999999998</v>
      </c>
    </row>
    <row r="26535" spans="1:7" ht="22.5">
      <c r="A26535" s="1" t="str">
        <f t="shared" si="417"/>
        <v>CDHU-I O.03.000.062694</v>
      </c>
      <c r="B26535" s="3" t="s">
        <v>42275</v>
      </c>
      <c r="C26535" s="3" t="s">
        <v>37226</v>
      </c>
      <c r="D26535" s="2" t="s">
        <v>40376</v>
      </c>
      <c r="E26535" s="3" t="s">
        <v>9849</v>
      </c>
      <c r="F26535" s="61">
        <v>388.38</v>
      </c>
      <c r="G26535" s="61">
        <v>388.38</v>
      </c>
    </row>
    <row r="26536" spans="1:7" ht="22.5">
      <c r="A26536" s="1" t="str">
        <f t="shared" si="417"/>
        <v>CDHU-I O.03.000.062695</v>
      </c>
      <c r="B26536" s="3" t="s">
        <v>42275</v>
      </c>
      <c r="C26536" s="3" t="s">
        <v>37227</v>
      </c>
      <c r="D26536" s="2" t="s">
        <v>40377</v>
      </c>
      <c r="E26536" s="3" t="s">
        <v>9849</v>
      </c>
      <c r="F26536" s="61">
        <v>528.51</v>
      </c>
      <c r="G26536" s="61">
        <v>528.51</v>
      </c>
    </row>
    <row r="26537" spans="1:7" ht="22.5">
      <c r="A26537" s="1" t="str">
        <f t="shared" si="417"/>
        <v>CDHU-I O.03.000.062696</v>
      </c>
      <c r="B26537" s="3" t="s">
        <v>42275</v>
      </c>
      <c r="C26537" s="3" t="s">
        <v>37228</v>
      </c>
      <c r="D26537" s="2" t="s">
        <v>40378</v>
      </c>
      <c r="E26537" s="3" t="s">
        <v>9849</v>
      </c>
      <c r="F26537" s="61">
        <v>884.98</v>
      </c>
      <c r="G26537" s="61">
        <v>884.98</v>
      </c>
    </row>
    <row r="26538" spans="1:7" ht="22.5">
      <c r="A26538" s="1" t="str">
        <f t="shared" si="417"/>
        <v>CDHU-I O.03.000.062697</v>
      </c>
      <c r="B26538" s="3" t="s">
        <v>42275</v>
      </c>
      <c r="C26538" s="3" t="s">
        <v>37229</v>
      </c>
      <c r="D26538" s="2" t="s">
        <v>40379</v>
      </c>
      <c r="E26538" s="3" t="s">
        <v>9849</v>
      </c>
      <c r="F26538" s="61">
        <v>1241.5</v>
      </c>
      <c r="G26538" s="61">
        <v>1241.5</v>
      </c>
    </row>
    <row r="26539" spans="1:7">
      <c r="A26539" s="1" t="str">
        <f t="shared" si="417"/>
        <v>CDHU-I O.04.000.020472</v>
      </c>
      <c r="B26539" s="3" t="s">
        <v>42275</v>
      </c>
      <c r="C26539" s="3" t="s">
        <v>37230</v>
      </c>
      <c r="D26539" s="2" t="s">
        <v>40380</v>
      </c>
      <c r="E26539" s="3" t="s">
        <v>9849</v>
      </c>
      <c r="F26539" s="61">
        <v>443.8</v>
      </c>
      <c r="G26539" s="61">
        <v>443.8</v>
      </c>
    </row>
    <row r="26540" spans="1:7">
      <c r="A26540" s="1" t="str">
        <f t="shared" si="417"/>
        <v>CDHU-I O.04.000.021101</v>
      </c>
      <c r="B26540" s="3" t="s">
        <v>42275</v>
      </c>
      <c r="C26540" s="3" t="s">
        <v>37231</v>
      </c>
      <c r="D26540" s="2" t="s">
        <v>40381</v>
      </c>
      <c r="E26540" s="3" t="s">
        <v>9849</v>
      </c>
      <c r="F26540" s="61">
        <v>175.84</v>
      </c>
      <c r="G26540" s="61">
        <v>175.84</v>
      </c>
    </row>
    <row r="26541" spans="1:7">
      <c r="A26541" s="1" t="str">
        <f t="shared" si="417"/>
        <v>CDHU-I O.04.000.021102</v>
      </c>
      <c r="B26541" s="3" t="s">
        <v>42275</v>
      </c>
      <c r="C26541" s="3" t="s">
        <v>37232</v>
      </c>
      <c r="D26541" s="2" t="s">
        <v>40382</v>
      </c>
      <c r="E26541" s="3" t="s">
        <v>9849</v>
      </c>
      <c r="F26541" s="61">
        <v>639.20000000000005</v>
      </c>
      <c r="G26541" s="61">
        <v>639.20000000000005</v>
      </c>
    </row>
    <row r="26542" spans="1:7">
      <c r="A26542" s="1" t="str">
        <f t="shared" si="417"/>
        <v>CDHU-I O.04.000.021105</v>
      </c>
      <c r="B26542" s="3" t="s">
        <v>42275</v>
      </c>
      <c r="C26542" s="3" t="s">
        <v>37233</v>
      </c>
      <c r="D26542" s="2" t="s">
        <v>40383</v>
      </c>
      <c r="E26542" s="3" t="s">
        <v>9849</v>
      </c>
      <c r="F26542" s="61">
        <v>71.33</v>
      </c>
      <c r="G26542" s="61">
        <v>71.33</v>
      </c>
    </row>
    <row r="26543" spans="1:7">
      <c r="A26543" s="1" t="str">
        <f t="shared" si="417"/>
        <v>CDHU-I O.04.000.021106</v>
      </c>
      <c r="B26543" s="3" t="s">
        <v>42275</v>
      </c>
      <c r="C26543" s="3" t="s">
        <v>37234</v>
      </c>
      <c r="D26543" s="2" t="s">
        <v>40384</v>
      </c>
      <c r="E26543" s="3" t="s">
        <v>9849</v>
      </c>
      <c r="F26543" s="61">
        <v>148.30000000000001</v>
      </c>
      <c r="G26543" s="61">
        <v>148.30000000000001</v>
      </c>
    </row>
    <row r="26544" spans="1:7">
      <c r="A26544" s="1" t="str">
        <f t="shared" si="417"/>
        <v>CDHU-I O.04.000.021107</v>
      </c>
      <c r="B26544" s="3" t="s">
        <v>42275</v>
      </c>
      <c r="C26544" s="3" t="s">
        <v>37235</v>
      </c>
      <c r="D26544" s="2" t="s">
        <v>40385</v>
      </c>
      <c r="E26544" s="3" t="s">
        <v>9849</v>
      </c>
      <c r="F26544" s="61">
        <v>244.25</v>
      </c>
      <c r="G26544" s="61">
        <v>244.25</v>
      </c>
    </row>
    <row r="26545" spans="1:7">
      <c r="A26545" s="1" t="str">
        <f t="shared" si="417"/>
        <v>CDHU-I O.04.000.021126</v>
      </c>
      <c r="B26545" s="3" t="s">
        <v>42275</v>
      </c>
      <c r="C26545" s="3" t="s">
        <v>37236</v>
      </c>
      <c r="D26545" s="2" t="s">
        <v>40386</v>
      </c>
      <c r="E26545" s="3" t="s">
        <v>9849</v>
      </c>
      <c r="F26545" s="61">
        <v>337.05</v>
      </c>
      <c r="G26545" s="61">
        <v>337.05</v>
      </c>
    </row>
    <row r="26546" spans="1:7">
      <c r="A26546" s="1" t="str">
        <f t="shared" si="417"/>
        <v>CDHU-I O.04.000.021127</v>
      </c>
      <c r="B26546" s="3" t="s">
        <v>42275</v>
      </c>
      <c r="C26546" s="3" t="s">
        <v>37237</v>
      </c>
      <c r="D26546" s="2" t="s">
        <v>40387</v>
      </c>
      <c r="E26546" s="3" t="s">
        <v>9849</v>
      </c>
      <c r="F26546" s="61">
        <v>89.31</v>
      </c>
      <c r="G26546" s="61">
        <v>89.31</v>
      </c>
    </row>
    <row r="26547" spans="1:7">
      <c r="A26547" s="1" t="str">
        <f t="shared" si="417"/>
        <v>CDHU-I O.04.000.021128</v>
      </c>
      <c r="B26547" s="3" t="s">
        <v>42275</v>
      </c>
      <c r="C26547" s="3" t="s">
        <v>37238</v>
      </c>
      <c r="D26547" s="2" t="s">
        <v>40388</v>
      </c>
      <c r="E26547" s="3" t="s">
        <v>9849</v>
      </c>
      <c r="F26547" s="61">
        <v>72.27</v>
      </c>
      <c r="G26547" s="61">
        <v>72.27</v>
      </c>
    </row>
    <row r="26548" spans="1:7">
      <c r="A26548" s="1" t="str">
        <f t="shared" si="417"/>
        <v>CDHU-I O.04.000.021129</v>
      </c>
      <c r="B26548" s="3" t="s">
        <v>42275</v>
      </c>
      <c r="C26548" s="3" t="s">
        <v>37239</v>
      </c>
      <c r="D26548" s="2" t="s">
        <v>40389</v>
      </c>
      <c r="E26548" s="3" t="s">
        <v>9849</v>
      </c>
      <c r="F26548" s="61">
        <v>49.24</v>
      </c>
      <c r="G26548" s="61">
        <v>49.24</v>
      </c>
    </row>
    <row r="26549" spans="1:7">
      <c r="A26549" s="1" t="str">
        <f t="shared" ref="A26549:A26612" si="418">CONCATENATE($B26549," ",$C26549)</f>
        <v>CDHU-I O.04.000.021134</v>
      </c>
      <c r="B26549" s="3" t="s">
        <v>42275</v>
      </c>
      <c r="C26549" s="3" t="s">
        <v>37240</v>
      </c>
      <c r="D26549" s="2" t="s">
        <v>40390</v>
      </c>
      <c r="E26549" s="3" t="s">
        <v>9849</v>
      </c>
      <c r="F26549" s="61">
        <v>215.73</v>
      </c>
      <c r="G26549" s="61">
        <v>215.73</v>
      </c>
    </row>
    <row r="26550" spans="1:7">
      <c r="A26550" s="1" t="str">
        <f t="shared" si="418"/>
        <v>CDHU-I O.04.000.021308</v>
      </c>
      <c r="B26550" s="3" t="s">
        <v>42275</v>
      </c>
      <c r="C26550" s="3" t="s">
        <v>37241</v>
      </c>
      <c r="D26550" s="2" t="s">
        <v>40391</v>
      </c>
      <c r="E26550" s="3" t="s">
        <v>9849</v>
      </c>
      <c r="F26550" s="61">
        <v>687.35</v>
      </c>
      <c r="G26550" s="61">
        <v>687.35</v>
      </c>
    </row>
    <row r="26551" spans="1:7">
      <c r="A26551" s="1" t="str">
        <f t="shared" si="418"/>
        <v>CDHU-I O.04.000.021309</v>
      </c>
      <c r="B26551" s="3" t="s">
        <v>42275</v>
      </c>
      <c r="C26551" s="3" t="s">
        <v>37242</v>
      </c>
      <c r="D26551" s="2" t="s">
        <v>40392</v>
      </c>
      <c r="E26551" s="3" t="s">
        <v>9849</v>
      </c>
      <c r="F26551" s="61">
        <v>851.51</v>
      </c>
      <c r="G26551" s="61">
        <v>851.51</v>
      </c>
    </row>
    <row r="26552" spans="1:7" ht="22.5">
      <c r="A26552" s="1" t="str">
        <f t="shared" si="418"/>
        <v>CDHU-I O.04.000.064079</v>
      </c>
      <c r="B26552" s="3" t="s">
        <v>42275</v>
      </c>
      <c r="C26552" s="3" t="s">
        <v>37243</v>
      </c>
      <c r="D26552" s="2" t="s">
        <v>40393</v>
      </c>
      <c r="E26552" s="3" t="s">
        <v>9848</v>
      </c>
      <c r="F26552" s="61">
        <v>255.3</v>
      </c>
      <c r="G26552" s="61">
        <v>255.3</v>
      </c>
    </row>
    <row r="26553" spans="1:7" ht="22.5">
      <c r="A26553" s="1" t="str">
        <f t="shared" si="418"/>
        <v>CDHU-I O.04.000.064080</v>
      </c>
      <c r="B26553" s="3" t="s">
        <v>42275</v>
      </c>
      <c r="C26553" s="3" t="s">
        <v>37244</v>
      </c>
      <c r="D26553" s="2" t="s">
        <v>40394</v>
      </c>
      <c r="E26553" s="3" t="s">
        <v>9848</v>
      </c>
      <c r="F26553" s="61">
        <v>93.97</v>
      </c>
      <c r="G26553" s="61">
        <v>93.97</v>
      </c>
    </row>
    <row r="26554" spans="1:7" ht="22.5">
      <c r="A26554" s="1" t="str">
        <f t="shared" si="418"/>
        <v>CDHU-I O.04.000.064081</v>
      </c>
      <c r="B26554" s="3" t="s">
        <v>42275</v>
      </c>
      <c r="C26554" s="3" t="s">
        <v>37245</v>
      </c>
      <c r="D26554" s="2" t="s">
        <v>40395</v>
      </c>
      <c r="E26554" s="3" t="s">
        <v>9848</v>
      </c>
      <c r="F26554" s="61">
        <v>127.51</v>
      </c>
      <c r="G26554" s="61">
        <v>127.51</v>
      </c>
    </row>
    <row r="26555" spans="1:7" ht="22.5">
      <c r="A26555" s="1" t="str">
        <f t="shared" si="418"/>
        <v>CDHU-I O.04.000.064082</v>
      </c>
      <c r="B26555" s="3" t="s">
        <v>42275</v>
      </c>
      <c r="C26555" s="3" t="s">
        <v>37246</v>
      </c>
      <c r="D26555" s="2" t="s">
        <v>40396</v>
      </c>
      <c r="E26555" s="3" t="s">
        <v>9848</v>
      </c>
      <c r="F26555" s="61">
        <v>183.78</v>
      </c>
      <c r="G26555" s="61">
        <v>183.78</v>
      </c>
    </row>
    <row r="26556" spans="1:7" ht="22.5">
      <c r="A26556" s="1" t="str">
        <f t="shared" si="418"/>
        <v>CDHU-I O.04.000.064096</v>
      </c>
      <c r="B26556" s="3" t="s">
        <v>42275</v>
      </c>
      <c r="C26556" s="3" t="s">
        <v>37247</v>
      </c>
      <c r="D26556" s="2" t="s">
        <v>40397</v>
      </c>
      <c r="E26556" s="3" t="s">
        <v>9848</v>
      </c>
      <c r="F26556" s="61">
        <v>410.47</v>
      </c>
      <c r="G26556" s="61">
        <v>410.47</v>
      </c>
    </row>
    <row r="26557" spans="1:7" ht="22.5">
      <c r="A26557" s="1" t="str">
        <f t="shared" si="418"/>
        <v>CDHU-I O.04.000.064097</v>
      </c>
      <c r="B26557" s="3" t="s">
        <v>42275</v>
      </c>
      <c r="C26557" s="3" t="s">
        <v>37248</v>
      </c>
      <c r="D26557" s="2" t="s">
        <v>40398</v>
      </c>
      <c r="E26557" s="3" t="s">
        <v>9848</v>
      </c>
      <c r="F26557" s="61">
        <v>532.89</v>
      </c>
      <c r="G26557" s="61">
        <v>532.89</v>
      </c>
    </row>
    <row r="26558" spans="1:7" ht="22.5">
      <c r="A26558" s="1" t="str">
        <f t="shared" si="418"/>
        <v>CDHU-I O.04.000.064098</v>
      </c>
      <c r="B26558" s="3" t="s">
        <v>42275</v>
      </c>
      <c r="C26558" s="3" t="s">
        <v>37249</v>
      </c>
      <c r="D26558" s="2" t="s">
        <v>40399</v>
      </c>
      <c r="E26558" s="3" t="s">
        <v>9848</v>
      </c>
      <c r="F26558" s="61">
        <v>988.81</v>
      </c>
      <c r="G26558" s="61">
        <v>988.81</v>
      </c>
    </row>
    <row r="26559" spans="1:7" ht="22.5">
      <c r="A26559" s="1" t="str">
        <f t="shared" si="418"/>
        <v>CDHU-I O.04.000.064099</v>
      </c>
      <c r="B26559" s="3" t="s">
        <v>42275</v>
      </c>
      <c r="C26559" s="3" t="s">
        <v>37250</v>
      </c>
      <c r="D26559" s="2" t="s">
        <v>40400</v>
      </c>
      <c r="E26559" s="3" t="s">
        <v>9848</v>
      </c>
      <c r="F26559" s="61">
        <v>1342.52</v>
      </c>
      <c r="G26559" s="61">
        <v>1342.52</v>
      </c>
    </row>
    <row r="26560" spans="1:7" ht="22.5">
      <c r="A26560" s="1" t="str">
        <f t="shared" si="418"/>
        <v>CDHU-I O.04.000.064164</v>
      </c>
      <c r="B26560" s="3" t="s">
        <v>42275</v>
      </c>
      <c r="C26560" s="3" t="s">
        <v>37251</v>
      </c>
      <c r="D26560" s="2" t="s">
        <v>40401</v>
      </c>
      <c r="E26560" s="3" t="s">
        <v>9848</v>
      </c>
      <c r="F26560" s="61">
        <v>126.84</v>
      </c>
      <c r="G26560" s="61">
        <v>126.84</v>
      </c>
    </row>
    <row r="26561" spans="1:7" ht="22.5">
      <c r="A26561" s="1" t="str">
        <f t="shared" si="418"/>
        <v>CDHU-I O.04.000.064608</v>
      </c>
      <c r="B26561" s="3" t="s">
        <v>42275</v>
      </c>
      <c r="C26561" s="3" t="s">
        <v>37252</v>
      </c>
      <c r="D26561" s="2" t="s">
        <v>40402</v>
      </c>
      <c r="E26561" s="3" t="s">
        <v>9848</v>
      </c>
      <c r="F26561" s="61">
        <v>460.2</v>
      </c>
      <c r="G26561" s="61">
        <v>460.2</v>
      </c>
    </row>
    <row r="26562" spans="1:7">
      <c r="A26562" s="1" t="str">
        <f t="shared" si="418"/>
        <v>CDHU-I O.04.000.068502</v>
      </c>
      <c r="B26562" s="3" t="s">
        <v>42275</v>
      </c>
      <c r="C26562" s="3" t="s">
        <v>37253</v>
      </c>
      <c r="D26562" s="2" t="s">
        <v>40403</v>
      </c>
      <c r="E26562" s="3" t="s">
        <v>9848</v>
      </c>
      <c r="F26562" s="61">
        <v>11.4</v>
      </c>
      <c r="G26562" s="61">
        <v>11.4</v>
      </c>
    </row>
    <row r="26563" spans="1:7">
      <c r="A26563" s="1" t="str">
        <f t="shared" si="418"/>
        <v>CDHU-I O.04.000.068508</v>
      </c>
      <c r="B26563" s="3" t="s">
        <v>42275</v>
      </c>
      <c r="C26563" s="3" t="s">
        <v>37254</v>
      </c>
      <c r="D26563" s="2" t="s">
        <v>40404</v>
      </c>
      <c r="E26563" s="3" t="s">
        <v>9848</v>
      </c>
      <c r="F26563" s="61">
        <v>83.55</v>
      </c>
      <c r="G26563" s="61">
        <v>83.55</v>
      </c>
    </row>
    <row r="26564" spans="1:7">
      <c r="A26564" s="1" t="str">
        <f t="shared" si="418"/>
        <v>CDHU-I O.04.000.068509</v>
      </c>
      <c r="B26564" s="3" t="s">
        <v>42275</v>
      </c>
      <c r="C26564" s="3" t="s">
        <v>37255</v>
      </c>
      <c r="D26564" s="2" t="s">
        <v>40405</v>
      </c>
      <c r="E26564" s="3" t="s">
        <v>9848</v>
      </c>
      <c r="F26564" s="61">
        <v>22.71</v>
      </c>
      <c r="G26564" s="61">
        <v>22.71</v>
      </c>
    </row>
    <row r="26565" spans="1:7">
      <c r="A26565" s="1" t="str">
        <f t="shared" si="418"/>
        <v>CDHU-I O.04.000.068541</v>
      </c>
      <c r="B26565" s="3" t="s">
        <v>42275</v>
      </c>
      <c r="C26565" s="3" t="s">
        <v>37256</v>
      </c>
      <c r="D26565" s="2" t="s">
        <v>40406</v>
      </c>
      <c r="E26565" s="3" t="s">
        <v>9848</v>
      </c>
      <c r="F26565" s="61">
        <v>235.96</v>
      </c>
      <c r="G26565" s="61">
        <v>235.96</v>
      </c>
    </row>
    <row r="26566" spans="1:7" ht="22.5">
      <c r="A26566" s="1" t="str">
        <f t="shared" si="418"/>
        <v>CDHU-I O.04.000.068542</v>
      </c>
      <c r="B26566" s="3" t="s">
        <v>42275</v>
      </c>
      <c r="C26566" s="3" t="s">
        <v>37257</v>
      </c>
      <c r="D26566" s="2" t="s">
        <v>40407</v>
      </c>
      <c r="E26566" s="3" t="s">
        <v>9848</v>
      </c>
      <c r="F26566" s="61">
        <v>4304.09</v>
      </c>
      <c r="G26566" s="61">
        <v>4304.09</v>
      </c>
    </row>
    <row r="26567" spans="1:7">
      <c r="A26567" s="1" t="str">
        <f t="shared" si="418"/>
        <v>CDHU-I O.04.000.092866</v>
      </c>
      <c r="B26567" s="3" t="s">
        <v>42275</v>
      </c>
      <c r="C26567" s="3" t="s">
        <v>37258</v>
      </c>
      <c r="D26567" s="2" t="s">
        <v>40408</v>
      </c>
      <c r="E26567" s="3" t="s">
        <v>9848</v>
      </c>
      <c r="F26567" s="61">
        <v>247.51</v>
      </c>
      <c r="G26567" s="61">
        <v>247.51</v>
      </c>
    </row>
    <row r="26568" spans="1:7">
      <c r="A26568" s="1" t="str">
        <f t="shared" si="418"/>
        <v>CDHU-I O.05.000.026519</v>
      </c>
      <c r="B26568" s="3" t="s">
        <v>42275</v>
      </c>
      <c r="C26568" s="3" t="s">
        <v>37259</v>
      </c>
      <c r="D26568" s="2" t="s">
        <v>40409</v>
      </c>
      <c r="E26568" s="3" t="s">
        <v>9848</v>
      </c>
      <c r="F26568" s="61">
        <v>1170.5999999999999</v>
      </c>
      <c r="G26568" s="61">
        <v>1170.5999999999999</v>
      </c>
    </row>
    <row r="26569" spans="1:7">
      <c r="A26569" s="1" t="str">
        <f t="shared" si="418"/>
        <v>CDHU-I O.05.000.026520</v>
      </c>
      <c r="B26569" s="3" t="s">
        <v>42275</v>
      </c>
      <c r="C26569" s="3" t="s">
        <v>37260</v>
      </c>
      <c r="D26569" s="2" t="s">
        <v>40410</v>
      </c>
      <c r="E26569" s="3" t="s">
        <v>9848</v>
      </c>
      <c r="F26569" s="61">
        <v>3089.24</v>
      </c>
      <c r="G26569" s="61">
        <v>3089.24</v>
      </c>
    </row>
    <row r="26570" spans="1:7" ht="22.5">
      <c r="A26570" s="1" t="str">
        <f t="shared" si="418"/>
        <v>CDHU-I O.05.000.036504</v>
      </c>
      <c r="B26570" s="3" t="s">
        <v>42275</v>
      </c>
      <c r="C26570" s="3" t="s">
        <v>37261</v>
      </c>
      <c r="D26570" s="2" t="s">
        <v>40411</v>
      </c>
      <c r="E26570" s="3" t="s">
        <v>9848</v>
      </c>
      <c r="F26570" s="61">
        <v>1701.76</v>
      </c>
      <c r="G26570" s="61">
        <v>1701.76</v>
      </c>
    </row>
    <row r="26571" spans="1:7">
      <c r="A26571" s="1" t="str">
        <f t="shared" si="418"/>
        <v>CDHU-I O.05.000.036507</v>
      </c>
      <c r="B26571" s="3" t="s">
        <v>42275</v>
      </c>
      <c r="C26571" s="3" t="s">
        <v>37262</v>
      </c>
      <c r="D26571" s="2" t="s">
        <v>40412</v>
      </c>
      <c r="E26571" s="3" t="s">
        <v>9848</v>
      </c>
      <c r="F26571" s="61">
        <v>384.87</v>
      </c>
      <c r="G26571" s="61">
        <v>384.87</v>
      </c>
    </row>
    <row r="26572" spans="1:7">
      <c r="A26572" s="1" t="str">
        <f t="shared" si="418"/>
        <v>CDHU-I O.05.000.036508</v>
      </c>
      <c r="B26572" s="3" t="s">
        <v>42275</v>
      </c>
      <c r="C26572" s="3" t="s">
        <v>37263</v>
      </c>
      <c r="D26572" s="2" t="s">
        <v>40413</v>
      </c>
      <c r="E26572" s="3" t="s">
        <v>9848</v>
      </c>
      <c r="F26572" s="61">
        <v>433.08</v>
      </c>
      <c r="G26572" s="61">
        <v>433.08</v>
      </c>
    </row>
    <row r="26573" spans="1:7">
      <c r="A26573" s="1" t="str">
        <f t="shared" si="418"/>
        <v>CDHU-I O.05.000.036521</v>
      </c>
      <c r="B26573" s="3" t="s">
        <v>42275</v>
      </c>
      <c r="C26573" s="3" t="s">
        <v>37264</v>
      </c>
      <c r="D26573" s="2" t="s">
        <v>40414</v>
      </c>
      <c r="E26573" s="3" t="s">
        <v>9848</v>
      </c>
      <c r="F26573" s="61">
        <v>564.66999999999996</v>
      </c>
      <c r="G26573" s="61">
        <v>564.66999999999996</v>
      </c>
    </row>
    <row r="26574" spans="1:7">
      <c r="A26574" s="1" t="str">
        <f t="shared" si="418"/>
        <v>CDHU-I O.05.000.036522</v>
      </c>
      <c r="B26574" s="3" t="s">
        <v>42275</v>
      </c>
      <c r="C26574" s="3" t="s">
        <v>37265</v>
      </c>
      <c r="D26574" s="2" t="s">
        <v>40415</v>
      </c>
      <c r="E26574" s="3" t="s">
        <v>9848</v>
      </c>
      <c r="F26574" s="61">
        <v>198.84</v>
      </c>
      <c r="G26574" s="61">
        <v>198.84</v>
      </c>
    </row>
    <row r="26575" spans="1:7" ht="22.5">
      <c r="A26575" s="1" t="str">
        <f t="shared" si="418"/>
        <v>CDHU-I O.05.000.036524</v>
      </c>
      <c r="B26575" s="3" t="s">
        <v>42275</v>
      </c>
      <c r="C26575" s="3" t="s">
        <v>37266</v>
      </c>
      <c r="D26575" s="2" t="s">
        <v>40416</v>
      </c>
      <c r="E26575" s="3" t="s">
        <v>9848</v>
      </c>
      <c r="F26575" s="61">
        <v>338.27</v>
      </c>
      <c r="G26575" s="61">
        <v>338.27</v>
      </c>
    </row>
    <row r="26576" spans="1:7" ht="22.5">
      <c r="A26576" s="1" t="str">
        <f t="shared" si="418"/>
        <v>CDHU-I O.05.000.036527</v>
      </c>
      <c r="B26576" s="3" t="s">
        <v>42275</v>
      </c>
      <c r="C26576" s="3" t="s">
        <v>37267</v>
      </c>
      <c r="D26576" s="2" t="s">
        <v>40417</v>
      </c>
      <c r="E26576" s="3" t="s">
        <v>9848</v>
      </c>
      <c r="F26576" s="61">
        <v>419.1</v>
      </c>
      <c r="G26576" s="61">
        <v>419.1</v>
      </c>
    </row>
    <row r="26577" spans="1:7" ht="33.75">
      <c r="A26577" s="1" t="str">
        <f t="shared" si="418"/>
        <v>CDHU-I O.05.000.043699</v>
      </c>
      <c r="B26577" s="3" t="s">
        <v>42275</v>
      </c>
      <c r="C26577" s="3" t="s">
        <v>37268</v>
      </c>
      <c r="D26577" s="2" t="s">
        <v>40418</v>
      </c>
      <c r="E26577" s="3" t="s">
        <v>9848</v>
      </c>
      <c r="F26577" s="61">
        <v>669.51</v>
      </c>
      <c r="G26577" s="61">
        <v>669.51</v>
      </c>
    </row>
    <row r="26578" spans="1:7">
      <c r="A26578" s="1" t="str">
        <f t="shared" si="418"/>
        <v>CDHU-I O.05.000.061004</v>
      </c>
      <c r="B26578" s="3" t="s">
        <v>42275</v>
      </c>
      <c r="C26578" s="3" t="s">
        <v>37269</v>
      </c>
      <c r="D26578" s="2" t="s">
        <v>40419</v>
      </c>
      <c r="E26578" s="3" t="s">
        <v>9849</v>
      </c>
      <c r="F26578" s="61">
        <v>435.47</v>
      </c>
      <c r="G26578" s="61">
        <v>435.47</v>
      </c>
    </row>
    <row r="26579" spans="1:7">
      <c r="A26579" s="1" t="str">
        <f t="shared" si="418"/>
        <v>CDHU-I O.05.000.061015</v>
      </c>
      <c r="B26579" s="3" t="s">
        <v>42275</v>
      </c>
      <c r="C26579" s="3" t="s">
        <v>37270</v>
      </c>
      <c r="D26579" s="2" t="s">
        <v>40420</v>
      </c>
      <c r="E26579" s="3" t="s">
        <v>9849</v>
      </c>
      <c r="F26579" s="61">
        <v>703.27</v>
      </c>
      <c r="G26579" s="61">
        <v>703.27</v>
      </c>
    </row>
    <row r="26580" spans="1:7">
      <c r="A26580" s="1" t="str">
        <f t="shared" si="418"/>
        <v>CDHU-I O.05.000.061016</v>
      </c>
      <c r="B26580" s="3" t="s">
        <v>42275</v>
      </c>
      <c r="C26580" s="3" t="s">
        <v>37271</v>
      </c>
      <c r="D26580" s="2" t="s">
        <v>40421</v>
      </c>
      <c r="E26580" s="3" t="s">
        <v>9849</v>
      </c>
      <c r="F26580" s="61">
        <v>826.91</v>
      </c>
      <c r="G26580" s="61">
        <v>826.91</v>
      </c>
    </row>
    <row r="26581" spans="1:7">
      <c r="A26581" s="1" t="str">
        <f t="shared" si="418"/>
        <v>CDHU-I O.05.000.061017</v>
      </c>
      <c r="B26581" s="3" t="s">
        <v>42275</v>
      </c>
      <c r="C26581" s="3" t="s">
        <v>37272</v>
      </c>
      <c r="D26581" s="2" t="s">
        <v>40422</v>
      </c>
      <c r="E26581" s="3" t="s">
        <v>9848</v>
      </c>
      <c r="F26581" s="61">
        <v>216.49</v>
      </c>
      <c r="G26581" s="61">
        <v>216.49</v>
      </c>
    </row>
    <row r="26582" spans="1:7">
      <c r="A26582" s="1" t="str">
        <f t="shared" si="418"/>
        <v>CDHU-I O.05.000.061018</v>
      </c>
      <c r="B26582" s="3" t="s">
        <v>42275</v>
      </c>
      <c r="C26582" s="3" t="s">
        <v>37273</v>
      </c>
      <c r="D26582" s="2" t="s">
        <v>40423</v>
      </c>
      <c r="E26582" s="3" t="s">
        <v>9848</v>
      </c>
      <c r="F26582" s="61">
        <v>363.46</v>
      </c>
      <c r="G26582" s="61">
        <v>363.46</v>
      </c>
    </row>
    <row r="26583" spans="1:7">
      <c r="A26583" s="1" t="str">
        <f t="shared" si="418"/>
        <v>CDHU-I O.05.000.061019</v>
      </c>
      <c r="B26583" s="3" t="s">
        <v>42275</v>
      </c>
      <c r="C26583" s="3" t="s">
        <v>37274</v>
      </c>
      <c r="D26583" s="2" t="s">
        <v>40424</v>
      </c>
      <c r="E26583" s="3" t="s">
        <v>9848</v>
      </c>
      <c r="F26583" s="61">
        <v>382.58</v>
      </c>
      <c r="G26583" s="61">
        <v>382.58</v>
      </c>
    </row>
    <row r="26584" spans="1:7">
      <c r="A26584" s="1" t="str">
        <f t="shared" si="418"/>
        <v>CDHU-I O.05.000.061020</v>
      </c>
      <c r="B26584" s="3" t="s">
        <v>42275</v>
      </c>
      <c r="C26584" s="3" t="s">
        <v>37275</v>
      </c>
      <c r="D26584" s="2" t="s">
        <v>40425</v>
      </c>
      <c r="E26584" s="3" t="s">
        <v>9849</v>
      </c>
      <c r="F26584" s="61">
        <v>574.49</v>
      </c>
      <c r="G26584" s="61">
        <v>574.49</v>
      </c>
    </row>
    <row r="26585" spans="1:7">
      <c r="A26585" s="1" t="str">
        <f t="shared" si="418"/>
        <v>CDHU-I O.05.000.061021</v>
      </c>
      <c r="B26585" s="3" t="s">
        <v>42275</v>
      </c>
      <c r="C26585" s="3" t="s">
        <v>37276</v>
      </c>
      <c r="D26585" s="2" t="s">
        <v>40426</v>
      </c>
      <c r="E26585" s="3" t="s">
        <v>9849</v>
      </c>
      <c r="F26585" s="61">
        <v>661.8</v>
      </c>
      <c r="G26585" s="61">
        <v>661.8</v>
      </c>
    </row>
    <row r="26586" spans="1:7">
      <c r="A26586" s="1" t="str">
        <f t="shared" si="418"/>
        <v>CDHU-I O.05.000.061022</v>
      </c>
      <c r="B26586" s="3" t="s">
        <v>42275</v>
      </c>
      <c r="C26586" s="3" t="s">
        <v>37277</v>
      </c>
      <c r="D26586" s="2" t="s">
        <v>40427</v>
      </c>
      <c r="E26586" s="3" t="s">
        <v>9849</v>
      </c>
      <c r="F26586" s="61">
        <v>853.04</v>
      </c>
      <c r="G26586" s="61">
        <v>853.04</v>
      </c>
    </row>
    <row r="26587" spans="1:7">
      <c r="A26587" s="1" t="str">
        <f t="shared" si="418"/>
        <v>CDHU-I O.05.000.061023</v>
      </c>
      <c r="B26587" s="3" t="s">
        <v>42275</v>
      </c>
      <c r="C26587" s="3" t="s">
        <v>37278</v>
      </c>
      <c r="D26587" s="2" t="s">
        <v>40428</v>
      </c>
      <c r="E26587" s="3" t="s">
        <v>9849</v>
      </c>
      <c r="F26587" s="61">
        <v>1292.1099999999999</v>
      </c>
      <c r="G26587" s="61">
        <v>1292.1099999999999</v>
      </c>
    </row>
    <row r="26588" spans="1:7">
      <c r="A26588" s="1" t="str">
        <f t="shared" si="418"/>
        <v>CDHU-I O.05.000.061026</v>
      </c>
      <c r="B26588" s="3" t="s">
        <v>42275</v>
      </c>
      <c r="C26588" s="3" t="s">
        <v>37279</v>
      </c>
      <c r="D26588" s="2" t="s">
        <v>40429</v>
      </c>
      <c r="E26588" s="3" t="s">
        <v>9849</v>
      </c>
      <c r="F26588" s="61">
        <v>731.77</v>
      </c>
      <c r="G26588" s="61">
        <v>731.77</v>
      </c>
    </row>
    <row r="26589" spans="1:7">
      <c r="A26589" s="1" t="str">
        <f t="shared" si="418"/>
        <v>CDHU-I O.05.000.061027</v>
      </c>
      <c r="B26589" s="3" t="s">
        <v>42275</v>
      </c>
      <c r="C26589" s="3" t="s">
        <v>37280</v>
      </c>
      <c r="D26589" s="2" t="s">
        <v>40430</v>
      </c>
      <c r="E26589" s="3" t="s">
        <v>9849</v>
      </c>
      <c r="F26589" s="61">
        <v>693.04</v>
      </c>
      <c r="G26589" s="61">
        <v>693.04</v>
      </c>
    </row>
    <row r="26590" spans="1:7">
      <c r="A26590" s="1" t="str">
        <f t="shared" si="418"/>
        <v>CDHU-I O.05.000.061028</v>
      </c>
      <c r="B26590" s="3" t="s">
        <v>42275</v>
      </c>
      <c r="C26590" s="3" t="s">
        <v>37281</v>
      </c>
      <c r="D26590" s="2" t="s">
        <v>40431</v>
      </c>
      <c r="E26590" s="3" t="s">
        <v>9849</v>
      </c>
      <c r="F26590" s="61">
        <v>1118.99</v>
      </c>
      <c r="G26590" s="61">
        <v>1118.99</v>
      </c>
    </row>
    <row r="26591" spans="1:7">
      <c r="A26591" s="1" t="str">
        <f t="shared" si="418"/>
        <v>CDHU-I O.05.000.061030</v>
      </c>
      <c r="B26591" s="3" t="s">
        <v>42275</v>
      </c>
      <c r="C26591" s="3" t="s">
        <v>37282</v>
      </c>
      <c r="D26591" s="2" t="s">
        <v>40432</v>
      </c>
      <c r="E26591" s="3" t="s">
        <v>9849</v>
      </c>
      <c r="F26591" s="61">
        <v>1268.32</v>
      </c>
      <c r="G26591" s="61">
        <v>1268.32</v>
      </c>
    </row>
    <row r="26592" spans="1:7">
      <c r="A26592" s="1" t="str">
        <f t="shared" si="418"/>
        <v>CDHU-I O.05.000.061033</v>
      </c>
      <c r="B26592" s="3" t="s">
        <v>42275</v>
      </c>
      <c r="C26592" s="3" t="s">
        <v>37283</v>
      </c>
      <c r="D26592" s="2" t="s">
        <v>40433</v>
      </c>
      <c r="E26592" s="3" t="s">
        <v>9848</v>
      </c>
      <c r="F26592" s="61">
        <v>158.97</v>
      </c>
      <c r="G26592" s="61">
        <v>158.97</v>
      </c>
    </row>
    <row r="26593" spans="1:7">
      <c r="A26593" s="1" t="str">
        <f t="shared" si="418"/>
        <v>CDHU-I O.05.000.061034</v>
      </c>
      <c r="B26593" s="3" t="s">
        <v>42275</v>
      </c>
      <c r="C26593" s="3" t="s">
        <v>37284</v>
      </c>
      <c r="D26593" s="2" t="s">
        <v>40434</v>
      </c>
      <c r="E26593" s="3" t="s">
        <v>9848</v>
      </c>
      <c r="F26593" s="61">
        <v>277.67</v>
      </c>
      <c r="G26593" s="61">
        <v>277.67</v>
      </c>
    </row>
    <row r="26594" spans="1:7">
      <c r="A26594" s="1" t="str">
        <f t="shared" si="418"/>
        <v>CDHU-I O.05.000.061035</v>
      </c>
      <c r="B26594" s="3" t="s">
        <v>42275</v>
      </c>
      <c r="C26594" s="3" t="s">
        <v>37285</v>
      </c>
      <c r="D26594" s="2" t="s">
        <v>40435</v>
      </c>
      <c r="E26594" s="3" t="s">
        <v>9848</v>
      </c>
      <c r="F26594" s="61">
        <v>495.6</v>
      </c>
      <c r="G26594" s="61">
        <v>495.6</v>
      </c>
    </row>
    <row r="26595" spans="1:7">
      <c r="A26595" s="1" t="str">
        <f t="shared" si="418"/>
        <v>CDHU-I O.05.000.061036</v>
      </c>
      <c r="B26595" s="3" t="s">
        <v>42275</v>
      </c>
      <c r="C26595" s="3" t="s">
        <v>37286</v>
      </c>
      <c r="D26595" s="2" t="s">
        <v>40436</v>
      </c>
      <c r="E26595" s="3" t="s">
        <v>9848</v>
      </c>
      <c r="F26595" s="61">
        <v>698.51</v>
      </c>
      <c r="G26595" s="61">
        <v>698.51</v>
      </c>
    </row>
    <row r="26596" spans="1:7">
      <c r="A26596" s="1" t="str">
        <f t="shared" si="418"/>
        <v>CDHU-I O.05.000.061041</v>
      </c>
      <c r="B26596" s="3" t="s">
        <v>42275</v>
      </c>
      <c r="C26596" s="3" t="s">
        <v>37287</v>
      </c>
      <c r="D26596" s="2" t="s">
        <v>40437</v>
      </c>
      <c r="E26596" s="3" t="s">
        <v>9849</v>
      </c>
      <c r="F26596" s="61">
        <v>742.33</v>
      </c>
      <c r="G26596" s="61">
        <v>742.33</v>
      </c>
    </row>
    <row r="26597" spans="1:7">
      <c r="A26597" s="1" t="str">
        <f t="shared" si="418"/>
        <v>CDHU-I O.05.000.061048</v>
      </c>
      <c r="B26597" s="3" t="s">
        <v>42275</v>
      </c>
      <c r="C26597" s="3" t="s">
        <v>37288</v>
      </c>
      <c r="D26597" s="2" t="s">
        <v>40438</v>
      </c>
      <c r="E26597" s="3" t="s">
        <v>9848</v>
      </c>
      <c r="F26597" s="61">
        <v>270.91000000000003</v>
      </c>
      <c r="G26597" s="61">
        <v>270.91000000000003</v>
      </c>
    </row>
    <row r="26598" spans="1:7">
      <c r="A26598" s="1" t="str">
        <f t="shared" si="418"/>
        <v>CDHU-I O.05.000.061049</v>
      </c>
      <c r="B26598" s="3" t="s">
        <v>42275</v>
      </c>
      <c r="C26598" s="3" t="s">
        <v>37289</v>
      </c>
      <c r="D26598" s="2" t="s">
        <v>40439</v>
      </c>
      <c r="E26598" s="3" t="s">
        <v>9848</v>
      </c>
      <c r="F26598" s="61">
        <v>629.87</v>
      </c>
      <c r="G26598" s="61">
        <v>629.87</v>
      </c>
    </row>
    <row r="26599" spans="1:7">
      <c r="A26599" s="1" t="str">
        <f t="shared" si="418"/>
        <v>CDHU-I O.05.000.061073</v>
      </c>
      <c r="B26599" s="3" t="s">
        <v>42275</v>
      </c>
      <c r="C26599" s="3" t="s">
        <v>37290</v>
      </c>
      <c r="D26599" s="2" t="s">
        <v>40440</v>
      </c>
      <c r="E26599" s="3" t="s">
        <v>9848</v>
      </c>
      <c r="F26599" s="61">
        <v>498.44</v>
      </c>
      <c r="G26599" s="61">
        <v>498.44</v>
      </c>
    </row>
    <row r="26600" spans="1:7" ht="22.5">
      <c r="A26600" s="1" t="str">
        <f t="shared" si="418"/>
        <v>CDHU-I O.05.000.061074</v>
      </c>
      <c r="B26600" s="3" t="s">
        <v>42275</v>
      </c>
      <c r="C26600" s="3" t="s">
        <v>37291</v>
      </c>
      <c r="D26600" s="2" t="s">
        <v>40441</v>
      </c>
      <c r="E26600" s="3" t="s">
        <v>9848</v>
      </c>
      <c r="F26600" s="61">
        <v>593.84</v>
      </c>
      <c r="G26600" s="61">
        <v>593.84</v>
      </c>
    </row>
    <row r="26601" spans="1:7" ht="22.5">
      <c r="A26601" s="1" t="str">
        <f t="shared" si="418"/>
        <v>CDHU-I O.05.000.061076</v>
      </c>
      <c r="B26601" s="3" t="s">
        <v>42275</v>
      </c>
      <c r="C26601" s="3" t="s">
        <v>37292</v>
      </c>
      <c r="D26601" s="2" t="s">
        <v>40442</v>
      </c>
      <c r="E26601" s="3" t="s">
        <v>9848</v>
      </c>
      <c r="F26601" s="61">
        <v>888.3</v>
      </c>
      <c r="G26601" s="61">
        <v>888.3</v>
      </c>
    </row>
    <row r="26602" spans="1:7">
      <c r="A26602" s="1" t="str">
        <f t="shared" si="418"/>
        <v>CDHU-I O.05.000.061101</v>
      </c>
      <c r="B26602" s="3" t="s">
        <v>42275</v>
      </c>
      <c r="C26602" s="3" t="s">
        <v>37293</v>
      </c>
      <c r="D26602" s="2" t="s">
        <v>40443</v>
      </c>
      <c r="E26602" s="3" t="s">
        <v>9849</v>
      </c>
      <c r="F26602" s="61">
        <v>618.64</v>
      </c>
      <c r="G26602" s="61">
        <v>618.64</v>
      </c>
    </row>
    <row r="26603" spans="1:7">
      <c r="A26603" s="1" t="str">
        <f t="shared" si="418"/>
        <v>CDHU-I O.05.000.061102</v>
      </c>
      <c r="B26603" s="3" t="s">
        <v>42275</v>
      </c>
      <c r="C26603" s="3" t="s">
        <v>37294</v>
      </c>
      <c r="D26603" s="2" t="s">
        <v>40444</v>
      </c>
      <c r="E26603" s="3" t="s">
        <v>9849</v>
      </c>
      <c r="F26603" s="61">
        <v>1136.77</v>
      </c>
      <c r="G26603" s="61">
        <v>1136.77</v>
      </c>
    </row>
    <row r="26604" spans="1:7">
      <c r="A26604" s="1" t="str">
        <f t="shared" si="418"/>
        <v>CDHU-I O.05.000.061107</v>
      </c>
      <c r="B26604" s="3" t="s">
        <v>42275</v>
      </c>
      <c r="C26604" s="3" t="s">
        <v>37295</v>
      </c>
      <c r="D26604" s="2" t="s">
        <v>40445</v>
      </c>
      <c r="E26604" s="3" t="s">
        <v>9849</v>
      </c>
      <c r="F26604" s="61">
        <v>1029.9000000000001</v>
      </c>
      <c r="G26604" s="61">
        <v>1029.9000000000001</v>
      </c>
    </row>
    <row r="26605" spans="1:7">
      <c r="A26605" s="1" t="str">
        <f t="shared" si="418"/>
        <v>CDHU-I O.05.000.061108</v>
      </c>
      <c r="B26605" s="3" t="s">
        <v>42275</v>
      </c>
      <c r="C26605" s="3" t="s">
        <v>37296</v>
      </c>
      <c r="D26605" s="2" t="s">
        <v>40446</v>
      </c>
      <c r="E26605" s="3" t="s">
        <v>9849</v>
      </c>
      <c r="F26605" s="61">
        <v>531.9</v>
      </c>
      <c r="G26605" s="61">
        <v>531.9</v>
      </c>
    </row>
    <row r="26606" spans="1:7">
      <c r="A26606" s="1" t="str">
        <f t="shared" si="418"/>
        <v>CDHU-I O.05.000.061109</v>
      </c>
      <c r="B26606" s="3" t="s">
        <v>42275</v>
      </c>
      <c r="C26606" s="3" t="s">
        <v>37297</v>
      </c>
      <c r="D26606" s="2" t="s">
        <v>40447</v>
      </c>
      <c r="E26606" s="3" t="s">
        <v>9849</v>
      </c>
      <c r="F26606" s="61">
        <v>513.76</v>
      </c>
      <c r="G26606" s="61">
        <v>513.76</v>
      </c>
    </row>
    <row r="26607" spans="1:7">
      <c r="A26607" s="1" t="str">
        <f t="shared" si="418"/>
        <v>CDHU-I O.05.000.061110</v>
      </c>
      <c r="B26607" s="3" t="s">
        <v>42275</v>
      </c>
      <c r="C26607" s="3" t="s">
        <v>37298</v>
      </c>
      <c r="D26607" s="2" t="s">
        <v>40448</v>
      </c>
      <c r="E26607" s="3" t="s">
        <v>9849</v>
      </c>
      <c r="F26607" s="61">
        <v>942.4</v>
      </c>
      <c r="G26607" s="61">
        <v>942.4</v>
      </c>
    </row>
    <row r="26608" spans="1:7">
      <c r="A26608" s="1" t="str">
        <f t="shared" si="418"/>
        <v>CDHU-I O.05.000.061111</v>
      </c>
      <c r="B26608" s="3" t="s">
        <v>42275</v>
      </c>
      <c r="C26608" s="3" t="s">
        <v>37299</v>
      </c>
      <c r="D26608" s="2" t="s">
        <v>40449</v>
      </c>
      <c r="E26608" s="3" t="s">
        <v>9849</v>
      </c>
      <c r="F26608" s="61">
        <v>1425.28</v>
      </c>
      <c r="G26608" s="61">
        <v>1425.28</v>
      </c>
    </row>
    <row r="26609" spans="1:7" ht="22.5">
      <c r="A26609" s="1" t="str">
        <f t="shared" si="418"/>
        <v>CDHU-I O.05.000.061117</v>
      </c>
      <c r="B26609" s="3" t="s">
        <v>42275</v>
      </c>
      <c r="C26609" s="3" t="s">
        <v>37300</v>
      </c>
      <c r="D26609" s="2" t="s">
        <v>40450</v>
      </c>
      <c r="E26609" s="3" t="s">
        <v>9849</v>
      </c>
      <c r="F26609" s="61">
        <v>279.10000000000002</v>
      </c>
      <c r="G26609" s="61">
        <v>279.10000000000002</v>
      </c>
    </row>
    <row r="26610" spans="1:7" ht="22.5">
      <c r="A26610" s="1" t="str">
        <f t="shared" si="418"/>
        <v>CDHU-I O.05.000.061118</v>
      </c>
      <c r="B26610" s="3" t="s">
        <v>42275</v>
      </c>
      <c r="C26610" s="3" t="s">
        <v>37301</v>
      </c>
      <c r="D26610" s="2" t="s">
        <v>40451</v>
      </c>
      <c r="E26610" s="3" t="s">
        <v>9849</v>
      </c>
      <c r="F26610" s="61">
        <v>385.9</v>
      </c>
      <c r="G26610" s="61">
        <v>385.9</v>
      </c>
    </row>
    <row r="26611" spans="1:7" ht="22.5">
      <c r="A26611" s="1" t="str">
        <f t="shared" si="418"/>
        <v>CDHU-I O.05.000.061119</v>
      </c>
      <c r="B26611" s="3" t="s">
        <v>42275</v>
      </c>
      <c r="C26611" s="3" t="s">
        <v>37302</v>
      </c>
      <c r="D26611" s="2" t="s">
        <v>40452</v>
      </c>
      <c r="E26611" s="3" t="s">
        <v>9848</v>
      </c>
      <c r="F26611" s="61">
        <v>97.7</v>
      </c>
      <c r="G26611" s="61">
        <v>97.7</v>
      </c>
    </row>
    <row r="26612" spans="1:7" ht="22.5">
      <c r="A26612" s="1" t="str">
        <f t="shared" si="418"/>
        <v>CDHU-I O.05.000.061120</v>
      </c>
      <c r="B26612" s="3" t="s">
        <v>42275</v>
      </c>
      <c r="C26612" s="3" t="s">
        <v>37303</v>
      </c>
      <c r="D26612" s="2" t="s">
        <v>40453</v>
      </c>
      <c r="E26612" s="3" t="s">
        <v>9848</v>
      </c>
      <c r="F26612" s="61">
        <v>152.46</v>
      </c>
      <c r="G26612" s="61">
        <v>152.46</v>
      </c>
    </row>
    <row r="26613" spans="1:7" ht="22.5">
      <c r="A26613" s="1" t="str">
        <f t="shared" ref="A26613:A26676" si="419">CONCATENATE($B26613," ",$C26613)</f>
        <v>CDHU-I O.05.000.061121</v>
      </c>
      <c r="B26613" s="3" t="s">
        <v>42275</v>
      </c>
      <c r="C26613" s="3" t="s">
        <v>37304</v>
      </c>
      <c r="D26613" s="2" t="s">
        <v>40454</v>
      </c>
      <c r="E26613" s="3" t="s">
        <v>9848</v>
      </c>
      <c r="F26613" s="61">
        <v>1030.02</v>
      </c>
      <c r="G26613" s="61">
        <v>1030.02</v>
      </c>
    </row>
    <row r="26614" spans="1:7" ht="22.5">
      <c r="A26614" s="1" t="str">
        <f t="shared" si="419"/>
        <v>CDHU-I O.05.000.061122</v>
      </c>
      <c r="B26614" s="3" t="s">
        <v>42275</v>
      </c>
      <c r="C26614" s="3" t="s">
        <v>37305</v>
      </c>
      <c r="D26614" s="2" t="s">
        <v>40455</v>
      </c>
      <c r="E26614" s="3" t="s">
        <v>9849</v>
      </c>
      <c r="F26614" s="61">
        <v>176.52</v>
      </c>
      <c r="G26614" s="61">
        <v>176.52</v>
      </c>
    </row>
    <row r="26615" spans="1:7" ht="22.5">
      <c r="A26615" s="1" t="str">
        <f t="shared" si="419"/>
        <v>CDHU-I O.05.000.061123</v>
      </c>
      <c r="B26615" s="3" t="s">
        <v>42275</v>
      </c>
      <c r="C26615" s="3" t="s">
        <v>37306</v>
      </c>
      <c r="D26615" s="2" t="s">
        <v>40456</v>
      </c>
      <c r="E26615" s="3" t="s">
        <v>9849</v>
      </c>
      <c r="F26615" s="61">
        <v>244.2</v>
      </c>
      <c r="G26615" s="61">
        <v>244.2</v>
      </c>
    </row>
    <row r="26616" spans="1:7" ht="22.5">
      <c r="A26616" s="1" t="str">
        <f t="shared" si="419"/>
        <v>CDHU-I O.05.000.061124</v>
      </c>
      <c r="B26616" s="3" t="s">
        <v>42275</v>
      </c>
      <c r="C26616" s="3" t="s">
        <v>37307</v>
      </c>
      <c r="D26616" s="2" t="s">
        <v>40457</v>
      </c>
      <c r="E26616" s="3" t="s">
        <v>9849</v>
      </c>
      <c r="F26616" s="61">
        <v>641.36</v>
      </c>
      <c r="G26616" s="61">
        <v>641.36</v>
      </c>
    </row>
    <row r="26617" spans="1:7" ht="22.5">
      <c r="A26617" s="1" t="str">
        <f t="shared" si="419"/>
        <v>CDHU-I O.05.000.061125</v>
      </c>
      <c r="B26617" s="3" t="s">
        <v>42275</v>
      </c>
      <c r="C26617" s="3" t="s">
        <v>37308</v>
      </c>
      <c r="D26617" s="2" t="s">
        <v>40458</v>
      </c>
      <c r="E26617" s="3" t="s">
        <v>9848</v>
      </c>
      <c r="F26617" s="61">
        <v>67.97</v>
      </c>
      <c r="G26617" s="61">
        <v>67.97</v>
      </c>
    </row>
    <row r="26618" spans="1:7" ht="22.5">
      <c r="A26618" s="1" t="str">
        <f t="shared" si="419"/>
        <v>CDHU-I O.05.000.061126</v>
      </c>
      <c r="B26618" s="3" t="s">
        <v>42275</v>
      </c>
      <c r="C26618" s="3" t="s">
        <v>37309</v>
      </c>
      <c r="D26618" s="2" t="s">
        <v>40459</v>
      </c>
      <c r="E26618" s="3" t="s">
        <v>9848</v>
      </c>
      <c r="F26618" s="61">
        <v>78.45</v>
      </c>
      <c r="G26618" s="61">
        <v>78.45</v>
      </c>
    </row>
    <row r="26619" spans="1:7" ht="22.5">
      <c r="A26619" s="1" t="str">
        <f t="shared" si="419"/>
        <v>CDHU-I O.05.000.061127</v>
      </c>
      <c r="B26619" s="3" t="s">
        <v>42275</v>
      </c>
      <c r="C26619" s="3" t="s">
        <v>37310</v>
      </c>
      <c r="D26619" s="2" t="s">
        <v>40460</v>
      </c>
      <c r="E26619" s="3" t="s">
        <v>9848</v>
      </c>
      <c r="F26619" s="61">
        <v>202.04</v>
      </c>
      <c r="G26619" s="61">
        <v>202.04</v>
      </c>
    </row>
    <row r="26620" spans="1:7" ht="22.5">
      <c r="A26620" s="1" t="str">
        <f t="shared" si="419"/>
        <v>CDHU-I O.05.000.061128</v>
      </c>
      <c r="B26620" s="3" t="s">
        <v>42275</v>
      </c>
      <c r="C26620" s="3" t="s">
        <v>37311</v>
      </c>
      <c r="D26620" s="2" t="s">
        <v>40461</v>
      </c>
      <c r="E26620" s="3" t="s">
        <v>14764</v>
      </c>
      <c r="F26620" s="61">
        <v>1034.07</v>
      </c>
      <c r="G26620" s="61">
        <v>1034.07</v>
      </c>
    </row>
    <row r="26621" spans="1:7" ht="22.5">
      <c r="A26621" s="1" t="str">
        <f t="shared" si="419"/>
        <v>CDHU-I O.05.000.061129</v>
      </c>
      <c r="B26621" s="3" t="s">
        <v>42275</v>
      </c>
      <c r="C26621" s="3" t="s">
        <v>37312</v>
      </c>
      <c r="D26621" s="2" t="s">
        <v>40462</v>
      </c>
      <c r="E26621" s="3" t="s">
        <v>14764</v>
      </c>
      <c r="F26621" s="61">
        <v>1103.01</v>
      </c>
      <c r="G26621" s="61">
        <v>1103.01</v>
      </c>
    </row>
    <row r="26622" spans="1:7" ht="22.5">
      <c r="A26622" s="1" t="str">
        <f t="shared" si="419"/>
        <v>CDHU-I O.05.000.061130</v>
      </c>
      <c r="B26622" s="3" t="s">
        <v>42275</v>
      </c>
      <c r="C26622" s="3" t="s">
        <v>37313</v>
      </c>
      <c r="D26622" s="2" t="s">
        <v>40463</v>
      </c>
      <c r="E26622" s="3" t="s">
        <v>14764</v>
      </c>
      <c r="F26622" s="61">
        <v>1294.32</v>
      </c>
      <c r="G26622" s="61">
        <v>1294.32</v>
      </c>
    </row>
    <row r="26623" spans="1:7" ht="22.5">
      <c r="A26623" s="1" t="str">
        <f t="shared" si="419"/>
        <v>CDHU-I O.05.000.061131</v>
      </c>
      <c r="B26623" s="3" t="s">
        <v>42275</v>
      </c>
      <c r="C26623" s="3" t="s">
        <v>37314</v>
      </c>
      <c r="D26623" s="2" t="s">
        <v>40464</v>
      </c>
      <c r="E26623" s="3" t="s">
        <v>14764</v>
      </c>
      <c r="F26623" s="61">
        <v>1975.14</v>
      </c>
      <c r="G26623" s="61">
        <v>1975.14</v>
      </c>
    </row>
    <row r="26624" spans="1:7" ht="22.5">
      <c r="A26624" s="1" t="str">
        <f t="shared" si="419"/>
        <v>CDHU-I O.05.000.061133</v>
      </c>
      <c r="B26624" s="3" t="s">
        <v>42275</v>
      </c>
      <c r="C26624" s="3" t="s">
        <v>37315</v>
      </c>
      <c r="D26624" s="2" t="s">
        <v>40465</v>
      </c>
      <c r="E26624" s="3" t="s">
        <v>9848</v>
      </c>
      <c r="F26624" s="61">
        <v>89.71</v>
      </c>
      <c r="G26624" s="61">
        <v>89.71</v>
      </c>
    </row>
    <row r="26625" spans="1:7" ht="22.5">
      <c r="A26625" s="1" t="str">
        <f t="shared" si="419"/>
        <v>CDHU-I O.05.000.061134</v>
      </c>
      <c r="B26625" s="3" t="s">
        <v>42275</v>
      </c>
      <c r="C26625" s="3" t="s">
        <v>37316</v>
      </c>
      <c r="D26625" s="2" t="s">
        <v>40466</v>
      </c>
      <c r="E26625" s="3" t="s">
        <v>9848</v>
      </c>
      <c r="F26625" s="61">
        <v>129.55000000000001</v>
      </c>
      <c r="G26625" s="61">
        <v>129.55000000000001</v>
      </c>
    </row>
    <row r="26626" spans="1:7" ht="22.5">
      <c r="A26626" s="1" t="str">
        <f t="shared" si="419"/>
        <v>CDHU-I O.05.000.061135</v>
      </c>
      <c r="B26626" s="3" t="s">
        <v>42275</v>
      </c>
      <c r="C26626" s="3" t="s">
        <v>37317</v>
      </c>
      <c r="D26626" s="2" t="s">
        <v>40467</v>
      </c>
      <c r="E26626" s="3" t="s">
        <v>9848</v>
      </c>
      <c r="F26626" s="61">
        <v>135.41999999999999</v>
      </c>
      <c r="G26626" s="61">
        <v>135.41999999999999</v>
      </c>
    </row>
    <row r="26627" spans="1:7" ht="22.5">
      <c r="A26627" s="1" t="str">
        <f t="shared" si="419"/>
        <v>CDHU-I O.05.000.061136</v>
      </c>
      <c r="B26627" s="3" t="s">
        <v>42275</v>
      </c>
      <c r="C26627" s="3" t="s">
        <v>37318</v>
      </c>
      <c r="D26627" s="2" t="s">
        <v>40468</v>
      </c>
      <c r="E26627" s="3" t="s">
        <v>9848</v>
      </c>
      <c r="F26627" s="61">
        <v>248.38</v>
      </c>
      <c r="G26627" s="61">
        <v>248.38</v>
      </c>
    </row>
    <row r="26628" spans="1:7" ht="22.5">
      <c r="A26628" s="1" t="str">
        <f t="shared" si="419"/>
        <v>CDHU-I O.05.000.061137</v>
      </c>
      <c r="B26628" s="3" t="s">
        <v>42275</v>
      </c>
      <c r="C26628" s="3" t="s">
        <v>37319</v>
      </c>
      <c r="D26628" s="2" t="s">
        <v>40469</v>
      </c>
      <c r="E26628" s="3" t="s">
        <v>9848</v>
      </c>
      <c r="F26628" s="61">
        <v>120.71</v>
      </c>
      <c r="G26628" s="61">
        <v>120.71</v>
      </c>
    </row>
    <row r="26629" spans="1:7" ht="22.5">
      <c r="A26629" s="1" t="str">
        <f t="shared" si="419"/>
        <v>CDHU-I O.05.000.061138</v>
      </c>
      <c r="B26629" s="3" t="s">
        <v>42275</v>
      </c>
      <c r="C26629" s="3" t="s">
        <v>37320</v>
      </c>
      <c r="D26629" s="2" t="s">
        <v>40470</v>
      </c>
      <c r="E26629" s="3" t="s">
        <v>9848</v>
      </c>
      <c r="F26629" s="61">
        <v>168.3</v>
      </c>
      <c r="G26629" s="61">
        <v>168.3</v>
      </c>
    </row>
    <row r="26630" spans="1:7" ht="22.5">
      <c r="A26630" s="1" t="str">
        <f t="shared" si="419"/>
        <v>CDHU-I O.05.000.061139</v>
      </c>
      <c r="B26630" s="3" t="s">
        <v>42275</v>
      </c>
      <c r="C26630" s="3" t="s">
        <v>37321</v>
      </c>
      <c r="D26630" s="2" t="s">
        <v>40471</v>
      </c>
      <c r="E26630" s="3" t="s">
        <v>9848</v>
      </c>
      <c r="F26630" s="61">
        <v>220.25</v>
      </c>
      <c r="G26630" s="61">
        <v>220.25</v>
      </c>
    </row>
    <row r="26631" spans="1:7" ht="22.5">
      <c r="A26631" s="1" t="str">
        <f t="shared" si="419"/>
        <v>CDHU-I O.05.000.061140</v>
      </c>
      <c r="B26631" s="3" t="s">
        <v>42275</v>
      </c>
      <c r="C26631" s="3" t="s">
        <v>37322</v>
      </c>
      <c r="D26631" s="2" t="s">
        <v>40472</v>
      </c>
      <c r="E26631" s="3" t="s">
        <v>9848</v>
      </c>
      <c r="F26631" s="61">
        <v>377.29</v>
      </c>
      <c r="G26631" s="61">
        <v>377.29</v>
      </c>
    </row>
    <row r="26632" spans="1:7" ht="22.5">
      <c r="A26632" s="1" t="str">
        <f t="shared" si="419"/>
        <v>CDHU-I O.05.000.061141</v>
      </c>
      <c r="B26632" s="3" t="s">
        <v>42275</v>
      </c>
      <c r="C26632" s="3" t="s">
        <v>37323</v>
      </c>
      <c r="D26632" s="2" t="s">
        <v>40473</v>
      </c>
      <c r="E26632" s="3" t="s">
        <v>9848</v>
      </c>
      <c r="F26632" s="61">
        <v>80.53</v>
      </c>
      <c r="G26632" s="61">
        <v>80.53</v>
      </c>
    </row>
    <row r="26633" spans="1:7" ht="22.5">
      <c r="A26633" s="1" t="str">
        <f t="shared" si="419"/>
        <v>CDHU-I O.05.000.061142</v>
      </c>
      <c r="B26633" s="3" t="s">
        <v>42275</v>
      </c>
      <c r="C26633" s="3" t="s">
        <v>37324</v>
      </c>
      <c r="D26633" s="2" t="s">
        <v>40474</v>
      </c>
      <c r="E26633" s="3" t="s">
        <v>9848</v>
      </c>
      <c r="F26633" s="61">
        <v>87.36</v>
      </c>
      <c r="G26633" s="61">
        <v>87.36</v>
      </c>
    </row>
    <row r="26634" spans="1:7" ht="22.5">
      <c r="A26634" s="1" t="str">
        <f t="shared" si="419"/>
        <v>CDHU-I O.05.000.061143</v>
      </c>
      <c r="B26634" s="3" t="s">
        <v>42275</v>
      </c>
      <c r="C26634" s="3" t="s">
        <v>37325</v>
      </c>
      <c r="D26634" s="2" t="s">
        <v>40475</v>
      </c>
      <c r="E26634" s="3" t="s">
        <v>9848</v>
      </c>
      <c r="F26634" s="61">
        <v>118.2</v>
      </c>
      <c r="G26634" s="61">
        <v>118.2</v>
      </c>
    </row>
    <row r="26635" spans="1:7" ht="22.5">
      <c r="A26635" s="1" t="str">
        <f t="shared" si="419"/>
        <v>CDHU-I O.05.000.061144</v>
      </c>
      <c r="B26635" s="3" t="s">
        <v>42275</v>
      </c>
      <c r="C26635" s="3" t="s">
        <v>37326</v>
      </c>
      <c r="D26635" s="2" t="s">
        <v>40476</v>
      </c>
      <c r="E26635" s="3" t="s">
        <v>9848</v>
      </c>
      <c r="F26635" s="61">
        <v>166.47</v>
      </c>
      <c r="G26635" s="61">
        <v>166.47</v>
      </c>
    </row>
    <row r="26636" spans="1:7" ht="22.5">
      <c r="A26636" s="1" t="str">
        <f t="shared" si="419"/>
        <v>CDHU-I O.05.000.061145</v>
      </c>
      <c r="B26636" s="3" t="s">
        <v>42275</v>
      </c>
      <c r="C26636" s="3" t="s">
        <v>37327</v>
      </c>
      <c r="D26636" s="2" t="s">
        <v>40477</v>
      </c>
      <c r="E26636" s="3" t="s">
        <v>9848</v>
      </c>
      <c r="F26636" s="61">
        <v>67.48</v>
      </c>
      <c r="G26636" s="61">
        <v>67.48</v>
      </c>
    </row>
    <row r="26637" spans="1:7" ht="22.5">
      <c r="A26637" s="1" t="str">
        <f t="shared" si="419"/>
        <v>CDHU-I O.05.000.061146</v>
      </c>
      <c r="B26637" s="3" t="s">
        <v>42275</v>
      </c>
      <c r="C26637" s="3" t="s">
        <v>37328</v>
      </c>
      <c r="D26637" s="2" t="s">
        <v>40478</v>
      </c>
      <c r="E26637" s="3" t="s">
        <v>9848</v>
      </c>
      <c r="F26637" s="61">
        <v>90.71</v>
      </c>
      <c r="G26637" s="61">
        <v>90.71</v>
      </c>
    </row>
    <row r="26638" spans="1:7" ht="22.5">
      <c r="A26638" s="1" t="str">
        <f t="shared" si="419"/>
        <v>CDHU-I O.05.000.061147</v>
      </c>
      <c r="B26638" s="3" t="s">
        <v>42275</v>
      </c>
      <c r="C26638" s="3" t="s">
        <v>37329</v>
      </c>
      <c r="D26638" s="2" t="s">
        <v>40479</v>
      </c>
      <c r="E26638" s="3" t="s">
        <v>9848</v>
      </c>
      <c r="F26638" s="61">
        <v>144.94</v>
      </c>
      <c r="G26638" s="61">
        <v>144.94</v>
      </c>
    </row>
    <row r="26639" spans="1:7" ht="22.5">
      <c r="A26639" s="1" t="str">
        <f t="shared" si="419"/>
        <v>CDHU-I O.05.000.061148</v>
      </c>
      <c r="B26639" s="3" t="s">
        <v>42275</v>
      </c>
      <c r="C26639" s="3" t="s">
        <v>37330</v>
      </c>
      <c r="D26639" s="2" t="s">
        <v>40480</v>
      </c>
      <c r="E26639" s="3" t="s">
        <v>9848</v>
      </c>
      <c r="F26639" s="61">
        <v>172.37</v>
      </c>
      <c r="G26639" s="61">
        <v>172.37</v>
      </c>
    </row>
    <row r="26640" spans="1:7" ht="22.5">
      <c r="A26640" s="1" t="str">
        <f t="shared" si="419"/>
        <v>CDHU-I O.05.000.061149</v>
      </c>
      <c r="B26640" s="3" t="s">
        <v>42275</v>
      </c>
      <c r="C26640" s="3" t="s">
        <v>37331</v>
      </c>
      <c r="D26640" s="2" t="s">
        <v>40481</v>
      </c>
      <c r="E26640" s="3" t="s">
        <v>9848</v>
      </c>
      <c r="F26640" s="61">
        <v>195.26</v>
      </c>
      <c r="G26640" s="61">
        <v>195.26</v>
      </c>
    </row>
    <row r="26641" spans="1:7" ht="22.5">
      <c r="A26641" s="1" t="str">
        <f t="shared" si="419"/>
        <v>CDHU-I O.05.000.061150</v>
      </c>
      <c r="B26641" s="3" t="s">
        <v>42275</v>
      </c>
      <c r="C26641" s="3" t="s">
        <v>37332</v>
      </c>
      <c r="D26641" s="2" t="s">
        <v>40482</v>
      </c>
      <c r="E26641" s="3" t="s">
        <v>9848</v>
      </c>
      <c r="F26641" s="61">
        <v>204.34</v>
      </c>
      <c r="G26641" s="61">
        <v>204.34</v>
      </c>
    </row>
    <row r="26642" spans="1:7" ht="22.5">
      <c r="A26642" s="1" t="str">
        <f t="shared" si="419"/>
        <v>CDHU-I O.05.000.061151</v>
      </c>
      <c r="B26642" s="3" t="s">
        <v>42275</v>
      </c>
      <c r="C26642" s="3" t="s">
        <v>37333</v>
      </c>
      <c r="D26642" s="2" t="s">
        <v>40483</v>
      </c>
      <c r="E26642" s="3" t="s">
        <v>9848</v>
      </c>
      <c r="F26642" s="61">
        <v>243.26</v>
      </c>
      <c r="G26642" s="61">
        <v>243.26</v>
      </c>
    </row>
    <row r="26643" spans="1:7" ht="22.5">
      <c r="A26643" s="1" t="str">
        <f t="shared" si="419"/>
        <v>CDHU-I O.05.000.061152</v>
      </c>
      <c r="B26643" s="3" t="s">
        <v>42275</v>
      </c>
      <c r="C26643" s="3" t="s">
        <v>37334</v>
      </c>
      <c r="D26643" s="2" t="s">
        <v>40484</v>
      </c>
      <c r="E26643" s="3" t="s">
        <v>9848</v>
      </c>
      <c r="F26643" s="61">
        <v>256.72000000000003</v>
      </c>
      <c r="G26643" s="61">
        <v>256.72000000000003</v>
      </c>
    </row>
    <row r="26644" spans="1:7" ht="22.5">
      <c r="A26644" s="1" t="str">
        <f t="shared" si="419"/>
        <v>CDHU-I O.05.000.061153</v>
      </c>
      <c r="B26644" s="3" t="s">
        <v>42275</v>
      </c>
      <c r="C26644" s="3" t="s">
        <v>37335</v>
      </c>
      <c r="D26644" s="2" t="s">
        <v>40485</v>
      </c>
      <c r="E26644" s="3" t="s">
        <v>9848</v>
      </c>
      <c r="F26644" s="61">
        <v>360.61</v>
      </c>
      <c r="G26644" s="61">
        <v>360.61</v>
      </c>
    </row>
    <row r="26645" spans="1:7" ht="22.5">
      <c r="A26645" s="1" t="str">
        <f t="shared" si="419"/>
        <v>CDHU-I O.05.000.061154</v>
      </c>
      <c r="B26645" s="3" t="s">
        <v>42275</v>
      </c>
      <c r="C26645" s="3" t="s">
        <v>37336</v>
      </c>
      <c r="D26645" s="2" t="s">
        <v>40486</v>
      </c>
      <c r="E26645" s="3" t="s">
        <v>9848</v>
      </c>
      <c r="F26645" s="61">
        <v>303.75</v>
      </c>
      <c r="G26645" s="61">
        <v>303.75</v>
      </c>
    </row>
    <row r="26646" spans="1:7" ht="22.5">
      <c r="A26646" s="1" t="str">
        <f t="shared" si="419"/>
        <v>CDHU-I O.05.000.061155</v>
      </c>
      <c r="B26646" s="3" t="s">
        <v>42275</v>
      </c>
      <c r="C26646" s="3" t="s">
        <v>37337</v>
      </c>
      <c r="D26646" s="2" t="s">
        <v>40487</v>
      </c>
      <c r="E26646" s="3" t="s">
        <v>9848</v>
      </c>
      <c r="F26646" s="61">
        <v>145.03</v>
      </c>
      <c r="G26646" s="61">
        <v>145.03</v>
      </c>
    </row>
    <row r="26647" spans="1:7" ht="22.5">
      <c r="A26647" s="1" t="str">
        <f t="shared" si="419"/>
        <v>CDHU-I O.05.000.061156</v>
      </c>
      <c r="B26647" s="3" t="s">
        <v>42275</v>
      </c>
      <c r="C26647" s="3" t="s">
        <v>37338</v>
      </c>
      <c r="D26647" s="2" t="s">
        <v>40488</v>
      </c>
      <c r="E26647" s="3" t="s">
        <v>9848</v>
      </c>
      <c r="F26647" s="61">
        <v>182.12</v>
      </c>
      <c r="G26647" s="61">
        <v>182.12</v>
      </c>
    </row>
    <row r="26648" spans="1:7" ht="22.5">
      <c r="A26648" s="1" t="str">
        <f t="shared" si="419"/>
        <v>CDHU-I O.05.000.061157</v>
      </c>
      <c r="B26648" s="3" t="s">
        <v>42275</v>
      </c>
      <c r="C26648" s="3" t="s">
        <v>37339</v>
      </c>
      <c r="D26648" s="2" t="s">
        <v>40489</v>
      </c>
      <c r="E26648" s="3" t="s">
        <v>9848</v>
      </c>
      <c r="F26648" s="61">
        <v>214.6</v>
      </c>
      <c r="G26648" s="61">
        <v>214.6</v>
      </c>
    </row>
    <row r="26649" spans="1:7" ht="22.5">
      <c r="A26649" s="1" t="str">
        <f t="shared" si="419"/>
        <v>CDHU-I O.05.000.061158</v>
      </c>
      <c r="B26649" s="3" t="s">
        <v>42275</v>
      </c>
      <c r="C26649" s="3" t="s">
        <v>37340</v>
      </c>
      <c r="D26649" s="2" t="s">
        <v>40490</v>
      </c>
      <c r="E26649" s="3" t="s">
        <v>9848</v>
      </c>
      <c r="F26649" s="61">
        <v>221.13</v>
      </c>
      <c r="G26649" s="61">
        <v>221.13</v>
      </c>
    </row>
    <row r="26650" spans="1:7" ht="22.5">
      <c r="A26650" s="1" t="str">
        <f t="shared" si="419"/>
        <v>CDHU-I O.05.000.061159</v>
      </c>
      <c r="B26650" s="3" t="s">
        <v>42275</v>
      </c>
      <c r="C26650" s="3" t="s">
        <v>37341</v>
      </c>
      <c r="D26650" s="2" t="s">
        <v>40491</v>
      </c>
      <c r="E26650" s="3" t="s">
        <v>9848</v>
      </c>
      <c r="F26650" s="61">
        <v>224.95</v>
      </c>
      <c r="G26650" s="61">
        <v>224.95</v>
      </c>
    </row>
    <row r="26651" spans="1:7" ht="22.5">
      <c r="A26651" s="1" t="str">
        <f t="shared" si="419"/>
        <v>CDHU-I O.05.000.061160</v>
      </c>
      <c r="B26651" s="3" t="s">
        <v>42275</v>
      </c>
      <c r="C26651" s="3" t="s">
        <v>37342</v>
      </c>
      <c r="D26651" s="2" t="s">
        <v>40492</v>
      </c>
      <c r="E26651" s="3" t="s">
        <v>9848</v>
      </c>
      <c r="F26651" s="61">
        <v>289.5</v>
      </c>
      <c r="G26651" s="61">
        <v>289.5</v>
      </c>
    </row>
    <row r="26652" spans="1:7" ht="22.5">
      <c r="A26652" s="1" t="str">
        <f t="shared" si="419"/>
        <v>CDHU-I O.05.000.061161</v>
      </c>
      <c r="B26652" s="3" t="s">
        <v>42275</v>
      </c>
      <c r="C26652" s="3" t="s">
        <v>37343</v>
      </c>
      <c r="D26652" s="2" t="s">
        <v>40493</v>
      </c>
      <c r="E26652" s="3" t="s">
        <v>9848</v>
      </c>
      <c r="F26652" s="61">
        <v>56.1</v>
      </c>
      <c r="G26652" s="61">
        <v>56.1</v>
      </c>
    </row>
    <row r="26653" spans="1:7" ht="22.5">
      <c r="A26653" s="1" t="str">
        <f t="shared" si="419"/>
        <v>CDHU-I O.05.000.061162</v>
      </c>
      <c r="B26653" s="3" t="s">
        <v>42275</v>
      </c>
      <c r="C26653" s="3" t="s">
        <v>37344</v>
      </c>
      <c r="D26653" s="2" t="s">
        <v>40494</v>
      </c>
      <c r="E26653" s="3" t="s">
        <v>9848</v>
      </c>
      <c r="F26653" s="61">
        <v>65.03</v>
      </c>
      <c r="G26653" s="61">
        <v>65.03</v>
      </c>
    </row>
    <row r="26654" spans="1:7" ht="22.5">
      <c r="A26654" s="1" t="str">
        <f t="shared" si="419"/>
        <v>CDHU-I O.05.000.061163</v>
      </c>
      <c r="B26654" s="3" t="s">
        <v>42275</v>
      </c>
      <c r="C26654" s="3" t="s">
        <v>37345</v>
      </c>
      <c r="D26654" s="2" t="s">
        <v>40495</v>
      </c>
      <c r="E26654" s="3" t="s">
        <v>9848</v>
      </c>
      <c r="F26654" s="61">
        <v>160.07</v>
      </c>
      <c r="G26654" s="61">
        <v>160.07</v>
      </c>
    </row>
    <row r="26655" spans="1:7">
      <c r="A26655" s="1" t="str">
        <f t="shared" si="419"/>
        <v>CDHU-I O.05.000.061164</v>
      </c>
      <c r="B26655" s="3" t="s">
        <v>42275</v>
      </c>
      <c r="C26655" s="3" t="s">
        <v>37346</v>
      </c>
      <c r="D26655" s="2" t="s">
        <v>40496</v>
      </c>
      <c r="E26655" s="3" t="s">
        <v>9848</v>
      </c>
      <c r="F26655" s="61">
        <v>198.01</v>
      </c>
      <c r="G26655" s="61">
        <v>198.01</v>
      </c>
    </row>
    <row r="26656" spans="1:7">
      <c r="A26656" s="1" t="str">
        <f t="shared" si="419"/>
        <v>CDHU-I O.05.000.061165</v>
      </c>
      <c r="B26656" s="3" t="s">
        <v>42275</v>
      </c>
      <c r="C26656" s="3" t="s">
        <v>37347</v>
      </c>
      <c r="D26656" s="2" t="s">
        <v>40497</v>
      </c>
      <c r="E26656" s="3" t="s">
        <v>9848</v>
      </c>
      <c r="F26656" s="61">
        <v>247.47</v>
      </c>
      <c r="G26656" s="61">
        <v>247.47</v>
      </c>
    </row>
    <row r="26657" spans="1:7">
      <c r="A26657" s="1" t="str">
        <f t="shared" si="419"/>
        <v>CDHU-I O.05.000.061166</v>
      </c>
      <c r="B26657" s="3" t="s">
        <v>42275</v>
      </c>
      <c r="C26657" s="3" t="s">
        <v>37348</v>
      </c>
      <c r="D26657" s="2" t="s">
        <v>40498</v>
      </c>
      <c r="E26657" s="3" t="s">
        <v>9848</v>
      </c>
      <c r="F26657" s="61">
        <v>143.69999999999999</v>
      </c>
      <c r="G26657" s="61">
        <v>143.69999999999999</v>
      </c>
    </row>
    <row r="26658" spans="1:7">
      <c r="A26658" s="1" t="str">
        <f t="shared" si="419"/>
        <v>CDHU-I O.05.000.061167</v>
      </c>
      <c r="B26658" s="3" t="s">
        <v>42275</v>
      </c>
      <c r="C26658" s="3" t="s">
        <v>37349</v>
      </c>
      <c r="D26658" s="2" t="s">
        <v>40499</v>
      </c>
      <c r="E26658" s="3" t="s">
        <v>9848</v>
      </c>
      <c r="F26658" s="61">
        <v>206.91</v>
      </c>
      <c r="G26658" s="61">
        <v>206.91</v>
      </c>
    </row>
    <row r="26659" spans="1:7">
      <c r="A26659" s="1" t="str">
        <f t="shared" si="419"/>
        <v>CDHU-I O.05.000.061168</v>
      </c>
      <c r="B26659" s="3" t="s">
        <v>42275</v>
      </c>
      <c r="C26659" s="3" t="s">
        <v>37350</v>
      </c>
      <c r="D26659" s="2" t="s">
        <v>40500</v>
      </c>
      <c r="E26659" s="3" t="s">
        <v>9848</v>
      </c>
      <c r="F26659" s="61">
        <v>295.44</v>
      </c>
      <c r="G26659" s="61">
        <v>295.44</v>
      </c>
    </row>
    <row r="26660" spans="1:7">
      <c r="A26660" s="1" t="str">
        <f t="shared" si="419"/>
        <v>CDHU-I O.05.000.061169</v>
      </c>
      <c r="B26660" s="3" t="s">
        <v>42275</v>
      </c>
      <c r="C26660" s="3" t="s">
        <v>37351</v>
      </c>
      <c r="D26660" s="2" t="s">
        <v>40501</v>
      </c>
      <c r="E26660" s="3" t="s">
        <v>9848</v>
      </c>
      <c r="F26660" s="61">
        <v>345.39</v>
      </c>
      <c r="G26660" s="61">
        <v>345.39</v>
      </c>
    </row>
    <row r="26661" spans="1:7">
      <c r="A26661" s="1" t="str">
        <f t="shared" si="419"/>
        <v>CDHU-I O.05.000.061170</v>
      </c>
      <c r="B26661" s="3" t="s">
        <v>42275</v>
      </c>
      <c r="C26661" s="3" t="s">
        <v>37352</v>
      </c>
      <c r="D26661" s="2" t="s">
        <v>40502</v>
      </c>
      <c r="E26661" s="3" t="s">
        <v>9848</v>
      </c>
      <c r="F26661" s="61">
        <v>974.51</v>
      </c>
      <c r="G26661" s="61">
        <v>974.51</v>
      </c>
    </row>
    <row r="26662" spans="1:7">
      <c r="A26662" s="1" t="str">
        <f t="shared" si="419"/>
        <v>CDHU-I O.05.000.061172</v>
      </c>
      <c r="B26662" s="3" t="s">
        <v>42275</v>
      </c>
      <c r="C26662" s="3" t="s">
        <v>37353</v>
      </c>
      <c r="D26662" s="2" t="s">
        <v>40503</v>
      </c>
      <c r="E26662" s="3" t="s">
        <v>9848</v>
      </c>
      <c r="F26662" s="61">
        <v>293.32</v>
      </c>
      <c r="G26662" s="61">
        <v>293.32</v>
      </c>
    </row>
    <row r="26663" spans="1:7">
      <c r="A26663" s="1" t="str">
        <f t="shared" si="419"/>
        <v>CDHU-I O.05.000.061173</v>
      </c>
      <c r="B26663" s="3" t="s">
        <v>42275</v>
      </c>
      <c r="C26663" s="3" t="s">
        <v>37354</v>
      </c>
      <c r="D26663" s="2" t="s">
        <v>40504</v>
      </c>
      <c r="E26663" s="3" t="s">
        <v>9848</v>
      </c>
      <c r="F26663" s="61">
        <v>300.88</v>
      </c>
      <c r="G26663" s="61">
        <v>300.88</v>
      </c>
    </row>
    <row r="26664" spans="1:7">
      <c r="A26664" s="1" t="str">
        <f t="shared" si="419"/>
        <v>CDHU-I O.05.000.061174</v>
      </c>
      <c r="B26664" s="3" t="s">
        <v>42275</v>
      </c>
      <c r="C26664" s="3" t="s">
        <v>37355</v>
      </c>
      <c r="D26664" s="2" t="s">
        <v>40505</v>
      </c>
      <c r="E26664" s="3" t="s">
        <v>9848</v>
      </c>
      <c r="F26664" s="61">
        <v>1266.74</v>
      </c>
      <c r="G26664" s="61">
        <v>1266.74</v>
      </c>
    </row>
    <row r="26665" spans="1:7" ht="22.5">
      <c r="A26665" s="1" t="str">
        <f t="shared" si="419"/>
        <v>CDHU-I O.05.000.061175</v>
      </c>
      <c r="B26665" s="3" t="s">
        <v>42275</v>
      </c>
      <c r="C26665" s="3" t="s">
        <v>37356</v>
      </c>
      <c r="D26665" s="2" t="s">
        <v>40506</v>
      </c>
      <c r="E26665" s="3" t="s">
        <v>14764</v>
      </c>
      <c r="F26665" s="61">
        <v>1074.33</v>
      </c>
      <c r="G26665" s="61">
        <v>1074.33</v>
      </c>
    </row>
    <row r="26666" spans="1:7" ht="22.5">
      <c r="A26666" s="1" t="str">
        <f t="shared" si="419"/>
        <v>CDHU-I O.05.000.061176</v>
      </c>
      <c r="B26666" s="3" t="s">
        <v>42275</v>
      </c>
      <c r="C26666" s="3" t="s">
        <v>37357</v>
      </c>
      <c r="D26666" s="2" t="s">
        <v>40507</v>
      </c>
      <c r="E26666" s="3" t="s">
        <v>9848</v>
      </c>
      <c r="F26666" s="61">
        <v>123.59</v>
      </c>
      <c r="G26666" s="61">
        <v>123.59</v>
      </c>
    </row>
    <row r="26667" spans="1:7" ht="22.5">
      <c r="A26667" s="1" t="str">
        <f t="shared" si="419"/>
        <v>CDHU-I O.05.000.061177</v>
      </c>
      <c r="B26667" s="3" t="s">
        <v>42275</v>
      </c>
      <c r="C26667" s="3" t="s">
        <v>37358</v>
      </c>
      <c r="D26667" s="2" t="s">
        <v>40508</v>
      </c>
      <c r="E26667" s="3" t="s">
        <v>9848</v>
      </c>
      <c r="F26667" s="61">
        <v>675.87</v>
      </c>
      <c r="G26667" s="61">
        <v>675.87</v>
      </c>
    </row>
    <row r="26668" spans="1:7" ht="22.5">
      <c r="A26668" s="1" t="str">
        <f t="shared" si="419"/>
        <v>CDHU-I O.05.000.061178</v>
      </c>
      <c r="B26668" s="3" t="s">
        <v>42275</v>
      </c>
      <c r="C26668" s="3" t="s">
        <v>37359</v>
      </c>
      <c r="D26668" s="2" t="s">
        <v>40509</v>
      </c>
      <c r="E26668" s="3" t="s">
        <v>9848</v>
      </c>
      <c r="F26668" s="61">
        <v>833.11</v>
      </c>
      <c r="G26668" s="61">
        <v>833.11</v>
      </c>
    </row>
    <row r="26669" spans="1:7" ht="22.5">
      <c r="A26669" s="1" t="str">
        <f t="shared" si="419"/>
        <v>CDHU-I O.05.000.061179</v>
      </c>
      <c r="B26669" s="3" t="s">
        <v>42275</v>
      </c>
      <c r="C26669" s="3" t="s">
        <v>37360</v>
      </c>
      <c r="D26669" s="2" t="s">
        <v>40510</v>
      </c>
      <c r="E26669" s="3" t="s">
        <v>9848</v>
      </c>
      <c r="F26669" s="61">
        <v>257.05</v>
      </c>
      <c r="G26669" s="61">
        <v>257.05</v>
      </c>
    </row>
    <row r="26670" spans="1:7" ht="22.5">
      <c r="A26670" s="1" t="str">
        <f t="shared" si="419"/>
        <v>CDHU-I O.05.000.061180</v>
      </c>
      <c r="B26670" s="3" t="s">
        <v>42275</v>
      </c>
      <c r="C26670" s="3" t="s">
        <v>37361</v>
      </c>
      <c r="D26670" s="2" t="s">
        <v>40511</v>
      </c>
      <c r="E26670" s="3" t="s">
        <v>9848</v>
      </c>
      <c r="F26670" s="61">
        <v>520.62</v>
      </c>
      <c r="G26670" s="61">
        <v>520.62</v>
      </c>
    </row>
    <row r="26671" spans="1:7" ht="22.5">
      <c r="A26671" s="1" t="str">
        <f t="shared" si="419"/>
        <v>CDHU-I O.05.000.061181</v>
      </c>
      <c r="B26671" s="3" t="s">
        <v>42275</v>
      </c>
      <c r="C26671" s="3" t="s">
        <v>37362</v>
      </c>
      <c r="D26671" s="2" t="s">
        <v>40512</v>
      </c>
      <c r="E26671" s="3" t="s">
        <v>9848</v>
      </c>
      <c r="F26671" s="61">
        <v>565.52</v>
      </c>
      <c r="G26671" s="61">
        <v>565.52</v>
      </c>
    </row>
    <row r="26672" spans="1:7" ht="22.5">
      <c r="A26672" s="1" t="str">
        <f t="shared" si="419"/>
        <v>CDHU-I O.05.000.061182</v>
      </c>
      <c r="B26672" s="3" t="s">
        <v>42275</v>
      </c>
      <c r="C26672" s="3" t="s">
        <v>37363</v>
      </c>
      <c r="D26672" s="2" t="s">
        <v>40513</v>
      </c>
      <c r="E26672" s="3" t="s">
        <v>9848</v>
      </c>
      <c r="F26672" s="61">
        <v>583.84</v>
      </c>
      <c r="G26672" s="61">
        <v>583.84</v>
      </c>
    </row>
    <row r="26673" spans="1:7" ht="22.5">
      <c r="A26673" s="1" t="str">
        <f t="shared" si="419"/>
        <v>CDHU-I O.05.000.061183</v>
      </c>
      <c r="B26673" s="3" t="s">
        <v>42275</v>
      </c>
      <c r="C26673" s="3" t="s">
        <v>37364</v>
      </c>
      <c r="D26673" s="2" t="s">
        <v>40514</v>
      </c>
      <c r="E26673" s="3" t="s">
        <v>9849</v>
      </c>
      <c r="F26673" s="61">
        <v>349.73</v>
      </c>
      <c r="G26673" s="61">
        <v>349.73</v>
      </c>
    </row>
    <row r="26674" spans="1:7" ht="22.5">
      <c r="A26674" s="1" t="str">
        <f t="shared" si="419"/>
        <v>CDHU-I O.05.000.061184</v>
      </c>
      <c r="B26674" s="3" t="s">
        <v>42275</v>
      </c>
      <c r="C26674" s="3" t="s">
        <v>37365</v>
      </c>
      <c r="D26674" s="2" t="s">
        <v>40515</v>
      </c>
      <c r="E26674" s="3" t="s">
        <v>9848</v>
      </c>
      <c r="F26674" s="61">
        <v>633.09</v>
      </c>
      <c r="G26674" s="61">
        <v>633.09</v>
      </c>
    </row>
    <row r="26675" spans="1:7">
      <c r="A26675" s="1" t="str">
        <f t="shared" si="419"/>
        <v>CDHU-I O.05.000.061185</v>
      </c>
      <c r="B26675" s="3" t="s">
        <v>42275</v>
      </c>
      <c r="C26675" s="3" t="s">
        <v>37366</v>
      </c>
      <c r="D26675" s="2" t="s">
        <v>40516</v>
      </c>
      <c r="E26675" s="3" t="s">
        <v>9848</v>
      </c>
      <c r="F26675" s="61">
        <v>118.78</v>
      </c>
      <c r="G26675" s="61">
        <v>118.78</v>
      </c>
    </row>
    <row r="26676" spans="1:7">
      <c r="A26676" s="1" t="str">
        <f t="shared" si="419"/>
        <v>CDHU-I O.05.000.061186</v>
      </c>
      <c r="B26676" s="3" t="s">
        <v>42275</v>
      </c>
      <c r="C26676" s="3" t="s">
        <v>37367</v>
      </c>
      <c r="D26676" s="2" t="s">
        <v>40517</v>
      </c>
      <c r="E26676" s="3" t="s">
        <v>9848</v>
      </c>
      <c r="F26676" s="61">
        <v>376.08</v>
      </c>
      <c r="G26676" s="61">
        <v>376.08</v>
      </c>
    </row>
    <row r="26677" spans="1:7" ht="22.5">
      <c r="A26677" s="1" t="str">
        <f t="shared" ref="A26677:A26740" si="420">CONCATENATE($B26677," ",$C26677)</f>
        <v>CDHU-I O.05.000.061187</v>
      </c>
      <c r="B26677" s="3" t="s">
        <v>42275</v>
      </c>
      <c r="C26677" s="3" t="s">
        <v>37368</v>
      </c>
      <c r="D26677" s="2" t="s">
        <v>40518</v>
      </c>
      <c r="E26677" s="3" t="s">
        <v>9848</v>
      </c>
      <c r="F26677" s="61">
        <v>613.76</v>
      </c>
      <c r="G26677" s="61">
        <v>613.76</v>
      </c>
    </row>
    <row r="26678" spans="1:7">
      <c r="A26678" s="1" t="str">
        <f t="shared" si="420"/>
        <v>CDHU-I O.05.000.061188</v>
      </c>
      <c r="B26678" s="3" t="s">
        <v>42275</v>
      </c>
      <c r="C26678" s="3" t="s">
        <v>37369</v>
      </c>
      <c r="D26678" s="2" t="s">
        <v>40519</v>
      </c>
      <c r="E26678" s="3" t="s">
        <v>9848</v>
      </c>
      <c r="F26678" s="61">
        <v>623.84</v>
      </c>
      <c r="G26678" s="61">
        <v>623.84</v>
      </c>
    </row>
    <row r="26679" spans="1:7" ht="22.5">
      <c r="A26679" s="1" t="str">
        <f t="shared" si="420"/>
        <v>CDHU-I O.05.000.061189</v>
      </c>
      <c r="B26679" s="3" t="s">
        <v>42275</v>
      </c>
      <c r="C26679" s="3" t="s">
        <v>37370</v>
      </c>
      <c r="D26679" s="2" t="s">
        <v>40520</v>
      </c>
      <c r="E26679" s="3" t="s">
        <v>9848</v>
      </c>
      <c r="F26679" s="61">
        <v>840.23</v>
      </c>
      <c r="G26679" s="61">
        <v>840.23</v>
      </c>
    </row>
    <row r="26680" spans="1:7" ht="22.5">
      <c r="A26680" s="1" t="str">
        <f t="shared" si="420"/>
        <v>CDHU-I O.05.000.061190</v>
      </c>
      <c r="B26680" s="3" t="s">
        <v>42275</v>
      </c>
      <c r="C26680" s="3" t="s">
        <v>37371</v>
      </c>
      <c r="D26680" s="2" t="s">
        <v>40521</v>
      </c>
      <c r="E26680" s="3" t="s">
        <v>9848</v>
      </c>
      <c r="F26680" s="61">
        <v>259.56</v>
      </c>
      <c r="G26680" s="61">
        <v>259.56</v>
      </c>
    </row>
    <row r="26681" spans="1:7" ht="22.5">
      <c r="A26681" s="1" t="str">
        <f t="shared" si="420"/>
        <v>CDHU-I O.05.000.061192</v>
      </c>
      <c r="B26681" s="3" t="s">
        <v>42275</v>
      </c>
      <c r="C26681" s="3" t="s">
        <v>37372</v>
      </c>
      <c r="D26681" s="2" t="s">
        <v>40522</v>
      </c>
      <c r="E26681" s="3" t="s">
        <v>9848</v>
      </c>
      <c r="F26681" s="61">
        <v>590.61</v>
      </c>
      <c r="G26681" s="61">
        <v>590.61</v>
      </c>
    </row>
    <row r="26682" spans="1:7" ht="22.5">
      <c r="A26682" s="1" t="str">
        <f t="shared" si="420"/>
        <v>CDHU-I O.05.000.061195</v>
      </c>
      <c r="B26682" s="3" t="s">
        <v>42275</v>
      </c>
      <c r="C26682" s="3" t="s">
        <v>37373</v>
      </c>
      <c r="D26682" s="2" t="s">
        <v>40523</v>
      </c>
      <c r="E26682" s="3" t="s">
        <v>9848</v>
      </c>
      <c r="F26682" s="61">
        <v>258.77999999999997</v>
      </c>
      <c r="G26682" s="61">
        <v>258.77999999999997</v>
      </c>
    </row>
    <row r="26683" spans="1:7" ht="22.5">
      <c r="A26683" s="1" t="str">
        <f t="shared" si="420"/>
        <v>CDHU-I O.05.000.061196</v>
      </c>
      <c r="B26683" s="3" t="s">
        <v>42275</v>
      </c>
      <c r="C26683" s="3" t="s">
        <v>37374</v>
      </c>
      <c r="D26683" s="2" t="s">
        <v>40524</v>
      </c>
      <c r="E26683" s="3" t="s">
        <v>9848</v>
      </c>
      <c r="F26683" s="61">
        <v>1198.95</v>
      </c>
      <c r="G26683" s="61">
        <v>1198.95</v>
      </c>
    </row>
    <row r="26684" spans="1:7" ht="22.5">
      <c r="A26684" s="1" t="str">
        <f t="shared" si="420"/>
        <v>CDHU-I O.05.000.061197</v>
      </c>
      <c r="B26684" s="3" t="s">
        <v>42275</v>
      </c>
      <c r="C26684" s="3" t="s">
        <v>37375</v>
      </c>
      <c r="D26684" s="2" t="s">
        <v>40525</v>
      </c>
      <c r="E26684" s="3" t="s">
        <v>9848</v>
      </c>
      <c r="F26684" s="61">
        <v>3543.08</v>
      </c>
      <c r="G26684" s="61">
        <v>3543.08</v>
      </c>
    </row>
    <row r="26685" spans="1:7">
      <c r="A26685" s="1" t="str">
        <f t="shared" si="420"/>
        <v>CDHU-I O.05.000.061198</v>
      </c>
      <c r="B26685" s="3" t="s">
        <v>42275</v>
      </c>
      <c r="C26685" s="3" t="s">
        <v>37376</v>
      </c>
      <c r="D26685" s="2" t="s">
        <v>40526</v>
      </c>
      <c r="E26685" s="3" t="s">
        <v>9848</v>
      </c>
      <c r="F26685" s="61">
        <v>1542.39</v>
      </c>
      <c r="G26685" s="61">
        <v>1542.39</v>
      </c>
    </row>
    <row r="26686" spans="1:7">
      <c r="A26686" s="1" t="str">
        <f t="shared" si="420"/>
        <v>CDHU-I O.05.000.061199</v>
      </c>
      <c r="B26686" s="3" t="s">
        <v>42275</v>
      </c>
      <c r="C26686" s="3" t="s">
        <v>37377</v>
      </c>
      <c r="D26686" s="2" t="s">
        <v>40527</v>
      </c>
      <c r="E26686" s="3" t="s">
        <v>9848</v>
      </c>
      <c r="F26686" s="61">
        <v>3460.52</v>
      </c>
      <c r="G26686" s="61">
        <v>3460.52</v>
      </c>
    </row>
    <row r="26687" spans="1:7">
      <c r="A26687" s="1" t="str">
        <f t="shared" si="420"/>
        <v>CDHU-I O.05.000.061401</v>
      </c>
      <c r="B26687" s="3" t="s">
        <v>42275</v>
      </c>
      <c r="C26687" s="3" t="s">
        <v>37378</v>
      </c>
      <c r="D26687" s="2" t="s">
        <v>40528</v>
      </c>
      <c r="E26687" s="3" t="s">
        <v>9848</v>
      </c>
      <c r="F26687" s="61">
        <v>375.33</v>
      </c>
      <c r="G26687" s="61">
        <v>375.33</v>
      </c>
    </row>
    <row r="26688" spans="1:7">
      <c r="A26688" s="1" t="str">
        <f t="shared" si="420"/>
        <v>CDHU-I O.05.000.061402</v>
      </c>
      <c r="B26688" s="3" t="s">
        <v>42275</v>
      </c>
      <c r="C26688" s="3" t="s">
        <v>37379</v>
      </c>
      <c r="D26688" s="2" t="s">
        <v>40529</v>
      </c>
      <c r="E26688" s="3" t="s">
        <v>9848</v>
      </c>
      <c r="F26688" s="61">
        <v>627.54999999999995</v>
      </c>
      <c r="G26688" s="61">
        <v>627.54999999999995</v>
      </c>
    </row>
    <row r="26689" spans="1:7">
      <c r="A26689" s="1" t="str">
        <f t="shared" si="420"/>
        <v>CDHU-I O.05.000.061403</v>
      </c>
      <c r="B26689" s="3" t="s">
        <v>42275</v>
      </c>
      <c r="C26689" s="3" t="s">
        <v>37380</v>
      </c>
      <c r="D26689" s="2" t="s">
        <v>40530</v>
      </c>
      <c r="E26689" s="3" t="s">
        <v>9848</v>
      </c>
      <c r="F26689" s="61">
        <v>755.83</v>
      </c>
      <c r="G26689" s="61">
        <v>755.83</v>
      </c>
    </row>
    <row r="26690" spans="1:7">
      <c r="A26690" s="1" t="str">
        <f t="shared" si="420"/>
        <v>CDHU-I O.05.000.061404</v>
      </c>
      <c r="B26690" s="3" t="s">
        <v>42275</v>
      </c>
      <c r="C26690" s="3" t="s">
        <v>37381</v>
      </c>
      <c r="D26690" s="2" t="s">
        <v>40531</v>
      </c>
      <c r="E26690" s="3" t="s">
        <v>9848</v>
      </c>
      <c r="F26690" s="61">
        <v>1191.9000000000001</v>
      </c>
      <c r="G26690" s="61">
        <v>1191.9000000000001</v>
      </c>
    </row>
    <row r="26691" spans="1:7">
      <c r="A26691" s="1" t="str">
        <f t="shared" si="420"/>
        <v>CDHU-I O.05.000.062010</v>
      </c>
      <c r="B26691" s="3" t="s">
        <v>42275</v>
      </c>
      <c r="C26691" s="3" t="s">
        <v>37382</v>
      </c>
      <c r="D26691" s="2" t="s">
        <v>40532</v>
      </c>
      <c r="E26691" s="3" t="s">
        <v>9848</v>
      </c>
      <c r="F26691" s="61">
        <v>399.52</v>
      </c>
      <c r="G26691" s="61">
        <v>399.52</v>
      </c>
    </row>
    <row r="26692" spans="1:7">
      <c r="A26692" s="1" t="str">
        <f t="shared" si="420"/>
        <v>CDHU-I O.05.000.062011</v>
      </c>
      <c r="B26692" s="3" t="s">
        <v>42275</v>
      </c>
      <c r="C26692" s="3" t="s">
        <v>37383</v>
      </c>
      <c r="D26692" s="2" t="s">
        <v>40533</v>
      </c>
      <c r="E26692" s="3" t="s">
        <v>9848</v>
      </c>
      <c r="F26692" s="61">
        <v>535.29</v>
      </c>
      <c r="G26692" s="61">
        <v>535.29</v>
      </c>
    </row>
    <row r="26693" spans="1:7">
      <c r="A26693" s="1" t="str">
        <f t="shared" si="420"/>
        <v>CDHU-I O.05.000.062012</v>
      </c>
      <c r="B26693" s="3" t="s">
        <v>42275</v>
      </c>
      <c r="C26693" s="3" t="s">
        <v>37384</v>
      </c>
      <c r="D26693" s="2" t="s">
        <v>40534</v>
      </c>
      <c r="E26693" s="3" t="s">
        <v>9848</v>
      </c>
      <c r="F26693" s="61">
        <v>844.45</v>
      </c>
      <c r="G26693" s="61">
        <v>844.45</v>
      </c>
    </row>
    <row r="26694" spans="1:7">
      <c r="A26694" s="1" t="str">
        <f t="shared" si="420"/>
        <v>CDHU-I O.05.000.062013</v>
      </c>
      <c r="B26694" s="3" t="s">
        <v>42275</v>
      </c>
      <c r="C26694" s="3" t="s">
        <v>37385</v>
      </c>
      <c r="D26694" s="2" t="s">
        <v>40535</v>
      </c>
      <c r="E26694" s="3" t="s">
        <v>9848</v>
      </c>
      <c r="F26694" s="61">
        <v>1353.51</v>
      </c>
      <c r="G26694" s="61">
        <v>1353.51</v>
      </c>
    </row>
    <row r="26695" spans="1:7">
      <c r="A26695" s="1" t="str">
        <f t="shared" si="420"/>
        <v>CDHU-I O.05.000.062027</v>
      </c>
      <c r="B26695" s="3" t="s">
        <v>42275</v>
      </c>
      <c r="C26695" s="3" t="s">
        <v>37386</v>
      </c>
      <c r="D26695" s="2" t="s">
        <v>40536</v>
      </c>
      <c r="E26695" s="3" t="s">
        <v>9848</v>
      </c>
      <c r="F26695" s="61">
        <v>298.55</v>
      </c>
      <c r="G26695" s="61">
        <v>298.55</v>
      </c>
    </row>
    <row r="26696" spans="1:7">
      <c r="A26696" s="1" t="str">
        <f t="shared" si="420"/>
        <v>CDHU-I O.05.000.062400</v>
      </c>
      <c r="B26696" s="3" t="s">
        <v>42275</v>
      </c>
      <c r="C26696" s="3" t="s">
        <v>37387</v>
      </c>
      <c r="D26696" s="2" t="s">
        <v>40537</v>
      </c>
      <c r="E26696" s="3" t="s">
        <v>9848</v>
      </c>
      <c r="F26696" s="61">
        <v>111.47</v>
      </c>
      <c r="G26696" s="61">
        <v>111.47</v>
      </c>
    </row>
    <row r="26697" spans="1:7">
      <c r="A26697" s="1" t="str">
        <f t="shared" si="420"/>
        <v>CDHU-I O.05.000.062401</v>
      </c>
      <c r="B26697" s="3" t="s">
        <v>42275</v>
      </c>
      <c r="C26697" s="3" t="s">
        <v>37388</v>
      </c>
      <c r="D26697" s="2" t="s">
        <v>40538</v>
      </c>
      <c r="E26697" s="3" t="s">
        <v>9848</v>
      </c>
      <c r="F26697" s="61">
        <v>152.74</v>
      </c>
      <c r="G26697" s="61">
        <v>152.74</v>
      </c>
    </row>
    <row r="26698" spans="1:7">
      <c r="A26698" s="1" t="str">
        <f t="shared" si="420"/>
        <v>CDHU-I O.05.000.062402</v>
      </c>
      <c r="B26698" s="3" t="s">
        <v>42275</v>
      </c>
      <c r="C26698" s="3" t="s">
        <v>37389</v>
      </c>
      <c r="D26698" s="2" t="s">
        <v>40539</v>
      </c>
      <c r="E26698" s="3" t="s">
        <v>9848</v>
      </c>
      <c r="F26698" s="61">
        <v>164.33</v>
      </c>
      <c r="G26698" s="61">
        <v>164.33</v>
      </c>
    </row>
    <row r="26699" spans="1:7">
      <c r="A26699" s="1" t="str">
        <f t="shared" si="420"/>
        <v>CDHU-I O.05.000.062403</v>
      </c>
      <c r="B26699" s="3" t="s">
        <v>42275</v>
      </c>
      <c r="C26699" s="3" t="s">
        <v>37390</v>
      </c>
      <c r="D26699" s="2" t="s">
        <v>40540</v>
      </c>
      <c r="E26699" s="3" t="s">
        <v>9848</v>
      </c>
      <c r="F26699" s="61">
        <v>144.15</v>
      </c>
      <c r="G26699" s="61">
        <v>144.15</v>
      </c>
    </row>
    <row r="26700" spans="1:7">
      <c r="A26700" s="1" t="str">
        <f t="shared" si="420"/>
        <v>CDHU-I O.05.000.062404</v>
      </c>
      <c r="B26700" s="3" t="s">
        <v>42275</v>
      </c>
      <c r="C26700" s="3" t="s">
        <v>37391</v>
      </c>
      <c r="D26700" s="2" t="s">
        <v>40541</v>
      </c>
      <c r="E26700" s="3" t="s">
        <v>9848</v>
      </c>
      <c r="F26700" s="61">
        <v>218.7</v>
      </c>
      <c r="G26700" s="61">
        <v>218.7</v>
      </c>
    </row>
    <row r="26701" spans="1:7">
      <c r="A26701" s="1" t="str">
        <f t="shared" si="420"/>
        <v>CDHU-I O.05.000.062405</v>
      </c>
      <c r="B26701" s="3" t="s">
        <v>42275</v>
      </c>
      <c r="C26701" s="3" t="s">
        <v>37392</v>
      </c>
      <c r="D26701" s="2" t="s">
        <v>40542</v>
      </c>
      <c r="E26701" s="3" t="s">
        <v>9848</v>
      </c>
      <c r="F26701" s="61">
        <v>186.1</v>
      </c>
      <c r="G26701" s="61">
        <v>186.1</v>
      </c>
    </row>
    <row r="26702" spans="1:7">
      <c r="A26702" s="1" t="str">
        <f t="shared" si="420"/>
        <v>CDHU-I O.05.000.062406</v>
      </c>
      <c r="B26702" s="3" t="s">
        <v>42275</v>
      </c>
      <c r="C26702" s="3" t="s">
        <v>37393</v>
      </c>
      <c r="D26702" s="2" t="s">
        <v>40543</v>
      </c>
      <c r="E26702" s="3" t="s">
        <v>9848</v>
      </c>
      <c r="F26702" s="61">
        <v>246.9</v>
      </c>
      <c r="G26702" s="61">
        <v>246.9</v>
      </c>
    </row>
    <row r="26703" spans="1:7">
      <c r="A26703" s="1" t="str">
        <f t="shared" si="420"/>
        <v>CDHU-I O.05.000.062407</v>
      </c>
      <c r="B26703" s="3" t="s">
        <v>42275</v>
      </c>
      <c r="C26703" s="3" t="s">
        <v>37394</v>
      </c>
      <c r="D26703" s="2" t="s">
        <v>40544</v>
      </c>
      <c r="E26703" s="3" t="s">
        <v>9848</v>
      </c>
      <c r="F26703" s="61">
        <v>504</v>
      </c>
      <c r="G26703" s="61">
        <v>504</v>
      </c>
    </row>
    <row r="26704" spans="1:7">
      <c r="A26704" s="1" t="str">
        <f t="shared" si="420"/>
        <v>CDHU-I O.05.000.062408</v>
      </c>
      <c r="B26704" s="3" t="s">
        <v>42275</v>
      </c>
      <c r="C26704" s="3" t="s">
        <v>37395</v>
      </c>
      <c r="D26704" s="2" t="s">
        <v>40545</v>
      </c>
      <c r="E26704" s="3" t="s">
        <v>9848</v>
      </c>
      <c r="F26704" s="61">
        <v>220.36</v>
      </c>
      <c r="G26704" s="61">
        <v>220.36</v>
      </c>
    </row>
    <row r="26705" spans="1:7" ht="22.5">
      <c r="A26705" s="1" t="str">
        <f t="shared" si="420"/>
        <v>CDHU-I O.05.000.062409</v>
      </c>
      <c r="B26705" s="3" t="s">
        <v>42275</v>
      </c>
      <c r="C26705" s="3" t="s">
        <v>37396</v>
      </c>
      <c r="D26705" s="2" t="s">
        <v>40546</v>
      </c>
      <c r="E26705" s="3" t="s">
        <v>9848</v>
      </c>
      <c r="F26705" s="61">
        <v>532.49</v>
      </c>
      <c r="G26705" s="61">
        <v>532.49</v>
      </c>
    </row>
    <row r="26706" spans="1:7">
      <c r="A26706" s="1" t="str">
        <f t="shared" si="420"/>
        <v>CDHU-I O.05.000.062410</v>
      </c>
      <c r="B26706" s="3" t="s">
        <v>42275</v>
      </c>
      <c r="C26706" s="3" t="s">
        <v>37397</v>
      </c>
      <c r="D26706" s="2" t="s">
        <v>40547</v>
      </c>
      <c r="E26706" s="3" t="s">
        <v>9848</v>
      </c>
      <c r="F26706" s="61">
        <v>194.61</v>
      </c>
      <c r="G26706" s="61">
        <v>194.61</v>
      </c>
    </row>
    <row r="26707" spans="1:7">
      <c r="A26707" s="1" t="str">
        <f t="shared" si="420"/>
        <v>CDHU-I O.05.000.062411</v>
      </c>
      <c r="B26707" s="3" t="s">
        <v>42275</v>
      </c>
      <c r="C26707" s="3" t="s">
        <v>37398</v>
      </c>
      <c r="D26707" s="2" t="s">
        <v>40548</v>
      </c>
      <c r="E26707" s="3" t="s">
        <v>9848</v>
      </c>
      <c r="F26707" s="61">
        <v>980.27</v>
      </c>
      <c r="G26707" s="61">
        <v>980.27</v>
      </c>
    </row>
    <row r="26708" spans="1:7" ht="22.5">
      <c r="A26708" s="1" t="str">
        <f t="shared" si="420"/>
        <v>CDHU-I O.05.000.062412</v>
      </c>
      <c r="B26708" s="3" t="s">
        <v>42275</v>
      </c>
      <c r="C26708" s="3" t="s">
        <v>37399</v>
      </c>
      <c r="D26708" s="2" t="s">
        <v>40549</v>
      </c>
      <c r="E26708" s="3" t="s">
        <v>9848</v>
      </c>
      <c r="F26708" s="61">
        <v>271.86</v>
      </c>
      <c r="G26708" s="61">
        <v>271.86</v>
      </c>
    </row>
    <row r="26709" spans="1:7" ht="22.5">
      <c r="A26709" s="1" t="str">
        <f t="shared" si="420"/>
        <v>CDHU-I O.05.000.062413</v>
      </c>
      <c r="B26709" s="3" t="s">
        <v>42275</v>
      </c>
      <c r="C26709" s="3" t="s">
        <v>37400</v>
      </c>
      <c r="D26709" s="2" t="s">
        <v>40550</v>
      </c>
      <c r="E26709" s="3" t="s">
        <v>9848</v>
      </c>
      <c r="F26709" s="61">
        <v>582.21</v>
      </c>
      <c r="G26709" s="61">
        <v>582.21</v>
      </c>
    </row>
    <row r="26710" spans="1:7" ht="22.5">
      <c r="A26710" s="1" t="str">
        <f t="shared" si="420"/>
        <v>CDHU-I O.05.000.062414</v>
      </c>
      <c r="B26710" s="3" t="s">
        <v>42275</v>
      </c>
      <c r="C26710" s="3" t="s">
        <v>37401</v>
      </c>
      <c r="D26710" s="2" t="s">
        <v>40551</v>
      </c>
      <c r="E26710" s="3" t="s">
        <v>9849</v>
      </c>
      <c r="F26710" s="61">
        <v>1008.45</v>
      </c>
      <c r="G26710" s="61">
        <v>1008.45</v>
      </c>
    </row>
    <row r="26711" spans="1:7" ht="22.5">
      <c r="A26711" s="1" t="str">
        <f t="shared" si="420"/>
        <v>CDHU-I O.05.000.062415</v>
      </c>
      <c r="B26711" s="3" t="s">
        <v>42275</v>
      </c>
      <c r="C26711" s="3" t="s">
        <v>37402</v>
      </c>
      <c r="D26711" s="2" t="s">
        <v>40552</v>
      </c>
      <c r="E26711" s="3" t="s">
        <v>9848</v>
      </c>
      <c r="F26711" s="61">
        <v>1463.95</v>
      </c>
      <c r="G26711" s="61">
        <v>1463.95</v>
      </c>
    </row>
    <row r="26712" spans="1:7" ht="22.5">
      <c r="A26712" s="1" t="str">
        <f t="shared" si="420"/>
        <v>CDHU-I O.05.000.062416</v>
      </c>
      <c r="B26712" s="3" t="s">
        <v>42275</v>
      </c>
      <c r="C26712" s="3" t="s">
        <v>37403</v>
      </c>
      <c r="D26712" s="2" t="s">
        <v>40553</v>
      </c>
      <c r="E26712" s="3" t="s">
        <v>9848</v>
      </c>
      <c r="F26712" s="61">
        <v>686.54</v>
      </c>
      <c r="G26712" s="61">
        <v>686.54</v>
      </c>
    </row>
    <row r="26713" spans="1:7">
      <c r="A26713" s="1" t="str">
        <f t="shared" si="420"/>
        <v>CDHU-I O.05.000.063501</v>
      </c>
      <c r="B26713" s="3" t="s">
        <v>42275</v>
      </c>
      <c r="C26713" s="3" t="s">
        <v>37404</v>
      </c>
      <c r="D26713" s="2" t="s">
        <v>40554</v>
      </c>
      <c r="E26713" s="3" t="s">
        <v>9848</v>
      </c>
      <c r="F26713" s="61">
        <v>1406.28</v>
      </c>
      <c r="G26713" s="61">
        <v>1406.28</v>
      </c>
    </row>
    <row r="26714" spans="1:7" ht="22.5">
      <c r="A26714" s="1" t="str">
        <f t="shared" si="420"/>
        <v>CDHU-I O.05.000.063502</v>
      </c>
      <c r="B26714" s="3" t="s">
        <v>42275</v>
      </c>
      <c r="C26714" s="3" t="s">
        <v>37405</v>
      </c>
      <c r="D26714" s="2" t="s">
        <v>40555</v>
      </c>
      <c r="E26714" s="3" t="s">
        <v>9848</v>
      </c>
      <c r="F26714" s="61">
        <v>1321.17</v>
      </c>
      <c r="G26714" s="61">
        <v>1321.17</v>
      </c>
    </row>
    <row r="26715" spans="1:7">
      <c r="A26715" s="1" t="str">
        <f t="shared" si="420"/>
        <v>CDHU-I O.05.000.063503</v>
      </c>
      <c r="B26715" s="3" t="s">
        <v>42275</v>
      </c>
      <c r="C26715" s="3" t="s">
        <v>37406</v>
      </c>
      <c r="D26715" s="2" t="s">
        <v>35285</v>
      </c>
      <c r="E26715" s="3" t="s">
        <v>9848</v>
      </c>
      <c r="F26715" s="61">
        <v>3374.43</v>
      </c>
      <c r="G26715" s="61">
        <v>3374.43</v>
      </c>
    </row>
    <row r="26716" spans="1:7">
      <c r="A26716" s="1" t="str">
        <f t="shared" si="420"/>
        <v>CDHU-I O.05.000.063505</v>
      </c>
      <c r="B26716" s="3" t="s">
        <v>42275</v>
      </c>
      <c r="C26716" s="3" t="s">
        <v>37407</v>
      </c>
      <c r="D26716" s="2" t="s">
        <v>40556</v>
      </c>
      <c r="E26716" s="3" t="s">
        <v>9848</v>
      </c>
      <c r="F26716" s="61">
        <v>3215.72</v>
      </c>
      <c r="G26716" s="61">
        <v>3215.72</v>
      </c>
    </row>
    <row r="26717" spans="1:7">
      <c r="A26717" s="1" t="str">
        <f t="shared" si="420"/>
        <v>CDHU-I O.05.000.063516</v>
      </c>
      <c r="B26717" s="3" t="s">
        <v>42275</v>
      </c>
      <c r="C26717" s="3" t="s">
        <v>37408</v>
      </c>
      <c r="D26717" s="2" t="s">
        <v>40557</v>
      </c>
      <c r="E26717" s="3" t="s">
        <v>9848</v>
      </c>
      <c r="F26717" s="61">
        <v>1821.89</v>
      </c>
      <c r="G26717" s="61">
        <v>1821.89</v>
      </c>
    </row>
    <row r="26718" spans="1:7">
      <c r="A26718" s="1" t="str">
        <f t="shared" si="420"/>
        <v>CDHU-I O.05.000.063517</v>
      </c>
      <c r="B26718" s="3" t="s">
        <v>42275</v>
      </c>
      <c r="C26718" s="3" t="s">
        <v>37409</v>
      </c>
      <c r="D26718" s="2" t="s">
        <v>40558</v>
      </c>
      <c r="E26718" s="3" t="s">
        <v>9848</v>
      </c>
      <c r="F26718" s="61">
        <v>2581.21</v>
      </c>
      <c r="G26718" s="61">
        <v>2581.21</v>
      </c>
    </row>
    <row r="26719" spans="1:7">
      <c r="A26719" s="1" t="str">
        <f t="shared" si="420"/>
        <v>CDHU-I O.05.000.064007</v>
      </c>
      <c r="B26719" s="3" t="s">
        <v>42275</v>
      </c>
      <c r="C26719" s="3" t="s">
        <v>37410</v>
      </c>
      <c r="D26719" s="2" t="s">
        <v>40559</v>
      </c>
      <c r="E26719" s="3" t="s">
        <v>9848</v>
      </c>
      <c r="F26719" s="61">
        <v>1790.49</v>
      </c>
      <c r="G26719" s="61">
        <v>1790.49</v>
      </c>
    </row>
    <row r="26720" spans="1:7">
      <c r="A26720" s="1" t="str">
        <f t="shared" si="420"/>
        <v>CDHU-I O.05.000.064008</v>
      </c>
      <c r="B26720" s="3" t="s">
        <v>42275</v>
      </c>
      <c r="C26720" s="3" t="s">
        <v>37411</v>
      </c>
      <c r="D26720" s="2" t="s">
        <v>40560</v>
      </c>
      <c r="E26720" s="3" t="s">
        <v>9848</v>
      </c>
      <c r="F26720" s="61">
        <v>3007.64</v>
      </c>
      <c r="G26720" s="61">
        <v>3007.64</v>
      </c>
    </row>
    <row r="26721" spans="1:7">
      <c r="A26721" s="1" t="str">
        <f t="shared" si="420"/>
        <v>CDHU-I O.05.000.064009</v>
      </c>
      <c r="B26721" s="3" t="s">
        <v>42275</v>
      </c>
      <c r="C26721" s="3" t="s">
        <v>37412</v>
      </c>
      <c r="D26721" s="2" t="s">
        <v>40561</v>
      </c>
      <c r="E26721" s="3" t="s">
        <v>9848</v>
      </c>
      <c r="F26721" s="61">
        <v>910.75</v>
      </c>
      <c r="G26721" s="61">
        <v>910.75</v>
      </c>
    </row>
    <row r="26722" spans="1:7" ht="22.5">
      <c r="A26722" s="1" t="str">
        <f t="shared" si="420"/>
        <v>CDHU-I O.05.000.064012</v>
      </c>
      <c r="B26722" s="3" t="s">
        <v>42275</v>
      </c>
      <c r="C26722" s="3" t="s">
        <v>37413</v>
      </c>
      <c r="D26722" s="2" t="s">
        <v>40562</v>
      </c>
      <c r="E26722" s="3" t="s">
        <v>9848</v>
      </c>
      <c r="F26722" s="61">
        <v>810.91</v>
      </c>
      <c r="G26722" s="61">
        <v>810.91</v>
      </c>
    </row>
    <row r="26723" spans="1:7">
      <c r="A26723" s="1" t="str">
        <f t="shared" si="420"/>
        <v>CDHU-I O.05.000.064026</v>
      </c>
      <c r="B26723" s="3" t="s">
        <v>42275</v>
      </c>
      <c r="C26723" s="3" t="s">
        <v>37414</v>
      </c>
      <c r="D26723" s="2" t="s">
        <v>40563</v>
      </c>
      <c r="E26723" s="3" t="s">
        <v>9848</v>
      </c>
      <c r="F26723" s="61">
        <v>2247.61</v>
      </c>
      <c r="G26723" s="61">
        <v>2247.61</v>
      </c>
    </row>
    <row r="26724" spans="1:7" ht="22.5">
      <c r="A26724" s="1" t="str">
        <f t="shared" si="420"/>
        <v>CDHU-I O.05.000.064049</v>
      </c>
      <c r="B26724" s="3" t="s">
        <v>42275</v>
      </c>
      <c r="C26724" s="3" t="s">
        <v>37415</v>
      </c>
      <c r="D26724" s="2" t="s">
        <v>40564</v>
      </c>
      <c r="E26724" s="3" t="s">
        <v>9848</v>
      </c>
      <c r="F26724" s="61">
        <v>3027.28</v>
      </c>
      <c r="G26724" s="61">
        <v>3027.28</v>
      </c>
    </row>
    <row r="26725" spans="1:7" ht="22.5">
      <c r="A26725" s="1" t="str">
        <f t="shared" si="420"/>
        <v>CDHU-I O.05.000.064052</v>
      </c>
      <c r="B26725" s="3" t="s">
        <v>42275</v>
      </c>
      <c r="C26725" s="3" t="s">
        <v>37416</v>
      </c>
      <c r="D26725" s="2" t="s">
        <v>40565</v>
      </c>
      <c r="E26725" s="3" t="s">
        <v>9848</v>
      </c>
      <c r="F26725" s="61">
        <v>3279.44</v>
      </c>
      <c r="G26725" s="61">
        <v>3279.44</v>
      </c>
    </row>
    <row r="26726" spans="1:7" ht="22.5">
      <c r="A26726" s="1" t="str">
        <f t="shared" si="420"/>
        <v>CDHU-I O.05.000.064053</v>
      </c>
      <c r="B26726" s="3" t="s">
        <v>42275</v>
      </c>
      <c r="C26726" s="3" t="s">
        <v>37417</v>
      </c>
      <c r="D26726" s="2" t="s">
        <v>40566</v>
      </c>
      <c r="E26726" s="3" t="s">
        <v>9848</v>
      </c>
      <c r="F26726" s="61">
        <v>6636.5</v>
      </c>
      <c r="G26726" s="61">
        <v>6636.5</v>
      </c>
    </row>
    <row r="26727" spans="1:7" ht="22.5">
      <c r="A26727" s="1" t="str">
        <f t="shared" si="420"/>
        <v>CDHU-I O.05.000.064126</v>
      </c>
      <c r="B26727" s="3" t="s">
        <v>42275</v>
      </c>
      <c r="C26727" s="3" t="s">
        <v>37418</v>
      </c>
      <c r="D26727" s="2" t="s">
        <v>40567</v>
      </c>
      <c r="E26727" s="3" t="s">
        <v>9848</v>
      </c>
      <c r="F26727" s="61">
        <v>1208.99</v>
      </c>
      <c r="G26727" s="61">
        <v>1208.99</v>
      </c>
    </row>
    <row r="26728" spans="1:7" ht="22.5">
      <c r="A26728" s="1" t="str">
        <f t="shared" si="420"/>
        <v>CDHU-I O.05.000.064127</v>
      </c>
      <c r="B26728" s="3" t="s">
        <v>42275</v>
      </c>
      <c r="C26728" s="3" t="s">
        <v>37419</v>
      </c>
      <c r="D26728" s="2" t="s">
        <v>40568</v>
      </c>
      <c r="E26728" s="3" t="s">
        <v>9848</v>
      </c>
      <c r="F26728" s="61">
        <v>1602.38</v>
      </c>
      <c r="G26728" s="61">
        <v>1602.38</v>
      </c>
    </row>
    <row r="26729" spans="1:7" ht="22.5">
      <c r="A26729" s="1" t="str">
        <f t="shared" si="420"/>
        <v>CDHU-I O.05.000.064128</v>
      </c>
      <c r="B26729" s="3" t="s">
        <v>42275</v>
      </c>
      <c r="C26729" s="3" t="s">
        <v>37420</v>
      </c>
      <c r="D26729" s="2" t="s">
        <v>40569</v>
      </c>
      <c r="E26729" s="3" t="s">
        <v>9848</v>
      </c>
      <c r="F26729" s="61">
        <v>2365.4</v>
      </c>
      <c r="G26729" s="61">
        <v>2365.4</v>
      </c>
    </row>
    <row r="26730" spans="1:7">
      <c r="A26730" s="1" t="str">
        <f t="shared" si="420"/>
        <v>CDHU-I O.05.000.064129</v>
      </c>
      <c r="B26730" s="3" t="s">
        <v>42275</v>
      </c>
      <c r="C26730" s="3" t="s">
        <v>37421</v>
      </c>
      <c r="D26730" s="2" t="s">
        <v>35292</v>
      </c>
      <c r="E26730" s="3" t="s">
        <v>9848</v>
      </c>
      <c r="F26730" s="61">
        <v>1057.52</v>
      </c>
      <c r="G26730" s="61">
        <v>1057.52</v>
      </c>
    </row>
    <row r="26731" spans="1:7" ht="22.5">
      <c r="A26731" s="1" t="str">
        <f t="shared" si="420"/>
        <v>CDHU-I O.05.000.064132</v>
      </c>
      <c r="B26731" s="3" t="s">
        <v>42275</v>
      </c>
      <c r="C26731" s="3" t="s">
        <v>37422</v>
      </c>
      <c r="D26731" s="2" t="s">
        <v>40570</v>
      </c>
      <c r="E26731" s="3" t="s">
        <v>9848</v>
      </c>
      <c r="F26731" s="61">
        <v>7211.63</v>
      </c>
      <c r="G26731" s="61">
        <v>7211.63</v>
      </c>
    </row>
    <row r="26732" spans="1:7" ht="22.5">
      <c r="A26732" s="1" t="str">
        <f t="shared" si="420"/>
        <v>CDHU-I O.05.000.064133</v>
      </c>
      <c r="B26732" s="3" t="s">
        <v>42275</v>
      </c>
      <c r="C26732" s="3" t="s">
        <v>37423</v>
      </c>
      <c r="D26732" s="2" t="s">
        <v>40571</v>
      </c>
      <c r="E26732" s="3" t="s">
        <v>9848</v>
      </c>
      <c r="F26732" s="61">
        <v>1224.05</v>
      </c>
      <c r="G26732" s="61">
        <v>1224.05</v>
      </c>
    </row>
    <row r="26733" spans="1:7" ht="22.5">
      <c r="A26733" s="1" t="str">
        <f t="shared" si="420"/>
        <v>CDHU-I O.05.000.064134</v>
      </c>
      <c r="B26733" s="3" t="s">
        <v>42275</v>
      </c>
      <c r="C26733" s="3" t="s">
        <v>37424</v>
      </c>
      <c r="D26733" s="2" t="s">
        <v>40572</v>
      </c>
      <c r="E26733" s="3" t="s">
        <v>9848</v>
      </c>
      <c r="F26733" s="61">
        <v>1894.99</v>
      </c>
      <c r="G26733" s="61">
        <v>1894.99</v>
      </c>
    </row>
    <row r="26734" spans="1:7">
      <c r="A26734" s="1" t="str">
        <f t="shared" si="420"/>
        <v>CDHU-I O.05.000.064175</v>
      </c>
      <c r="B26734" s="3" t="s">
        <v>42275</v>
      </c>
      <c r="C26734" s="3" t="s">
        <v>37425</v>
      </c>
      <c r="D26734" s="2" t="s">
        <v>35293</v>
      </c>
      <c r="E26734" s="3" t="s">
        <v>9848</v>
      </c>
      <c r="F26734" s="61">
        <v>902.49</v>
      </c>
      <c r="G26734" s="61">
        <v>902.49</v>
      </c>
    </row>
    <row r="26735" spans="1:7" ht="22.5">
      <c r="A26735" s="1" t="str">
        <f t="shared" si="420"/>
        <v>CDHU-I O.05.000.064198</v>
      </c>
      <c r="B26735" s="3" t="s">
        <v>42275</v>
      </c>
      <c r="C26735" s="3" t="s">
        <v>37426</v>
      </c>
      <c r="D26735" s="2" t="s">
        <v>40573</v>
      </c>
      <c r="E26735" s="3" t="s">
        <v>9848</v>
      </c>
      <c r="F26735" s="61">
        <v>549.4</v>
      </c>
      <c r="G26735" s="61">
        <v>549.4</v>
      </c>
    </row>
    <row r="26736" spans="1:7" ht="22.5">
      <c r="A26736" s="1" t="str">
        <f t="shared" si="420"/>
        <v>CDHU-I O.05.000.064204</v>
      </c>
      <c r="B26736" s="3" t="s">
        <v>42275</v>
      </c>
      <c r="C26736" s="3" t="s">
        <v>37427</v>
      </c>
      <c r="D26736" s="2" t="s">
        <v>40574</v>
      </c>
      <c r="E26736" s="3" t="s">
        <v>9848</v>
      </c>
      <c r="F26736" s="61">
        <v>6399</v>
      </c>
      <c r="G26736" s="61">
        <v>6399</v>
      </c>
    </row>
    <row r="26737" spans="1:7">
      <c r="A26737" s="1" t="str">
        <f t="shared" si="420"/>
        <v>CDHU-I O.05.000.064205</v>
      </c>
      <c r="B26737" s="3" t="s">
        <v>42275</v>
      </c>
      <c r="C26737" s="3" t="s">
        <v>37428</v>
      </c>
      <c r="D26737" s="2" t="s">
        <v>40575</v>
      </c>
      <c r="E26737" s="3" t="s">
        <v>9848</v>
      </c>
      <c r="F26737" s="61">
        <v>2149.2399999999998</v>
      </c>
      <c r="G26737" s="61">
        <v>2149.2399999999998</v>
      </c>
    </row>
    <row r="26738" spans="1:7">
      <c r="A26738" s="1" t="str">
        <f t="shared" si="420"/>
        <v>CDHU-I O.05.000.064206</v>
      </c>
      <c r="B26738" s="3" t="s">
        <v>42275</v>
      </c>
      <c r="C26738" s="3" t="s">
        <v>37429</v>
      </c>
      <c r="D26738" s="2" t="s">
        <v>40576</v>
      </c>
      <c r="E26738" s="3" t="s">
        <v>9848</v>
      </c>
      <c r="F26738" s="61">
        <v>3376.09</v>
      </c>
      <c r="G26738" s="61">
        <v>3376.09</v>
      </c>
    </row>
    <row r="26739" spans="1:7">
      <c r="A26739" s="1" t="str">
        <f t="shared" si="420"/>
        <v>CDHU-I O.05.000.064207</v>
      </c>
      <c r="B26739" s="3" t="s">
        <v>42275</v>
      </c>
      <c r="C26739" s="3" t="s">
        <v>37430</v>
      </c>
      <c r="D26739" s="2" t="s">
        <v>40577</v>
      </c>
      <c r="E26739" s="3" t="s">
        <v>9848</v>
      </c>
      <c r="F26739" s="61">
        <v>2204.5500000000002</v>
      </c>
      <c r="G26739" s="61">
        <v>2204.5500000000002</v>
      </c>
    </row>
    <row r="26740" spans="1:7" ht="22.5">
      <c r="A26740" s="1" t="str">
        <f t="shared" si="420"/>
        <v>CDHU-I O.05.000.064213</v>
      </c>
      <c r="B26740" s="3" t="s">
        <v>42275</v>
      </c>
      <c r="C26740" s="3" t="s">
        <v>37431</v>
      </c>
      <c r="D26740" s="2" t="s">
        <v>40578</v>
      </c>
      <c r="E26740" s="3" t="s">
        <v>9848</v>
      </c>
      <c r="F26740" s="61">
        <v>302.43</v>
      </c>
      <c r="G26740" s="61">
        <v>302.43</v>
      </c>
    </row>
    <row r="26741" spans="1:7" ht="22.5">
      <c r="A26741" s="1" t="str">
        <f t="shared" ref="A26741:A26804" si="421">CONCATENATE($B26741," ",$C26741)</f>
        <v>CDHU-I O.05.000.064214</v>
      </c>
      <c r="B26741" s="3" t="s">
        <v>42275</v>
      </c>
      <c r="C26741" s="3" t="s">
        <v>37432</v>
      </c>
      <c r="D26741" s="2" t="s">
        <v>40579</v>
      </c>
      <c r="E26741" s="3" t="s">
        <v>9848</v>
      </c>
      <c r="F26741" s="61">
        <v>483.5</v>
      </c>
      <c r="G26741" s="61">
        <v>483.5</v>
      </c>
    </row>
    <row r="26742" spans="1:7" ht="22.5">
      <c r="A26742" s="1" t="str">
        <f t="shared" si="421"/>
        <v>CDHU-I O.05.000.066226</v>
      </c>
      <c r="B26742" s="3" t="s">
        <v>42275</v>
      </c>
      <c r="C26742" s="3" t="s">
        <v>37433</v>
      </c>
      <c r="D26742" s="2" t="s">
        <v>40580</v>
      </c>
      <c r="E26742" s="3" t="s">
        <v>9848</v>
      </c>
      <c r="F26742" s="61">
        <v>30058.47</v>
      </c>
      <c r="G26742" s="61">
        <v>30058.47</v>
      </c>
    </row>
    <row r="26743" spans="1:7">
      <c r="A26743" s="1" t="str">
        <f t="shared" si="421"/>
        <v>CDHU-I O.05.000.067502</v>
      </c>
      <c r="B26743" s="3" t="s">
        <v>42275</v>
      </c>
      <c r="C26743" s="3" t="s">
        <v>37434</v>
      </c>
      <c r="D26743" s="2" t="s">
        <v>40581</v>
      </c>
      <c r="E26743" s="3" t="s">
        <v>9848</v>
      </c>
      <c r="F26743" s="61">
        <v>127.23</v>
      </c>
      <c r="G26743" s="61">
        <v>127.23</v>
      </c>
    </row>
    <row r="26744" spans="1:7" ht="22.5">
      <c r="A26744" s="1" t="str">
        <f t="shared" si="421"/>
        <v>CDHU-I O.05.000.067517</v>
      </c>
      <c r="B26744" s="3" t="s">
        <v>42275</v>
      </c>
      <c r="C26744" s="3" t="s">
        <v>37435</v>
      </c>
      <c r="D26744" s="2" t="s">
        <v>40582</v>
      </c>
      <c r="E26744" s="3" t="s">
        <v>9848</v>
      </c>
      <c r="F26744" s="61">
        <v>769.93</v>
      </c>
      <c r="G26744" s="61">
        <v>769.93</v>
      </c>
    </row>
    <row r="26745" spans="1:7">
      <c r="A26745" s="1" t="str">
        <f t="shared" si="421"/>
        <v>CDHU-I O.05.000.067521</v>
      </c>
      <c r="B26745" s="3" t="s">
        <v>42275</v>
      </c>
      <c r="C26745" s="3" t="s">
        <v>37436</v>
      </c>
      <c r="D26745" s="2" t="s">
        <v>40583</v>
      </c>
      <c r="E26745" s="3" t="s">
        <v>9848</v>
      </c>
      <c r="F26745" s="61">
        <v>352.72</v>
      </c>
      <c r="G26745" s="61">
        <v>352.72</v>
      </c>
    </row>
    <row r="26746" spans="1:7">
      <c r="A26746" s="1" t="str">
        <f t="shared" si="421"/>
        <v>CDHU-I O.05.000.067535</v>
      </c>
      <c r="B26746" s="3" t="s">
        <v>42275</v>
      </c>
      <c r="C26746" s="3" t="s">
        <v>37437</v>
      </c>
      <c r="D26746" s="2" t="s">
        <v>40584</v>
      </c>
      <c r="E26746" s="3" t="s">
        <v>9848</v>
      </c>
      <c r="F26746" s="61">
        <v>36.659999999999997</v>
      </c>
      <c r="G26746" s="61">
        <v>36.659999999999997</v>
      </c>
    </row>
    <row r="26747" spans="1:7">
      <c r="A26747" s="1" t="str">
        <f t="shared" si="421"/>
        <v>CDHU-I O.05.000.067543</v>
      </c>
      <c r="B26747" s="3" t="s">
        <v>42275</v>
      </c>
      <c r="C26747" s="3" t="s">
        <v>37438</v>
      </c>
      <c r="D26747" s="2" t="s">
        <v>40585</v>
      </c>
      <c r="E26747" s="3" t="s">
        <v>9848</v>
      </c>
      <c r="F26747" s="61">
        <v>362.64</v>
      </c>
      <c r="G26747" s="61">
        <v>362.64</v>
      </c>
    </row>
    <row r="26748" spans="1:7">
      <c r="A26748" s="1" t="str">
        <f t="shared" si="421"/>
        <v>CDHU-I O.05.000.067548</v>
      </c>
      <c r="B26748" s="3" t="s">
        <v>42275</v>
      </c>
      <c r="C26748" s="3" t="s">
        <v>37439</v>
      </c>
      <c r="D26748" s="2" t="s">
        <v>40586</v>
      </c>
      <c r="E26748" s="3" t="s">
        <v>9848</v>
      </c>
      <c r="F26748" s="61">
        <v>28.53</v>
      </c>
      <c r="G26748" s="61">
        <v>28.53</v>
      </c>
    </row>
    <row r="26749" spans="1:7">
      <c r="A26749" s="1" t="str">
        <f t="shared" si="421"/>
        <v>CDHU-I O.05.000.067549</v>
      </c>
      <c r="B26749" s="3" t="s">
        <v>42275</v>
      </c>
      <c r="C26749" s="3" t="s">
        <v>37440</v>
      </c>
      <c r="D26749" s="2" t="s">
        <v>40587</v>
      </c>
      <c r="E26749" s="3" t="s">
        <v>9848</v>
      </c>
      <c r="F26749" s="61">
        <v>22.08</v>
      </c>
      <c r="G26749" s="61">
        <v>22.08</v>
      </c>
    </row>
    <row r="26750" spans="1:7">
      <c r="A26750" s="1" t="str">
        <f t="shared" si="421"/>
        <v>CDHU-I O.05.000.068510</v>
      </c>
      <c r="B26750" s="3" t="s">
        <v>42275</v>
      </c>
      <c r="C26750" s="3" t="s">
        <v>37441</v>
      </c>
      <c r="D26750" s="2" t="s">
        <v>40588</v>
      </c>
      <c r="E26750" s="3" t="s">
        <v>9848</v>
      </c>
      <c r="F26750" s="61">
        <v>29.5</v>
      </c>
      <c r="G26750" s="61">
        <v>29.5</v>
      </c>
    </row>
    <row r="26751" spans="1:7">
      <c r="A26751" s="1" t="str">
        <f t="shared" si="421"/>
        <v>CDHU-I O.05.000.068533</v>
      </c>
      <c r="B26751" s="3" t="s">
        <v>42275</v>
      </c>
      <c r="C26751" s="3" t="s">
        <v>37442</v>
      </c>
      <c r="D26751" s="2" t="s">
        <v>40589</v>
      </c>
      <c r="E26751" s="3" t="s">
        <v>9848</v>
      </c>
      <c r="F26751" s="61">
        <v>489.15</v>
      </c>
      <c r="G26751" s="61">
        <v>489.15</v>
      </c>
    </row>
    <row r="26752" spans="1:7" ht="22.5">
      <c r="A26752" s="1" t="str">
        <f t="shared" si="421"/>
        <v>CDHU-I O.05.000.069512</v>
      </c>
      <c r="B26752" s="3" t="s">
        <v>42275</v>
      </c>
      <c r="C26752" s="3" t="s">
        <v>37443</v>
      </c>
      <c r="D26752" s="2" t="s">
        <v>40590</v>
      </c>
      <c r="E26752" s="3" t="s">
        <v>9848</v>
      </c>
      <c r="F26752" s="61">
        <v>2126.9499999999998</v>
      </c>
      <c r="G26752" s="61">
        <v>2126.9499999999998</v>
      </c>
    </row>
    <row r="26753" spans="1:7" ht="22.5">
      <c r="A26753" s="1" t="str">
        <f t="shared" si="421"/>
        <v>CDHU-I O.05.000.090133</v>
      </c>
      <c r="B26753" s="3" t="s">
        <v>42275</v>
      </c>
      <c r="C26753" s="3" t="s">
        <v>37444</v>
      </c>
      <c r="D26753" s="2" t="s">
        <v>40591</v>
      </c>
      <c r="E26753" s="3" t="s">
        <v>9848</v>
      </c>
      <c r="F26753" s="61">
        <v>345.18</v>
      </c>
      <c r="G26753" s="61">
        <v>345.18</v>
      </c>
    </row>
    <row r="26754" spans="1:7">
      <c r="A26754" s="1" t="str">
        <f t="shared" si="421"/>
        <v>CDHU-I O.05.000.090427</v>
      </c>
      <c r="B26754" s="3" t="s">
        <v>42275</v>
      </c>
      <c r="C26754" s="3" t="s">
        <v>37445</v>
      </c>
      <c r="D26754" s="2" t="s">
        <v>35392</v>
      </c>
      <c r="E26754" s="3" t="s">
        <v>9848</v>
      </c>
      <c r="F26754" s="61">
        <v>15.34</v>
      </c>
      <c r="G26754" s="61">
        <v>15.34</v>
      </c>
    </row>
    <row r="26755" spans="1:7">
      <c r="A26755" s="1" t="str">
        <f t="shared" si="421"/>
        <v>CDHU-I O.05.000.090496</v>
      </c>
      <c r="B26755" s="3" t="s">
        <v>42275</v>
      </c>
      <c r="C26755" s="3" t="s">
        <v>37446</v>
      </c>
      <c r="D26755" s="2" t="s">
        <v>35394</v>
      </c>
      <c r="E26755" s="3" t="s">
        <v>9848</v>
      </c>
      <c r="F26755" s="61">
        <v>11.13</v>
      </c>
      <c r="G26755" s="61">
        <v>11.13</v>
      </c>
    </row>
    <row r="26756" spans="1:7">
      <c r="A26756" s="1" t="str">
        <f t="shared" si="421"/>
        <v>CDHU-I O.05.000.091139</v>
      </c>
      <c r="B26756" s="3" t="s">
        <v>42275</v>
      </c>
      <c r="C26756" s="3" t="s">
        <v>37447</v>
      </c>
      <c r="D26756" s="2" t="s">
        <v>35397</v>
      </c>
      <c r="E26756" s="3" t="s">
        <v>9848</v>
      </c>
      <c r="F26756" s="61">
        <v>7.4</v>
      </c>
      <c r="G26756" s="61">
        <v>7.4</v>
      </c>
    </row>
    <row r="26757" spans="1:7">
      <c r="A26757" s="1" t="str">
        <f t="shared" si="421"/>
        <v>CDHU-I O.05.000.091171</v>
      </c>
      <c r="B26757" s="3" t="s">
        <v>42275</v>
      </c>
      <c r="C26757" s="3" t="s">
        <v>37448</v>
      </c>
      <c r="D26757" s="2" t="s">
        <v>35396</v>
      </c>
      <c r="E26757" s="3" t="s">
        <v>9848</v>
      </c>
      <c r="F26757" s="61">
        <v>33.58</v>
      </c>
      <c r="G26757" s="61">
        <v>33.58</v>
      </c>
    </row>
    <row r="26758" spans="1:7" ht="22.5">
      <c r="A26758" s="1" t="str">
        <f t="shared" si="421"/>
        <v>CDHU-I O.05.000.092863</v>
      </c>
      <c r="B26758" s="3" t="s">
        <v>42275</v>
      </c>
      <c r="C26758" s="3" t="s">
        <v>37449</v>
      </c>
      <c r="D26758" s="2" t="s">
        <v>40592</v>
      </c>
      <c r="E26758" s="3" t="s">
        <v>9848</v>
      </c>
      <c r="F26758" s="61">
        <v>982.82</v>
      </c>
      <c r="G26758" s="61">
        <v>982.82</v>
      </c>
    </row>
    <row r="26759" spans="1:7">
      <c r="A26759" s="1" t="str">
        <f t="shared" si="421"/>
        <v>CDHU-I O.06.000.060501</v>
      </c>
      <c r="B26759" s="3" t="s">
        <v>42275</v>
      </c>
      <c r="C26759" s="3" t="s">
        <v>37450</v>
      </c>
      <c r="D26759" s="2" t="s">
        <v>40593</v>
      </c>
      <c r="E26759" s="3" t="s">
        <v>9849</v>
      </c>
      <c r="F26759" s="61">
        <v>21.06</v>
      </c>
      <c r="G26759" s="61">
        <v>21.06</v>
      </c>
    </row>
    <row r="26760" spans="1:7">
      <c r="A26760" s="1" t="str">
        <f t="shared" si="421"/>
        <v>CDHU-I O.06.000.060502</v>
      </c>
      <c r="B26760" s="3" t="s">
        <v>42275</v>
      </c>
      <c r="C26760" s="3" t="s">
        <v>37451</v>
      </c>
      <c r="D26760" s="2" t="s">
        <v>40594</v>
      </c>
      <c r="E26760" s="3" t="s">
        <v>9849</v>
      </c>
      <c r="F26760" s="61">
        <v>25.62</v>
      </c>
      <c r="G26760" s="61">
        <v>25.62</v>
      </c>
    </row>
    <row r="26761" spans="1:7">
      <c r="A26761" s="1" t="str">
        <f t="shared" si="421"/>
        <v>CDHU-I O.06.000.060503</v>
      </c>
      <c r="B26761" s="3" t="s">
        <v>42275</v>
      </c>
      <c r="C26761" s="3" t="s">
        <v>37452</v>
      </c>
      <c r="D26761" s="2" t="s">
        <v>40595</v>
      </c>
      <c r="E26761" s="3" t="s">
        <v>9849</v>
      </c>
      <c r="F26761" s="61">
        <v>36.369999999999997</v>
      </c>
      <c r="G26761" s="61">
        <v>36.369999999999997</v>
      </c>
    </row>
    <row r="26762" spans="1:7">
      <c r="A26762" s="1" t="str">
        <f t="shared" si="421"/>
        <v>CDHU-I O.06.000.060504</v>
      </c>
      <c r="B26762" s="3" t="s">
        <v>42275</v>
      </c>
      <c r="C26762" s="3" t="s">
        <v>37453</v>
      </c>
      <c r="D26762" s="2" t="s">
        <v>40596</v>
      </c>
      <c r="E26762" s="3" t="s">
        <v>9849</v>
      </c>
      <c r="F26762" s="61">
        <v>47.21</v>
      </c>
      <c r="G26762" s="61">
        <v>47.21</v>
      </c>
    </row>
    <row r="26763" spans="1:7">
      <c r="A26763" s="1" t="str">
        <f t="shared" si="421"/>
        <v>CDHU-I O.06.000.060505</v>
      </c>
      <c r="B26763" s="3" t="s">
        <v>42275</v>
      </c>
      <c r="C26763" s="3" t="s">
        <v>37454</v>
      </c>
      <c r="D26763" s="2" t="s">
        <v>40597</v>
      </c>
      <c r="E26763" s="3" t="s">
        <v>9849</v>
      </c>
      <c r="F26763" s="61">
        <v>59.1</v>
      </c>
      <c r="G26763" s="61">
        <v>59.1</v>
      </c>
    </row>
    <row r="26764" spans="1:7">
      <c r="A26764" s="1" t="str">
        <f t="shared" si="421"/>
        <v>CDHU-I O.06.000.060506</v>
      </c>
      <c r="B26764" s="3" t="s">
        <v>42275</v>
      </c>
      <c r="C26764" s="3" t="s">
        <v>37455</v>
      </c>
      <c r="D26764" s="2" t="s">
        <v>40598</v>
      </c>
      <c r="E26764" s="3" t="s">
        <v>9849</v>
      </c>
      <c r="F26764" s="61">
        <v>76.3</v>
      </c>
      <c r="G26764" s="61">
        <v>76.3</v>
      </c>
    </row>
    <row r="26765" spans="1:7">
      <c r="A26765" s="1" t="str">
        <f t="shared" si="421"/>
        <v>CDHU-I O.06.000.060507</v>
      </c>
      <c r="B26765" s="3" t="s">
        <v>42275</v>
      </c>
      <c r="C26765" s="3" t="s">
        <v>37456</v>
      </c>
      <c r="D26765" s="2" t="s">
        <v>40599</v>
      </c>
      <c r="E26765" s="3" t="s">
        <v>9849</v>
      </c>
      <c r="F26765" s="61">
        <v>97.25</v>
      </c>
      <c r="G26765" s="61">
        <v>97.25</v>
      </c>
    </row>
    <row r="26766" spans="1:7">
      <c r="A26766" s="1" t="str">
        <f t="shared" si="421"/>
        <v>CDHU-I O.06.000.060508</v>
      </c>
      <c r="B26766" s="3" t="s">
        <v>42275</v>
      </c>
      <c r="C26766" s="3" t="s">
        <v>37457</v>
      </c>
      <c r="D26766" s="2" t="s">
        <v>40600</v>
      </c>
      <c r="E26766" s="3" t="s">
        <v>9849</v>
      </c>
      <c r="F26766" s="61">
        <v>121.06</v>
      </c>
      <c r="G26766" s="61">
        <v>121.06</v>
      </c>
    </row>
    <row r="26767" spans="1:7">
      <c r="A26767" s="1" t="str">
        <f t="shared" si="421"/>
        <v>CDHU-I O.06.000.060509</v>
      </c>
      <c r="B26767" s="3" t="s">
        <v>42275</v>
      </c>
      <c r="C26767" s="3" t="s">
        <v>37458</v>
      </c>
      <c r="D26767" s="2" t="s">
        <v>40601</v>
      </c>
      <c r="E26767" s="3" t="s">
        <v>9849</v>
      </c>
      <c r="F26767" s="61">
        <v>172.2</v>
      </c>
      <c r="G26767" s="61">
        <v>172.2</v>
      </c>
    </row>
    <row r="26768" spans="1:7">
      <c r="A26768" s="1" t="str">
        <f t="shared" si="421"/>
        <v>CDHU-I O.06.000.060511</v>
      </c>
      <c r="B26768" s="3" t="s">
        <v>42275</v>
      </c>
      <c r="C26768" s="3" t="s">
        <v>37459</v>
      </c>
      <c r="D26768" s="2" t="s">
        <v>40602</v>
      </c>
      <c r="E26768" s="3" t="s">
        <v>9849</v>
      </c>
      <c r="F26768" s="61">
        <v>315.92</v>
      </c>
      <c r="G26768" s="61">
        <v>315.92</v>
      </c>
    </row>
    <row r="26769" spans="1:7">
      <c r="A26769" s="1" t="str">
        <f t="shared" si="421"/>
        <v>CDHU-I O.06.000.060702</v>
      </c>
      <c r="B26769" s="3" t="s">
        <v>42275</v>
      </c>
      <c r="C26769" s="3" t="s">
        <v>37460</v>
      </c>
      <c r="D26769" s="2" t="s">
        <v>40603</v>
      </c>
      <c r="E26769" s="3" t="s">
        <v>9849</v>
      </c>
      <c r="F26769" s="61">
        <v>112.88</v>
      </c>
      <c r="G26769" s="61">
        <v>112.88</v>
      </c>
    </row>
    <row r="26770" spans="1:7">
      <c r="A26770" s="1" t="str">
        <f t="shared" si="421"/>
        <v>CDHU-I O.06.000.060705</v>
      </c>
      <c r="B26770" s="3" t="s">
        <v>42275</v>
      </c>
      <c r="C26770" s="3" t="s">
        <v>37461</v>
      </c>
      <c r="D26770" s="2" t="s">
        <v>40604</v>
      </c>
      <c r="E26770" s="3" t="s">
        <v>9849</v>
      </c>
      <c r="F26770" s="61">
        <v>95.67</v>
      </c>
      <c r="G26770" s="61">
        <v>95.67</v>
      </c>
    </row>
    <row r="26771" spans="1:7">
      <c r="A26771" s="1" t="str">
        <f t="shared" si="421"/>
        <v>CDHU-I O.06.000.060750</v>
      </c>
      <c r="B26771" s="3" t="s">
        <v>42275</v>
      </c>
      <c r="C26771" s="3" t="s">
        <v>37462</v>
      </c>
      <c r="D26771" s="2" t="s">
        <v>40605</v>
      </c>
      <c r="E26771" s="3" t="s">
        <v>9849</v>
      </c>
      <c r="F26771" s="61">
        <v>59.87</v>
      </c>
      <c r="G26771" s="61">
        <v>59.87</v>
      </c>
    </row>
    <row r="26772" spans="1:7">
      <c r="A26772" s="1" t="str">
        <f t="shared" si="421"/>
        <v>CDHU-I O.06.000.060751</v>
      </c>
      <c r="B26772" s="3" t="s">
        <v>42275</v>
      </c>
      <c r="C26772" s="3" t="s">
        <v>37463</v>
      </c>
      <c r="D26772" s="2" t="s">
        <v>40606</v>
      </c>
      <c r="E26772" s="3" t="s">
        <v>9849</v>
      </c>
      <c r="F26772" s="61">
        <v>74.7</v>
      </c>
      <c r="G26772" s="61">
        <v>74.7</v>
      </c>
    </row>
    <row r="26773" spans="1:7">
      <c r="A26773" s="1" t="str">
        <f t="shared" si="421"/>
        <v>CDHU-I O.06.000.060801</v>
      </c>
      <c r="B26773" s="3" t="s">
        <v>42275</v>
      </c>
      <c r="C26773" s="3" t="s">
        <v>37464</v>
      </c>
      <c r="D26773" s="2" t="s">
        <v>40607</v>
      </c>
      <c r="E26773" s="3" t="s">
        <v>9849</v>
      </c>
      <c r="F26773" s="61">
        <v>321.01</v>
      </c>
      <c r="G26773" s="61">
        <v>321.01</v>
      </c>
    </row>
    <row r="26774" spans="1:7">
      <c r="A26774" s="1" t="str">
        <f t="shared" si="421"/>
        <v>CDHU-I O.06.000.060802</v>
      </c>
      <c r="B26774" s="3" t="s">
        <v>42275</v>
      </c>
      <c r="C26774" s="3" t="s">
        <v>37465</v>
      </c>
      <c r="D26774" s="2" t="s">
        <v>40608</v>
      </c>
      <c r="E26774" s="3" t="s">
        <v>9849</v>
      </c>
      <c r="F26774" s="61">
        <v>55.22</v>
      </c>
      <c r="G26774" s="61">
        <v>55.22</v>
      </c>
    </row>
    <row r="26775" spans="1:7">
      <c r="A26775" s="1" t="str">
        <f t="shared" si="421"/>
        <v>CDHU-I O.06.000.060803</v>
      </c>
      <c r="B26775" s="3" t="s">
        <v>42275</v>
      </c>
      <c r="C26775" s="3" t="s">
        <v>37466</v>
      </c>
      <c r="D26775" s="2" t="s">
        <v>40609</v>
      </c>
      <c r="E26775" s="3" t="s">
        <v>9849</v>
      </c>
      <c r="F26775" s="61">
        <v>62.73</v>
      </c>
      <c r="G26775" s="61">
        <v>62.73</v>
      </c>
    </row>
    <row r="26776" spans="1:7">
      <c r="A26776" s="1" t="str">
        <f t="shared" si="421"/>
        <v>CDHU-I O.06.000.060804</v>
      </c>
      <c r="B26776" s="3" t="s">
        <v>42275</v>
      </c>
      <c r="C26776" s="3" t="s">
        <v>37467</v>
      </c>
      <c r="D26776" s="2" t="s">
        <v>40610</v>
      </c>
      <c r="E26776" s="3" t="s">
        <v>9849</v>
      </c>
      <c r="F26776" s="61">
        <v>89.11</v>
      </c>
      <c r="G26776" s="61">
        <v>89.11</v>
      </c>
    </row>
    <row r="26777" spans="1:7">
      <c r="A26777" s="1" t="str">
        <f t="shared" si="421"/>
        <v>CDHU-I O.06.000.060805</v>
      </c>
      <c r="B26777" s="3" t="s">
        <v>42275</v>
      </c>
      <c r="C26777" s="3" t="s">
        <v>37468</v>
      </c>
      <c r="D26777" s="2" t="s">
        <v>40611</v>
      </c>
      <c r="E26777" s="3" t="s">
        <v>9849</v>
      </c>
      <c r="F26777" s="61">
        <v>181.26</v>
      </c>
      <c r="G26777" s="61">
        <v>181.26</v>
      </c>
    </row>
    <row r="26778" spans="1:7">
      <c r="A26778" s="1" t="str">
        <f t="shared" si="421"/>
        <v>CDHU-I O.06.000.060806</v>
      </c>
      <c r="B26778" s="3" t="s">
        <v>42275</v>
      </c>
      <c r="C26778" s="3" t="s">
        <v>37469</v>
      </c>
      <c r="D26778" s="2" t="s">
        <v>40612</v>
      </c>
      <c r="E26778" s="3" t="s">
        <v>9849</v>
      </c>
      <c r="F26778" s="61">
        <v>231.05</v>
      </c>
      <c r="G26778" s="61">
        <v>231.05</v>
      </c>
    </row>
    <row r="26779" spans="1:7">
      <c r="A26779" s="1" t="str">
        <f t="shared" si="421"/>
        <v>CDHU-I O.06.000.060808</v>
      </c>
      <c r="B26779" s="3" t="s">
        <v>42275</v>
      </c>
      <c r="C26779" s="3" t="s">
        <v>37470</v>
      </c>
      <c r="D26779" s="2" t="s">
        <v>40613</v>
      </c>
      <c r="E26779" s="3" t="s">
        <v>9849</v>
      </c>
      <c r="F26779" s="61">
        <v>42.38</v>
      </c>
      <c r="G26779" s="61">
        <v>42.38</v>
      </c>
    </row>
    <row r="26780" spans="1:7">
      <c r="A26780" s="1" t="str">
        <f t="shared" si="421"/>
        <v>CDHU-I O.06.000.060809</v>
      </c>
      <c r="B26780" s="3" t="s">
        <v>42275</v>
      </c>
      <c r="C26780" s="3" t="s">
        <v>37471</v>
      </c>
      <c r="D26780" s="2" t="s">
        <v>40614</v>
      </c>
      <c r="E26780" s="3" t="s">
        <v>9849</v>
      </c>
      <c r="F26780" s="61">
        <v>544.46</v>
      </c>
      <c r="G26780" s="61">
        <v>544.46</v>
      </c>
    </row>
    <row r="26781" spans="1:7">
      <c r="A26781" s="1" t="str">
        <f t="shared" si="421"/>
        <v>CDHU-I O.07.000.061330</v>
      </c>
      <c r="B26781" s="3" t="s">
        <v>42275</v>
      </c>
      <c r="C26781" s="3" t="s">
        <v>37472</v>
      </c>
      <c r="D26781" s="2" t="s">
        <v>40615</v>
      </c>
      <c r="E26781" s="3" t="s">
        <v>9848</v>
      </c>
      <c r="F26781" s="61">
        <v>1283.24</v>
      </c>
      <c r="G26781" s="61">
        <v>1283.24</v>
      </c>
    </row>
    <row r="26782" spans="1:7" ht="22.5">
      <c r="A26782" s="1" t="str">
        <f t="shared" si="421"/>
        <v>CDHU-I O.07.000.063530</v>
      </c>
      <c r="B26782" s="3" t="s">
        <v>42275</v>
      </c>
      <c r="C26782" s="3" t="s">
        <v>37473</v>
      </c>
      <c r="D26782" s="2" t="s">
        <v>40616</v>
      </c>
      <c r="E26782" s="3" t="s">
        <v>9848</v>
      </c>
      <c r="F26782" s="61">
        <v>85.8</v>
      </c>
      <c r="G26782" s="61">
        <v>85.8</v>
      </c>
    </row>
    <row r="26783" spans="1:7">
      <c r="A26783" s="1" t="str">
        <f t="shared" si="421"/>
        <v>CDHU-I O.07.000.063531</v>
      </c>
      <c r="B26783" s="3" t="s">
        <v>42275</v>
      </c>
      <c r="C26783" s="3" t="s">
        <v>37474</v>
      </c>
      <c r="D26783" s="2" t="s">
        <v>40617</v>
      </c>
      <c r="E26783" s="3" t="s">
        <v>9848</v>
      </c>
      <c r="F26783" s="61">
        <v>74.650000000000006</v>
      </c>
      <c r="G26783" s="61">
        <v>74.650000000000006</v>
      </c>
    </row>
    <row r="26784" spans="1:7">
      <c r="A26784" s="1" t="str">
        <f t="shared" si="421"/>
        <v>CDHU-I O.07.000.063532</v>
      </c>
      <c r="B26784" s="3" t="s">
        <v>42275</v>
      </c>
      <c r="C26784" s="3" t="s">
        <v>37475</v>
      </c>
      <c r="D26784" s="2" t="s">
        <v>40618</v>
      </c>
      <c r="E26784" s="3" t="s">
        <v>9848</v>
      </c>
      <c r="F26784" s="61">
        <v>79.239999999999995</v>
      </c>
      <c r="G26784" s="61">
        <v>79.239999999999995</v>
      </c>
    </row>
    <row r="26785" spans="1:7" ht="22.5">
      <c r="A26785" s="1" t="str">
        <f t="shared" si="421"/>
        <v>CDHU-I O.07.000.063533</v>
      </c>
      <c r="B26785" s="3" t="s">
        <v>42275</v>
      </c>
      <c r="C26785" s="3" t="s">
        <v>37476</v>
      </c>
      <c r="D26785" s="2" t="s">
        <v>40619</v>
      </c>
      <c r="E26785" s="3" t="s">
        <v>9848</v>
      </c>
      <c r="F26785" s="61">
        <v>53.07</v>
      </c>
      <c r="G26785" s="61">
        <v>53.07</v>
      </c>
    </row>
    <row r="26786" spans="1:7" ht="22.5">
      <c r="A26786" s="1" t="str">
        <f t="shared" si="421"/>
        <v>CDHU-I O.07.000.063535</v>
      </c>
      <c r="B26786" s="3" t="s">
        <v>42275</v>
      </c>
      <c r="C26786" s="3" t="s">
        <v>37477</v>
      </c>
      <c r="D26786" s="2" t="s">
        <v>40620</v>
      </c>
      <c r="E26786" s="3" t="s">
        <v>9848</v>
      </c>
      <c r="F26786" s="61">
        <v>96.29</v>
      </c>
      <c r="G26786" s="61">
        <v>96.29</v>
      </c>
    </row>
    <row r="26787" spans="1:7">
      <c r="A26787" s="1" t="str">
        <f t="shared" si="421"/>
        <v>CDHU-I O.07.000.063545</v>
      </c>
      <c r="B26787" s="3" t="s">
        <v>42275</v>
      </c>
      <c r="C26787" s="3" t="s">
        <v>37478</v>
      </c>
      <c r="D26787" s="2" t="s">
        <v>40621</v>
      </c>
      <c r="E26787" s="3" t="s">
        <v>9848</v>
      </c>
      <c r="F26787" s="61">
        <v>64.010000000000005</v>
      </c>
      <c r="G26787" s="61">
        <v>64.010000000000005</v>
      </c>
    </row>
    <row r="26788" spans="1:7">
      <c r="A26788" s="1" t="str">
        <f t="shared" si="421"/>
        <v>CDHU-I O.07.000.063546</v>
      </c>
      <c r="B26788" s="3" t="s">
        <v>42275</v>
      </c>
      <c r="C26788" s="3" t="s">
        <v>37479</v>
      </c>
      <c r="D26788" s="2" t="s">
        <v>40622</v>
      </c>
      <c r="E26788" s="3" t="s">
        <v>9848</v>
      </c>
      <c r="F26788" s="61">
        <v>68.53</v>
      </c>
      <c r="G26788" s="61">
        <v>68.53</v>
      </c>
    </row>
    <row r="26789" spans="1:7">
      <c r="A26789" s="1" t="str">
        <f t="shared" si="421"/>
        <v>CDHU-I O.07.000.063547</v>
      </c>
      <c r="B26789" s="3" t="s">
        <v>42275</v>
      </c>
      <c r="C26789" s="3" t="s">
        <v>37480</v>
      </c>
      <c r="D26789" s="2" t="s">
        <v>40623</v>
      </c>
      <c r="E26789" s="3" t="s">
        <v>9848</v>
      </c>
      <c r="F26789" s="61">
        <v>95.58</v>
      </c>
      <c r="G26789" s="61">
        <v>95.58</v>
      </c>
    </row>
    <row r="26790" spans="1:7">
      <c r="A26790" s="1" t="str">
        <f t="shared" si="421"/>
        <v>CDHU-I O.07.000.063548</v>
      </c>
      <c r="B26790" s="3" t="s">
        <v>42275</v>
      </c>
      <c r="C26790" s="3" t="s">
        <v>37481</v>
      </c>
      <c r="D26790" s="2" t="s">
        <v>40624</v>
      </c>
      <c r="E26790" s="3" t="s">
        <v>9848</v>
      </c>
      <c r="F26790" s="61">
        <v>137.52000000000001</v>
      </c>
      <c r="G26790" s="61">
        <v>137.52000000000001</v>
      </c>
    </row>
    <row r="26791" spans="1:7">
      <c r="A26791" s="1" t="str">
        <f t="shared" si="421"/>
        <v>CDHU-I O.07.000.063549</v>
      </c>
      <c r="B26791" s="3" t="s">
        <v>42275</v>
      </c>
      <c r="C26791" s="3" t="s">
        <v>37482</v>
      </c>
      <c r="D26791" s="2" t="s">
        <v>40625</v>
      </c>
      <c r="E26791" s="3" t="s">
        <v>9848</v>
      </c>
      <c r="F26791" s="61">
        <v>173.08</v>
      </c>
      <c r="G26791" s="61">
        <v>173.08</v>
      </c>
    </row>
    <row r="26792" spans="1:7">
      <c r="A26792" s="1" t="str">
        <f t="shared" si="421"/>
        <v>CDHU-I O.07.000.063560</v>
      </c>
      <c r="B26792" s="3" t="s">
        <v>42275</v>
      </c>
      <c r="C26792" s="3" t="s">
        <v>37483</v>
      </c>
      <c r="D26792" s="2" t="s">
        <v>40626</v>
      </c>
      <c r="E26792" s="3" t="s">
        <v>9848</v>
      </c>
      <c r="F26792" s="61">
        <v>42.93</v>
      </c>
      <c r="G26792" s="61">
        <v>42.93</v>
      </c>
    </row>
    <row r="26793" spans="1:7">
      <c r="A26793" s="1" t="str">
        <f t="shared" si="421"/>
        <v>CDHU-I O.07.000.063561</v>
      </c>
      <c r="B26793" s="3" t="s">
        <v>42275</v>
      </c>
      <c r="C26793" s="3" t="s">
        <v>37484</v>
      </c>
      <c r="D26793" s="2" t="s">
        <v>40627</v>
      </c>
      <c r="E26793" s="3" t="s">
        <v>9848</v>
      </c>
      <c r="F26793" s="61">
        <v>60.16</v>
      </c>
      <c r="G26793" s="61">
        <v>60.16</v>
      </c>
    </row>
    <row r="26794" spans="1:7">
      <c r="A26794" s="1" t="str">
        <f t="shared" si="421"/>
        <v>CDHU-I O.07.000.063562</v>
      </c>
      <c r="B26794" s="3" t="s">
        <v>42275</v>
      </c>
      <c r="C26794" s="3" t="s">
        <v>37485</v>
      </c>
      <c r="D26794" s="2" t="s">
        <v>40628</v>
      </c>
      <c r="E26794" s="3" t="s">
        <v>9848</v>
      </c>
      <c r="F26794" s="61">
        <v>70.25</v>
      </c>
      <c r="G26794" s="61">
        <v>70.25</v>
      </c>
    </row>
    <row r="26795" spans="1:7">
      <c r="A26795" s="1" t="str">
        <f t="shared" si="421"/>
        <v>CDHU-I O.07.000.063563</v>
      </c>
      <c r="B26795" s="3" t="s">
        <v>42275</v>
      </c>
      <c r="C26795" s="3" t="s">
        <v>37486</v>
      </c>
      <c r="D26795" s="2" t="s">
        <v>40629</v>
      </c>
      <c r="E26795" s="3" t="s">
        <v>9848</v>
      </c>
      <c r="F26795" s="61">
        <v>91.31</v>
      </c>
      <c r="G26795" s="61">
        <v>91.31</v>
      </c>
    </row>
    <row r="26796" spans="1:7">
      <c r="A26796" s="1" t="str">
        <f t="shared" si="421"/>
        <v>CDHU-I O.07.000.063564</v>
      </c>
      <c r="B26796" s="3" t="s">
        <v>42275</v>
      </c>
      <c r="C26796" s="3" t="s">
        <v>37487</v>
      </c>
      <c r="D26796" s="2" t="s">
        <v>40630</v>
      </c>
      <c r="E26796" s="3" t="s">
        <v>9848</v>
      </c>
      <c r="F26796" s="61">
        <v>116.79</v>
      </c>
      <c r="G26796" s="61">
        <v>116.79</v>
      </c>
    </row>
    <row r="26797" spans="1:7">
      <c r="A26797" s="1" t="str">
        <f t="shared" si="421"/>
        <v>CDHU-I O.07.000.063565</v>
      </c>
      <c r="B26797" s="3" t="s">
        <v>42275</v>
      </c>
      <c r="C26797" s="3" t="s">
        <v>37488</v>
      </c>
      <c r="D26797" s="2" t="s">
        <v>40631</v>
      </c>
      <c r="E26797" s="3" t="s">
        <v>9848</v>
      </c>
      <c r="F26797" s="61">
        <v>171.59</v>
      </c>
      <c r="G26797" s="61">
        <v>171.59</v>
      </c>
    </row>
    <row r="26798" spans="1:7">
      <c r="A26798" s="1" t="str">
        <f t="shared" si="421"/>
        <v>CDHU-I O.07.000.063566</v>
      </c>
      <c r="B26798" s="3" t="s">
        <v>42275</v>
      </c>
      <c r="C26798" s="3" t="s">
        <v>37489</v>
      </c>
      <c r="D26798" s="2" t="s">
        <v>40632</v>
      </c>
      <c r="E26798" s="3" t="s">
        <v>9848</v>
      </c>
      <c r="F26798" s="61">
        <v>390.74</v>
      </c>
      <c r="G26798" s="61">
        <v>390.74</v>
      </c>
    </row>
    <row r="26799" spans="1:7">
      <c r="A26799" s="1" t="str">
        <f t="shared" si="421"/>
        <v>CDHU-I O.07.000.063567</v>
      </c>
      <c r="B26799" s="3" t="s">
        <v>42275</v>
      </c>
      <c r="C26799" s="3" t="s">
        <v>37490</v>
      </c>
      <c r="D26799" s="2" t="s">
        <v>40633</v>
      </c>
      <c r="E26799" s="3" t="s">
        <v>9848</v>
      </c>
      <c r="F26799" s="61">
        <v>637.79</v>
      </c>
      <c r="G26799" s="61">
        <v>637.79</v>
      </c>
    </row>
    <row r="26800" spans="1:7">
      <c r="A26800" s="1" t="str">
        <f t="shared" si="421"/>
        <v>CDHU-I O.07.000.063569</v>
      </c>
      <c r="B26800" s="3" t="s">
        <v>42275</v>
      </c>
      <c r="C26800" s="3" t="s">
        <v>37491</v>
      </c>
      <c r="D26800" s="2" t="s">
        <v>40634</v>
      </c>
      <c r="E26800" s="3" t="s">
        <v>9848</v>
      </c>
      <c r="F26800" s="61">
        <v>1103.82</v>
      </c>
      <c r="G26800" s="61">
        <v>1103.82</v>
      </c>
    </row>
    <row r="26801" spans="1:7">
      <c r="A26801" s="1" t="str">
        <f t="shared" si="421"/>
        <v>CDHU-I O.07.000.064006</v>
      </c>
      <c r="B26801" s="3" t="s">
        <v>42275</v>
      </c>
      <c r="C26801" s="3" t="s">
        <v>37492</v>
      </c>
      <c r="D26801" s="2" t="s">
        <v>40635</v>
      </c>
      <c r="E26801" s="3" t="s">
        <v>9848</v>
      </c>
      <c r="F26801" s="61">
        <v>32.49</v>
      </c>
      <c r="G26801" s="61">
        <v>32.49</v>
      </c>
    </row>
    <row r="26802" spans="1:7">
      <c r="A26802" s="1" t="str">
        <f t="shared" si="421"/>
        <v>CDHU-I O.07.000.068503</v>
      </c>
      <c r="B26802" s="3" t="s">
        <v>42275</v>
      </c>
      <c r="C26802" s="3" t="s">
        <v>37493</v>
      </c>
      <c r="D26802" s="2" t="s">
        <v>40636</v>
      </c>
      <c r="E26802" s="3" t="s">
        <v>9848</v>
      </c>
      <c r="F26802" s="61">
        <v>24.88</v>
      </c>
      <c r="G26802" s="61">
        <v>24.88</v>
      </c>
    </row>
    <row r="26803" spans="1:7">
      <c r="A26803" s="1" t="str">
        <f t="shared" si="421"/>
        <v>CDHU-I O.07.000.068505</v>
      </c>
      <c r="B26803" s="3" t="s">
        <v>42275</v>
      </c>
      <c r="C26803" s="3" t="s">
        <v>37494</v>
      </c>
      <c r="D26803" s="2" t="s">
        <v>40637</v>
      </c>
      <c r="E26803" s="3" t="s">
        <v>9848</v>
      </c>
      <c r="F26803" s="61">
        <v>131.32</v>
      </c>
      <c r="G26803" s="61">
        <v>131.32</v>
      </c>
    </row>
    <row r="26804" spans="1:7" ht="22.5">
      <c r="A26804" s="1" t="str">
        <f t="shared" si="421"/>
        <v>CDHU-I O.07.000.068512</v>
      </c>
      <c r="B26804" s="3" t="s">
        <v>42275</v>
      </c>
      <c r="C26804" s="3" t="s">
        <v>37495</v>
      </c>
      <c r="D26804" s="2" t="s">
        <v>40638</v>
      </c>
      <c r="E26804" s="3" t="s">
        <v>9848</v>
      </c>
      <c r="F26804" s="61">
        <v>310.97000000000003</v>
      </c>
      <c r="G26804" s="61">
        <v>310.97000000000003</v>
      </c>
    </row>
    <row r="26805" spans="1:7">
      <c r="A26805" s="1" t="str">
        <f t="shared" ref="A26805:A26868" si="422">CONCATENATE($B26805," ",$C26805)</f>
        <v>CDHU-I O.07.000.068516</v>
      </c>
      <c r="B26805" s="3" t="s">
        <v>42275</v>
      </c>
      <c r="C26805" s="3" t="s">
        <v>37496</v>
      </c>
      <c r="D26805" s="2" t="s">
        <v>40639</v>
      </c>
      <c r="E26805" s="3" t="s">
        <v>9848</v>
      </c>
      <c r="F26805" s="61">
        <v>8.49</v>
      </c>
      <c r="G26805" s="61">
        <v>8.49</v>
      </c>
    </row>
    <row r="26806" spans="1:7">
      <c r="A26806" s="1" t="str">
        <f t="shared" si="422"/>
        <v>CDHU-I O.07.000.090509</v>
      </c>
      <c r="B26806" s="3" t="s">
        <v>42275</v>
      </c>
      <c r="C26806" s="3" t="s">
        <v>37497</v>
      </c>
      <c r="D26806" s="2" t="s">
        <v>40640</v>
      </c>
      <c r="E26806" s="3" t="s">
        <v>9848</v>
      </c>
      <c r="F26806" s="61">
        <v>73.010000000000005</v>
      </c>
      <c r="G26806" s="61">
        <v>73.010000000000005</v>
      </c>
    </row>
    <row r="26807" spans="1:7">
      <c r="A26807" s="1" t="str">
        <f t="shared" si="422"/>
        <v>CDHU-I O.07.000.090510</v>
      </c>
      <c r="B26807" s="3" t="s">
        <v>42275</v>
      </c>
      <c r="C26807" s="3" t="s">
        <v>37498</v>
      </c>
      <c r="D26807" s="2" t="s">
        <v>40641</v>
      </c>
      <c r="E26807" s="3" t="s">
        <v>9848</v>
      </c>
      <c r="F26807" s="61">
        <v>70.83</v>
      </c>
      <c r="G26807" s="61">
        <v>70.83</v>
      </c>
    </row>
    <row r="26808" spans="1:7">
      <c r="A26808" s="1" t="str">
        <f t="shared" si="422"/>
        <v>CDHU-I O.07.000.090513</v>
      </c>
      <c r="B26808" s="3" t="s">
        <v>42275</v>
      </c>
      <c r="C26808" s="3" t="s">
        <v>37499</v>
      </c>
      <c r="D26808" s="2" t="s">
        <v>40642</v>
      </c>
      <c r="E26808" s="3" t="s">
        <v>9848</v>
      </c>
      <c r="F26808" s="61">
        <v>99.15</v>
      </c>
      <c r="G26808" s="61">
        <v>99.15</v>
      </c>
    </row>
    <row r="26809" spans="1:7">
      <c r="A26809" s="1" t="str">
        <f t="shared" si="422"/>
        <v>CDHU-I O.07.000.090518</v>
      </c>
      <c r="B26809" s="3" t="s">
        <v>42275</v>
      </c>
      <c r="C26809" s="3" t="s">
        <v>37500</v>
      </c>
      <c r="D26809" s="2" t="s">
        <v>40643</v>
      </c>
      <c r="E26809" s="3" t="s">
        <v>9848</v>
      </c>
      <c r="F26809" s="61">
        <v>250.8</v>
      </c>
      <c r="G26809" s="61">
        <v>250.8</v>
      </c>
    </row>
    <row r="26810" spans="1:7">
      <c r="A26810" s="1" t="str">
        <f t="shared" si="422"/>
        <v>CDHU-I O.08.000.061342</v>
      </c>
      <c r="B26810" s="3" t="s">
        <v>42275</v>
      </c>
      <c r="C26810" s="3" t="s">
        <v>37501</v>
      </c>
      <c r="D26810" s="2" t="s">
        <v>35341</v>
      </c>
      <c r="E26810" s="3" t="s">
        <v>9848</v>
      </c>
      <c r="F26810" s="61">
        <v>344.07</v>
      </c>
      <c r="G26810" s="61">
        <v>344.07</v>
      </c>
    </row>
    <row r="26811" spans="1:7">
      <c r="A26811" s="1" t="str">
        <f t="shared" si="422"/>
        <v>CDHU-I O.08.000.061343</v>
      </c>
      <c r="B26811" s="3" t="s">
        <v>42275</v>
      </c>
      <c r="C26811" s="3" t="s">
        <v>37502</v>
      </c>
      <c r="D26811" s="2" t="s">
        <v>35342</v>
      </c>
      <c r="E26811" s="3" t="s">
        <v>9848</v>
      </c>
      <c r="F26811" s="61">
        <v>420.77</v>
      </c>
      <c r="G26811" s="61">
        <v>420.77</v>
      </c>
    </row>
    <row r="26812" spans="1:7">
      <c r="A26812" s="1" t="str">
        <f t="shared" si="422"/>
        <v>CDHU-I O.08.000.063001</v>
      </c>
      <c r="B26812" s="3" t="s">
        <v>42275</v>
      </c>
      <c r="C26812" s="3" t="s">
        <v>37503</v>
      </c>
      <c r="D26812" s="2" t="s">
        <v>40644</v>
      </c>
      <c r="E26812" s="3" t="s">
        <v>9849</v>
      </c>
      <c r="F26812" s="61">
        <v>8.36</v>
      </c>
      <c r="G26812" s="61">
        <v>8.36</v>
      </c>
    </row>
    <row r="26813" spans="1:7">
      <c r="A26813" s="1" t="str">
        <f t="shared" si="422"/>
        <v>CDHU-I O.08.000.063002</v>
      </c>
      <c r="B26813" s="3" t="s">
        <v>42275</v>
      </c>
      <c r="C26813" s="3" t="s">
        <v>37504</v>
      </c>
      <c r="D26813" s="2" t="s">
        <v>40645</v>
      </c>
      <c r="E26813" s="3" t="s">
        <v>9849</v>
      </c>
      <c r="F26813" s="61">
        <v>11.97</v>
      </c>
      <c r="G26813" s="61">
        <v>11.97</v>
      </c>
    </row>
    <row r="26814" spans="1:7">
      <c r="A26814" s="1" t="str">
        <f t="shared" si="422"/>
        <v>CDHU-I O.08.000.063003</v>
      </c>
      <c r="B26814" s="3" t="s">
        <v>42275</v>
      </c>
      <c r="C26814" s="3" t="s">
        <v>37505</v>
      </c>
      <c r="D26814" s="2" t="s">
        <v>40646</v>
      </c>
      <c r="E26814" s="3" t="s">
        <v>9849</v>
      </c>
      <c r="F26814" s="61">
        <v>15.25</v>
      </c>
      <c r="G26814" s="61">
        <v>15.25</v>
      </c>
    </row>
    <row r="26815" spans="1:7">
      <c r="A26815" s="1" t="str">
        <f t="shared" si="422"/>
        <v>CDHU-I O.08.000.063004</v>
      </c>
      <c r="B26815" s="3" t="s">
        <v>42275</v>
      </c>
      <c r="C26815" s="3" t="s">
        <v>37506</v>
      </c>
      <c r="D26815" s="2" t="s">
        <v>40647</v>
      </c>
      <c r="E26815" s="3" t="s">
        <v>9849</v>
      </c>
      <c r="F26815" s="61">
        <v>18.91</v>
      </c>
      <c r="G26815" s="61">
        <v>18.91</v>
      </c>
    </row>
    <row r="26816" spans="1:7">
      <c r="A26816" s="1" t="str">
        <f t="shared" si="422"/>
        <v>CDHU-I O.08.000.063005</v>
      </c>
      <c r="B26816" s="3" t="s">
        <v>42275</v>
      </c>
      <c r="C26816" s="3" t="s">
        <v>37507</v>
      </c>
      <c r="D26816" s="2" t="s">
        <v>40648</v>
      </c>
      <c r="E26816" s="3" t="s">
        <v>9849</v>
      </c>
      <c r="F26816" s="61">
        <v>25.16</v>
      </c>
      <c r="G26816" s="61">
        <v>25.16</v>
      </c>
    </row>
    <row r="26817" spans="1:7">
      <c r="A26817" s="1" t="str">
        <f t="shared" si="422"/>
        <v>CDHU-I O.08.000.063006</v>
      </c>
      <c r="B26817" s="3" t="s">
        <v>42275</v>
      </c>
      <c r="C26817" s="3" t="s">
        <v>37508</v>
      </c>
      <c r="D26817" s="2" t="s">
        <v>40649</v>
      </c>
      <c r="E26817" s="3" t="s">
        <v>9849</v>
      </c>
      <c r="F26817" s="61">
        <v>32.92</v>
      </c>
      <c r="G26817" s="61">
        <v>32.92</v>
      </c>
    </row>
    <row r="26818" spans="1:7">
      <c r="A26818" s="1" t="str">
        <f t="shared" si="422"/>
        <v>CDHU-I O.08.000.063007</v>
      </c>
      <c r="B26818" s="3" t="s">
        <v>42275</v>
      </c>
      <c r="C26818" s="3" t="s">
        <v>37509</v>
      </c>
      <c r="D26818" s="2" t="s">
        <v>40650</v>
      </c>
      <c r="E26818" s="3" t="s">
        <v>9849</v>
      </c>
      <c r="F26818" s="61">
        <v>39.799999999999997</v>
      </c>
      <c r="G26818" s="61">
        <v>39.799999999999997</v>
      </c>
    </row>
    <row r="26819" spans="1:7">
      <c r="A26819" s="1" t="str">
        <f t="shared" si="422"/>
        <v>CDHU-I O.08.000.063010</v>
      </c>
      <c r="B26819" s="3" t="s">
        <v>42275</v>
      </c>
      <c r="C26819" s="3" t="s">
        <v>37510</v>
      </c>
      <c r="D26819" s="2" t="s">
        <v>40651</v>
      </c>
      <c r="E26819" s="3" t="s">
        <v>9849</v>
      </c>
      <c r="F26819" s="61">
        <v>36.81</v>
      </c>
      <c r="G26819" s="61">
        <v>36.81</v>
      </c>
    </row>
    <row r="26820" spans="1:7">
      <c r="A26820" s="1" t="str">
        <f t="shared" si="422"/>
        <v>CDHU-I O.08.000.063011</v>
      </c>
      <c r="B26820" s="3" t="s">
        <v>42275</v>
      </c>
      <c r="C26820" s="3" t="s">
        <v>37511</v>
      </c>
      <c r="D26820" s="2" t="s">
        <v>40652</v>
      </c>
      <c r="E26820" s="3" t="s">
        <v>9849</v>
      </c>
      <c r="F26820" s="61">
        <v>53.08</v>
      </c>
      <c r="G26820" s="61">
        <v>53.08</v>
      </c>
    </row>
    <row r="26821" spans="1:7">
      <c r="A26821" s="1" t="str">
        <f t="shared" si="422"/>
        <v>CDHU-I O.08.000.063012</v>
      </c>
      <c r="B26821" s="3" t="s">
        <v>42275</v>
      </c>
      <c r="C26821" s="3" t="s">
        <v>37512</v>
      </c>
      <c r="D26821" s="2" t="s">
        <v>40653</v>
      </c>
      <c r="E26821" s="3" t="s">
        <v>9849</v>
      </c>
      <c r="F26821" s="61">
        <v>64.2</v>
      </c>
      <c r="G26821" s="61">
        <v>64.2</v>
      </c>
    </row>
    <row r="26822" spans="1:7">
      <c r="A26822" s="1" t="str">
        <f t="shared" si="422"/>
        <v>CDHU-I O.08.000.063013</v>
      </c>
      <c r="B26822" s="3" t="s">
        <v>42275</v>
      </c>
      <c r="C26822" s="3" t="s">
        <v>37513</v>
      </c>
      <c r="D26822" s="2" t="s">
        <v>40654</v>
      </c>
      <c r="E26822" s="3" t="s">
        <v>9849</v>
      </c>
      <c r="F26822" s="61">
        <v>78</v>
      </c>
      <c r="G26822" s="61">
        <v>78</v>
      </c>
    </row>
    <row r="26823" spans="1:7">
      <c r="A26823" s="1" t="str">
        <f t="shared" si="422"/>
        <v>CDHU-I O.08.000.063014</v>
      </c>
      <c r="B26823" s="3" t="s">
        <v>42275</v>
      </c>
      <c r="C26823" s="3" t="s">
        <v>37514</v>
      </c>
      <c r="D26823" s="2" t="s">
        <v>40655</v>
      </c>
      <c r="E26823" s="3" t="s">
        <v>9849</v>
      </c>
      <c r="F26823" s="61">
        <v>96.52</v>
      </c>
      <c r="G26823" s="61">
        <v>96.52</v>
      </c>
    </row>
    <row r="26824" spans="1:7">
      <c r="A26824" s="1" t="str">
        <f t="shared" si="422"/>
        <v>CDHU-I O.08.000.063015</v>
      </c>
      <c r="B26824" s="3" t="s">
        <v>42275</v>
      </c>
      <c r="C26824" s="3" t="s">
        <v>37515</v>
      </c>
      <c r="D26824" s="2" t="s">
        <v>40656</v>
      </c>
      <c r="E26824" s="3" t="s">
        <v>9849</v>
      </c>
      <c r="F26824" s="61">
        <v>109.19</v>
      </c>
      <c r="G26824" s="61">
        <v>109.19</v>
      </c>
    </row>
    <row r="26825" spans="1:7">
      <c r="A26825" s="1" t="str">
        <f t="shared" si="422"/>
        <v>CDHU-I O.08.000.063016</v>
      </c>
      <c r="B26825" s="3" t="s">
        <v>42275</v>
      </c>
      <c r="C26825" s="3" t="s">
        <v>37516</v>
      </c>
      <c r="D26825" s="2" t="s">
        <v>40657</v>
      </c>
      <c r="E26825" s="3" t="s">
        <v>9849</v>
      </c>
      <c r="F26825" s="61">
        <v>125.4</v>
      </c>
      <c r="G26825" s="61">
        <v>125.4</v>
      </c>
    </row>
    <row r="26826" spans="1:7">
      <c r="A26826" s="1" t="str">
        <f t="shared" si="422"/>
        <v>CDHU-I O.08.000.063017</v>
      </c>
      <c r="B26826" s="3" t="s">
        <v>42275</v>
      </c>
      <c r="C26826" s="3" t="s">
        <v>37517</v>
      </c>
      <c r="D26826" s="2" t="s">
        <v>40658</v>
      </c>
      <c r="E26826" s="3" t="s">
        <v>9849</v>
      </c>
      <c r="F26826" s="61">
        <v>141.84</v>
      </c>
      <c r="G26826" s="61">
        <v>141.84</v>
      </c>
    </row>
    <row r="26827" spans="1:7">
      <c r="A26827" s="1" t="str">
        <f t="shared" si="422"/>
        <v>CDHU-I O.08.000.063018</v>
      </c>
      <c r="B26827" s="3" t="s">
        <v>42275</v>
      </c>
      <c r="C26827" s="3" t="s">
        <v>37518</v>
      </c>
      <c r="D26827" s="2" t="s">
        <v>40659</v>
      </c>
      <c r="E26827" s="3" t="s">
        <v>9849</v>
      </c>
      <c r="F26827" s="61">
        <v>150.84</v>
      </c>
      <c r="G26827" s="61">
        <v>150.84</v>
      </c>
    </row>
    <row r="26828" spans="1:7">
      <c r="A26828" s="1" t="str">
        <f t="shared" si="422"/>
        <v>CDHU-I O.08.000.063019</v>
      </c>
      <c r="B26828" s="3" t="s">
        <v>42275</v>
      </c>
      <c r="C26828" s="3" t="s">
        <v>37519</v>
      </c>
      <c r="D26828" s="2" t="s">
        <v>40660</v>
      </c>
      <c r="E26828" s="3" t="s">
        <v>9849</v>
      </c>
      <c r="F26828" s="61">
        <v>174.68</v>
      </c>
      <c r="G26828" s="61">
        <v>174.68</v>
      </c>
    </row>
    <row r="26829" spans="1:7">
      <c r="A26829" s="1" t="str">
        <f t="shared" si="422"/>
        <v>CDHU-I O.08.000.063020</v>
      </c>
      <c r="B26829" s="3" t="s">
        <v>42275</v>
      </c>
      <c r="C26829" s="3" t="s">
        <v>37520</v>
      </c>
      <c r="D26829" s="2" t="s">
        <v>40661</v>
      </c>
      <c r="E26829" s="3" t="s">
        <v>9849</v>
      </c>
      <c r="F26829" s="61">
        <v>193.63</v>
      </c>
      <c r="G26829" s="61">
        <v>193.63</v>
      </c>
    </row>
    <row r="26830" spans="1:7">
      <c r="A26830" s="1" t="str">
        <f t="shared" si="422"/>
        <v>CDHU-I O.08.000.063040</v>
      </c>
      <c r="B26830" s="3" t="s">
        <v>42275</v>
      </c>
      <c r="C26830" s="3" t="s">
        <v>37521</v>
      </c>
      <c r="D26830" s="2" t="s">
        <v>40662</v>
      </c>
      <c r="E26830" s="3" t="s">
        <v>9849</v>
      </c>
      <c r="F26830" s="61">
        <v>148.59</v>
      </c>
      <c r="G26830" s="61">
        <v>148.59</v>
      </c>
    </row>
    <row r="26831" spans="1:7">
      <c r="A26831" s="1" t="str">
        <f t="shared" si="422"/>
        <v>CDHU-I O.08.000.063041</v>
      </c>
      <c r="B26831" s="3" t="s">
        <v>42275</v>
      </c>
      <c r="C26831" s="3" t="s">
        <v>37522</v>
      </c>
      <c r="D26831" s="2" t="s">
        <v>40663</v>
      </c>
      <c r="E26831" s="3" t="s">
        <v>9849</v>
      </c>
      <c r="F26831" s="61">
        <v>182.11</v>
      </c>
      <c r="G26831" s="61">
        <v>182.11</v>
      </c>
    </row>
    <row r="26832" spans="1:7">
      <c r="A26832" s="1" t="str">
        <f t="shared" si="422"/>
        <v>CDHU-I O.08.000.063042</v>
      </c>
      <c r="B26832" s="3" t="s">
        <v>42275</v>
      </c>
      <c r="C26832" s="3" t="s">
        <v>37523</v>
      </c>
      <c r="D26832" s="2" t="s">
        <v>40664</v>
      </c>
      <c r="E26832" s="3" t="s">
        <v>9849</v>
      </c>
      <c r="F26832" s="61">
        <v>247.41</v>
      </c>
      <c r="G26832" s="61">
        <v>247.41</v>
      </c>
    </row>
    <row r="26833" spans="1:7">
      <c r="A26833" s="1" t="str">
        <f t="shared" si="422"/>
        <v>CDHU-I O.08.000.063043</v>
      </c>
      <c r="B26833" s="3" t="s">
        <v>42275</v>
      </c>
      <c r="C26833" s="3" t="s">
        <v>37524</v>
      </c>
      <c r="D26833" s="2" t="s">
        <v>40665</v>
      </c>
      <c r="E26833" s="3" t="s">
        <v>9849</v>
      </c>
      <c r="F26833" s="61">
        <v>320.75</v>
      </c>
      <c r="G26833" s="61">
        <v>320.75</v>
      </c>
    </row>
    <row r="26834" spans="1:7">
      <c r="A26834" s="1" t="str">
        <f t="shared" si="422"/>
        <v>CDHU-I O.08.000.063044</v>
      </c>
      <c r="B26834" s="3" t="s">
        <v>42275</v>
      </c>
      <c r="C26834" s="3" t="s">
        <v>37525</v>
      </c>
      <c r="D26834" s="2" t="s">
        <v>40666</v>
      </c>
      <c r="E26834" s="3" t="s">
        <v>9849</v>
      </c>
      <c r="F26834" s="61">
        <v>454.84</v>
      </c>
      <c r="G26834" s="61">
        <v>454.84</v>
      </c>
    </row>
    <row r="26835" spans="1:7">
      <c r="A26835" s="1" t="str">
        <f t="shared" si="422"/>
        <v>CDHU-I O.08.000.063045</v>
      </c>
      <c r="B26835" s="3" t="s">
        <v>42275</v>
      </c>
      <c r="C26835" s="3" t="s">
        <v>37526</v>
      </c>
      <c r="D26835" s="2" t="s">
        <v>40667</v>
      </c>
      <c r="E26835" s="3" t="s">
        <v>9849</v>
      </c>
      <c r="F26835" s="61">
        <v>590.62</v>
      </c>
      <c r="G26835" s="61">
        <v>590.62</v>
      </c>
    </row>
    <row r="26836" spans="1:7">
      <c r="A26836" s="1" t="str">
        <f t="shared" si="422"/>
        <v>CDHU-I O.08.000.063046</v>
      </c>
      <c r="B26836" s="3" t="s">
        <v>42275</v>
      </c>
      <c r="C26836" s="3" t="s">
        <v>37527</v>
      </c>
      <c r="D26836" s="2" t="s">
        <v>40668</v>
      </c>
      <c r="E26836" s="3" t="s">
        <v>9849</v>
      </c>
      <c r="F26836" s="61">
        <v>43.07</v>
      </c>
      <c r="G26836" s="61">
        <v>43.07</v>
      </c>
    </row>
    <row r="26837" spans="1:7">
      <c r="A26837" s="1" t="str">
        <f t="shared" si="422"/>
        <v>CDHU-I O.08.000.063047</v>
      </c>
      <c r="B26837" s="3" t="s">
        <v>42275</v>
      </c>
      <c r="C26837" s="3" t="s">
        <v>37528</v>
      </c>
      <c r="D26837" s="2" t="s">
        <v>40669</v>
      </c>
      <c r="E26837" s="3" t="s">
        <v>9849</v>
      </c>
      <c r="F26837" s="61">
        <v>67.77</v>
      </c>
      <c r="G26837" s="61">
        <v>67.77</v>
      </c>
    </row>
    <row r="26838" spans="1:7">
      <c r="A26838" s="1" t="str">
        <f t="shared" si="422"/>
        <v>CDHU-I O.08.000.063048</v>
      </c>
      <c r="B26838" s="3" t="s">
        <v>42275</v>
      </c>
      <c r="C26838" s="3" t="s">
        <v>37529</v>
      </c>
      <c r="D26838" s="2" t="s">
        <v>40670</v>
      </c>
      <c r="E26838" s="3" t="s">
        <v>9849</v>
      </c>
      <c r="F26838" s="61">
        <v>89.21</v>
      </c>
      <c r="G26838" s="61">
        <v>89.21</v>
      </c>
    </row>
    <row r="26839" spans="1:7">
      <c r="A26839" s="1" t="str">
        <f t="shared" si="422"/>
        <v>CDHU-I O.08.000.063049</v>
      </c>
      <c r="B26839" s="3" t="s">
        <v>42275</v>
      </c>
      <c r="C26839" s="3" t="s">
        <v>37530</v>
      </c>
      <c r="D26839" s="2" t="s">
        <v>40671</v>
      </c>
      <c r="E26839" s="3" t="s">
        <v>9849</v>
      </c>
      <c r="F26839" s="61">
        <v>48.05</v>
      </c>
      <c r="G26839" s="61">
        <v>48.05</v>
      </c>
    </row>
    <row r="26840" spans="1:7">
      <c r="A26840" s="1" t="str">
        <f t="shared" si="422"/>
        <v>CDHU-I O.08.000.063050</v>
      </c>
      <c r="B26840" s="3" t="s">
        <v>42275</v>
      </c>
      <c r="C26840" s="3" t="s">
        <v>37531</v>
      </c>
      <c r="D26840" s="2" t="s">
        <v>40672</v>
      </c>
      <c r="E26840" s="3" t="s">
        <v>9849</v>
      </c>
      <c r="F26840" s="61">
        <v>63.3</v>
      </c>
      <c r="G26840" s="61">
        <v>63.3</v>
      </c>
    </row>
    <row r="26841" spans="1:7">
      <c r="A26841" s="1" t="str">
        <f t="shared" si="422"/>
        <v>CDHU-I O.08.000.063051</v>
      </c>
      <c r="B26841" s="3" t="s">
        <v>42275</v>
      </c>
      <c r="C26841" s="3" t="s">
        <v>37532</v>
      </c>
      <c r="D26841" s="2" t="s">
        <v>40673</v>
      </c>
      <c r="E26841" s="3" t="s">
        <v>9849</v>
      </c>
      <c r="F26841" s="61">
        <v>112.88</v>
      </c>
      <c r="G26841" s="61">
        <v>112.88</v>
      </c>
    </row>
    <row r="26842" spans="1:7">
      <c r="A26842" s="1" t="str">
        <f t="shared" si="422"/>
        <v>CDHU-I O.08.000.063052</v>
      </c>
      <c r="B26842" s="3" t="s">
        <v>42275</v>
      </c>
      <c r="C26842" s="3" t="s">
        <v>37533</v>
      </c>
      <c r="D26842" s="2" t="s">
        <v>40674</v>
      </c>
      <c r="E26842" s="3" t="s">
        <v>9849</v>
      </c>
      <c r="F26842" s="61">
        <v>162.84</v>
      </c>
      <c r="G26842" s="61">
        <v>162.84</v>
      </c>
    </row>
    <row r="26843" spans="1:7">
      <c r="A26843" s="1" t="str">
        <f t="shared" si="422"/>
        <v>CDHU-I O.08.000.063053</v>
      </c>
      <c r="B26843" s="3" t="s">
        <v>42275</v>
      </c>
      <c r="C26843" s="3" t="s">
        <v>37534</v>
      </c>
      <c r="D26843" s="2" t="s">
        <v>40675</v>
      </c>
      <c r="E26843" s="3" t="s">
        <v>9849</v>
      </c>
      <c r="F26843" s="61">
        <v>189.73</v>
      </c>
      <c r="G26843" s="61">
        <v>189.73</v>
      </c>
    </row>
    <row r="26844" spans="1:7">
      <c r="A26844" s="1" t="str">
        <f t="shared" si="422"/>
        <v>CDHU-I O.08.000.063054</v>
      </c>
      <c r="B26844" s="3" t="s">
        <v>42275</v>
      </c>
      <c r="C26844" s="3" t="s">
        <v>37535</v>
      </c>
      <c r="D26844" s="2" t="s">
        <v>40676</v>
      </c>
      <c r="E26844" s="3" t="s">
        <v>9849</v>
      </c>
      <c r="F26844" s="61">
        <v>264.48</v>
      </c>
      <c r="G26844" s="61">
        <v>264.48</v>
      </c>
    </row>
    <row r="26845" spans="1:7">
      <c r="A26845" s="1" t="str">
        <f t="shared" si="422"/>
        <v>CDHU-I O.08.000.069515</v>
      </c>
      <c r="B26845" s="3" t="s">
        <v>42275</v>
      </c>
      <c r="C26845" s="3" t="s">
        <v>37536</v>
      </c>
      <c r="D26845" s="2" t="s">
        <v>40677</v>
      </c>
      <c r="E26845" s="3" t="s">
        <v>9848</v>
      </c>
      <c r="F26845" s="61">
        <v>96.15</v>
      </c>
      <c r="G26845" s="61">
        <v>96.15</v>
      </c>
    </row>
    <row r="26846" spans="1:7">
      <c r="A26846" s="1" t="str">
        <f t="shared" si="422"/>
        <v>CDHU-I O.08.000.069516</v>
      </c>
      <c r="B26846" s="3" t="s">
        <v>42275</v>
      </c>
      <c r="C26846" s="3" t="s">
        <v>37537</v>
      </c>
      <c r="D26846" s="2" t="s">
        <v>40678</v>
      </c>
      <c r="E26846" s="3" t="s">
        <v>9848</v>
      </c>
      <c r="F26846" s="61">
        <v>122.51</v>
      </c>
      <c r="G26846" s="61">
        <v>122.51</v>
      </c>
    </row>
    <row r="26847" spans="1:7">
      <c r="A26847" s="1" t="str">
        <f t="shared" si="422"/>
        <v>CDHU-I O.08.000.069517</v>
      </c>
      <c r="B26847" s="3" t="s">
        <v>42275</v>
      </c>
      <c r="C26847" s="3" t="s">
        <v>37538</v>
      </c>
      <c r="D26847" s="2" t="s">
        <v>40679</v>
      </c>
      <c r="E26847" s="3" t="s">
        <v>9848</v>
      </c>
      <c r="F26847" s="61">
        <v>250.73</v>
      </c>
      <c r="G26847" s="61">
        <v>250.73</v>
      </c>
    </row>
    <row r="26848" spans="1:7">
      <c r="A26848" s="1" t="str">
        <f t="shared" si="422"/>
        <v>CDHU-I O.08.000.069518</v>
      </c>
      <c r="B26848" s="3" t="s">
        <v>42275</v>
      </c>
      <c r="C26848" s="3" t="s">
        <v>37539</v>
      </c>
      <c r="D26848" s="2" t="s">
        <v>40680</v>
      </c>
      <c r="E26848" s="3" t="s">
        <v>9848</v>
      </c>
      <c r="F26848" s="61">
        <v>330.22</v>
      </c>
      <c r="G26848" s="61">
        <v>330.22</v>
      </c>
    </row>
    <row r="26849" spans="1:7">
      <c r="A26849" s="1" t="str">
        <f t="shared" si="422"/>
        <v>CDHU-I O.08.000.069522</v>
      </c>
      <c r="B26849" s="3" t="s">
        <v>42275</v>
      </c>
      <c r="C26849" s="3" t="s">
        <v>37540</v>
      </c>
      <c r="D26849" s="2" t="s">
        <v>40681</v>
      </c>
      <c r="E26849" s="3" t="s">
        <v>9848</v>
      </c>
      <c r="F26849" s="61">
        <v>236.38</v>
      </c>
      <c r="G26849" s="61">
        <v>236.38</v>
      </c>
    </row>
    <row r="26850" spans="1:7">
      <c r="A26850" s="1" t="str">
        <f t="shared" si="422"/>
        <v>CDHU-I O.08.000.069523</v>
      </c>
      <c r="B26850" s="3" t="s">
        <v>42275</v>
      </c>
      <c r="C26850" s="3" t="s">
        <v>37541</v>
      </c>
      <c r="D26850" s="2" t="s">
        <v>40682</v>
      </c>
      <c r="E26850" s="3" t="s">
        <v>9848</v>
      </c>
      <c r="F26850" s="61">
        <v>1547.92</v>
      </c>
      <c r="G26850" s="61">
        <v>1547.92</v>
      </c>
    </row>
    <row r="26851" spans="1:7" ht="22.5">
      <c r="A26851" s="1" t="str">
        <f t="shared" si="422"/>
        <v>CDHU-I O.09.000.063500</v>
      </c>
      <c r="B26851" s="3" t="s">
        <v>42275</v>
      </c>
      <c r="C26851" s="3" t="s">
        <v>37542</v>
      </c>
      <c r="D26851" s="2" t="s">
        <v>40683</v>
      </c>
      <c r="E26851" s="3" t="s">
        <v>9848</v>
      </c>
      <c r="F26851" s="61">
        <v>6163.09</v>
      </c>
      <c r="G26851" s="61">
        <v>6163.09</v>
      </c>
    </row>
    <row r="26852" spans="1:7" ht="22.5">
      <c r="A26852" s="1" t="str">
        <f t="shared" si="422"/>
        <v>CDHU-I O.09.000.063503</v>
      </c>
      <c r="B26852" s="3" t="s">
        <v>42275</v>
      </c>
      <c r="C26852" s="3" t="s">
        <v>37543</v>
      </c>
      <c r="D26852" s="2" t="s">
        <v>40684</v>
      </c>
      <c r="E26852" s="3" t="s">
        <v>9848</v>
      </c>
      <c r="F26852" s="61">
        <v>1757.63</v>
      </c>
      <c r="G26852" s="61">
        <v>1757.63</v>
      </c>
    </row>
    <row r="26853" spans="1:7" ht="22.5">
      <c r="A26853" s="1" t="str">
        <f t="shared" si="422"/>
        <v>CDHU-I O.09.000.063504</v>
      </c>
      <c r="B26853" s="3" t="s">
        <v>42275</v>
      </c>
      <c r="C26853" s="3" t="s">
        <v>37544</v>
      </c>
      <c r="D26853" s="2" t="s">
        <v>40685</v>
      </c>
      <c r="E26853" s="3" t="s">
        <v>9848</v>
      </c>
      <c r="F26853" s="61">
        <v>434.03</v>
      </c>
      <c r="G26853" s="61">
        <v>434.03</v>
      </c>
    </row>
    <row r="26854" spans="1:7" ht="22.5">
      <c r="A26854" s="1" t="str">
        <f t="shared" si="422"/>
        <v>CDHU-I O.09.000.063507</v>
      </c>
      <c r="B26854" s="3" t="s">
        <v>42275</v>
      </c>
      <c r="C26854" s="3" t="s">
        <v>37545</v>
      </c>
      <c r="D26854" s="2" t="s">
        <v>40686</v>
      </c>
      <c r="E26854" s="3" t="s">
        <v>9848</v>
      </c>
      <c r="F26854" s="61">
        <v>76.86</v>
      </c>
      <c r="G26854" s="61">
        <v>76.86</v>
      </c>
    </row>
    <row r="26855" spans="1:7" ht="22.5">
      <c r="A26855" s="1" t="str">
        <f t="shared" si="422"/>
        <v>CDHU-I O.09.000.063541</v>
      </c>
      <c r="B26855" s="3" t="s">
        <v>42275</v>
      </c>
      <c r="C26855" s="3" t="s">
        <v>37546</v>
      </c>
      <c r="D26855" s="2" t="s">
        <v>40687</v>
      </c>
      <c r="E26855" s="3" t="s">
        <v>9848</v>
      </c>
      <c r="F26855" s="61">
        <v>93.1</v>
      </c>
      <c r="G26855" s="61">
        <v>93.1</v>
      </c>
    </row>
    <row r="26856" spans="1:7" ht="22.5">
      <c r="A26856" s="1" t="str">
        <f t="shared" si="422"/>
        <v>CDHU-I O.09.000.063542</v>
      </c>
      <c r="B26856" s="3" t="s">
        <v>42275</v>
      </c>
      <c r="C26856" s="3" t="s">
        <v>37547</v>
      </c>
      <c r="D26856" s="2" t="s">
        <v>40688</v>
      </c>
      <c r="E26856" s="3" t="s">
        <v>9848</v>
      </c>
      <c r="F26856" s="61">
        <v>126.17</v>
      </c>
      <c r="G26856" s="61">
        <v>126.17</v>
      </c>
    </row>
    <row r="26857" spans="1:7" ht="22.5">
      <c r="A26857" s="1" t="str">
        <f t="shared" si="422"/>
        <v>CDHU-I O.09.000.063543</v>
      </c>
      <c r="B26857" s="3" t="s">
        <v>42275</v>
      </c>
      <c r="C26857" s="3" t="s">
        <v>37548</v>
      </c>
      <c r="D26857" s="2" t="s">
        <v>40689</v>
      </c>
      <c r="E26857" s="3" t="s">
        <v>9848</v>
      </c>
      <c r="F26857" s="61">
        <v>484.8</v>
      </c>
      <c r="G26857" s="61">
        <v>484.8</v>
      </c>
    </row>
    <row r="26858" spans="1:7" ht="22.5">
      <c r="A26858" s="1" t="str">
        <f t="shared" si="422"/>
        <v>CDHU-I O.09.000.063544</v>
      </c>
      <c r="B26858" s="3" t="s">
        <v>42275</v>
      </c>
      <c r="C26858" s="3" t="s">
        <v>37549</v>
      </c>
      <c r="D26858" s="2" t="s">
        <v>40690</v>
      </c>
      <c r="E26858" s="3" t="s">
        <v>9848</v>
      </c>
      <c r="F26858" s="61">
        <v>699.48</v>
      </c>
      <c r="G26858" s="61">
        <v>699.48</v>
      </c>
    </row>
    <row r="26859" spans="1:7">
      <c r="A26859" s="1" t="str">
        <f t="shared" si="422"/>
        <v>CDHU-I O.09.000.063551</v>
      </c>
      <c r="B26859" s="3" t="s">
        <v>42275</v>
      </c>
      <c r="C26859" s="3" t="s">
        <v>37550</v>
      </c>
      <c r="D26859" s="2" t="s">
        <v>40691</v>
      </c>
      <c r="E26859" s="3" t="s">
        <v>9848</v>
      </c>
      <c r="F26859" s="61">
        <v>606.80999999999995</v>
      </c>
      <c r="G26859" s="61">
        <v>606.80999999999995</v>
      </c>
    </row>
    <row r="26860" spans="1:7">
      <c r="A26860" s="1" t="str">
        <f t="shared" si="422"/>
        <v>CDHU-I O.09.000.063552</v>
      </c>
      <c r="B26860" s="3" t="s">
        <v>42275</v>
      </c>
      <c r="C26860" s="3" t="s">
        <v>37551</v>
      </c>
      <c r="D26860" s="2" t="s">
        <v>40692</v>
      </c>
      <c r="E26860" s="3" t="s">
        <v>9848</v>
      </c>
      <c r="F26860" s="61">
        <v>1012.98</v>
      </c>
      <c r="G26860" s="61">
        <v>1012.98</v>
      </c>
    </row>
    <row r="26861" spans="1:7" ht="22.5">
      <c r="A26861" s="1" t="str">
        <f t="shared" si="422"/>
        <v>CDHU-I O.09.000.064001</v>
      </c>
      <c r="B26861" s="3" t="s">
        <v>42275</v>
      </c>
      <c r="C26861" s="3" t="s">
        <v>37552</v>
      </c>
      <c r="D26861" s="2" t="s">
        <v>40693</v>
      </c>
      <c r="E26861" s="3" t="s">
        <v>9848</v>
      </c>
      <c r="F26861" s="61">
        <v>8265.19</v>
      </c>
      <c r="G26861" s="61">
        <v>8265.19</v>
      </c>
    </row>
    <row r="26862" spans="1:7" ht="22.5">
      <c r="A26862" s="1" t="str">
        <f t="shared" si="422"/>
        <v>CDHU-I O.09.000.064005</v>
      </c>
      <c r="B26862" s="3" t="s">
        <v>42275</v>
      </c>
      <c r="C26862" s="3" t="s">
        <v>37553</v>
      </c>
      <c r="D26862" s="2" t="s">
        <v>40694</v>
      </c>
      <c r="E26862" s="3" t="s">
        <v>9848</v>
      </c>
      <c r="F26862" s="61">
        <v>195.83</v>
      </c>
      <c r="G26862" s="61">
        <v>195.83</v>
      </c>
    </row>
    <row r="26863" spans="1:7" ht="22.5">
      <c r="A26863" s="1" t="str">
        <f t="shared" si="422"/>
        <v>CDHU-I O.09.000.064009</v>
      </c>
      <c r="B26863" s="3" t="s">
        <v>42275</v>
      </c>
      <c r="C26863" s="3" t="s">
        <v>37554</v>
      </c>
      <c r="D26863" s="2" t="s">
        <v>40695</v>
      </c>
      <c r="E26863" s="3" t="s">
        <v>9848</v>
      </c>
      <c r="F26863" s="61">
        <v>116.71</v>
      </c>
      <c r="G26863" s="61">
        <v>116.71</v>
      </c>
    </row>
    <row r="26864" spans="1:7">
      <c r="A26864" s="1" t="str">
        <f t="shared" si="422"/>
        <v>CDHU-I O.09.000.064016</v>
      </c>
      <c r="B26864" s="3" t="s">
        <v>42275</v>
      </c>
      <c r="C26864" s="3" t="s">
        <v>37555</v>
      </c>
      <c r="D26864" s="2" t="s">
        <v>40696</v>
      </c>
      <c r="E26864" s="3" t="s">
        <v>9848</v>
      </c>
      <c r="F26864" s="61">
        <v>110.82</v>
      </c>
      <c r="G26864" s="61">
        <v>110.82</v>
      </c>
    </row>
    <row r="26865" spans="1:7">
      <c r="A26865" s="1" t="str">
        <f t="shared" si="422"/>
        <v>CDHU-I O.09.000.064017</v>
      </c>
      <c r="B26865" s="3" t="s">
        <v>42275</v>
      </c>
      <c r="C26865" s="3" t="s">
        <v>37556</v>
      </c>
      <c r="D26865" s="2" t="s">
        <v>40697</v>
      </c>
      <c r="E26865" s="3" t="s">
        <v>9848</v>
      </c>
      <c r="F26865" s="61">
        <v>142.12</v>
      </c>
      <c r="G26865" s="61">
        <v>142.12</v>
      </c>
    </row>
    <row r="26866" spans="1:7">
      <c r="A26866" s="1" t="str">
        <f t="shared" si="422"/>
        <v>CDHU-I O.09.000.064018</v>
      </c>
      <c r="B26866" s="3" t="s">
        <v>42275</v>
      </c>
      <c r="C26866" s="3" t="s">
        <v>37557</v>
      </c>
      <c r="D26866" s="2" t="s">
        <v>40698</v>
      </c>
      <c r="E26866" s="3" t="s">
        <v>9848</v>
      </c>
      <c r="F26866" s="61">
        <v>207.2</v>
      </c>
      <c r="G26866" s="61">
        <v>207.2</v>
      </c>
    </row>
    <row r="26867" spans="1:7">
      <c r="A26867" s="1" t="str">
        <f t="shared" si="422"/>
        <v>CDHU-I O.09.000.064019</v>
      </c>
      <c r="B26867" s="3" t="s">
        <v>42275</v>
      </c>
      <c r="C26867" s="3" t="s">
        <v>37558</v>
      </c>
      <c r="D26867" s="2" t="s">
        <v>40699</v>
      </c>
      <c r="E26867" s="3" t="s">
        <v>9848</v>
      </c>
      <c r="F26867" s="61">
        <v>231.86</v>
      </c>
      <c r="G26867" s="61">
        <v>231.86</v>
      </c>
    </row>
    <row r="26868" spans="1:7">
      <c r="A26868" s="1" t="str">
        <f t="shared" si="422"/>
        <v>CDHU-I O.09.000.064020</v>
      </c>
      <c r="B26868" s="3" t="s">
        <v>42275</v>
      </c>
      <c r="C26868" s="3" t="s">
        <v>37559</v>
      </c>
      <c r="D26868" s="2" t="s">
        <v>40700</v>
      </c>
      <c r="E26868" s="3" t="s">
        <v>9848</v>
      </c>
      <c r="F26868" s="61">
        <v>339.55</v>
      </c>
      <c r="G26868" s="61">
        <v>339.55</v>
      </c>
    </row>
    <row r="26869" spans="1:7">
      <c r="A26869" s="1" t="str">
        <f t="shared" ref="A26869:A26932" si="423">CONCATENATE($B26869," ",$C26869)</f>
        <v>CDHU-I O.09.000.064021</v>
      </c>
      <c r="B26869" s="3" t="s">
        <v>42275</v>
      </c>
      <c r="C26869" s="3" t="s">
        <v>37560</v>
      </c>
      <c r="D26869" s="2" t="s">
        <v>40701</v>
      </c>
      <c r="E26869" s="3" t="s">
        <v>9848</v>
      </c>
      <c r="F26869" s="61">
        <v>601.58000000000004</v>
      </c>
      <c r="G26869" s="61">
        <v>601.58000000000004</v>
      </c>
    </row>
    <row r="26870" spans="1:7">
      <c r="A26870" s="1" t="str">
        <f t="shared" si="423"/>
        <v>CDHU-I O.09.000.064022</v>
      </c>
      <c r="B26870" s="3" t="s">
        <v>42275</v>
      </c>
      <c r="C26870" s="3" t="s">
        <v>37561</v>
      </c>
      <c r="D26870" s="2" t="s">
        <v>40702</v>
      </c>
      <c r="E26870" s="3" t="s">
        <v>9848</v>
      </c>
      <c r="F26870" s="61">
        <v>719.74</v>
      </c>
      <c r="G26870" s="61">
        <v>719.74</v>
      </c>
    </row>
    <row r="26871" spans="1:7" ht="22.5">
      <c r="A26871" s="1" t="str">
        <f t="shared" si="423"/>
        <v>CDHU-I O.09.000.064025</v>
      </c>
      <c r="B26871" s="3" t="s">
        <v>42275</v>
      </c>
      <c r="C26871" s="3" t="s">
        <v>37562</v>
      </c>
      <c r="D26871" s="2" t="s">
        <v>40703</v>
      </c>
      <c r="E26871" s="3" t="s">
        <v>9848</v>
      </c>
      <c r="F26871" s="61">
        <v>210.25</v>
      </c>
      <c r="G26871" s="61">
        <v>210.25</v>
      </c>
    </row>
    <row r="26872" spans="1:7">
      <c r="A26872" s="1" t="str">
        <f t="shared" si="423"/>
        <v>CDHU-I O.09.000.064027</v>
      </c>
      <c r="B26872" s="3" t="s">
        <v>42275</v>
      </c>
      <c r="C26872" s="3" t="s">
        <v>37563</v>
      </c>
      <c r="D26872" s="2" t="s">
        <v>40704</v>
      </c>
      <c r="E26872" s="3" t="s">
        <v>9848</v>
      </c>
      <c r="F26872" s="61">
        <v>97.36</v>
      </c>
      <c r="G26872" s="61">
        <v>97.36</v>
      </c>
    </row>
    <row r="26873" spans="1:7">
      <c r="A26873" s="1" t="str">
        <f t="shared" si="423"/>
        <v>CDHU-I O.09.000.064028</v>
      </c>
      <c r="B26873" s="3" t="s">
        <v>42275</v>
      </c>
      <c r="C26873" s="3" t="s">
        <v>37564</v>
      </c>
      <c r="D26873" s="2" t="s">
        <v>40705</v>
      </c>
      <c r="E26873" s="3" t="s">
        <v>9848</v>
      </c>
      <c r="F26873" s="61">
        <v>125.95</v>
      </c>
      <c r="G26873" s="61">
        <v>125.95</v>
      </c>
    </row>
    <row r="26874" spans="1:7">
      <c r="A26874" s="1" t="str">
        <f t="shared" si="423"/>
        <v>CDHU-I O.09.000.064029</v>
      </c>
      <c r="B26874" s="3" t="s">
        <v>42275</v>
      </c>
      <c r="C26874" s="3" t="s">
        <v>37565</v>
      </c>
      <c r="D26874" s="2" t="s">
        <v>40706</v>
      </c>
      <c r="E26874" s="3" t="s">
        <v>9848</v>
      </c>
      <c r="F26874" s="61">
        <v>158</v>
      </c>
      <c r="G26874" s="61">
        <v>158</v>
      </c>
    </row>
    <row r="26875" spans="1:7">
      <c r="A26875" s="1" t="str">
        <f t="shared" si="423"/>
        <v>CDHU-I O.09.000.064030</v>
      </c>
      <c r="B26875" s="3" t="s">
        <v>42275</v>
      </c>
      <c r="C26875" s="3" t="s">
        <v>37566</v>
      </c>
      <c r="D26875" s="2" t="s">
        <v>40707</v>
      </c>
      <c r="E26875" s="3" t="s">
        <v>9848</v>
      </c>
      <c r="F26875" s="61">
        <v>218.03</v>
      </c>
      <c r="G26875" s="61">
        <v>218.03</v>
      </c>
    </row>
    <row r="26876" spans="1:7">
      <c r="A26876" s="1" t="str">
        <f t="shared" si="423"/>
        <v>CDHU-I O.09.000.064031</v>
      </c>
      <c r="B26876" s="3" t="s">
        <v>42275</v>
      </c>
      <c r="C26876" s="3" t="s">
        <v>37567</v>
      </c>
      <c r="D26876" s="2" t="s">
        <v>40708</v>
      </c>
      <c r="E26876" s="3" t="s">
        <v>9848</v>
      </c>
      <c r="F26876" s="61">
        <v>357.32</v>
      </c>
      <c r="G26876" s="61">
        <v>357.32</v>
      </c>
    </row>
    <row r="26877" spans="1:7">
      <c r="A26877" s="1" t="str">
        <f t="shared" si="423"/>
        <v>CDHU-I O.09.000.064032</v>
      </c>
      <c r="B26877" s="3" t="s">
        <v>42275</v>
      </c>
      <c r="C26877" s="3" t="s">
        <v>37568</v>
      </c>
      <c r="D26877" s="2" t="s">
        <v>40709</v>
      </c>
      <c r="E26877" s="3" t="s">
        <v>9848</v>
      </c>
      <c r="F26877" s="61">
        <v>522.9</v>
      </c>
      <c r="G26877" s="61">
        <v>522.9</v>
      </c>
    </row>
    <row r="26878" spans="1:7" ht="22.5">
      <c r="A26878" s="1" t="str">
        <f t="shared" si="423"/>
        <v>CDHU-I O.09.000.064033</v>
      </c>
      <c r="B26878" s="3" t="s">
        <v>42275</v>
      </c>
      <c r="C26878" s="3" t="s">
        <v>37569</v>
      </c>
      <c r="D26878" s="2" t="s">
        <v>40710</v>
      </c>
      <c r="E26878" s="3" t="s">
        <v>9848</v>
      </c>
      <c r="F26878" s="61">
        <v>299.01</v>
      </c>
      <c r="G26878" s="61">
        <v>299.01</v>
      </c>
    </row>
    <row r="26879" spans="1:7">
      <c r="A26879" s="1" t="str">
        <f t="shared" si="423"/>
        <v>CDHU-I O.09.000.064034</v>
      </c>
      <c r="B26879" s="3" t="s">
        <v>42275</v>
      </c>
      <c r="C26879" s="3" t="s">
        <v>37570</v>
      </c>
      <c r="D26879" s="2" t="s">
        <v>40711</v>
      </c>
      <c r="E26879" s="3" t="s">
        <v>9848</v>
      </c>
      <c r="F26879" s="61">
        <v>998.35</v>
      </c>
      <c r="G26879" s="61">
        <v>998.35</v>
      </c>
    </row>
    <row r="26880" spans="1:7" ht="22.5">
      <c r="A26880" s="1" t="str">
        <f t="shared" si="423"/>
        <v>CDHU-I O.09.000.064037</v>
      </c>
      <c r="B26880" s="3" t="s">
        <v>42275</v>
      </c>
      <c r="C26880" s="3" t="s">
        <v>37571</v>
      </c>
      <c r="D26880" s="2" t="s">
        <v>40712</v>
      </c>
      <c r="E26880" s="3" t="s">
        <v>9848</v>
      </c>
      <c r="F26880" s="61">
        <v>598.04</v>
      </c>
      <c r="G26880" s="61">
        <v>598.04</v>
      </c>
    </row>
    <row r="26881" spans="1:7" ht="22.5">
      <c r="A26881" s="1" t="str">
        <f t="shared" si="423"/>
        <v>CDHU-I O.09.000.064038</v>
      </c>
      <c r="B26881" s="3" t="s">
        <v>42275</v>
      </c>
      <c r="C26881" s="3" t="s">
        <v>37572</v>
      </c>
      <c r="D26881" s="2" t="s">
        <v>40713</v>
      </c>
      <c r="E26881" s="3" t="s">
        <v>9848</v>
      </c>
      <c r="F26881" s="61">
        <v>784.73</v>
      </c>
      <c r="G26881" s="61">
        <v>784.73</v>
      </c>
    </row>
    <row r="26882" spans="1:7" ht="22.5">
      <c r="A26882" s="1" t="str">
        <f t="shared" si="423"/>
        <v>CDHU-I O.09.000.064048</v>
      </c>
      <c r="B26882" s="3" t="s">
        <v>42275</v>
      </c>
      <c r="C26882" s="3" t="s">
        <v>37573</v>
      </c>
      <c r="D26882" s="2" t="s">
        <v>40714</v>
      </c>
      <c r="E26882" s="3" t="s">
        <v>9848</v>
      </c>
      <c r="F26882" s="61">
        <v>1297.6600000000001</v>
      </c>
      <c r="G26882" s="61">
        <v>1297.6600000000001</v>
      </c>
    </row>
    <row r="26883" spans="1:7" ht="22.5">
      <c r="A26883" s="1" t="str">
        <f t="shared" si="423"/>
        <v>CDHU-I O.09.000.064050</v>
      </c>
      <c r="B26883" s="3" t="s">
        <v>42275</v>
      </c>
      <c r="C26883" s="3" t="s">
        <v>37574</v>
      </c>
      <c r="D26883" s="2" t="s">
        <v>40715</v>
      </c>
      <c r="E26883" s="3" t="s">
        <v>9848</v>
      </c>
      <c r="F26883" s="61">
        <v>589.52</v>
      </c>
      <c r="G26883" s="61">
        <v>589.52</v>
      </c>
    </row>
    <row r="26884" spans="1:7" ht="22.5">
      <c r="A26884" s="1" t="str">
        <f t="shared" si="423"/>
        <v>CDHU-I O.09.000.064051</v>
      </c>
      <c r="B26884" s="3" t="s">
        <v>42275</v>
      </c>
      <c r="C26884" s="3" t="s">
        <v>37575</v>
      </c>
      <c r="D26884" s="2" t="s">
        <v>40716</v>
      </c>
      <c r="E26884" s="3" t="s">
        <v>9848</v>
      </c>
      <c r="F26884" s="61">
        <v>6875.95</v>
      </c>
      <c r="G26884" s="61">
        <v>6875.95</v>
      </c>
    </row>
    <row r="26885" spans="1:7">
      <c r="A26885" s="1" t="str">
        <f t="shared" si="423"/>
        <v>CDHU-I O.09.000.064061</v>
      </c>
      <c r="B26885" s="3" t="s">
        <v>42275</v>
      </c>
      <c r="C26885" s="3" t="s">
        <v>37576</v>
      </c>
      <c r="D26885" s="2" t="s">
        <v>40717</v>
      </c>
      <c r="E26885" s="3" t="s">
        <v>9848</v>
      </c>
      <c r="F26885" s="61">
        <v>101.94</v>
      </c>
      <c r="G26885" s="61">
        <v>101.94</v>
      </c>
    </row>
    <row r="26886" spans="1:7">
      <c r="A26886" s="1" t="str">
        <f t="shared" si="423"/>
        <v>CDHU-I O.09.000.064062</v>
      </c>
      <c r="B26886" s="3" t="s">
        <v>42275</v>
      </c>
      <c r="C26886" s="3" t="s">
        <v>37577</v>
      </c>
      <c r="D26886" s="2" t="s">
        <v>40718</v>
      </c>
      <c r="E26886" s="3" t="s">
        <v>9848</v>
      </c>
      <c r="F26886" s="61">
        <v>140.57</v>
      </c>
      <c r="G26886" s="61">
        <v>140.57</v>
      </c>
    </row>
    <row r="26887" spans="1:7">
      <c r="A26887" s="1" t="str">
        <f t="shared" si="423"/>
        <v>CDHU-I O.09.000.064063</v>
      </c>
      <c r="B26887" s="3" t="s">
        <v>42275</v>
      </c>
      <c r="C26887" s="3" t="s">
        <v>37578</v>
      </c>
      <c r="D26887" s="2" t="s">
        <v>40719</v>
      </c>
      <c r="E26887" s="3" t="s">
        <v>9848</v>
      </c>
      <c r="F26887" s="61">
        <v>173.09</v>
      </c>
      <c r="G26887" s="61">
        <v>173.09</v>
      </c>
    </row>
    <row r="26888" spans="1:7">
      <c r="A26888" s="1" t="str">
        <f t="shared" si="423"/>
        <v>CDHU-I O.09.000.064064</v>
      </c>
      <c r="B26888" s="3" t="s">
        <v>42275</v>
      </c>
      <c r="C26888" s="3" t="s">
        <v>37579</v>
      </c>
      <c r="D26888" s="2" t="s">
        <v>40720</v>
      </c>
      <c r="E26888" s="3" t="s">
        <v>9848</v>
      </c>
      <c r="F26888" s="61">
        <v>247.04</v>
      </c>
      <c r="G26888" s="61">
        <v>247.04</v>
      </c>
    </row>
    <row r="26889" spans="1:7">
      <c r="A26889" s="1" t="str">
        <f t="shared" si="423"/>
        <v>CDHU-I O.09.000.064065</v>
      </c>
      <c r="B26889" s="3" t="s">
        <v>42275</v>
      </c>
      <c r="C26889" s="3" t="s">
        <v>37580</v>
      </c>
      <c r="D26889" s="2" t="s">
        <v>40721</v>
      </c>
      <c r="E26889" s="3" t="s">
        <v>9848</v>
      </c>
      <c r="F26889" s="61">
        <v>402.6</v>
      </c>
      <c r="G26889" s="61">
        <v>402.6</v>
      </c>
    </row>
    <row r="26890" spans="1:7">
      <c r="A26890" s="1" t="str">
        <f t="shared" si="423"/>
        <v>CDHU-I O.09.000.064066</v>
      </c>
      <c r="B26890" s="3" t="s">
        <v>42275</v>
      </c>
      <c r="C26890" s="3" t="s">
        <v>37581</v>
      </c>
      <c r="D26890" s="2" t="s">
        <v>40722</v>
      </c>
      <c r="E26890" s="3" t="s">
        <v>9848</v>
      </c>
      <c r="F26890" s="61">
        <v>589.72</v>
      </c>
      <c r="G26890" s="61">
        <v>589.72</v>
      </c>
    </row>
    <row r="26891" spans="1:7">
      <c r="A26891" s="1" t="str">
        <f t="shared" si="423"/>
        <v>CDHU-I O.09.000.064068</v>
      </c>
      <c r="B26891" s="3" t="s">
        <v>42275</v>
      </c>
      <c r="C26891" s="3" t="s">
        <v>37582</v>
      </c>
      <c r="D26891" s="2" t="s">
        <v>40723</v>
      </c>
      <c r="E26891" s="3" t="s">
        <v>9848</v>
      </c>
      <c r="F26891" s="61">
        <v>999.73</v>
      </c>
      <c r="G26891" s="61">
        <v>999.73</v>
      </c>
    </row>
    <row r="26892" spans="1:7" ht="22.5">
      <c r="A26892" s="1" t="str">
        <f t="shared" si="423"/>
        <v>CDHU-I O.09.000.064172</v>
      </c>
      <c r="B26892" s="3" t="s">
        <v>42275</v>
      </c>
      <c r="C26892" s="3" t="s">
        <v>37583</v>
      </c>
      <c r="D26892" s="2" t="s">
        <v>40724</v>
      </c>
      <c r="E26892" s="3" t="s">
        <v>9848</v>
      </c>
      <c r="F26892" s="61">
        <v>2331.62</v>
      </c>
      <c r="G26892" s="61">
        <v>2331.62</v>
      </c>
    </row>
    <row r="26893" spans="1:7">
      <c r="A26893" s="1" t="str">
        <f t="shared" si="423"/>
        <v>CDHU-I O.09.000.064187</v>
      </c>
      <c r="B26893" s="3" t="s">
        <v>42275</v>
      </c>
      <c r="C26893" s="3" t="s">
        <v>37584</v>
      </c>
      <c r="D26893" s="2" t="s">
        <v>40725</v>
      </c>
      <c r="E26893" s="3" t="s">
        <v>9848</v>
      </c>
      <c r="F26893" s="61">
        <v>125.41</v>
      </c>
      <c r="G26893" s="61">
        <v>125.41</v>
      </c>
    </row>
    <row r="26894" spans="1:7">
      <c r="A26894" s="1" t="str">
        <f t="shared" si="423"/>
        <v>CDHU-I O.09.000.064188</v>
      </c>
      <c r="B26894" s="3" t="s">
        <v>42275</v>
      </c>
      <c r="C26894" s="3" t="s">
        <v>37585</v>
      </c>
      <c r="D26894" s="2" t="s">
        <v>40726</v>
      </c>
      <c r="E26894" s="3" t="s">
        <v>9848</v>
      </c>
      <c r="F26894" s="61">
        <v>151.47999999999999</v>
      </c>
      <c r="G26894" s="61">
        <v>151.47999999999999</v>
      </c>
    </row>
    <row r="26895" spans="1:7">
      <c r="A26895" s="1" t="str">
        <f t="shared" si="423"/>
        <v>CDHU-I O.09.000.064189</v>
      </c>
      <c r="B26895" s="3" t="s">
        <v>42275</v>
      </c>
      <c r="C26895" s="3" t="s">
        <v>37586</v>
      </c>
      <c r="D26895" s="2" t="s">
        <v>40727</v>
      </c>
      <c r="E26895" s="3" t="s">
        <v>9848</v>
      </c>
      <c r="F26895" s="61">
        <v>197.16</v>
      </c>
      <c r="G26895" s="61">
        <v>197.16</v>
      </c>
    </row>
    <row r="26896" spans="1:7">
      <c r="A26896" s="1" t="str">
        <f t="shared" si="423"/>
        <v>CDHU-I O.09.000.064190</v>
      </c>
      <c r="B26896" s="3" t="s">
        <v>42275</v>
      </c>
      <c r="C26896" s="3" t="s">
        <v>37587</v>
      </c>
      <c r="D26896" s="2" t="s">
        <v>40728</v>
      </c>
      <c r="E26896" s="3" t="s">
        <v>9848</v>
      </c>
      <c r="F26896" s="61">
        <v>268.12</v>
      </c>
      <c r="G26896" s="61">
        <v>268.12</v>
      </c>
    </row>
    <row r="26897" spans="1:7">
      <c r="A26897" s="1" t="str">
        <f t="shared" si="423"/>
        <v>CDHU-I O.09.000.064191</v>
      </c>
      <c r="B26897" s="3" t="s">
        <v>42275</v>
      </c>
      <c r="C26897" s="3" t="s">
        <v>37588</v>
      </c>
      <c r="D26897" s="2" t="s">
        <v>40729</v>
      </c>
      <c r="E26897" s="3" t="s">
        <v>9848</v>
      </c>
      <c r="F26897" s="61">
        <v>171.25</v>
      </c>
      <c r="G26897" s="61">
        <v>171.25</v>
      </c>
    </row>
    <row r="26898" spans="1:7">
      <c r="A26898" s="1" t="str">
        <f t="shared" si="423"/>
        <v>CDHU-I O.09.000.064192</v>
      </c>
      <c r="B26898" s="3" t="s">
        <v>42275</v>
      </c>
      <c r="C26898" s="3" t="s">
        <v>37589</v>
      </c>
      <c r="D26898" s="2" t="s">
        <v>40730</v>
      </c>
      <c r="E26898" s="3" t="s">
        <v>9848</v>
      </c>
      <c r="F26898" s="61">
        <v>494.27</v>
      </c>
      <c r="G26898" s="61">
        <v>494.27</v>
      </c>
    </row>
    <row r="26899" spans="1:7">
      <c r="A26899" s="1" t="str">
        <f t="shared" si="423"/>
        <v>CDHU-I O.09.000.064193</v>
      </c>
      <c r="B26899" s="3" t="s">
        <v>42275</v>
      </c>
      <c r="C26899" s="3" t="s">
        <v>37590</v>
      </c>
      <c r="D26899" s="2" t="s">
        <v>40731</v>
      </c>
      <c r="E26899" s="3" t="s">
        <v>9848</v>
      </c>
      <c r="F26899" s="61">
        <v>193.2</v>
      </c>
      <c r="G26899" s="61">
        <v>193.2</v>
      </c>
    </row>
    <row r="26900" spans="1:7">
      <c r="A26900" s="1" t="str">
        <f t="shared" si="423"/>
        <v>CDHU-I O.09.000.064194</v>
      </c>
      <c r="B26900" s="3" t="s">
        <v>42275</v>
      </c>
      <c r="C26900" s="3" t="s">
        <v>37591</v>
      </c>
      <c r="D26900" s="2" t="s">
        <v>40732</v>
      </c>
      <c r="E26900" s="3" t="s">
        <v>9848</v>
      </c>
      <c r="F26900" s="61">
        <v>243.74</v>
      </c>
      <c r="G26900" s="61">
        <v>243.74</v>
      </c>
    </row>
    <row r="26901" spans="1:7">
      <c r="A26901" s="1" t="str">
        <f t="shared" si="423"/>
        <v>CDHU-I O.09.000.064195</v>
      </c>
      <c r="B26901" s="3" t="s">
        <v>42275</v>
      </c>
      <c r="C26901" s="3" t="s">
        <v>37592</v>
      </c>
      <c r="D26901" s="2" t="s">
        <v>40733</v>
      </c>
      <c r="E26901" s="3" t="s">
        <v>9848</v>
      </c>
      <c r="F26901" s="61">
        <v>309.33999999999997</v>
      </c>
      <c r="G26901" s="61">
        <v>309.33999999999997</v>
      </c>
    </row>
    <row r="26902" spans="1:7">
      <c r="A26902" s="1" t="str">
        <f t="shared" si="423"/>
        <v>CDHU-I O.09.000.064196</v>
      </c>
      <c r="B26902" s="3" t="s">
        <v>42275</v>
      </c>
      <c r="C26902" s="3" t="s">
        <v>37593</v>
      </c>
      <c r="D26902" s="2" t="s">
        <v>40734</v>
      </c>
      <c r="E26902" s="3" t="s">
        <v>9848</v>
      </c>
      <c r="F26902" s="61">
        <v>667.82</v>
      </c>
      <c r="G26902" s="61">
        <v>667.82</v>
      </c>
    </row>
    <row r="26903" spans="1:7" ht="22.5">
      <c r="A26903" s="1" t="str">
        <f t="shared" si="423"/>
        <v>CDHU-I O.09.000.064202</v>
      </c>
      <c r="B26903" s="3" t="s">
        <v>42275</v>
      </c>
      <c r="C26903" s="3" t="s">
        <v>37594</v>
      </c>
      <c r="D26903" s="2" t="s">
        <v>40735</v>
      </c>
      <c r="E26903" s="3" t="s">
        <v>9848</v>
      </c>
      <c r="F26903" s="61">
        <v>6182.7</v>
      </c>
      <c r="G26903" s="61">
        <v>6182.7</v>
      </c>
    </row>
    <row r="26904" spans="1:7" ht="22.5">
      <c r="A26904" s="1" t="str">
        <f t="shared" si="423"/>
        <v>CDHU-I O.09.000.064203</v>
      </c>
      <c r="B26904" s="3" t="s">
        <v>42275</v>
      </c>
      <c r="C26904" s="3" t="s">
        <v>37595</v>
      </c>
      <c r="D26904" s="2" t="s">
        <v>40736</v>
      </c>
      <c r="E26904" s="3" t="s">
        <v>9848</v>
      </c>
      <c r="F26904" s="61">
        <v>7434.8</v>
      </c>
      <c r="G26904" s="61">
        <v>7434.8</v>
      </c>
    </row>
    <row r="26905" spans="1:7">
      <c r="A26905" s="1" t="str">
        <f t="shared" si="423"/>
        <v>CDHU-I O.09.000.064215</v>
      </c>
      <c r="B26905" s="3" t="s">
        <v>42275</v>
      </c>
      <c r="C26905" s="3" t="s">
        <v>37596</v>
      </c>
      <c r="D26905" s="2" t="s">
        <v>40737</v>
      </c>
      <c r="E26905" s="3" t="s">
        <v>9848</v>
      </c>
      <c r="F26905" s="61">
        <v>527.80999999999995</v>
      </c>
      <c r="G26905" s="61">
        <v>527.80999999999995</v>
      </c>
    </row>
    <row r="26906" spans="1:7">
      <c r="A26906" s="1" t="str">
        <f t="shared" si="423"/>
        <v>CDHU-I O.09.000.068531</v>
      </c>
      <c r="B26906" s="3" t="s">
        <v>42275</v>
      </c>
      <c r="C26906" s="3" t="s">
        <v>37597</v>
      </c>
      <c r="D26906" s="2" t="s">
        <v>40738</v>
      </c>
      <c r="E26906" s="3" t="s">
        <v>9848</v>
      </c>
      <c r="F26906" s="61">
        <v>529.64</v>
      </c>
      <c r="G26906" s="61">
        <v>529.64</v>
      </c>
    </row>
    <row r="26907" spans="1:7" ht="22.5">
      <c r="A26907" s="1" t="str">
        <f t="shared" si="423"/>
        <v>CDHU-I O.09.000.090132</v>
      </c>
      <c r="B26907" s="3" t="s">
        <v>42275</v>
      </c>
      <c r="C26907" s="3" t="s">
        <v>37598</v>
      </c>
      <c r="D26907" s="2" t="s">
        <v>40739</v>
      </c>
      <c r="E26907" s="3" t="s">
        <v>9848</v>
      </c>
      <c r="F26907" s="61">
        <v>427.44</v>
      </c>
      <c r="G26907" s="61">
        <v>427.44</v>
      </c>
    </row>
    <row r="26908" spans="1:7" ht="22.5">
      <c r="A26908" s="1" t="str">
        <f t="shared" si="423"/>
        <v>CDHU-I O.09.000.092041</v>
      </c>
      <c r="B26908" s="3" t="s">
        <v>42275</v>
      </c>
      <c r="C26908" s="3" t="s">
        <v>37599</v>
      </c>
      <c r="D26908" s="2" t="s">
        <v>40740</v>
      </c>
      <c r="E26908" s="3" t="s">
        <v>9848</v>
      </c>
      <c r="F26908" s="61">
        <v>160.94999999999999</v>
      </c>
      <c r="G26908" s="61">
        <v>160.94999999999999</v>
      </c>
    </row>
    <row r="26909" spans="1:7" ht="22.5">
      <c r="A26909" s="1" t="str">
        <f t="shared" si="423"/>
        <v>CDHU-I O.10.000.065502</v>
      </c>
      <c r="B26909" s="3" t="s">
        <v>42275</v>
      </c>
      <c r="C26909" s="3" t="s">
        <v>37600</v>
      </c>
      <c r="D26909" s="2" t="s">
        <v>40741</v>
      </c>
      <c r="E26909" s="3" t="s">
        <v>9848</v>
      </c>
      <c r="F26909" s="61">
        <v>167.74</v>
      </c>
      <c r="G26909" s="61">
        <v>167.74</v>
      </c>
    </row>
    <row r="26910" spans="1:7">
      <c r="A26910" s="1" t="str">
        <f t="shared" si="423"/>
        <v>CDHU-I O.10.000.065506</v>
      </c>
      <c r="B26910" s="3" t="s">
        <v>42275</v>
      </c>
      <c r="C26910" s="3" t="s">
        <v>37601</v>
      </c>
      <c r="D26910" s="2" t="s">
        <v>40742</v>
      </c>
      <c r="E26910" s="3" t="s">
        <v>9848</v>
      </c>
      <c r="F26910" s="61">
        <v>735.82</v>
      </c>
      <c r="G26910" s="61">
        <v>735.82</v>
      </c>
    </row>
    <row r="26911" spans="1:7" ht="22.5">
      <c r="A26911" s="1" t="str">
        <f t="shared" si="423"/>
        <v>CDHU-I O.10.000.065508</v>
      </c>
      <c r="B26911" s="3" t="s">
        <v>42275</v>
      </c>
      <c r="C26911" s="3" t="s">
        <v>37602</v>
      </c>
      <c r="D26911" s="2" t="s">
        <v>40743</v>
      </c>
      <c r="E26911" s="3" t="s">
        <v>9848</v>
      </c>
      <c r="F26911" s="61">
        <v>392.77</v>
      </c>
      <c r="G26911" s="61">
        <v>392.77</v>
      </c>
    </row>
    <row r="26912" spans="1:7">
      <c r="A26912" s="1" t="str">
        <f t="shared" si="423"/>
        <v>CDHU-I O.10.000.065509</v>
      </c>
      <c r="B26912" s="3" t="s">
        <v>42275</v>
      </c>
      <c r="C26912" s="3" t="s">
        <v>37603</v>
      </c>
      <c r="D26912" s="2" t="s">
        <v>40744</v>
      </c>
      <c r="E26912" s="3" t="s">
        <v>9848</v>
      </c>
      <c r="F26912" s="61">
        <v>94.66</v>
      </c>
      <c r="G26912" s="61">
        <v>94.66</v>
      </c>
    </row>
    <row r="26913" spans="1:7" ht="22.5">
      <c r="A26913" s="1" t="str">
        <f t="shared" si="423"/>
        <v>CDHU-I O.10.000.065514</v>
      </c>
      <c r="B26913" s="3" t="s">
        <v>42275</v>
      </c>
      <c r="C26913" s="3" t="s">
        <v>37604</v>
      </c>
      <c r="D26913" s="2" t="s">
        <v>40745</v>
      </c>
      <c r="E26913" s="3" t="s">
        <v>9848</v>
      </c>
      <c r="F26913" s="61">
        <v>66.41</v>
      </c>
      <c r="G26913" s="61">
        <v>66.41</v>
      </c>
    </row>
    <row r="26914" spans="1:7">
      <c r="A26914" s="1" t="str">
        <f t="shared" si="423"/>
        <v>CDHU-I O.10.000.065516</v>
      </c>
      <c r="B26914" s="3" t="s">
        <v>42275</v>
      </c>
      <c r="C26914" s="3" t="s">
        <v>37605</v>
      </c>
      <c r="D26914" s="2" t="s">
        <v>40746</v>
      </c>
      <c r="E26914" s="3" t="s">
        <v>9848</v>
      </c>
      <c r="F26914" s="61">
        <v>38.11</v>
      </c>
      <c r="G26914" s="61">
        <v>38.11</v>
      </c>
    </row>
    <row r="26915" spans="1:7">
      <c r="A26915" s="1" t="str">
        <f t="shared" si="423"/>
        <v>CDHU-I O.10.000.065518</v>
      </c>
      <c r="B26915" s="3" t="s">
        <v>42275</v>
      </c>
      <c r="C26915" s="3" t="s">
        <v>37606</v>
      </c>
      <c r="D26915" s="2" t="s">
        <v>40747</v>
      </c>
      <c r="E26915" s="3" t="s">
        <v>9848</v>
      </c>
      <c r="F26915" s="61">
        <v>55.49</v>
      </c>
      <c r="G26915" s="61">
        <v>55.49</v>
      </c>
    </row>
    <row r="26916" spans="1:7">
      <c r="A26916" s="1" t="str">
        <f t="shared" si="423"/>
        <v>CDHU-I O.10.000.065522</v>
      </c>
      <c r="B26916" s="3" t="s">
        <v>42275</v>
      </c>
      <c r="C26916" s="3" t="s">
        <v>37607</v>
      </c>
      <c r="D26916" s="2" t="s">
        <v>40748</v>
      </c>
      <c r="E26916" s="3" t="s">
        <v>9848</v>
      </c>
      <c r="F26916" s="61">
        <v>357.66</v>
      </c>
      <c r="G26916" s="61">
        <v>357.66</v>
      </c>
    </row>
    <row r="26917" spans="1:7">
      <c r="A26917" s="1" t="str">
        <f t="shared" si="423"/>
        <v>CDHU-I O.10.000.065528</v>
      </c>
      <c r="B26917" s="3" t="s">
        <v>42275</v>
      </c>
      <c r="C26917" s="3" t="s">
        <v>37608</v>
      </c>
      <c r="D26917" s="2" t="s">
        <v>40749</v>
      </c>
      <c r="E26917" s="3" t="s">
        <v>9848</v>
      </c>
      <c r="F26917" s="61">
        <v>506.95</v>
      </c>
      <c r="G26917" s="61">
        <v>506.95</v>
      </c>
    </row>
    <row r="26918" spans="1:7">
      <c r="A26918" s="1" t="str">
        <f t="shared" si="423"/>
        <v>CDHU-I O.10.000.065534</v>
      </c>
      <c r="B26918" s="3" t="s">
        <v>42275</v>
      </c>
      <c r="C26918" s="3" t="s">
        <v>37609</v>
      </c>
      <c r="D26918" s="2" t="s">
        <v>40750</v>
      </c>
      <c r="E26918" s="3" t="s">
        <v>14764</v>
      </c>
      <c r="F26918" s="61">
        <v>887.79</v>
      </c>
      <c r="G26918" s="61">
        <v>887.79</v>
      </c>
    </row>
    <row r="26919" spans="1:7">
      <c r="A26919" s="1" t="str">
        <f t="shared" si="423"/>
        <v>CDHU-I O.10.000.065538</v>
      </c>
      <c r="B26919" s="3" t="s">
        <v>42275</v>
      </c>
      <c r="C26919" s="3" t="s">
        <v>37610</v>
      </c>
      <c r="D26919" s="2" t="s">
        <v>40751</v>
      </c>
      <c r="E26919" s="3" t="s">
        <v>9848</v>
      </c>
      <c r="F26919" s="61">
        <v>383.01</v>
      </c>
      <c r="G26919" s="61">
        <v>383.01</v>
      </c>
    </row>
    <row r="26920" spans="1:7">
      <c r="A26920" s="1" t="str">
        <f t="shared" si="423"/>
        <v>CDHU-I O.10.000.065544</v>
      </c>
      <c r="B26920" s="3" t="s">
        <v>42275</v>
      </c>
      <c r="C26920" s="3" t="s">
        <v>37611</v>
      </c>
      <c r="D26920" s="2" t="s">
        <v>40752</v>
      </c>
      <c r="E26920" s="3" t="s">
        <v>9848</v>
      </c>
      <c r="F26920" s="61">
        <v>73.7</v>
      </c>
      <c r="G26920" s="61">
        <v>73.7</v>
      </c>
    </row>
    <row r="26921" spans="1:7" ht="22.5">
      <c r="A26921" s="1" t="str">
        <f t="shared" si="423"/>
        <v>CDHU-I O.10.000.065555</v>
      </c>
      <c r="B26921" s="3" t="s">
        <v>42275</v>
      </c>
      <c r="C26921" s="3" t="s">
        <v>37612</v>
      </c>
      <c r="D26921" s="2" t="s">
        <v>40753</v>
      </c>
      <c r="E26921" s="3" t="s">
        <v>9848</v>
      </c>
      <c r="F26921" s="61">
        <v>915.59</v>
      </c>
      <c r="G26921" s="61">
        <v>915.59</v>
      </c>
    </row>
    <row r="26922" spans="1:7">
      <c r="A26922" s="1" t="str">
        <f t="shared" si="423"/>
        <v>CDHU-I O.10.000.065556</v>
      </c>
      <c r="B26922" s="3" t="s">
        <v>42275</v>
      </c>
      <c r="C26922" s="3" t="s">
        <v>37613</v>
      </c>
      <c r="D26922" s="2" t="s">
        <v>40754</v>
      </c>
      <c r="E26922" s="3" t="s">
        <v>9848</v>
      </c>
      <c r="F26922" s="61">
        <v>88.41</v>
      </c>
      <c r="G26922" s="61">
        <v>88.41</v>
      </c>
    </row>
    <row r="26923" spans="1:7">
      <c r="A26923" s="1" t="str">
        <f t="shared" si="423"/>
        <v>CDHU-I O.10.000.065559</v>
      </c>
      <c r="B26923" s="3" t="s">
        <v>42275</v>
      </c>
      <c r="C26923" s="3" t="s">
        <v>37614</v>
      </c>
      <c r="D26923" s="2" t="s">
        <v>40755</v>
      </c>
      <c r="E26923" s="3" t="s">
        <v>9848</v>
      </c>
      <c r="F26923" s="61">
        <v>513.82000000000005</v>
      </c>
      <c r="G26923" s="61">
        <v>513.82000000000005</v>
      </c>
    </row>
    <row r="26924" spans="1:7" ht="22.5">
      <c r="A26924" s="1" t="str">
        <f t="shared" si="423"/>
        <v>CDHU-I O.10.000.065564</v>
      </c>
      <c r="B26924" s="3" t="s">
        <v>42275</v>
      </c>
      <c r="C26924" s="3" t="s">
        <v>37615</v>
      </c>
      <c r="D26924" s="2" t="s">
        <v>40756</v>
      </c>
      <c r="E26924" s="3" t="s">
        <v>9848</v>
      </c>
      <c r="F26924" s="61">
        <v>1322.69</v>
      </c>
      <c r="G26924" s="61">
        <v>1322.69</v>
      </c>
    </row>
    <row r="26925" spans="1:7">
      <c r="A26925" s="1" t="str">
        <f t="shared" si="423"/>
        <v>CDHU-I O.10.000.065570</v>
      </c>
      <c r="B26925" s="3" t="s">
        <v>42275</v>
      </c>
      <c r="C26925" s="3" t="s">
        <v>37616</v>
      </c>
      <c r="D26925" s="2" t="s">
        <v>40757</v>
      </c>
      <c r="E26925" s="3" t="s">
        <v>9848</v>
      </c>
      <c r="F26925" s="61">
        <v>827.81</v>
      </c>
      <c r="G26925" s="61">
        <v>827.81</v>
      </c>
    </row>
    <row r="26926" spans="1:7" ht="22.5">
      <c r="A26926" s="1" t="str">
        <f t="shared" si="423"/>
        <v>CDHU-I O.10.000.065671</v>
      </c>
      <c r="B26926" s="3" t="s">
        <v>42275</v>
      </c>
      <c r="C26926" s="3" t="s">
        <v>37617</v>
      </c>
      <c r="D26926" s="2" t="s">
        <v>40758</v>
      </c>
      <c r="E26926" s="3" t="s">
        <v>9848</v>
      </c>
      <c r="F26926" s="61">
        <v>1058.92</v>
      </c>
      <c r="G26926" s="61">
        <v>1058.92</v>
      </c>
    </row>
    <row r="26927" spans="1:7">
      <c r="A26927" s="1" t="str">
        <f t="shared" si="423"/>
        <v>CDHU-I O.10.000.065672</v>
      </c>
      <c r="B26927" s="3" t="s">
        <v>42275</v>
      </c>
      <c r="C26927" s="3" t="s">
        <v>37618</v>
      </c>
      <c r="D26927" s="2" t="s">
        <v>40759</v>
      </c>
      <c r="E26927" s="3" t="s">
        <v>9848</v>
      </c>
      <c r="F26927" s="61">
        <v>656.06</v>
      </c>
      <c r="G26927" s="61">
        <v>656.06</v>
      </c>
    </row>
    <row r="26928" spans="1:7">
      <c r="A26928" s="1" t="str">
        <f t="shared" si="423"/>
        <v>CDHU-I O.10.000.066152</v>
      </c>
      <c r="B26928" s="3" t="s">
        <v>42275</v>
      </c>
      <c r="C26928" s="3" t="s">
        <v>37619</v>
      </c>
      <c r="D26928" s="2" t="s">
        <v>40760</v>
      </c>
      <c r="E26928" s="3" t="s">
        <v>9848</v>
      </c>
      <c r="F26928" s="61">
        <v>201.6</v>
      </c>
      <c r="G26928" s="61">
        <v>201.6</v>
      </c>
    </row>
    <row r="26929" spans="1:7">
      <c r="A26929" s="1" t="str">
        <f t="shared" si="423"/>
        <v>CDHU-I O.10.000.090733</v>
      </c>
      <c r="B26929" s="3" t="s">
        <v>42275</v>
      </c>
      <c r="C26929" s="3" t="s">
        <v>37620</v>
      </c>
      <c r="D26929" s="2" t="s">
        <v>40761</v>
      </c>
      <c r="E26929" s="3" t="s">
        <v>9848</v>
      </c>
      <c r="F26929" s="61">
        <v>868.49</v>
      </c>
      <c r="G26929" s="61">
        <v>868.49</v>
      </c>
    </row>
    <row r="26930" spans="1:7" ht="22.5">
      <c r="A26930" s="1" t="str">
        <f t="shared" si="423"/>
        <v>CDHU-I O.11.000.021000</v>
      </c>
      <c r="B26930" s="3" t="s">
        <v>42275</v>
      </c>
      <c r="C26930" s="3" t="s">
        <v>37621</v>
      </c>
      <c r="D26930" s="2" t="s">
        <v>40762</v>
      </c>
      <c r="E26930" s="3" t="s">
        <v>9848</v>
      </c>
      <c r="F26930" s="61">
        <v>3252.3</v>
      </c>
      <c r="G26930" s="61">
        <v>3252.3</v>
      </c>
    </row>
    <row r="26931" spans="1:7">
      <c r="A26931" s="1" t="str">
        <f t="shared" si="423"/>
        <v>CDHU-I O.11.000.031636</v>
      </c>
      <c r="B26931" s="3" t="s">
        <v>42275</v>
      </c>
      <c r="C26931" s="3" t="s">
        <v>37622</v>
      </c>
      <c r="D26931" s="2" t="s">
        <v>40763</v>
      </c>
      <c r="E26931" s="3" t="s">
        <v>9848</v>
      </c>
      <c r="F26931" s="61">
        <v>47.51</v>
      </c>
      <c r="G26931" s="61">
        <v>47.51</v>
      </c>
    </row>
    <row r="26932" spans="1:7" ht="22.5">
      <c r="A26932" s="1" t="str">
        <f t="shared" si="423"/>
        <v>CDHU-I O.11.000.047507</v>
      </c>
      <c r="B26932" s="3" t="s">
        <v>42275</v>
      </c>
      <c r="C26932" s="3" t="s">
        <v>37623</v>
      </c>
      <c r="D26932" s="2" t="s">
        <v>40764</v>
      </c>
      <c r="E26932" s="3" t="s">
        <v>9848</v>
      </c>
      <c r="F26932" s="61">
        <v>219.46</v>
      </c>
      <c r="G26932" s="61">
        <v>219.46</v>
      </c>
    </row>
    <row r="26933" spans="1:7" ht="22.5">
      <c r="A26933" s="1" t="str">
        <f t="shared" ref="A26933:A26996" si="424">CONCATENATE($B26933," ",$C26933)</f>
        <v>CDHU-I O.11.000.063536</v>
      </c>
      <c r="B26933" s="3" t="s">
        <v>42275</v>
      </c>
      <c r="C26933" s="3" t="s">
        <v>37624</v>
      </c>
      <c r="D26933" s="2" t="s">
        <v>40765</v>
      </c>
      <c r="E26933" s="3" t="s">
        <v>9848</v>
      </c>
      <c r="F26933" s="61">
        <v>638.33000000000004</v>
      </c>
      <c r="G26933" s="61">
        <v>638.33000000000004</v>
      </c>
    </row>
    <row r="26934" spans="1:7" ht="22.5">
      <c r="A26934" s="1" t="str">
        <f t="shared" si="424"/>
        <v>CDHU-I O.11.000.063537</v>
      </c>
      <c r="B26934" s="3" t="s">
        <v>42275</v>
      </c>
      <c r="C26934" s="3" t="s">
        <v>37625</v>
      </c>
      <c r="D26934" s="2" t="s">
        <v>40766</v>
      </c>
      <c r="E26934" s="3" t="s">
        <v>9848</v>
      </c>
      <c r="F26934" s="61">
        <v>53.35</v>
      </c>
      <c r="G26934" s="61">
        <v>53.35</v>
      </c>
    </row>
    <row r="26935" spans="1:7">
      <c r="A26935" s="1" t="str">
        <f t="shared" si="424"/>
        <v>CDHU-I O.11.000.064004</v>
      </c>
      <c r="B26935" s="3" t="s">
        <v>42275</v>
      </c>
      <c r="C26935" s="3" t="s">
        <v>37626</v>
      </c>
      <c r="D26935" s="2" t="s">
        <v>40767</v>
      </c>
      <c r="E26935" s="3" t="s">
        <v>9848</v>
      </c>
      <c r="F26935" s="61">
        <v>76.540000000000006</v>
      </c>
      <c r="G26935" s="61">
        <v>76.540000000000006</v>
      </c>
    </row>
    <row r="26936" spans="1:7" ht="22.5">
      <c r="A26936" s="1" t="str">
        <f t="shared" si="424"/>
        <v>CDHU-I O.11.000.064010</v>
      </c>
      <c r="B26936" s="3" t="s">
        <v>42275</v>
      </c>
      <c r="C26936" s="3" t="s">
        <v>37627</v>
      </c>
      <c r="D26936" s="2" t="s">
        <v>40768</v>
      </c>
      <c r="E26936" s="3" t="s">
        <v>9848</v>
      </c>
      <c r="F26936" s="61">
        <v>372.67</v>
      </c>
      <c r="G26936" s="61">
        <v>372.67</v>
      </c>
    </row>
    <row r="26937" spans="1:7" ht="22.5">
      <c r="A26937" s="1" t="str">
        <f t="shared" si="424"/>
        <v>CDHU-I O.11.000.064011</v>
      </c>
      <c r="B26937" s="3" t="s">
        <v>42275</v>
      </c>
      <c r="C26937" s="3" t="s">
        <v>37628</v>
      </c>
      <c r="D26937" s="2" t="s">
        <v>40769</v>
      </c>
      <c r="E26937" s="3" t="s">
        <v>9848</v>
      </c>
      <c r="F26937" s="61">
        <v>268.49</v>
      </c>
      <c r="G26937" s="61">
        <v>268.49</v>
      </c>
    </row>
    <row r="26938" spans="1:7" ht="22.5">
      <c r="A26938" s="1" t="str">
        <f t="shared" si="424"/>
        <v>CDHU-I O.11.000.064036</v>
      </c>
      <c r="B26938" s="3" t="s">
        <v>42275</v>
      </c>
      <c r="C26938" s="3" t="s">
        <v>37629</v>
      </c>
      <c r="D26938" s="2" t="s">
        <v>40770</v>
      </c>
      <c r="E26938" s="3" t="s">
        <v>9848</v>
      </c>
      <c r="F26938" s="61">
        <v>221.76</v>
      </c>
      <c r="G26938" s="61">
        <v>221.76</v>
      </c>
    </row>
    <row r="26939" spans="1:7" ht="22.5">
      <c r="A26939" s="1" t="str">
        <f t="shared" si="424"/>
        <v>CDHU-I O.11.000.064044</v>
      </c>
      <c r="B26939" s="3" t="s">
        <v>42275</v>
      </c>
      <c r="C26939" s="3" t="s">
        <v>37630</v>
      </c>
      <c r="D26939" s="2" t="s">
        <v>40771</v>
      </c>
      <c r="E26939" s="3" t="s">
        <v>9848</v>
      </c>
      <c r="F26939" s="61">
        <v>29.63</v>
      </c>
      <c r="G26939" s="61">
        <v>29.63</v>
      </c>
    </row>
    <row r="26940" spans="1:7" ht="22.5">
      <c r="A26940" s="1" t="str">
        <f t="shared" si="424"/>
        <v>CDHU-I O.11.000.064045</v>
      </c>
      <c r="B26940" s="3" t="s">
        <v>42275</v>
      </c>
      <c r="C26940" s="3" t="s">
        <v>37631</v>
      </c>
      <c r="D26940" s="2" t="s">
        <v>40772</v>
      </c>
      <c r="E26940" s="3" t="s">
        <v>9848</v>
      </c>
      <c r="F26940" s="61">
        <v>61.09</v>
      </c>
      <c r="G26940" s="61">
        <v>61.09</v>
      </c>
    </row>
    <row r="26941" spans="1:7" ht="22.5">
      <c r="A26941" s="1" t="str">
        <f t="shared" si="424"/>
        <v>CDHU-I O.11.000.064056</v>
      </c>
      <c r="B26941" s="3" t="s">
        <v>42275</v>
      </c>
      <c r="C26941" s="3" t="s">
        <v>37632</v>
      </c>
      <c r="D26941" s="2" t="s">
        <v>40773</v>
      </c>
      <c r="E26941" s="3" t="s">
        <v>9848</v>
      </c>
      <c r="F26941" s="61">
        <v>557.08000000000004</v>
      </c>
      <c r="G26941" s="61">
        <v>557.08000000000004</v>
      </c>
    </row>
    <row r="26942" spans="1:7">
      <c r="A26942" s="1" t="str">
        <f t="shared" si="424"/>
        <v>CDHU-I O.11.000.064057</v>
      </c>
      <c r="B26942" s="3" t="s">
        <v>42275</v>
      </c>
      <c r="C26942" s="3" t="s">
        <v>37633</v>
      </c>
      <c r="D26942" s="2" t="s">
        <v>40774</v>
      </c>
      <c r="E26942" s="3" t="s">
        <v>9848</v>
      </c>
      <c r="F26942" s="61">
        <v>1675.29</v>
      </c>
      <c r="G26942" s="61">
        <v>1675.29</v>
      </c>
    </row>
    <row r="26943" spans="1:7">
      <c r="A26943" s="1" t="str">
        <f t="shared" si="424"/>
        <v>CDHU-I O.11.000.064138</v>
      </c>
      <c r="B26943" s="3" t="s">
        <v>42275</v>
      </c>
      <c r="C26943" s="3" t="s">
        <v>37634</v>
      </c>
      <c r="D26943" s="2" t="s">
        <v>40775</v>
      </c>
      <c r="E26943" s="3" t="s">
        <v>9848</v>
      </c>
      <c r="F26943" s="61">
        <v>1028.52</v>
      </c>
      <c r="G26943" s="61">
        <v>1028.52</v>
      </c>
    </row>
    <row r="26944" spans="1:7">
      <c r="A26944" s="1" t="str">
        <f t="shared" si="424"/>
        <v>CDHU-I O.11.000.064503</v>
      </c>
      <c r="B26944" s="3" t="s">
        <v>42275</v>
      </c>
      <c r="C26944" s="3" t="s">
        <v>37635</v>
      </c>
      <c r="D26944" s="2" t="s">
        <v>40776</v>
      </c>
      <c r="E26944" s="3" t="s">
        <v>9848</v>
      </c>
      <c r="F26944" s="61">
        <v>168.27</v>
      </c>
      <c r="G26944" s="61">
        <v>168.27</v>
      </c>
    </row>
    <row r="26945" spans="1:7">
      <c r="A26945" s="1" t="str">
        <f t="shared" si="424"/>
        <v>CDHU-I O.11.000.064513</v>
      </c>
      <c r="B26945" s="3" t="s">
        <v>42275</v>
      </c>
      <c r="C26945" s="3" t="s">
        <v>37636</v>
      </c>
      <c r="D26945" s="2" t="s">
        <v>40777</v>
      </c>
      <c r="E26945" s="3" t="s">
        <v>9848</v>
      </c>
      <c r="F26945" s="61">
        <v>146.91999999999999</v>
      </c>
      <c r="G26945" s="61">
        <v>146.91999999999999</v>
      </c>
    </row>
    <row r="26946" spans="1:7">
      <c r="A26946" s="1" t="str">
        <f t="shared" si="424"/>
        <v>CDHU-I O.11.000.065568</v>
      </c>
      <c r="B26946" s="3" t="s">
        <v>42275</v>
      </c>
      <c r="C26946" s="3" t="s">
        <v>37637</v>
      </c>
      <c r="D26946" s="2" t="s">
        <v>40778</v>
      </c>
      <c r="E26946" s="3" t="s">
        <v>9848</v>
      </c>
      <c r="F26946" s="61">
        <v>168.81</v>
      </c>
      <c r="G26946" s="61">
        <v>168.81</v>
      </c>
    </row>
    <row r="26947" spans="1:7" ht="22.5">
      <c r="A26947" s="1" t="str">
        <f t="shared" si="424"/>
        <v>CDHU-I O.11.000.065571</v>
      </c>
      <c r="B26947" s="3" t="s">
        <v>42275</v>
      </c>
      <c r="C26947" s="3" t="s">
        <v>37638</v>
      </c>
      <c r="D26947" s="2" t="s">
        <v>40779</v>
      </c>
      <c r="E26947" s="3" t="s">
        <v>9848</v>
      </c>
      <c r="F26947" s="61">
        <v>14.56</v>
      </c>
      <c r="G26947" s="61">
        <v>14.56</v>
      </c>
    </row>
    <row r="26948" spans="1:7" ht="22.5">
      <c r="A26948" s="1" t="str">
        <f t="shared" si="424"/>
        <v>CDHU-I O.11.000.065579</v>
      </c>
      <c r="B26948" s="3" t="s">
        <v>42275</v>
      </c>
      <c r="C26948" s="3" t="s">
        <v>37639</v>
      </c>
      <c r="D26948" s="2" t="s">
        <v>40780</v>
      </c>
      <c r="E26948" s="3" t="s">
        <v>9848</v>
      </c>
      <c r="F26948" s="61">
        <v>335.76</v>
      </c>
      <c r="G26948" s="61">
        <v>335.76</v>
      </c>
    </row>
    <row r="26949" spans="1:7" ht="22.5">
      <c r="A26949" s="1" t="str">
        <f t="shared" si="424"/>
        <v>CDHU-I O.11.000.066000</v>
      </c>
      <c r="B26949" s="3" t="s">
        <v>42275</v>
      </c>
      <c r="C26949" s="3" t="s">
        <v>37640</v>
      </c>
      <c r="D26949" s="2" t="s">
        <v>40781</v>
      </c>
      <c r="E26949" s="3" t="s">
        <v>9848</v>
      </c>
      <c r="F26949" s="61">
        <v>78.959999999999994</v>
      </c>
      <c r="G26949" s="61">
        <v>78.959999999999994</v>
      </c>
    </row>
    <row r="26950" spans="1:7">
      <c r="A26950" s="1" t="str">
        <f t="shared" si="424"/>
        <v>CDHU-I O.11.000.066001</v>
      </c>
      <c r="B26950" s="3" t="s">
        <v>42275</v>
      </c>
      <c r="C26950" s="3" t="s">
        <v>37641</v>
      </c>
      <c r="D26950" s="2" t="s">
        <v>40782</v>
      </c>
      <c r="E26950" s="3" t="s">
        <v>9848</v>
      </c>
      <c r="F26950" s="61">
        <v>37.72</v>
      </c>
      <c r="G26950" s="61">
        <v>37.72</v>
      </c>
    </row>
    <row r="26951" spans="1:7">
      <c r="A26951" s="1" t="str">
        <f t="shared" si="424"/>
        <v>CDHU-I O.11.000.066002</v>
      </c>
      <c r="B26951" s="3" t="s">
        <v>42275</v>
      </c>
      <c r="C26951" s="3" t="s">
        <v>37642</v>
      </c>
      <c r="D26951" s="2" t="s">
        <v>40783</v>
      </c>
      <c r="E26951" s="3" t="s">
        <v>9848</v>
      </c>
      <c r="F26951" s="61">
        <v>37.69</v>
      </c>
      <c r="G26951" s="61">
        <v>37.69</v>
      </c>
    </row>
    <row r="26952" spans="1:7">
      <c r="A26952" s="1" t="str">
        <f t="shared" si="424"/>
        <v>CDHU-I O.11.000.066007</v>
      </c>
      <c r="B26952" s="3" t="s">
        <v>42275</v>
      </c>
      <c r="C26952" s="3" t="s">
        <v>37643</v>
      </c>
      <c r="D26952" s="2" t="s">
        <v>40784</v>
      </c>
      <c r="E26952" s="3" t="s">
        <v>9848</v>
      </c>
      <c r="F26952" s="61">
        <v>422.61</v>
      </c>
      <c r="G26952" s="61">
        <v>422.61</v>
      </c>
    </row>
    <row r="26953" spans="1:7">
      <c r="A26953" s="1" t="str">
        <f t="shared" si="424"/>
        <v>CDHU-I O.11.000.066008</v>
      </c>
      <c r="B26953" s="3" t="s">
        <v>42275</v>
      </c>
      <c r="C26953" s="3" t="s">
        <v>37644</v>
      </c>
      <c r="D26953" s="2" t="s">
        <v>40785</v>
      </c>
      <c r="E26953" s="3" t="s">
        <v>9848</v>
      </c>
      <c r="F26953" s="61">
        <v>450.69</v>
      </c>
      <c r="G26953" s="61">
        <v>450.69</v>
      </c>
    </row>
    <row r="26954" spans="1:7" ht="22.5">
      <c r="A26954" s="1" t="str">
        <f t="shared" si="424"/>
        <v>CDHU-I O.11.000.066010</v>
      </c>
      <c r="B26954" s="3" t="s">
        <v>42275</v>
      </c>
      <c r="C26954" s="3" t="s">
        <v>37645</v>
      </c>
      <c r="D26954" s="2" t="s">
        <v>40786</v>
      </c>
      <c r="E26954" s="3" t="s">
        <v>9848</v>
      </c>
      <c r="F26954" s="61">
        <v>40.19</v>
      </c>
      <c r="G26954" s="61">
        <v>40.19</v>
      </c>
    </row>
    <row r="26955" spans="1:7">
      <c r="A26955" s="1" t="str">
        <f t="shared" si="424"/>
        <v>CDHU-I O.11.000.066012</v>
      </c>
      <c r="B26955" s="3" t="s">
        <v>42275</v>
      </c>
      <c r="C26955" s="3" t="s">
        <v>37646</v>
      </c>
      <c r="D26955" s="2" t="s">
        <v>40787</v>
      </c>
      <c r="E26955" s="3" t="s">
        <v>9848</v>
      </c>
      <c r="F26955" s="61">
        <v>31.78</v>
      </c>
      <c r="G26955" s="61">
        <v>31.78</v>
      </c>
    </row>
    <row r="26956" spans="1:7">
      <c r="A26956" s="1" t="str">
        <f t="shared" si="424"/>
        <v>CDHU-I O.11.000.066015</v>
      </c>
      <c r="B26956" s="3" t="s">
        <v>42275</v>
      </c>
      <c r="C26956" s="3" t="s">
        <v>37647</v>
      </c>
      <c r="D26956" s="2" t="s">
        <v>40788</v>
      </c>
      <c r="E26956" s="3" t="s">
        <v>9848</v>
      </c>
      <c r="F26956" s="61">
        <v>32.15</v>
      </c>
      <c r="G26956" s="61">
        <v>32.15</v>
      </c>
    </row>
    <row r="26957" spans="1:7">
      <c r="A26957" s="1" t="str">
        <f t="shared" si="424"/>
        <v>CDHU-I O.11.000.066016</v>
      </c>
      <c r="B26957" s="3" t="s">
        <v>42275</v>
      </c>
      <c r="C26957" s="3" t="s">
        <v>37648</v>
      </c>
      <c r="D26957" s="2" t="s">
        <v>40789</v>
      </c>
      <c r="E26957" s="3" t="s">
        <v>9848</v>
      </c>
      <c r="F26957" s="61">
        <v>34.65</v>
      </c>
      <c r="G26957" s="61">
        <v>34.65</v>
      </c>
    </row>
    <row r="26958" spans="1:7" ht="22.5">
      <c r="A26958" s="1" t="str">
        <f t="shared" si="424"/>
        <v>CDHU-I O.11.000.066018</v>
      </c>
      <c r="B26958" s="3" t="s">
        <v>42275</v>
      </c>
      <c r="C26958" s="3" t="s">
        <v>37649</v>
      </c>
      <c r="D26958" s="2" t="s">
        <v>40790</v>
      </c>
      <c r="E26958" s="3" t="s">
        <v>9848</v>
      </c>
      <c r="F26958" s="61">
        <v>50.26</v>
      </c>
      <c r="G26958" s="61">
        <v>50.26</v>
      </c>
    </row>
    <row r="26959" spans="1:7" ht="22.5">
      <c r="A26959" s="1" t="str">
        <f t="shared" si="424"/>
        <v>CDHU-I O.11.000.066020</v>
      </c>
      <c r="B26959" s="3" t="s">
        <v>42275</v>
      </c>
      <c r="C26959" s="3" t="s">
        <v>37650</v>
      </c>
      <c r="D26959" s="2" t="s">
        <v>40791</v>
      </c>
      <c r="E26959" s="3" t="s">
        <v>9848</v>
      </c>
      <c r="F26959" s="61">
        <v>25.65</v>
      </c>
      <c r="G26959" s="61">
        <v>25.65</v>
      </c>
    </row>
    <row r="26960" spans="1:7" ht="22.5">
      <c r="A26960" s="1" t="str">
        <f t="shared" si="424"/>
        <v>CDHU-I O.11.000.066023</v>
      </c>
      <c r="B26960" s="3" t="s">
        <v>42275</v>
      </c>
      <c r="C26960" s="3" t="s">
        <v>37651</v>
      </c>
      <c r="D26960" s="2" t="s">
        <v>40792</v>
      </c>
      <c r="E26960" s="3" t="s">
        <v>9848</v>
      </c>
      <c r="F26960" s="61">
        <v>536.4</v>
      </c>
      <c r="G26960" s="61">
        <v>536.4</v>
      </c>
    </row>
    <row r="26961" spans="1:7" ht="22.5">
      <c r="A26961" s="1" t="str">
        <f t="shared" si="424"/>
        <v>CDHU-I O.11.000.066024</v>
      </c>
      <c r="B26961" s="3" t="s">
        <v>42275</v>
      </c>
      <c r="C26961" s="3" t="s">
        <v>37652</v>
      </c>
      <c r="D26961" s="2" t="s">
        <v>40793</v>
      </c>
      <c r="E26961" s="3" t="s">
        <v>9848</v>
      </c>
      <c r="F26961" s="61">
        <v>65.08</v>
      </c>
      <c r="G26961" s="61">
        <v>65.08</v>
      </c>
    </row>
    <row r="26962" spans="1:7">
      <c r="A26962" s="1" t="str">
        <f t="shared" si="424"/>
        <v>CDHU-I O.11.000.066025</v>
      </c>
      <c r="B26962" s="3" t="s">
        <v>42275</v>
      </c>
      <c r="C26962" s="3" t="s">
        <v>37653</v>
      </c>
      <c r="D26962" s="2" t="s">
        <v>40794</v>
      </c>
      <c r="E26962" s="3" t="s">
        <v>9848</v>
      </c>
      <c r="F26962" s="61">
        <v>337.5</v>
      </c>
      <c r="G26962" s="61">
        <v>337.5</v>
      </c>
    </row>
    <row r="26963" spans="1:7" ht="22.5">
      <c r="A26963" s="1" t="str">
        <f t="shared" si="424"/>
        <v>CDHU-I O.11.000.066028</v>
      </c>
      <c r="B26963" s="3" t="s">
        <v>42275</v>
      </c>
      <c r="C26963" s="3" t="s">
        <v>37654</v>
      </c>
      <c r="D26963" s="2" t="s">
        <v>40795</v>
      </c>
      <c r="E26963" s="3" t="s">
        <v>9848</v>
      </c>
      <c r="F26963" s="61">
        <v>296.08999999999997</v>
      </c>
      <c r="G26963" s="61">
        <v>296.08999999999997</v>
      </c>
    </row>
    <row r="26964" spans="1:7" ht="22.5">
      <c r="A26964" s="1" t="str">
        <f t="shared" si="424"/>
        <v>CDHU-I O.11.000.066037</v>
      </c>
      <c r="B26964" s="3" t="s">
        <v>42275</v>
      </c>
      <c r="C26964" s="3" t="s">
        <v>37655</v>
      </c>
      <c r="D26964" s="2" t="s">
        <v>40796</v>
      </c>
      <c r="E26964" s="3" t="s">
        <v>9848</v>
      </c>
      <c r="F26964" s="61">
        <v>600.26</v>
      </c>
      <c r="G26964" s="61">
        <v>600.26</v>
      </c>
    </row>
    <row r="26965" spans="1:7">
      <c r="A26965" s="1" t="str">
        <f t="shared" si="424"/>
        <v>CDHU-I O.11.000.066038</v>
      </c>
      <c r="B26965" s="3" t="s">
        <v>42275</v>
      </c>
      <c r="C26965" s="3" t="s">
        <v>37656</v>
      </c>
      <c r="D26965" s="2" t="s">
        <v>40797</v>
      </c>
      <c r="E26965" s="3" t="s">
        <v>9848</v>
      </c>
      <c r="F26965" s="61">
        <v>1335.74</v>
      </c>
      <c r="G26965" s="61">
        <v>1335.74</v>
      </c>
    </row>
    <row r="26966" spans="1:7" ht="22.5">
      <c r="A26966" s="1" t="str">
        <f t="shared" si="424"/>
        <v>CDHU-I O.11.000.066039</v>
      </c>
      <c r="B26966" s="3" t="s">
        <v>42275</v>
      </c>
      <c r="C26966" s="3" t="s">
        <v>37657</v>
      </c>
      <c r="D26966" s="2" t="s">
        <v>40798</v>
      </c>
      <c r="E26966" s="3" t="s">
        <v>9848</v>
      </c>
      <c r="F26966" s="61">
        <v>66.099999999999994</v>
      </c>
      <c r="G26966" s="61">
        <v>66.099999999999994</v>
      </c>
    </row>
    <row r="26967" spans="1:7" ht="22.5">
      <c r="A26967" s="1" t="str">
        <f t="shared" si="424"/>
        <v>CDHU-I O.11.000.066040</v>
      </c>
      <c r="B26967" s="3" t="s">
        <v>42275</v>
      </c>
      <c r="C26967" s="3" t="s">
        <v>37658</v>
      </c>
      <c r="D26967" s="2" t="s">
        <v>40799</v>
      </c>
      <c r="E26967" s="3" t="s">
        <v>9848</v>
      </c>
      <c r="F26967" s="61">
        <v>377.56</v>
      </c>
      <c r="G26967" s="61">
        <v>377.56</v>
      </c>
    </row>
    <row r="26968" spans="1:7" ht="22.5">
      <c r="A26968" s="1" t="str">
        <f t="shared" si="424"/>
        <v>CDHU-I O.11.000.066050</v>
      </c>
      <c r="B26968" s="3" t="s">
        <v>42275</v>
      </c>
      <c r="C26968" s="3" t="s">
        <v>37659</v>
      </c>
      <c r="D26968" s="2" t="s">
        <v>40800</v>
      </c>
      <c r="E26968" s="3" t="s">
        <v>9848</v>
      </c>
      <c r="F26968" s="61">
        <v>426.24</v>
      </c>
      <c r="G26968" s="61">
        <v>426.24</v>
      </c>
    </row>
    <row r="26969" spans="1:7" ht="22.5">
      <c r="A26969" s="1" t="str">
        <f t="shared" si="424"/>
        <v>CDHU-I O.11.000.066051</v>
      </c>
      <c r="B26969" s="3" t="s">
        <v>42275</v>
      </c>
      <c r="C26969" s="3" t="s">
        <v>37660</v>
      </c>
      <c r="D26969" s="2" t="s">
        <v>40801</v>
      </c>
      <c r="E26969" s="3" t="s">
        <v>9848</v>
      </c>
      <c r="F26969" s="61">
        <v>921.7</v>
      </c>
      <c r="G26969" s="61">
        <v>921.7</v>
      </c>
    </row>
    <row r="26970" spans="1:7" ht="22.5">
      <c r="A26970" s="1" t="str">
        <f t="shared" si="424"/>
        <v>CDHU-I O.11.000.066059</v>
      </c>
      <c r="B26970" s="3" t="s">
        <v>42275</v>
      </c>
      <c r="C26970" s="3" t="s">
        <v>37661</v>
      </c>
      <c r="D26970" s="2" t="s">
        <v>40802</v>
      </c>
      <c r="E26970" s="3" t="s">
        <v>9848</v>
      </c>
      <c r="F26970" s="61">
        <v>195.7</v>
      </c>
      <c r="G26970" s="61">
        <v>195.7</v>
      </c>
    </row>
    <row r="26971" spans="1:7" ht="22.5">
      <c r="A26971" s="1" t="str">
        <f t="shared" si="424"/>
        <v>CDHU-I O.11.000.066063</v>
      </c>
      <c r="B26971" s="3" t="s">
        <v>42275</v>
      </c>
      <c r="C26971" s="3" t="s">
        <v>37662</v>
      </c>
      <c r="D26971" s="2" t="s">
        <v>40803</v>
      </c>
      <c r="E26971" s="3" t="s">
        <v>9848</v>
      </c>
      <c r="F26971" s="61">
        <v>84.48</v>
      </c>
      <c r="G26971" s="61">
        <v>84.48</v>
      </c>
    </row>
    <row r="26972" spans="1:7" ht="22.5">
      <c r="A26972" s="1" t="str">
        <f t="shared" si="424"/>
        <v>CDHU-I O.11.000.066064</v>
      </c>
      <c r="B26972" s="3" t="s">
        <v>42275</v>
      </c>
      <c r="C26972" s="3" t="s">
        <v>37663</v>
      </c>
      <c r="D26972" s="2" t="s">
        <v>40804</v>
      </c>
      <c r="E26972" s="3" t="s">
        <v>9848</v>
      </c>
      <c r="F26972" s="61">
        <v>618.47</v>
      </c>
      <c r="G26972" s="61">
        <v>618.47</v>
      </c>
    </row>
    <row r="26973" spans="1:7" ht="22.5">
      <c r="A26973" s="1" t="str">
        <f t="shared" si="424"/>
        <v>CDHU-I O.11.000.066066</v>
      </c>
      <c r="B26973" s="3" t="s">
        <v>42275</v>
      </c>
      <c r="C26973" s="3" t="s">
        <v>37664</v>
      </c>
      <c r="D26973" s="2" t="s">
        <v>40805</v>
      </c>
      <c r="E26973" s="3" t="s">
        <v>9848</v>
      </c>
      <c r="F26973" s="61">
        <v>2.39</v>
      </c>
      <c r="G26973" s="61">
        <v>2.39</v>
      </c>
    </row>
    <row r="26974" spans="1:7" ht="22.5">
      <c r="A26974" s="1" t="str">
        <f t="shared" si="424"/>
        <v>CDHU-I O.11.000.066067</v>
      </c>
      <c r="B26974" s="3" t="s">
        <v>42275</v>
      </c>
      <c r="C26974" s="3" t="s">
        <v>37665</v>
      </c>
      <c r="D26974" s="2" t="s">
        <v>40806</v>
      </c>
      <c r="E26974" s="3" t="s">
        <v>9848</v>
      </c>
      <c r="F26974" s="61">
        <v>3.93</v>
      </c>
      <c r="G26974" s="61">
        <v>3.93</v>
      </c>
    </row>
    <row r="26975" spans="1:7" ht="22.5">
      <c r="A26975" s="1" t="str">
        <f t="shared" si="424"/>
        <v>CDHU-I O.11.000.066072</v>
      </c>
      <c r="B26975" s="3" t="s">
        <v>42275</v>
      </c>
      <c r="C26975" s="3" t="s">
        <v>37666</v>
      </c>
      <c r="D26975" s="2" t="s">
        <v>40807</v>
      </c>
      <c r="E26975" s="3" t="s">
        <v>9848</v>
      </c>
      <c r="F26975" s="61">
        <v>744.25</v>
      </c>
      <c r="G26975" s="61">
        <v>744.25</v>
      </c>
    </row>
    <row r="26976" spans="1:7" ht="33.75">
      <c r="A26976" s="1" t="str">
        <f t="shared" si="424"/>
        <v>CDHU-I O.11.000.066091</v>
      </c>
      <c r="B26976" s="3" t="s">
        <v>42275</v>
      </c>
      <c r="C26976" s="3" t="s">
        <v>37667</v>
      </c>
      <c r="D26976" s="2" t="s">
        <v>40808</v>
      </c>
      <c r="E26976" s="3" t="s">
        <v>9848</v>
      </c>
      <c r="F26976" s="61">
        <v>129.43</v>
      </c>
      <c r="G26976" s="61">
        <v>129.43</v>
      </c>
    </row>
    <row r="26977" spans="1:7" ht="22.5">
      <c r="A26977" s="1" t="str">
        <f t="shared" si="424"/>
        <v>CDHU-I O.11.000.066097</v>
      </c>
      <c r="B26977" s="3" t="s">
        <v>42275</v>
      </c>
      <c r="C26977" s="3" t="s">
        <v>37668</v>
      </c>
      <c r="D26977" s="2" t="s">
        <v>40809</v>
      </c>
      <c r="E26977" s="3" t="s">
        <v>9848</v>
      </c>
      <c r="F26977" s="61">
        <v>92.26</v>
      </c>
      <c r="G26977" s="61">
        <v>92.26</v>
      </c>
    </row>
    <row r="26978" spans="1:7" ht="22.5">
      <c r="A26978" s="1" t="str">
        <f t="shared" si="424"/>
        <v>CDHU-I O.11.000.066104</v>
      </c>
      <c r="B26978" s="3" t="s">
        <v>42275</v>
      </c>
      <c r="C26978" s="3" t="s">
        <v>37669</v>
      </c>
      <c r="D26978" s="2" t="s">
        <v>40810</v>
      </c>
      <c r="E26978" s="3" t="s">
        <v>9848</v>
      </c>
      <c r="F26978" s="61">
        <v>2070.27</v>
      </c>
      <c r="G26978" s="61">
        <v>2070.27</v>
      </c>
    </row>
    <row r="26979" spans="1:7">
      <c r="A26979" s="1" t="str">
        <f t="shared" si="424"/>
        <v>CDHU-I O.11.000.066106</v>
      </c>
      <c r="B26979" s="3" t="s">
        <v>42275</v>
      </c>
      <c r="C26979" s="3" t="s">
        <v>37670</v>
      </c>
      <c r="D26979" s="2" t="s">
        <v>40811</v>
      </c>
      <c r="E26979" s="3" t="s">
        <v>9848</v>
      </c>
      <c r="F26979" s="61">
        <v>11.42</v>
      </c>
      <c r="G26979" s="61">
        <v>11.42</v>
      </c>
    </row>
    <row r="26980" spans="1:7" ht="33.75">
      <c r="A26980" s="1" t="str">
        <f t="shared" si="424"/>
        <v>CDHU-I O.11.000.066109</v>
      </c>
      <c r="B26980" s="3" t="s">
        <v>42275</v>
      </c>
      <c r="C26980" s="3" t="s">
        <v>37671</v>
      </c>
      <c r="D26980" s="2" t="s">
        <v>40812</v>
      </c>
      <c r="E26980" s="3" t="s">
        <v>9848</v>
      </c>
      <c r="F26980" s="61">
        <v>160.63999999999999</v>
      </c>
      <c r="G26980" s="61">
        <v>160.63999999999999</v>
      </c>
    </row>
    <row r="26981" spans="1:7">
      <c r="A26981" s="1" t="str">
        <f t="shared" si="424"/>
        <v>CDHU-I O.11.000.068506</v>
      </c>
      <c r="B26981" s="3" t="s">
        <v>42275</v>
      </c>
      <c r="C26981" s="3" t="s">
        <v>37672</v>
      </c>
      <c r="D26981" s="2" t="s">
        <v>40813</v>
      </c>
      <c r="E26981" s="3" t="s">
        <v>9848</v>
      </c>
      <c r="F26981" s="61">
        <v>99.29</v>
      </c>
      <c r="G26981" s="61">
        <v>99.29</v>
      </c>
    </row>
    <row r="26982" spans="1:7">
      <c r="A26982" s="1" t="str">
        <f t="shared" si="424"/>
        <v>CDHU-I O.11.000.068511</v>
      </c>
      <c r="B26982" s="3" t="s">
        <v>42275</v>
      </c>
      <c r="C26982" s="3" t="s">
        <v>37673</v>
      </c>
      <c r="D26982" s="2" t="s">
        <v>40814</v>
      </c>
      <c r="E26982" s="3" t="s">
        <v>9848</v>
      </c>
      <c r="F26982" s="61">
        <v>640.36</v>
      </c>
      <c r="G26982" s="61">
        <v>640.36</v>
      </c>
    </row>
    <row r="26983" spans="1:7">
      <c r="A26983" s="1" t="str">
        <f t="shared" si="424"/>
        <v>CDHU-I O.11.000.068513</v>
      </c>
      <c r="B26983" s="3" t="s">
        <v>42275</v>
      </c>
      <c r="C26983" s="3" t="s">
        <v>37674</v>
      </c>
      <c r="D26983" s="2" t="s">
        <v>40815</v>
      </c>
      <c r="E26983" s="3" t="s">
        <v>9848</v>
      </c>
      <c r="F26983" s="61">
        <v>99.01</v>
      </c>
      <c r="G26983" s="61">
        <v>99.01</v>
      </c>
    </row>
    <row r="26984" spans="1:7">
      <c r="A26984" s="1" t="str">
        <f t="shared" si="424"/>
        <v>CDHU-I O.11.000.068515</v>
      </c>
      <c r="B26984" s="3" t="s">
        <v>42275</v>
      </c>
      <c r="C26984" s="3" t="s">
        <v>37675</v>
      </c>
      <c r="D26984" s="2" t="s">
        <v>40816</v>
      </c>
      <c r="E26984" s="3" t="s">
        <v>14764</v>
      </c>
      <c r="F26984" s="61">
        <v>47.62</v>
      </c>
      <c r="G26984" s="61">
        <v>47.62</v>
      </c>
    </row>
    <row r="26985" spans="1:7">
      <c r="A26985" s="1" t="str">
        <f t="shared" si="424"/>
        <v>CDHU-I O.11.000.069556</v>
      </c>
      <c r="B26985" s="3" t="s">
        <v>42275</v>
      </c>
      <c r="C26985" s="3" t="s">
        <v>37676</v>
      </c>
      <c r="D26985" s="2" t="s">
        <v>40817</v>
      </c>
      <c r="E26985" s="3" t="s">
        <v>9848</v>
      </c>
      <c r="F26985" s="61">
        <v>46.54</v>
      </c>
      <c r="G26985" s="61">
        <v>46.54</v>
      </c>
    </row>
    <row r="26986" spans="1:7">
      <c r="A26986" s="1" t="str">
        <f t="shared" si="424"/>
        <v>CDHU-I O.11.000.069558</v>
      </c>
      <c r="B26986" s="3" t="s">
        <v>42275</v>
      </c>
      <c r="C26986" s="3" t="s">
        <v>37677</v>
      </c>
      <c r="D26986" s="2" t="s">
        <v>40818</v>
      </c>
      <c r="E26986" s="3" t="s">
        <v>9848</v>
      </c>
      <c r="F26986" s="61">
        <v>134.58000000000001</v>
      </c>
      <c r="G26986" s="61">
        <v>134.58000000000001</v>
      </c>
    </row>
    <row r="26987" spans="1:7">
      <c r="A26987" s="1" t="str">
        <f t="shared" si="424"/>
        <v>CDHU-I O.11.000.069562</v>
      </c>
      <c r="B26987" s="3" t="s">
        <v>42275</v>
      </c>
      <c r="C26987" s="3" t="s">
        <v>37678</v>
      </c>
      <c r="D26987" s="2" t="s">
        <v>40819</v>
      </c>
      <c r="E26987" s="3" t="s">
        <v>9848</v>
      </c>
      <c r="F26987" s="61">
        <v>61</v>
      </c>
      <c r="G26987" s="61">
        <v>61</v>
      </c>
    </row>
    <row r="26988" spans="1:7" ht="22.5">
      <c r="A26988" s="1" t="str">
        <f t="shared" si="424"/>
        <v>CDHU-I O.11.000.092035</v>
      </c>
      <c r="B26988" s="3" t="s">
        <v>42275</v>
      </c>
      <c r="C26988" s="3" t="s">
        <v>37679</v>
      </c>
      <c r="D26988" s="2" t="s">
        <v>40820</v>
      </c>
      <c r="E26988" s="3" t="s">
        <v>9848</v>
      </c>
      <c r="F26988" s="61">
        <v>91.53</v>
      </c>
      <c r="G26988" s="61">
        <v>91.53</v>
      </c>
    </row>
    <row r="26989" spans="1:7" ht="22.5">
      <c r="A26989" s="1" t="str">
        <f t="shared" si="424"/>
        <v>CDHU-I O.11.000.092038</v>
      </c>
      <c r="B26989" s="3" t="s">
        <v>42275</v>
      </c>
      <c r="C26989" s="3" t="s">
        <v>37680</v>
      </c>
      <c r="D26989" s="2" t="s">
        <v>40821</v>
      </c>
      <c r="E26989" s="3" t="s">
        <v>9848</v>
      </c>
      <c r="F26989" s="61">
        <v>24.93</v>
      </c>
      <c r="G26989" s="61">
        <v>24.93</v>
      </c>
    </row>
    <row r="26990" spans="1:7">
      <c r="A26990" s="1" t="str">
        <f t="shared" si="424"/>
        <v>CDHU-I O.12.000.061029</v>
      </c>
      <c r="B26990" s="3" t="s">
        <v>42275</v>
      </c>
      <c r="C26990" s="3" t="s">
        <v>37681</v>
      </c>
      <c r="D26990" s="2" t="s">
        <v>40822</v>
      </c>
      <c r="E26990" s="3" t="s">
        <v>9848</v>
      </c>
      <c r="F26990" s="61">
        <v>10.58</v>
      </c>
      <c r="G26990" s="61">
        <v>10.58</v>
      </c>
    </row>
    <row r="26991" spans="1:7">
      <c r="A26991" s="1" t="str">
        <f t="shared" si="424"/>
        <v>CDHU-I O.12.000.061039</v>
      </c>
      <c r="B26991" s="3" t="s">
        <v>42275</v>
      </c>
      <c r="C26991" s="3" t="s">
        <v>37682</v>
      </c>
      <c r="D26991" s="2" t="s">
        <v>40823</v>
      </c>
      <c r="E26991" s="3" t="s">
        <v>9848</v>
      </c>
      <c r="F26991" s="61">
        <v>5.16</v>
      </c>
      <c r="G26991" s="61">
        <v>5.16</v>
      </c>
    </row>
    <row r="26992" spans="1:7">
      <c r="A26992" s="1" t="str">
        <f t="shared" si="424"/>
        <v>CDHU-I O.12.000.061040</v>
      </c>
      <c r="B26992" s="3" t="s">
        <v>42275</v>
      </c>
      <c r="C26992" s="3" t="s">
        <v>37683</v>
      </c>
      <c r="D26992" s="2" t="s">
        <v>40824</v>
      </c>
      <c r="E26992" s="3" t="s">
        <v>9848</v>
      </c>
      <c r="F26992" s="61">
        <v>8.41</v>
      </c>
      <c r="G26992" s="61">
        <v>8.41</v>
      </c>
    </row>
    <row r="26993" spans="1:7">
      <c r="A26993" s="1" t="str">
        <f t="shared" si="424"/>
        <v>CDHU-I O.12.000.061042</v>
      </c>
      <c r="B26993" s="3" t="s">
        <v>42275</v>
      </c>
      <c r="C26993" s="3" t="s">
        <v>37684</v>
      </c>
      <c r="D26993" s="2" t="s">
        <v>40825</v>
      </c>
      <c r="E26993" s="3" t="s">
        <v>9848</v>
      </c>
      <c r="F26993" s="61">
        <v>8.2899999999999991</v>
      </c>
      <c r="G26993" s="61">
        <v>8.2899999999999991</v>
      </c>
    </row>
    <row r="26994" spans="1:7">
      <c r="A26994" s="1" t="str">
        <f t="shared" si="424"/>
        <v>CDHU-I O.12.000.061043</v>
      </c>
      <c r="B26994" s="3" t="s">
        <v>42275</v>
      </c>
      <c r="C26994" s="3" t="s">
        <v>37685</v>
      </c>
      <c r="D26994" s="2" t="s">
        <v>40826</v>
      </c>
      <c r="E26994" s="3" t="s">
        <v>9848</v>
      </c>
      <c r="F26994" s="61">
        <v>14.6</v>
      </c>
      <c r="G26994" s="61">
        <v>14.6</v>
      </c>
    </row>
    <row r="26995" spans="1:7">
      <c r="A26995" s="1" t="str">
        <f t="shared" si="424"/>
        <v>CDHU-I O.12.000.061044</v>
      </c>
      <c r="B26995" s="3" t="s">
        <v>42275</v>
      </c>
      <c r="C26995" s="3" t="s">
        <v>37686</v>
      </c>
      <c r="D26995" s="2" t="s">
        <v>40827</v>
      </c>
      <c r="E26995" s="3" t="s">
        <v>9848</v>
      </c>
      <c r="F26995" s="61">
        <v>20.18</v>
      </c>
      <c r="G26995" s="61">
        <v>20.18</v>
      </c>
    </row>
    <row r="26996" spans="1:7">
      <c r="A26996" s="1" t="str">
        <f t="shared" si="424"/>
        <v>CDHU-I O.12.000.061100</v>
      </c>
      <c r="B26996" s="3" t="s">
        <v>42275</v>
      </c>
      <c r="C26996" s="3" t="s">
        <v>37687</v>
      </c>
      <c r="D26996" s="2" t="s">
        <v>40828</v>
      </c>
      <c r="E26996" s="3" t="s">
        <v>9848</v>
      </c>
      <c r="F26996" s="61">
        <v>4.1399999999999997</v>
      </c>
      <c r="G26996" s="61">
        <v>4.1399999999999997</v>
      </c>
    </row>
    <row r="26997" spans="1:7">
      <c r="A26997" s="1" t="str">
        <f t="shared" ref="A26997:A27060" si="425">CONCATENATE($B26997," ",$C26997)</f>
        <v>CDHU-I O.12.000.061115</v>
      </c>
      <c r="B26997" s="3" t="s">
        <v>42275</v>
      </c>
      <c r="C26997" s="3" t="s">
        <v>37688</v>
      </c>
      <c r="D26997" s="2" t="s">
        <v>40829</v>
      </c>
      <c r="E26997" s="3" t="s">
        <v>9848</v>
      </c>
      <c r="F26997" s="61">
        <v>5.96</v>
      </c>
      <c r="G26997" s="61">
        <v>5.96</v>
      </c>
    </row>
    <row r="26998" spans="1:7">
      <c r="A26998" s="1" t="str">
        <f t="shared" si="425"/>
        <v>CDHU-I O.12.000.061116</v>
      </c>
      <c r="B26998" s="3" t="s">
        <v>42275</v>
      </c>
      <c r="C26998" s="3" t="s">
        <v>37689</v>
      </c>
      <c r="D26998" s="2" t="s">
        <v>40830</v>
      </c>
      <c r="E26998" s="3" t="s">
        <v>9848</v>
      </c>
      <c r="F26998" s="61">
        <v>6.92</v>
      </c>
      <c r="G26998" s="61">
        <v>6.92</v>
      </c>
    </row>
    <row r="26999" spans="1:7">
      <c r="A26999" s="1" t="str">
        <f t="shared" si="425"/>
        <v>CDHU-I O.12.000.062671</v>
      </c>
      <c r="B26999" s="3" t="s">
        <v>42275</v>
      </c>
      <c r="C26999" s="3" t="s">
        <v>37690</v>
      </c>
      <c r="D26999" s="2" t="s">
        <v>40831</v>
      </c>
      <c r="E26999" s="3" t="s">
        <v>9848</v>
      </c>
      <c r="F26999" s="61">
        <v>1.67</v>
      </c>
      <c r="G26999" s="61">
        <v>1.67</v>
      </c>
    </row>
    <row r="27000" spans="1:7">
      <c r="A27000" s="1" t="str">
        <f t="shared" si="425"/>
        <v>CDHU-I O.12.000.062672</v>
      </c>
      <c r="B27000" s="3" t="s">
        <v>42275</v>
      </c>
      <c r="C27000" s="3" t="s">
        <v>37691</v>
      </c>
      <c r="D27000" s="2" t="s">
        <v>40832</v>
      </c>
      <c r="E27000" s="3" t="s">
        <v>9848</v>
      </c>
      <c r="F27000" s="61">
        <v>2.5</v>
      </c>
      <c r="G27000" s="61">
        <v>2.5</v>
      </c>
    </row>
    <row r="27001" spans="1:7">
      <c r="A27001" s="1" t="str">
        <f t="shared" si="425"/>
        <v>CDHU-I O.12.000.062673</v>
      </c>
      <c r="B27001" s="3" t="s">
        <v>42275</v>
      </c>
      <c r="C27001" s="3" t="s">
        <v>37692</v>
      </c>
      <c r="D27001" s="2" t="s">
        <v>40833</v>
      </c>
      <c r="E27001" s="3" t="s">
        <v>9848</v>
      </c>
      <c r="F27001" s="61">
        <v>2.83</v>
      </c>
      <c r="G27001" s="61">
        <v>2.83</v>
      </c>
    </row>
    <row r="27002" spans="1:7">
      <c r="A27002" s="1" t="str">
        <f t="shared" si="425"/>
        <v>CDHU-I O.12.000.062674</v>
      </c>
      <c r="B27002" s="3" t="s">
        <v>42275</v>
      </c>
      <c r="C27002" s="3" t="s">
        <v>37693</v>
      </c>
      <c r="D27002" s="2" t="s">
        <v>40834</v>
      </c>
      <c r="E27002" s="3" t="s">
        <v>9848</v>
      </c>
      <c r="F27002" s="61">
        <v>12.41</v>
      </c>
      <c r="G27002" s="61">
        <v>12.41</v>
      </c>
    </row>
    <row r="27003" spans="1:7">
      <c r="A27003" s="1" t="str">
        <f t="shared" si="425"/>
        <v>CDHU-I O.12.000.063510</v>
      </c>
      <c r="B27003" s="3" t="s">
        <v>42275</v>
      </c>
      <c r="C27003" s="3" t="s">
        <v>37694</v>
      </c>
      <c r="D27003" s="2" t="s">
        <v>40835</v>
      </c>
      <c r="E27003" s="3" t="s">
        <v>9848</v>
      </c>
      <c r="F27003" s="61">
        <v>3.41</v>
      </c>
      <c r="G27003" s="61">
        <v>3.41</v>
      </c>
    </row>
    <row r="27004" spans="1:7">
      <c r="A27004" s="1" t="str">
        <f t="shared" si="425"/>
        <v>CDHU-I O.12.000.064109</v>
      </c>
      <c r="B27004" s="3" t="s">
        <v>42275</v>
      </c>
      <c r="C27004" s="3" t="s">
        <v>37695</v>
      </c>
      <c r="D27004" s="2" t="s">
        <v>40836</v>
      </c>
      <c r="E27004" s="3" t="s">
        <v>9848</v>
      </c>
      <c r="F27004" s="61">
        <v>381.7</v>
      </c>
      <c r="G27004" s="61">
        <v>381.7</v>
      </c>
    </row>
    <row r="27005" spans="1:7">
      <c r="A27005" s="1" t="str">
        <f t="shared" si="425"/>
        <v>CDHU-I O.12.000.064504</v>
      </c>
      <c r="B27005" s="3" t="s">
        <v>42275</v>
      </c>
      <c r="C27005" s="3" t="s">
        <v>37696</v>
      </c>
      <c r="D27005" s="2" t="s">
        <v>40837</v>
      </c>
      <c r="E27005" s="3" t="s">
        <v>9848</v>
      </c>
      <c r="F27005" s="61">
        <v>9.1</v>
      </c>
      <c r="G27005" s="61">
        <v>9.1</v>
      </c>
    </row>
    <row r="27006" spans="1:7">
      <c r="A27006" s="1" t="str">
        <f t="shared" si="425"/>
        <v>CDHU-I O.12.000.064505</v>
      </c>
      <c r="B27006" s="3" t="s">
        <v>42275</v>
      </c>
      <c r="C27006" s="3" t="s">
        <v>37697</v>
      </c>
      <c r="D27006" s="2" t="s">
        <v>40838</v>
      </c>
      <c r="E27006" s="3" t="s">
        <v>9848</v>
      </c>
      <c r="F27006" s="61">
        <v>14.36</v>
      </c>
      <c r="G27006" s="61">
        <v>14.36</v>
      </c>
    </row>
    <row r="27007" spans="1:7">
      <c r="A27007" s="1" t="str">
        <f t="shared" si="425"/>
        <v>CDHU-I O.12.000.065023</v>
      </c>
      <c r="B27007" s="3" t="s">
        <v>42275</v>
      </c>
      <c r="C27007" s="3" t="s">
        <v>37698</v>
      </c>
      <c r="D27007" s="2" t="s">
        <v>40839</v>
      </c>
      <c r="E27007" s="3" t="s">
        <v>9848</v>
      </c>
      <c r="F27007" s="61">
        <v>59.23</v>
      </c>
      <c r="G27007" s="61">
        <v>59.23</v>
      </c>
    </row>
    <row r="27008" spans="1:7" ht="22.5">
      <c r="A27008" s="1" t="str">
        <f t="shared" si="425"/>
        <v>CDHU-I O.12.000.065055</v>
      </c>
      <c r="B27008" s="3" t="s">
        <v>42275</v>
      </c>
      <c r="C27008" s="3" t="s">
        <v>37699</v>
      </c>
      <c r="D27008" s="2" t="s">
        <v>40840</v>
      </c>
      <c r="E27008" s="3" t="s">
        <v>14764</v>
      </c>
      <c r="F27008" s="61">
        <v>1989.76</v>
      </c>
      <c r="G27008" s="61">
        <v>1989.76</v>
      </c>
    </row>
    <row r="27009" spans="1:7">
      <c r="A27009" s="1" t="str">
        <f t="shared" si="425"/>
        <v>CDHU-I O.12.000.065513</v>
      </c>
      <c r="B27009" s="3" t="s">
        <v>42275</v>
      </c>
      <c r="C27009" s="3" t="s">
        <v>37700</v>
      </c>
      <c r="D27009" s="2" t="s">
        <v>40841</v>
      </c>
      <c r="E27009" s="3" t="s">
        <v>9848</v>
      </c>
      <c r="F27009" s="61">
        <v>60.62</v>
      </c>
      <c r="G27009" s="61">
        <v>60.62</v>
      </c>
    </row>
    <row r="27010" spans="1:7">
      <c r="A27010" s="1" t="str">
        <f t="shared" si="425"/>
        <v>CDHU-I O.12.000.065543</v>
      </c>
      <c r="B27010" s="3" t="s">
        <v>42275</v>
      </c>
      <c r="C27010" s="3" t="s">
        <v>37701</v>
      </c>
      <c r="D27010" s="2" t="s">
        <v>40842</v>
      </c>
      <c r="E27010" s="3" t="s">
        <v>9848</v>
      </c>
      <c r="F27010" s="61">
        <v>48.24</v>
      </c>
      <c r="G27010" s="61">
        <v>48.24</v>
      </c>
    </row>
    <row r="27011" spans="1:7" ht="22.5">
      <c r="A27011" s="1" t="str">
        <f t="shared" si="425"/>
        <v>CDHU-I O.12.000.065595</v>
      </c>
      <c r="B27011" s="3" t="s">
        <v>42275</v>
      </c>
      <c r="C27011" s="3" t="s">
        <v>37702</v>
      </c>
      <c r="D27011" s="2" t="s">
        <v>40843</v>
      </c>
      <c r="E27011" s="3" t="s">
        <v>9848</v>
      </c>
      <c r="F27011" s="61">
        <v>1224.83</v>
      </c>
      <c r="G27011" s="61">
        <v>1224.83</v>
      </c>
    </row>
    <row r="27012" spans="1:7">
      <c r="A27012" s="1" t="str">
        <f t="shared" si="425"/>
        <v>CDHU-I O.12.000.066013</v>
      </c>
      <c r="B27012" s="3" t="s">
        <v>42275</v>
      </c>
      <c r="C27012" s="3" t="s">
        <v>37703</v>
      </c>
      <c r="D27012" s="2" t="s">
        <v>40844</v>
      </c>
      <c r="E27012" s="3" t="s">
        <v>9848</v>
      </c>
      <c r="F27012" s="61">
        <v>76.55</v>
      </c>
      <c r="G27012" s="61">
        <v>76.55</v>
      </c>
    </row>
    <row r="27013" spans="1:7">
      <c r="A27013" s="1" t="str">
        <f t="shared" si="425"/>
        <v>CDHU-I O.12.000.066028</v>
      </c>
      <c r="B27013" s="3" t="s">
        <v>42275</v>
      </c>
      <c r="C27013" s="3" t="s">
        <v>37704</v>
      </c>
      <c r="D27013" s="2" t="s">
        <v>40845</v>
      </c>
      <c r="E27013" s="3" t="s">
        <v>9848</v>
      </c>
      <c r="F27013" s="61">
        <v>25.91</v>
      </c>
      <c r="G27013" s="61">
        <v>25.91</v>
      </c>
    </row>
    <row r="27014" spans="1:7">
      <c r="A27014" s="1" t="str">
        <f t="shared" si="425"/>
        <v>CDHU-I O.12.000.066029</v>
      </c>
      <c r="B27014" s="3" t="s">
        <v>42275</v>
      </c>
      <c r="C27014" s="3" t="s">
        <v>37705</v>
      </c>
      <c r="D27014" s="2" t="s">
        <v>40846</v>
      </c>
      <c r="E27014" s="3" t="s">
        <v>9848</v>
      </c>
      <c r="F27014" s="61">
        <v>6.68</v>
      </c>
      <c r="G27014" s="61">
        <v>6.68</v>
      </c>
    </row>
    <row r="27015" spans="1:7">
      <c r="A27015" s="1" t="str">
        <f t="shared" si="425"/>
        <v>CDHU-I O.12.000.066053</v>
      </c>
      <c r="B27015" s="3" t="s">
        <v>42275</v>
      </c>
      <c r="C27015" s="3" t="s">
        <v>37706</v>
      </c>
      <c r="D27015" s="2" t="s">
        <v>40847</v>
      </c>
      <c r="E27015" s="3" t="s">
        <v>9848</v>
      </c>
      <c r="F27015" s="61">
        <v>38.39</v>
      </c>
      <c r="G27015" s="61">
        <v>38.39</v>
      </c>
    </row>
    <row r="27016" spans="1:7" ht="22.5">
      <c r="A27016" s="1" t="str">
        <f t="shared" si="425"/>
        <v>CDHU-I O.12.000.066068</v>
      </c>
      <c r="B27016" s="3" t="s">
        <v>42275</v>
      </c>
      <c r="C27016" s="3" t="s">
        <v>37707</v>
      </c>
      <c r="D27016" s="2" t="s">
        <v>40848</v>
      </c>
      <c r="E27016" s="3" t="s">
        <v>9848</v>
      </c>
      <c r="F27016" s="61">
        <v>66.819999999999993</v>
      </c>
      <c r="G27016" s="61">
        <v>66.819999999999993</v>
      </c>
    </row>
    <row r="27017" spans="1:7" ht="22.5">
      <c r="A27017" s="1" t="str">
        <f t="shared" si="425"/>
        <v>CDHU-I O.12.000.066105</v>
      </c>
      <c r="B27017" s="3" t="s">
        <v>42275</v>
      </c>
      <c r="C27017" s="3" t="s">
        <v>37708</v>
      </c>
      <c r="D27017" s="2" t="s">
        <v>40849</v>
      </c>
      <c r="E27017" s="3" t="s">
        <v>9848</v>
      </c>
      <c r="F27017" s="61">
        <v>45.84</v>
      </c>
      <c r="G27017" s="61">
        <v>45.84</v>
      </c>
    </row>
    <row r="27018" spans="1:7">
      <c r="A27018" s="1" t="str">
        <f t="shared" si="425"/>
        <v>CDHU-I O.12.000.066166</v>
      </c>
      <c r="B27018" s="3" t="s">
        <v>42275</v>
      </c>
      <c r="C27018" s="3" t="s">
        <v>37709</v>
      </c>
      <c r="D27018" s="2" t="s">
        <v>40850</v>
      </c>
      <c r="E27018" s="3" t="s">
        <v>9848</v>
      </c>
      <c r="F27018" s="61">
        <v>75.38</v>
      </c>
      <c r="G27018" s="61">
        <v>75.38</v>
      </c>
    </row>
    <row r="27019" spans="1:7" ht="22.5">
      <c r="A27019" s="1" t="str">
        <f t="shared" si="425"/>
        <v>CDHU-I O.12.000.067076</v>
      </c>
      <c r="B27019" s="3" t="s">
        <v>42275</v>
      </c>
      <c r="C27019" s="3" t="s">
        <v>37710</v>
      </c>
      <c r="D27019" s="2" t="s">
        <v>40851</v>
      </c>
      <c r="E27019" s="3" t="s">
        <v>9848</v>
      </c>
      <c r="F27019" s="61">
        <v>67.53</v>
      </c>
      <c r="G27019" s="61">
        <v>67.53</v>
      </c>
    </row>
    <row r="27020" spans="1:7">
      <c r="A27020" s="1" t="str">
        <f t="shared" si="425"/>
        <v>CDHU-I O.12.000.069503</v>
      </c>
      <c r="B27020" s="3" t="s">
        <v>42275</v>
      </c>
      <c r="C27020" s="3" t="s">
        <v>37711</v>
      </c>
      <c r="D27020" s="2" t="s">
        <v>40852</v>
      </c>
      <c r="E27020" s="3" t="s">
        <v>9848</v>
      </c>
      <c r="F27020" s="61">
        <v>8.9700000000000006</v>
      </c>
      <c r="G27020" s="61">
        <v>8.9700000000000006</v>
      </c>
    </row>
    <row r="27021" spans="1:7">
      <c r="A27021" s="1" t="str">
        <f t="shared" si="425"/>
        <v>CDHU-I O.12.000.069527</v>
      </c>
      <c r="B27021" s="3" t="s">
        <v>42275</v>
      </c>
      <c r="C27021" s="3" t="s">
        <v>37712</v>
      </c>
      <c r="D27021" s="2" t="s">
        <v>40853</v>
      </c>
      <c r="E27021" s="3" t="s">
        <v>9851</v>
      </c>
      <c r="F27021" s="61">
        <v>20.61</v>
      </c>
      <c r="G27021" s="61">
        <v>20.61</v>
      </c>
    </row>
    <row r="27022" spans="1:7">
      <c r="A27022" s="1" t="str">
        <f t="shared" si="425"/>
        <v>CDHU-I O.12.000.069547</v>
      </c>
      <c r="B27022" s="3" t="s">
        <v>42275</v>
      </c>
      <c r="C27022" s="3" t="s">
        <v>37713</v>
      </c>
      <c r="D27022" s="2" t="s">
        <v>40854</v>
      </c>
      <c r="E27022" s="3" t="s">
        <v>9848</v>
      </c>
      <c r="F27022" s="61">
        <v>71.48</v>
      </c>
      <c r="G27022" s="61">
        <v>71.48</v>
      </c>
    </row>
    <row r="27023" spans="1:7">
      <c r="A27023" s="1" t="str">
        <f t="shared" si="425"/>
        <v>CDHU-I O.12.000.069550</v>
      </c>
      <c r="B27023" s="3" t="s">
        <v>42275</v>
      </c>
      <c r="C27023" s="3" t="s">
        <v>37714</v>
      </c>
      <c r="D27023" s="2" t="s">
        <v>40855</v>
      </c>
      <c r="E27023" s="3" t="s">
        <v>9848</v>
      </c>
      <c r="F27023" s="61">
        <v>37.85</v>
      </c>
      <c r="G27023" s="61">
        <v>37.85</v>
      </c>
    </row>
    <row r="27024" spans="1:7">
      <c r="A27024" s="1" t="str">
        <f t="shared" si="425"/>
        <v>CDHU-I O.12.000.069555</v>
      </c>
      <c r="B27024" s="3" t="s">
        <v>42275</v>
      </c>
      <c r="C27024" s="3" t="s">
        <v>37715</v>
      </c>
      <c r="D27024" s="2" t="s">
        <v>40856</v>
      </c>
      <c r="E27024" s="3" t="s">
        <v>9848</v>
      </c>
      <c r="F27024" s="61">
        <v>18.29</v>
      </c>
      <c r="G27024" s="61">
        <v>18.29</v>
      </c>
    </row>
    <row r="27025" spans="1:7" ht="22.5">
      <c r="A27025" s="1" t="str">
        <f t="shared" si="425"/>
        <v>CDHU-I O.12.000.070960</v>
      </c>
      <c r="B27025" s="3" t="s">
        <v>42275</v>
      </c>
      <c r="C27025" s="3" t="s">
        <v>37716</v>
      </c>
      <c r="D27025" s="2" t="s">
        <v>40857</v>
      </c>
      <c r="E27025" s="3" t="s">
        <v>9848</v>
      </c>
      <c r="F27025" s="61">
        <v>73.150000000000006</v>
      </c>
      <c r="G27025" s="61">
        <v>73.150000000000006</v>
      </c>
    </row>
    <row r="27026" spans="1:7" ht="22.5">
      <c r="A27026" s="1" t="str">
        <f t="shared" si="425"/>
        <v>CDHU-I O.12.000.070961</v>
      </c>
      <c r="B27026" s="3" t="s">
        <v>42275</v>
      </c>
      <c r="C27026" s="3" t="s">
        <v>37717</v>
      </c>
      <c r="D27026" s="2" t="s">
        <v>40858</v>
      </c>
      <c r="E27026" s="3" t="s">
        <v>9848</v>
      </c>
      <c r="F27026" s="61">
        <v>29.12</v>
      </c>
      <c r="G27026" s="61">
        <v>29.12</v>
      </c>
    </row>
    <row r="27027" spans="1:7">
      <c r="A27027" s="1" t="str">
        <f t="shared" si="425"/>
        <v>CDHU-I O.12.000.090146</v>
      </c>
      <c r="B27027" s="3" t="s">
        <v>42275</v>
      </c>
      <c r="C27027" s="3" t="s">
        <v>37718</v>
      </c>
      <c r="D27027" s="2" t="s">
        <v>40824</v>
      </c>
      <c r="E27027" s="3" t="s">
        <v>9848</v>
      </c>
      <c r="F27027" s="61">
        <v>5.97</v>
      </c>
      <c r="G27027" s="61">
        <v>5.97</v>
      </c>
    </row>
    <row r="27028" spans="1:7" ht="22.5">
      <c r="A27028" s="1" t="str">
        <f t="shared" si="425"/>
        <v>CDHU-I O.12.000.090901</v>
      </c>
      <c r="B27028" s="3" t="s">
        <v>42275</v>
      </c>
      <c r="C27028" s="3" t="s">
        <v>37719</v>
      </c>
      <c r="D27028" s="2" t="s">
        <v>40859</v>
      </c>
      <c r="E27028" s="3" t="s">
        <v>9848</v>
      </c>
      <c r="F27028" s="61">
        <v>1227.8399999999999</v>
      </c>
      <c r="G27028" s="61">
        <v>1227.8399999999999</v>
      </c>
    </row>
    <row r="27029" spans="1:7" ht="22.5">
      <c r="A27029" s="1" t="str">
        <f t="shared" si="425"/>
        <v>CDHU-I O.12.000.092034</v>
      </c>
      <c r="B27029" s="3" t="s">
        <v>42275</v>
      </c>
      <c r="C27029" s="3" t="s">
        <v>37720</v>
      </c>
      <c r="D27029" s="2" t="s">
        <v>40860</v>
      </c>
      <c r="E27029" s="3" t="s">
        <v>9848</v>
      </c>
      <c r="F27029" s="61">
        <v>249.06</v>
      </c>
      <c r="G27029" s="61">
        <v>249.06</v>
      </c>
    </row>
    <row r="27030" spans="1:7">
      <c r="A27030" s="1" t="str">
        <f t="shared" si="425"/>
        <v>CDHU-I O.12.000.092036</v>
      </c>
      <c r="B27030" s="3" t="s">
        <v>42275</v>
      </c>
      <c r="C27030" s="3" t="s">
        <v>37721</v>
      </c>
      <c r="D27030" s="2" t="s">
        <v>40861</v>
      </c>
      <c r="E27030" s="3" t="s">
        <v>9848</v>
      </c>
      <c r="F27030" s="61">
        <v>68.84</v>
      </c>
      <c r="G27030" s="61">
        <v>68.84</v>
      </c>
    </row>
    <row r="27031" spans="1:7">
      <c r="A27031" s="1" t="str">
        <f t="shared" si="425"/>
        <v>CDHU-I O.12.000.092309</v>
      </c>
      <c r="B27031" s="3" t="s">
        <v>42275</v>
      </c>
      <c r="C27031" s="3" t="s">
        <v>37722</v>
      </c>
      <c r="D27031" s="2" t="s">
        <v>40862</v>
      </c>
      <c r="E27031" s="3" t="s">
        <v>9848</v>
      </c>
      <c r="F27031" s="61">
        <v>56.77</v>
      </c>
      <c r="G27031" s="61">
        <v>56.77</v>
      </c>
    </row>
    <row r="27032" spans="1:7">
      <c r="A27032" s="1" t="str">
        <f t="shared" si="425"/>
        <v>CDHU-I O.13.000.060101</v>
      </c>
      <c r="B27032" s="3" t="s">
        <v>42275</v>
      </c>
      <c r="C27032" s="3" t="s">
        <v>37723</v>
      </c>
      <c r="D27032" s="2" t="s">
        <v>40863</v>
      </c>
      <c r="E27032" s="3" t="s">
        <v>9849</v>
      </c>
      <c r="F27032" s="61">
        <v>69.41</v>
      </c>
      <c r="G27032" s="61">
        <v>69.41</v>
      </c>
    </row>
    <row r="27033" spans="1:7">
      <c r="A27033" s="1" t="str">
        <f t="shared" si="425"/>
        <v>CDHU-I O.13.000.060102</v>
      </c>
      <c r="B27033" s="3" t="s">
        <v>42275</v>
      </c>
      <c r="C27033" s="3" t="s">
        <v>37724</v>
      </c>
      <c r="D27033" s="2" t="s">
        <v>40864</v>
      </c>
      <c r="E27033" s="3" t="s">
        <v>9849</v>
      </c>
      <c r="F27033" s="61">
        <v>86.72</v>
      </c>
      <c r="G27033" s="61">
        <v>86.72</v>
      </c>
    </row>
    <row r="27034" spans="1:7">
      <c r="A27034" s="1" t="str">
        <f t="shared" si="425"/>
        <v>CDHU-I O.13.000.060110</v>
      </c>
      <c r="B27034" s="3" t="s">
        <v>42275</v>
      </c>
      <c r="C27034" s="3" t="s">
        <v>37725</v>
      </c>
      <c r="D27034" s="2" t="s">
        <v>40865</v>
      </c>
      <c r="E27034" s="3" t="s">
        <v>9849</v>
      </c>
      <c r="F27034" s="61">
        <v>71.03</v>
      </c>
      <c r="G27034" s="61">
        <v>71.03</v>
      </c>
    </row>
    <row r="27035" spans="1:7">
      <c r="A27035" s="1" t="str">
        <f t="shared" si="425"/>
        <v>CDHU-I O.13.000.060111</v>
      </c>
      <c r="B27035" s="3" t="s">
        <v>42275</v>
      </c>
      <c r="C27035" s="3" t="s">
        <v>37726</v>
      </c>
      <c r="D27035" s="2" t="s">
        <v>40866</v>
      </c>
      <c r="E27035" s="3" t="s">
        <v>9849</v>
      </c>
      <c r="F27035" s="61">
        <v>87.09</v>
      </c>
      <c r="G27035" s="61">
        <v>87.09</v>
      </c>
    </row>
    <row r="27036" spans="1:7">
      <c r="A27036" s="1" t="str">
        <f t="shared" si="425"/>
        <v>CDHU-I O.13.000.060112</v>
      </c>
      <c r="B27036" s="3" t="s">
        <v>42275</v>
      </c>
      <c r="C27036" s="3" t="s">
        <v>37727</v>
      </c>
      <c r="D27036" s="2" t="s">
        <v>40867</v>
      </c>
      <c r="E27036" s="3" t="s">
        <v>9849</v>
      </c>
      <c r="F27036" s="61">
        <v>116.38</v>
      </c>
      <c r="G27036" s="61">
        <v>116.38</v>
      </c>
    </row>
    <row r="27037" spans="1:7">
      <c r="A27037" s="1" t="str">
        <f t="shared" si="425"/>
        <v>CDHU-I O.13.000.060113</v>
      </c>
      <c r="B27037" s="3" t="s">
        <v>42275</v>
      </c>
      <c r="C27037" s="3" t="s">
        <v>37728</v>
      </c>
      <c r="D27037" s="2" t="s">
        <v>40868</v>
      </c>
      <c r="E27037" s="3" t="s">
        <v>9849</v>
      </c>
      <c r="F27037" s="61">
        <v>242.85</v>
      </c>
      <c r="G27037" s="61">
        <v>242.85</v>
      </c>
    </row>
    <row r="27038" spans="1:7">
      <c r="A27038" s="1" t="str">
        <f t="shared" si="425"/>
        <v>CDHU-I O.13.000.060114</v>
      </c>
      <c r="B27038" s="3" t="s">
        <v>42275</v>
      </c>
      <c r="C27038" s="3" t="s">
        <v>37729</v>
      </c>
      <c r="D27038" s="2" t="s">
        <v>40869</v>
      </c>
      <c r="E27038" s="3" t="s">
        <v>9849</v>
      </c>
      <c r="F27038" s="61">
        <v>102.26</v>
      </c>
      <c r="G27038" s="61">
        <v>102.26</v>
      </c>
    </row>
    <row r="27039" spans="1:7">
      <c r="A27039" s="1" t="str">
        <f t="shared" si="425"/>
        <v>CDHU-I O.13.000.060115</v>
      </c>
      <c r="B27039" s="3" t="s">
        <v>42275</v>
      </c>
      <c r="C27039" s="3" t="s">
        <v>37730</v>
      </c>
      <c r="D27039" s="2" t="s">
        <v>40870</v>
      </c>
      <c r="E27039" s="3" t="s">
        <v>9849</v>
      </c>
      <c r="F27039" s="61">
        <v>440.67</v>
      </c>
      <c r="G27039" s="61">
        <v>440.67</v>
      </c>
    </row>
    <row r="27040" spans="1:7">
      <c r="A27040" s="1" t="str">
        <f t="shared" si="425"/>
        <v>CDHU-I O.13.000.060131</v>
      </c>
      <c r="B27040" s="3" t="s">
        <v>42275</v>
      </c>
      <c r="C27040" s="3" t="s">
        <v>37731</v>
      </c>
      <c r="D27040" s="2" t="s">
        <v>40871</v>
      </c>
      <c r="E27040" s="3" t="s">
        <v>9849</v>
      </c>
      <c r="F27040" s="61">
        <v>108.98</v>
      </c>
      <c r="G27040" s="61">
        <v>108.98</v>
      </c>
    </row>
    <row r="27041" spans="1:7">
      <c r="A27041" s="1" t="str">
        <f t="shared" si="425"/>
        <v>CDHU-I O.13.000.060132</v>
      </c>
      <c r="B27041" s="3" t="s">
        <v>42275</v>
      </c>
      <c r="C27041" s="3" t="s">
        <v>37732</v>
      </c>
      <c r="D27041" s="2" t="s">
        <v>40872</v>
      </c>
      <c r="E27041" s="3" t="s">
        <v>9849</v>
      </c>
      <c r="F27041" s="61">
        <v>135.87</v>
      </c>
      <c r="G27041" s="61">
        <v>135.87</v>
      </c>
    </row>
    <row r="27042" spans="1:7">
      <c r="A27042" s="1" t="str">
        <f t="shared" si="425"/>
        <v>CDHU-I O.13.000.060140</v>
      </c>
      <c r="B27042" s="3" t="s">
        <v>42275</v>
      </c>
      <c r="C27042" s="3" t="s">
        <v>37733</v>
      </c>
      <c r="D27042" s="2" t="s">
        <v>40873</v>
      </c>
      <c r="E27042" s="3" t="s">
        <v>9849</v>
      </c>
      <c r="F27042" s="61">
        <v>242.1</v>
      </c>
      <c r="G27042" s="61">
        <v>242.1</v>
      </c>
    </row>
    <row r="27043" spans="1:7">
      <c r="A27043" s="1" t="str">
        <f t="shared" si="425"/>
        <v>CDHU-I O.13.000.060141</v>
      </c>
      <c r="B27043" s="3" t="s">
        <v>42275</v>
      </c>
      <c r="C27043" s="3" t="s">
        <v>37734</v>
      </c>
      <c r="D27043" s="2" t="s">
        <v>40874</v>
      </c>
      <c r="E27043" s="3" t="s">
        <v>9849</v>
      </c>
      <c r="F27043" s="61">
        <v>375.23</v>
      </c>
      <c r="G27043" s="61">
        <v>375.23</v>
      </c>
    </row>
    <row r="27044" spans="1:7">
      <c r="A27044" s="1" t="str">
        <f t="shared" si="425"/>
        <v>CDHU-I O.13.000.060144</v>
      </c>
      <c r="B27044" s="3" t="s">
        <v>42275</v>
      </c>
      <c r="C27044" s="3" t="s">
        <v>37735</v>
      </c>
      <c r="D27044" s="2" t="s">
        <v>40875</v>
      </c>
      <c r="E27044" s="3" t="s">
        <v>9849</v>
      </c>
      <c r="F27044" s="61">
        <v>106.04</v>
      </c>
      <c r="G27044" s="61">
        <v>106.04</v>
      </c>
    </row>
    <row r="27045" spans="1:7">
      <c r="A27045" s="1" t="str">
        <f t="shared" si="425"/>
        <v>CDHU-I O.13.000.060145</v>
      </c>
      <c r="B27045" s="3" t="s">
        <v>42275</v>
      </c>
      <c r="C27045" s="3" t="s">
        <v>37736</v>
      </c>
      <c r="D27045" s="2" t="s">
        <v>40876</v>
      </c>
      <c r="E27045" s="3" t="s">
        <v>9849</v>
      </c>
      <c r="F27045" s="61">
        <v>179.28</v>
      </c>
      <c r="G27045" s="61">
        <v>179.28</v>
      </c>
    </row>
    <row r="27046" spans="1:7">
      <c r="A27046" s="1" t="str">
        <f t="shared" si="425"/>
        <v>CDHU-I O.13.000.060146</v>
      </c>
      <c r="B27046" s="3" t="s">
        <v>42275</v>
      </c>
      <c r="C27046" s="3" t="s">
        <v>37737</v>
      </c>
      <c r="D27046" s="2" t="s">
        <v>40877</v>
      </c>
      <c r="E27046" s="3" t="s">
        <v>9849</v>
      </c>
      <c r="F27046" s="61">
        <v>373.99</v>
      </c>
      <c r="G27046" s="61">
        <v>373.99</v>
      </c>
    </row>
    <row r="27047" spans="1:7">
      <c r="A27047" s="1" t="str">
        <f t="shared" si="425"/>
        <v>CDHU-I O.13.000.060147</v>
      </c>
      <c r="B27047" s="3" t="s">
        <v>42275</v>
      </c>
      <c r="C27047" s="3" t="s">
        <v>37738</v>
      </c>
      <c r="D27047" s="2" t="s">
        <v>40878</v>
      </c>
      <c r="E27047" s="3" t="s">
        <v>9849</v>
      </c>
      <c r="F27047" s="61">
        <v>507.72</v>
      </c>
      <c r="G27047" s="61">
        <v>507.72</v>
      </c>
    </row>
    <row r="27048" spans="1:7">
      <c r="A27048" s="1" t="str">
        <f t="shared" si="425"/>
        <v>CDHU-I O.13.000.060149</v>
      </c>
      <c r="B27048" s="3" t="s">
        <v>42275</v>
      </c>
      <c r="C27048" s="3" t="s">
        <v>37739</v>
      </c>
      <c r="D27048" s="2" t="s">
        <v>40879</v>
      </c>
      <c r="E27048" s="3" t="s">
        <v>9849</v>
      </c>
      <c r="F27048" s="61">
        <v>153.08000000000001</v>
      </c>
      <c r="G27048" s="61">
        <v>153.08000000000001</v>
      </c>
    </row>
    <row r="27049" spans="1:7">
      <c r="A27049" s="1" t="str">
        <f t="shared" si="425"/>
        <v>CDHU-I O.13.000.060150</v>
      </c>
      <c r="B27049" s="3" t="s">
        <v>42275</v>
      </c>
      <c r="C27049" s="3" t="s">
        <v>37740</v>
      </c>
      <c r="D27049" s="2" t="s">
        <v>40880</v>
      </c>
      <c r="E27049" s="3" t="s">
        <v>9849</v>
      </c>
      <c r="F27049" s="61">
        <v>290.54000000000002</v>
      </c>
      <c r="G27049" s="61">
        <v>290.54000000000002</v>
      </c>
    </row>
    <row r="27050" spans="1:7">
      <c r="A27050" s="1" t="str">
        <f t="shared" si="425"/>
        <v>CDHU-I O.13.000.060151</v>
      </c>
      <c r="B27050" s="3" t="s">
        <v>42275</v>
      </c>
      <c r="C27050" s="3" t="s">
        <v>37741</v>
      </c>
      <c r="D27050" s="2" t="s">
        <v>40881</v>
      </c>
      <c r="E27050" s="3" t="s">
        <v>9849</v>
      </c>
      <c r="F27050" s="61">
        <v>470.31</v>
      </c>
      <c r="G27050" s="61">
        <v>470.31</v>
      </c>
    </row>
    <row r="27051" spans="1:7">
      <c r="A27051" s="1" t="str">
        <f t="shared" si="425"/>
        <v>CDHU-I O.13.000.060152</v>
      </c>
      <c r="B27051" s="3" t="s">
        <v>42275</v>
      </c>
      <c r="C27051" s="3" t="s">
        <v>37742</v>
      </c>
      <c r="D27051" s="2" t="s">
        <v>40882</v>
      </c>
      <c r="E27051" s="3" t="s">
        <v>9849</v>
      </c>
      <c r="F27051" s="61">
        <v>674.01</v>
      </c>
      <c r="G27051" s="61">
        <v>674.01</v>
      </c>
    </row>
    <row r="27052" spans="1:7">
      <c r="A27052" s="1" t="str">
        <f t="shared" si="425"/>
        <v>CDHU-I O.13.000.060203</v>
      </c>
      <c r="B27052" s="3" t="s">
        <v>42275</v>
      </c>
      <c r="C27052" s="3" t="s">
        <v>37743</v>
      </c>
      <c r="D27052" s="2" t="s">
        <v>40883</v>
      </c>
      <c r="E27052" s="3" t="s">
        <v>9848</v>
      </c>
      <c r="F27052" s="61">
        <v>951.94</v>
      </c>
      <c r="G27052" s="61">
        <v>951.94</v>
      </c>
    </row>
    <row r="27053" spans="1:7">
      <c r="A27053" s="1" t="str">
        <f t="shared" si="425"/>
        <v>CDHU-I O.13.000.060204</v>
      </c>
      <c r="B27053" s="3" t="s">
        <v>42275</v>
      </c>
      <c r="C27053" s="3" t="s">
        <v>37744</v>
      </c>
      <c r="D27053" s="2" t="s">
        <v>40884</v>
      </c>
      <c r="E27053" s="3" t="s">
        <v>9849</v>
      </c>
      <c r="F27053" s="61">
        <v>495.86</v>
      </c>
      <c r="G27053" s="61">
        <v>495.86</v>
      </c>
    </row>
    <row r="27054" spans="1:7">
      <c r="A27054" s="1" t="str">
        <f t="shared" si="425"/>
        <v>CDHU-I O.13.000.060206</v>
      </c>
      <c r="B27054" s="3" t="s">
        <v>42275</v>
      </c>
      <c r="C27054" s="3" t="s">
        <v>37745</v>
      </c>
      <c r="D27054" s="2" t="s">
        <v>40885</v>
      </c>
      <c r="E27054" s="3" t="s">
        <v>9849</v>
      </c>
      <c r="F27054" s="61">
        <v>738.73</v>
      </c>
      <c r="G27054" s="61">
        <v>738.73</v>
      </c>
    </row>
    <row r="27055" spans="1:7">
      <c r="A27055" s="1" t="str">
        <f t="shared" si="425"/>
        <v>CDHU-I O.13.000.060207</v>
      </c>
      <c r="B27055" s="3" t="s">
        <v>42275</v>
      </c>
      <c r="C27055" s="3" t="s">
        <v>37746</v>
      </c>
      <c r="D27055" s="2" t="s">
        <v>40886</v>
      </c>
      <c r="E27055" s="3" t="s">
        <v>9848</v>
      </c>
      <c r="F27055" s="61">
        <v>182.73</v>
      </c>
      <c r="G27055" s="61">
        <v>182.73</v>
      </c>
    </row>
    <row r="27056" spans="1:7">
      <c r="A27056" s="1" t="str">
        <f t="shared" si="425"/>
        <v>CDHU-I O.13.000.060208</v>
      </c>
      <c r="B27056" s="3" t="s">
        <v>42275</v>
      </c>
      <c r="C27056" s="3" t="s">
        <v>37747</v>
      </c>
      <c r="D27056" s="2" t="s">
        <v>40887</v>
      </c>
      <c r="E27056" s="3" t="s">
        <v>9848</v>
      </c>
      <c r="F27056" s="61">
        <v>366.76</v>
      </c>
      <c r="G27056" s="61">
        <v>366.76</v>
      </c>
    </row>
    <row r="27057" spans="1:7">
      <c r="A27057" s="1" t="str">
        <f t="shared" si="425"/>
        <v>CDHU-I O.13.000.060209</v>
      </c>
      <c r="B27057" s="3" t="s">
        <v>42275</v>
      </c>
      <c r="C27057" s="3" t="s">
        <v>37748</v>
      </c>
      <c r="D27057" s="2" t="s">
        <v>40888</v>
      </c>
      <c r="E27057" s="3" t="s">
        <v>9848</v>
      </c>
      <c r="F27057" s="61">
        <v>629.88</v>
      </c>
      <c r="G27057" s="61">
        <v>629.88</v>
      </c>
    </row>
    <row r="27058" spans="1:7">
      <c r="A27058" s="1" t="str">
        <f t="shared" si="425"/>
        <v>CDHU-I O.13.000.060210</v>
      </c>
      <c r="B27058" s="3" t="s">
        <v>42275</v>
      </c>
      <c r="C27058" s="3" t="s">
        <v>37749</v>
      </c>
      <c r="D27058" s="2" t="s">
        <v>40889</v>
      </c>
      <c r="E27058" s="3" t="s">
        <v>9848</v>
      </c>
      <c r="F27058" s="61">
        <v>839.86</v>
      </c>
      <c r="G27058" s="61">
        <v>839.86</v>
      </c>
    </row>
    <row r="27059" spans="1:7">
      <c r="A27059" s="1" t="str">
        <f t="shared" si="425"/>
        <v>CDHU-I O.13.000.060213</v>
      </c>
      <c r="B27059" s="3" t="s">
        <v>42275</v>
      </c>
      <c r="C27059" s="3" t="s">
        <v>37750</v>
      </c>
      <c r="D27059" s="2" t="s">
        <v>40890</v>
      </c>
      <c r="E27059" s="3" t="s">
        <v>9849</v>
      </c>
      <c r="F27059" s="61">
        <v>140.77000000000001</v>
      </c>
      <c r="G27059" s="61">
        <v>140.77000000000001</v>
      </c>
    </row>
    <row r="27060" spans="1:7">
      <c r="A27060" s="1" t="str">
        <f t="shared" si="425"/>
        <v>CDHU-I O.13.000.060215</v>
      </c>
      <c r="B27060" s="3" t="s">
        <v>42275</v>
      </c>
      <c r="C27060" s="3" t="s">
        <v>37751</v>
      </c>
      <c r="D27060" s="2" t="s">
        <v>40891</v>
      </c>
      <c r="E27060" s="3" t="s">
        <v>9848</v>
      </c>
      <c r="F27060" s="61">
        <v>70.680000000000007</v>
      </c>
      <c r="G27060" s="61">
        <v>70.680000000000007</v>
      </c>
    </row>
    <row r="27061" spans="1:7">
      <c r="A27061" s="1" t="str">
        <f t="shared" ref="A27061:A27124" si="426">CONCATENATE($B27061," ",$C27061)</f>
        <v>CDHU-I O.13.000.060219</v>
      </c>
      <c r="B27061" s="3" t="s">
        <v>42275</v>
      </c>
      <c r="C27061" s="3" t="s">
        <v>37752</v>
      </c>
      <c r="D27061" s="2" t="s">
        <v>40892</v>
      </c>
      <c r="E27061" s="3" t="s">
        <v>9849</v>
      </c>
      <c r="F27061" s="61">
        <v>24.49</v>
      </c>
      <c r="G27061" s="61">
        <v>24.49</v>
      </c>
    </row>
    <row r="27062" spans="1:7">
      <c r="A27062" s="1" t="str">
        <f t="shared" si="426"/>
        <v>CDHU-I O.13.000.060220</v>
      </c>
      <c r="B27062" s="3" t="s">
        <v>42275</v>
      </c>
      <c r="C27062" s="3" t="s">
        <v>37753</v>
      </c>
      <c r="D27062" s="2" t="s">
        <v>40893</v>
      </c>
      <c r="E27062" s="3" t="s">
        <v>9848</v>
      </c>
      <c r="F27062" s="61">
        <v>401.53</v>
      </c>
      <c r="G27062" s="61">
        <v>401.53</v>
      </c>
    </row>
    <row r="27063" spans="1:7">
      <c r="A27063" s="1" t="str">
        <f t="shared" si="426"/>
        <v>CDHU-I O.13.000.060232</v>
      </c>
      <c r="B27063" s="3" t="s">
        <v>42275</v>
      </c>
      <c r="C27063" s="3" t="s">
        <v>37754</v>
      </c>
      <c r="D27063" s="2" t="s">
        <v>40894</v>
      </c>
      <c r="E27063" s="3" t="s">
        <v>9849</v>
      </c>
      <c r="F27063" s="61">
        <v>136.69</v>
      </c>
      <c r="G27063" s="61">
        <v>136.69</v>
      </c>
    </row>
    <row r="27064" spans="1:7">
      <c r="A27064" s="1" t="str">
        <f t="shared" si="426"/>
        <v>CDHU-I O.13.000.060233</v>
      </c>
      <c r="B27064" s="3" t="s">
        <v>42275</v>
      </c>
      <c r="C27064" s="3" t="s">
        <v>37755</v>
      </c>
      <c r="D27064" s="2" t="s">
        <v>40895</v>
      </c>
      <c r="E27064" s="3" t="s">
        <v>9849</v>
      </c>
      <c r="F27064" s="61">
        <v>258.69</v>
      </c>
      <c r="G27064" s="61">
        <v>258.69</v>
      </c>
    </row>
    <row r="27065" spans="1:7">
      <c r="A27065" s="1" t="str">
        <f t="shared" si="426"/>
        <v>CDHU-I O.13.000.060234</v>
      </c>
      <c r="B27065" s="3" t="s">
        <v>42275</v>
      </c>
      <c r="C27065" s="3" t="s">
        <v>37756</v>
      </c>
      <c r="D27065" s="2" t="s">
        <v>40896</v>
      </c>
      <c r="E27065" s="3" t="s">
        <v>9849</v>
      </c>
      <c r="F27065" s="61">
        <v>295.95</v>
      </c>
      <c r="G27065" s="61">
        <v>295.95</v>
      </c>
    </row>
    <row r="27066" spans="1:7">
      <c r="A27066" s="1" t="str">
        <f t="shared" si="426"/>
        <v>CDHU-I O.13.000.060235</v>
      </c>
      <c r="B27066" s="3" t="s">
        <v>42275</v>
      </c>
      <c r="C27066" s="3" t="s">
        <v>37757</v>
      </c>
      <c r="D27066" s="2" t="s">
        <v>40897</v>
      </c>
      <c r="E27066" s="3" t="s">
        <v>9849</v>
      </c>
      <c r="F27066" s="61">
        <v>411.94</v>
      </c>
      <c r="G27066" s="61">
        <v>411.94</v>
      </c>
    </row>
    <row r="27067" spans="1:7">
      <c r="A27067" s="1" t="str">
        <f t="shared" si="426"/>
        <v>CDHU-I O.13.000.060236</v>
      </c>
      <c r="B27067" s="3" t="s">
        <v>42275</v>
      </c>
      <c r="C27067" s="3" t="s">
        <v>37758</v>
      </c>
      <c r="D27067" s="2" t="s">
        <v>40898</v>
      </c>
      <c r="E27067" s="3" t="s">
        <v>9849</v>
      </c>
      <c r="F27067" s="61">
        <v>506.39</v>
      </c>
      <c r="G27067" s="61">
        <v>506.39</v>
      </c>
    </row>
    <row r="27068" spans="1:7">
      <c r="A27068" s="1" t="str">
        <f t="shared" si="426"/>
        <v>CDHU-I O.13.000.060237</v>
      </c>
      <c r="B27068" s="3" t="s">
        <v>42275</v>
      </c>
      <c r="C27068" s="3" t="s">
        <v>37759</v>
      </c>
      <c r="D27068" s="2" t="s">
        <v>40899</v>
      </c>
      <c r="E27068" s="3" t="s">
        <v>9849</v>
      </c>
      <c r="F27068" s="61">
        <v>762.28</v>
      </c>
      <c r="G27068" s="61">
        <v>762.28</v>
      </c>
    </row>
    <row r="27069" spans="1:7">
      <c r="A27069" s="1" t="str">
        <f t="shared" si="426"/>
        <v>CDHU-I O.13.000.060238</v>
      </c>
      <c r="B27069" s="3" t="s">
        <v>42275</v>
      </c>
      <c r="C27069" s="3" t="s">
        <v>37760</v>
      </c>
      <c r="D27069" s="2" t="s">
        <v>40900</v>
      </c>
      <c r="E27069" s="3" t="s">
        <v>9849</v>
      </c>
      <c r="F27069" s="61">
        <v>769.76</v>
      </c>
      <c r="G27069" s="61">
        <v>769.76</v>
      </c>
    </row>
    <row r="27070" spans="1:7">
      <c r="A27070" s="1" t="str">
        <f t="shared" si="426"/>
        <v>CDHU-I O.13.000.060239</v>
      </c>
      <c r="B27070" s="3" t="s">
        <v>42275</v>
      </c>
      <c r="C27070" s="3" t="s">
        <v>37761</v>
      </c>
      <c r="D27070" s="2" t="s">
        <v>40901</v>
      </c>
      <c r="E27070" s="3" t="s">
        <v>9849</v>
      </c>
      <c r="F27070" s="61">
        <v>1088.53</v>
      </c>
      <c r="G27070" s="61">
        <v>1088.53</v>
      </c>
    </row>
    <row r="27071" spans="1:7">
      <c r="A27071" s="1" t="str">
        <f t="shared" si="426"/>
        <v>CDHU-I O.13.000.060240</v>
      </c>
      <c r="B27071" s="3" t="s">
        <v>42275</v>
      </c>
      <c r="C27071" s="3" t="s">
        <v>37762</v>
      </c>
      <c r="D27071" s="2" t="s">
        <v>40902</v>
      </c>
      <c r="E27071" s="3" t="s">
        <v>9849</v>
      </c>
      <c r="F27071" s="61">
        <v>34.770000000000003</v>
      </c>
      <c r="G27071" s="61">
        <v>34.770000000000003</v>
      </c>
    </row>
    <row r="27072" spans="1:7">
      <c r="A27072" s="1" t="str">
        <f t="shared" si="426"/>
        <v>CDHU-I O.13.000.060241</v>
      </c>
      <c r="B27072" s="3" t="s">
        <v>42275</v>
      </c>
      <c r="C27072" s="3" t="s">
        <v>37763</v>
      </c>
      <c r="D27072" s="2" t="s">
        <v>40903</v>
      </c>
      <c r="E27072" s="3" t="s">
        <v>9849</v>
      </c>
      <c r="F27072" s="61">
        <v>45.23</v>
      </c>
      <c r="G27072" s="61">
        <v>45.23</v>
      </c>
    </row>
    <row r="27073" spans="1:7">
      <c r="A27073" s="1" t="str">
        <f t="shared" si="426"/>
        <v>CDHU-I O.13.000.060243</v>
      </c>
      <c r="B27073" s="3" t="s">
        <v>42275</v>
      </c>
      <c r="C27073" s="3" t="s">
        <v>37764</v>
      </c>
      <c r="D27073" s="2" t="s">
        <v>40904</v>
      </c>
      <c r="E27073" s="3" t="s">
        <v>9849</v>
      </c>
      <c r="F27073" s="61">
        <v>81.150000000000006</v>
      </c>
      <c r="G27073" s="61">
        <v>81.150000000000006</v>
      </c>
    </row>
    <row r="27074" spans="1:7">
      <c r="A27074" s="1" t="str">
        <f t="shared" si="426"/>
        <v>CDHU-I O.13.000.060246</v>
      </c>
      <c r="B27074" s="3" t="s">
        <v>42275</v>
      </c>
      <c r="C27074" s="3" t="s">
        <v>37765</v>
      </c>
      <c r="D27074" s="2" t="s">
        <v>40905</v>
      </c>
      <c r="E27074" s="3" t="s">
        <v>9848</v>
      </c>
      <c r="F27074" s="61">
        <v>1036.48</v>
      </c>
      <c r="G27074" s="61">
        <v>1036.48</v>
      </c>
    </row>
    <row r="27075" spans="1:7" ht="22.5">
      <c r="A27075" s="1" t="str">
        <f t="shared" si="426"/>
        <v>CDHU-I O.13.000.060250</v>
      </c>
      <c r="B27075" s="3" t="s">
        <v>42275</v>
      </c>
      <c r="C27075" s="3" t="s">
        <v>37766</v>
      </c>
      <c r="D27075" s="2" t="s">
        <v>40906</v>
      </c>
      <c r="E27075" s="3" t="s">
        <v>9848</v>
      </c>
      <c r="F27075" s="61">
        <v>794.21</v>
      </c>
      <c r="G27075" s="61">
        <v>794.21</v>
      </c>
    </row>
    <row r="27076" spans="1:7">
      <c r="A27076" s="1" t="str">
        <f t="shared" si="426"/>
        <v>CDHU-I O.13.000.060251</v>
      </c>
      <c r="B27076" s="3" t="s">
        <v>42275</v>
      </c>
      <c r="C27076" s="3" t="s">
        <v>37767</v>
      </c>
      <c r="D27076" s="2" t="s">
        <v>40907</v>
      </c>
      <c r="E27076" s="3" t="s">
        <v>9848</v>
      </c>
      <c r="F27076" s="61">
        <v>616.92999999999995</v>
      </c>
      <c r="G27076" s="61">
        <v>616.92999999999995</v>
      </c>
    </row>
    <row r="27077" spans="1:7">
      <c r="A27077" s="1" t="str">
        <f t="shared" si="426"/>
        <v>CDHU-I O.13.000.091172</v>
      </c>
      <c r="B27077" s="3" t="s">
        <v>42275</v>
      </c>
      <c r="C27077" s="3" t="s">
        <v>37768</v>
      </c>
      <c r="D27077" s="2" t="s">
        <v>40908</v>
      </c>
      <c r="E27077" s="3" t="s">
        <v>9848</v>
      </c>
      <c r="F27077" s="61">
        <v>1306.73</v>
      </c>
      <c r="G27077" s="61">
        <v>1306.73</v>
      </c>
    </row>
    <row r="27078" spans="1:7">
      <c r="A27078" s="1" t="str">
        <f t="shared" si="426"/>
        <v>CDHU-I O.13.000.091262</v>
      </c>
      <c r="B27078" s="3" t="s">
        <v>42275</v>
      </c>
      <c r="C27078" s="3" t="s">
        <v>37769</v>
      </c>
      <c r="D27078" s="2" t="s">
        <v>40909</v>
      </c>
      <c r="E27078" s="3" t="s">
        <v>9849</v>
      </c>
      <c r="F27078" s="61">
        <v>968.4</v>
      </c>
      <c r="G27078" s="61">
        <v>968.4</v>
      </c>
    </row>
    <row r="27079" spans="1:7" ht="33.75">
      <c r="A27079" s="1" t="str">
        <f t="shared" si="426"/>
        <v>CDHU-I O.15.000.062636</v>
      </c>
      <c r="B27079" s="3" t="s">
        <v>42275</v>
      </c>
      <c r="C27079" s="3" t="s">
        <v>37770</v>
      </c>
      <c r="D27079" s="2" t="s">
        <v>40910</v>
      </c>
      <c r="E27079" s="3" t="s">
        <v>9848</v>
      </c>
      <c r="F27079" s="61">
        <v>2776.43</v>
      </c>
      <c r="G27079" s="61">
        <v>2776.43</v>
      </c>
    </row>
    <row r="27080" spans="1:7" ht="33.75">
      <c r="A27080" s="1" t="str">
        <f t="shared" si="426"/>
        <v>CDHU-I O.15.000.062637</v>
      </c>
      <c r="B27080" s="3" t="s">
        <v>42275</v>
      </c>
      <c r="C27080" s="3" t="s">
        <v>37771</v>
      </c>
      <c r="D27080" s="2" t="s">
        <v>40911</v>
      </c>
      <c r="E27080" s="3" t="s">
        <v>9848</v>
      </c>
      <c r="F27080" s="61">
        <v>3754.44</v>
      </c>
      <c r="G27080" s="61">
        <v>3754.44</v>
      </c>
    </row>
    <row r="27081" spans="1:7" ht="33.75">
      <c r="A27081" s="1" t="str">
        <f t="shared" si="426"/>
        <v>CDHU-I O.15.000.062638</v>
      </c>
      <c r="B27081" s="3" t="s">
        <v>42275</v>
      </c>
      <c r="C27081" s="3" t="s">
        <v>37772</v>
      </c>
      <c r="D27081" s="2" t="s">
        <v>40912</v>
      </c>
      <c r="E27081" s="3" t="s">
        <v>9848</v>
      </c>
      <c r="F27081" s="61">
        <v>1330.57</v>
      </c>
      <c r="G27081" s="61">
        <v>1330.57</v>
      </c>
    </row>
    <row r="27082" spans="1:7" ht="33.75">
      <c r="A27082" s="1" t="str">
        <f t="shared" si="426"/>
        <v>CDHU-I O.15.000.062639</v>
      </c>
      <c r="B27082" s="3" t="s">
        <v>42275</v>
      </c>
      <c r="C27082" s="3" t="s">
        <v>37773</v>
      </c>
      <c r="D27082" s="2" t="s">
        <v>40913</v>
      </c>
      <c r="E27082" s="3" t="s">
        <v>9848</v>
      </c>
      <c r="F27082" s="61">
        <v>1678.62</v>
      </c>
      <c r="G27082" s="61">
        <v>1678.62</v>
      </c>
    </row>
    <row r="27083" spans="1:7" ht="22.5">
      <c r="A27083" s="1" t="str">
        <f t="shared" si="426"/>
        <v>CDHU-I O.15.000.064071</v>
      </c>
      <c r="B27083" s="3" t="s">
        <v>42275</v>
      </c>
      <c r="C27083" s="3" t="s">
        <v>37774</v>
      </c>
      <c r="D27083" s="2" t="s">
        <v>40914</v>
      </c>
      <c r="E27083" s="3" t="s">
        <v>9848</v>
      </c>
      <c r="F27083" s="61">
        <v>592.39</v>
      </c>
      <c r="G27083" s="61">
        <v>592.39</v>
      </c>
    </row>
    <row r="27084" spans="1:7">
      <c r="A27084" s="1" t="str">
        <f t="shared" si="426"/>
        <v>CDHU-I O.15.000.065503</v>
      </c>
      <c r="B27084" s="3" t="s">
        <v>42275</v>
      </c>
      <c r="C27084" s="3" t="s">
        <v>37775</v>
      </c>
      <c r="D27084" s="2" t="s">
        <v>40915</v>
      </c>
      <c r="E27084" s="3" t="s">
        <v>9848</v>
      </c>
      <c r="F27084" s="61">
        <v>1000.02</v>
      </c>
      <c r="G27084" s="61">
        <v>1000.02</v>
      </c>
    </row>
    <row r="27085" spans="1:7">
      <c r="A27085" s="1" t="str">
        <f t="shared" si="426"/>
        <v>CDHU-I O.15.000.065521</v>
      </c>
      <c r="B27085" s="3" t="s">
        <v>42275</v>
      </c>
      <c r="C27085" s="3" t="s">
        <v>37776</v>
      </c>
      <c r="D27085" s="2" t="s">
        <v>40916</v>
      </c>
      <c r="E27085" s="3" t="s">
        <v>9848</v>
      </c>
      <c r="F27085" s="61">
        <v>1136.4100000000001</v>
      </c>
      <c r="G27085" s="61">
        <v>1136.4100000000001</v>
      </c>
    </row>
    <row r="27086" spans="1:7">
      <c r="A27086" s="1" t="str">
        <f t="shared" si="426"/>
        <v>CDHU-I O.15.000.065565</v>
      </c>
      <c r="B27086" s="3" t="s">
        <v>42275</v>
      </c>
      <c r="C27086" s="3" t="s">
        <v>37777</v>
      </c>
      <c r="D27086" s="2" t="s">
        <v>40917</v>
      </c>
      <c r="E27086" s="3" t="s">
        <v>9849</v>
      </c>
      <c r="F27086" s="61">
        <v>852.45</v>
      </c>
      <c r="G27086" s="61">
        <v>852.45</v>
      </c>
    </row>
    <row r="27087" spans="1:7">
      <c r="A27087" s="1" t="str">
        <f t="shared" si="426"/>
        <v>CDHU-I O.15.000.065603</v>
      </c>
      <c r="B27087" s="3" t="s">
        <v>42275</v>
      </c>
      <c r="C27087" s="3" t="s">
        <v>37778</v>
      </c>
      <c r="D27087" s="2" t="s">
        <v>40918</v>
      </c>
      <c r="E27087" s="3" t="s">
        <v>9848</v>
      </c>
      <c r="F27087" s="61">
        <v>381.23</v>
      </c>
      <c r="G27087" s="61">
        <v>381.23</v>
      </c>
    </row>
    <row r="27088" spans="1:7">
      <c r="A27088" s="1" t="str">
        <f t="shared" si="426"/>
        <v>CDHU-I O.15.000.065605</v>
      </c>
      <c r="B27088" s="3" t="s">
        <v>42275</v>
      </c>
      <c r="C27088" s="3" t="s">
        <v>37779</v>
      </c>
      <c r="D27088" s="2" t="s">
        <v>40919</v>
      </c>
      <c r="E27088" s="3" t="s">
        <v>9848</v>
      </c>
      <c r="F27088" s="61">
        <v>253.62</v>
      </c>
      <c r="G27088" s="61">
        <v>253.62</v>
      </c>
    </row>
    <row r="27089" spans="1:7">
      <c r="A27089" s="1" t="str">
        <f t="shared" si="426"/>
        <v>CDHU-I O.15.000.065606</v>
      </c>
      <c r="B27089" s="3" t="s">
        <v>42275</v>
      </c>
      <c r="C27089" s="3" t="s">
        <v>37780</v>
      </c>
      <c r="D27089" s="2" t="s">
        <v>40920</v>
      </c>
      <c r="E27089" s="3" t="s">
        <v>9848</v>
      </c>
      <c r="F27089" s="61">
        <v>240.88</v>
      </c>
      <c r="G27089" s="61">
        <v>240.88</v>
      </c>
    </row>
    <row r="27090" spans="1:7">
      <c r="A27090" s="1" t="str">
        <f t="shared" si="426"/>
        <v>CDHU-I O.15.000.065607</v>
      </c>
      <c r="B27090" s="3" t="s">
        <v>42275</v>
      </c>
      <c r="C27090" s="3" t="s">
        <v>37781</v>
      </c>
      <c r="D27090" s="2" t="s">
        <v>40921</v>
      </c>
      <c r="E27090" s="3" t="s">
        <v>9848</v>
      </c>
      <c r="F27090" s="61">
        <v>709.44</v>
      </c>
      <c r="G27090" s="61">
        <v>709.44</v>
      </c>
    </row>
    <row r="27091" spans="1:7">
      <c r="A27091" s="1" t="str">
        <f t="shared" si="426"/>
        <v>CDHU-I O.15.000.065608</v>
      </c>
      <c r="B27091" s="3" t="s">
        <v>42275</v>
      </c>
      <c r="C27091" s="3" t="s">
        <v>37782</v>
      </c>
      <c r="D27091" s="2" t="s">
        <v>40922</v>
      </c>
      <c r="E27091" s="3" t="s">
        <v>9848</v>
      </c>
      <c r="F27091" s="61">
        <v>366.8</v>
      </c>
      <c r="G27091" s="61">
        <v>366.8</v>
      </c>
    </row>
    <row r="27092" spans="1:7">
      <c r="A27092" s="1" t="str">
        <f t="shared" si="426"/>
        <v>CDHU-I O.15.000.065609</v>
      </c>
      <c r="B27092" s="3" t="s">
        <v>42275</v>
      </c>
      <c r="C27092" s="3" t="s">
        <v>37783</v>
      </c>
      <c r="D27092" s="2" t="s">
        <v>40923</v>
      </c>
      <c r="E27092" s="3" t="s">
        <v>9848</v>
      </c>
      <c r="F27092" s="61">
        <v>726.95</v>
      </c>
      <c r="G27092" s="61">
        <v>726.95</v>
      </c>
    </row>
    <row r="27093" spans="1:7">
      <c r="A27093" s="1" t="str">
        <f t="shared" si="426"/>
        <v>CDHU-I O.15.000.065611</v>
      </c>
      <c r="B27093" s="3" t="s">
        <v>42275</v>
      </c>
      <c r="C27093" s="3" t="s">
        <v>37784</v>
      </c>
      <c r="D27093" s="2" t="s">
        <v>40924</v>
      </c>
      <c r="E27093" s="3" t="s">
        <v>9848</v>
      </c>
      <c r="F27093" s="61">
        <v>1293.69</v>
      </c>
      <c r="G27093" s="61">
        <v>1293.69</v>
      </c>
    </row>
    <row r="27094" spans="1:7">
      <c r="A27094" s="1" t="str">
        <f t="shared" si="426"/>
        <v>CDHU-I O.15.000.065616</v>
      </c>
      <c r="B27094" s="3" t="s">
        <v>42275</v>
      </c>
      <c r="C27094" s="3" t="s">
        <v>37785</v>
      </c>
      <c r="D27094" s="2" t="s">
        <v>40925</v>
      </c>
      <c r="E27094" s="3" t="s">
        <v>9848</v>
      </c>
      <c r="F27094" s="61">
        <v>2077.65</v>
      </c>
      <c r="G27094" s="61">
        <v>2077.65</v>
      </c>
    </row>
    <row r="27095" spans="1:7">
      <c r="A27095" s="1" t="str">
        <f t="shared" si="426"/>
        <v>CDHU-I O.15.000.065617</v>
      </c>
      <c r="B27095" s="3" t="s">
        <v>42275</v>
      </c>
      <c r="C27095" s="3" t="s">
        <v>37786</v>
      </c>
      <c r="D27095" s="2" t="s">
        <v>40926</v>
      </c>
      <c r="E27095" s="3" t="s">
        <v>9849</v>
      </c>
      <c r="F27095" s="61">
        <v>2793.82</v>
      </c>
      <c r="G27095" s="61">
        <v>2793.82</v>
      </c>
    </row>
    <row r="27096" spans="1:7" ht="22.5">
      <c r="A27096" s="1" t="str">
        <f t="shared" si="426"/>
        <v>CDHU-I O.15.000.065619</v>
      </c>
      <c r="B27096" s="3" t="s">
        <v>42275</v>
      </c>
      <c r="C27096" s="3" t="s">
        <v>37787</v>
      </c>
      <c r="D27096" s="2" t="s">
        <v>40927</v>
      </c>
      <c r="E27096" s="3" t="s">
        <v>9848</v>
      </c>
      <c r="F27096" s="61">
        <v>418.47</v>
      </c>
      <c r="G27096" s="61">
        <v>418.47</v>
      </c>
    </row>
    <row r="27097" spans="1:7">
      <c r="A27097" s="1" t="str">
        <f t="shared" si="426"/>
        <v>CDHU-I O.15.000.065620</v>
      </c>
      <c r="B27097" s="3" t="s">
        <v>42275</v>
      </c>
      <c r="C27097" s="3" t="s">
        <v>37788</v>
      </c>
      <c r="D27097" s="2" t="s">
        <v>40928</v>
      </c>
      <c r="E27097" s="3" t="s">
        <v>9848</v>
      </c>
      <c r="F27097" s="61">
        <v>614.54999999999995</v>
      </c>
      <c r="G27097" s="61">
        <v>614.54999999999995</v>
      </c>
    </row>
    <row r="27098" spans="1:7">
      <c r="A27098" s="1" t="str">
        <f t="shared" si="426"/>
        <v>CDHU-I O.15.000.065622</v>
      </c>
      <c r="B27098" s="3" t="s">
        <v>42275</v>
      </c>
      <c r="C27098" s="3" t="s">
        <v>37789</v>
      </c>
      <c r="D27098" s="2" t="s">
        <v>40929</v>
      </c>
      <c r="E27098" s="3" t="s">
        <v>9848</v>
      </c>
      <c r="F27098" s="61">
        <v>1741.27</v>
      </c>
      <c r="G27098" s="61">
        <v>1741.27</v>
      </c>
    </row>
    <row r="27099" spans="1:7">
      <c r="A27099" s="1" t="str">
        <f t="shared" si="426"/>
        <v>CDHU-I O.15.000.065666</v>
      </c>
      <c r="B27099" s="3" t="s">
        <v>42275</v>
      </c>
      <c r="C27099" s="3" t="s">
        <v>37790</v>
      </c>
      <c r="D27099" s="2" t="s">
        <v>40930</v>
      </c>
      <c r="E27099" s="3" t="s">
        <v>9848</v>
      </c>
      <c r="F27099" s="61">
        <v>926.41</v>
      </c>
      <c r="G27099" s="61">
        <v>926.41</v>
      </c>
    </row>
    <row r="27100" spans="1:7" ht="22.5">
      <c r="A27100" s="1" t="str">
        <f t="shared" si="426"/>
        <v>CDHU-I O.15.000.065670</v>
      </c>
      <c r="B27100" s="3" t="s">
        <v>42275</v>
      </c>
      <c r="C27100" s="3" t="s">
        <v>37791</v>
      </c>
      <c r="D27100" s="2" t="s">
        <v>40931</v>
      </c>
      <c r="E27100" s="3" t="s">
        <v>9848</v>
      </c>
      <c r="F27100" s="61">
        <v>4905.55</v>
      </c>
      <c r="G27100" s="61">
        <v>4905.55</v>
      </c>
    </row>
    <row r="27101" spans="1:7" ht="22.5">
      <c r="A27101" s="1" t="str">
        <f t="shared" si="426"/>
        <v>CDHU-I O.15.000.065785</v>
      </c>
      <c r="B27101" s="3" t="s">
        <v>42275</v>
      </c>
      <c r="C27101" s="3" t="s">
        <v>37792</v>
      </c>
      <c r="D27101" s="2" t="s">
        <v>40932</v>
      </c>
      <c r="E27101" s="3" t="s">
        <v>9848</v>
      </c>
      <c r="F27101" s="61">
        <v>202.71</v>
      </c>
      <c r="G27101" s="61">
        <v>202.71</v>
      </c>
    </row>
    <row r="27102" spans="1:7">
      <c r="A27102" s="1" t="str">
        <f t="shared" si="426"/>
        <v>CDHU-I O.15.000.067555</v>
      </c>
      <c r="B27102" s="3" t="s">
        <v>42275</v>
      </c>
      <c r="C27102" s="3" t="s">
        <v>37793</v>
      </c>
      <c r="D27102" s="2" t="s">
        <v>40933</v>
      </c>
      <c r="E27102" s="3" t="s">
        <v>9849</v>
      </c>
      <c r="F27102" s="61">
        <v>1024.78</v>
      </c>
      <c r="G27102" s="61">
        <v>1024.78</v>
      </c>
    </row>
    <row r="27103" spans="1:7">
      <c r="A27103" s="1" t="str">
        <f t="shared" si="426"/>
        <v>CDHU-I O.15.000.067556</v>
      </c>
      <c r="B27103" s="3" t="s">
        <v>42275</v>
      </c>
      <c r="C27103" s="3" t="s">
        <v>37794</v>
      </c>
      <c r="D27103" s="2" t="s">
        <v>40934</v>
      </c>
      <c r="E27103" s="3" t="s">
        <v>9849</v>
      </c>
      <c r="F27103" s="61">
        <v>1111.5899999999999</v>
      </c>
      <c r="G27103" s="61">
        <v>1111.5899999999999</v>
      </c>
    </row>
    <row r="27104" spans="1:7">
      <c r="A27104" s="1" t="str">
        <f t="shared" si="426"/>
        <v>CDHU-I O.15.000.090259</v>
      </c>
      <c r="B27104" s="3" t="s">
        <v>42275</v>
      </c>
      <c r="C27104" s="3" t="s">
        <v>37795</v>
      </c>
      <c r="D27104" s="2" t="s">
        <v>40935</v>
      </c>
      <c r="E27104" s="3" t="s">
        <v>9849</v>
      </c>
      <c r="F27104" s="61">
        <v>2143.5300000000002</v>
      </c>
      <c r="G27104" s="61">
        <v>2143.5300000000002</v>
      </c>
    </row>
    <row r="27105" spans="1:7">
      <c r="A27105" s="1" t="str">
        <f t="shared" si="426"/>
        <v>CDHU-I O.15.000.090556</v>
      </c>
      <c r="B27105" s="3" t="s">
        <v>42275</v>
      </c>
      <c r="C27105" s="3" t="s">
        <v>37796</v>
      </c>
      <c r="D27105" s="2" t="s">
        <v>40936</v>
      </c>
      <c r="E27105" s="3" t="s">
        <v>9848</v>
      </c>
      <c r="F27105" s="61">
        <v>1004.1</v>
      </c>
      <c r="G27105" s="61">
        <v>1004.1</v>
      </c>
    </row>
    <row r="27106" spans="1:7">
      <c r="A27106" s="1" t="str">
        <f t="shared" si="426"/>
        <v>CDHU-I O.15.000.094216</v>
      </c>
      <c r="B27106" s="3" t="s">
        <v>42275</v>
      </c>
      <c r="C27106" s="3" t="s">
        <v>37797</v>
      </c>
      <c r="D27106" s="2" t="s">
        <v>40937</v>
      </c>
      <c r="E27106" s="3" t="s">
        <v>9848</v>
      </c>
      <c r="F27106" s="61">
        <v>6642.24</v>
      </c>
      <c r="G27106" s="61">
        <v>6642.24</v>
      </c>
    </row>
    <row r="27107" spans="1:7">
      <c r="A27107" s="1" t="str">
        <f t="shared" si="426"/>
        <v>CDHU-I O.16.000.030539</v>
      </c>
      <c r="B27107" s="3" t="s">
        <v>42275</v>
      </c>
      <c r="C27107" s="3" t="s">
        <v>37798</v>
      </c>
      <c r="D27107" s="2" t="s">
        <v>40938</v>
      </c>
      <c r="E27107" s="3" t="s">
        <v>9848</v>
      </c>
      <c r="F27107" s="61">
        <v>178.63</v>
      </c>
      <c r="G27107" s="61">
        <v>178.63</v>
      </c>
    </row>
    <row r="27108" spans="1:7" ht="22.5">
      <c r="A27108" s="1" t="str">
        <f t="shared" si="426"/>
        <v>CDHU-I O.16.000.063526</v>
      </c>
      <c r="B27108" s="3" t="s">
        <v>42275</v>
      </c>
      <c r="C27108" s="3" t="s">
        <v>37799</v>
      </c>
      <c r="D27108" s="2" t="s">
        <v>40939</v>
      </c>
      <c r="E27108" s="3" t="s">
        <v>9848</v>
      </c>
      <c r="F27108" s="61">
        <v>956.04</v>
      </c>
      <c r="G27108" s="61">
        <v>956.04</v>
      </c>
    </row>
    <row r="27109" spans="1:7">
      <c r="A27109" s="1" t="str">
        <f t="shared" si="426"/>
        <v>CDHU-I O.16.000.063527</v>
      </c>
      <c r="B27109" s="3" t="s">
        <v>42275</v>
      </c>
      <c r="C27109" s="3" t="s">
        <v>37800</v>
      </c>
      <c r="D27109" s="2" t="s">
        <v>40940</v>
      </c>
      <c r="E27109" s="3" t="s">
        <v>9848</v>
      </c>
      <c r="F27109" s="61">
        <v>2217.6999999999998</v>
      </c>
      <c r="G27109" s="61">
        <v>2217.6999999999998</v>
      </c>
    </row>
    <row r="27110" spans="1:7">
      <c r="A27110" s="1" t="str">
        <f t="shared" si="426"/>
        <v>CDHU-I O.16.000.063528</v>
      </c>
      <c r="B27110" s="3" t="s">
        <v>42275</v>
      </c>
      <c r="C27110" s="3" t="s">
        <v>37801</v>
      </c>
      <c r="D27110" s="2" t="s">
        <v>40941</v>
      </c>
      <c r="E27110" s="3" t="s">
        <v>9848</v>
      </c>
      <c r="F27110" s="61">
        <v>113.23</v>
      </c>
      <c r="G27110" s="61">
        <v>113.23</v>
      </c>
    </row>
    <row r="27111" spans="1:7">
      <c r="A27111" s="1" t="str">
        <f t="shared" si="426"/>
        <v>CDHU-I O.16.000.063529</v>
      </c>
      <c r="B27111" s="3" t="s">
        <v>42275</v>
      </c>
      <c r="C27111" s="3" t="s">
        <v>37802</v>
      </c>
      <c r="D27111" s="2" t="s">
        <v>40942</v>
      </c>
      <c r="E27111" s="3" t="s">
        <v>9848</v>
      </c>
      <c r="F27111" s="61">
        <v>85.21</v>
      </c>
      <c r="G27111" s="61">
        <v>85.21</v>
      </c>
    </row>
    <row r="27112" spans="1:7">
      <c r="A27112" s="1" t="str">
        <f t="shared" si="426"/>
        <v>CDHU-I O.16.000.063555</v>
      </c>
      <c r="B27112" s="3" t="s">
        <v>42275</v>
      </c>
      <c r="C27112" s="3" t="s">
        <v>37803</v>
      </c>
      <c r="D27112" s="2" t="s">
        <v>40943</v>
      </c>
      <c r="E27112" s="3" t="s">
        <v>9848</v>
      </c>
      <c r="F27112" s="61">
        <v>17.95</v>
      </c>
      <c r="G27112" s="61">
        <v>17.95</v>
      </c>
    </row>
    <row r="27113" spans="1:7">
      <c r="A27113" s="1" t="str">
        <f t="shared" si="426"/>
        <v>CDHU-I O.16.000.064217</v>
      </c>
      <c r="B27113" s="3" t="s">
        <v>42275</v>
      </c>
      <c r="C27113" s="3" t="s">
        <v>37804</v>
      </c>
      <c r="D27113" s="2" t="s">
        <v>40944</v>
      </c>
      <c r="E27113" s="3" t="s">
        <v>9848</v>
      </c>
      <c r="F27113" s="61">
        <v>7947.26</v>
      </c>
      <c r="G27113" s="61">
        <v>7947.26</v>
      </c>
    </row>
    <row r="27114" spans="1:7">
      <c r="A27114" s="1" t="str">
        <f t="shared" si="426"/>
        <v>CDHU-I O.16.000.067001</v>
      </c>
      <c r="B27114" s="3" t="s">
        <v>42275</v>
      </c>
      <c r="C27114" s="3" t="s">
        <v>37805</v>
      </c>
      <c r="D27114" s="2" t="s">
        <v>40945</v>
      </c>
      <c r="E27114" s="3" t="s">
        <v>9848</v>
      </c>
      <c r="F27114" s="61">
        <v>338.42</v>
      </c>
      <c r="G27114" s="61">
        <v>338.42</v>
      </c>
    </row>
    <row r="27115" spans="1:7" ht="22.5">
      <c r="A27115" s="1" t="str">
        <f t="shared" si="426"/>
        <v>CDHU-I O.16.000.067008</v>
      </c>
      <c r="B27115" s="3" t="s">
        <v>42275</v>
      </c>
      <c r="C27115" s="3" t="s">
        <v>37806</v>
      </c>
      <c r="D27115" s="2" t="s">
        <v>40946</v>
      </c>
      <c r="E27115" s="3" t="s">
        <v>9848</v>
      </c>
      <c r="F27115" s="61">
        <v>214.76</v>
      </c>
      <c r="G27115" s="61">
        <v>214.76</v>
      </c>
    </row>
    <row r="27116" spans="1:7">
      <c r="A27116" s="1" t="str">
        <f t="shared" si="426"/>
        <v>CDHU-I O.16.000.067009</v>
      </c>
      <c r="B27116" s="3" t="s">
        <v>42275</v>
      </c>
      <c r="C27116" s="3" t="s">
        <v>37807</v>
      </c>
      <c r="D27116" s="2" t="s">
        <v>40947</v>
      </c>
      <c r="E27116" s="3" t="s">
        <v>9848</v>
      </c>
      <c r="F27116" s="61">
        <v>65.400000000000006</v>
      </c>
      <c r="G27116" s="61">
        <v>65.400000000000006</v>
      </c>
    </row>
    <row r="27117" spans="1:7">
      <c r="A27117" s="1" t="str">
        <f t="shared" si="426"/>
        <v>CDHU-I O.16.000.067010</v>
      </c>
      <c r="B27117" s="3" t="s">
        <v>42275</v>
      </c>
      <c r="C27117" s="3" t="s">
        <v>37808</v>
      </c>
      <c r="D27117" s="2" t="s">
        <v>40948</v>
      </c>
      <c r="E27117" s="3" t="s">
        <v>9848</v>
      </c>
      <c r="F27117" s="61">
        <v>179.86</v>
      </c>
      <c r="G27117" s="61">
        <v>179.86</v>
      </c>
    </row>
    <row r="27118" spans="1:7">
      <c r="A27118" s="1" t="str">
        <f t="shared" si="426"/>
        <v>CDHU-I O.16.000.067011</v>
      </c>
      <c r="B27118" s="3" t="s">
        <v>42275</v>
      </c>
      <c r="C27118" s="3" t="s">
        <v>37809</v>
      </c>
      <c r="D27118" s="2" t="s">
        <v>40949</v>
      </c>
      <c r="E27118" s="3" t="s">
        <v>9848</v>
      </c>
      <c r="F27118" s="61">
        <v>198.33</v>
      </c>
      <c r="G27118" s="61">
        <v>198.33</v>
      </c>
    </row>
    <row r="27119" spans="1:7">
      <c r="A27119" s="1" t="str">
        <f t="shared" si="426"/>
        <v>CDHU-I O.16.000.067013</v>
      </c>
      <c r="B27119" s="3" t="s">
        <v>42275</v>
      </c>
      <c r="C27119" s="3" t="s">
        <v>37810</v>
      </c>
      <c r="D27119" s="2" t="s">
        <v>40950</v>
      </c>
      <c r="E27119" s="3" t="s">
        <v>9848</v>
      </c>
      <c r="F27119" s="61">
        <v>1535.86</v>
      </c>
      <c r="G27119" s="61">
        <v>1535.86</v>
      </c>
    </row>
    <row r="27120" spans="1:7">
      <c r="A27120" s="1" t="str">
        <f t="shared" si="426"/>
        <v>CDHU-I O.16.000.067015</v>
      </c>
      <c r="B27120" s="3" t="s">
        <v>42275</v>
      </c>
      <c r="C27120" s="3" t="s">
        <v>37811</v>
      </c>
      <c r="D27120" s="2" t="s">
        <v>40951</v>
      </c>
      <c r="E27120" s="3" t="s">
        <v>9848</v>
      </c>
      <c r="F27120" s="61">
        <v>263.75</v>
      </c>
      <c r="G27120" s="61">
        <v>263.75</v>
      </c>
    </row>
    <row r="27121" spans="1:7">
      <c r="A27121" s="1" t="str">
        <f t="shared" si="426"/>
        <v>CDHU-I O.16.000.067017</v>
      </c>
      <c r="B27121" s="3" t="s">
        <v>42275</v>
      </c>
      <c r="C27121" s="3" t="s">
        <v>37812</v>
      </c>
      <c r="D27121" s="2" t="s">
        <v>40952</v>
      </c>
      <c r="E27121" s="3" t="s">
        <v>9848</v>
      </c>
      <c r="F27121" s="61">
        <v>289.43</v>
      </c>
      <c r="G27121" s="61">
        <v>289.43</v>
      </c>
    </row>
    <row r="27122" spans="1:7" ht="22.5">
      <c r="A27122" s="1" t="str">
        <f t="shared" si="426"/>
        <v>CDHU-I O.16.000.067018</v>
      </c>
      <c r="B27122" s="3" t="s">
        <v>42275</v>
      </c>
      <c r="C27122" s="3" t="s">
        <v>37813</v>
      </c>
      <c r="D27122" s="2" t="s">
        <v>40953</v>
      </c>
      <c r="E27122" s="3" t="s">
        <v>9848</v>
      </c>
      <c r="F27122" s="61">
        <v>1790.61</v>
      </c>
      <c r="G27122" s="61">
        <v>1790.61</v>
      </c>
    </row>
    <row r="27123" spans="1:7" ht="22.5">
      <c r="A27123" s="1" t="str">
        <f t="shared" si="426"/>
        <v>CDHU-I O.16.000.067022</v>
      </c>
      <c r="B27123" s="3" t="s">
        <v>42275</v>
      </c>
      <c r="C27123" s="3" t="s">
        <v>37814</v>
      </c>
      <c r="D27123" s="2" t="s">
        <v>40954</v>
      </c>
      <c r="E27123" s="3" t="s">
        <v>9848</v>
      </c>
      <c r="F27123" s="61">
        <v>381.84</v>
      </c>
      <c r="G27123" s="61">
        <v>381.84</v>
      </c>
    </row>
    <row r="27124" spans="1:7" ht="22.5">
      <c r="A27124" s="1" t="str">
        <f t="shared" si="426"/>
        <v>CDHU-I O.16.000.067023</v>
      </c>
      <c r="B27124" s="3" t="s">
        <v>42275</v>
      </c>
      <c r="C27124" s="3" t="s">
        <v>37815</v>
      </c>
      <c r="D27124" s="2" t="s">
        <v>40955</v>
      </c>
      <c r="E27124" s="3" t="s">
        <v>9849</v>
      </c>
      <c r="F27124" s="61">
        <v>20.010000000000002</v>
      </c>
      <c r="G27124" s="61">
        <v>20.010000000000002</v>
      </c>
    </row>
    <row r="27125" spans="1:7" ht="22.5">
      <c r="A27125" s="1" t="str">
        <f t="shared" ref="A27125:A27188" si="427">CONCATENATE($B27125," ",$C27125)</f>
        <v>CDHU-I O.16.000.067024</v>
      </c>
      <c r="B27125" s="3" t="s">
        <v>42275</v>
      </c>
      <c r="C27125" s="3" t="s">
        <v>37816</v>
      </c>
      <c r="D27125" s="2" t="s">
        <v>40956</v>
      </c>
      <c r="E27125" s="3" t="s">
        <v>9849</v>
      </c>
      <c r="F27125" s="61">
        <v>30.09</v>
      </c>
      <c r="G27125" s="61">
        <v>30.09</v>
      </c>
    </row>
    <row r="27126" spans="1:7" ht="22.5">
      <c r="A27126" s="1" t="str">
        <f t="shared" si="427"/>
        <v>CDHU-I O.16.000.067026</v>
      </c>
      <c r="B27126" s="3" t="s">
        <v>42275</v>
      </c>
      <c r="C27126" s="3" t="s">
        <v>37817</v>
      </c>
      <c r="D27126" s="2" t="s">
        <v>40957</v>
      </c>
      <c r="E27126" s="3" t="s">
        <v>9848</v>
      </c>
      <c r="F27126" s="61">
        <v>603.13</v>
      </c>
      <c r="G27126" s="61">
        <v>603.13</v>
      </c>
    </row>
    <row r="27127" spans="1:7">
      <c r="A27127" s="1" t="str">
        <f t="shared" si="427"/>
        <v>CDHU-I O.16.000.067027</v>
      </c>
      <c r="B27127" s="3" t="s">
        <v>42275</v>
      </c>
      <c r="C27127" s="3" t="s">
        <v>37818</v>
      </c>
      <c r="D27127" s="2" t="s">
        <v>40958</v>
      </c>
      <c r="E27127" s="3" t="s">
        <v>9848</v>
      </c>
      <c r="F27127" s="61">
        <v>89.52</v>
      </c>
      <c r="G27127" s="61">
        <v>89.52</v>
      </c>
    </row>
    <row r="27128" spans="1:7" ht="22.5">
      <c r="A27128" s="1" t="str">
        <f t="shared" si="427"/>
        <v>CDHU-I O.16.000.067031</v>
      </c>
      <c r="B27128" s="3" t="s">
        <v>42275</v>
      </c>
      <c r="C27128" s="3" t="s">
        <v>37819</v>
      </c>
      <c r="D27128" s="2" t="s">
        <v>40959</v>
      </c>
      <c r="E27128" s="3" t="s">
        <v>9848</v>
      </c>
      <c r="F27128" s="61">
        <v>160.41</v>
      </c>
      <c r="G27128" s="61">
        <v>160.41</v>
      </c>
    </row>
    <row r="27129" spans="1:7">
      <c r="A27129" s="1" t="str">
        <f t="shared" si="427"/>
        <v>CDHU-I O.16.000.067042</v>
      </c>
      <c r="B27129" s="3" t="s">
        <v>42275</v>
      </c>
      <c r="C27129" s="3" t="s">
        <v>37820</v>
      </c>
      <c r="D27129" s="2" t="s">
        <v>35513</v>
      </c>
      <c r="E27129" s="3" t="s">
        <v>9851</v>
      </c>
      <c r="F27129" s="61">
        <v>8.6</v>
      </c>
      <c r="G27129" s="61">
        <v>8.6</v>
      </c>
    </row>
    <row r="27130" spans="1:7">
      <c r="A27130" s="1" t="str">
        <f t="shared" si="427"/>
        <v>CDHU-I O.16.000.067043</v>
      </c>
      <c r="B27130" s="3" t="s">
        <v>42275</v>
      </c>
      <c r="C27130" s="3" t="s">
        <v>37821</v>
      </c>
      <c r="D27130" s="2" t="s">
        <v>35512</v>
      </c>
      <c r="E27130" s="3" t="s">
        <v>9851</v>
      </c>
      <c r="F27130" s="61">
        <v>13.97</v>
      </c>
      <c r="G27130" s="61">
        <v>13.97</v>
      </c>
    </row>
    <row r="27131" spans="1:7">
      <c r="A27131" s="1" t="str">
        <f t="shared" si="427"/>
        <v>CDHU-I O.16.000.067044</v>
      </c>
      <c r="B27131" s="3" t="s">
        <v>42275</v>
      </c>
      <c r="C27131" s="3" t="s">
        <v>37822</v>
      </c>
      <c r="D27131" s="2" t="s">
        <v>35511</v>
      </c>
      <c r="E27131" s="3" t="s">
        <v>9864</v>
      </c>
      <c r="F27131" s="61">
        <v>2.65</v>
      </c>
      <c r="G27131" s="61">
        <v>2.65</v>
      </c>
    </row>
    <row r="27132" spans="1:7">
      <c r="A27132" s="1" t="str">
        <f t="shared" si="427"/>
        <v>CDHU-I O.16.000.067047</v>
      </c>
      <c r="B27132" s="3" t="s">
        <v>42275</v>
      </c>
      <c r="C27132" s="3" t="s">
        <v>37823</v>
      </c>
      <c r="D27132" s="2" t="s">
        <v>40960</v>
      </c>
      <c r="E27132" s="3" t="s">
        <v>9848</v>
      </c>
      <c r="F27132" s="61">
        <v>36.200000000000003</v>
      </c>
      <c r="G27132" s="61">
        <v>36.200000000000003</v>
      </c>
    </row>
    <row r="27133" spans="1:7">
      <c r="A27133" s="1" t="str">
        <f t="shared" si="427"/>
        <v>CDHU-I O.16.000.067048</v>
      </c>
      <c r="B27133" s="3" t="s">
        <v>42275</v>
      </c>
      <c r="C27133" s="3" t="s">
        <v>37824</v>
      </c>
      <c r="D27133" s="2" t="s">
        <v>40961</v>
      </c>
      <c r="E27133" s="3" t="s">
        <v>9848</v>
      </c>
      <c r="F27133" s="61">
        <v>25.3</v>
      </c>
      <c r="G27133" s="61">
        <v>25.3</v>
      </c>
    </row>
    <row r="27134" spans="1:7">
      <c r="A27134" s="1" t="str">
        <f t="shared" si="427"/>
        <v>CDHU-I O.16.000.067055</v>
      </c>
      <c r="B27134" s="3" t="s">
        <v>42275</v>
      </c>
      <c r="C27134" s="3" t="s">
        <v>37825</v>
      </c>
      <c r="D27134" s="2" t="s">
        <v>40962</v>
      </c>
      <c r="E27134" s="3" t="s">
        <v>9848</v>
      </c>
      <c r="F27134" s="61">
        <v>230.94</v>
      </c>
      <c r="G27134" s="61">
        <v>230.94</v>
      </c>
    </row>
    <row r="27135" spans="1:7">
      <c r="A27135" s="1" t="str">
        <f t="shared" si="427"/>
        <v>CDHU-I O.16.000.067067</v>
      </c>
      <c r="B27135" s="3" t="s">
        <v>42275</v>
      </c>
      <c r="C27135" s="3" t="s">
        <v>37826</v>
      </c>
      <c r="D27135" s="2" t="s">
        <v>40963</v>
      </c>
      <c r="E27135" s="3" t="s">
        <v>9848</v>
      </c>
      <c r="F27135" s="61">
        <v>6636.01</v>
      </c>
      <c r="G27135" s="61">
        <v>6636.01</v>
      </c>
    </row>
    <row r="27136" spans="1:7">
      <c r="A27136" s="1" t="str">
        <f t="shared" si="427"/>
        <v>CDHU-I O.16.000.067071</v>
      </c>
      <c r="B27136" s="3" t="s">
        <v>42275</v>
      </c>
      <c r="C27136" s="3" t="s">
        <v>37827</v>
      </c>
      <c r="D27136" s="2" t="s">
        <v>40964</v>
      </c>
      <c r="E27136" s="3" t="s">
        <v>9848</v>
      </c>
      <c r="F27136" s="61">
        <v>196.04</v>
      </c>
      <c r="G27136" s="61">
        <v>196.04</v>
      </c>
    </row>
    <row r="27137" spans="1:7" ht="22.5">
      <c r="A27137" s="1" t="str">
        <f t="shared" si="427"/>
        <v>CDHU-I O.16.000.067072</v>
      </c>
      <c r="B27137" s="3" t="s">
        <v>42275</v>
      </c>
      <c r="C27137" s="3" t="s">
        <v>37828</v>
      </c>
      <c r="D27137" s="2" t="s">
        <v>40965</v>
      </c>
      <c r="E27137" s="3" t="s">
        <v>9848</v>
      </c>
      <c r="F27137" s="61">
        <v>247.55</v>
      </c>
      <c r="G27137" s="61">
        <v>247.55</v>
      </c>
    </row>
    <row r="27138" spans="1:7" ht="22.5">
      <c r="A27138" s="1" t="str">
        <f t="shared" si="427"/>
        <v>CDHU-I O.16.000.067078</v>
      </c>
      <c r="B27138" s="3" t="s">
        <v>42275</v>
      </c>
      <c r="C27138" s="3" t="s">
        <v>37829</v>
      </c>
      <c r="D27138" s="2" t="s">
        <v>40966</v>
      </c>
      <c r="E27138" s="3" t="s">
        <v>9848</v>
      </c>
      <c r="F27138" s="61">
        <v>34.299999999999997</v>
      </c>
      <c r="G27138" s="61">
        <v>34.299999999999997</v>
      </c>
    </row>
    <row r="27139" spans="1:7">
      <c r="A27139" s="1" t="str">
        <f t="shared" si="427"/>
        <v>CDHU-I O.16.000.067079</v>
      </c>
      <c r="B27139" s="3" t="s">
        <v>42275</v>
      </c>
      <c r="C27139" s="3" t="s">
        <v>37830</v>
      </c>
      <c r="D27139" s="2" t="s">
        <v>40967</v>
      </c>
      <c r="E27139" s="3" t="s">
        <v>9848</v>
      </c>
      <c r="F27139" s="61">
        <v>618.30999999999995</v>
      </c>
      <c r="G27139" s="61">
        <v>618.30999999999995</v>
      </c>
    </row>
    <row r="27140" spans="1:7" ht="22.5">
      <c r="A27140" s="1" t="str">
        <f t="shared" si="427"/>
        <v>CDHU-I O.16.000.067303</v>
      </c>
      <c r="B27140" s="3" t="s">
        <v>42275</v>
      </c>
      <c r="C27140" s="3" t="s">
        <v>37831</v>
      </c>
      <c r="D27140" s="2" t="s">
        <v>40968</v>
      </c>
      <c r="E27140" s="3" t="s">
        <v>9848</v>
      </c>
      <c r="F27140" s="61">
        <v>224.74</v>
      </c>
      <c r="G27140" s="61">
        <v>224.74</v>
      </c>
    </row>
    <row r="27141" spans="1:7" ht="22.5">
      <c r="A27141" s="1" t="str">
        <f t="shared" si="427"/>
        <v>CDHU-I O.16.000.067304</v>
      </c>
      <c r="B27141" s="3" t="s">
        <v>42275</v>
      </c>
      <c r="C27141" s="3" t="s">
        <v>37832</v>
      </c>
      <c r="D27141" s="2" t="s">
        <v>40969</v>
      </c>
      <c r="E27141" s="3" t="s">
        <v>9848</v>
      </c>
      <c r="F27141" s="61">
        <v>320.58</v>
      </c>
      <c r="G27141" s="61">
        <v>320.58</v>
      </c>
    </row>
    <row r="27142" spans="1:7" ht="22.5">
      <c r="A27142" s="1" t="str">
        <f t="shared" si="427"/>
        <v>CDHU-I O.16.000.090629</v>
      </c>
      <c r="B27142" s="3" t="s">
        <v>42275</v>
      </c>
      <c r="C27142" s="3" t="s">
        <v>37833</v>
      </c>
      <c r="D27142" s="2" t="s">
        <v>40970</v>
      </c>
      <c r="E27142" s="3" t="s">
        <v>9848</v>
      </c>
      <c r="F27142" s="61">
        <v>76.06</v>
      </c>
      <c r="G27142" s="61">
        <v>76.06</v>
      </c>
    </row>
    <row r="27143" spans="1:7" ht="22.5">
      <c r="A27143" s="1" t="str">
        <f t="shared" si="427"/>
        <v>CDHU-I O.16.000.091292</v>
      </c>
      <c r="B27143" s="3" t="s">
        <v>42275</v>
      </c>
      <c r="C27143" s="3" t="s">
        <v>37834</v>
      </c>
      <c r="D27143" s="2" t="s">
        <v>40971</v>
      </c>
      <c r="E27143" s="3" t="s">
        <v>9848</v>
      </c>
      <c r="F27143" s="61">
        <v>31.66</v>
      </c>
      <c r="G27143" s="61">
        <v>31.66</v>
      </c>
    </row>
    <row r="27144" spans="1:7" ht="22.5">
      <c r="A27144" s="1" t="str">
        <f t="shared" si="427"/>
        <v>CDHU-I O.17.000.042431</v>
      </c>
      <c r="B27144" s="3" t="s">
        <v>42275</v>
      </c>
      <c r="C27144" s="3" t="s">
        <v>37835</v>
      </c>
      <c r="D27144" s="2" t="s">
        <v>40972</v>
      </c>
      <c r="E27144" s="3" t="s">
        <v>9848</v>
      </c>
      <c r="F27144" s="61">
        <v>496.28</v>
      </c>
      <c r="G27144" s="61">
        <v>496.28</v>
      </c>
    </row>
    <row r="27145" spans="1:7" ht="22.5">
      <c r="A27145" s="1" t="str">
        <f t="shared" si="427"/>
        <v>CDHU-I O.17.000.042479</v>
      </c>
      <c r="B27145" s="3" t="s">
        <v>42275</v>
      </c>
      <c r="C27145" s="3" t="s">
        <v>37836</v>
      </c>
      <c r="D27145" s="2" t="s">
        <v>40973</v>
      </c>
      <c r="E27145" s="3" t="s">
        <v>9848</v>
      </c>
      <c r="F27145" s="61">
        <v>197.59</v>
      </c>
      <c r="G27145" s="61">
        <v>197.59</v>
      </c>
    </row>
    <row r="27146" spans="1:7" ht="22.5">
      <c r="A27146" s="1" t="str">
        <f t="shared" si="427"/>
        <v>CDHU-I O.17.000.047501</v>
      </c>
      <c r="B27146" s="3" t="s">
        <v>42275</v>
      </c>
      <c r="C27146" s="3" t="s">
        <v>37837</v>
      </c>
      <c r="D27146" s="2" t="s">
        <v>40974</v>
      </c>
      <c r="E27146" s="3" t="s">
        <v>9848</v>
      </c>
      <c r="F27146" s="61">
        <v>36082.82</v>
      </c>
      <c r="G27146" s="61">
        <v>36082.82</v>
      </c>
    </row>
    <row r="27147" spans="1:7" ht="22.5">
      <c r="A27147" s="1" t="str">
        <f t="shared" si="427"/>
        <v>CDHU-I O.17.000.047524</v>
      </c>
      <c r="B27147" s="3" t="s">
        <v>42275</v>
      </c>
      <c r="C27147" s="3" t="s">
        <v>37838</v>
      </c>
      <c r="D27147" s="2" t="s">
        <v>40975</v>
      </c>
      <c r="E27147" s="3" t="s">
        <v>9848</v>
      </c>
      <c r="F27147" s="61">
        <v>40198.36</v>
      </c>
      <c r="G27147" s="61">
        <v>40198.36</v>
      </c>
    </row>
    <row r="27148" spans="1:7" ht="22.5">
      <c r="A27148" s="1" t="str">
        <f t="shared" si="427"/>
        <v>CDHU-I O.17.000.047588</v>
      </c>
      <c r="B27148" s="3" t="s">
        <v>42275</v>
      </c>
      <c r="C27148" s="3" t="s">
        <v>37839</v>
      </c>
      <c r="D27148" s="2" t="s">
        <v>40976</v>
      </c>
      <c r="E27148" s="3" t="s">
        <v>14764</v>
      </c>
      <c r="F27148" s="61">
        <v>20842.87</v>
      </c>
      <c r="G27148" s="61">
        <v>20842.87</v>
      </c>
    </row>
    <row r="27149" spans="1:7">
      <c r="A27149" s="1" t="str">
        <f t="shared" si="427"/>
        <v>CDHU-I O.17.000.047606</v>
      </c>
      <c r="B27149" s="3" t="s">
        <v>42275</v>
      </c>
      <c r="C27149" s="3" t="s">
        <v>37840</v>
      </c>
      <c r="D27149" s="2" t="s">
        <v>40977</v>
      </c>
      <c r="E27149" s="3" t="s">
        <v>9848</v>
      </c>
      <c r="F27149" s="61">
        <v>1226.48</v>
      </c>
      <c r="G27149" s="61">
        <v>1226.48</v>
      </c>
    </row>
    <row r="27150" spans="1:7">
      <c r="A27150" s="1" t="str">
        <f t="shared" si="427"/>
        <v>CDHU-I O.17.000.047607</v>
      </c>
      <c r="B27150" s="3" t="s">
        <v>42275</v>
      </c>
      <c r="C27150" s="3" t="s">
        <v>37841</v>
      </c>
      <c r="D27150" s="2" t="s">
        <v>40978</v>
      </c>
      <c r="E27150" s="3" t="s">
        <v>9848</v>
      </c>
      <c r="F27150" s="61">
        <v>1953.22</v>
      </c>
      <c r="G27150" s="61">
        <v>1953.22</v>
      </c>
    </row>
    <row r="27151" spans="1:7" ht="22.5">
      <c r="A27151" s="1" t="str">
        <f t="shared" si="427"/>
        <v>CDHU-I O.17.000.047608</v>
      </c>
      <c r="B27151" s="3" t="s">
        <v>42275</v>
      </c>
      <c r="C27151" s="3" t="s">
        <v>37842</v>
      </c>
      <c r="D27151" s="2" t="s">
        <v>40979</v>
      </c>
      <c r="E27151" s="3" t="s">
        <v>9848</v>
      </c>
      <c r="F27151" s="61">
        <v>347.97</v>
      </c>
      <c r="G27151" s="61">
        <v>347.97</v>
      </c>
    </row>
    <row r="27152" spans="1:7">
      <c r="A27152" s="1" t="str">
        <f t="shared" si="427"/>
        <v>CDHU-I O.17.000.047609</v>
      </c>
      <c r="B27152" s="3" t="s">
        <v>42275</v>
      </c>
      <c r="C27152" s="3" t="s">
        <v>37843</v>
      </c>
      <c r="D27152" s="2" t="s">
        <v>40980</v>
      </c>
      <c r="E27152" s="3" t="s">
        <v>9848</v>
      </c>
      <c r="F27152" s="61">
        <v>590.79999999999995</v>
      </c>
      <c r="G27152" s="61">
        <v>590.79999999999995</v>
      </c>
    </row>
    <row r="27153" spans="1:7" ht="22.5">
      <c r="A27153" s="1" t="str">
        <f t="shared" si="427"/>
        <v>CDHU-I O.17.000.047613</v>
      </c>
      <c r="B27153" s="3" t="s">
        <v>42275</v>
      </c>
      <c r="C27153" s="3" t="s">
        <v>37844</v>
      </c>
      <c r="D27153" s="2" t="s">
        <v>40981</v>
      </c>
      <c r="E27153" s="3" t="s">
        <v>9848</v>
      </c>
      <c r="F27153" s="61">
        <v>3579.31</v>
      </c>
      <c r="G27153" s="61">
        <v>3579.31</v>
      </c>
    </row>
    <row r="27154" spans="1:7" ht="33.75">
      <c r="A27154" s="1" t="str">
        <f t="shared" si="427"/>
        <v>CDHU-I O.17.000.064177</v>
      </c>
      <c r="B27154" s="3" t="s">
        <v>42275</v>
      </c>
      <c r="C27154" s="3" t="s">
        <v>37845</v>
      </c>
      <c r="D27154" s="2" t="s">
        <v>40982</v>
      </c>
      <c r="E27154" s="3" t="s">
        <v>9848</v>
      </c>
      <c r="F27154" s="61">
        <v>11860.14</v>
      </c>
      <c r="G27154" s="61">
        <v>11860.14</v>
      </c>
    </row>
    <row r="27155" spans="1:7" ht="22.5">
      <c r="A27155" s="1" t="str">
        <f t="shared" si="427"/>
        <v>CDHU-I O.17.000.090732</v>
      </c>
      <c r="B27155" s="3" t="s">
        <v>42275</v>
      </c>
      <c r="C27155" s="3" t="s">
        <v>37846</v>
      </c>
      <c r="D27155" s="2" t="s">
        <v>40983</v>
      </c>
      <c r="E27155" s="3" t="s">
        <v>9848</v>
      </c>
      <c r="F27155" s="61">
        <v>606.91</v>
      </c>
      <c r="G27155" s="61">
        <v>606.91</v>
      </c>
    </row>
    <row r="27156" spans="1:7" ht="22.5">
      <c r="A27156" s="1" t="str">
        <f t="shared" si="427"/>
        <v>CDHU-I O.18.000.065001</v>
      </c>
      <c r="B27156" s="3" t="s">
        <v>42275</v>
      </c>
      <c r="C27156" s="3" t="s">
        <v>37847</v>
      </c>
      <c r="D27156" s="2" t="s">
        <v>40984</v>
      </c>
      <c r="E27156" s="3" t="s">
        <v>9848</v>
      </c>
      <c r="F27156" s="61">
        <v>925.57</v>
      </c>
      <c r="G27156" s="61">
        <v>925.57</v>
      </c>
    </row>
    <row r="27157" spans="1:7" ht="22.5">
      <c r="A27157" s="1" t="str">
        <f t="shared" si="427"/>
        <v>CDHU-I O.18.000.065002</v>
      </c>
      <c r="B27157" s="3" t="s">
        <v>42275</v>
      </c>
      <c r="C27157" s="3" t="s">
        <v>37848</v>
      </c>
      <c r="D27157" s="2" t="s">
        <v>40985</v>
      </c>
      <c r="E27157" s="3" t="s">
        <v>9848</v>
      </c>
      <c r="F27157" s="61">
        <v>551.79</v>
      </c>
      <c r="G27157" s="61">
        <v>551.79</v>
      </c>
    </row>
    <row r="27158" spans="1:7">
      <c r="A27158" s="1" t="str">
        <f t="shared" si="427"/>
        <v>CDHU-I O.18.000.065003</v>
      </c>
      <c r="B27158" s="3" t="s">
        <v>42275</v>
      </c>
      <c r="C27158" s="3" t="s">
        <v>37849</v>
      </c>
      <c r="D27158" s="2" t="s">
        <v>40986</v>
      </c>
      <c r="E27158" s="3" t="s">
        <v>9848</v>
      </c>
      <c r="F27158" s="61">
        <v>9726.36</v>
      </c>
      <c r="G27158" s="61">
        <v>9726.36</v>
      </c>
    </row>
    <row r="27159" spans="1:7" ht="22.5">
      <c r="A27159" s="1" t="str">
        <f t="shared" si="427"/>
        <v>CDHU-I O.18.000.065053</v>
      </c>
      <c r="B27159" s="3" t="s">
        <v>42275</v>
      </c>
      <c r="C27159" s="3" t="s">
        <v>37850</v>
      </c>
      <c r="D27159" s="2" t="s">
        <v>40987</v>
      </c>
      <c r="E27159" s="3" t="s">
        <v>9848</v>
      </c>
      <c r="F27159" s="61">
        <v>1058.71</v>
      </c>
      <c r="G27159" s="61">
        <v>1058.71</v>
      </c>
    </row>
    <row r="27160" spans="1:7" ht="22.5">
      <c r="A27160" s="1" t="str">
        <f t="shared" si="427"/>
        <v>CDHU-I O.18.000.065054</v>
      </c>
      <c r="B27160" s="3" t="s">
        <v>42275</v>
      </c>
      <c r="C27160" s="3" t="s">
        <v>37851</v>
      </c>
      <c r="D27160" s="2" t="s">
        <v>40988</v>
      </c>
      <c r="E27160" s="3" t="s">
        <v>9848</v>
      </c>
      <c r="F27160" s="61">
        <v>1954.54</v>
      </c>
      <c r="G27160" s="61">
        <v>1954.54</v>
      </c>
    </row>
    <row r="27161" spans="1:7" ht="22.5">
      <c r="A27161" s="1" t="str">
        <f t="shared" si="427"/>
        <v>CDHU-I O.18.000.065055</v>
      </c>
      <c r="B27161" s="3" t="s">
        <v>42275</v>
      </c>
      <c r="C27161" s="3" t="s">
        <v>37852</v>
      </c>
      <c r="D27161" s="2" t="s">
        <v>40989</v>
      </c>
      <c r="E27161" s="3" t="s">
        <v>9848</v>
      </c>
      <c r="F27161" s="61">
        <v>3015.94</v>
      </c>
      <c r="G27161" s="61">
        <v>3015.94</v>
      </c>
    </row>
    <row r="27162" spans="1:7" ht="22.5">
      <c r="A27162" s="1" t="str">
        <f t="shared" si="427"/>
        <v>CDHU-I O.18.000.065056</v>
      </c>
      <c r="B27162" s="3" t="s">
        <v>42275</v>
      </c>
      <c r="C27162" s="3" t="s">
        <v>37853</v>
      </c>
      <c r="D27162" s="2" t="s">
        <v>40990</v>
      </c>
      <c r="E27162" s="3" t="s">
        <v>9848</v>
      </c>
      <c r="F27162" s="61">
        <v>5518.07</v>
      </c>
      <c r="G27162" s="61">
        <v>5518.07</v>
      </c>
    </row>
    <row r="27163" spans="1:7" ht="22.5">
      <c r="A27163" s="1" t="str">
        <f t="shared" si="427"/>
        <v>CDHU-I O.18.000.065086</v>
      </c>
      <c r="B27163" s="3" t="s">
        <v>42275</v>
      </c>
      <c r="C27163" s="3" t="s">
        <v>37854</v>
      </c>
      <c r="D27163" s="2" t="s">
        <v>40991</v>
      </c>
      <c r="E27163" s="3" t="s">
        <v>9848</v>
      </c>
      <c r="F27163" s="61">
        <v>11351.37</v>
      </c>
      <c r="G27163" s="61">
        <v>11351.37</v>
      </c>
    </row>
    <row r="27164" spans="1:7" ht="22.5">
      <c r="A27164" s="1" t="str">
        <f t="shared" si="427"/>
        <v>CDHU-I O.18.000.065110</v>
      </c>
      <c r="B27164" s="3" t="s">
        <v>42275</v>
      </c>
      <c r="C27164" s="3" t="s">
        <v>37855</v>
      </c>
      <c r="D27164" s="2" t="s">
        <v>40992</v>
      </c>
      <c r="E27164" s="3" t="s">
        <v>9848</v>
      </c>
      <c r="F27164" s="61">
        <v>58277.56</v>
      </c>
      <c r="G27164" s="61">
        <v>58277.56</v>
      </c>
    </row>
    <row r="27165" spans="1:7" ht="22.5">
      <c r="A27165" s="1" t="str">
        <f t="shared" si="427"/>
        <v>CDHU-I O.18.000.065111</v>
      </c>
      <c r="B27165" s="3" t="s">
        <v>42275</v>
      </c>
      <c r="C27165" s="3" t="s">
        <v>37856</v>
      </c>
      <c r="D27165" s="2" t="s">
        <v>40993</v>
      </c>
      <c r="E27165" s="3" t="s">
        <v>14764</v>
      </c>
      <c r="F27165" s="61">
        <v>504489.74</v>
      </c>
      <c r="G27165" s="61">
        <v>504489.74</v>
      </c>
    </row>
    <row r="27166" spans="1:7" ht="22.5">
      <c r="A27166" s="1" t="str">
        <f t="shared" si="427"/>
        <v>CDHU-I O.18.000.092351</v>
      </c>
      <c r="B27166" s="3" t="s">
        <v>42275</v>
      </c>
      <c r="C27166" s="3" t="s">
        <v>37857</v>
      </c>
      <c r="D27166" s="2" t="s">
        <v>40994</v>
      </c>
      <c r="E27166" s="3" t="s">
        <v>9848</v>
      </c>
      <c r="F27166" s="61">
        <v>1474.17</v>
      </c>
      <c r="G27166" s="61">
        <v>1474.17</v>
      </c>
    </row>
    <row r="27167" spans="1:7" ht="22.5">
      <c r="A27167" s="1" t="str">
        <f t="shared" si="427"/>
        <v>CDHU-I O.25.000.000001</v>
      </c>
      <c r="B27167" s="3" t="s">
        <v>42275</v>
      </c>
      <c r="C27167" s="3" t="s">
        <v>37858</v>
      </c>
      <c r="D27167" s="2" t="s">
        <v>40995</v>
      </c>
      <c r="E27167" s="3" t="s">
        <v>9849</v>
      </c>
      <c r="F27167" s="61">
        <v>32.200000000000003</v>
      </c>
      <c r="G27167" s="61">
        <v>32.200000000000003</v>
      </c>
    </row>
    <row r="27168" spans="1:7" ht="22.5">
      <c r="A27168" s="1" t="str">
        <f t="shared" si="427"/>
        <v>CDHU-I O.25.000.000002</v>
      </c>
      <c r="B27168" s="3" t="s">
        <v>42275</v>
      </c>
      <c r="C27168" s="3" t="s">
        <v>37859</v>
      </c>
      <c r="D27168" s="2" t="s">
        <v>40996</v>
      </c>
      <c r="E27168" s="3" t="s">
        <v>9849</v>
      </c>
      <c r="F27168" s="61">
        <v>40.58</v>
      </c>
      <c r="G27168" s="61">
        <v>40.58</v>
      </c>
    </row>
    <row r="27169" spans="1:7" ht="22.5">
      <c r="A27169" s="1" t="str">
        <f t="shared" si="427"/>
        <v>CDHU-I O.25.000.000003</v>
      </c>
      <c r="B27169" s="3" t="s">
        <v>42275</v>
      </c>
      <c r="C27169" s="3" t="s">
        <v>37860</v>
      </c>
      <c r="D27169" s="2" t="s">
        <v>40997</v>
      </c>
      <c r="E27169" s="3" t="s">
        <v>9849</v>
      </c>
      <c r="F27169" s="61">
        <v>46</v>
      </c>
      <c r="G27169" s="61">
        <v>46</v>
      </c>
    </row>
    <row r="27170" spans="1:7" ht="22.5">
      <c r="A27170" s="1" t="str">
        <f t="shared" si="427"/>
        <v>CDHU-I O.25.000.000004</v>
      </c>
      <c r="B27170" s="3" t="s">
        <v>42275</v>
      </c>
      <c r="C27170" s="3" t="s">
        <v>37861</v>
      </c>
      <c r="D27170" s="2" t="s">
        <v>40998</v>
      </c>
      <c r="E27170" s="3" t="s">
        <v>9849</v>
      </c>
      <c r="F27170" s="61">
        <v>106.69</v>
      </c>
      <c r="G27170" s="61">
        <v>106.69</v>
      </c>
    </row>
    <row r="27171" spans="1:7" ht="22.5">
      <c r="A27171" s="1" t="str">
        <f t="shared" si="427"/>
        <v>CDHU-I O.25.000.000020</v>
      </c>
      <c r="B27171" s="3" t="s">
        <v>42275</v>
      </c>
      <c r="C27171" s="3" t="s">
        <v>37862</v>
      </c>
      <c r="D27171" s="2" t="s">
        <v>40999</v>
      </c>
      <c r="E27171" s="3" t="s">
        <v>9848</v>
      </c>
      <c r="F27171" s="61">
        <v>11.96</v>
      </c>
      <c r="G27171" s="61">
        <v>11.96</v>
      </c>
    </row>
    <row r="27172" spans="1:7" ht="22.5">
      <c r="A27172" s="1" t="str">
        <f t="shared" si="427"/>
        <v>CDHU-I O.25.000.000021</v>
      </c>
      <c r="B27172" s="3" t="s">
        <v>42275</v>
      </c>
      <c r="C27172" s="3" t="s">
        <v>37863</v>
      </c>
      <c r="D27172" s="2" t="s">
        <v>41000</v>
      </c>
      <c r="E27172" s="3" t="s">
        <v>9848</v>
      </c>
      <c r="F27172" s="61">
        <v>18.04</v>
      </c>
      <c r="G27172" s="61">
        <v>18.04</v>
      </c>
    </row>
    <row r="27173" spans="1:7" ht="22.5">
      <c r="A27173" s="1" t="str">
        <f t="shared" si="427"/>
        <v>CDHU-I O.25.000.000022</v>
      </c>
      <c r="B27173" s="3" t="s">
        <v>42275</v>
      </c>
      <c r="C27173" s="3" t="s">
        <v>37864</v>
      </c>
      <c r="D27173" s="2" t="s">
        <v>41001</v>
      </c>
      <c r="E27173" s="3" t="s">
        <v>9848</v>
      </c>
      <c r="F27173" s="61">
        <v>19.190000000000001</v>
      </c>
      <c r="G27173" s="61">
        <v>19.190000000000001</v>
      </c>
    </row>
    <row r="27174" spans="1:7" ht="22.5">
      <c r="A27174" s="1" t="str">
        <f t="shared" si="427"/>
        <v>CDHU-I O.25.000.000023</v>
      </c>
      <c r="B27174" s="3" t="s">
        <v>42275</v>
      </c>
      <c r="C27174" s="3" t="s">
        <v>37865</v>
      </c>
      <c r="D27174" s="2" t="s">
        <v>41002</v>
      </c>
      <c r="E27174" s="3" t="s">
        <v>9848</v>
      </c>
      <c r="F27174" s="61">
        <v>27.15</v>
      </c>
      <c r="G27174" s="61">
        <v>27.15</v>
      </c>
    </row>
    <row r="27175" spans="1:7" ht="22.5">
      <c r="A27175" s="1" t="str">
        <f t="shared" si="427"/>
        <v>CDHU-I O.25.000.000047</v>
      </c>
      <c r="B27175" s="3" t="s">
        <v>42275</v>
      </c>
      <c r="C27175" s="3" t="s">
        <v>37866</v>
      </c>
      <c r="D27175" s="2" t="s">
        <v>41003</v>
      </c>
      <c r="E27175" s="3" t="s">
        <v>9848</v>
      </c>
      <c r="F27175" s="61">
        <v>12.08</v>
      </c>
      <c r="G27175" s="61">
        <v>12.08</v>
      </c>
    </row>
    <row r="27176" spans="1:7" ht="22.5">
      <c r="A27176" s="1" t="str">
        <f t="shared" si="427"/>
        <v>CDHU-I O.25.000.000048</v>
      </c>
      <c r="B27176" s="3" t="s">
        <v>42275</v>
      </c>
      <c r="C27176" s="3" t="s">
        <v>37867</v>
      </c>
      <c r="D27176" s="2" t="s">
        <v>41004</v>
      </c>
      <c r="E27176" s="3" t="s">
        <v>9848</v>
      </c>
      <c r="F27176" s="61">
        <v>18.43</v>
      </c>
      <c r="G27176" s="61">
        <v>18.43</v>
      </c>
    </row>
    <row r="27177" spans="1:7" ht="22.5">
      <c r="A27177" s="1" t="str">
        <f t="shared" si="427"/>
        <v>CDHU-I O.25.000.000049</v>
      </c>
      <c r="B27177" s="3" t="s">
        <v>42275</v>
      </c>
      <c r="C27177" s="3" t="s">
        <v>37868</v>
      </c>
      <c r="D27177" s="2" t="s">
        <v>41005</v>
      </c>
      <c r="E27177" s="3" t="s">
        <v>9848</v>
      </c>
      <c r="F27177" s="61">
        <v>24.4</v>
      </c>
      <c r="G27177" s="61">
        <v>24.4</v>
      </c>
    </row>
    <row r="27178" spans="1:7" ht="22.5">
      <c r="A27178" s="1" t="str">
        <f t="shared" si="427"/>
        <v>CDHU-I O.25.000.000074</v>
      </c>
      <c r="B27178" s="3" t="s">
        <v>42275</v>
      </c>
      <c r="C27178" s="3" t="s">
        <v>37869</v>
      </c>
      <c r="D27178" s="2" t="s">
        <v>41006</v>
      </c>
      <c r="E27178" s="3" t="s">
        <v>9848</v>
      </c>
      <c r="F27178" s="61">
        <v>40.380000000000003</v>
      </c>
      <c r="G27178" s="61">
        <v>40.380000000000003</v>
      </c>
    </row>
    <row r="27179" spans="1:7" ht="22.5">
      <c r="A27179" s="1" t="str">
        <f t="shared" si="427"/>
        <v>CDHU-I O.25.000.000102</v>
      </c>
      <c r="B27179" s="3" t="s">
        <v>42275</v>
      </c>
      <c r="C27179" s="3" t="s">
        <v>37870</v>
      </c>
      <c r="D27179" s="2" t="s">
        <v>41007</v>
      </c>
      <c r="E27179" s="3" t="s">
        <v>9848</v>
      </c>
      <c r="F27179" s="61">
        <v>15.26</v>
      </c>
      <c r="G27179" s="61">
        <v>15.26</v>
      </c>
    </row>
    <row r="27180" spans="1:7" ht="22.5">
      <c r="A27180" s="1" t="str">
        <f t="shared" si="427"/>
        <v>CDHU-I O.25.000.000103</v>
      </c>
      <c r="B27180" s="3" t="s">
        <v>42275</v>
      </c>
      <c r="C27180" s="3" t="s">
        <v>37871</v>
      </c>
      <c r="D27180" s="2" t="s">
        <v>41008</v>
      </c>
      <c r="E27180" s="3" t="s">
        <v>9848</v>
      </c>
      <c r="F27180" s="61">
        <v>21.23</v>
      </c>
      <c r="G27180" s="61">
        <v>21.23</v>
      </c>
    </row>
    <row r="27181" spans="1:7" ht="22.5">
      <c r="A27181" s="1" t="str">
        <f t="shared" si="427"/>
        <v>CDHU-I O.25.000.000104</v>
      </c>
      <c r="B27181" s="3" t="s">
        <v>42275</v>
      </c>
      <c r="C27181" s="3" t="s">
        <v>37872</v>
      </c>
      <c r="D27181" s="2" t="s">
        <v>41009</v>
      </c>
      <c r="E27181" s="3" t="s">
        <v>9848</v>
      </c>
      <c r="F27181" s="61">
        <v>24.31</v>
      </c>
      <c r="G27181" s="61">
        <v>24.31</v>
      </c>
    </row>
    <row r="27182" spans="1:7" ht="22.5">
      <c r="A27182" s="1" t="str">
        <f t="shared" si="427"/>
        <v>CDHU-I O.25.000.000105</v>
      </c>
      <c r="B27182" s="3" t="s">
        <v>42275</v>
      </c>
      <c r="C27182" s="3" t="s">
        <v>37873</v>
      </c>
      <c r="D27182" s="2" t="s">
        <v>41010</v>
      </c>
      <c r="E27182" s="3" t="s">
        <v>9848</v>
      </c>
      <c r="F27182" s="61">
        <v>37.700000000000003</v>
      </c>
      <c r="G27182" s="61">
        <v>37.700000000000003</v>
      </c>
    </row>
    <row r="27183" spans="1:7" ht="22.5">
      <c r="A27183" s="1" t="str">
        <f t="shared" si="427"/>
        <v>CDHU-I O.25.000.000116</v>
      </c>
      <c r="B27183" s="3" t="s">
        <v>42275</v>
      </c>
      <c r="C27183" s="3" t="s">
        <v>37874</v>
      </c>
      <c r="D27183" s="2" t="s">
        <v>41011</v>
      </c>
      <c r="E27183" s="3" t="s">
        <v>9848</v>
      </c>
      <c r="F27183" s="61">
        <v>12.65</v>
      </c>
      <c r="G27183" s="61">
        <v>12.65</v>
      </c>
    </row>
    <row r="27184" spans="1:7" ht="22.5">
      <c r="A27184" s="1" t="str">
        <f t="shared" si="427"/>
        <v>CDHU-I O.25.000.000117</v>
      </c>
      <c r="B27184" s="3" t="s">
        <v>42275</v>
      </c>
      <c r="C27184" s="3" t="s">
        <v>37875</v>
      </c>
      <c r="D27184" s="2" t="s">
        <v>41012</v>
      </c>
      <c r="E27184" s="3" t="s">
        <v>9848</v>
      </c>
      <c r="F27184" s="61">
        <v>18.95</v>
      </c>
      <c r="G27184" s="61">
        <v>18.95</v>
      </c>
    </row>
    <row r="27185" spans="1:7" ht="22.5">
      <c r="A27185" s="1" t="str">
        <f t="shared" si="427"/>
        <v>CDHU-I O.25.000.000118</v>
      </c>
      <c r="B27185" s="3" t="s">
        <v>42275</v>
      </c>
      <c r="C27185" s="3" t="s">
        <v>37876</v>
      </c>
      <c r="D27185" s="2" t="s">
        <v>41013</v>
      </c>
      <c r="E27185" s="3" t="s">
        <v>9848</v>
      </c>
      <c r="F27185" s="61">
        <v>31.88</v>
      </c>
      <c r="G27185" s="61">
        <v>31.88</v>
      </c>
    </row>
    <row r="27186" spans="1:7">
      <c r="A27186" s="1" t="str">
        <f t="shared" si="427"/>
        <v>CDHU-I O.25.000.000130</v>
      </c>
      <c r="B27186" s="3" t="s">
        <v>42275</v>
      </c>
      <c r="C27186" s="3" t="s">
        <v>37877</v>
      </c>
      <c r="D27186" s="2" t="s">
        <v>41014</v>
      </c>
      <c r="E27186" s="3" t="s">
        <v>9848</v>
      </c>
      <c r="F27186" s="61">
        <v>36.24</v>
      </c>
      <c r="G27186" s="61">
        <v>36.24</v>
      </c>
    </row>
    <row r="27187" spans="1:7">
      <c r="A27187" s="1" t="str">
        <f t="shared" si="427"/>
        <v>CDHU-I O.25.000.000131</v>
      </c>
      <c r="B27187" s="3" t="s">
        <v>42275</v>
      </c>
      <c r="C27187" s="3" t="s">
        <v>37878</v>
      </c>
      <c r="D27187" s="2" t="s">
        <v>41015</v>
      </c>
      <c r="E27187" s="3" t="s">
        <v>9848</v>
      </c>
      <c r="F27187" s="61">
        <v>46.88</v>
      </c>
      <c r="G27187" s="61">
        <v>46.88</v>
      </c>
    </row>
    <row r="27188" spans="1:7">
      <c r="A27188" s="1" t="str">
        <f t="shared" si="427"/>
        <v>CDHU-I O.25.000.000132</v>
      </c>
      <c r="B27188" s="3" t="s">
        <v>42275</v>
      </c>
      <c r="C27188" s="3" t="s">
        <v>37879</v>
      </c>
      <c r="D27188" s="2" t="s">
        <v>41016</v>
      </c>
      <c r="E27188" s="3" t="s">
        <v>9848</v>
      </c>
      <c r="F27188" s="61">
        <v>83.09</v>
      </c>
      <c r="G27188" s="61">
        <v>83.09</v>
      </c>
    </row>
    <row r="27189" spans="1:7">
      <c r="A27189" s="1" t="str">
        <f t="shared" ref="A27189:A27252" si="428">CONCATENATE($B27189," ",$C27189)</f>
        <v>CDHU-I O.25.000.000137</v>
      </c>
      <c r="B27189" s="3" t="s">
        <v>42275</v>
      </c>
      <c r="C27189" s="3" t="s">
        <v>37880</v>
      </c>
      <c r="D27189" s="2" t="s">
        <v>41017</v>
      </c>
      <c r="E27189" s="3" t="s">
        <v>9848</v>
      </c>
      <c r="F27189" s="61">
        <v>65.680000000000007</v>
      </c>
      <c r="G27189" s="61">
        <v>65.680000000000007</v>
      </c>
    </row>
    <row r="27190" spans="1:7">
      <c r="A27190" s="1" t="str">
        <f t="shared" si="428"/>
        <v>CDHU-I O.25.000.000149</v>
      </c>
      <c r="B27190" s="3" t="s">
        <v>42275</v>
      </c>
      <c r="C27190" s="3" t="s">
        <v>37881</v>
      </c>
      <c r="D27190" s="2" t="s">
        <v>41018</v>
      </c>
      <c r="E27190" s="3" t="s">
        <v>9848</v>
      </c>
      <c r="F27190" s="61">
        <v>36.08</v>
      </c>
      <c r="G27190" s="61">
        <v>36.08</v>
      </c>
    </row>
    <row r="27191" spans="1:7">
      <c r="A27191" s="1" t="str">
        <f t="shared" si="428"/>
        <v>CDHU-I O.25.000.000150</v>
      </c>
      <c r="B27191" s="3" t="s">
        <v>42275</v>
      </c>
      <c r="C27191" s="3" t="s">
        <v>37882</v>
      </c>
      <c r="D27191" s="2" t="s">
        <v>41019</v>
      </c>
      <c r="E27191" s="3" t="s">
        <v>9848</v>
      </c>
      <c r="F27191" s="61">
        <v>41.66</v>
      </c>
      <c r="G27191" s="61">
        <v>41.66</v>
      </c>
    </row>
    <row r="27192" spans="1:7">
      <c r="A27192" s="1" t="str">
        <f t="shared" si="428"/>
        <v>CDHU-I O.25.000.000151</v>
      </c>
      <c r="B27192" s="3" t="s">
        <v>42275</v>
      </c>
      <c r="C27192" s="3" t="s">
        <v>37883</v>
      </c>
      <c r="D27192" s="2" t="s">
        <v>41020</v>
      </c>
      <c r="E27192" s="3" t="s">
        <v>9848</v>
      </c>
      <c r="F27192" s="61">
        <v>69.599999999999994</v>
      </c>
      <c r="G27192" s="61">
        <v>69.599999999999994</v>
      </c>
    </row>
    <row r="27193" spans="1:7">
      <c r="A27193" s="1" t="str">
        <f t="shared" si="428"/>
        <v>CDHU-I O.25.000.000159</v>
      </c>
      <c r="B27193" s="3" t="s">
        <v>42275</v>
      </c>
      <c r="C27193" s="3" t="s">
        <v>37884</v>
      </c>
      <c r="D27193" s="2" t="s">
        <v>41021</v>
      </c>
      <c r="E27193" s="3" t="s">
        <v>9848</v>
      </c>
      <c r="F27193" s="61">
        <v>33.94</v>
      </c>
      <c r="G27193" s="61">
        <v>33.94</v>
      </c>
    </row>
    <row r="27194" spans="1:7">
      <c r="A27194" s="1" t="str">
        <f t="shared" si="428"/>
        <v>CDHU-I O.25.000.000160</v>
      </c>
      <c r="B27194" s="3" t="s">
        <v>42275</v>
      </c>
      <c r="C27194" s="3" t="s">
        <v>37885</v>
      </c>
      <c r="D27194" s="2" t="s">
        <v>41022</v>
      </c>
      <c r="E27194" s="3" t="s">
        <v>9848</v>
      </c>
      <c r="F27194" s="61">
        <v>66.099999999999994</v>
      </c>
      <c r="G27194" s="61">
        <v>66.099999999999994</v>
      </c>
    </row>
    <row r="27195" spans="1:7">
      <c r="A27195" s="1" t="str">
        <f t="shared" si="428"/>
        <v>CDHU-I O.25.000.000161</v>
      </c>
      <c r="B27195" s="3" t="s">
        <v>42275</v>
      </c>
      <c r="C27195" s="3" t="s">
        <v>37886</v>
      </c>
      <c r="D27195" s="2" t="s">
        <v>41023</v>
      </c>
      <c r="E27195" s="3" t="s">
        <v>9848</v>
      </c>
      <c r="F27195" s="61">
        <v>49.53</v>
      </c>
      <c r="G27195" s="61">
        <v>49.53</v>
      </c>
    </row>
    <row r="27196" spans="1:7">
      <c r="A27196" s="1" t="str">
        <f t="shared" si="428"/>
        <v>CDHU-I O.25.000.000168</v>
      </c>
      <c r="B27196" s="3" t="s">
        <v>42275</v>
      </c>
      <c r="C27196" s="3" t="s">
        <v>37887</v>
      </c>
      <c r="D27196" s="2" t="s">
        <v>41024</v>
      </c>
      <c r="E27196" s="3" t="s">
        <v>9848</v>
      </c>
      <c r="F27196" s="61">
        <v>44.93</v>
      </c>
      <c r="G27196" s="61">
        <v>44.93</v>
      </c>
    </row>
    <row r="27197" spans="1:7">
      <c r="A27197" s="1" t="str">
        <f t="shared" si="428"/>
        <v>CDHU-I O.25.000.000170</v>
      </c>
      <c r="B27197" s="3" t="s">
        <v>42275</v>
      </c>
      <c r="C27197" s="3" t="s">
        <v>37888</v>
      </c>
      <c r="D27197" s="2" t="s">
        <v>35195</v>
      </c>
      <c r="E27197" s="3" t="s">
        <v>9848</v>
      </c>
      <c r="F27197" s="61">
        <v>76.53</v>
      </c>
      <c r="G27197" s="61">
        <v>76.53</v>
      </c>
    </row>
    <row r="27198" spans="1:7">
      <c r="A27198" s="1" t="str">
        <f t="shared" si="428"/>
        <v>CDHU-I O.25.000.000186</v>
      </c>
      <c r="B27198" s="3" t="s">
        <v>42275</v>
      </c>
      <c r="C27198" s="3" t="s">
        <v>37889</v>
      </c>
      <c r="D27198" s="2" t="s">
        <v>41025</v>
      </c>
      <c r="E27198" s="3" t="s">
        <v>9848</v>
      </c>
      <c r="F27198" s="61">
        <v>109.23</v>
      </c>
      <c r="G27198" s="61">
        <v>109.23</v>
      </c>
    </row>
    <row r="27199" spans="1:7">
      <c r="A27199" s="1" t="str">
        <f t="shared" si="428"/>
        <v>CDHU-I O.25.000.000189</v>
      </c>
      <c r="B27199" s="3" t="s">
        <v>42275</v>
      </c>
      <c r="C27199" s="3" t="s">
        <v>37890</v>
      </c>
      <c r="D27199" s="2" t="s">
        <v>41026</v>
      </c>
      <c r="E27199" s="3" t="s">
        <v>9848</v>
      </c>
      <c r="F27199" s="61">
        <v>65.95</v>
      </c>
      <c r="G27199" s="61">
        <v>65.95</v>
      </c>
    </row>
    <row r="27200" spans="1:7">
      <c r="A27200" s="1" t="str">
        <f t="shared" si="428"/>
        <v>CDHU-I O.25.000.000197</v>
      </c>
      <c r="B27200" s="3" t="s">
        <v>42275</v>
      </c>
      <c r="C27200" s="3" t="s">
        <v>37891</v>
      </c>
      <c r="D27200" s="2" t="s">
        <v>41027</v>
      </c>
      <c r="E27200" s="3" t="s">
        <v>9848</v>
      </c>
      <c r="F27200" s="61">
        <v>75.09</v>
      </c>
      <c r="G27200" s="61">
        <v>75.09</v>
      </c>
    </row>
    <row r="27201" spans="1:7">
      <c r="A27201" s="1" t="str">
        <f t="shared" si="428"/>
        <v>CDHU-I O.25.000.000201</v>
      </c>
      <c r="B27201" s="3" t="s">
        <v>42275</v>
      </c>
      <c r="C27201" s="3" t="s">
        <v>37892</v>
      </c>
      <c r="D27201" s="2" t="s">
        <v>41028</v>
      </c>
      <c r="E27201" s="3" t="s">
        <v>9848</v>
      </c>
      <c r="F27201" s="61">
        <v>63.73</v>
      </c>
      <c r="G27201" s="61">
        <v>63.73</v>
      </c>
    </row>
    <row r="27202" spans="1:7">
      <c r="A27202" s="1" t="str">
        <f t="shared" si="428"/>
        <v>CDHU-I O.25.000.000206</v>
      </c>
      <c r="B27202" s="3" t="s">
        <v>42275</v>
      </c>
      <c r="C27202" s="3" t="s">
        <v>37893</v>
      </c>
      <c r="D27202" s="2" t="s">
        <v>41029</v>
      </c>
      <c r="E27202" s="3" t="s">
        <v>9848</v>
      </c>
      <c r="F27202" s="61">
        <v>11.35</v>
      </c>
      <c r="G27202" s="61">
        <v>11.35</v>
      </c>
    </row>
    <row r="27203" spans="1:7">
      <c r="A27203" s="1" t="str">
        <f t="shared" si="428"/>
        <v>CDHU-I O.25.000.000207</v>
      </c>
      <c r="B27203" s="3" t="s">
        <v>42275</v>
      </c>
      <c r="C27203" s="3" t="s">
        <v>37894</v>
      </c>
      <c r="D27203" s="2" t="s">
        <v>41030</v>
      </c>
      <c r="E27203" s="3" t="s">
        <v>9848</v>
      </c>
      <c r="F27203" s="61">
        <v>29.13</v>
      </c>
      <c r="G27203" s="61">
        <v>29.13</v>
      </c>
    </row>
    <row r="27204" spans="1:7">
      <c r="A27204" s="1" t="str">
        <f t="shared" si="428"/>
        <v>CDHU-I O.25.000.000213</v>
      </c>
      <c r="B27204" s="3" t="s">
        <v>42275</v>
      </c>
      <c r="C27204" s="3" t="s">
        <v>37895</v>
      </c>
      <c r="D27204" s="2" t="s">
        <v>41031</v>
      </c>
      <c r="E27204" s="3" t="s">
        <v>9848</v>
      </c>
      <c r="F27204" s="61">
        <v>196.12</v>
      </c>
      <c r="G27204" s="61">
        <v>196.12</v>
      </c>
    </row>
    <row r="27205" spans="1:7" ht="22.5">
      <c r="A27205" s="1" t="str">
        <f t="shared" si="428"/>
        <v>CDHU-I P.01.000.030501</v>
      </c>
      <c r="B27205" s="3" t="s">
        <v>42275</v>
      </c>
      <c r="C27205" s="3" t="s">
        <v>37896</v>
      </c>
      <c r="D27205" s="2" t="s">
        <v>41032</v>
      </c>
      <c r="E27205" s="3" t="s">
        <v>9848</v>
      </c>
      <c r="F27205" s="61">
        <v>688.14</v>
      </c>
      <c r="G27205" s="61">
        <v>688.14</v>
      </c>
    </row>
    <row r="27206" spans="1:7">
      <c r="A27206" s="1" t="str">
        <f t="shared" si="428"/>
        <v>CDHU-I P.01.000.034016</v>
      </c>
      <c r="B27206" s="3" t="s">
        <v>42275</v>
      </c>
      <c r="C27206" s="3" t="s">
        <v>37897</v>
      </c>
      <c r="D27206" s="2" t="s">
        <v>33052</v>
      </c>
      <c r="E27206" s="3" t="s">
        <v>9848</v>
      </c>
      <c r="F27206" s="61">
        <v>32.229999999999997</v>
      </c>
      <c r="G27206" s="61">
        <v>32.229999999999997</v>
      </c>
    </row>
    <row r="27207" spans="1:7">
      <c r="A27207" s="1" t="str">
        <f t="shared" si="428"/>
        <v>CDHU-I P.02.000.042501</v>
      </c>
      <c r="B27207" s="3" t="s">
        <v>42275</v>
      </c>
      <c r="C27207" s="3" t="s">
        <v>37898</v>
      </c>
      <c r="D27207" s="2" t="s">
        <v>41033</v>
      </c>
      <c r="E27207" s="3" t="s">
        <v>9849</v>
      </c>
      <c r="F27207" s="61">
        <v>5.22</v>
      </c>
      <c r="G27207" s="61">
        <v>5.22</v>
      </c>
    </row>
    <row r="27208" spans="1:7">
      <c r="A27208" s="1" t="str">
        <f t="shared" si="428"/>
        <v>CDHU-I P.02.000.042502</v>
      </c>
      <c r="B27208" s="3" t="s">
        <v>42275</v>
      </c>
      <c r="C27208" s="3" t="s">
        <v>37899</v>
      </c>
      <c r="D27208" s="2" t="s">
        <v>41034</v>
      </c>
      <c r="E27208" s="3" t="s">
        <v>9849</v>
      </c>
      <c r="F27208" s="61">
        <v>6.58</v>
      </c>
      <c r="G27208" s="61">
        <v>6.58</v>
      </c>
    </row>
    <row r="27209" spans="1:7">
      <c r="A27209" s="1" t="str">
        <f t="shared" si="428"/>
        <v>CDHU-I P.02.000.042503</v>
      </c>
      <c r="B27209" s="3" t="s">
        <v>42275</v>
      </c>
      <c r="C27209" s="3" t="s">
        <v>37900</v>
      </c>
      <c r="D27209" s="2" t="s">
        <v>41035</v>
      </c>
      <c r="E27209" s="3" t="s">
        <v>9849</v>
      </c>
      <c r="F27209" s="61">
        <v>9</v>
      </c>
      <c r="G27209" s="61">
        <v>9</v>
      </c>
    </row>
    <row r="27210" spans="1:7">
      <c r="A27210" s="1" t="str">
        <f t="shared" si="428"/>
        <v>CDHU-I P.02.000.042504</v>
      </c>
      <c r="B27210" s="3" t="s">
        <v>42275</v>
      </c>
      <c r="C27210" s="3" t="s">
        <v>37901</v>
      </c>
      <c r="D27210" s="2" t="s">
        <v>41036</v>
      </c>
      <c r="E27210" s="3" t="s">
        <v>9849</v>
      </c>
      <c r="F27210" s="61">
        <v>14.04</v>
      </c>
      <c r="G27210" s="61">
        <v>14.04</v>
      </c>
    </row>
    <row r="27211" spans="1:7">
      <c r="A27211" s="1" t="str">
        <f t="shared" si="428"/>
        <v>CDHU-I P.02.000.042505</v>
      </c>
      <c r="B27211" s="3" t="s">
        <v>42275</v>
      </c>
      <c r="C27211" s="3" t="s">
        <v>37902</v>
      </c>
      <c r="D27211" s="2" t="s">
        <v>41037</v>
      </c>
      <c r="E27211" s="3" t="s">
        <v>9849</v>
      </c>
      <c r="F27211" s="61">
        <v>15.46</v>
      </c>
      <c r="G27211" s="61">
        <v>15.46</v>
      </c>
    </row>
    <row r="27212" spans="1:7">
      <c r="A27212" s="1" t="str">
        <f t="shared" si="428"/>
        <v>CDHU-I P.02.000.042506</v>
      </c>
      <c r="B27212" s="3" t="s">
        <v>42275</v>
      </c>
      <c r="C27212" s="3" t="s">
        <v>37903</v>
      </c>
      <c r="D27212" s="2" t="s">
        <v>41038</v>
      </c>
      <c r="E27212" s="3" t="s">
        <v>9849</v>
      </c>
      <c r="F27212" s="61">
        <v>18.96</v>
      </c>
      <c r="G27212" s="61">
        <v>18.96</v>
      </c>
    </row>
    <row r="27213" spans="1:7">
      <c r="A27213" s="1" t="str">
        <f t="shared" si="428"/>
        <v>CDHU-I P.02.000.042507</v>
      </c>
      <c r="B27213" s="3" t="s">
        <v>42275</v>
      </c>
      <c r="C27213" s="3" t="s">
        <v>37904</v>
      </c>
      <c r="D27213" s="2" t="s">
        <v>41039</v>
      </c>
      <c r="E27213" s="3" t="s">
        <v>9849</v>
      </c>
      <c r="F27213" s="61">
        <v>32.659999999999997</v>
      </c>
      <c r="G27213" s="61">
        <v>32.659999999999997</v>
      </c>
    </row>
    <row r="27214" spans="1:7">
      <c r="A27214" s="1" t="str">
        <f t="shared" si="428"/>
        <v>CDHU-I P.02.000.042508</v>
      </c>
      <c r="B27214" s="3" t="s">
        <v>42275</v>
      </c>
      <c r="C27214" s="3" t="s">
        <v>37905</v>
      </c>
      <c r="D27214" s="2" t="s">
        <v>41040</v>
      </c>
      <c r="E27214" s="3" t="s">
        <v>9849</v>
      </c>
      <c r="F27214" s="61">
        <v>43.47</v>
      </c>
      <c r="G27214" s="61">
        <v>43.47</v>
      </c>
    </row>
    <row r="27215" spans="1:7">
      <c r="A27215" s="1" t="str">
        <f t="shared" si="428"/>
        <v>CDHU-I P.02.000.042509</v>
      </c>
      <c r="B27215" s="3" t="s">
        <v>42275</v>
      </c>
      <c r="C27215" s="3" t="s">
        <v>37906</v>
      </c>
      <c r="D27215" s="2" t="s">
        <v>41041</v>
      </c>
      <c r="E27215" s="3" t="s">
        <v>9849</v>
      </c>
      <c r="F27215" s="61">
        <v>67.849999999999994</v>
      </c>
      <c r="G27215" s="61">
        <v>67.849999999999994</v>
      </c>
    </row>
    <row r="27216" spans="1:7">
      <c r="A27216" s="1" t="str">
        <f t="shared" si="428"/>
        <v>CDHU-I P.02.000.042511</v>
      </c>
      <c r="B27216" s="3" t="s">
        <v>42275</v>
      </c>
      <c r="C27216" s="3" t="s">
        <v>37907</v>
      </c>
      <c r="D27216" s="2" t="s">
        <v>41042</v>
      </c>
      <c r="E27216" s="3" t="s">
        <v>9849</v>
      </c>
      <c r="F27216" s="61">
        <v>2.42</v>
      </c>
      <c r="G27216" s="61">
        <v>2.42</v>
      </c>
    </row>
    <row r="27217" spans="1:7">
      <c r="A27217" s="1" t="str">
        <f t="shared" si="428"/>
        <v>CDHU-I P.02.000.042512</v>
      </c>
      <c r="B27217" s="3" t="s">
        <v>42275</v>
      </c>
      <c r="C27217" s="3" t="s">
        <v>37908</v>
      </c>
      <c r="D27217" s="2" t="s">
        <v>41043</v>
      </c>
      <c r="E27217" s="3" t="s">
        <v>9849</v>
      </c>
      <c r="F27217" s="61">
        <v>2.2599999999999998</v>
      </c>
      <c r="G27217" s="61">
        <v>2.2599999999999998</v>
      </c>
    </row>
    <row r="27218" spans="1:7">
      <c r="A27218" s="1" t="str">
        <f t="shared" si="428"/>
        <v>CDHU-I P.02.000.042513</v>
      </c>
      <c r="B27218" s="3" t="s">
        <v>42275</v>
      </c>
      <c r="C27218" s="3" t="s">
        <v>37909</v>
      </c>
      <c r="D27218" s="2" t="s">
        <v>41044</v>
      </c>
      <c r="E27218" s="3" t="s">
        <v>9849</v>
      </c>
      <c r="F27218" s="61">
        <v>4.46</v>
      </c>
      <c r="G27218" s="61">
        <v>4.46</v>
      </c>
    </row>
    <row r="27219" spans="1:7">
      <c r="A27219" s="1" t="str">
        <f t="shared" si="428"/>
        <v>CDHU-I P.02.000.042515</v>
      </c>
      <c r="B27219" s="3" t="s">
        <v>42275</v>
      </c>
      <c r="C27219" s="3" t="s">
        <v>37910</v>
      </c>
      <c r="D27219" s="2" t="s">
        <v>41045</v>
      </c>
      <c r="E27219" s="3" t="s">
        <v>9849</v>
      </c>
      <c r="F27219" s="61">
        <v>2.87</v>
      </c>
      <c r="G27219" s="61">
        <v>2.87</v>
      </c>
    </row>
    <row r="27220" spans="1:7">
      <c r="A27220" s="1" t="str">
        <f t="shared" si="428"/>
        <v>CDHU-I P.02.000.042516</v>
      </c>
      <c r="B27220" s="3" t="s">
        <v>42275</v>
      </c>
      <c r="C27220" s="3" t="s">
        <v>37911</v>
      </c>
      <c r="D27220" s="2" t="s">
        <v>41046</v>
      </c>
      <c r="E27220" s="3" t="s">
        <v>9849</v>
      </c>
      <c r="F27220" s="61">
        <v>5.13</v>
      </c>
      <c r="G27220" s="61">
        <v>5.13</v>
      </c>
    </row>
    <row r="27221" spans="1:7" ht="22.5">
      <c r="A27221" s="1" t="str">
        <f t="shared" si="428"/>
        <v>CDHU-I P.02.000.045668</v>
      </c>
      <c r="B27221" s="3" t="s">
        <v>42275</v>
      </c>
      <c r="C27221" s="3" t="s">
        <v>37912</v>
      </c>
      <c r="D27221" s="2" t="s">
        <v>41047</v>
      </c>
      <c r="E27221" s="3" t="s">
        <v>9849</v>
      </c>
      <c r="F27221" s="61">
        <v>44.7</v>
      </c>
      <c r="G27221" s="61">
        <v>44.7</v>
      </c>
    </row>
    <row r="27222" spans="1:7" ht="22.5">
      <c r="A27222" s="1" t="str">
        <f t="shared" si="428"/>
        <v>CDHU-I P.02.000.045669</v>
      </c>
      <c r="B27222" s="3" t="s">
        <v>42275</v>
      </c>
      <c r="C27222" s="3" t="s">
        <v>37913</v>
      </c>
      <c r="D27222" s="2" t="s">
        <v>41048</v>
      </c>
      <c r="E27222" s="3" t="s">
        <v>9849</v>
      </c>
      <c r="F27222" s="61">
        <v>71.040000000000006</v>
      </c>
      <c r="G27222" s="61">
        <v>71.040000000000006</v>
      </c>
    </row>
    <row r="27223" spans="1:7" ht="22.5">
      <c r="A27223" s="1" t="str">
        <f t="shared" si="428"/>
        <v>CDHU-I P.02.000.045670</v>
      </c>
      <c r="B27223" s="3" t="s">
        <v>42275</v>
      </c>
      <c r="C27223" s="3" t="s">
        <v>37914</v>
      </c>
      <c r="D27223" s="2" t="s">
        <v>41049</v>
      </c>
      <c r="E27223" s="3" t="s">
        <v>9849</v>
      </c>
      <c r="F27223" s="61">
        <v>87.68</v>
      </c>
      <c r="G27223" s="61">
        <v>87.68</v>
      </c>
    </row>
    <row r="27224" spans="1:7" ht="22.5">
      <c r="A27224" s="1" t="str">
        <f t="shared" si="428"/>
        <v>CDHU-I P.02.000.045671</v>
      </c>
      <c r="B27224" s="3" t="s">
        <v>42275</v>
      </c>
      <c r="C27224" s="3" t="s">
        <v>37915</v>
      </c>
      <c r="D27224" s="2" t="s">
        <v>41050</v>
      </c>
      <c r="E27224" s="3" t="s">
        <v>9848</v>
      </c>
      <c r="F27224" s="61">
        <v>8.92</v>
      </c>
      <c r="G27224" s="61">
        <v>8.92</v>
      </c>
    </row>
    <row r="27225" spans="1:7" ht="22.5">
      <c r="A27225" s="1" t="str">
        <f t="shared" si="428"/>
        <v>CDHU-I P.02.000.045672</v>
      </c>
      <c r="B27225" s="3" t="s">
        <v>42275</v>
      </c>
      <c r="C27225" s="3" t="s">
        <v>37916</v>
      </c>
      <c r="D27225" s="2" t="s">
        <v>41051</v>
      </c>
      <c r="E27225" s="3" t="s">
        <v>9848</v>
      </c>
      <c r="F27225" s="61">
        <v>10.86</v>
      </c>
      <c r="G27225" s="61">
        <v>10.86</v>
      </c>
    </row>
    <row r="27226" spans="1:7" ht="22.5">
      <c r="A27226" s="1" t="str">
        <f t="shared" si="428"/>
        <v>CDHU-I P.02.000.045673</v>
      </c>
      <c r="B27226" s="3" t="s">
        <v>42275</v>
      </c>
      <c r="C27226" s="3" t="s">
        <v>37917</v>
      </c>
      <c r="D27226" s="2" t="s">
        <v>41052</v>
      </c>
      <c r="E27226" s="3" t="s">
        <v>9848</v>
      </c>
      <c r="F27226" s="61">
        <v>10.210000000000001</v>
      </c>
      <c r="G27226" s="61">
        <v>10.210000000000001</v>
      </c>
    </row>
    <row r="27227" spans="1:7">
      <c r="A27227" s="1" t="str">
        <f t="shared" si="428"/>
        <v>CDHU-I P.02.000.045678</v>
      </c>
      <c r="B27227" s="3" t="s">
        <v>42275</v>
      </c>
      <c r="C27227" s="3" t="s">
        <v>37918</v>
      </c>
      <c r="D27227" s="2" t="s">
        <v>41053</v>
      </c>
      <c r="E27227" s="3" t="s">
        <v>9848</v>
      </c>
      <c r="F27227" s="61">
        <v>10.17</v>
      </c>
      <c r="G27227" s="61">
        <v>10.17</v>
      </c>
    </row>
    <row r="27228" spans="1:7" ht="22.5">
      <c r="A27228" s="1" t="str">
        <f t="shared" si="428"/>
        <v>CDHU-I P.02.000.090792</v>
      </c>
      <c r="B27228" s="3" t="s">
        <v>42275</v>
      </c>
      <c r="C27228" s="3" t="s">
        <v>37919</v>
      </c>
      <c r="D27228" s="2" t="s">
        <v>41054</v>
      </c>
      <c r="E27228" s="3" t="s">
        <v>9849</v>
      </c>
      <c r="F27228" s="61">
        <v>7.4</v>
      </c>
      <c r="G27228" s="61">
        <v>7.4</v>
      </c>
    </row>
    <row r="27229" spans="1:7">
      <c r="A27229" s="1" t="str">
        <f t="shared" si="428"/>
        <v>CDHU-I P.03.000.042621</v>
      </c>
      <c r="B27229" s="3" t="s">
        <v>42275</v>
      </c>
      <c r="C27229" s="3" t="s">
        <v>37920</v>
      </c>
      <c r="D27229" s="2" t="s">
        <v>41055</v>
      </c>
      <c r="E27229" s="3" t="s">
        <v>9849</v>
      </c>
      <c r="F27229" s="61">
        <v>4.66</v>
      </c>
      <c r="G27229" s="61">
        <v>4.66</v>
      </c>
    </row>
    <row r="27230" spans="1:7">
      <c r="A27230" s="1" t="str">
        <f t="shared" si="428"/>
        <v>CDHU-I P.03.000.042622</v>
      </c>
      <c r="B27230" s="3" t="s">
        <v>42275</v>
      </c>
      <c r="C27230" s="3" t="s">
        <v>37921</v>
      </c>
      <c r="D27230" s="2" t="s">
        <v>41056</v>
      </c>
      <c r="E27230" s="3" t="s">
        <v>9849</v>
      </c>
      <c r="F27230" s="61">
        <v>8.8800000000000008</v>
      </c>
      <c r="G27230" s="61">
        <v>8.8800000000000008</v>
      </c>
    </row>
    <row r="27231" spans="1:7">
      <c r="A27231" s="1" t="str">
        <f t="shared" si="428"/>
        <v>CDHU-I P.03.000.042623</v>
      </c>
      <c r="B27231" s="3" t="s">
        <v>42275</v>
      </c>
      <c r="C27231" s="3" t="s">
        <v>37922</v>
      </c>
      <c r="D27231" s="2" t="s">
        <v>41057</v>
      </c>
      <c r="E27231" s="3" t="s">
        <v>9849</v>
      </c>
      <c r="F27231" s="61">
        <v>13.27</v>
      </c>
      <c r="G27231" s="61">
        <v>13.27</v>
      </c>
    </row>
    <row r="27232" spans="1:7">
      <c r="A27232" s="1" t="str">
        <f t="shared" si="428"/>
        <v>CDHU-I P.03.000.042624</v>
      </c>
      <c r="B27232" s="3" t="s">
        <v>42275</v>
      </c>
      <c r="C27232" s="3" t="s">
        <v>37923</v>
      </c>
      <c r="D27232" s="2" t="s">
        <v>41058</v>
      </c>
      <c r="E27232" s="3" t="s">
        <v>9849</v>
      </c>
      <c r="F27232" s="61">
        <v>19.829999999999998</v>
      </c>
      <c r="G27232" s="61">
        <v>19.829999999999998</v>
      </c>
    </row>
    <row r="27233" spans="1:7">
      <c r="A27233" s="1" t="str">
        <f t="shared" si="428"/>
        <v>CDHU-I P.03.000.042625</v>
      </c>
      <c r="B27233" s="3" t="s">
        <v>42275</v>
      </c>
      <c r="C27233" s="3" t="s">
        <v>37924</v>
      </c>
      <c r="D27233" s="2" t="s">
        <v>41059</v>
      </c>
      <c r="E27233" s="3" t="s">
        <v>9849</v>
      </c>
      <c r="F27233" s="61">
        <v>22.64</v>
      </c>
      <c r="G27233" s="61">
        <v>22.64</v>
      </c>
    </row>
    <row r="27234" spans="1:7">
      <c r="A27234" s="1" t="str">
        <f t="shared" si="428"/>
        <v>CDHU-I P.03.000.042626</v>
      </c>
      <c r="B27234" s="3" t="s">
        <v>42275</v>
      </c>
      <c r="C27234" s="3" t="s">
        <v>37925</v>
      </c>
      <c r="D27234" s="2" t="s">
        <v>41060</v>
      </c>
      <c r="E27234" s="3" t="s">
        <v>9849</v>
      </c>
      <c r="F27234" s="61">
        <v>42.9</v>
      </c>
      <c r="G27234" s="61">
        <v>42.9</v>
      </c>
    </row>
    <row r="27235" spans="1:7">
      <c r="A27235" s="1" t="str">
        <f t="shared" si="428"/>
        <v>CDHU-I P.03.000.042627</v>
      </c>
      <c r="B27235" s="3" t="s">
        <v>42275</v>
      </c>
      <c r="C27235" s="3" t="s">
        <v>37926</v>
      </c>
      <c r="D27235" s="2" t="s">
        <v>41061</v>
      </c>
      <c r="E27235" s="3" t="s">
        <v>9849</v>
      </c>
      <c r="F27235" s="61">
        <v>5.61</v>
      </c>
      <c r="G27235" s="61">
        <v>5.61</v>
      </c>
    </row>
    <row r="27236" spans="1:7">
      <c r="A27236" s="1" t="str">
        <f t="shared" si="428"/>
        <v>CDHU-I P.04.000.040119</v>
      </c>
      <c r="B27236" s="3" t="s">
        <v>42275</v>
      </c>
      <c r="C27236" s="3" t="s">
        <v>37927</v>
      </c>
      <c r="D27236" s="2" t="s">
        <v>41062</v>
      </c>
      <c r="E27236" s="3" t="s">
        <v>9848</v>
      </c>
      <c r="F27236" s="61">
        <v>659.8</v>
      </c>
      <c r="G27236" s="61">
        <v>659.8</v>
      </c>
    </row>
    <row r="27237" spans="1:7">
      <c r="A27237" s="1" t="str">
        <f t="shared" si="428"/>
        <v>CDHU-I P.04.000.040123</v>
      </c>
      <c r="B27237" s="3" t="s">
        <v>42275</v>
      </c>
      <c r="C27237" s="3" t="s">
        <v>37928</v>
      </c>
      <c r="D27237" s="2" t="s">
        <v>41063</v>
      </c>
      <c r="E27237" s="3" t="s">
        <v>9848</v>
      </c>
      <c r="F27237" s="61">
        <v>387.82</v>
      </c>
      <c r="G27237" s="61">
        <v>387.82</v>
      </c>
    </row>
    <row r="27238" spans="1:7">
      <c r="A27238" s="1" t="str">
        <f t="shared" si="428"/>
        <v>CDHU-I P.04.000.040128</v>
      </c>
      <c r="B27238" s="3" t="s">
        <v>42275</v>
      </c>
      <c r="C27238" s="3" t="s">
        <v>37929</v>
      </c>
      <c r="D27238" s="2" t="s">
        <v>41064</v>
      </c>
      <c r="E27238" s="3" t="s">
        <v>9848</v>
      </c>
      <c r="F27238" s="61">
        <v>1522.77</v>
      </c>
      <c r="G27238" s="61">
        <v>1522.77</v>
      </c>
    </row>
    <row r="27239" spans="1:7">
      <c r="A27239" s="1" t="str">
        <f t="shared" si="428"/>
        <v>CDHU-I P.04.000.041334</v>
      </c>
      <c r="B27239" s="3" t="s">
        <v>42275</v>
      </c>
      <c r="C27239" s="3" t="s">
        <v>37930</v>
      </c>
      <c r="D27239" s="2" t="s">
        <v>35897</v>
      </c>
      <c r="E27239" s="3" t="s">
        <v>9848</v>
      </c>
      <c r="F27239" s="61">
        <v>2466.77</v>
      </c>
      <c r="G27239" s="61">
        <v>2466.77</v>
      </c>
    </row>
    <row r="27240" spans="1:7">
      <c r="A27240" s="1" t="str">
        <f t="shared" si="428"/>
        <v>CDHU-I P.04.000.042081</v>
      </c>
      <c r="B27240" s="3" t="s">
        <v>42275</v>
      </c>
      <c r="C27240" s="3" t="s">
        <v>37931</v>
      </c>
      <c r="D27240" s="2" t="s">
        <v>41065</v>
      </c>
      <c r="E27240" s="3" t="s">
        <v>9849</v>
      </c>
      <c r="F27240" s="61">
        <v>6.51</v>
      </c>
      <c r="G27240" s="61">
        <v>6.51</v>
      </c>
    </row>
    <row r="27241" spans="1:7" ht="22.5">
      <c r="A27241" s="1" t="str">
        <f t="shared" si="428"/>
        <v>CDHU-I P.04.000.042082</v>
      </c>
      <c r="B27241" s="3" t="s">
        <v>42275</v>
      </c>
      <c r="C27241" s="3" t="s">
        <v>37932</v>
      </c>
      <c r="D27241" s="2" t="s">
        <v>41066</v>
      </c>
      <c r="E27241" s="3" t="s">
        <v>9849</v>
      </c>
      <c r="F27241" s="61">
        <v>13.74</v>
      </c>
      <c r="G27241" s="61">
        <v>13.74</v>
      </c>
    </row>
    <row r="27242" spans="1:7">
      <c r="A27242" s="1" t="str">
        <f t="shared" si="428"/>
        <v>CDHU-I P.04.000.042105</v>
      </c>
      <c r="B27242" s="3" t="s">
        <v>42275</v>
      </c>
      <c r="C27242" s="3" t="s">
        <v>37933</v>
      </c>
      <c r="D27242" s="2" t="s">
        <v>41067</v>
      </c>
      <c r="E27242" s="3" t="s">
        <v>9849</v>
      </c>
      <c r="F27242" s="61">
        <v>33.799999999999997</v>
      </c>
      <c r="G27242" s="61">
        <v>33.799999999999997</v>
      </c>
    </row>
    <row r="27243" spans="1:7">
      <c r="A27243" s="1" t="str">
        <f t="shared" si="428"/>
        <v>CDHU-I P.04.000.042107</v>
      </c>
      <c r="B27243" s="3" t="s">
        <v>42275</v>
      </c>
      <c r="C27243" s="3" t="s">
        <v>37934</v>
      </c>
      <c r="D27243" s="2" t="s">
        <v>41068</v>
      </c>
      <c r="E27243" s="3" t="s">
        <v>9849</v>
      </c>
      <c r="F27243" s="61">
        <v>60.81</v>
      </c>
      <c r="G27243" s="61">
        <v>60.81</v>
      </c>
    </row>
    <row r="27244" spans="1:7">
      <c r="A27244" s="1" t="str">
        <f t="shared" si="428"/>
        <v>CDHU-I P.04.000.042114</v>
      </c>
      <c r="B27244" s="3" t="s">
        <v>42275</v>
      </c>
      <c r="C27244" s="3" t="s">
        <v>37935</v>
      </c>
      <c r="D27244" s="2" t="s">
        <v>41069</v>
      </c>
      <c r="E27244" s="3" t="s">
        <v>9849</v>
      </c>
      <c r="F27244" s="61">
        <v>18.260000000000002</v>
      </c>
      <c r="G27244" s="61">
        <v>18.260000000000002</v>
      </c>
    </row>
    <row r="27245" spans="1:7">
      <c r="A27245" s="1" t="str">
        <f t="shared" si="428"/>
        <v>CDHU-I P.04.000.042115</v>
      </c>
      <c r="B27245" s="3" t="s">
        <v>42275</v>
      </c>
      <c r="C27245" s="3" t="s">
        <v>37936</v>
      </c>
      <c r="D27245" s="2" t="s">
        <v>41070</v>
      </c>
      <c r="E27245" s="3" t="s">
        <v>9849</v>
      </c>
      <c r="F27245" s="61">
        <v>23.44</v>
      </c>
      <c r="G27245" s="61">
        <v>23.44</v>
      </c>
    </row>
    <row r="27246" spans="1:7">
      <c r="A27246" s="1" t="str">
        <f t="shared" si="428"/>
        <v>CDHU-I P.04.000.042116</v>
      </c>
      <c r="B27246" s="3" t="s">
        <v>42275</v>
      </c>
      <c r="C27246" s="3" t="s">
        <v>37937</v>
      </c>
      <c r="D27246" s="2" t="s">
        <v>41071</v>
      </c>
      <c r="E27246" s="3" t="s">
        <v>9849</v>
      </c>
      <c r="F27246" s="61">
        <v>37.840000000000003</v>
      </c>
      <c r="G27246" s="61">
        <v>37.840000000000003</v>
      </c>
    </row>
    <row r="27247" spans="1:7">
      <c r="A27247" s="1" t="str">
        <f t="shared" si="428"/>
        <v>CDHU-I P.04.000.042117</v>
      </c>
      <c r="B27247" s="3" t="s">
        <v>42275</v>
      </c>
      <c r="C27247" s="3" t="s">
        <v>37938</v>
      </c>
      <c r="D27247" s="2" t="s">
        <v>41072</v>
      </c>
      <c r="E27247" s="3" t="s">
        <v>9849</v>
      </c>
      <c r="F27247" s="61">
        <v>44.11</v>
      </c>
      <c r="G27247" s="61">
        <v>44.11</v>
      </c>
    </row>
    <row r="27248" spans="1:7">
      <c r="A27248" s="1" t="str">
        <f t="shared" si="428"/>
        <v>CDHU-I P.04.000.042118</v>
      </c>
      <c r="B27248" s="3" t="s">
        <v>42275</v>
      </c>
      <c r="C27248" s="3" t="s">
        <v>37939</v>
      </c>
      <c r="D27248" s="2" t="s">
        <v>41073</v>
      </c>
      <c r="E27248" s="3" t="s">
        <v>9849</v>
      </c>
      <c r="F27248" s="61">
        <v>56.06</v>
      </c>
      <c r="G27248" s="61">
        <v>56.06</v>
      </c>
    </row>
    <row r="27249" spans="1:7">
      <c r="A27249" s="1" t="str">
        <f t="shared" si="428"/>
        <v>CDHU-I P.04.000.042119</v>
      </c>
      <c r="B27249" s="3" t="s">
        <v>42275</v>
      </c>
      <c r="C27249" s="3" t="s">
        <v>37940</v>
      </c>
      <c r="D27249" s="2" t="s">
        <v>41074</v>
      </c>
      <c r="E27249" s="3" t="s">
        <v>9849</v>
      </c>
      <c r="F27249" s="61">
        <v>84.04</v>
      </c>
      <c r="G27249" s="61">
        <v>84.04</v>
      </c>
    </row>
    <row r="27250" spans="1:7">
      <c r="A27250" s="1" t="str">
        <f t="shared" si="428"/>
        <v>CDHU-I P.04.000.042120</v>
      </c>
      <c r="B27250" s="3" t="s">
        <v>42275</v>
      </c>
      <c r="C27250" s="3" t="s">
        <v>37941</v>
      </c>
      <c r="D27250" s="2" t="s">
        <v>41075</v>
      </c>
      <c r="E27250" s="3" t="s">
        <v>9849</v>
      </c>
      <c r="F27250" s="61">
        <v>99.44</v>
      </c>
      <c r="G27250" s="61">
        <v>99.44</v>
      </c>
    </row>
    <row r="27251" spans="1:7">
      <c r="A27251" s="1" t="str">
        <f t="shared" si="428"/>
        <v>CDHU-I P.04.000.042121</v>
      </c>
      <c r="B27251" s="3" t="s">
        <v>42275</v>
      </c>
      <c r="C27251" s="3" t="s">
        <v>37942</v>
      </c>
      <c r="D27251" s="2" t="s">
        <v>41076</v>
      </c>
      <c r="E27251" s="3" t="s">
        <v>9849</v>
      </c>
      <c r="F27251" s="61">
        <v>122.85</v>
      </c>
      <c r="G27251" s="61">
        <v>122.85</v>
      </c>
    </row>
    <row r="27252" spans="1:7">
      <c r="A27252" s="1" t="str">
        <f t="shared" si="428"/>
        <v>CDHU-I P.04.000.042122</v>
      </c>
      <c r="B27252" s="3" t="s">
        <v>42275</v>
      </c>
      <c r="C27252" s="3" t="s">
        <v>37943</v>
      </c>
      <c r="D27252" s="2" t="s">
        <v>41077</v>
      </c>
      <c r="E27252" s="3" t="s">
        <v>9849</v>
      </c>
      <c r="F27252" s="61">
        <v>16.670000000000002</v>
      </c>
      <c r="G27252" s="61">
        <v>16.670000000000002</v>
      </c>
    </row>
    <row r="27253" spans="1:7">
      <c r="A27253" s="1" t="str">
        <f t="shared" ref="A27253:A27316" si="429">CONCATENATE($B27253," ",$C27253)</f>
        <v>CDHU-I P.04.000.042123</v>
      </c>
      <c r="B27253" s="3" t="s">
        <v>42275</v>
      </c>
      <c r="C27253" s="3" t="s">
        <v>37944</v>
      </c>
      <c r="D27253" s="2" t="s">
        <v>41078</v>
      </c>
      <c r="E27253" s="3" t="s">
        <v>9849</v>
      </c>
      <c r="F27253" s="61">
        <v>21.77</v>
      </c>
      <c r="G27253" s="61">
        <v>21.77</v>
      </c>
    </row>
    <row r="27254" spans="1:7">
      <c r="A27254" s="1" t="str">
        <f t="shared" si="429"/>
        <v>CDHU-I P.04.000.042124</v>
      </c>
      <c r="B27254" s="3" t="s">
        <v>42275</v>
      </c>
      <c r="C27254" s="3" t="s">
        <v>37945</v>
      </c>
      <c r="D27254" s="2" t="s">
        <v>41079</v>
      </c>
      <c r="E27254" s="3" t="s">
        <v>9849</v>
      </c>
      <c r="F27254" s="61">
        <v>29.05</v>
      </c>
      <c r="G27254" s="61">
        <v>29.05</v>
      </c>
    </row>
    <row r="27255" spans="1:7">
      <c r="A27255" s="1" t="str">
        <f t="shared" si="429"/>
        <v>CDHU-I P.04.000.042125</v>
      </c>
      <c r="B27255" s="3" t="s">
        <v>42275</v>
      </c>
      <c r="C27255" s="3" t="s">
        <v>37946</v>
      </c>
      <c r="D27255" s="2" t="s">
        <v>41080</v>
      </c>
      <c r="E27255" s="3" t="s">
        <v>9849</v>
      </c>
      <c r="F27255" s="61">
        <v>39.65</v>
      </c>
      <c r="G27255" s="61">
        <v>39.65</v>
      </c>
    </row>
    <row r="27256" spans="1:7">
      <c r="A27256" s="1" t="str">
        <f t="shared" si="429"/>
        <v>CDHU-I P.04.000.042126</v>
      </c>
      <c r="B27256" s="3" t="s">
        <v>42275</v>
      </c>
      <c r="C27256" s="3" t="s">
        <v>37947</v>
      </c>
      <c r="D27256" s="2" t="s">
        <v>41081</v>
      </c>
      <c r="E27256" s="3" t="s">
        <v>9849</v>
      </c>
      <c r="F27256" s="61">
        <v>48.83</v>
      </c>
      <c r="G27256" s="61">
        <v>48.83</v>
      </c>
    </row>
    <row r="27257" spans="1:7">
      <c r="A27257" s="1" t="str">
        <f t="shared" si="429"/>
        <v>CDHU-I P.04.000.042127</v>
      </c>
      <c r="B27257" s="3" t="s">
        <v>42275</v>
      </c>
      <c r="C27257" s="3" t="s">
        <v>37948</v>
      </c>
      <c r="D27257" s="2" t="s">
        <v>41082</v>
      </c>
      <c r="E27257" s="3" t="s">
        <v>9849</v>
      </c>
      <c r="F27257" s="61">
        <v>61.29</v>
      </c>
      <c r="G27257" s="61">
        <v>61.29</v>
      </c>
    </row>
    <row r="27258" spans="1:7">
      <c r="A27258" s="1" t="str">
        <f t="shared" si="429"/>
        <v>CDHU-I P.04.000.042128</v>
      </c>
      <c r="B27258" s="3" t="s">
        <v>42275</v>
      </c>
      <c r="C27258" s="3" t="s">
        <v>37949</v>
      </c>
      <c r="D27258" s="2" t="s">
        <v>41083</v>
      </c>
      <c r="E27258" s="3" t="s">
        <v>9849</v>
      </c>
      <c r="F27258" s="61">
        <v>93.33</v>
      </c>
      <c r="G27258" s="61">
        <v>93.33</v>
      </c>
    </row>
    <row r="27259" spans="1:7">
      <c r="A27259" s="1" t="str">
        <f t="shared" si="429"/>
        <v>CDHU-I P.04.000.042129</v>
      </c>
      <c r="B27259" s="3" t="s">
        <v>42275</v>
      </c>
      <c r="C27259" s="3" t="s">
        <v>37950</v>
      </c>
      <c r="D27259" s="2" t="s">
        <v>41084</v>
      </c>
      <c r="E27259" s="3" t="s">
        <v>9849</v>
      </c>
      <c r="F27259" s="61">
        <v>114.33</v>
      </c>
      <c r="G27259" s="61">
        <v>114.33</v>
      </c>
    </row>
    <row r="27260" spans="1:7">
      <c r="A27260" s="1" t="str">
        <f t="shared" si="429"/>
        <v>CDHU-I P.04.000.042130</v>
      </c>
      <c r="B27260" s="3" t="s">
        <v>42275</v>
      </c>
      <c r="C27260" s="3" t="s">
        <v>37951</v>
      </c>
      <c r="D27260" s="2" t="s">
        <v>41085</v>
      </c>
      <c r="E27260" s="3" t="s">
        <v>9849</v>
      </c>
      <c r="F27260" s="61">
        <v>161.74</v>
      </c>
      <c r="G27260" s="61">
        <v>161.74</v>
      </c>
    </row>
    <row r="27261" spans="1:7">
      <c r="A27261" s="1" t="str">
        <f t="shared" si="429"/>
        <v>CDHU-I P.04.000.042171</v>
      </c>
      <c r="B27261" s="3" t="s">
        <v>42275</v>
      </c>
      <c r="C27261" s="3" t="s">
        <v>37952</v>
      </c>
      <c r="D27261" s="2" t="s">
        <v>41086</v>
      </c>
      <c r="E27261" s="3" t="s">
        <v>9849</v>
      </c>
      <c r="F27261" s="61">
        <v>14.07</v>
      </c>
      <c r="G27261" s="61">
        <v>14.07</v>
      </c>
    </row>
    <row r="27262" spans="1:7">
      <c r="A27262" s="1" t="str">
        <f t="shared" si="429"/>
        <v>CDHU-I P.04.000.042172</v>
      </c>
      <c r="B27262" s="3" t="s">
        <v>42275</v>
      </c>
      <c r="C27262" s="3" t="s">
        <v>37953</v>
      </c>
      <c r="D27262" s="2" t="s">
        <v>41087</v>
      </c>
      <c r="E27262" s="3" t="s">
        <v>9849</v>
      </c>
      <c r="F27262" s="61">
        <v>17.61</v>
      </c>
      <c r="G27262" s="61">
        <v>17.61</v>
      </c>
    </row>
    <row r="27263" spans="1:7">
      <c r="A27263" s="1" t="str">
        <f t="shared" si="429"/>
        <v>CDHU-I P.04.000.042173</v>
      </c>
      <c r="B27263" s="3" t="s">
        <v>42275</v>
      </c>
      <c r="C27263" s="3" t="s">
        <v>37954</v>
      </c>
      <c r="D27263" s="2" t="s">
        <v>41088</v>
      </c>
      <c r="E27263" s="3" t="s">
        <v>9849</v>
      </c>
      <c r="F27263" s="61">
        <v>27.24</v>
      </c>
      <c r="G27263" s="61">
        <v>27.24</v>
      </c>
    </row>
    <row r="27264" spans="1:7">
      <c r="A27264" s="1" t="str">
        <f t="shared" si="429"/>
        <v>CDHU-I P.04.000.042174</v>
      </c>
      <c r="B27264" s="3" t="s">
        <v>42275</v>
      </c>
      <c r="C27264" s="3" t="s">
        <v>37955</v>
      </c>
      <c r="D27264" s="2" t="s">
        <v>41089</v>
      </c>
      <c r="E27264" s="3" t="s">
        <v>9849</v>
      </c>
      <c r="F27264" s="61">
        <v>82.41</v>
      </c>
      <c r="G27264" s="61">
        <v>82.41</v>
      </c>
    </row>
    <row r="27265" spans="1:7">
      <c r="A27265" s="1" t="str">
        <f t="shared" si="429"/>
        <v>CDHU-I P.04.000.042175</v>
      </c>
      <c r="B27265" s="3" t="s">
        <v>42275</v>
      </c>
      <c r="C27265" s="3" t="s">
        <v>37956</v>
      </c>
      <c r="D27265" s="2" t="s">
        <v>41090</v>
      </c>
      <c r="E27265" s="3" t="s">
        <v>9849</v>
      </c>
      <c r="F27265" s="61">
        <v>42.81</v>
      </c>
      <c r="G27265" s="61">
        <v>42.81</v>
      </c>
    </row>
    <row r="27266" spans="1:7">
      <c r="A27266" s="1" t="str">
        <f t="shared" si="429"/>
        <v>CDHU-I P.04.000.042177</v>
      </c>
      <c r="B27266" s="3" t="s">
        <v>42275</v>
      </c>
      <c r="C27266" s="3" t="s">
        <v>37957</v>
      </c>
      <c r="D27266" s="2" t="s">
        <v>41091</v>
      </c>
      <c r="E27266" s="3" t="s">
        <v>9849</v>
      </c>
      <c r="F27266" s="61">
        <v>71.430000000000007</v>
      </c>
      <c r="G27266" s="61">
        <v>71.430000000000007</v>
      </c>
    </row>
    <row r="27267" spans="1:7">
      <c r="A27267" s="1" t="str">
        <f t="shared" si="429"/>
        <v>CDHU-I P.04.000.042221</v>
      </c>
      <c r="B27267" s="3" t="s">
        <v>42275</v>
      </c>
      <c r="C27267" s="3" t="s">
        <v>37958</v>
      </c>
      <c r="D27267" s="2" t="s">
        <v>41092</v>
      </c>
      <c r="E27267" s="3" t="s">
        <v>9848</v>
      </c>
      <c r="F27267" s="61">
        <v>75.52</v>
      </c>
      <c r="G27267" s="61">
        <v>75.52</v>
      </c>
    </row>
    <row r="27268" spans="1:7">
      <c r="A27268" s="1" t="str">
        <f t="shared" si="429"/>
        <v>CDHU-I P.04.000.042222</v>
      </c>
      <c r="B27268" s="3" t="s">
        <v>42275</v>
      </c>
      <c r="C27268" s="3" t="s">
        <v>37959</v>
      </c>
      <c r="D27268" s="2" t="s">
        <v>34505</v>
      </c>
      <c r="E27268" s="3" t="s">
        <v>9848</v>
      </c>
      <c r="F27268" s="61">
        <v>53.85</v>
      </c>
      <c r="G27268" s="61">
        <v>53.85</v>
      </c>
    </row>
    <row r="27269" spans="1:7">
      <c r="A27269" s="1" t="str">
        <f t="shared" si="429"/>
        <v>CDHU-I P.04.000.042289</v>
      </c>
      <c r="B27269" s="3" t="s">
        <v>42275</v>
      </c>
      <c r="C27269" s="3" t="s">
        <v>37960</v>
      </c>
      <c r="D27269" s="2" t="s">
        <v>41093</v>
      </c>
      <c r="E27269" s="3" t="s">
        <v>9848</v>
      </c>
      <c r="F27269" s="61">
        <v>8.76</v>
      </c>
      <c r="G27269" s="61">
        <v>8.76</v>
      </c>
    </row>
    <row r="27270" spans="1:7">
      <c r="A27270" s="1" t="str">
        <f t="shared" si="429"/>
        <v>CDHU-I P.04.000.042290</v>
      </c>
      <c r="B27270" s="3" t="s">
        <v>42275</v>
      </c>
      <c r="C27270" s="3" t="s">
        <v>37961</v>
      </c>
      <c r="D27270" s="2" t="s">
        <v>41094</v>
      </c>
      <c r="E27270" s="3" t="s">
        <v>9849</v>
      </c>
      <c r="F27270" s="61">
        <v>25.81</v>
      </c>
      <c r="G27270" s="61">
        <v>25.81</v>
      </c>
    </row>
    <row r="27271" spans="1:7">
      <c r="A27271" s="1" t="str">
        <f t="shared" si="429"/>
        <v>CDHU-I P.04.000.042291</v>
      </c>
      <c r="B27271" s="3" t="s">
        <v>42275</v>
      </c>
      <c r="C27271" s="3" t="s">
        <v>37962</v>
      </c>
      <c r="D27271" s="2" t="s">
        <v>41095</v>
      </c>
      <c r="E27271" s="3" t="s">
        <v>9848</v>
      </c>
      <c r="F27271" s="61">
        <v>0.57999999999999996</v>
      </c>
      <c r="G27271" s="61">
        <v>0.57999999999999996</v>
      </c>
    </row>
    <row r="27272" spans="1:7">
      <c r="A27272" s="1" t="str">
        <f t="shared" si="429"/>
        <v>CDHU-I P.04.000.042293</v>
      </c>
      <c r="B27272" s="3" t="s">
        <v>42275</v>
      </c>
      <c r="C27272" s="3" t="s">
        <v>37963</v>
      </c>
      <c r="D27272" s="2" t="s">
        <v>41096</v>
      </c>
      <c r="E27272" s="3" t="s">
        <v>9848</v>
      </c>
      <c r="F27272" s="61">
        <v>2.2200000000000002</v>
      </c>
      <c r="G27272" s="61">
        <v>2.2200000000000002</v>
      </c>
    </row>
    <row r="27273" spans="1:7">
      <c r="A27273" s="1" t="str">
        <f t="shared" si="429"/>
        <v>CDHU-I P.04.000.042301</v>
      </c>
      <c r="B27273" s="3" t="s">
        <v>42275</v>
      </c>
      <c r="C27273" s="3" t="s">
        <v>37964</v>
      </c>
      <c r="D27273" s="2" t="s">
        <v>41097</v>
      </c>
      <c r="E27273" s="3" t="s">
        <v>9849</v>
      </c>
      <c r="F27273" s="61">
        <v>8.26</v>
      </c>
      <c r="G27273" s="61">
        <v>8.26</v>
      </c>
    </row>
    <row r="27274" spans="1:7">
      <c r="A27274" s="1" t="str">
        <f t="shared" si="429"/>
        <v>CDHU-I P.04.000.045015</v>
      </c>
      <c r="B27274" s="3" t="s">
        <v>42275</v>
      </c>
      <c r="C27274" s="3" t="s">
        <v>37965</v>
      </c>
      <c r="D27274" s="2" t="s">
        <v>41098</v>
      </c>
      <c r="E27274" s="3" t="s">
        <v>9848</v>
      </c>
      <c r="F27274" s="61">
        <v>8.4600000000000009</v>
      </c>
      <c r="G27274" s="61">
        <v>8.4600000000000009</v>
      </c>
    </row>
    <row r="27275" spans="1:7" ht="22.5">
      <c r="A27275" s="1" t="str">
        <f t="shared" si="429"/>
        <v>CDHU-I P.04.000.045069</v>
      </c>
      <c r="B27275" s="3" t="s">
        <v>42275</v>
      </c>
      <c r="C27275" s="3" t="s">
        <v>37966</v>
      </c>
      <c r="D27275" s="2" t="s">
        <v>41099</v>
      </c>
      <c r="E27275" s="3" t="s">
        <v>9848</v>
      </c>
      <c r="F27275" s="61">
        <v>75.260000000000005</v>
      </c>
      <c r="G27275" s="61">
        <v>75.260000000000005</v>
      </c>
    </row>
    <row r="27276" spans="1:7" ht="22.5">
      <c r="A27276" s="1" t="str">
        <f t="shared" si="429"/>
        <v>CDHU-I P.04.000.045072</v>
      </c>
      <c r="B27276" s="3" t="s">
        <v>42275</v>
      </c>
      <c r="C27276" s="3" t="s">
        <v>37967</v>
      </c>
      <c r="D27276" s="2" t="s">
        <v>41100</v>
      </c>
      <c r="E27276" s="3" t="s">
        <v>9848</v>
      </c>
      <c r="F27276" s="61">
        <v>99.81</v>
      </c>
      <c r="G27276" s="61">
        <v>99.81</v>
      </c>
    </row>
    <row r="27277" spans="1:7" ht="22.5">
      <c r="A27277" s="1" t="str">
        <f t="shared" si="429"/>
        <v>CDHU-I P.04.000.045571</v>
      </c>
      <c r="B27277" s="3" t="s">
        <v>42275</v>
      </c>
      <c r="C27277" s="3" t="s">
        <v>37968</v>
      </c>
      <c r="D27277" s="2" t="s">
        <v>41101</v>
      </c>
      <c r="E27277" s="3" t="s">
        <v>9848</v>
      </c>
      <c r="F27277" s="61">
        <v>15.78</v>
      </c>
      <c r="G27277" s="61">
        <v>15.78</v>
      </c>
    </row>
    <row r="27278" spans="1:7" ht="22.5">
      <c r="A27278" s="1" t="str">
        <f t="shared" si="429"/>
        <v>CDHU-I P.04.000.046029</v>
      </c>
      <c r="B27278" s="3" t="s">
        <v>42275</v>
      </c>
      <c r="C27278" s="3" t="s">
        <v>37969</v>
      </c>
      <c r="D27278" s="2" t="s">
        <v>41102</v>
      </c>
      <c r="E27278" s="3" t="s">
        <v>9848</v>
      </c>
      <c r="F27278" s="61">
        <v>734.69</v>
      </c>
      <c r="G27278" s="61">
        <v>734.69</v>
      </c>
    </row>
    <row r="27279" spans="1:7">
      <c r="A27279" s="1" t="str">
        <f t="shared" si="429"/>
        <v>CDHU-I P.04.000.046055</v>
      </c>
      <c r="B27279" s="3" t="s">
        <v>42275</v>
      </c>
      <c r="C27279" s="3" t="s">
        <v>37970</v>
      </c>
      <c r="D27279" s="2" t="s">
        <v>41103</v>
      </c>
      <c r="E27279" s="3" t="s">
        <v>9848</v>
      </c>
      <c r="F27279" s="61">
        <v>503.75</v>
      </c>
      <c r="G27279" s="61">
        <v>503.75</v>
      </c>
    </row>
    <row r="27280" spans="1:7">
      <c r="A27280" s="1" t="str">
        <f t="shared" si="429"/>
        <v>CDHU-I P.04.000.048553</v>
      </c>
      <c r="B27280" s="3" t="s">
        <v>42275</v>
      </c>
      <c r="C27280" s="3" t="s">
        <v>37971</v>
      </c>
      <c r="D27280" s="2" t="s">
        <v>41104</v>
      </c>
      <c r="E27280" s="3" t="s">
        <v>9848</v>
      </c>
      <c r="F27280" s="61">
        <v>3.14</v>
      </c>
      <c r="G27280" s="61">
        <v>3.14</v>
      </c>
    </row>
    <row r="27281" spans="1:7">
      <c r="A27281" s="1" t="str">
        <f t="shared" si="429"/>
        <v>CDHU-I P.04.000.049470</v>
      </c>
      <c r="B27281" s="3" t="s">
        <v>42275</v>
      </c>
      <c r="C27281" s="3" t="s">
        <v>37972</v>
      </c>
      <c r="D27281" s="2" t="s">
        <v>41105</v>
      </c>
      <c r="E27281" s="3" t="s">
        <v>9849</v>
      </c>
      <c r="F27281" s="61">
        <v>43.27</v>
      </c>
      <c r="G27281" s="61">
        <v>43.27</v>
      </c>
    </row>
    <row r="27282" spans="1:7">
      <c r="A27282" s="1" t="str">
        <f t="shared" si="429"/>
        <v>CDHU-I P.04.000.049471</v>
      </c>
      <c r="B27282" s="3" t="s">
        <v>42275</v>
      </c>
      <c r="C27282" s="3" t="s">
        <v>37973</v>
      </c>
      <c r="D27282" s="2" t="s">
        <v>41106</v>
      </c>
      <c r="E27282" s="3" t="s">
        <v>9849</v>
      </c>
      <c r="F27282" s="61">
        <v>27.12</v>
      </c>
      <c r="G27282" s="61">
        <v>27.12</v>
      </c>
    </row>
    <row r="27283" spans="1:7">
      <c r="A27283" s="1" t="str">
        <f t="shared" si="429"/>
        <v>CDHU-I P.04.000.049472</v>
      </c>
      <c r="B27283" s="3" t="s">
        <v>42275</v>
      </c>
      <c r="C27283" s="3" t="s">
        <v>37974</v>
      </c>
      <c r="D27283" s="2" t="s">
        <v>41107</v>
      </c>
      <c r="E27283" s="3" t="s">
        <v>9849</v>
      </c>
      <c r="F27283" s="61">
        <v>6.15</v>
      </c>
      <c r="G27283" s="61">
        <v>6.15</v>
      </c>
    </row>
    <row r="27284" spans="1:7">
      <c r="A27284" s="1" t="str">
        <f t="shared" si="429"/>
        <v>CDHU-I P.04.000.049511</v>
      </c>
      <c r="B27284" s="3" t="s">
        <v>42275</v>
      </c>
      <c r="C27284" s="3" t="s">
        <v>37975</v>
      </c>
      <c r="D27284" s="2" t="s">
        <v>41108</v>
      </c>
      <c r="E27284" s="3" t="s">
        <v>9848</v>
      </c>
      <c r="F27284" s="61">
        <v>18.75</v>
      </c>
      <c r="G27284" s="61">
        <v>18.75</v>
      </c>
    </row>
    <row r="27285" spans="1:7">
      <c r="A27285" s="1" t="str">
        <f t="shared" si="429"/>
        <v>CDHU-I P.04.000.049512</v>
      </c>
      <c r="B27285" s="3" t="s">
        <v>42275</v>
      </c>
      <c r="C27285" s="3" t="s">
        <v>37976</v>
      </c>
      <c r="D27285" s="2" t="s">
        <v>41109</v>
      </c>
      <c r="E27285" s="3" t="s">
        <v>9848</v>
      </c>
      <c r="F27285" s="61">
        <v>22.16</v>
      </c>
      <c r="G27285" s="61">
        <v>22.16</v>
      </c>
    </row>
    <row r="27286" spans="1:7">
      <c r="A27286" s="1" t="str">
        <f t="shared" si="429"/>
        <v>CDHU-I P.04.000.049513</v>
      </c>
      <c r="B27286" s="3" t="s">
        <v>42275</v>
      </c>
      <c r="C27286" s="3" t="s">
        <v>37977</v>
      </c>
      <c r="D27286" s="2" t="s">
        <v>41110</v>
      </c>
      <c r="E27286" s="3" t="s">
        <v>9848</v>
      </c>
      <c r="F27286" s="61">
        <v>63.66</v>
      </c>
      <c r="G27286" s="61">
        <v>63.66</v>
      </c>
    </row>
    <row r="27287" spans="1:7">
      <c r="A27287" s="1" t="str">
        <f t="shared" si="429"/>
        <v>CDHU-I P.04.000.049671</v>
      </c>
      <c r="B27287" s="3" t="s">
        <v>42275</v>
      </c>
      <c r="C27287" s="3" t="s">
        <v>37978</v>
      </c>
      <c r="D27287" s="2" t="s">
        <v>41111</v>
      </c>
      <c r="E27287" s="3" t="s">
        <v>9848</v>
      </c>
      <c r="F27287" s="61">
        <v>67.81</v>
      </c>
      <c r="G27287" s="61">
        <v>67.81</v>
      </c>
    </row>
    <row r="27288" spans="1:7">
      <c r="A27288" s="1" t="str">
        <f t="shared" si="429"/>
        <v>CDHU-I P.04.000.062038</v>
      </c>
      <c r="B27288" s="3" t="s">
        <v>42275</v>
      </c>
      <c r="C27288" s="3" t="s">
        <v>37979</v>
      </c>
      <c r="D27288" s="2" t="s">
        <v>41112</v>
      </c>
      <c r="E27288" s="3" t="s">
        <v>9849</v>
      </c>
      <c r="F27288" s="61">
        <v>40.18</v>
      </c>
      <c r="G27288" s="61">
        <v>40.18</v>
      </c>
    </row>
    <row r="27289" spans="1:7">
      <c r="A27289" s="1" t="str">
        <f t="shared" si="429"/>
        <v>CDHU-I P.04.000.062039</v>
      </c>
      <c r="B27289" s="3" t="s">
        <v>42275</v>
      </c>
      <c r="C27289" s="3" t="s">
        <v>37980</v>
      </c>
      <c r="D27289" s="2" t="s">
        <v>41113</v>
      </c>
      <c r="E27289" s="3" t="s">
        <v>9849</v>
      </c>
      <c r="F27289" s="61">
        <v>53.63</v>
      </c>
      <c r="G27289" s="61">
        <v>53.63</v>
      </c>
    </row>
    <row r="27290" spans="1:7">
      <c r="A27290" s="1" t="str">
        <f t="shared" si="429"/>
        <v>CDHU-I P.04.000.062040</v>
      </c>
      <c r="B27290" s="3" t="s">
        <v>42275</v>
      </c>
      <c r="C27290" s="3" t="s">
        <v>37981</v>
      </c>
      <c r="D27290" s="2" t="s">
        <v>41114</v>
      </c>
      <c r="E27290" s="3" t="s">
        <v>9849</v>
      </c>
      <c r="F27290" s="61">
        <v>65.739999999999995</v>
      </c>
      <c r="G27290" s="61">
        <v>65.739999999999995</v>
      </c>
    </row>
    <row r="27291" spans="1:7">
      <c r="A27291" s="1" t="str">
        <f t="shared" si="429"/>
        <v>CDHU-I P.04.000.062041</v>
      </c>
      <c r="B27291" s="3" t="s">
        <v>42275</v>
      </c>
      <c r="C27291" s="3" t="s">
        <v>37982</v>
      </c>
      <c r="D27291" s="2" t="s">
        <v>41115</v>
      </c>
      <c r="E27291" s="3" t="s">
        <v>9849</v>
      </c>
      <c r="F27291" s="61">
        <v>79.05</v>
      </c>
      <c r="G27291" s="61">
        <v>79.05</v>
      </c>
    </row>
    <row r="27292" spans="1:7">
      <c r="A27292" s="1" t="str">
        <f t="shared" si="429"/>
        <v>CDHU-I P.04.000.062042</v>
      </c>
      <c r="B27292" s="3" t="s">
        <v>42275</v>
      </c>
      <c r="C27292" s="3" t="s">
        <v>37983</v>
      </c>
      <c r="D27292" s="2" t="s">
        <v>41116</v>
      </c>
      <c r="E27292" s="3" t="s">
        <v>9849</v>
      </c>
      <c r="F27292" s="61">
        <v>92.42</v>
      </c>
      <c r="G27292" s="61">
        <v>92.42</v>
      </c>
    </row>
    <row r="27293" spans="1:7">
      <c r="A27293" s="1" t="str">
        <f t="shared" si="429"/>
        <v>CDHU-I P.04.000.062055</v>
      </c>
      <c r="B27293" s="3" t="s">
        <v>42275</v>
      </c>
      <c r="C27293" s="3" t="s">
        <v>37984</v>
      </c>
      <c r="D27293" s="2" t="s">
        <v>41117</v>
      </c>
      <c r="E27293" s="3" t="s">
        <v>9849</v>
      </c>
      <c r="F27293" s="61">
        <v>81.41</v>
      </c>
      <c r="G27293" s="61">
        <v>81.41</v>
      </c>
    </row>
    <row r="27294" spans="1:7">
      <c r="A27294" s="1" t="str">
        <f t="shared" si="429"/>
        <v>CDHU-I P.04.000.062056</v>
      </c>
      <c r="B27294" s="3" t="s">
        <v>42275</v>
      </c>
      <c r="C27294" s="3" t="s">
        <v>37985</v>
      </c>
      <c r="D27294" s="2" t="s">
        <v>41118</v>
      </c>
      <c r="E27294" s="3" t="s">
        <v>9849</v>
      </c>
      <c r="F27294" s="61">
        <v>90.68</v>
      </c>
      <c r="G27294" s="61">
        <v>90.68</v>
      </c>
    </row>
    <row r="27295" spans="1:7">
      <c r="A27295" s="1" t="str">
        <f t="shared" si="429"/>
        <v>CDHU-I P.04.000.062057</v>
      </c>
      <c r="B27295" s="3" t="s">
        <v>42275</v>
      </c>
      <c r="C27295" s="3" t="s">
        <v>37986</v>
      </c>
      <c r="D27295" s="2" t="s">
        <v>41119</v>
      </c>
      <c r="E27295" s="3" t="s">
        <v>9849</v>
      </c>
      <c r="F27295" s="61">
        <v>106.82</v>
      </c>
      <c r="G27295" s="61">
        <v>106.82</v>
      </c>
    </row>
    <row r="27296" spans="1:7">
      <c r="A27296" s="1" t="str">
        <f t="shared" si="429"/>
        <v>CDHU-I P.04.000.062058</v>
      </c>
      <c r="B27296" s="3" t="s">
        <v>42275</v>
      </c>
      <c r="C27296" s="3" t="s">
        <v>37987</v>
      </c>
      <c r="D27296" s="2" t="s">
        <v>41120</v>
      </c>
      <c r="E27296" s="3" t="s">
        <v>9849</v>
      </c>
      <c r="F27296" s="61">
        <v>118.71</v>
      </c>
      <c r="G27296" s="61">
        <v>118.71</v>
      </c>
    </row>
    <row r="27297" spans="1:7">
      <c r="A27297" s="1" t="str">
        <f t="shared" si="429"/>
        <v>CDHU-I P.04.000.062059</v>
      </c>
      <c r="B27297" s="3" t="s">
        <v>42275</v>
      </c>
      <c r="C27297" s="3" t="s">
        <v>37988</v>
      </c>
      <c r="D27297" s="2" t="s">
        <v>41121</v>
      </c>
      <c r="E27297" s="3" t="s">
        <v>9849</v>
      </c>
      <c r="F27297" s="61">
        <v>129.24</v>
      </c>
      <c r="G27297" s="61">
        <v>129.24</v>
      </c>
    </row>
    <row r="27298" spans="1:7">
      <c r="A27298" s="1" t="str">
        <f t="shared" si="429"/>
        <v>CDHU-I P.04.000.062060</v>
      </c>
      <c r="B27298" s="3" t="s">
        <v>42275</v>
      </c>
      <c r="C27298" s="3" t="s">
        <v>37989</v>
      </c>
      <c r="D27298" s="2" t="s">
        <v>41122</v>
      </c>
      <c r="E27298" s="3" t="s">
        <v>9849</v>
      </c>
      <c r="F27298" s="61">
        <v>196.62</v>
      </c>
      <c r="G27298" s="61">
        <v>196.62</v>
      </c>
    </row>
    <row r="27299" spans="1:7">
      <c r="A27299" s="1" t="str">
        <f t="shared" si="429"/>
        <v>CDHU-I P.04.000.062115</v>
      </c>
      <c r="B27299" s="3" t="s">
        <v>42275</v>
      </c>
      <c r="C27299" s="3" t="s">
        <v>37990</v>
      </c>
      <c r="D27299" s="2" t="s">
        <v>41123</v>
      </c>
      <c r="E27299" s="3" t="s">
        <v>9849</v>
      </c>
      <c r="F27299" s="61">
        <v>46.45</v>
      </c>
      <c r="G27299" s="61">
        <v>46.45</v>
      </c>
    </row>
    <row r="27300" spans="1:7">
      <c r="A27300" s="1" t="str">
        <f t="shared" si="429"/>
        <v>CDHU-I P.04.000.062116</v>
      </c>
      <c r="B27300" s="3" t="s">
        <v>42275</v>
      </c>
      <c r="C27300" s="3" t="s">
        <v>37991</v>
      </c>
      <c r="D27300" s="2" t="s">
        <v>41124</v>
      </c>
      <c r="E27300" s="3" t="s">
        <v>9849</v>
      </c>
      <c r="F27300" s="61">
        <v>57.49</v>
      </c>
      <c r="G27300" s="61">
        <v>57.49</v>
      </c>
    </row>
    <row r="27301" spans="1:7">
      <c r="A27301" s="1" t="str">
        <f t="shared" si="429"/>
        <v>CDHU-I P.04.000.062117</v>
      </c>
      <c r="B27301" s="3" t="s">
        <v>42275</v>
      </c>
      <c r="C27301" s="3" t="s">
        <v>37992</v>
      </c>
      <c r="D27301" s="2" t="s">
        <v>41125</v>
      </c>
      <c r="E27301" s="3" t="s">
        <v>9849</v>
      </c>
      <c r="F27301" s="61">
        <v>70.180000000000007</v>
      </c>
      <c r="G27301" s="61">
        <v>70.180000000000007</v>
      </c>
    </row>
    <row r="27302" spans="1:7">
      <c r="A27302" s="1" t="str">
        <f t="shared" si="429"/>
        <v>CDHU-I P.04.000.062118</v>
      </c>
      <c r="B27302" s="3" t="s">
        <v>42275</v>
      </c>
      <c r="C27302" s="3" t="s">
        <v>37993</v>
      </c>
      <c r="D27302" s="2" t="s">
        <v>41126</v>
      </c>
      <c r="E27302" s="3" t="s">
        <v>9849</v>
      </c>
      <c r="F27302" s="61">
        <v>80.09</v>
      </c>
      <c r="G27302" s="61">
        <v>80.09</v>
      </c>
    </row>
    <row r="27303" spans="1:7">
      <c r="A27303" s="1" t="str">
        <f t="shared" si="429"/>
        <v>CDHU-I P.04.000.062132</v>
      </c>
      <c r="B27303" s="3" t="s">
        <v>42275</v>
      </c>
      <c r="C27303" s="3" t="s">
        <v>37994</v>
      </c>
      <c r="D27303" s="2" t="s">
        <v>41127</v>
      </c>
      <c r="E27303" s="3" t="s">
        <v>9849</v>
      </c>
      <c r="F27303" s="61">
        <v>77.58</v>
      </c>
      <c r="G27303" s="61">
        <v>77.58</v>
      </c>
    </row>
    <row r="27304" spans="1:7">
      <c r="A27304" s="1" t="str">
        <f t="shared" si="429"/>
        <v>CDHU-I P.04.000.062133</v>
      </c>
      <c r="B27304" s="3" t="s">
        <v>42275</v>
      </c>
      <c r="C27304" s="3" t="s">
        <v>37995</v>
      </c>
      <c r="D27304" s="2" t="s">
        <v>41128</v>
      </c>
      <c r="E27304" s="3" t="s">
        <v>9849</v>
      </c>
      <c r="F27304" s="61">
        <v>93.08</v>
      </c>
      <c r="G27304" s="61">
        <v>93.08</v>
      </c>
    </row>
    <row r="27305" spans="1:7">
      <c r="A27305" s="1" t="str">
        <f t="shared" si="429"/>
        <v>CDHU-I P.04.000.062134</v>
      </c>
      <c r="B27305" s="3" t="s">
        <v>42275</v>
      </c>
      <c r="C27305" s="3" t="s">
        <v>37996</v>
      </c>
      <c r="D27305" s="2" t="s">
        <v>41129</v>
      </c>
      <c r="E27305" s="3" t="s">
        <v>9849</v>
      </c>
      <c r="F27305" s="61">
        <v>105.75</v>
      </c>
      <c r="G27305" s="61">
        <v>105.75</v>
      </c>
    </row>
    <row r="27306" spans="1:7">
      <c r="A27306" s="1" t="str">
        <f t="shared" si="429"/>
        <v>CDHU-I P.04.000.062135</v>
      </c>
      <c r="B27306" s="3" t="s">
        <v>42275</v>
      </c>
      <c r="C27306" s="3" t="s">
        <v>37997</v>
      </c>
      <c r="D27306" s="2" t="s">
        <v>41130</v>
      </c>
      <c r="E27306" s="3" t="s">
        <v>9849</v>
      </c>
      <c r="F27306" s="61">
        <v>109.03</v>
      </c>
      <c r="G27306" s="61">
        <v>109.03</v>
      </c>
    </row>
    <row r="27307" spans="1:7">
      <c r="A27307" s="1" t="str">
        <f t="shared" si="429"/>
        <v>CDHU-I P.04.000.062136</v>
      </c>
      <c r="B27307" s="3" t="s">
        <v>42275</v>
      </c>
      <c r="C27307" s="3" t="s">
        <v>37998</v>
      </c>
      <c r="D27307" s="2" t="s">
        <v>41131</v>
      </c>
      <c r="E27307" s="3" t="s">
        <v>9849</v>
      </c>
      <c r="F27307" s="61">
        <v>164.1</v>
      </c>
      <c r="G27307" s="61">
        <v>164.1</v>
      </c>
    </row>
    <row r="27308" spans="1:7">
      <c r="A27308" s="1" t="str">
        <f t="shared" si="429"/>
        <v>CDHU-I P.04.000.062170</v>
      </c>
      <c r="B27308" s="3" t="s">
        <v>42275</v>
      </c>
      <c r="C27308" s="3" t="s">
        <v>37999</v>
      </c>
      <c r="D27308" s="2" t="s">
        <v>41132</v>
      </c>
      <c r="E27308" s="3" t="s">
        <v>9849</v>
      </c>
      <c r="F27308" s="61">
        <v>20.27</v>
      </c>
      <c r="G27308" s="61">
        <v>20.27</v>
      </c>
    </row>
    <row r="27309" spans="1:7">
      <c r="A27309" s="1" t="str">
        <f t="shared" si="429"/>
        <v>CDHU-I P.04.000.062171</v>
      </c>
      <c r="B27309" s="3" t="s">
        <v>42275</v>
      </c>
      <c r="C27309" s="3" t="s">
        <v>38000</v>
      </c>
      <c r="D27309" s="2" t="s">
        <v>41133</v>
      </c>
      <c r="E27309" s="3" t="s">
        <v>9849</v>
      </c>
      <c r="F27309" s="61">
        <v>36.369999999999997</v>
      </c>
      <c r="G27309" s="61">
        <v>36.369999999999997</v>
      </c>
    </row>
    <row r="27310" spans="1:7">
      <c r="A27310" s="1" t="str">
        <f t="shared" si="429"/>
        <v>CDHU-I P.04.000.062172</v>
      </c>
      <c r="B27310" s="3" t="s">
        <v>42275</v>
      </c>
      <c r="C27310" s="3" t="s">
        <v>38001</v>
      </c>
      <c r="D27310" s="2" t="s">
        <v>41134</v>
      </c>
      <c r="E27310" s="3" t="s">
        <v>9849</v>
      </c>
      <c r="F27310" s="61">
        <v>50.68</v>
      </c>
      <c r="G27310" s="61">
        <v>50.68</v>
      </c>
    </row>
    <row r="27311" spans="1:7">
      <c r="A27311" s="1" t="str">
        <f t="shared" si="429"/>
        <v>CDHU-I P.04.000.062173</v>
      </c>
      <c r="B27311" s="3" t="s">
        <v>42275</v>
      </c>
      <c r="C27311" s="3" t="s">
        <v>38002</v>
      </c>
      <c r="D27311" s="2" t="s">
        <v>41135</v>
      </c>
      <c r="E27311" s="3" t="s">
        <v>9849</v>
      </c>
      <c r="F27311" s="61">
        <v>63.4</v>
      </c>
      <c r="G27311" s="61">
        <v>63.4</v>
      </c>
    </row>
    <row r="27312" spans="1:7">
      <c r="A27312" s="1" t="str">
        <f t="shared" si="429"/>
        <v>CDHU-I P.04.000.062174</v>
      </c>
      <c r="B27312" s="3" t="s">
        <v>42275</v>
      </c>
      <c r="C27312" s="3" t="s">
        <v>38003</v>
      </c>
      <c r="D27312" s="2" t="s">
        <v>41136</v>
      </c>
      <c r="E27312" s="3" t="s">
        <v>9849</v>
      </c>
      <c r="F27312" s="61">
        <v>81.28</v>
      </c>
      <c r="G27312" s="61">
        <v>81.28</v>
      </c>
    </row>
    <row r="27313" spans="1:7">
      <c r="A27313" s="1" t="str">
        <f t="shared" si="429"/>
        <v>CDHU-I P.04.000.062175</v>
      </c>
      <c r="B27313" s="3" t="s">
        <v>42275</v>
      </c>
      <c r="C27313" s="3" t="s">
        <v>38004</v>
      </c>
      <c r="D27313" s="2" t="s">
        <v>41137</v>
      </c>
      <c r="E27313" s="3" t="s">
        <v>9849</v>
      </c>
      <c r="F27313" s="61">
        <v>91.53</v>
      </c>
      <c r="G27313" s="61">
        <v>91.53</v>
      </c>
    </row>
    <row r="27314" spans="1:7">
      <c r="A27314" s="1" t="str">
        <f t="shared" si="429"/>
        <v>CDHU-I P.04.000.062176</v>
      </c>
      <c r="B27314" s="3" t="s">
        <v>42275</v>
      </c>
      <c r="C27314" s="3" t="s">
        <v>38005</v>
      </c>
      <c r="D27314" s="2" t="s">
        <v>41138</v>
      </c>
      <c r="E27314" s="3" t="s">
        <v>9849</v>
      </c>
      <c r="F27314" s="61">
        <v>117.62</v>
      </c>
      <c r="G27314" s="61">
        <v>117.62</v>
      </c>
    </row>
    <row r="27315" spans="1:7">
      <c r="A27315" s="1" t="str">
        <f t="shared" si="429"/>
        <v>CDHU-I P.04.000.062187</v>
      </c>
      <c r="B27315" s="3" t="s">
        <v>42275</v>
      </c>
      <c r="C27315" s="3" t="s">
        <v>38006</v>
      </c>
      <c r="D27315" s="2" t="s">
        <v>41139</v>
      </c>
      <c r="E27315" s="3" t="s">
        <v>9848</v>
      </c>
      <c r="F27315" s="61">
        <v>7.22</v>
      </c>
      <c r="G27315" s="61">
        <v>7.22</v>
      </c>
    </row>
    <row r="27316" spans="1:7">
      <c r="A27316" s="1" t="str">
        <f t="shared" si="429"/>
        <v>CDHU-I P.04.000.062188</v>
      </c>
      <c r="B27316" s="3" t="s">
        <v>42275</v>
      </c>
      <c r="C27316" s="3" t="s">
        <v>38007</v>
      </c>
      <c r="D27316" s="2" t="s">
        <v>41140</v>
      </c>
      <c r="E27316" s="3" t="s">
        <v>9848</v>
      </c>
      <c r="F27316" s="61">
        <v>10.75</v>
      </c>
      <c r="G27316" s="61">
        <v>10.75</v>
      </c>
    </row>
    <row r="27317" spans="1:7">
      <c r="A27317" s="1" t="str">
        <f t="shared" ref="A27317:A27380" si="430">CONCATENATE($B27317," ",$C27317)</f>
        <v>CDHU-I P.04.000.062189</v>
      </c>
      <c r="B27317" s="3" t="s">
        <v>42275</v>
      </c>
      <c r="C27317" s="3" t="s">
        <v>38008</v>
      </c>
      <c r="D27317" s="2" t="s">
        <v>41141</v>
      </c>
      <c r="E27317" s="3" t="s">
        <v>9848</v>
      </c>
      <c r="F27317" s="61">
        <v>13.65</v>
      </c>
      <c r="G27317" s="61">
        <v>13.65</v>
      </c>
    </row>
    <row r="27318" spans="1:7">
      <c r="A27318" s="1" t="str">
        <f t="shared" si="430"/>
        <v>CDHU-I P.04.000.062190</v>
      </c>
      <c r="B27318" s="3" t="s">
        <v>42275</v>
      </c>
      <c r="C27318" s="3" t="s">
        <v>38009</v>
      </c>
      <c r="D27318" s="2" t="s">
        <v>41142</v>
      </c>
      <c r="E27318" s="3" t="s">
        <v>9848</v>
      </c>
      <c r="F27318" s="61">
        <v>15.98</v>
      </c>
      <c r="G27318" s="61">
        <v>15.98</v>
      </c>
    </row>
    <row r="27319" spans="1:7">
      <c r="A27319" s="1" t="str">
        <f t="shared" si="430"/>
        <v>CDHU-I P.04.000.062191</v>
      </c>
      <c r="B27319" s="3" t="s">
        <v>42275</v>
      </c>
      <c r="C27319" s="3" t="s">
        <v>38010</v>
      </c>
      <c r="D27319" s="2" t="s">
        <v>41143</v>
      </c>
      <c r="E27319" s="3" t="s">
        <v>9848</v>
      </c>
      <c r="F27319" s="61">
        <v>18.489999999999998</v>
      </c>
      <c r="G27319" s="61">
        <v>18.489999999999998</v>
      </c>
    </row>
    <row r="27320" spans="1:7">
      <c r="A27320" s="1" t="str">
        <f t="shared" si="430"/>
        <v>CDHU-I P.04.000.062192</v>
      </c>
      <c r="B27320" s="3" t="s">
        <v>42275</v>
      </c>
      <c r="C27320" s="3" t="s">
        <v>38011</v>
      </c>
      <c r="D27320" s="2" t="s">
        <v>41144</v>
      </c>
      <c r="E27320" s="3" t="s">
        <v>9848</v>
      </c>
      <c r="F27320" s="61">
        <v>22</v>
      </c>
      <c r="G27320" s="61">
        <v>22</v>
      </c>
    </row>
    <row r="27321" spans="1:7">
      <c r="A27321" s="1" t="str">
        <f t="shared" si="430"/>
        <v>CDHU-I P.04.000.062196</v>
      </c>
      <c r="B27321" s="3" t="s">
        <v>42275</v>
      </c>
      <c r="C27321" s="3" t="s">
        <v>38012</v>
      </c>
      <c r="D27321" s="2" t="s">
        <v>41145</v>
      </c>
      <c r="E27321" s="3" t="s">
        <v>9848</v>
      </c>
      <c r="F27321" s="61">
        <v>14.04</v>
      </c>
      <c r="G27321" s="61">
        <v>14.04</v>
      </c>
    </row>
    <row r="27322" spans="1:7">
      <c r="A27322" s="1" t="str">
        <f t="shared" si="430"/>
        <v>CDHU-I P.04.000.062197</v>
      </c>
      <c r="B27322" s="3" t="s">
        <v>42275</v>
      </c>
      <c r="C27322" s="3" t="s">
        <v>38013</v>
      </c>
      <c r="D27322" s="2" t="s">
        <v>41146</v>
      </c>
      <c r="E27322" s="3" t="s">
        <v>9848</v>
      </c>
      <c r="F27322" s="61">
        <v>15.89</v>
      </c>
      <c r="G27322" s="61">
        <v>15.89</v>
      </c>
    </row>
    <row r="27323" spans="1:7">
      <c r="A27323" s="1" t="str">
        <f t="shared" si="430"/>
        <v>CDHU-I P.04.000.062198</v>
      </c>
      <c r="B27323" s="3" t="s">
        <v>42275</v>
      </c>
      <c r="C27323" s="3" t="s">
        <v>38014</v>
      </c>
      <c r="D27323" s="2" t="s">
        <v>41147</v>
      </c>
      <c r="E27323" s="3" t="s">
        <v>9848</v>
      </c>
      <c r="F27323" s="61">
        <v>20.94</v>
      </c>
      <c r="G27323" s="61">
        <v>20.94</v>
      </c>
    </row>
    <row r="27324" spans="1:7">
      <c r="A27324" s="1" t="str">
        <f t="shared" si="430"/>
        <v>CDHU-I P.04.000.062199</v>
      </c>
      <c r="B27324" s="3" t="s">
        <v>42275</v>
      </c>
      <c r="C27324" s="3" t="s">
        <v>38015</v>
      </c>
      <c r="D27324" s="2" t="s">
        <v>41148</v>
      </c>
      <c r="E27324" s="3" t="s">
        <v>9848</v>
      </c>
      <c r="F27324" s="61">
        <v>21.99</v>
      </c>
      <c r="G27324" s="61">
        <v>21.99</v>
      </c>
    </row>
    <row r="27325" spans="1:7">
      <c r="A27325" s="1" t="str">
        <f t="shared" si="430"/>
        <v>CDHU-I P.04.000.062201</v>
      </c>
      <c r="B27325" s="3" t="s">
        <v>42275</v>
      </c>
      <c r="C27325" s="3" t="s">
        <v>38016</v>
      </c>
      <c r="D27325" s="2" t="s">
        <v>41149</v>
      </c>
      <c r="E27325" s="3" t="s">
        <v>9848</v>
      </c>
      <c r="F27325" s="61">
        <v>25.7</v>
      </c>
      <c r="G27325" s="61">
        <v>25.7</v>
      </c>
    </row>
    <row r="27326" spans="1:7">
      <c r="A27326" s="1" t="str">
        <f t="shared" si="430"/>
        <v>CDHU-I P.04.000.062202</v>
      </c>
      <c r="B27326" s="3" t="s">
        <v>42275</v>
      </c>
      <c r="C27326" s="3" t="s">
        <v>38017</v>
      </c>
      <c r="D27326" s="2" t="s">
        <v>41150</v>
      </c>
      <c r="E27326" s="3" t="s">
        <v>9848</v>
      </c>
      <c r="F27326" s="61">
        <v>28.11</v>
      </c>
      <c r="G27326" s="61">
        <v>28.11</v>
      </c>
    </row>
    <row r="27327" spans="1:7">
      <c r="A27327" s="1" t="str">
        <f t="shared" si="430"/>
        <v>CDHU-I P.04.000.062205</v>
      </c>
      <c r="B27327" s="3" t="s">
        <v>42275</v>
      </c>
      <c r="C27327" s="3" t="s">
        <v>38018</v>
      </c>
      <c r="D27327" s="2" t="s">
        <v>41151</v>
      </c>
      <c r="E27327" s="3" t="s">
        <v>9848</v>
      </c>
      <c r="F27327" s="61">
        <v>15.08</v>
      </c>
      <c r="G27327" s="61">
        <v>15.08</v>
      </c>
    </row>
    <row r="27328" spans="1:7">
      <c r="A27328" s="1" t="str">
        <f t="shared" si="430"/>
        <v>CDHU-I P.04.000.062206</v>
      </c>
      <c r="B27328" s="3" t="s">
        <v>42275</v>
      </c>
      <c r="C27328" s="3" t="s">
        <v>38019</v>
      </c>
      <c r="D27328" s="2" t="s">
        <v>41152</v>
      </c>
      <c r="E27328" s="3" t="s">
        <v>9848</v>
      </c>
      <c r="F27328" s="61">
        <v>16.02</v>
      </c>
      <c r="G27328" s="61">
        <v>16.02</v>
      </c>
    </row>
    <row r="27329" spans="1:7">
      <c r="A27329" s="1" t="str">
        <f t="shared" si="430"/>
        <v>CDHU-I P.04.000.062207</v>
      </c>
      <c r="B27329" s="3" t="s">
        <v>42275</v>
      </c>
      <c r="C27329" s="3" t="s">
        <v>38020</v>
      </c>
      <c r="D27329" s="2" t="s">
        <v>41153</v>
      </c>
      <c r="E27329" s="3" t="s">
        <v>9848</v>
      </c>
      <c r="F27329" s="61">
        <v>21.31</v>
      </c>
      <c r="G27329" s="61">
        <v>21.31</v>
      </c>
    </row>
    <row r="27330" spans="1:7">
      <c r="A27330" s="1" t="str">
        <f t="shared" si="430"/>
        <v>CDHU-I P.04.000.062208</v>
      </c>
      <c r="B27330" s="3" t="s">
        <v>42275</v>
      </c>
      <c r="C27330" s="3" t="s">
        <v>38021</v>
      </c>
      <c r="D27330" s="2" t="s">
        <v>41154</v>
      </c>
      <c r="E27330" s="3" t="s">
        <v>9848</v>
      </c>
      <c r="F27330" s="61">
        <v>25.56</v>
      </c>
      <c r="G27330" s="61">
        <v>25.56</v>
      </c>
    </row>
    <row r="27331" spans="1:7">
      <c r="A27331" s="1" t="str">
        <f t="shared" si="430"/>
        <v>CDHU-I P.04.000.062210</v>
      </c>
      <c r="B27331" s="3" t="s">
        <v>42275</v>
      </c>
      <c r="C27331" s="3" t="s">
        <v>38022</v>
      </c>
      <c r="D27331" s="2" t="s">
        <v>41155</v>
      </c>
      <c r="E27331" s="3" t="s">
        <v>9848</v>
      </c>
      <c r="F27331" s="61">
        <v>28.23</v>
      </c>
      <c r="G27331" s="61">
        <v>28.23</v>
      </c>
    </row>
    <row r="27332" spans="1:7">
      <c r="A27332" s="1" t="str">
        <f t="shared" si="430"/>
        <v>CDHU-I P.04.000.062211</v>
      </c>
      <c r="B27332" s="3" t="s">
        <v>42275</v>
      </c>
      <c r="C27332" s="3" t="s">
        <v>38023</v>
      </c>
      <c r="D27332" s="2" t="s">
        <v>41156</v>
      </c>
      <c r="E27332" s="3" t="s">
        <v>9848</v>
      </c>
      <c r="F27332" s="61">
        <v>31.05</v>
      </c>
      <c r="G27332" s="61">
        <v>31.05</v>
      </c>
    </row>
    <row r="27333" spans="1:7">
      <c r="A27333" s="1" t="str">
        <f t="shared" si="430"/>
        <v>CDHU-I P.04.000.062212</v>
      </c>
      <c r="B27333" s="3" t="s">
        <v>42275</v>
      </c>
      <c r="C27333" s="3" t="s">
        <v>38024</v>
      </c>
      <c r="D27333" s="2" t="s">
        <v>41157</v>
      </c>
      <c r="E27333" s="3" t="s">
        <v>9848</v>
      </c>
      <c r="F27333" s="61">
        <v>50.1</v>
      </c>
      <c r="G27333" s="61">
        <v>50.1</v>
      </c>
    </row>
    <row r="27334" spans="1:7">
      <c r="A27334" s="1" t="str">
        <f t="shared" si="430"/>
        <v>CDHU-I P.04.000.062229</v>
      </c>
      <c r="B27334" s="3" t="s">
        <v>42275</v>
      </c>
      <c r="C27334" s="3" t="s">
        <v>38025</v>
      </c>
      <c r="D27334" s="2" t="s">
        <v>41158</v>
      </c>
      <c r="E27334" s="3" t="s">
        <v>9849</v>
      </c>
      <c r="F27334" s="61">
        <v>67.52</v>
      </c>
      <c r="G27334" s="61">
        <v>67.52</v>
      </c>
    </row>
    <row r="27335" spans="1:7" ht="22.5">
      <c r="A27335" s="1" t="str">
        <f t="shared" si="430"/>
        <v>CDHU-I P.04.000.062230</v>
      </c>
      <c r="B27335" s="3" t="s">
        <v>42275</v>
      </c>
      <c r="C27335" s="3" t="s">
        <v>38026</v>
      </c>
      <c r="D27335" s="2" t="s">
        <v>41159</v>
      </c>
      <c r="E27335" s="3" t="s">
        <v>9848</v>
      </c>
      <c r="F27335" s="61">
        <v>84.66</v>
      </c>
      <c r="G27335" s="61">
        <v>84.66</v>
      </c>
    </row>
    <row r="27336" spans="1:7" ht="22.5">
      <c r="A27336" s="1" t="str">
        <f t="shared" si="430"/>
        <v>CDHU-I P.04.000.062231</v>
      </c>
      <c r="B27336" s="3" t="s">
        <v>42275</v>
      </c>
      <c r="C27336" s="3" t="s">
        <v>38027</v>
      </c>
      <c r="D27336" s="2" t="s">
        <v>41160</v>
      </c>
      <c r="E27336" s="3" t="s">
        <v>9848</v>
      </c>
      <c r="F27336" s="61">
        <v>13.51</v>
      </c>
      <c r="G27336" s="61">
        <v>13.51</v>
      </c>
    </row>
    <row r="27337" spans="1:7">
      <c r="A27337" s="1" t="str">
        <f t="shared" si="430"/>
        <v>CDHU-I P.04.000.062251</v>
      </c>
      <c r="B27337" s="3" t="s">
        <v>42275</v>
      </c>
      <c r="C27337" s="3" t="s">
        <v>38028</v>
      </c>
      <c r="D27337" s="2" t="s">
        <v>41161</v>
      </c>
      <c r="E27337" s="3" t="s">
        <v>9848</v>
      </c>
      <c r="F27337" s="61">
        <v>1.84</v>
      </c>
      <c r="G27337" s="61">
        <v>1.84</v>
      </c>
    </row>
    <row r="27338" spans="1:7" ht="22.5">
      <c r="A27338" s="1" t="str">
        <f t="shared" si="430"/>
        <v>CDHU-I P.04.000.062801</v>
      </c>
      <c r="B27338" s="3" t="s">
        <v>42275</v>
      </c>
      <c r="C27338" s="3" t="s">
        <v>38029</v>
      </c>
      <c r="D27338" s="2" t="s">
        <v>41162</v>
      </c>
      <c r="E27338" s="3" t="s">
        <v>9849</v>
      </c>
      <c r="F27338" s="61">
        <v>91.15</v>
      </c>
      <c r="G27338" s="61">
        <v>91.15</v>
      </c>
    </row>
    <row r="27339" spans="1:7" ht="22.5">
      <c r="A27339" s="1" t="str">
        <f t="shared" si="430"/>
        <v>CDHU-I P.04.000.062803</v>
      </c>
      <c r="B27339" s="3" t="s">
        <v>42275</v>
      </c>
      <c r="C27339" s="3" t="s">
        <v>38030</v>
      </c>
      <c r="D27339" s="2" t="s">
        <v>41163</v>
      </c>
      <c r="E27339" s="3" t="s">
        <v>9848</v>
      </c>
      <c r="F27339" s="61">
        <v>102.08</v>
      </c>
      <c r="G27339" s="61">
        <v>102.08</v>
      </c>
    </row>
    <row r="27340" spans="1:7" ht="22.5">
      <c r="A27340" s="1" t="str">
        <f t="shared" si="430"/>
        <v>CDHU-I P.04.000.062805</v>
      </c>
      <c r="B27340" s="3" t="s">
        <v>42275</v>
      </c>
      <c r="C27340" s="3" t="s">
        <v>38031</v>
      </c>
      <c r="D27340" s="2" t="s">
        <v>41164</v>
      </c>
      <c r="E27340" s="3" t="s">
        <v>9848</v>
      </c>
      <c r="F27340" s="61">
        <v>136.03</v>
      </c>
      <c r="G27340" s="61">
        <v>136.03</v>
      </c>
    </row>
    <row r="27341" spans="1:7" ht="22.5">
      <c r="A27341" s="1" t="str">
        <f t="shared" si="430"/>
        <v>CDHU-I P.04.000.062806</v>
      </c>
      <c r="B27341" s="3" t="s">
        <v>42275</v>
      </c>
      <c r="C27341" s="3" t="s">
        <v>38032</v>
      </c>
      <c r="D27341" s="2" t="s">
        <v>41165</v>
      </c>
      <c r="E27341" s="3" t="s">
        <v>9848</v>
      </c>
      <c r="F27341" s="61">
        <v>31.02</v>
      </c>
      <c r="G27341" s="61">
        <v>31.02</v>
      </c>
    </row>
    <row r="27342" spans="1:7">
      <c r="A27342" s="1" t="str">
        <f t="shared" si="430"/>
        <v>CDHU-I P.04.000.065641</v>
      </c>
      <c r="B27342" s="3" t="s">
        <v>42275</v>
      </c>
      <c r="C27342" s="3" t="s">
        <v>38033</v>
      </c>
      <c r="D27342" s="2" t="s">
        <v>41166</v>
      </c>
      <c r="E27342" s="3" t="s">
        <v>9849</v>
      </c>
      <c r="F27342" s="61">
        <v>174.8</v>
      </c>
      <c r="G27342" s="61">
        <v>174.8</v>
      </c>
    </row>
    <row r="27343" spans="1:7">
      <c r="A27343" s="1" t="str">
        <f t="shared" si="430"/>
        <v>CDHU-I P.04.000.065643</v>
      </c>
      <c r="B27343" s="3" t="s">
        <v>42275</v>
      </c>
      <c r="C27343" s="3" t="s">
        <v>38034</v>
      </c>
      <c r="D27343" s="2" t="s">
        <v>41167</v>
      </c>
      <c r="E27343" s="3" t="s">
        <v>9849</v>
      </c>
      <c r="F27343" s="61">
        <v>322.33999999999997</v>
      </c>
      <c r="G27343" s="61">
        <v>322.33999999999997</v>
      </c>
    </row>
    <row r="27344" spans="1:7" ht="22.5">
      <c r="A27344" s="1" t="str">
        <f t="shared" si="430"/>
        <v>CDHU-I P.04.000.065644</v>
      </c>
      <c r="B27344" s="3" t="s">
        <v>42275</v>
      </c>
      <c r="C27344" s="3" t="s">
        <v>38035</v>
      </c>
      <c r="D27344" s="2" t="s">
        <v>41168</v>
      </c>
      <c r="E27344" s="3" t="s">
        <v>9849</v>
      </c>
      <c r="F27344" s="61">
        <v>253.37</v>
      </c>
      <c r="G27344" s="61">
        <v>253.37</v>
      </c>
    </row>
    <row r="27345" spans="1:7" ht="22.5">
      <c r="A27345" s="1" t="str">
        <f t="shared" si="430"/>
        <v>CDHU-I P.04.000.065649</v>
      </c>
      <c r="B27345" s="3" t="s">
        <v>42275</v>
      </c>
      <c r="C27345" s="3" t="s">
        <v>38036</v>
      </c>
      <c r="D27345" s="2" t="s">
        <v>41169</v>
      </c>
      <c r="E27345" s="3" t="s">
        <v>9849</v>
      </c>
      <c r="F27345" s="61">
        <v>233.21</v>
      </c>
      <c r="G27345" s="61">
        <v>233.21</v>
      </c>
    </row>
    <row r="27346" spans="1:7" ht="22.5">
      <c r="A27346" s="1" t="str">
        <f t="shared" si="430"/>
        <v>CDHU-I P.04.000.065650</v>
      </c>
      <c r="B27346" s="3" t="s">
        <v>42275</v>
      </c>
      <c r="C27346" s="3" t="s">
        <v>38037</v>
      </c>
      <c r="D27346" s="2" t="s">
        <v>41170</v>
      </c>
      <c r="E27346" s="3" t="s">
        <v>9849</v>
      </c>
      <c r="F27346" s="61">
        <v>275.52</v>
      </c>
      <c r="G27346" s="61">
        <v>275.52</v>
      </c>
    </row>
    <row r="27347" spans="1:7">
      <c r="A27347" s="1" t="str">
        <f t="shared" si="430"/>
        <v>CDHU-I P.04.000.090407</v>
      </c>
      <c r="B27347" s="3" t="s">
        <v>42275</v>
      </c>
      <c r="C27347" s="3" t="s">
        <v>38038</v>
      </c>
      <c r="D27347" s="2" t="s">
        <v>41171</v>
      </c>
      <c r="E27347" s="3" t="s">
        <v>9848</v>
      </c>
      <c r="F27347" s="61">
        <v>23.5</v>
      </c>
      <c r="G27347" s="61">
        <v>23.5</v>
      </c>
    </row>
    <row r="27348" spans="1:7">
      <c r="A27348" s="1" t="str">
        <f t="shared" si="430"/>
        <v>CDHU-I P.04.000.090614</v>
      </c>
      <c r="B27348" s="3" t="s">
        <v>42275</v>
      </c>
      <c r="C27348" s="3" t="s">
        <v>38039</v>
      </c>
      <c r="D27348" s="2" t="s">
        <v>41172</v>
      </c>
      <c r="E27348" s="3" t="s">
        <v>9848</v>
      </c>
      <c r="F27348" s="61">
        <v>49.12</v>
      </c>
      <c r="G27348" s="61">
        <v>49.12</v>
      </c>
    </row>
    <row r="27349" spans="1:7">
      <c r="A27349" s="1" t="str">
        <f t="shared" si="430"/>
        <v>CDHU-I P.04.000.090728</v>
      </c>
      <c r="B27349" s="3" t="s">
        <v>42275</v>
      </c>
      <c r="C27349" s="3" t="s">
        <v>38040</v>
      </c>
      <c r="D27349" s="2" t="s">
        <v>41173</v>
      </c>
      <c r="E27349" s="3" t="s">
        <v>9848</v>
      </c>
      <c r="F27349" s="61">
        <v>437.81</v>
      </c>
      <c r="G27349" s="61">
        <v>437.81</v>
      </c>
    </row>
    <row r="27350" spans="1:7">
      <c r="A27350" s="1" t="str">
        <f t="shared" si="430"/>
        <v>CDHU-I P.04.000.091215</v>
      </c>
      <c r="B27350" s="3" t="s">
        <v>42275</v>
      </c>
      <c r="C27350" s="3" t="s">
        <v>38041</v>
      </c>
      <c r="D27350" s="2" t="s">
        <v>41174</v>
      </c>
      <c r="E27350" s="3" t="s">
        <v>9849</v>
      </c>
      <c r="F27350" s="61">
        <v>78.95</v>
      </c>
      <c r="G27350" s="61">
        <v>78.95</v>
      </c>
    </row>
    <row r="27351" spans="1:7">
      <c r="A27351" s="1" t="str">
        <f t="shared" si="430"/>
        <v>CDHU-I P.04.000.091216</v>
      </c>
      <c r="B27351" s="3" t="s">
        <v>42275</v>
      </c>
      <c r="C27351" s="3" t="s">
        <v>38042</v>
      </c>
      <c r="D27351" s="2" t="s">
        <v>41175</v>
      </c>
      <c r="E27351" s="3" t="s">
        <v>9849</v>
      </c>
      <c r="F27351" s="61">
        <v>47.74</v>
      </c>
      <c r="G27351" s="61">
        <v>47.74</v>
      </c>
    </row>
    <row r="27352" spans="1:7">
      <c r="A27352" s="1" t="str">
        <f t="shared" si="430"/>
        <v>CDHU-I P.04.000.091217</v>
      </c>
      <c r="B27352" s="3" t="s">
        <v>42275</v>
      </c>
      <c r="C27352" s="3" t="s">
        <v>38043</v>
      </c>
      <c r="D27352" s="2" t="s">
        <v>41176</v>
      </c>
      <c r="E27352" s="3" t="s">
        <v>9849</v>
      </c>
      <c r="F27352" s="61">
        <v>3.73</v>
      </c>
      <c r="G27352" s="61">
        <v>3.73</v>
      </c>
    </row>
    <row r="27353" spans="1:7" ht="22.5">
      <c r="A27353" s="1" t="str">
        <f t="shared" si="430"/>
        <v>CDHU-I P.04.000.091220</v>
      </c>
      <c r="B27353" s="3" t="s">
        <v>42275</v>
      </c>
      <c r="C27353" s="3" t="s">
        <v>38044</v>
      </c>
      <c r="D27353" s="2" t="s">
        <v>41177</v>
      </c>
      <c r="E27353" s="3" t="s">
        <v>9848</v>
      </c>
      <c r="F27353" s="61">
        <v>1.64</v>
      </c>
      <c r="G27353" s="61">
        <v>1.64</v>
      </c>
    </row>
    <row r="27354" spans="1:7">
      <c r="A27354" s="1" t="str">
        <f t="shared" si="430"/>
        <v>CDHU-I P.04.000.091361</v>
      </c>
      <c r="B27354" s="3" t="s">
        <v>42275</v>
      </c>
      <c r="C27354" s="3" t="s">
        <v>38045</v>
      </c>
      <c r="D27354" s="2" t="s">
        <v>41178</v>
      </c>
      <c r="E27354" s="3" t="s">
        <v>9848</v>
      </c>
      <c r="F27354" s="61">
        <v>1903.51</v>
      </c>
      <c r="G27354" s="61">
        <v>1903.51</v>
      </c>
    </row>
    <row r="27355" spans="1:7">
      <c r="A27355" s="1" t="str">
        <f t="shared" si="430"/>
        <v>CDHU-I P.04.000.091362</v>
      </c>
      <c r="B27355" s="3" t="s">
        <v>42275</v>
      </c>
      <c r="C27355" s="3" t="s">
        <v>38046</v>
      </c>
      <c r="D27355" s="2" t="s">
        <v>41179</v>
      </c>
      <c r="E27355" s="3" t="s">
        <v>9848</v>
      </c>
      <c r="F27355" s="61">
        <v>1491.94</v>
      </c>
      <c r="G27355" s="61">
        <v>1491.94</v>
      </c>
    </row>
    <row r="27356" spans="1:7" ht="22.5">
      <c r="A27356" s="1" t="str">
        <f t="shared" si="430"/>
        <v>CDHU-I P.04.000.092151</v>
      </c>
      <c r="B27356" s="3" t="s">
        <v>42275</v>
      </c>
      <c r="C27356" s="3" t="s">
        <v>38047</v>
      </c>
      <c r="D27356" s="2" t="s">
        <v>41180</v>
      </c>
      <c r="E27356" s="3" t="s">
        <v>9848</v>
      </c>
      <c r="F27356" s="61">
        <v>818.02</v>
      </c>
      <c r="G27356" s="61">
        <v>818.02</v>
      </c>
    </row>
    <row r="27357" spans="1:7">
      <c r="A27357" s="1" t="str">
        <f t="shared" si="430"/>
        <v>CDHU-I P.04.000.092157</v>
      </c>
      <c r="B27357" s="3" t="s">
        <v>42275</v>
      </c>
      <c r="C27357" s="3" t="s">
        <v>38048</v>
      </c>
      <c r="D27357" s="2" t="s">
        <v>41181</v>
      </c>
      <c r="E27357" s="3" t="s">
        <v>9849</v>
      </c>
      <c r="F27357" s="61">
        <v>9.67</v>
      </c>
      <c r="G27357" s="61">
        <v>9.67</v>
      </c>
    </row>
    <row r="27358" spans="1:7">
      <c r="A27358" s="1" t="str">
        <f t="shared" si="430"/>
        <v>CDHU-I P.04.000.092158</v>
      </c>
      <c r="B27358" s="3" t="s">
        <v>42275</v>
      </c>
      <c r="C27358" s="3" t="s">
        <v>38049</v>
      </c>
      <c r="D27358" s="2" t="s">
        <v>41182</v>
      </c>
      <c r="E27358" s="3" t="s">
        <v>9849</v>
      </c>
      <c r="F27358" s="61">
        <v>12.99</v>
      </c>
      <c r="G27358" s="61">
        <v>12.99</v>
      </c>
    </row>
    <row r="27359" spans="1:7">
      <c r="A27359" s="1" t="str">
        <f t="shared" si="430"/>
        <v>CDHU-I P.04.000.092160</v>
      </c>
      <c r="B27359" s="3" t="s">
        <v>42275</v>
      </c>
      <c r="C27359" s="3" t="s">
        <v>38050</v>
      </c>
      <c r="D27359" s="2" t="s">
        <v>41183</v>
      </c>
      <c r="E27359" s="3" t="s">
        <v>9849</v>
      </c>
      <c r="F27359" s="61">
        <v>32.22</v>
      </c>
      <c r="G27359" s="61">
        <v>32.22</v>
      </c>
    </row>
    <row r="27360" spans="1:7">
      <c r="A27360" s="1" t="str">
        <f t="shared" si="430"/>
        <v>CDHU-I P.04.000.092172</v>
      </c>
      <c r="B27360" s="3" t="s">
        <v>42275</v>
      </c>
      <c r="C27360" s="3" t="s">
        <v>38051</v>
      </c>
      <c r="D27360" s="2" t="s">
        <v>41184</v>
      </c>
      <c r="E27360" s="3" t="s">
        <v>9848</v>
      </c>
      <c r="F27360" s="61">
        <v>1102.75</v>
      </c>
      <c r="G27360" s="61">
        <v>1102.75</v>
      </c>
    </row>
    <row r="27361" spans="1:7" ht="22.5">
      <c r="A27361" s="1" t="str">
        <f t="shared" si="430"/>
        <v>CDHU-I P.04.000.092173</v>
      </c>
      <c r="B27361" s="3" t="s">
        <v>42275</v>
      </c>
      <c r="C27361" s="3" t="s">
        <v>38052</v>
      </c>
      <c r="D27361" s="2" t="s">
        <v>41185</v>
      </c>
      <c r="E27361" s="3" t="s">
        <v>9848</v>
      </c>
      <c r="F27361" s="61">
        <v>5581.67</v>
      </c>
      <c r="G27361" s="61">
        <v>5581.67</v>
      </c>
    </row>
    <row r="27362" spans="1:7">
      <c r="A27362" s="1" t="str">
        <f t="shared" si="430"/>
        <v>CDHU-I P.04.000.092174</v>
      </c>
      <c r="B27362" s="3" t="s">
        <v>42275</v>
      </c>
      <c r="C27362" s="3" t="s">
        <v>38053</v>
      </c>
      <c r="D27362" s="2" t="s">
        <v>41186</v>
      </c>
      <c r="E27362" s="3" t="s">
        <v>9848</v>
      </c>
      <c r="F27362" s="61">
        <v>3089.49</v>
      </c>
      <c r="G27362" s="61">
        <v>3089.49</v>
      </c>
    </row>
    <row r="27363" spans="1:7">
      <c r="A27363" s="1" t="str">
        <f t="shared" si="430"/>
        <v>CDHU-I P.04.000.092175</v>
      </c>
      <c r="B27363" s="3" t="s">
        <v>42275</v>
      </c>
      <c r="C27363" s="3" t="s">
        <v>38054</v>
      </c>
      <c r="D27363" s="2" t="s">
        <v>41187</v>
      </c>
      <c r="E27363" s="3" t="s">
        <v>9848</v>
      </c>
      <c r="F27363" s="61">
        <v>5389.95</v>
      </c>
      <c r="G27363" s="61">
        <v>5389.95</v>
      </c>
    </row>
    <row r="27364" spans="1:7">
      <c r="A27364" s="1" t="str">
        <f t="shared" si="430"/>
        <v>CDHU-I P.04.000.092176</v>
      </c>
      <c r="B27364" s="3" t="s">
        <v>42275</v>
      </c>
      <c r="C27364" s="3" t="s">
        <v>38055</v>
      </c>
      <c r="D27364" s="2" t="s">
        <v>41188</v>
      </c>
      <c r="E27364" s="3" t="s">
        <v>9848</v>
      </c>
      <c r="F27364" s="61">
        <v>774.43</v>
      </c>
      <c r="G27364" s="61">
        <v>774.43</v>
      </c>
    </row>
    <row r="27365" spans="1:7">
      <c r="A27365" s="1" t="str">
        <f t="shared" si="430"/>
        <v>CDHU-I P.04.000.092177</v>
      </c>
      <c r="B27365" s="3" t="s">
        <v>42275</v>
      </c>
      <c r="C27365" s="3" t="s">
        <v>38056</v>
      </c>
      <c r="D27365" s="2" t="s">
        <v>41189</v>
      </c>
      <c r="E27365" s="3" t="s">
        <v>9848</v>
      </c>
      <c r="F27365" s="61">
        <v>2701.67</v>
      </c>
      <c r="G27365" s="61">
        <v>2701.67</v>
      </c>
    </row>
    <row r="27366" spans="1:7" ht="22.5">
      <c r="A27366" s="1" t="str">
        <f t="shared" si="430"/>
        <v>CDHU-I P.04.000.092178</v>
      </c>
      <c r="B27366" s="3" t="s">
        <v>42275</v>
      </c>
      <c r="C27366" s="3" t="s">
        <v>38057</v>
      </c>
      <c r="D27366" s="2" t="s">
        <v>41190</v>
      </c>
      <c r="E27366" s="3" t="s">
        <v>9848</v>
      </c>
      <c r="F27366" s="61">
        <v>3237.02</v>
      </c>
      <c r="G27366" s="61">
        <v>3237.02</v>
      </c>
    </row>
    <row r="27367" spans="1:7">
      <c r="A27367" s="1" t="str">
        <f t="shared" si="430"/>
        <v>CDHU-I P.04.000.092179</v>
      </c>
      <c r="B27367" s="3" t="s">
        <v>42275</v>
      </c>
      <c r="C27367" s="3" t="s">
        <v>38058</v>
      </c>
      <c r="D27367" s="2" t="s">
        <v>41191</v>
      </c>
      <c r="E27367" s="3" t="s">
        <v>9848</v>
      </c>
      <c r="F27367" s="61">
        <v>4243.84</v>
      </c>
      <c r="G27367" s="61">
        <v>4243.84</v>
      </c>
    </row>
    <row r="27368" spans="1:7">
      <c r="A27368" s="1" t="str">
        <f t="shared" si="430"/>
        <v>CDHU-I P.05.000.092162</v>
      </c>
      <c r="B27368" s="3" t="s">
        <v>42275</v>
      </c>
      <c r="C27368" s="3" t="s">
        <v>38059</v>
      </c>
      <c r="D27368" s="2" t="s">
        <v>41192</v>
      </c>
      <c r="E27368" s="3" t="s">
        <v>9848</v>
      </c>
      <c r="F27368" s="61">
        <v>17.66</v>
      </c>
      <c r="G27368" s="61">
        <v>17.66</v>
      </c>
    </row>
    <row r="27369" spans="1:7">
      <c r="A27369" s="1" t="str">
        <f t="shared" si="430"/>
        <v>CDHU-I P.05.000.092163</v>
      </c>
      <c r="B27369" s="3" t="s">
        <v>42275</v>
      </c>
      <c r="C27369" s="3" t="s">
        <v>38060</v>
      </c>
      <c r="D27369" s="2" t="s">
        <v>41193</v>
      </c>
      <c r="E27369" s="3" t="s">
        <v>9848</v>
      </c>
      <c r="F27369" s="61">
        <v>22.77</v>
      </c>
      <c r="G27369" s="61">
        <v>22.77</v>
      </c>
    </row>
    <row r="27370" spans="1:7">
      <c r="A27370" s="1" t="str">
        <f t="shared" si="430"/>
        <v>CDHU-I P.05.000.092165</v>
      </c>
      <c r="B27370" s="3" t="s">
        <v>42275</v>
      </c>
      <c r="C27370" s="3" t="s">
        <v>38061</v>
      </c>
      <c r="D27370" s="2" t="s">
        <v>41194</v>
      </c>
      <c r="E27370" s="3" t="s">
        <v>9848</v>
      </c>
      <c r="F27370" s="61">
        <v>69.260000000000005</v>
      </c>
      <c r="G27370" s="61">
        <v>69.260000000000005</v>
      </c>
    </row>
    <row r="27371" spans="1:7">
      <c r="A27371" s="1" t="str">
        <f t="shared" si="430"/>
        <v>CDHU-I P.05.000.092167</v>
      </c>
      <c r="B27371" s="3" t="s">
        <v>42275</v>
      </c>
      <c r="C27371" s="3" t="s">
        <v>38062</v>
      </c>
      <c r="D27371" s="2" t="s">
        <v>41195</v>
      </c>
      <c r="E27371" s="3" t="s">
        <v>9848</v>
      </c>
      <c r="F27371" s="61">
        <v>20.94</v>
      </c>
      <c r="G27371" s="61">
        <v>20.94</v>
      </c>
    </row>
    <row r="27372" spans="1:7">
      <c r="A27372" s="1" t="str">
        <f t="shared" si="430"/>
        <v>CDHU-I P.05.000.092168</v>
      </c>
      <c r="B27372" s="3" t="s">
        <v>42275</v>
      </c>
      <c r="C27372" s="3" t="s">
        <v>38063</v>
      </c>
      <c r="D27372" s="2" t="s">
        <v>41196</v>
      </c>
      <c r="E27372" s="3" t="s">
        <v>9848</v>
      </c>
      <c r="F27372" s="61">
        <v>40</v>
      </c>
      <c r="G27372" s="61">
        <v>40</v>
      </c>
    </row>
    <row r="27373" spans="1:7">
      <c r="A27373" s="1" t="str">
        <f t="shared" si="430"/>
        <v>CDHU-I P.05.000.092170</v>
      </c>
      <c r="B27373" s="3" t="s">
        <v>42275</v>
      </c>
      <c r="C27373" s="3" t="s">
        <v>38064</v>
      </c>
      <c r="D27373" s="2" t="s">
        <v>41197</v>
      </c>
      <c r="E27373" s="3" t="s">
        <v>9848</v>
      </c>
      <c r="F27373" s="61">
        <v>89.63</v>
      </c>
      <c r="G27373" s="61">
        <v>89.63</v>
      </c>
    </row>
    <row r="27374" spans="1:7">
      <c r="A27374" s="1" t="str">
        <f t="shared" si="430"/>
        <v>CDHU-I P.07.000.042247</v>
      </c>
      <c r="B27374" s="3" t="s">
        <v>42275</v>
      </c>
      <c r="C27374" s="3" t="s">
        <v>38065</v>
      </c>
      <c r="D27374" s="2" t="s">
        <v>41198</v>
      </c>
      <c r="E27374" s="3" t="s">
        <v>9848</v>
      </c>
      <c r="F27374" s="61">
        <v>18.95</v>
      </c>
      <c r="G27374" s="61">
        <v>18.95</v>
      </c>
    </row>
    <row r="27375" spans="1:7" ht="33.75">
      <c r="A27375" s="1" t="str">
        <f t="shared" si="430"/>
        <v>CDHU-I P.07.000.043252</v>
      </c>
      <c r="B27375" s="3" t="s">
        <v>42275</v>
      </c>
      <c r="C27375" s="3" t="s">
        <v>38066</v>
      </c>
      <c r="D27375" s="2" t="s">
        <v>41199</v>
      </c>
      <c r="E27375" s="3" t="s">
        <v>35955</v>
      </c>
      <c r="F27375" s="61">
        <v>186.16</v>
      </c>
      <c r="G27375" s="61">
        <v>186.16</v>
      </c>
    </row>
    <row r="27376" spans="1:7" ht="22.5">
      <c r="A27376" s="1" t="str">
        <f t="shared" si="430"/>
        <v>CDHU-I P.07.000.045033</v>
      </c>
      <c r="B27376" s="3" t="s">
        <v>42275</v>
      </c>
      <c r="C27376" s="3" t="s">
        <v>38067</v>
      </c>
      <c r="D27376" s="2" t="s">
        <v>41200</v>
      </c>
      <c r="E27376" s="3" t="s">
        <v>9848</v>
      </c>
      <c r="F27376" s="61">
        <v>165.51</v>
      </c>
      <c r="G27376" s="61">
        <v>165.51</v>
      </c>
    </row>
    <row r="27377" spans="1:7" ht="22.5">
      <c r="A27377" s="1" t="str">
        <f t="shared" si="430"/>
        <v>CDHU-I P.07.000.045056</v>
      </c>
      <c r="B27377" s="3" t="s">
        <v>42275</v>
      </c>
      <c r="C27377" s="3" t="s">
        <v>38068</v>
      </c>
      <c r="D27377" s="2" t="s">
        <v>41201</v>
      </c>
      <c r="E27377" s="3" t="s">
        <v>9848</v>
      </c>
      <c r="F27377" s="61">
        <v>371.55</v>
      </c>
      <c r="G27377" s="61">
        <v>371.55</v>
      </c>
    </row>
    <row r="27378" spans="1:7" ht="22.5">
      <c r="A27378" s="1" t="str">
        <f t="shared" si="430"/>
        <v>CDHU-I P.07.000.045057</v>
      </c>
      <c r="B27378" s="3" t="s">
        <v>42275</v>
      </c>
      <c r="C27378" s="3" t="s">
        <v>38069</v>
      </c>
      <c r="D27378" s="2" t="s">
        <v>41202</v>
      </c>
      <c r="E27378" s="3" t="s">
        <v>9848</v>
      </c>
      <c r="F27378" s="61">
        <v>20.94</v>
      </c>
      <c r="G27378" s="61">
        <v>20.94</v>
      </c>
    </row>
    <row r="27379" spans="1:7" ht="22.5">
      <c r="A27379" s="1" t="str">
        <f t="shared" si="430"/>
        <v>CDHU-I P.07.000.045059</v>
      </c>
      <c r="B27379" s="3" t="s">
        <v>42275</v>
      </c>
      <c r="C27379" s="3" t="s">
        <v>38070</v>
      </c>
      <c r="D27379" s="2" t="s">
        <v>41203</v>
      </c>
      <c r="E27379" s="3" t="s">
        <v>9848</v>
      </c>
      <c r="F27379" s="61">
        <v>52.91</v>
      </c>
      <c r="G27379" s="61">
        <v>52.91</v>
      </c>
    </row>
    <row r="27380" spans="1:7" ht="22.5">
      <c r="A27380" s="1" t="str">
        <f t="shared" si="430"/>
        <v>CDHU-I P.07.000.045060</v>
      </c>
      <c r="B27380" s="3" t="s">
        <v>42275</v>
      </c>
      <c r="C27380" s="3" t="s">
        <v>38071</v>
      </c>
      <c r="D27380" s="2" t="s">
        <v>41204</v>
      </c>
      <c r="E27380" s="3" t="s">
        <v>9848</v>
      </c>
      <c r="F27380" s="61">
        <v>79.33</v>
      </c>
      <c r="G27380" s="61">
        <v>79.33</v>
      </c>
    </row>
    <row r="27381" spans="1:7" ht="22.5">
      <c r="A27381" s="1" t="str">
        <f t="shared" ref="A27381:A27444" si="431">CONCATENATE($B27381," ",$C27381)</f>
        <v>CDHU-I P.07.000.045061</v>
      </c>
      <c r="B27381" s="3" t="s">
        <v>42275</v>
      </c>
      <c r="C27381" s="3" t="s">
        <v>38072</v>
      </c>
      <c r="D27381" s="2" t="s">
        <v>41205</v>
      </c>
      <c r="E27381" s="3" t="s">
        <v>9848</v>
      </c>
      <c r="F27381" s="61">
        <v>204.6</v>
      </c>
      <c r="G27381" s="61">
        <v>204.6</v>
      </c>
    </row>
    <row r="27382" spans="1:7" ht="22.5">
      <c r="A27382" s="1" t="str">
        <f t="shared" si="431"/>
        <v>CDHU-I P.07.000.045062</v>
      </c>
      <c r="B27382" s="3" t="s">
        <v>42275</v>
      </c>
      <c r="C27382" s="3" t="s">
        <v>38073</v>
      </c>
      <c r="D27382" s="2" t="s">
        <v>41206</v>
      </c>
      <c r="E27382" s="3" t="s">
        <v>9848</v>
      </c>
      <c r="F27382" s="61">
        <v>262.14</v>
      </c>
      <c r="G27382" s="61">
        <v>262.14</v>
      </c>
    </row>
    <row r="27383" spans="1:7" ht="22.5">
      <c r="A27383" s="1" t="str">
        <f t="shared" si="431"/>
        <v>CDHU-I P.07.000.045074</v>
      </c>
      <c r="B27383" s="3" t="s">
        <v>42275</v>
      </c>
      <c r="C27383" s="3" t="s">
        <v>38074</v>
      </c>
      <c r="D27383" s="2" t="s">
        <v>41207</v>
      </c>
      <c r="E27383" s="3" t="s">
        <v>9848</v>
      </c>
      <c r="F27383" s="61">
        <v>24.13</v>
      </c>
      <c r="G27383" s="61">
        <v>24.13</v>
      </c>
    </row>
    <row r="27384" spans="1:7" ht="22.5">
      <c r="A27384" s="1" t="str">
        <f t="shared" si="431"/>
        <v>CDHU-I P.07.000.045075</v>
      </c>
      <c r="B27384" s="3" t="s">
        <v>42275</v>
      </c>
      <c r="C27384" s="3" t="s">
        <v>38075</v>
      </c>
      <c r="D27384" s="2" t="s">
        <v>41208</v>
      </c>
      <c r="E27384" s="3" t="s">
        <v>9848</v>
      </c>
      <c r="F27384" s="61">
        <v>75.22</v>
      </c>
      <c r="G27384" s="61">
        <v>75.22</v>
      </c>
    </row>
    <row r="27385" spans="1:7" ht="22.5">
      <c r="A27385" s="1" t="str">
        <f t="shared" si="431"/>
        <v>CDHU-I P.07.000.045076</v>
      </c>
      <c r="B27385" s="3" t="s">
        <v>42275</v>
      </c>
      <c r="C27385" s="3" t="s">
        <v>38076</v>
      </c>
      <c r="D27385" s="2" t="s">
        <v>41209</v>
      </c>
      <c r="E27385" s="3" t="s">
        <v>9848</v>
      </c>
      <c r="F27385" s="61">
        <v>191.4</v>
      </c>
      <c r="G27385" s="61">
        <v>191.4</v>
      </c>
    </row>
    <row r="27386" spans="1:7" ht="22.5">
      <c r="A27386" s="1" t="str">
        <f t="shared" si="431"/>
        <v>CDHU-I P.07.000.045105</v>
      </c>
      <c r="B27386" s="3" t="s">
        <v>42275</v>
      </c>
      <c r="C27386" s="3" t="s">
        <v>38077</v>
      </c>
      <c r="D27386" s="2" t="s">
        <v>41210</v>
      </c>
      <c r="E27386" s="3" t="s">
        <v>9848</v>
      </c>
      <c r="F27386" s="61">
        <v>516.52</v>
      </c>
      <c r="G27386" s="61">
        <v>516.52</v>
      </c>
    </row>
    <row r="27387" spans="1:7" ht="22.5">
      <c r="A27387" s="1" t="str">
        <f t="shared" si="431"/>
        <v>CDHU-I P.07.000.045151</v>
      </c>
      <c r="B27387" s="3" t="s">
        <v>42275</v>
      </c>
      <c r="C27387" s="3" t="s">
        <v>38078</v>
      </c>
      <c r="D27387" s="2" t="s">
        <v>41211</v>
      </c>
      <c r="E27387" s="3" t="s">
        <v>9848</v>
      </c>
      <c r="F27387" s="61">
        <v>13.86</v>
      </c>
      <c r="G27387" s="61">
        <v>13.86</v>
      </c>
    </row>
    <row r="27388" spans="1:7" ht="22.5">
      <c r="A27388" s="1" t="str">
        <f t="shared" si="431"/>
        <v>CDHU-I P.07.000.045154</v>
      </c>
      <c r="B27388" s="3" t="s">
        <v>42275</v>
      </c>
      <c r="C27388" s="3" t="s">
        <v>38079</v>
      </c>
      <c r="D27388" s="2" t="s">
        <v>41212</v>
      </c>
      <c r="E27388" s="3" t="s">
        <v>9848</v>
      </c>
      <c r="F27388" s="61">
        <v>44.45</v>
      </c>
      <c r="G27388" s="61">
        <v>44.45</v>
      </c>
    </row>
    <row r="27389" spans="1:7">
      <c r="A27389" s="1" t="str">
        <f t="shared" si="431"/>
        <v>CDHU-I P.07.000.049585</v>
      </c>
      <c r="B27389" s="3" t="s">
        <v>42275</v>
      </c>
      <c r="C27389" s="3" t="s">
        <v>38080</v>
      </c>
      <c r="D27389" s="2" t="s">
        <v>33782</v>
      </c>
      <c r="E27389" s="3" t="s">
        <v>9848</v>
      </c>
      <c r="F27389" s="61">
        <v>544.73</v>
      </c>
      <c r="G27389" s="61">
        <v>544.73</v>
      </c>
    </row>
    <row r="27390" spans="1:7">
      <c r="A27390" s="1" t="str">
        <f t="shared" si="431"/>
        <v>CDHU-I P.07.000.049586</v>
      </c>
      <c r="B27390" s="3" t="s">
        <v>42275</v>
      </c>
      <c r="C27390" s="3" t="s">
        <v>38081</v>
      </c>
      <c r="D27390" s="2" t="s">
        <v>41213</v>
      </c>
      <c r="E27390" s="3" t="s">
        <v>9848</v>
      </c>
      <c r="F27390" s="61">
        <v>34.19</v>
      </c>
      <c r="G27390" s="61">
        <v>34.19</v>
      </c>
    </row>
    <row r="27391" spans="1:7">
      <c r="A27391" s="1" t="str">
        <f t="shared" si="431"/>
        <v>CDHU-I P.07.000.049662</v>
      </c>
      <c r="B27391" s="3" t="s">
        <v>42275</v>
      </c>
      <c r="C27391" s="3" t="s">
        <v>38082</v>
      </c>
      <c r="D27391" s="2" t="s">
        <v>33729</v>
      </c>
      <c r="E27391" s="3" t="s">
        <v>9848</v>
      </c>
      <c r="F27391" s="61">
        <v>123.59</v>
      </c>
      <c r="G27391" s="61">
        <v>123.59</v>
      </c>
    </row>
    <row r="27392" spans="1:7">
      <c r="A27392" s="1" t="str">
        <f t="shared" si="431"/>
        <v>CDHU-I P.07.000.049663</v>
      </c>
      <c r="B27392" s="3" t="s">
        <v>42275</v>
      </c>
      <c r="C27392" s="3" t="s">
        <v>38083</v>
      </c>
      <c r="D27392" s="2" t="s">
        <v>33728</v>
      </c>
      <c r="E27392" s="3" t="s">
        <v>9848</v>
      </c>
      <c r="F27392" s="61">
        <v>85.18</v>
      </c>
      <c r="G27392" s="61">
        <v>85.18</v>
      </c>
    </row>
    <row r="27393" spans="1:7">
      <c r="A27393" s="1" t="str">
        <f t="shared" si="431"/>
        <v>CDHU-I P.07.000.049664</v>
      </c>
      <c r="B27393" s="3" t="s">
        <v>42275</v>
      </c>
      <c r="C27393" s="3" t="s">
        <v>38084</v>
      </c>
      <c r="D27393" s="2" t="s">
        <v>33727</v>
      </c>
      <c r="E27393" s="3" t="s">
        <v>9848</v>
      </c>
      <c r="F27393" s="61">
        <v>52.78</v>
      </c>
      <c r="G27393" s="61">
        <v>52.78</v>
      </c>
    </row>
    <row r="27394" spans="1:7">
      <c r="A27394" s="1" t="str">
        <f t="shared" si="431"/>
        <v>CDHU-I P.07.000.049667</v>
      </c>
      <c r="B27394" s="3" t="s">
        <v>42275</v>
      </c>
      <c r="C27394" s="3" t="s">
        <v>38085</v>
      </c>
      <c r="D27394" s="2" t="s">
        <v>33726</v>
      </c>
      <c r="E27394" s="3" t="s">
        <v>9848</v>
      </c>
      <c r="F27394" s="61">
        <v>36.06</v>
      </c>
      <c r="G27394" s="61">
        <v>36.06</v>
      </c>
    </row>
    <row r="27395" spans="1:7" ht="22.5">
      <c r="A27395" s="1" t="str">
        <f t="shared" si="431"/>
        <v>CDHU-I P.07.000.090724</v>
      </c>
      <c r="B27395" s="3" t="s">
        <v>42275</v>
      </c>
      <c r="C27395" s="3" t="s">
        <v>38086</v>
      </c>
      <c r="D27395" s="2" t="s">
        <v>41214</v>
      </c>
      <c r="E27395" s="3" t="s">
        <v>9848</v>
      </c>
      <c r="F27395" s="61">
        <v>169.71</v>
      </c>
      <c r="G27395" s="61">
        <v>169.71</v>
      </c>
    </row>
    <row r="27396" spans="1:7" ht="22.5">
      <c r="A27396" s="1" t="str">
        <f t="shared" si="431"/>
        <v>CDHU-I P.07.000.090860</v>
      </c>
      <c r="B27396" s="3" t="s">
        <v>42275</v>
      </c>
      <c r="C27396" s="3" t="s">
        <v>38087</v>
      </c>
      <c r="D27396" s="2" t="s">
        <v>41215</v>
      </c>
      <c r="E27396" s="3" t="s">
        <v>9848</v>
      </c>
      <c r="F27396" s="61">
        <v>1594.08</v>
      </c>
      <c r="G27396" s="61">
        <v>1594.08</v>
      </c>
    </row>
    <row r="27397" spans="1:7" ht="22.5">
      <c r="A27397" s="1" t="str">
        <f t="shared" si="431"/>
        <v>CDHU-I P.07.000.090886</v>
      </c>
      <c r="B27397" s="3" t="s">
        <v>42275</v>
      </c>
      <c r="C27397" s="3" t="s">
        <v>38088</v>
      </c>
      <c r="D27397" s="2" t="s">
        <v>41216</v>
      </c>
      <c r="E27397" s="3" t="s">
        <v>9848</v>
      </c>
      <c r="F27397" s="61">
        <v>783.95</v>
      </c>
      <c r="G27397" s="61">
        <v>783.95</v>
      </c>
    </row>
    <row r="27398" spans="1:7">
      <c r="A27398" s="1" t="str">
        <f t="shared" si="431"/>
        <v>CDHU-I P.07.000.091211</v>
      </c>
      <c r="B27398" s="3" t="s">
        <v>42275</v>
      </c>
      <c r="C27398" s="3" t="s">
        <v>38089</v>
      </c>
      <c r="D27398" s="2" t="s">
        <v>41217</v>
      </c>
      <c r="E27398" s="3" t="s">
        <v>9848</v>
      </c>
      <c r="F27398" s="61">
        <v>139.5</v>
      </c>
      <c r="G27398" s="61">
        <v>139.5</v>
      </c>
    </row>
    <row r="27399" spans="1:7">
      <c r="A27399" s="1" t="str">
        <f t="shared" si="431"/>
        <v>CDHU-I P.07.000.091214</v>
      </c>
      <c r="B27399" s="3" t="s">
        <v>42275</v>
      </c>
      <c r="C27399" s="3" t="s">
        <v>38090</v>
      </c>
      <c r="D27399" s="2" t="s">
        <v>41218</v>
      </c>
      <c r="E27399" s="3" t="s">
        <v>9848</v>
      </c>
      <c r="F27399" s="61">
        <v>205.86</v>
      </c>
      <c r="G27399" s="61">
        <v>205.86</v>
      </c>
    </row>
    <row r="27400" spans="1:7">
      <c r="A27400" s="1" t="str">
        <f t="shared" si="431"/>
        <v>CDHU-I P.07.000.091368</v>
      </c>
      <c r="B27400" s="3" t="s">
        <v>42275</v>
      </c>
      <c r="C27400" s="3" t="s">
        <v>38091</v>
      </c>
      <c r="D27400" s="2" t="s">
        <v>41219</v>
      </c>
      <c r="E27400" s="3" t="s">
        <v>9848</v>
      </c>
      <c r="F27400" s="61">
        <v>668.08</v>
      </c>
      <c r="G27400" s="61">
        <v>668.08</v>
      </c>
    </row>
    <row r="27401" spans="1:7">
      <c r="A27401" s="1" t="str">
        <f t="shared" si="431"/>
        <v>CDHU-I P.07.000.091396</v>
      </c>
      <c r="B27401" s="3" t="s">
        <v>42275</v>
      </c>
      <c r="C27401" s="3" t="s">
        <v>38092</v>
      </c>
      <c r="D27401" s="2" t="s">
        <v>41220</v>
      </c>
      <c r="E27401" s="3" t="s">
        <v>9848</v>
      </c>
      <c r="F27401" s="61">
        <v>294.44</v>
      </c>
      <c r="G27401" s="61">
        <v>294.44</v>
      </c>
    </row>
    <row r="27402" spans="1:7">
      <c r="A27402" s="1" t="str">
        <f t="shared" si="431"/>
        <v>CDHU-I P.07.000.092150</v>
      </c>
      <c r="B27402" s="3" t="s">
        <v>42275</v>
      </c>
      <c r="C27402" s="3" t="s">
        <v>38093</v>
      </c>
      <c r="D27402" s="2" t="s">
        <v>41221</v>
      </c>
      <c r="E27402" s="3" t="s">
        <v>9848</v>
      </c>
      <c r="F27402" s="61">
        <v>10.37</v>
      </c>
      <c r="G27402" s="61">
        <v>10.37</v>
      </c>
    </row>
    <row r="27403" spans="1:7">
      <c r="A27403" s="1" t="str">
        <f t="shared" si="431"/>
        <v>CDHU-I P.08.000.043012</v>
      </c>
      <c r="B27403" s="3" t="s">
        <v>42275</v>
      </c>
      <c r="C27403" s="3" t="s">
        <v>38094</v>
      </c>
      <c r="D27403" s="2" t="s">
        <v>41222</v>
      </c>
      <c r="E27403" s="3" t="s">
        <v>9849</v>
      </c>
      <c r="F27403" s="61">
        <v>1.66</v>
      </c>
      <c r="G27403" s="61">
        <v>1.66</v>
      </c>
    </row>
    <row r="27404" spans="1:7">
      <c r="A27404" s="1" t="str">
        <f t="shared" si="431"/>
        <v>CDHU-I P.08.000.043014</v>
      </c>
      <c r="B27404" s="3" t="s">
        <v>42275</v>
      </c>
      <c r="C27404" s="3" t="s">
        <v>38095</v>
      </c>
      <c r="D27404" s="2" t="s">
        <v>41223</v>
      </c>
      <c r="E27404" s="3" t="s">
        <v>9849</v>
      </c>
      <c r="F27404" s="61">
        <v>10.210000000000001</v>
      </c>
      <c r="G27404" s="61">
        <v>10.210000000000001</v>
      </c>
    </row>
    <row r="27405" spans="1:7">
      <c r="A27405" s="1" t="str">
        <f t="shared" si="431"/>
        <v>CDHU-I P.08.000.043025</v>
      </c>
      <c r="B27405" s="3" t="s">
        <v>42275</v>
      </c>
      <c r="C27405" s="3" t="s">
        <v>38096</v>
      </c>
      <c r="D27405" s="2" t="s">
        <v>41224</v>
      </c>
      <c r="E27405" s="3" t="s">
        <v>9849</v>
      </c>
      <c r="F27405" s="61">
        <v>2.46</v>
      </c>
      <c r="G27405" s="61">
        <v>2.46</v>
      </c>
    </row>
    <row r="27406" spans="1:7">
      <c r="A27406" s="1" t="str">
        <f t="shared" si="431"/>
        <v>CDHU-I P.08.000.043026</v>
      </c>
      <c r="B27406" s="3" t="s">
        <v>42275</v>
      </c>
      <c r="C27406" s="3" t="s">
        <v>38097</v>
      </c>
      <c r="D27406" s="2" t="s">
        <v>41225</v>
      </c>
      <c r="E27406" s="3" t="s">
        <v>9849</v>
      </c>
      <c r="F27406" s="61">
        <v>3.99</v>
      </c>
      <c r="G27406" s="61">
        <v>3.99</v>
      </c>
    </row>
    <row r="27407" spans="1:7">
      <c r="A27407" s="1" t="str">
        <f t="shared" si="431"/>
        <v>CDHU-I P.08.000.043027</v>
      </c>
      <c r="B27407" s="3" t="s">
        <v>42275</v>
      </c>
      <c r="C27407" s="3" t="s">
        <v>38098</v>
      </c>
      <c r="D27407" s="2" t="s">
        <v>41226</v>
      </c>
      <c r="E27407" s="3" t="s">
        <v>9849</v>
      </c>
      <c r="F27407" s="61">
        <v>5.99</v>
      </c>
      <c r="G27407" s="61">
        <v>5.99</v>
      </c>
    </row>
    <row r="27408" spans="1:7" ht="22.5">
      <c r="A27408" s="1" t="str">
        <f t="shared" si="431"/>
        <v>CDHU-I P.08.000.043037</v>
      </c>
      <c r="B27408" s="3" t="s">
        <v>42275</v>
      </c>
      <c r="C27408" s="3" t="s">
        <v>38099</v>
      </c>
      <c r="D27408" s="2" t="s">
        <v>41227</v>
      </c>
      <c r="E27408" s="3" t="s">
        <v>9849</v>
      </c>
      <c r="F27408" s="61">
        <v>95.05</v>
      </c>
      <c r="G27408" s="61">
        <v>95.05</v>
      </c>
    </row>
    <row r="27409" spans="1:7">
      <c r="A27409" s="1" t="str">
        <f t="shared" si="431"/>
        <v>CDHU-I P.08.000.043038</v>
      </c>
      <c r="B27409" s="3" t="s">
        <v>42275</v>
      </c>
      <c r="C27409" s="3" t="s">
        <v>38100</v>
      </c>
      <c r="D27409" s="2" t="s">
        <v>41228</v>
      </c>
      <c r="E27409" s="3" t="s">
        <v>9849</v>
      </c>
      <c r="F27409" s="61">
        <v>15.74</v>
      </c>
      <c r="G27409" s="61">
        <v>15.74</v>
      </c>
    </row>
    <row r="27410" spans="1:7" ht="22.5">
      <c r="A27410" s="1" t="str">
        <f t="shared" si="431"/>
        <v>CDHU-I P.08.000.043039</v>
      </c>
      <c r="B27410" s="3" t="s">
        <v>42275</v>
      </c>
      <c r="C27410" s="3" t="s">
        <v>38101</v>
      </c>
      <c r="D27410" s="2" t="s">
        <v>41229</v>
      </c>
      <c r="E27410" s="3" t="s">
        <v>9849</v>
      </c>
      <c r="F27410" s="61">
        <v>107.98</v>
      </c>
      <c r="G27410" s="61">
        <v>107.98</v>
      </c>
    </row>
    <row r="27411" spans="1:7">
      <c r="A27411" s="1" t="str">
        <f t="shared" si="431"/>
        <v>CDHU-I P.08.000.043040</v>
      </c>
      <c r="B27411" s="3" t="s">
        <v>42275</v>
      </c>
      <c r="C27411" s="3" t="s">
        <v>38102</v>
      </c>
      <c r="D27411" s="2" t="s">
        <v>41230</v>
      </c>
      <c r="E27411" s="3" t="s">
        <v>9849</v>
      </c>
      <c r="F27411" s="61">
        <v>24.42</v>
      </c>
      <c r="G27411" s="61">
        <v>24.42</v>
      </c>
    </row>
    <row r="27412" spans="1:7">
      <c r="A27412" s="1" t="str">
        <f t="shared" si="431"/>
        <v>CDHU-I P.08.000.043041</v>
      </c>
      <c r="B27412" s="3" t="s">
        <v>42275</v>
      </c>
      <c r="C27412" s="3" t="s">
        <v>38103</v>
      </c>
      <c r="D27412" s="2" t="s">
        <v>41231</v>
      </c>
      <c r="E27412" s="3" t="s">
        <v>9849</v>
      </c>
      <c r="F27412" s="61">
        <v>34.61</v>
      </c>
      <c r="G27412" s="61">
        <v>34.61</v>
      </c>
    </row>
    <row r="27413" spans="1:7">
      <c r="A27413" s="1" t="str">
        <f t="shared" si="431"/>
        <v>CDHU-I P.08.000.043043</v>
      </c>
      <c r="B27413" s="3" t="s">
        <v>42275</v>
      </c>
      <c r="C27413" s="3" t="s">
        <v>38104</v>
      </c>
      <c r="D27413" s="2" t="s">
        <v>41232</v>
      </c>
      <c r="E27413" s="3" t="s">
        <v>9849</v>
      </c>
      <c r="F27413" s="61">
        <v>4.8600000000000003</v>
      </c>
      <c r="G27413" s="61">
        <v>4.8600000000000003</v>
      </c>
    </row>
    <row r="27414" spans="1:7">
      <c r="A27414" s="1" t="str">
        <f t="shared" si="431"/>
        <v>CDHU-I P.08.000.043044</v>
      </c>
      <c r="B27414" s="3" t="s">
        <v>42275</v>
      </c>
      <c r="C27414" s="3" t="s">
        <v>38105</v>
      </c>
      <c r="D27414" s="2" t="s">
        <v>41233</v>
      </c>
      <c r="E27414" s="3" t="s">
        <v>9849</v>
      </c>
      <c r="F27414" s="61">
        <v>7.48</v>
      </c>
      <c r="G27414" s="61">
        <v>7.48</v>
      </c>
    </row>
    <row r="27415" spans="1:7">
      <c r="A27415" s="1" t="str">
        <f t="shared" si="431"/>
        <v>CDHU-I P.08.000.043047</v>
      </c>
      <c r="B27415" s="3" t="s">
        <v>42275</v>
      </c>
      <c r="C27415" s="3" t="s">
        <v>38106</v>
      </c>
      <c r="D27415" s="2" t="s">
        <v>41234</v>
      </c>
      <c r="E27415" s="3" t="s">
        <v>9849</v>
      </c>
      <c r="F27415" s="61">
        <v>27.02</v>
      </c>
      <c r="G27415" s="61">
        <v>27.02</v>
      </c>
    </row>
    <row r="27416" spans="1:7" ht="22.5">
      <c r="A27416" s="1" t="str">
        <f t="shared" si="431"/>
        <v>CDHU-I P.08.000.043050</v>
      </c>
      <c r="B27416" s="3" t="s">
        <v>42275</v>
      </c>
      <c r="C27416" s="3" t="s">
        <v>38107</v>
      </c>
      <c r="D27416" s="2" t="s">
        <v>41235</v>
      </c>
      <c r="E27416" s="3" t="s">
        <v>9849</v>
      </c>
      <c r="F27416" s="61">
        <v>1.95</v>
      </c>
      <c r="G27416" s="61">
        <v>1.95</v>
      </c>
    </row>
    <row r="27417" spans="1:7" ht="22.5">
      <c r="A27417" s="1" t="str">
        <f t="shared" si="431"/>
        <v>CDHU-I P.08.000.043051</v>
      </c>
      <c r="B27417" s="3" t="s">
        <v>42275</v>
      </c>
      <c r="C27417" s="3" t="s">
        <v>38108</v>
      </c>
      <c r="D27417" s="2" t="s">
        <v>41236</v>
      </c>
      <c r="E27417" s="3" t="s">
        <v>9849</v>
      </c>
      <c r="F27417" s="61">
        <v>3.1</v>
      </c>
      <c r="G27417" s="61">
        <v>3.1</v>
      </c>
    </row>
    <row r="27418" spans="1:7" ht="22.5">
      <c r="A27418" s="1" t="str">
        <f t="shared" si="431"/>
        <v>CDHU-I P.08.000.043052</v>
      </c>
      <c r="B27418" s="3" t="s">
        <v>42275</v>
      </c>
      <c r="C27418" s="3" t="s">
        <v>38109</v>
      </c>
      <c r="D27418" s="2" t="s">
        <v>41237</v>
      </c>
      <c r="E27418" s="3" t="s">
        <v>9849</v>
      </c>
      <c r="F27418" s="61">
        <v>4.38</v>
      </c>
      <c r="G27418" s="61">
        <v>4.38</v>
      </c>
    </row>
    <row r="27419" spans="1:7" ht="22.5">
      <c r="A27419" s="1" t="str">
        <f t="shared" si="431"/>
        <v>CDHU-I P.08.000.043053</v>
      </c>
      <c r="B27419" s="3" t="s">
        <v>42275</v>
      </c>
      <c r="C27419" s="3" t="s">
        <v>38110</v>
      </c>
      <c r="D27419" s="2" t="s">
        <v>41238</v>
      </c>
      <c r="E27419" s="3" t="s">
        <v>9849</v>
      </c>
      <c r="F27419" s="61">
        <v>6.29</v>
      </c>
      <c r="G27419" s="61">
        <v>6.29</v>
      </c>
    </row>
    <row r="27420" spans="1:7" ht="22.5">
      <c r="A27420" s="1" t="str">
        <f t="shared" si="431"/>
        <v>CDHU-I P.08.000.043054</v>
      </c>
      <c r="B27420" s="3" t="s">
        <v>42275</v>
      </c>
      <c r="C27420" s="3" t="s">
        <v>38111</v>
      </c>
      <c r="D27420" s="2" t="s">
        <v>41239</v>
      </c>
      <c r="E27420" s="3" t="s">
        <v>9849</v>
      </c>
      <c r="F27420" s="61">
        <v>9.8800000000000008</v>
      </c>
      <c r="G27420" s="61">
        <v>9.8800000000000008</v>
      </c>
    </row>
    <row r="27421" spans="1:7" ht="22.5">
      <c r="A27421" s="1" t="str">
        <f t="shared" si="431"/>
        <v>CDHU-I P.08.000.043055</v>
      </c>
      <c r="B27421" s="3" t="s">
        <v>42275</v>
      </c>
      <c r="C27421" s="3" t="s">
        <v>38112</v>
      </c>
      <c r="D27421" s="2" t="s">
        <v>41240</v>
      </c>
      <c r="E27421" s="3" t="s">
        <v>9849</v>
      </c>
      <c r="F27421" s="61">
        <v>15.11</v>
      </c>
      <c r="G27421" s="61">
        <v>15.11</v>
      </c>
    </row>
    <row r="27422" spans="1:7" ht="22.5">
      <c r="A27422" s="1" t="str">
        <f t="shared" si="431"/>
        <v>CDHU-I P.08.000.043056</v>
      </c>
      <c r="B27422" s="3" t="s">
        <v>42275</v>
      </c>
      <c r="C27422" s="3" t="s">
        <v>38113</v>
      </c>
      <c r="D27422" s="2" t="s">
        <v>41241</v>
      </c>
      <c r="E27422" s="3" t="s">
        <v>9849</v>
      </c>
      <c r="F27422" s="61">
        <v>23.09</v>
      </c>
      <c r="G27422" s="61">
        <v>23.09</v>
      </c>
    </row>
    <row r="27423" spans="1:7" ht="22.5">
      <c r="A27423" s="1" t="str">
        <f t="shared" si="431"/>
        <v>CDHU-I P.08.000.043057</v>
      </c>
      <c r="B27423" s="3" t="s">
        <v>42275</v>
      </c>
      <c r="C27423" s="3" t="s">
        <v>38114</v>
      </c>
      <c r="D27423" s="2" t="s">
        <v>41242</v>
      </c>
      <c r="E27423" s="3" t="s">
        <v>9849</v>
      </c>
      <c r="F27423" s="61">
        <v>31.79</v>
      </c>
      <c r="G27423" s="61">
        <v>31.79</v>
      </c>
    </row>
    <row r="27424" spans="1:7" ht="22.5">
      <c r="A27424" s="1" t="str">
        <f t="shared" si="431"/>
        <v>CDHU-I P.08.000.043058</v>
      </c>
      <c r="B27424" s="3" t="s">
        <v>42275</v>
      </c>
      <c r="C27424" s="3" t="s">
        <v>38115</v>
      </c>
      <c r="D27424" s="2" t="s">
        <v>41243</v>
      </c>
      <c r="E27424" s="3" t="s">
        <v>9849</v>
      </c>
      <c r="F27424" s="61">
        <v>44.91</v>
      </c>
      <c r="G27424" s="61">
        <v>44.91</v>
      </c>
    </row>
    <row r="27425" spans="1:7" ht="22.5">
      <c r="A27425" s="1" t="str">
        <f t="shared" si="431"/>
        <v>CDHU-I P.08.000.043059</v>
      </c>
      <c r="B27425" s="3" t="s">
        <v>42275</v>
      </c>
      <c r="C27425" s="3" t="s">
        <v>38116</v>
      </c>
      <c r="D27425" s="2" t="s">
        <v>41244</v>
      </c>
      <c r="E27425" s="3" t="s">
        <v>9849</v>
      </c>
      <c r="F27425" s="61">
        <v>62.7</v>
      </c>
      <c r="G27425" s="61">
        <v>62.7</v>
      </c>
    </row>
    <row r="27426" spans="1:7" ht="22.5">
      <c r="A27426" s="1" t="str">
        <f t="shared" si="431"/>
        <v>CDHU-I P.08.000.043060</v>
      </c>
      <c r="B27426" s="3" t="s">
        <v>42275</v>
      </c>
      <c r="C27426" s="3" t="s">
        <v>38117</v>
      </c>
      <c r="D27426" s="2" t="s">
        <v>41245</v>
      </c>
      <c r="E27426" s="3" t="s">
        <v>9849</v>
      </c>
      <c r="F27426" s="61">
        <v>84.78</v>
      </c>
      <c r="G27426" s="61">
        <v>84.78</v>
      </c>
    </row>
    <row r="27427" spans="1:7" ht="22.5">
      <c r="A27427" s="1" t="str">
        <f t="shared" si="431"/>
        <v>CDHU-I P.08.000.043061</v>
      </c>
      <c r="B27427" s="3" t="s">
        <v>42275</v>
      </c>
      <c r="C27427" s="3" t="s">
        <v>38118</v>
      </c>
      <c r="D27427" s="2" t="s">
        <v>41246</v>
      </c>
      <c r="E27427" s="3" t="s">
        <v>9849</v>
      </c>
      <c r="F27427" s="61">
        <v>107.47</v>
      </c>
      <c r="G27427" s="61">
        <v>107.47</v>
      </c>
    </row>
    <row r="27428" spans="1:7" ht="22.5">
      <c r="A27428" s="1" t="str">
        <f t="shared" si="431"/>
        <v>CDHU-I P.08.000.043062</v>
      </c>
      <c r="B27428" s="3" t="s">
        <v>42275</v>
      </c>
      <c r="C27428" s="3" t="s">
        <v>38119</v>
      </c>
      <c r="D27428" s="2" t="s">
        <v>41247</v>
      </c>
      <c r="E27428" s="3" t="s">
        <v>9849</v>
      </c>
      <c r="F27428" s="61">
        <v>132.97999999999999</v>
      </c>
      <c r="G27428" s="61">
        <v>132.97999999999999</v>
      </c>
    </row>
    <row r="27429" spans="1:7" ht="22.5">
      <c r="A27429" s="1" t="str">
        <f t="shared" si="431"/>
        <v>CDHU-I P.08.000.043063</v>
      </c>
      <c r="B27429" s="3" t="s">
        <v>42275</v>
      </c>
      <c r="C27429" s="3" t="s">
        <v>38120</v>
      </c>
      <c r="D27429" s="2" t="s">
        <v>41248</v>
      </c>
      <c r="E27429" s="3" t="s">
        <v>9849</v>
      </c>
      <c r="F27429" s="61">
        <v>160.63999999999999</v>
      </c>
      <c r="G27429" s="61">
        <v>160.63999999999999</v>
      </c>
    </row>
    <row r="27430" spans="1:7" ht="22.5">
      <c r="A27430" s="1" t="str">
        <f t="shared" si="431"/>
        <v>CDHU-I P.08.000.043064</v>
      </c>
      <c r="B27430" s="3" t="s">
        <v>42275</v>
      </c>
      <c r="C27430" s="3" t="s">
        <v>38121</v>
      </c>
      <c r="D27430" s="2" t="s">
        <v>41249</v>
      </c>
      <c r="E27430" s="3" t="s">
        <v>9849</v>
      </c>
      <c r="F27430" s="61">
        <v>211.65</v>
      </c>
      <c r="G27430" s="61">
        <v>211.65</v>
      </c>
    </row>
    <row r="27431" spans="1:7">
      <c r="A27431" s="1" t="str">
        <f t="shared" si="431"/>
        <v>CDHU-I P.08.000.043079</v>
      </c>
      <c r="B27431" s="3" t="s">
        <v>42275</v>
      </c>
      <c r="C27431" s="3" t="s">
        <v>38122</v>
      </c>
      <c r="D27431" s="2" t="s">
        <v>34226</v>
      </c>
      <c r="E27431" s="3" t="s">
        <v>9849</v>
      </c>
      <c r="F27431" s="61">
        <v>1.69</v>
      </c>
      <c r="G27431" s="61">
        <v>1.69</v>
      </c>
    </row>
    <row r="27432" spans="1:7">
      <c r="A27432" s="1" t="str">
        <f t="shared" si="431"/>
        <v>CDHU-I P.08.000.043080</v>
      </c>
      <c r="B27432" s="3" t="s">
        <v>42275</v>
      </c>
      <c r="C27432" s="3" t="s">
        <v>38123</v>
      </c>
      <c r="D27432" s="2" t="s">
        <v>34227</v>
      </c>
      <c r="E27432" s="3" t="s">
        <v>9849</v>
      </c>
      <c r="F27432" s="61">
        <v>2.4</v>
      </c>
      <c r="G27432" s="61">
        <v>2.4</v>
      </c>
    </row>
    <row r="27433" spans="1:7">
      <c r="A27433" s="1" t="str">
        <f t="shared" si="431"/>
        <v>CDHU-I P.08.000.043081</v>
      </c>
      <c r="B27433" s="3" t="s">
        <v>42275</v>
      </c>
      <c r="C27433" s="3" t="s">
        <v>38124</v>
      </c>
      <c r="D27433" s="2" t="s">
        <v>34228</v>
      </c>
      <c r="E27433" s="3" t="s">
        <v>9849</v>
      </c>
      <c r="F27433" s="61">
        <v>3.86</v>
      </c>
      <c r="G27433" s="61">
        <v>3.86</v>
      </c>
    </row>
    <row r="27434" spans="1:7">
      <c r="A27434" s="1" t="str">
        <f t="shared" si="431"/>
        <v>CDHU-I P.08.000.043082</v>
      </c>
      <c r="B27434" s="3" t="s">
        <v>42275</v>
      </c>
      <c r="C27434" s="3" t="s">
        <v>38125</v>
      </c>
      <c r="D27434" s="2" t="s">
        <v>34229</v>
      </c>
      <c r="E27434" s="3" t="s">
        <v>9849</v>
      </c>
      <c r="F27434" s="61">
        <v>5.48</v>
      </c>
      <c r="G27434" s="61">
        <v>5.48</v>
      </c>
    </row>
    <row r="27435" spans="1:7">
      <c r="A27435" s="1" t="str">
        <f t="shared" si="431"/>
        <v>CDHU-I P.08.000.043084</v>
      </c>
      <c r="B27435" s="3" t="s">
        <v>42275</v>
      </c>
      <c r="C27435" s="3" t="s">
        <v>38126</v>
      </c>
      <c r="D27435" s="2" t="s">
        <v>34230</v>
      </c>
      <c r="E27435" s="3" t="s">
        <v>9849</v>
      </c>
      <c r="F27435" s="61">
        <v>8.51</v>
      </c>
      <c r="G27435" s="61">
        <v>8.51</v>
      </c>
    </row>
    <row r="27436" spans="1:7">
      <c r="A27436" s="1" t="str">
        <f t="shared" si="431"/>
        <v>CDHU-I P.08.000.043085</v>
      </c>
      <c r="B27436" s="3" t="s">
        <v>42275</v>
      </c>
      <c r="C27436" s="3" t="s">
        <v>38127</v>
      </c>
      <c r="D27436" s="2" t="s">
        <v>34231</v>
      </c>
      <c r="E27436" s="3" t="s">
        <v>9849</v>
      </c>
      <c r="F27436" s="61">
        <v>13.04</v>
      </c>
      <c r="G27436" s="61">
        <v>13.04</v>
      </c>
    </row>
    <row r="27437" spans="1:7">
      <c r="A27437" s="1" t="str">
        <f t="shared" si="431"/>
        <v>CDHU-I P.08.000.043086</v>
      </c>
      <c r="B27437" s="3" t="s">
        <v>42275</v>
      </c>
      <c r="C27437" s="3" t="s">
        <v>38128</v>
      </c>
      <c r="D27437" s="2" t="s">
        <v>34232</v>
      </c>
      <c r="E27437" s="3" t="s">
        <v>9849</v>
      </c>
      <c r="F27437" s="61">
        <v>20.8</v>
      </c>
      <c r="G27437" s="61">
        <v>20.8</v>
      </c>
    </row>
    <row r="27438" spans="1:7">
      <c r="A27438" s="1" t="str">
        <f t="shared" si="431"/>
        <v>CDHU-I P.08.000.043087</v>
      </c>
      <c r="B27438" s="3" t="s">
        <v>42275</v>
      </c>
      <c r="C27438" s="3" t="s">
        <v>38129</v>
      </c>
      <c r="D27438" s="2" t="s">
        <v>34233</v>
      </c>
      <c r="E27438" s="3" t="s">
        <v>9849</v>
      </c>
      <c r="F27438" s="61">
        <v>28.88</v>
      </c>
      <c r="G27438" s="61">
        <v>28.88</v>
      </c>
    </row>
    <row r="27439" spans="1:7">
      <c r="A27439" s="1" t="str">
        <f t="shared" si="431"/>
        <v>CDHU-I P.08.000.043088</v>
      </c>
      <c r="B27439" s="3" t="s">
        <v>42275</v>
      </c>
      <c r="C27439" s="3" t="s">
        <v>38130</v>
      </c>
      <c r="D27439" s="2" t="s">
        <v>34234</v>
      </c>
      <c r="E27439" s="3" t="s">
        <v>9849</v>
      </c>
      <c r="F27439" s="61">
        <v>40.130000000000003</v>
      </c>
      <c r="G27439" s="61">
        <v>40.130000000000003</v>
      </c>
    </row>
    <row r="27440" spans="1:7">
      <c r="A27440" s="1" t="str">
        <f t="shared" si="431"/>
        <v>CDHU-I P.08.000.043089</v>
      </c>
      <c r="B27440" s="3" t="s">
        <v>42275</v>
      </c>
      <c r="C27440" s="3" t="s">
        <v>38131</v>
      </c>
      <c r="D27440" s="2" t="s">
        <v>34235</v>
      </c>
      <c r="E27440" s="3" t="s">
        <v>9849</v>
      </c>
      <c r="F27440" s="61">
        <v>57.54</v>
      </c>
      <c r="G27440" s="61">
        <v>57.54</v>
      </c>
    </row>
    <row r="27441" spans="1:7">
      <c r="A27441" s="1" t="str">
        <f t="shared" si="431"/>
        <v>CDHU-I P.08.000.043090</v>
      </c>
      <c r="B27441" s="3" t="s">
        <v>42275</v>
      </c>
      <c r="C27441" s="3" t="s">
        <v>38132</v>
      </c>
      <c r="D27441" s="2" t="s">
        <v>34236</v>
      </c>
      <c r="E27441" s="3" t="s">
        <v>9849</v>
      </c>
      <c r="F27441" s="61">
        <v>74.58</v>
      </c>
      <c r="G27441" s="61">
        <v>74.58</v>
      </c>
    </row>
    <row r="27442" spans="1:7">
      <c r="A27442" s="1" t="str">
        <f t="shared" si="431"/>
        <v>CDHU-I P.08.000.043091</v>
      </c>
      <c r="B27442" s="3" t="s">
        <v>42275</v>
      </c>
      <c r="C27442" s="3" t="s">
        <v>38133</v>
      </c>
      <c r="D27442" s="2" t="s">
        <v>34237</v>
      </c>
      <c r="E27442" s="3" t="s">
        <v>9849</v>
      </c>
      <c r="F27442" s="61">
        <v>93.26</v>
      </c>
      <c r="G27442" s="61">
        <v>93.26</v>
      </c>
    </row>
    <row r="27443" spans="1:7">
      <c r="A27443" s="1" t="str">
        <f t="shared" si="431"/>
        <v>CDHU-I P.08.000.043092</v>
      </c>
      <c r="B27443" s="3" t="s">
        <v>42275</v>
      </c>
      <c r="C27443" s="3" t="s">
        <v>38134</v>
      </c>
      <c r="D27443" s="2" t="s">
        <v>34239</v>
      </c>
      <c r="E27443" s="3" t="s">
        <v>9849</v>
      </c>
      <c r="F27443" s="61">
        <v>145.5</v>
      </c>
      <c r="G27443" s="61">
        <v>145.5</v>
      </c>
    </row>
    <row r="27444" spans="1:7">
      <c r="A27444" s="1" t="str">
        <f t="shared" si="431"/>
        <v>CDHU-I P.08.000.043093</v>
      </c>
      <c r="B27444" s="3" t="s">
        <v>42275</v>
      </c>
      <c r="C27444" s="3" t="s">
        <v>38135</v>
      </c>
      <c r="D27444" s="2" t="s">
        <v>34240</v>
      </c>
      <c r="E27444" s="3" t="s">
        <v>9849</v>
      </c>
      <c r="F27444" s="61">
        <v>194.62</v>
      </c>
      <c r="G27444" s="61">
        <v>194.62</v>
      </c>
    </row>
    <row r="27445" spans="1:7">
      <c r="A27445" s="1" t="str">
        <f t="shared" ref="A27445:A27508" si="432">CONCATENATE($B27445," ",$C27445)</f>
        <v>CDHU-I P.08.000.043094</v>
      </c>
      <c r="B27445" s="3" t="s">
        <v>42275</v>
      </c>
      <c r="C27445" s="3" t="s">
        <v>38136</v>
      </c>
      <c r="D27445" s="2" t="s">
        <v>41250</v>
      </c>
      <c r="E27445" s="3" t="s">
        <v>9849</v>
      </c>
      <c r="F27445" s="61">
        <v>113.71</v>
      </c>
      <c r="G27445" s="61">
        <v>113.71</v>
      </c>
    </row>
    <row r="27446" spans="1:7">
      <c r="A27446" s="1" t="str">
        <f t="shared" si="432"/>
        <v>CDHU-I P.08.000.043102</v>
      </c>
      <c r="B27446" s="3" t="s">
        <v>42275</v>
      </c>
      <c r="C27446" s="3" t="s">
        <v>38137</v>
      </c>
      <c r="D27446" s="2" t="s">
        <v>41251</v>
      </c>
      <c r="E27446" s="3" t="s">
        <v>9849</v>
      </c>
      <c r="F27446" s="61">
        <v>56.26</v>
      </c>
      <c r="G27446" s="61">
        <v>56.26</v>
      </c>
    </row>
    <row r="27447" spans="1:7">
      <c r="A27447" s="1" t="str">
        <f t="shared" si="432"/>
        <v>CDHU-I P.08.000.043103</v>
      </c>
      <c r="B27447" s="3" t="s">
        <v>42275</v>
      </c>
      <c r="C27447" s="3" t="s">
        <v>38138</v>
      </c>
      <c r="D27447" s="2" t="s">
        <v>41252</v>
      </c>
      <c r="E27447" s="3" t="s">
        <v>9849</v>
      </c>
      <c r="F27447" s="61">
        <v>71.069999999999993</v>
      </c>
      <c r="G27447" s="61">
        <v>71.069999999999993</v>
      </c>
    </row>
    <row r="27448" spans="1:7">
      <c r="A27448" s="1" t="str">
        <f t="shared" si="432"/>
        <v>CDHU-I P.08.000.043112</v>
      </c>
      <c r="B27448" s="3" t="s">
        <v>42275</v>
      </c>
      <c r="C27448" s="3" t="s">
        <v>38139</v>
      </c>
      <c r="D27448" s="2" t="s">
        <v>41253</v>
      </c>
      <c r="E27448" s="3" t="s">
        <v>9849</v>
      </c>
      <c r="F27448" s="61">
        <v>201.81</v>
      </c>
      <c r="G27448" s="61">
        <v>201.81</v>
      </c>
    </row>
    <row r="27449" spans="1:7">
      <c r="A27449" s="1" t="str">
        <f t="shared" si="432"/>
        <v>CDHU-I P.08.000.043155</v>
      </c>
      <c r="B27449" s="3" t="s">
        <v>42275</v>
      </c>
      <c r="C27449" s="3" t="s">
        <v>38140</v>
      </c>
      <c r="D27449" s="2" t="s">
        <v>41254</v>
      </c>
      <c r="E27449" s="3" t="s">
        <v>9849</v>
      </c>
      <c r="F27449" s="61">
        <v>1.18</v>
      </c>
      <c r="G27449" s="61">
        <v>1.18</v>
      </c>
    </row>
    <row r="27450" spans="1:7">
      <c r="A27450" s="1" t="str">
        <f t="shared" si="432"/>
        <v>CDHU-I P.08.000.043156</v>
      </c>
      <c r="B27450" s="3" t="s">
        <v>42275</v>
      </c>
      <c r="C27450" s="3" t="s">
        <v>38141</v>
      </c>
      <c r="D27450" s="2" t="s">
        <v>41255</v>
      </c>
      <c r="E27450" s="3" t="s">
        <v>9849</v>
      </c>
      <c r="F27450" s="61">
        <v>1.99</v>
      </c>
      <c r="G27450" s="61">
        <v>1.99</v>
      </c>
    </row>
    <row r="27451" spans="1:7">
      <c r="A27451" s="1" t="str">
        <f t="shared" si="432"/>
        <v>CDHU-I P.08.000.043157</v>
      </c>
      <c r="B27451" s="3" t="s">
        <v>42275</v>
      </c>
      <c r="C27451" s="3" t="s">
        <v>38142</v>
      </c>
      <c r="D27451" s="2" t="s">
        <v>41256</v>
      </c>
      <c r="E27451" s="3" t="s">
        <v>9849</v>
      </c>
      <c r="F27451" s="61">
        <v>2.83</v>
      </c>
      <c r="G27451" s="61">
        <v>2.83</v>
      </c>
    </row>
    <row r="27452" spans="1:7">
      <c r="A27452" s="1" t="str">
        <f t="shared" si="432"/>
        <v>CDHU-I P.08.000.043158</v>
      </c>
      <c r="B27452" s="3" t="s">
        <v>42275</v>
      </c>
      <c r="C27452" s="3" t="s">
        <v>38143</v>
      </c>
      <c r="D27452" s="2" t="s">
        <v>41257</v>
      </c>
      <c r="E27452" s="3" t="s">
        <v>9849</v>
      </c>
      <c r="F27452" s="61">
        <v>4.0999999999999996</v>
      </c>
      <c r="G27452" s="61">
        <v>4.0999999999999996</v>
      </c>
    </row>
    <row r="27453" spans="1:7">
      <c r="A27453" s="1" t="str">
        <f t="shared" si="432"/>
        <v>CDHU-I P.08.000.043159</v>
      </c>
      <c r="B27453" s="3" t="s">
        <v>42275</v>
      </c>
      <c r="C27453" s="3" t="s">
        <v>38144</v>
      </c>
      <c r="D27453" s="2" t="s">
        <v>41258</v>
      </c>
      <c r="E27453" s="3" t="s">
        <v>9849</v>
      </c>
      <c r="F27453" s="61">
        <v>7.53</v>
      </c>
      <c r="G27453" s="61">
        <v>7.53</v>
      </c>
    </row>
    <row r="27454" spans="1:7">
      <c r="A27454" s="1" t="str">
        <f t="shared" si="432"/>
        <v>CDHU-I P.08.000.043201</v>
      </c>
      <c r="B27454" s="3" t="s">
        <v>42275</v>
      </c>
      <c r="C27454" s="3" t="s">
        <v>38145</v>
      </c>
      <c r="D27454" s="2" t="s">
        <v>41259</v>
      </c>
      <c r="E27454" s="3" t="s">
        <v>9849</v>
      </c>
      <c r="F27454" s="61">
        <v>5.26</v>
      </c>
      <c r="G27454" s="61">
        <v>5.26</v>
      </c>
    </row>
    <row r="27455" spans="1:7">
      <c r="A27455" s="1" t="str">
        <f t="shared" si="432"/>
        <v>CDHU-I P.08.000.043206</v>
      </c>
      <c r="B27455" s="3" t="s">
        <v>42275</v>
      </c>
      <c r="C27455" s="3" t="s">
        <v>38146</v>
      </c>
      <c r="D27455" s="2" t="s">
        <v>41260</v>
      </c>
      <c r="E27455" s="3" t="s">
        <v>9849</v>
      </c>
      <c r="F27455" s="61">
        <v>67.989999999999995</v>
      </c>
      <c r="G27455" s="61">
        <v>67.989999999999995</v>
      </c>
    </row>
    <row r="27456" spans="1:7">
      <c r="A27456" s="1" t="str">
        <f t="shared" si="432"/>
        <v>CDHU-I P.08.000.043207</v>
      </c>
      <c r="B27456" s="3" t="s">
        <v>42275</v>
      </c>
      <c r="C27456" s="3" t="s">
        <v>38147</v>
      </c>
      <c r="D27456" s="2" t="s">
        <v>41261</v>
      </c>
      <c r="E27456" s="3" t="s">
        <v>9849</v>
      </c>
      <c r="F27456" s="61">
        <v>92.47</v>
      </c>
      <c r="G27456" s="61">
        <v>92.47</v>
      </c>
    </row>
    <row r="27457" spans="1:7">
      <c r="A27457" s="1" t="str">
        <f t="shared" si="432"/>
        <v>CDHU-I P.08.000.043212</v>
      </c>
      <c r="B27457" s="3" t="s">
        <v>42275</v>
      </c>
      <c r="C27457" s="3" t="s">
        <v>38148</v>
      </c>
      <c r="D27457" s="2" t="s">
        <v>41262</v>
      </c>
      <c r="E27457" s="3" t="s">
        <v>9849</v>
      </c>
      <c r="F27457" s="61">
        <v>34.9</v>
      </c>
      <c r="G27457" s="61">
        <v>34.9</v>
      </c>
    </row>
    <row r="27458" spans="1:7" ht="22.5">
      <c r="A27458" s="1" t="str">
        <f t="shared" si="432"/>
        <v>CDHU-I P.08.000.043223</v>
      </c>
      <c r="B27458" s="3" t="s">
        <v>42275</v>
      </c>
      <c r="C27458" s="3" t="s">
        <v>38149</v>
      </c>
      <c r="D27458" s="2" t="s">
        <v>41263</v>
      </c>
      <c r="E27458" s="3" t="s">
        <v>9849</v>
      </c>
      <c r="F27458" s="61">
        <v>5.26</v>
      </c>
      <c r="G27458" s="61">
        <v>5.26</v>
      </c>
    </row>
    <row r="27459" spans="1:7" ht="22.5">
      <c r="A27459" s="1" t="str">
        <f t="shared" si="432"/>
        <v>CDHU-I P.08.000.043224</v>
      </c>
      <c r="B27459" s="3" t="s">
        <v>42275</v>
      </c>
      <c r="C27459" s="3" t="s">
        <v>38150</v>
      </c>
      <c r="D27459" s="2" t="s">
        <v>41264</v>
      </c>
      <c r="E27459" s="3" t="s">
        <v>9849</v>
      </c>
      <c r="F27459" s="61">
        <v>8.6</v>
      </c>
      <c r="G27459" s="61">
        <v>8.6</v>
      </c>
    </row>
    <row r="27460" spans="1:7" ht="22.5">
      <c r="A27460" s="1" t="str">
        <f t="shared" si="432"/>
        <v>CDHU-I P.08.000.043225</v>
      </c>
      <c r="B27460" s="3" t="s">
        <v>42275</v>
      </c>
      <c r="C27460" s="3" t="s">
        <v>38151</v>
      </c>
      <c r="D27460" s="2" t="s">
        <v>41265</v>
      </c>
      <c r="E27460" s="3" t="s">
        <v>9849</v>
      </c>
      <c r="F27460" s="61">
        <v>13.58</v>
      </c>
      <c r="G27460" s="61">
        <v>13.58</v>
      </c>
    </row>
    <row r="27461" spans="1:7" ht="22.5">
      <c r="A27461" s="1" t="str">
        <f t="shared" si="432"/>
        <v>CDHU-I P.08.000.043226</v>
      </c>
      <c r="B27461" s="3" t="s">
        <v>42275</v>
      </c>
      <c r="C27461" s="3" t="s">
        <v>38152</v>
      </c>
      <c r="D27461" s="2" t="s">
        <v>41266</v>
      </c>
      <c r="E27461" s="3" t="s">
        <v>9849</v>
      </c>
      <c r="F27461" s="61">
        <v>20.02</v>
      </c>
      <c r="G27461" s="61">
        <v>20.02</v>
      </c>
    </row>
    <row r="27462" spans="1:7" ht="22.5">
      <c r="A27462" s="1" t="str">
        <f t="shared" si="432"/>
        <v>CDHU-I P.08.000.043230</v>
      </c>
      <c r="B27462" s="3" t="s">
        <v>42275</v>
      </c>
      <c r="C27462" s="3" t="s">
        <v>38153</v>
      </c>
      <c r="D27462" s="2" t="s">
        <v>41267</v>
      </c>
      <c r="E27462" s="3" t="s">
        <v>9849</v>
      </c>
      <c r="F27462" s="61">
        <v>17.05</v>
      </c>
      <c r="G27462" s="61">
        <v>17.05</v>
      </c>
    </row>
    <row r="27463" spans="1:7" ht="22.5">
      <c r="A27463" s="1" t="str">
        <f t="shared" si="432"/>
        <v>CDHU-I P.08.000.043231</v>
      </c>
      <c r="B27463" s="3" t="s">
        <v>42275</v>
      </c>
      <c r="C27463" s="3" t="s">
        <v>38154</v>
      </c>
      <c r="D27463" s="2" t="s">
        <v>41268</v>
      </c>
      <c r="E27463" s="3" t="s">
        <v>9849</v>
      </c>
      <c r="F27463" s="61">
        <v>27.53</v>
      </c>
      <c r="G27463" s="61">
        <v>27.53</v>
      </c>
    </row>
    <row r="27464" spans="1:7">
      <c r="A27464" s="1" t="str">
        <f t="shared" si="432"/>
        <v>CDHU-I P.08.000.050102</v>
      </c>
      <c r="B27464" s="3" t="s">
        <v>42275</v>
      </c>
      <c r="C27464" s="3" t="s">
        <v>38155</v>
      </c>
      <c r="D27464" s="2" t="s">
        <v>41269</v>
      </c>
      <c r="E27464" s="3" t="s">
        <v>9849</v>
      </c>
      <c r="F27464" s="61">
        <v>47.89</v>
      </c>
      <c r="G27464" s="61">
        <v>47.89</v>
      </c>
    </row>
    <row r="27465" spans="1:7">
      <c r="A27465" s="1" t="str">
        <f t="shared" si="432"/>
        <v>CDHU-I P.08.000.050126</v>
      </c>
      <c r="B27465" s="3" t="s">
        <v>42275</v>
      </c>
      <c r="C27465" s="3" t="s">
        <v>38156</v>
      </c>
      <c r="D27465" s="2" t="s">
        <v>41270</v>
      </c>
      <c r="E27465" s="3" t="s">
        <v>9849</v>
      </c>
      <c r="F27465" s="61">
        <v>9.7899999999999991</v>
      </c>
      <c r="G27465" s="61">
        <v>9.7899999999999991</v>
      </c>
    </row>
    <row r="27466" spans="1:7" ht="22.5">
      <c r="A27466" s="1" t="str">
        <f t="shared" si="432"/>
        <v>CDHU-I P.08.000.050187</v>
      </c>
      <c r="B27466" s="3" t="s">
        <v>42275</v>
      </c>
      <c r="C27466" s="3" t="s">
        <v>38157</v>
      </c>
      <c r="D27466" s="2" t="s">
        <v>41271</v>
      </c>
      <c r="E27466" s="3" t="s">
        <v>9849</v>
      </c>
      <c r="F27466" s="61">
        <v>86.95</v>
      </c>
      <c r="G27466" s="61">
        <v>86.95</v>
      </c>
    </row>
    <row r="27467" spans="1:7">
      <c r="A27467" s="1" t="str">
        <f t="shared" si="432"/>
        <v>CDHU-I P.08.000.050190</v>
      </c>
      <c r="B27467" s="3" t="s">
        <v>42275</v>
      </c>
      <c r="C27467" s="3" t="s">
        <v>38158</v>
      </c>
      <c r="D27467" s="2" t="s">
        <v>41272</v>
      </c>
      <c r="E27467" s="3" t="s">
        <v>9849</v>
      </c>
      <c r="F27467" s="61">
        <v>160.99</v>
      </c>
      <c r="G27467" s="61">
        <v>160.99</v>
      </c>
    </row>
    <row r="27468" spans="1:7">
      <c r="A27468" s="1" t="str">
        <f t="shared" si="432"/>
        <v>CDHU-I P.08.000.090408</v>
      </c>
      <c r="B27468" s="3" t="s">
        <v>42275</v>
      </c>
      <c r="C27468" s="3" t="s">
        <v>38159</v>
      </c>
      <c r="D27468" s="2" t="s">
        <v>41273</v>
      </c>
      <c r="E27468" s="3" t="s">
        <v>9849</v>
      </c>
      <c r="F27468" s="61">
        <v>66.92</v>
      </c>
      <c r="G27468" s="61">
        <v>66.92</v>
      </c>
    </row>
    <row r="27469" spans="1:7">
      <c r="A27469" s="1" t="str">
        <f t="shared" si="432"/>
        <v>CDHU-I P.08.000.090430</v>
      </c>
      <c r="B27469" s="3" t="s">
        <v>42275</v>
      </c>
      <c r="C27469" s="3" t="s">
        <v>38160</v>
      </c>
      <c r="D27469" s="2" t="s">
        <v>41274</v>
      </c>
      <c r="E27469" s="3" t="s">
        <v>9849</v>
      </c>
      <c r="F27469" s="61">
        <v>95.15</v>
      </c>
      <c r="G27469" s="61">
        <v>95.15</v>
      </c>
    </row>
    <row r="27470" spans="1:7">
      <c r="A27470" s="1" t="str">
        <f t="shared" si="432"/>
        <v>CDHU-I P.08.000.090432</v>
      </c>
      <c r="B27470" s="3" t="s">
        <v>42275</v>
      </c>
      <c r="C27470" s="3" t="s">
        <v>38161</v>
      </c>
      <c r="D27470" s="2" t="s">
        <v>41275</v>
      </c>
      <c r="E27470" s="3" t="s">
        <v>9849</v>
      </c>
      <c r="F27470" s="61">
        <v>201.43</v>
      </c>
      <c r="G27470" s="61">
        <v>201.43</v>
      </c>
    </row>
    <row r="27471" spans="1:7">
      <c r="A27471" s="1" t="str">
        <f t="shared" si="432"/>
        <v>CDHU-I P.08.000.090487</v>
      </c>
      <c r="B27471" s="3" t="s">
        <v>42275</v>
      </c>
      <c r="C27471" s="3" t="s">
        <v>38162</v>
      </c>
      <c r="D27471" s="2" t="s">
        <v>41276</v>
      </c>
      <c r="E27471" s="3" t="s">
        <v>9849</v>
      </c>
      <c r="F27471" s="61">
        <v>67.08</v>
      </c>
      <c r="G27471" s="61">
        <v>67.08</v>
      </c>
    </row>
    <row r="27472" spans="1:7">
      <c r="A27472" s="1" t="str">
        <f t="shared" si="432"/>
        <v>CDHU-I P.08.000.090853</v>
      </c>
      <c r="B27472" s="3" t="s">
        <v>42275</v>
      </c>
      <c r="C27472" s="3" t="s">
        <v>38163</v>
      </c>
      <c r="D27472" s="2" t="s">
        <v>41277</v>
      </c>
      <c r="E27472" s="3" t="s">
        <v>9849</v>
      </c>
      <c r="F27472" s="61">
        <v>10.97</v>
      </c>
      <c r="G27472" s="61">
        <v>10.97</v>
      </c>
    </row>
    <row r="27473" spans="1:7">
      <c r="A27473" s="1" t="str">
        <f t="shared" si="432"/>
        <v>CDHU-I P.08.000.091045</v>
      </c>
      <c r="B27473" s="3" t="s">
        <v>42275</v>
      </c>
      <c r="C27473" s="3" t="s">
        <v>38164</v>
      </c>
      <c r="D27473" s="2" t="s">
        <v>41278</v>
      </c>
      <c r="E27473" s="3" t="s">
        <v>9849</v>
      </c>
      <c r="F27473" s="61">
        <v>17.649999999999999</v>
      </c>
      <c r="G27473" s="61">
        <v>17.649999999999999</v>
      </c>
    </row>
    <row r="27474" spans="1:7" ht="22.5">
      <c r="A27474" s="1" t="str">
        <f t="shared" si="432"/>
        <v>CDHU-I P.09.000.046344</v>
      </c>
      <c r="B27474" s="3" t="s">
        <v>42275</v>
      </c>
      <c r="C27474" s="3" t="s">
        <v>38165</v>
      </c>
      <c r="D27474" s="2" t="s">
        <v>41279</v>
      </c>
      <c r="E27474" s="3" t="s">
        <v>9848</v>
      </c>
      <c r="F27474" s="61">
        <v>78.14</v>
      </c>
      <c r="G27474" s="61">
        <v>78.14</v>
      </c>
    </row>
    <row r="27475" spans="1:7">
      <c r="A27475" s="1" t="str">
        <f t="shared" si="432"/>
        <v>CDHU-I P.09.000.050002</v>
      </c>
      <c r="B27475" s="3" t="s">
        <v>42275</v>
      </c>
      <c r="C27475" s="3" t="s">
        <v>38166</v>
      </c>
      <c r="D27475" s="2" t="s">
        <v>41280</v>
      </c>
      <c r="E27475" s="3" t="s">
        <v>9851</v>
      </c>
      <c r="F27475" s="61">
        <v>31.41</v>
      </c>
      <c r="G27475" s="61">
        <v>31.41</v>
      </c>
    </row>
    <row r="27476" spans="1:7">
      <c r="A27476" s="1" t="str">
        <f t="shared" si="432"/>
        <v>CDHU-I P.09.000.050003</v>
      </c>
      <c r="B27476" s="3" t="s">
        <v>42275</v>
      </c>
      <c r="C27476" s="3" t="s">
        <v>38167</v>
      </c>
      <c r="D27476" s="2" t="s">
        <v>41281</v>
      </c>
      <c r="E27476" s="3" t="s">
        <v>9851</v>
      </c>
      <c r="F27476" s="61">
        <v>41.69</v>
      </c>
      <c r="G27476" s="61">
        <v>41.69</v>
      </c>
    </row>
    <row r="27477" spans="1:7" ht="22.5">
      <c r="A27477" s="1" t="str">
        <f t="shared" si="432"/>
        <v>CDHU-I P.10.000.030519</v>
      </c>
      <c r="B27477" s="3" t="s">
        <v>42275</v>
      </c>
      <c r="C27477" s="3" t="s">
        <v>38168</v>
      </c>
      <c r="D27477" s="2" t="s">
        <v>41282</v>
      </c>
      <c r="E27477" s="3" t="s">
        <v>9848</v>
      </c>
      <c r="F27477" s="61">
        <v>632.35</v>
      </c>
      <c r="G27477" s="61">
        <v>632.35</v>
      </c>
    </row>
    <row r="27478" spans="1:7">
      <c r="A27478" s="1" t="str">
        <f t="shared" si="432"/>
        <v>CDHU-I P.10.000.042523</v>
      </c>
      <c r="B27478" s="3" t="s">
        <v>42275</v>
      </c>
      <c r="C27478" s="3" t="s">
        <v>38169</v>
      </c>
      <c r="D27478" s="2" t="s">
        <v>41283</v>
      </c>
      <c r="E27478" s="3" t="s">
        <v>9848</v>
      </c>
      <c r="F27478" s="61">
        <v>271.17</v>
      </c>
      <c r="G27478" s="61">
        <v>271.17</v>
      </c>
    </row>
    <row r="27479" spans="1:7" ht="22.5">
      <c r="A27479" s="1" t="str">
        <f t="shared" si="432"/>
        <v>CDHU-I P.10.000.042525</v>
      </c>
      <c r="B27479" s="3" t="s">
        <v>42275</v>
      </c>
      <c r="C27479" s="3" t="s">
        <v>38170</v>
      </c>
      <c r="D27479" s="2" t="s">
        <v>41284</v>
      </c>
      <c r="E27479" s="3" t="s">
        <v>9849</v>
      </c>
      <c r="F27479" s="61">
        <v>12.78</v>
      </c>
      <c r="G27479" s="61">
        <v>12.78</v>
      </c>
    </row>
    <row r="27480" spans="1:7" ht="22.5">
      <c r="A27480" s="1" t="str">
        <f t="shared" si="432"/>
        <v>CDHU-I P.10.000.042542</v>
      </c>
      <c r="B27480" s="3" t="s">
        <v>42275</v>
      </c>
      <c r="C27480" s="3" t="s">
        <v>38171</v>
      </c>
      <c r="D27480" s="2" t="s">
        <v>41285</v>
      </c>
      <c r="E27480" s="3" t="s">
        <v>9849</v>
      </c>
      <c r="F27480" s="61">
        <v>16.489999999999998</v>
      </c>
      <c r="G27480" s="61">
        <v>16.489999999999998</v>
      </c>
    </row>
    <row r="27481" spans="1:7" ht="22.5">
      <c r="A27481" s="1" t="str">
        <f t="shared" si="432"/>
        <v>CDHU-I P.10.000.050010</v>
      </c>
      <c r="B27481" s="3" t="s">
        <v>42275</v>
      </c>
      <c r="C27481" s="3" t="s">
        <v>38172</v>
      </c>
      <c r="D27481" s="2" t="s">
        <v>41286</v>
      </c>
      <c r="E27481" s="3" t="s">
        <v>9849</v>
      </c>
      <c r="F27481" s="61">
        <v>0.79</v>
      </c>
      <c r="G27481" s="61">
        <v>0.79</v>
      </c>
    </row>
    <row r="27482" spans="1:7">
      <c r="A27482" s="1" t="str">
        <f t="shared" si="432"/>
        <v>CDHU-I P.10.000.050015</v>
      </c>
      <c r="B27482" s="3" t="s">
        <v>42275</v>
      </c>
      <c r="C27482" s="3" t="s">
        <v>38173</v>
      </c>
      <c r="D27482" s="2" t="s">
        <v>41287</v>
      </c>
      <c r="E27482" s="3" t="s">
        <v>9849</v>
      </c>
      <c r="F27482" s="61">
        <v>18.190000000000001</v>
      </c>
      <c r="G27482" s="61">
        <v>18.190000000000001</v>
      </c>
    </row>
    <row r="27483" spans="1:7">
      <c r="A27483" s="1" t="str">
        <f t="shared" si="432"/>
        <v>CDHU-I P.10.000.050016</v>
      </c>
      <c r="B27483" s="3" t="s">
        <v>42275</v>
      </c>
      <c r="C27483" s="3" t="s">
        <v>38174</v>
      </c>
      <c r="D27483" s="2" t="s">
        <v>41288</v>
      </c>
      <c r="E27483" s="3" t="s">
        <v>9848</v>
      </c>
      <c r="F27483" s="61">
        <v>151.12</v>
      </c>
      <c r="G27483" s="61">
        <v>151.12</v>
      </c>
    </row>
    <row r="27484" spans="1:7">
      <c r="A27484" s="1" t="str">
        <f t="shared" si="432"/>
        <v>CDHU-I P.10.000.050017</v>
      </c>
      <c r="B27484" s="3" t="s">
        <v>42275</v>
      </c>
      <c r="C27484" s="3" t="s">
        <v>38175</v>
      </c>
      <c r="D27484" s="2" t="s">
        <v>41289</v>
      </c>
      <c r="E27484" s="3" t="s">
        <v>9848</v>
      </c>
      <c r="F27484" s="61">
        <v>117.25</v>
      </c>
      <c r="G27484" s="61">
        <v>117.25</v>
      </c>
    </row>
    <row r="27485" spans="1:7" ht="22.5">
      <c r="A27485" s="1" t="str">
        <f t="shared" si="432"/>
        <v>CDHU-I P.10.000.050020</v>
      </c>
      <c r="B27485" s="3" t="s">
        <v>42275</v>
      </c>
      <c r="C27485" s="3" t="s">
        <v>38176</v>
      </c>
      <c r="D27485" s="2" t="s">
        <v>41290</v>
      </c>
      <c r="E27485" s="3" t="s">
        <v>9849</v>
      </c>
      <c r="F27485" s="61">
        <v>11.6</v>
      </c>
      <c r="G27485" s="61">
        <v>11.6</v>
      </c>
    </row>
    <row r="27486" spans="1:7" ht="22.5">
      <c r="A27486" s="1" t="str">
        <f t="shared" si="432"/>
        <v>CDHU-I P.10.000.050021</v>
      </c>
      <c r="B27486" s="3" t="s">
        <v>42275</v>
      </c>
      <c r="C27486" s="3" t="s">
        <v>38177</v>
      </c>
      <c r="D27486" s="2" t="s">
        <v>41291</v>
      </c>
      <c r="E27486" s="3" t="s">
        <v>9849</v>
      </c>
      <c r="F27486" s="61">
        <v>17.579999999999998</v>
      </c>
      <c r="G27486" s="61">
        <v>17.579999999999998</v>
      </c>
    </row>
    <row r="27487" spans="1:7" ht="22.5">
      <c r="A27487" s="1" t="str">
        <f t="shared" si="432"/>
        <v>CDHU-I P.10.000.050023</v>
      </c>
      <c r="B27487" s="3" t="s">
        <v>42275</v>
      </c>
      <c r="C27487" s="3" t="s">
        <v>38178</v>
      </c>
      <c r="D27487" s="2" t="s">
        <v>41292</v>
      </c>
      <c r="E27487" s="3" t="s">
        <v>9849</v>
      </c>
      <c r="F27487" s="61">
        <v>36.51</v>
      </c>
      <c r="G27487" s="61">
        <v>36.51</v>
      </c>
    </row>
    <row r="27488" spans="1:7" ht="22.5">
      <c r="A27488" s="1" t="str">
        <f t="shared" si="432"/>
        <v>CDHU-I P.10.000.050026</v>
      </c>
      <c r="B27488" s="3" t="s">
        <v>42275</v>
      </c>
      <c r="C27488" s="3" t="s">
        <v>38179</v>
      </c>
      <c r="D27488" s="2" t="s">
        <v>41293</v>
      </c>
      <c r="E27488" s="3" t="s">
        <v>9849</v>
      </c>
      <c r="F27488" s="61">
        <v>12.7</v>
      </c>
      <c r="G27488" s="61">
        <v>12.7</v>
      </c>
    </row>
    <row r="27489" spans="1:7" ht="22.5">
      <c r="A27489" s="1" t="str">
        <f t="shared" si="432"/>
        <v>CDHU-I P.10.000.050027</v>
      </c>
      <c r="B27489" s="3" t="s">
        <v>42275</v>
      </c>
      <c r="C27489" s="3" t="s">
        <v>38180</v>
      </c>
      <c r="D27489" s="2" t="s">
        <v>41294</v>
      </c>
      <c r="E27489" s="3" t="s">
        <v>9849</v>
      </c>
      <c r="F27489" s="61">
        <v>18.649999999999999</v>
      </c>
      <c r="G27489" s="61">
        <v>18.649999999999999</v>
      </c>
    </row>
    <row r="27490" spans="1:7">
      <c r="A27490" s="1" t="str">
        <f t="shared" si="432"/>
        <v>CDHU-I P.10.000.050033</v>
      </c>
      <c r="B27490" s="3" t="s">
        <v>42275</v>
      </c>
      <c r="C27490" s="3" t="s">
        <v>38181</v>
      </c>
      <c r="D27490" s="2" t="s">
        <v>41295</v>
      </c>
      <c r="E27490" s="3" t="s">
        <v>9849</v>
      </c>
      <c r="F27490" s="61">
        <v>4.4400000000000004</v>
      </c>
      <c r="G27490" s="61">
        <v>4.4400000000000004</v>
      </c>
    </row>
    <row r="27491" spans="1:7">
      <c r="A27491" s="1" t="str">
        <f t="shared" si="432"/>
        <v>CDHU-I P.10.000.050034</v>
      </c>
      <c r="B27491" s="3" t="s">
        <v>42275</v>
      </c>
      <c r="C27491" s="3" t="s">
        <v>38182</v>
      </c>
      <c r="D27491" s="2" t="s">
        <v>41296</v>
      </c>
      <c r="E27491" s="3" t="s">
        <v>9848</v>
      </c>
      <c r="F27491" s="61">
        <v>40.98</v>
      </c>
      <c r="G27491" s="61">
        <v>40.98</v>
      </c>
    </row>
    <row r="27492" spans="1:7">
      <c r="A27492" s="1" t="str">
        <f t="shared" si="432"/>
        <v>CDHU-I P.10.000.050035</v>
      </c>
      <c r="B27492" s="3" t="s">
        <v>42275</v>
      </c>
      <c r="C27492" s="3" t="s">
        <v>38183</v>
      </c>
      <c r="D27492" s="2" t="s">
        <v>41297</v>
      </c>
      <c r="E27492" s="3" t="s">
        <v>9848</v>
      </c>
      <c r="F27492" s="61">
        <v>751.5</v>
      </c>
      <c r="G27492" s="61">
        <v>751.5</v>
      </c>
    </row>
    <row r="27493" spans="1:7" ht="22.5">
      <c r="A27493" s="1" t="str">
        <f t="shared" si="432"/>
        <v>CDHU-I P.10.000.090417</v>
      </c>
      <c r="B27493" s="3" t="s">
        <v>42275</v>
      </c>
      <c r="C27493" s="3" t="s">
        <v>38184</v>
      </c>
      <c r="D27493" s="2" t="s">
        <v>41298</v>
      </c>
      <c r="E27493" s="3" t="s">
        <v>9849</v>
      </c>
      <c r="F27493" s="61">
        <v>6.98</v>
      </c>
      <c r="G27493" s="61">
        <v>6.98</v>
      </c>
    </row>
    <row r="27494" spans="1:7" ht="22.5">
      <c r="A27494" s="1" t="str">
        <f t="shared" si="432"/>
        <v>CDHU-I P.10.000.090418</v>
      </c>
      <c r="B27494" s="3" t="s">
        <v>42275</v>
      </c>
      <c r="C27494" s="3" t="s">
        <v>38185</v>
      </c>
      <c r="D27494" s="2" t="s">
        <v>41299</v>
      </c>
      <c r="E27494" s="3" t="s">
        <v>9849</v>
      </c>
      <c r="F27494" s="61">
        <v>5.7</v>
      </c>
      <c r="G27494" s="61">
        <v>5.7</v>
      </c>
    </row>
    <row r="27495" spans="1:7" ht="22.5">
      <c r="A27495" s="1" t="str">
        <f t="shared" si="432"/>
        <v>CDHU-I P.10.000.090419</v>
      </c>
      <c r="B27495" s="3" t="s">
        <v>42275</v>
      </c>
      <c r="C27495" s="3" t="s">
        <v>38186</v>
      </c>
      <c r="D27495" s="2" t="s">
        <v>41300</v>
      </c>
      <c r="E27495" s="3" t="s">
        <v>9849</v>
      </c>
      <c r="F27495" s="61">
        <v>11.3</v>
      </c>
      <c r="G27495" s="61">
        <v>11.3</v>
      </c>
    </row>
    <row r="27496" spans="1:7" ht="22.5">
      <c r="A27496" s="1" t="str">
        <f t="shared" si="432"/>
        <v>CDHU-I P.10.000.090707</v>
      </c>
      <c r="B27496" s="3" t="s">
        <v>42275</v>
      </c>
      <c r="C27496" s="3" t="s">
        <v>38187</v>
      </c>
      <c r="D27496" s="2" t="s">
        <v>41301</v>
      </c>
      <c r="E27496" s="3" t="s">
        <v>9849</v>
      </c>
      <c r="F27496" s="61">
        <v>28.09</v>
      </c>
      <c r="G27496" s="61">
        <v>28.09</v>
      </c>
    </row>
    <row r="27497" spans="1:7" ht="22.5">
      <c r="A27497" s="1" t="str">
        <f t="shared" si="432"/>
        <v>CDHU-I P.10.000.090897</v>
      </c>
      <c r="B27497" s="3" t="s">
        <v>42275</v>
      </c>
      <c r="C27497" s="3" t="s">
        <v>38188</v>
      </c>
      <c r="D27497" s="2" t="s">
        <v>41302</v>
      </c>
      <c r="E27497" s="3" t="s">
        <v>9849</v>
      </c>
      <c r="F27497" s="61">
        <v>8.9600000000000009</v>
      </c>
      <c r="G27497" s="61">
        <v>8.9600000000000009</v>
      </c>
    </row>
    <row r="27498" spans="1:7">
      <c r="A27498" s="1" t="str">
        <f t="shared" si="432"/>
        <v>CDHU-I P.10.000.091015</v>
      </c>
      <c r="B27498" s="3" t="s">
        <v>42275</v>
      </c>
      <c r="C27498" s="3" t="s">
        <v>38189</v>
      </c>
      <c r="D27498" s="2" t="s">
        <v>41303</v>
      </c>
      <c r="E27498" s="3" t="s">
        <v>9849</v>
      </c>
      <c r="F27498" s="61">
        <v>8.42</v>
      </c>
      <c r="G27498" s="61">
        <v>8.42</v>
      </c>
    </row>
    <row r="27499" spans="1:7">
      <c r="A27499" s="1" t="str">
        <f t="shared" si="432"/>
        <v>CDHU-I P.10.000.091027</v>
      </c>
      <c r="B27499" s="3" t="s">
        <v>42275</v>
      </c>
      <c r="C27499" s="3" t="s">
        <v>38190</v>
      </c>
      <c r="D27499" s="2" t="s">
        <v>41304</v>
      </c>
      <c r="E27499" s="3" t="s">
        <v>9849</v>
      </c>
      <c r="F27499" s="61">
        <v>4.46</v>
      </c>
      <c r="G27499" s="61">
        <v>4.46</v>
      </c>
    </row>
    <row r="27500" spans="1:7" ht="22.5">
      <c r="A27500" s="1" t="str">
        <f t="shared" si="432"/>
        <v>CDHU-I P.10.000.091377</v>
      </c>
      <c r="B27500" s="3" t="s">
        <v>42275</v>
      </c>
      <c r="C27500" s="3" t="s">
        <v>38191</v>
      </c>
      <c r="D27500" s="2" t="s">
        <v>41305</v>
      </c>
      <c r="E27500" s="3" t="s">
        <v>9849</v>
      </c>
      <c r="F27500" s="61">
        <v>2.2000000000000002</v>
      </c>
      <c r="G27500" s="61">
        <v>2.2000000000000002</v>
      </c>
    </row>
    <row r="27501" spans="1:7" ht="22.5">
      <c r="A27501" s="1" t="str">
        <f t="shared" si="432"/>
        <v>CDHU-I P.10.000.091379</v>
      </c>
      <c r="B27501" s="3" t="s">
        <v>42275</v>
      </c>
      <c r="C27501" s="3" t="s">
        <v>38192</v>
      </c>
      <c r="D27501" s="2" t="s">
        <v>41306</v>
      </c>
      <c r="E27501" s="3" t="s">
        <v>9849</v>
      </c>
      <c r="F27501" s="61">
        <v>13.4</v>
      </c>
      <c r="G27501" s="61">
        <v>13.4</v>
      </c>
    </row>
    <row r="27502" spans="1:7" ht="22.5">
      <c r="A27502" s="1" t="str">
        <f t="shared" si="432"/>
        <v>CDHU-I P.10.000.091381</v>
      </c>
      <c r="B27502" s="3" t="s">
        <v>42275</v>
      </c>
      <c r="C27502" s="3" t="s">
        <v>38193</v>
      </c>
      <c r="D27502" s="2" t="s">
        <v>41307</v>
      </c>
      <c r="E27502" s="3" t="s">
        <v>9849</v>
      </c>
      <c r="F27502" s="61">
        <v>35.47</v>
      </c>
      <c r="G27502" s="61">
        <v>35.47</v>
      </c>
    </row>
    <row r="27503" spans="1:7" ht="22.5">
      <c r="A27503" s="1" t="str">
        <f t="shared" si="432"/>
        <v>CDHU-I P.10.000.091382</v>
      </c>
      <c r="B27503" s="3" t="s">
        <v>42275</v>
      </c>
      <c r="C27503" s="3" t="s">
        <v>38194</v>
      </c>
      <c r="D27503" s="2" t="s">
        <v>41308</v>
      </c>
      <c r="E27503" s="3" t="s">
        <v>9849</v>
      </c>
      <c r="F27503" s="61">
        <v>58.67</v>
      </c>
      <c r="G27503" s="61">
        <v>58.67</v>
      </c>
    </row>
    <row r="27504" spans="1:7" ht="22.5">
      <c r="A27504" s="1" t="str">
        <f t="shared" si="432"/>
        <v>CDHU-I P.10.000.091598</v>
      </c>
      <c r="B27504" s="3" t="s">
        <v>42275</v>
      </c>
      <c r="C27504" s="3" t="s">
        <v>38195</v>
      </c>
      <c r="D27504" s="2" t="s">
        <v>41309</v>
      </c>
      <c r="E27504" s="3" t="s">
        <v>9849</v>
      </c>
      <c r="F27504" s="61">
        <v>4.6399999999999997</v>
      </c>
      <c r="G27504" s="61">
        <v>4.6399999999999997</v>
      </c>
    </row>
    <row r="27505" spans="1:7" ht="22.5">
      <c r="A27505" s="1" t="str">
        <f t="shared" si="432"/>
        <v>CDHU-I P.10.000.092781</v>
      </c>
      <c r="B27505" s="3" t="s">
        <v>42275</v>
      </c>
      <c r="C27505" s="3" t="s">
        <v>38196</v>
      </c>
      <c r="D27505" s="2" t="s">
        <v>41310</v>
      </c>
      <c r="E27505" s="3" t="s">
        <v>9849</v>
      </c>
      <c r="F27505" s="61">
        <v>4.09</v>
      </c>
      <c r="G27505" s="61">
        <v>4.09</v>
      </c>
    </row>
    <row r="27506" spans="1:7" ht="22.5">
      <c r="A27506" s="1" t="str">
        <f t="shared" si="432"/>
        <v>CDHU-I P.10.000.092950</v>
      </c>
      <c r="B27506" s="3" t="s">
        <v>42275</v>
      </c>
      <c r="C27506" s="3" t="s">
        <v>38197</v>
      </c>
      <c r="D27506" s="2" t="s">
        <v>41311</v>
      </c>
      <c r="E27506" s="3" t="s">
        <v>9849</v>
      </c>
      <c r="F27506" s="61">
        <v>43.85</v>
      </c>
      <c r="G27506" s="61">
        <v>43.85</v>
      </c>
    </row>
    <row r="27507" spans="1:7">
      <c r="A27507" s="1" t="str">
        <f t="shared" si="432"/>
        <v>CDHU-I P.11.000.032005</v>
      </c>
      <c r="B27507" s="3" t="s">
        <v>42275</v>
      </c>
      <c r="C27507" s="3" t="s">
        <v>38198</v>
      </c>
      <c r="D27507" s="2" t="s">
        <v>41312</v>
      </c>
      <c r="E27507" s="3" t="s">
        <v>9848</v>
      </c>
      <c r="F27507" s="61">
        <v>3762.36</v>
      </c>
      <c r="G27507" s="61">
        <v>3762.36</v>
      </c>
    </row>
    <row r="27508" spans="1:7" ht="22.5">
      <c r="A27508" s="1" t="str">
        <f t="shared" si="432"/>
        <v>CDHU-I P.11.000.032311</v>
      </c>
      <c r="B27508" s="3" t="s">
        <v>42275</v>
      </c>
      <c r="C27508" s="3" t="s">
        <v>38199</v>
      </c>
      <c r="D27508" s="2" t="s">
        <v>41313</v>
      </c>
      <c r="E27508" s="3" t="s">
        <v>9848</v>
      </c>
      <c r="F27508" s="61">
        <v>758.98</v>
      </c>
      <c r="G27508" s="61">
        <v>758.98</v>
      </c>
    </row>
    <row r="27509" spans="1:7" ht="22.5">
      <c r="A27509" s="1" t="str">
        <f t="shared" ref="A27509:A27572" si="433">CONCATENATE($B27509," ",$C27509)</f>
        <v>CDHU-I P.11.000.042428</v>
      </c>
      <c r="B27509" s="3" t="s">
        <v>42275</v>
      </c>
      <c r="C27509" s="3" t="s">
        <v>38200</v>
      </c>
      <c r="D27509" s="2" t="s">
        <v>41314</v>
      </c>
      <c r="E27509" s="3" t="s">
        <v>9848</v>
      </c>
      <c r="F27509" s="61">
        <v>5399.93</v>
      </c>
      <c r="G27509" s="61">
        <v>5399.93</v>
      </c>
    </row>
    <row r="27510" spans="1:7" ht="22.5">
      <c r="A27510" s="1" t="str">
        <f t="shared" si="433"/>
        <v>CDHU-I P.11.000.047516</v>
      </c>
      <c r="B27510" s="3" t="s">
        <v>42275</v>
      </c>
      <c r="C27510" s="3" t="s">
        <v>38201</v>
      </c>
      <c r="D27510" s="2" t="s">
        <v>41315</v>
      </c>
      <c r="E27510" s="3" t="s">
        <v>9848</v>
      </c>
      <c r="F27510" s="61">
        <v>211161.77</v>
      </c>
      <c r="G27510" s="61">
        <v>211161.77</v>
      </c>
    </row>
    <row r="27511" spans="1:7" ht="22.5">
      <c r="A27511" s="1" t="str">
        <f t="shared" si="433"/>
        <v>CDHU-I P.11.000.047517</v>
      </c>
      <c r="B27511" s="3" t="s">
        <v>42275</v>
      </c>
      <c r="C27511" s="3" t="s">
        <v>38202</v>
      </c>
      <c r="D27511" s="2" t="s">
        <v>41316</v>
      </c>
      <c r="E27511" s="3" t="s">
        <v>9848</v>
      </c>
      <c r="F27511" s="61">
        <v>236361.22</v>
      </c>
      <c r="G27511" s="61">
        <v>236361.22</v>
      </c>
    </row>
    <row r="27512" spans="1:7" ht="22.5">
      <c r="A27512" s="1" t="str">
        <f t="shared" si="433"/>
        <v>CDHU-I P.11.000.047518</v>
      </c>
      <c r="B27512" s="3" t="s">
        <v>42275</v>
      </c>
      <c r="C27512" s="3" t="s">
        <v>38203</v>
      </c>
      <c r="D27512" s="2" t="s">
        <v>41317</v>
      </c>
      <c r="E27512" s="3" t="s">
        <v>9848</v>
      </c>
      <c r="F27512" s="61">
        <v>103002.26</v>
      </c>
      <c r="G27512" s="61">
        <v>103002.26</v>
      </c>
    </row>
    <row r="27513" spans="1:7" ht="22.5">
      <c r="A27513" s="1" t="str">
        <f t="shared" si="433"/>
        <v>CDHU-I P.11.000.047519</v>
      </c>
      <c r="B27513" s="3" t="s">
        <v>42275</v>
      </c>
      <c r="C27513" s="3" t="s">
        <v>38204</v>
      </c>
      <c r="D27513" s="2" t="s">
        <v>41318</v>
      </c>
      <c r="E27513" s="3" t="s">
        <v>9848</v>
      </c>
      <c r="F27513" s="61">
        <v>122822.37</v>
      </c>
      <c r="G27513" s="61">
        <v>122822.37</v>
      </c>
    </row>
    <row r="27514" spans="1:7" ht="22.5">
      <c r="A27514" s="1" t="str">
        <f t="shared" si="433"/>
        <v>CDHU-I P.11.000.047522</v>
      </c>
      <c r="B27514" s="3" t="s">
        <v>42275</v>
      </c>
      <c r="C27514" s="3" t="s">
        <v>38205</v>
      </c>
      <c r="D27514" s="2" t="s">
        <v>41319</v>
      </c>
      <c r="E27514" s="3" t="s">
        <v>9848</v>
      </c>
      <c r="F27514" s="61">
        <v>150671.47</v>
      </c>
      <c r="G27514" s="61">
        <v>150671.47</v>
      </c>
    </row>
    <row r="27515" spans="1:7" ht="22.5">
      <c r="A27515" s="1" t="str">
        <f t="shared" si="433"/>
        <v>CDHU-I P.11.000.047582</v>
      </c>
      <c r="B27515" s="3" t="s">
        <v>42275</v>
      </c>
      <c r="C27515" s="3" t="s">
        <v>38206</v>
      </c>
      <c r="D27515" s="2" t="s">
        <v>41320</v>
      </c>
      <c r="E27515" s="3" t="s">
        <v>9848</v>
      </c>
      <c r="F27515" s="61">
        <v>502010.94</v>
      </c>
      <c r="G27515" s="61">
        <v>502010.94</v>
      </c>
    </row>
    <row r="27516" spans="1:7" ht="22.5">
      <c r="A27516" s="1" t="str">
        <f t="shared" si="433"/>
        <v>CDHU-I P.11.000.047594</v>
      </c>
      <c r="B27516" s="3" t="s">
        <v>42275</v>
      </c>
      <c r="C27516" s="3" t="s">
        <v>38207</v>
      </c>
      <c r="D27516" s="2" t="s">
        <v>41321</v>
      </c>
      <c r="E27516" s="3" t="s">
        <v>14764</v>
      </c>
      <c r="F27516" s="61">
        <v>442062.5</v>
      </c>
      <c r="G27516" s="61">
        <v>442062.5</v>
      </c>
    </row>
    <row r="27517" spans="1:7" ht="22.5">
      <c r="A27517" s="1" t="str">
        <f t="shared" si="433"/>
        <v>CDHU-I P.11.000.047601</v>
      </c>
      <c r="B27517" s="3" t="s">
        <v>42275</v>
      </c>
      <c r="C27517" s="3" t="s">
        <v>38208</v>
      </c>
      <c r="D27517" s="2" t="s">
        <v>41322</v>
      </c>
      <c r="E27517" s="3" t="s">
        <v>14764</v>
      </c>
      <c r="F27517" s="61">
        <v>413217.88</v>
      </c>
      <c r="G27517" s="61">
        <v>413217.88</v>
      </c>
    </row>
    <row r="27518" spans="1:7" ht="22.5">
      <c r="A27518" s="1" t="str">
        <f t="shared" si="433"/>
        <v>CDHU-I P.11.000.066172</v>
      </c>
      <c r="B27518" s="3" t="s">
        <v>42275</v>
      </c>
      <c r="C27518" s="3" t="s">
        <v>38209</v>
      </c>
      <c r="D27518" s="2" t="s">
        <v>41323</v>
      </c>
      <c r="E27518" s="3" t="s">
        <v>9848</v>
      </c>
      <c r="F27518" s="61">
        <v>27357.93</v>
      </c>
      <c r="G27518" s="61">
        <v>27357.93</v>
      </c>
    </row>
    <row r="27519" spans="1:7" ht="22.5">
      <c r="A27519" s="1" t="str">
        <f t="shared" si="433"/>
        <v>CDHU-I P.11.000.066201</v>
      </c>
      <c r="B27519" s="3" t="s">
        <v>42275</v>
      </c>
      <c r="C27519" s="3" t="s">
        <v>38210</v>
      </c>
      <c r="D27519" s="2" t="s">
        <v>41324</v>
      </c>
      <c r="E27519" s="3" t="s">
        <v>9848</v>
      </c>
      <c r="F27519" s="61">
        <v>9020.56</v>
      </c>
      <c r="G27519" s="61">
        <v>9020.56</v>
      </c>
    </row>
    <row r="27520" spans="1:7" ht="22.5">
      <c r="A27520" s="1" t="str">
        <f t="shared" si="433"/>
        <v>CDHU-I P.11.000.066202</v>
      </c>
      <c r="B27520" s="3" t="s">
        <v>42275</v>
      </c>
      <c r="C27520" s="3" t="s">
        <v>38211</v>
      </c>
      <c r="D27520" s="2" t="s">
        <v>41325</v>
      </c>
      <c r="E27520" s="3" t="s">
        <v>9848</v>
      </c>
      <c r="F27520" s="61">
        <v>6186.19</v>
      </c>
      <c r="G27520" s="61">
        <v>6186.19</v>
      </c>
    </row>
    <row r="27521" spans="1:7" ht="22.5">
      <c r="A27521" s="1" t="str">
        <f t="shared" si="433"/>
        <v>CDHU-I P.11.000.066526</v>
      </c>
      <c r="B27521" s="3" t="s">
        <v>42275</v>
      </c>
      <c r="C27521" s="3" t="s">
        <v>38212</v>
      </c>
      <c r="D27521" s="2" t="s">
        <v>41326</v>
      </c>
      <c r="E27521" s="3" t="s">
        <v>14764</v>
      </c>
      <c r="F27521" s="61">
        <v>20855.78</v>
      </c>
      <c r="G27521" s="61">
        <v>20855.78</v>
      </c>
    </row>
    <row r="27522" spans="1:7" ht="22.5">
      <c r="A27522" s="1" t="str">
        <f t="shared" si="433"/>
        <v>CDHU-I P.11.000.066539</v>
      </c>
      <c r="B27522" s="3" t="s">
        <v>42275</v>
      </c>
      <c r="C27522" s="3" t="s">
        <v>38213</v>
      </c>
      <c r="D27522" s="2" t="s">
        <v>41327</v>
      </c>
      <c r="E27522" s="3" t="s">
        <v>9848</v>
      </c>
      <c r="F27522" s="61">
        <v>30952.82</v>
      </c>
      <c r="G27522" s="61">
        <v>30952.82</v>
      </c>
    </row>
    <row r="27523" spans="1:7">
      <c r="A27523" s="1" t="str">
        <f t="shared" si="433"/>
        <v>CDHU-I P.11.000.066543</v>
      </c>
      <c r="B27523" s="3" t="s">
        <v>42275</v>
      </c>
      <c r="C27523" s="3" t="s">
        <v>38214</v>
      </c>
      <c r="D27523" s="2" t="s">
        <v>41328</v>
      </c>
      <c r="E27523" s="3" t="s">
        <v>9848</v>
      </c>
      <c r="F27523" s="61">
        <v>12374.95</v>
      </c>
      <c r="G27523" s="61">
        <v>12374.95</v>
      </c>
    </row>
    <row r="27524" spans="1:7">
      <c r="A27524" s="1" t="str">
        <f t="shared" si="433"/>
        <v>CDHU-I P.11.000.066544</v>
      </c>
      <c r="B27524" s="3" t="s">
        <v>42275</v>
      </c>
      <c r="C27524" s="3" t="s">
        <v>38215</v>
      </c>
      <c r="D27524" s="2" t="s">
        <v>41329</v>
      </c>
      <c r="E27524" s="3" t="s">
        <v>9848</v>
      </c>
      <c r="F27524" s="61">
        <v>3734.98</v>
      </c>
      <c r="G27524" s="61">
        <v>3734.98</v>
      </c>
    </row>
    <row r="27525" spans="1:7">
      <c r="A27525" s="1" t="str">
        <f t="shared" si="433"/>
        <v>CDHU-I P.11.000.066545</v>
      </c>
      <c r="B27525" s="3" t="s">
        <v>42275</v>
      </c>
      <c r="C27525" s="3" t="s">
        <v>38216</v>
      </c>
      <c r="D27525" s="2" t="s">
        <v>41330</v>
      </c>
      <c r="E27525" s="3" t="s">
        <v>9848</v>
      </c>
      <c r="F27525" s="61">
        <v>53561.7</v>
      </c>
      <c r="G27525" s="61">
        <v>53561.7</v>
      </c>
    </row>
    <row r="27526" spans="1:7">
      <c r="A27526" s="1" t="str">
        <f t="shared" si="433"/>
        <v>CDHU-I P.11.000.066546</v>
      </c>
      <c r="B27526" s="3" t="s">
        <v>42275</v>
      </c>
      <c r="C27526" s="3" t="s">
        <v>38217</v>
      </c>
      <c r="D27526" s="2" t="s">
        <v>41331</v>
      </c>
      <c r="E27526" s="3" t="s">
        <v>9848</v>
      </c>
      <c r="F27526" s="61">
        <v>6692.65</v>
      </c>
      <c r="G27526" s="61">
        <v>6692.65</v>
      </c>
    </row>
    <row r="27527" spans="1:7">
      <c r="A27527" s="1" t="str">
        <f t="shared" si="433"/>
        <v>CDHU-I P.11.000.066567</v>
      </c>
      <c r="B27527" s="3" t="s">
        <v>42275</v>
      </c>
      <c r="C27527" s="3" t="s">
        <v>38218</v>
      </c>
      <c r="D27527" s="2" t="s">
        <v>41332</v>
      </c>
      <c r="E27527" s="3" t="s">
        <v>9848</v>
      </c>
      <c r="F27527" s="61">
        <v>16805.54</v>
      </c>
      <c r="G27527" s="61">
        <v>16805.54</v>
      </c>
    </row>
    <row r="27528" spans="1:7">
      <c r="A27528" s="1" t="str">
        <f t="shared" si="433"/>
        <v>CDHU-I P.11.000.066571</v>
      </c>
      <c r="B27528" s="3" t="s">
        <v>42275</v>
      </c>
      <c r="C27528" s="3" t="s">
        <v>38219</v>
      </c>
      <c r="D27528" s="2" t="s">
        <v>41333</v>
      </c>
      <c r="E27528" s="3" t="s">
        <v>9848</v>
      </c>
      <c r="F27528" s="61">
        <v>11647.99</v>
      </c>
      <c r="G27528" s="61">
        <v>11647.99</v>
      </c>
    </row>
    <row r="27529" spans="1:7">
      <c r="A27529" s="1" t="str">
        <f t="shared" si="433"/>
        <v>CDHU-I P.11.000.066575</v>
      </c>
      <c r="B27529" s="3" t="s">
        <v>42275</v>
      </c>
      <c r="C27529" s="3" t="s">
        <v>38220</v>
      </c>
      <c r="D27529" s="2" t="s">
        <v>41334</v>
      </c>
      <c r="E27529" s="3" t="s">
        <v>9848</v>
      </c>
      <c r="F27529" s="61">
        <v>10576.62</v>
      </c>
      <c r="G27529" s="61">
        <v>10576.62</v>
      </c>
    </row>
    <row r="27530" spans="1:7">
      <c r="A27530" s="1" t="str">
        <f t="shared" si="433"/>
        <v>CDHU-I P.11.000.066576</v>
      </c>
      <c r="B27530" s="3" t="s">
        <v>42275</v>
      </c>
      <c r="C27530" s="3" t="s">
        <v>38221</v>
      </c>
      <c r="D27530" s="2" t="s">
        <v>41335</v>
      </c>
      <c r="E27530" s="3" t="s">
        <v>9848</v>
      </c>
      <c r="F27530" s="61">
        <v>9928.83</v>
      </c>
      <c r="G27530" s="61">
        <v>9928.83</v>
      </c>
    </row>
    <row r="27531" spans="1:7">
      <c r="A27531" s="1" t="str">
        <f t="shared" si="433"/>
        <v>CDHU-I P.11.000.066580</v>
      </c>
      <c r="B27531" s="3" t="s">
        <v>42275</v>
      </c>
      <c r="C27531" s="3" t="s">
        <v>38222</v>
      </c>
      <c r="D27531" s="2" t="s">
        <v>41336</v>
      </c>
      <c r="E27531" s="3" t="s">
        <v>9848</v>
      </c>
      <c r="F27531" s="61">
        <v>18557.36</v>
      </c>
      <c r="G27531" s="61">
        <v>18557.36</v>
      </c>
    </row>
    <row r="27532" spans="1:7">
      <c r="A27532" s="1" t="str">
        <f t="shared" si="433"/>
        <v>CDHU-I P.11.000.066581</v>
      </c>
      <c r="B27532" s="3" t="s">
        <v>42275</v>
      </c>
      <c r="C27532" s="3" t="s">
        <v>38223</v>
      </c>
      <c r="D27532" s="2" t="s">
        <v>41337</v>
      </c>
      <c r="E27532" s="3" t="s">
        <v>9848</v>
      </c>
      <c r="F27532" s="61">
        <v>10483.07</v>
      </c>
      <c r="G27532" s="61">
        <v>10483.07</v>
      </c>
    </row>
    <row r="27533" spans="1:7">
      <c r="A27533" s="1" t="str">
        <f t="shared" si="433"/>
        <v>CDHU-I P.11.000.066585</v>
      </c>
      <c r="B27533" s="3" t="s">
        <v>42275</v>
      </c>
      <c r="C27533" s="3" t="s">
        <v>38224</v>
      </c>
      <c r="D27533" s="2" t="s">
        <v>41338</v>
      </c>
      <c r="E27533" s="3" t="s">
        <v>9848</v>
      </c>
      <c r="F27533" s="61">
        <v>4126.82</v>
      </c>
      <c r="G27533" s="61">
        <v>4126.82</v>
      </c>
    </row>
    <row r="27534" spans="1:7">
      <c r="A27534" s="1" t="str">
        <f t="shared" si="433"/>
        <v>CDHU-I P.11.000.066587</v>
      </c>
      <c r="B27534" s="3" t="s">
        <v>42275</v>
      </c>
      <c r="C27534" s="3" t="s">
        <v>38225</v>
      </c>
      <c r="D27534" s="2" t="s">
        <v>41339</v>
      </c>
      <c r="E27534" s="3" t="s">
        <v>9848</v>
      </c>
      <c r="F27534" s="61">
        <v>13851.08</v>
      </c>
      <c r="G27534" s="61">
        <v>13851.08</v>
      </c>
    </row>
    <row r="27535" spans="1:7">
      <c r="A27535" s="1" t="str">
        <f t="shared" si="433"/>
        <v>CDHU-I P.11.000.066588</v>
      </c>
      <c r="B27535" s="3" t="s">
        <v>42275</v>
      </c>
      <c r="C27535" s="3" t="s">
        <v>38226</v>
      </c>
      <c r="D27535" s="2" t="s">
        <v>41340</v>
      </c>
      <c r="E27535" s="3" t="s">
        <v>9848</v>
      </c>
      <c r="F27535" s="61">
        <v>28531.77</v>
      </c>
      <c r="G27535" s="61">
        <v>28531.77</v>
      </c>
    </row>
    <row r="27536" spans="1:7">
      <c r="A27536" s="1" t="str">
        <f t="shared" si="433"/>
        <v>CDHU-I P.11.000.066590</v>
      </c>
      <c r="B27536" s="3" t="s">
        <v>42275</v>
      </c>
      <c r="C27536" s="3" t="s">
        <v>38227</v>
      </c>
      <c r="D27536" s="2" t="s">
        <v>41341</v>
      </c>
      <c r="E27536" s="3" t="s">
        <v>9848</v>
      </c>
      <c r="F27536" s="61">
        <v>7983.81</v>
      </c>
      <c r="G27536" s="61">
        <v>7983.81</v>
      </c>
    </row>
    <row r="27537" spans="1:7" ht="22.5">
      <c r="A27537" s="1" t="str">
        <f t="shared" si="433"/>
        <v>CDHU-I P.11.000.066602</v>
      </c>
      <c r="B27537" s="3" t="s">
        <v>42275</v>
      </c>
      <c r="C27537" s="3" t="s">
        <v>38228</v>
      </c>
      <c r="D27537" s="2" t="s">
        <v>41342</v>
      </c>
      <c r="E27537" s="3" t="s">
        <v>9848</v>
      </c>
      <c r="F27537" s="61">
        <v>1956.12</v>
      </c>
      <c r="G27537" s="61">
        <v>1956.12</v>
      </c>
    </row>
    <row r="27538" spans="1:7" ht="22.5">
      <c r="A27538" s="1" t="str">
        <f t="shared" si="433"/>
        <v>CDHU-I P.11.000.066622</v>
      </c>
      <c r="B27538" s="3" t="s">
        <v>42275</v>
      </c>
      <c r="C27538" s="3" t="s">
        <v>38229</v>
      </c>
      <c r="D27538" s="2" t="s">
        <v>41343</v>
      </c>
      <c r="E27538" s="3" t="s">
        <v>9848</v>
      </c>
      <c r="F27538" s="61">
        <v>1816.48</v>
      </c>
      <c r="G27538" s="61">
        <v>1816.48</v>
      </c>
    </row>
    <row r="27539" spans="1:7" ht="22.5">
      <c r="A27539" s="1" t="str">
        <f t="shared" si="433"/>
        <v>CDHU-I P.11.000.066623</v>
      </c>
      <c r="B27539" s="3" t="s">
        <v>42275</v>
      </c>
      <c r="C27539" s="3" t="s">
        <v>38230</v>
      </c>
      <c r="D27539" s="2" t="s">
        <v>41344</v>
      </c>
      <c r="E27539" s="3" t="s">
        <v>9848</v>
      </c>
      <c r="F27539" s="61">
        <v>21823.64</v>
      </c>
      <c r="G27539" s="61">
        <v>21823.64</v>
      </c>
    </row>
    <row r="27540" spans="1:7" ht="22.5">
      <c r="A27540" s="1" t="str">
        <f t="shared" si="433"/>
        <v>CDHU-I P.11.000.066624</v>
      </c>
      <c r="B27540" s="3" t="s">
        <v>42275</v>
      </c>
      <c r="C27540" s="3" t="s">
        <v>38231</v>
      </c>
      <c r="D27540" s="2" t="s">
        <v>41345</v>
      </c>
      <c r="E27540" s="3" t="s">
        <v>9848</v>
      </c>
      <c r="F27540" s="61">
        <v>15576.55</v>
      </c>
      <c r="G27540" s="61">
        <v>15576.55</v>
      </c>
    </row>
    <row r="27541" spans="1:7" ht="22.5">
      <c r="A27541" s="1" t="str">
        <f t="shared" si="433"/>
        <v>CDHU-I P.11.000.066625</v>
      </c>
      <c r="B27541" s="3" t="s">
        <v>42275</v>
      </c>
      <c r="C27541" s="3" t="s">
        <v>38232</v>
      </c>
      <c r="D27541" s="2" t="s">
        <v>41346</v>
      </c>
      <c r="E27541" s="3" t="s">
        <v>9848</v>
      </c>
      <c r="F27541" s="61">
        <v>2551.1</v>
      </c>
      <c r="G27541" s="61">
        <v>2551.1</v>
      </c>
    </row>
    <row r="27542" spans="1:7" ht="22.5">
      <c r="A27542" s="1" t="str">
        <f t="shared" si="433"/>
        <v>CDHU-I P.11.000.066626</v>
      </c>
      <c r="B27542" s="3" t="s">
        <v>42275</v>
      </c>
      <c r="C27542" s="3" t="s">
        <v>38233</v>
      </c>
      <c r="D27542" s="2" t="s">
        <v>41347</v>
      </c>
      <c r="E27542" s="3" t="s">
        <v>9848</v>
      </c>
      <c r="F27542" s="61">
        <v>4510.24</v>
      </c>
      <c r="G27542" s="61">
        <v>4510.24</v>
      </c>
    </row>
    <row r="27543" spans="1:7" ht="22.5">
      <c r="A27543" s="1" t="str">
        <f t="shared" si="433"/>
        <v>CDHU-I P.11.000.066627</v>
      </c>
      <c r="B27543" s="3" t="s">
        <v>42275</v>
      </c>
      <c r="C27543" s="3" t="s">
        <v>38234</v>
      </c>
      <c r="D27543" s="2" t="s">
        <v>41348</v>
      </c>
      <c r="E27543" s="3" t="s">
        <v>9848</v>
      </c>
      <c r="F27543" s="61">
        <v>2134.04</v>
      </c>
      <c r="G27543" s="61">
        <v>2134.04</v>
      </c>
    </row>
    <row r="27544" spans="1:7">
      <c r="A27544" s="1" t="str">
        <f t="shared" si="433"/>
        <v>CDHU-I P.11.000.090203</v>
      </c>
      <c r="B27544" s="3" t="s">
        <v>42275</v>
      </c>
      <c r="C27544" s="3" t="s">
        <v>38235</v>
      </c>
      <c r="D27544" s="2" t="s">
        <v>41349</v>
      </c>
      <c r="E27544" s="3" t="s">
        <v>9848</v>
      </c>
      <c r="F27544" s="61">
        <v>19070.349999999999</v>
      </c>
      <c r="G27544" s="61">
        <v>19070.349999999999</v>
      </c>
    </row>
    <row r="27545" spans="1:7">
      <c r="A27545" s="1" t="str">
        <f t="shared" si="433"/>
        <v>CDHU-I P.11.000.090211</v>
      </c>
      <c r="B27545" s="3" t="s">
        <v>42275</v>
      </c>
      <c r="C27545" s="3" t="s">
        <v>38236</v>
      </c>
      <c r="D27545" s="2" t="s">
        <v>41350</v>
      </c>
      <c r="E27545" s="3" t="s">
        <v>9848</v>
      </c>
      <c r="F27545" s="61">
        <v>10779.06</v>
      </c>
      <c r="G27545" s="61">
        <v>10779.06</v>
      </c>
    </row>
    <row r="27546" spans="1:7">
      <c r="A27546" s="1" t="str">
        <f t="shared" si="433"/>
        <v>CDHU-I P.11.000.090212</v>
      </c>
      <c r="B27546" s="3" t="s">
        <v>42275</v>
      </c>
      <c r="C27546" s="3" t="s">
        <v>38237</v>
      </c>
      <c r="D27546" s="2" t="s">
        <v>41351</v>
      </c>
      <c r="E27546" s="3" t="s">
        <v>9848</v>
      </c>
      <c r="F27546" s="61">
        <v>3622.31</v>
      </c>
      <c r="G27546" s="61">
        <v>3622.31</v>
      </c>
    </row>
    <row r="27547" spans="1:7">
      <c r="A27547" s="1" t="str">
        <f t="shared" si="433"/>
        <v>CDHU-I P.11.000.090215</v>
      </c>
      <c r="B27547" s="3" t="s">
        <v>42275</v>
      </c>
      <c r="C27547" s="3" t="s">
        <v>38238</v>
      </c>
      <c r="D27547" s="2" t="s">
        <v>41352</v>
      </c>
      <c r="E27547" s="3" t="s">
        <v>9848</v>
      </c>
      <c r="F27547" s="61">
        <v>5828.35</v>
      </c>
      <c r="G27547" s="61">
        <v>5828.35</v>
      </c>
    </row>
    <row r="27548" spans="1:7">
      <c r="A27548" s="1" t="str">
        <f t="shared" si="433"/>
        <v>CDHU-I P.11.000.090216</v>
      </c>
      <c r="B27548" s="3" t="s">
        <v>42275</v>
      </c>
      <c r="C27548" s="3" t="s">
        <v>38239</v>
      </c>
      <c r="D27548" s="2" t="s">
        <v>41353</v>
      </c>
      <c r="E27548" s="3" t="s">
        <v>9848</v>
      </c>
      <c r="F27548" s="61">
        <v>5436.27</v>
      </c>
      <c r="G27548" s="61">
        <v>5436.27</v>
      </c>
    </row>
    <row r="27549" spans="1:7">
      <c r="A27549" s="1" t="str">
        <f t="shared" si="433"/>
        <v>CDHU-I P.11.000.090217</v>
      </c>
      <c r="B27549" s="3" t="s">
        <v>42275</v>
      </c>
      <c r="C27549" s="3" t="s">
        <v>38240</v>
      </c>
      <c r="D27549" s="2" t="s">
        <v>41354</v>
      </c>
      <c r="E27549" s="3" t="s">
        <v>9848</v>
      </c>
      <c r="F27549" s="61">
        <v>7533.81</v>
      </c>
      <c r="G27549" s="61">
        <v>7533.81</v>
      </c>
    </row>
    <row r="27550" spans="1:7">
      <c r="A27550" s="1" t="str">
        <f t="shared" si="433"/>
        <v>CDHU-I P.11.000.090218</v>
      </c>
      <c r="B27550" s="3" t="s">
        <v>42275</v>
      </c>
      <c r="C27550" s="3" t="s">
        <v>38241</v>
      </c>
      <c r="D27550" s="2" t="s">
        <v>41355</v>
      </c>
      <c r="E27550" s="3" t="s">
        <v>9848</v>
      </c>
      <c r="F27550" s="61">
        <v>11004.98</v>
      </c>
      <c r="G27550" s="61">
        <v>11004.98</v>
      </c>
    </row>
    <row r="27551" spans="1:7">
      <c r="A27551" s="1" t="str">
        <f t="shared" si="433"/>
        <v>CDHU-I P.11.000.092025</v>
      </c>
      <c r="B27551" s="3" t="s">
        <v>42275</v>
      </c>
      <c r="C27551" s="3" t="s">
        <v>38242</v>
      </c>
      <c r="D27551" s="2" t="s">
        <v>41356</v>
      </c>
      <c r="E27551" s="3" t="s">
        <v>9848</v>
      </c>
      <c r="F27551" s="61">
        <v>2751.41</v>
      </c>
      <c r="G27551" s="61">
        <v>2751.41</v>
      </c>
    </row>
    <row r="27552" spans="1:7">
      <c r="A27552" s="1" t="str">
        <f t="shared" si="433"/>
        <v>CDHU-I P.11.000.092026</v>
      </c>
      <c r="B27552" s="3" t="s">
        <v>42275</v>
      </c>
      <c r="C27552" s="3" t="s">
        <v>38243</v>
      </c>
      <c r="D27552" s="2" t="s">
        <v>41357</v>
      </c>
      <c r="E27552" s="3" t="s">
        <v>9848</v>
      </c>
      <c r="F27552" s="61">
        <v>3539.3</v>
      </c>
      <c r="G27552" s="61">
        <v>3539.3</v>
      </c>
    </row>
    <row r="27553" spans="1:7">
      <c r="A27553" s="1" t="str">
        <f t="shared" si="433"/>
        <v>CDHU-I P.11.000.092027</v>
      </c>
      <c r="B27553" s="3" t="s">
        <v>42275</v>
      </c>
      <c r="C27553" s="3" t="s">
        <v>38244</v>
      </c>
      <c r="D27553" s="2" t="s">
        <v>41358</v>
      </c>
      <c r="E27553" s="3" t="s">
        <v>9848</v>
      </c>
      <c r="F27553" s="61">
        <v>2426.81</v>
      </c>
      <c r="G27553" s="61">
        <v>2426.81</v>
      </c>
    </row>
    <row r="27554" spans="1:7">
      <c r="A27554" s="1" t="str">
        <f t="shared" si="433"/>
        <v>CDHU-I P.11.000.092048</v>
      </c>
      <c r="B27554" s="3" t="s">
        <v>42275</v>
      </c>
      <c r="C27554" s="3" t="s">
        <v>38245</v>
      </c>
      <c r="D27554" s="2" t="s">
        <v>41359</v>
      </c>
      <c r="E27554" s="3" t="s">
        <v>9848</v>
      </c>
      <c r="F27554" s="61">
        <v>5726.99</v>
      </c>
      <c r="G27554" s="61">
        <v>5726.99</v>
      </c>
    </row>
    <row r="27555" spans="1:7" ht="22.5">
      <c r="A27555" s="1" t="str">
        <f t="shared" si="433"/>
        <v>CDHU-I P.11.000.092213</v>
      </c>
      <c r="B27555" s="3" t="s">
        <v>42275</v>
      </c>
      <c r="C27555" s="3" t="s">
        <v>38246</v>
      </c>
      <c r="D27555" s="2" t="s">
        <v>41360</v>
      </c>
      <c r="E27555" s="3" t="s">
        <v>9848</v>
      </c>
      <c r="F27555" s="61">
        <v>98367.77</v>
      </c>
      <c r="G27555" s="61">
        <v>98367.77</v>
      </c>
    </row>
    <row r="27556" spans="1:7" ht="22.5">
      <c r="A27556" s="1" t="str">
        <f t="shared" si="433"/>
        <v>CDHU-I P.12.000.034083</v>
      </c>
      <c r="B27556" s="3" t="s">
        <v>42275</v>
      </c>
      <c r="C27556" s="3" t="s">
        <v>38247</v>
      </c>
      <c r="D27556" s="2" t="s">
        <v>41361</v>
      </c>
      <c r="E27556" s="3" t="s">
        <v>9848</v>
      </c>
      <c r="F27556" s="61">
        <v>212.78</v>
      </c>
      <c r="G27556" s="61">
        <v>212.78</v>
      </c>
    </row>
    <row r="27557" spans="1:7">
      <c r="A27557" s="1" t="str">
        <f t="shared" si="433"/>
        <v>CDHU-I P.12.000.041001</v>
      </c>
      <c r="B27557" s="3" t="s">
        <v>42275</v>
      </c>
      <c r="C27557" s="3" t="s">
        <v>38248</v>
      </c>
      <c r="D27557" s="2" t="s">
        <v>41362</v>
      </c>
      <c r="E27557" s="3" t="s">
        <v>9848</v>
      </c>
      <c r="F27557" s="61">
        <v>42063.06</v>
      </c>
      <c r="G27557" s="61">
        <v>42063.06</v>
      </c>
    </row>
    <row r="27558" spans="1:7">
      <c r="A27558" s="1" t="str">
        <f t="shared" si="433"/>
        <v>CDHU-I P.12.000.041005</v>
      </c>
      <c r="B27558" s="3" t="s">
        <v>42275</v>
      </c>
      <c r="C27558" s="3" t="s">
        <v>38249</v>
      </c>
      <c r="D27558" s="2" t="s">
        <v>41363</v>
      </c>
      <c r="E27558" s="3" t="s">
        <v>9848</v>
      </c>
      <c r="F27558" s="61">
        <v>3767.9</v>
      </c>
      <c r="G27558" s="61">
        <v>3767.9</v>
      </c>
    </row>
    <row r="27559" spans="1:7">
      <c r="A27559" s="1" t="str">
        <f t="shared" si="433"/>
        <v>CDHU-I P.12.000.041008</v>
      </c>
      <c r="B27559" s="3" t="s">
        <v>42275</v>
      </c>
      <c r="C27559" s="3" t="s">
        <v>38250</v>
      </c>
      <c r="D27559" s="2" t="s">
        <v>41364</v>
      </c>
      <c r="E27559" s="3" t="s">
        <v>9848</v>
      </c>
      <c r="F27559" s="61">
        <v>5602.66</v>
      </c>
      <c r="G27559" s="61">
        <v>5602.66</v>
      </c>
    </row>
    <row r="27560" spans="1:7">
      <c r="A27560" s="1" t="str">
        <f t="shared" si="433"/>
        <v>CDHU-I P.12.000.041010</v>
      </c>
      <c r="B27560" s="3" t="s">
        <v>42275</v>
      </c>
      <c r="C27560" s="3" t="s">
        <v>38251</v>
      </c>
      <c r="D27560" s="2" t="s">
        <v>33758</v>
      </c>
      <c r="E27560" s="3" t="s">
        <v>9848</v>
      </c>
      <c r="F27560" s="61">
        <v>90326.18</v>
      </c>
      <c r="G27560" s="61">
        <v>90326.18</v>
      </c>
    </row>
    <row r="27561" spans="1:7">
      <c r="A27561" s="1" t="str">
        <f t="shared" si="433"/>
        <v>CDHU-I P.12.000.041011</v>
      </c>
      <c r="B27561" s="3" t="s">
        <v>42275</v>
      </c>
      <c r="C27561" s="3" t="s">
        <v>38252</v>
      </c>
      <c r="D27561" s="2" t="s">
        <v>41365</v>
      </c>
      <c r="E27561" s="3" t="s">
        <v>9848</v>
      </c>
      <c r="F27561" s="61">
        <v>3124.38</v>
      </c>
      <c r="G27561" s="61">
        <v>3124.38</v>
      </c>
    </row>
    <row r="27562" spans="1:7" ht="22.5">
      <c r="A27562" s="1" t="str">
        <f t="shared" si="433"/>
        <v>CDHU-I P.12.000.041012</v>
      </c>
      <c r="B27562" s="3" t="s">
        <v>42275</v>
      </c>
      <c r="C27562" s="3" t="s">
        <v>38253</v>
      </c>
      <c r="D27562" s="2" t="s">
        <v>41366</v>
      </c>
      <c r="E27562" s="3" t="s">
        <v>9848</v>
      </c>
      <c r="F27562" s="61">
        <v>284.44</v>
      </c>
      <c r="G27562" s="61">
        <v>284.44</v>
      </c>
    </row>
    <row r="27563" spans="1:7">
      <c r="A27563" s="1" t="str">
        <f t="shared" si="433"/>
        <v>CDHU-I P.12.000.041015</v>
      </c>
      <c r="B27563" s="3" t="s">
        <v>42275</v>
      </c>
      <c r="C27563" s="3" t="s">
        <v>38254</v>
      </c>
      <c r="D27563" s="2" t="s">
        <v>41367</v>
      </c>
      <c r="E27563" s="3" t="s">
        <v>9848</v>
      </c>
      <c r="F27563" s="61">
        <v>30575.19</v>
      </c>
      <c r="G27563" s="61">
        <v>30575.19</v>
      </c>
    </row>
    <row r="27564" spans="1:7">
      <c r="A27564" s="1" t="str">
        <f t="shared" si="433"/>
        <v>CDHU-I P.12.000.041016</v>
      </c>
      <c r="B27564" s="3" t="s">
        <v>42275</v>
      </c>
      <c r="C27564" s="3" t="s">
        <v>38255</v>
      </c>
      <c r="D27564" s="2" t="s">
        <v>41368</v>
      </c>
      <c r="E27564" s="3" t="s">
        <v>9848</v>
      </c>
      <c r="F27564" s="61">
        <v>220.74</v>
      </c>
      <c r="G27564" s="61">
        <v>220.74</v>
      </c>
    </row>
    <row r="27565" spans="1:7" ht="22.5">
      <c r="A27565" s="1" t="str">
        <f t="shared" si="433"/>
        <v>CDHU-I P.12.000.041017</v>
      </c>
      <c r="B27565" s="3" t="s">
        <v>42275</v>
      </c>
      <c r="C27565" s="3" t="s">
        <v>38256</v>
      </c>
      <c r="D27565" s="2" t="s">
        <v>41369</v>
      </c>
      <c r="E27565" s="3" t="s">
        <v>9848</v>
      </c>
      <c r="F27565" s="61">
        <v>476.55</v>
      </c>
      <c r="G27565" s="61">
        <v>476.55</v>
      </c>
    </row>
    <row r="27566" spans="1:7">
      <c r="A27566" s="1" t="str">
        <f t="shared" si="433"/>
        <v>CDHU-I P.12.000.041021</v>
      </c>
      <c r="B27566" s="3" t="s">
        <v>42275</v>
      </c>
      <c r="C27566" s="3" t="s">
        <v>38257</v>
      </c>
      <c r="D27566" s="2" t="s">
        <v>41370</v>
      </c>
      <c r="E27566" s="3" t="s">
        <v>9848</v>
      </c>
      <c r="F27566" s="61">
        <v>22339.64</v>
      </c>
      <c r="G27566" s="61">
        <v>22339.64</v>
      </c>
    </row>
    <row r="27567" spans="1:7" ht="22.5">
      <c r="A27567" s="1" t="str">
        <f t="shared" si="433"/>
        <v>CDHU-I P.12.000.041024</v>
      </c>
      <c r="B27567" s="3" t="s">
        <v>42275</v>
      </c>
      <c r="C27567" s="3" t="s">
        <v>38258</v>
      </c>
      <c r="D27567" s="2" t="s">
        <v>41371</v>
      </c>
      <c r="E27567" s="3" t="s">
        <v>9848</v>
      </c>
      <c r="F27567" s="61">
        <v>755.09</v>
      </c>
      <c r="G27567" s="61">
        <v>755.09</v>
      </c>
    </row>
    <row r="27568" spans="1:7">
      <c r="A27568" s="1" t="str">
        <f t="shared" si="433"/>
        <v>CDHU-I P.12.000.041025</v>
      </c>
      <c r="B27568" s="3" t="s">
        <v>42275</v>
      </c>
      <c r="C27568" s="3" t="s">
        <v>38259</v>
      </c>
      <c r="D27568" s="2" t="s">
        <v>41372</v>
      </c>
      <c r="E27568" s="3" t="s">
        <v>9848</v>
      </c>
      <c r="F27568" s="61">
        <v>50636.29</v>
      </c>
      <c r="G27568" s="61">
        <v>50636.29</v>
      </c>
    </row>
    <row r="27569" spans="1:7">
      <c r="A27569" s="1" t="str">
        <f t="shared" si="433"/>
        <v>CDHU-I P.12.000.041026</v>
      </c>
      <c r="B27569" s="3" t="s">
        <v>42275</v>
      </c>
      <c r="C27569" s="3" t="s">
        <v>38260</v>
      </c>
      <c r="D27569" s="2" t="s">
        <v>41373</v>
      </c>
      <c r="E27569" s="3" t="s">
        <v>9848</v>
      </c>
      <c r="F27569" s="61">
        <v>24997.8</v>
      </c>
      <c r="G27569" s="61">
        <v>24997.8</v>
      </c>
    </row>
    <row r="27570" spans="1:7" ht="22.5">
      <c r="A27570" s="1" t="str">
        <f t="shared" si="433"/>
        <v>CDHU-I P.12.000.041035</v>
      </c>
      <c r="B27570" s="3" t="s">
        <v>42275</v>
      </c>
      <c r="C27570" s="3" t="s">
        <v>38261</v>
      </c>
      <c r="D27570" s="2" t="s">
        <v>41374</v>
      </c>
      <c r="E27570" s="3" t="s">
        <v>9848</v>
      </c>
      <c r="F27570" s="61">
        <v>147.31</v>
      </c>
      <c r="G27570" s="61">
        <v>147.31</v>
      </c>
    </row>
    <row r="27571" spans="1:7">
      <c r="A27571" s="1" t="str">
        <f t="shared" si="433"/>
        <v>CDHU-I P.12.000.041038</v>
      </c>
      <c r="B27571" s="3" t="s">
        <v>42275</v>
      </c>
      <c r="C27571" s="3" t="s">
        <v>38262</v>
      </c>
      <c r="D27571" s="2" t="s">
        <v>41375</v>
      </c>
      <c r="E27571" s="3" t="s">
        <v>9848</v>
      </c>
      <c r="F27571" s="61">
        <v>97046.11</v>
      </c>
      <c r="G27571" s="61">
        <v>97046.11</v>
      </c>
    </row>
    <row r="27572" spans="1:7">
      <c r="A27572" s="1" t="str">
        <f t="shared" si="433"/>
        <v>CDHU-I P.12.000.041039</v>
      </c>
      <c r="B27572" s="3" t="s">
        <v>42275</v>
      </c>
      <c r="C27572" s="3" t="s">
        <v>38263</v>
      </c>
      <c r="D27572" s="2" t="s">
        <v>41376</v>
      </c>
      <c r="E27572" s="3" t="s">
        <v>9848</v>
      </c>
      <c r="F27572" s="61">
        <v>16971.490000000002</v>
      </c>
      <c r="G27572" s="61">
        <v>16971.490000000002</v>
      </c>
    </row>
    <row r="27573" spans="1:7">
      <c r="A27573" s="1" t="str">
        <f t="shared" ref="A27573:A27636" si="434">CONCATENATE($B27573," ",$C27573)</f>
        <v>CDHU-I P.12.000.041046</v>
      </c>
      <c r="B27573" s="3" t="s">
        <v>42275</v>
      </c>
      <c r="C27573" s="3" t="s">
        <v>38264</v>
      </c>
      <c r="D27573" s="2" t="s">
        <v>41377</v>
      </c>
      <c r="E27573" s="3" t="s">
        <v>9848</v>
      </c>
      <c r="F27573" s="61">
        <v>96721.7</v>
      </c>
      <c r="G27573" s="61">
        <v>96721.7</v>
      </c>
    </row>
    <row r="27574" spans="1:7">
      <c r="A27574" s="1" t="str">
        <f t="shared" si="434"/>
        <v>CDHU-I P.12.000.041063</v>
      </c>
      <c r="B27574" s="3" t="s">
        <v>42275</v>
      </c>
      <c r="C27574" s="3" t="s">
        <v>38265</v>
      </c>
      <c r="D27574" s="2" t="s">
        <v>41378</v>
      </c>
      <c r="E27574" s="3" t="s">
        <v>9848</v>
      </c>
      <c r="F27574" s="61">
        <v>140036.5</v>
      </c>
      <c r="G27574" s="61">
        <v>140036.5</v>
      </c>
    </row>
    <row r="27575" spans="1:7">
      <c r="A27575" s="1" t="str">
        <f t="shared" si="434"/>
        <v>CDHU-I P.12.000.041064</v>
      </c>
      <c r="B27575" s="3" t="s">
        <v>42275</v>
      </c>
      <c r="C27575" s="3" t="s">
        <v>38266</v>
      </c>
      <c r="D27575" s="2" t="s">
        <v>33770</v>
      </c>
      <c r="E27575" s="3" t="s">
        <v>9848</v>
      </c>
      <c r="F27575" s="61">
        <v>75584.429999999993</v>
      </c>
      <c r="G27575" s="61">
        <v>75584.429999999993</v>
      </c>
    </row>
    <row r="27576" spans="1:7">
      <c r="A27576" s="1" t="str">
        <f t="shared" si="434"/>
        <v>CDHU-I P.12.000.041068</v>
      </c>
      <c r="B27576" s="3" t="s">
        <v>42275</v>
      </c>
      <c r="C27576" s="3" t="s">
        <v>38267</v>
      </c>
      <c r="D27576" s="2" t="s">
        <v>33771</v>
      </c>
      <c r="E27576" s="3" t="s">
        <v>9848</v>
      </c>
      <c r="F27576" s="61">
        <v>38305.86</v>
      </c>
      <c r="G27576" s="61">
        <v>38305.86</v>
      </c>
    </row>
    <row r="27577" spans="1:7" ht="22.5">
      <c r="A27577" s="1" t="str">
        <f t="shared" si="434"/>
        <v>CDHU-I P.12.000.041072</v>
      </c>
      <c r="B27577" s="3" t="s">
        <v>42275</v>
      </c>
      <c r="C27577" s="3" t="s">
        <v>38268</v>
      </c>
      <c r="D27577" s="2" t="s">
        <v>41379</v>
      </c>
      <c r="E27577" s="3" t="s">
        <v>9848</v>
      </c>
      <c r="F27577" s="61">
        <v>140185.69</v>
      </c>
      <c r="G27577" s="61">
        <v>140185.69</v>
      </c>
    </row>
    <row r="27578" spans="1:7">
      <c r="A27578" s="1" t="str">
        <f t="shared" si="434"/>
        <v>CDHU-I P.12.000.041080</v>
      </c>
      <c r="B27578" s="3" t="s">
        <v>42275</v>
      </c>
      <c r="C27578" s="3" t="s">
        <v>38269</v>
      </c>
      <c r="D27578" s="2" t="s">
        <v>41380</v>
      </c>
      <c r="E27578" s="3" t="s">
        <v>9848</v>
      </c>
      <c r="F27578" s="61">
        <v>43861.96</v>
      </c>
      <c r="G27578" s="61">
        <v>43861.96</v>
      </c>
    </row>
    <row r="27579" spans="1:7" ht="22.5">
      <c r="A27579" s="1" t="str">
        <f t="shared" si="434"/>
        <v>CDHU-I P.12.000.041081</v>
      </c>
      <c r="B27579" s="3" t="s">
        <v>42275</v>
      </c>
      <c r="C27579" s="3" t="s">
        <v>38270</v>
      </c>
      <c r="D27579" s="2" t="s">
        <v>41381</v>
      </c>
      <c r="E27579" s="3" t="s">
        <v>9848</v>
      </c>
      <c r="F27579" s="61">
        <v>48760.72</v>
      </c>
      <c r="G27579" s="61">
        <v>48760.72</v>
      </c>
    </row>
    <row r="27580" spans="1:7">
      <c r="A27580" s="1" t="str">
        <f t="shared" si="434"/>
        <v>CDHU-I P.12.000.041612</v>
      </c>
      <c r="B27580" s="3" t="s">
        <v>42275</v>
      </c>
      <c r="C27580" s="3" t="s">
        <v>38271</v>
      </c>
      <c r="D27580" s="2" t="s">
        <v>33767</v>
      </c>
      <c r="E27580" s="3" t="s">
        <v>9848</v>
      </c>
      <c r="F27580" s="61">
        <v>76959.3</v>
      </c>
      <c r="G27580" s="61">
        <v>76959.3</v>
      </c>
    </row>
    <row r="27581" spans="1:7" ht="22.5">
      <c r="A27581" s="1" t="str">
        <f t="shared" si="434"/>
        <v>CDHU-I P.12.000.049753</v>
      </c>
      <c r="B27581" s="3" t="s">
        <v>42275</v>
      </c>
      <c r="C27581" s="3" t="s">
        <v>38272</v>
      </c>
      <c r="D27581" s="2" t="s">
        <v>41382</v>
      </c>
      <c r="E27581" s="3" t="s">
        <v>9848</v>
      </c>
      <c r="F27581" s="61">
        <v>45.99</v>
      </c>
      <c r="G27581" s="61">
        <v>45.99</v>
      </c>
    </row>
    <row r="27582" spans="1:7" ht="22.5">
      <c r="A27582" s="1" t="str">
        <f t="shared" si="434"/>
        <v>CDHU-I P.12.000.049754</v>
      </c>
      <c r="B27582" s="3" t="s">
        <v>42275</v>
      </c>
      <c r="C27582" s="3" t="s">
        <v>38273</v>
      </c>
      <c r="D27582" s="2" t="s">
        <v>41383</v>
      </c>
      <c r="E27582" s="3" t="s">
        <v>9848</v>
      </c>
      <c r="F27582" s="61">
        <v>108.14</v>
      </c>
      <c r="G27582" s="61">
        <v>108.14</v>
      </c>
    </row>
    <row r="27583" spans="1:7" ht="22.5">
      <c r="A27583" s="1" t="str">
        <f t="shared" si="434"/>
        <v>CDHU-I P.12.000.049760</v>
      </c>
      <c r="B27583" s="3" t="s">
        <v>42275</v>
      </c>
      <c r="C27583" s="3" t="s">
        <v>38274</v>
      </c>
      <c r="D27583" s="2" t="s">
        <v>41384</v>
      </c>
      <c r="E27583" s="3" t="s">
        <v>9848</v>
      </c>
      <c r="F27583" s="61">
        <v>671.55</v>
      </c>
      <c r="G27583" s="61">
        <v>671.55</v>
      </c>
    </row>
    <row r="27584" spans="1:7" ht="33.75">
      <c r="A27584" s="1" t="str">
        <f t="shared" si="434"/>
        <v>CDHU-I P.12.000.049762</v>
      </c>
      <c r="B27584" s="3" t="s">
        <v>42275</v>
      </c>
      <c r="C27584" s="3" t="s">
        <v>38275</v>
      </c>
      <c r="D27584" s="2" t="s">
        <v>41385</v>
      </c>
      <c r="E27584" s="3" t="s">
        <v>9848</v>
      </c>
      <c r="F27584" s="61">
        <v>510.37</v>
      </c>
      <c r="G27584" s="61">
        <v>510.37</v>
      </c>
    </row>
    <row r="27585" spans="1:7" ht="22.5">
      <c r="A27585" s="1" t="str">
        <f t="shared" si="434"/>
        <v>CDHU-I P.12.000.049763</v>
      </c>
      <c r="B27585" s="3" t="s">
        <v>42275</v>
      </c>
      <c r="C27585" s="3" t="s">
        <v>38276</v>
      </c>
      <c r="D27585" s="2" t="s">
        <v>41386</v>
      </c>
      <c r="E27585" s="3" t="s">
        <v>9848</v>
      </c>
      <c r="F27585" s="61">
        <v>7334.26</v>
      </c>
      <c r="G27585" s="61">
        <v>7334.26</v>
      </c>
    </row>
    <row r="27586" spans="1:7" ht="22.5">
      <c r="A27586" s="1" t="str">
        <f t="shared" si="434"/>
        <v>CDHU-I P.12.000.049764</v>
      </c>
      <c r="B27586" s="3" t="s">
        <v>42275</v>
      </c>
      <c r="C27586" s="3" t="s">
        <v>38277</v>
      </c>
      <c r="D27586" s="2" t="s">
        <v>41387</v>
      </c>
      <c r="E27586" s="3" t="s">
        <v>9848</v>
      </c>
      <c r="F27586" s="61">
        <v>788.98</v>
      </c>
      <c r="G27586" s="61">
        <v>788.98</v>
      </c>
    </row>
    <row r="27587" spans="1:7" ht="33.75">
      <c r="A27587" s="1" t="str">
        <f t="shared" si="434"/>
        <v>CDHU-I P.12.000.049765</v>
      </c>
      <c r="B27587" s="3" t="s">
        <v>42275</v>
      </c>
      <c r="C27587" s="3" t="s">
        <v>38278</v>
      </c>
      <c r="D27587" s="2" t="s">
        <v>41388</v>
      </c>
      <c r="E27587" s="3" t="s">
        <v>9848</v>
      </c>
      <c r="F27587" s="61">
        <v>2465.92</v>
      </c>
      <c r="G27587" s="61">
        <v>2465.92</v>
      </c>
    </row>
    <row r="27588" spans="1:7">
      <c r="A27588" s="1" t="str">
        <f t="shared" si="434"/>
        <v>CDHU-I P.12.000.090126</v>
      </c>
      <c r="B27588" s="3" t="s">
        <v>42275</v>
      </c>
      <c r="C27588" s="3" t="s">
        <v>38279</v>
      </c>
      <c r="D27588" s="2" t="s">
        <v>41389</v>
      </c>
      <c r="E27588" s="3" t="s">
        <v>9848</v>
      </c>
      <c r="F27588" s="61">
        <v>1051.8900000000001</v>
      </c>
      <c r="G27588" s="61">
        <v>1051.8900000000001</v>
      </c>
    </row>
    <row r="27589" spans="1:7">
      <c r="A27589" s="1" t="str">
        <f t="shared" si="434"/>
        <v>CDHU-I P.12.000.092019</v>
      </c>
      <c r="B27589" s="3" t="s">
        <v>42275</v>
      </c>
      <c r="C27589" s="3" t="s">
        <v>38280</v>
      </c>
      <c r="D27589" s="2" t="s">
        <v>41390</v>
      </c>
      <c r="E27589" s="3" t="s">
        <v>9848</v>
      </c>
      <c r="F27589" s="61">
        <v>124314.82</v>
      </c>
      <c r="G27589" s="61">
        <v>124314.82</v>
      </c>
    </row>
    <row r="27590" spans="1:7" ht="33.75">
      <c r="A27590" s="1" t="str">
        <f t="shared" si="434"/>
        <v>CDHU-I P.12.000.092146</v>
      </c>
      <c r="B27590" s="3" t="s">
        <v>42275</v>
      </c>
      <c r="C27590" s="3" t="s">
        <v>38281</v>
      </c>
      <c r="D27590" s="2" t="s">
        <v>41391</v>
      </c>
      <c r="E27590" s="3" t="s">
        <v>9848</v>
      </c>
      <c r="F27590" s="61">
        <v>5469.13</v>
      </c>
      <c r="G27590" s="61">
        <v>5469.13</v>
      </c>
    </row>
    <row r="27591" spans="1:7" ht="33.75">
      <c r="A27591" s="1" t="str">
        <f t="shared" si="434"/>
        <v>CDHU-I P.12.000.092147</v>
      </c>
      <c r="B27591" s="3" t="s">
        <v>42275</v>
      </c>
      <c r="C27591" s="3" t="s">
        <v>38282</v>
      </c>
      <c r="D27591" s="2" t="s">
        <v>41392</v>
      </c>
      <c r="E27591" s="3" t="s">
        <v>9848</v>
      </c>
      <c r="F27591" s="61">
        <v>7113.67</v>
      </c>
      <c r="G27591" s="61">
        <v>7113.67</v>
      </c>
    </row>
    <row r="27592" spans="1:7">
      <c r="A27592" s="1" t="str">
        <f t="shared" si="434"/>
        <v>CDHU-I P.13.000.030521</v>
      </c>
      <c r="B27592" s="3" t="s">
        <v>42275</v>
      </c>
      <c r="C27592" s="3" t="s">
        <v>38283</v>
      </c>
      <c r="D27592" s="2" t="s">
        <v>41393</v>
      </c>
      <c r="E27592" s="3" t="s">
        <v>9848</v>
      </c>
      <c r="F27592" s="61">
        <v>86.5</v>
      </c>
      <c r="G27592" s="61">
        <v>86.5</v>
      </c>
    </row>
    <row r="27593" spans="1:7">
      <c r="A27593" s="1" t="str">
        <f t="shared" si="434"/>
        <v>CDHU-I P.13.000.030526</v>
      </c>
      <c r="B27593" s="3" t="s">
        <v>42275</v>
      </c>
      <c r="C27593" s="3" t="s">
        <v>38284</v>
      </c>
      <c r="D27593" s="2" t="s">
        <v>41394</v>
      </c>
      <c r="E27593" s="3" t="s">
        <v>9848</v>
      </c>
      <c r="F27593" s="61">
        <v>98.2</v>
      </c>
      <c r="G27593" s="61">
        <v>98.2</v>
      </c>
    </row>
    <row r="27594" spans="1:7">
      <c r="A27594" s="1" t="str">
        <f t="shared" si="434"/>
        <v>CDHU-I P.13.000.030527</v>
      </c>
      <c r="B27594" s="3" t="s">
        <v>42275</v>
      </c>
      <c r="C27594" s="3" t="s">
        <v>38285</v>
      </c>
      <c r="D27594" s="2" t="s">
        <v>41395</v>
      </c>
      <c r="E27594" s="3" t="s">
        <v>9848</v>
      </c>
      <c r="F27594" s="61">
        <v>106.24</v>
      </c>
      <c r="G27594" s="61">
        <v>106.24</v>
      </c>
    </row>
    <row r="27595" spans="1:7" ht="22.5">
      <c r="A27595" s="1" t="str">
        <f t="shared" si="434"/>
        <v>CDHU-I P.13.000.036121</v>
      </c>
      <c r="B27595" s="3" t="s">
        <v>42275</v>
      </c>
      <c r="C27595" s="3" t="s">
        <v>38286</v>
      </c>
      <c r="D27595" s="2" t="s">
        <v>41396</v>
      </c>
      <c r="E27595" s="3" t="s">
        <v>14764</v>
      </c>
      <c r="F27595" s="61">
        <v>55.89</v>
      </c>
      <c r="G27595" s="61">
        <v>55.89</v>
      </c>
    </row>
    <row r="27596" spans="1:7">
      <c r="A27596" s="1" t="str">
        <f t="shared" si="434"/>
        <v>CDHU-I P.13.000.042203</v>
      </c>
      <c r="B27596" s="3" t="s">
        <v>42275</v>
      </c>
      <c r="C27596" s="3" t="s">
        <v>38287</v>
      </c>
      <c r="D27596" s="2" t="s">
        <v>41397</v>
      </c>
      <c r="E27596" s="3" t="s">
        <v>14764</v>
      </c>
      <c r="F27596" s="61">
        <v>26.67</v>
      </c>
      <c r="G27596" s="61">
        <v>26.67</v>
      </c>
    </row>
    <row r="27597" spans="1:7">
      <c r="A27597" s="1" t="str">
        <f t="shared" si="434"/>
        <v>CDHU-I P.13.000.042284</v>
      </c>
      <c r="B27597" s="3" t="s">
        <v>42275</v>
      </c>
      <c r="C27597" s="3" t="s">
        <v>38288</v>
      </c>
      <c r="D27597" s="2" t="s">
        <v>41398</v>
      </c>
      <c r="E27597" s="3" t="s">
        <v>9848</v>
      </c>
      <c r="F27597" s="61">
        <v>54.37</v>
      </c>
      <c r="G27597" s="61">
        <v>54.37</v>
      </c>
    </row>
    <row r="27598" spans="1:7">
      <c r="A27598" s="1" t="str">
        <f t="shared" si="434"/>
        <v>CDHU-I P.13.000.042285</v>
      </c>
      <c r="B27598" s="3" t="s">
        <v>42275</v>
      </c>
      <c r="C27598" s="3" t="s">
        <v>38289</v>
      </c>
      <c r="D27598" s="2" t="s">
        <v>41399</v>
      </c>
      <c r="E27598" s="3" t="s">
        <v>9848</v>
      </c>
      <c r="F27598" s="61">
        <v>4.3099999999999996</v>
      </c>
      <c r="G27598" s="61">
        <v>4.3099999999999996</v>
      </c>
    </row>
    <row r="27599" spans="1:7" ht="22.5">
      <c r="A27599" s="1" t="str">
        <f t="shared" si="434"/>
        <v>CDHU-I P.13.000.042286</v>
      </c>
      <c r="B27599" s="3" t="s">
        <v>42275</v>
      </c>
      <c r="C27599" s="3" t="s">
        <v>38290</v>
      </c>
      <c r="D27599" s="2" t="s">
        <v>41400</v>
      </c>
      <c r="E27599" s="3" t="s">
        <v>9848</v>
      </c>
      <c r="F27599" s="61">
        <v>9.83</v>
      </c>
      <c r="G27599" s="61">
        <v>9.83</v>
      </c>
    </row>
    <row r="27600" spans="1:7" ht="22.5">
      <c r="A27600" s="1" t="str">
        <f t="shared" si="434"/>
        <v>CDHU-I P.13.000.042289</v>
      </c>
      <c r="B27600" s="3" t="s">
        <v>42275</v>
      </c>
      <c r="C27600" s="3" t="s">
        <v>38291</v>
      </c>
      <c r="D27600" s="2" t="s">
        <v>41401</v>
      </c>
      <c r="E27600" s="3" t="s">
        <v>9848</v>
      </c>
      <c r="F27600" s="61">
        <v>136.66999999999999</v>
      </c>
      <c r="G27600" s="61">
        <v>136.66999999999999</v>
      </c>
    </row>
    <row r="27601" spans="1:7" ht="22.5">
      <c r="A27601" s="1" t="str">
        <f t="shared" si="434"/>
        <v>CDHU-I P.13.000.042290</v>
      </c>
      <c r="B27601" s="3" t="s">
        <v>42275</v>
      </c>
      <c r="C27601" s="3" t="s">
        <v>38292</v>
      </c>
      <c r="D27601" s="2" t="s">
        <v>41402</v>
      </c>
      <c r="E27601" s="3" t="s">
        <v>9848</v>
      </c>
      <c r="F27601" s="61">
        <v>91.25</v>
      </c>
      <c r="G27601" s="61">
        <v>91.25</v>
      </c>
    </row>
    <row r="27602" spans="1:7">
      <c r="A27602" s="1" t="str">
        <f t="shared" si="434"/>
        <v>CDHU-I P.13.000.042351</v>
      </c>
      <c r="B27602" s="3" t="s">
        <v>42275</v>
      </c>
      <c r="C27602" s="3" t="s">
        <v>38293</v>
      </c>
      <c r="D27602" s="2" t="s">
        <v>41403</v>
      </c>
      <c r="E27602" s="3" t="s">
        <v>9848</v>
      </c>
      <c r="F27602" s="61">
        <v>12.72</v>
      </c>
      <c r="G27602" s="61">
        <v>12.72</v>
      </c>
    </row>
    <row r="27603" spans="1:7">
      <c r="A27603" s="1" t="str">
        <f t="shared" si="434"/>
        <v>CDHU-I P.13.000.042354</v>
      </c>
      <c r="B27603" s="3" t="s">
        <v>42275</v>
      </c>
      <c r="C27603" s="3" t="s">
        <v>38294</v>
      </c>
      <c r="D27603" s="2" t="s">
        <v>41404</v>
      </c>
      <c r="E27603" s="3" t="s">
        <v>9848</v>
      </c>
      <c r="F27603" s="61">
        <v>38.43</v>
      </c>
      <c r="G27603" s="61">
        <v>38.43</v>
      </c>
    </row>
    <row r="27604" spans="1:7" ht="22.5">
      <c r="A27604" s="1" t="str">
        <f t="shared" si="434"/>
        <v>CDHU-I P.13.000.042461</v>
      </c>
      <c r="B27604" s="3" t="s">
        <v>42275</v>
      </c>
      <c r="C27604" s="3" t="s">
        <v>38295</v>
      </c>
      <c r="D27604" s="2" t="s">
        <v>41405</v>
      </c>
      <c r="E27604" s="3" t="s">
        <v>9848</v>
      </c>
      <c r="F27604" s="61">
        <v>38.549999999999997</v>
      </c>
      <c r="G27604" s="61">
        <v>38.549999999999997</v>
      </c>
    </row>
    <row r="27605" spans="1:7">
      <c r="A27605" s="1" t="str">
        <f t="shared" si="434"/>
        <v>CDHU-I P.13.000.042470</v>
      </c>
      <c r="B27605" s="3" t="s">
        <v>42275</v>
      </c>
      <c r="C27605" s="3" t="s">
        <v>38296</v>
      </c>
      <c r="D27605" s="2" t="s">
        <v>41406</v>
      </c>
      <c r="E27605" s="3" t="s">
        <v>9848</v>
      </c>
      <c r="F27605" s="61">
        <v>455.68</v>
      </c>
      <c r="G27605" s="61">
        <v>455.68</v>
      </c>
    </row>
    <row r="27606" spans="1:7" ht="22.5">
      <c r="A27606" s="1" t="str">
        <f t="shared" si="434"/>
        <v>CDHU-I P.13.000.042471</v>
      </c>
      <c r="B27606" s="3" t="s">
        <v>42275</v>
      </c>
      <c r="C27606" s="3" t="s">
        <v>38297</v>
      </c>
      <c r="D27606" s="2" t="s">
        <v>41407</v>
      </c>
      <c r="E27606" s="3" t="s">
        <v>9848</v>
      </c>
      <c r="F27606" s="61">
        <v>3189.96</v>
      </c>
      <c r="G27606" s="61">
        <v>3189.96</v>
      </c>
    </row>
    <row r="27607" spans="1:7" ht="22.5">
      <c r="A27607" s="1" t="str">
        <f t="shared" si="434"/>
        <v>CDHU-I P.13.000.042540</v>
      </c>
      <c r="B27607" s="3" t="s">
        <v>42275</v>
      </c>
      <c r="C27607" s="3" t="s">
        <v>38298</v>
      </c>
      <c r="D27607" s="2" t="s">
        <v>41408</v>
      </c>
      <c r="E27607" s="3" t="s">
        <v>9848</v>
      </c>
      <c r="F27607" s="61">
        <v>14.76</v>
      </c>
      <c r="G27607" s="61">
        <v>14.76</v>
      </c>
    </row>
    <row r="27608" spans="1:7">
      <c r="A27608" s="1" t="str">
        <f t="shared" si="434"/>
        <v>CDHU-I P.13.000.045001</v>
      </c>
      <c r="B27608" s="3" t="s">
        <v>42275</v>
      </c>
      <c r="C27608" s="3" t="s">
        <v>38299</v>
      </c>
      <c r="D27608" s="2" t="s">
        <v>41409</v>
      </c>
      <c r="E27608" s="3" t="s">
        <v>9848</v>
      </c>
      <c r="F27608" s="61">
        <v>15.95</v>
      </c>
      <c r="G27608" s="61">
        <v>15.95</v>
      </c>
    </row>
    <row r="27609" spans="1:7">
      <c r="A27609" s="1" t="str">
        <f t="shared" si="434"/>
        <v>CDHU-I P.13.000.045002</v>
      </c>
      <c r="B27609" s="3" t="s">
        <v>42275</v>
      </c>
      <c r="C27609" s="3" t="s">
        <v>38300</v>
      </c>
      <c r="D27609" s="2" t="s">
        <v>41410</v>
      </c>
      <c r="E27609" s="3" t="s">
        <v>9848</v>
      </c>
      <c r="F27609" s="61">
        <v>18.12</v>
      </c>
      <c r="G27609" s="61">
        <v>18.12</v>
      </c>
    </row>
    <row r="27610" spans="1:7">
      <c r="A27610" s="1" t="str">
        <f t="shared" si="434"/>
        <v>CDHU-I P.13.000.045003</v>
      </c>
      <c r="B27610" s="3" t="s">
        <v>42275</v>
      </c>
      <c r="C27610" s="3" t="s">
        <v>38301</v>
      </c>
      <c r="D27610" s="2" t="s">
        <v>41411</v>
      </c>
      <c r="E27610" s="3" t="s">
        <v>9848</v>
      </c>
      <c r="F27610" s="61">
        <v>28.4</v>
      </c>
      <c r="G27610" s="61">
        <v>28.4</v>
      </c>
    </row>
    <row r="27611" spans="1:7">
      <c r="A27611" s="1" t="str">
        <f t="shared" si="434"/>
        <v>CDHU-I P.13.000.045005</v>
      </c>
      <c r="B27611" s="3" t="s">
        <v>42275</v>
      </c>
      <c r="C27611" s="3" t="s">
        <v>38302</v>
      </c>
      <c r="D27611" s="2" t="s">
        <v>41412</v>
      </c>
      <c r="E27611" s="3" t="s">
        <v>9848</v>
      </c>
      <c r="F27611" s="61">
        <v>56.94</v>
      </c>
      <c r="G27611" s="61">
        <v>56.94</v>
      </c>
    </row>
    <row r="27612" spans="1:7">
      <c r="A27612" s="1" t="str">
        <f t="shared" si="434"/>
        <v>CDHU-I P.13.000.045006</v>
      </c>
      <c r="B27612" s="3" t="s">
        <v>42275</v>
      </c>
      <c r="C27612" s="3" t="s">
        <v>38303</v>
      </c>
      <c r="D27612" s="2" t="s">
        <v>34342</v>
      </c>
      <c r="E27612" s="3" t="s">
        <v>9848</v>
      </c>
      <c r="F27612" s="61">
        <v>3.31</v>
      </c>
      <c r="G27612" s="61">
        <v>3.31</v>
      </c>
    </row>
    <row r="27613" spans="1:7">
      <c r="A27613" s="1" t="str">
        <f t="shared" si="434"/>
        <v>CDHU-I P.13.000.045007</v>
      </c>
      <c r="B27613" s="3" t="s">
        <v>42275</v>
      </c>
      <c r="C27613" s="3" t="s">
        <v>38304</v>
      </c>
      <c r="D27613" s="2" t="s">
        <v>41413</v>
      </c>
      <c r="E27613" s="3" t="s">
        <v>9848</v>
      </c>
      <c r="F27613" s="61">
        <v>136.47999999999999</v>
      </c>
      <c r="G27613" s="61">
        <v>136.47999999999999</v>
      </c>
    </row>
    <row r="27614" spans="1:7">
      <c r="A27614" s="1" t="str">
        <f t="shared" si="434"/>
        <v>CDHU-I P.13.000.045008</v>
      </c>
      <c r="B27614" s="3" t="s">
        <v>42275</v>
      </c>
      <c r="C27614" s="3" t="s">
        <v>38305</v>
      </c>
      <c r="D27614" s="2" t="s">
        <v>34343</v>
      </c>
      <c r="E27614" s="3" t="s">
        <v>9848</v>
      </c>
      <c r="F27614" s="61">
        <v>6.39</v>
      </c>
      <c r="G27614" s="61">
        <v>6.39</v>
      </c>
    </row>
    <row r="27615" spans="1:7">
      <c r="A27615" s="1" t="str">
        <f t="shared" si="434"/>
        <v>CDHU-I P.13.000.045009</v>
      </c>
      <c r="B27615" s="3" t="s">
        <v>42275</v>
      </c>
      <c r="C27615" s="3" t="s">
        <v>38306</v>
      </c>
      <c r="D27615" s="2" t="s">
        <v>41414</v>
      </c>
      <c r="E27615" s="3" t="s">
        <v>9848</v>
      </c>
      <c r="F27615" s="61">
        <v>175.62</v>
      </c>
      <c r="G27615" s="61">
        <v>175.62</v>
      </c>
    </row>
    <row r="27616" spans="1:7" ht="22.5">
      <c r="A27616" s="1" t="str">
        <f t="shared" si="434"/>
        <v>CDHU-I P.13.000.045012</v>
      </c>
      <c r="B27616" s="3" t="s">
        <v>42275</v>
      </c>
      <c r="C27616" s="3" t="s">
        <v>38307</v>
      </c>
      <c r="D27616" s="2" t="s">
        <v>41415</v>
      </c>
      <c r="E27616" s="3" t="s">
        <v>9848</v>
      </c>
      <c r="F27616" s="61">
        <v>240.29</v>
      </c>
      <c r="G27616" s="61">
        <v>240.29</v>
      </c>
    </row>
    <row r="27617" spans="1:7" ht="22.5">
      <c r="A27617" s="1" t="str">
        <f t="shared" si="434"/>
        <v>CDHU-I P.13.000.045013</v>
      </c>
      <c r="B27617" s="3" t="s">
        <v>42275</v>
      </c>
      <c r="C27617" s="3" t="s">
        <v>38308</v>
      </c>
      <c r="D27617" s="2" t="s">
        <v>41416</v>
      </c>
      <c r="E27617" s="3" t="s">
        <v>9848</v>
      </c>
      <c r="F27617" s="61">
        <v>288.08999999999997</v>
      </c>
      <c r="G27617" s="61">
        <v>288.08999999999997</v>
      </c>
    </row>
    <row r="27618" spans="1:7" ht="22.5">
      <c r="A27618" s="1" t="str">
        <f t="shared" si="434"/>
        <v>CDHU-I P.13.000.045014</v>
      </c>
      <c r="B27618" s="3" t="s">
        <v>42275</v>
      </c>
      <c r="C27618" s="3" t="s">
        <v>38309</v>
      </c>
      <c r="D27618" s="2" t="s">
        <v>41417</v>
      </c>
      <c r="E27618" s="3" t="s">
        <v>9848</v>
      </c>
      <c r="F27618" s="61">
        <v>457.69</v>
      </c>
      <c r="G27618" s="61">
        <v>457.69</v>
      </c>
    </row>
    <row r="27619" spans="1:7">
      <c r="A27619" s="1" t="str">
        <f t="shared" si="434"/>
        <v>CDHU-I P.13.000.045021</v>
      </c>
      <c r="B27619" s="3" t="s">
        <v>42275</v>
      </c>
      <c r="C27619" s="3" t="s">
        <v>38310</v>
      </c>
      <c r="D27619" s="2" t="s">
        <v>41418</v>
      </c>
      <c r="E27619" s="3" t="s">
        <v>9848</v>
      </c>
      <c r="F27619" s="61">
        <v>6.86</v>
      </c>
      <c r="G27619" s="61">
        <v>6.86</v>
      </c>
    </row>
    <row r="27620" spans="1:7">
      <c r="A27620" s="1" t="str">
        <f t="shared" si="434"/>
        <v>CDHU-I P.13.000.045028</v>
      </c>
      <c r="B27620" s="3" t="s">
        <v>42275</v>
      </c>
      <c r="C27620" s="3" t="s">
        <v>38311</v>
      </c>
      <c r="D27620" s="2" t="s">
        <v>41419</v>
      </c>
      <c r="E27620" s="3" t="s">
        <v>9848</v>
      </c>
      <c r="F27620" s="61">
        <v>29.07</v>
      </c>
      <c r="G27620" s="61">
        <v>29.07</v>
      </c>
    </row>
    <row r="27621" spans="1:7" ht="22.5">
      <c r="A27621" s="1" t="str">
        <f t="shared" si="434"/>
        <v>CDHU-I P.13.000.045046</v>
      </c>
      <c r="B27621" s="3" t="s">
        <v>42275</v>
      </c>
      <c r="C27621" s="3" t="s">
        <v>38312</v>
      </c>
      <c r="D27621" s="2" t="s">
        <v>41420</v>
      </c>
      <c r="E27621" s="3" t="s">
        <v>9848</v>
      </c>
      <c r="F27621" s="61">
        <v>21.86</v>
      </c>
      <c r="G27621" s="61">
        <v>21.86</v>
      </c>
    </row>
    <row r="27622" spans="1:7">
      <c r="A27622" s="1" t="str">
        <f t="shared" si="434"/>
        <v>CDHU-I P.13.000.045047</v>
      </c>
      <c r="B27622" s="3" t="s">
        <v>42275</v>
      </c>
      <c r="C27622" s="3" t="s">
        <v>38313</v>
      </c>
      <c r="D27622" s="2" t="s">
        <v>41421</v>
      </c>
      <c r="E27622" s="3" t="s">
        <v>9848</v>
      </c>
      <c r="F27622" s="61">
        <v>13.01</v>
      </c>
      <c r="G27622" s="61">
        <v>13.01</v>
      </c>
    </row>
    <row r="27623" spans="1:7">
      <c r="A27623" s="1" t="str">
        <f t="shared" si="434"/>
        <v>CDHU-I P.13.000.045049</v>
      </c>
      <c r="B27623" s="3" t="s">
        <v>42275</v>
      </c>
      <c r="C27623" s="3" t="s">
        <v>38314</v>
      </c>
      <c r="D27623" s="2" t="s">
        <v>41422</v>
      </c>
      <c r="E27623" s="3" t="s">
        <v>9848</v>
      </c>
      <c r="F27623" s="61">
        <v>52.7</v>
      </c>
      <c r="G27623" s="61">
        <v>52.7</v>
      </c>
    </row>
    <row r="27624" spans="1:7">
      <c r="A27624" s="1" t="str">
        <f t="shared" si="434"/>
        <v>CDHU-I P.13.000.045050</v>
      </c>
      <c r="B27624" s="3" t="s">
        <v>42275</v>
      </c>
      <c r="C27624" s="3" t="s">
        <v>38315</v>
      </c>
      <c r="D27624" s="2" t="s">
        <v>41423</v>
      </c>
      <c r="E27624" s="3" t="s">
        <v>9848</v>
      </c>
      <c r="F27624" s="61">
        <v>45.68</v>
      </c>
      <c r="G27624" s="61">
        <v>45.68</v>
      </c>
    </row>
    <row r="27625" spans="1:7" ht="22.5">
      <c r="A27625" s="1" t="str">
        <f t="shared" si="434"/>
        <v>CDHU-I P.13.000.045064</v>
      </c>
      <c r="B27625" s="3" t="s">
        <v>42275</v>
      </c>
      <c r="C27625" s="3" t="s">
        <v>38316</v>
      </c>
      <c r="D27625" s="2" t="s">
        <v>41424</v>
      </c>
      <c r="E27625" s="3" t="s">
        <v>9848</v>
      </c>
      <c r="F27625" s="61">
        <v>29.51</v>
      </c>
      <c r="G27625" s="61">
        <v>29.51</v>
      </c>
    </row>
    <row r="27626" spans="1:7">
      <c r="A27626" s="1" t="str">
        <f t="shared" si="434"/>
        <v>CDHU-I P.13.000.045135</v>
      </c>
      <c r="B27626" s="3" t="s">
        <v>42275</v>
      </c>
      <c r="C27626" s="3" t="s">
        <v>38317</v>
      </c>
      <c r="D27626" s="2" t="s">
        <v>41425</v>
      </c>
      <c r="E27626" s="3" t="s">
        <v>9848</v>
      </c>
      <c r="F27626" s="61">
        <v>1.94</v>
      </c>
      <c r="G27626" s="61">
        <v>1.94</v>
      </c>
    </row>
    <row r="27627" spans="1:7">
      <c r="A27627" s="1" t="str">
        <f t="shared" si="434"/>
        <v>CDHU-I P.13.000.045136</v>
      </c>
      <c r="B27627" s="3" t="s">
        <v>42275</v>
      </c>
      <c r="C27627" s="3" t="s">
        <v>38318</v>
      </c>
      <c r="D27627" s="2" t="s">
        <v>41426</v>
      </c>
      <c r="E27627" s="3" t="s">
        <v>9848</v>
      </c>
      <c r="F27627" s="61">
        <v>1.98</v>
      </c>
      <c r="G27627" s="61">
        <v>1.98</v>
      </c>
    </row>
    <row r="27628" spans="1:7">
      <c r="A27628" s="1" t="str">
        <f t="shared" si="434"/>
        <v>CDHU-I P.13.000.045137</v>
      </c>
      <c r="B27628" s="3" t="s">
        <v>42275</v>
      </c>
      <c r="C27628" s="3" t="s">
        <v>38319</v>
      </c>
      <c r="D27628" s="2" t="s">
        <v>41427</v>
      </c>
      <c r="E27628" s="3" t="s">
        <v>9848</v>
      </c>
      <c r="F27628" s="61">
        <v>3.34</v>
      </c>
      <c r="G27628" s="61">
        <v>3.34</v>
      </c>
    </row>
    <row r="27629" spans="1:7">
      <c r="A27629" s="1" t="str">
        <f t="shared" si="434"/>
        <v>CDHU-I P.13.000.045140</v>
      </c>
      <c r="B27629" s="3" t="s">
        <v>42275</v>
      </c>
      <c r="C27629" s="3" t="s">
        <v>38320</v>
      </c>
      <c r="D27629" s="2" t="s">
        <v>41428</v>
      </c>
      <c r="E27629" s="3" t="s">
        <v>9848</v>
      </c>
      <c r="F27629" s="61">
        <v>2.76</v>
      </c>
      <c r="G27629" s="61">
        <v>2.76</v>
      </c>
    </row>
    <row r="27630" spans="1:7">
      <c r="A27630" s="1" t="str">
        <f t="shared" si="434"/>
        <v>CDHU-I P.13.000.045501</v>
      </c>
      <c r="B27630" s="3" t="s">
        <v>42275</v>
      </c>
      <c r="C27630" s="3" t="s">
        <v>38321</v>
      </c>
      <c r="D27630" s="2" t="s">
        <v>41429</v>
      </c>
      <c r="E27630" s="3" t="s">
        <v>14764</v>
      </c>
      <c r="F27630" s="61">
        <v>14.05</v>
      </c>
      <c r="G27630" s="61">
        <v>14.05</v>
      </c>
    </row>
    <row r="27631" spans="1:7">
      <c r="A27631" s="1" t="str">
        <f t="shared" si="434"/>
        <v>CDHU-I P.13.000.045502</v>
      </c>
      <c r="B27631" s="3" t="s">
        <v>42275</v>
      </c>
      <c r="C27631" s="3" t="s">
        <v>38322</v>
      </c>
      <c r="D27631" s="2" t="s">
        <v>41430</v>
      </c>
      <c r="E27631" s="3" t="s">
        <v>14764</v>
      </c>
      <c r="F27631" s="61">
        <v>13.77</v>
      </c>
      <c r="G27631" s="61">
        <v>13.77</v>
      </c>
    </row>
    <row r="27632" spans="1:7">
      <c r="A27632" s="1" t="str">
        <f t="shared" si="434"/>
        <v>CDHU-I P.13.000.045503</v>
      </c>
      <c r="B27632" s="3" t="s">
        <v>42275</v>
      </c>
      <c r="C27632" s="3" t="s">
        <v>38323</v>
      </c>
      <c r="D27632" s="2" t="s">
        <v>41431</v>
      </c>
      <c r="E27632" s="3" t="s">
        <v>14764</v>
      </c>
      <c r="F27632" s="61">
        <v>42.34</v>
      </c>
      <c r="G27632" s="61">
        <v>42.34</v>
      </c>
    </row>
    <row r="27633" spans="1:7">
      <c r="A27633" s="1" t="str">
        <f t="shared" si="434"/>
        <v>CDHU-I P.13.000.045504</v>
      </c>
      <c r="B27633" s="3" t="s">
        <v>42275</v>
      </c>
      <c r="C27633" s="3" t="s">
        <v>38324</v>
      </c>
      <c r="D27633" s="2" t="s">
        <v>41432</v>
      </c>
      <c r="E27633" s="3" t="s">
        <v>14764</v>
      </c>
      <c r="F27633" s="61">
        <v>52.18</v>
      </c>
      <c r="G27633" s="61">
        <v>52.18</v>
      </c>
    </row>
    <row r="27634" spans="1:7">
      <c r="A27634" s="1" t="str">
        <f t="shared" si="434"/>
        <v>CDHU-I P.13.000.045506</v>
      </c>
      <c r="B27634" s="3" t="s">
        <v>42275</v>
      </c>
      <c r="C27634" s="3" t="s">
        <v>38325</v>
      </c>
      <c r="D27634" s="2" t="s">
        <v>41433</v>
      </c>
      <c r="E27634" s="3" t="s">
        <v>14764</v>
      </c>
      <c r="F27634" s="61">
        <v>17.73</v>
      </c>
      <c r="G27634" s="61">
        <v>17.73</v>
      </c>
    </row>
    <row r="27635" spans="1:7">
      <c r="A27635" s="1" t="str">
        <f t="shared" si="434"/>
        <v>CDHU-I P.13.000.045507</v>
      </c>
      <c r="B27635" s="3" t="s">
        <v>42275</v>
      </c>
      <c r="C27635" s="3" t="s">
        <v>38326</v>
      </c>
      <c r="D27635" s="2" t="s">
        <v>41434</v>
      </c>
      <c r="E27635" s="3" t="s">
        <v>14764</v>
      </c>
      <c r="F27635" s="61">
        <v>17</v>
      </c>
      <c r="G27635" s="61">
        <v>17</v>
      </c>
    </row>
    <row r="27636" spans="1:7">
      <c r="A27636" s="1" t="str">
        <f t="shared" si="434"/>
        <v>CDHU-I P.13.000.045509</v>
      </c>
      <c r="B27636" s="3" t="s">
        <v>42275</v>
      </c>
      <c r="C27636" s="3" t="s">
        <v>38327</v>
      </c>
      <c r="D27636" s="2" t="s">
        <v>41435</v>
      </c>
      <c r="E27636" s="3" t="s">
        <v>14764</v>
      </c>
      <c r="F27636" s="61">
        <v>13.47</v>
      </c>
      <c r="G27636" s="61">
        <v>13.47</v>
      </c>
    </row>
    <row r="27637" spans="1:7">
      <c r="A27637" s="1" t="str">
        <f t="shared" ref="A27637:A27700" si="435">CONCATENATE($B27637," ",$C27637)</f>
        <v>CDHU-I P.13.000.045512</v>
      </c>
      <c r="B27637" s="3" t="s">
        <v>42275</v>
      </c>
      <c r="C27637" s="3" t="s">
        <v>38328</v>
      </c>
      <c r="D27637" s="2" t="s">
        <v>41436</v>
      </c>
      <c r="E27637" s="3" t="s">
        <v>14764</v>
      </c>
      <c r="F27637" s="61">
        <v>26.86</v>
      </c>
      <c r="G27637" s="61">
        <v>26.86</v>
      </c>
    </row>
    <row r="27638" spans="1:7">
      <c r="A27638" s="1" t="str">
        <f t="shared" si="435"/>
        <v>CDHU-I P.13.000.045513</v>
      </c>
      <c r="B27638" s="3" t="s">
        <v>42275</v>
      </c>
      <c r="C27638" s="3" t="s">
        <v>38329</v>
      </c>
      <c r="D27638" s="2" t="s">
        <v>41437</v>
      </c>
      <c r="E27638" s="3" t="s">
        <v>14764</v>
      </c>
      <c r="F27638" s="61">
        <v>12.41</v>
      </c>
      <c r="G27638" s="61">
        <v>12.41</v>
      </c>
    </row>
    <row r="27639" spans="1:7">
      <c r="A27639" s="1" t="str">
        <f t="shared" si="435"/>
        <v>CDHU-I P.13.000.045514</v>
      </c>
      <c r="B27639" s="3" t="s">
        <v>42275</v>
      </c>
      <c r="C27639" s="3" t="s">
        <v>38330</v>
      </c>
      <c r="D27639" s="2" t="s">
        <v>41438</v>
      </c>
      <c r="E27639" s="3" t="s">
        <v>14764</v>
      </c>
      <c r="F27639" s="61">
        <v>19.91</v>
      </c>
      <c r="G27639" s="61">
        <v>19.91</v>
      </c>
    </row>
    <row r="27640" spans="1:7" ht="22.5">
      <c r="A27640" s="1" t="str">
        <f t="shared" si="435"/>
        <v>CDHU-I P.13.000.045559</v>
      </c>
      <c r="B27640" s="3" t="s">
        <v>42275</v>
      </c>
      <c r="C27640" s="3" t="s">
        <v>38331</v>
      </c>
      <c r="D27640" s="2" t="s">
        <v>41439</v>
      </c>
      <c r="E27640" s="3" t="s">
        <v>9848</v>
      </c>
      <c r="F27640" s="61">
        <v>23.15</v>
      </c>
      <c r="G27640" s="61">
        <v>23.15</v>
      </c>
    </row>
    <row r="27641" spans="1:7">
      <c r="A27641" s="1" t="str">
        <f t="shared" si="435"/>
        <v>CDHU-I P.13.000.045564</v>
      </c>
      <c r="B27641" s="3" t="s">
        <v>42275</v>
      </c>
      <c r="C27641" s="3" t="s">
        <v>38332</v>
      </c>
      <c r="D27641" s="2" t="s">
        <v>41440</v>
      </c>
      <c r="E27641" s="3" t="s">
        <v>14764</v>
      </c>
      <c r="F27641" s="61">
        <v>18.57</v>
      </c>
      <c r="G27641" s="61">
        <v>18.57</v>
      </c>
    </row>
    <row r="27642" spans="1:7" ht="22.5">
      <c r="A27642" s="1" t="str">
        <f t="shared" si="435"/>
        <v>CDHU-I P.13.000.045566</v>
      </c>
      <c r="B27642" s="3" t="s">
        <v>42275</v>
      </c>
      <c r="C27642" s="3" t="s">
        <v>38333</v>
      </c>
      <c r="D27642" s="2" t="s">
        <v>41441</v>
      </c>
      <c r="E27642" s="3" t="s">
        <v>9848</v>
      </c>
      <c r="F27642" s="61">
        <v>472.67</v>
      </c>
      <c r="G27642" s="61">
        <v>472.67</v>
      </c>
    </row>
    <row r="27643" spans="1:7" ht="22.5">
      <c r="A27643" s="1" t="str">
        <f t="shared" si="435"/>
        <v>CDHU-I P.13.000.045570</v>
      </c>
      <c r="B27643" s="3" t="s">
        <v>42275</v>
      </c>
      <c r="C27643" s="3" t="s">
        <v>38334</v>
      </c>
      <c r="D27643" s="2" t="s">
        <v>41442</v>
      </c>
      <c r="E27643" s="3" t="s">
        <v>14764</v>
      </c>
      <c r="F27643" s="61">
        <v>334.8</v>
      </c>
      <c r="G27643" s="61">
        <v>334.8</v>
      </c>
    </row>
    <row r="27644" spans="1:7">
      <c r="A27644" s="1" t="str">
        <f t="shared" si="435"/>
        <v>CDHU-I P.13.000.045572</v>
      </c>
      <c r="B27644" s="3" t="s">
        <v>42275</v>
      </c>
      <c r="C27644" s="3" t="s">
        <v>38335</v>
      </c>
      <c r="D27644" s="2" t="s">
        <v>41443</v>
      </c>
      <c r="E27644" s="3" t="s">
        <v>14764</v>
      </c>
      <c r="F27644" s="61">
        <v>12.43</v>
      </c>
      <c r="G27644" s="61">
        <v>12.43</v>
      </c>
    </row>
    <row r="27645" spans="1:7">
      <c r="A27645" s="1" t="str">
        <f t="shared" si="435"/>
        <v>CDHU-I P.13.000.045573</v>
      </c>
      <c r="B27645" s="3" t="s">
        <v>42275</v>
      </c>
      <c r="C27645" s="3" t="s">
        <v>38336</v>
      </c>
      <c r="D27645" s="2" t="s">
        <v>41444</v>
      </c>
      <c r="E27645" s="3" t="s">
        <v>14764</v>
      </c>
      <c r="F27645" s="61">
        <v>13.92</v>
      </c>
      <c r="G27645" s="61">
        <v>13.92</v>
      </c>
    </row>
    <row r="27646" spans="1:7">
      <c r="A27646" s="1" t="str">
        <f t="shared" si="435"/>
        <v>CDHU-I P.13.000.045574</v>
      </c>
      <c r="B27646" s="3" t="s">
        <v>42275</v>
      </c>
      <c r="C27646" s="3" t="s">
        <v>38337</v>
      </c>
      <c r="D27646" s="2" t="s">
        <v>41445</v>
      </c>
      <c r="E27646" s="3" t="s">
        <v>14764</v>
      </c>
      <c r="F27646" s="61">
        <v>32.9</v>
      </c>
      <c r="G27646" s="61">
        <v>32.9</v>
      </c>
    </row>
    <row r="27647" spans="1:7">
      <c r="A27647" s="1" t="str">
        <f t="shared" si="435"/>
        <v>CDHU-I P.13.000.045575</v>
      </c>
      <c r="B27647" s="3" t="s">
        <v>42275</v>
      </c>
      <c r="C27647" s="3" t="s">
        <v>38338</v>
      </c>
      <c r="D27647" s="2" t="s">
        <v>41446</v>
      </c>
      <c r="E27647" s="3" t="s">
        <v>14764</v>
      </c>
      <c r="F27647" s="61">
        <v>27.87</v>
      </c>
      <c r="G27647" s="61">
        <v>27.87</v>
      </c>
    </row>
    <row r="27648" spans="1:7">
      <c r="A27648" s="1" t="str">
        <f t="shared" si="435"/>
        <v>CDHU-I P.13.000.045576</v>
      </c>
      <c r="B27648" s="3" t="s">
        <v>42275</v>
      </c>
      <c r="C27648" s="3" t="s">
        <v>38339</v>
      </c>
      <c r="D27648" s="2" t="s">
        <v>41447</v>
      </c>
      <c r="E27648" s="3" t="s">
        <v>14764</v>
      </c>
      <c r="F27648" s="61">
        <v>24.34</v>
      </c>
      <c r="G27648" s="61">
        <v>24.34</v>
      </c>
    </row>
    <row r="27649" spans="1:7" ht="22.5">
      <c r="A27649" s="1" t="str">
        <f t="shared" si="435"/>
        <v>CDHU-I P.13.000.045614</v>
      </c>
      <c r="B27649" s="3" t="s">
        <v>42275</v>
      </c>
      <c r="C27649" s="3" t="s">
        <v>38340</v>
      </c>
      <c r="D27649" s="2" t="s">
        <v>41448</v>
      </c>
      <c r="E27649" s="3" t="s">
        <v>14764</v>
      </c>
      <c r="F27649" s="61">
        <v>263.91000000000003</v>
      </c>
      <c r="G27649" s="61">
        <v>263.91000000000003</v>
      </c>
    </row>
    <row r="27650" spans="1:7" ht="22.5">
      <c r="A27650" s="1" t="str">
        <f t="shared" si="435"/>
        <v>CDHU-I P.13.000.050036</v>
      </c>
      <c r="B27650" s="3" t="s">
        <v>42275</v>
      </c>
      <c r="C27650" s="3" t="s">
        <v>38341</v>
      </c>
      <c r="D27650" s="2" t="s">
        <v>41449</v>
      </c>
      <c r="E27650" s="3" t="s">
        <v>9848</v>
      </c>
      <c r="F27650" s="61">
        <v>37.86</v>
      </c>
      <c r="G27650" s="61">
        <v>37.86</v>
      </c>
    </row>
    <row r="27651" spans="1:7" ht="22.5">
      <c r="A27651" s="1" t="str">
        <f t="shared" si="435"/>
        <v>CDHU-I P.13.000.062809</v>
      </c>
      <c r="B27651" s="3" t="s">
        <v>42275</v>
      </c>
      <c r="C27651" s="3" t="s">
        <v>38342</v>
      </c>
      <c r="D27651" s="2" t="s">
        <v>41450</v>
      </c>
      <c r="E27651" s="3" t="s">
        <v>9848</v>
      </c>
      <c r="F27651" s="61">
        <v>23.98</v>
      </c>
      <c r="G27651" s="61">
        <v>23.98</v>
      </c>
    </row>
    <row r="27652" spans="1:7" ht="33.75">
      <c r="A27652" s="1" t="str">
        <f t="shared" si="435"/>
        <v>CDHU-I P.13.000.062816</v>
      </c>
      <c r="B27652" s="3" t="s">
        <v>42275</v>
      </c>
      <c r="C27652" s="3" t="s">
        <v>38343</v>
      </c>
      <c r="D27652" s="2" t="s">
        <v>41451</v>
      </c>
      <c r="E27652" s="3" t="s">
        <v>9848</v>
      </c>
      <c r="F27652" s="61">
        <v>355.68</v>
      </c>
      <c r="G27652" s="61">
        <v>355.68</v>
      </c>
    </row>
    <row r="27653" spans="1:7">
      <c r="A27653" s="1" t="str">
        <f t="shared" si="435"/>
        <v>CDHU-I P.13.000.067507</v>
      </c>
      <c r="B27653" s="3" t="s">
        <v>42275</v>
      </c>
      <c r="C27653" s="3" t="s">
        <v>38344</v>
      </c>
      <c r="D27653" s="2" t="s">
        <v>41452</v>
      </c>
      <c r="E27653" s="3" t="s">
        <v>9848</v>
      </c>
      <c r="F27653" s="61">
        <v>9.1</v>
      </c>
      <c r="G27653" s="61">
        <v>9.1</v>
      </c>
    </row>
    <row r="27654" spans="1:7">
      <c r="A27654" s="1" t="str">
        <f t="shared" si="435"/>
        <v>CDHU-I P.13.000.067508</v>
      </c>
      <c r="B27654" s="3" t="s">
        <v>42275</v>
      </c>
      <c r="C27654" s="3" t="s">
        <v>38345</v>
      </c>
      <c r="D27654" s="2" t="s">
        <v>41453</v>
      </c>
      <c r="E27654" s="3" t="s">
        <v>9848</v>
      </c>
      <c r="F27654" s="61">
        <v>9.5399999999999991</v>
      </c>
      <c r="G27654" s="61">
        <v>9.5399999999999991</v>
      </c>
    </row>
    <row r="27655" spans="1:7">
      <c r="A27655" s="1" t="str">
        <f t="shared" si="435"/>
        <v>CDHU-I P.13.000.090396</v>
      </c>
      <c r="B27655" s="3" t="s">
        <v>42275</v>
      </c>
      <c r="C27655" s="3" t="s">
        <v>38346</v>
      </c>
      <c r="D27655" s="2" t="s">
        <v>41454</v>
      </c>
      <c r="E27655" s="3" t="s">
        <v>9848</v>
      </c>
      <c r="F27655" s="61">
        <v>67.56</v>
      </c>
      <c r="G27655" s="61">
        <v>67.56</v>
      </c>
    </row>
    <row r="27656" spans="1:7" ht="22.5">
      <c r="A27656" s="1" t="str">
        <f t="shared" si="435"/>
        <v>CDHU-I P.13.000.091223</v>
      </c>
      <c r="B27656" s="3" t="s">
        <v>42275</v>
      </c>
      <c r="C27656" s="3" t="s">
        <v>38347</v>
      </c>
      <c r="D27656" s="2" t="s">
        <v>41455</v>
      </c>
      <c r="E27656" s="3" t="s">
        <v>14764</v>
      </c>
      <c r="F27656" s="61">
        <v>17.98</v>
      </c>
      <c r="G27656" s="61">
        <v>17.98</v>
      </c>
    </row>
    <row r="27657" spans="1:7">
      <c r="A27657" s="1" t="str">
        <f t="shared" si="435"/>
        <v>CDHU-I P.13.000.091231</v>
      </c>
      <c r="B27657" s="3" t="s">
        <v>42275</v>
      </c>
      <c r="C27657" s="3" t="s">
        <v>38348</v>
      </c>
      <c r="D27657" s="2" t="s">
        <v>41456</v>
      </c>
      <c r="E27657" s="3" t="s">
        <v>14764</v>
      </c>
      <c r="F27657" s="61">
        <v>271.85000000000002</v>
      </c>
      <c r="G27657" s="61">
        <v>271.85000000000002</v>
      </c>
    </row>
    <row r="27658" spans="1:7" ht="22.5">
      <c r="A27658" s="1" t="str">
        <f t="shared" si="435"/>
        <v>CDHU-I P.14.000.046003</v>
      </c>
      <c r="B27658" s="3" t="s">
        <v>42275</v>
      </c>
      <c r="C27658" s="3" t="s">
        <v>38349</v>
      </c>
      <c r="D27658" s="2" t="s">
        <v>41457</v>
      </c>
      <c r="E27658" s="3" t="s">
        <v>9848</v>
      </c>
      <c r="F27658" s="61">
        <v>10.43</v>
      </c>
      <c r="G27658" s="61">
        <v>10.43</v>
      </c>
    </row>
    <row r="27659" spans="1:7" ht="22.5">
      <c r="A27659" s="1" t="str">
        <f t="shared" si="435"/>
        <v>CDHU-I P.14.000.046507</v>
      </c>
      <c r="B27659" s="3" t="s">
        <v>42275</v>
      </c>
      <c r="C27659" s="3" t="s">
        <v>38350</v>
      </c>
      <c r="D27659" s="2" t="s">
        <v>41458</v>
      </c>
      <c r="E27659" s="3" t="s">
        <v>9848</v>
      </c>
      <c r="F27659" s="61">
        <v>18.07</v>
      </c>
      <c r="G27659" s="61">
        <v>18.07</v>
      </c>
    </row>
    <row r="27660" spans="1:7" ht="22.5">
      <c r="A27660" s="1" t="str">
        <f t="shared" si="435"/>
        <v>CDHU-I P.14.000.046508</v>
      </c>
      <c r="B27660" s="3" t="s">
        <v>42275</v>
      </c>
      <c r="C27660" s="3" t="s">
        <v>38351</v>
      </c>
      <c r="D27660" s="2" t="s">
        <v>41459</v>
      </c>
      <c r="E27660" s="3" t="s">
        <v>9848</v>
      </c>
      <c r="F27660" s="61">
        <v>15.11</v>
      </c>
      <c r="G27660" s="61">
        <v>15.11</v>
      </c>
    </row>
    <row r="27661" spans="1:7" ht="22.5">
      <c r="A27661" s="1" t="str">
        <f t="shared" si="435"/>
        <v>CDHU-I P.14.000.046510</v>
      </c>
      <c r="B27661" s="3" t="s">
        <v>42275</v>
      </c>
      <c r="C27661" s="3" t="s">
        <v>38352</v>
      </c>
      <c r="D27661" s="2" t="s">
        <v>41460</v>
      </c>
      <c r="E27661" s="3" t="s">
        <v>9848</v>
      </c>
      <c r="F27661" s="61">
        <v>11.13</v>
      </c>
      <c r="G27661" s="61">
        <v>11.13</v>
      </c>
    </row>
    <row r="27662" spans="1:7" ht="22.5">
      <c r="A27662" s="1" t="str">
        <f t="shared" si="435"/>
        <v>CDHU-I P.14.000.046511</v>
      </c>
      <c r="B27662" s="3" t="s">
        <v>42275</v>
      </c>
      <c r="C27662" s="3" t="s">
        <v>38353</v>
      </c>
      <c r="D27662" s="2" t="s">
        <v>41461</v>
      </c>
      <c r="E27662" s="3" t="s">
        <v>9848</v>
      </c>
      <c r="F27662" s="61">
        <v>11.95</v>
      </c>
      <c r="G27662" s="61">
        <v>11.95</v>
      </c>
    </row>
    <row r="27663" spans="1:7" ht="22.5">
      <c r="A27663" s="1" t="str">
        <f t="shared" si="435"/>
        <v>CDHU-I P.14.000.046522</v>
      </c>
      <c r="B27663" s="3" t="s">
        <v>42275</v>
      </c>
      <c r="C27663" s="3" t="s">
        <v>38354</v>
      </c>
      <c r="D27663" s="2" t="s">
        <v>41462</v>
      </c>
      <c r="E27663" s="3" t="s">
        <v>9848</v>
      </c>
      <c r="F27663" s="61">
        <v>15.31</v>
      </c>
      <c r="G27663" s="61">
        <v>15.31</v>
      </c>
    </row>
    <row r="27664" spans="1:7" ht="22.5">
      <c r="A27664" s="1" t="str">
        <f t="shared" si="435"/>
        <v>CDHU-I P.14.000.046524</v>
      </c>
      <c r="B27664" s="3" t="s">
        <v>42275</v>
      </c>
      <c r="C27664" s="3" t="s">
        <v>38355</v>
      </c>
      <c r="D27664" s="2" t="s">
        <v>41463</v>
      </c>
      <c r="E27664" s="3" t="s">
        <v>9848</v>
      </c>
      <c r="F27664" s="61">
        <v>20.29</v>
      </c>
      <c r="G27664" s="61">
        <v>20.29</v>
      </c>
    </row>
    <row r="27665" spans="1:7">
      <c r="A27665" s="1" t="str">
        <f t="shared" si="435"/>
        <v>CDHU-I P.14.000.046535</v>
      </c>
      <c r="B27665" s="3" t="s">
        <v>42275</v>
      </c>
      <c r="C27665" s="3" t="s">
        <v>38356</v>
      </c>
      <c r="D27665" s="2" t="s">
        <v>41464</v>
      </c>
      <c r="E27665" s="3" t="s">
        <v>9848</v>
      </c>
      <c r="F27665" s="61">
        <v>9.57</v>
      </c>
      <c r="G27665" s="61">
        <v>9.57</v>
      </c>
    </row>
    <row r="27666" spans="1:7" ht="22.5">
      <c r="A27666" s="1" t="str">
        <f t="shared" si="435"/>
        <v>CDHU-I P.14.000.046540</v>
      </c>
      <c r="B27666" s="3" t="s">
        <v>42275</v>
      </c>
      <c r="C27666" s="3" t="s">
        <v>38357</v>
      </c>
      <c r="D27666" s="2" t="s">
        <v>41465</v>
      </c>
      <c r="E27666" s="3" t="s">
        <v>9848</v>
      </c>
      <c r="F27666" s="61">
        <v>20.25</v>
      </c>
      <c r="G27666" s="61">
        <v>20.25</v>
      </c>
    </row>
    <row r="27667" spans="1:7" ht="22.5">
      <c r="A27667" s="1" t="str">
        <f t="shared" si="435"/>
        <v>CDHU-I P.14.000.046547</v>
      </c>
      <c r="B27667" s="3" t="s">
        <v>42275</v>
      </c>
      <c r="C27667" s="3" t="s">
        <v>38358</v>
      </c>
      <c r="D27667" s="2" t="s">
        <v>41466</v>
      </c>
      <c r="E27667" s="3" t="s">
        <v>9848</v>
      </c>
      <c r="F27667" s="61">
        <v>24.01</v>
      </c>
      <c r="G27667" s="61">
        <v>24.01</v>
      </c>
    </row>
    <row r="27668" spans="1:7" ht="22.5">
      <c r="A27668" s="1" t="str">
        <f t="shared" si="435"/>
        <v>CDHU-I P.14.000.046604</v>
      </c>
      <c r="B27668" s="3" t="s">
        <v>42275</v>
      </c>
      <c r="C27668" s="3" t="s">
        <v>38359</v>
      </c>
      <c r="D27668" s="2" t="s">
        <v>41467</v>
      </c>
      <c r="E27668" s="3" t="s">
        <v>9848</v>
      </c>
      <c r="F27668" s="61">
        <v>55.59</v>
      </c>
      <c r="G27668" s="61">
        <v>55.59</v>
      </c>
    </row>
    <row r="27669" spans="1:7" ht="22.5">
      <c r="A27669" s="1" t="str">
        <f t="shared" si="435"/>
        <v>CDHU-I P.14.000.046614</v>
      </c>
      <c r="B27669" s="3" t="s">
        <v>42275</v>
      </c>
      <c r="C27669" s="3" t="s">
        <v>38360</v>
      </c>
      <c r="D27669" s="2" t="s">
        <v>41468</v>
      </c>
      <c r="E27669" s="3" t="s">
        <v>9848</v>
      </c>
      <c r="F27669" s="61">
        <v>18.510000000000002</v>
      </c>
      <c r="G27669" s="61">
        <v>18.510000000000002</v>
      </c>
    </row>
    <row r="27670" spans="1:7" ht="22.5">
      <c r="A27670" s="1" t="str">
        <f t="shared" si="435"/>
        <v>CDHU-I P.14.000.046621</v>
      </c>
      <c r="B27670" s="3" t="s">
        <v>42275</v>
      </c>
      <c r="C27670" s="3" t="s">
        <v>38361</v>
      </c>
      <c r="D27670" s="2" t="s">
        <v>41469</v>
      </c>
      <c r="E27670" s="3" t="s">
        <v>9848</v>
      </c>
      <c r="F27670" s="61">
        <v>13.43</v>
      </c>
      <c r="G27670" s="61">
        <v>13.43</v>
      </c>
    </row>
    <row r="27671" spans="1:7" ht="33.75">
      <c r="A27671" s="1" t="str">
        <f t="shared" si="435"/>
        <v>CDHU-I P.14.000.046622</v>
      </c>
      <c r="B27671" s="3" t="s">
        <v>42275</v>
      </c>
      <c r="C27671" s="3" t="s">
        <v>38362</v>
      </c>
      <c r="D27671" s="2" t="s">
        <v>41470</v>
      </c>
      <c r="E27671" s="3" t="s">
        <v>9848</v>
      </c>
      <c r="F27671" s="61">
        <v>16.07</v>
      </c>
      <c r="G27671" s="61">
        <v>16.07</v>
      </c>
    </row>
    <row r="27672" spans="1:7" ht="33.75">
      <c r="A27672" s="1" t="str">
        <f t="shared" si="435"/>
        <v>CDHU-I P.14.000.046623</v>
      </c>
      <c r="B27672" s="3" t="s">
        <v>42275</v>
      </c>
      <c r="C27672" s="3" t="s">
        <v>38363</v>
      </c>
      <c r="D27672" s="2" t="s">
        <v>41471</v>
      </c>
      <c r="E27672" s="3" t="s">
        <v>9848</v>
      </c>
      <c r="F27672" s="61">
        <v>21.55</v>
      </c>
      <c r="G27672" s="61">
        <v>21.55</v>
      </c>
    </row>
    <row r="27673" spans="1:7">
      <c r="A27673" s="1" t="str">
        <f t="shared" si="435"/>
        <v>CDHU-I P.14.000.090586</v>
      </c>
      <c r="B27673" s="3" t="s">
        <v>42275</v>
      </c>
      <c r="C27673" s="3" t="s">
        <v>38364</v>
      </c>
      <c r="D27673" s="2" t="s">
        <v>41472</v>
      </c>
      <c r="E27673" s="3" t="s">
        <v>9848</v>
      </c>
      <c r="F27673" s="61">
        <v>18.079999999999998</v>
      </c>
      <c r="G27673" s="61">
        <v>18.079999999999998</v>
      </c>
    </row>
    <row r="27674" spans="1:7" ht="22.5">
      <c r="A27674" s="1" t="str">
        <f t="shared" si="435"/>
        <v>CDHU-I P.14.000.091202</v>
      </c>
      <c r="B27674" s="3" t="s">
        <v>42275</v>
      </c>
      <c r="C27674" s="3" t="s">
        <v>38365</v>
      </c>
      <c r="D27674" s="2" t="s">
        <v>41473</v>
      </c>
      <c r="E27674" s="3" t="s">
        <v>9848</v>
      </c>
      <c r="F27674" s="61">
        <v>18.88</v>
      </c>
      <c r="G27674" s="61">
        <v>18.88</v>
      </c>
    </row>
    <row r="27675" spans="1:7" ht="22.5">
      <c r="A27675" s="1" t="str">
        <f t="shared" si="435"/>
        <v>CDHU-I P.14.000.091203</v>
      </c>
      <c r="B27675" s="3" t="s">
        <v>42275</v>
      </c>
      <c r="C27675" s="3" t="s">
        <v>38366</v>
      </c>
      <c r="D27675" s="2" t="s">
        <v>41474</v>
      </c>
      <c r="E27675" s="3" t="s">
        <v>9848</v>
      </c>
      <c r="F27675" s="61">
        <v>15.66</v>
      </c>
      <c r="G27675" s="61">
        <v>15.66</v>
      </c>
    </row>
    <row r="27676" spans="1:7" ht="22.5">
      <c r="A27676" s="1" t="str">
        <f t="shared" si="435"/>
        <v>CDHU-I P.14.000.092181</v>
      </c>
      <c r="B27676" s="3" t="s">
        <v>42275</v>
      </c>
      <c r="C27676" s="3" t="s">
        <v>38367</v>
      </c>
      <c r="D27676" s="2" t="s">
        <v>41475</v>
      </c>
      <c r="E27676" s="3" t="s">
        <v>9848</v>
      </c>
      <c r="F27676" s="61">
        <v>13.48</v>
      </c>
      <c r="G27676" s="61">
        <v>13.48</v>
      </c>
    </row>
    <row r="27677" spans="1:7" ht="33.75">
      <c r="A27677" s="1" t="str">
        <f t="shared" si="435"/>
        <v>CDHU-I P.15.000.031401</v>
      </c>
      <c r="B27677" s="3" t="s">
        <v>42275</v>
      </c>
      <c r="C27677" s="3" t="s">
        <v>38368</v>
      </c>
      <c r="D27677" s="2" t="s">
        <v>41476</v>
      </c>
      <c r="E27677" s="3" t="s">
        <v>9848</v>
      </c>
      <c r="F27677" s="61">
        <v>52.63</v>
      </c>
      <c r="G27677" s="61">
        <v>52.63</v>
      </c>
    </row>
    <row r="27678" spans="1:7" ht="22.5">
      <c r="A27678" s="1" t="str">
        <f t="shared" si="435"/>
        <v>CDHU-I P.15.000.031407</v>
      </c>
      <c r="B27678" s="3" t="s">
        <v>42275</v>
      </c>
      <c r="C27678" s="3" t="s">
        <v>38369</v>
      </c>
      <c r="D27678" s="2" t="s">
        <v>41477</v>
      </c>
      <c r="E27678" s="3" t="s">
        <v>9848</v>
      </c>
      <c r="F27678" s="61">
        <v>269.18</v>
      </c>
      <c r="G27678" s="61">
        <v>269.18</v>
      </c>
    </row>
    <row r="27679" spans="1:7" ht="22.5">
      <c r="A27679" s="1" t="str">
        <f t="shared" si="435"/>
        <v>CDHU-I P.15.000.031434</v>
      </c>
      <c r="B27679" s="3" t="s">
        <v>42275</v>
      </c>
      <c r="C27679" s="3" t="s">
        <v>38370</v>
      </c>
      <c r="D27679" s="2" t="s">
        <v>41478</v>
      </c>
      <c r="E27679" s="3" t="s">
        <v>9848</v>
      </c>
      <c r="F27679" s="61">
        <v>260.49</v>
      </c>
      <c r="G27679" s="61">
        <v>260.49</v>
      </c>
    </row>
    <row r="27680" spans="1:7" ht="22.5">
      <c r="A27680" s="1" t="str">
        <f t="shared" si="435"/>
        <v>CDHU-I P.15.000.031435</v>
      </c>
      <c r="B27680" s="3" t="s">
        <v>42275</v>
      </c>
      <c r="C27680" s="3" t="s">
        <v>38371</v>
      </c>
      <c r="D27680" s="2" t="s">
        <v>41479</v>
      </c>
      <c r="E27680" s="3" t="s">
        <v>9848</v>
      </c>
      <c r="F27680" s="61">
        <v>72.569999999999993</v>
      </c>
      <c r="G27680" s="61">
        <v>72.569999999999993</v>
      </c>
    </row>
    <row r="27681" spans="1:7" ht="22.5">
      <c r="A27681" s="1" t="str">
        <f t="shared" si="435"/>
        <v>CDHU-I P.15.000.034006</v>
      </c>
      <c r="B27681" s="3" t="s">
        <v>42275</v>
      </c>
      <c r="C27681" s="3" t="s">
        <v>38372</v>
      </c>
      <c r="D27681" s="2" t="s">
        <v>41480</v>
      </c>
      <c r="E27681" s="3" t="s">
        <v>9848</v>
      </c>
      <c r="F27681" s="61">
        <v>125.84</v>
      </c>
      <c r="G27681" s="61">
        <v>125.84</v>
      </c>
    </row>
    <row r="27682" spans="1:7" ht="22.5">
      <c r="A27682" s="1" t="str">
        <f t="shared" si="435"/>
        <v>CDHU-I P.15.000.034084</v>
      </c>
      <c r="B27682" s="3" t="s">
        <v>42275</v>
      </c>
      <c r="C27682" s="3" t="s">
        <v>38373</v>
      </c>
      <c r="D27682" s="2" t="s">
        <v>41481</v>
      </c>
      <c r="E27682" s="3" t="s">
        <v>9848</v>
      </c>
      <c r="F27682" s="61">
        <v>257.52</v>
      </c>
      <c r="G27682" s="61">
        <v>257.52</v>
      </c>
    </row>
    <row r="27683" spans="1:7" ht="22.5">
      <c r="A27683" s="1" t="str">
        <f t="shared" si="435"/>
        <v>CDHU-I P.15.000.034101</v>
      </c>
      <c r="B27683" s="3" t="s">
        <v>42275</v>
      </c>
      <c r="C27683" s="3" t="s">
        <v>38374</v>
      </c>
      <c r="D27683" s="2" t="s">
        <v>41482</v>
      </c>
      <c r="E27683" s="3" t="s">
        <v>9848</v>
      </c>
      <c r="F27683" s="61">
        <v>83.27</v>
      </c>
      <c r="G27683" s="61">
        <v>83.27</v>
      </c>
    </row>
    <row r="27684" spans="1:7" ht="22.5">
      <c r="A27684" s="1" t="str">
        <f t="shared" si="435"/>
        <v>CDHU-I P.15.000.034102</v>
      </c>
      <c r="B27684" s="3" t="s">
        <v>42275</v>
      </c>
      <c r="C27684" s="3" t="s">
        <v>38375</v>
      </c>
      <c r="D27684" s="2" t="s">
        <v>41483</v>
      </c>
      <c r="E27684" s="3" t="s">
        <v>9848</v>
      </c>
      <c r="F27684" s="61">
        <v>117.22</v>
      </c>
      <c r="G27684" s="61">
        <v>117.22</v>
      </c>
    </row>
    <row r="27685" spans="1:7" ht="33.75">
      <c r="A27685" s="1" t="str">
        <f t="shared" si="435"/>
        <v>CDHU-I P.15.000.034104</v>
      </c>
      <c r="B27685" s="3" t="s">
        <v>42275</v>
      </c>
      <c r="C27685" s="3" t="s">
        <v>38376</v>
      </c>
      <c r="D27685" s="2" t="s">
        <v>41484</v>
      </c>
      <c r="E27685" s="3" t="s">
        <v>9848</v>
      </c>
      <c r="F27685" s="61">
        <v>220.59</v>
      </c>
      <c r="G27685" s="61">
        <v>220.59</v>
      </c>
    </row>
    <row r="27686" spans="1:7" ht="22.5">
      <c r="A27686" s="1" t="str">
        <f t="shared" si="435"/>
        <v>CDHU-I P.15.000.034106</v>
      </c>
      <c r="B27686" s="3" t="s">
        <v>42275</v>
      </c>
      <c r="C27686" s="3" t="s">
        <v>38377</v>
      </c>
      <c r="D27686" s="2" t="s">
        <v>41485</v>
      </c>
      <c r="E27686" s="3" t="s">
        <v>9848</v>
      </c>
      <c r="F27686" s="61">
        <v>142.44</v>
      </c>
      <c r="G27686" s="61">
        <v>142.44</v>
      </c>
    </row>
    <row r="27687" spans="1:7" ht="22.5">
      <c r="A27687" s="1" t="str">
        <f t="shared" si="435"/>
        <v>CDHU-I P.15.000.034109</v>
      </c>
      <c r="B27687" s="3" t="s">
        <v>42275</v>
      </c>
      <c r="C27687" s="3" t="s">
        <v>38378</v>
      </c>
      <c r="D27687" s="2" t="s">
        <v>41486</v>
      </c>
      <c r="E27687" s="3" t="s">
        <v>9848</v>
      </c>
      <c r="F27687" s="61">
        <v>60.06</v>
      </c>
      <c r="G27687" s="61">
        <v>60.06</v>
      </c>
    </row>
    <row r="27688" spans="1:7" ht="22.5">
      <c r="A27688" s="1" t="str">
        <f t="shared" si="435"/>
        <v>CDHU-I P.15.000.034118</v>
      </c>
      <c r="B27688" s="3" t="s">
        <v>42275</v>
      </c>
      <c r="C27688" s="3" t="s">
        <v>38379</v>
      </c>
      <c r="D27688" s="2" t="s">
        <v>41487</v>
      </c>
      <c r="E27688" s="3" t="s">
        <v>9848</v>
      </c>
      <c r="F27688" s="61">
        <v>318.33999999999997</v>
      </c>
      <c r="G27688" s="61">
        <v>318.33999999999997</v>
      </c>
    </row>
    <row r="27689" spans="1:7" ht="33.75">
      <c r="A27689" s="1" t="str">
        <f t="shared" si="435"/>
        <v>CDHU-I P.15.000.034120</v>
      </c>
      <c r="B27689" s="3" t="s">
        <v>42275</v>
      </c>
      <c r="C27689" s="3" t="s">
        <v>38380</v>
      </c>
      <c r="D27689" s="2" t="s">
        <v>41488</v>
      </c>
      <c r="E27689" s="3" t="s">
        <v>9848</v>
      </c>
      <c r="F27689" s="61">
        <v>149</v>
      </c>
      <c r="G27689" s="61">
        <v>149</v>
      </c>
    </row>
    <row r="27690" spans="1:7" ht="22.5">
      <c r="A27690" s="1" t="str">
        <f t="shared" si="435"/>
        <v>CDHU-I P.15.000.034123</v>
      </c>
      <c r="B27690" s="3" t="s">
        <v>42275</v>
      </c>
      <c r="C27690" s="3" t="s">
        <v>38381</v>
      </c>
      <c r="D27690" s="2" t="s">
        <v>41489</v>
      </c>
      <c r="E27690" s="3" t="s">
        <v>9848</v>
      </c>
      <c r="F27690" s="61">
        <v>61.19</v>
      </c>
      <c r="G27690" s="61">
        <v>61.19</v>
      </c>
    </row>
    <row r="27691" spans="1:7" ht="22.5">
      <c r="A27691" s="1" t="str">
        <f t="shared" si="435"/>
        <v>CDHU-I P.15.000.034124</v>
      </c>
      <c r="B27691" s="3" t="s">
        <v>42275</v>
      </c>
      <c r="C27691" s="3" t="s">
        <v>38382</v>
      </c>
      <c r="D27691" s="2" t="s">
        <v>41490</v>
      </c>
      <c r="E27691" s="3" t="s">
        <v>9848</v>
      </c>
      <c r="F27691" s="61">
        <v>1430.09</v>
      </c>
      <c r="G27691" s="61">
        <v>1430.09</v>
      </c>
    </row>
    <row r="27692" spans="1:7" ht="33.75">
      <c r="A27692" s="1" t="str">
        <f t="shared" si="435"/>
        <v>CDHU-I P.15.000.034127</v>
      </c>
      <c r="B27692" s="3" t="s">
        <v>42275</v>
      </c>
      <c r="C27692" s="3" t="s">
        <v>38383</v>
      </c>
      <c r="D27692" s="2" t="s">
        <v>41491</v>
      </c>
      <c r="E27692" s="3" t="s">
        <v>9848</v>
      </c>
      <c r="F27692" s="61">
        <v>583.52</v>
      </c>
      <c r="G27692" s="61">
        <v>583.52</v>
      </c>
    </row>
    <row r="27693" spans="1:7" ht="33.75">
      <c r="A27693" s="1" t="str">
        <f t="shared" si="435"/>
        <v>CDHU-I P.15.000.034128</v>
      </c>
      <c r="B27693" s="3" t="s">
        <v>42275</v>
      </c>
      <c r="C27693" s="3" t="s">
        <v>38384</v>
      </c>
      <c r="D27693" s="2" t="s">
        <v>41492</v>
      </c>
      <c r="E27693" s="3" t="s">
        <v>9848</v>
      </c>
      <c r="F27693" s="61">
        <v>524.61</v>
      </c>
      <c r="G27693" s="61">
        <v>524.61</v>
      </c>
    </row>
    <row r="27694" spans="1:7" ht="33.75">
      <c r="A27694" s="1" t="str">
        <f t="shared" si="435"/>
        <v>CDHU-I P.15.000.034129</v>
      </c>
      <c r="B27694" s="3" t="s">
        <v>42275</v>
      </c>
      <c r="C27694" s="3" t="s">
        <v>38385</v>
      </c>
      <c r="D27694" s="2" t="s">
        <v>41493</v>
      </c>
      <c r="E27694" s="3" t="s">
        <v>9848</v>
      </c>
      <c r="F27694" s="61">
        <v>351.11</v>
      </c>
      <c r="G27694" s="61">
        <v>351.11</v>
      </c>
    </row>
    <row r="27695" spans="1:7" ht="22.5">
      <c r="A27695" s="1" t="str">
        <f t="shared" si="435"/>
        <v>CDHU-I P.15.000.034131</v>
      </c>
      <c r="B27695" s="3" t="s">
        <v>42275</v>
      </c>
      <c r="C27695" s="3" t="s">
        <v>38386</v>
      </c>
      <c r="D27695" s="2" t="s">
        <v>41494</v>
      </c>
      <c r="E27695" s="3" t="s">
        <v>9848</v>
      </c>
      <c r="F27695" s="61">
        <v>515.73</v>
      </c>
      <c r="G27695" s="61">
        <v>515.73</v>
      </c>
    </row>
    <row r="27696" spans="1:7" ht="22.5">
      <c r="A27696" s="1" t="str">
        <f t="shared" si="435"/>
        <v>CDHU-I P.15.000.034132</v>
      </c>
      <c r="B27696" s="3" t="s">
        <v>42275</v>
      </c>
      <c r="C27696" s="3" t="s">
        <v>38387</v>
      </c>
      <c r="D27696" s="2" t="s">
        <v>41495</v>
      </c>
      <c r="E27696" s="3" t="s">
        <v>9848</v>
      </c>
      <c r="F27696" s="61">
        <v>115.69</v>
      </c>
      <c r="G27696" s="61">
        <v>115.69</v>
      </c>
    </row>
    <row r="27697" spans="1:7" ht="22.5">
      <c r="A27697" s="1" t="str">
        <f t="shared" si="435"/>
        <v>CDHU-I P.15.000.034133</v>
      </c>
      <c r="B27697" s="3" t="s">
        <v>42275</v>
      </c>
      <c r="C27697" s="3" t="s">
        <v>38388</v>
      </c>
      <c r="D27697" s="2" t="s">
        <v>41496</v>
      </c>
      <c r="E27697" s="3" t="s">
        <v>9848</v>
      </c>
      <c r="F27697" s="61">
        <v>104.98</v>
      </c>
      <c r="G27697" s="61">
        <v>104.98</v>
      </c>
    </row>
    <row r="27698" spans="1:7" ht="22.5">
      <c r="A27698" s="1" t="str">
        <f t="shared" si="435"/>
        <v>CDHU-I P.15.000.034134</v>
      </c>
      <c r="B27698" s="3" t="s">
        <v>42275</v>
      </c>
      <c r="C27698" s="3" t="s">
        <v>38389</v>
      </c>
      <c r="D27698" s="2" t="s">
        <v>41497</v>
      </c>
      <c r="E27698" s="3" t="s">
        <v>9848</v>
      </c>
      <c r="F27698" s="61">
        <v>909.01</v>
      </c>
      <c r="G27698" s="61">
        <v>909.01</v>
      </c>
    </row>
    <row r="27699" spans="1:7" ht="22.5">
      <c r="A27699" s="1" t="str">
        <f t="shared" si="435"/>
        <v>CDHU-I P.15.000.034200</v>
      </c>
      <c r="B27699" s="3" t="s">
        <v>42275</v>
      </c>
      <c r="C27699" s="3" t="s">
        <v>38390</v>
      </c>
      <c r="D27699" s="2" t="s">
        <v>41498</v>
      </c>
      <c r="E27699" s="3" t="s">
        <v>9848</v>
      </c>
      <c r="F27699" s="61">
        <v>8226.84</v>
      </c>
      <c r="G27699" s="61">
        <v>8226.84</v>
      </c>
    </row>
    <row r="27700" spans="1:7">
      <c r="A27700" s="1" t="str">
        <f t="shared" si="435"/>
        <v>CDHU-I P.15.000.045618</v>
      </c>
      <c r="B27700" s="3" t="s">
        <v>42275</v>
      </c>
      <c r="C27700" s="3" t="s">
        <v>38391</v>
      </c>
      <c r="D27700" s="2" t="s">
        <v>41499</v>
      </c>
      <c r="E27700" s="3" t="s">
        <v>9848</v>
      </c>
      <c r="F27700" s="61">
        <v>64.84</v>
      </c>
      <c r="G27700" s="61">
        <v>64.84</v>
      </c>
    </row>
    <row r="27701" spans="1:7" ht="22.5">
      <c r="A27701" s="1" t="str">
        <f t="shared" ref="A27701:A27764" si="436">CONCATENATE($B27701," ",$C27701)</f>
        <v>CDHU-I P.15.000.046012</v>
      </c>
      <c r="B27701" s="3" t="s">
        <v>42275</v>
      </c>
      <c r="C27701" s="3" t="s">
        <v>38392</v>
      </c>
      <c r="D27701" s="2" t="s">
        <v>41500</v>
      </c>
      <c r="E27701" s="3" t="s">
        <v>9848</v>
      </c>
      <c r="F27701" s="61">
        <v>87.99</v>
      </c>
      <c r="G27701" s="61">
        <v>87.99</v>
      </c>
    </row>
    <row r="27702" spans="1:7" ht="22.5">
      <c r="A27702" s="1" t="str">
        <f t="shared" si="436"/>
        <v>CDHU-I P.15.000.046030</v>
      </c>
      <c r="B27702" s="3" t="s">
        <v>42275</v>
      </c>
      <c r="C27702" s="3" t="s">
        <v>38393</v>
      </c>
      <c r="D27702" s="2" t="s">
        <v>41501</v>
      </c>
      <c r="E27702" s="3" t="s">
        <v>9848</v>
      </c>
      <c r="F27702" s="61">
        <v>50.23</v>
      </c>
      <c r="G27702" s="61">
        <v>50.23</v>
      </c>
    </row>
    <row r="27703" spans="1:7" ht="22.5">
      <c r="A27703" s="1" t="str">
        <f t="shared" si="436"/>
        <v>CDHU-I P.15.000.046031</v>
      </c>
      <c r="B27703" s="3" t="s">
        <v>42275</v>
      </c>
      <c r="C27703" s="3" t="s">
        <v>38394</v>
      </c>
      <c r="D27703" s="2" t="s">
        <v>41502</v>
      </c>
      <c r="E27703" s="3" t="s">
        <v>9848</v>
      </c>
      <c r="F27703" s="61">
        <v>80.67</v>
      </c>
      <c r="G27703" s="61">
        <v>80.67</v>
      </c>
    </row>
    <row r="27704" spans="1:7" ht="22.5">
      <c r="A27704" s="1" t="str">
        <f t="shared" si="436"/>
        <v>CDHU-I P.15.000.046050</v>
      </c>
      <c r="B27704" s="3" t="s">
        <v>42275</v>
      </c>
      <c r="C27704" s="3" t="s">
        <v>38395</v>
      </c>
      <c r="D27704" s="2" t="s">
        <v>41503</v>
      </c>
      <c r="E27704" s="3" t="s">
        <v>9848</v>
      </c>
      <c r="F27704" s="61">
        <v>957.62</v>
      </c>
      <c r="G27704" s="61">
        <v>957.62</v>
      </c>
    </row>
    <row r="27705" spans="1:7" ht="22.5">
      <c r="A27705" s="1" t="str">
        <f t="shared" si="436"/>
        <v>CDHU-I P.15.000.046064</v>
      </c>
      <c r="B27705" s="3" t="s">
        <v>42275</v>
      </c>
      <c r="C27705" s="3" t="s">
        <v>38396</v>
      </c>
      <c r="D27705" s="2" t="s">
        <v>41504</v>
      </c>
      <c r="E27705" s="3" t="s">
        <v>9848</v>
      </c>
      <c r="F27705" s="61">
        <v>49.44</v>
      </c>
      <c r="G27705" s="61">
        <v>49.44</v>
      </c>
    </row>
    <row r="27706" spans="1:7" ht="22.5">
      <c r="A27706" s="1" t="str">
        <f t="shared" si="436"/>
        <v>CDHU-I P.15.000.046068</v>
      </c>
      <c r="B27706" s="3" t="s">
        <v>42275</v>
      </c>
      <c r="C27706" s="3" t="s">
        <v>38397</v>
      </c>
      <c r="D27706" s="2" t="s">
        <v>41505</v>
      </c>
      <c r="E27706" s="3" t="s">
        <v>9848</v>
      </c>
      <c r="F27706" s="61">
        <v>72.89</v>
      </c>
      <c r="G27706" s="61">
        <v>72.89</v>
      </c>
    </row>
    <row r="27707" spans="1:7" ht="22.5">
      <c r="A27707" s="1" t="str">
        <f t="shared" si="436"/>
        <v>CDHU-I P.15.000.046071</v>
      </c>
      <c r="B27707" s="3" t="s">
        <v>42275</v>
      </c>
      <c r="C27707" s="3" t="s">
        <v>38398</v>
      </c>
      <c r="D27707" s="2" t="s">
        <v>41506</v>
      </c>
      <c r="E27707" s="3" t="s">
        <v>9848</v>
      </c>
      <c r="F27707" s="61">
        <v>122.96</v>
      </c>
      <c r="G27707" s="61">
        <v>122.96</v>
      </c>
    </row>
    <row r="27708" spans="1:7" ht="22.5">
      <c r="A27708" s="1" t="str">
        <f t="shared" si="436"/>
        <v>CDHU-I P.15.000.046093</v>
      </c>
      <c r="B27708" s="3" t="s">
        <v>42275</v>
      </c>
      <c r="C27708" s="3" t="s">
        <v>38399</v>
      </c>
      <c r="D27708" s="2" t="s">
        <v>41507</v>
      </c>
      <c r="E27708" s="3" t="s">
        <v>9848</v>
      </c>
      <c r="F27708" s="61">
        <v>95.07</v>
      </c>
      <c r="G27708" s="61">
        <v>95.07</v>
      </c>
    </row>
    <row r="27709" spans="1:7" ht="22.5">
      <c r="A27709" s="1" t="str">
        <f t="shared" si="436"/>
        <v>CDHU-I P.15.000.046106</v>
      </c>
      <c r="B27709" s="3" t="s">
        <v>42275</v>
      </c>
      <c r="C27709" s="3" t="s">
        <v>38400</v>
      </c>
      <c r="D27709" s="2" t="s">
        <v>41508</v>
      </c>
      <c r="E27709" s="3" t="s">
        <v>9848</v>
      </c>
      <c r="F27709" s="61">
        <v>239.35</v>
      </c>
      <c r="G27709" s="61">
        <v>239.35</v>
      </c>
    </row>
    <row r="27710" spans="1:7" ht="22.5">
      <c r="A27710" s="1" t="str">
        <f t="shared" si="436"/>
        <v>CDHU-I P.15.000.046107</v>
      </c>
      <c r="B27710" s="3" t="s">
        <v>42275</v>
      </c>
      <c r="C27710" s="3" t="s">
        <v>38401</v>
      </c>
      <c r="D27710" s="2" t="s">
        <v>41509</v>
      </c>
      <c r="E27710" s="3" t="s">
        <v>9848</v>
      </c>
      <c r="F27710" s="61">
        <v>273.27999999999997</v>
      </c>
      <c r="G27710" s="61">
        <v>273.27999999999997</v>
      </c>
    </row>
    <row r="27711" spans="1:7" ht="22.5">
      <c r="A27711" s="1" t="str">
        <f t="shared" si="436"/>
        <v>CDHU-I P.15.000.046109</v>
      </c>
      <c r="B27711" s="3" t="s">
        <v>42275</v>
      </c>
      <c r="C27711" s="3" t="s">
        <v>38402</v>
      </c>
      <c r="D27711" s="2" t="s">
        <v>41510</v>
      </c>
      <c r="E27711" s="3" t="s">
        <v>9848</v>
      </c>
      <c r="F27711" s="61">
        <v>7.38</v>
      </c>
      <c r="G27711" s="61">
        <v>7.38</v>
      </c>
    </row>
    <row r="27712" spans="1:7" ht="33.75">
      <c r="A27712" s="1" t="str">
        <f t="shared" si="436"/>
        <v>CDHU-I P.15.000.046175</v>
      </c>
      <c r="B27712" s="3" t="s">
        <v>42275</v>
      </c>
      <c r="C27712" s="3" t="s">
        <v>38403</v>
      </c>
      <c r="D27712" s="2" t="s">
        <v>41511</v>
      </c>
      <c r="E27712" s="3" t="s">
        <v>9848</v>
      </c>
      <c r="F27712" s="61">
        <v>174.82</v>
      </c>
      <c r="G27712" s="61">
        <v>174.82</v>
      </c>
    </row>
    <row r="27713" spans="1:7" ht="22.5">
      <c r="A27713" s="1" t="str">
        <f t="shared" si="436"/>
        <v>CDHU-I P.15.000.046177</v>
      </c>
      <c r="B27713" s="3" t="s">
        <v>42275</v>
      </c>
      <c r="C27713" s="3" t="s">
        <v>38404</v>
      </c>
      <c r="D27713" s="2" t="s">
        <v>41512</v>
      </c>
      <c r="E27713" s="3" t="s">
        <v>9848</v>
      </c>
      <c r="F27713" s="61">
        <v>39.270000000000003</v>
      </c>
      <c r="G27713" s="61">
        <v>39.270000000000003</v>
      </c>
    </row>
    <row r="27714" spans="1:7" ht="33.75">
      <c r="A27714" s="1" t="str">
        <f t="shared" si="436"/>
        <v>CDHU-I P.15.000.046347</v>
      </c>
      <c r="B27714" s="3" t="s">
        <v>42275</v>
      </c>
      <c r="C27714" s="3" t="s">
        <v>38405</v>
      </c>
      <c r="D27714" s="2" t="s">
        <v>41513</v>
      </c>
      <c r="E27714" s="3" t="s">
        <v>9848</v>
      </c>
      <c r="F27714" s="61">
        <v>59.27</v>
      </c>
      <c r="G27714" s="61">
        <v>59.27</v>
      </c>
    </row>
    <row r="27715" spans="1:7" ht="22.5">
      <c r="A27715" s="1" t="str">
        <f t="shared" si="436"/>
        <v>CDHU-I P.15.000.046348</v>
      </c>
      <c r="B27715" s="3" t="s">
        <v>42275</v>
      </c>
      <c r="C27715" s="3" t="s">
        <v>38406</v>
      </c>
      <c r="D27715" s="2" t="s">
        <v>41514</v>
      </c>
      <c r="E27715" s="3" t="s">
        <v>9848</v>
      </c>
      <c r="F27715" s="61">
        <v>106.37</v>
      </c>
      <c r="G27715" s="61">
        <v>106.37</v>
      </c>
    </row>
    <row r="27716" spans="1:7" ht="22.5">
      <c r="A27716" s="1" t="str">
        <f t="shared" si="436"/>
        <v>CDHU-I P.15.000.046351</v>
      </c>
      <c r="B27716" s="3" t="s">
        <v>42275</v>
      </c>
      <c r="C27716" s="3" t="s">
        <v>38407</v>
      </c>
      <c r="D27716" s="2" t="s">
        <v>41515</v>
      </c>
      <c r="E27716" s="3" t="s">
        <v>9848</v>
      </c>
      <c r="F27716" s="61">
        <v>157.46</v>
      </c>
      <c r="G27716" s="61">
        <v>157.46</v>
      </c>
    </row>
    <row r="27717" spans="1:7" ht="22.5">
      <c r="A27717" s="1" t="str">
        <f t="shared" si="436"/>
        <v>CDHU-I P.15.000.046568</v>
      </c>
      <c r="B27717" s="3" t="s">
        <v>42275</v>
      </c>
      <c r="C27717" s="3" t="s">
        <v>38408</v>
      </c>
      <c r="D27717" s="2" t="s">
        <v>41516</v>
      </c>
      <c r="E27717" s="3" t="s">
        <v>9848</v>
      </c>
      <c r="F27717" s="61">
        <v>111.56</v>
      </c>
      <c r="G27717" s="61">
        <v>111.56</v>
      </c>
    </row>
    <row r="27718" spans="1:7">
      <c r="A27718" s="1" t="str">
        <f t="shared" si="436"/>
        <v>CDHU-I P.15.000.049559</v>
      </c>
      <c r="B27718" s="3" t="s">
        <v>42275</v>
      </c>
      <c r="C27718" s="3" t="s">
        <v>38409</v>
      </c>
      <c r="D27718" s="2" t="s">
        <v>41517</v>
      </c>
      <c r="E27718" s="3" t="s">
        <v>9848</v>
      </c>
      <c r="F27718" s="61">
        <v>11.61</v>
      </c>
      <c r="G27718" s="61">
        <v>11.61</v>
      </c>
    </row>
    <row r="27719" spans="1:7">
      <c r="A27719" s="1" t="str">
        <f t="shared" si="436"/>
        <v>CDHU-I P.15.000.049560</v>
      </c>
      <c r="B27719" s="3" t="s">
        <v>42275</v>
      </c>
      <c r="C27719" s="3" t="s">
        <v>38410</v>
      </c>
      <c r="D27719" s="2" t="s">
        <v>41518</v>
      </c>
      <c r="E27719" s="3" t="s">
        <v>9848</v>
      </c>
      <c r="F27719" s="61">
        <v>6.56</v>
      </c>
      <c r="G27719" s="61">
        <v>6.56</v>
      </c>
    </row>
    <row r="27720" spans="1:7" ht="33.75">
      <c r="A27720" s="1" t="str">
        <f t="shared" si="436"/>
        <v>CDHU-I P.15.000.090205</v>
      </c>
      <c r="B27720" s="3" t="s">
        <v>42275</v>
      </c>
      <c r="C27720" s="3" t="s">
        <v>38411</v>
      </c>
      <c r="D27720" s="2" t="s">
        <v>41519</v>
      </c>
      <c r="E27720" s="3" t="s">
        <v>9848</v>
      </c>
      <c r="F27720" s="61">
        <v>280.66000000000003</v>
      </c>
      <c r="G27720" s="61">
        <v>280.66000000000003</v>
      </c>
    </row>
    <row r="27721" spans="1:7">
      <c r="A27721" s="1" t="str">
        <f t="shared" si="436"/>
        <v>CDHU-I P.15.000.091173</v>
      </c>
      <c r="B27721" s="3" t="s">
        <v>42275</v>
      </c>
      <c r="C27721" s="3" t="s">
        <v>38412</v>
      </c>
      <c r="D27721" s="2" t="s">
        <v>41520</v>
      </c>
      <c r="E27721" s="3" t="s">
        <v>9848</v>
      </c>
      <c r="F27721" s="61">
        <v>134.78</v>
      </c>
      <c r="G27721" s="61">
        <v>134.78</v>
      </c>
    </row>
    <row r="27722" spans="1:7" ht="22.5">
      <c r="A27722" s="1" t="str">
        <f t="shared" si="436"/>
        <v>CDHU-I P.15.000.091243</v>
      </c>
      <c r="B27722" s="3" t="s">
        <v>42275</v>
      </c>
      <c r="C27722" s="3" t="s">
        <v>38413</v>
      </c>
      <c r="D27722" s="2" t="s">
        <v>41521</v>
      </c>
      <c r="E27722" s="3" t="s">
        <v>9848</v>
      </c>
      <c r="F27722" s="61">
        <v>237.29</v>
      </c>
      <c r="G27722" s="61">
        <v>237.29</v>
      </c>
    </row>
    <row r="27723" spans="1:7" ht="22.5">
      <c r="A27723" s="1" t="str">
        <f t="shared" si="436"/>
        <v>CDHU-I P.15.000.091298</v>
      </c>
      <c r="B27723" s="3" t="s">
        <v>42275</v>
      </c>
      <c r="C27723" s="3" t="s">
        <v>38414</v>
      </c>
      <c r="D27723" s="2" t="s">
        <v>41522</v>
      </c>
      <c r="E27723" s="3" t="s">
        <v>9848</v>
      </c>
      <c r="F27723" s="61">
        <v>158.63</v>
      </c>
      <c r="G27723" s="61">
        <v>158.63</v>
      </c>
    </row>
    <row r="27724" spans="1:7" ht="33.75">
      <c r="A27724" s="1" t="str">
        <f t="shared" si="436"/>
        <v>CDHU-I P.15.000.091336</v>
      </c>
      <c r="B27724" s="3" t="s">
        <v>42275</v>
      </c>
      <c r="C27724" s="3" t="s">
        <v>38415</v>
      </c>
      <c r="D27724" s="2" t="s">
        <v>41523</v>
      </c>
      <c r="E27724" s="3" t="s">
        <v>9848</v>
      </c>
      <c r="F27724" s="61">
        <v>133.33000000000001</v>
      </c>
      <c r="G27724" s="61">
        <v>133.33000000000001</v>
      </c>
    </row>
    <row r="27725" spans="1:7" ht="22.5">
      <c r="A27725" s="1" t="str">
        <f t="shared" si="436"/>
        <v>CDHU-I P.15.000.092173</v>
      </c>
      <c r="B27725" s="3" t="s">
        <v>42275</v>
      </c>
      <c r="C27725" s="3" t="s">
        <v>38416</v>
      </c>
      <c r="D27725" s="2" t="s">
        <v>41524</v>
      </c>
      <c r="E27725" s="3" t="s">
        <v>9848</v>
      </c>
      <c r="F27725" s="61">
        <v>364.32</v>
      </c>
      <c r="G27725" s="61">
        <v>364.32</v>
      </c>
    </row>
    <row r="27726" spans="1:7" ht="22.5">
      <c r="A27726" s="1" t="str">
        <f t="shared" si="436"/>
        <v>CDHU-I P.15.000.092174</v>
      </c>
      <c r="B27726" s="3" t="s">
        <v>42275</v>
      </c>
      <c r="C27726" s="3" t="s">
        <v>38417</v>
      </c>
      <c r="D27726" s="2" t="s">
        <v>41525</v>
      </c>
      <c r="E27726" s="3" t="s">
        <v>9848</v>
      </c>
      <c r="F27726" s="61">
        <v>71.739999999999995</v>
      </c>
      <c r="G27726" s="61">
        <v>71.739999999999995</v>
      </c>
    </row>
    <row r="27727" spans="1:7" ht="22.5">
      <c r="A27727" s="1" t="str">
        <f t="shared" si="436"/>
        <v>CDHU-I P.15.000.092175</v>
      </c>
      <c r="B27727" s="3" t="s">
        <v>42275</v>
      </c>
      <c r="C27727" s="3" t="s">
        <v>38418</v>
      </c>
      <c r="D27727" s="2" t="s">
        <v>41526</v>
      </c>
      <c r="E27727" s="3" t="s">
        <v>9848</v>
      </c>
      <c r="F27727" s="61">
        <v>98.73</v>
      </c>
      <c r="G27727" s="61">
        <v>98.73</v>
      </c>
    </row>
    <row r="27728" spans="1:7" ht="22.5">
      <c r="A27728" s="1" t="str">
        <f t="shared" si="436"/>
        <v>CDHU-I P.16.000.067001</v>
      </c>
      <c r="B27728" s="3" t="s">
        <v>42275</v>
      </c>
      <c r="C27728" s="3" t="s">
        <v>38419</v>
      </c>
      <c r="D27728" s="2" t="s">
        <v>41527</v>
      </c>
      <c r="E27728" s="3" t="s">
        <v>9848</v>
      </c>
      <c r="F27728" s="61">
        <v>212.11</v>
      </c>
      <c r="G27728" s="61">
        <v>212.11</v>
      </c>
    </row>
    <row r="27729" spans="1:7" ht="22.5">
      <c r="A27729" s="1" t="str">
        <f t="shared" si="436"/>
        <v>CDHU-I P.16.000.067004</v>
      </c>
      <c r="B27729" s="3" t="s">
        <v>42275</v>
      </c>
      <c r="C27729" s="3" t="s">
        <v>38420</v>
      </c>
      <c r="D27729" s="2" t="s">
        <v>41528</v>
      </c>
      <c r="E27729" s="3" t="s">
        <v>9848</v>
      </c>
      <c r="F27729" s="61">
        <v>76.930000000000007</v>
      </c>
      <c r="G27729" s="61">
        <v>76.930000000000007</v>
      </c>
    </row>
    <row r="27730" spans="1:7">
      <c r="A27730" s="1" t="str">
        <f t="shared" si="436"/>
        <v>CDHU-I P.16.000.091001</v>
      </c>
      <c r="B27730" s="3" t="s">
        <v>42275</v>
      </c>
      <c r="C27730" s="3" t="s">
        <v>38421</v>
      </c>
      <c r="D27730" s="2" t="s">
        <v>41529</v>
      </c>
      <c r="E27730" s="3" t="s">
        <v>9848</v>
      </c>
      <c r="F27730" s="61">
        <v>481.36</v>
      </c>
      <c r="G27730" s="61">
        <v>481.36</v>
      </c>
    </row>
    <row r="27731" spans="1:7">
      <c r="A27731" s="1" t="str">
        <f t="shared" si="436"/>
        <v>CDHU-I P.16.000.091030</v>
      </c>
      <c r="B27731" s="3" t="s">
        <v>42275</v>
      </c>
      <c r="C27731" s="3" t="s">
        <v>38422</v>
      </c>
      <c r="D27731" s="2" t="s">
        <v>41530</v>
      </c>
      <c r="E27731" s="3" t="s">
        <v>9848</v>
      </c>
      <c r="F27731" s="61">
        <v>812.34</v>
      </c>
      <c r="G27731" s="61">
        <v>812.34</v>
      </c>
    </row>
    <row r="27732" spans="1:7" ht="22.5">
      <c r="A27732" s="1" t="str">
        <f t="shared" si="436"/>
        <v>CDHU-I P.16.000.091342</v>
      </c>
      <c r="B27732" s="3" t="s">
        <v>42275</v>
      </c>
      <c r="C27732" s="3" t="s">
        <v>38423</v>
      </c>
      <c r="D27732" s="2" t="s">
        <v>41531</v>
      </c>
      <c r="E27732" s="3" t="s">
        <v>9848</v>
      </c>
      <c r="F27732" s="61">
        <v>26019.52</v>
      </c>
      <c r="G27732" s="61">
        <v>26019.52</v>
      </c>
    </row>
    <row r="27733" spans="1:7" ht="22.5">
      <c r="A27733" s="1" t="str">
        <f t="shared" si="436"/>
        <v>CDHU-I P.16.000.091551</v>
      </c>
      <c r="B27733" s="3" t="s">
        <v>42275</v>
      </c>
      <c r="C27733" s="3" t="s">
        <v>38424</v>
      </c>
      <c r="D27733" s="2" t="s">
        <v>41532</v>
      </c>
      <c r="E27733" s="3" t="s">
        <v>9848</v>
      </c>
      <c r="F27733" s="61">
        <v>870.27</v>
      </c>
      <c r="G27733" s="61">
        <v>870.27</v>
      </c>
    </row>
    <row r="27734" spans="1:7" ht="22.5">
      <c r="A27734" s="1" t="str">
        <f t="shared" si="436"/>
        <v>CDHU-I P.17.000.030001</v>
      </c>
      <c r="B27734" s="3" t="s">
        <v>42275</v>
      </c>
      <c r="C27734" s="3" t="s">
        <v>38425</v>
      </c>
      <c r="D27734" s="2" t="s">
        <v>41533</v>
      </c>
      <c r="E27734" s="3" t="s">
        <v>9848</v>
      </c>
      <c r="F27734" s="61">
        <v>1768.64</v>
      </c>
      <c r="G27734" s="61">
        <v>1768.64</v>
      </c>
    </row>
    <row r="27735" spans="1:7" ht="22.5">
      <c r="A27735" s="1" t="str">
        <f t="shared" si="436"/>
        <v>CDHU-I P.17.000.030003</v>
      </c>
      <c r="B27735" s="3" t="s">
        <v>42275</v>
      </c>
      <c r="C27735" s="3" t="s">
        <v>38426</v>
      </c>
      <c r="D27735" s="2" t="s">
        <v>41534</v>
      </c>
      <c r="E27735" s="3" t="s">
        <v>9848</v>
      </c>
      <c r="F27735" s="61">
        <v>2199.46</v>
      </c>
      <c r="G27735" s="61">
        <v>2199.46</v>
      </c>
    </row>
    <row r="27736" spans="1:7" ht="33.75">
      <c r="A27736" s="1" t="str">
        <f t="shared" si="436"/>
        <v>CDHU-I P.17.000.030005</v>
      </c>
      <c r="B27736" s="3" t="s">
        <v>42275</v>
      </c>
      <c r="C27736" s="3" t="s">
        <v>38427</v>
      </c>
      <c r="D27736" s="2" t="s">
        <v>41535</v>
      </c>
      <c r="E27736" s="3" t="s">
        <v>9848</v>
      </c>
      <c r="F27736" s="61">
        <v>5563.13</v>
      </c>
      <c r="G27736" s="61">
        <v>5563.13</v>
      </c>
    </row>
    <row r="27737" spans="1:7" ht="22.5">
      <c r="A27737" s="1" t="str">
        <f t="shared" si="436"/>
        <v>CDHU-I P.17.000.030502</v>
      </c>
      <c r="B27737" s="3" t="s">
        <v>42275</v>
      </c>
      <c r="C27737" s="3" t="s">
        <v>38428</v>
      </c>
      <c r="D27737" s="2" t="s">
        <v>41536</v>
      </c>
      <c r="E27737" s="3" t="s">
        <v>9848</v>
      </c>
      <c r="F27737" s="61">
        <v>156.76</v>
      </c>
      <c r="G27737" s="61">
        <v>156.76</v>
      </c>
    </row>
    <row r="27738" spans="1:7" ht="22.5">
      <c r="A27738" s="1" t="str">
        <f t="shared" si="436"/>
        <v>CDHU-I P.17.000.030515</v>
      </c>
      <c r="B27738" s="3" t="s">
        <v>42275</v>
      </c>
      <c r="C27738" s="3" t="s">
        <v>38429</v>
      </c>
      <c r="D27738" s="2" t="s">
        <v>41537</v>
      </c>
      <c r="E27738" s="3" t="s">
        <v>9848</v>
      </c>
      <c r="F27738" s="61">
        <v>2630.73</v>
      </c>
      <c r="G27738" s="61">
        <v>2630.73</v>
      </c>
    </row>
    <row r="27739" spans="1:7">
      <c r="A27739" s="1" t="str">
        <f t="shared" si="436"/>
        <v>CDHU-I P.17.000.030518</v>
      </c>
      <c r="B27739" s="3" t="s">
        <v>42275</v>
      </c>
      <c r="C27739" s="3" t="s">
        <v>38430</v>
      </c>
      <c r="D27739" s="2" t="s">
        <v>35742</v>
      </c>
      <c r="E27739" s="3" t="s">
        <v>9848</v>
      </c>
      <c r="F27739" s="61">
        <v>23.32</v>
      </c>
      <c r="G27739" s="61">
        <v>23.32</v>
      </c>
    </row>
    <row r="27740" spans="1:7" ht="22.5">
      <c r="A27740" s="1" t="str">
        <f t="shared" si="436"/>
        <v>CDHU-I P.17.000.030520</v>
      </c>
      <c r="B27740" s="3" t="s">
        <v>42275</v>
      </c>
      <c r="C27740" s="3" t="s">
        <v>38431</v>
      </c>
      <c r="D27740" s="2" t="s">
        <v>41538</v>
      </c>
      <c r="E27740" s="3" t="s">
        <v>9848</v>
      </c>
      <c r="F27740" s="61">
        <v>1325.89</v>
      </c>
      <c r="G27740" s="61">
        <v>1325.89</v>
      </c>
    </row>
    <row r="27741" spans="1:7" ht="22.5">
      <c r="A27741" s="1" t="str">
        <f t="shared" si="436"/>
        <v>CDHU-I P.17.000.030522</v>
      </c>
      <c r="B27741" s="3" t="s">
        <v>42275</v>
      </c>
      <c r="C27741" s="3" t="s">
        <v>38432</v>
      </c>
      <c r="D27741" s="2" t="s">
        <v>41539</v>
      </c>
      <c r="E27741" s="3" t="s">
        <v>9848</v>
      </c>
      <c r="F27741" s="61">
        <v>914.15</v>
      </c>
      <c r="G27741" s="61">
        <v>914.15</v>
      </c>
    </row>
    <row r="27742" spans="1:7">
      <c r="A27742" s="1" t="str">
        <f t="shared" si="436"/>
        <v>CDHU-I P.17.000.030523</v>
      </c>
      <c r="B27742" s="3" t="s">
        <v>42275</v>
      </c>
      <c r="C27742" s="3" t="s">
        <v>38433</v>
      </c>
      <c r="D27742" s="2" t="s">
        <v>35850</v>
      </c>
      <c r="E27742" s="3" t="s">
        <v>9848</v>
      </c>
      <c r="F27742" s="61">
        <v>95.29</v>
      </c>
      <c r="G27742" s="61">
        <v>95.29</v>
      </c>
    </row>
    <row r="27743" spans="1:7">
      <c r="A27743" s="1" t="str">
        <f t="shared" si="436"/>
        <v>CDHU-I P.17.000.030524</v>
      </c>
      <c r="B27743" s="3" t="s">
        <v>42275</v>
      </c>
      <c r="C27743" s="3" t="s">
        <v>38434</v>
      </c>
      <c r="D27743" s="2" t="s">
        <v>41540</v>
      </c>
      <c r="E27743" s="3" t="s">
        <v>9848</v>
      </c>
      <c r="F27743" s="61">
        <v>123.35</v>
      </c>
      <c r="G27743" s="61">
        <v>123.35</v>
      </c>
    </row>
    <row r="27744" spans="1:7">
      <c r="A27744" s="1" t="str">
        <f t="shared" si="436"/>
        <v>CDHU-I P.17.000.030525</v>
      </c>
      <c r="B27744" s="3" t="s">
        <v>42275</v>
      </c>
      <c r="C27744" s="3" t="s">
        <v>38435</v>
      </c>
      <c r="D27744" s="2" t="s">
        <v>35852</v>
      </c>
      <c r="E27744" s="3" t="s">
        <v>9848</v>
      </c>
      <c r="F27744" s="61">
        <v>165.02</v>
      </c>
      <c r="G27744" s="61">
        <v>165.02</v>
      </c>
    </row>
    <row r="27745" spans="1:7">
      <c r="A27745" s="1" t="str">
        <f t="shared" si="436"/>
        <v>CDHU-I P.17.000.030531</v>
      </c>
      <c r="B27745" s="3" t="s">
        <v>42275</v>
      </c>
      <c r="C27745" s="3" t="s">
        <v>38436</v>
      </c>
      <c r="D27745" s="2" t="s">
        <v>35743</v>
      </c>
      <c r="E27745" s="3" t="s">
        <v>9848</v>
      </c>
      <c r="F27745" s="61">
        <v>41.54</v>
      </c>
      <c r="G27745" s="61">
        <v>41.54</v>
      </c>
    </row>
    <row r="27746" spans="1:7" ht="22.5">
      <c r="A27746" s="1" t="str">
        <f t="shared" si="436"/>
        <v>CDHU-I P.17.000.030537</v>
      </c>
      <c r="B27746" s="3" t="s">
        <v>42275</v>
      </c>
      <c r="C27746" s="3" t="s">
        <v>38437</v>
      </c>
      <c r="D27746" s="2" t="s">
        <v>41541</v>
      </c>
      <c r="E27746" s="3" t="s">
        <v>9848</v>
      </c>
      <c r="F27746" s="61">
        <v>325.54000000000002</v>
      </c>
      <c r="G27746" s="61">
        <v>325.54000000000002</v>
      </c>
    </row>
    <row r="27747" spans="1:7">
      <c r="A27747" s="1" t="str">
        <f t="shared" si="436"/>
        <v>CDHU-I P.17.000.030538</v>
      </c>
      <c r="B27747" s="3" t="s">
        <v>42275</v>
      </c>
      <c r="C27747" s="3" t="s">
        <v>38438</v>
      </c>
      <c r="D27747" s="2" t="s">
        <v>35491</v>
      </c>
      <c r="E27747" s="3" t="s">
        <v>9848</v>
      </c>
      <c r="F27747" s="61">
        <v>1227.06</v>
      </c>
      <c r="G27747" s="61">
        <v>1227.06</v>
      </c>
    </row>
    <row r="27748" spans="1:7" ht="22.5">
      <c r="A27748" s="1" t="str">
        <f t="shared" si="436"/>
        <v>CDHU-I P.17.000.030550</v>
      </c>
      <c r="B27748" s="3" t="s">
        <v>42275</v>
      </c>
      <c r="C27748" s="3" t="s">
        <v>38439</v>
      </c>
      <c r="D27748" s="2" t="s">
        <v>41542</v>
      </c>
      <c r="E27748" s="3" t="s">
        <v>9848</v>
      </c>
      <c r="F27748" s="61">
        <v>744.44</v>
      </c>
      <c r="G27748" s="61">
        <v>744.44</v>
      </c>
    </row>
    <row r="27749" spans="1:7" ht="22.5">
      <c r="A27749" s="1" t="str">
        <f t="shared" si="436"/>
        <v>CDHU-I P.17.000.030555</v>
      </c>
      <c r="B27749" s="3" t="s">
        <v>42275</v>
      </c>
      <c r="C27749" s="3" t="s">
        <v>38440</v>
      </c>
      <c r="D27749" s="2" t="s">
        <v>41543</v>
      </c>
      <c r="E27749" s="3" t="s">
        <v>9848</v>
      </c>
      <c r="F27749" s="61">
        <v>136.38</v>
      </c>
      <c r="G27749" s="61">
        <v>136.38</v>
      </c>
    </row>
    <row r="27750" spans="1:7" ht="22.5">
      <c r="A27750" s="1" t="str">
        <f t="shared" si="436"/>
        <v>CDHU-I P.17.000.030562</v>
      </c>
      <c r="B27750" s="3" t="s">
        <v>42275</v>
      </c>
      <c r="C27750" s="3" t="s">
        <v>38441</v>
      </c>
      <c r="D27750" s="2" t="s">
        <v>41544</v>
      </c>
      <c r="E27750" s="3" t="s">
        <v>9848</v>
      </c>
      <c r="F27750" s="61">
        <v>1125.68</v>
      </c>
      <c r="G27750" s="61">
        <v>1125.68</v>
      </c>
    </row>
    <row r="27751" spans="1:7" ht="22.5">
      <c r="A27751" s="1" t="str">
        <f t="shared" si="436"/>
        <v>CDHU-I P.17.000.030563</v>
      </c>
      <c r="B27751" s="3" t="s">
        <v>42275</v>
      </c>
      <c r="C27751" s="3" t="s">
        <v>38442</v>
      </c>
      <c r="D27751" s="2" t="s">
        <v>41545</v>
      </c>
      <c r="E27751" s="3" t="s">
        <v>9848</v>
      </c>
      <c r="F27751" s="61">
        <v>4253.26</v>
      </c>
      <c r="G27751" s="61">
        <v>4253.26</v>
      </c>
    </row>
    <row r="27752" spans="1:7" ht="22.5">
      <c r="A27752" s="1" t="str">
        <f t="shared" si="436"/>
        <v>CDHU-I P.17.000.030575</v>
      </c>
      <c r="B27752" s="3" t="s">
        <v>42275</v>
      </c>
      <c r="C27752" s="3" t="s">
        <v>38443</v>
      </c>
      <c r="D27752" s="2" t="s">
        <v>41546</v>
      </c>
      <c r="E27752" s="3" t="s">
        <v>9848</v>
      </c>
      <c r="F27752" s="61">
        <v>12165.91</v>
      </c>
      <c r="G27752" s="61">
        <v>12165.91</v>
      </c>
    </row>
    <row r="27753" spans="1:7" ht="22.5">
      <c r="A27753" s="1" t="str">
        <f t="shared" si="436"/>
        <v>CDHU-I P.17.000.030578</v>
      </c>
      <c r="B27753" s="3" t="s">
        <v>42275</v>
      </c>
      <c r="C27753" s="3" t="s">
        <v>38444</v>
      </c>
      <c r="D27753" s="2" t="s">
        <v>41547</v>
      </c>
      <c r="E27753" s="3" t="s">
        <v>9848</v>
      </c>
      <c r="F27753" s="61">
        <v>15490.99</v>
      </c>
      <c r="G27753" s="61">
        <v>15490.99</v>
      </c>
    </row>
    <row r="27754" spans="1:7">
      <c r="A27754" s="1" t="str">
        <f t="shared" si="436"/>
        <v>CDHU-I P.17.000.030580</v>
      </c>
      <c r="B27754" s="3" t="s">
        <v>42275</v>
      </c>
      <c r="C27754" s="3" t="s">
        <v>38445</v>
      </c>
      <c r="D27754" s="2" t="s">
        <v>35735</v>
      </c>
      <c r="E27754" s="3" t="s">
        <v>9848</v>
      </c>
      <c r="F27754" s="61">
        <v>1183.21</v>
      </c>
      <c r="G27754" s="61">
        <v>1183.21</v>
      </c>
    </row>
    <row r="27755" spans="1:7">
      <c r="A27755" s="1" t="str">
        <f t="shared" si="436"/>
        <v>CDHU-I P.17.000.030581</v>
      </c>
      <c r="B27755" s="3" t="s">
        <v>42275</v>
      </c>
      <c r="C27755" s="3" t="s">
        <v>38446</v>
      </c>
      <c r="D27755" s="2" t="s">
        <v>41548</v>
      </c>
      <c r="E27755" s="3" t="s">
        <v>9848</v>
      </c>
      <c r="F27755" s="61">
        <v>157.94</v>
      </c>
      <c r="G27755" s="61">
        <v>157.94</v>
      </c>
    </row>
    <row r="27756" spans="1:7" ht="22.5">
      <c r="A27756" s="1" t="str">
        <f t="shared" si="436"/>
        <v>CDHU-I P.17.000.030583</v>
      </c>
      <c r="B27756" s="3" t="s">
        <v>42275</v>
      </c>
      <c r="C27756" s="3" t="s">
        <v>38447</v>
      </c>
      <c r="D27756" s="2" t="s">
        <v>41549</v>
      </c>
      <c r="E27756" s="3" t="s">
        <v>14764</v>
      </c>
      <c r="F27756" s="61">
        <v>12454.14</v>
      </c>
      <c r="G27756" s="61">
        <v>12454.14</v>
      </c>
    </row>
    <row r="27757" spans="1:7" ht="22.5">
      <c r="A27757" s="1" t="str">
        <f t="shared" si="436"/>
        <v>CDHU-I P.17.000.030586</v>
      </c>
      <c r="B27757" s="3" t="s">
        <v>42275</v>
      </c>
      <c r="C27757" s="3" t="s">
        <v>38448</v>
      </c>
      <c r="D27757" s="2" t="s">
        <v>41550</v>
      </c>
      <c r="E27757" s="3" t="s">
        <v>9848</v>
      </c>
      <c r="F27757" s="61">
        <v>4125.04</v>
      </c>
      <c r="G27757" s="61">
        <v>4125.04</v>
      </c>
    </row>
    <row r="27758" spans="1:7" ht="22.5">
      <c r="A27758" s="1" t="str">
        <f t="shared" si="436"/>
        <v>CDHU-I P.17.000.030587</v>
      </c>
      <c r="B27758" s="3" t="s">
        <v>42275</v>
      </c>
      <c r="C27758" s="3" t="s">
        <v>38449</v>
      </c>
      <c r="D27758" s="2" t="s">
        <v>41551</v>
      </c>
      <c r="E27758" s="3" t="s">
        <v>14764</v>
      </c>
      <c r="F27758" s="61">
        <v>18826.080000000002</v>
      </c>
      <c r="G27758" s="61">
        <v>18826.080000000002</v>
      </c>
    </row>
    <row r="27759" spans="1:7" ht="33.75">
      <c r="A27759" s="1" t="str">
        <f t="shared" si="436"/>
        <v>CDHU-I P.17.000.030600</v>
      </c>
      <c r="B27759" s="3" t="s">
        <v>42275</v>
      </c>
      <c r="C27759" s="3" t="s">
        <v>38450</v>
      </c>
      <c r="D27759" s="2" t="s">
        <v>41552</v>
      </c>
      <c r="E27759" s="3" t="s">
        <v>14764</v>
      </c>
      <c r="F27759" s="61">
        <v>46135.01</v>
      </c>
      <c r="G27759" s="61">
        <v>46135.01</v>
      </c>
    </row>
    <row r="27760" spans="1:7" ht="22.5">
      <c r="A27760" s="1" t="str">
        <f t="shared" si="436"/>
        <v>CDHU-I P.17.000.030601</v>
      </c>
      <c r="B27760" s="3" t="s">
        <v>42275</v>
      </c>
      <c r="C27760" s="3" t="s">
        <v>38451</v>
      </c>
      <c r="D27760" s="2" t="s">
        <v>41553</v>
      </c>
      <c r="E27760" s="3" t="s">
        <v>14764</v>
      </c>
      <c r="F27760" s="61">
        <v>37091.279999999999</v>
      </c>
      <c r="G27760" s="61">
        <v>37091.279999999999</v>
      </c>
    </row>
    <row r="27761" spans="1:7" ht="22.5">
      <c r="A27761" s="1" t="str">
        <f t="shared" si="436"/>
        <v>CDHU-I P.17.000.030603</v>
      </c>
      <c r="B27761" s="3" t="s">
        <v>42275</v>
      </c>
      <c r="C27761" s="3" t="s">
        <v>38452</v>
      </c>
      <c r="D27761" s="2" t="s">
        <v>41554</v>
      </c>
      <c r="E27761" s="3" t="s">
        <v>9848</v>
      </c>
      <c r="F27761" s="61">
        <v>1842.19</v>
      </c>
      <c r="G27761" s="61">
        <v>1842.19</v>
      </c>
    </row>
    <row r="27762" spans="1:7" ht="22.5">
      <c r="A27762" s="1" t="str">
        <f t="shared" si="436"/>
        <v>CDHU-I P.17.000.030700</v>
      </c>
      <c r="B27762" s="3" t="s">
        <v>42275</v>
      </c>
      <c r="C27762" s="3" t="s">
        <v>38453</v>
      </c>
      <c r="D27762" s="2" t="s">
        <v>41555</v>
      </c>
      <c r="E27762" s="3" t="s">
        <v>9848</v>
      </c>
      <c r="F27762" s="61">
        <v>386.69</v>
      </c>
      <c r="G27762" s="61">
        <v>386.69</v>
      </c>
    </row>
    <row r="27763" spans="1:7" ht="22.5">
      <c r="A27763" s="1" t="str">
        <f t="shared" si="436"/>
        <v>CDHU-I P.17.000.030701</v>
      </c>
      <c r="B27763" s="3" t="s">
        <v>42275</v>
      </c>
      <c r="C27763" s="3" t="s">
        <v>38454</v>
      </c>
      <c r="D27763" s="2" t="s">
        <v>41556</v>
      </c>
      <c r="E27763" s="3" t="s">
        <v>9848</v>
      </c>
      <c r="F27763" s="61">
        <v>259.22000000000003</v>
      </c>
      <c r="G27763" s="61">
        <v>259.22000000000003</v>
      </c>
    </row>
    <row r="27764" spans="1:7">
      <c r="A27764" s="1" t="str">
        <f t="shared" si="436"/>
        <v>CDHU-I P.17.000.030702</v>
      </c>
      <c r="B27764" s="3" t="s">
        <v>42275</v>
      </c>
      <c r="C27764" s="3" t="s">
        <v>38455</v>
      </c>
      <c r="D27764" s="2" t="s">
        <v>41557</v>
      </c>
      <c r="E27764" s="3" t="s">
        <v>9848</v>
      </c>
      <c r="F27764" s="61">
        <v>1722.31</v>
      </c>
      <c r="G27764" s="61">
        <v>1722.31</v>
      </c>
    </row>
    <row r="27765" spans="1:7">
      <c r="A27765" s="1" t="str">
        <f t="shared" ref="A27765:A27828" si="437">CONCATENATE($B27765," ",$C27765)</f>
        <v>CDHU-I P.17.000.030703</v>
      </c>
      <c r="B27765" s="3" t="s">
        <v>42275</v>
      </c>
      <c r="C27765" s="3" t="s">
        <v>38456</v>
      </c>
      <c r="D27765" s="2" t="s">
        <v>41558</v>
      </c>
      <c r="E27765" s="3" t="s">
        <v>9848</v>
      </c>
      <c r="F27765" s="61">
        <v>279.77</v>
      </c>
      <c r="G27765" s="61">
        <v>279.77</v>
      </c>
    </row>
    <row r="27766" spans="1:7">
      <c r="A27766" s="1" t="str">
        <f t="shared" si="437"/>
        <v>CDHU-I P.17.000.030704</v>
      </c>
      <c r="B27766" s="3" t="s">
        <v>42275</v>
      </c>
      <c r="C27766" s="3" t="s">
        <v>38457</v>
      </c>
      <c r="D27766" s="2" t="s">
        <v>35682</v>
      </c>
      <c r="E27766" s="3" t="s">
        <v>9848</v>
      </c>
      <c r="F27766" s="61">
        <v>1265.79</v>
      </c>
      <c r="G27766" s="61">
        <v>1265.79</v>
      </c>
    </row>
    <row r="27767" spans="1:7">
      <c r="A27767" s="1" t="str">
        <f t="shared" si="437"/>
        <v>CDHU-I P.17.000.030705</v>
      </c>
      <c r="B27767" s="3" t="s">
        <v>42275</v>
      </c>
      <c r="C27767" s="3" t="s">
        <v>38458</v>
      </c>
      <c r="D27767" s="2" t="s">
        <v>41559</v>
      </c>
      <c r="E27767" s="3" t="s">
        <v>9848</v>
      </c>
      <c r="F27767" s="61">
        <v>5365.43</v>
      </c>
      <c r="G27767" s="61">
        <v>5365.43</v>
      </c>
    </row>
    <row r="27768" spans="1:7">
      <c r="A27768" s="1" t="str">
        <f t="shared" si="437"/>
        <v>CDHU-I P.17.000.030706</v>
      </c>
      <c r="B27768" s="3" t="s">
        <v>42275</v>
      </c>
      <c r="C27768" s="3" t="s">
        <v>38459</v>
      </c>
      <c r="D27768" s="2" t="s">
        <v>35687</v>
      </c>
      <c r="E27768" s="3" t="s">
        <v>9848</v>
      </c>
      <c r="F27768" s="61">
        <v>3745.56</v>
      </c>
      <c r="G27768" s="61">
        <v>3745.56</v>
      </c>
    </row>
    <row r="27769" spans="1:7">
      <c r="A27769" s="1" t="str">
        <f t="shared" si="437"/>
        <v>CDHU-I P.17.000.030707</v>
      </c>
      <c r="B27769" s="3" t="s">
        <v>42275</v>
      </c>
      <c r="C27769" s="3" t="s">
        <v>38460</v>
      </c>
      <c r="D27769" s="2" t="s">
        <v>41560</v>
      </c>
      <c r="E27769" s="3" t="s">
        <v>9848</v>
      </c>
      <c r="F27769" s="61">
        <v>817.61</v>
      </c>
      <c r="G27769" s="61">
        <v>817.61</v>
      </c>
    </row>
    <row r="27770" spans="1:7">
      <c r="A27770" s="1" t="str">
        <f t="shared" si="437"/>
        <v>CDHU-I P.17.000.030708</v>
      </c>
      <c r="B27770" s="3" t="s">
        <v>42275</v>
      </c>
      <c r="C27770" s="3" t="s">
        <v>38461</v>
      </c>
      <c r="D27770" s="2" t="s">
        <v>41561</v>
      </c>
      <c r="E27770" s="3" t="s">
        <v>9848</v>
      </c>
      <c r="F27770" s="61">
        <v>3480.83</v>
      </c>
      <c r="G27770" s="61">
        <v>3480.83</v>
      </c>
    </row>
    <row r="27771" spans="1:7" ht="22.5">
      <c r="A27771" s="1" t="str">
        <f t="shared" si="437"/>
        <v>CDHU-I P.17.000.030710</v>
      </c>
      <c r="B27771" s="3" t="s">
        <v>42275</v>
      </c>
      <c r="C27771" s="3" t="s">
        <v>38462</v>
      </c>
      <c r="D27771" s="2" t="s">
        <v>41562</v>
      </c>
      <c r="E27771" s="3" t="s">
        <v>9848</v>
      </c>
      <c r="F27771" s="61">
        <v>66.77</v>
      </c>
      <c r="G27771" s="61">
        <v>66.77</v>
      </c>
    </row>
    <row r="27772" spans="1:7" ht="22.5">
      <c r="A27772" s="1" t="str">
        <f t="shared" si="437"/>
        <v>CDHU-I P.17.000.030711</v>
      </c>
      <c r="B27772" s="3" t="s">
        <v>42275</v>
      </c>
      <c r="C27772" s="3" t="s">
        <v>38463</v>
      </c>
      <c r="D27772" s="2" t="s">
        <v>41563</v>
      </c>
      <c r="E27772" s="3" t="s">
        <v>9848</v>
      </c>
      <c r="F27772" s="61">
        <v>1040.76</v>
      </c>
      <c r="G27772" s="61">
        <v>1040.76</v>
      </c>
    </row>
    <row r="27773" spans="1:7" ht="22.5">
      <c r="A27773" s="1" t="str">
        <f t="shared" si="437"/>
        <v>CDHU-I P.17.000.030712</v>
      </c>
      <c r="B27773" s="3" t="s">
        <v>42275</v>
      </c>
      <c r="C27773" s="3" t="s">
        <v>38464</v>
      </c>
      <c r="D27773" s="2" t="s">
        <v>41564</v>
      </c>
      <c r="E27773" s="3" t="s">
        <v>9848</v>
      </c>
      <c r="F27773" s="61">
        <v>1940.73</v>
      </c>
      <c r="G27773" s="61">
        <v>1940.73</v>
      </c>
    </row>
    <row r="27774" spans="1:7" ht="22.5">
      <c r="A27774" s="1" t="str">
        <f t="shared" si="437"/>
        <v>CDHU-I P.17.000.030715</v>
      </c>
      <c r="B27774" s="3" t="s">
        <v>42275</v>
      </c>
      <c r="C27774" s="3" t="s">
        <v>38465</v>
      </c>
      <c r="D27774" s="2" t="s">
        <v>41565</v>
      </c>
      <c r="E27774" s="3" t="s">
        <v>9848</v>
      </c>
      <c r="F27774" s="61">
        <v>430.47</v>
      </c>
      <c r="G27774" s="61">
        <v>430.47</v>
      </c>
    </row>
    <row r="27775" spans="1:7">
      <c r="A27775" s="1" t="str">
        <f t="shared" si="437"/>
        <v>CDHU-I P.17.000.030716</v>
      </c>
      <c r="B27775" s="3" t="s">
        <v>42275</v>
      </c>
      <c r="C27775" s="3" t="s">
        <v>38466</v>
      </c>
      <c r="D27775" s="2" t="s">
        <v>41566</v>
      </c>
      <c r="E27775" s="3" t="s">
        <v>9848</v>
      </c>
      <c r="F27775" s="61">
        <v>79.97</v>
      </c>
      <c r="G27775" s="61">
        <v>79.97</v>
      </c>
    </row>
    <row r="27776" spans="1:7" ht="22.5">
      <c r="A27776" s="1" t="str">
        <f t="shared" si="437"/>
        <v>CDHU-I P.17.000.031477</v>
      </c>
      <c r="B27776" s="3" t="s">
        <v>42275</v>
      </c>
      <c r="C27776" s="3" t="s">
        <v>38467</v>
      </c>
      <c r="D27776" s="2" t="s">
        <v>41567</v>
      </c>
      <c r="E27776" s="3" t="s">
        <v>9848</v>
      </c>
      <c r="F27776" s="61">
        <v>1053.95</v>
      </c>
      <c r="G27776" s="61">
        <v>1053.95</v>
      </c>
    </row>
    <row r="27777" spans="1:7" ht="22.5">
      <c r="A27777" s="1" t="str">
        <f t="shared" si="437"/>
        <v>CDHU-I P.17.000.031489</v>
      </c>
      <c r="B27777" s="3" t="s">
        <v>42275</v>
      </c>
      <c r="C27777" s="3" t="s">
        <v>38468</v>
      </c>
      <c r="D27777" s="2" t="s">
        <v>41568</v>
      </c>
      <c r="E27777" s="3" t="s">
        <v>14764</v>
      </c>
      <c r="F27777" s="61">
        <v>7514.54</v>
      </c>
      <c r="G27777" s="61">
        <v>7514.54</v>
      </c>
    </row>
    <row r="27778" spans="1:7">
      <c r="A27778" s="1" t="str">
        <f t="shared" si="437"/>
        <v>CDHU-I P.17.000.031490</v>
      </c>
      <c r="B27778" s="3" t="s">
        <v>42275</v>
      </c>
      <c r="C27778" s="3" t="s">
        <v>38469</v>
      </c>
      <c r="D27778" s="2" t="s">
        <v>41569</v>
      </c>
      <c r="E27778" s="3" t="s">
        <v>9848</v>
      </c>
      <c r="F27778" s="61">
        <v>2057.4699999999998</v>
      </c>
      <c r="G27778" s="61">
        <v>2057.4699999999998</v>
      </c>
    </row>
    <row r="27779" spans="1:7" ht="22.5">
      <c r="A27779" s="1" t="str">
        <f t="shared" si="437"/>
        <v>CDHU-I P.17.000.031495</v>
      </c>
      <c r="B27779" s="3" t="s">
        <v>42275</v>
      </c>
      <c r="C27779" s="3" t="s">
        <v>38470</v>
      </c>
      <c r="D27779" s="2" t="s">
        <v>41570</v>
      </c>
      <c r="E27779" s="3" t="s">
        <v>14764</v>
      </c>
      <c r="F27779" s="61">
        <v>1631.74</v>
      </c>
      <c r="G27779" s="61">
        <v>1631.74</v>
      </c>
    </row>
    <row r="27780" spans="1:7">
      <c r="A27780" s="1" t="str">
        <f t="shared" si="437"/>
        <v>CDHU-I P.17.000.035701</v>
      </c>
      <c r="B27780" s="3" t="s">
        <v>42275</v>
      </c>
      <c r="C27780" s="3" t="s">
        <v>38471</v>
      </c>
      <c r="D27780" s="2" t="s">
        <v>41571</v>
      </c>
      <c r="E27780" s="3" t="s">
        <v>14764</v>
      </c>
      <c r="F27780" s="61">
        <v>196.74</v>
      </c>
      <c r="G27780" s="61">
        <v>196.74</v>
      </c>
    </row>
    <row r="27781" spans="1:7" ht="22.5">
      <c r="A27781" s="1" t="str">
        <f t="shared" si="437"/>
        <v>CDHU-I P.17.000.035705</v>
      </c>
      <c r="B27781" s="3" t="s">
        <v>42275</v>
      </c>
      <c r="C27781" s="3" t="s">
        <v>38472</v>
      </c>
      <c r="D27781" s="2" t="s">
        <v>41572</v>
      </c>
      <c r="E27781" s="3" t="s">
        <v>14764</v>
      </c>
      <c r="F27781" s="61">
        <v>5915.65</v>
      </c>
      <c r="G27781" s="61">
        <v>5915.65</v>
      </c>
    </row>
    <row r="27782" spans="1:7" ht="22.5">
      <c r="A27782" s="1" t="str">
        <f t="shared" si="437"/>
        <v>CDHU-I P.17.000.035713</v>
      </c>
      <c r="B27782" s="3" t="s">
        <v>42275</v>
      </c>
      <c r="C27782" s="3" t="s">
        <v>38473</v>
      </c>
      <c r="D27782" s="2" t="s">
        <v>41573</v>
      </c>
      <c r="E27782" s="3" t="s">
        <v>14764</v>
      </c>
      <c r="F27782" s="61">
        <v>1948.45</v>
      </c>
      <c r="G27782" s="61">
        <v>1948.45</v>
      </c>
    </row>
    <row r="27783" spans="1:7" ht="33.75">
      <c r="A27783" s="1" t="str">
        <f t="shared" si="437"/>
        <v>CDHU-I P.17.000.037603</v>
      </c>
      <c r="B27783" s="3" t="s">
        <v>42275</v>
      </c>
      <c r="C27783" s="3" t="s">
        <v>38474</v>
      </c>
      <c r="D27783" s="2" t="s">
        <v>41574</v>
      </c>
      <c r="E27783" s="3" t="s">
        <v>14764</v>
      </c>
      <c r="F27783" s="61">
        <v>256.70999999999998</v>
      </c>
      <c r="G27783" s="61">
        <v>256.70999999999998</v>
      </c>
    </row>
    <row r="27784" spans="1:7" ht="33.75">
      <c r="A27784" s="1" t="str">
        <f t="shared" si="437"/>
        <v>CDHU-I P.17.000.037604</v>
      </c>
      <c r="B27784" s="3" t="s">
        <v>42275</v>
      </c>
      <c r="C27784" s="3" t="s">
        <v>38475</v>
      </c>
      <c r="D27784" s="2" t="s">
        <v>41575</v>
      </c>
      <c r="E27784" s="3" t="s">
        <v>14764</v>
      </c>
      <c r="F27784" s="61">
        <v>670.49</v>
      </c>
      <c r="G27784" s="61">
        <v>670.49</v>
      </c>
    </row>
    <row r="27785" spans="1:7" ht="22.5">
      <c r="A27785" s="1" t="str">
        <f t="shared" si="437"/>
        <v>CDHU-I P.17.000.041097</v>
      </c>
      <c r="B27785" s="3" t="s">
        <v>42275</v>
      </c>
      <c r="C27785" s="3" t="s">
        <v>38476</v>
      </c>
      <c r="D27785" s="2" t="s">
        <v>41576</v>
      </c>
      <c r="E27785" s="3" t="s">
        <v>9848</v>
      </c>
      <c r="F27785" s="61">
        <v>36593.32</v>
      </c>
      <c r="G27785" s="61">
        <v>36593.32</v>
      </c>
    </row>
    <row r="27786" spans="1:7" ht="22.5">
      <c r="A27786" s="1" t="str">
        <f t="shared" si="437"/>
        <v>CDHU-I P.17.000.041119</v>
      </c>
      <c r="B27786" s="3" t="s">
        <v>42275</v>
      </c>
      <c r="C27786" s="3" t="s">
        <v>38477</v>
      </c>
      <c r="D27786" s="2" t="s">
        <v>41577</v>
      </c>
      <c r="E27786" s="3" t="s">
        <v>9848</v>
      </c>
      <c r="F27786" s="61">
        <v>5675.26</v>
      </c>
      <c r="G27786" s="61">
        <v>5675.26</v>
      </c>
    </row>
    <row r="27787" spans="1:7">
      <c r="A27787" s="1" t="str">
        <f t="shared" si="437"/>
        <v>CDHU-I P.17.000.041120</v>
      </c>
      <c r="B27787" s="3" t="s">
        <v>42275</v>
      </c>
      <c r="C27787" s="3" t="s">
        <v>38478</v>
      </c>
      <c r="D27787" s="2" t="s">
        <v>41578</v>
      </c>
      <c r="E27787" s="3" t="s">
        <v>9848</v>
      </c>
      <c r="F27787" s="61">
        <v>2898.46</v>
      </c>
      <c r="G27787" s="61">
        <v>2898.46</v>
      </c>
    </row>
    <row r="27788" spans="1:7">
      <c r="A27788" s="1" t="str">
        <f t="shared" si="437"/>
        <v>CDHU-I P.17.000.041121</v>
      </c>
      <c r="B27788" s="3" t="s">
        <v>42275</v>
      </c>
      <c r="C27788" s="3" t="s">
        <v>38479</v>
      </c>
      <c r="D27788" s="2" t="s">
        <v>41579</v>
      </c>
      <c r="E27788" s="3" t="s">
        <v>9848</v>
      </c>
      <c r="F27788" s="61">
        <v>4431.29</v>
      </c>
      <c r="G27788" s="61">
        <v>4431.29</v>
      </c>
    </row>
    <row r="27789" spans="1:7" ht="22.5">
      <c r="A27789" s="1" t="str">
        <f t="shared" si="437"/>
        <v>CDHU-I P.17.000.042200</v>
      </c>
      <c r="B27789" s="3" t="s">
        <v>42275</v>
      </c>
      <c r="C27789" s="3" t="s">
        <v>38480</v>
      </c>
      <c r="D27789" s="2" t="s">
        <v>41580</v>
      </c>
      <c r="E27789" s="3" t="s">
        <v>9848</v>
      </c>
      <c r="F27789" s="61">
        <v>8862.07</v>
      </c>
      <c r="G27789" s="61">
        <v>8862.07</v>
      </c>
    </row>
    <row r="27790" spans="1:7">
      <c r="A27790" s="1" t="str">
        <f t="shared" si="437"/>
        <v>CDHU-I P.17.000.042462</v>
      </c>
      <c r="B27790" s="3" t="s">
        <v>42275</v>
      </c>
      <c r="C27790" s="3" t="s">
        <v>38481</v>
      </c>
      <c r="D27790" s="2" t="s">
        <v>41581</v>
      </c>
      <c r="E27790" s="3" t="s">
        <v>9848</v>
      </c>
      <c r="F27790" s="61">
        <v>461.21</v>
      </c>
      <c r="G27790" s="61">
        <v>461.21</v>
      </c>
    </row>
    <row r="27791" spans="1:7">
      <c r="A27791" s="1" t="str">
        <f t="shared" si="437"/>
        <v>CDHU-I P.17.000.042521</v>
      </c>
      <c r="B27791" s="3" t="s">
        <v>42275</v>
      </c>
      <c r="C27791" s="3" t="s">
        <v>38482</v>
      </c>
      <c r="D27791" s="2" t="s">
        <v>41582</v>
      </c>
      <c r="E27791" s="3" t="s">
        <v>9848</v>
      </c>
      <c r="F27791" s="61">
        <v>186.53</v>
      </c>
      <c r="G27791" s="61">
        <v>186.53</v>
      </c>
    </row>
    <row r="27792" spans="1:7" ht="22.5">
      <c r="A27792" s="1" t="str">
        <f t="shared" si="437"/>
        <v>CDHU-I P.17.000.042524</v>
      </c>
      <c r="B27792" s="3" t="s">
        <v>42275</v>
      </c>
      <c r="C27792" s="3" t="s">
        <v>38483</v>
      </c>
      <c r="D27792" s="2" t="s">
        <v>41583</v>
      </c>
      <c r="E27792" s="3" t="s">
        <v>9848</v>
      </c>
      <c r="F27792" s="61">
        <v>662.69</v>
      </c>
      <c r="G27792" s="61">
        <v>662.69</v>
      </c>
    </row>
    <row r="27793" spans="1:7" ht="22.5">
      <c r="A27793" s="1" t="str">
        <f t="shared" si="437"/>
        <v>CDHU-I P.17.000.042527</v>
      </c>
      <c r="B27793" s="3" t="s">
        <v>42275</v>
      </c>
      <c r="C27793" s="3" t="s">
        <v>38484</v>
      </c>
      <c r="D27793" s="2" t="s">
        <v>41584</v>
      </c>
      <c r="E27793" s="3" t="s">
        <v>9848</v>
      </c>
      <c r="F27793" s="61">
        <v>19.010000000000002</v>
      </c>
      <c r="G27793" s="61">
        <v>19.010000000000002</v>
      </c>
    </row>
    <row r="27794" spans="1:7">
      <c r="A27794" s="1" t="str">
        <f t="shared" si="437"/>
        <v>CDHU-I P.17.000.042538</v>
      </c>
      <c r="B27794" s="3" t="s">
        <v>42275</v>
      </c>
      <c r="C27794" s="3" t="s">
        <v>38485</v>
      </c>
      <c r="D27794" s="2" t="s">
        <v>41585</v>
      </c>
      <c r="E27794" s="3" t="s">
        <v>9848</v>
      </c>
      <c r="F27794" s="61">
        <v>10.18</v>
      </c>
      <c r="G27794" s="61">
        <v>10.18</v>
      </c>
    </row>
    <row r="27795" spans="1:7">
      <c r="A27795" s="1" t="str">
        <f t="shared" si="437"/>
        <v>CDHU-I P.17.000.042539</v>
      </c>
      <c r="B27795" s="3" t="s">
        <v>42275</v>
      </c>
      <c r="C27795" s="3" t="s">
        <v>38486</v>
      </c>
      <c r="D27795" s="2" t="s">
        <v>41586</v>
      </c>
      <c r="E27795" s="3" t="s">
        <v>9848</v>
      </c>
      <c r="F27795" s="61">
        <v>11.62</v>
      </c>
      <c r="G27795" s="61">
        <v>11.62</v>
      </c>
    </row>
    <row r="27796" spans="1:7" ht="22.5">
      <c r="A27796" s="1" t="str">
        <f t="shared" si="437"/>
        <v>CDHU-I P.17.000.042541</v>
      </c>
      <c r="B27796" s="3" t="s">
        <v>42275</v>
      </c>
      <c r="C27796" s="3" t="s">
        <v>38487</v>
      </c>
      <c r="D27796" s="2" t="s">
        <v>41587</v>
      </c>
      <c r="E27796" s="3" t="s">
        <v>9848</v>
      </c>
      <c r="F27796" s="61">
        <v>502.13</v>
      </c>
      <c r="G27796" s="61">
        <v>502.13</v>
      </c>
    </row>
    <row r="27797" spans="1:7" ht="22.5">
      <c r="A27797" s="1" t="str">
        <f t="shared" si="437"/>
        <v>CDHU-I P.17.000.042542</v>
      </c>
      <c r="B27797" s="3" t="s">
        <v>42275</v>
      </c>
      <c r="C27797" s="3" t="s">
        <v>38488</v>
      </c>
      <c r="D27797" s="2" t="s">
        <v>41588</v>
      </c>
      <c r="E27797" s="3" t="s">
        <v>9848</v>
      </c>
      <c r="F27797" s="61">
        <v>754.11</v>
      </c>
      <c r="G27797" s="61">
        <v>754.11</v>
      </c>
    </row>
    <row r="27798" spans="1:7" ht="22.5">
      <c r="A27798" s="1" t="str">
        <f t="shared" si="437"/>
        <v>CDHU-I P.17.000.042546</v>
      </c>
      <c r="B27798" s="3" t="s">
        <v>42275</v>
      </c>
      <c r="C27798" s="3" t="s">
        <v>38489</v>
      </c>
      <c r="D27798" s="2" t="s">
        <v>41589</v>
      </c>
      <c r="E27798" s="3" t="s">
        <v>9848</v>
      </c>
      <c r="F27798" s="61">
        <v>14.43</v>
      </c>
      <c r="G27798" s="61">
        <v>14.43</v>
      </c>
    </row>
    <row r="27799" spans="1:7">
      <c r="A27799" s="1" t="str">
        <f t="shared" si="437"/>
        <v>CDHU-I P.17.000.042563</v>
      </c>
      <c r="B27799" s="3" t="s">
        <v>42275</v>
      </c>
      <c r="C27799" s="3" t="s">
        <v>38490</v>
      </c>
      <c r="D27799" s="2" t="s">
        <v>41590</v>
      </c>
      <c r="E27799" s="3" t="s">
        <v>9848</v>
      </c>
      <c r="F27799" s="61">
        <v>221.95</v>
      </c>
      <c r="G27799" s="61">
        <v>221.95</v>
      </c>
    </row>
    <row r="27800" spans="1:7" ht="22.5">
      <c r="A27800" s="1" t="str">
        <f t="shared" si="437"/>
        <v>CDHU-I P.17.000.042566</v>
      </c>
      <c r="B27800" s="3" t="s">
        <v>42275</v>
      </c>
      <c r="C27800" s="3" t="s">
        <v>38491</v>
      </c>
      <c r="D27800" s="2" t="s">
        <v>41591</v>
      </c>
      <c r="E27800" s="3" t="s">
        <v>9848</v>
      </c>
      <c r="F27800" s="61">
        <v>519.80999999999995</v>
      </c>
      <c r="G27800" s="61">
        <v>519.80999999999995</v>
      </c>
    </row>
    <row r="27801" spans="1:7" ht="22.5">
      <c r="A27801" s="1" t="str">
        <f t="shared" si="437"/>
        <v>CDHU-I P.17.000.046322</v>
      </c>
      <c r="B27801" s="3" t="s">
        <v>42275</v>
      </c>
      <c r="C27801" s="3" t="s">
        <v>38492</v>
      </c>
      <c r="D27801" s="2" t="s">
        <v>41592</v>
      </c>
      <c r="E27801" s="3" t="s">
        <v>9848</v>
      </c>
      <c r="F27801" s="61">
        <v>96.46</v>
      </c>
      <c r="G27801" s="61">
        <v>96.46</v>
      </c>
    </row>
    <row r="27802" spans="1:7">
      <c r="A27802" s="1" t="str">
        <f t="shared" si="437"/>
        <v>CDHU-I P.17.000.050018</v>
      </c>
      <c r="B27802" s="3" t="s">
        <v>42275</v>
      </c>
      <c r="C27802" s="3" t="s">
        <v>38493</v>
      </c>
      <c r="D27802" s="2" t="s">
        <v>41593</v>
      </c>
      <c r="E27802" s="3" t="s">
        <v>9848</v>
      </c>
      <c r="F27802" s="61">
        <v>975.26</v>
      </c>
      <c r="G27802" s="61">
        <v>975.26</v>
      </c>
    </row>
    <row r="27803" spans="1:7">
      <c r="A27803" s="1" t="str">
        <f t="shared" si="437"/>
        <v>CDHU-I P.17.000.050162</v>
      </c>
      <c r="B27803" s="3" t="s">
        <v>42275</v>
      </c>
      <c r="C27803" s="3" t="s">
        <v>38494</v>
      </c>
      <c r="D27803" s="2" t="s">
        <v>41594</v>
      </c>
      <c r="E27803" s="3" t="s">
        <v>9848</v>
      </c>
      <c r="F27803" s="61">
        <v>25254.15</v>
      </c>
      <c r="G27803" s="61">
        <v>25254.15</v>
      </c>
    </row>
    <row r="27804" spans="1:7">
      <c r="A27804" s="1" t="str">
        <f t="shared" si="437"/>
        <v>CDHU-I P.17.000.050167</v>
      </c>
      <c r="B27804" s="3" t="s">
        <v>42275</v>
      </c>
      <c r="C27804" s="3" t="s">
        <v>38495</v>
      </c>
      <c r="D27804" s="2" t="s">
        <v>41595</v>
      </c>
      <c r="E27804" s="3" t="s">
        <v>9848</v>
      </c>
      <c r="F27804" s="61">
        <v>5323.39</v>
      </c>
      <c r="G27804" s="61">
        <v>5323.39</v>
      </c>
    </row>
    <row r="27805" spans="1:7">
      <c r="A27805" s="1" t="str">
        <f t="shared" si="437"/>
        <v>CDHU-I P.17.000.050178</v>
      </c>
      <c r="B27805" s="3" t="s">
        <v>42275</v>
      </c>
      <c r="C27805" s="3" t="s">
        <v>38496</v>
      </c>
      <c r="D27805" s="2" t="s">
        <v>41596</v>
      </c>
      <c r="E27805" s="3" t="s">
        <v>9848</v>
      </c>
      <c r="F27805" s="61">
        <v>39678.199999999997</v>
      </c>
      <c r="G27805" s="61">
        <v>39678.199999999997</v>
      </c>
    </row>
    <row r="27806" spans="1:7">
      <c r="A27806" s="1" t="str">
        <f t="shared" si="437"/>
        <v>CDHU-I P.17.000.050179</v>
      </c>
      <c r="B27806" s="3" t="s">
        <v>42275</v>
      </c>
      <c r="C27806" s="3" t="s">
        <v>38497</v>
      </c>
      <c r="D27806" s="2" t="s">
        <v>41597</v>
      </c>
      <c r="E27806" s="3" t="s">
        <v>9848</v>
      </c>
      <c r="F27806" s="61">
        <v>48292.87</v>
      </c>
      <c r="G27806" s="61">
        <v>48292.87</v>
      </c>
    </row>
    <row r="27807" spans="1:7">
      <c r="A27807" s="1" t="str">
        <f t="shared" si="437"/>
        <v>CDHU-I P.17.000.050181</v>
      </c>
      <c r="B27807" s="3" t="s">
        <v>42275</v>
      </c>
      <c r="C27807" s="3" t="s">
        <v>38498</v>
      </c>
      <c r="D27807" s="2" t="s">
        <v>41598</v>
      </c>
      <c r="E27807" s="3" t="s">
        <v>9848</v>
      </c>
      <c r="F27807" s="61">
        <v>46792.41</v>
      </c>
      <c r="G27807" s="61">
        <v>46792.41</v>
      </c>
    </row>
    <row r="27808" spans="1:7">
      <c r="A27808" s="1" t="str">
        <f t="shared" si="437"/>
        <v>CDHU-I P.17.000.050183</v>
      </c>
      <c r="B27808" s="3" t="s">
        <v>42275</v>
      </c>
      <c r="C27808" s="3" t="s">
        <v>38499</v>
      </c>
      <c r="D27808" s="2" t="s">
        <v>41599</v>
      </c>
      <c r="E27808" s="3" t="s">
        <v>9848</v>
      </c>
      <c r="F27808" s="61">
        <v>15952.78</v>
      </c>
      <c r="G27808" s="61">
        <v>15952.78</v>
      </c>
    </row>
    <row r="27809" spans="1:7" ht="22.5">
      <c r="A27809" s="1" t="str">
        <f t="shared" si="437"/>
        <v>CDHU-I P.17.000.050186</v>
      </c>
      <c r="B27809" s="3" t="s">
        <v>42275</v>
      </c>
      <c r="C27809" s="3" t="s">
        <v>38500</v>
      </c>
      <c r="D27809" s="2" t="s">
        <v>41600</v>
      </c>
      <c r="E27809" s="3" t="s">
        <v>9848</v>
      </c>
      <c r="F27809" s="61">
        <v>1020.15</v>
      </c>
      <c r="G27809" s="61">
        <v>1020.15</v>
      </c>
    </row>
    <row r="27810" spans="1:7">
      <c r="A27810" s="1" t="str">
        <f t="shared" si="437"/>
        <v>CDHU-I P.17.000.050192</v>
      </c>
      <c r="B27810" s="3" t="s">
        <v>42275</v>
      </c>
      <c r="C27810" s="3" t="s">
        <v>38501</v>
      </c>
      <c r="D27810" s="2" t="s">
        <v>41601</v>
      </c>
      <c r="E27810" s="3" t="s">
        <v>9848</v>
      </c>
      <c r="F27810" s="61">
        <v>42026.97</v>
      </c>
      <c r="G27810" s="61">
        <v>42026.97</v>
      </c>
    </row>
    <row r="27811" spans="1:7">
      <c r="A27811" s="1" t="str">
        <f t="shared" si="437"/>
        <v>CDHU-I P.17.000.050208</v>
      </c>
      <c r="B27811" s="3" t="s">
        <v>42275</v>
      </c>
      <c r="C27811" s="3" t="s">
        <v>38502</v>
      </c>
      <c r="D27811" s="2" t="s">
        <v>41602</v>
      </c>
      <c r="E27811" s="3" t="s">
        <v>9848</v>
      </c>
      <c r="F27811" s="61">
        <v>44679.62</v>
      </c>
      <c r="G27811" s="61">
        <v>44679.62</v>
      </c>
    </row>
    <row r="27812" spans="1:7">
      <c r="A27812" s="1" t="str">
        <f t="shared" si="437"/>
        <v>CDHU-I P.17.000.050214</v>
      </c>
      <c r="B27812" s="3" t="s">
        <v>42275</v>
      </c>
      <c r="C27812" s="3" t="s">
        <v>38503</v>
      </c>
      <c r="D27812" s="2" t="s">
        <v>41603</v>
      </c>
      <c r="E27812" s="3" t="s">
        <v>9848</v>
      </c>
      <c r="F27812" s="61">
        <v>58100.66</v>
      </c>
      <c r="G27812" s="61">
        <v>58100.66</v>
      </c>
    </row>
    <row r="27813" spans="1:7">
      <c r="A27813" s="1" t="str">
        <f t="shared" si="437"/>
        <v>CDHU-I P.17.000.050215</v>
      </c>
      <c r="B27813" s="3" t="s">
        <v>42275</v>
      </c>
      <c r="C27813" s="3" t="s">
        <v>38504</v>
      </c>
      <c r="D27813" s="2" t="s">
        <v>41604</v>
      </c>
      <c r="E27813" s="3" t="s">
        <v>9848</v>
      </c>
      <c r="F27813" s="61">
        <v>120086.52</v>
      </c>
      <c r="G27813" s="61">
        <v>120086.52</v>
      </c>
    </row>
    <row r="27814" spans="1:7">
      <c r="A27814" s="1" t="str">
        <f t="shared" si="437"/>
        <v>CDHU-I P.17.000.050218</v>
      </c>
      <c r="B27814" s="3" t="s">
        <v>42275</v>
      </c>
      <c r="C27814" s="3" t="s">
        <v>38505</v>
      </c>
      <c r="D27814" s="2" t="s">
        <v>41605</v>
      </c>
      <c r="E27814" s="3" t="s">
        <v>9848</v>
      </c>
      <c r="F27814" s="61">
        <v>145681</v>
      </c>
      <c r="G27814" s="61">
        <v>145681</v>
      </c>
    </row>
    <row r="27815" spans="1:7" ht="22.5">
      <c r="A27815" s="1" t="str">
        <f t="shared" si="437"/>
        <v>CDHU-I P.17.000.050220</v>
      </c>
      <c r="B27815" s="3" t="s">
        <v>42275</v>
      </c>
      <c r="C27815" s="3" t="s">
        <v>38506</v>
      </c>
      <c r="D27815" s="2" t="s">
        <v>41606</v>
      </c>
      <c r="E27815" s="3" t="s">
        <v>9848</v>
      </c>
      <c r="F27815" s="61">
        <v>51983.16</v>
      </c>
      <c r="G27815" s="61">
        <v>51983.16</v>
      </c>
    </row>
    <row r="27816" spans="1:7">
      <c r="A27816" s="1" t="str">
        <f t="shared" si="437"/>
        <v>CDHU-I P.17.000.050224</v>
      </c>
      <c r="B27816" s="3" t="s">
        <v>42275</v>
      </c>
      <c r="C27816" s="3" t="s">
        <v>38507</v>
      </c>
      <c r="D27816" s="2" t="s">
        <v>41607</v>
      </c>
      <c r="E27816" s="3" t="s">
        <v>9848</v>
      </c>
      <c r="F27816" s="61">
        <v>65659.31</v>
      </c>
      <c r="G27816" s="61">
        <v>65659.31</v>
      </c>
    </row>
    <row r="27817" spans="1:7">
      <c r="A27817" s="1" t="str">
        <f t="shared" si="437"/>
        <v>CDHU-I P.17.000.050225</v>
      </c>
      <c r="B27817" s="3" t="s">
        <v>42275</v>
      </c>
      <c r="C27817" s="3" t="s">
        <v>38508</v>
      </c>
      <c r="D27817" s="2" t="s">
        <v>41608</v>
      </c>
      <c r="E27817" s="3" t="s">
        <v>9848</v>
      </c>
      <c r="F27817" s="61">
        <v>27709.439999999999</v>
      </c>
      <c r="G27817" s="61">
        <v>27709.439999999999</v>
      </c>
    </row>
    <row r="27818" spans="1:7">
      <c r="A27818" s="1" t="str">
        <f t="shared" si="437"/>
        <v>CDHU-I P.17.000.050226</v>
      </c>
      <c r="B27818" s="3" t="s">
        <v>42275</v>
      </c>
      <c r="C27818" s="3" t="s">
        <v>38509</v>
      </c>
      <c r="D27818" s="2" t="s">
        <v>41609</v>
      </c>
      <c r="E27818" s="3" t="s">
        <v>9848</v>
      </c>
      <c r="F27818" s="61">
        <v>37355.72</v>
      </c>
      <c r="G27818" s="61">
        <v>37355.72</v>
      </c>
    </row>
    <row r="27819" spans="1:7" ht="22.5">
      <c r="A27819" s="1" t="str">
        <f t="shared" si="437"/>
        <v>CDHU-I P.17.000.050231</v>
      </c>
      <c r="B27819" s="3" t="s">
        <v>42275</v>
      </c>
      <c r="C27819" s="3" t="s">
        <v>38510</v>
      </c>
      <c r="D27819" s="2" t="s">
        <v>41610</v>
      </c>
      <c r="E27819" s="3" t="s">
        <v>9848</v>
      </c>
      <c r="F27819" s="61">
        <v>43030.7</v>
      </c>
      <c r="G27819" s="61">
        <v>43030.7</v>
      </c>
    </row>
    <row r="27820" spans="1:7" ht="33.75">
      <c r="A27820" s="1" t="str">
        <f t="shared" si="437"/>
        <v>CDHU-I P.17.000.050257</v>
      </c>
      <c r="B27820" s="3" t="s">
        <v>42275</v>
      </c>
      <c r="C27820" s="3" t="s">
        <v>38511</v>
      </c>
      <c r="D27820" s="2" t="s">
        <v>41611</v>
      </c>
      <c r="E27820" s="3" t="s">
        <v>9848</v>
      </c>
      <c r="F27820" s="61">
        <v>96674.25</v>
      </c>
      <c r="G27820" s="61">
        <v>96674.25</v>
      </c>
    </row>
    <row r="27821" spans="1:7">
      <c r="A27821" s="1" t="str">
        <f t="shared" si="437"/>
        <v>CDHU-I P.17.000.067301</v>
      </c>
      <c r="B27821" s="3" t="s">
        <v>42275</v>
      </c>
      <c r="C27821" s="3" t="s">
        <v>38512</v>
      </c>
      <c r="D27821" s="2" t="s">
        <v>41612</v>
      </c>
      <c r="E27821" s="3" t="s">
        <v>9848</v>
      </c>
      <c r="F27821" s="61">
        <v>18.68</v>
      </c>
      <c r="G27821" s="61">
        <v>18.68</v>
      </c>
    </row>
    <row r="27822" spans="1:7">
      <c r="A27822" s="1" t="str">
        <f t="shared" si="437"/>
        <v>CDHU-I P.17.000.090534</v>
      </c>
      <c r="B27822" s="3" t="s">
        <v>42275</v>
      </c>
      <c r="C27822" s="3" t="s">
        <v>38513</v>
      </c>
      <c r="D27822" s="2" t="s">
        <v>41613</v>
      </c>
      <c r="E27822" s="3" t="s">
        <v>9848</v>
      </c>
      <c r="F27822" s="61">
        <v>235.58</v>
      </c>
      <c r="G27822" s="61">
        <v>235.58</v>
      </c>
    </row>
    <row r="27823" spans="1:7" ht="22.5">
      <c r="A27823" s="1" t="str">
        <f t="shared" si="437"/>
        <v>CDHU-I P.17.000.090899</v>
      </c>
      <c r="B27823" s="3" t="s">
        <v>42275</v>
      </c>
      <c r="C27823" s="3" t="s">
        <v>38514</v>
      </c>
      <c r="D27823" s="2" t="s">
        <v>41614</v>
      </c>
      <c r="E27823" s="3" t="s">
        <v>9848</v>
      </c>
      <c r="F27823" s="61">
        <v>1308.3900000000001</v>
      </c>
      <c r="G27823" s="61">
        <v>1308.3900000000001</v>
      </c>
    </row>
    <row r="27824" spans="1:7" ht="22.5">
      <c r="A27824" s="1" t="str">
        <f t="shared" si="437"/>
        <v>CDHU-I P.17.000.091007</v>
      </c>
      <c r="B27824" s="3" t="s">
        <v>42275</v>
      </c>
      <c r="C27824" s="3" t="s">
        <v>38515</v>
      </c>
      <c r="D27824" s="2" t="s">
        <v>41615</v>
      </c>
      <c r="E27824" s="3" t="s">
        <v>9848</v>
      </c>
      <c r="F27824" s="61">
        <v>185.02</v>
      </c>
      <c r="G27824" s="61">
        <v>185.02</v>
      </c>
    </row>
    <row r="27825" spans="1:7" ht="22.5">
      <c r="A27825" s="1" t="str">
        <f t="shared" si="437"/>
        <v>CDHU-I P.17.000.091009</v>
      </c>
      <c r="B27825" s="3" t="s">
        <v>42275</v>
      </c>
      <c r="C27825" s="3" t="s">
        <v>38516</v>
      </c>
      <c r="D27825" s="2" t="s">
        <v>41616</v>
      </c>
      <c r="E27825" s="3" t="s">
        <v>9848</v>
      </c>
      <c r="F27825" s="61">
        <v>317.69</v>
      </c>
      <c r="G27825" s="61">
        <v>317.69</v>
      </c>
    </row>
    <row r="27826" spans="1:7" ht="22.5">
      <c r="A27826" s="1" t="str">
        <f t="shared" si="437"/>
        <v>CDHU-I P.17.000.091031</v>
      </c>
      <c r="B27826" s="3" t="s">
        <v>42275</v>
      </c>
      <c r="C27826" s="3" t="s">
        <v>38517</v>
      </c>
      <c r="D27826" s="2" t="s">
        <v>41617</v>
      </c>
      <c r="E27826" s="3" t="s">
        <v>9848</v>
      </c>
      <c r="F27826" s="61">
        <v>97.07</v>
      </c>
      <c r="G27826" s="61">
        <v>97.07</v>
      </c>
    </row>
    <row r="27827" spans="1:7" ht="22.5">
      <c r="A27827" s="1" t="str">
        <f t="shared" si="437"/>
        <v>CDHU-I P.17.000.091404</v>
      </c>
      <c r="B27827" s="3" t="s">
        <v>42275</v>
      </c>
      <c r="C27827" s="3" t="s">
        <v>38518</v>
      </c>
      <c r="D27827" s="2" t="s">
        <v>41618</v>
      </c>
      <c r="E27827" s="3" t="s">
        <v>9848</v>
      </c>
      <c r="F27827" s="61">
        <v>81.16</v>
      </c>
      <c r="G27827" s="61">
        <v>81.16</v>
      </c>
    </row>
    <row r="27828" spans="1:7">
      <c r="A27828" s="1" t="str">
        <f t="shared" si="437"/>
        <v>CDHU-I P.17.000.091560</v>
      </c>
      <c r="B27828" s="3" t="s">
        <v>42275</v>
      </c>
      <c r="C27828" s="3" t="s">
        <v>38519</v>
      </c>
      <c r="D27828" s="2" t="s">
        <v>41619</v>
      </c>
      <c r="E27828" s="3" t="s">
        <v>9848</v>
      </c>
      <c r="F27828" s="61">
        <v>78.44</v>
      </c>
      <c r="G27828" s="61">
        <v>78.44</v>
      </c>
    </row>
    <row r="27829" spans="1:7" ht="22.5">
      <c r="A27829" s="1" t="str">
        <f t="shared" ref="A27829:A27892" si="438">CONCATENATE($B27829," ",$C27829)</f>
        <v>CDHU-I P.17.000.091621</v>
      </c>
      <c r="B27829" s="3" t="s">
        <v>42275</v>
      </c>
      <c r="C27829" s="3" t="s">
        <v>38520</v>
      </c>
      <c r="D27829" s="2" t="s">
        <v>41620</v>
      </c>
      <c r="E27829" s="3" t="s">
        <v>9848</v>
      </c>
      <c r="F27829" s="61">
        <v>4550.84</v>
      </c>
      <c r="G27829" s="61">
        <v>4550.84</v>
      </c>
    </row>
    <row r="27830" spans="1:7" ht="22.5">
      <c r="A27830" s="1" t="str">
        <f t="shared" si="438"/>
        <v>CDHU-I P.17.000.092197</v>
      </c>
      <c r="B27830" s="3" t="s">
        <v>42275</v>
      </c>
      <c r="C27830" s="3" t="s">
        <v>38521</v>
      </c>
      <c r="D27830" s="2" t="s">
        <v>41621</v>
      </c>
      <c r="E27830" s="3" t="s">
        <v>9848</v>
      </c>
      <c r="F27830" s="61">
        <v>10034.6</v>
      </c>
      <c r="G27830" s="61">
        <v>10034.6</v>
      </c>
    </row>
    <row r="27831" spans="1:7">
      <c r="A27831" s="1" t="str">
        <f t="shared" si="438"/>
        <v>CDHU-I P.17.000.092199</v>
      </c>
      <c r="B27831" s="3" t="s">
        <v>42275</v>
      </c>
      <c r="C27831" s="3" t="s">
        <v>38522</v>
      </c>
      <c r="D27831" s="2" t="s">
        <v>41622</v>
      </c>
      <c r="E27831" s="3" t="s">
        <v>9848</v>
      </c>
      <c r="F27831" s="61">
        <v>16116.94</v>
      </c>
      <c r="G27831" s="61">
        <v>16116.94</v>
      </c>
    </row>
    <row r="27832" spans="1:7" ht="22.5">
      <c r="A27832" s="1" t="str">
        <f t="shared" si="438"/>
        <v>CDHU-I P.17.000.092292</v>
      </c>
      <c r="B27832" s="3" t="s">
        <v>42275</v>
      </c>
      <c r="C27832" s="3" t="s">
        <v>38523</v>
      </c>
      <c r="D27832" s="2" t="s">
        <v>41623</v>
      </c>
      <c r="E27832" s="3" t="s">
        <v>14764</v>
      </c>
      <c r="F27832" s="61">
        <v>3213.38</v>
      </c>
      <c r="G27832" s="61">
        <v>3213.38</v>
      </c>
    </row>
    <row r="27833" spans="1:7">
      <c r="A27833" s="1" t="str">
        <f t="shared" si="438"/>
        <v>CDHU-I P.17.000.092764</v>
      </c>
      <c r="B27833" s="3" t="s">
        <v>42275</v>
      </c>
      <c r="C27833" s="3" t="s">
        <v>38524</v>
      </c>
      <c r="D27833" s="2" t="s">
        <v>41624</v>
      </c>
      <c r="E27833" s="3" t="s">
        <v>9848</v>
      </c>
      <c r="F27833" s="61">
        <v>2699.83</v>
      </c>
      <c r="G27833" s="61">
        <v>2699.83</v>
      </c>
    </row>
    <row r="27834" spans="1:7">
      <c r="A27834" s="1" t="str">
        <f t="shared" si="438"/>
        <v>CDHU-I P.17.000.092765</v>
      </c>
      <c r="B27834" s="3" t="s">
        <v>42275</v>
      </c>
      <c r="C27834" s="3" t="s">
        <v>38525</v>
      </c>
      <c r="D27834" s="2" t="s">
        <v>41625</v>
      </c>
      <c r="E27834" s="3" t="s">
        <v>9848</v>
      </c>
      <c r="F27834" s="61">
        <v>873.27</v>
      </c>
      <c r="G27834" s="61">
        <v>873.27</v>
      </c>
    </row>
    <row r="27835" spans="1:7" ht="22.5">
      <c r="A27835" s="1" t="str">
        <f t="shared" si="438"/>
        <v>CDHU-I P.17.000.092771</v>
      </c>
      <c r="B27835" s="3" t="s">
        <v>42275</v>
      </c>
      <c r="C27835" s="3" t="s">
        <v>38526</v>
      </c>
      <c r="D27835" s="2" t="s">
        <v>41626</v>
      </c>
      <c r="E27835" s="3" t="s">
        <v>9848</v>
      </c>
      <c r="F27835" s="61">
        <v>14550.59</v>
      </c>
      <c r="G27835" s="61">
        <v>14550.59</v>
      </c>
    </row>
    <row r="27836" spans="1:7">
      <c r="A27836" s="1" t="str">
        <f t="shared" si="438"/>
        <v>CDHU-I P.18.000.042520</v>
      </c>
      <c r="B27836" s="3" t="s">
        <v>42275</v>
      </c>
      <c r="C27836" s="3" t="s">
        <v>38527</v>
      </c>
      <c r="D27836" s="2" t="s">
        <v>41627</v>
      </c>
      <c r="E27836" s="3" t="s">
        <v>9848</v>
      </c>
      <c r="F27836" s="61">
        <v>10.220000000000001</v>
      </c>
      <c r="G27836" s="61">
        <v>10.220000000000001</v>
      </c>
    </row>
    <row r="27837" spans="1:7">
      <c r="A27837" s="1" t="str">
        <f t="shared" si="438"/>
        <v>CDHU-I P.18.000.042526</v>
      </c>
      <c r="B27837" s="3" t="s">
        <v>42275</v>
      </c>
      <c r="C27837" s="3" t="s">
        <v>38528</v>
      </c>
      <c r="D27837" s="2" t="s">
        <v>41628</v>
      </c>
      <c r="E27837" s="3" t="s">
        <v>9848</v>
      </c>
      <c r="F27837" s="61">
        <v>15.66</v>
      </c>
      <c r="G27837" s="61">
        <v>15.66</v>
      </c>
    </row>
    <row r="27838" spans="1:7">
      <c r="A27838" s="1" t="str">
        <f t="shared" si="438"/>
        <v>CDHU-I P.18.000.045100</v>
      </c>
      <c r="B27838" s="3" t="s">
        <v>42275</v>
      </c>
      <c r="C27838" s="3" t="s">
        <v>38529</v>
      </c>
      <c r="D27838" s="2" t="s">
        <v>41629</v>
      </c>
      <c r="E27838" s="3" t="s">
        <v>9848</v>
      </c>
      <c r="F27838" s="61">
        <v>691.53</v>
      </c>
      <c r="G27838" s="61">
        <v>691.53</v>
      </c>
    </row>
    <row r="27839" spans="1:7">
      <c r="A27839" s="1" t="str">
        <f t="shared" si="438"/>
        <v>CDHU-I P.18.000.045101</v>
      </c>
      <c r="B27839" s="3" t="s">
        <v>42275</v>
      </c>
      <c r="C27839" s="3" t="s">
        <v>38530</v>
      </c>
      <c r="D27839" s="2" t="s">
        <v>41630</v>
      </c>
      <c r="E27839" s="3" t="s">
        <v>9848</v>
      </c>
      <c r="F27839" s="61">
        <v>1733.8</v>
      </c>
      <c r="G27839" s="61">
        <v>1733.8</v>
      </c>
    </row>
    <row r="27840" spans="1:7">
      <c r="A27840" s="1" t="str">
        <f t="shared" si="438"/>
        <v>CDHU-I P.18.000.045102</v>
      </c>
      <c r="B27840" s="3" t="s">
        <v>42275</v>
      </c>
      <c r="C27840" s="3" t="s">
        <v>38531</v>
      </c>
      <c r="D27840" s="2" t="s">
        <v>41631</v>
      </c>
      <c r="E27840" s="3" t="s">
        <v>9848</v>
      </c>
      <c r="F27840" s="61">
        <v>601.97</v>
      </c>
      <c r="G27840" s="61">
        <v>601.97</v>
      </c>
    </row>
    <row r="27841" spans="1:7">
      <c r="A27841" s="1" t="str">
        <f t="shared" si="438"/>
        <v>CDHU-I P.18.000.045103</v>
      </c>
      <c r="B27841" s="3" t="s">
        <v>42275</v>
      </c>
      <c r="C27841" s="3" t="s">
        <v>38532</v>
      </c>
      <c r="D27841" s="2" t="s">
        <v>41632</v>
      </c>
      <c r="E27841" s="3" t="s">
        <v>9848</v>
      </c>
      <c r="F27841" s="61">
        <v>129.30000000000001</v>
      </c>
      <c r="G27841" s="61">
        <v>129.30000000000001</v>
      </c>
    </row>
    <row r="27842" spans="1:7">
      <c r="A27842" s="1" t="str">
        <f t="shared" si="438"/>
        <v>CDHU-I P.18.000.045106</v>
      </c>
      <c r="B27842" s="3" t="s">
        <v>42275</v>
      </c>
      <c r="C27842" s="3" t="s">
        <v>38533</v>
      </c>
      <c r="D27842" s="2" t="s">
        <v>41633</v>
      </c>
      <c r="E27842" s="3" t="s">
        <v>9848</v>
      </c>
      <c r="F27842" s="61">
        <v>2561.87</v>
      </c>
      <c r="G27842" s="61">
        <v>2561.87</v>
      </c>
    </row>
    <row r="27843" spans="1:7">
      <c r="A27843" s="1" t="str">
        <f t="shared" si="438"/>
        <v>CDHU-I P.18.000.045108</v>
      </c>
      <c r="B27843" s="3" t="s">
        <v>42275</v>
      </c>
      <c r="C27843" s="3" t="s">
        <v>38534</v>
      </c>
      <c r="D27843" s="2" t="s">
        <v>41634</v>
      </c>
      <c r="E27843" s="3" t="s">
        <v>9848</v>
      </c>
      <c r="F27843" s="61">
        <v>1376.12</v>
      </c>
      <c r="G27843" s="61">
        <v>1376.12</v>
      </c>
    </row>
    <row r="27844" spans="1:7">
      <c r="A27844" s="1" t="str">
        <f t="shared" si="438"/>
        <v>CDHU-I P.18.000.045109</v>
      </c>
      <c r="B27844" s="3" t="s">
        <v>42275</v>
      </c>
      <c r="C27844" s="3" t="s">
        <v>38535</v>
      </c>
      <c r="D27844" s="2" t="s">
        <v>41635</v>
      </c>
      <c r="E27844" s="3" t="s">
        <v>9848</v>
      </c>
      <c r="F27844" s="61">
        <v>1091.77</v>
      </c>
      <c r="G27844" s="61">
        <v>1091.77</v>
      </c>
    </row>
    <row r="27845" spans="1:7">
      <c r="A27845" s="1" t="str">
        <f t="shared" si="438"/>
        <v>CDHU-I P.18.000.045110</v>
      </c>
      <c r="B27845" s="3" t="s">
        <v>42275</v>
      </c>
      <c r="C27845" s="3" t="s">
        <v>38536</v>
      </c>
      <c r="D27845" s="2" t="s">
        <v>41636</v>
      </c>
      <c r="E27845" s="3" t="s">
        <v>9848</v>
      </c>
      <c r="F27845" s="61">
        <v>1613.51</v>
      </c>
      <c r="G27845" s="61">
        <v>1613.51</v>
      </c>
    </row>
    <row r="27846" spans="1:7">
      <c r="A27846" s="1" t="str">
        <f t="shared" si="438"/>
        <v>CDHU-I P.18.000.045111</v>
      </c>
      <c r="B27846" s="3" t="s">
        <v>42275</v>
      </c>
      <c r="C27846" s="3" t="s">
        <v>38537</v>
      </c>
      <c r="D27846" s="2" t="s">
        <v>41637</v>
      </c>
      <c r="E27846" s="3" t="s">
        <v>9848</v>
      </c>
      <c r="F27846" s="61">
        <v>123.62</v>
      </c>
      <c r="G27846" s="61">
        <v>123.62</v>
      </c>
    </row>
    <row r="27847" spans="1:7">
      <c r="A27847" s="1" t="str">
        <f t="shared" si="438"/>
        <v>CDHU-I P.18.000.045116</v>
      </c>
      <c r="B27847" s="3" t="s">
        <v>42275</v>
      </c>
      <c r="C27847" s="3" t="s">
        <v>38538</v>
      </c>
      <c r="D27847" s="2" t="s">
        <v>41638</v>
      </c>
      <c r="E27847" s="3" t="s">
        <v>9848</v>
      </c>
      <c r="F27847" s="61">
        <v>234.44</v>
      </c>
      <c r="G27847" s="61">
        <v>234.44</v>
      </c>
    </row>
    <row r="27848" spans="1:7">
      <c r="A27848" s="1" t="str">
        <f t="shared" si="438"/>
        <v>CDHU-I P.18.000.045121</v>
      </c>
      <c r="B27848" s="3" t="s">
        <v>42275</v>
      </c>
      <c r="C27848" s="3" t="s">
        <v>38539</v>
      </c>
      <c r="D27848" s="2" t="s">
        <v>41639</v>
      </c>
      <c r="E27848" s="3" t="s">
        <v>9848</v>
      </c>
      <c r="F27848" s="61">
        <v>238.82</v>
      </c>
      <c r="G27848" s="61">
        <v>238.82</v>
      </c>
    </row>
    <row r="27849" spans="1:7">
      <c r="A27849" s="1" t="str">
        <f t="shared" si="438"/>
        <v>CDHU-I P.18.000.049566</v>
      </c>
      <c r="B27849" s="3" t="s">
        <v>42275</v>
      </c>
      <c r="C27849" s="3" t="s">
        <v>38540</v>
      </c>
      <c r="D27849" s="2" t="s">
        <v>41640</v>
      </c>
      <c r="E27849" s="3" t="s">
        <v>9848</v>
      </c>
      <c r="F27849" s="61">
        <v>234.63</v>
      </c>
      <c r="G27849" s="61">
        <v>234.63</v>
      </c>
    </row>
    <row r="27850" spans="1:7" ht="22.5">
      <c r="A27850" s="1" t="str">
        <f t="shared" si="438"/>
        <v>CDHU-I P.18.000.050127</v>
      </c>
      <c r="B27850" s="3" t="s">
        <v>42275</v>
      </c>
      <c r="C27850" s="3" t="s">
        <v>38541</v>
      </c>
      <c r="D27850" s="2" t="s">
        <v>41641</v>
      </c>
      <c r="E27850" s="3" t="s">
        <v>9848</v>
      </c>
      <c r="F27850" s="61">
        <v>63.35</v>
      </c>
      <c r="G27850" s="61">
        <v>63.35</v>
      </c>
    </row>
    <row r="27851" spans="1:7" ht="22.5">
      <c r="A27851" s="1" t="str">
        <f t="shared" si="438"/>
        <v>CDHU-I P.18.000.050128</v>
      </c>
      <c r="B27851" s="3" t="s">
        <v>42275</v>
      </c>
      <c r="C27851" s="3" t="s">
        <v>38542</v>
      </c>
      <c r="D27851" s="2" t="s">
        <v>41642</v>
      </c>
      <c r="E27851" s="3" t="s">
        <v>9848</v>
      </c>
      <c r="F27851" s="61">
        <v>166.82</v>
      </c>
      <c r="G27851" s="61">
        <v>166.82</v>
      </c>
    </row>
    <row r="27852" spans="1:7" ht="22.5">
      <c r="A27852" s="1" t="str">
        <f t="shared" si="438"/>
        <v>CDHU-I P.18.000.050129</v>
      </c>
      <c r="B27852" s="3" t="s">
        <v>42275</v>
      </c>
      <c r="C27852" s="3" t="s">
        <v>38543</v>
      </c>
      <c r="D27852" s="2" t="s">
        <v>41643</v>
      </c>
      <c r="E27852" s="3" t="s">
        <v>9848</v>
      </c>
      <c r="F27852" s="61">
        <v>315.02</v>
      </c>
      <c r="G27852" s="61">
        <v>315.02</v>
      </c>
    </row>
    <row r="27853" spans="1:7" ht="22.5">
      <c r="A27853" s="1" t="str">
        <f t="shared" si="438"/>
        <v>CDHU-I P.18.000.050130</v>
      </c>
      <c r="B27853" s="3" t="s">
        <v>42275</v>
      </c>
      <c r="C27853" s="3" t="s">
        <v>38544</v>
      </c>
      <c r="D27853" s="2" t="s">
        <v>41644</v>
      </c>
      <c r="E27853" s="3" t="s">
        <v>9848</v>
      </c>
      <c r="F27853" s="61">
        <v>505.31</v>
      </c>
      <c r="G27853" s="61">
        <v>505.31</v>
      </c>
    </row>
    <row r="27854" spans="1:7" ht="22.5">
      <c r="A27854" s="1" t="str">
        <f t="shared" si="438"/>
        <v>CDHU-I P.18.000.050131</v>
      </c>
      <c r="B27854" s="3" t="s">
        <v>42275</v>
      </c>
      <c r="C27854" s="3" t="s">
        <v>38545</v>
      </c>
      <c r="D27854" s="2" t="s">
        <v>41645</v>
      </c>
      <c r="E27854" s="3" t="s">
        <v>9848</v>
      </c>
      <c r="F27854" s="61">
        <v>1505.42</v>
      </c>
      <c r="G27854" s="61">
        <v>1505.42</v>
      </c>
    </row>
    <row r="27855" spans="1:7" ht="22.5">
      <c r="A27855" s="1" t="str">
        <f t="shared" si="438"/>
        <v>CDHU-I P.18.000.050132</v>
      </c>
      <c r="B27855" s="3" t="s">
        <v>42275</v>
      </c>
      <c r="C27855" s="3" t="s">
        <v>38546</v>
      </c>
      <c r="D27855" s="2" t="s">
        <v>41646</v>
      </c>
      <c r="E27855" s="3" t="s">
        <v>9848</v>
      </c>
      <c r="F27855" s="61">
        <v>71.209999999999994</v>
      </c>
      <c r="G27855" s="61">
        <v>71.209999999999994</v>
      </c>
    </row>
    <row r="27856" spans="1:7" ht="22.5">
      <c r="A27856" s="1" t="str">
        <f t="shared" si="438"/>
        <v>CDHU-I P.18.000.050133</v>
      </c>
      <c r="B27856" s="3" t="s">
        <v>42275</v>
      </c>
      <c r="C27856" s="3" t="s">
        <v>38547</v>
      </c>
      <c r="D27856" s="2" t="s">
        <v>41647</v>
      </c>
      <c r="E27856" s="3" t="s">
        <v>9848</v>
      </c>
      <c r="F27856" s="61">
        <v>169.41</v>
      </c>
      <c r="G27856" s="61">
        <v>169.41</v>
      </c>
    </row>
    <row r="27857" spans="1:7" ht="22.5">
      <c r="A27857" s="1" t="str">
        <f t="shared" si="438"/>
        <v>CDHU-I P.18.000.050134</v>
      </c>
      <c r="B27857" s="3" t="s">
        <v>42275</v>
      </c>
      <c r="C27857" s="3" t="s">
        <v>38548</v>
      </c>
      <c r="D27857" s="2" t="s">
        <v>41648</v>
      </c>
      <c r="E27857" s="3" t="s">
        <v>9848</v>
      </c>
      <c r="F27857" s="61">
        <v>323.58999999999997</v>
      </c>
      <c r="G27857" s="61">
        <v>323.58999999999997</v>
      </c>
    </row>
    <row r="27858" spans="1:7" ht="22.5">
      <c r="A27858" s="1" t="str">
        <f t="shared" si="438"/>
        <v>CDHU-I P.18.000.050135</v>
      </c>
      <c r="B27858" s="3" t="s">
        <v>42275</v>
      </c>
      <c r="C27858" s="3" t="s">
        <v>38549</v>
      </c>
      <c r="D27858" s="2" t="s">
        <v>41649</v>
      </c>
      <c r="E27858" s="3" t="s">
        <v>9848</v>
      </c>
      <c r="F27858" s="61">
        <v>530.70000000000005</v>
      </c>
      <c r="G27858" s="61">
        <v>530.70000000000005</v>
      </c>
    </row>
    <row r="27859" spans="1:7" ht="22.5">
      <c r="A27859" s="1" t="str">
        <f t="shared" si="438"/>
        <v>CDHU-I P.18.000.050269</v>
      </c>
      <c r="B27859" s="3" t="s">
        <v>42275</v>
      </c>
      <c r="C27859" s="3" t="s">
        <v>38550</v>
      </c>
      <c r="D27859" s="2" t="s">
        <v>41650</v>
      </c>
      <c r="E27859" s="3" t="s">
        <v>14764</v>
      </c>
      <c r="F27859" s="61">
        <v>156754.16</v>
      </c>
      <c r="G27859" s="61">
        <v>156754.16</v>
      </c>
    </row>
    <row r="27860" spans="1:7" ht="22.5">
      <c r="A27860" s="1" t="str">
        <f t="shared" si="438"/>
        <v>CDHU-I P.18.000.050271</v>
      </c>
      <c r="B27860" s="3" t="s">
        <v>42275</v>
      </c>
      <c r="C27860" s="3" t="s">
        <v>38551</v>
      </c>
      <c r="D27860" s="2" t="s">
        <v>41651</v>
      </c>
      <c r="E27860" s="3" t="s">
        <v>9848</v>
      </c>
      <c r="F27860" s="61">
        <v>408.73</v>
      </c>
      <c r="G27860" s="61">
        <v>408.73</v>
      </c>
    </row>
    <row r="27861" spans="1:7" ht="22.5">
      <c r="A27861" s="1" t="str">
        <f t="shared" si="438"/>
        <v>CDHU-I P.18.000.050272</v>
      </c>
      <c r="B27861" s="3" t="s">
        <v>42275</v>
      </c>
      <c r="C27861" s="3" t="s">
        <v>38552</v>
      </c>
      <c r="D27861" s="2" t="s">
        <v>41652</v>
      </c>
      <c r="E27861" s="3" t="s">
        <v>9848</v>
      </c>
      <c r="F27861" s="61">
        <v>522.58000000000004</v>
      </c>
      <c r="G27861" s="61">
        <v>522.58000000000004</v>
      </c>
    </row>
    <row r="27862" spans="1:7" ht="22.5">
      <c r="A27862" s="1" t="str">
        <f t="shared" si="438"/>
        <v>CDHU-I P.18.000.050273</v>
      </c>
      <c r="B27862" s="3" t="s">
        <v>42275</v>
      </c>
      <c r="C27862" s="3" t="s">
        <v>38553</v>
      </c>
      <c r="D27862" s="2" t="s">
        <v>41653</v>
      </c>
      <c r="E27862" s="3" t="s">
        <v>9848</v>
      </c>
      <c r="F27862" s="61">
        <v>645.04</v>
      </c>
      <c r="G27862" s="61">
        <v>645.04</v>
      </c>
    </row>
    <row r="27863" spans="1:7" ht="22.5">
      <c r="A27863" s="1" t="str">
        <f t="shared" si="438"/>
        <v>CDHU-I P.18.000.050274</v>
      </c>
      <c r="B27863" s="3" t="s">
        <v>42275</v>
      </c>
      <c r="C27863" s="3" t="s">
        <v>38554</v>
      </c>
      <c r="D27863" s="2" t="s">
        <v>41654</v>
      </c>
      <c r="E27863" s="3" t="s">
        <v>9848</v>
      </c>
      <c r="F27863" s="61">
        <v>737.59</v>
      </c>
      <c r="G27863" s="61">
        <v>737.59</v>
      </c>
    </row>
    <row r="27864" spans="1:7" ht="22.5">
      <c r="A27864" s="1" t="str">
        <f t="shared" si="438"/>
        <v>CDHU-I P.18.000.050275</v>
      </c>
      <c r="B27864" s="3" t="s">
        <v>42275</v>
      </c>
      <c r="C27864" s="3" t="s">
        <v>38555</v>
      </c>
      <c r="D27864" s="2" t="s">
        <v>41655</v>
      </c>
      <c r="E27864" s="3" t="s">
        <v>9848</v>
      </c>
      <c r="F27864" s="61">
        <v>890.02</v>
      </c>
      <c r="G27864" s="61">
        <v>890.02</v>
      </c>
    </row>
    <row r="27865" spans="1:7" ht="22.5">
      <c r="A27865" s="1" t="str">
        <f t="shared" si="438"/>
        <v>CDHU-I P.18.000.050276</v>
      </c>
      <c r="B27865" s="3" t="s">
        <v>42275</v>
      </c>
      <c r="C27865" s="3" t="s">
        <v>38556</v>
      </c>
      <c r="D27865" s="2" t="s">
        <v>41656</v>
      </c>
      <c r="E27865" s="3" t="s">
        <v>9848</v>
      </c>
      <c r="F27865" s="61">
        <v>1337.53</v>
      </c>
      <c r="G27865" s="61">
        <v>1337.53</v>
      </c>
    </row>
    <row r="27866" spans="1:7" ht="22.5">
      <c r="A27866" s="1" t="str">
        <f t="shared" si="438"/>
        <v>CDHU-I P.18.000.050277</v>
      </c>
      <c r="B27866" s="3" t="s">
        <v>42275</v>
      </c>
      <c r="C27866" s="3" t="s">
        <v>38557</v>
      </c>
      <c r="D27866" s="2" t="s">
        <v>41657</v>
      </c>
      <c r="E27866" s="3" t="s">
        <v>9848</v>
      </c>
      <c r="F27866" s="61">
        <v>523.15</v>
      </c>
      <c r="G27866" s="61">
        <v>523.15</v>
      </c>
    </row>
    <row r="27867" spans="1:7" ht="22.5">
      <c r="A27867" s="1" t="str">
        <f t="shared" si="438"/>
        <v>CDHU-I P.18.000.050278</v>
      </c>
      <c r="B27867" s="3" t="s">
        <v>42275</v>
      </c>
      <c r="C27867" s="3" t="s">
        <v>38558</v>
      </c>
      <c r="D27867" s="2" t="s">
        <v>41658</v>
      </c>
      <c r="E27867" s="3" t="s">
        <v>9848</v>
      </c>
      <c r="F27867" s="61">
        <v>628.4</v>
      </c>
      <c r="G27867" s="61">
        <v>628.4</v>
      </c>
    </row>
    <row r="27868" spans="1:7" ht="22.5">
      <c r="A27868" s="1" t="str">
        <f t="shared" si="438"/>
        <v>CDHU-I P.18.000.050279</v>
      </c>
      <c r="B27868" s="3" t="s">
        <v>42275</v>
      </c>
      <c r="C27868" s="3" t="s">
        <v>38559</v>
      </c>
      <c r="D27868" s="2" t="s">
        <v>41659</v>
      </c>
      <c r="E27868" s="3" t="s">
        <v>9848</v>
      </c>
      <c r="F27868" s="61">
        <v>706.19</v>
      </c>
      <c r="G27868" s="61">
        <v>706.19</v>
      </c>
    </row>
    <row r="27869" spans="1:7" ht="22.5">
      <c r="A27869" s="1" t="str">
        <f t="shared" si="438"/>
        <v>CDHU-I P.18.000.050280</v>
      </c>
      <c r="B27869" s="3" t="s">
        <v>42275</v>
      </c>
      <c r="C27869" s="3" t="s">
        <v>38560</v>
      </c>
      <c r="D27869" s="2" t="s">
        <v>41660</v>
      </c>
      <c r="E27869" s="3" t="s">
        <v>9848</v>
      </c>
      <c r="F27869" s="61">
        <v>1093.5999999999999</v>
      </c>
      <c r="G27869" s="61">
        <v>1093.5999999999999</v>
      </c>
    </row>
    <row r="27870" spans="1:7" ht="22.5">
      <c r="A27870" s="1" t="str">
        <f t="shared" si="438"/>
        <v>CDHU-I P.18.000.050281</v>
      </c>
      <c r="B27870" s="3" t="s">
        <v>42275</v>
      </c>
      <c r="C27870" s="3" t="s">
        <v>38561</v>
      </c>
      <c r="D27870" s="2" t="s">
        <v>41661</v>
      </c>
      <c r="E27870" s="3" t="s">
        <v>9848</v>
      </c>
      <c r="F27870" s="61">
        <v>1150.8699999999999</v>
      </c>
      <c r="G27870" s="61">
        <v>1150.8699999999999</v>
      </c>
    </row>
    <row r="27871" spans="1:7" ht="22.5">
      <c r="A27871" s="1" t="str">
        <f t="shared" si="438"/>
        <v>CDHU-I P.18.000.050282</v>
      </c>
      <c r="B27871" s="3" t="s">
        <v>42275</v>
      </c>
      <c r="C27871" s="3" t="s">
        <v>38562</v>
      </c>
      <c r="D27871" s="2" t="s">
        <v>41662</v>
      </c>
      <c r="E27871" s="3" t="s">
        <v>9848</v>
      </c>
      <c r="F27871" s="61">
        <v>1601.31</v>
      </c>
      <c r="G27871" s="61">
        <v>1601.31</v>
      </c>
    </row>
    <row r="27872" spans="1:7" ht="22.5">
      <c r="A27872" s="1" t="str">
        <f t="shared" si="438"/>
        <v>CDHU-I P.18.000.050287</v>
      </c>
      <c r="B27872" s="3" t="s">
        <v>42275</v>
      </c>
      <c r="C27872" s="3" t="s">
        <v>38563</v>
      </c>
      <c r="D27872" s="2" t="s">
        <v>41663</v>
      </c>
      <c r="E27872" s="3" t="s">
        <v>14764</v>
      </c>
      <c r="F27872" s="61">
        <v>127293.74</v>
      </c>
      <c r="G27872" s="61">
        <v>127293.74</v>
      </c>
    </row>
    <row r="27873" spans="1:7" ht="22.5">
      <c r="A27873" s="1" t="str">
        <f t="shared" si="438"/>
        <v>CDHU-I P.18.000.091179</v>
      </c>
      <c r="B27873" s="3" t="s">
        <v>42275</v>
      </c>
      <c r="C27873" s="3" t="s">
        <v>38564</v>
      </c>
      <c r="D27873" s="2" t="s">
        <v>41664</v>
      </c>
      <c r="E27873" s="3" t="s">
        <v>9847</v>
      </c>
      <c r="F27873" s="61">
        <v>2946.69</v>
      </c>
      <c r="G27873" s="61">
        <v>2946.69</v>
      </c>
    </row>
    <row r="27874" spans="1:7" ht="22.5">
      <c r="A27874" s="1" t="str">
        <f t="shared" si="438"/>
        <v>CDHU-I P.18.000.091704</v>
      </c>
      <c r="B27874" s="3" t="s">
        <v>42275</v>
      </c>
      <c r="C27874" s="3" t="s">
        <v>38565</v>
      </c>
      <c r="D27874" s="2" t="s">
        <v>41665</v>
      </c>
      <c r="E27874" s="3" t="s">
        <v>9847</v>
      </c>
      <c r="F27874" s="61">
        <v>419.91</v>
      </c>
      <c r="G27874" s="61">
        <v>419.91</v>
      </c>
    </row>
    <row r="27875" spans="1:7">
      <c r="A27875" s="1" t="str">
        <f t="shared" si="438"/>
        <v>CDHU-I P.18.000.092638</v>
      </c>
      <c r="B27875" s="3" t="s">
        <v>42275</v>
      </c>
      <c r="C27875" s="3" t="s">
        <v>38566</v>
      </c>
      <c r="D27875" s="2" t="s">
        <v>41666</v>
      </c>
      <c r="E27875" s="3" t="s">
        <v>9848</v>
      </c>
      <c r="F27875" s="61">
        <v>1510.98</v>
      </c>
      <c r="G27875" s="61">
        <v>1510.98</v>
      </c>
    </row>
    <row r="27876" spans="1:7" ht="22.5">
      <c r="A27876" s="1" t="str">
        <f t="shared" si="438"/>
        <v>CDHU-I P.18.000.092639</v>
      </c>
      <c r="B27876" s="3" t="s">
        <v>42275</v>
      </c>
      <c r="C27876" s="3" t="s">
        <v>38567</v>
      </c>
      <c r="D27876" s="2" t="s">
        <v>41667</v>
      </c>
      <c r="E27876" s="3" t="s">
        <v>9848</v>
      </c>
      <c r="F27876" s="61">
        <v>128.76</v>
      </c>
      <c r="G27876" s="61">
        <v>128.76</v>
      </c>
    </row>
    <row r="27877" spans="1:7">
      <c r="A27877" s="1" t="str">
        <f t="shared" si="438"/>
        <v>CDHU-I P.19.000.024014</v>
      </c>
      <c r="B27877" s="3" t="s">
        <v>42275</v>
      </c>
      <c r="C27877" s="3" t="s">
        <v>38568</v>
      </c>
      <c r="D27877" s="2" t="s">
        <v>41668</v>
      </c>
      <c r="E27877" s="3" t="s">
        <v>9848</v>
      </c>
      <c r="F27877" s="61">
        <v>20.25</v>
      </c>
      <c r="G27877" s="61">
        <v>20.25</v>
      </c>
    </row>
    <row r="27878" spans="1:7">
      <c r="A27878" s="1" t="str">
        <f t="shared" si="438"/>
        <v>CDHU-I P.19.000.040501</v>
      </c>
      <c r="B27878" s="3" t="s">
        <v>42275</v>
      </c>
      <c r="C27878" s="3" t="s">
        <v>38569</v>
      </c>
      <c r="D27878" s="2" t="s">
        <v>41669</v>
      </c>
      <c r="E27878" s="3" t="s">
        <v>9848</v>
      </c>
      <c r="F27878" s="61">
        <v>16.55</v>
      </c>
      <c r="G27878" s="61">
        <v>16.55</v>
      </c>
    </row>
    <row r="27879" spans="1:7" ht="22.5">
      <c r="A27879" s="1" t="str">
        <f t="shared" si="438"/>
        <v>CDHU-I P.19.000.040516</v>
      </c>
      <c r="B27879" s="3" t="s">
        <v>42275</v>
      </c>
      <c r="C27879" s="3" t="s">
        <v>38570</v>
      </c>
      <c r="D27879" s="2" t="s">
        <v>41670</v>
      </c>
      <c r="E27879" s="3" t="s">
        <v>14764</v>
      </c>
      <c r="F27879" s="61">
        <v>7.46</v>
      </c>
      <c r="G27879" s="61">
        <v>7.46</v>
      </c>
    </row>
    <row r="27880" spans="1:7">
      <c r="A27880" s="1" t="str">
        <f t="shared" si="438"/>
        <v>CDHU-I P.19.000.040517</v>
      </c>
      <c r="B27880" s="3" t="s">
        <v>42275</v>
      </c>
      <c r="C27880" s="3" t="s">
        <v>38571</v>
      </c>
      <c r="D27880" s="2" t="s">
        <v>41671</v>
      </c>
      <c r="E27880" s="3" t="s">
        <v>9848</v>
      </c>
      <c r="F27880" s="61">
        <v>2.87</v>
      </c>
      <c r="G27880" s="61">
        <v>2.87</v>
      </c>
    </row>
    <row r="27881" spans="1:7" ht="22.5">
      <c r="A27881" s="1" t="str">
        <f t="shared" si="438"/>
        <v>CDHU-I P.19.000.042219</v>
      </c>
      <c r="B27881" s="3" t="s">
        <v>42275</v>
      </c>
      <c r="C27881" s="3" t="s">
        <v>38572</v>
      </c>
      <c r="D27881" s="2" t="s">
        <v>41672</v>
      </c>
      <c r="E27881" s="3" t="s">
        <v>9848</v>
      </c>
      <c r="F27881" s="61">
        <v>87.55</v>
      </c>
      <c r="G27881" s="61">
        <v>87.55</v>
      </c>
    </row>
    <row r="27882" spans="1:7" ht="22.5">
      <c r="A27882" s="1" t="str">
        <f t="shared" si="438"/>
        <v>CDHU-I P.19.000.042220</v>
      </c>
      <c r="B27882" s="3" t="s">
        <v>42275</v>
      </c>
      <c r="C27882" s="3" t="s">
        <v>38573</v>
      </c>
      <c r="D27882" s="2" t="s">
        <v>41673</v>
      </c>
      <c r="E27882" s="3" t="s">
        <v>9848</v>
      </c>
      <c r="F27882" s="61">
        <v>94.01</v>
      </c>
      <c r="G27882" s="61">
        <v>94.01</v>
      </c>
    </row>
    <row r="27883" spans="1:7">
      <c r="A27883" s="1" t="str">
        <f t="shared" si="438"/>
        <v>CDHU-I P.19.000.042223</v>
      </c>
      <c r="B27883" s="3" t="s">
        <v>42275</v>
      </c>
      <c r="C27883" s="3" t="s">
        <v>38574</v>
      </c>
      <c r="D27883" s="2" t="s">
        <v>41674</v>
      </c>
      <c r="E27883" s="3" t="s">
        <v>9848</v>
      </c>
      <c r="F27883" s="61">
        <v>17.88</v>
      </c>
      <c r="G27883" s="61">
        <v>17.88</v>
      </c>
    </row>
    <row r="27884" spans="1:7">
      <c r="A27884" s="1" t="str">
        <f t="shared" si="438"/>
        <v>CDHU-I P.19.000.042224</v>
      </c>
      <c r="B27884" s="3" t="s">
        <v>42275</v>
      </c>
      <c r="C27884" s="3" t="s">
        <v>38575</v>
      </c>
      <c r="D27884" s="2" t="s">
        <v>41675</v>
      </c>
      <c r="E27884" s="3" t="s">
        <v>9848</v>
      </c>
      <c r="F27884" s="61">
        <v>6.14</v>
      </c>
      <c r="G27884" s="61">
        <v>6.14</v>
      </c>
    </row>
    <row r="27885" spans="1:7">
      <c r="A27885" s="1" t="str">
        <f t="shared" si="438"/>
        <v>CDHU-I P.19.000.042225</v>
      </c>
      <c r="B27885" s="3" t="s">
        <v>42275</v>
      </c>
      <c r="C27885" s="3" t="s">
        <v>38576</v>
      </c>
      <c r="D27885" s="2" t="s">
        <v>41676</v>
      </c>
      <c r="E27885" s="3" t="s">
        <v>9848</v>
      </c>
      <c r="F27885" s="61">
        <v>8.8699999999999992</v>
      </c>
      <c r="G27885" s="61">
        <v>8.8699999999999992</v>
      </c>
    </row>
    <row r="27886" spans="1:7">
      <c r="A27886" s="1" t="str">
        <f t="shared" si="438"/>
        <v>CDHU-I P.19.000.042226</v>
      </c>
      <c r="B27886" s="3" t="s">
        <v>42275</v>
      </c>
      <c r="C27886" s="3" t="s">
        <v>38577</v>
      </c>
      <c r="D27886" s="2" t="s">
        <v>41677</v>
      </c>
      <c r="E27886" s="3" t="s">
        <v>9848</v>
      </c>
      <c r="F27886" s="61">
        <v>14.8</v>
      </c>
      <c r="G27886" s="61">
        <v>14.8</v>
      </c>
    </row>
    <row r="27887" spans="1:7">
      <c r="A27887" s="1" t="str">
        <f t="shared" si="438"/>
        <v>CDHU-I P.19.000.042227</v>
      </c>
      <c r="B27887" s="3" t="s">
        <v>42275</v>
      </c>
      <c r="C27887" s="3" t="s">
        <v>38578</v>
      </c>
      <c r="D27887" s="2" t="s">
        <v>41678</v>
      </c>
      <c r="E27887" s="3" t="s">
        <v>9848</v>
      </c>
      <c r="F27887" s="61">
        <v>19.03</v>
      </c>
      <c r="G27887" s="61">
        <v>19.03</v>
      </c>
    </row>
    <row r="27888" spans="1:7">
      <c r="A27888" s="1" t="str">
        <f t="shared" si="438"/>
        <v>CDHU-I P.19.000.042231</v>
      </c>
      <c r="B27888" s="3" t="s">
        <v>42275</v>
      </c>
      <c r="C27888" s="3" t="s">
        <v>38579</v>
      </c>
      <c r="D27888" s="2" t="s">
        <v>41679</v>
      </c>
      <c r="E27888" s="3" t="s">
        <v>9848</v>
      </c>
      <c r="F27888" s="61">
        <v>11.26</v>
      </c>
      <c r="G27888" s="61">
        <v>11.26</v>
      </c>
    </row>
    <row r="27889" spans="1:7">
      <c r="A27889" s="1" t="str">
        <f t="shared" si="438"/>
        <v>CDHU-I P.19.000.042232</v>
      </c>
      <c r="B27889" s="3" t="s">
        <v>42275</v>
      </c>
      <c r="C27889" s="3" t="s">
        <v>38580</v>
      </c>
      <c r="D27889" s="2" t="s">
        <v>41680</v>
      </c>
      <c r="E27889" s="3" t="s">
        <v>9848</v>
      </c>
      <c r="F27889" s="61">
        <v>16.940000000000001</v>
      </c>
      <c r="G27889" s="61">
        <v>16.940000000000001</v>
      </c>
    </row>
    <row r="27890" spans="1:7">
      <c r="A27890" s="1" t="str">
        <f t="shared" si="438"/>
        <v>CDHU-I P.19.000.042233</v>
      </c>
      <c r="B27890" s="3" t="s">
        <v>42275</v>
      </c>
      <c r="C27890" s="3" t="s">
        <v>38581</v>
      </c>
      <c r="D27890" s="2" t="s">
        <v>41681</v>
      </c>
      <c r="E27890" s="3" t="s">
        <v>9848</v>
      </c>
      <c r="F27890" s="61">
        <v>15.14</v>
      </c>
      <c r="G27890" s="61">
        <v>15.14</v>
      </c>
    </row>
    <row r="27891" spans="1:7">
      <c r="A27891" s="1" t="str">
        <f t="shared" si="438"/>
        <v>CDHU-I P.19.000.042234</v>
      </c>
      <c r="B27891" s="3" t="s">
        <v>42275</v>
      </c>
      <c r="C27891" s="3" t="s">
        <v>38582</v>
      </c>
      <c r="D27891" s="2" t="s">
        <v>41682</v>
      </c>
      <c r="E27891" s="3" t="s">
        <v>9848</v>
      </c>
      <c r="F27891" s="61">
        <v>19.36</v>
      </c>
      <c r="G27891" s="61">
        <v>19.36</v>
      </c>
    </row>
    <row r="27892" spans="1:7">
      <c r="A27892" s="1" t="str">
        <f t="shared" si="438"/>
        <v>CDHU-I P.19.000.042235</v>
      </c>
      <c r="B27892" s="3" t="s">
        <v>42275</v>
      </c>
      <c r="C27892" s="3" t="s">
        <v>38583</v>
      </c>
      <c r="D27892" s="2" t="s">
        <v>41683</v>
      </c>
      <c r="E27892" s="3" t="s">
        <v>9848</v>
      </c>
      <c r="F27892" s="61">
        <v>12.96</v>
      </c>
      <c r="G27892" s="61">
        <v>12.96</v>
      </c>
    </row>
    <row r="27893" spans="1:7">
      <c r="A27893" s="1" t="str">
        <f t="shared" ref="A27893:A27956" si="439">CONCATENATE($B27893," ",$C27893)</f>
        <v>CDHU-I P.19.000.042236</v>
      </c>
      <c r="B27893" s="3" t="s">
        <v>42275</v>
      </c>
      <c r="C27893" s="3" t="s">
        <v>38584</v>
      </c>
      <c r="D27893" s="2" t="s">
        <v>41684</v>
      </c>
      <c r="E27893" s="3" t="s">
        <v>9848</v>
      </c>
      <c r="F27893" s="61">
        <v>10.7</v>
      </c>
      <c r="G27893" s="61">
        <v>10.7</v>
      </c>
    </row>
    <row r="27894" spans="1:7">
      <c r="A27894" s="1" t="str">
        <f t="shared" si="439"/>
        <v>CDHU-I P.19.000.042237</v>
      </c>
      <c r="B27894" s="3" t="s">
        <v>42275</v>
      </c>
      <c r="C27894" s="3" t="s">
        <v>38585</v>
      </c>
      <c r="D27894" s="2" t="s">
        <v>41685</v>
      </c>
      <c r="E27894" s="3" t="s">
        <v>9848</v>
      </c>
      <c r="F27894" s="61">
        <v>57.66</v>
      </c>
      <c r="G27894" s="61">
        <v>57.66</v>
      </c>
    </row>
    <row r="27895" spans="1:7">
      <c r="A27895" s="1" t="str">
        <f t="shared" si="439"/>
        <v>CDHU-I P.19.000.042238</v>
      </c>
      <c r="B27895" s="3" t="s">
        <v>42275</v>
      </c>
      <c r="C27895" s="3" t="s">
        <v>38586</v>
      </c>
      <c r="D27895" s="2" t="s">
        <v>41686</v>
      </c>
      <c r="E27895" s="3" t="s">
        <v>9848</v>
      </c>
      <c r="F27895" s="61">
        <v>147.68</v>
      </c>
      <c r="G27895" s="61">
        <v>147.68</v>
      </c>
    </row>
    <row r="27896" spans="1:7">
      <c r="A27896" s="1" t="str">
        <f t="shared" si="439"/>
        <v>CDHU-I P.19.000.042240</v>
      </c>
      <c r="B27896" s="3" t="s">
        <v>42275</v>
      </c>
      <c r="C27896" s="3" t="s">
        <v>38587</v>
      </c>
      <c r="D27896" s="2" t="s">
        <v>41687</v>
      </c>
      <c r="E27896" s="3" t="s">
        <v>9849</v>
      </c>
      <c r="F27896" s="61">
        <v>77.569999999999993</v>
      </c>
      <c r="G27896" s="61">
        <v>77.569999999999993</v>
      </c>
    </row>
    <row r="27897" spans="1:7">
      <c r="A27897" s="1" t="str">
        <f t="shared" si="439"/>
        <v>CDHU-I P.19.000.042241</v>
      </c>
      <c r="B27897" s="3" t="s">
        <v>42275</v>
      </c>
      <c r="C27897" s="3" t="s">
        <v>38588</v>
      </c>
      <c r="D27897" s="2" t="s">
        <v>41688</v>
      </c>
      <c r="E27897" s="3" t="s">
        <v>9848</v>
      </c>
      <c r="F27897" s="61">
        <v>16.63</v>
      </c>
      <c r="G27897" s="61">
        <v>16.63</v>
      </c>
    </row>
    <row r="27898" spans="1:7">
      <c r="A27898" s="1" t="str">
        <f t="shared" si="439"/>
        <v>CDHU-I P.19.000.042242</v>
      </c>
      <c r="B27898" s="3" t="s">
        <v>42275</v>
      </c>
      <c r="C27898" s="3" t="s">
        <v>38589</v>
      </c>
      <c r="D27898" s="2" t="s">
        <v>41689</v>
      </c>
      <c r="E27898" s="3" t="s">
        <v>9848</v>
      </c>
      <c r="F27898" s="61">
        <v>31.6</v>
      </c>
      <c r="G27898" s="61">
        <v>31.6</v>
      </c>
    </row>
    <row r="27899" spans="1:7">
      <c r="A27899" s="1" t="str">
        <f t="shared" si="439"/>
        <v>CDHU-I P.19.000.042243</v>
      </c>
      <c r="B27899" s="3" t="s">
        <v>42275</v>
      </c>
      <c r="C27899" s="3" t="s">
        <v>38590</v>
      </c>
      <c r="D27899" s="2" t="s">
        <v>41690</v>
      </c>
      <c r="E27899" s="3" t="s">
        <v>9848</v>
      </c>
      <c r="F27899" s="61">
        <v>15.46</v>
      </c>
      <c r="G27899" s="61">
        <v>15.46</v>
      </c>
    </row>
    <row r="27900" spans="1:7">
      <c r="A27900" s="1" t="str">
        <f t="shared" si="439"/>
        <v>CDHU-I P.19.000.042248</v>
      </c>
      <c r="B27900" s="3" t="s">
        <v>42275</v>
      </c>
      <c r="C27900" s="3" t="s">
        <v>38591</v>
      </c>
      <c r="D27900" s="2" t="s">
        <v>41691</v>
      </c>
      <c r="E27900" s="3" t="s">
        <v>9848</v>
      </c>
      <c r="F27900" s="61">
        <v>25.56</v>
      </c>
      <c r="G27900" s="61">
        <v>25.56</v>
      </c>
    </row>
    <row r="27901" spans="1:7" ht="22.5">
      <c r="A27901" s="1" t="str">
        <f t="shared" si="439"/>
        <v>CDHU-I P.19.000.042249</v>
      </c>
      <c r="B27901" s="3" t="s">
        <v>42275</v>
      </c>
      <c r="C27901" s="3" t="s">
        <v>38592</v>
      </c>
      <c r="D27901" s="2" t="s">
        <v>41692</v>
      </c>
      <c r="E27901" s="3" t="s">
        <v>9848</v>
      </c>
      <c r="F27901" s="61">
        <v>18.079999999999998</v>
      </c>
      <c r="G27901" s="61">
        <v>18.079999999999998</v>
      </c>
    </row>
    <row r="27902" spans="1:7" ht="22.5">
      <c r="A27902" s="1" t="str">
        <f t="shared" si="439"/>
        <v>CDHU-I P.19.000.042250</v>
      </c>
      <c r="B27902" s="3" t="s">
        <v>42275</v>
      </c>
      <c r="C27902" s="3" t="s">
        <v>38593</v>
      </c>
      <c r="D27902" s="2" t="s">
        <v>41693</v>
      </c>
      <c r="E27902" s="3" t="s">
        <v>9848</v>
      </c>
      <c r="F27902" s="61">
        <v>4.87</v>
      </c>
      <c r="G27902" s="61">
        <v>4.87</v>
      </c>
    </row>
    <row r="27903" spans="1:7" ht="22.5">
      <c r="A27903" s="1" t="str">
        <f t="shared" si="439"/>
        <v>CDHU-I P.19.000.042252</v>
      </c>
      <c r="B27903" s="3" t="s">
        <v>42275</v>
      </c>
      <c r="C27903" s="3" t="s">
        <v>38594</v>
      </c>
      <c r="D27903" s="2" t="s">
        <v>41694</v>
      </c>
      <c r="E27903" s="3" t="s">
        <v>9848</v>
      </c>
      <c r="F27903" s="61">
        <v>179.67</v>
      </c>
      <c r="G27903" s="61">
        <v>179.67</v>
      </c>
    </row>
    <row r="27904" spans="1:7">
      <c r="A27904" s="1" t="str">
        <f t="shared" si="439"/>
        <v>CDHU-I P.19.000.042253</v>
      </c>
      <c r="B27904" s="3" t="s">
        <v>42275</v>
      </c>
      <c r="C27904" s="3" t="s">
        <v>38595</v>
      </c>
      <c r="D27904" s="2" t="s">
        <v>41695</v>
      </c>
      <c r="E27904" s="3" t="s">
        <v>9848</v>
      </c>
      <c r="F27904" s="61">
        <v>43.03</v>
      </c>
      <c r="G27904" s="61">
        <v>43.03</v>
      </c>
    </row>
    <row r="27905" spans="1:7">
      <c r="A27905" s="1" t="str">
        <f t="shared" si="439"/>
        <v>CDHU-I P.19.000.042254</v>
      </c>
      <c r="B27905" s="3" t="s">
        <v>42275</v>
      </c>
      <c r="C27905" s="3" t="s">
        <v>38596</v>
      </c>
      <c r="D27905" s="2" t="s">
        <v>41696</v>
      </c>
      <c r="E27905" s="3" t="s">
        <v>9848</v>
      </c>
      <c r="F27905" s="61">
        <v>10.23</v>
      </c>
      <c r="G27905" s="61">
        <v>10.23</v>
      </c>
    </row>
    <row r="27906" spans="1:7">
      <c r="A27906" s="1" t="str">
        <f t="shared" si="439"/>
        <v>CDHU-I P.19.000.042255</v>
      </c>
      <c r="B27906" s="3" t="s">
        <v>42275</v>
      </c>
      <c r="C27906" s="3" t="s">
        <v>38597</v>
      </c>
      <c r="D27906" s="2" t="s">
        <v>41697</v>
      </c>
      <c r="E27906" s="3" t="s">
        <v>9848</v>
      </c>
      <c r="F27906" s="61">
        <v>9.58</v>
      </c>
      <c r="G27906" s="61">
        <v>9.58</v>
      </c>
    </row>
    <row r="27907" spans="1:7">
      <c r="A27907" s="1" t="str">
        <f t="shared" si="439"/>
        <v>CDHU-I P.19.000.042257</v>
      </c>
      <c r="B27907" s="3" t="s">
        <v>42275</v>
      </c>
      <c r="C27907" s="3" t="s">
        <v>38598</v>
      </c>
      <c r="D27907" s="2" t="s">
        <v>41698</v>
      </c>
      <c r="E27907" s="3" t="s">
        <v>9848</v>
      </c>
      <c r="F27907" s="61">
        <v>44.81</v>
      </c>
      <c r="G27907" s="61">
        <v>44.81</v>
      </c>
    </row>
    <row r="27908" spans="1:7" ht="22.5">
      <c r="A27908" s="1" t="str">
        <f t="shared" si="439"/>
        <v>CDHU-I P.19.000.042380</v>
      </c>
      <c r="B27908" s="3" t="s">
        <v>42275</v>
      </c>
      <c r="C27908" s="3" t="s">
        <v>38599</v>
      </c>
      <c r="D27908" s="2" t="s">
        <v>41699</v>
      </c>
      <c r="E27908" s="3" t="s">
        <v>9848</v>
      </c>
      <c r="F27908" s="61">
        <v>228.73</v>
      </c>
      <c r="G27908" s="61">
        <v>228.73</v>
      </c>
    </row>
    <row r="27909" spans="1:7" ht="22.5">
      <c r="A27909" s="1" t="str">
        <f t="shared" si="439"/>
        <v>CDHU-I P.19.000.042433</v>
      </c>
      <c r="B27909" s="3" t="s">
        <v>42275</v>
      </c>
      <c r="C27909" s="3" t="s">
        <v>38600</v>
      </c>
      <c r="D27909" s="2" t="s">
        <v>41700</v>
      </c>
      <c r="E27909" s="3" t="s">
        <v>9848</v>
      </c>
      <c r="F27909" s="61">
        <v>265.56</v>
      </c>
      <c r="G27909" s="61">
        <v>265.56</v>
      </c>
    </row>
    <row r="27910" spans="1:7">
      <c r="A27910" s="1" t="str">
        <f t="shared" si="439"/>
        <v>CDHU-I P.19.000.042474</v>
      </c>
      <c r="B27910" s="3" t="s">
        <v>42275</v>
      </c>
      <c r="C27910" s="3" t="s">
        <v>38601</v>
      </c>
      <c r="D27910" s="2" t="s">
        <v>41701</v>
      </c>
      <c r="E27910" s="3" t="s">
        <v>9848</v>
      </c>
      <c r="F27910" s="61">
        <v>6.13</v>
      </c>
      <c r="G27910" s="61">
        <v>6.13</v>
      </c>
    </row>
    <row r="27911" spans="1:7">
      <c r="A27911" s="1" t="str">
        <f t="shared" si="439"/>
        <v>CDHU-I P.19.000.042476</v>
      </c>
      <c r="B27911" s="3" t="s">
        <v>42275</v>
      </c>
      <c r="C27911" s="3" t="s">
        <v>38602</v>
      </c>
      <c r="D27911" s="2" t="s">
        <v>41702</v>
      </c>
      <c r="E27911" s="3" t="s">
        <v>9848</v>
      </c>
      <c r="F27911" s="61">
        <v>30.38</v>
      </c>
      <c r="G27911" s="61">
        <v>30.38</v>
      </c>
    </row>
    <row r="27912" spans="1:7">
      <c r="A27912" s="1" t="str">
        <f t="shared" si="439"/>
        <v>CDHU-I P.19.000.042477</v>
      </c>
      <c r="B27912" s="3" t="s">
        <v>42275</v>
      </c>
      <c r="C27912" s="3" t="s">
        <v>38603</v>
      </c>
      <c r="D27912" s="2" t="s">
        <v>41703</v>
      </c>
      <c r="E27912" s="3" t="s">
        <v>9848</v>
      </c>
      <c r="F27912" s="61">
        <v>17.399999999999999</v>
      </c>
      <c r="G27912" s="61">
        <v>17.399999999999999</v>
      </c>
    </row>
    <row r="27913" spans="1:7">
      <c r="A27913" s="1" t="str">
        <f t="shared" si="439"/>
        <v>CDHU-I P.19.000.042478</v>
      </c>
      <c r="B27913" s="3" t="s">
        <v>42275</v>
      </c>
      <c r="C27913" s="3" t="s">
        <v>38604</v>
      </c>
      <c r="D27913" s="2" t="s">
        <v>41704</v>
      </c>
      <c r="E27913" s="3" t="s">
        <v>9848</v>
      </c>
      <c r="F27913" s="61">
        <v>52.17</v>
      </c>
      <c r="G27913" s="61">
        <v>52.17</v>
      </c>
    </row>
    <row r="27914" spans="1:7">
      <c r="A27914" s="1" t="str">
        <f t="shared" si="439"/>
        <v>CDHU-I P.19.000.043502</v>
      </c>
      <c r="B27914" s="3" t="s">
        <v>42275</v>
      </c>
      <c r="C27914" s="3" t="s">
        <v>38605</v>
      </c>
      <c r="D27914" s="2" t="s">
        <v>41705</v>
      </c>
      <c r="E27914" s="3" t="s">
        <v>9848</v>
      </c>
      <c r="F27914" s="61">
        <v>36.06</v>
      </c>
      <c r="G27914" s="61">
        <v>36.06</v>
      </c>
    </row>
    <row r="27915" spans="1:7">
      <c r="A27915" s="1" t="str">
        <f t="shared" si="439"/>
        <v>CDHU-I P.19.000.043503</v>
      </c>
      <c r="B27915" s="3" t="s">
        <v>42275</v>
      </c>
      <c r="C27915" s="3" t="s">
        <v>38606</v>
      </c>
      <c r="D27915" s="2" t="s">
        <v>41706</v>
      </c>
      <c r="E27915" s="3" t="s">
        <v>9848</v>
      </c>
      <c r="F27915" s="61">
        <v>52.78</v>
      </c>
      <c r="G27915" s="61">
        <v>52.78</v>
      </c>
    </row>
    <row r="27916" spans="1:7">
      <c r="A27916" s="1" t="str">
        <f t="shared" si="439"/>
        <v>CDHU-I P.19.000.043504</v>
      </c>
      <c r="B27916" s="3" t="s">
        <v>42275</v>
      </c>
      <c r="C27916" s="3" t="s">
        <v>38607</v>
      </c>
      <c r="D27916" s="2" t="s">
        <v>41707</v>
      </c>
      <c r="E27916" s="3" t="s">
        <v>9848</v>
      </c>
      <c r="F27916" s="61">
        <v>94.73</v>
      </c>
      <c r="G27916" s="61">
        <v>94.73</v>
      </c>
    </row>
    <row r="27917" spans="1:7">
      <c r="A27917" s="1" t="str">
        <f t="shared" si="439"/>
        <v>CDHU-I P.19.000.043505</v>
      </c>
      <c r="B27917" s="3" t="s">
        <v>42275</v>
      </c>
      <c r="C27917" s="3" t="s">
        <v>38608</v>
      </c>
      <c r="D27917" s="2" t="s">
        <v>41708</v>
      </c>
      <c r="E27917" s="3" t="s">
        <v>9848</v>
      </c>
      <c r="F27917" s="61">
        <v>10.58</v>
      </c>
      <c r="G27917" s="61">
        <v>10.58</v>
      </c>
    </row>
    <row r="27918" spans="1:7">
      <c r="A27918" s="1" t="str">
        <f t="shared" si="439"/>
        <v>CDHU-I P.19.000.044301</v>
      </c>
      <c r="B27918" s="3" t="s">
        <v>42275</v>
      </c>
      <c r="C27918" s="3" t="s">
        <v>38609</v>
      </c>
      <c r="D27918" s="2" t="s">
        <v>41709</v>
      </c>
      <c r="E27918" s="3" t="s">
        <v>9849</v>
      </c>
      <c r="F27918" s="61">
        <v>193.76</v>
      </c>
      <c r="G27918" s="61">
        <v>193.76</v>
      </c>
    </row>
    <row r="27919" spans="1:7" ht="22.5">
      <c r="A27919" s="1" t="str">
        <f t="shared" si="439"/>
        <v>CDHU-I P.19.000.044304</v>
      </c>
      <c r="B27919" s="3" t="s">
        <v>42275</v>
      </c>
      <c r="C27919" s="3" t="s">
        <v>38610</v>
      </c>
      <c r="D27919" s="2" t="s">
        <v>41710</v>
      </c>
      <c r="E27919" s="3" t="s">
        <v>9848</v>
      </c>
      <c r="F27919" s="61">
        <v>490.64</v>
      </c>
      <c r="G27919" s="61">
        <v>490.64</v>
      </c>
    </row>
    <row r="27920" spans="1:7" ht="22.5">
      <c r="A27920" s="1" t="str">
        <f t="shared" si="439"/>
        <v>CDHU-I P.19.000.044305</v>
      </c>
      <c r="B27920" s="3" t="s">
        <v>42275</v>
      </c>
      <c r="C27920" s="3" t="s">
        <v>38611</v>
      </c>
      <c r="D27920" s="2" t="s">
        <v>41711</v>
      </c>
      <c r="E27920" s="3" t="s">
        <v>9848</v>
      </c>
      <c r="F27920" s="61">
        <v>365.53</v>
      </c>
      <c r="G27920" s="61">
        <v>365.53</v>
      </c>
    </row>
    <row r="27921" spans="1:7">
      <c r="A27921" s="1" t="str">
        <f t="shared" si="439"/>
        <v>CDHU-I P.19.000.044306</v>
      </c>
      <c r="B27921" s="3" t="s">
        <v>42275</v>
      </c>
      <c r="C27921" s="3" t="s">
        <v>38612</v>
      </c>
      <c r="D27921" s="2" t="s">
        <v>41712</v>
      </c>
      <c r="E27921" s="3" t="s">
        <v>9851</v>
      </c>
      <c r="F27921" s="61">
        <v>80.89</v>
      </c>
      <c r="G27921" s="61">
        <v>80.89</v>
      </c>
    </row>
    <row r="27922" spans="1:7">
      <c r="A27922" s="1" t="str">
        <f t="shared" si="439"/>
        <v>CDHU-I P.19.000.044307</v>
      </c>
      <c r="B27922" s="3" t="s">
        <v>42275</v>
      </c>
      <c r="C27922" s="3" t="s">
        <v>38613</v>
      </c>
      <c r="D27922" s="2" t="s">
        <v>41713</v>
      </c>
      <c r="E27922" s="3" t="s">
        <v>9848</v>
      </c>
      <c r="F27922" s="61">
        <v>3.76</v>
      </c>
      <c r="G27922" s="61">
        <v>3.76</v>
      </c>
    </row>
    <row r="27923" spans="1:7">
      <c r="A27923" s="1" t="str">
        <f t="shared" si="439"/>
        <v>CDHU-I P.19.000.044308</v>
      </c>
      <c r="B27923" s="3" t="s">
        <v>42275</v>
      </c>
      <c r="C27923" s="3" t="s">
        <v>38614</v>
      </c>
      <c r="D27923" s="2" t="s">
        <v>41714</v>
      </c>
      <c r="E27923" s="3" t="s">
        <v>9848</v>
      </c>
      <c r="F27923" s="61">
        <v>29.11</v>
      </c>
      <c r="G27923" s="61">
        <v>29.11</v>
      </c>
    </row>
    <row r="27924" spans="1:7">
      <c r="A27924" s="1" t="str">
        <f t="shared" si="439"/>
        <v>CDHU-I P.19.000.044309</v>
      </c>
      <c r="B27924" s="3" t="s">
        <v>42275</v>
      </c>
      <c r="C27924" s="3" t="s">
        <v>38615</v>
      </c>
      <c r="D27924" s="2" t="s">
        <v>41715</v>
      </c>
      <c r="E27924" s="3" t="s">
        <v>9848</v>
      </c>
      <c r="F27924" s="61">
        <v>1.1299999999999999</v>
      </c>
      <c r="G27924" s="61">
        <v>1.1299999999999999</v>
      </c>
    </row>
    <row r="27925" spans="1:7">
      <c r="A27925" s="1" t="str">
        <f t="shared" si="439"/>
        <v>CDHU-I P.19.000.044310</v>
      </c>
      <c r="B27925" s="3" t="s">
        <v>42275</v>
      </c>
      <c r="C27925" s="3" t="s">
        <v>38616</v>
      </c>
      <c r="D27925" s="2" t="s">
        <v>41716</v>
      </c>
      <c r="E27925" s="3" t="s">
        <v>9848</v>
      </c>
      <c r="F27925" s="61">
        <v>1.2</v>
      </c>
      <c r="G27925" s="61">
        <v>1.2</v>
      </c>
    </row>
    <row r="27926" spans="1:7">
      <c r="A27926" s="1" t="str">
        <f t="shared" si="439"/>
        <v>CDHU-I P.19.000.044311</v>
      </c>
      <c r="B27926" s="3" t="s">
        <v>42275</v>
      </c>
      <c r="C27926" s="3" t="s">
        <v>38617</v>
      </c>
      <c r="D27926" s="2" t="s">
        <v>41717</v>
      </c>
      <c r="E27926" s="3" t="s">
        <v>9848</v>
      </c>
      <c r="F27926" s="61">
        <v>6.13</v>
      </c>
      <c r="G27926" s="61">
        <v>6.13</v>
      </c>
    </row>
    <row r="27927" spans="1:7" ht="22.5">
      <c r="A27927" s="1" t="str">
        <f t="shared" si="439"/>
        <v>CDHU-I P.19.000.044314</v>
      </c>
      <c r="B27927" s="3" t="s">
        <v>42275</v>
      </c>
      <c r="C27927" s="3" t="s">
        <v>38618</v>
      </c>
      <c r="D27927" s="2" t="s">
        <v>41718</v>
      </c>
      <c r="E27927" s="3" t="s">
        <v>9848</v>
      </c>
      <c r="F27927" s="61">
        <v>6.65</v>
      </c>
      <c r="G27927" s="61">
        <v>6.65</v>
      </c>
    </row>
    <row r="27928" spans="1:7">
      <c r="A27928" s="1" t="str">
        <f t="shared" si="439"/>
        <v>CDHU-I P.19.000.044315</v>
      </c>
      <c r="B27928" s="3" t="s">
        <v>42275</v>
      </c>
      <c r="C27928" s="3" t="s">
        <v>38619</v>
      </c>
      <c r="D27928" s="2" t="s">
        <v>41719</v>
      </c>
      <c r="E27928" s="3" t="s">
        <v>9848</v>
      </c>
      <c r="F27928" s="61">
        <v>5.65</v>
      </c>
      <c r="G27928" s="61">
        <v>5.65</v>
      </c>
    </row>
    <row r="27929" spans="1:7" ht="22.5">
      <c r="A27929" s="1" t="str">
        <f t="shared" si="439"/>
        <v>CDHU-I P.19.000.044320</v>
      </c>
      <c r="B27929" s="3" t="s">
        <v>42275</v>
      </c>
      <c r="C27929" s="3" t="s">
        <v>38620</v>
      </c>
      <c r="D27929" s="2" t="s">
        <v>41720</v>
      </c>
      <c r="E27929" s="3" t="s">
        <v>9848</v>
      </c>
      <c r="F27929" s="61">
        <v>46.86</v>
      </c>
      <c r="G27929" s="61">
        <v>46.86</v>
      </c>
    </row>
    <row r="27930" spans="1:7">
      <c r="A27930" s="1" t="str">
        <f t="shared" si="439"/>
        <v>CDHU-I P.19.000.044321</v>
      </c>
      <c r="B27930" s="3" t="s">
        <v>42275</v>
      </c>
      <c r="C27930" s="3" t="s">
        <v>38621</v>
      </c>
      <c r="D27930" s="2" t="s">
        <v>41721</v>
      </c>
      <c r="E27930" s="3" t="s">
        <v>9848</v>
      </c>
      <c r="F27930" s="61">
        <v>3.31</v>
      </c>
      <c r="G27930" s="61">
        <v>3.31</v>
      </c>
    </row>
    <row r="27931" spans="1:7">
      <c r="A27931" s="1" t="str">
        <f t="shared" si="439"/>
        <v>CDHU-I P.19.000.044322</v>
      </c>
      <c r="B27931" s="3" t="s">
        <v>42275</v>
      </c>
      <c r="C27931" s="3" t="s">
        <v>38622</v>
      </c>
      <c r="D27931" s="2" t="s">
        <v>41722</v>
      </c>
      <c r="E27931" s="3" t="s">
        <v>9848</v>
      </c>
      <c r="F27931" s="61">
        <v>5.44</v>
      </c>
      <c r="G27931" s="61">
        <v>5.44</v>
      </c>
    </row>
    <row r="27932" spans="1:7">
      <c r="A27932" s="1" t="str">
        <f t="shared" si="439"/>
        <v>CDHU-I P.19.000.044323</v>
      </c>
      <c r="B27932" s="3" t="s">
        <v>42275</v>
      </c>
      <c r="C27932" s="3" t="s">
        <v>38623</v>
      </c>
      <c r="D27932" s="2" t="s">
        <v>41723</v>
      </c>
      <c r="E27932" s="3" t="s">
        <v>9848</v>
      </c>
      <c r="F27932" s="61">
        <v>8.19</v>
      </c>
      <c r="G27932" s="61">
        <v>8.19</v>
      </c>
    </row>
    <row r="27933" spans="1:7">
      <c r="A27933" s="1" t="str">
        <f t="shared" si="439"/>
        <v>CDHU-I P.19.000.044326</v>
      </c>
      <c r="B27933" s="3" t="s">
        <v>42275</v>
      </c>
      <c r="C27933" s="3" t="s">
        <v>38624</v>
      </c>
      <c r="D27933" s="2" t="s">
        <v>41724</v>
      </c>
      <c r="E27933" s="3" t="s">
        <v>9848</v>
      </c>
      <c r="F27933" s="61">
        <v>7.15</v>
      </c>
      <c r="G27933" s="61">
        <v>7.15</v>
      </c>
    </row>
    <row r="27934" spans="1:7" ht="22.5">
      <c r="A27934" s="1" t="str">
        <f t="shared" si="439"/>
        <v>CDHU-I P.19.000.044327</v>
      </c>
      <c r="B27934" s="3" t="s">
        <v>42275</v>
      </c>
      <c r="C27934" s="3" t="s">
        <v>38625</v>
      </c>
      <c r="D27934" s="2" t="s">
        <v>41725</v>
      </c>
      <c r="E27934" s="3" t="s">
        <v>9848</v>
      </c>
      <c r="F27934" s="61">
        <v>119.19</v>
      </c>
      <c r="G27934" s="61">
        <v>119.19</v>
      </c>
    </row>
    <row r="27935" spans="1:7" ht="22.5">
      <c r="A27935" s="1" t="str">
        <f t="shared" si="439"/>
        <v>CDHU-I P.19.000.044328</v>
      </c>
      <c r="B27935" s="3" t="s">
        <v>42275</v>
      </c>
      <c r="C27935" s="3" t="s">
        <v>38626</v>
      </c>
      <c r="D27935" s="2" t="s">
        <v>41726</v>
      </c>
      <c r="E27935" s="3" t="s">
        <v>9847</v>
      </c>
      <c r="F27935" s="61">
        <v>208.25</v>
      </c>
      <c r="G27935" s="61">
        <v>208.25</v>
      </c>
    </row>
    <row r="27936" spans="1:7" ht="22.5">
      <c r="A27936" s="1" t="str">
        <f t="shared" si="439"/>
        <v>CDHU-I P.19.000.044330</v>
      </c>
      <c r="B27936" s="3" t="s">
        <v>42275</v>
      </c>
      <c r="C27936" s="3" t="s">
        <v>38627</v>
      </c>
      <c r="D27936" s="2" t="s">
        <v>41727</v>
      </c>
      <c r="E27936" s="3" t="s">
        <v>9849</v>
      </c>
      <c r="F27936" s="61">
        <v>63.85</v>
      </c>
      <c r="G27936" s="61">
        <v>63.85</v>
      </c>
    </row>
    <row r="27937" spans="1:7" ht="22.5">
      <c r="A27937" s="1" t="str">
        <f t="shared" si="439"/>
        <v>CDHU-I P.19.000.044331</v>
      </c>
      <c r="B27937" s="3" t="s">
        <v>42275</v>
      </c>
      <c r="C27937" s="3" t="s">
        <v>38628</v>
      </c>
      <c r="D27937" s="2" t="s">
        <v>41728</v>
      </c>
      <c r="E27937" s="3" t="s">
        <v>9848</v>
      </c>
      <c r="F27937" s="61">
        <v>38.979999999999997</v>
      </c>
      <c r="G27937" s="61">
        <v>38.979999999999997</v>
      </c>
    </row>
    <row r="27938" spans="1:7">
      <c r="A27938" s="1" t="str">
        <f t="shared" si="439"/>
        <v>CDHU-I P.19.000.048002</v>
      </c>
      <c r="B27938" s="3" t="s">
        <v>42275</v>
      </c>
      <c r="C27938" s="3" t="s">
        <v>38629</v>
      </c>
      <c r="D27938" s="2" t="s">
        <v>41729</v>
      </c>
      <c r="E27938" s="3" t="s">
        <v>9849</v>
      </c>
      <c r="F27938" s="61">
        <v>8.48</v>
      </c>
      <c r="G27938" s="61">
        <v>8.48</v>
      </c>
    </row>
    <row r="27939" spans="1:7">
      <c r="A27939" s="1" t="str">
        <f t="shared" si="439"/>
        <v>CDHU-I P.19.000.048007</v>
      </c>
      <c r="B27939" s="3" t="s">
        <v>42275</v>
      </c>
      <c r="C27939" s="3" t="s">
        <v>38630</v>
      </c>
      <c r="D27939" s="2" t="s">
        <v>41730</v>
      </c>
      <c r="E27939" s="3" t="s">
        <v>9849</v>
      </c>
      <c r="F27939" s="61">
        <v>14.98</v>
      </c>
      <c r="G27939" s="61">
        <v>14.98</v>
      </c>
    </row>
    <row r="27940" spans="1:7">
      <c r="A27940" s="1" t="str">
        <f t="shared" si="439"/>
        <v>CDHU-I P.19.000.048040</v>
      </c>
      <c r="B27940" s="3" t="s">
        <v>42275</v>
      </c>
      <c r="C27940" s="3" t="s">
        <v>38631</v>
      </c>
      <c r="D27940" s="2" t="s">
        <v>41731</v>
      </c>
      <c r="E27940" s="3" t="s">
        <v>9848</v>
      </c>
      <c r="F27940" s="61">
        <v>204.87</v>
      </c>
      <c r="G27940" s="61">
        <v>204.87</v>
      </c>
    </row>
    <row r="27941" spans="1:7">
      <c r="A27941" s="1" t="str">
        <f t="shared" si="439"/>
        <v>CDHU-I P.19.000.048071</v>
      </c>
      <c r="B27941" s="3" t="s">
        <v>42275</v>
      </c>
      <c r="C27941" s="3" t="s">
        <v>38632</v>
      </c>
      <c r="D27941" s="2" t="s">
        <v>41732</v>
      </c>
      <c r="E27941" s="3" t="s">
        <v>9848</v>
      </c>
      <c r="F27941" s="61">
        <v>8.5500000000000007</v>
      </c>
      <c r="G27941" s="61">
        <v>8.5500000000000007</v>
      </c>
    </row>
    <row r="27942" spans="1:7">
      <c r="A27942" s="1" t="str">
        <f t="shared" si="439"/>
        <v>CDHU-I P.19.000.048072</v>
      </c>
      <c r="B27942" s="3" t="s">
        <v>42275</v>
      </c>
      <c r="C27942" s="3" t="s">
        <v>38633</v>
      </c>
      <c r="D27942" s="2" t="s">
        <v>41733</v>
      </c>
      <c r="E27942" s="3" t="s">
        <v>9848</v>
      </c>
      <c r="F27942" s="61">
        <v>18.32</v>
      </c>
      <c r="G27942" s="61">
        <v>18.32</v>
      </c>
    </row>
    <row r="27943" spans="1:7">
      <c r="A27943" s="1" t="str">
        <f t="shared" si="439"/>
        <v>CDHU-I P.19.000.048073</v>
      </c>
      <c r="B27943" s="3" t="s">
        <v>42275</v>
      </c>
      <c r="C27943" s="3" t="s">
        <v>38634</v>
      </c>
      <c r="D27943" s="2" t="s">
        <v>41734</v>
      </c>
      <c r="E27943" s="3" t="s">
        <v>9848</v>
      </c>
      <c r="F27943" s="61">
        <v>38.590000000000003</v>
      </c>
      <c r="G27943" s="61">
        <v>38.590000000000003</v>
      </c>
    </row>
    <row r="27944" spans="1:7">
      <c r="A27944" s="1" t="str">
        <f t="shared" si="439"/>
        <v>CDHU-I P.19.000.048074</v>
      </c>
      <c r="B27944" s="3" t="s">
        <v>42275</v>
      </c>
      <c r="C27944" s="3" t="s">
        <v>38635</v>
      </c>
      <c r="D27944" s="2" t="s">
        <v>41735</v>
      </c>
      <c r="E27944" s="3" t="s">
        <v>9848</v>
      </c>
      <c r="F27944" s="61">
        <v>131.11000000000001</v>
      </c>
      <c r="G27944" s="61">
        <v>131.11000000000001</v>
      </c>
    </row>
    <row r="27945" spans="1:7">
      <c r="A27945" s="1" t="str">
        <f t="shared" si="439"/>
        <v>CDHU-I P.19.000.048075</v>
      </c>
      <c r="B27945" s="3" t="s">
        <v>42275</v>
      </c>
      <c r="C27945" s="3" t="s">
        <v>38636</v>
      </c>
      <c r="D27945" s="2" t="s">
        <v>41736</v>
      </c>
      <c r="E27945" s="3" t="s">
        <v>9848</v>
      </c>
      <c r="F27945" s="61">
        <v>78.760000000000005</v>
      </c>
      <c r="G27945" s="61">
        <v>78.760000000000005</v>
      </c>
    </row>
    <row r="27946" spans="1:7" ht="22.5">
      <c r="A27946" s="1" t="str">
        <f t="shared" si="439"/>
        <v>CDHU-I P.19.000.048080</v>
      </c>
      <c r="B27946" s="3" t="s">
        <v>42275</v>
      </c>
      <c r="C27946" s="3" t="s">
        <v>38637</v>
      </c>
      <c r="D27946" s="2" t="s">
        <v>41737</v>
      </c>
      <c r="E27946" s="3" t="s">
        <v>9848</v>
      </c>
      <c r="F27946" s="61">
        <v>87.54</v>
      </c>
      <c r="G27946" s="61">
        <v>87.54</v>
      </c>
    </row>
    <row r="27947" spans="1:7" ht="22.5">
      <c r="A27947" s="1" t="str">
        <f t="shared" si="439"/>
        <v>CDHU-I P.19.000.048081</v>
      </c>
      <c r="B27947" s="3" t="s">
        <v>42275</v>
      </c>
      <c r="C27947" s="3" t="s">
        <v>38638</v>
      </c>
      <c r="D27947" s="2" t="s">
        <v>41738</v>
      </c>
      <c r="E27947" s="3" t="s">
        <v>9848</v>
      </c>
      <c r="F27947" s="61">
        <v>145.01</v>
      </c>
      <c r="G27947" s="61">
        <v>145.01</v>
      </c>
    </row>
    <row r="27948" spans="1:7" ht="22.5">
      <c r="A27948" s="1" t="str">
        <f t="shared" si="439"/>
        <v>CDHU-I P.19.000.048084</v>
      </c>
      <c r="B27948" s="3" t="s">
        <v>42275</v>
      </c>
      <c r="C27948" s="3" t="s">
        <v>38639</v>
      </c>
      <c r="D27948" s="2" t="s">
        <v>41739</v>
      </c>
      <c r="E27948" s="3" t="s">
        <v>9848</v>
      </c>
      <c r="F27948" s="61">
        <v>161.59</v>
      </c>
      <c r="G27948" s="61">
        <v>161.59</v>
      </c>
    </row>
    <row r="27949" spans="1:7" ht="22.5">
      <c r="A27949" s="1" t="str">
        <f t="shared" si="439"/>
        <v>CDHU-I P.19.000.048085</v>
      </c>
      <c r="B27949" s="3" t="s">
        <v>42275</v>
      </c>
      <c r="C27949" s="3" t="s">
        <v>38640</v>
      </c>
      <c r="D27949" s="2" t="s">
        <v>41740</v>
      </c>
      <c r="E27949" s="3" t="s">
        <v>9848</v>
      </c>
      <c r="F27949" s="61">
        <v>163.44</v>
      </c>
      <c r="G27949" s="61">
        <v>163.44</v>
      </c>
    </row>
    <row r="27950" spans="1:7" ht="22.5">
      <c r="A27950" s="1" t="str">
        <f t="shared" si="439"/>
        <v>CDHU-I P.19.000.048087</v>
      </c>
      <c r="B27950" s="3" t="s">
        <v>42275</v>
      </c>
      <c r="C27950" s="3" t="s">
        <v>38641</v>
      </c>
      <c r="D27950" s="2" t="s">
        <v>41741</v>
      </c>
      <c r="E27950" s="3" t="s">
        <v>9848</v>
      </c>
      <c r="F27950" s="61">
        <v>92.77</v>
      </c>
      <c r="G27950" s="61">
        <v>92.77</v>
      </c>
    </row>
    <row r="27951" spans="1:7" ht="22.5">
      <c r="A27951" s="1" t="str">
        <f t="shared" si="439"/>
        <v>CDHU-I P.19.000.048088</v>
      </c>
      <c r="B27951" s="3" t="s">
        <v>42275</v>
      </c>
      <c r="C27951" s="3" t="s">
        <v>38642</v>
      </c>
      <c r="D27951" s="2" t="s">
        <v>41742</v>
      </c>
      <c r="E27951" s="3" t="s">
        <v>9848</v>
      </c>
      <c r="F27951" s="61">
        <v>118.28</v>
      </c>
      <c r="G27951" s="61">
        <v>118.28</v>
      </c>
    </row>
    <row r="27952" spans="1:7" ht="22.5">
      <c r="A27952" s="1" t="str">
        <f t="shared" si="439"/>
        <v>CDHU-I P.19.000.048089</v>
      </c>
      <c r="B27952" s="3" t="s">
        <v>42275</v>
      </c>
      <c r="C27952" s="3" t="s">
        <v>38643</v>
      </c>
      <c r="D27952" s="2" t="s">
        <v>41743</v>
      </c>
      <c r="E27952" s="3" t="s">
        <v>9848</v>
      </c>
      <c r="F27952" s="61">
        <v>87.51</v>
      </c>
      <c r="G27952" s="61">
        <v>87.51</v>
      </c>
    </row>
    <row r="27953" spans="1:7" ht="22.5">
      <c r="A27953" s="1" t="str">
        <f t="shared" si="439"/>
        <v>CDHU-I P.19.000.048091</v>
      </c>
      <c r="B27953" s="3" t="s">
        <v>42275</v>
      </c>
      <c r="C27953" s="3" t="s">
        <v>38644</v>
      </c>
      <c r="D27953" s="2" t="s">
        <v>41744</v>
      </c>
      <c r="E27953" s="3" t="s">
        <v>9848</v>
      </c>
      <c r="F27953" s="61">
        <v>196.46</v>
      </c>
      <c r="G27953" s="61">
        <v>196.46</v>
      </c>
    </row>
    <row r="27954" spans="1:7" ht="22.5">
      <c r="A27954" s="1" t="str">
        <f t="shared" si="439"/>
        <v>CDHU-I P.19.000.048093</v>
      </c>
      <c r="B27954" s="3" t="s">
        <v>42275</v>
      </c>
      <c r="C27954" s="3" t="s">
        <v>38645</v>
      </c>
      <c r="D27954" s="2" t="s">
        <v>41745</v>
      </c>
      <c r="E27954" s="3" t="s">
        <v>9848</v>
      </c>
      <c r="F27954" s="61">
        <v>196.9</v>
      </c>
      <c r="G27954" s="61">
        <v>196.9</v>
      </c>
    </row>
    <row r="27955" spans="1:7" ht="22.5">
      <c r="A27955" s="1" t="str">
        <f t="shared" si="439"/>
        <v>CDHU-I P.19.000.048094</v>
      </c>
      <c r="B27955" s="3" t="s">
        <v>42275</v>
      </c>
      <c r="C27955" s="3" t="s">
        <v>38646</v>
      </c>
      <c r="D27955" s="2" t="s">
        <v>41746</v>
      </c>
      <c r="E27955" s="3" t="s">
        <v>9848</v>
      </c>
      <c r="F27955" s="61">
        <v>200.32</v>
      </c>
      <c r="G27955" s="61">
        <v>200.32</v>
      </c>
    </row>
    <row r="27956" spans="1:7" ht="22.5">
      <c r="A27956" s="1" t="str">
        <f t="shared" si="439"/>
        <v>CDHU-I P.19.000.048095</v>
      </c>
      <c r="B27956" s="3" t="s">
        <v>42275</v>
      </c>
      <c r="C27956" s="3" t="s">
        <v>38647</v>
      </c>
      <c r="D27956" s="2" t="s">
        <v>41747</v>
      </c>
      <c r="E27956" s="3" t="s">
        <v>9848</v>
      </c>
      <c r="F27956" s="61">
        <v>207.15</v>
      </c>
      <c r="G27956" s="61">
        <v>207.15</v>
      </c>
    </row>
    <row r="27957" spans="1:7" ht="22.5">
      <c r="A27957" s="1" t="str">
        <f t="shared" ref="A27957:A28020" si="440">CONCATENATE($B27957," ",$C27957)</f>
        <v>CDHU-I P.19.000.048096</v>
      </c>
      <c r="B27957" s="3" t="s">
        <v>42275</v>
      </c>
      <c r="C27957" s="3" t="s">
        <v>38648</v>
      </c>
      <c r="D27957" s="2" t="s">
        <v>41748</v>
      </c>
      <c r="E27957" s="3" t="s">
        <v>9848</v>
      </c>
      <c r="F27957" s="61">
        <v>86.93</v>
      </c>
      <c r="G27957" s="61">
        <v>86.93</v>
      </c>
    </row>
    <row r="27958" spans="1:7" ht="22.5">
      <c r="A27958" s="1" t="str">
        <f t="shared" si="440"/>
        <v>CDHU-I P.19.000.048097</v>
      </c>
      <c r="B27958" s="3" t="s">
        <v>42275</v>
      </c>
      <c r="C27958" s="3" t="s">
        <v>38649</v>
      </c>
      <c r="D27958" s="2" t="s">
        <v>41749</v>
      </c>
      <c r="E27958" s="3" t="s">
        <v>9848</v>
      </c>
      <c r="F27958" s="61">
        <v>123.59</v>
      </c>
      <c r="G27958" s="61">
        <v>123.59</v>
      </c>
    </row>
    <row r="27959" spans="1:7" ht="22.5">
      <c r="A27959" s="1" t="str">
        <f t="shared" si="440"/>
        <v>CDHU-I P.19.000.048098</v>
      </c>
      <c r="B27959" s="3" t="s">
        <v>42275</v>
      </c>
      <c r="C27959" s="3" t="s">
        <v>38650</v>
      </c>
      <c r="D27959" s="2" t="s">
        <v>41750</v>
      </c>
      <c r="E27959" s="3" t="s">
        <v>9848</v>
      </c>
      <c r="F27959" s="61">
        <v>107.14</v>
      </c>
      <c r="G27959" s="61">
        <v>107.14</v>
      </c>
    </row>
    <row r="27960" spans="1:7" ht="22.5">
      <c r="A27960" s="1" t="str">
        <f t="shared" si="440"/>
        <v>CDHU-I P.19.000.048099</v>
      </c>
      <c r="B27960" s="3" t="s">
        <v>42275</v>
      </c>
      <c r="C27960" s="3" t="s">
        <v>38651</v>
      </c>
      <c r="D27960" s="2" t="s">
        <v>41751</v>
      </c>
      <c r="E27960" s="3" t="s">
        <v>9848</v>
      </c>
      <c r="F27960" s="61">
        <v>312.27</v>
      </c>
      <c r="G27960" s="61">
        <v>312.27</v>
      </c>
    </row>
    <row r="27961" spans="1:7" ht="22.5">
      <c r="A27961" s="1" t="str">
        <f t="shared" si="440"/>
        <v>CDHU-I P.19.000.048100</v>
      </c>
      <c r="B27961" s="3" t="s">
        <v>42275</v>
      </c>
      <c r="C27961" s="3" t="s">
        <v>38652</v>
      </c>
      <c r="D27961" s="2" t="s">
        <v>41752</v>
      </c>
      <c r="E27961" s="3" t="s">
        <v>9848</v>
      </c>
      <c r="F27961" s="61">
        <v>154.72</v>
      </c>
      <c r="G27961" s="61">
        <v>154.72</v>
      </c>
    </row>
    <row r="27962" spans="1:7" ht="22.5">
      <c r="A27962" s="1" t="str">
        <f t="shared" si="440"/>
        <v>CDHU-I P.19.000.048101</v>
      </c>
      <c r="B27962" s="3" t="s">
        <v>42275</v>
      </c>
      <c r="C27962" s="3" t="s">
        <v>38653</v>
      </c>
      <c r="D27962" s="2" t="s">
        <v>41753</v>
      </c>
      <c r="E27962" s="3" t="s">
        <v>9848</v>
      </c>
      <c r="F27962" s="61">
        <v>149.44999999999999</v>
      </c>
      <c r="G27962" s="61">
        <v>149.44999999999999</v>
      </c>
    </row>
    <row r="27963" spans="1:7" ht="22.5">
      <c r="A27963" s="1" t="str">
        <f t="shared" si="440"/>
        <v>CDHU-I P.19.000.048102</v>
      </c>
      <c r="B27963" s="3" t="s">
        <v>42275</v>
      </c>
      <c r="C27963" s="3" t="s">
        <v>38654</v>
      </c>
      <c r="D27963" s="2" t="s">
        <v>41754</v>
      </c>
      <c r="E27963" s="3" t="s">
        <v>9848</v>
      </c>
      <c r="F27963" s="61">
        <v>87.03</v>
      </c>
      <c r="G27963" s="61">
        <v>87.03</v>
      </c>
    </row>
    <row r="27964" spans="1:7" ht="22.5">
      <c r="A27964" s="1" t="str">
        <f t="shared" si="440"/>
        <v>CDHU-I P.19.000.048103</v>
      </c>
      <c r="B27964" s="3" t="s">
        <v>42275</v>
      </c>
      <c r="C27964" s="3" t="s">
        <v>38655</v>
      </c>
      <c r="D27964" s="2" t="s">
        <v>41755</v>
      </c>
      <c r="E27964" s="3" t="s">
        <v>9848</v>
      </c>
      <c r="F27964" s="61">
        <v>97.38</v>
      </c>
      <c r="G27964" s="61">
        <v>97.38</v>
      </c>
    </row>
    <row r="27965" spans="1:7" ht="22.5">
      <c r="A27965" s="1" t="str">
        <f t="shared" si="440"/>
        <v>CDHU-I P.19.000.048104</v>
      </c>
      <c r="B27965" s="3" t="s">
        <v>42275</v>
      </c>
      <c r="C27965" s="3" t="s">
        <v>38656</v>
      </c>
      <c r="D27965" s="2" t="s">
        <v>41756</v>
      </c>
      <c r="E27965" s="3" t="s">
        <v>9848</v>
      </c>
      <c r="F27965" s="61">
        <v>124.36</v>
      </c>
      <c r="G27965" s="61">
        <v>124.36</v>
      </c>
    </row>
    <row r="27966" spans="1:7">
      <c r="A27966" s="1" t="str">
        <f t="shared" si="440"/>
        <v>CDHU-I P.19.000.048105</v>
      </c>
      <c r="B27966" s="3" t="s">
        <v>42275</v>
      </c>
      <c r="C27966" s="3" t="s">
        <v>38657</v>
      </c>
      <c r="D27966" s="2" t="s">
        <v>41757</v>
      </c>
      <c r="E27966" s="3" t="s">
        <v>9848</v>
      </c>
      <c r="F27966" s="61">
        <v>516.73</v>
      </c>
      <c r="G27966" s="61">
        <v>516.73</v>
      </c>
    </row>
    <row r="27967" spans="1:7">
      <c r="A27967" s="1" t="str">
        <f t="shared" si="440"/>
        <v>CDHU-I P.19.000.048530</v>
      </c>
      <c r="B27967" s="3" t="s">
        <v>42275</v>
      </c>
      <c r="C27967" s="3" t="s">
        <v>38658</v>
      </c>
      <c r="D27967" s="2" t="s">
        <v>41758</v>
      </c>
      <c r="E27967" s="3" t="s">
        <v>9848</v>
      </c>
      <c r="F27967" s="61">
        <v>76.94</v>
      </c>
      <c r="G27967" s="61">
        <v>76.94</v>
      </c>
    </row>
    <row r="27968" spans="1:7">
      <c r="A27968" s="1" t="str">
        <f t="shared" si="440"/>
        <v>CDHU-I P.19.000.049505</v>
      </c>
      <c r="B27968" s="3" t="s">
        <v>42275</v>
      </c>
      <c r="C27968" s="3" t="s">
        <v>38659</v>
      </c>
      <c r="D27968" s="2" t="s">
        <v>41759</v>
      </c>
      <c r="E27968" s="3" t="s">
        <v>9848</v>
      </c>
      <c r="F27968" s="61">
        <v>29.07</v>
      </c>
      <c r="G27968" s="61">
        <v>29.07</v>
      </c>
    </row>
    <row r="27969" spans="1:7" ht="22.5">
      <c r="A27969" s="1" t="str">
        <f t="shared" si="440"/>
        <v>CDHU-I P.19.000.049506</v>
      </c>
      <c r="B27969" s="3" t="s">
        <v>42275</v>
      </c>
      <c r="C27969" s="3" t="s">
        <v>38660</v>
      </c>
      <c r="D27969" s="2" t="s">
        <v>41760</v>
      </c>
      <c r="E27969" s="3" t="s">
        <v>9848</v>
      </c>
      <c r="F27969" s="61">
        <v>11.12</v>
      </c>
      <c r="G27969" s="61">
        <v>11.12</v>
      </c>
    </row>
    <row r="27970" spans="1:7">
      <c r="A27970" s="1" t="str">
        <f t="shared" si="440"/>
        <v>CDHU-I P.19.000.049507</v>
      </c>
      <c r="B27970" s="3" t="s">
        <v>42275</v>
      </c>
      <c r="C27970" s="3" t="s">
        <v>38661</v>
      </c>
      <c r="D27970" s="2" t="s">
        <v>41761</v>
      </c>
      <c r="E27970" s="3" t="s">
        <v>9848</v>
      </c>
      <c r="F27970" s="61">
        <v>45.97</v>
      </c>
      <c r="G27970" s="61">
        <v>45.97</v>
      </c>
    </row>
    <row r="27971" spans="1:7">
      <c r="A27971" s="1" t="str">
        <f t="shared" si="440"/>
        <v>CDHU-I P.19.000.049517</v>
      </c>
      <c r="B27971" s="3" t="s">
        <v>42275</v>
      </c>
      <c r="C27971" s="3" t="s">
        <v>38662</v>
      </c>
      <c r="D27971" s="2" t="s">
        <v>41762</v>
      </c>
      <c r="E27971" s="3" t="s">
        <v>9848</v>
      </c>
      <c r="F27971" s="61">
        <v>23.51</v>
      </c>
      <c r="G27971" s="61">
        <v>23.51</v>
      </c>
    </row>
    <row r="27972" spans="1:7">
      <c r="A27972" s="1" t="str">
        <f t="shared" si="440"/>
        <v>CDHU-I P.19.000.049533</v>
      </c>
      <c r="B27972" s="3" t="s">
        <v>42275</v>
      </c>
      <c r="C27972" s="3" t="s">
        <v>38663</v>
      </c>
      <c r="D27972" s="2" t="s">
        <v>41763</v>
      </c>
      <c r="E27972" s="3" t="s">
        <v>9848</v>
      </c>
      <c r="F27972" s="61">
        <v>20.59</v>
      </c>
      <c r="G27972" s="61">
        <v>20.59</v>
      </c>
    </row>
    <row r="27973" spans="1:7">
      <c r="A27973" s="1" t="str">
        <f t="shared" si="440"/>
        <v>CDHU-I P.19.000.049561</v>
      </c>
      <c r="B27973" s="3" t="s">
        <v>42275</v>
      </c>
      <c r="C27973" s="3" t="s">
        <v>38664</v>
      </c>
      <c r="D27973" s="2" t="s">
        <v>41764</v>
      </c>
      <c r="E27973" s="3" t="s">
        <v>9848</v>
      </c>
      <c r="F27973" s="61">
        <v>6.57</v>
      </c>
      <c r="G27973" s="61">
        <v>6.57</v>
      </c>
    </row>
    <row r="27974" spans="1:7">
      <c r="A27974" s="1" t="str">
        <f t="shared" si="440"/>
        <v>CDHU-I P.19.000.049562</v>
      </c>
      <c r="B27974" s="3" t="s">
        <v>42275</v>
      </c>
      <c r="C27974" s="3" t="s">
        <v>38665</v>
      </c>
      <c r="D27974" s="2" t="s">
        <v>41765</v>
      </c>
      <c r="E27974" s="3" t="s">
        <v>9848</v>
      </c>
      <c r="F27974" s="61">
        <v>24.62</v>
      </c>
      <c r="G27974" s="61">
        <v>24.62</v>
      </c>
    </row>
    <row r="27975" spans="1:7">
      <c r="A27975" s="1" t="str">
        <f t="shared" si="440"/>
        <v>CDHU-I P.19.000.049567</v>
      </c>
      <c r="B27975" s="3" t="s">
        <v>42275</v>
      </c>
      <c r="C27975" s="3" t="s">
        <v>38666</v>
      </c>
      <c r="D27975" s="2" t="s">
        <v>41766</v>
      </c>
      <c r="E27975" s="3" t="s">
        <v>9848</v>
      </c>
      <c r="F27975" s="61">
        <v>20.2</v>
      </c>
      <c r="G27975" s="61">
        <v>20.2</v>
      </c>
    </row>
    <row r="27976" spans="1:7">
      <c r="A27976" s="1" t="str">
        <f t="shared" si="440"/>
        <v>CDHU-I P.19.000.049568</v>
      </c>
      <c r="B27976" s="3" t="s">
        <v>42275</v>
      </c>
      <c r="C27976" s="3" t="s">
        <v>38667</v>
      </c>
      <c r="D27976" s="2" t="s">
        <v>41767</v>
      </c>
      <c r="E27976" s="3" t="s">
        <v>9848</v>
      </c>
      <c r="F27976" s="61">
        <v>4.47</v>
      </c>
      <c r="G27976" s="61">
        <v>4.47</v>
      </c>
    </row>
    <row r="27977" spans="1:7">
      <c r="A27977" s="1" t="str">
        <f t="shared" si="440"/>
        <v>CDHU-I P.19.000.049569</v>
      </c>
      <c r="B27977" s="3" t="s">
        <v>42275</v>
      </c>
      <c r="C27977" s="3" t="s">
        <v>38668</v>
      </c>
      <c r="D27977" s="2" t="s">
        <v>41768</v>
      </c>
      <c r="E27977" s="3" t="s">
        <v>9848</v>
      </c>
      <c r="F27977" s="61">
        <v>30.92</v>
      </c>
      <c r="G27977" s="61">
        <v>30.92</v>
      </c>
    </row>
    <row r="27978" spans="1:7">
      <c r="A27978" s="1" t="str">
        <f t="shared" si="440"/>
        <v>CDHU-I P.19.000.070864</v>
      </c>
      <c r="B27978" s="3" t="s">
        <v>42275</v>
      </c>
      <c r="C27978" s="3" t="s">
        <v>38669</v>
      </c>
      <c r="D27978" s="2" t="s">
        <v>41769</v>
      </c>
      <c r="E27978" s="3" t="s">
        <v>9848</v>
      </c>
      <c r="F27978" s="61">
        <v>4.09</v>
      </c>
      <c r="G27978" s="61">
        <v>4.09</v>
      </c>
    </row>
    <row r="27979" spans="1:7">
      <c r="A27979" s="1" t="str">
        <f t="shared" si="440"/>
        <v>CDHU-I P.19.000.090405</v>
      </c>
      <c r="B27979" s="3" t="s">
        <v>42275</v>
      </c>
      <c r="C27979" s="3" t="s">
        <v>38670</v>
      </c>
      <c r="D27979" s="2" t="s">
        <v>33777</v>
      </c>
      <c r="E27979" s="3" t="s">
        <v>9848</v>
      </c>
      <c r="F27979" s="61">
        <v>47.26</v>
      </c>
      <c r="G27979" s="61">
        <v>47.26</v>
      </c>
    </row>
    <row r="27980" spans="1:7">
      <c r="A27980" s="1" t="str">
        <f t="shared" si="440"/>
        <v>CDHU-I P.19.000.090406</v>
      </c>
      <c r="B27980" s="3" t="s">
        <v>42275</v>
      </c>
      <c r="C27980" s="3" t="s">
        <v>38671</v>
      </c>
      <c r="D27980" s="2" t="s">
        <v>41770</v>
      </c>
      <c r="E27980" s="3" t="s">
        <v>9848</v>
      </c>
      <c r="F27980" s="61">
        <v>22.66</v>
      </c>
      <c r="G27980" s="61">
        <v>22.66</v>
      </c>
    </row>
    <row r="27981" spans="1:7">
      <c r="A27981" s="1" t="str">
        <f t="shared" si="440"/>
        <v>CDHU-I P.19.000.090409</v>
      </c>
      <c r="B27981" s="3" t="s">
        <v>42275</v>
      </c>
      <c r="C27981" s="3" t="s">
        <v>38672</v>
      </c>
      <c r="D27981" s="2" t="s">
        <v>41771</v>
      </c>
      <c r="E27981" s="3" t="s">
        <v>9848</v>
      </c>
      <c r="F27981" s="61">
        <v>152.41</v>
      </c>
      <c r="G27981" s="61">
        <v>152.41</v>
      </c>
    </row>
    <row r="27982" spans="1:7">
      <c r="A27982" s="1" t="str">
        <f t="shared" si="440"/>
        <v>CDHU-I P.19.000.090544</v>
      </c>
      <c r="B27982" s="3" t="s">
        <v>42275</v>
      </c>
      <c r="C27982" s="3" t="s">
        <v>38673</v>
      </c>
      <c r="D27982" s="2" t="s">
        <v>41772</v>
      </c>
      <c r="E27982" s="3" t="s">
        <v>9848</v>
      </c>
      <c r="F27982" s="61">
        <v>27.23</v>
      </c>
      <c r="G27982" s="61">
        <v>27.23</v>
      </c>
    </row>
    <row r="27983" spans="1:7" ht="22.5">
      <c r="A27983" s="1" t="str">
        <f t="shared" si="440"/>
        <v>CDHU-I P.19.000.091371</v>
      </c>
      <c r="B27983" s="3" t="s">
        <v>42275</v>
      </c>
      <c r="C27983" s="3" t="s">
        <v>38674</v>
      </c>
      <c r="D27983" s="2" t="s">
        <v>41773</v>
      </c>
      <c r="E27983" s="3" t="s">
        <v>9848</v>
      </c>
      <c r="F27983" s="61">
        <v>189.48</v>
      </c>
      <c r="G27983" s="61">
        <v>189.48</v>
      </c>
    </row>
    <row r="27984" spans="1:7">
      <c r="A27984" s="1" t="str">
        <f t="shared" si="440"/>
        <v>CDHU-I P.19.000.091389</v>
      </c>
      <c r="B27984" s="3" t="s">
        <v>42275</v>
      </c>
      <c r="C27984" s="3" t="s">
        <v>38675</v>
      </c>
      <c r="D27984" s="2" t="s">
        <v>35841</v>
      </c>
      <c r="E27984" s="3" t="s">
        <v>9848</v>
      </c>
      <c r="F27984" s="61">
        <v>6.18</v>
      </c>
      <c r="G27984" s="61">
        <v>6.18</v>
      </c>
    </row>
    <row r="27985" spans="1:7">
      <c r="A27985" s="1" t="str">
        <f t="shared" si="440"/>
        <v>CDHU-I P.19.000.091390</v>
      </c>
      <c r="B27985" s="3" t="s">
        <v>42275</v>
      </c>
      <c r="C27985" s="3" t="s">
        <v>38676</v>
      </c>
      <c r="D27985" s="2" t="s">
        <v>35842</v>
      </c>
      <c r="E27985" s="3" t="s">
        <v>9848</v>
      </c>
      <c r="F27985" s="61">
        <v>1.95</v>
      </c>
      <c r="G27985" s="61">
        <v>1.95</v>
      </c>
    </row>
    <row r="27986" spans="1:7" ht="22.5">
      <c r="A27986" s="1" t="str">
        <f t="shared" si="440"/>
        <v>CDHU-I P.19.000.092009</v>
      </c>
      <c r="B27986" s="3" t="s">
        <v>42275</v>
      </c>
      <c r="C27986" s="3" t="s">
        <v>38677</v>
      </c>
      <c r="D27986" s="2" t="s">
        <v>41774</v>
      </c>
      <c r="E27986" s="3" t="s">
        <v>9848</v>
      </c>
      <c r="F27986" s="61">
        <v>14.64</v>
      </c>
      <c r="G27986" s="61">
        <v>14.64</v>
      </c>
    </row>
    <row r="27987" spans="1:7">
      <c r="A27987" s="1" t="str">
        <f t="shared" si="440"/>
        <v>CDHU-I P.19.000.092010</v>
      </c>
      <c r="B27987" s="3" t="s">
        <v>42275</v>
      </c>
      <c r="C27987" s="3" t="s">
        <v>38678</v>
      </c>
      <c r="D27987" s="2" t="s">
        <v>41775</v>
      </c>
      <c r="E27987" s="3" t="s">
        <v>9848</v>
      </c>
      <c r="F27987" s="61">
        <v>34.630000000000003</v>
      </c>
      <c r="G27987" s="61">
        <v>34.630000000000003</v>
      </c>
    </row>
    <row r="27988" spans="1:7">
      <c r="A27988" s="1" t="str">
        <f t="shared" si="440"/>
        <v>CDHU-I P.19.000.092011</v>
      </c>
      <c r="B27988" s="3" t="s">
        <v>42275</v>
      </c>
      <c r="C27988" s="3" t="s">
        <v>38679</v>
      </c>
      <c r="D27988" s="2" t="s">
        <v>41776</v>
      </c>
      <c r="E27988" s="3" t="s">
        <v>9848</v>
      </c>
      <c r="F27988" s="61">
        <v>92.84</v>
      </c>
      <c r="G27988" s="61">
        <v>92.84</v>
      </c>
    </row>
    <row r="27989" spans="1:7">
      <c r="A27989" s="1" t="str">
        <f t="shared" si="440"/>
        <v>CDHU-I P.19.000.092012</v>
      </c>
      <c r="B27989" s="3" t="s">
        <v>42275</v>
      </c>
      <c r="C27989" s="3" t="s">
        <v>38680</v>
      </c>
      <c r="D27989" s="2" t="s">
        <v>41777</v>
      </c>
      <c r="E27989" s="3" t="s">
        <v>9848</v>
      </c>
      <c r="F27989" s="61">
        <v>146.16999999999999</v>
      </c>
      <c r="G27989" s="61">
        <v>146.16999999999999</v>
      </c>
    </row>
    <row r="27990" spans="1:7">
      <c r="A27990" s="1" t="str">
        <f t="shared" si="440"/>
        <v>CDHU-I P.19.000.092013</v>
      </c>
      <c r="B27990" s="3" t="s">
        <v>42275</v>
      </c>
      <c r="C27990" s="3" t="s">
        <v>38681</v>
      </c>
      <c r="D27990" s="2" t="s">
        <v>41778</v>
      </c>
      <c r="E27990" s="3" t="s">
        <v>9848</v>
      </c>
      <c r="F27990" s="61">
        <v>62.05</v>
      </c>
      <c r="G27990" s="61">
        <v>62.05</v>
      </c>
    </row>
    <row r="27991" spans="1:7" ht="22.5">
      <c r="A27991" s="1" t="str">
        <f t="shared" si="440"/>
        <v>CDHU-I P.19.000.092152</v>
      </c>
      <c r="B27991" s="3" t="s">
        <v>42275</v>
      </c>
      <c r="C27991" s="3" t="s">
        <v>38682</v>
      </c>
      <c r="D27991" s="2" t="s">
        <v>41779</v>
      </c>
      <c r="E27991" s="3" t="s">
        <v>9848</v>
      </c>
      <c r="F27991" s="61">
        <v>214.81</v>
      </c>
      <c r="G27991" s="61">
        <v>214.81</v>
      </c>
    </row>
    <row r="27992" spans="1:7">
      <c r="A27992" s="1" t="str">
        <f t="shared" si="440"/>
        <v>CDHU-I P.19.000.092153</v>
      </c>
      <c r="B27992" s="3" t="s">
        <v>42275</v>
      </c>
      <c r="C27992" s="3" t="s">
        <v>38683</v>
      </c>
      <c r="D27992" s="2" t="s">
        <v>41780</v>
      </c>
      <c r="E27992" s="3" t="s">
        <v>9848</v>
      </c>
      <c r="F27992" s="61">
        <v>234.18</v>
      </c>
      <c r="G27992" s="61">
        <v>234.18</v>
      </c>
    </row>
    <row r="27993" spans="1:7">
      <c r="A27993" s="1" t="str">
        <f t="shared" si="440"/>
        <v>CDHU-I P.19.000.092154</v>
      </c>
      <c r="B27993" s="3" t="s">
        <v>42275</v>
      </c>
      <c r="C27993" s="3" t="s">
        <v>38684</v>
      </c>
      <c r="D27993" s="2" t="s">
        <v>41781</v>
      </c>
      <c r="E27993" s="3" t="s">
        <v>9848</v>
      </c>
      <c r="F27993" s="61">
        <v>242.58</v>
      </c>
      <c r="G27993" s="61">
        <v>242.58</v>
      </c>
    </row>
    <row r="27994" spans="1:7" ht="22.5">
      <c r="A27994" s="1" t="str">
        <f t="shared" si="440"/>
        <v>CDHU-I P.19.000.092155</v>
      </c>
      <c r="B27994" s="3" t="s">
        <v>42275</v>
      </c>
      <c r="C27994" s="3" t="s">
        <v>38685</v>
      </c>
      <c r="D27994" s="2" t="s">
        <v>41782</v>
      </c>
      <c r="E27994" s="3" t="s">
        <v>9848</v>
      </c>
      <c r="F27994" s="61">
        <v>212.22</v>
      </c>
      <c r="G27994" s="61">
        <v>212.22</v>
      </c>
    </row>
    <row r="27995" spans="1:7" ht="22.5">
      <c r="A27995" s="1" t="str">
        <f t="shared" si="440"/>
        <v>CDHU-I P.19.000.092265</v>
      </c>
      <c r="B27995" s="3" t="s">
        <v>42275</v>
      </c>
      <c r="C27995" s="3" t="s">
        <v>38686</v>
      </c>
      <c r="D27995" s="2" t="s">
        <v>41783</v>
      </c>
      <c r="E27995" s="3" t="s">
        <v>14764</v>
      </c>
      <c r="F27995" s="61">
        <v>268.32</v>
      </c>
      <c r="G27995" s="61">
        <v>268.32</v>
      </c>
    </row>
    <row r="27996" spans="1:7" ht="22.5">
      <c r="A27996" s="1" t="str">
        <f t="shared" si="440"/>
        <v>CDHU-I P.19.000.092266</v>
      </c>
      <c r="B27996" s="3" t="s">
        <v>42275</v>
      </c>
      <c r="C27996" s="3" t="s">
        <v>38687</v>
      </c>
      <c r="D27996" s="2" t="s">
        <v>41784</v>
      </c>
      <c r="E27996" s="3" t="s">
        <v>14764</v>
      </c>
      <c r="F27996" s="61">
        <v>266.79000000000002</v>
      </c>
      <c r="G27996" s="61">
        <v>266.79000000000002</v>
      </c>
    </row>
    <row r="27997" spans="1:7">
      <c r="A27997" s="1" t="str">
        <f t="shared" si="440"/>
        <v>CDHU-I P.21.000.040002</v>
      </c>
      <c r="B27997" s="3" t="s">
        <v>42275</v>
      </c>
      <c r="C27997" s="3" t="s">
        <v>38688</v>
      </c>
      <c r="D27997" s="2" t="s">
        <v>41785</v>
      </c>
      <c r="E27997" s="3" t="s">
        <v>9848</v>
      </c>
      <c r="F27997" s="61">
        <v>1968.86</v>
      </c>
      <c r="G27997" s="61">
        <v>1968.86</v>
      </c>
    </row>
    <row r="27998" spans="1:7">
      <c r="A27998" s="1" t="str">
        <f t="shared" si="440"/>
        <v>CDHU-I P.21.000.040003</v>
      </c>
      <c r="B27998" s="3" t="s">
        <v>42275</v>
      </c>
      <c r="C27998" s="3" t="s">
        <v>38689</v>
      </c>
      <c r="D27998" s="2" t="s">
        <v>41786</v>
      </c>
      <c r="E27998" s="3" t="s">
        <v>9848</v>
      </c>
      <c r="F27998" s="61">
        <v>2432.0500000000002</v>
      </c>
      <c r="G27998" s="61">
        <v>2432.0500000000002</v>
      </c>
    </row>
    <row r="27999" spans="1:7">
      <c r="A27999" s="1" t="str">
        <f t="shared" si="440"/>
        <v>CDHU-I P.21.000.040004</v>
      </c>
      <c r="B27999" s="3" t="s">
        <v>42275</v>
      </c>
      <c r="C27999" s="3" t="s">
        <v>38690</v>
      </c>
      <c r="D27999" s="2" t="s">
        <v>41787</v>
      </c>
      <c r="E27999" s="3" t="s">
        <v>9848</v>
      </c>
      <c r="F27999" s="61">
        <v>1899.36</v>
      </c>
      <c r="G27999" s="61">
        <v>1899.36</v>
      </c>
    </row>
    <row r="28000" spans="1:7">
      <c r="A28000" s="1" t="str">
        <f t="shared" si="440"/>
        <v>CDHU-I P.21.000.040005</v>
      </c>
      <c r="B28000" s="3" t="s">
        <v>42275</v>
      </c>
      <c r="C28000" s="3" t="s">
        <v>38691</v>
      </c>
      <c r="D28000" s="2" t="s">
        <v>41788</v>
      </c>
      <c r="E28000" s="3" t="s">
        <v>9848</v>
      </c>
      <c r="F28000" s="61">
        <v>1730.72</v>
      </c>
      <c r="G28000" s="61">
        <v>1730.72</v>
      </c>
    </row>
    <row r="28001" spans="1:7">
      <c r="A28001" s="1" t="str">
        <f t="shared" si="440"/>
        <v>CDHU-I P.21.000.040006</v>
      </c>
      <c r="B28001" s="3" t="s">
        <v>42275</v>
      </c>
      <c r="C28001" s="3" t="s">
        <v>38692</v>
      </c>
      <c r="D28001" s="2" t="s">
        <v>41789</v>
      </c>
      <c r="E28001" s="3" t="s">
        <v>9848</v>
      </c>
      <c r="F28001" s="61">
        <v>863.91</v>
      </c>
      <c r="G28001" s="61">
        <v>863.91</v>
      </c>
    </row>
    <row r="28002" spans="1:7">
      <c r="A28002" s="1" t="str">
        <f t="shared" si="440"/>
        <v>CDHU-I P.21.000.040010</v>
      </c>
      <c r="B28002" s="3" t="s">
        <v>42275</v>
      </c>
      <c r="C28002" s="3" t="s">
        <v>38693</v>
      </c>
      <c r="D28002" s="2" t="s">
        <v>41790</v>
      </c>
      <c r="E28002" s="3" t="s">
        <v>9848</v>
      </c>
      <c r="F28002" s="61">
        <v>2304.27</v>
      </c>
      <c r="G28002" s="61">
        <v>2304.27</v>
      </c>
    </row>
    <row r="28003" spans="1:7">
      <c r="A28003" s="1" t="str">
        <f t="shared" si="440"/>
        <v>CDHU-I P.21.000.040011</v>
      </c>
      <c r="B28003" s="3" t="s">
        <v>42275</v>
      </c>
      <c r="C28003" s="3" t="s">
        <v>38694</v>
      </c>
      <c r="D28003" s="2" t="s">
        <v>41791</v>
      </c>
      <c r="E28003" s="3" t="s">
        <v>9848</v>
      </c>
      <c r="F28003" s="61">
        <v>2752.36</v>
      </c>
      <c r="G28003" s="61">
        <v>2752.36</v>
      </c>
    </row>
    <row r="28004" spans="1:7">
      <c r="A28004" s="1" t="str">
        <f t="shared" si="440"/>
        <v>CDHU-I P.21.000.040012</v>
      </c>
      <c r="B28004" s="3" t="s">
        <v>42275</v>
      </c>
      <c r="C28004" s="3" t="s">
        <v>38695</v>
      </c>
      <c r="D28004" s="2" t="s">
        <v>41792</v>
      </c>
      <c r="E28004" s="3" t="s">
        <v>9848</v>
      </c>
      <c r="F28004" s="61">
        <v>4650.3500000000004</v>
      </c>
      <c r="G28004" s="61">
        <v>4650.3500000000004</v>
      </c>
    </row>
    <row r="28005" spans="1:7">
      <c r="A28005" s="1" t="str">
        <f t="shared" si="440"/>
        <v>CDHU-I P.21.000.042347</v>
      </c>
      <c r="B28005" s="3" t="s">
        <v>42275</v>
      </c>
      <c r="C28005" s="3" t="s">
        <v>38696</v>
      </c>
      <c r="D28005" s="2" t="s">
        <v>41793</v>
      </c>
      <c r="E28005" s="3" t="s">
        <v>9848</v>
      </c>
      <c r="F28005" s="61">
        <v>788.34</v>
      </c>
      <c r="G28005" s="61">
        <v>788.34</v>
      </c>
    </row>
    <row r="28006" spans="1:7">
      <c r="A28006" s="1" t="str">
        <f t="shared" si="440"/>
        <v>CDHU-I P.21.000.042349</v>
      </c>
      <c r="B28006" s="3" t="s">
        <v>42275</v>
      </c>
      <c r="C28006" s="3" t="s">
        <v>38697</v>
      </c>
      <c r="D28006" s="2" t="s">
        <v>41794</v>
      </c>
      <c r="E28006" s="3" t="s">
        <v>9848</v>
      </c>
      <c r="F28006" s="61">
        <v>1357.55</v>
      </c>
      <c r="G28006" s="61">
        <v>1357.55</v>
      </c>
    </row>
    <row r="28007" spans="1:7">
      <c r="A28007" s="1" t="str">
        <f t="shared" si="440"/>
        <v>CDHU-I P.23.000.042218</v>
      </c>
      <c r="B28007" s="3" t="s">
        <v>42275</v>
      </c>
      <c r="C28007" s="3" t="s">
        <v>38698</v>
      </c>
      <c r="D28007" s="2" t="s">
        <v>41795</v>
      </c>
      <c r="E28007" s="3" t="s">
        <v>9848</v>
      </c>
      <c r="F28007" s="61">
        <v>24.47</v>
      </c>
      <c r="G28007" s="61">
        <v>24.47</v>
      </c>
    </row>
    <row r="28008" spans="1:7" ht="22.5">
      <c r="A28008" s="1" t="str">
        <f t="shared" si="440"/>
        <v>CDHU-I P.23.000.043131</v>
      </c>
      <c r="B28008" s="3" t="s">
        <v>42275</v>
      </c>
      <c r="C28008" s="3" t="s">
        <v>38699</v>
      </c>
      <c r="D28008" s="2" t="s">
        <v>41796</v>
      </c>
      <c r="E28008" s="3" t="s">
        <v>9849</v>
      </c>
      <c r="F28008" s="61">
        <v>4.9000000000000004</v>
      </c>
      <c r="G28008" s="61">
        <v>4.9000000000000004</v>
      </c>
    </row>
    <row r="28009" spans="1:7" ht="22.5">
      <c r="A28009" s="1" t="str">
        <f t="shared" si="440"/>
        <v>CDHU-I P.23.000.043132</v>
      </c>
      <c r="B28009" s="3" t="s">
        <v>42275</v>
      </c>
      <c r="C28009" s="3" t="s">
        <v>38700</v>
      </c>
      <c r="D28009" s="2" t="s">
        <v>41797</v>
      </c>
      <c r="E28009" s="3" t="s">
        <v>9849</v>
      </c>
      <c r="F28009" s="61">
        <v>6.59</v>
      </c>
      <c r="G28009" s="61">
        <v>6.59</v>
      </c>
    </row>
    <row r="28010" spans="1:7" ht="22.5">
      <c r="A28010" s="1" t="str">
        <f t="shared" si="440"/>
        <v>CDHU-I P.23.000.043133</v>
      </c>
      <c r="B28010" s="3" t="s">
        <v>42275</v>
      </c>
      <c r="C28010" s="3" t="s">
        <v>38701</v>
      </c>
      <c r="D28010" s="2" t="s">
        <v>41798</v>
      </c>
      <c r="E28010" s="3" t="s">
        <v>9849</v>
      </c>
      <c r="F28010" s="61">
        <v>7.16</v>
      </c>
      <c r="G28010" s="61">
        <v>7.16</v>
      </c>
    </row>
    <row r="28011" spans="1:7" ht="22.5">
      <c r="A28011" s="1" t="str">
        <f t="shared" si="440"/>
        <v>CDHU-I P.23.000.043252</v>
      </c>
      <c r="B28011" s="3" t="s">
        <v>42275</v>
      </c>
      <c r="C28011" s="3" t="s">
        <v>38702</v>
      </c>
      <c r="D28011" s="2" t="s">
        <v>41799</v>
      </c>
      <c r="E28011" s="3" t="s">
        <v>35955</v>
      </c>
      <c r="F28011" s="61">
        <v>596.44000000000005</v>
      </c>
      <c r="G28011" s="61">
        <v>596.44000000000005</v>
      </c>
    </row>
    <row r="28012" spans="1:7">
      <c r="A28012" s="1" t="str">
        <f t="shared" si="440"/>
        <v>CDHU-I P.23.000.043661</v>
      </c>
      <c r="B28012" s="3" t="s">
        <v>42275</v>
      </c>
      <c r="C28012" s="3" t="s">
        <v>38703</v>
      </c>
      <c r="D28012" s="2" t="s">
        <v>41800</v>
      </c>
      <c r="E28012" s="3" t="s">
        <v>9848</v>
      </c>
      <c r="F28012" s="61">
        <v>83.27</v>
      </c>
      <c r="G28012" s="61">
        <v>83.27</v>
      </c>
    </row>
    <row r="28013" spans="1:7">
      <c r="A28013" s="1" t="str">
        <f t="shared" si="440"/>
        <v>CDHU-I P.23.000.049627</v>
      </c>
      <c r="B28013" s="3" t="s">
        <v>42275</v>
      </c>
      <c r="C28013" s="3" t="s">
        <v>38704</v>
      </c>
      <c r="D28013" s="2" t="s">
        <v>41801</v>
      </c>
      <c r="E28013" s="3" t="s">
        <v>9851</v>
      </c>
      <c r="F28013" s="61">
        <v>116</v>
      </c>
      <c r="G28013" s="61">
        <v>116</v>
      </c>
    </row>
    <row r="28014" spans="1:7">
      <c r="A28014" s="1" t="str">
        <f t="shared" si="440"/>
        <v>CDHU-I P.24.000.045045</v>
      </c>
      <c r="B28014" s="3" t="s">
        <v>42275</v>
      </c>
      <c r="C28014" s="3" t="s">
        <v>38705</v>
      </c>
      <c r="D28014" s="2" t="s">
        <v>41802</v>
      </c>
      <c r="E28014" s="3" t="s">
        <v>9848</v>
      </c>
      <c r="F28014" s="61">
        <v>11.26</v>
      </c>
      <c r="G28014" s="61">
        <v>11.26</v>
      </c>
    </row>
    <row r="28015" spans="1:7">
      <c r="A28015" s="1" t="str">
        <f t="shared" si="440"/>
        <v>CDHU-I P.24.000.045047</v>
      </c>
      <c r="B28015" s="3" t="s">
        <v>42275</v>
      </c>
      <c r="C28015" s="3" t="s">
        <v>38706</v>
      </c>
      <c r="D28015" s="2" t="s">
        <v>41803</v>
      </c>
      <c r="E28015" s="3" t="s">
        <v>9848</v>
      </c>
      <c r="F28015" s="61">
        <v>7.22</v>
      </c>
      <c r="G28015" s="61">
        <v>7.22</v>
      </c>
    </row>
    <row r="28016" spans="1:7">
      <c r="A28016" s="1" t="str">
        <f t="shared" si="440"/>
        <v>CDHU-I P.25.000.024009</v>
      </c>
      <c r="B28016" s="3" t="s">
        <v>42275</v>
      </c>
      <c r="C28016" s="3" t="s">
        <v>38707</v>
      </c>
      <c r="D28016" s="2" t="s">
        <v>41804</v>
      </c>
      <c r="E28016" s="3" t="s">
        <v>9849</v>
      </c>
      <c r="F28016" s="61">
        <v>6.31</v>
      </c>
      <c r="G28016" s="61">
        <v>6.31</v>
      </c>
    </row>
    <row r="28017" spans="1:7">
      <c r="A28017" s="1" t="str">
        <f t="shared" si="440"/>
        <v>CDHU-I P.25.000.024010</v>
      </c>
      <c r="B28017" s="3" t="s">
        <v>42275</v>
      </c>
      <c r="C28017" s="3" t="s">
        <v>38708</v>
      </c>
      <c r="D28017" s="2" t="s">
        <v>41805</v>
      </c>
      <c r="E28017" s="3" t="s">
        <v>9849</v>
      </c>
      <c r="F28017" s="61">
        <v>12.33</v>
      </c>
      <c r="G28017" s="61">
        <v>12.33</v>
      </c>
    </row>
    <row r="28018" spans="1:7">
      <c r="A28018" s="1" t="str">
        <f t="shared" si="440"/>
        <v>CDHU-I P.25.000.025010</v>
      </c>
      <c r="B28018" s="3" t="s">
        <v>42275</v>
      </c>
      <c r="C28018" s="3" t="s">
        <v>38709</v>
      </c>
      <c r="D28018" s="2" t="s">
        <v>35676</v>
      </c>
      <c r="E28018" s="3" t="s">
        <v>9848</v>
      </c>
      <c r="F28018" s="61">
        <v>119.17</v>
      </c>
      <c r="G28018" s="61">
        <v>119.17</v>
      </c>
    </row>
    <row r="28019" spans="1:7">
      <c r="A28019" s="1" t="str">
        <f t="shared" si="440"/>
        <v>CDHU-I P.25.000.042591</v>
      </c>
      <c r="B28019" s="3" t="s">
        <v>42275</v>
      </c>
      <c r="C28019" s="3" t="s">
        <v>38710</v>
      </c>
      <c r="D28019" s="2" t="s">
        <v>41806</v>
      </c>
      <c r="E28019" s="3" t="s">
        <v>9848</v>
      </c>
      <c r="F28019" s="61">
        <v>82.21</v>
      </c>
      <c r="G28019" s="61">
        <v>82.21</v>
      </c>
    </row>
    <row r="28020" spans="1:7">
      <c r="A28020" s="1" t="str">
        <f t="shared" si="440"/>
        <v>CDHU-I P.25.000.091386</v>
      </c>
      <c r="B28020" s="3" t="s">
        <v>42275</v>
      </c>
      <c r="C28020" s="3" t="s">
        <v>38711</v>
      </c>
      <c r="D28020" s="2" t="s">
        <v>41807</v>
      </c>
      <c r="E28020" s="3" t="s">
        <v>9849</v>
      </c>
      <c r="F28020" s="61">
        <v>0.47</v>
      </c>
      <c r="G28020" s="61">
        <v>0.47</v>
      </c>
    </row>
    <row r="28021" spans="1:7">
      <c r="A28021" s="1" t="str">
        <f t="shared" ref="A28021:A28084" si="441">CONCATENATE($B28021," ",$C28021)</f>
        <v>CDHU-I P.25.000.091392</v>
      </c>
      <c r="B28021" s="3" t="s">
        <v>42275</v>
      </c>
      <c r="C28021" s="3" t="s">
        <v>38712</v>
      </c>
      <c r="D28021" s="2" t="s">
        <v>41808</v>
      </c>
      <c r="E28021" s="3" t="s">
        <v>9849</v>
      </c>
      <c r="F28021" s="61">
        <v>3.17</v>
      </c>
      <c r="G28021" s="61">
        <v>3.17</v>
      </c>
    </row>
    <row r="28022" spans="1:7">
      <c r="A28022" s="1" t="str">
        <f t="shared" si="441"/>
        <v>CDHU-I P.25.000.091393</v>
      </c>
      <c r="B28022" s="3" t="s">
        <v>42275</v>
      </c>
      <c r="C28022" s="3" t="s">
        <v>38713</v>
      </c>
      <c r="D28022" s="2" t="s">
        <v>41809</v>
      </c>
      <c r="E28022" s="3" t="s">
        <v>9848</v>
      </c>
      <c r="F28022" s="61">
        <v>0.94</v>
      </c>
      <c r="G28022" s="61">
        <v>0.94</v>
      </c>
    </row>
    <row r="28023" spans="1:7" ht="22.5">
      <c r="A28023" s="1" t="str">
        <f t="shared" si="441"/>
        <v>CDHU-I P.26.000.042408</v>
      </c>
      <c r="B28023" s="3" t="s">
        <v>42275</v>
      </c>
      <c r="C28023" s="3" t="s">
        <v>38714</v>
      </c>
      <c r="D28023" s="2" t="s">
        <v>41810</v>
      </c>
      <c r="E28023" s="3" t="s">
        <v>9848</v>
      </c>
      <c r="F28023" s="61">
        <v>38.21</v>
      </c>
      <c r="G28023" s="61">
        <v>38.21</v>
      </c>
    </row>
    <row r="28024" spans="1:7" ht="22.5">
      <c r="A28024" s="1" t="str">
        <f t="shared" si="441"/>
        <v>CDHU-I P.26.000.044005</v>
      </c>
      <c r="B28024" s="3" t="s">
        <v>42275</v>
      </c>
      <c r="C28024" s="3" t="s">
        <v>38715</v>
      </c>
      <c r="D28024" s="2" t="s">
        <v>41811</v>
      </c>
      <c r="E28024" s="3" t="s">
        <v>9848</v>
      </c>
      <c r="F28024" s="61">
        <v>26974.86</v>
      </c>
      <c r="G28024" s="61">
        <v>26974.86</v>
      </c>
    </row>
    <row r="28025" spans="1:7" ht="22.5">
      <c r="A28025" s="1" t="str">
        <f t="shared" si="441"/>
        <v>CDHU-I P.26.000.044006</v>
      </c>
      <c r="B28025" s="3" t="s">
        <v>42275</v>
      </c>
      <c r="C28025" s="3" t="s">
        <v>38716</v>
      </c>
      <c r="D28025" s="2" t="s">
        <v>41812</v>
      </c>
      <c r="E28025" s="3" t="s">
        <v>9848</v>
      </c>
      <c r="F28025" s="61">
        <v>28095.62</v>
      </c>
      <c r="G28025" s="61">
        <v>28095.62</v>
      </c>
    </row>
    <row r="28026" spans="1:7" ht="22.5">
      <c r="A28026" s="1" t="str">
        <f t="shared" si="441"/>
        <v>CDHU-I P.26.000.044007</v>
      </c>
      <c r="B28026" s="3" t="s">
        <v>42275</v>
      </c>
      <c r="C28026" s="3" t="s">
        <v>38717</v>
      </c>
      <c r="D28026" s="2" t="s">
        <v>41813</v>
      </c>
      <c r="E28026" s="3" t="s">
        <v>9848</v>
      </c>
      <c r="F28026" s="61">
        <v>16404.23</v>
      </c>
      <c r="G28026" s="61">
        <v>16404.23</v>
      </c>
    </row>
    <row r="28027" spans="1:7" ht="22.5">
      <c r="A28027" s="1" t="str">
        <f t="shared" si="441"/>
        <v>CDHU-I P.26.000.044008</v>
      </c>
      <c r="B28027" s="3" t="s">
        <v>42275</v>
      </c>
      <c r="C28027" s="3" t="s">
        <v>38718</v>
      </c>
      <c r="D28027" s="2" t="s">
        <v>41814</v>
      </c>
      <c r="E28027" s="3" t="s">
        <v>9848</v>
      </c>
      <c r="F28027" s="61">
        <v>22892.47</v>
      </c>
      <c r="G28027" s="61">
        <v>22892.47</v>
      </c>
    </row>
    <row r="28028" spans="1:7" ht="22.5">
      <c r="A28028" s="1" t="str">
        <f t="shared" si="441"/>
        <v>CDHU-I P.26.000.044025</v>
      </c>
      <c r="B28028" s="3" t="s">
        <v>42275</v>
      </c>
      <c r="C28028" s="3" t="s">
        <v>38719</v>
      </c>
      <c r="D28028" s="2" t="s">
        <v>41815</v>
      </c>
      <c r="E28028" s="3" t="s">
        <v>14764</v>
      </c>
      <c r="F28028" s="61">
        <v>44433.71</v>
      </c>
      <c r="G28028" s="61">
        <v>44433.71</v>
      </c>
    </row>
    <row r="28029" spans="1:7" ht="22.5">
      <c r="A28029" s="1" t="str">
        <f t="shared" si="441"/>
        <v>CDHU-I P.26.000.044029</v>
      </c>
      <c r="B28029" s="3" t="s">
        <v>42275</v>
      </c>
      <c r="C28029" s="3" t="s">
        <v>38720</v>
      </c>
      <c r="D28029" s="2" t="s">
        <v>41816</v>
      </c>
      <c r="E28029" s="3" t="s">
        <v>9848</v>
      </c>
      <c r="F28029" s="61">
        <v>56567.61</v>
      </c>
      <c r="G28029" s="61">
        <v>56567.61</v>
      </c>
    </row>
    <row r="28030" spans="1:7" ht="22.5">
      <c r="A28030" s="1" t="str">
        <f t="shared" si="441"/>
        <v>CDHU-I P.26.000.044032</v>
      </c>
      <c r="B28030" s="3" t="s">
        <v>42275</v>
      </c>
      <c r="C28030" s="3" t="s">
        <v>38721</v>
      </c>
      <c r="D28030" s="2" t="s">
        <v>41817</v>
      </c>
      <c r="E28030" s="3" t="s">
        <v>9848</v>
      </c>
      <c r="F28030" s="61">
        <v>1949.51</v>
      </c>
      <c r="G28030" s="61">
        <v>1949.51</v>
      </c>
    </row>
    <row r="28031" spans="1:7" ht="22.5">
      <c r="A28031" s="1" t="str">
        <f t="shared" si="441"/>
        <v>CDHU-I P.26.000.044036</v>
      </c>
      <c r="B28031" s="3" t="s">
        <v>42275</v>
      </c>
      <c r="C28031" s="3" t="s">
        <v>38722</v>
      </c>
      <c r="D28031" s="2" t="s">
        <v>41818</v>
      </c>
      <c r="E28031" s="3" t="s">
        <v>9848</v>
      </c>
      <c r="F28031" s="61">
        <v>30290</v>
      </c>
      <c r="G28031" s="61">
        <v>30290</v>
      </c>
    </row>
    <row r="28032" spans="1:7" ht="22.5">
      <c r="A28032" s="1" t="str">
        <f t="shared" si="441"/>
        <v>CDHU-I P.26.000.044037</v>
      </c>
      <c r="B28032" s="3" t="s">
        <v>42275</v>
      </c>
      <c r="C28032" s="3" t="s">
        <v>38723</v>
      </c>
      <c r="D28032" s="2" t="s">
        <v>41819</v>
      </c>
      <c r="E28032" s="3" t="s">
        <v>9848</v>
      </c>
      <c r="F28032" s="61">
        <v>53472.13</v>
      </c>
      <c r="G28032" s="61">
        <v>53472.13</v>
      </c>
    </row>
    <row r="28033" spans="1:7">
      <c r="A28033" s="1" t="str">
        <f t="shared" si="441"/>
        <v>CDHU-I P.26.000.044039</v>
      </c>
      <c r="B28033" s="3" t="s">
        <v>42275</v>
      </c>
      <c r="C28033" s="3" t="s">
        <v>38724</v>
      </c>
      <c r="D28033" s="2" t="s">
        <v>41820</v>
      </c>
      <c r="E28033" s="3" t="s">
        <v>9848</v>
      </c>
      <c r="F28033" s="61">
        <v>82531.179999999993</v>
      </c>
      <c r="G28033" s="61">
        <v>82531.179999999993</v>
      </c>
    </row>
    <row r="28034" spans="1:7">
      <c r="A28034" s="1" t="str">
        <f t="shared" si="441"/>
        <v>CDHU-I P.26.000.044041</v>
      </c>
      <c r="B28034" s="3" t="s">
        <v>42275</v>
      </c>
      <c r="C28034" s="3" t="s">
        <v>38725</v>
      </c>
      <c r="D28034" s="2" t="s">
        <v>41821</v>
      </c>
      <c r="E28034" s="3" t="s">
        <v>9848</v>
      </c>
      <c r="F28034" s="61">
        <v>142568.29999999999</v>
      </c>
      <c r="G28034" s="61">
        <v>142568.29999999999</v>
      </c>
    </row>
    <row r="28035" spans="1:7" ht="22.5">
      <c r="A28035" s="1" t="str">
        <f t="shared" si="441"/>
        <v>CDHU-I P.26.000.044045</v>
      </c>
      <c r="B28035" s="3" t="s">
        <v>42275</v>
      </c>
      <c r="C28035" s="3" t="s">
        <v>38726</v>
      </c>
      <c r="D28035" s="2" t="s">
        <v>41822</v>
      </c>
      <c r="E28035" s="3" t="s">
        <v>9848</v>
      </c>
      <c r="F28035" s="61">
        <v>360582.63</v>
      </c>
      <c r="G28035" s="61">
        <v>360582.63</v>
      </c>
    </row>
    <row r="28036" spans="1:7" ht="22.5">
      <c r="A28036" s="1" t="str">
        <f t="shared" si="441"/>
        <v>CDHU-I P.26.000.044055</v>
      </c>
      <c r="B28036" s="3" t="s">
        <v>42275</v>
      </c>
      <c r="C28036" s="3" t="s">
        <v>38727</v>
      </c>
      <c r="D28036" s="2" t="s">
        <v>41823</v>
      </c>
      <c r="E28036" s="3" t="s">
        <v>9848</v>
      </c>
      <c r="F28036" s="61">
        <v>661.78</v>
      </c>
      <c r="G28036" s="61">
        <v>661.78</v>
      </c>
    </row>
    <row r="28037" spans="1:7" ht="22.5">
      <c r="A28037" s="1" t="str">
        <f t="shared" si="441"/>
        <v>CDHU-I P.26.000.044056</v>
      </c>
      <c r="B28037" s="3" t="s">
        <v>42275</v>
      </c>
      <c r="C28037" s="3" t="s">
        <v>38728</v>
      </c>
      <c r="D28037" s="2" t="s">
        <v>41824</v>
      </c>
      <c r="E28037" s="3" t="s">
        <v>9848</v>
      </c>
      <c r="F28037" s="61">
        <v>448.56</v>
      </c>
      <c r="G28037" s="61">
        <v>448.56</v>
      </c>
    </row>
    <row r="28038" spans="1:7" ht="22.5">
      <c r="A28038" s="1" t="str">
        <f t="shared" si="441"/>
        <v>CDHU-I P.26.000.044057</v>
      </c>
      <c r="B28038" s="3" t="s">
        <v>42275</v>
      </c>
      <c r="C28038" s="3" t="s">
        <v>38729</v>
      </c>
      <c r="D28038" s="2" t="s">
        <v>41825</v>
      </c>
      <c r="E28038" s="3" t="s">
        <v>9848</v>
      </c>
      <c r="F28038" s="61">
        <v>426.47</v>
      </c>
      <c r="G28038" s="61">
        <v>426.47</v>
      </c>
    </row>
    <row r="28039" spans="1:7" ht="22.5">
      <c r="A28039" s="1" t="str">
        <f t="shared" si="441"/>
        <v>CDHU-I P.26.000.044065</v>
      </c>
      <c r="B28039" s="3" t="s">
        <v>42275</v>
      </c>
      <c r="C28039" s="3" t="s">
        <v>38730</v>
      </c>
      <c r="D28039" s="2" t="s">
        <v>41826</v>
      </c>
      <c r="E28039" s="3" t="s">
        <v>9848</v>
      </c>
      <c r="F28039" s="61">
        <v>393.55</v>
      </c>
      <c r="G28039" s="61">
        <v>393.55</v>
      </c>
    </row>
    <row r="28040" spans="1:7" ht="22.5">
      <c r="A28040" s="1" t="str">
        <f t="shared" si="441"/>
        <v>CDHU-I P.26.000.044066</v>
      </c>
      <c r="B28040" s="3" t="s">
        <v>42275</v>
      </c>
      <c r="C28040" s="3" t="s">
        <v>38731</v>
      </c>
      <c r="D28040" s="2" t="s">
        <v>41827</v>
      </c>
      <c r="E28040" s="3" t="s">
        <v>9848</v>
      </c>
      <c r="F28040" s="61">
        <v>901.93</v>
      </c>
      <c r="G28040" s="61">
        <v>901.93</v>
      </c>
    </row>
    <row r="28041" spans="1:7">
      <c r="A28041" s="1" t="str">
        <f t="shared" si="441"/>
        <v>CDHU-I P.26.000.044602</v>
      </c>
      <c r="B28041" s="3" t="s">
        <v>42275</v>
      </c>
      <c r="C28041" s="3" t="s">
        <v>38732</v>
      </c>
      <c r="D28041" s="2" t="s">
        <v>41828</v>
      </c>
      <c r="E28041" s="3" t="s">
        <v>9848</v>
      </c>
      <c r="F28041" s="61">
        <v>175.06</v>
      </c>
      <c r="G28041" s="61">
        <v>175.06</v>
      </c>
    </row>
    <row r="28042" spans="1:7">
      <c r="A28042" s="1" t="str">
        <f t="shared" si="441"/>
        <v>CDHU-I P.26.000.044603</v>
      </c>
      <c r="B28042" s="3" t="s">
        <v>42275</v>
      </c>
      <c r="C28042" s="3" t="s">
        <v>38733</v>
      </c>
      <c r="D28042" s="2" t="s">
        <v>41829</v>
      </c>
      <c r="E28042" s="3" t="s">
        <v>9848</v>
      </c>
      <c r="F28042" s="61">
        <v>267.17</v>
      </c>
      <c r="G28042" s="61">
        <v>267.17</v>
      </c>
    </row>
    <row r="28043" spans="1:7" ht="22.5">
      <c r="A28043" s="1" t="str">
        <f t="shared" si="441"/>
        <v>CDHU-I P.26.000.044605</v>
      </c>
      <c r="B28043" s="3" t="s">
        <v>42275</v>
      </c>
      <c r="C28043" s="3" t="s">
        <v>38734</v>
      </c>
      <c r="D28043" s="2" t="s">
        <v>41830</v>
      </c>
      <c r="E28043" s="3" t="s">
        <v>9848</v>
      </c>
      <c r="F28043" s="61">
        <v>467.48</v>
      </c>
      <c r="G28043" s="61">
        <v>467.48</v>
      </c>
    </row>
    <row r="28044" spans="1:7" ht="22.5">
      <c r="A28044" s="1" t="str">
        <f t="shared" si="441"/>
        <v>CDHU-I P.26.000.044606</v>
      </c>
      <c r="B28044" s="3" t="s">
        <v>42275</v>
      </c>
      <c r="C28044" s="3" t="s">
        <v>38735</v>
      </c>
      <c r="D28044" s="2" t="s">
        <v>41831</v>
      </c>
      <c r="E28044" s="3" t="s">
        <v>9848</v>
      </c>
      <c r="F28044" s="61">
        <v>322.91000000000003</v>
      </c>
      <c r="G28044" s="61">
        <v>322.91000000000003</v>
      </c>
    </row>
    <row r="28045" spans="1:7" ht="22.5">
      <c r="A28045" s="1" t="str">
        <f t="shared" si="441"/>
        <v>CDHU-I P.26.000.044611</v>
      </c>
      <c r="B28045" s="3" t="s">
        <v>42275</v>
      </c>
      <c r="C28045" s="3" t="s">
        <v>38736</v>
      </c>
      <c r="D28045" s="2" t="s">
        <v>41832</v>
      </c>
      <c r="E28045" s="3" t="s">
        <v>9848</v>
      </c>
      <c r="F28045" s="61">
        <v>291.45</v>
      </c>
      <c r="G28045" s="61">
        <v>291.45</v>
      </c>
    </row>
    <row r="28046" spans="1:7" ht="22.5">
      <c r="A28046" s="1" t="str">
        <f t="shared" si="441"/>
        <v>CDHU-I P.26.000.044612</v>
      </c>
      <c r="B28046" s="3" t="s">
        <v>42275</v>
      </c>
      <c r="C28046" s="3" t="s">
        <v>38737</v>
      </c>
      <c r="D28046" s="2" t="s">
        <v>41833</v>
      </c>
      <c r="E28046" s="3" t="s">
        <v>9848</v>
      </c>
      <c r="F28046" s="61">
        <v>9220.5499999999993</v>
      </c>
      <c r="G28046" s="61">
        <v>9220.5499999999993</v>
      </c>
    </row>
    <row r="28047" spans="1:7" ht="22.5">
      <c r="A28047" s="1" t="str">
        <f t="shared" si="441"/>
        <v>CDHU-I P.26.000.044613</v>
      </c>
      <c r="B28047" s="3" t="s">
        <v>42275</v>
      </c>
      <c r="C28047" s="3" t="s">
        <v>38738</v>
      </c>
      <c r="D28047" s="2" t="s">
        <v>41834</v>
      </c>
      <c r="E28047" s="3" t="s">
        <v>9848</v>
      </c>
      <c r="F28047" s="61">
        <v>18.59</v>
      </c>
      <c r="G28047" s="61">
        <v>18.59</v>
      </c>
    </row>
    <row r="28048" spans="1:7" ht="22.5">
      <c r="A28048" s="1" t="str">
        <f t="shared" si="441"/>
        <v>CDHU-I P.26.000.044614</v>
      </c>
      <c r="B28048" s="3" t="s">
        <v>42275</v>
      </c>
      <c r="C28048" s="3" t="s">
        <v>38739</v>
      </c>
      <c r="D28048" s="2" t="s">
        <v>41835</v>
      </c>
      <c r="E28048" s="3" t="s">
        <v>9848</v>
      </c>
      <c r="F28048" s="61">
        <v>42.23</v>
      </c>
      <c r="G28048" s="61">
        <v>42.23</v>
      </c>
    </row>
    <row r="28049" spans="1:7" ht="22.5">
      <c r="A28049" s="1" t="str">
        <f t="shared" si="441"/>
        <v>CDHU-I P.26.000.044616</v>
      </c>
      <c r="B28049" s="3" t="s">
        <v>42275</v>
      </c>
      <c r="C28049" s="3" t="s">
        <v>38740</v>
      </c>
      <c r="D28049" s="2" t="s">
        <v>41836</v>
      </c>
      <c r="E28049" s="3" t="s">
        <v>9848</v>
      </c>
      <c r="F28049" s="61">
        <v>138.6</v>
      </c>
      <c r="G28049" s="61">
        <v>138.6</v>
      </c>
    </row>
    <row r="28050" spans="1:7" ht="33.75">
      <c r="A28050" s="1" t="str">
        <f t="shared" si="441"/>
        <v>CDHU-I P.26.000.044617</v>
      </c>
      <c r="B28050" s="3" t="s">
        <v>42275</v>
      </c>
      <c r="C28050" s="3" t="s">
        <v>38741</v>
      </c>
      <c r="D28050" s="2" t="s">
        <v>41837</v>
      </c>
      <c r="E28050" s="3" t="s">
        <v>9848</v>
      </c>
      <c r="F28050" s="61">
        <v>179.73</v>
      </c>
      <c r="G28050" s="61">
        <v>179.73</v>
      </c>
    </row>
    <row r="28051" spans="1:7" ht="22.5">
      <c r="A28051" s="1" t="str">
        <f t="shared" si="441"/>
        <v>CDHU-I P.26.000.044618</v>
      </c>
      <c r="B28051" s="3" t="s">
        <v>42275</v>
      </c>
      <c r="C28051" s="3" t="s">
        <v>38742</v>
      </c>
      <c r="D28051" s="2" t="s">
        <v>41838</v>
      </c>
      <c r="E28051" s="3" t="s">
        <v>9848</v>
      </c>
      <c r="F28051" s="61">
        <v>125.87</v>
      </c>
      <c r="G28051" s="61">
        <v>125.87</v>
      </c>
    </row>
    <row r="28052" spans="1:7" ht="33.75">
      <c r="A28052" s="1" t="str">
        <f t="shared" si="441"/>
        <v>CDHU-I P.26.000.044619</v>
      </c>
      <c r="B28052" s="3" t="s">
        <v>42275</v>
      </c>
      <c r="C28052" s="3" t="s">
        <v>38743</v>
      </c>
      <c r="D28052" s="2" t="s">
        <v>41839</v>
      </c>
      <c r="E28052" s="3" t="s">
        <v>9848</v>
      </c>
      <c r="F28052" s="61">
        <v>217.75</v>
      </c>
      <c r="G28052" s="61">
        <v>217.75</v>
      </c>
    </row>
    <row r="28053" spans="1:7" ht="33.75">
      <c r="A28053" s="1" t="str">
        <f t="shared" si="441"/>
        <v>CDHU-I P.26.000.044624</v>
      </c>
      <c r="B28053" s="3" t="s">
        <v>42275</v>
      </c>
      <c r="C28053" s="3" t="s">
        <v>38744</v>
      </c>
      <c r="D28053" s="2" t="s">
        <v>41840</v>
      </c>
      <c r="E28053" s="3" t="s">
        <v>9848</v>
      </c>
      <c r="F28053" s="61">
        <v>427.47</v>
      </c>
      <c r="G28053" s="61">
        <v>427.47</v>
      </c>
    </row>
    <row r="28054" spans="1:7" ht="33.75">
      <c r="A28054" s="1" t="str">
        <f t="shared" si="441"/>
        <v>CDHU-I P.26.000.044625</v>
      </c>
      <c r="B28054" s="3" t="s">
        <v>42275</v>
      </c>
      <c r="C28054" s="3" t="s">
        <v>38745</v>
      </c>
      <c r="D28054" s="2" t="s">
        <v>41841</v>
      </c>
      <c r="E28054" s="3" t="s">
        <v>9848</v>
      </c>
      <c r="F28054" s="61">
        <v>797.51</v>
      </c>
      <c r="G28054" s="61">
        <v>797.51</v>
      </c>
    </row>
    <row r="28055" spans="1:7" ht="33.75">
      <c r="A28055" s="1" t="str">
        <f t="shared" si="441"/>
        <v>CDHU-I P.26.000.044627</v>
      </c>
      <c r="B28055" s="3" t="s">
        <v>42275</v>
      </c>
      <c r="C28055" s="3" t="s">
        <v>38746</v>
      </c>
      <c r="D28055" s="2" t="s">
        <v>41842</v>
      </c>
      <c r="E28055" s="3" t="s">
        <v>9848</v>
      </c>
      <c r="F28055" s="61">
        <v>1851.02</v>
      </c>
      <c r="G28055" s="61">
        <v>1851.02</v>
      </c>
    </row>
    <row r="28056" spans="1:7" ht="33.75">
      <c r="A28056" s="1" t="str">
        <f t="shared" si="441"/>
        <v>CDHU-I P.26.000.044628</v>
      </c>
      <c r="B28056" s="3" t="s">
        <v>42275</v>
      </c>
      <c r="C28056" s="3" t="s">
        <v>38747</v>
      </c>
      <c r="D28056" s="2" t="s">
        <v>41843</v>
      </c>
      <c r="E28056" s="3" t="s">
        <v>9848</v>
      </c>
      <c r="F28056" s="61">
        <v>1275.0999999999999</v>
      </c>
      <c r="G28056" s="61">
        <v>1275.0999999999999</v>
      </c>
    </row>
    <row r="28057" spans="1:7" ht="33.75">
      <c r="A28057" s="1" t="str">
        <f t="shared" si="441"/>
        <v>CDHU-I P.26.000.044629</v>
      </c>
      <c r="B28057" s="3" t="s">
        <v>42275</v>
      </c>
      <c r="C28057" s="3" t="s">
        <v>38748</v>
      </c>
      <c r="D28057" s="2" t="s">
        <v>41844</v>
      </c>
      <c r="E28057" s="3" t="s">
        <v>9848</v>
      </c>
      <c r="F28057" s="61">
        <v>3591.68</v>
      </c>
      <c r="G28057" s="61">
        <v>3591.68</v>
      </c>
    </row>
    <row r="28058" spans="1:7">
      <c r="A28058" s="1" t="str">
        <f t="shared" si="441"/>
        <v>CDHU-I P.26.000.044631</v>
      </c>
      <c r="B28058" s="3" t="s">
        <v>42275</v>
      </c>
      <c r="C28058" s="3" t="s">
        <v>38749</v>
      </c>
      <c r="D28058" s="2" t="s">
        <v>41845</v>
      </c>
      <c r="E28058" s="3" t="s">
        <v>9848</v>
      </c>
      <c r="F28058" s="61">
        <v>43.78</v>
      </c>
      <c r="G28058" s="61">
        <v>43.78</v>
      </c>
    </row>
    <row r="28059" spans="1:7">
      <c r="A28059" s="1" t="str">
        <f t="shared" si="441"/>
        <v>CDHU-I P.26.000.044632</v>
      </c>
      <c r="B28059" s="3" t="s">
        <v>42275</v>
      </c>
      <c r="C28059" s="3" t="s">
        <v>38750</v>
      </c>
      <c r="D28059" s="2" t="s">
        <v>41846</v>
      </c>
      <c r="E28059" s="3" t="s">
        <v>9848</v>
      </c>
      <c r="F28059" s="61">
        <v>44.25</v>
      </c>
      <c r="G28059" s="61">
        <v>44.25</v>
      </c>
    </row>
    <row r="28060" spans="1:7">
      <c r="A28060" s="1" t="str">
        <f t="shared" si="441"/>
        <v>CDHU-I P.26.000.044633</v>
      </c>
      <c r="B28060" s="3" t="s">
        <v>42275</v>
      </c>
      <c r="C28060" s="3" t="s">
        <v>38751</v>
      </c>
      <c r="D28060" s="2" t="s">
        <v>41847</v>
      </c>
      <c r="E28060" s="3" t="s">
        <v>9848</v>
      </c>
      <c r="F28060" s="61">
        <v>52.74</v>
      </c>
      <c r="G28060" s="61">
        <v>52.74</v>
      </c>
    </row>
    <row r="28061" spans="1:7" ht="22.5">
      <c r="A28061" s="1" t="str">
        <f t="shared" si="441"/>
        <v>CDHU-I P.26.000.044634</v>
      </c>
      <c r="B28061" s="3" t="s">
        <v>42275</v>
      </c>
      <c r="C28061" s="3" t="s">
        <v>38752</v>
      </c>
      <c r="D28061" s="2" t="s">
        <v>41848</v>
      </c>
      <c r="E28061" s="3" t="s">
        <v>9848</v>
      </c>
      <c r="F28061" s="61">
        <v>137.19999999999999</v>
      </c>
      <c r="G28061" s="61">
        <v>137.19999999999999</v>
      </c>
    </row>
    <row r="28062" spans="1:7">
      <c r="A28062" s="1" t="str">
        <f t="shared" si="441"/>
        <v>CDHU-I P.26.000.044635</v>
      </c>
      <c r="B28062" s="3" t="s">
        <v>42275</v>
      </c>
      <c r="C28062" s="3" t="s">
        <v>38753</v>
      </c>
      <c r="D28062" s="2" t="s">
        <v>41849</v>
      </c>
      <c r="E28062" s="3" t="s">
        <v>9848</v>
      </c>
      <c r="F28062" s="61">
        <v>59.29</v>
      </c>
      <c r="G28062" s="61">
        <v>59.29</v>
      </c>
    </row>
    <row r="28063" spans="1:7">
      <c r="A28063" s="1" t="str">
        <f t="shared" si="441"/>
        <v>CDHU-I P.26.000.044636</v>
      </c>
      <c r="B28063" s="3" t="s">
        <v>42275</v>
      </c>
      <c r="C28063" s="3" t="s">
        <v>38754</v>
      </c>
      <c r="D28063" s="2" t="s">
        <v>41850</v>
      </c>
      <c r="E28063" s="3" t="s">
        <v>9848</v>
      </c>
      <c r="F28063" s="61">
        <v>63.85</v>
      </c>
      <c r="G28063" s="61">
        <v>63.85</v>
      </c>
    </row>
    <row r="28064" spans="1:7" ht="22.5">
      <c r="A28064" s="1" t="str">
        <f t="shared" si="441"/>
        <v>CDHU-I P.26.000.044637</v>
      </c>
      <c r="B28064" s="3" t="s">
        <v>42275</v>
      </c>
      <c r="C28064" s="3" t="s">
        <v>38755</v>
      </c>
      <c r="D28064" s="2" t="s">
        <v>41851</v>
      </c>
      <c r="E28064" s="3" t="s">
        <v>9848</v>
      </c>
      <c r="F28064" s="61">
        <v>69.13</v>
      </c>
      <c r="G28064" s="61">
        <v>69.13</v>
      </c>
    </row>
    <row r="28065" spans="1:7" ht="22.5">
      <c r="A28065" s="1" t="str">
        <f t="shared" si="441"/>
        <v>CDHU-I P.26.000.044638</v>
      </c>
      <c r="B28065" s="3" t="s">
        <v>42275</v>
      </c>
      <c r="C28065" s="3" t="s">
        <v>38756</v>
      </c>
      <c r="D28065" s="2" t="s">
        <v>41852</v>
      </c>
      <c r="E28065" s="3" t="s">
        <v>9848</v>
      </c>
      <c r="F28065" s="61">
        <v>1525.59</v>
      </c>
      <c r="G28065" s="61">
        <v>1525.59</v>
      </c>
    </row>
    <row r="28066" spans="1:7">
      <c r="A28066" s="1" t="str">
        <f t="shared" si="441"/>
        <v>CDHU-I P.26.000.044639</v>
      </c>
      <c r="B28066" s="3" t="s">
        <v>42275</v>
      </c>
      <c r="C28066" s="3" t="s">
        <v>38757</v>
      </c>
      <c r="D28066" s="2" t="s">
        <v>41853</v>
      </c>
      <c r="E28066" s="3" t="s">
        <v>9848</v>
      </c>
      <c r="F28066" s="61">
        <v>10.94</v>
      </c>
      <c r="G28066" s="61">
        <v>10.94</v>
      </c>
    </row>
    <row r="28067" spans="1:7">
      <c r="A28067" s="1" t="str">
        <f t="shared" si="441"/>
        <v>CDHU-I P.26.000.044640</v>
      </c>
      <c r="B28067" s="3" t="s">
        <v>42275</v>
      </c>
      <c r="C28067" s="3" t="s">
        <v>38758</v>
      </c>
      <c r="D28067" s="2" t="s">
        <v>41854</v>
      </c>
      <c r="E28067" s="3" t="s">
        <v>9848</v>
      </c>
      <c r="F28067" s="61">
        <v>13.91</v>
      </c>
      <c r="G28067" s="61">
        <v>13.91</v>
      </c>
    </row>
    <row r="28068" spans="1:7">
      <c r="A28068" s="1" t="str">
        <f t="shared" si="441"/>
        <v>CDHU-I P.26.000.090541</v>
      </c>
      <c r="B28068" s="3" t="s">
        <v>42275</v>
      </c>
      <c r="C28068" s="3" t="s">
        <v>38759</v>
      </c>
      <c r="D28068" s="2" t="s">
        <v>41855</v>
      </c>
      <c r="E28068" s="3" t="s">
        <v>9848</v>
      </c>
      <c r="F28068" s="61">
        <v>317.68</v>
      </c>
      <c r="G28068" s="61">
        <v>317.68</v>
      </c>
    </row>
    <row r="28069" spans="1:7" ht="22.5">
      <c r="A28069" s="1" t="str">
        <f t="shared" si="441"/>
        <v>CDHU-I P.26.000.090542</v>
      </c>
      <c r="B28069" s="3" t="s">
        <v>42275</v>
      </c>
      <c r="C28069" s="3" t="s">
        <v>38760</v>
      </c>
      <c r="D28069" s="2" t="s">
        <v>41856</v>
      </c>
      <c r="E28069" s="3" t="s">
        <v>9848</v>
      </c>
      <c r="F28069" s="61">
        <v>353.61</v>
      </c>
      <c r="G28069" s="61">
        <v>353.61</v>
      </c>
    </row>
    <row r="28070" spans="1:7">
      <c r="A28070" s="1" t="str">
        <f t="shared" si="441"/>
        <v>CDHU-I P.26.000.092804</v>
      </c>
      <c r="B28070" s="3" t="s">
        <v>42275</v>
      </c>
      <c r="C28070" s="3" t="s">
        <v>38761</v>
      </c>
      <c r="D28070" s="2" t="s">
        <v>41857</v>
      </c>
      <c r="E28070" s="3" t="s">
        <v>9848</v>
      </c>
      <c r="F28070" s="61">
        <v>187.78</v>
      </c>
      <c r="G28070" s="61">
        <v>187.78</v>
      </c>
    </row>
    <row r="28071" spans="1:7">
      <c r="A28071" s="1" t="str">
        <f t="shared" si="441"/>
        <v>CDHU-I P.27.000.042258</v>
      </c>
      <c r="B28071" s="3" t="s">
        <v>42275</v>
      </c>
      <c r="C28071" s="3" t="s">
        <v>38762</v>
      </c>
      <c r="D28071" s="2" t="s">
        <v>41858</v>
      </c>
      <c r="E28071" s="3" t="s">
        <v>9848</v>
      </c>
      <c r="F28071" s="61">
        <v>31.12</v>
      </c>
      <c r="G28071" s="61">
        <v>31.12</v>
      </c>
    </row>
    <row r="28072" spans="1:7">
      <c r="A28072" s="1" t="str">
        <f t="shared" si="441"/>
        <v>CDHU-I P.27.000.042259</v>
      </c>
      <c r="B28072" s="3" t="s">
        <v>42275</v>
      </c>
      <c r="C28072" s="3" t="s">
        <v>38763</v>
      </c>
      <c r="D28072" s="2" t="s">
        <v>41859</v>
      </c>
      <c r="E28072" s="3" t="s">
        <v>9848</v>
      </c>
      <c r="F28072" s="61">
        <v>76.12</v>
      </c>
      <c r="G28072" s="61">
        <v>76.12</v>
      </c>
    </row>
    <row r="28073" spans="1:7">
      <c r="A28073" s="1" t="str">
        <f t="shared" si="441"/>
        <v>CDHU-I P.27.000.042260</v>
      </c>
      <c r="B28073" s="3" t="s">
        <v>42275</v>
      </c>
      <c r="C28073" s="3" t="s">
        <v>38764</v>
      </c>
      <c r="D28073" s="2" t="s">
        <v>41860</v>
      </c>
      <c r="E28073" s="3" t="s">
        <v>9848</v>
      </c>
      <c r="F28073" s="61">
        <v>101.76</v>
      </c>
      <c r="G28073" s="61">
        <v>101.76</v>
      </c>
    </row>
    <row r="28074" spans="1:7">
      <c r="A28074" s="1" t="str">
        <f t="shared" si="441"/>
        <v>CDHU-I P.27.000.042261</v>
      </c>
      <c r="B28074" s="3" t="s">
        <v>42275</v>
      </c>
      <c r="C28074" s="3" t="s">
        <v>38765</v>
      </c>
      <c r="D28074" s="2" t="s">
        <v>41861</v>
      </c>
      <c r="E28074" s="3" t="s">
        <v>9848</v>
      </c>
      <c r="F28074" s="61">
        <v>177.01</v>
      </c>
      <c r="G28074" s="61">
        <v>177.01</v>
      </c>
    </row>
    <row r="28075" spans="1:7">
      <c r="A28075" s="1" t="str">
        <f t="shared" si="441"/>
        <v>CDHU-I P.27.000.042308</v>
      </c>
      <c r="B28075" s="3" t="s">
        <v>42275</v>
      </c>
      <c r="C28075" s="3" t="s">
        <v>38766</v>
      </c>
      <c r="D28075" s="2" t="s">
        <v>41862</v>
      </c>
      <c r="E28075" s="3" t="s">
        <v>9848</v>
      </c>
      <c r="F28075" s="61">
        <v>1396.82</v>
      </c>
      <c r="G28075" s="61">
        <v>1396.82</v>
      </c>
    </row>
    <row r="28076" spans="1:7">
      <c r="A28076" s="1" t="str">
        <f t="shared" si="441"/>
        <v>CDHU-I P.27.000.042309</v>
      </c>
      <c r="B28076" s="3" t="s">
        <v>42275</v>
      </c>
      <c r="C28076" s="3" t="s">
        <v>38767</v>
      </c>
      <c r="D28076" s="2" t="s">
        <v>41863</v>
      </c>
      <c r="E28076" s="3" t="s">
        <v>9848</v>
      </c>
      <c r="F28076" s="61">
        <v>454.81</v>
      </c>
      <c r="G28076" s="61">
        <v>454.81</v>
      </c>
    </row>
    <row r="28077" spans="1:7">
      <c r="A28077" s="1" t="str">
        <f t="shared" si="441"/>
        <v>CDHU-I P.27.000.042310</v>
      </c>
      <c r="B28077" s="3" t="s">
        <v>42275</v>
      </c>
      <c r="C28077" s="3" t="s">
        <v>38768</v>
      </c>
      <c r="D28077" s="2" t="s">
        <v>41864</v>
      </c>
      <c r="E28077" s="3" t="s">
        <v>9848</v>
      </c>
      <c r="F28077" s="61">
        <v>198.41</v>
      </c>
      <c r="G28077" s="61">
        <v>198.41</v>
      </c>
    </row>
    <row r="28078" spans="1:7">
      <c r="A28078" s="1" t="str">
        <f t="shared" si="441"/>
        <v>CDHU-I P.27.000.042311</v>
      </c>
      <c r="B28078" s="3" t="s">
        <v>42275</v>
      </c>
      <c r="C28078" s="3" t="s">
        <v>38769</v>
      </c>
      <c r="D28078" s="2" t="s">
        <v>41865</v>
      </c>
      <c r="E28078" s="3" t="s">
        <v>9848</v>
      </c>
      <c r="F28078" s="61">
        <v>359.12</v>
      </c>
      <c r="G28078" s="61">
        <v>359.12</v>
      </c>
    </row>
    <row r="28079" spans="1:7">
      <c r="A28079" s="1" t="str">
        <f t="shared" si="441"/>
        <v>CDHU-I P.27.000.042432</v>
      </c>
      <c r="B28079" s="3" t="s">
        <v>42275</v>
      </c>
      <c r="C28079" s="3" t="s">
        <v>38770</v>
      </c>
      <c r="D28079" s="2" t="s">
        <v>41866</v>
      </c>
      <c r="E28079" s="3" t="s">
        <v>9848</v>
      </c>
      <c r="F28079" s="61">
        <v>836.97</v>
      </c>
      <c r="G28079" s="61">
        <v>836.97</v>
      </c>
    </row>
    <row r="28080" spans="1:7">
      <c r="A28080" s="1" t="str">
        <f t="shared" si="441"/>
        <v>CDHU-I P.27.000.043536</v>
      </c>
      <c r="B28080" s="3" t="s">
        <v>42275</v>
      </c>
      <c r="C28080" s="3" t="s">
        <v>38771</v>
      </c>
      <c r="D28080" s="2" t="s">
        <v>41867</v>
      </c>
      <c r="E28080" s="3" t="s">
        <v>9848</v>
      </c>
      <c r="F28080" s="61">
        <v>445.48</v>
      </c>
      <c r="G28080" s="61">
        <v>445.48</v>
      </c>
    </row>
    <row r="28081" spans="1:7">
      <c r="A28081" s="1" t="str">
        <f t="shared" si="441"/>
        <v>CDHU-I P.27.000.043538</v>
      </c>
      <c r="B28081" s="3" t="s">
        <v>42275</v>
      </c>
      <c r="C28081" s="3" t="s">
        <v>38772</v>
      </c>
      <c r="D28081" s="2" t="s">
        <v>41868</v>
      </c>
      <c r="E28081" s="3" t="s">
        <v>9848</v>
      </c>
      <c r="F28081" s="61">
        <v>324.48</v>
      </c>
      <c r="G28081" s="61">
        <v>324.48</v>
      </c>
    </row>
    <row r="28082" spans="1:7" ht="22.5">
      <c r="A28082" s="1" t="str">
        <f t="shared" si="441"/>
        <v>CDHU-I P.27.000.043541</v>
      </c>
      <c r="B28082" s="3" t="s">
        <v>42275</v>
      </c>
      <c r="C28082" s="3" t="s">
        <v>38773</v>
      </c>
      <c r="D28082" s="2" t="s">
        <v>41869</v>
      </c>
      <c r="E28082" s="3" t="s">
        <v>9848</v>
      </c>
      <c r="F28082" s="61">
        <v>2389.8200000000002</v>
      </c>
      <c r="G28082" s="61">
        <v>2389.8200000000002</v>
      </c>
    </row>
    <row r="28083" spans="1:7">
      <c r="A28083" s="1" t="str">
        <f t="shared" si="441"/>
        <v>CDHU-I P.27.000.043652</v>
      </c>
      <c r="B28083" s="3" t="s">
        <v>42275</v>
      </c>
      <c r="C28083" s="3" t="s">
        <v>38774</v>
      </c>
      <c r="D28083" s="2" t="s">
        <v>41870</v>
      </c>
      <c r="E28083" s="3" t="s">
        <v>9848</v>
      </c>
      <c r="F28083" s="61">
        <v>533.26</v>
      </c>
      <c r="G28083" s="61">
        <v>533.26</v>
      </c>
    </row>
    <row r="28084" spans="1:7" ht="22.5">
      <c r="A28084" s="1" t="str">
        <f t="shared" si="441"/>
        <v>CDHU-I P.27.000.043653</v>
      </c>
      <c r="B28084" s="3" t="s">
        <v>42275</v>
      </c>
      <c r="C28084" s="3" t="s">
        <v>38775</v>
      </c>
      <c r="D28084" s="2" t="s">
        <v>41871</v>
      </c>
      <c r="E28084" s="3" t="s">
        <v>9848</v>
      </c>
      <c r="F28084" s="61">
        <v>1817.61</v>
      </c>
      <c r="G28084" s="61">
        <v>1817.61</v>
      </c>
    </row>
    <row r="28085" spans="1:7" ht="22.5">
      <c r="A28085" s="1" t="str">
        <f t="shared" ref="A28085:A28148" si="442">CONCATENATE($B28085," ",$C28085)</f>
        <v>CDHU-I P.27.000.043654</v>
      </c>
      <c r="B28085" s="3" t="s">
        <v>42275</v>
      </c>
      <c r="C28085" s="3" t="s">
        <v>38776</v>
      </c>
      <c r="D28085" s="2" t="s">
        <v>41872</v>
      </c>
      <c r="E28085" s="3" t="s">
        <v>9848</v>
      </c>
      <c r="F28085" s="61">
        <v>2258.7800000000002</v>
      </c>
      <c r="G28085" s="61">
        <v>2258.7800000000002</v>
      </c>
    </row>
    <row r="28086" spans="1:7">
      <c r="A28086" s="1" t="str">
        <f t="shared" si="442"/>
        <v>CDHU-I P.27.000.043656</v>
      </c>
      <c r="B28086" s="3" t="s">
        <v>42275</v>
      </c>
      <c r="C28086" s="3" t="s">
        <v>38777</v>
      </c>
      <c r="D28086" s="2" t="s">
        <v>41873</v>
      </c>
      <c r="E28086" s="3" t="s">
        <v>9848</v>
      </c>
      <c r="F28086" s="61">
        <v>528.54999999999995</v>
      </c>
      <c r="G28086" s="61">
        <v>528.54999999999995</v>
      </c>
    </row>
    <row r="28087" spans="1:7">
      <c r="A28087" s="1" t="str">
        <f t="shared" si="442"/>
        <v>CDHU-I P.27.000.043657</v>
      </c>
      <c r="B28087" s="3" t="s">
        <v>42275</v>
      </c>
      <c r="C28087" s="3" t="s">
        <v>38778</v>
      </c>
      <c r="D28087" s="2" t="s">
        <v>41874</v>
      </c>
      <c r="E28087" s="3" t="s">
        <v>9848</v>
      </c>
      <c r="F28087" s="61">
        <v>582.41999999999996</v>
      </c>
      <c r="G28087" s="61">
        <v>582.41999999999996</v>
      </c>
    </row>
    <row r="28088" spans="1:7" ht="22.5">
      <c r="A28088" s="1" t="str">
        <f t="shared" si="442"/>
        <v>CDHU-I P.27.000.043663</v>
      </c>
      <c r="B28088" s="3" t="s">
        <v>42275</v>
      </c>
      <c r="C28088" s="3" t="s">
        <v>38779</v>
      </c>
      <c r="D28088" s="2" t="s">
        <v>41875</v>
      </c>
      <c r="E28088" s="3" t="s">
        <v>9848</v>
      </c>
      <c r="F28088" s="61">
        <v>1380.95</v>
      </c>
      <c r="G28088" s="61">
        <v>1380.95</v>
      </c>
    </row>
    <row r="28089" spans="1:7" ht="22.5">
      <c r="A28089" s="1" t="str">
        <f t="shared" si="442"/>
        <v>CDHU-I P.27.000.043664</v>
      </c>
      <c r="B28089" s="3" t="s">
        <v>42275</v>
      </c>
      <c r="C28089" s="3" t="s">
        <v>38780</v>
      </c>
      <c r="D28089" s="2" t="s">
        <v>41876</v>
      </c>
      <c r="E28089" s="3" t="s">
        <v>9848</v>
      </c>
      <c r="F28089" s="61">
        <v>1784.27</v>
      </c>
      <c r="G28089" s="61">
        <v>1784.27</v>
      </c>
    </row>
    <row r="28090" spans="1:7" ht="22.5">
      <c r="A28090" s="1" t="str">
        <f t="shared" si="442"/>
        <v>CDHU-I P.27.000.043665</v>
      </c>
      <c r="B28090" s="3" t="s">
        <v>42275</v>
      </c>
      <c r="C28090" s="3" t="s">
        <v>38781</v>
      </c>
      <c r="D28090" s="2" t="s">
        <v>41877</v>
      </c>
      <c r="E28090" s="3" t="s">
        <v>9848</v>
      </c>
      <c r="F28090" s="61">
        <v>4116.72</v>
      </c>
      <c r="G28090" s="61">
        <v>4116.72</v>
      </c>
    </row>
    <row r="28091" spans="1:7" ht="22.5">
      <c r="A28091" s="1" t="str">
        <f t="shared" si="442"/>
        <v>CDHU-I P.27.000.043666</v>
      </c>
      <c r="B28091" s="3" t="s">
        <v>42275</v>
      </c>
      <c r="C28091" s="3" t="s">
        <v>38782</v>
      </c>
      <c r="D28091" s="2" t="s">
        <v>41878</v>
      </c>
      <c r="E28091" s="3" t="s">
        <v>9848</v>
      </c>
      <c r="F28091" s="61">
        <v>4571.75</v>
      </c>
      <c r="G28091" s="61">
        <v>4571.75</v>
      </c>
    </row>
    <row r="28092" spans="1:7" ht="22.5">
      <c r="A28092" s="1" t="str">
        <f t="shared" si="442"/>
        <v>CDHU-I P.27.000.043667</v>
      </c>
      <c r="B28092" s="3" t="s">
        <v>42275</v>
      </c>
      <c r="C28092" s="3" t="s">
        <v>38783</v>
      </c>
      <c r="D28092" s="2" t="s">
        <v>41879</v>
      </c>
      <c r="E28092" s="3" t="s">
        <v>9848</v>
      </c>
      <c r="F28092" s="61">
        <v>9566.02</v>
      </c>
      <c r="G28092" s="61">
        <v>9566.02</v>
      </c>
    </row>
    <row r="28093" spans="1:7">
      <c r="A28093" s="1" t="str">
        <f t="shared" si="442"/>
        <v>CDHU-I P.27.000.043668</v>
      </c>
      <c r="B28093" s="3" t="s">
        <v>42275</v>
      </c>
      <c r="C28093" s="3" t="s">
        <v>38784</v>
      </c>
      <c r="D28093" s="2" t="s">
        <v>41880</v>
      </c>
      <c r="E28093" s="3" t="s">
        <v>9848</v>
      </c>
      <c r="F28093" s="61">
        <v>357.17</v>
      </c>
      <c r="G28093" s="61">
        <v>357.17</v>
      </c>
    </row>
    <row r="28094" spans="1:7">
      <c r="A28094" s="1" t="str">
        <f t="shared" si="442"/>
        <v>CDHU-I P.27.000.043669</v>
      </c>
      <c r="B28094" s="3" t="s">
        <v>42275</v>
      </c>
      <c r="C28094" s="3" t="s">
        <v>38785</v>
      </c>
      <c r="D28094" s="2" t="s">
        <v>41881</v>
      </c>
      <c r="E28094" s="3" t="s">
        <v>9848</v>
      </c>
      <c r="F28094" s="61">
        <v>944.03</v>
      </c>
      <c r="G28094" s="61">
        <v>944.03</v>
      </c>
    </row>
    <row r="28095" spans="1:7">
      <c r="A28095" s="1" t="str">
        <f t="shared" si="442"/>
        <v>CDHU-I P.27.000.043670</v>
      </c>
      <c r="B28095" s="3" t="s">
        <v>42275</v>
      </c>
      <c r="C28095" s="3" t="s">
        <v>38786</v>
      </c>
      <c r="D28095" s="2" t="s">
        <v>41882</v>
      </c>
      <c r="E28095" s="3" t="s">
        <v>9848</v>
      </c>
      <c r="F28095" s="61">
        <v>1174.8399999999999</v>
      </c>
      <c r="G28095" s="61">
        <v>1174.8399999999999</v>
      </c>
    </row>
    <row r="28096" spans="1:7" ht="22.5">
      <c r="A28096" s="1" t="str">
        <f t="shared" si="442"/>
        <v>CDHU-I P.27.000.043671</v>
      </c>
      <c r="B28096" s="3" t="s">
        <v>42275</v>
      </c>
      <c r="C28096" s="3" t="s">
        <v>38787</v>
      </c>
      <c r="D28096" s="2" t="s">
        <v>41883</v>
      </c>
      <c r="E28096" s="3" t="s">
        <v>9848</v>
      </c>
      <c r="F28096" s="61">
        <v>1672.37</v>
      </c>
      <c r="G28096" s="61">
        <v>1672.37</v>
      </c>
    </row>
    <row r="28097" spans="1:7">
      <c r="A28097" s="1" t="str">
        <f t="shared" si="442"/>
        <v>CDHU-I P.27.000.043672</v>
      </c>
      <c r="B28097" s="3" t="s">
        <v>42275</v>
      </c>
      <c r="C28097" s="3" t="s">
        <v>38788</v>
      </c>
      <c r="D28097" s="2" t="s">
        <v>41884</v>
      </c>
      <c r="E28097" s="3" t="s">
        <v>9848</v>
      </c>
      <c r="F28097" s="61">
        <v>5307.35</v>
      </c>
      <c r="G28097" s="61">
        <v>5307.35</v>
      </c>
    </row>
    <row r="28098" spans="1:7">
      <c r="A28098" s="1" t="str">
        <f t="shared" si="442"/>
        <v>CDHU-I P.27.000.043673</v>
      </c>
      <c r="B28098" s="3" t="s">
        <v>42275</v>
      </c>
      <c r="C28098" s="3" t="s">
        <v>38789</v>
      </c>
      <c r="D28098" s="2" t="s">
        <v>41885</v>
      </c>
      <c r="E28098" s="3" t="s">
        <v>9848</v>
      </c>
      <c r="F28098" s="61">
        <v>7264.05</v>
      </c>
      <c r="G28098" s="61">
        <v>7264.05</v>
      </c>
    </row>
    <row r="28099" spans="1:7">
      <c r="A28099" s="1" t="str">
        <f t="shared" si="442"/>
        <v>CDHU-I P.27.000.043674</v>
      </c>
      <c r="B28099" s="3" t="s">
        <v>42275</v>
      </c>
      <c r="C28099" s="3" t="s">
        <v>38790</v>
      </c>
      <c r="D28099" s="2" t="s">
        <v>41886</v>
      </c>
      <c r="E28099" s="3" t="s">
        <v>9848</v>
      </c>
      <c r="F28099" s="61">
        <v>11103.84</v>
      </c>
      <c r="G28099" s="61">
        <v>11103.84</v>
      </c>
    </row>
    <row r="28100" spans="1:7">
      <c r="A28100" s="1" t="str">
        <f t="shared" si="442"/>
        <v>CDHU-I P.27.000.043676</v>
      </c>
      <c r="B28100" s="3" t="s">
        <v>42275</v>
      </c>
      <c r="C28100" s="3" t="s">
        <v>38791</v>
      </c>
      <c r="D28100" s="2" t="s">
        <v>41887</v>
      </c>
      <c r="E28100" s="3" t="s">
        <v>9848</v>
      </c>
      <c r="F28100" s="61">
        <v>10025.39</v>
      </c>
      <c r="G28100" s="61">
        <v>10025.39</v>
      </c>
    </row>
    <row r="28101" spans="1:7">
      <c r="A28101" s="1" t="str">
        <f t="shared" si="442"/>
        <v>CDHU-I P.27.000.043677</v>
      </c>
      <c r="B28101" s="3" t="s">
        <v>42275</v>
      </c>
      <c r="C28101" s="3" t="s">
        <v>38792</v>
      </c>
      <c r="D28101" s="2" t="s">
        <v>41888</v>
      </c>
      <c r="E28101" s="3" t="s">
        <v>9848</v>
      </c>
      <c r="F28101" s="61">
        <v>4948</v>
      </c>
      <c r="G28101" s="61">
        <v>4948</v>
      </c>
    </row>
    <row r="28102" spans="1:7">
      <c r="A28102" s="1" t="str">
        <f t="shared" si="442"/>
        <v>CDHU-I P.27.000.043678</v>
      </c>
      <c r="B28102" s="3" t="s">
        <v>42275</v>
      </c>
      <c r="C28102" s="3" t="s">
        <v>38793</v>
      </c>
      <c r="D28102" s="2" t="s">
        <v>41889</v>
      </c>
      <c r="E28102" s="3" t="s">
        <v>9848</v>
      </c>
      <c r="F28102" s="61">
        <v>1973.34</v>
      </c>
      <c r="G28102" s="61">
        <v>1973.34</v>
      </c>
    </row>
    <row r="28103" spans="1:7">
      <c r="A28103" s="1" t="str">
        <f t="shared" si="442"/>
        <v>CDHU-I P.27.000.043679</v>
      </c>
      <c r="B28103" s="3" t="s">
        <v>42275</v>
      </c>
      <c r="C28103" s="3" t="s">
        <v>38794</v>
      </c>
      <c r="D28103" s="2" t="s">
        <v>41890</v>
      </c>
      <c r="E28103" s="3" t="s">
        <v>9848</v>
      </c>
      <c r="F28103" s="61">
        <v>2055.9899999999998</v>
      </c>
      <c r="G28103" s="61">
        <v>2055.9899999999998</v>
      </c>
    </row>
    <row r="28104" spans="1:7">
      <c r="A28104" s="1" t="str">
        <f t="shared" si="442"/>
        <v>CDHU-I P.27.000.043680</v>
      </c>
      <c r="B28104" s="3" t="s">
        <v>42275</v>
      </c>
      <c r="C28104" s="3" t="s">
        <v>38795</v>
      </c>
      <c r="D28104" s="2" t="s">
        <v>41891</v>
      </c>
      <c r="E28104" s="3" t="s">
        <v>9848</v>
      </c>
      <c r="F28104" s="61">
        <v>1447.61</v>
      </c>
      <c r="G28104" s="61">
        <v>1447.61</v>
      </c>
    </row>
    <row r="28105" spans="1:7">
      <c r="A28105" s="1" t="str">
        <f t="shared" si="442"/>
        <v>CDHU-I P.27.000.043681</v>
      </c>
      <c r="B28105" s="3" t="s">
        <v>42275</v>
      </c>
      <c r="C28105" s="3" t="s">
        <v>38796</v>
      </c>
      <c r="D28105" s="2" t="s">
        <v>41892</v>
      </c>
      <c r="E28105" s="3" t="s">
        <v>9848</v>
      </c>
      <c r="F28105" s="61">
        <v>2145.9299999999998</v>
      </c>
      <c r="G28105" s="61">
        <v>2145.9299999999998</v>
      </c>
    </row>
    <row r="28106" spans="1:7" ht="22.5">
      <c r="A28106" s="1" t="str">
        <f t="shared" si="442"/>
        <v>CDHU-I P.27.000.043691</v>
      </c>
      <c r="B28106" s="3" t="s">
        <v>42275</v>
      </c>
      <c r="C28106" s="3" t="s">
        <v>38797</v>
      </c>
      <c r="D28106" s="2" t="s">
        <v>41893</v>
      </c>
      <c r="E28106" s="3" t="s">
        <v>9848</v>
      </c>
      <c r="F28106" s="61">
        <v>1881.52</v>
      </c>
      <c r="G28106" s="61">
        <v>1881.52</v>
      </c>
    </row>
    <row r="28107" spans="1:7" ht="22.5">
      <c r="A28107" s="1" t="str">
        <f t="shared" si="442"/>
        <v>CDHU-I P.27.000.043694</v>
      </c>
      <c r="B28107" s="3" t="s">
        <v>42275</v>
      </c>
      <c r="C28107" s="3" t="s">
        <v>38798</v>
      </c>
      <c r="D28107" s="2" t="s">
        <v>41894</v>
      </c>
      <c r="E28107" s="3" t="s">
        <v>9848</v>
      </c>
      <c r="F28107" s="61">
        <v>2587.16</v>
      </c>
      <c r="G28107" s="61">
        <v>2587.16</v>
      </c>
    </row>
    <row r="28108" spans="1:7">
      <c r="A28108" s="1" t="str">
        <f t="shared" si="442"/>
        <v>CDHU-I P.27.000.044001</v>
      </c>
      <c r="B28108" s="3" t="s">
        <v>42275</v>
      </c>
      <c r="C28108" s="3" t="s">
        <v>38799</v>
      </c>
      <c r="D28108" s="2" t="s">
        <v>41895</v>
      </c>
      <c r="E28108" s="3" t="s">
        <v>9848</v>
      </c>
      <c r="F28108" s="61">
        <v>51.1</v>
      </c>
      <c r="G28108" s="61">
        <v>51.1</v>
      </c>
    </row>
    <row r="28109" spans="1:7">
      <c r="A28109" s="1" t="str">
        <f t="shared" si="442"/>
        <v>CDHU-I P.27.000.044002</v>
      </c>
      <c r="B28109" s="3" t="s">
        <v>42275</v>
      </c>
      <c r="C28109" s="3" t="s">
        <v>38800</v>
      </c>
      <c r="D28109" s="2" t="s">
        <v>41896</v>
      </c>
      <c r="E28109" s="3" t="s">
        <v>9848</v>
      </c>
      <c r="F28109" s="61">
        <v>48.7</v>
      </c>
      <c r="G28109" s="61">
        <v>48.7</v>
      </c>
    </row>
    <row r="28110" spans="1:7">
      <c r="A28110" s="1" t="str">
        <f t="shared" si="442"/>
        <v>CDHU-I P.27.000.044050</v>
      </c>
      <c r="B28110" s="3" t="s">
        <v>42275</v>
      </c>
      <c r="C28110" s="3" t="s">
        <v>38801</v>
      </c>
      <c r="D28110" s="2" t="s">
        <v>41897</v>
      </c>
      <c r="E28110" s="3" t="s">
        <v>9848</v>
      </c>
      <c r="F28110" s="61">
        <v>40.86</v>
      </c>
      <c r="G28110" s="61">
        <v>40.86</v>
      </c>
    </row>
    <row r="28111" spans="1:7">
      <c r="A28111" s="1" t="str">
        <f t="shared" si="442"/>
        <v>CDHU-I P.27.000.044051</v>
      </c>
      <c r="B28111" s="3" t="s">
        <v>42275</v>
      </c>
      <c r="C28111" s="3" t="s">
        <v>38802</v>
      </c>
      <c r="D28111" s="2" t="s">
        <v>41898</v>
      </c>
      <c r="E28111" s="3" t="s">
        <v>9848</v>
      </c>
      <c r="F28111" s="61">
        <v>134.72</v>
      </c>
      <c r="G28111" s="61">
        <v>134.72</v>
      </c>
    </row>
    <row r="28112" spans="1:7">
      <c r="A28112" s="1" t="str">
        <f t="shared" si="442"/>
        <v>CDHU-I P.27.000.044052</v>
      </c>
      <c r="B28112" s="3" t="s">
        <v>42275</v>
      </c>
      <c r="C28112" s="3" t="s">
        <v>38803</v>
      </c>
      <c r="D28112" s="2" t="s">
        <v>41899</v>
      </c>
      <c r="E28112" s="3" t="s">
        <v>9848</v>
      </c>
      <c r="F28112" s="61">
        <v>210.73</v>
      </c>
      <c r="G28112" s="61">
        <v>210.73</v>
      </c>
    </row>
    <row r="28113" spans="1:7" ht="22.5">
      <c r="A28113" s="1" t="str">
        <f t="shared" si="442"/>
        <v>CDHU-I P.27.000.044053</v>
      </c>
      <c r="B28113" s="3" t="s">
        <v>42275</v>
      </c>
      <c r="C28113" s="3" t="s">
        <v>38804</v>
      </c>
      <c r="D28113" s="2" t="s">
        <v>41900</v>
      </c>
      <c r="E28113" s="3" t="s">
        <v>9848</v>
      </c>
      <c r="F28113" s="61">
        <v>9810.19</v>
      </c>
      <c r="G28113" s="61">
        <v>9810.19</v>
      </c>
    </row>
    <row r="28114" spans="1:7">
      <c r="A28114" s="1" t="str">
        <f t="shared" si="442"/>
        <v>CDHU-I P.27.000.044101</v>
      </c>
      <c r="B28114" s="3" t="s">
        <v>42275</v>
      </c>
      <c r="C28114" s="3" t="s">
        <v>38805</v>
      </c>
      <c r="D28114" s="2" t="s">
        <v>41901</v>
      </c>
      <c r="E28114" s="3" t="s">
        <v>9848</v>
      </c>
      <c r="F28114" s="61">
        <v>19.95</v>
      </c>
      <c r="G28114" s="61">
        <v>19.95</v>
      </c>
    </row>
    <row r="28115" spans="1:7">
      <c r="A28115" s="1" t="str">
        <f t="shared" si="442"/>
        <v>CDHU-I P.27.000.044102</v>
      </c>
      <c r="B28115" s="3" t="s">
        <v>42275</v>
      </c>
      <c r="C28115" s="3" t="s">
        <v>38806</v>
      </c>
      <c r="D28115" s="2" t="s">
        <v>41902</v>
      </c>
      <c r="E28115" s="3" t="s">
        <v>9848</v>
      </c>
      <c r="F28115" s="61">
        <v>20.37</v>
      </c>
      <c r="G28115" s="61">
        <v>20.37</v>
      </c>
    </row>
    <row r="28116" spans="1:7" ht="22.5">
      <c r="A28116" s="1" t="str">
        <f t="shared" si="442"/>
        <v>CDHU-I P.27.000.090322</v>
      </c>
      <c r="B28116" s="3" t="s">
        <v>42275</v>
      </c>
      <c r="C28116" s="3" t="s">
        <v>38807</v>
      </c>
      <c r="D28116" s="2" t="s">
        <v>41903</v>
      </c>
      <c r="E28116" s="3" t="s">
        <v>9848</v>
      </c>
      <c r="F28116" s="61">
        <v>859.99</v>
      </c>
      <c r="G28116" s="61">
        <v>859.99</v>
      </c>
    </row>
    <row r="28117" spans="1:7">
      <c r="A28117" s="1" t="str">
        <f t="shared" si="442"/>
        <v>CDHU-I P.27.000.090384</v>
      </c>
      <c r="B28117" s="3" t="s">
        <v>42275</v>
      </c>
      <c r="C28117" s="3" t="s">
        <v>38808</v>
      </c>
      <c r="D28117" s="2" t="s">
        <v>41904</v>
      </c>
      <c r="E28117" s="3" t="s">
        <v>9848</v>
      </c>
      <c r="F28117" s="61">
        <v>169.14</v>
      </c>
      <c r="G28117" s="61">
        <v>169.14</v>
      </c>
    </row>
    <row r="28118" spans="1:7">
      <c r="A28118" s="1" t="str">
        <f t="shared" si="442"/>
        <v>CDHU-I P.27.000.090387</v>
      </c>
      <c r="B28118" s="3" t="s">
        <v>42275</v>
      </c>
      <c r="C28118" s="3" t="s">
        <v>38809</v>
      </c>
      <c r="D28118" s="2" t="s">
        <v>41905</v>
      </c>
      <c r="E28118" s="3" t="s">
        <v>9848</v>
      </c>
      <c r="F28118" s="61">
        <v>135.38999999999999</v>
      </c>
      <c r="G28118" s="61">
        <v>135.38999999999999</v>
      </c>
    </row>
    <row r="28119" spans="1:7">
      <c r="A28119" s="1" t="str">
        <f t="shared" si="442"/>
        <v>CDHU-I P.27.000.090388</v>
      </c>
      <c r="B28119" s="3" t="s">
        <v>42275</v>
      </c>
      <c r="C28119" s="3" t="s">
        <v>38810</v>
      </c>
      <c r="D28119" s="2" t="s">
        <v>41906</v>
      </c>
      <c r="E28119" s="3" t="s">
        <v>9848</v>
      </c>
      <c r="F28119" s="61">
        <v>165.06</v>
      </c>
      <c r="G28119" s="61">
        <v>165.06</v>
      </c>
    </row>
    <row r="28120" spans="1:7">
      <c r="A28120" s="1" t="str">
        <f t="shared" si="442"/>
        <v>CDHU-I P.27.000.090449</v>
      </c>
      <c r="B28120" s="3" t="s">
        <v>42275</v>
      </c>
      <c r="C28120" s="3" t="s">
        <v>38811</v>
      </c>
      <c r="D28120" s="2" t="s">
        <v>41907</v>
      </c>
      <c r="E28120" s="3" t="s">
        <v>9848</v>
      </c>
      <c r="F28120" s="61">
        <v>46.66</v>
      </c>
      <c r="G28120" s="61">
        <v>46.66</v>
      </c>
    </row>
    <row r="28121" spans="1:7">
      <c r="A28121" s="1" t="str">
        <f t="shared" si="442"/>
        <v>CDHU-I P.27.000.090450</v>
      </c>
      <c r="B28121" s="3" t="s">
        <v>42275</v>
      </c>
      <c r="C28121" s="3" t="s">
        <v>38812</v>
      </c>
      <c r="D28121" s="2" t="s">
        <v>41908</v>
      </c>
      <c r="E28121" s="3" t="s">
        <v>9848</v>
      </c>
      <c r="F28121" s="61">
        <v>647.72</v>
      </c>
      <c r="G28121" s="61">
        <v>647.72</v>
      </c>
    </row>
    <row r="28122" spans="1:7" ht="22.5">
      <c r="A28122" s="1" t="str">
        <f t="shared" si="442"/>
        <v>CDHU-I P.27.000.090456</v>
      </c>
      <c r="B28122" s="3" t="s">
        <v>42275</v>
      </c>
      <c r="C28122" s="3" t="s">
        <v>38813</v>
      </c>
      <c r="D28122" s="2" t="s">
        <v>41909</v>
      </c>
      <c r="E28122" s="3" t="s">
        <v>9848</v>
      </c>
      <c r="F28122" s="61">
        <v>389.34</v>
      </c>
      <c r="G28122" s="61">
        <v>389.34</v>
      </c>
    </row>
    <row r="28123" spans="1:7">
      <c r="A28123" s="1" t="str">
        <f t="shared" si="442"/>
        <v>CDHU-I P.27.000.090468</v>
      </c>
      <c r="B28123" s="3" t="s">
        <v>42275</v>
      </c>
      <c r="C28123" s="3" t="s">
        <v>38814</v>
      </c>
      <c r="D28123" s="2" t="s">
        <v>41910</v>
      </c>
      <c r="E28123" s="3" t="s">
        <v>9848</v>
      </c>
      <c r="F28123" s="61">
        <v>35.409999999999997</v>
      </c>
      <c r="G28123" s="61">
        <v>35.409999999999997</v>
      </c>
    </row>
    <row r="28124" spans="1:7" ht="22.5">
      <c r="A28124" s="1" t="str">
        <f t="shared" si="442"/>
        <v>CDHU-I P.27.000.091349</v>
      </c>
      <c r="B28124" s="3" t="s">
        <v>42275</v>
      </c>
      <c r="C28124" s="3" t="s">
        <v>38815</v>
      </c>
      <c r="D28124" s="2" t="s">
        <v>41911</v>
      </c>
      <c r="E28124" s="3" t="s">
        <v>9848</v>
      </c>
      <c r="F28124" s="61">
        <v>133.72999999999999</v>
      </c>
      <c r="G28124" s="61">
        <v>133.72999999999999</v>
      </c>
    </row>
    <row r="28125" spans="1:7" ht="22.5">
      <c r="A28125" s="1" t="str">
        <f t="shared" si="442"/>
        <v>CDHU-I P.28.000.046542</v>
      </c>
      <c r="B28125" s="3" t="s">
        <v>42275</v>
      </c>
      <c r="C28125" s="3" t="s">
        <v>38816</v>
      </c>
      <c r="D28125" s="2" t="s">
        <v>41912</v>
      </c>
      <c r="E28125" s="3" t="s">
        <v>9848</v>
      </c>
      <c r="F28125" s="61">
        <v>102.26</v>
      </c>
      <c r="G28125" s="61">
        <v>102.26</v>
      </c>
    </row>
    <row r="28126" spans="1:7" ht="22.5">
      <c r="A28126" s="1" t="str">
        <f t="shared" si="442"/>
        <v>CDHU-I P.28.000.049734</v>
      </c>
      <c r="B28126" s="3" t="s">
        <v>42275</v>
      </c>
      <c r="C28126" s="3" t="s">
        <v>38817</v>
      </c>
      <c r="D28126" s="2" t="s">
        <v>41913</v>
      </c>
      <c r="E28126" s="3" t="s">
        <v>9848</v>
      </c>
      <c r="F28126" s="61">
        <v>86.45</v>
      </c>
      <c r="G28126" s="61">
        <v>86.45</v>
      </c>
    </row>
    <row r="28127" spans="1:7" ht="22.5">
      <c r="A28127" s="1" t="str">
        <f t="shared" si="442"/>
        <v>CDHU-I P.28.000.049735</v>
      </c>
      <c r="B28127" s="3" t="s">
        <v>42275</v>
      </c>
      <c r="C28127" s="3" t="s">
        <v>38818</v>
      </c>
      <c r="D28127" s="2" t="s">
        <v>41914</v>
      </c>
      <c r="E28127" s="3" t="s">
        <v>9848</v>
      </c>
      <c r="F28127" s="61">
        <v>53.58</v>
      </c>
      <c r="G28127" s="61">
        <v>53.58</v>
      </c>
    </row>
    <row r="28128" spans="1:7" ht="22.5">
      <c r="A28128" s="1" t="str">
        <f t="shared" si="442"/>
        <v>CDHU-I P.28.000.049743</v>
      </c>
      <c r="B28128" s="3" t="s">
        <v>42275</v>
      </c>
      <c r="C28128" s="3" t="s">
        <v>38819</v>
      </c>
      <c r="D28128" s="2" t="s">
        <v>41915</v>
      </c>
      <c r="E28128" s="3" t="s">
        <v>9848</v>
      </c>
      <c r="F28128" s="61">
        <v>57.1</v>
      </c>
      <c r="G28128" s="61">
        <v>57.1</v>
      </c>
    </row>
    <row r="28129" spans="1:7" ht="22.5">
      <c r="A28129" s="1" t="str">
        <f t="shared" si="442"/>
        <v>CDHU-I P.28.000.049769</v>
      </c>
      <c r="B28129" s="3" t="s">
        <v>42275</v>
      </c>
      <c r="C28129" s="3" t="s">
        <v>38820</v>
      </c>
      <c r="D28129" s="2" t="s">
        <v>41916</v>
      </c>
      <c r="E28129" s="3" t="s">
        <v>9848</v>
      </c>
      <c r="F28129" s="61">
        <v>53.98</v>
      </c>
      <c r="G28129" s="61">
        <v>53.98</v>
      </c>
    </row>
    <row r="28130" spans="1:7" ht="22.5">
      <c r="A28130" s="1" t="str">
        <f t="shared" si="442"/>
        <v>CDHU-I P.28.000.049771</v>
      </c>
      <c r="B28130" s="3" t="s">
        <v>42275</v>
      </c>
      <c r="C28130" s="3" t="s">
        <v>38821</v>
      </c>
      <c r="D28130" s="2" t="s">
        <v>41917</v>
      </c>
      <c r="E28130" s="3" t="s">
        <v>9848</v>
      </c>
      <c r="F28130" s="61">
        <v>59.79</v>
      </c>
      <c r="G28130" s="61">
        <v>59.79</v>
      </c>
    </row>
    <row r="28131" spans="1:7" ht="22.5">
      <c r="A28131" s="1" t="str">
        <f t="shared" si="442"/>
        <v>CDHU-I P.28.000.092320</v>
      </c>
      <c r="B28131" s="3" t="s">
        <v>42275</v>
      </c>
      <c r="C28131" s="3" t="s">
        <v>38822</v>
      </c>
      <c r="D28131" s="2" t="s">
        <v>41918</v>
      </c>
      <c r="E28131" s="3" t="s">
        <v>9848</v>
      </c>
      <c r="F28131" s="61">
        <v>32.08</v>
      </c>
      <c r="G28131" s="61">
        <v>32.08</v>
      </c>
    </row>
    <row r="28132" spans="1:7">
      <c r="A28132" s="1" t="str">
        <f t="shared" si="442"/>
        <v>CDHU-I P.29.000.042163</v>
      </c>
      <c r="B28132" s="3" t="s">
        <v>42275</v>
      </c>
      <c r="C28132" s="3" t="s">
        <v>38823</v>
      </c>
      <c r="D28132" s="2" t="s">
        <v>41919</v>
      </c>
      <c r="E28132" s="3" t="s">
        <v>9848</v>
      </c>
      <c r="F28132" s="61">
        <v>358.18</v>
      </c>
      <c r="G28132" s="61">
        <v>358.18</v>
      </c>
    </row>
    <row r="28133" spans="1:7">
      <c r="A28133" s="1" t="str">
        <f t="shared" si="442"/>
        <v>CDHU-I P.29.000.042164</v>
      </c>
      <c r="B28133" s="3" t="s">
        <v>42275</v>
      </c>
      <c r="C28133" s="3" t="s">
        <v>38824</v>
      </c>
      <c r="D28133" s="2" t="s">
        <v>41920</v>
      </c>
      <c r="E28133" s="3" t="s">
        <v>9848</v>
      </c>
      <c r="F28133" s="61">
        <v>123.14</v>
      </c>
      <c r="G28133" s="61">
        <v>123.14</v>
      </c>
    </row>
    <row r="28134" spans="1:7" ht="22.5">
      <c r="A28134" s="1" t="str">
        <f t="shared" si="442"/>
        <v>CDHU-I P.29.000.042273</v>
      </c>
      <c r="B28134" s="3" t="s">
        <v>42275</v>
      </c>
      <c r="C28134" s="3" t="s">
        <v>38825</v>
      </c>
      <c r="D28134" s="2" t="s">
        <v>41921</v>
      </c>
      <c r="E28134" s="3" t="s">
        <v>9848</v>
      </c>
      <c r="F28134" s="61">
        <v>266.73</v>
      </c>
      <c r="G28134" s="61">
        <v>266.73</v>
      </c>
    </row>
    <row r="28135" spans="1:7">
      <c r="A28135" s="1" t="str">
        <f t="shared" si="442"/>
        <v>CDHU-I P.29.000.042275</v>
      </c>
      <c r="B28135" s="3" t="s">
        <v>42275</v>
      </c>
      <c r="C28135" s="3" t="s">
        <v>38826</v>
      </c>
      <c r="D28135" s="2" t="s">
        <v>41922</v>
      </c>
      <c r="E28135" s="3" t="s">
        <v>9848</v>
      </c>
      <c r="F28135" s="61">
        <v>99.6</v>
      </c>
      <c r="G28135" s="61">
        <v>99.6</v>
      </c>
    </row>
    <row r="28136" spans="1:7" ht="22.5">
      <c r="A28136" s="1" t="str">
        <f t="shared" si="442"/>
        <v>CDHU-I P.29.000.042277</v>
      </c>
      <c r="B28136" s="3" t="s">
        <v>42275</v>
      </c>
      <c r="C28136" s="3" t="s">
        <v>38827</v>
      </c>
      <c r="D28136" s="2" t="s">
        <v>41923</v>
      </c>
      <c r="E28136" s="3" t="s">
        <v>9848</v>
      </c>
      <c r="F28136" s="61">
        <v>286.08999999999997</v>
      </c>
      <c r="G28136" s="61">
        <v>286.08999999999997</v>
      </c>
    </row>
    <row r="28137" spans="1:7">
      <c r="A28137" s="1" t="str">
        <f t="shared" si="442"/>
        <v>CDHU-I P.29.000.042278</v>
      </c>
      <c r="B28137" s="3" t="s">
        <v>42275</v>
      </c>
      <c r="C28137" s="3" t="s">
        <v>38828</v>
      </c>
      <c r="D28137" s="2" t="s">
        <v>41924</v>
      </c>
      <c r="E28137" s="3" t="s">
        <v>9848</v>
      </c>
      <c r="F28137" s="61">
        <v>333.63</v>
      </c>
      <c r="G28137" s="61">
        <v>333.63</v>
      </c>
    </row>
    <row r="28138" spans="1:7">
      <c r="A28138" s="1" t="str">
        <f t="shared" si="442"/>
        <v>CDHU-I P.29.000.042279</v>
      </c>
      <c r="B28138" s="3" t="s">
        <v>42275</v>
      </c>
      <c r="C28138" s="3" t="s">
        <v>38829</v>
      </c>
      <c r="D28138" s="2" t="s">
        <v>41925</v>
      </c>
      <c r="E28138" s="3" t="s">
        <v>9848</v>
      </c>
      <c r="F28138" s="61">
        <v>197.99</v>
      </c>
      <c r="G28138" s="61">
        <v>197.99</v>
      </c>
    </row>
    <row r="28139" spans="1:7">
      <c r="A28139" s="1" t="str">
        <f t="shared" si="442"/>
        <v>CDHU-I P.29.000.042280</v>
      </c>
      <c r="B28139" s="3" t="s">
        <v>42275</v>
      </c>
      <c r="C28139" s="3" t="s">
        <v>38830</v>
      </c>
      <c r="D28139" s="2" t="s">
        <v>41926</v>
      </c>
      <c r="E28139" s="3" t="s">
        <v>9848</v>
      </c>
      <c r="F28139" s="61">
        <v>406.03</v>
      </c>
      <c r="G28139" s="61">
        <v>406.03</v>
      </c>
    </row>
    <row r="28140" spans="1:7">
      <c r="A28140" s="1" t="str">
        <f t="shared" si="442"/>
        <v>CDHU-I P.29.000.042281</v>
      </c>
      <c r="B28140" s="3" t="s">
        <v>42275</v>
      </c>
      <c r="C28140" s="3" t="s">
        <v>38831</v>
      </c>
      <c r="D28140" s="2" t="s">
        <v>41927</v>
      </c>
      <c r="E28140" s="3" t="s">
        <v>9848</v>
      </c>
      <c r="F28140" s="61">
        <v>583.85</v>
      </c>
      <c r="G28140" s="61">
        <v>583.85</v>
      </c>
    </row>
    <row r="28141" spans="1:7">
      <c r="A28141" s="1" t="str">
        <f t="shared" si="442"/>
        <v>CDHU-I P.29.000.042282</v>
      </c>
      <c r="B28141" s="3" t="s">
        <v>42275</v>
      </c>
      <c r="C28141" s="3" t="s">
        <v>38832</v>
      </c>
      <c r="D28141" s="2" t="s">
        <v>41928</v>
      </c>
      <c r="E28141" s="3" t="s">
        <v>9848</v>
      </c>
      <c r="F28141" s="61">
        <v>802.32</v>
      </c>
      <c r="G28141" s="61">
        <v>802.32</v>
      </c>
    </row>
    <row r="28142" spans="1:7" ht="22.5">
      <c r="A28142" s="1" t="str">
        <f t="shared" si="442"/>
        <v>CDHU-I P.29.000.042408</v>
      </c>
      <c r="B28142" s="3" t="s">
        <v>42275</v>
      </c>
      <c r="C28142" s="3" t="s">
        <v>38833</v>
      </c>
      <c r="D28142" s="2" t="s">
        <v>41929</v>
      </c>
      <c r="E28142" s="3" t="s">
        <v>9848</v>
      </c>
      <c r="F28142" s="61">
        <v>1640.3</v>
      </c>
      <c r="G28142" s="61">
        <v>1640.3</v>
      </c>
    </row>
    <row r="28143" spans="1:7" ht="22.5">
      <c r="A28143" s="1" t="str">
        <f t="shared" si="442"/>
        <v>CDHU-I P.29.000.042409</v>
      </c>
      <c r="B28143" s="3" t="s">
        <v>42275</v>
      </c>
      <c r="C28143" s="3" t="s">
        <v>38834</v>
      </c>
      <c r="D28143" s="2" t="s">
        <v>41930</v>
      </c>
      <c r="E28143" s="3" t="s">
        <v>9848</v>
      </c>
      <c r="F28143" s="61">
        <v>356.96</v>
      </c>
      <c r="G28143" s="61">
        <v>356.96</v>
      </c>
    </row>
    <row r="28144" spans="1:7" ht="22.5">
      <c r="A28144" s="1" t="str">
        <f t="shared" si="442"/>
        <v>CDHU-I P.29.000.042411</v>
      </c>
      <c r="B28144" s="3" t="s">
        <v>42275</v>
      </c>
      <c r="C28144" s="3" t="s">
        <v>38835</v>
      </c>
      <c r="D28144" s="2" t="s">
        <v>41931</v>
      </c>
      <c r="E28144" s="3" t="s">
        <v>9848</v>
      </c>
      <c r="F28144" s="61">
        <v>276.23</v>
      </c>
      <c r="G28144" s="61">
        <v>276.23</v>
      </c>
    </row>
    <row r="28145" spans="1:7">
      <c r="A28145" s="1" t="str">
        <f t="shared" si="442"/>
        <v>CDHU-I P.29.000.042412</v>
      </c>
      <c r="B28145" s="3" t="s">
        <v>42275</v>
      </c>
      <c r="C28145" s="3" t="s">
        <v>38836</v>
      </c>
      <c r="D28145" s="2" t="s">
        <v>41932</v>
      </c>
      <c r="E28145" s="3" t="s">
        <v>9848</v>
      </c>
      <c r="F28145" s="61">
        <v>471.56</v>
      </c>
      <c r="G28145" s="61">
        <v>471.56</v>
      </c>
    </row>
    <row r="28146" spans="1:7" ht="22.5">
      <c r="A28146" s="1" t="str">
        <f t="shared" si="442"/>
        <v>CDHU-I P.29.000.042413</v>
      </c>
      <c r="B28146" s="3" t="s">
        <v>42275</v>
      </c>
      <c r="C28146" s="3" t="s">
        <v>38837</v>
      </c>
      <c r="D28146" s="2" t="s">
        <v>41933</v>
      </c>
      <c r="E28146" s="3" t="s">
        <v>9848</v>
      </c>
      <c r="F28146" s="61">
        <v>4272.33</v>
      </c>
      <c r="G28146" s="61">
        <v>4272.33</v>
      </c>
    </row>
    <row r="28147" spans="1:7" ht="22.5">
      <c r="A28147" s="1" t="str">
        <f t="shared" si="442"/>
        <v>CDHU-I P.29.000.042423</v>
      </c>
      <c r="B28147" s="3" t="s">
        <v>42275</v>
      </c>
      <c r="C28147" s="3" t="s">
        <v>38838</v>
      </c>
      <c r="D28147" s="2" t="s">
        <v>41934</v>
      </c>
      <c r="E28147" s="3" t="s">
        <v>9848</v>
      </c>
      <c r="F28147" s="61">
        <v>102.2</v>
      </c>
      <c r="G28147" s="61">
        <v>102.2</v>
      </c>
    </row>
    <row r="28148" spans="1:7">
      <c r="A28148" s="1" t="str">
        <f t="shared" si="442"/>
        <v>CDHU-I P.29.000.042425</v>
      </c>
      <c r="B28148" s="3" t="s">
        <v>42275</v>
      </c>
      <c r="C28148" s="3" t="s">
        <v>38839</v>
      </c>
      <c r="D28148" s="2" t="s">
        <v>41935</v>
      </c>
      <c r="E28148" s="3" t="s">
        <v>9848</v>
      </c>
      <c r="F28148" s="61">
        <v>73.55</v>
      </c>
      <c r="G28148" s="61">
        <v>73.55</v>
      </c>
    </row>
    <row r="28149" spans="1:7" ht="22.5">
      <c r="A28149" s="1" t="str">
        <f t="shared" ref="A28149:A28212" si="443">CONCATENATE($B28149," ",$C28149)</f>
        <v>CDHU-I P.29.000.042426</v>
      </c>
      <c r="B28149" s="3" t="s">
        <v>42275</v>
      </c>
      <c r="C28149" s="3" t="s">
        <v>38840</v>
      </c>
      <c r="D28149" s="2" t="s">
        <v>41936</v>
      </c>
      <c r="E28149" s="3" t="s">
        <v>9848</v>
      </c>
      <c r="F28149" s="61">
        <v>113.27</v>
      </c>
      <c r="G28149" s="61">
        <v>113.27</v>
      </c>
    </row>
    <row r="28150" spans="1:7">
      <c r="A28150" s="1" t="str">
        <f t="shared" si="443"/>
        <v>CDHU-I P.29.000.042427</v>
      </c>
      <c r="B28150" s="3" t="s">
        <v>42275</v>
      </c>
      <c r="C28150" s="3" t="s">
        <v>38841</v>
      </c>
      <c r="D28150" s="2" t="s">
        <v>41937</v>
      </c>
      <c r="E28150" s="3" t="s">
        <v>9848</v>
      </c>
      <c r="F28150" s="61">
        <v>146.63999999999999</v>
      </c>
      <c r="G28150" s="61">
        <v>146.63999999999999</v>
      </c>
    </row>
    <row r="28151" spans="1:7">
      <c r="A28151" s="1" t="str">
        <f t="shared" si="443"/>
        <v>CDHU-I P.29.000.042456</v>
      </c>
      <c r="B28151" s="3" t="s">
        <v>42275</v>
      </c>
      <c r="C28151" s="3" t="s">
        <v>38842</v>
      </c>
      <c r="D28151" s="2" t="s">
        <v>41938</v>
      </c>
      <c r="E28151" s="3" t="s">
        <v>9848</v>
      </c>
      <c r="F28151" s="61">
        <v>2900.1</v>
      </c>
      <c r="G28151" s="61">
        <v>2900.1</v>
      </c>
    </row>
    <row r="28152" spans="1:7">
      <c r="A28152" s="1" t="str">
        <f t="shared" si="443"/>
        <v>CDHU-I P.29.000.042458</v>
      </c>
      <c r="B28152" s="3" t="s">
        <v>42275</v>
      </c>
      <c r="C28152" s="3" t="s">
        <v>38843</v>
      </c>
      <c r="D28152" s="2" t="s">
        <v>41939</v>
      </c>
      <c r="E28152" s="3" t="s">
        <v>9848</v>
      </c>
      <c r="F28152" s="61">
        <v>3561.99</v>
      </c>
      <c r="G28152" s="61">
        <v>3561.99</v>
      </c>
    </row>
    <row r="28153" spans="1:7">
      <c r="A28153" s="1" t="str">
        <f t="shared" si="443"/>
        <v>CDHU-I P.29.000.042480</v>
      </c>
      <c r="B28153" s="3" t="s">
        <v>42275</v>
      </c>
      <c r="C28153" s="3" t="s">
        <v>38844</v>
      </c>
      <c r="D28153" s="2" t="s">
        <v>41940</v>
      </c>
      <c r="E28153" s="3" t="s">
        <v>9848</v>
      </c>
      <c r="F28153" s="61">
        <v>281.02</v>
      </c>
      <c r="G28153" s="61">
        <v>281.02</v>
      </c>
    </row>
    <row r="28154" spans="1:7" ht="22.5">
      <c r="A28154" s="1" t="str">
        <f t="shared" si="443"/>
        <v>CDHU-I P.29.000.042587</v>
      </c>
      <c r="B28154" s="3" t="s">
        <v>42275</v>
      </c>
      <c r="C28154" s="3" t="s">
        <v>38845</v>
      </c>
      <c r="D28154" s="2" t="s">
        <v>41941</v>
      </c>
      <c r="E28154" s="3" t="s">
        <v>9848</v>
      </c>
      <c r="F28154" s="61">
        <v>5604.75</v>
      </c>
      <c r="G28154" s="61">
        <v>5604.75</v>
      </c>
    </row>
    <row r="28155" spans="1:7">
      <c r="A28155" s="1" t="str">
        <f t="shared" si="443"/>
        <v>CDHU-I P.29.000.042900</v>
      </c>
      <c r="B28155" s="3" t="s">
        <v>42275</v>
      </c>
      <c r="C28155" s="3" t="s">
        <v>38846</v>
      </c>
      <c r="D28155" s="2" t="s">
        <v>41942</v>
      </c>
      <c r="E28155" s="3" t="s">
        <v>9848</v>
      </c>
      <c r="F28155" s="61">
        <v>1130.99</v>
      </c>
      <c r="G28155" s="61">
        <v>1130.99</v>
      </c>
    </row>
    <row r="28156" spans="1:7">
      <c r="A28156" s="1" t="str">
        <f t="shared" si="443"/>
        <v>CDHU-I P.29.000.042901</v>
      </c>
      <c r="B28156" s="3" t="s">
        <v>42275</v>
      </c>
      <c r="C28156" s="3" t="s">
        <v>38847</v>
      </c>
      <c r="D28156" s="2" t="s">
        <v>41943</v>
      </c>
      <c r="E28156" s="3" t="s">
        <v>9848</v>
      </c>
      <c r="F28156" s="61">
        <v>2173.5100000000002</v>
      </c>
      <c r="G28156" s="61">
        <v>2173.5100000000002</v>
      </c>
    </row>
    <row r="28157" spans="1:7">
      <c r="A28157" s="1" t="str">
        <f t="shared" si="443"/>
        <v>CDHU-I P.29.000.090337</v>
      </c>
      <c r="B28157" s="3" t="s">
        <v>42275</v>
      </c>
      <c r="C28157" s="3" t="s">
        <v>38848</v>
      </c>
      <c r="D28157" s="2" t="s">
        <v>41944</v>
      </c>
      <c r="E28157" s="3" t="s">
        <v>9848</v>
      </c>
      <c r="F28157" s="61">
        <v>77.47</v>
      </c>
      <c r="G28157" s="61">
        <v>77.47</v>
      </c>
    </row>
    <row r="28158" spans="1:7" ht="22.5">
      <c r="A28158" s="1" t="str">
        <f t="shared" si="443"/>
        <v>CDHU-I P.30.000.034000</v>
      </c>
      <c r="B28158" s="3" t="s">
        <v>42275</v>
      </c>
      <c r="C28158" s="3" t="s">
        <v>38849</v>
      </c>
      <c r="D28158" s="2" t="s">
        <v>41945</v>
      </c>
      <c r="E28158" s="3" t="s">
        <v>9849</v>
      </c>
      <c r="F28158" s="61">
        <v>3.42</v>
      </c>
      <c r="G28158" s="61">
        <v>3.42</v>
      </c>
    </row>
    <row r="28159" spans="1:7" ht="22.5">
      <c r="A28159" s="1" t="str">
        <f t="shared" si="443"/>
        <v>CDHU-I P.30.000.034009</v>
      </c>
      <c r="B28159" s="3" t="s">
        <v>42275</v>
      </c>
      <c r="C28159" s="3" t="s">
        <v>38850</v>
      </c>
      <c r="D28159" s="2" t="s">
        <v>41946</v>
      </c>
      <c r="E28159" s="3" t="s">
        <v>9849</v>
      </c>
      <c r="F28159" s="61">
        <v>1.69</v>
      </c>
      <c r="G28159" s="61">
        <v>1.69</v>
      </c>
    </row>
    <row r="28160" spans="1:7">
      <c r="A28160" s="1" t="str">
        <f t="shared" si="443"/>
        <v>CDHU-I P.30.000.040530</v>
      </c>
      <c r="B28160" s="3" t="s">
        <v>42275</v>
      </c>
      <c r="C28160" s="3" t="s">
        <v>38851</v>
      </c>
      <c r="D28160" s="2" t="s">
        <v>41947</v>
      </c>
      <c r="E28160" s="3" t="s">
        <v>9848</v>
      </c>
      <c r="F28160" s="61">
        <v>297.72000000000003</v>
      </c>
      <c r="G28160" s="61">
        <v>297.72000000000003</v>
      </c>
    </row>
    <row r="28161" spans="1:7">
      <c r="A28161" s="1" t="str">
        <f t="shared" si="443"/>
        <v>CDHU-I P.30.000.040531</v>
      </c>
      <c r="B28161" s="3" t="s">
        <v>42275</v>
      </c>
      <c r="C28161" s="3" t="s">
        <v>38852</v>
      </c>
      <c r="D28161" s="2" t="s">
        <v>41948</v>
      </c>
      <c r="E28161" s="3" t="s">
        <v>9848</v>
      </c>
      <c r="F28161" s="61">
        <v>215.43</v>
      </c>
      <c r="G28161" s="61">
        <v>215.43</v>
      </c>
    </row>
    <row r="28162" spans="1:7">
      <c r="A28162" s="1" t="str">
        <f t="shared" si="443"/>
        <v>CDHU-I P.30.000.042207</v>
      </c>
      <c r="B28162" s="3" t="s">
        <v>42275</v>
      </c>
      <c r="C28162" s="3" t="s">
        <v>38853</v>
      </c>
      <c r="D28162" s="2" t="s">
        <v>41949</v>
      </c>
      <c r="E28162" s="3" t="s">
        <v>9848</v>
      </c>
      <c r="F28162" s="61">
        <v>9.32</v>
      </c>
      <c r="G28162" s="61">
        <v>9.32</v>
      </c>
    </row>
    <row r="28163" spans="1:7">
      <c r="A28163" s="1" t="str">
        <f t="shared" si="443"/>
        <v>CDHU-I P.30.000.042208</v>
      </c>
      <c r="B28163" s="3" t="s">
        <v>42275</v>
      </c>
      <c r="C28163" s="3" t="s">
        <v>38854</v>
      </c>
      <c r="D28163" s="2" t="s">
        <v>41950</v>
      </c>
      <c r="E28163" s="3" t="s">
        <v>9848</v>
      </c>
      <c r="F28163" s="61">
        <v>11.22</v>
      </c>
      <c r="G28163" s="61">
        <v>11.22</v>
      </c>
    </row>
    <row r="28164" spans="1:7">
      <c r="A28164" s="1" t="str">
        <f t="shared" si="443"/>
        <v>CDHU-I P.30.000.042209</v>
      </c>
      <c r="B28164" s="3" t="s">
        <v>42275</v>
      </c>
      <c r="C28164" s="3" t="s">
        <v>38855</v>
      </c>
      <c r="D28164" s="2" t="s">
        <v>41951</v>
      </c>
      <c r="E28164" s="3" t="s">
        <v>9848</v>
      </c>
      <c r="F28164" s="61">
        <v>13.13</v>
      </c>
      <c r="G28164" s="61">
        <v>13.13</v>
      </c>
    </row>
    <row r="28165" spans="1:7">
      <c r="A28165" s="1" t="str">
        <f t="shared" si="443"/>
        <v>CDHU-I P.30.000.042211</v>
      </c>
      <c r="B28165" s="3" t="s">
        <v>42275</v>
      </c>
      <c r="C28165" s="3" t="s">
        <v>38856</v>
      </c>
      <c r="D28165" s="2" t="s">
        <v>41952</v>
      </c>
      <c r="E28165" s="3" t="s">
        <v>9848</v>
      </c>
      <c r="F28165" s="61">
        <v>13.59</v>
      </c>
      <c r="G28165" s="61">
        <v>13.59</v>
      </c>
    </row>
    <row r="28166" spans="1:7">
      <c r="A28166" s="1" t="str">
        <f t="shared" si="443"/>
        <v>CDHU-I P.30.000.042212</v>
      </c>
      <c r="B28166" s="3" t="s">
        <v>42275</v>
      </c>
      <c r="C28166" s="3" t="s">
        <v>38857</v>
      </c>
      <c r="D28166" s="2" t="s">
        <v>41953</v>
      </c>
      <c r="E28166" s="3" t="s">
        <v>9848</v>
      </c>
      <c r="F28166" s="61">
        <v>16.059999999999999</v>
      </c>
      <c r="G28166" s="61">
        <v>16.059999999999999</v>
      </c>
    </row>
    <row r="28167" spans="1:7">
      <c r="A28167" s="1" t="str">
        <f t="shared" si="443"/>
        <v>CDHU-I P.30.000.042213</v>
      </c>
      <c r="B28167" s="3" t="s">
        <v>42275</v>
      </c>
      <c r="C28167" s="3" t="s">
        <v>38858</v>
      </c>
      <c r="D28167" s="2" t="s">
        <v>41954</v>
      </c>
      <c r="E28167" s="3" t="s">
        <v>9848</v>
      </c>
      <c r="F28167" s="61">
        <v>18.43</v>
      </c>
      <c r="G28167" s="61">
        <v>18.43</v>
      </c>
    </row>
    <row r="28168" spans="1:7">
      <c r="A28168" s="1" t="str">
        <f t="shared" si="443"/>
        <v>CDHU-I P.30.000.042251</v>
      </c>
      <c r="B28168" s="3" t="s">
        <v>42275</v>
      </c>
      <c r="C28168" s="3" t="s">
        <v>38859</v>
      </c>
      <c r="D28168" s="2" t="s">
        <v>41955</v>
      </c>
      <c r="E28168" s="3" t="s">
        <v>9848</v>
      </c>
      <c r="F28168" s="61">
        <v>20.67</v>
      </c>
      <c r="G28168" s="61">
        <v>20.67</v>
      </c>
    </row>
    <row r="28169" spans="1:7">
      <c r="A28169" s="1" t="str">
        <f t="shared" si="443"/>
        <v>CDHU-I P.30.000.042454</v>
      </c>
      <c r="B28169" s="3" t="s">
        <v>42275</v>
      </c>
      <c r="C28169" s="3" t="s">
        <v>38860</v>
      </c>
      <c r="D28169" s="2" t="s">
        <v>41956</v>
      </c>
      <c r="E28169" s="3" t="s">
        <v>9848</v>
      </c>
      <c r="F28169" s="61">
        <v>0.94</v>
      </c>
      <c r="G28169" s="61">
        <v>0.94</v>
      </c>
    </row>
    <row r="28170" spans="1:7">
      <c r="A28170" s="1" t="str">
        <f t="shared" si="443"/>
        <v>CDHU-I P.30.000.049424</v>
      </c>
      <c r="B28170" s="3" t="s">
        <v>42275</v>
      </c>
      <c r="C28170" s="3" t="s">
        <v>38861</v>
      </c>
      <c r="D28170" s="2" t="s">
        <v>41957</v>
      </c>
      <c r="E28170" s="3" t="s">
        <v>9848</v>
      </c>
      <c r="F28170" s="61">
        <v>6.86</v>
      </c>
      <c r="G28170" s="61">
        <v>6.86</v>
      </c>
    </row>
    <row r="28171" spans="1:7">
      <c r="A28171" s="1" t="str">
        <f t="shared" si="443"/>
        <v>CDHU-I P.30.000.049430</v>
      </c>
      <c r="B28171" s="3" t="s">
        <v>42275</v>
      </c>
      <c r="C28171" s="3" t="s">
        <v>38862</v>
      </c>
      <c r="D28171" s="2" t="s">
        <v>41958</v>
      </c>
      <c r="E28171" s="3" t="s">
        <v>9848</v>
      </c>
      <c r="F28171" s="61">
        <v>7.87</v>
      </c>
      <c r="G28171" s="61">
        <v>7.87</v>
      </c>
    </row>
    <row r="28172" spans="1:7">
      <c r="A28172" s="1" t="str">
        <f t="shared" si="443"/>
        <v>CDHU-I P.30.000.049431</v>
      </c>
      <c r="B28172" s="3" t="s">
        <v>42275</v>
      </c>
      <c r="C28172" s="3" t="s">
        <v>38863</v>
      </c>
      <c r="D28172" s="2" t="s">
        <v>41959</v>
      </c>
      <c r="E28172" s="3" t="s">
        <v>9848</v>
      </c>
      <c r="F28172" s="61">
        <v>9.52</v>
      </c>
      <c r="G28172" s="61">
        <v>9.52</v>
      </c>
    </row>
    <row r="28173" spans="1:7">
      <c r="A28173" s="1" t="str">
        <f t="shared" si="443"/>
        <v>CDHU-I P.30.000.049432</v>
      </c>
      <c r="B28173" s="3" t="s">
        <v>42275</v>
      </c>
      <c r="C28173" s="3" t="s">
        <v>38864</v>
      </c>
      <c r="D28173" s="2" t="s">
        <v>41960</v>
      </c>
      <c r="E28173" s="3" t="s">
        <v>9848</v>
      </c>
      <c r="F28173" s="61">
        <v>16.989999999999998</v>
      </c>
      <c r="G28173" s="61">
        <v>16.989999999999998</v>
      </c>
    </row>
    <row r="28174" spans="1:7">
      <c r="A28174" s="1" t="str">
        <f t="shared" si="443"/>
        <v>CDHU-I P.30.000.049434</v>
      </c>
      <c r="B28174" s="3" t="s">
        <v>42275</v>
      </c>
      <c r="C28174" s="3" t="s">
        <v>38865</v>
      </c>
      <c r="D28174" s="2" t="s">
        <v>41961</v>
      </c>
      <c r="E28174" s="3" t="s">
        <v>9848</v>
      </c>
      <c r="F28174" s="61">
        <v>17.09</v>
      </c>
      <c r="G28174" s="61">
        <v>17.09</v>
      </c>
    </row>
    <row r="28175" spans="1:7">
      <c r="A28175" s="1" t="str">
        <f t="shared" si="443"/>
        <v>CDHU-I P.30.000.049435</v>
      </c>
      <c r="B28175" s="3" t="s">
        <v>42275</v>
      </c>
      <c r="C28175" s="3" t="s">
        <v>38866</v>
      </c>
      <c r="D28175" s="2" t="s">
        <v>41962</v>
      </c>
      <c r="E28175" s="3" t="s">
        <v>9848</v>
      </c>
      <c r="F28175" s="61">
        <v>23.45</v>
      </c>
      <c r="G28175" s="61">
        <v>23.45</v>
      </c>
    </row>
    <row r="28176" spans="1:7">
      <c r="A28176" s="1" t="str">
        <f t="shared" si="443"/>
        <v>CDHU-I P.30.000.049437</v>
      </c>
      <c r="B28176" s="3" t="s">
        <v>42275</v>
      </c>
      <c r="C28176" s="3" t="s">
        <v>38867</v>
      </c>
      <c r="D28176" s="2" t="s">
        <v>41963</v>
      </c>
      <c r="E28176" s="3" t="s">
        <v>9848</v>
      </c>
      <c r="F28176" s="61">
        <v>41.22</v>
      </c>
      <c r="G28176" s="61">
        <v>41.22</v>
      </c>
    </row>
    <row r="28177" spans="1:7" ht="22.5">
      <c r="A28177" s="1" t="str">
        <f t="shared" si="443"/>
        <v>CDHU-I P.30.000.049510</v>
      </c>
      <c r="B28177" s="3" t="s">
        <v>42275</v>
      </c>
      <c r="C28177" s="3" t="s">
        <v>38868</v>
      </c>
      <c r="D28177" s="2" t="s">
        <v>41964</v>
      </c>
      <c r="E28177" s="3" t="s">
        <v>9848</v>
      </c>
      <c r="F28177" s="61">
        <v>49.02</v>
      </c>
      <c r="G28177" s="61">
        <v>49.02</v>
      </c>
    </row>
    <row r="28178" spans="1:7" ht="33.75">
      <c r="A28178" s="1" t="str">
        <f t="shared" si="443"/>
        <v>CDHU-I P.30.000.049531</v>
      </c>
      <c r="B28178" s="3" t="s">
        <v>42275</v>
      </c>
      <c r="C28178" s="3" t="s">
        <v>38869</v>
      </c>
      <c r="D28178" s="2" t="s">
        <v>41965</v>
      </c>
      <c r="E28178" s="3" t="s">
        <v>9848</v>
      </c>
      <c r="F28178" s="61">
        <v>17.28</v>
      </c>
      <c r="G28178" s="61">
        <v>17.28</v>
      </c>
    </row>
    <row r="28179" spans="1:7">
      <c r="A28179" s="1" t="str">
        <f t="shared" si="443"/>
        <v>CDHU-I P.30.000.049541</v>
      </c>
      <c r="B28179" s="3" t="s">
        <v>42275</v>
      </c>
      <c r="C28179" s="3" t="s">
        <v>38870</v>
      </c>
      <c r="D28179" s="2" t="s">
        <v>41966</v>
      </c>
      <c r="E28179" s="3" t="s">
        <v>9848</v>
      </c>
      <c r="F28179" s="61">
        <v>34.200000000000003</v>
      </c>
      <c r="G28179" s="61">
        <v>34.200000000000003</v>
      </c>
    </row>
    <row r="28180" spans="1:7">
      <c r="A28180" s="1" t="str">
        <f t="shared" si="443"/>
        <v>CDHU-I P.30.000.049542</v>
      </c>
      <c r="B28180" s="3" t="s">
        <v>42275</v>
      </c>
      <c r="C28180" s="3" t="s">
        <v>38871</v>
      </c>
      <c r="D28180" s="2" t="s">
        <v>41967</v>
      </c>
      <c r="E28180" s="3" t="s">
        <v>9848</v>
      </c>
      <c r="F28180" s="61">
        <v>49.14</v>
      </c>
      <c r="G28180" s="61">
        <v>49.14</v>
      </c>
    </row>
    <row r="28181" spans="1:7">
      <c r="A28181" s="1" t="str">
        <f t="shared" si="443"/>
        <v>CDHU-I P.30.000.049582</v>
      </c>
      <c r="B28181" s="3" t="s">
        <v>42275</v>
      </c>
      <c r="C28181" s="3" t="s">
        <v>38872</v>
      </c>
      <c r="D28181" s="2" t="s">
        <v>41968</v>
      </c>
      <c r="E28181" s="3" t="s">
        <v>9848</v>
      </c>
      <c r="F28181" s="61">
        <v>10.210000000000001</v>
      </c>
      <c r="G28181" s="61">
        <v>10.210000000000001</v>
      </c>
    </row>
    <row r="28182" spans="1:7">
      <c r="A28182" s="1" t="str">
        <f t="shared" si="443"/>
        <v>CDHU-I P.30.000.067008</v>
      </c>
      <c r="B28182" s="3" t="s">
        <v>42275</v>
      </c>
      <c r="C28182" s="3" t="s">
        <v>38873</v>
      </c>
      <c r="D28182" s="2" t="s">
        <v>41969</v>
      </c>
      <c r="E28182" s="3" t="s">
        <v>9848</v>
      </c>
      <c r="F28182" s="61">
        <v>8.7899999999999991</v>
      </c>
      <c r="G28182" s="61">
        <v>8.7899999999999991</v>
      </c>
    </row>
    <row r="28183" spans="1:7">
      <c r="A28183" s="1" t="str">
        <f t="shared" si="443"/>
        <v>CDHU-I P.30.000.090458</v>
      </c>
      <c r="B28183" s="3" t="s">
        <v>42275</v>
      </c>
      <c r="C28183" s="3" t="s">
        <v>38874</v>
      </c>
      <c r="D28183" s="2" t="s">
        <v>41970</v>
      </c>
      <c r="E28183" s="3" t="s">
        <v>9848</v>
      </c>
      <c r="F28183" s="61">
        <v>10.52</v>
      </c>
      <c r="G28183" s="61">
        <v>10.52</v>
      </c>
    </row>
    <row r="28184" spans="1:7">
      <c r="A28184" s="1" t="str">
        <f t="shared" si="443"/>
        <v>CDHU-I P.30.000.090763</v>
      </c>
      <c r="B28184" s="3" t="s">
        <v>42275</v>
      </c>
      <c r="C28184" s="3" t="s">
        <v>38875</v>
      </c>
      <c r="D28184" s="2" t="s">
        <v>41971</v>
      </c>
      <c r="E28184" s="3" t="s">
        <v>9848</v>
      </c>
      <c r="F28184" s="61">
        <v>35.28</v>
      </c>
      <c r="G28184" s="61">
        <v>35.28</v>
      </c>
    </row>
    <row r="28185" spans="1:7">
      <c r="A28185" s="1" t="str">
        <f t="shared" si="443"/>
        <v>CDHU-I P.30.000.091016</v>
      </c>
      <c r="B28185" s="3" t="s">
        <v>42275</v>
      </c>
      <c r="C28185" s="3" t="s">
        <v>38876</v>
      </c>
      <c r="D28185" s="2" t="s">
        <v>41972</v>
      </c>
      <c r="E28185" s="3" t="s">
        <v>9848</v>
      </c>
      <c r="F28185" s="61">
        <v>11.98</v>
      </c>
      <c r="G28185" s="61">
        <v>11.98</v>
      </c>
    </row>
    <row r="28186" spans="1:7">
      <c r="A28186" s="1" t="str">
        <f t="shared" si="443"/>
        <v>CDHU-I P.30.000.091017</v>
      </c>
      <c r="B28186" s="3" t="s">
        <v>42275</v>
      </c>
      <c r="C28186" s="3" t="s">
        <v>38877</v>
      </c>
      <c r="D28186" s="2" t="s">
        <v>34166</v>
      </c>
      <c r="E28186" s="3" t="s">
        <v>9848</v>
      </c>
      <c r="F28186" s="61">
        <v>9.39</v>
      </c>
      <c r="G28186" s="61">
        <v>9.39</v>
      </c>
    </row>
    <row r="28187" spans="1:7">
      <c r="A28187" s="1" t="str">
        <f t="shared" si="443"/>
        <v>CDHU-I P.31.000.049508</v>
      </c>
      <c r="B28187" s="3" t="s">
        <v>42275</v>
      </c>
      <c r="C28187" s="3" t="s">
        <v>38878</v>
      </c>
      <c r="D28187" s="2" t="s">
        <v>41973</v>
      </c>
      <c r="E28187" s="3" t="s">
        <v>9848</v>
      </c>
      <c r="F28187" s="61">
        <v>254.49</v>
      </c>
      <c r="G28187" s="61">
        <v>254.49</v>
      </c>
    </row>
    <row r="28188" spans="1:7">
      <c r="A28188" s="1" t="str">
        <f t="shared" si="443"/>
        <v>CDHU-I P.31.000.049509</v>
      </c>
      <c r="B28188" s="3" t="s">
        <v>42275</v>
      </c>
      <c r="C28188" s="3" t="s">
        <v>38879</v>
      </c>
      <c r="D28188" s="2" t="s">
        <v>41974</v>
      </c>
      <c r="E28188" s="3" t="s">
        <v>9848</v>
      </c>
      <c r="F28188" s="61">
        <v>272.89</v>
      </c>
      <c r="G28188" s="61">
        <v>272.89</v>
      </c>
    </row>
    <row r="28189" spans="1:7">
      <c r="A28189" s="1" t="str">
        <f t="shared" si="443"/>
        <v>CDHU-I P.31.000.049514</v>
      </c>
      <c r="B28189" s="3" t="s">
        <v>42275</v>
      </c>
      <c r="C28189" s="3" t="s">
        <v>38880</v>
      </c>
      <c r="D28189" s="2" t="s">
        <v>33794</v>
      </c>
      <c r="E28189" s="3" t="s">
        <v>9848</v>
      </c>
      <c r="F28189" s="61">
        <v>19.59</v>
      </c>
      <c r="G28189" s="61">
        <v>19.59</v>
      </c>
    </row>
    <row r="28190" spans="1:7">
      <c r="A28190" s="1" t="str">
        <f t="shared" si="443"/>
        <v>CDHU-I Q.01.000.029068</v>
      </c>
      <c r="B28190" s="3" t="s">
        <v>42275</v>
      </c>
      <c r="C28190" s="3" t="s">
        <v>38881</v>
      </c>
      <c r="D28190" s="2" t="s">
        <v>41975</v>
      </c>
      <c r="E28190" s="3" t="s">
        <v>14764</v>
      </c>
      <c r="F28190" s="61">
        <v>27263.48</v>
      </c>
      <c r="G28190" s="61">
        <v>27263.48</v>
      </c>
    </row>
    <row r="28191" spans="1:7">
      <c r="A28191" s="1" t="str">
        <f t="shared" si="443"/>
        <v>CDHU-I Q.01.000.029069</v>
      </c>
      <c r="B28191" s="3" t="s">
        <v>42275</v>
      </c>
      <c r="C28191" s="3" t="s">
        <v>38882</v>
      </c>
      <c r="D28191" s="2" t="s">
        <v>41976</v>
      </c>
      <c r="E28191" s="3" t="s">
        <v>14764</v>
      </c>
      <c r="F28191" s="61">
        <v>28100.36</v>
      </c>
      <c r="G28191" s="61">
        <v>28100.36</v>
      </c>
    </row>
    <row r="28192" spans="1:7" ht="22.5">
      <c r="A28192" s="1" t="str">
        <f t="shared" si="443"/>
        <v>CDHU-I Q.01.000.029079</v>
      </c>
      <c r="B28192" s="3" t="s">
        <v>42275</v>
      </c>
      <c r="C28192" s="3" t="s">
        <v>38883</v>
      </c>
      <c r="D28192" s="2" t="s">
        <v>41977</v>
      </c>
      <c r="E28192" s="3" t="s">
        <v>14764</v>
      </c>
      <c r="F28192" s="61">
        <v>60180</v>
      </c>
      <c r="G28192" s="61">
        <v>60180</v>
      </c>
    </row>
    <row r="28193" spans="1:7" ht="22.5">
      <c r="A28193" s="1" t="str">
        <f t="shared" si="443"/>
        <v>CDHU-I Q.01.000.031441</v>
      </c>
      <c r="B28193" s="3" t="s">
        <v>42275</v>
      </c>
      <c r="C28193" s="3" t="s">
        <v>38884</v>
      </c>
      <c r="D28193" s="2" t="s">
        <v>41978</v>
      </c>
      <c r="E28193" s="3" t="s">
        <v>14764</v>
      </c>
      <c r="F28193" s="61">
        <v>2848.11</v>
      </c>
      <c r="G28193" s="61">
        <v>2848.11</v>
      </c>
    </row>
    <row r="28194" spans="1:7" ht="22.5">
      <c r="A28194" s="1" t="str">
        <f t="shared" si="443"/>
        <v>CDHU-I Q.01.000.032300</v>
      </c>
      <c r="B28194" s="3" t="s">
        <v>42275</v>
      </c>
      <c r="C28194" s="3" t="s">
        <v>38885</v>
      </c>
      <c r="D28194" s="2" t="s">
        <v>41979</v>
      </c>
      <c r="E28194" s="3" t="s">
        <v>14764</v>
      </c>
      <c r="F28194" s="61">
        <v>4051.45</v>
      </c>
      <c r="G28194" s="61">
        <v>4051.45</v>
      </c>
    </row>
    <row r="28195" spans="1:7" ht="22.5">
      <c r="A28195" s="1" t="str">
        <f t="shared" si="443"/>
        <v>CDHU-I Q.01.000.032302</v>
      </c>
      <c r="B28195" s="3" t="s">
        <v>42275</v>
      </c>
      <c r="C28195" s="3" t="s">
        <v>38886</v>
      </c>
      <c r="D28195" s="2" t="s">
        <v>41980</v>
      </c>
      <c r="E28195" s="3" t="s">
        <v>14764</v>
      </c>
      <c r="F28195" s="61">
        <v>7182.48</v>
      </c>
      <c r="G28195" s="61">
        <v>7182.48</v>
      </c>
    </row>
    <row r="28196" spans="1:7" ht="22.5">
      <c r="A28196" s="1" t="str">
        <f t="shared" si="443"/>
        <v>CDHU-I Q.01.000.032322</v>
      </c>
      <c r="B28196" s="3" t="s">
        <v>42275</v>
      </c>
      <c r="C28196" s="3" t="s">
        <v>38887</v>
      </c>
      <c r="D28196" s="2" t="s">
        <v>41981</v>
      </c>
      <c r="E28196" s="3" t="s">
        <v>9848</v>
      </c>
      <c r="F28196" s="61">
        <v>14387.24</v>
      </c>
      <c r="G28196" s="61">
        <v>14387.24</v>
      </c>
    </row>
    <row r="28197" spans="1:7" ht="33.75">
      <c r="A28197" s="1" t="str">
        <f t="shared" si="443"/>
        <v>CDHU-I Q.01.000.047537</v>
      </c>
      <c r="B28197" s="3" t="s">
        <v>42275</v>
      </c>
      <c r="C28197" s="3" t="s">
        <v>38888</v>
      </c>
      <c r="D28197" s="2" t="s">
        <v>41982</v>
      </c>
      <c r="E28197" s="3" t="s">
        <v>9848</v>
      </c>
      <c r="F28197" s="61">
        <v>339.28</v>
      </c>
      <c r="G28197" s="61">
        <v>339.28</v>
      </c>
    </row>
    <row r="28198" spans="1:7" ht="33.75">
      <c r="A28198" s="1" t="str">
        <f t="shared" si="443"/>
        <v>CDHU-I Q.01.000.047538</v>
      </c>
      <c r="B28198" s="3" t="s">
        <v>42275</v>
      </c>
      <c r="C28198" s="3" t="s">
        <v>38889</v>
      </c>
      <c r="D28198" s="2" t="s">
        <v>41983</v>
      </c>
      <c r="E28198" s="3" t="s">
        <v>9848</v>
      </c>
      <c r="F28198" s="61">
        <v>430.41</v>
      </c>
      <c r="G28198" s="61">
        <v>430.41</v>
      </c>
    </row>
    <row r="28199" spans="1:7" ht="22.5">
      <c r="A28199" s="1" t="str">
        <f t="shared" si="443"/>
        <v>CDHU-I Q.01.000.091400</v>
      </c>
      <c r="B28199" s="3" t="s">
        <v>42275</v>
      </c>
      <c r="C28199" s="3" t="s">
        <v>38890</v>
      </c>
      <c r="D28199" s="2" t="s">
        <v>41984</v>
      </c>
      <c r="E28199" s="3" t="s">
        <v>14764</v>
      </c>
      <c r="F28199" s="61">
        <v>7102.29</v>
      </c>
      <c r="G28199" s="61">
        <v>7102.29</v>
      </c>
    </row>
    <row r="28200" spans="1:7" ht="22.5">
      <c r="A28200" s="1" t="str">
        <f t="shared" si="443"/>
        <v>CDHU-I Q.01.000.091550</v>
      </c>
      <c r="B28200" s="3" t="s">
        <v>42275</v>
      </c>
      <c r="C28200" s="3" t="s">
        <v>38891</v>
      </c>
      <c r="D28200" s="2" t="s">
        <v>41985</v>
      </c>
      <c r="E28200" s="3" t="s">
        <v>14764</v>
      </c>
      <c r="F28200" s="61">
        <v>6482.35</v>
      </c>
      <c r="G28200" s="61">
        <v>6482.35</v>
      </c>
    </row>
    <row r="28201" spans="1:7" ht="22.5">
      <c r="A28201" s="1" t="str">
        <f t="shared" si="443"/>
        <v>CDHU-I Q.01.000.091675</v>
      </c>
      <c r="B28201" s="3" t="s">
        <v>42275</v>
      </c>
      <c r="C28201" s="3" t="s">
        <v>38892</v>
      </c>
      <c r="D28201" s="2" t="s">
        <v>41986</v>
      </c>
      <c r="E28201" s="3" t="s">
        <v>14764</v>
      </c>
      <c r="F28201" s="61">
        <v>8334.76</v>
      </c>
      <c r="G28201" s="61">
        <v>8334.76</v>
      </c>
    </row>
    <row r="28202" spans="1:7" ht="22.5">
      <c r="A28202" s="1" t="str">
        <f t="shared" si="443"/>
        <v>CDHU-I Q.01.000.091676</v>
      </c>
      <c r="B28202" s="3" t="s">
        <v>42275</v>
      </c>
      <c r="C28202" s="3" t="s">
        <v>38893</v>
      </c>
      <c r="D28202" s="2" t="s">
        <v>41987</v>
      </c>
      <c r="E28202" s="3" t="s">
        <v>14764</v>
      </c>
      <c r="F28202" s="61">
        <v>11564.18</v>
      </c>
      <c r="G28202" s="61">
        <v>11564.18</v>
      </c>
    </row>
    <row r="28203" spans="1:7" ht="22.5">
      <c r="A28203" s="1" t="str">
        <f t="shared" si="443"/>
        <v>CDHU-I Q.01.000.091678</v>
      </c>
      <c r="B28203" s="3" t="s">
        <v>42275</v>
      </c>
      <c r="C28203" s="3" t="s">
        <v>38894</v>
      </c>
      <c r="D28203" s="2" t="s">
        <v>41988</v>
      </c>
      <c r="E28203" s="3" t="s">
        <v>14764</v>
      </c>
      <c r="F28203" s="61">
        <v>6062.96</v>
      </c>
      <c r="G28203" s="61">
        <v>6062.96</v>
      </c>
    </row>
    <row r="28204" spans="1:7" ht="22.5">
      <c r="A28204" s="1" t="str">
        <f t="shared" si="443"/>
        <v>CDHU-I Q.01.000.091679</v>
      </c>
      <c r="B28204" s="3" t="s">
        <v>42275</v>
      </c>
      <c r="C28204" s="3" t="s">
        <v>38895</v>
      </c>
      <c r="D28204" s="2" t="s">
        <v>41989</v>
      </c>
      <c r="E28204" s="3" t="s">
        <v>14764</v>
      </c>
      <c r="F28204" s="61">
        <v>8937.94</v>
      </c>
      <c r="G28204" s="61">
        <v>8937.94</v>
      </c>
    </row>
    <row r="28205" spans="1:7" ht="22.5">
      <c r="A28205" s="1" t="str">
        <f t="shared" si="443"/>
        <v>CDHU-I Q.01.000.098098</v>
      </c>
      <c r="B28205" s="3" t="s">
        <v>42275</v>
      </c>
      <c r="C28205" s="3" t="s">
        <v>38896</v>
      </c>
      <c r="D28205" s="2" t="s">
        <v>41990</v>
      </c>
      <c r="E28205" s="3" t="s">
        <v>14764</v>
      </c>
      <c r="F28205" s="61">
        <v>13034.46</v>
      </c>
      <c r="G28205" s="61">
        <v>13034.46</v>
      </c>
    </row>
    <row r="28206" spans="1:7">
      <c r="A28206" s="1" t="str">
        <f t="shared" si="443"/>
        <v>CDHU-I Q.01.000.098201</v>
      </c>
      <c r="B28206" s="3" t="s">
        <v>42275</v>
      </c>
      <c r="C28206" s="3" t="s">
        <v>38897</v>
      </c>
      <c r="D28206" s="2" t="s">
        <v>41991</v>
      </c>
      <c r="E28206" s="3" t="s">
        <v>14764</v>
      </c>
      <c r="F28206" s="61">
        <v>1038.8399999999999</v>
      </c>
      <c r="G28206" s="61">
        <v>1038.8399999999999</v>
      </c>
    </row>
    <row r="28207" spans="1:7">
      <c r="A28207" s="1" t="str">
        <f t="shared" si="443"/>
        <v>CDHU-I Q.01.000.098203</v>
      </c>
      <c r="B28207" s="3" t="s">
        <v>42275</v>
      </c>
      <c r="C28207" s="3" t="s">
        <v>38898</v>
      </c>
      <c r="D28207" s="2" t="s">
        <v>41992</v>
      </c>
      <c r="E28207" s="3" t="s">
        <v>14764</v>
      </c>
      <c r="F28207" s="61">
        <v>1274.02</v>
      </c>
      <c r="G28207" s="61">
        <v>1274.02</v>
      </c>
    </row>
    <row r="28208" spans="1:7">
      <c r="A28208" s="1" t="str">
        <f t="shared" si="443"/>
        <v>CDHU-I Q.02.000.024314</v>
      </c>
      <c r="B28208" s="3" t="s">
        <v>42275</v>
      </c>
      <c r="C28208" s="3" t="s">
        <v>38899</v>
      </c>
      <c r="D28208" s="2" t="s">
        <v>35709</v>
      </c>
      <c r="E28208" s="3" t="s">
        <v>9847</v>
      </c>
      <c r="F28208" s="61">
        <v>2143.16</v>
      </c>
      <c r="G28208" s="61">
        <v>2143.16</v>
      </c>
    </row>
    <row r="28209" spans="1:7">
      <c r="A28209" s="1" t="str">
        <f t="shared" si="443"/>
        <v>CDHU-I Q.02.000.091438</v>
      </c>
      <c r="B28209" s="3" t="s">
        <v>42275</v>
      </c>
      <c r="C28209" s="3" t="s">
        <v>38900</v>
      </c>
      <c r="D28209" s="2" t="s">
        <v>35711</v>
      </c>
      <c r="E28209" s="3" t="s">
        <v>9847</v>
      </c>
      <c r="F28209" s="61">
        <v>2583.02</v>
      </c>
      <c r="G28209" s="61">
        <v>2583.02</v>
      </c>
    </row>
    <row r="28210" spans="1:7" ht="22.5">
      <c r="A28210" s="1" t="str">
        <f t="shared" si="443"/>
        <v>CDHU-I Q.03.000.020669</v>
      </c>
      <c r="B28210" s="3" t="s">
        <v>42275</v>
      </c>
      <c r="C28210" s="3" t="s">
        <v>38901</v>
      </c>
      <c r="D28210" s="2" t="s">
        <v>41993</v>
      </c>
      <c r="E28210" s="3" t="s">
        <v>9848</v>
      </c>
      <c r="F28210" s="61">
        <v>111877.04</v>
      </c>
      <c r="G28210" s="61">
        <v>111877.04</v>
      </c>
    </row>
    <row r="28211" spans="1:7">
      <c r="A28211" s="1" t="str">
        <f t="shared" si="443"/>
        <v>CDHU-I Q.04.000.031001</v>
      </c>
      <c r="B28211" s="3" t="s">
        <v>42275</v>
      </c>
      <c r="C28211" s="3" t="s">
        <v>38902</v>
      </c>
      <c r="D28211" s="2" t="s">
        <v>41994</v>
      </c>
      <c r="E28211" s="3" t="s">
        <v>9848</v>
      </c>
      <c r="F28211" s="61">
        <v>45332.88</v>
      </c>
      <c r="G28211" s="61">
        <v>45332.88</v>
      </c>
    </row>
    <row r="28212" spans="1:7">
      <c r="A28212" s="1" t="str">
        <f t="shared" si="443"/>
        <v>CDHU-I Q.04.000.031002</v>
      </c>
      <c r="B28212" s="3" t="s">
        <v>42275</v>
      </c>
      <c r="C28212" s="3" t="s">
        <v>38903</v>
      </c>
      <c r="D28212" s="2" t="s">
        <v>41995</v>
      </c>
      <c r="E28212" s="3" t="s">
        <v>9848</v>
      </c>
      <c r="F28212" s="61">
        <v>52402.79</v>
      </c>
      <c r="G28212" s="61">
        <v>52402.79</v>
      </c>
    </row>
    <row r="28213" spans="1:7">
      <c r="A28213" s="1" t="str">
        <f t="shared" ref="A28213:A28276" si="444">CONCATENATE($B28213," ",$C28213)</f>
        <v>CDHU-I Q.04.000.031003</v>
      </c>
      <c r="B28213" s="3" t="s">
        <v>42275</v>
      </c>
      <c r="C28213" s="3" t="s">
        <v>38904</v>
      </c>
      <c r="D28213" s="2" t="s">
        <v>41996</v>
      </c>
      <c r="E28213" s="3" t="s">
        <v>9848</v>
      </c>
      <c r="F28213" s="61">
        <v>60547.57</v>
      </c>
      <c r="G28213" s="61">
        <v>60547.57</v>
      </c>
    </row>
    <row r="28214" spans="1:7">
      <c r="A28214" s="1" t="str">
        <f t="shared" si="444"/>
        <v>CDHU-I Q.04.000.031004</v>
      </c>
      <c r="B28214" s="3" t="s">
        <v>42275</v>
      </c>
      <c r="C28214" s="3" t="s">
        <v>38905</v>
      </c>
      <c r="D28214" s="2" t="s">
        <v>41997</v>
      </c>
      <c r="E28214" s="3" t="s">
        <v>9848</v>
      </c>
      <c r="F28214" s="61">
        <v>67473.42</v>
      </c>
      <c r="G28214" s="61">
        <v>67473.42</v>
      </c>
    </row>
    <row r="28215" spans="1:7" ht="22.5">
      <c r="A28215" s="1" t="str">
        <f t="shared" si="444"/>
        <v>CDHU-I Q.04.000.031006</v>
      </c>
      <c r="B28215" s="3" t="s">
        <v>42275</v>
      </c>
      <c r="C28215" s="3" t="s">
        <v>38906</v>
      </c>
      <c r="D28215" s="2" t="s">
        <v>41998</v>
      </c>
      <c r="E28215" s="3" t="s">
        <v>9848</v>
      </c>
      <c r="F28215" s="61">
        <v>271396.81</v>
      </c>
      <c r="G28215" s="61">
        <v>271396.81</v>
      </c>
    </row>
    <row r="28216" spans="1:7">
      <c r="A28216" s="1" t="str">
        <f t="shared" si="444"/>
        <v>CDHU-I Q.04.000.031016</v>
      </c>
      <c r="B28216" s="3" t="s">
        <v>42275</v>
      </c>
      <c r="C28216" s="3" t="s">
        <v>38907</v>
      </c>
      <c r="D28216" s="2" t="s">
        <v>41999</v>
      </c>
      <c r="E28216" s="3" t="s">
        <v>9848</v>
      </c>
      <c r="F28216" s="61">
        <v>79252.02</v>
      </c>
      <c r="G28216" s="61">
        <v>79252.02</v>
      </c>
    </row>
    <row r="28217" spans="1:7" ht="33.75">
      <c r="A28217" s="1" t="str">
        <f t="shared" si="444"/>
        <v>CDHU-I Q.04.000.031017</v>
      </c>
      <c r="B28217" s="3" t="s">
        <v>42275</v>
      </c>
      <c r="C28217" s="3" t="s">
        <v>38908</v>
      </c>
      <c r="D28217" s="2" t="s">
        <v>42000</v>
      </c>
      <c r="E28217" s="3" t="s">
        <v>9848</v>
      </c>
      <c r="F28217" s="61">
        <v>473750.07</v>
      </c>
      <c r="G28217" s="61">
        <v>473750.07</v>
      </c>
    </row>
    <row r="28218" spans="1:7">
      <c r="A28218" s="1" t="str">
        <f t="shared" si="444"/>
        <v>CDHU-I Q.04.000.031020</v>
      </c>
      <c r="B28218" s="3" t="s">
        <v>42275</v>
      </c>
      <c r="C28218" s="3" t="s">
        <v>38909</v>
      </c>
      <c r="D28218" s="2" t="s">
        <v>42001</v>
      </c>
      <c r="E28218" s="3" t="s">
        <v>9848</v>
      </c>
      <c r="F28218" s="61">
        <v>4358.7700000000004</v>
      </c>
      <c r="G28218" s="61">
        <v>4358.7700000000004</v>
      </c>
    </row>
    <row r="28219" spans="1:7">
      <c r="A28219" s="1" t="str">
        <f t="shared" si="444"/>
        <v>CDHU-I Q.04.000.031021</v>
      </c>
      <c r="B28219" s="3" t="s">
        <v>42275</v>
      </c>
      <c r="C28219" s="3" t="s">
        <v>38910</v>
      </c>
      <c r="D28219" s="2" t="s">
        <v>42002</v>
      </c>
      <c r="E28219" s="3" t="s">
        <v>9848</v>
      </c>
      <c r="F28219" s="61">
        <v>5635.14</v>
      </c>
      <c r="G28219" s="61">
        <v>5635.14</v>
      </c>
    </row>
    <row r="28220" spans="1:7">
      <c r="A28220" s="1" t="str">
        <f t="shared" si="444"/>
        <v>CDHU-I Q.04.000.031022</v>
      </c>
      <c r="B28220" s="3" t="s">
        <v>42275</v>
      </c>
      <c r="C28220" s="3" t="s">
        <v>38911</v>
      </c>
      <c r="D28220" s="2" t="s">
        <v>42003</v>
      </c>
      <c r="E28220" s="3" t="s">
        <v>9848</v>
      </c>
      <c r="F28220" s="61">
        <v>7577.02</v>
      </c>
      <c r="G28220" s="61">
        <v>7577.02</v>
      </c>
    </row>
    <row r="28221" spans="1:7">
      <c r="A28221" s="1" t="str">
        <f t="shared" si="444"/>
        <v>CDHU-I Q.04.000.031030</v>
      </c>
      <c r="B28221" s="3" t="s">
        <v>42275</v>
      </c>
      <c r="C28221" s="3" t="s">
        <v>38912</v>
      </c>
      <c r="D28221" s="2" t="s">
        <v>42004</v>
      </c>
      <c r="E28221" s="3" t="s">
        <v>9848</v>
      </c>
      <c r="F28221" s="61">
        <v>4852.32</v>
      </c>
      <c r="G28221" s="61">
        <v>4852.32</v>
      </c>
    </row>
    <row r="28222" spans="1:7">
      <c r="A28222" s="1" t="str">
        <f t="shared" si="444"/>
        <v>CDHU-I Q.04.000.031031</v>
      </c>
      <c r="B28222" s="3" t="s">
        <v>42275</v>
      </c>
      <c r="C28222" s="3" t="s">
        <v>38913</v>
      </c>
      <c r="D28222" s="2" t="s">
        <v>42005</v>
      </c>
      <c r="E28222" s="3" t="s">
        <v>9848</v>
      </c>
      <c r="F28222" s="61">
        <v>5587.27</v>
      </c>
      <c r="G28222" s="61">
        <v>5587.27</v>
      </c>
    </row>
    <row r="28223" spans="1:7">
      <c r="A28223" s="1" t="str">
        <f t="shared" si="444"/>
        <v>CDHU-I Q.04.000.031032</v>
      </c>
      <c r="B28223" s="3" t="s">
        <v>42275</v>
      </c>
      <c r="C28223" s="3" t="s">
        <v>38914</v>
      </c>
      <c r="D28223" s="2" t="s">
        <v>42006</v>
      </c>
      <c r="E28223" s="3" t="s">
        <v>9848</v>
      </c>
      <c r="F28223" s="61">
        <v>6633.47</v>
      </c>
      <c r="G28223" s="61">
        <v>6633.47</v>
      </c>
    </row>
    <row r="28224" spans="1:7">
      <c r="A28224" s="1" t="str">
        <f t="shared" si="444"/>
        <v>CDHU-I Q.04.000.031033</v>
      </c>
      <c r="B28224" s="3" t="s">
        <v>42275</v>
      </c>
      <c r="C28224" s="3" t="s">
        <v>38915</v>
      </c>
      <c r="D28224" s="2" t="s">
        <v>42007</v>
      </c>
      <c r="E28224" s="3" t="s">
        <v>9848</v>
      </c>
      <c r="F28224" s="61">
        <v>7683.04</v>
      </c>
      <c r="G28224" s="61">
        <v>7683.04</v>
      </c>
    </row>
    <row r="28225" spans="1:7">
      <c r="A28225" s="1" t="str">
        <f t="shared" si="444"/>
        <v>CDHU-I Q.04.000.031040</v>
      </c>
      <c r="B28225" s="3" t="s">
        <v>42275</v>
      </c>
      <c r="C28225" s="3" t="s">
        <v>38916</v>
      </c>
      <c r="D28225" s="2" t="s">
        <v>42008</v>
      </c>
      <c r="E28225" s="3" t="s">
        <v>9848</v>
      </c>
      <c r="F28225" s="61">
        <v>4478.24</v>
      </c>
      <c r="G28225" s="61">
        <v>4478.24</v>
      </c>
    </row>
    <row r="28226" spans="1:7">
      <c r="A28226" s="1" t="str">
        <f t="shared" si="444"/>
        <v>CDHU-I Q.04.000.031041</v>
      </c>
      <c r="B28226" s="3" t="s">
        <v>42275</v>
      </c>
      <c r="C28226" s="3" t="s">
        <v>38917</v>
      </c>
      <c r="D28226" s="2" t="s">
        <v>42009</v>
      </c>
      <c r="E28226" s="3" t="s">
        <v>9848</v>
      </c>
      <c r="F28226" s="61">
        <v>5087.87</v>
      </c>
      <c r="G28226" s="61">
        <v>5087.87</v>
      </c>
    </row>
    <row r="28227" spans="1:7">
      <c r="A28227" s="1" t="str">
        <f t="shared" si="444"/>
        <v>CDHU-I Q.04.000.031042</v>
      </c>
      <c r="B28227" s="3" t="s">
        <v>42275</v>
      </c>
      <c r="C28227" s="3" t="s">
        <v>38918</v>
      </c>
      <c r="D28227" s="2" t="s">
        <v>42010</v>
      </c>
      <c r="E28227" s="3" t="s">
        <v>9848</v>
      </c>
      <c r="F28227" s="61">
        <v>5522.32</v>
      </c>
      <c r="G28227" s="61">
        <v>5522.32</v>
      </c>
    </row>
    <row r="28228" spans="1:7">
      <c r="A28228" s="1" t="str">
        <f t="shared" si="444"/>
        <v>CDHU-I Q.04.000.031043</v>
      </c>
      <c r="B28228" s="3" t="s">
        <v>42275</v>
      </c>
      <c r="C28228" s="3" t="s">
        <v>38919</v>
      </c>
      <c r="D28228" s="2" t="s">
        <v>42011</v>
      </c>
      <c r="E28228" s="3" t="s">
        <v>9848</v>
      </c>
      <c r="F28228" s="61">
        <v>5703.45</v>
      </c>
      <c r="G28228" s="61">
        <v>5703.45</v>
      </c>
    </row>
    <row r="28229" spans="1:7" ht="22.5">
      <c r="A28229" s="1" t="str">
        <f t="shared" si="444"/>
        <v>CDHU-I Q.04.000.031301</v>
      </c>
      <c r="B28229" s="3" t="s">
        <v>42275</v>
      </c>
      <c r="C28229" s="3" t="s">
        <v>38920</v>
      </c>
      <c r="D28229" s="2" t="s">
        <v>42012</v>
      </c>
      <c r="E28229" s="3" t="s">
        <v>9848</v>
      </c>
      <c r="F28229" s="61">
        <v>7215.25</v>
      </c>
      <c r="G28229" s="61">
        <v>7215.25</v>
      </c>
    </row>
    <row r="28230" spans="1:7" ht="22.5">
      <c r="A28230" s="1" t="str">
        <f t="shared" si="444"/>
        <v>CDHU-I Q.04.000.031400</v>
      </c>
      <c r="B28230" s="3" t="s">
        <v>42275</v>
      </c>
      <c r="C28230" s="3" t="s">
        <v>38921</v>
      </c>
      <c r="D28230" s="2" t="s">
        <v>42013</v>
      </c>
      <c r="E28230" s="3" t="s">
        <v>9849</v>
      </c>
      <c r="F28230" s="61">
        <v>11.02</v>
      </c>
      <c r="G28230" s="61">
        <v>11.02</v>
      </c>
    </row>
    <row r="28231" spans="1:7" ht="22.5">
      <c r="A28231" s="1" t="str">
        <f t="shared" si="444"/>
        <v>CDHU-I Q.04.000.031401</v>
      </c>
      <c r="B28231" s="3" t="s">
        <v>42275</v>
      </c>
      <c r="C28231" s="3" t="s">
        <v>38922</v>
      </c>
      <c r="D28231" s="2" t="s">
        <v>42014</v>
      </c>
      <c r="E28231" s="3" t="s">
        <v>9849</v>
      </c>
      <c r="F28231" s="61">
        <v>18.739999999999998</v>
      </c>
      <c r="G28231" s="61">
        <v>18.739999999999998</v>
      </c>
    </row>
    <row r="28232" spans="1:7" ht="22.5">
      <c r="A28232" s="1" t="str">
        <f t="shared" si="444"/>
        <v>CDHU-I Q.04.000.031402</v>
      </c>
      <c r="B28232" s="3" t="s">
        <v>42275</v>
      </c>
      <c r="C28232" s="3" t="s">
        <v>38923</v>
      </c>
      <c r="D28232" s="2" t="s">
        <v>42015</v>
      </c>
      <c r="E28232" s="3" t="s">
        <v>9849</v>
      </c>
      <c r="F28232" s="61">
        <v>17.190000000000001</v>
      </c>
      <c r="G28232" s="61">
        <v>17.190000000000001</v>
      </c>
    </row>
    <row r="28233" spans="1:7" ht="22.5">
      <c r="A28233" s="1" t="str">
        <f t="shared" si="444"/>
        <v>CDHU-I Q.04.000.031404</v>
      </c>
      <c r="B28233" s="3" t="s">
        <v>42275</v>
      </c>
      <c r="C28233" s="3" t="s">
        <v>38924</v>
      </c>
      <c r="D28233" s="2" t="s">
        <v>42016</v>
      </c>
      <c r="E28233" s="3" t="s">
        <v>9847</v>
      </c>
      <c r="F28233" s="61">
        <v>6531.79</v>
      </c>
      <c r="G28233" s="61">
        <v>6531.79</v>
      </c>
    </row>
    <row r="28234" spans="1:7" ht="22.5">
      <c r="A28234" s="1" t="str">
        <f t="shared" si="444"/>
        <v>CDHU-I Q.04.000.031408</v>
      </c>
      <c r="B28234" s="3" t="s">
        <v>42275</v>
      </c>
      <c r="C28234" s="3" t="s">
        <v>38925</v>
      </c>
      <c r="D28234" s="2" t="s">
        <v>42017</v>
      </c>
      <c r="E28234" s="3" t="s">
        <v>9848</v>
      </c>
      <c r="F28234" s="61">
        <v>1230.17</v>
      </c>
      <c r="G28234" s="61">
        <v>1230.17</v>
      </c>
    </row>
    <row r="28235" spans="1:7" ht="22.5">
      <c r="A28235" s="1" t="str">
        <f t="shared" si="444"/>
        <v>CDHU-I Q.04.000.031409</v>
      </c>
      <c r="B28235" s="3" t="s">
        <v>42275</v>
      </c>
      <c r="C28235" s="3" t="s">
        <v>38926</v>
      </c>
      <c r="D28235" s="2" t="s">
        <v>42018</v>
      </c>
      <c r="E28235" s="3" t="s">
        <v>9847</v>
      </c>
      <c r="F28235" s="61">
        <v>2042.07</v>
      </c>
      <c r="G28235" s="61">
        <v>2042.07</v>
      </c>
    </row>
    <row r="28236" spans="1:7" ht="33.75">
      <c r="A28236" s="1" t="str">
        <f t="shared" si="444"/>
        <v>CDHU-I Q.04.000.031410</v>
      </c>
      <c r="B28236" s="3" t="s">
        <v>42275</v>
      </c>
      <c r="C28236" s="3" t="s">
        <v>38927</v>
      </c>
      <c r="D28236" s="2" t="s">
        <v>42019</v>
      </c>
      <c r="E28236" s="3" t="s">
        <v>9848</v>
      </c>
      <c r="F28236" s="61">
        <v>9576.2199999999993</v>
      </c>
      <c r="G28236" s="61">
        <v>9576.2199999999993</v>
      </c>
    </row>
    <row r="28237" spans="1:7" ht="22.5">
      <c r="A28237" s="1" t="str">
        <f t="shared" si="444"/>
        <v>CDHU-I Q.04.000.031415</v>
      </c>
      <c r="B28237" s="3" t="s">
        <v>42275</v>
      </c>
      <c r="C28237" s="3" t="s">
        <v>38928</v>
      </c>
      <c r="D28237" s="2" t="s">
        <v>42020</v>
      </c>
      <c r="E28237" s="3" t="s">
        <v>9848</v>
      </c>
      <c r="F28237" s="61">
        <v>185.94</v>
      </c>
      <c r="G28237" s="61">
        <v>185.94</v>
      </c>
    </row>
    <row r="28238" spans="1:7">
      <c r="A28238" s="1" t="str">
        <f t="shared" si="444"/>
        <v>CDHU-I Q.04.000.031416</v>
      </c>
      <c r="B28238" s="3" t="s">
        <v>42275</v>
      </c>
      <c r="C28238" s="3" t="s">
        <v>38929</v>
      </c>
      <c r="D28238" s="2" t="s">
        <v>42021</v>
      </c>
      <c r="E28238" s="3" t="s">
        <v>9847</v>
      </c>
      <c r="F28238" s="61">
        <v>1722.76</v>
      </c>
      <c r="G28238" s="61">
        <v>1722.76</v>
      </c>
    </row>
    <row r="28239" spans="1:7">
      <c r="A28239" s="1" t="str">
        <f t="shared" si="444"/>
        <v>CDHU-I Q.04.000.031417</v>
      </c>
      <c r="B28239" s="3" t="s">
        <v>42275</v>
      </c>
      <c r="C28239" s="3" t="s">
        <v>38930</v>
      </c>
      <c r="D28239" s="2" t="s">
        <v>42022</v>
      </c>
      <c r="E28239" s="3" t="s">
        <v>9848</v>
      </c>
      <c r="F28239" s="61">
        <v>374.31</v>
      </c>
      <c r="G28239" s="61">
        <v>374.31</v>
      </c>
    </row>
    <row r="28240" spans="1:7">
      <c r="A28240" s="1" t="str">
        <f t="shared" si="444"/>
        <v>CDHU-I Q.04.000.031418</v>
      </c>
      <c r="B28240" s="3" t="s">
        <v>42275</v>
      </c>
      <c r="C28240" s="3" t="s">
        <v>38931</v>
      </c>
      <c r="D28240" s="2" t="s">
        <v>42023</v>
      </c>
      <c r="E28240" s="3" t="s">
        <v>9847</v>
      </c>
      <c r="F28240" s="61">
        <v>1337.19</v>
      </c>
      <c r="G28240" s="61">
        <v>1337.19</v>
      </c>
    </row>
    <row r="28241" spans="1:7">
      <c r="A28241" s="1" t="str">
        <f t="shared" si="444"/>
        <v>CDHU-I Q.04.000.031419</v>
      </c>
      <c r="B28241" s="3" t="s">
        <v>42275</v>
      </c>
      <c r="C28241" s="3" t="s">
        <v>38932</v>
      </c>
      <c r="D28241" s="2" t="s">
        <v>42024</v>
      </c>
      <c r="E28241" s="3" t="s">
        <v>9848</v>
      </c>
      <c r="F28241" s="61">
        <v>293.14999999999998</v>
      </c>
      <c r="G28241" s="61">
        <v>293.14999999999998</v>
      </c>
    </row>
    <row r="28242" spans="1:7">
      <c r="A28242" s="1" t="str">
        <f t="shared" si="444"/>
        <v>CDHU-I Q.04.000.031425</v>
      </c>
      <c r="B28242" s="3" t="s">
        <v>42275</v>
      </c>
      <c r="C28242" s="3" t="s">
        <v>38933</v>
      </c>
      <c r="D28242" s="2" t="s">
        <v>42025</v>
      </c>
      <c r="E28242" s="3" t="s">
        <v>9847</v>
      </c>
      <c r="F28242" s="61">
        <v>4417.2299999999996</v>
      </c>
      <c r="G28242" s="61">
        <v>4417.2299999999996</v>
      </c>
    </row>
    <row r="28243" spans="1:7" ht="22.5">
      <c r="A28243" s="1" t="str">
        <f t="shared" si="444"/>
        <v>CDHU-I Q.04.000.031426</v>
      </c>
      <c r="B28243" s="3" t="s">
        <v>42275</v>
      </c>
      <c r="C28243" s="3" t="s">
        <v>38934</v>
      </c>
      <c r="D28243" s="2" t="s">
        <v>42026</v>
      </c>
      <c r="E28243" s="3" t="s">
        <v>9849</v>
      </c>
      <c r="F28243" s="61">
        <v>4600.32</v>
      </c>
      <c r="G28243" s="61">
        <v>4600.32</v>
      </c>
    </row>
    <row r="28244" spans="1:7">
      <c r="A28244" s="1" t="str">
        <f t="shared" si="444"/>
        <v>CDHU-I Q.04.000.031427</v>
      </c>
      <c r="B28244" s="3" t="s">
        <v>42275</v>
      </c>
      <c r="C28244" s="3" t="s">
        <v>38935</v>
      </c>
      <c r="D28244" s="2" t="s">
        <v>42027</v>
      </c>
      <c r="E28244" s="3" t="s">
        <v>9848</v>
      </c>
      <c r="F28244" s="61">
        <v>105.66</v>
      </c>
      <c r="G28244" s="61">
        <v>105.66</v>
      </c>
    </row>
    <row r="28245" spans="1:7">
      <c r="A28245" s="1" t="str">
        <f t="shared" si="444"/>
        <v>CDHU-I Q.04.000.031428</v>
      </c>
      <c r="B28245" s="3" t="s">
        <v>42275</v>
      </c>
      <c r="C28245" s="3" t="s">
        <v>38936</v>
      </c>
      <c r="D28245" s="2" t="s">
        <v>42028</v>
      </c>
      <c r="E28245" s="3" t="s">
        <v>9848</v>
      </c>
      <c r="F28245" s="61">
        <v>132.65</v>
      </c>
      <c r="G28245" s="61">
        <v>132.65</v>
      </c>
    </row>
    <row r="28246" spans="1:7">
      <c r="A28246" s="1" t="str">
        <f t="shared" si="444"/>
        <v>CDHU-I Q.04.000.031429</v>
      </c>
      <c r="B28246" s="3" t="s">
        <v>42275</v>
      </c>
      <c r="C28246" s="3" t="s">
        <v>38937</v>
      </c>
      <c r="D28246" s="2" t="s">
        <v>42029</v>
      </c>
      <c r="E28246" s="3" t="s">
        <v>9847</v>
      </c>
      <c r="F28246" s="61">
        <v>2601.4</v>
      </c>
      <c r="G28246" s="61">
        <v>2601.4</v>
      </c>
    </row>
    <row r="28247" spans="1:7">
      <c r="A28247" s="1" t="str">
        <f t="shared" si="444"/>
        <v>CDHU-I Q.04.000.031430</v>
      </c>
      <c r="B28247" s="3" t="s">
        <v>42275</v>
      </c>
      <c r="C28247" s="3" t="s">
        <v>38938</v>
      </c>
      <c r="D28247" s="2" t="s">
        <v>42030</v>
      </c>
      <c r="E28247" s="3" t="s">
        <v>9847</v>
      </c>
      <c r="F28247" s="61">
        <v>1898.87</v>
      </c>
      <c r="G28247" s="61">
        <v>1898.87</v>
      </c>
    </row>
    <row r="28248" spans="1:7">
      <c r="A28248" s="1" t="str">
        <f t="shared" si="444"/>
        <v>CDHU-I Q.04.000.031431</v>
      </c>
      <c r="B28248" s="3" t="s">
        <v>42275</v>
      </c>
      <c r="C28248" s="3" t="s">
        <v>38939</v>
      </c>
      <c r="D28248" s="2" t="s">
        <v>42031</v>
      </c>
      <c r="E28248" s="3" t="s">
        <v>9847</v>
      </c>
      <c r="F28248" s="61">
        <v>1516.66</v>
      </c>
      <c r="G28248" s="61">
        <v>1516.66</v>
      </c>
    </row>
    <row r="28249" spans="1:7">
      <c r="A28249" s="1" t="str">
        <f t="shared" si="444"/>
        <v>CDHU-I Q.04.000.031432</v>
      </c>
      <c r="B28249" s="3" t="s">
        <v>42275</v>
      </c>
      <c r="C28249" s="3" t="s">
        <v>38940</v>
      </c>
      <c r="D28249" s="2" t="s">
        <v>42032</v>
      </c>
      <c r="E28249" s="3" t="s">
        <v>9847</v>
      </c>
      <c r="F28249" s="61">
        <v>1352.34</v>
      </c>
      <c r="G28249" s="61">
        <v>1352.34</v>
      </c>
    </row>
    <row r="28250" spans="1:7">
      <c r="A28250" s="1" t="str">
        <f t="shared" si="444"/>
        <v>CDHU-I Q.04.000.031433</v>
      </c>
      <c r="B28250" s="3" t="s">
        <v>42275</v>
      </c>
      <c r="C28250" s="3" t="s">
        <v>38941</v>
      </c>
      <c r="D28250" s="2" t="s">
        <v>42033</v>
      </c>
      <c r="E28250" s="3" t="s">
        <v>9847</v>
      </c>
      <c r="F28250" s="61">
        <v>1211.81</v>
      </c>
      <c r="G28250" s="61">
        <v>1211.81</v>
      </c>
    </row>
    <row r="28251" spans="1:7">
      <c r="A28251" s="1" t="str">
        <f t="shared" si="444"/>
        <v>CDHU-I Q.04.000.031434</v>
      </c>
      <c r="B28251" s="3" t="s">
        <v>42275</v>
      </c>
      <c r="C28251" s="3" t="s">
        <v>38942</v>
      </c>
      <c r="D28251" s="2" t="s">
        <v>42034</v>
      </c>
      <c r="E28251" s="3" t="s">
        <v>9847</v>
      </c>
      <c r="F28251" s="61">
        <v>3874.45</v>
      </c>
      <c r="G28251" s="61">
        <v>3874.45</v>
      </c>
    </row>
    <row r="28252" spans="1:7">
      <c r="A28252" s="1" t="str">
        <f t="shared" si="444"/>
        <v>CDHU-I Q.04.000.031435</v>
      </c>
      <c r="B28252" s="3" t="s">
        <v>42275</v>
      </c>
      <c r="C28252" s="3" t="s">
        <v>38943</v>
      </c>
      <c r="D28252" s="2" t="s">
        <v>42035</v>
      </c>
      <c r="E28252" s="3" t="s">
        <v>9847</v>
      </c>
      <c r="F28252" s="61">
        <v>2221.52</v>
      </c>
      <c r="G28252" s="61">
        <v>2221.52</v>
      </c>
    </row>
    <row r="28253" spans="1:7">
      <c r="A28253" s="1" t="str">
        <f t="shared" si="444"/>
        <v>CDHU-I Q.04.000.031436</v>
      </c>
      <c r="B28253" s="3" t="s">
        <v>42275</v>
      </c>
      <c r="C28253" s="3" t="s">
        <v>38944</v>
      </c>
      <c r="D28253" s="2" t="s">
        <v>42036</v>
      </c>
      <c r="E28253" s="3" t="s">
        <v>9847</v>
      </c>
      <c r="F28253" s="61">
        <v>1714.58</v>
      </c>
      <c r="G28253" s="61">
        <v>1714.58</v>
      </c>
    </row>
    <row r="28254" spans="1:7" ht="33.75">
      <c r="A28254" s="1" t="str">
        <f t="shared" si="444"/>
        <v>CDHU-I Q.04.000.031440</v>
      </c>
      <c r="B28254" s="3" t="s">
        <v>42275</v>
      </c>
      <c r="C28254" s="3" t="s">
        <v>38945</v>
      </c>
      <c r="D28254" s="2" t="s">
        <v>42037</v>
      </c>
      <c r="E28254" s="3" t="s">
        <v>9847</v>
      </c>
      <c r="F28254" s="61">
        <v>1805.53</v>
      </c>
      <c r="G28254" s="61">
        <v>1805.53</v>
      </c>
    </row>
    <row r="28255" spans="1:7" ht="33.75">
      <c r="A28255" s="1" t="str">
        <f t="shared" si="444"/>
        <v>CDHU-I Q.04.000.031441</v>
      </c>
      <c r="B28255" s="3" t="s">
        <v>42275</v>
      </c>
      <c r="C28255" s="3" t="s">
        <v>38946</v>
      </c>
      <c r="D28255" s="2" t="s">
        <v>42038</v>
      </c>
      <c r="E28255" s="3" t="s">
        <v>9847</v>
      </c>
      <c r="F28255" s="61">
        <v>2276.36</v>
      </c>
      <c r="G28255" s="61">
        <v>2276.36</v>
      </c>
    </row>
    <row r="28256" spans="1:7" ht="22.5">
      <c r="A28256" s="1" t="str">
        <f t="shared" si="444"/>
        <v>CDHU-I Q.04.000.031442</v>
      </c>
      <c r="B28256" s="3" t="s">
        <v>42275</v>
      </c>
      <c r="C28256" s="3" t="s">
        <v>38947</v>
      </c>
      <c r="D28256" s="2" t="s">
        <v>42039</v>
      </c>
      <c r="E28256" s="3" t="s">
        <v>9847</v>
      </c>
      <c r="F28256" s="61">
        <v>3464.8</v>
      </c>
      <c r="G28256" s="61">
        <v>3464.8</v>
      </c>
    </row>
    <row r="28257" spans="1:7" ht="33.75">
      <c r="A28257" s="1" t="str">
        <f t="shared" si="444"/>
        <v>CDHU-I Q.04.000.031443</v>
      </c>
      <c r="B28257" s="3" t="s">
        <v>42275</v>
      </c>
      <c r="C28257" s="3" t="s">
        <v>38948</v>
      </c>
      <c r="D28257" s="2" t="s">
        <v>42040</v>
      </c>
      <c r="E28257" s="3" t="s">
        <v>9847</v>
      </c>
      <c r="F28257" s="61">
        <v>99.39</v>
      </c>
      <c r="G28257" s="61">
        <v>99.39</v>
      </c>
    </row>
    <row r="28258" spans="1:7" ht="22.5">
      <c r="A28258" s="1" t="str">
        <f t="shared" si="444"/>
        <v>CDHU-I Q.04.000.032307</v>
      </c>
      <c r="B28258" s="3" t="s">
        <v>42275</v>
      </c>
      <c r="C28258" s="3" t="s">
        <v>38949</v>
      </c>
      <c r="D28258" s="2" t="s">
        <v>42041</v>
      </c>
      <c r="E28258" s="3" t="s">
        <v>9848</v>
      </c>
      <c r="F28258" s="61">
        <v>4947.3</v>
      </c>
      <c r="G28258" s="61">
        <v>4947.3</v>
      </c>
    </row>
    <row r="28259" spans="1:7" ht="22.5">
      <c r="A28259" s="1" t="str">
        <f t="shared" si="444"/>
        <v>CDHU-I Q.04.000.032309</v>
      </c>
      <c r="B28259" s="3" t="s">
        <v>42275</v>
      </c>
      <c r="C28259" s="3" t="s">
        <v>38950</v>
      </c>
      <c r="D28259" s="2" t="s">
        <v>42042</v>
      </c>
      <c r="E28259" s="3" t="s">
        <v>9848</v>
      </c>
      <c r="F28259" s="61">
        <v>19348.45</v>
      </c>
      <c r="G28259" s="61">
        <v>19348.45</v>
      </c>
    </row>
    <row r="28260" spans="1:7" ht="33.75">
      <c r="A28260" s="1" t="str">
        <f t="shared" si="444"/>
        <v>CDHU-I Q.04.000.032311</v>
      </c>
      <c r="B28260" s="3" t="s">
        <v>42275</v>
      </c>
      <c r="C28260" s="3" t="s">
        <v>38951</v>
      </c>
      <c r="D28260" s="2" t="s">
        <v>42043</v>
      </c>
      <c r="E28260" s="3" t="s">
        <v>9848</v>
      </c>
      <c r="F28260" s="61">
        <v>452742.56</v>
      </c>
      <c r="G28260" s="61">
        <v>452742.56</v>
      </c>
    </row>
    <row r="28261" spans="1:7" ht="22.5">
      <c r="A28261" s="1" t="str">
        <f t="shared" si="444"/>
        <v>CDHU-I Q.04.000.032314</v>
      </c>
      <c r="B28261" s="3" t="s">
        <v>42275</v>
      </c>
      <c r="C28261" s="3" t="s">
        <v>38952</v>
      </c>
      <c r="D28261" s="2" t="s">
        <v>42044</v>
      </c>
      <c r="E28261" s="3" t="s">
        <v>9848</v>
      </c>
      <c r="F28261" s="61">
        <v>9817.7199999999993</v>
      </c>
      <c r="G28261" s="61">
        <v>9817.7199999999993</v>
      </c>
    </row>
    <row r="28262" spans="1:7" ht="22.5">
      <c r="A28262" s="1" t="str">
        <f t="shared" si="444"/>
        <v>CDHU-I Q.04.000.032316</v>
      </c>
      <c r="B28262" s="3" t="s">
        <v>42275</v>
      </c>
      <c r="C28262" s="3" t="s">
        <v>38953</v>
      </c>
      <c r="D28262" s="2" t="s">
        <v>42045</v>
      </c>
      <c r="E28262" s="3" t="s">
        <v>9848</v>
      </c>
      <c r="F28262" s="61">
        <v>3710.64</v>
      </c>
      <c r="G28262" s="61">
        <v>3710.64</v>
      </c>
    </row>
    <row r="28263" spans="1:7" ht="22.5">
      <c r="A28263" s="1" t="str">
        <f t="shared" si="444"/>
        <v>CDHU-I Q.04.000.032317</v>
      </c>
      <c r="B28263" s="3" t="s">
        <v>42275</v>
      </c>
      <c r="C28263" s="3" t="s">
        <v>38954</v>
      </c>
      <c r="D28263" s="2" t="s">
        <v>42046</v>
      </c>
      <c r="E28263" s="3" t="s">
        <v>9848</v>
      </c>
      <c r="F28263" s="61">
        <v>3955.57</v>
      </c>
      <c r="G28263" s="61">
        <v>3955.57</v>
      </c>
    </row>
    <row r="28264" spans="1:7" ht="33.75">
      <c r="A28264" s="1" t="str">
        <f t="shared" si="444"/>
        <v>CDHU-I Q.04.000.032319</v>
      </c>
      <c r="B28264" s="3" t="s">
        <v>42275</v>
      </c>
      <c r="C28264" s="3" t="s">
        <v>38955</v>
      </c>
      <c r="D28264" s="2" t="s">
        <v>42047</v>
      </c>
      <c r="E28264" s="3" t="s">
        <v>9848</v>
      </c>
      <c r="F28264" s="61">
        <v>671650.81</v>
      </c>
      <c r="G28264" s="61">
        <v>671650.81</v>
      </c>
    </row>
    <row r="28265" spans="1:7" ht="33.75">
      <c r="A28265" s="1" t="str">
        <f t="shared" si="444"/>
        <v>CDHU-I Q.04.000.032321</v>
      </c>
      <c r="B28265" s="3" t="s">
        <v>42275</v>
      </c>
      <c r="C28265" s="3" t="s">
        <v>38956</v>
      </c>
      <c r="D28265" s="2" t="s">
        <v>42048</v>
      </c>
      <c r="E28265" s="3" t="s">
        <v>9848</v>
      </c>
      <c r="F28265" s="61">
        <v>5722.03</v>
      </c>
      <c r="G28265" s="61">
        <v>5722.03</v>
      </c>
    </row>
    <row r="28266" spans="1:7" ht="33.75">
      <c r="A28266" s="1" t="str">
        <f t="shared" si="444"/>
        <v>CDHU-I Q.04.000.032323</v>
      </c>
      <c r="B28266" s="3" t="s">
        <v>42275</v>
      </c>
      <c r="C28266" s="3" t="s">
        <v>38957</v>
      </c>
      <c r="D28266" s="2" t="s">
        <v>42049</v>
      </c>
      <c r="E28266" s="3" t="s">
        <v>9848</v>
      </c>
      <c r="F28266" s="61">
        <v>5306.88</v>
      </c>
      <c r="G28266" s="61">
        <v>5306.88</v>
      </c>
    </row>
    <row r="28267" spans="1:7" ht="33.75">
      <c r="A28267" s="1" t="str">
        <f t="shared" si="444"/>
        <v>CDHU-I Q.04.000.032324</v>
      </c>
      <c r="B28267" s="3" t="s">
        <v>42275</v>
      </c>
      <c r="C28267" s="3" t="s">
        <v>38958</v>
      </c>
      <c r="D28267" s="2" t="s">
        <v>42050</v>
      </c>
      <c r="E28267" s="3" t="s">
        <v>9848</v>
      </c>
      <c r="F28267" s="61">
        <v>5595.62</v>
      </c>
      <c r="G28267" s="61">
        <v>5595.62</v>
      </c>
    </row>
    <row r="28268" spans="1:7" ht="33.75">
      <c r="A28268" s="1" t="str">
        <f t="shared" si="444"/>
        <v>CDHU-I Q.04.000.032325</v>
      </c>
      <c r="B28268" s="3" t="s">
        <v>42275</v>
      </c>
      <c r="C28268" s="3" t="s">
        <v>38959</v>
      </c>
      <c r="D28268" s="2" t="s">
        <v>42051</v>
      </c>
      <c r="E28268" s="3" t="s">
        <v>9848</v>
      </c>
      <c r="F28268" s="61">
        <v>5860.52</v>
      </c>
      <c r="G28268" s="61">
        <v>5860.52</v>
      </c>
    </row>
    <row r="28269" spans="1:7" ht="33.75">
      <c r="A28269" s="1" t="str">
        <f t="shared" si="444"/>
        <v>CDHU-I Q.04.000.032327</v>
      </c>
      <c r="B28269" s="3" t="s">
        <v>42275</v>
      </c>
      <c r="C28269" s="3" t="s">
        <v>38960</v>
      </c>
      <c r="D28269" s="2" t="s">
        <v>42052</v>
      </c>
      <c r="E28269" s="3" t="s">
        <v>9848</v>
      </c>
      <c r="F28269" s="61">
        <v>6076.3</v>
      </c>
      <c r="G28269" s="61">
        <v>6076.3</v>
      </c>
    </row>
    <row r="28270" spans="1:7" ht="33.75">
      <c r="A28270" s="1" t="str">
        <f t="shared" si="444"/>
        <v>CDHU-I Q.04.000.032329</v>
      </c>
      <c r="B28270" s="3" t="s">
        <v>42275</v>
      </c>
      <c r="C28270" s="3" t="s">
        <v>38961</v>
      </c>
      <c r="D28270" s="2" t="s">
        <v>42053</v>
      </c>
      <c r="E28270" s="3" t="s">
        <v>9848</v>
      </c>
      <c r="F28270" s="61">
        <v>6500.5</v>
      </c>
      <c r="G28270" s="61">
        <v>6500.5</v>
      </c>
    </row>
    <row r="28271" spans="1:7" ht="33.75">
      <c r="A28271" s="1" t="str">
        <f t="shared" si="444"/>
        <v>CDHU-I Q.04.000.032331</v>
      </c>
      <c r="B28271" s="3" t="s">
        <v>42275</v>
      </c>
      <c r="C28271" s="3" t="s">
        <v>38962</v>
      </c>
      <c r="D28271" s="2" t="s">
        <v>42054</v>
      </c>
      <c r="E28271" s="3" t="s">
        <v>9848</v>
      </c>
      <c r="F28271" s="61">
        <v>6655.12</v>
      </c>
      <c r="G28271" s="61">
        <v>6655.12</v>
      </c>
    </row>
    <row r="28272" spans="1:7" ht="22.5">
      <c r="A28272" s="1" t="str">
        <f t="shared" si="444"/>
        <v>CDHU-I Q.04.000.032333</v>
      </c>
      <c r="B28272" s="3" t="s">
        <v>42275</v>
      </c>
      <c r="C28272" s="3" t="s">
        <v>38963</v>
      </c>
      <c r="D28272" s="2" t="s">
        <v>42055</v>
      </c>
      <c r="E28272" s="3" t="s">
        <v>9848</v>
      </c>
      <c r="F28272" s="61">
        <v>22757.4</v>
      </c>
      <c r="G28272" s="61">
        <v>22757.4</v>
      </c>
    </row>
    <row r="28273" spans="1:7" ht="22.5">
      <c r="A28273" s="1" t="str">
        <f t="shared" si="444"/>
        <v>CDHU-I Q.04.000.032335</v>
      </c>
      <c r="B28273" s="3" t="s">
        <v>42275</v>
      </c>
      <c r="C28273" s="3" t="s">
        <v>38964</v>
      </c>
      <c r="D28273" s="2" t="s">
        <v>42056</v>
      </c>
      <c r="E28273" s="3" t="s">
        <v>9848</v>
      </c>
      <c r="F28273" s="61">
        <v>63739.48</v>
      </c>
      <c r="G28273" s="61">
        <v>63739.48</v>
      </c>
    </row>
    <row r="28274" spans="1:7" ht="22.5">
      <c r="A28274" s="1" t="str">
        <f t="shared" si="444"/>
        <v>CDHU-I Q.04.000.032337</v>
      </c>
      <c r="B28274" s="3" t="s">
        <v>42275</v>
      </c>
      <c r="C28274" s="3" t="s">
        <v>38965</v>
      </c>
      <c r="D28274" s="2" t="s">
        <v>42057</v>
      </c>
      <c r="E28274" s="3" t="s">
        <v>9848</v>
      </c>
      <c r="F28274" s="61">
        <v>58026.67</v>
      </c>
      <c r="G28274" s="61">
        <v>58026.67</v>
      </c>
    </row>
    <row r="28275" spans="1:7" ht="22.5">
      <c r="A28275" s="1" t="str">
        <f t="shared" si="444"/>
        <v>CDHU-I Q.04.000.032340</v>
      </c>
      <c r="B28275" s="3" t="s">
        <v>42275</v>
      </c>
      <c r="C28275" s="3" t="s">
        <v>38966</v>
      </c>
      <c r="D28275" s="2" t="s">
        <v>42058</v>
      </c>
      <c r="E28275" s="3" t="s">
        <v>9848</v>
      </c>
      <c r="F28275" s="61">
        <v>19848.689999999999</v>
      </c>
      <c r="G28275" s="61">
        <v>19848.689999999999</v>
      </c>
    </row>
    <row r="28276" spans="1:7">
      <c r="A28276" s="1" t="str">
        <f t="shared" si="444"/>
        <v>CDHU-I Q.04.000.032344</v>
      </c>
      <c r="B28276" s="3" t="s">
        <v>42275</v>
      </c>
      <c r="C28276" s="3" t="s">
        <v>38967</v>
      </c>
      <c r="D28276" s="2" t="s">
        <v>42059</v>
      </c>
      <c r="E28276" s="3" t="s">
        <v>9848</v>
      </c>
      <c r="F28276" s="61">
        <v>1064.68</v>
      </c>
      <c r="G28276" s="61">
        <v>1064.68</v>
      </c>
    </row>
    <row r="28277" spans="1:7">
      <c r="A28277" s="1" t="str">
        <f t="shared" ref="A28277:A28340" si="445">CONCATENATE($B28277," ",$C28277)</f>
        <v>CDHU-I Q.04.000.032345</v>
      </c>
      <c r="B28277" s="3" t="s">
        <v>42275</v>
      </c>
      <c r="C28277" s="3" t="s">
        <v>38968</v>
      </c>
      <c r="D28277" s="2" t="s">
        <v>42060</v>
      </c>
      <c r="E28277" s="3" t="s">
        <v>9848</v>
      </c>
      <c r="F28277" s="61">
        <v>3006.19</v>
      </c>
      <c r="G28277" s="61">
        <v>3006.19</v>
      </c>
    </row>
    <row r="28278" spans="1:7">
      <c r="A28278" s="1" t="str">
        <f t="shared" si="445"/>
        <v>CDHU-I Q.04.000.032346</v>
      </c>
      <c r="B28278" s="3" t="s">
        <v>42275</v>
      </c>
      <c r="C28278" s="3" t="s">
        <v>38969</v>
      </c>
      <c r="D28278" s="2" t="s">
        <v>35668</v>
      </c>
      <c r="E28278" s="3" t="s">
        <v>9848</v>
      </c>
      <c r="F28278" s="61">
        <v>2299.33</v>
      </c>
      <c r="G28278" s="61">
        <v>2299.33</v>
      </c>
    </row>
    <row r="28279" spans="1:7" ht="22.5">
      <c r="A28279" s="1" t="str">
        <f t="shared" si="445"/>
        <v>CDHU-I Q.04.000.032347</v>
      </c>
      <c r="B28279" s="3" t="s">
        <v>42275</v>
      </c>
      <c r="C28279" s="3" t="s">
        <v>38970</v>
      </c>
      <c r="D28279" s="2" t="s">
        <v>42061</v>
      </c>
      <c r="E28279" s="3" t="s">
        <v>9848</v>
      </c>
      <c r="F28279" s="61">
        <v>2462.92</v>
      </c>
      <c r="G28279" s="61">
        <v>2462.92</v>
      </c>
    </row>
    <row r="28280" spans="1:7" ht="22.5">
      <c r="A28280" s="1" t="str">
        <f t="shared" si="445"/>
        <v>CDHU-I Q.04.000.032348</v>
      </c>
      <c r="B28280" s="3" t="s">
        <v>42275</v>
      </c>
      <c r="C28280" s="3" t="s">
        <v>38971</v>
      </c>
      <c r="D28280" s="2" t="s">
        <v>42062</v>
      </c>
      <c r="E28280" s="3" t="s">
        <v>9848</v>
      </c>
      <c r="F28280" s="61">
        <v>357.24</v>
      </c>
      <c r="G28280" s="61">
        <v>357.24</v>
      </c>
    </row>
    <row r="28281" spans="1:7">
      <c r="A28281" s="1" t="str">
        <f t="shared" si="445"/>
        <v>CDHU-I Q.04.000.032349</v>
      </c>
      <c r="B28281" s="3" t="s">
        <v>42275</v>
      </c>
      <c r="C28281" s="3" t="s">
        <v>38972</v>
      </c>
      <c r="D28281" s="2" t="s">
        <v>42063</v>
      </c>
      <c r="E28281" s="3" t="s">
        <v>9848</v>
      </c>
      <c r="F28281" s="61">
        <v>2497.2399999999998</v>
      </c>
      <c r="G28281" s="61">
        <v>2497.2399999999998</v>
      </c>
    </row>
    <row r="28282" spans="1:7">
      <c r="A28282" s="1" t="str">
        <f t="shared" si="445"/>
        <v>CDHU-I Q.04.000.032350</v>
      </c>
      <c r="B28282" s="3" t="s">
        <v>42275</v>
      </c>
      <c r="C28282" s="3" t="s">
        <v>38973</v>
      </c>
      <c r="D28282" s="2" t="s">
        <v>42064</v>
      </c>
      <c r="E28282" s="3" t="s">
        <v>9848</v>
      </c>
      <c r="F28282" s="61">
        <v>1142.57</v>
      </c>
      <c r="G28282" s="61">
        <v>1142.57</v>
      </c>
    </row>
    <row r="28283" spans="1:7">
      <c r="A28283" s="1" t="str">
        <f t="shared" si="445"/>
        <v>CDHU-I Q.04.000.032351</v>
      </c>
      <c r="B28283" s="3" t="s">
        <v>42275</v>
      </c>
      <c r="C28283" s="3" t="s">
        <v>38974</v>
      </c>
      <c r="D28283" s="2" t="s">
        <v>42065</v>
      </c>
      <c r="E28283" s="3" t="s">
        <v>9848</v>
      </c>
      <c r="F28283" s="61">
        <v>2541.96</v>
      </c>
      <c r="G28283" s="61">
        <v>2541.96</v>
      </c>
    </row>
    <row r="28284" spans="1:7" ht="22.5">
      <c r="A28284" s="1" t="str">
        <f t="shared" si="445"/>
        <v>CDHU-I Q.04.000.032357</v>
      </c>
      <c r="B28284" s="3" t="s">
        <v>42275</v>
      </c>
      <c r="C28284" s="3" t="s">
        <v>38975</v>
      </c>
      <c r="D28284" s="2" t="s">
        <v>42066</v>
      </c>
      <c r="E28284" s="3" t="s">
        <v>9847</v>
      </c>
      <c r="F28284" s="61">
        <v>1434.03</v>
      </c>
      <c r="G28284" s="61">
        <v>1434.03</v>
      </c>
    </row>
    <row r="28285" spans="1:7">
      <c r="A28285" s="1" t="str">
        <f t="shared" si="445"/>
        <v>CDHU-I Q.04.000.032358</v>
      </c>
      <c r="B28285" s="3" t="s">
        <v>42275</v>
      </c>
      <c r="C28285" s="3" t="s">
        <v>38976</v>
      </c>
      <c r="D28285" s="2" t="s">
        <v>42067</v>
      </c>
      <c r="E28285" s="3" t="s">
        <v>9847</v>
      </c>
      <c r="F28285" s="61">
        <v>1325.18</v>
      </c>
      <c r="G28285" s="61">
        <v>1325.18</v>
      </c>
    </row>
    <row r="28286" spans="1:7">
      <c r="A28286" s="1" t="str">
        <f t="shared" si="445"/>
        <v>CDHU-I Q.04.000.032359</v>
      </c>
      <c r="B28286" s="3" t="s">
        <v>42275</v>
      </c>
      <c r="C28286" s="3" t="s">
        <v>38977</v>
      </c>
      <c r="D28286" s="2" t="s">
        <v>42068</v>
      </c>
      <c r="E28286" s="3" t="s">
        <v>9848</v>
      </c>
      <c r="F28286" s="61">
        <v>205.85</v>
      </c>
      <c r="G28286" s="61">
        <v>205.85</v>
      </c>
    </row>
    <row r="28287" spans="1:7">
      <c r="A28287" s="1" t="str">
        <f t="shared" si="445"/>
        <v>CDHU-I Q.04.000.032360</v>
      </c>
      <c r="B28287" s="3" t="s">
        <v>42275</v>
      </c>
      <c r="C28287" s="3" t="s">
        <v>38978</v>
      </c>
      <c r="D28287" s="2" t="s">
        <v>42069</v>
      </c>
      <c r="E28287" s="3" t="s">
        <v>9848</v>
      </c>
      <c r="F28287" s="61">
        <v>318.83999999999997</v>
      </c>
      <c r="G28287" s="61">
        <v>318.83999999999997</v>
      </c>
    </row>
    <row r="28288" spans="1:7">
      <c r="A28288" s="1" t="str">
        <f t="shared" si="445"/>
        <v>CDHU-I R.02.000.038018</v>
      </c>
      <c r="B28288" s="3" t="s">
        <v>42275</v>
      </c>
      <c r="C28288" s="3" t="s">
        <v>38979</v>
      </c>
      <c r="D28288" s="2" t="s">
        <v>42070</v>
      </c>
      <c r="E28288" s="3" t="s">
        <v>9864</v>
      </c>
      <c r="F28288" s="61">
        <v>18.95</v>
      </c>
      <c r="G28288" s="61">
        <v>18.95</v>
      </c>
    </row>
    <row r="28289" spans="1:7">
      <c r="A28289" s="1" t="str">
        <f t="shared" si="445"/>
        <v>CDHU-I R.02.000.039013</v>
      </c>
      <c r="B28289" s="3" t="s">
        <v>42275</v>
      </c>
      <c r="C28289" s="3" t="s">
        <v>38980</v>
      </c>
      <c r="D28289" s="2" t="s">
        <v>42071</v>
      </c>
      <c r="E28289" s="3" t="s">
        <v>9864</v>
      </c>
      <c r="F28289" s="61">
        <v>10.14</v>
      </c>
      <c r="G28289" s="61">
        <v>10.14</v>
      </c>
    </row>
    <row r="28290" spans="1:7">
      <c r="A28290" s="1" t="str">
        <f t="shared" si="445"/>
        <v>CDHU-I R.02.000.039014</v>
      </c>
      <c r="B28290" s="3" t="s">
        <v>42275</v>
      </c>
      <c r="C28290" s="3" t="s">
        <v>38981</v>
      </c>
      <c r="D28290" s="2" t="s">
        <v>42072</v>
      </c>
      <c r="E28290" s="3" t="s">
        <v>9851</v>
      </c>
      <c r="F28290" s="61">
        <v>61.99</v>
      </c>
      <c r="G28290" s="61">
        <v>61.99</v>
      </c>
    </row>
    <row r="28291" spans="1:7" ht="22.5">
      <c r="A28291" s="1" t="str">
        <f t="shared" si="445"/>
        <v>CDHU-I R.03.000.020338</v>
      </c>
      <c r="B28291" s="3" t="s">
        <v>42275</v>
      </c>
      <c r="C28291" s="3" t="s">
        <v>38982</v>
      </c>
      <c r="D28291" s="2" t="s">
        <v>42073</v>
      </c>
      <c r="E28291" s="3" t="s">
        <v>9847</v>
      </c>
      <c r="F28291" s="61">
        <v>182.16</v>
      </c>
      <c r="G28291" s="61">
        <v>182.16</v>
      </c>
    </row>
    <row r="28292" spans="1:7" ht="22.5">
      <c r="A28292" s="1" t="str">
        <f t="shared" si="445"/>
        <v>CDHU-I R.03.000.020341</v>
      </c>
      <c r="B28292" s="3" t="s">
        <v>42275</v>
      </c>
      <c r="C28292" s="3" t="s">
        <v>38983</v>
      </c>
      <c r="D28292" s="2" t="s">
        <v>42074</v>
      </c>
      <c r="E28292" s="3" t="s">
        <v>9847</v>
      </c>
      <c r="F28292" s="61">
        <v>6.48</v>
      </c>
      <c r="G28292" s="61">
        <v>6.48</v>
      </c>
    </row>
    <row r="28293" spans="1:7" ht="22.5">
      <c r="A28293" s="1" t="str">
        <f t="shared" si="445"/>
        <v>CDHU-I R.03.000.020342</v>
      </c>
      <c r="B28293" s="3" t="s">
        <v>42275</v>
      </c>
      <c r="C28293" s="3" t="s">
        <v>38984</v>
      </c>
      <c r="D28293" s="2" t="s">
        <v>42075</v>
      </c>
      <c r="E28293" s="3" t="s">
        <v>9847</v>
      </c>
      <c r="F28293" s="61">
        <v>4.8499999999999996</v>
      </c>
      <c r="G28293" s="61">
        <v>4.8499999999999996</v>
      </c>
    </row>
    <row r="28294" spans="1:7">
      <c r="A28294" s="1" t="str">
        <f t="shared" si="445"/>
        <v>CDHU-I R.03.000.027502</v>
      </c>
      <c r="B28294" s="3" t="s">
        <v>42275</v>
      </c>
      <c r="C28294" s="3" t="s">
        <v>38985</v>
      </c>
      <c r="D28294" s="2" t="s">
        <v>42076</v>
      </c>
      <c r="E28294" s="3" t="s">
        <v>9847</v>
      </c>
      <c r="F28294" s="61">
        <v>13.23</v>
      </c>
      <c r="G28294" s="61">
        <v>13.23</v>
      </c>
    </row>
    <row r="28295" spans="1:7" ht="33.75">
      <c r="A28295" s="1" t="str">
        <f t="shared" si="445"/>
        <v>CDHU-I R.03.000.028049</v>
      </c>
      <c r="B28295" s="3" t="s">
        <v>42275</v>
      </c>
      <c r="C28295" s="3" t="s">
        <v>38986</v>
      </c>
      <c r="D28295" s="2" t="s">
        <v>42077</v>
      </c>
      <c r="E28295" s="3" t="s">
        <v>9851</v>
      </c>
      <c r="F28295" s="61">
        <v>34.71</v>
      </c>
      <c r="G28295" s="61">
        <v>34.71</v>
      </c>
    </row>
    <row r="28296" spans="1:7" ht="33.75">
      <c r="A28296" s="1" t="str">
        <f t="shared" si="445"/>
        <v>CDHU-I R.03.000.028050</v>
      </c>
      <c r="B28296" s="3" t="s">
        <v>42275</v>
      </c>
      <c r="C28296" s="3" t="s">
        <v>38987</v>
      </c>
      <c r="D28296" s="2" t="s">
        <v>42078</v>
      </c>
      <c r="E28296" s="3" t="s">
        <v>9851</v>
      </c>
      <c r="F28296" s="61">
        <v>27.62</v>
      </c>
      <c r="G28296" s="61">
        <v>27.62</v>
      </c>
    </row>
    <row r="28297" spans="1:7">
      <c r="A28297" s="1" t="str">
        <f t="shared" si="445"/>
        <v>CDHU-I S.01.000.038760</v>
      </c>
      <c r="B28297" s="3" t="s">
        <v>42275</v>
      </c>
      <c r="C28297" s="3" t="s">
        <v>38988</v>
      </c>
      <c r="D28297" s="2" t="s">
        <v>33631</v>
      </c>
      <c r="E28297" s="3" t="s">
        <v>9847</v>
      </c>
      <c r="F28297" s="61">
        <v>13.72</v>
      </c>
      <c r="G28297" s="61">
        <v>13.72</v>
      </c>
    </row>
    <row r="28298" spans="1:7">
      <c r="A28298" s="1" t="str">
        <f t="shared" si="445"/>
        <v>CDHU-I S.01.000.080102</v>
      </c>
      <c r="B28298" s="3" t="s">
        <v>42275</v>
      </c>
      <c r="C28298" s="3" t="s">
        <v>38989</v>
      </c>
      <c r="D28298" s="2" t="s">
        <v>42079</v>
      </c>
      <c r="E28298" s="3" t="s">
        <v>9854</v>
      </c>
      <c r="F28298" s="61">
        <v>227.13</v>
      </c>
      <c r="G28298" s="61">
        <v>227.13</v>
      </c>
    </row>
    <row r="28299" spans="1:7">
      <c r="A28299" s="1" t="str">
        <f t="shared" si="445"/>
        <v>CDHU-I S.01.000.080105</v>
      </c>
      <c r="B28299" s="3" t="s">
        <v>42275</v>
      </c>
      <c r="C28299" s="3" t="s">
        <v>38990</v>
      </c>
      <c r="D28299" s="2" t="s">
        <v>42080</v>
      </c>
      <c r="E28299" s="3" t="s">
        <v>9854</v>
      </c>
      <c r="F28299" s="61">
        <v>73.78</v>
      </c>
      <c r="G28299" s="61">
        <v>73.78</v>
      </c>
    </row>
    <row r="28300" spans="1:7">
      <c r="A28300" s="1" t="str">
        <f t="shared" si="445"/>
        <v>CDHU-I S.01.000.080119</v>
      </c>
      <c r="B28300" s="3" t="s">
        <v>42275</v>
      </c>
      <c r="C28300" s="3" t="s">
        <v>38991</v>
      </c>
      <c r="D28300" s="2" t="s">
        <v>42081</v>
      </c>
      <c r="E28300" s="3" t="s">
        <v>9854</v>
      </c>
      <c r="F28300" s="61">
        <v>145.05000000000001</v>
      </c>
      <c r="G28300" s="61">
        <v>145.05000000000001</v>
      </c>
    </row>
    <row r="28301" spans="1:7" ht="22.5">
      <c r="A28301" s="1" t="str">
        <f t="shared" si="445"/>
        <v>CDHU-I S.01.000.080125</v>
      </c>
      <c r="B28301" s="3" t="s">
        <v>42275</v>
      </c>
      <c r="C28301" s="3" t="s">
        <v>38992</v>
      </c>
      <c r="D28301" s="2" t="s">
        <v>42082</v>
      </c>
      <c r="E28301" s="3" t="s">
        <v>9854</v>
      </c>
      <c r="F28301" s="61">
        <v>30.25</v>
      </c>
      <c r="G28301" s="61">
        <v>30.25</v>
      </c>
    </row>
    <row r="28302" spans="1:7">
      <c r="A28302" s="1" t="str">
        <f t="shared" si="445"/>
        <v>CDHU-I S.01.000.080129</v>
      </c>
      <c r="B28302" s="3" t="s">
        <v>42275</v>
      </c>
      <c r="C28302" s="3" t="s">
        <v>38993</v>
      </c>
      <c r="D28302" s="2" t="s">
        <v>42083</v>
      </c>
      <c r="E28302" s="3" t="s">
        <v>9854</v>
      </c>
      <c r="F28302" s="61">
        <v>153.76</v>
      </c>
      <c r="G28302" s="61">
        <v>153.76</v>
      </c>
    </row>
    <row r="28303" spans="1:7">
      <c r="A28303" s="1" t="str">
        <f t="shared" si="445"/>
        <v>CDHU-I S.01.000.080149</v>
      </c>
      <c r="B28303" s="3" t="s">
        <v>42275</v>
      </c>
      <c r="C28303" s="3" t="s">
        <v>38994</v>
      </c>
      <c r="D28303" s="2" t="s">
        <v>42084</v>
      </c>
      <c r="E28303" s="3" t="s">
        <v>9854</v>
      </c>
      <c r="F28303" s="61">
        <v>318.85000000000002</v>
      </c>
      <c r="G28303" s="61">
        <v>318.85000000000002</v>
      </c>
    </row>
    <row r="28304" spans="1:7">
      <c r="A28304" s="1" t="str">
        <f t="shared" si="445"/>
        <v>CDHU-I S.01.000.080157</v>
      </c>
      <c r="B28304" s="3" t="s">
        <v>42275</v>
      </c>
      <c r="C28304" s="3" t="s">
        <v>38995</v>
      </c>
      <c r="D28304" s="2" t="s">
        <v>42085</v>
      </c>
      <c r="E28304" s="3" t="s">
        <v>9854</v>
      </c>
      <c r="F28304" s="61">
        <v>36.99</v>
      </c>
      <c r="G28304" s="61">
        <v>36.99</v>
      </c>
    </row>
    <row r="28305" spans="1:7">
      <c r="A28305" s="1" t="str">
        <f t="shared" si="445"/>
        <v>CDHU-I S.01.000.080178</v>
      </c>
      <c r="B28305" s="3" t="s">
        <v>42275</v>
      </c>
      <c r="C28305" s="3" t="s">
        <v>38996</v>
      </c>
      <c r="D28305" s="2" t="s">
        <v>42086</v>
      </c>
      <c r="E28305" s="3" t="s">
        <v>9854</v>
      </c>
      <c r="F28305" s="61">
        <v>147.9</v>
      </c>
      <c r="G28305" s="61">
        <v>147.9</v>
      </c>
    </row>
    <row r="28306" spans="1:7">
      <c r="A28306" s="1" t="str">
        <f t="shared" si="445"/>
        <v>CDHU-I S.01.000.080258</v>
      </c>
      <c r="B28306" s="3" t="s">
        <v>42275</v>
      </c>
      <c r="C28306" s="3" t="s">
        <v>38997</v>
      </c>
      <c r="D28306" s="2" t="s">
        <v>42087</v>
      </c>
      <c r="E28306" s="3" t="s">
        <v>9854</v>
      </c>
      <c r="F28306" s="61">
        <v>230.31</v>
      </c>
      <c r="G28306" s="61">
        <v>230.31</v>
      </c>
    </row>
    <row r="28307" spans="1:7">
      <c r="A28307" s="1" t="str">
        <f t="shared" si="445"/>
        <v>CDHU-I S.01.000.080266</v>
      </c>
      <c r="B28307" s="3" t="s">
        <v>42275</v>
      </c>
      <c r="C28307" s="3" t="s">
        <v>38998</v>
      </c>
      <c r="D28307" s="2" t="s">
        <v>42088</v>
      </c>
      <c r="E28307" s="3" t="s">
        <v>9854</v>
      </c>
      <c r="F28307" s="61">
        <v>155.36000000000001</v>
      </c>
      <c r="G28307" s="61">
        <v>155.36000000000001</v>
      </c>
    </row>
    <row r="28308" spans="1:7">
      <c r="A28308" s="1" t="str">
        <f t="shared" si="445"/>
        <v>CDHU-I S.01.000.080271</v>
      </c>
      <c r="B28308" s="3" t="s">
        <v>42275</v>
      </c>
      <c r="C28308" s="3" t="s">
        <v>38999</v>
      </c>
      <c r="D28308" s="2" t="s">
        <v>42089</v>
      </c>
      <c r="E28308" s="3" t="s">
        <v>9854</v>
      </c>
      <c r="F28308" s="61">
        <v>287.77</v>
      </c>
      <c r="G28308" s="61">
        <v>287.77</v>
      </c>
    </row>
    <row r="28309" spans="1:7">
      <c r="A28309" s="1" t="str">
        <f t="shared" si="445"/>
        <v>CDHU-I S.01.000.080272</v>
      </c>
      <c r="B28309" s="3" t="s">
        <v>42275</v>
      </c>
      <c r="C28309" s="3" t="s">
        <v>39000</v>
      </c>
      <c r="D28309" s="2" t="s">
        <v>42090</v>
      </c>
      <c r="E28309" s="3" t="s">
        <v>9854</v>
      </c>
      <c r="F28309" s="61">
        <v>485.13</v>
      </c>
      <c r="G28309" s="61">
        <v>485.13</v>
      </c>
    </row>
    <row r="28310" spans="1:7">
      <c r="A28310" s="1" t="str">
        <f t="shared" si="445"/>
        <v>CDHU-I S.01.000.080303</v>
      </c>
      <c r="B28310" s="3" t="s">
        <v>42275</v>
      </c>
      <c r="C28310" s="3" t="s">
        <v>39001</v>
      </c>
      <c r="D28310" s="2" t="s">
        <v>42091</v>
      </c>
      <c r="E28310" s="3" t="s">
        <v>9854</v>
      </c>
      <c r="F28310" s="61">
        <v>428.64</v>
      </c>
      <c r="G28310" s="61">
        <v>428.64</v>
      </c>
    </row>
    <row r="28311" spans="1:7">
      <c r="A28311" s="1" t="str">
        <f t="shared" si="445"/>
        <v>CDHU-I S.01.000.080308</v>
      </c>
      <c r="B28311" s="3" t="s">
        <v>42275</v>
      </c>
      <c r="C28311" s="3" t="s">
        <v>39002</v>
      </c>
      <c r="D28311" s="2" t="s">
        <v>42092</v>
      </c>
      <c r="E28311" s="3" t="s">
        <v>9854</v>
      </c>
      <c r="F28311" s="61">
        <v>262.24</v>
      </c>
      <c r="G28311" s="61">
        <v>262.24</v>
      </c>
    </row>
    <row r="28312" spans="1:7">
      <c r="A28312" s="1" t="str">
        <f t="shared" si="445"/>
        <v>CDHU-I S.01.000.080311</v>
      </c>
      <c r="B28312" s="3" t="s">
        <v>42275</v>
      </c>
      <c r="C28312" s="3" t="s">
        <v>39003</v>
      </c>
      <c r="D28312" s="2" t="s">
        <v>42093</v>
      </c>
      <c r="E28312" s="3" t="s">
        <v>9854</v>
      </c>
      <c r="F28312" s="61">
        <v>214.36</v>
      </c>
      <c r="G28312" s="61">
        <v>214.36</v>
      </c>
    </row>
    <row r="28313" spans="1:7">
      <c r="A28313" s="1" t="str">
        <f t="shared" si="445"/>
        <v>CDHU-I S.01.000.080312</v>
      </c>
      <c r="B28313" s="3" t="s">
        <v>42275</v>
      </c>
      <c r="C28313" s="3" t="s">
        <v>39004</v>
      </c>
      <c r="D28313" s="2" t="s">
        <v>42094</v>
      </c>
      <c r="E28313" s="3" t="s">
        <v>9854</v>
      </c>
      <c r="F28313" s="61">
        <v>232.15</v>
      </c>
      <c r="G28313" s="61">
        <v>232.15</v>
      </c>
    </row>
    <row r="28314" spans="1:7" ht="22.5">
      <c r="A28314" s="1" t="str">
        <f t="shared" si="445"/>
        <v>CDHU-I S.01.000.080330</v>
      </c>
      <c r="B28314" s="3" t="s">
        <v>42275</v>
      </c>
      <c r="C28314" s="3" t="s">
        <v>39005</v>
      </c>
      <c r="D28314" s="2" t="s">
        <v>42095</v>
      </c>
      <c r="E28314" s="3" t="s">
        <v>9854</v>
      </c>
      <c r="F28314" s="61">
        <v>379.46</v>
      </c>
      <c r="G28314" s="61">
        <v>379.46</v>
      </c>
    </row>
    <row r="28315" spans="1:7">
      <c r="A28315" s="1" t="str">
        <f t="shared" si="445"/>
        <v>CDHU-I S.01.000.080332</v>
      </c>
      <c r="B28315" s="3" t="s">
        <v>42275</v>
      </c>
      <c r="C28315" s="3" t="s">
        <v>39006</v>
      </c>
      <c r="D28315" s="2" t="s">
        <v>42096</v>
      </c>
      <c r="E28315" s="3" t="s">
        <v>9854</v>
      </c>
      <c r="F28315" s="61">
        <v>310.44</v>
      </c>
      <c r="G28315" s="61">
        <v>310.44</v>
      </c>
    </row>
    <row r="28316" spans="1:7" ht="22.5">
      <c r="A28316" s="1" t="str">
        <f t="shared" si="445"/>
        <v>CDHU-I S.01.000.080334</v>
      </c>
      <c r="B28316" s="3" t="s">
        <v>42275</v>
      </c>
      <c r="C28316" s="3" t="s">
        <v>39007</v>
      </c>
      <c r="D28316" s="2" t="s">
        <v>42097</v>
      </c>
      <c r="E28316" s="3" t="s">
        <v>9854</v>
      </c>
      <c r="F28316" s="61">
        <v>31.56</v>
      </c>
      <c r="G28316" s="61">
        <v>31.56</v>
      </c>
    </row>
    <row r="28317" spans="1:7" ht="22.5">
      <c r="A28317" s="1" t="str">
        <f t="shared" si="445"/>
        <v>CDHU-I S.01.000.080337</v>
      </c>
      <c r="B28317" s="3" t="s">
        <v>42275</v>
      </c>
      <c r="C28317" s="3" t="s">
        <v>39008</v>
      </c>
      <c r="D28317" s="2" t="s">
        <v>42098</v>
      </c>
      <c r="E28317" s="3" t="s">
        <v>9854</v>
      </c>
      <c r="F28317" s="61">
        <v>195.39</v>
      </c>
      <c r="G28317" s="61">
        <v>195.39</v>
      </c>
    </row>
    <row r="28318" spans="1:7">
      <c r="A28318" s="1" t="str">
        <f t="shared" si="445"/>
        <v>CDHU-I S.01.000.080338</v>
      </c>
      <c r="B28318" s="3" t="s">
        <v>42275</v>
      </c>
      <c r="C28318" s="3" t="s">
        <v>39009</v>
      </c>
      <c r="D28318" s="2" t="s">
        <v>42099</v>
      </c>
      <c r="E28318" s="3" t="s">
        <v>9854</v>
      </c>
      <c r="F28318" s="61">
        <v>246.77</v>
      </c>
      <c r="G28318" s="61">
        <v>246.77</v>
      </c>
    </row>
    <row r="28319" spans="1:7">
      <c r="A28319" s="1" t="str">
        <f t="shared" si="445"/>
        <v>CDHU-I S.01.000.080342</v>
      </c>
      <c r="B28319" s="3" t="s">
        <v>42275</v>
      </c>
      <c r="C28319" s="3" t="s">
        <v>39010</v>
      </c>
      <c r="D28319" s="2" t="s">
        <v>42100</v>
      </c>
      <c r="E28319" s="3" t="s">
        <v>9854</v>
      </c>
      <c r="F28319" s="61">
        <v>745.61</v>
      </c>
      <c r="G28319" s="61">
        <v>745.61</v>
      </c>
    </row>
    <row r="28320" spans="1:7">
      <c r="A28320" s="1" t="str">
        <f t="shared" si="445"/>
        <v>CDHU-I S.01.000.080344</v>
      </c>
      <c r="B28320" s="3" t="s">
        <v>42275</v>
      </c>
      <c r="C28320" s="3" t="s">
        <v>39011</v>
      </c>
      <c r="D28320" s="2" t="s">
        <v>42101</v>
      </c>
      <c r="E28320" s="3" t="s">
        <v>9854</v>
      </c>
      <c r="F28320" s="61">
        <v>293.79000000000002</v>
      </c>
      <c r="G28320" s="61">
        <v>293.79000000000002</v>
      </c>
    </row>
    <row r="28321" spans="1:7">
      <c r="A28321" s="1" t="str">
        <f t="shared" si="445"/>
        <v>CDHU-I S.01.000.080349</v>
      </c>
      <c r="B28321" s="3" t="s">
        <v>42275</v>
      </c>
      <c r="C28321" s="3" t="s">
        <v>39012</v>
      </c>
      <c r="D28321" s="2" t="s">
        <v>42102</v>
      </c>
      <c r="E28321" s="3" t="s">
        <v>9854</v>
      </c>
      <c r="F28321" s="61">
        <v>81.89</v>
      </c>
      <c r="G28321" s="61">
        <v>81.89</v>
      </c>
    </row>
    <row r="28322" spans="1:7">
      <c r="A28322" s="1" t="str">
        <f t="shared" si="445"/>
        <v>CDHU-I S.01.000.080351</v>
      </c>
      <c r="B28322" s="3" t="s">
        <v>42275</v>
      </c>
      <c r="C28322" s="3" t="s">
        <v>39013</v>
      </c>
      <c r="D28322" s="2" t="s">
        <v>42103</v>
      </c>
      <c r="E28322" s="3" t="s">
        <v>9854</v>
      </c>
      <c r="F28322" s="61">
        <v>256.83999999999997</v>
      </c>
      <c r="G28322" s="61">
        <v>256.83999999999997</v>
      </c>
    </row>
    <row r="28323" spans="1:7">
      <c r="A28323" s="1" t="str">
        <f t="shared" si="445"/>
        <v>CDHU-I S.01.000.080352</v>
      </c>
      <c r="B28323" s="3" t="s">
        <v>42275</v>
      </c>
      <c r="C28323" s="3" t="s">
        <v>39014</v>
      </c>
      <c r="D28323" s="2" t="s">
        <v>42104</v>
      </c>
      <c r="E28323" s="3" t="s">
        <v>9854</v>
      </c>
      <c r="F28323" s="61">
        <v>103.77</v>
      </c>
      <c r="G28323" s="61">
        <v>103.77</v>
      </c>
    </row>
    <row r="28324" spans="1:7">
      <c r="A28324" s="1" t="str">
        <f t="shared" si="445"/>
        <v>CDHU-I S.01.000.080357</v>
      </c>
      <c r="B28324" s="3" t="s">
        <v>42275</v>
      </c>
      <c r="C28324" s="3" t="s">
        <v>39015</v>
      </c>
      <c r="D28324" s="2" t="s">
        <v>42105</v>
      </c>
      <c r="E28324" s="3" t="s">
        <v>9854</v>
      </c>
      <c r="F28324" s="61">
        <v>13.79</v>
      </c>
      <c r="G28324" s="61">
        <v>13.79</v>
      </c>
    </row>
    <row r="28325" spans="1:7">
      <c r="A28325" s="1" t="str">
        <f t="shared" si="445"/>
        <v>CDHU-I S.01.000.080358</v>
      </c>
      <c r="B28325" s="3" t="s">
        <v>42275</v>
      </c>
      <c r="C28325" s="3" t="s">
        <v>39016</v>
      </c>
      <c r="D28325" s="2" t="s">
        <v>42106</v>
      </c>
      <c r="E28325" s="3" t="s">
        <v>9854</v>
      </c>
      <c r="F28325" s="61">
        <v>0.72</v>
      </c>
      <c r="G28325" s="61">
        <v>0.72</v>
      </c>
    </row>
    <row r="28326" spans="1:7">
      <c r="A28326" s="1" t="str">
        <f t="shared" si="445"/>
        <v>CDHU-I S.01.000.081345</v>
      </c>
      <c r="B28326" s="3" t="s">
        <v>42275</v>
      </c>
      <c r="C28326" s="3" t="s">
        <v>39017</v>
      </c>
      <c r="D28326" s="2" t="s">
        <v>42107</v>
      </c>
      <c r="E28326" s="3" t="s">
        <v>9854</v>
      </c>
      <c r="F28326" s="61">
        <v>641.83000000000004</v>
      </c>
      <c r="G28326" s="61">
        <v>641.83000000000004</v>
      </c>
    </row>
    <row r="28327" spans="1:7">
      <c r="A28327" s="1" t="str">
        <f t="shared" si="445"/>
        <v>CDHU-I S.01.000.091701</v>
      </c>
      <c r="B28327" s="3" t="s">
        <v>42275</v>
      </c>
      <c r="C28327" s="3" t="s">
        <v>39018</v>
      </c>
      <c r="D28327" s="2" t="s">
        <v>42108</v>
      </c>
      <c r="E28327" s="3" t="s">
        <v>9847</v>
      </c>
      <c r="F28327" s="61">
        <v>37.42</v>
      </c>
      <c r="G28327" s="61">
        <v>37.42</v>
      </c>
    </row>
    <row r="28328" spans="1:7">
      <c r="A28328" s="1" t="str">
        <f t="shared" si="445"/>
        <v>CDHU-I S.01.000.091713</v>
      </c>
      <c r="B28328" s="3" t="s">
        <v>42275</v>
      </c>
      <c r="C28328" s="3" t="s">
        <v>39019</v>
      </c>
      <c r="D28328" s="2" t="s">
        <v>35941</v>
      </c>
      <c r="E28328" s="3" t="s">
        <v>9847</v>
      </c>
      <c r="F28328" s="61">
        <v>73.69</v>
      </c>
      <c r="G28328" s="61">
        <v>73.69</v>
      </c>
    </row>
    <row r="28329" spans="1:7">
      <c r="A28329" s="1" t="str">
        <f t="shared" si="445"/>
        <v>CDHU-I S.03.000.000001</v>
      </c>
      <c r="B28329" s="3" t="s">
        <v>42275</v>
      </c>
      <c r="C28329" s="3" t="s">
        <v>39020</v>
      </c>
      <c r="D28329" s="2" t="s">
        <v>42109</v>
      </c>
      <c r="E28329" s="3" t="s">
        <v>9847</v>
      </c>
      <c r="F28329" s="61">
        <v>65.2</v>
      </c>
      <c r="G28329" s="61">
        <v>65.2</v>
      </c>
    </row>
    <row r="28330" spans="1:7">
      <c r="A28330" s="1" t="str">
        <f t="shared" si="445"/>
        <v>CDHU-I S.03.000.020120</v>
      </c>
      <c r="B28330" s="3" t="s">
        <v>42275</v>
      </c>
      <c r="C28330" s="3" t="s">
        <v>39021</v>
      </c>
      <c r="D28330" s="2" t="s">
        <v>42110</v>
      </c>
      <c r="E28330" s="3" t="s">
        <v>9847</v>
      </c>
      <c r="F28330" s="61">
        <v>1152.01</v>
      </c>
      <c r="G28330" s="61">
        <v>1152.01</v>
      </c>
    </row>
    <row r="28331" spans="1:7">
      <c r="A28331" s="1" t="str">
        <f t="shared" si="445"/>
        <v>CDHU-I S.03.000.026616</v>
      </c>
      <c r="B28331" s="3" t="s">
        <v>42275</v>
      </c>
      <c r="C28331" s="3" t="s">
        <v>39022</v>
      </c>
      <c r="D28331" s="2" t="s">
        <v>42111</v>
      </c>
      <c r="E28331" s="3" t="s">
        <v>9851</v>
      </c>
      <c r="F28331" s="61">
        <v>36.35</v>
      </c>
      <c r="G28331" s="61">
        <v>36.35</v>
      </c>
    </row>
    <row r="28332" spans="1:7">
      <c r="A28332" s="1" t="str">
        <f t="shared" si="445"/>
        <v>CDHU-I S.03.000.026664</v>
      </c>
      <c r="B28332" s="3" t="s">
        <v>42275</v>
      </c>
      <c r="C28332" s="3" t="s">
        <v>39023</v>
      </c>
      <c r="D28332" s="2" t="s">
        <v>42112</v>
      </c>
      <c r="E28332" s="3" t="s">
        <v>9851</v>
      </c>
      <c r="F28332" s="61">
        <v>11.35</v>
      </c>
      <c r="G28332" s="61">
        <v>11.35</v>
      </c>
    </row>
    <row r="28333" spans="1:7">
      <c r="A28333" s="1" t="str">
        <f t="shared" si="445"/>
        <v>CDHU-I S.03.000.028009</v>
      </c>
      <c r="B28333" s="3" t="s">
        <v>42275</v>
      </c>
      <c r="C28333" s="3" t="s">
        <v>39024</v>
      </c>
      <c r="D28333" s="2" t="s">
        <v>42113</v>
      </c>
      <c r="E28333" s="3" t="s">
        <v>9851</v>
      </c>
      <c r="F28333" s="61">
        <v>52.56</v>
      </c>
      <c r="G28333" s="61">
        <v>52.56</v>
      </c>
    </row>
    <row r="28334" spans="1:7">
      <c r="A28334" s="1" t="str">
        <f t="shared" si="445"/>
        <v>CDHU-I S.03.000.028010</v>
      </c>
      <c r="B28334" s="3" t="s">
        <v>42275</v>
      </c>
      <c r="C28334" s="3" t="s">
        <v>39025</v>
      </c>
      <c r="D28334" s="2" t="s">
        <v>42114</v>
      </c>
      <c r="E28334" s="3" t="s">
        <v>9848</v>
      </c>
      <c r="F28334" s="61">
        <v>21.89</v>
      </c>
      <c r="G28334" s="61">
        <v>21.89</v>
      </c>
    </row>
    <row r="28335" spans="1:7">
      <c r="A28335" s="1" t="str">
        <f t="shared" si="445"/>
        <v>CDHU-I S.03.000.028011</v>
      </c>
      <c r="B28335" s="3" t="s">
        <v>42275</v>
      </c>
      <c r="C28335" s="3" t="s">
        <v>39026</v>
      </c>
      <c r="D28335" s="2" t="s">
        <v>42115</v>
      </c>
      <c r="E28335" s="3" t="s">
        <v>9849</v>
      </c>
      <c r="F28335" s="61">
        <v>13.3</v>
      </c>
      <c r="G28335" s="61">
        <v>13.3</v>
      </c>
    </row>
    <row r="28336" spans="1:7">
      <c r="A28336" s="1" t="str">
        <f t="shared" si="445"/>
        <v>CDHU-I S.03.000.032568</v>
      </c>
      <c r="B28336" s="3" t="s">
        <v>42275</v>
      </c>
      <c r="C28336" s="3" t="s">
        <v>39027</v>
      </c>
      <c r="D28336" s="2" t="s">
        <v>42116</v>
      </c>
      <c r="E28336" s="3" t="s">
        <v>9849</v>
      </c>
      <c r="F28336" s="61">
        <v>63.68</v>
      </c>
      <c r="G28336" s="61">
        <v>63.68</v>
      </c>
    </row>
    <row r="28337" spans="1:7">
      <c r="A28337" s="1" t="str">
        <f t="shared" si="445"/>
        <v>CDHU-I S.03.000.033070</v>
      </c>
      <c r="B28337" s="3" t="s">
        <v>42275</v>
      </c>
      <c r="C28337" s="3" t="s">
        <v>39028</v>
      </c>
      <c r="D28337" s="2" t="s">
        <v>42117</v>
      </c>
      <c r="E28337" s="3" t="s">
        <v>9851</v>
      </c>
      <c r="F28337" s="61">
        <v>11.26</v>
      </c>
      <c r="G28337" s="61">
        <v>11.26</v>
      </c>
    </row>
    <row r="28338" spans="1:7">
      <c r="A28338" s="1" t="str">
        <f t="shared" si="445"/>
        <v>CDHU-I S.03.000.036002</v>
      </c>
      <c r="B28338" s="3" t="s">
        <v>42275</v>
      </c>
      <c r="C28338" s="3" t="s">
        <v>39029</v>
      </c>
      <c r="D28338" s="2" t="s">
        <v>42118</v>
      </c>
      <c r="E28338" s="3" t="s">
        <v>9849</v>
      </c>
      <c r="F28338" s="61">
        <v>27</v>
      </c>
      <c r="G28338" s="61">
        <v>27</v>
      </c>
    </row>
    <row r="28339" spans="1:7">
      <c r="A28339" s="1" t="str">
        <f t="shared" si="445"/>
        <v>CDHU-I S.03.000.036500</v>
      </c>
      <c r="B28339" s="3" t="s">
        <v>42275</v>
      </c>
      <c r="C28339" s="3" t="s">
        <v>39030</v>
      </c>
      <c r="D28339" s="2" t="s">
        <v>42119</v>
      </c>
      <c r="E28339" s="3" t="s">
        <v>9848</v>
      </c>
      <c r="F28339" s="61">
        <v>133.62</v>
      </c>
      <c r="G28339" s="61">
        <v>133.62</v>
      </c>
    </row>
    <row r="28340" spans="1:7">
      <c r="A28340" s="1" t="str">
        <f t="shared" si="445"/>
        <v>CDHU-I S.03.000.038098</v>
      </c>
      <c r="B28340" s="3" t="s">
        <v>42275</v>
      </c>
      <c r="C28340" s="3" t="s">
        <v>39031</v>
      </c>
      <c r="D28340" s="2" t="s">
        <v>42120</v>
      </c>
      <c r="E28340" s="3" t="s">
        <v>9847</v>
      </c>
      <c r="F28340" s="61">
        <v>0.86</v>
      </c>
      <c r="G28340" s="61">
        <v>0.86</v>
      </c>
    </row>
    <row r="28341" spans="1:7">
      <c r="A28341" s="1" t="str">
        <f t="shared" ref="A28341:A28404" si="446">CONCATENATE($B28341," ",$C28341)</f>
        <v>CDHU-I S.03.000.040001</v>
      </c>
      <c r="B28341" s="3" t="s">
        <v>42275</v>
      </c>
      <c r="C28341" s="3" t="s">
        <v>39032</v>
      </c>
      <c r="D28341" s="2" t="s">
        <v>42121</v>
      </c>
      <c r="E28341" s="3" t="s">
        <v>9848</v>
      </c>
      <c r="F28341" s="61">
        <v>1460.4</v>
      </c>
      <c r="G28341" s="61">
        <v>1460.4</v>
      </c>
    </row>
    <row r="28342" spans="1:7">
      <c r="A28342" s="1" t="str">
        <f t="shared" si="446"/>
        <v>CDHU-I S.03.000.040007</v>
      </c>
      <c r="B28342" s="3" t="s">
        <v>42275</v>
      </c>
      <c r="C28342" s="3" t="s">
        <v>39033</v>
      </c>
      <c r="D28342" s="2" t="s">
        <v>42122</v>
      </c>
      <c r="E28342" s="3" t="s">
        <v>9848</v>
      </c>
      <c r="F28342" s="61">
        <v>910.79</v>
      </c>
      <c r="G28342" s="61">
        <v>910.79</v>
      </c>
    </row>
    <row r="28343" spans="1:7">
      <c r="A28343" s="1" t="str">
        <f t="shared" si="446"/>
        <v>CDHU-I S.03.000.040009</v>
      </c>
      <c r="B28343" s="3" t="s">
        <v>42275</v>
      </c>
      <c r="C28343" s="3" t="s">
        <v>39034</v>
      </c>
      <c r="D28343" s="2" t="s">
        <v>42123</v>
      </c>
      <c r="E28343" s="3" t="s">
        <v>9848</v>
      </c>
      <c r="F28343" s="61">
        <v>1089.19</v>
      </c>
      <c r="G28343" s="61">
        <v>1089.19</v>
      </c>
    </row>
    <row r="28344" spans="1:7">
      <c r="A28344" s="1" t="str">
        <f t="shared" si="446"/>
        <v>CDHU-I S.03.000.042306</v>
      </c>
      <c r="B28344" s="3" t="s">
        <v>42275</v>
      </c>
      <c r="C28344" s="3" t="s">
        <v>39035</v>
      </c>
      <c r="D28344" s="2" t="s">
        <v>42124</v>
      </c>
      <c r="E28344" s="3" t="s">
        <v>9847</v>
      </c>
      <c r="F28344" s="61">
        <v>924</v>
      </c>
      <c r="G28344" s="61">
        <v>924</v>
      </c>
    </row>
    <row r="28345" spans="1:7" ht="22.5">
      <c r="A28345" s="1" t="str">
        <f t="shared" si="446"/>
        <v>CDHU-I S.03.000.049580</v>
      </c>
      <c r="B28345" s="3" t="s">
        <v>42275</v>
      </c>
      <c r="C28345" s="3" t="s">
        <v>39036</v>
      </c>
      <c r="D28345" s="2" t="s">
        <v>42125</v>
      </c>
      <c r="E28345" s="3" t="s">
        <v>9854</v>
      </c>
      <c r="F28345" s="61">
        <v>10.95</v>
      </c>
      <c r="G28345" s="61">
        <v>10.95</v>
      </c>
    </row>
    <row r="28346" spans="1:7">
      <c r="A28346" s="1" t="str">
        <f t="shared" si="446"/>
        <v>CDHU-I S.03.000.060255</v>
      </c>
      <c r="B28346" s="3" t="s">
        <v>42275</v>
      </c>
      <c r="C28346" s="3" t="s">
        <v>39037</v>
      </c>
      <c r="D28346" s="2" t="s">
        <v>42126</v>
      </c>
      <c r="E28346" s="3" t="s">
        <v>9848</v>
      </c>
      <c r="F28346" s="61">
        <v>189.99</v>
      </c>
      <c r="G28346" s="61">
        <v>189.99</v>
      </c>
    </row>
    <row r="28347" spans="1:7">
      <c r="A28347" s="1" t="str">
        <f t="shared" si="446"/>
        <v>CDHU-I S.03.000.061192</v>
      </c>
      <c r="B28347" s="3" t="s">
        <v>42275</v>
      </c>
      <c r="C28347" s="3" t="s">
        <v>39038</v>
      </c>
      <c r="D28347" s="2" t="s">
        <v>42127</v>
      </c>
      <c r="E28347" s="3" t="s">
        <v>9848</v>
      </c>
      <c r="F28347" s="61">
        <v>200.01</v>
      </c>
      <c r="G28347" s="61">
        <v>200.01</v>
      </c>
    </row>
    <row r="28348" spans="1:7">
      <c r="A28348" s="1" t="str">
        <f t="shared" si="446"/>
        <v>CDHU-I S.03.000.061193</v>
      </c>
      <c r="B28348" s="3" t="s">
        <v>42275</v>
      </c>
      <c r="C28348" s="3" t="s">
        <v>39039</v>
      </c>
      <c r="D28348" s="2" t="s">
        <v>42128</v>
      </c>
      <c r="E28348" s="3" t="s">
        <v>9848</v>
      </c>
      <c r="F28348" s="61">
        <v>256.04000000000002</v>
      </c>
      <c r="G28348" s="61">
        <v>256.04000000000002</v>
      </c>
    </row>
    <row r="28349" spans="1:7">
      <c r="A28349" s="1" t="str">
        <f t="shared" si="446"/>
        <v>CDHU-I S.03.000.080127</v>
      </c>
      <c r="B28349" s="3" t="s">
        <v>42275</v>
      </c>
      <c r="C28349" s="3" t="s">
        <v>39040</v>
      </c>
      <c r="D28349" s="2" t="s">
        <v>42129</v>
      </c>
      <c r="E28349" s="3" t="s">
        <v>9854</v>
      </c>
      <c r="F28349" s="61">
        <v>25.14</v>
      </c>
      <c r="G28349" s="61">
        <v>25.14</v>
      </c>
    </row>
    <row r="28350" spans="1:7">
      <c r="A28350" s="1" t="str">
        <f t="shared" si="446"/>
        <v>CDHU-I S.03.000.080128</v>
      </c>
      <c r="B28350" s="3" t="s">
        <v>42275</v>
      </c>
      <c r="C28350" s="3" t="s">
        <v>39041</v>
      </c>
      <c r="D28350" s="2" t="s">
        <v>42130</v>
      </c>
      <c r="E28350" s="3" t="s">
        <v>9854</v>
      </c>
      <c r="F28350" s="61">
        <v>201.36</v>
      </c>
      <c r="G28350" s="61">
        <v>201.36</v>
      </c>
    </row>
    <row r="28351" spans="1:7">
      <c r="A28351" s="1" t="str">
        <f t="shared" si="446"/>
        <v>CDHU-I S.03.000.080129</v>
      </c>
      <c r="B28351" s="3" t="s">
        <v>42275</v>
      </c>
      <c r="C28351" s="3" t="s">
        <v>39042</v>
      </c>
      <c r="D28351" s="2" t="s">
        <v>42131</v>
      </c>
      <c r="E28351" s="3" t="s">
        <v>9854</v>
      </c>
      <c r="F28351" s="61">
        <v>19.260000000000002</v>
      </c>
      <c r="G28351" s="61">
        <v>19.260000000000002</v>
      </c>
    </row>
    <row r="28352" spans="1:7">
      <c r="A28352" s="1" t="str">
        <f t="shared" si="446"/>
        <v>CDHU-I S.03.000.080130</v>
      </c>
      <c r="B28352" s="3" t="s">
        <v>42275</v>
      </c>
      <c r="C28352" s="3" t="s">
        <v>39043</v>
      </c>
      <c r="D28352" s="2" t="s">
        <v>42132</v>
      </c>
      <c r="E28352" s="3" t="s">
        <v>9854</v>
      </c>
      <c r="F28352" s="61">
        <v>10.039999999999999</v>
      </c>
      <c r="G28352" s="61">
        <v>10.039999999999999</v>
      </c>
    </row>
    <row r="28353" spans="1:7" ht="22.5">
      <c r="A28353" s="1" t="str">
        <f t="shared" si="446"/>
        <v>CDHU-I S.03.000.080328</v>
      </c>
      <c r="B28353" s="3" t="s">
        <v>42275</v>
      </c>
      <c r="C28353" s="3" t="s">
        <v>39044</v>
      </c>
      <c r="D28353" s="2" t="s">
        <v>42133</v>
      </c>
      <c r="E28353" s="3" t="s">
        <v>9854</v>
      </c>
      <c r="F28353" s="61">
        <v>220.08</v>
      </c>
      <c r="G28353" s="61">
        <v>220.08</v>
      </c>
    </row>
    <row r="28354" spans="1:7" ht="33.75">
      <c r="A28354" s="1" t="str">
        <f t="shared" si="446"/>
        <v>CDHU-I S.03.000.085678</v>
      </c>
      <c r="B28354" s="3" t="s">
        <v>42275</v>
      </c>
      <c r="C28354" s="3" t="s">
        <v>39045</v>
      </c>
      <c r="D28354" s="2" t="s">
        <v>42134</v>
      </c>
      <c r="E28354" s="3" t="s">
        <v>9854</v>
      </c>
      <c r="F28354" s="61">
        <v>155.88</v>
      </c>
      <c r="G28354" s="61">
        <v>155.88</v>
      </c>
    </row>
    <row r="28355" spans="1:7">
      <c r="A28355" s="1" t="str">
        <f t="shared" si="446"/>
        <v>CDHU-I S.04.000.020160</v>
      </c>
      <c r="B28355" s="3" t="s">
        <v>42275</v>
      </c>
      <c r="C28355" s="3" t="s">
        <v>39046</v>
      </c>
      <c r="D28355" s="2" t="s">
        <v>42135</v>
      </c>
      <c r="E28355" s="3" t="s">
        <v>9849</v>
      </c>
      <c r="F28355" s="61">
        <v>52.42</v>
      </c>
      <c r="G28355" s="61">
        <v>52.42</v>
      </c>
    </row>
    <row r="28356" spans="1:7">
      <c r="A28356" s="1" t="str">
        <f t="shared" si="446"/>
        <v>CDHU-I S.04.000.020379</v>
      </c>
      <c r="B28356" s="3" t="s">
        <v>42275</v>
      </c>
      <c r="C28356" s="3" t="s">
        <v>39047</v>
      </c>
      <c r="D28356" s="2" t="s">
        <v>42136</v>
      </c>
      <c r="E28356" s="3" t="s">
        <v>9849</v>
      </c>
      <c r="F28356" s="61">
        <v>231.37</v>
      </c>
      <c r="G28356" s="61">
        <v>231.37</v>
      </c>
    </row>
    <row r="28357" spans="1:7">
      <c r="A28357" s="1" t="str">
        <f t="shared" si="446"/>
        <v>CDHU-I S.04.000.020750</v>
      </c>
      <c r="B28357" s="3" t="s">
        <v>42275</v>
      </c>
      <c r="C28357" s="3" t="s">
        <v>39048</v>
      </c>
      <c r="D28357" s="2" t="s">
        <v>42137</v>
      </c>
      <c r="E28357" s="3" t="s">
        <v>9847</v>
      </c>
      <c r="F28357" s="61">
        <v>19.73</v>
      </c>
      <c r="G28357" s="61">
        <v>19.73</v>
      </c>
    </row>
    <row r="28358" spans="1:7">
      <c r="A28358" s="1" t="str">
        <f t="shared" si="446"/>
        <v>CDHU-I S.04.000.021027</v>
      </c>
      <c r="B28358" s="3" t="s">
        <v>42275</v>
      </c>
      <c r="C28358" s="3" t="s">
        <v>39049</v>
      </c>
      <c r="D28358" s="2" t="s">
        <v>42138</v>
      </c>
      <c r="E28358" s="3" t="s">
        <v>9849</v>
      </c>
      <c r="F28358" s="61">
        <v>40.1</v>
      </c>
      <c r="G28358" s="61">
        <v>40.1</v>
      </c>
    </row>
    <row r="28359" spans="1:7">
      <c r="A28359" s="1" t="str">
        <f t="shared" si="446"/>
        <v>CDHU-I S.04.000.021028</v>
      </c>
      <c r="B28359" s="3" t="s">
        <v>42275</v>
      </c>
      <c r="C28359" s="3" t="s">
        <v>39050</v>
      </c>
      <c r="D28359" s="2" t="s">
        <v>42139</v>
      </c>
      <c r="E28359" s="3" t="s">
        <v>9850</v>
      </c>
      <c r="F28359" s="61">
        <v>4391.75</v>
      </c>
      <c r="G28359" s="61">
        <v>4391.75</v>
      </c>
    </row>
    <row r="28360" spans="1:7">
      <c r="A28360" s="1" t="str">
        <f t="shared" si="446"/>
        <v>CDHU-I S.04.000.021087</v>
      </c>
      <c r="B28360" s="3" t="s">
        <v>42275</v>
      </c>
      <c r="C28360" s="3" t="s">
        <v>39051</v>
      </c>
      <c r="D28360" s="2" t="s">
        <v>42140</v>
      </c>
      <c r="E28360" s="3" t="s">
        <v>9847</v>
      </c>
      <c r="F28360" s="61">
        <v>39.71</v>
      </c>
      <c r="G28360" s="61">
        <v>39.71</v>
      </c>
    </row>
    <row r="28361" spans="1:7">
      <c r="A28361" s="1" t="str">
        <f t="shared" si="446"/>
        <v>CDHU-I S.04.000.021093</v>
      </c>
      <c r="B28361" s="3" t="s">
        <v>42275</v>
      </c>
      <c r="C28361" s="3" t="s">
        <v>39052</v>
      </c>
      <c r="D28361" s="2" t="s">
        <v>42141</v>
      </c>
      <c r="E28361" s="3" t="s">
        <v>14770</v>
      </c>
      <c r="F28361" s="61">
        <v>23.37</v>
      </c>
      <c r="G28361" s="61">
        <v>23.37</v>
      </c>
    </row>
    <row r="28362" spans="1:7">
      <c r="A28362" s="1" t="str">
        <f t="shared" si="446"/>
        <v>CDHU-I S.04.000.021094</v>
      </c>
      <c r="B28362" s="3" t="s">
        <v>42275</v>
      </c>
      <c r="C28362" s="3" t="s">
        <v>39053</v>
      </c>
      <c r="D28362" s="2" t="s">
        <v>42142</v>
      </c>
      <c r="E28362" s="3" t="s">
        <v>42273</v>
      </c>
      <c r="F28362" s="61">
        <v>19.52</v>
      </c>
      <c r="G28362" s="61">
        <v>19.52</v>
      </c>
    </row>
    <row r="28363" spans="1:7">
      <c r="A28363" s="1" t="str">
        <f t="shared" si="446"/>
        <v>CDHU-I S.04.000.021235</v>
      </c>
      <c r="B28363" s="3" t="s">
        <v>42275</v>
      </c>
      <c r="C28363" s="3" t="s">
        <v>39054</v>
      </c>
      <c r="D28363" s="2" t="s">
        <v>42143</v>
      </c>
      <c r="E28363" s="3" t="s">
        <v>9849</v>
      </c>
      <c r="F28363" s="61">
        <v>143.19</v>
      </c>
      <c r="G28363" s="61">
        <v>143.19</v>
      </c>
    </row>
    <row r="28364" spans="1:7">
      <c r="A28364" s="1" t="str">
        <f t="shared" si="446"/>
        <v>CDHU-I S.04.000.021236</v>
      </c>
      <c r="B28364" s="3" t="s">
        <v>42275</v>
      </c>
      <c r="C28364" s="3" t="s">
        <v>39055</v>
      </c>
      <c r="D28364" s="2" t="s">
        <v>42144</v>
      </c>
      <c r="E28364" s="3" t="s">
        <v>9849</v>
      </c>
      <c r="F28364" s="61">
        <v>206.84</v>
      </c>
      <c r="G28364" s="61">
        <v>206.84</v>
      </c>
    </row>
    <row r="28365" spans="1:7">
      <c r="A28365" s="1" t="str">
        <f t="shared" si="446"/>
        <v>CDHU-I S.04.000.021238</v>
      </c>
      <c r="B28365" s="3" t="s">
        <v>42275</v>
      </c>
      <c r="C28365" s="3" t="s">
        <v>39056</v>
      </c>
      <c r="D28365" s="2" t="s">
        <v>42145</v>
      </c>
      <c r="E28365" s="3" t="s">
        <v>9849</v>
      </c>
      <c r="F28365" s="61">
        <v>85.4</v>
      </c>
      <c r="G28365" s="61">
        <v>85.4</v>
      </c>
    </row>
    <row r="28366" spans="1:7">
      <c r="A28366" s="1" t="str">
        <f t="shared" si="446"/>
        <v>CDHU-I S.04.000.021239</v>
      </c>
      <c r="B28366" s="3" t="s">
        <v>42275</v>
      </c>
      <c r="C28366" s="3" t="s">
        <v>39057</v>
      </c>
      <c r="D28366" s="2" t="s">
        <v>42146</v>
      </c>
      <c r="E28366" s="3" t="s">
        <v>9849</v>
      </c>
      <c r="F28366" s="61">
        <v>174.68</v>
      </c>
      <c r="G28366" s="61">
        <v>174.68</v>
      </c>
    </row>
    <row r="28367" spans="1:7">
      <c r="A28367" s="1" t="str">
        <f t="shared" si="446"/>
        <v>CDHU-I S.04.000.021240</v>
      </c>
      <c r="B28367" s="3" t="s">
        <v>42275</v>
      </c>
      <c r="C28367" s="3" t="s">
        <v>39058</v>
      </c>
      <c r="D28367" s="2" t="s">
        <v>42147</v>
      </c>
      <c r="E28367" s="3" t="s">
        <v>9849</v>
      </c>
      <c r="F28367" s="61">
        <v>205.8</v>
      </c>
      <c r="G28367" s="61">
        <v>205.8</v>
      </c>
    </row>
    <row r="28368" spans="1:7">
      <c r="A28368" s="1" t="str">
        <f t="shared" si="446"/>
        <v>CDHU-I S.04.000.021531</v>
      </c>
      <c r="B28368" s="3" t="s">
        <v>42275</v>
      </c>
      <c r="C28368" s="3" t="s">
        <v>39059</v>
      </c>
      <c r="D28368" s="2" t="s">
        <v>42148</v>
      </c>
      <c r="E28368" s="3" t="s">
        <v>9848</v>
      </c>
      <c r="F28368" s="61">
        <v>5.55</v>
      </c>
      <c r="G28368" s="61">
        <v>5.55</v>
      </c>
    </row>
    <row r="28369" spans="1:7">
      <c r="A28369" s="1" t="str">
        <f t="shared" si="446"/>
        <v>CDHU-I S.04.000.022069</v>
      </c>
      <c r="B28369" s="3" t="s">
        <v>42275</v>
      </c>
      <c r="C28369" s="3" t="s">
        <v>39060</v>
      </c>
      <c r="D28369" s="2" t="s">
        <v>42149</v>
      </c>
      <c r="E28369" s="3" t="s">
        <v>9849</v>
      </c>
      <c r="F28369" s="61">
        <v>11.46</v>
      </c>
      <c r="G28369" s="61">
        <v>11.46</v>
      </c>
    </row>
    <row r="28370" spans="1:7" ht="22.5">
      <c r="A28370" s="1" t="str">
        <f t="shared" si="446"/>
        <v>CDHU-I S.04.000.023626</v>
      </c>
      <c r="B28370" s="3" t="s">
        <v>42275</v>
      </c>
      <c r="C28370" s="3" t="s">
        <v>39061</v>
      </c>
      <c r="D28370" s="2" t="s">
        <v>42150</v>
      </c>
      <c r="E28370" s="3" t="s">
        <v>9847</v>
      </c>
      <c r="F28370" s="61">
        <v>212.8</v>
      </c>
      <c r="G28370" s="61">
        <v>212.8</v>
      </c>
    </row>
    <row r="28371" spans="1:7">
      <c r="A28371" s="1" t="str">
        <f t="shared" si="446"/>
        <v>CDHU-I S.04.000.024045</v>
      </c>
      <c r="B28371" s="3" t="s">
        <v>42275</v>
      </c>
      <c r="C28371" s="3" t="s">
        <v>39062</v>
      </c>
      <c r="D28371" s="2" t="s">
        <v>42151</v>
      </c>
      <c r="E28371" s="3" t="s">
        <v>9848</v>
      </c>
      <c r="F28371" s="61">
        <v>44.16</v>
      </c>
      <c r="G28371" s="61">
        <v>44.16</v>
      </c>
    </row>
    <row r="28372" spans="1:7" ht="22.5">
      <c r="A28372" s="1" t="str">
        <f t="shared" si="446"/>
        <v>CDHU-I S.04.000.024123</v>
      </c>
      <c r="B28372" s="3" t="s">
        <v>42275</v>
      </c>
      <c r="C28372" s="3" t="s">
        <v>39063</v>
      </c>
      <c r="D28372" s="2" t="s">
        <v>42152</v>
      </c>
      <c r="E28372" s="3" t="s">
        <v>9851</v>
      </c>
      <c r="F28372" s="61">
        <v>37.58</v>
      </c>
      <c r="G28372" s="61">
        <v>37.58</v>
      </c>
    </row>
    <row r="28373" spans="1:7">
      <c r="A28373" s="1" t="str">
        <f t="shared" si="446"/>
        <v>CDHU-I S.04.000.026514</v>
      </c>
      <c r="B28373" s="3" t="s">
        <v>42275</v>
      </c>
      <c r="C28373" s="3" t="s">
        <v>39064</v>
      </c>
      <c r="D28373" s="2" t="s">
        <v>42153</v>
      </c>
      <c r="E28373" s="3" t="s">
        <v>9848</v>
      </c>
      <c r="F28373" s="61">
        <v>0.05</v>
      </c>
      <c r="G28373" s="61">
        <v>0.05</v>
      </c>
    </row>
    <row r="28374" spans="1:7">
      <c r="A28374" s="1" t="str">
        <f t="shared" si="446"/>
        <v>CDHU-I S.04.000.026601</v>
      </c>
      <c r="B28374" s="3" t="s">
        <v>42275</v>
      </c>
      <c r="C28374" s="3" t="s">
        <v>39065</v>
      </c>
      <c r="D28374" s="2" t="s">
        <v>42154</v>
      </c>
      <c r="E28374" s="3" t="s">
        <v>9849</v>
      </c>
      <c r="F28374" s="61">
        <v>45.34</v>
      </c>
      <c r="G28374" s="61">
        <v>45.34</v>
      </c>
    </row>
    <row r="28375" spans="1:7">
      <c r="A28375" s="1" t="str">
        <f t="shared" si="446"/>
        <v>CDHU-I S.04.000.026621</v>
      </c>
      <c r="B28375" s="3" t="s">
        <v>42275</v>
      </c>
      <c r="C28375" s="3" t="s">
        <v>39066</v>
      </c>
      <c r="D28375" s="2" t="s">
        <v>42155</v>
      </c>
      <c r="E28375" s="3" t="s">
        <v>9849</v>
      </c>
      <c r="F28375" s="61">
        <v>6.75</v>
      </c>
      <c r="G28375" s="61">
        <v>6.75</v>
      </c>
    </row>
    <row r="28376" spans="1:7">
      <c r="A28376" s="1" t="str">
        <f t="shared" si="446"/>
        <v>CDHU-I S.04.000.026727</v>
      </c>
      <c r="B28376" s="3" t="s">
        <v>42275</v>
      </c>
      <c r="C28376" s="3" t="s">
        <v>39067</v>
      </c>
      <c r="D28376" s="2" t="s">
        <v>42156</v>
      </c>
      <c r="E28376" s="3" t="s">
        <v>14764</v>
      </c>
      <c r="F28376" s="61">
        <v>0.81</v>
      </c>
      <c r="G28376" s="61">
        <v>0.81</v>
      </c>
    </row>
    <row r="28377" spans="1:7">
      <c r="A28377" s="1" t="str">
        <f t="shared" si="446"/>
        <v>CDHU-I S.04.000.026728</v>
      </c>
      <c r="B28377" s="3" t="s">
        <v>42275</v>
      </c>
      <c r="C28377" s="3" t="s">
        <v>39068</v>
      </c>
      <c r="D28377" s="2" t="s">
        <v>42157</v>
      </c>
      <c r="E28377" s="3" t="s">
        <v>14764</v>
      </c>
      <c r="F28377" s="61">
        <v>1.38</v>
      </c>
      <c r="G28377" s="61">
        <v>1.38</v>
      </c>
    </row>
    <row r="28378" spans="1:7">
      <c r="A28378" s="1" t="str">
        <f t="shared" si="446"/>
        <v>CDHU-I S.04.000.026818</v>
      </c>
      <c r="B28378" s="3" t="s">
        <v>42275</v>
      </c>
      <c r="C28378" s="3" t="s">
        <v>39069</v>
      </c>
      <c r="D28378" s="2" t="s">
        <v>42158</v>
      </c>
      <c r="E28378" s="3" t="s">
        <v>9849</v>
      </c>
      <c r="F28378" s="61">
        <v>42.51</v>
      </c>
      <c r="G28378" s="61">
        <v>42.51</v>
      </c>
    </row>
    <row r="28379" spans="1:7">
      <c r="A28379" s="1" t="str">
        <f t="shared" si="446"/>
        <v>CDHU-I S.04.000.027499</v>
      </c>
      <c r="B28379" s="3" t="s">
        <v>42275</v>
      </c>
      <c r="C28379" s="3" t="s">
        <v>39070</v>
      </c>
      <c r="D28379" s="2" t="s">
        <v>42159</v>
      </c>
      <c r="E28379" s="3" t="s">
        <v>9864</v>
      </c>
      <c r="F28379" s="61">
        <v>296.39999999999998</v>
      </c>
      <c r="G28379" s="61">
        <v>296.39999999999998</v>
      </c>
    </row>
    <row r="28380" spans="1:7">
      <c r="A28380" s="1" t="str">
        <f t="shared" si="446"/>
        <v>CDHU-I S.04.000.027515</v>
      </c>
      <c r="B28380" s="3" t="s">
        <v>42275</v>
      </c>
      <c r="C28380" s="3" t="s">
        <v>39071</v>
      </c>
      <c r="D28380" s="2" t="s">
        <v>42160</v>
      </c>
      <c r="E28380" s="3" t="s">
        <v>9849</v>
      </c>
      <c r="F28380" s="61">
        <v>87.27</v>
      </c>
      <c r="G28380" s="61">
        <v>87.27</v>
      </c>
    </row>
    <row r="28381" spans="1:7">
      <c r="A28381" s="1" t="str">
        <f t="shared" si="446"/>
        <v>CDHU-I S.04.000.028017</v>
      </c>
      <c r="B28381" s="3" t="s">
        <v>42275</v>
      </c>
      <c r="C28381" s="3" t="s">
        <v>39072</v>
      </c>
      <c r="D28381" s="2" t="s">
        <v>42161</v>
      </c>
      <c r="E28381" s="3" t="s">
        <v>9851</v>
      </c>
      <c r="F28381" s="61">
        <v>28.39</v>
      </c>
      <c r="G28381" s="61">
        <v>28.39</v>
      </c>
    </row>
    <row r="28382" spans="1:7">
      <c r="A28382" s="1" t="str">
        <f t="shared" si="446"/>
        <v>CDHU-I S.04.000.028073</v>
      </c>
      <c r="B28382" s="3" t="s">
        <v>42275</v>
      </c>
      <c r="C28382" s="3" t="s">
        <v>39073</v>
      </c>
      <c r="D28382" s="2" t="s">
        <v>42162</v>
      </c>
      <c r="E28382" s="3" t="s">
        <v>9864</v>
      </c>
      <c r="F28382" s="61">
        <v>62.93</v>
      </c>
      <c r="G28382" s="61">
        <v>62.93</v>
      </c>
    </row>
    <row r="28383" spans="1:7">
      <c r="A28383" s="1" t="str">
        <f t="shared" si="446"/>
        <v>CDHU-I S.04.000.031142</v>
      </c>
      <c r="B28383" s="3" t="s">
        <v>42275</v>
      </c>
      <c r="C28383" s="3" t="s">
        <v>39074</v>
      </c>
      <c r="D28383" s="2" t="s">
        <v>42163</v>
      </c>
      <c r="E28383" s="3" t="s">
        <v>9847</v>
      </c>
      <c r="F28383" s="61">
        <v>995.24</v>
      </c>
      <c r="G28383" s="61">
        <v>995.24</v>
      </c>
    </row>
    <row r="28384" spans="1:7">
      <c r="A28384" s="1" t="str">
        <f t="shared" si="446"/>
        <v>CDHU-I S.04.000.031215</v>
      </c>
      <c r="B28384" s="3" t="s">
        <v>42275</v>
      </c>
      <c r="C28384" s="3" t="s">
        <v>39075</v>
      </c>
      <c r="D28384" s="2" t="s">
        <v>42164</v>
      </c>
      <c r="E28384" s="3" t="s">
        <v>9851</v>
      </c>
      <c r="F28384" s="61">
        <v>72.44</v>
      </c>
      <c r="G28384" s="61">
        <v>72.44</v>
      </c>
    </row>
    <row r="28385" spans="1:7" ht="33.75">
      <c r="A28385" s="1" t="str">
        <f t="shared" si="446"/>
        <v>CDHU-I S.04.000.031547</v>
      </c>
      <c r="B28385" s="3" t="s">
        <v>42275</v>
      </c>
      <c r="C28385" s="3" t="s">
        <v>39076</v>
      </c>
      <c r="D28385" s="2" t="s">
        <v>42165</v>
      </c>
      <c r="E28385" s="3" t="s">
        <v>14764</v>
      </c>
      <c r="F28385" s="61">
        <v>195858.25</v>
      </c>
      <c r="G28385" s="61">
        <v>195858.25</v>
      </c>
    </row>
    <row r="28386" spans="1:7" ht="33.75">
      <c r="A28386" s="1" t="str">
        <f t="shared" si="446"/>
        <v>CDHU-I S.04.000.031548</v>
      </c>
      <c r="B28386" s="3" t="s">
        <v>42275</v>
      </c>
      <c r="C28386" s="3" t="s">
        <v>39077</v>
      </c>
      <c r="D28386" s="2" t="s">
        <v>42166</v>
      </c>
      <c r="E28386" s="3" t="s">
        <v>14764</v>
      </c>
      <c r="F28386" s="61">
        <v>211316.67</v>
      </c>
      <c r="G28386" s="61">
        <v>211316.67</v>
      </c>
    </row>
    <row r="28387" spans="1:7" ht="33.75">
      <c r="A28387" s="1" t="str">
        <f t="shared" si="446"/>
        <v>CDHU-I S.04.000.031550</v>
      </c>
      <c r="B28387" s="3" t="s">
        <v>42275</v>
      </c>
      <c r="C28387" s="3" t="s">
        <v>39078</v>
      </c>
      <c r="D28387" s="2" t="s">
        <v>42167</v>
      </c>
      <c r="E28387" s="3" t="s">
        <v>14764</v>
      </c>
      <c r="F28387" s="61">
        <v>229384.34</v>
      </c>
      <c r="G28387" s="61">
        <v>229384.34</v>
      </c>
    </row>
    <row r="28388" spans="1:7" ht="33.75">
      <c r="A28388" s="1" t="str">
        <f t="shared" si="446"/>
        <v>CDHU-I S.04.000.031551</v>
      </c>
      <c r="B28388" s="3" t="s">
        <v>42275</v>
      </c>
      <c r="C28388" s="3" t="s">
        <v>39079</v>
      </c>
      <c r="D28388" s="2" t="s">
        <v>42168</v>
      </c>
      <c r="E28388" s="3" t="s">
        <v>14764</v>
      </c>
      <c r="F28388" s="61">
        <v>235084.28</v>
      </c>
      <c r="G28388" s="61">
        <v>235084.28</v>
      </c>
    </row>
    <row r="28389" spans="1:7" ht="33.75">
      <c r="A28389" s="1" t="str">
        <f t="shared" si="446"/>
        <v>CDHU-I S.04.000.031552</v>
      </c>
      <c r="B28389" s="3" t="s">
        <v>42275</v>
      </c>
      <c r="C28389" s="3" t="s">
        <v>39080</v>
      </c>
      <c r="D28389" s="2" t="s">
        <v>42169</v>
      </c>
      <c r="E28389" s="3" t="s">
        <v>14764</v>
      </c>
      <c r="F28389" s="61">
        <v>221566.67</v>
      </c>
      <c r="G28389" s="61">
        <v>221566.67</v>
      </c>
    </row>
    <row r="28390" spans="1:7">
      <c r="A28390" s="1" t="str">
        <f t="shared" si="446"/>
        <v>CDHU-I S.04.000.031554</v>
      </c>
      <c r="B28390" s="3" t="s">
        <v>42275</v>
      </c>
      <c r="C28390" s="3" t="s">
        <v>39081</v>
      </c>
      <c r="D28390" s="2" t="s">
        <v>42170</v>
      </c>
      <c r="E28390" s="3" t="s">
        <v>9847</v>
      </c>
      <c r="F28390" s="61">
        <v>1580.78</v>
      </c>
      <c r="G28390" s="61">
        <v>1580.78</v>
      </c>
    </row>
    <row r="28391" spans="1:7">
      <c r="A28391" s="1" t="str">
        <f t="shared" si="446"/>
        <v>CDHU-I S.04.000.031686</v>
      </c>
      <c r="B28391" s="3" t="s">
        <v>42275</v>
      </c>
      <c r="C28391" s="3" t="s">
        <v>39082</v>
      </c>
      <c r="D28391" s="2" t="s">
        <v>42171</v>
      </c>
      <c r="E28391" s="3" t="s">
        <v>9847</v>
      </c>
      <c r="F28391" s="61">
        <v>25.45</v>
      </c>
      <c r="G28391" s="61">
        <v>25.45</v>
      </c>
    </row>
    <row r="28392" spans="1:7">
      <c r="A28392" s="1" t="str">
        <f t="shared" si="446"/>
        <v>CDHU-I S.04.000.031731</v>
      </c>
      <c r="B28392" s="3" t="s">
        <v>42275</v>
      </c>
      <c r="C28392" s="3" t="s">
        <v>39083</v>
      </c>
      <c r="D28392" s="2" t="s">
        <v>42172</v>
      </c>
      <c r="E28392" s="3" t="s">
        <v>9848</v>
      </c>
      <c r="F28392" s="61">
        <v>34.67</v>
      </c>
      <c r="G28392" s="61">
        <v>34.67</v>
      </c>
    </row>
    <row r="28393" spans="1:7">
      <c r="A28393" s="1" t="str">
        <f t="shared" si="446"/>
        <v>CDHU-I S.04.000.031733</v>
      </c>
      <c r="B28393" s="3" t="s">
        <v>42275</v>
      </c>
      <c r="C28393" s="3" t="s">
        <v>39084</v>
      </c>
      <c r="D28393" s="2" t="s">
        <v>42173</v>
      </c>
      <c r="E28393" s="3" t="s">
        <v>9848</v>
      </c>
      <c r="F28393" s="61">
        <v>47.97</v>
      </c>
      <c r="G28393" s="61">
        <v>47.97</v>
      </c>
    </row>
    <row r="28394" spans="1:7">
      <c r="A28394" s="1" t="str">
        <f t="shared" si="446"/>
        <v>CDHU-I S.04.000.032569</v>
      </c>
      <c r="B28394" s="3" t="s">
        <v>42275</v>
      </c>
      <c r="C28394" s="3" t="s">
        <v>39085</v>
      </c>
      <c r="D28394" s="2" t="s">
        <v>42174</v>
      </c>
      <c r="E28394" s="3" t="s">
        <v>9847</v>
      </c>
      <c r="F28394" s="61">
        <v>570.03</v>
      </c>
      <c r="G28394" s="61">
        <v>570.03</v>
      </c>
    </row>
    <row r="28395" spans="1:7">
      <c r="A28395" s="1" t="str">
        <f t="shared" si="446"/>
        <v>CDHU-I S.04.000.032570</v>
      </c>
      <c r="B28395" s="3" t="s">
        <v>42275</v>
      </c>
      <c r="C28395" s="3" t="s">
        <v>39086</v>
      </c>
      <c r="D28395" s="2" t="s">
        <v>42175</v>
      </c>
      <c r="E28395" s="3" t="s">
        <v>9847</v>
      </c>
      <c r="F28395" s="61">
        <v>856.09</v>
      </c>
      <c r="G28395" s="61">
        <v>856.09</v>
      </c>
    </row>
    <row r="28396" spans="1:7">
      <c r="A28396" s="1" t="str">
        <f t="shared" si="446"/>
        <v>CDHU-I S.04.000.033032</v>
      </c>
      <c r="B28396" s="3" t="s">
        <v>42275</v>
      </c>
      <c r="C28396" s="3" t="s">
        <v>39087</v>
      </c>
      <c r="D28396" s="2" t="s">
        <v>42176</v>
      </c>
      <c r="E28396" s="3" t="s">
        <v>9847</v>
      </c>
      <c r="F28396" s="61">
        <v>77.73</v>
      </c>
      <c r="G28396" s="61">
        <v>77.73</v>
      </c>
    </row>
    <row r="28397" spans="1:7">
      <c r="A28397" s="1" t="str">
        <f t="shared" si="446"/>
        <v>CDHU-I S.04.000.033562</v>
      </c>
      <c r="B28397" s="3" t="s">
        <v>42275</v>
      </c>
      <c r="C28397" s="3" t="s">
        <v>39088</v>
      </c>
      <c r="D28397" s="2" t="s">
        <v>42177</v>
      </c>
      <c r="E28397" s="3" t="s">
        <v>9847</v>
      </c>
      <c r="F28397" s="61">
        <v>41.12</v>
      </c>
      <c r="G28397" s="61">
        <v>41.12</v>
      </c>
    </row>
    <row r="28398" spans="1:7">
      <c r="A28398" s="1" t="str">
        <f t="shared" si="446"/>
        <v>CDHU-I S.04.000.034030</v>
      </c>
      <c r="B28398" s="3" t="s">
        <v>42275</v>
      </c>
      <c r="C28398" s="3" t="s">
        <v>39089</v>
      </c>
      <c r="D28398" s="2" t="s">
        <v>42178</v>
      </c>
      <c r="E28398" s="3" t="s">
        <v>9848</v>
      </c>
      <c r="F28398" s="61">
        <v>7.09</v>
      </c>
      <c r="G28398" s="61">
        <v>7.09</v>
      </c>
    </row>
    <row r="28399" spans="1:7" ht="22.5">
      <c r="A28399" s="1" t="str">
        <f t="shared" si="446"/>
        <v>CDHU-I S.04.000.034045</v>
      </c>
      <c r="B28399" s="3" t="s">
        <v>42275</v>
      </c>
      <c r="C28399" s="3" t="s">
        <v>39090</v>
      </c>
      <c r="D28399" s="2" t="s">
        <v>42179</v>
      </c>
      <c r="E28399" s="3" t="s">
        <v>9847</v>
      </c>
      <c r="F28399" s="61">
        <v>159.91</v>
      </c>
      <c r="G28399" s="61">
        <v>159.91</v>
      </c>
    </row>
    <row r="28400" spans="1:7" ht="22.5">
      <c r="A28400" s="1" t="str">
        <f t="shared" si="446"/>
        <v>CDHU-I S.04.000.034078</v>
      </c>
      <c r="B28400" s="3" t="s">
        <v>42275</v>
      </c>
      <c r="C28400" s="3" t="s">
        <v>39091</v>
      </c>
      <c r="D28400" s="2" t="s">
        <v>42180</v>
      </c>
      <c r="E28400" s="3" t="s">
        <v>9848</v>
      </c>
      <c r="F28400" s="61">
        <v>145.96</v>
      </c>
      <c r="G28400" s="61">
        <v>145.96</v>
      </c>
    </row>
    <row r="28401" spans="1:7">
      <c r="A28401" s="1" t="str">
        <f t="shared" si="446"/>
        <v>CDHU-I S.04.000.036075</v>
      </c>
      <c r="B28401" s="3" t="s">
        <v>42275</v>
      </c>
      <c r="C28401" s="3" t="s">
        <v>39092</v>
      </c>
      <c r="D28401" s="2" t="s">
        <v>42181</v>
      </c>
      <c r="E28401" s="3" t="s">
        <v>9849</v>
      </c>
      <c r="F28401" s="61">
        <v>176.87</v>
      </c>
      <c r="G28401" s="61">
        <v>176.87</v>
      </c>
    </row>
    <row r="28402" spans="1:7">
      <c r="A28402" s="1" t="str">
        <f t="shared" si="446"/>
        <v>CDHU-I S.04.000.036701</v>
      </c>
      <c r="B28402" s="3" t="s">
        <v>42275</v>
      </c>
      <c r="C28402" s="3" t="s">
        <v>39093</v>
      </c>
      <c r="D28402" s="2" t="s">
        <v>42182</v>
      </c>
      <c r="E28402" s="3" t="s">
        <v>9848</v>
      </c>
      <c r="F28402" s="61">
        <v>18.309999999999999</v>
      </c>
      <c r="G28402" s="61">
        <v>18.309999999999999</v>
      </c>
    </row>
    <row r="28403" spans="1:7" ht="22.5">
      <c r="A28403" s="1" t="str">
        <f t="shared" si="446"/>
        <v>CDHU-I S.04.000.036702</v>
      </c>
      <c r="B28403" s="3" t="s">
        <v>42275</v>
      </c>
      <c r="C28403" s="3" t="s">
        <v>39094</v>
      </c>
      <c r="D28403" s="2" t="s">
        <v>42183</v>
      </c>
      <c r="E28403" s="3" t="s">
        <v>9848</v>
      </c>
      <c r="F28403" s="61">
        <v>212.98</v>
      </c>
      <c r="G28403" s="61">
        <v>212.98</v>
      </c>
    </row>
    <row r="28404" spans="1:7">
      <c r="A28404" s="1" t="str">
        <f t="shared" si="446"/>
        <v>CDHU-I S.04.000.036703</v>
      </c>
      <c r="B28404" s="3" t="s">
        <v>42275</v>
      </c>
      <c r="C28404" s="3" t="s">
        <v>39095</v>
      </c>
      <c r="D28404" s="2" t="s">
        <v>42184</v>
      </c>
      <c r="E28404" s="3" t="s">
        <v>14762</v>
      </c>
      <c r="F28404" s="61">
        <v>1414.86</v>
      </c>
      <c r="G28404" s="61">
        <v>1414.86</v>
      </c>
    </row>
    <row r="28405" spans="1:7">
      <c r="A28405" s="1" t="str">
        <f t="shared" ref="A28405:A28468" si="447">CONCATENATE($B28405," ",$C28405)</f>
        <v>CDHU-I S.04.000.038009</v>
      </c>
      <c r="B28405" s="3" t="s">
        <v>42275</v>
      </c>
      <c r="C28405" s="3" t="s">
        <v>39096</v>
      </c>
      <c r="D28405" s="2" t="s">
        <v>42185</v>
      </c>
      <c r="E28405" s="3" t="s">
        <v>9864</v>
      </c>
      <c r="F28405" s="61">
        <v>13.84</v>
      </c>
      <c r="G28405" s="61">
        <v>13.84</v>
      </c>
    </row>
    <row r="28406" spans="1:7">
      <c r="A28406" s="1" t="str">
        <f t="shared" si="447"/>
        <v>CDHU-I S.04.000.038010</v>
      </c>
      <c r="B28406" s="3" t="s">
        <v>42275</v>
      </c>
      <c r="C28406" s="3" t="s">
        <v>39097</v>
      </c>
      <c r="D28406" s="2" t="s">
        <v>42186</v>
      </c>
      <c r="E28406" s="3" t="s">
        <v>9848</v>
      </c>
      <c r="F28406" s="61">
        <v>5.36</v>
      </c>
      <c r="G28406" s="61">
        <v>5.36</v>
      </c>
    </row>
    <row r="28407" spans="1:7">
      <c r="A28407" s="1" t="str">
        <f t="shared" si="447"/>
        <v>CDHU-I S.04.000.038014</v>
      </c>
      <c r="B28407" s="3" t="s">
        <v>42275</v>
      </c>
      <c r="C28407" s="3" t="s">
        <v>39098</v>
      </c>
      <c r="D28407" s="2" t="s">
        <v>42187</v>
      </c>
      <c r="E28407" s="3" t="s">
        <v>9848</v>
      </c>
      <c r="F28407" s="61">
        <v>0.75</v>
      </c>
      <c r="G28407" s="61">
        <v>0.75</v>
      </c>
    </row>
    <row r="28408" spans="1:7">
      <c r="A28408" s="1" t="str">
        <f t="shared" si="447"/>
        <v>CDHU-I S.04.000.039006</v>
      </c>
      <c r="B28408" s="3" t="s">
        <v>42275</v>
      </c>
      <c r="C28408" s="3" t="s">
        <v>39099</v>
      </c>
      <c r="D28408" s="2" t="s">
        <v>42188</v>
      </c>
      <c r="E28408" s="3" t="s">
        <v>9851</v>
      </c>
      <c r="F28408" s="61">
        <v>17.64</v>
      </c>
      <c r="G28408" s="61">
        <v>17.64</v>
      </c>
    </row>
    <row r="28409" spans="1:7">
      <c r="A28409" s="1" t="str">
        <f t="shared" si="447"/>
        <v>CDHU-I S.04.000.039086</v>
      </c>
      <c r="B28409" s="3" t="s">
        <v>42275</v>
      </c>
      <c r="C28409" s="3" t="s">
        <v>39100</v>
      </c>
      <c r="D28409" s="2" t="s">
        <v>42189</v>
      </c>
      <c r="E28409" s="3" t="s">
        <v>9848</v>
      </c>
      <c r="F28409" s="61">
        <v>209.5</v>
      </c>
      <c r="G28409" s="61">
        <v>209.5</v>
      </c>
    </row>
    <row r="28410" spans="1:7">
      <c r="A28410" s="1" t="str">
        <f t="shared" si="447"/>
        <v>CDHU-I S.04.000.042631</v>
      </c>
      <c r="B28410" s="3" t="s">
        <v>42275</v>
      </c>
      <c r="C28410" s="3" t="s">
        <v>39101</v>
      </c>
      <c r="D28410" s="2" t="s">
        <v>42190</v>
      </c>
      <c r="E28410" s="3" t="s">
        <v>9849</v>
      </c>
      <c r="F28410" s="61">
        <v>34.619999999999997</v>
      </c>
      <c r="G28410" s="61">
        <v>34.619999999999997</v>
      </c>
    </row>
    <row r="28411" spans="1:7">
      <c r="A28411" s="1" t="str">
        <f t="shared" si="447"/>
        <v>CDHU-I S.04.000.042634</v>
      </c>
      <c r="B28411" s="3" t="s">
        <v>42275</v>
      </c>
      <c r="C28411" s="3" t="s">
        <v>39102</v>
      </c>
      <c r="D28411" s="2" t="s">
        <v>42191</v>
      </c>
      <c r="E28411" s="3" t="s">
        <v>9849</v>
      </c>
      <c r="F28411" s="61">
        <v>81</v>
      </c>
      <c r="G28411" s="61">
        <v>81</v>
      </c>
    </row>
    <row r="28412" spans="1:7">
      <c r="A28412" s="1" t="str">
        <f t="shared" si="447"/>
        <v>CDHU-I S.04.000.042635</v>
      </c>
      <c r="B28412" s="3" t="s">
        <v>42275</v>
      </c>
      <c r="C28412" s="3" t="s">
        <v>39103</v>
      </c>
      <c r="D28412" s="2" t="s">
        <v>42192</v>
      </c>
      <c r="E28412" s="3" t="s">
        <v>9848</v>
      </c>
      <c r="F28412" s="61">
        <v>21.37</v>
      </c>
      <c r="G28412" s="61">
        <v>21.37</v>
      </c>
    </row>
    <row r="28413" spans="1:7" ht="22.5">
      <c r="A28413" s="1" t="str">
        <f t="shared" si="447"/>
        <v>CDHU-I S.04.000.046214</v>
      </c>
      <c r="B28413" s="3" t="s">
        <v>42275</v>
      </c>
      <c r="C28413" s="3" t="s">
        <v>39104</v>
      </c>
      <c r="D28413" s="2" t="s">
        <v>42193</v>
      </c>
      <c r="E28413" s="3" t="s">
        <v>9848</v>
      </c>
      <c r="F28413" s="61">
        <v>35.369999999999997</v>
      </c>
      <c r="G28413" s="61">
        <v>35.369999999999997</v>
      </c>
    </row>
    <row r="28414" spans="1:7">
      <c r="A28414" s="1" t="str">
        <f t="shared" si="447"/>
        <v>CDHU-I S.04.000.049579</v>
      </c>
      <c r="B28414" s="3" t="s">
        <v>42275</v>
      </c>
      <c r="C28414" s="3" t="s">
        <v>39105</v>
      </c>
      <c r="D28414" s="2" t="s">
        <v>42194</v>
      </c>
      <c r="E28414" s="3" t="s">
        <v>9854</v>
      </c>
      <c r="F28414" s="61">
        <v>1.04</v>
      </c>
      <c r="G28414" s="61">
        <v>1.04</v>
      </c>
    </row>
    <row r="28415" spans="1:7">
      <c r="A28415" s="1" t="str">
        <f t="shared" si="447"/>
        <v>CDHU-I S.04.000.062028</v>
      </c>
      <c r="B28415" s="3" t="s">
        <v>42275</v>
      </c>
      <c r="C28415" s="3" t="s">
        <v>39106</v>
      </c>
      <c r="D28415" s="2" t="s">
        <v>42195</v>
      </c>
      <c r="E28415" s="3" t="s">
        <v>9849</v>
      </c>
      <c r="F28415" s="61">
        <v>0.21</v>
      </c>
      <c r="G28415" s="61">
        <v>0.21</v>
      </c>
    </row>
    <row r="28416" spans="1:7">
      <c r="A28416" s="1" t="str">
        <f t="shared" si="447"/>
        <v>CDHU-I S.04.000.062553</v>
      </c>
      <c r="B28416" s="3" t="s">
        <v>42275</v>
      </c>
      <c r="C28416" s="3" t="s">
        <v>39107</v>
      </c>
      <c r="D28416" s="2" t="s">
        <v>42196</v>
      </c>
      <c r="E28416" s="3" t="s">
        <v>9848</v>
      </c>
      <c r="F28416" s="61">
        <v>1.52</v>
      </c>
      <c r="G28416" s="61">
        <v>1.52</v>
      </c>
    </row>
    <row r="28417" spans="1:7">
      <c r="A28417" s="1" t="str">
        <f t="shared" si="447"/>
        <v>CDHU-I S.04.000.065610</v>
      </c>
      <c r="B28417" s="3" t="s">
        <v>42275</v>
      </c>
      <c r="C28417" s="3" t="s">
        <v>39108</v>
      </c>
      <c r="D28417" s="2" t="s">
        <v>42197</v>
      </c>
      <c r="E28417" s="3" t="s">
        <v>9848</v>
      </c>
      <c r="F28417" s="61">
        <v>775.91</v>
      </c>
      <c r="G28417" s="61">
        <v>775.91</v>
      </c>
    </row>
    <row r="28418" spans="1:7">
      <c r="A28418" s="1" t="str">
        <f t="shared" si="447"/>
        <v>CDHU-I S.04.000.065676</v>
      </c>
      <c r="B28418" s="3" t="s">
        <v>42275</v>
      </c>
      <c r="C28418" s="3" t="s">
        <v>39109</v>
      </c>
      <c r="D28418" s="2" t="s">
        <v>42198</v>
      </c>
      <c r="E28418" s="3" t="s">
        <v>9847</v>
      </c>
      <c r="F28418" s="61">
        <v>1098.57</v>
      </c>
      <c r="G28418" s="61">
        <v>1098.57</v>
      </c>
    </row>
    <row r="28419" spans="1:7" ht="22.5">
      <c r="A28419" s="1" t="str">
        <f t="shared" si="447"/>
        <v>CDHU-I S.04.000.066171</v>
      </c>
      <c r="B28419" s="3" t="s">
        <v>42275</v>
      </c>
      <c r="C28419" s="3" t="s">
        <v>39110</v>
      </c>
      <c r="D28419" s="2" t="s">
        <v>42199</v>
      </c>
      <c r="E28419" s="3" t="s">
        <v>9848</v>
      </c>
      <c r="F28419" s="61">
        <v>222.96</v>
      </c>
      <c r="G28419" s="61">
        <v>222.96</v>
      </c>
    </row>
    <row r="28420" spans="1:7">
      <c r="A28420" s="1" t="str">
        <f t="shared" si="447"/>
        <v>CDHU-I S.04.000.067512</v>
      </c>
      <c r="B28420" s="3" t="s">
        <v>42275</v>
      </c>
      <c r="C28420" s="3" t="s">
        <v>39111</v>
      </c>
      <c r="D28420" s="2" t="s">
        <v>35401</v>
      </c>
      <c r="E28420" s="3" t="s">
        <v>9848</v>
      </c>
      <c r="F28420" s="61">
        <v>10.26</v>
      </c>
      <c r="G28420" s="61">
        <v>10.26</v>
      </c>
    </row>
    <row r="28421" spans="1:7">
      <c r="A28421" s="1" t="str">
        <f t="shared" si="447"/>
        <v>CDHU-I S.04.000.067513</v>
      </c>
      <c r="B28421" s="3" t="s">
        <v>42275</v>
      </c>
      <c r="C28421" s="3" t="s">
        <v>39112</v>
      </c>
      <c r="D28421" s="2" t="s">
        <v>35402</v>
      </c>
      <c r="E28421" s="3" t="s">
        <v>9848</v>
      </c>
      <c r="F28421" s="61">
        <v>22.76</v>
      </c>
      <c r="G28421" s="61">
        <v>22.76</v>
      </c>
    </row>
    <row r="28422" spans="1:7">
      <c r="A28422" s="1" t="str">
        <f t="shared" si="447"/>
        <v>CDHU-I S.04.000.069500</v>
      </c>
      <c r="B28422" s="3" t="s">
        <v>42275</v>
      </c>
      <c r="C28422" s="3" t="s">
        <v>39113</v>
      </c>
      <c r="D28422" s="2" t="s">
        <v>42200</v>
      </c>
      <c r="E28422" s="3" t="s">
        <v>9864</v>
      </c>
      <c r="F28422" s="61">
        <v>2.5299999999999998</v>
      </c>
      <c r="G28422" s="61">
        <v>2.5299999999999998</v>
      </c>
    </row>
    <row r="28423" spans="1:7">
      <c r="A28423" s="1" t="str">
        <f t="shared" si="447"/>
        <v>CDHU-I S.04.000.069508</v>
      </c>
      <c r="B28423" s="3" t="s">
        <v>42275</v>
      </c>
      <c r="C28423" s="3" t="s">
        <v>39114</v>
      </c>
      <c r="D28423" s="2" t="s">
        <v>42201</v>
      </c>
      <c r="E28423" s="3" t="s">
        <v>9851</v>
      </c>
      <c r="F28423" s="61">
        <v>191.8</v>
      </c>
      <c r="G28423" s="61">
        <v>191.8</v>
      </c>
    </row>
    <row r="28424" spans="1:7">
      <c r="A28424" s="1" t="str">
        <f t="shared" si="447"/>
        <v>CDHU-I S.04.000.069569</v>
      </c>
      <c r="B28424" s="3" t="s">
        <v>42275</v>
      </c>
      <c r="C28424" s="3" t="s">
        <v>39115</v>
      </c>
      <c r="D28424" s="2" t="s">
        <v>42202</v>
      </c>
      <c r="E28424" s="3" t="s">
        <v>14764</v>
      </c>
      <c r="F28424" s="61">
        <v>0.7</v>
      </c>
      <c r="G28424" s="61">
        <v>0.7</v>
      </c>
    </row>
    <row r="28425" spans="1:7">
      <c r="A28425" s="1" t="str">
        <f t="shared" si="447"/>
        <v>CDHU-I S.04.000.080135</v>
      </c>
      <c r="B28425" s="3" t="s">
        <v>42275</v>
      </c>
      <c r="C28425" s="3" t="s">
        <v>39116</v>
      </c>
      <c r="D28425" s="2" t="s">
        <v>42203</v>
      </c>
      <c r="E28425" s="3" t="s">
        <v>9854</v>
      </c>
      <c r="F28425" s="61">
        <v>1.27</v>
      </c>
      <c r="G28425" s="61">
        <v>1.27</v>
      </c>
    </row>
    <row r="28426" spans="1:7">
      <c r="A28426" s="1" t="str">
        <f t="shared" si="447"/>
        <v>CDHU-I S.04.000.080173</v>
      </c>
      <c r="B28426" s="3" t="s">
        <v>42275</v>
      </c>
      <c r="C28426" s="3" t="s">
        <v>39117</v>
      </c>
      <c r="D28426" s="2" t="s">
        <v>42204</v>
      </c>
      <c r="E28426" s="3" t="s">
        <v>9854</v>
      </c>
      <c r="F28426" s="61">
        <v>30.32</v>
      </c>
      <c r="G28426" s="61">
        <v>30.32</v>
      </c>
    </row>
    <row r="28427" spans="1:7">
      <c r="A28427" s="1" t="str">
        <f t="shared" si="447"/>
        <v>CDHU-I S.04.000.080237</v>
      </c>
      <c r="B28427" s="3" t="s">
        <v>42275</v>
      </c>
      <c r="C28427" s="3" t="s">
        <v>39118</v>
      </c>
      <c r="D28427" s="2" t="s">
        <v>42205</v>
      </c>
      <c r="E28427" s="3" t="s">
        <v>9854</v>
      </c>
      <c r="F28427" s="61">
        <v>3.24</v>
      </c>
      <c r="G28427" s="61">
        <v>3.24</v>
      </c>
    </row>
    <row r="28428" spans="1:7">
      <c r="A28428" s="1" t="str">
        <f t="shared" si="447"/>
        <v>CDHU-I S.04.000.080341</v>
      </c>
      <c r="B28428" s="3" t="s">
        <v>42275</v>
      </c>
      <c r="C28428" s="3" t="s">
        <v>39119</v>
      </c>
      <c r="D28428" s="2" t="s">
        <v>42206</v>
      </c>
      <c r="E28428" s="3" t="s">
        <v>9854</v>
      </c>
      <c r="F28428" s="61">
        <v>4.2699999999999996</v>
      </c>
      <c r="G28428" s="61">
        <v>4.2699999999999996</v>
      </c>
    </row>
    <row r="28429" spans="1:7">
      <c r="A28429" s="1" t="str">
        <f t="shared" si="447"/>
        <v>CDHU-I S.04.000.081346</v>
      </c>
      <c r="B28429" s="3" t="s">
        <v>42275</v>
      </c>
      <c r="C28429" s="3" t="s">
        <v>39120</v>
      </c>
      <c r="D28429" s="2" t="s">
        <v>42207</v>
      </c>
      <c r="E28429" s="3" t="s">
        <v>9854</v>
      </c>
      <c r="F28429" s="61">
        <v>4.01</v>
      </c>
      <c r="G28429" s="61">
        <v>4.01</v>
      </c>
    </row>
    <row r="28430" spans="1:7">
      <c r="A28430" s="1" t="str">
        <f t="shared" si="447"/>
        <v>CDHU-I S.04.000.081349</v>
      </c>
      <c r="B28430" s="3" t="s">
        <v>42275</v>
      </c>
      <c r="C28430" s="3" t="s">
        <v>39121</v>
      </c>
      <c r="D28430" s="2" t="s">
        <v>42208</v>
      </c>
      <c r="E28430" s="3" t="s">
        <v>9854</v>
      </c>
      <c r="F28430" s="61">
        <v>207.48</v>
      </c>
      <c r="G28430" s="61">
        <v>207.48</v>
      </c>
    </row>
    <row r="28431" spans="1:7">
      <c r="A28431" s="1" t="str">
        <f t="shared" si="447"/>
        <v>CDHU-I S.04.000.081350</v>
      </c>
      <c r="B28431" s="3" t="s">
        <v>42275</v>
      </c>
      <c r="C28431" s="3" t="s">
        <v>39122</v>
      </c>
      <c r="D28431" s="2" t="s">
        <v>42209</v>
      </c>
      <c r="E28431" s="3" t="s">
        <v>9854</v>
      </c>
      <c r="F28431" s="61">
        <v>322</v>
      </c>
      <c r="G28431" s="61">
        <v>322</v>
      </c>
    </row>
    <row r="28432" spans="1:7">
      <c r="A28432" s="1" t="str">
        <f t="shared" si="447"/>
        <v>CDHU-I S.04.000.081351</v>
      </c>
      <c r="B28432" s="3" t="s">
        <v>42275</v>
      </c>
      <c r="C28432" s="3" t="s">
        <v>39123</v>
      </c>
      <c r="D28432" s="2" t="s">
        <v>42210</v>
      </c>
      <c r="E28432" s="3" t="s">
        <v>9854</v>
      </c>
      <c r="F28432" s="61">
        <v>302.01</v>
      </c>
      <c r="G28432" s="61">
        <v>302.01</v>
      </c>
    </row>
    <row r="28433" spans="1:7">
      <c r="A28433" s="1" t="str">
        <f t="shared" si="447"/>
        <v>CDHU-I S.04.000.081352</v>
      </c>
      <c r="B28433" s="3" t="s">
        <v>42275</v>
      </c>
      <c r="C28433" s="3" t="s">
        <v>39124</v>
      </c>
      <c r="D28433" s="2" t="s">
        <v>42211</v>
      </c>
      <c r="E28433" s="3" t="s">
        <v>9854</v>
      </c>
      <c r="F28433" s="61">
        <v>331.29</v>
      </c>
      <c r="G28433" s="61">
        <v>331.29</v>
      </c>
    </row>
    <row r="28434" spans="1:7" ht="22.5">
      <c r="A28434" s="1" t="str">
        <f t="shared" si="447"/>
        <v>CDHU-I S.04.000.090258</v>
      </c>
      <c r="B28434" s="3" t="s">
        <v>42275</v>
      </c>
      <c r="C28434" s="3" t="s">
        <v>39125</v>
      </c>
      <c r="D28434" s="2" t="s">
        <v>42212</v>
      </c>
      <c r="E28434" s="3" t="s">
        <v>9847</v>
      </c>
      <c r="F28434" s="61">
        <v>1070.1600000000001</v>
      </c>
      <c r="G28434" s="61">
        <v>1070.1600000000001</v>
      </c>
    </row>
    <row r="28435" spans="1:7">
      <c r="A28435" s="1" t="str">
        <f t="shared" si="447"/>
        <v>CDHU-I S.04.000.092856</v>
      </c>
      <c r="B28435" s="3" t="s">
        <v>42275</v>
      </c>
      <c r="C28435" s="3" t="s">
        <v>39126</v>
      </c>
      <c r="D28435" s="2" t="s">
        <v>42213</v>
      </c>
      <c r="E28435" s="3" t="s">
        <v>9864</v>
      </c>
      <c r="F28435" s="61">
        <v>6.17</v>
      </c>
      <c r="G28435" s="61">
        <v>6.17</v>
      </c>
    </row>
    <row r="28436" spans="1:7">
      <c r="A28436" s="1" t="str">
        <f t="shared" si="447"/>
        <v>CDHU-I S.05.000.009700</v>
      </c>
      <c r="B28436" s="3" t="s">
        <v>42275</v>
      </c>
      <c r="C28436" s="3" t="s">
        <v>39127</v>
      </c>
      <c r="D28436" s="2" t="s">
        <v>42214</v>
      </c>
      <c r="E28436" s="3" t="s">
        <v>9849</v>
      </c>
      <c r="F28436" s="61">
        <v>328.66</v>
      </c>
      <c r="G28436" s="61">
        <v>328.66</v>
      </c>
    </row>
    <row r="28437" spans="1:7">
      <c r="A28437" s="1" t="str">
        <f t="shared" si="447"/>
        <v>CDHU-I S.05.000.020220</v>
      </c>
      <c r="B28437" s="3" t="s">
        <v>42275</v>
      </c>
      <c r="C28437" s="3" t="s">
        <v>39128</v>
      </c>
      <c r="D28437" s="2" t="s">
        <v>42215</v>
      </c>
      <c r="E28437" s="3" t="s">
        <v>9849</v>
      </c>
      <c r="F28437" s="61">
        <v>869.22</v>
      </c>
      <c r="G28437" s="61">
        <v>869.22</v>
      </c>
    </row>
    <row r="28438" spans="1:7">
      <c r="A28438" s="1" t="str">
        <f t="shared" si="447"/>
        <v>CDHU-I S.05.000.020276</v>
      </c>
      <c r="B28438" s="3" t="s">
        <v>42275</v>
      </c>
      <c r="C28438" s="3" t="s">
        <v>39129</v>
      </c>
      <c r="D28438" s="2" t="s">
        <v>42216</v>
      </c>
      <c r="E28438" s="3" t="s">
        <v>9849</v>
      </c>
      <c r="F28438" s="61">
        <v>756.12</v>
      </c>
      <c r="G28438" s="61">
        <v>756.12</v>
      </c>
    </row>
    <row r="28439" spans="1:7">
      <c r="A28439" s="1" t="str">
        <f t="shared" si="447"/>
        <v>CDHU-I S.05.000.020356</v>
      </c>
      <c r="B28439" s="3" t="s">
        <v>42275</v>
      </c>
      <c r="C28439" s="3" t="s">
        <v>39130</v>
      </c>
      <c r="D28439" s="2" t="s">
        <v>42217</v>
      </c>
      <c r="E28439" s="3" t="s">
        <v>9847</v>
      </c>
      <c r="F28439" s="61">
        <v>3.38</v>
      </c>
      <c r="G28439" s="61">
        <v>3.38</v>
      </c>
    </row>
    <row r="28440" spans="1:7">
      <c r="A28440" s="1" t="str">
        <f t="shared" si="447"/>
        <v>CDHU-I S.05.000.020392</v>
      </c>
      <c r="B28440" s="3" t="s">
        <v>42275</v>
      </c>
      <c r="C28440" s="3" t="s">
        <v>39131</v>
      </c>
      <c r="D28440" s="2" t="s">
        <v>42218</v>
      </c>
      <c r="E28440" s="3" t="s">
        <v>9847</v>
      </c>
      <c r="F28440" s="61">
        <v>7.87</v>
      </c>
      <c r="G28440" s="61">
        <v>7.87</v>
      </c>
    </row>
    <row r="28441" spans="1:7">
      <c r="A28441" s="1" t="str">
        <f t="shared" si="447"/>
        <v>CDHU-I S.05.000.021023</v>
      </c>
      <c r="B28441" s="3" t="s">
        <v>42275</v>
      </c>
      <c r="C28441" s="3" t="s">
        <v>39132</v>
      </c>
      <c r="D28441" s="2" t="s">
        <v>42219</v>
      </c>
      <c r="E28441" s="3" t="s">
        <v>9849</v>
      </c>
      <c r="F28441" s="61">
        <v>3.34</v>
      </c>
      <c r="G28441" s="61">
        <v>3.34</v>
      </c>
    </row>
    <row r="28442" spans="1:7">
      <c r="A28442" s="1" t="str">
        <f t="shared" si="447"/>
        <v>CDHU-I S.05.000.021048</v>
      </c>
      <c r="B28442" s="3" t="s">
        <v>42275</v>
      </c>
      <c r="C28442" s="3" t="s">
        <v>39133</v>
      </c>
      <c r="D28442" s="2" t="s">
        <v>42220</v>
      </c>
      <c r="E28442" s="3" t="s">
        <v>9849</v>
      </c>
      <c r="F28442" s="61">
        <v>4.8099999999999996</v>
      </c>
      <c r="G28442" s="61">
        <v>4.8099999999999996</v>
      </c>
    </row>
    <row r="28443" spans="1:7">
      <c r="A28443" s="1" t="str">
        <f t="shared" si="447"/>
        <v>CDHU-I S.05.000.021049</v>
      </c>
      <c r="B28443" s="3" t="s">
        <v>42275</v>
      </c>
      <c r="C28443" s="3" t="s">
        <v>39134</v>
      </c>
      <c r="D28443" s="2" t="s">
        <v>42221</v>
      </c>
      <c r="E28443" s="3" t="s">
        <v>9849</v>
      </c>
      <c r="F28443" s="61">
        <v>62.17</v>
      </c>
      <c r="G28443" s="61">
        <v>62.17</v>
      </c>
    </row>
    <row r="28444" spans="1:7">
      <c r="A28444" s="1" t="str">
        <f t="shared" si="447"/>
        <v>CDHU-I S.05.000.021061</v>
      </c>
      <c r="B28444" s="3" t="s">
        <v>42275</v>
      </c>
      <c r="C28444" s="3" t="s">
        <v>39135</v>
      </c>
      <c r="D28444" s="2" t="s">
        <v>42222</v>
      </c>
      <c r="E28444" s="3" t="s">
        <v>9849</v>
      </c>
      <c r="F28444" s="61">
        <v>11.66</v>
      </c>
      <c r="G28444" s="61">
        <v>11.66</v>
      </c>
    </row>
    <row r="28445" spans="1:7">
      <c r="A28445" s="1" t="str">
        <f t="shared" si="447"/>
        <v>CDHU-I S.05.000.021062</v>
      </c>
      <c r="B28445" s="3" t="s">
        <v>42275</v>
      </c>
      <c r="C28445" s="3" t="s">
        <v>39136</v>
      </c>
      <c r="D28445" s="2" t="s">
        <v>42223</v>
      </c>
      <c r="E28445" s="3" t="s">
        <v>9849</v>
      </c>
      <c r="F28445" s="61">
        <v>7.58</v>
      </c>
      <c r="G28445" s="61">
        <v>7.58</v>
      </c>
    </row>
    <row r="28446" spans="1:7">
      <c r="A28446" s="1" t="str">
        <f t="shared" si="447"/>
        <v>CDHU-I S.05.000.021100</v>
      </c>
      <c r="B28446" s="3" t="s">
        <v>42275</v>
      </c>
      <c r="C28446" s="3" t="s">
        <v>39137</v>
      </c>
      <c r="D28446" s="2" t="s">
        <v>42224</v>
      </c>
      <c r="E28446" s="3" t="s">
        <v>9856</v>
      </c>
      <c r="F28446" s="61">
        <v>607.64</v>
      </c>
      <c r="G28446" s="61">
        <v>607.64</v>
      </c>
    </row>
    <row r="28447" spans="1:7">
      <c r="A28447" s="1" t="str">
        <f t="shared" si="447"/>
        <v>CDHU-I S.05.000.021101</v>
      </c>
      <c r="B28447" s="3" t="s">
        <v>42275</v>
      </c>
      <c r="C28447" s="3" t="s">
        <v>39138</v>
      </c>
      <c r="D28447" s="2" t="s">
        <v>42225</v>
      </c>
      <c r="E28447" s="3" t="s">
        <v>9856</v>
      </c>
      <c r="F28447" s="61">
        <v>659.35</v>
      </c>
      <c r="G28447" s="61">
        <v>659.35</v>
      </c>
    </row>
    <row r="28448" spans="1:7">
      <c r="A28448" s="1" t="str">
        <f t="shared" si="447"/>
        <v>CDHU-I S.05.000.024121</v>
      </c>
      <c r="B28448" s="3" t="s">
        <v>42275</v>
      </c>
      <c r="C28448" s="3" t="s">
        <v>39139</v>
      </c>
      <c r="D28448" s="2" t="s">
        <v>42226</v>
      </c>
      <c r="E28448" s="3" t="s">
        <v>9847</v>
      </c>
      <c r="F28448" s="61">
        <v>151.33000000000001</v>
      </c>
      <c r="G28448" s="61">
        <v>151.33000000000001</v>
      </c>
    </row>
    <row r="28449" spans="1:7">
      <c r="A28449" s="1" t="str">
        <f t="shared" si="447"/>
        <v>CDHU-I S.05.000.026500</v>
      </c>
      <c r="B28449" s="3" t="s">
        <v>42275</v>
      </c>
      <c r="C28449" s="3" t="s">
        <v>39140</v>
      </c>
      <c r="D28449" s="2" t="s">
        <v>42227</v>
      </c>
      <c r="E28449" s="3" t="s">
        <v>9847</v>
      </c>
      <c r="F28449" s="61">
        <v>244.55</v>
      </c>
      <c r="G28449" s="61">
        <v>244.55</v>
      </c>
    </row>
    <row r="28450" spans="1:7">
      <c r="A28450" s="1" t="str">
        <f t="shared" si="447"/>
        <v>CDHU-I S.05.000.026515</v>
      </c>
      <c r="B28450" s="3" t="s">
        <v>42275</v>
      </c>
      <c r="C28450" s="3" t="s">
        <v>39141</v>
      </c>
      <c r="D28450" s="2" t="s">
        <v>42228</v>
      </c>
      <c r="E28450" s="3" t="s">
        <v>9848</v>
      </c>
      <c r="F28450" s="61">
        <v>0.81</v>
      </c>
      <c r="G28450" s="61">
        <v>0.81</v>
      </c>
    </row>
    <row r="28451" spans="1:7" ht="22.5">
      <c r="A28451" s="1" t="str">
        <f t="shared" si="447"/>
        <v>CDHU-I S.05.000.026607</v>
      </c>
      <c r="B28451" s="3" t="s">
        <v>42275</v>
      </c>
      <c r="C28451" s="3" t="s">
        <v>39142</v>
      </c>
      <c r="D28451" s="2" t="s">
        <v>42229</v>
      </c>
      <c r="E28451" s="3" t="s">
        <v>9848</v>
      </c>
      <c r="F28451" s="61">
        <v>332.44</v>
      </c>
      <c r="G28451" s="61">
        <v>332.44</v>
      </c>
    </row>
    <row r="28452" spans="1:7">
      <c r="A28452" s="1" t="str">
        <f t="shared" si="447"/>
        <v>CDHU-I S.05.000.026608</v>
      </c>
      <c r="B28452" s="3" t="s">
        <v>42275</v>
      </c>
      <c r="C28452" s="3" t="s">
        <v>39143</v>
      </c>
      <c r="D28452" s="2" t="s">
        <v>42230</v>
      </c>
      <c r="E28452" s="3" t="s">
        <v>9851</v>
      </c>
      <c r="F28452" s="61">
        <v>15.03</v>
      </c>
      <c r="G28452" s="61">
        <v>15.03</v>
      </c>
    </row>
    <row r="28453" spans="1:7">
      <c r="A28453" s="1" t="str">
        <f t="shared" si="447"/>
        <v>CDHU-I S.05.000.027511</v>
      </c>
      <c r="B28453" s="3" t="s">
        <v>42275</v>
      </c>
      <c r="C28453" s="3" t="s">
        <v>39144</v>
      </c>
      <c r="D28453" s="2" t="s">
        <v>42231</v>
      </c>
      <c r="E28453" s="3" t="s">
        <v>9848</v>
      </c>
      <c r="F28453" s="61">
        <v>78.540000000000006</v>
      </c>
      <c r="G28453" s="61">
        <v>78.540000000000006</v>
      </c>
    </row>
    <row r="28454" spans="1:7">
      <c r="A28454" s="1" t="str">
        <f t="shared" si="447"/>
        <v>CDHU-I S.05.000.028002</v>
      </c>
      <c r="B28454" s="3" t="s">
        <v>42275</v>
      </c>
      <c r="C28454" s="3" t="s">
        <v>39145</v>
      </c>
      <c r="D28454" s="2" t="s">
        <v>42232</v>
      </c>
      <c r="E28454" s="3" t="s">
        <v>9864</v>
      </c>
      <c r="F28454" s="61">
        <v>48.85</v>
      </c>
      <c r="G28454" s="61">
        <v>48.85</v>
      </c>
    </row>
    <row r="28455" spans="1:7" ht="22.5">
      <c r="A28455" s="1" t="str">
        <f t="shared" si="447"/>
        <v>CDHU-I S.05.000.032432</v>
      </c>
      <c r="B28455" s="3" t="s">
        <v>42275</v>
      </c>
      <c r="C28455" s="3" t="s">
        <v>39146</v>
      </c>
      <c r="D28455" s="2" t="s">
        <v>42233</v>
      </c>
      <c r="E28455" s="3" t="s">
        <v>9847</v>
      </c>
      <c r="F28455" s="61">
        <v>576.49</v>
      </c>
      <c r="G28455" s="61">
        <v>576.49</v>
      </c>
    </row>
    <row r="28456" spans="1:7">
      <c r="A28456" s="1" t="str">
        <f t="shared" si="447"/>
        <v>CDHU-I S.05.000.032433</v>
      </c>
      <c r="B28456" s="3" t="s">
        <v>42275</v>
      </c>
      <c r="C28456" s="3" t="s">
        <v>39147</v>
      </c>
      <c r="D28456" s="2" t="s">
        <v>42234</v>
      </c>
      <c r="E28456" s="3" t="s">
        <v>9847</v>
      </c>
      <c r="F28456" s="61">
        <v>981.37</v>
      </c>
      <c r="G28456" s="61">
        <v>981.37</v>
      </c>
    </row>
    <row r="28457" spans="1:7">
      <c r="A28457" s="1" t="str">
        <f t="shared" si="447"/>
        <v>CDHU-I S.05.000.036031</v>
      </c>
      <c r="B28457" s="3" t="s">
        <v>42275</v>
      </c>
      <c r="C28457" s="3" t="s">
        <v>39148</v>
      </c>
      <c r="D28457" s="2" t="s">
        <v>42235</v>
      </c>
      <c r="E28457" s="3" t="s">
        <v>9849</v>
      </c>
      <c r="F28457" s="61">
        <v>1.43</v>
      </c>
      <c r="G28457" s="61">
        <v>1.43</v>
      </c>
    </row>
    <row r="28458" spans="1:7">
      <c r="A28458" s="1" t="str">
        <f t="shared" si="447"/>
        <v>CDHU-I S.05.000.036705</v>
      </c>
      <c r="B28458" s="3" t="s">
        <v>42275</v>
      </c>
      <c r="C28458" s="3" t="s">
        <v>39149</v>
      </c>
      <c r="D28458" s="2" t="s">
        <v>42236</v>
      </c>
      <c r="E28458" s="3" t="s">
        <v>14764</v>
      </c>
      <c r="F28458" s="61">
        <v>2690.64</v>
      </c>
      <c r="G28458" s="61">
        <v>2690.64</v>
      </c>
    </row>
    <row r="28459" spans="1:7">
      <c r="A28459" s="1" t="str">
        <f t="shared" si="447"/>
        <v>CDHU-I S.05.000.036714</v>
      </c>
      <c r="B28459" s="3" t="s">
        <v>42275</v>
      </c>
      <c r="C28459" s="3" t="s">
        <v>39150</v>
      </c>
      <c r="D28459" s="2" t="s">
        <v>42237</v>
      </c>
      <c r="E28459" s="3" t="s">
        <v>9848</v>
      </c>
      <c r="F28459" s="61">
        <v>1873.48</v>
      </c>
      <c r="G28459" s="61">
        <v>1873.48</v>
      </c>
    </row>
    <row r="28460" spans="1:7">
      <c r="A28460" s="1" t="str">
        <f t="shared" si="447"/>
        <v>CDHU-I S.05.000.038556</v>
      </c>
      <c r="B28460" s="3" t="s">
        <v>42275</v>
      </c>
      <c r="C28460" s="3" t="s">
        <v>39151</v>
      </c>
      <c r="D28460" s="2" t="s">
        <v>42238</v>
      </c>
      <c r="E28460" s="3" t="s">
        <v>9848</v>
      </c>
      <c r="F28460" s="61">
        <v>80.39</v>
      </c>
      <c r="G28460" s="61">
        <v>80.39</v>
      </c>
    </row>
    <row r="28461" spans="1:7">
      <c r="A28461" s="1" t="str">
        <f t="shared" si="447"/>
        <v>CDHU-I S.05.000.039039</v>
      </c>
      <c r="B28461" s="3" t="s">
        <v>42275</v>
      </c>
      <c r="C28461" s="3" t="s">
        <v>39152</v>
      </c>
      <c r="D28461" s="2" t="s">
        <v>42239</v>
      </c>
      <c r="E28461" s="3" t="s">
        <v>9850</v>
      </c>
      <c r="F28461" s="61">
        <v>720.14</v>
      </c>
      <c r="G28461" s="61">
        <v>720.14</v>
      </c>
    </row>
    <row r="28462" spans="1:7">
      <c r="A28462" s="1" t="str">
        <f t="shared" si="447"/>
        <v>CDHU-I S.05.000.039040</v>
      </c>
      <c r="B28462" s="3" t="s">
        <v>42275</v>
      </c>
      <c r="C28462" s="3" t="s">
        <v>39153</v>
      </c>
      <c r="D28462" s="2" t="s">
        <v>42240</v>
      </c>
      <c r="E28462" s="3" t="s">
        <v>9850</v>
      </c>
      <c r="F28462" s="61">
        <v>617.24</v>
      </c>
      <c r="G28462" s="61">
        <v>617.24</v>
      </c>
    </row>
    <row r="28463" spans="1:7" ht="22.5">
      <c r="A28463" s="1" t="str">
        <f t="shared" si="447"/>
        <v>CDHU-I S.05.000.039104</v>
      </c>
      <c r="B28463" s="3" t="s">
        <v>42275</v>
      </c>
      <c r="C28463" s="3" t="s">
        <v>39154</v>
      </c>
      <c r="D28463" s="2" t="s">
        <v>42241</v>
      </c>
      <c r="E28463" s="3" t="s">
        <v>14764</v>
      </c>
      <c r="F28463" s="61">
        <v>834.2</v>
      </c>
      <c r="G28463" s="61">
        <v>834.2</v>
      </c>
    </row>
    <row r="28464" spans="1:7">
      <c r="A28464" s="1" t="str">
        <f t="shared" si="447"/>
        <v>CDHU-I S.05.000.040132</v>
      </c>
      <c r="B28464" s="3" t="s">
        <v>42275</v>
      </c>
      <c r="C28464" s="3" t="s">
        <v>39155</v>
      </c>
      <c r="D28464" s="2" t="s">
        <v>42242</v>
      </c>
      <c r="E28464" s="3" t="s">
        <v>9848</v>
      </c>
      <c r="F28464" s="61">
        <v>1148.22</v>
      </c>
      <c r="G28464" s="61">
        <v>1148.22</v>
      </c>
    </row>
    <row r="28465" spans="1:7">
      <c r="A28465" s="1" t="str">
        <f t="shared" si="447"/>
        <v>CDHU-I S.05.000.065621</v>
      </c>
      <c r="B28465" s="3" t="s">
        <v>42275</v>
      </c>
      <c r="C28465" s="3" t="s">
        <v>39156</v>
      </c>
      <c r="D28465" s="2" t="s">
        <v>42243</v>
      </c>
      <c r="E28465" s="3" t="s">
        <v>9848</v>
      </c>
      <c r="F28465" s="61">
        <v>1461.08</v>
      </c>
      <c r="G28465" s="61">
        <v>1461.08</v>
      </c>
    </row>
    <row r="28466" spans="1:7" ht="22.5">
      <c r="A28466" s="1" t="str">
        <f t="shared" si="447"/>
        <v>CDHU-I S.05.000.090089</v>
      </c>
      <c r="B28466" s="3" t="s">
        <v>42275</v>
      </c>
      <c r="C28466" s="3" t="s">
        <v>39157</v>
      </c>
      <c r="D28466" s="2" t="s">
        <v>42244</v>
      </c>
      <c r="E28466" s="3" t="s">
        <v>14764</v>
      </c>
      <c r="F28466" s="61">
        <v>106941.77</v>
      </c>
      <c r="G28466" s="61">
        <v>106941.77</v>
      </c>
    </row>
    <row r="28467" spans="1:7">
      <c r="A28467" s="1" t="str">
        <f t="shared" si="447"/>
        <v>CDHU-I S.05.000.093275</v>
      </c>
      <c r="B28467" s="3" t="s">
        <v>42275</v>
      </c>
      <c r="C28467" s="3" t="s">
        <v>39158</v>
      </c>
      <c r="D28467" s="2" t="s">
        <v>32141</v>
      </c>
      <c r="E28467" s="3" t="s">
        <v>9851</v>
      </c>
      <c r="F28467" s="61">
        <v>2.37</v>
      </c>
      <c r="G28467" s="61">
        <v>2.37</v>
      </c>
    </row>
    <row r="28468" spans="1:7" ht="22.5">
      <c r="A28468" s="1" t="str">
        <f t="shared" si="447"/>
        <v>CDHU-I S.06.000.009687</v>
      </c>
      <c r="B28468" s="3" t="s">
        <v>42275</v>
      </c>
      <c r="C28468" s="3" t="s">
        <v>39159</v>
      </c>
      <c r="D28468" s="2" t="s">
        <v>42245</v>
      </c>
      <c r="E28468" s="3" t="s">
        <v>9854</v>
      </c>
      <c r="F28468" s="61">
        <v>188.49</v>
      </c>
      <c r="G28468" s="61">
        <v>188.49</v>
      </c>
    </row>
    <row r="28469" spans="1:7">
      <c r="A28469" s="1" t="str">
        <f t="shared" ref="A28469:A28496" si="448">CONCATENATE($B28469," ",$C28469)</f>
        <v>CDHU-I S.06.000.011700</v>
      </c>
      <c r="B28469" s="3" t="s">
        <v>42275</v>
      </c>
      <c r="C28469" s="3" t="s">
        <v>39160</v>
      </c>
      <c r="D28469" s="2" t="s">
        <v>32401</v>
      </c>
      <c r="E28469" s="3" t="s">
        <v>9847</v>
      </c>
      <c r="F28469" s="61">
        <v>387.24</v>
      </c>
      <c r="G28469" s="61">
        <v>387.24</v>
      </c>
    </row>
    <row r="28470" spans="1:7">
      <c r="A28470" s="1" t="str">
        <f t="shared" si="448"/>
        <v>CDHU-I S.06.000.011701</v>
      </c>
      <c r="B28470" s="3" t="s">
        <v>42275</v>
      </c>
      <c r="C28470" s="3" t="s">
        <v>39161</v>
      </c>
      <c r="D28470" s="2" t="s">
        <v>32402</v>
      </c>
      <c r="E28470" s="3" t="s">
        <v>9847</v>
      </c>
      <c r="F28470" s="61">
        <v>423.67</v>
      </c>
      <c r="G28470" s="61">
        <v>423.67</v>
      </c>
    </row>
    <row r="28471" spans="1:7">
      <c r="A28471" s="1" t="str">
        <f t="shared" si="448"/>
        <v>CDHU-I S.06.000.011702</v>
      </c>
      <c r="B28471" s="3" t="s">
        <v>42275</v>
      </c>
      <c r="C28471" s="3" t="s">
        <v>39162</v>
      </c>
      <c r="D28471" s="2" t="s">
        <v>32403</v>
      </c>
      <c r="E28471" s="3" t="s">
        <v>9847</v>
      </c>
      <c r="F28471" s="61">
        <v>469.25</v>
      </c>
      <c r="G28471" s="61">
        <v>469.25</v>
      </c>
    </row>
    <row r="28472" spans="1:7">
      <c r="A28472" s="1" t="str">
        <f t="shared" si="448"/>
        <v>CDHU-I S.06.000.028076</v>
      </c>
      <c r="B28472" s="3" t="s">
        <v>42275</v>
      </c>
      <c r="C28472" s="3" t="s">
        <v>39163</v>
      </c>
      <c r="D28472" s="2" t="s">
        <v>42246</v>
      </c>
      <c r="E28472" s="3" t="s">
        <v>9854</v>
      </c>
      <c r="F28472" s="61">
        <v>1.95</v>
      </c>
      <c r="G28472" s="61">
        <v>1.95</v>
      </c>
    </row>
    <row r="28473" spans="1:7">
      <c r="A28473" s="1" t="str">
        <f t="shared" si="448"/>
        <v>CDHU-I S.06.000.061088</v>
      </c>
      <c r="B28473" s="3" t="s">
        <v>42275</v>
      </c>
      <c r="C28473" s="3" t="s">
        <v>39164</v>
      </c>
      <c r="D28473" s="2" t="s">
        <v>42247</v>
      </c>
      <c r="E28473" s="3" t="s">
        <v>9848</v>
      </c>
      <c r="F28473" s="61">
        <v>400.74</v>
      </c>
      <c r="G28473" s="61">
        <v>400.74</v>
      </c>
    </row>
    <row r="28474" spans="1:7">
      <c r="A28474" s="1" t="str">
        <f t="shared" si="448"/>
        <v>CDHU-I S.06.000.061089</v>
      </c>
      <c r="B28474" s="3" t="s">
        <v>42275</v>
      </c>
      <c r="C28474" s="3" t="s">
        <v>39165</v>
      </c>
      <c r="D28474" s="2" t="s">
        <v>42248</v>
      </c>
      <c r="E28474" s="3" t="s">
        <v>9848</v>
      </c>
      <c r="F28474" s="61">
        <v>527.57000000000005</v>
      </c>
      <c r="G28474" s="61">
        <v>527.57000000000005</v>
      </c>
    </row>
    <row r="28475" spans="1:7">
      <c r="A28475" s="1" t="str">
        <f t="shared" si="448"/>
        <v>CDHU-I S.06.000.067004</v>
      </c>
      <c r="B28475" s="3" t="s">
        <v>42275</v>
      </c>
      <c r="C28475" s="3" t="s">
        <v>39166</v>
      </c>
      <c r="D28475" s="2" t="s">
        <v>42249</v>
      </c>
      <c r="E28475" s="3" t="s">
        <v>9850</v>
      </c>
      <c r="F28475" s="61">
        <v>293.36</v>
      </c>
      <c r="G28475" s="61">
        <v>293.36</v>
      </c>
    </row>
    <row r="28476" spans="1:7">
      <c r="A28476" s="1" t="str">
        <f t="shared" si="448"/>
        <v>CDHU-I S.06.000.067005</v>
      </c>
      <c r="B28476" s="3" t="s">
        <v>42275</v>
      </c>
      <c r="C28476" s="3" t="s">
        <v>39167</v>
      </c>
      <c r="D28476" s="2" t="s">
        <v>42250</v>
      </c>
      <c r="E28476" s="3" t="s">
        <v>9858</v>
      </c>
      <c r="F28476" s="61">
        <v>2.89</v>
      </c>
      <c r="G28476" s="61">
        <v>2.89</v>
      </c>
    </row>
    <row r="28477" spans="1:7">
      <c r="A28477" s="1" t="str">
        <f t="shared" si="448"/>
        <v>CDHU-I S.06.000.070104</v>
      </c>
      <c r="B28477" s="3" t="s">
        <v>42275</v>
      </c>
      <c r="C28477" s="3" t="s">
        <v>39168</v>
      </c>
      <c r="D28477" s="2" t="s">
        <v>42251</v>
      </c>
      <c r="E28477" s="3" t="s">
        <v>9854</v>
      </c>
      <c r="F28477" s="61">
        <v>0.97</v>
      </c>
      <c r="G28477" s="61">
        <v>0.97</v>
      </c>
    </row>
    <row r="28478" spans="1:7">
      <c r="A28478" s="1" t="str">
        <f t="shared" si="448"/>
        <v>CDHU-I S.06.000.080349</v>
      </c>
      <c r="B28478" s="3" t="s">
        <v>42275</v>
      </c>
      <c r="C28478" s="3" t="s">
        <v>39169</v>
      </c>
      <c r="D28478" s="2" t="s">
        <v>42252</v>
      </c>
      <c r="E28478" s="3" t="s">
        <v>9854</v>
      </c>
      <c r="F28478" s="61">
        <v>40.53</v>
      </c>
      <c r="G28478" s="61">
        <v>40.53</v>
      </c>
    </row>
    <row r="28479" spans="1:7">
      <c r="A28479" s="1" t="str">
        <f t="shared" si="448"/>
        <v>CDHU-I S.07.000.000001</v>
      </c>
      <c r="B28479" s="3" t="s">
        <v>42275</v>
      </c>
      <c r="C28479" s="3" t="s">
        <v>39170</v>
      </c>
      <c r="D28479" s="2" t="s">
        <v>42253</v>
      </c>
      <c r="E28479" s="3" t="s">
        <v>9848</v>
      </c>
      <c r="F28479" s="61">
        <v>15.95</v>
      </c>
      <c r="G28479" s="61">
        <v>15.95</v>
      </c>
    </row>
    <row r="28480" spans="1:7">
      <c r="A28480" s="1" t="str">
        <f t="shared" si="448"/>
        <v>CDHU-I S.07.000.000002</v>
      </c>
      <c r="B28480" s="3" t="s">
        <v>42275</v>
      </c>
      <c r="C28480" s="3" t="s">
        <v>39171</v>
      </c>
      <c r="D28480" s="2" t="s">
        <v>42254</v>
      </c>
      <c r="E28480" s="3" t="s">
        <v>9848</v>
      </c>
      <c r="F28480" s="61">
        <v>19.88</v>
      </c>
      <c r="G28480" s="61">
        <v>19.88</v>
      </c>
    </row>
    <row r="28481" spans="1:7">
      <c r="A28481" s="1" t="str">
        <f t="shared" si="448"/>
        <v>CDHU-I S.07.000.000003</v>
      </c>
      <c r="B28481" s="3" t="s">
        <v>42275</v>
      </c>
      <c r="C28481" s="3" t="s">
        <v>39172</v>
      </c>
      <c r="D28481" s="2" t="s">
        <v>42255</v>
      </c>
      <c r="E28481" s="3" t="s">
        <v>9848</v>
      </c>
      <c r="F28481" s="61">
        <v>19.7</v>
      </c>
      <c r="G28481" s="61">
        <v>19.7</v>
      </c>
    </row>
    <row r="28482" spans="1:7">
      <c r="A28482" s="1" t="str">
        <f t="shared" si="448"/>
        <v>CDHU-I S.07.000.000004</v>
      </c>
      <c r="B28482" s="3" t="s">
        <v>42275</v>
      </c>
      <c r="C28482" s="3" t="s">
        <v>39173</v>
      </c>
      <c r="D28482" s="2" t="s">
        <v>42256</v>
      </c>
      <c r="E28482" s="3" t="s">
        <v>9848</v>
      </c>
      <c r="F28482" s="61">
        <v>26.46</v>
      </c>
      <c r="G28482" s="61">
        <v>26.46</v>
      </c>
    </row>
    <row r="28483" spans="1:7">
      <c r="A28483" s="1" t="str">
        <f t="shared" si="448"/>
        <v>CDHU-I S.07.000.000006</v>
      </c>
      <c r="B28483" s="3" t="s">
        <v>42275</v>
      </c>
      <c r="C28483" s="3" t="s">
        <v>39174</v>
      </c>
      <c r="D28483" s="2" t="s">
        <v>42257</v>
      </c>
      <c r="E28483" s="3" t="s">
        <v>9848</v>
      </c>
      <c r="F28483" s="61">
        <v>60.77</v>
      </c>
      <c r="G28483" s="61">
        <v>60.77</v>
      </c>
    </row>
    <row r="28484" spans="1:7">
      <c r="A28484" s="1" t="str">
        <f t="shared" si="448"/>
        <v>CDHU-I S.07.000.000007</v>
      </c>
      <c r="B28484" s="3" t="s">
        <v>42275</v>
      </c>
      <c r="C28484" s="3" t="s">
        <v>39175</v>
      </c>
      <c r="D28484" s="2" t="s">
        <v>42258</v>
      </c>
      <c r="E28484" s="3" t="s">
        <v>9848</v>
      </c>
      <c r="F28484" s="61">
        <v>62.04</v>
      </c>
      <c r="G28484" s="61">
        <v>62.04</v>
      </c>
    </row>
    <row r="28485" spans="1:7">
      <c r="A28485" s="1" t="str">
        <f t="shared" si="448"/>
        <v>CDHU-I S.07.000.000008</v>
      </c>
      <c r="B28485" s="3" t="s">
        <v>42275</v>
      </c>
      <c r="C28485" s="3" t="s">
        <v>39176</v>
      </c>
      <c r="D28485" s="2" t="s">
        <v>42259</v>
      </c>
      <c r="E28485" s="3" t="s">
        <v>9848</v>
      </c>
      <c r="F28485" s="61">
        <v>29.21</v>
      </c>
      <c r="G28485" s="61">
        <v>29.21</v>
      </c>
    </row>
    <row r="28486" spans="1:7">
      <c r="A28486" s="1" t="str">
        <f t="shared" si="448"/>
        <v>CDHU-I S.07.000.000009</v>
      </c>
      <c r="B28486" s="3" t="s">
        <v>42275</v>
      </c>
      <c r="C28486" s="3" t="s">
        <v>39177</v>
      </c>
      <c r="D28486" s="2" t="s">
        <v>42260</v>
      </c>
      <c r="E28486" s="3" t="s">
        <v>9848</v>
      </c>
      <c r="F28486" s="61">
        <v>26.33</v>
      </c>
      <c r="G28486" s="61">
        <v>26.33</v>
      </c>
    </row>
    <row r="28487" spans="1:7">
      <c r="A28487" s="1" t="str">
        <f t="shared" si="448"/>
        <v>CDHU-I S.07.000.000010</v>
      </c>
      <c r="B28487" s="3" t="s">
        <v>42275</v>
      </c>
      <c r="C28487" s="3" t="s">
        <v>39178</v>
      </c>
      <c r="D28487" s="2" t="s">
        <v>42261</v>
      </c>
      <c r="E28487" s="3" t="s">
        <v>9848</v>
      </c>
      <c r="F28487" s="61">
        <v>37.15</v>
      </c>
      <c r="G28487" s="61">
        <v>37.15</v>
      </c>
    </row>
    <row r="28488" spans="1:7">
      <c r="A28488" s="1" t="str">
        <f t="shared" si="448"/>
        <v>CDHU-I S.07.000.000011</v>
      </c>
      <c r="B28488" s="3" t="s">
        <v>42275</v>
      </c>
      <c r="C28488" s="3" t="s">
        <v>39179</v>
      </c>
      <c r="D28488" s="2" t="s">
        <v>42262</v>
      </c>
      <c r="E28488" s="3" t="s">
        <v>9848</v>
      </c>
      <c r="F28488" s="61">
        <v>32.450000000000003</v>
      </c>
      <c r="G28488" s="61">
        <v>32.450000000000003</v>
      </c>
    </row>
    <row r="28489" spans="1:7">
      <c r="A28489" s="1" t="str">
        <f t="shared" si="448"/>
        <v>CDHU-I S.07.000.000012</v>
      </c>
      <c r="B28489" s="3" t="s">
        <v>42275</v>
      </c>
      <c r="C28489" s="3" t="s">
        <v>39180</v>
      </c>
      <c r="D28489" s="2" t="s">
        <v>42263</v>
      </c>
      <c r="E28489" s="3" t="s">
        <v>9848</v>
      </c>
      <c r="F28489" s="61">
        <v>52.78</v>
      </c>
      <c r="G28489" s="61">
        <v>52.78</v>
      </c>
    </row>
    <row r="28490" spans="1:7">
      <c r="A28490" s="1" t="str">
        <f t="shared" si="448"/>
        <v>CDHU-I S.07.000.000013</v>
      </c>
      <c r="B28490" s="3" t="s">
        <v>42275</v>
      </c>
      <c r="C28490" s="3" t="s">
        <v>39181</v>
      </c>
      <c r="D28490" s="2" t="s">
        <v>42264</v>
      </c>
      <c r="E28490" s="3" t="s">
        <v>9848</v>
      </c>
      <c r="F28490" s="61">
        <v>51.76</v>
      </c>
      <c r="G28490" s="61">
        <v>51.76</v>
      </c>
    </row>
    <row r="28491" spans="1:7">
      <c r="A28491" s="1" t="str">
        <f t="shared" si="448"/>
        <v>CDHU-I S.07.000.009521</v>
      </c>
      <c r="B28491" s="3" t="s">
        <v>42275</v>
      </c>
      <c r="C28491" s="3" t="s">
        <v>39182</v>
      </c>
      <c r="D28491" s="2" t="s">
        <v>42265</v>
      </c>
      <c r="E28491" s="3" t="s">
        <v>9854</v>
      </c>
      <c r="F28491" s="61">
        <v>4.63</v>
      </c>
      <c r="G28491" s="61">
        <v>4.63</v>
      </c>
    </row>
    <row r="28492" spans="1:7">
      <c r="A28492" s="1" t="str">
        <f t="shared" si="448"/>
        <v>CDHU-I S.07.000.009675</v>
      </c>
      <c r="B28492" s="3" t="s">
        <v>42275</v>
      </c>
      <c r="C28492" s="3" t="s">
        <v>39183</v>
      </c>
      <c r="D28492" s="2" t="s">
        <v>42266</v>
      </c>
      <c r="E28492" s="3" t="s">
        <v>9854</v>
      </c>
      <c r="F28492" s="61">
        <v>1.24</v>
      </c>
      <c r="G28492" s="61">
        <v>1.24</v>
      </c>
    </row>
    <row r="28493" spans="1:7" ht="22.5">
      <c r="A28493" s="1" t="str">
        <f t="shared" si="448"/>
        <v>CDHU-I S.07.000.009800</v>
      </c>
      <c r="B28493" s="3" t="s">
        <v>42275</v>
      </c>
      <c r="C28493" s="3" t="s">
        <v>39184</v>
      </c>
      <c r="D28493" s="2" t="s">
        <v>42267</v>
      </c>
      <c r="E28493" s="3" t="s">
        <v>9854</v>
      </c>
      <c r="F28493" s="61">
        <v>359.12</v>
      </c>
      <c r="G28493" s="61">
        <v>359.12</v>
      </c>
    </row>
    <row r="28494" spans="1:7" ht="22.5">
      <c r="A28494" s="1" t="str">
        <f t="shared" si="448"/>
        <v>CDHU-I S.07.000.080230</v>
      </c>
      <c r="B28494" s="3" t="s">
        <v>42275</v>
      </c>
      <c r="C28494" s="3" t="s">
        <v>39185</v>
      </c>
      <c r="D28494" s="2" t="s">
        <v>42268</v>
      </c>
      <c r="E28494" s="3" t="s">
        <v>9854</v>
      </c>
      <c r="F28494" s="61">
        <v>357.67</v>
      </c>
      <c r="G28494" s="61">
        <v>357.67</v>
      </c>
    </row>
    <row r="28495" spans="1:7" ht="22.5">
      <c r="A28495" s="1" t="str">
        <f t="shared" si="448"/>
        <v>CDHU-I S.07.000.080308</v>
      </c>
      <c r="B28495" s="3" t="s">
        <v>42275</v>
      </c>
      <c r="C28495" s="3" t="s">
        <v>39186</v>
      </c>
      <c r="D28495" s="2" t="s">
        <v>42269</v>
      </c>
      <c r="E28495" s="3" t="s">
        <v>42274</v>
      </c>
      <c r="F28495" s="61">
        <v>1.75</v>
      </c>
      <c r="G28495" s="61">
        <v>1.75</v>
      </c>
    </row>
    <row r="28496" spans="1:7">
      <c r="A28496" s="1" t="str">
        <f t="shared" si="448"/>
        <v>CDHU-I S.07.000.091714</v>
      </c>
      <c r="B28496" s="3" t="s">
        <v>42275</v>
      </c>
      <c r="C28496" s="3" t="s">
        <v>39187</v>
      </c>
      <c r="D28496" s="2" t="s">
        <v>35942</v>
      </c>
      <c r="E28496" s="3" t="s">
        <v>9851</v>
      </c>
      <c r="F28496" s="61">
        <v>30.83</v>
      </c>
      <c r="G28496" s="61">
        <v>30.83</v>
      </c>
    </row>
  </sheetData>
  <sheetProtection password="BD17" sheet="1" objects="1" scenarios="1" autoFilter="0"/>
  <mergeCells count="2">
    <mergeCell ref="B1:D1"/>
    <mergeCell ref="I4:I5"/>
  </mergeCells>
  <phoneticPr fontId="10" type="noConversion"/>
  <conditionalFormatting sqref="D1:D1048576">
    <cfRule type="expression" dxfId="18" priority="6">
      <formula>AND($B1&lt;&gt;"",$C1&lt;&gt;"",$C1&lt;&gt;0,D1="CÓDIGO REPETIDO")</formula>
    </cfRule>
  </conditionalFormatting>
  <conditionalFormatting sqref="F1:H1048576">
    <cfRule type="expression" dxfId="17" priority="5">
      <formula>AND($B1&lt;&gt;"",$C1&lt;&gt;"",$C1&lt;&gt;0,F1=0)</formula>
    </cfRule>
  </conditionalFormatting>
  <conditionalFormatting sqref="C1:C1048576">
    <cfRule type="expression" dxfId="16" priority="4">
      <formula>AND(ROW(C1)&gt;5,$F1+$G1=0)</formula>
    </cfRule>
  </conditionalFormatting>
  <conditionalFormatting sqref="J1:K1048576">
    <cfRule type="expression" dxfId="15" priority="1" stopIfTrue="1">
      <formula>AND(ISNUMBER(J1),J1&gt;=0.8)</formula>
    </cfRule>
    <cfRule type="expression" dxfId="14" priority="2" stopIfTrue="1">
      <formula>AND(ISNUMBER(J1),J1&gt;=0.5)</formula>
    </cfRule>
    <cfRule type="expression" dxfId="13" priority="3">
      <formula>AND(ISNUMBER(J1),J1&gt;=0.3)</formula>
    </cfRule>
  </conditionalFormatting>
  <pageMargins left="0.78740157480314965" right="0.78740157480314965" top="0.78740157480314965" bottom="0.78740157480314965" header="5.7086614173228352" footer="0.59055118110236227"/>
  <pageSetup paperSize="9" scale="53" fitToHeight="0" orientation="portrait" r:id="rId1"/>
  <headerFooter>
    <oddHeader>&amp;L_</oddHeader>
    <oddFooter>&amp;R&amp;P&amp;LPlanilha Referência.xlsx versão 2.2 - Desenvolvido por Caixa Econômica Federal - Conteúdo sob responsabilidade do usuário</oddFooter>
  </headerFooter>
  <legacyDrawing r:id="rId2"/>
  <oleObjects>
    <oleObject shapeId="1043" r:id="rId3"/>
  </oleObjects>
</worksheet>
</file>

<file path=xl/worksheets/sheet4.xml><?xml version="1.0" encoding="utf-8"?>
<worksheet xmlns="http://schemas.openxmlformats.org/spreadsheetml/2006/main" xmlns:r="http://schemas.openxmlformats.org/officeDocument/2006/relationships">
  <sheetPr codeName="Planilha3">
    <pageSetUpPr fitToPage="1"/>
  </sheetPr>
  <dimension ref="A1:IV133"/>
  <sheetViews>
    <sheetView showGridLines="0" zoomScaleNormal="100" workbookViewId="0">
      <pane ySplit="10" topLeftCell="A11" activePane="bottomLeft" state="frozen"/>
      <selection activeCell="L1" sqref="L1"/>
      <selection pane="bottomLeft" activeCell="I19" sqref="I19"/>
    </sheetView>
  </sheetViews>
  <sheetFormatPr defaultColWidth="4" defaultRowHeight="11.25"/>
  <cols>
    <col min="1" max="1" width="4.85546875" style="1" customWidth="1"/>
    <col min="2" max="2" width="10.42578125" style="3" customWidth="1"/>
    <col min="3" max="3" width="14.7109375" style="4" customWidth="1"/>
    <col min="4" max="4" width="59.42578125" style="2" customWidth="1"/>
    <col min="5" max="5" width="7" style="3" bestFit="1" customWidth="1"/>
    <col min="6" max="7" width="7" style="3" hidden="1" customWidth="1"/>
    <col min="8" max="8" width="8" style="3" customWidth="1"/>
    <col min="9" max="10" width="11.42578125" style="3" customWidth="1"/>
    <col min="11" max="11" width="7.42578125" style="1" hidden="1" customWidth="1"/>
    <col min="12" max="12" width="6.42578125" style="1" hidden="1" customWidth="1"/>
    <col min="13" max="14" width="9.140625" style="1" customWidth="1"/>
    <col min="15" max="16" width="12.5703125" style="1" customWidth="1"/>
    <col min="17" max="18" width="9.140625" style="1" hidden="1" customWidth="1"/>
    <col min="19" max="19" width="1.7109375" style="1" customWidth="1"/>
    <col min="20" max="20" width="5.7109375" style="1" customWidth="1"/>
    <col min="21" max="21" width="1.7109375" style="1" customWidth="1"/>
    <col min="22" max="22" width="36.7109375" style="1" customWidth="1"/>
    <col min="23" max="23" width="1.7109375" style="1" customWidth="1"/>
    <col min="24" max="24" width="9.140625" style="1" hidden="1" customWidth="1"/>
    <col min="25" max="255" width="9.140625" style="1" customWidth="1"/>
    <col min="256" max="16384" width="4" style="1"/>
  </cols>
  <sheetData>
    <row r="1" spans="1:256" s="6" customFormat="1" ht="22.5" customHeight="1">
      <c r="B1" s="144" t="s">
        <v>19</v>
      </c>
      <c r="C1" s="144"/>
      <c r="D1" s="144"/>
      <c r="E1" s="144"/>
      <c r="F1" s="144"/>
      <c r="G1" s="144"/>
      <c r="H1" s="144"/>
      <c r="I1" s="144"/>
      <c r="J1" s="144"/>
      <c r="L1" s="1"/>
      <c r="M1" s="1"/>
      <c r="N1" s="1"/>
      <c r="O1" s="1"/>
      <c r="P1" s="1"/>
      <c r="R1" s="1"/>
      <c r="S1" s="122"/>
      <c r="T1" s="123" t="s">
        <v>116</v>
      </c>
      <c r="U1" s="124"/>
      <c r="V1" s="124"/>
      <c r="W1" s="125"/>
      <c r="X1" s="1" t="e" cm="1">
        <f t="array" aca="1" ref="X1:X2" ca="1">_xlfn.UNIQUE(_xlfn._xlws.FILTER(OFFSET(Banco!$B$5,1,0,1000000),OFFSET(Banco!$B$5,1,0,1000000)&lt;&gt;""))</f>
        <v>#NAME?</v>
      </c>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row>
    <row r="2" spans="1:256" s="6" customFormat="1" ht="12.75">
      <c r="B2" s="16"/>
      <c r="C2" s="16"/>
      <c r="D2" s="16"/>
      <c r="E2" s="12"/>
      <c r="F2" s="12"/>
      <c r="G2" s="12"/>
      <c r="H2" s="12"/>
      <c r="I2" s="12"/>
      <c r="J2" s="12"/>
      <c r="L2" s="1"/>
      <c r="M2" s="1"/>
      <c r="N2" s="1"/>
      <c r="O2" s="1"/>
      <c r="P2" s="1"/>
      <c r="Q2" s="1"/>
      <c r="R2" s="1"/>
      <c r="S2" s="126"/>
      <c r="T2" s="127"/>
      <c r="U2" s="128"/>
      <c r="V2" s="128" t="s">
        <v>117</v>
      </c>
      <c r="W2" s="129"/>
      <c r="X2" s="1" t="e">
        <f ca="1"/>
        <v>#NAME?</v>
      </c>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c r="IS2" s="1"/>
      <c r="IT2" s="1"/>
      <c r="IU2" s="1"/>
      <c r="IV2" s="1"/>
    </row>
    <row r="3" spans="1:256" s="6" customFormat="1" ht="12.75">
      <c r="B3" s="5"/>
      <c r="C3" s="8"/>
      <c r="D3" s="8"/>
      <c r="E3" s="12"/>
      <c r="F3" s="12"/>
      <c r="G3" s="12"/>
      <c r="H3" s="12"/>
      <c r="I3" s="12"/>
      <c r="J3" s="12"/>
      <c r="L3" s="1"/>
      <c r="M3" s="1"/>
      <c r="N3" s="1"/>
      <c r="O3" s="1"/>
      <c r="P3" s="1"/>
      <c r="Q3" s="1"/>
      <c r="R3" s="1"/>
      <c r="S3" s="126"/>
      <c r="T3"/>
      <c r="U3"/>
      <c r="V3"/>
      <c r="W3" s="129"/>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c r="HY3" s="1"/>
      <c r="HZ3" s="1"/>
      <c r="IA3" s="1"/>
      <c r="IB3" s="1"/>
      <c r="IC3" s="1"/>
      <c r="ID3" s="1"/>
      <c r="IE3" s="1"/>
      <c r="IF3" s="1"/>
      <c r="IG3" s="1"/>
      <c r="IH3" s="1"/>
      <c r="II3" s="1"/>
      <c r="IJ3" s="1"/>
      <c r="IK3" s="1"/>
      <c r="IL3" s="1"/>
      <c r="IM3" s="1"/>
      <c r="IN3" s="1"/>
      <c r="IO3" s="1"/>
      <c r="IP3" s="1"/>
      <c r="IQ3" s="1"/>
      <c r="IR3" s="1"/>
      <c r="IS3" s="1"/>
      <c r="IT3" s="1"/>
      <c r="IU3" s="1"/>
      <c r="IV3" s="1"/>
    </row>
    <row r="4" spans="1:256" s="6" customFormat="1" ht="11.25" customHeight="1">
      <c r="B4" s="23" t="s">
        <v>14</v>
      </c>
      <c r="D4" s="7"/>
      <c r="E4" s="12"/>
      <c r="F4" s="12"/>
      <c r="G4" s="12"/>
      <c r="H4" s="12"/>
      <c r="I4" s="24" t="s">
        <v>21</v>
      </c>
      <c r="J4" s="24" t="s">
        <v>21</v>
      </c>
      <c r="L4" s="1"/>
      <c r="M4" s="1"/>
      <c r="N4" s="1"/>
      <c r="O4" s="77" t="s">
        <v>87</v>
      </c>
      <c r="P4" s="42" t="s">
        <v>87</v>
      </c>
      <c r="Q4" s="1"/>
      <c r="R4" s="1"/>
      <c r="S4" s="126"/>
      <c r="T4" s="130"/>
      <c r="U4" s="128"/>
      <c r="V4" s="128" t="s">
        <v>118</v>
      </c>
      <c r="W4" s="129"/>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row>
    <row r="5" spans="1:256" s="6" customFormat="1" ht="11.25" hidden="1" customHeight="1">
      <c r="B5" s="3" t="str">
        <f ca="1">OFFSET(Composições!$A$1,MATCH(COUNTIF($H$1:$H5,"Composições"),Composições!$K:$K,0)-1,COLUMN(Banco!B$6)-1)</f>
        <v>Composição</v>
      </c>
      <c r="C5" s="3" t="str">
        <f ca="1">OFFSET(Composições!$A$1,MATCH(COUNTIF($H$1:$H5,"Composições"),Composições!$K:$K,0)-1,COLUMN(Banco!C$6)-1)</f>
        <v>001</v>
      </c>
      <c r="D5" s="2" t="str">
        <f ca="1">IF(COUNTIF(OFFSET(Banco!$A$6,1,0,NCOMPOSICOES),$A5)&gt;1,"CÓDIGO REPETIDO",OFFSET(Composições!$A$1,MATCH(COUNTIF($H$1:$H5,"Composições"),Composições!$K:$K,0)-1,COLUMN(Banco!D$6)-1))</f>
        <v>EXECUÇÃO DE PASSEIO (CALÇADA) OU PISO DE CONCRETO COM CONCRETO MOLDADO IN LOCO, USINADO C25, ACABAMENTO CONVENCIONAL, NÃO ARMADO. (REF. SINAPI 104626)</v>
      </c>
      <c r="E5" s="3" t="str">
        <f ca="1">OFFSET(Composições!$A$1,MATCH(COUNTIF($H$1:$H5,"Composições"),Composições!$K:$K,0)-1,COLUMN(Banco!E$6)-1)</f>
        <v>m²</v>
      </c>
      <c r="F5" s="3">
        <f ca="1">OFFSET(Composições!$A$1,MATCH(COUNTIF($H$1:$H5,"Composições"),Composições!$K:$K,0)-1,COLUMN(Banco!F$6)-1)</f>
        <v>1285.8</v>
      </c>
      <c r="G5" s="3">
        <f ca="1">OFFSET(Composições!$A$1,MATCH(COUNTIF($H$1:$H5,"Composições"),Composições!$K:$K,0)-1,COLUMN(Banco!G$6)-1)</f>
        <v>1293.82</v>
      </c>
      <c r="H5" s="70" t="s">
        <v>22</v>
      </c>
      <c r="I5" s="13"/>
      <c r="J5" s="9"/>
      <c r="L5" s="1"/>
      <c r="M5" s="1"/>
      <c r="N5" s="1"/>
      <c r="O5" s="77"/>
      <c r="P5" s="3"/>
      <c r="Q5" s="1"/>
      <c r="R5" s="1"/>
      <c r="S5" s="133"/>
      <c r="T5" s="1"/>
      <c r="U5" s="1"/>
      <c r="V5" s="1"/>
      <c r="W5" s="133"/>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row>
    <row r="6" spans="1:256" s="6" customFormat="1" ht="11.25" hidden="1" customHeight="1">
      <c r="B6" s="9"/>
      <c r="C6" s="10"/>
      <c r="D6" s="11"/>
      <c r="E6" s="9"/>
      <c r="F6" s="9"/>
      <c r="G6" s="9"/>
      <c r="H6" s="9"/>
      <c r="I6" s="13"/>
      <c r="J6" s="9"/>
      <c r="L6" s="1"/>
      <c r="M6" s="1"/>
      <c r="N6" s="1"/>
      <c r="O6" s="77"/>
      <c r="P6" s="3"/>
      <c r="Q6" s="1"/>
      <c r="R6" s="1"/>
      <c r="S6" s="133"/>
      <c r="T6" s="1"/>
      <c r="U6" s="1"/>
      <c r="V6" s="1"/>
      <c r="W6" s="133"/>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row>
    <row r="7" spans="1:256" hidden="1">
      <c r="A7" s="26" t="str">
        <f>CONCATENATE($B7," ",$C7)</f>
        <v xml:space="preserve">Composição </v>
      </c>
      <c r="B7" s="79" t="s">
        <v>90</v>
      </c>
      <c r="C7" s="27"/>
      <c r="D7" s="28"/>
      <c r="E7" s="27"/>
      <c r="F7" s="49">
        <f ca="1">IF($L7&gt;0,SUM(OFFSET(F7,1,0,$L7),0))</f>
        <v>0</v>
      </c>
      <c r="G7" s="49">
        <f ca="1">IF($L7&gt;0,SUM(OFFSET(G7,1,0,$L7),0))</f>
        <v>0</v>
      </c>
      <c r="H7" s="50"/>
      <c r="I7" s="58">
        <f ca="1">IF(ISERROR(F7),0,F7)</f>
        <v>0</v>
      </c>
      <c r="J7" s="59">
        <f ca="1">IF(ISERROR(G7),0,G7)</f>
        <v>0</v>
      </c>
      <c r="K7" s="1">
        <f>COUNTA($A$1:$A7)-1</f>
        <v>0</v>
      </c>
      <c r="L7" s="1">
        <f>IF(MAX(K:K)=K7,MATCH(9999999,$K:$K)+1,MATCH(K7+1,K:K,0))-ROW(L7)-2</f>
        <v>2</v>
      </c>
      <c r="M7" s="3" t="str">
        <f ca="1">IF(AND(OR(I7&lt;&gt;0,J7&lt;&gt;0),N7="Sim"),"F","")</f>
        <v/>
      </c>
      <c r="N7" s="53" t="s">
        <v>62</v>
      </c>
      <c r="O7" s="77"/>
      <c r="P7" s="3"/>
      <c r="S7" s="133"/>
      <c r="W7" s="133"/>
    </row>
    <row r="8" spans="1:256" hidden="1">
      <c r="B8" s="81"/>
      <c r="C8" s="29"/>
      <c r="D8" s="25" t="str">
        <f ca="1">IF(ISNUMBER($L8),OFFSET(Banco!$A$1,Composições!$L8-1,COLUMN(Composições!D8)-1),"")</f>
        <v/>
      </c>
      <c r="E8" s="51" t="str">
        <f ca="1">IF(ISNUMBER($L8),OFFSET(Banco!$A$1,Composições!$L8-1,COLUMN(Composições!E8)-1),"")</f>
        <v/>
      </c>
      <c r="F8" s="51">
        <f ca="1">ROUND($H8*ROUND(I8,2),2)</f>
        <v>0</v>
      </c>
      <c r="G8" s="51">
        <f ca="1">ROUND($H8*ROUND(J8,2),2)</f>
        <v>0</v>
      </c>
      <c r="H8" s="73"/>
      <c r="I8" s="74">
        <f ca="1">IF(ISNUMBER($L8),VALUE(OFFSET(Banco!$A$1,Composições!$L8-1,COLUMN(Composições!I8)-4)),0)</f>
        <v>0</v>
      </c>
      <c r="J8" s="74">
        <f ca="1">IF(ISNUMBER($L8),VALUE(OFFSET(Banco!$A$1,Composições!$L8-1,COLUMN(Composições!J8)-4)),0)</f>
        <v>0</v>
      </c>
      <c r="K8" s="1">
        <f>COUNTA($A$1:$A8)-1</f>
        <v>0</v>
      </c>
      <c r="L8" s="1" t="e">
        <f ca="1">MATCH(CONCATENATE($B8," ",$C8),Banco!$A:$A,0)</f>
        <v>#N/A</v>
      </c>
      <c r="M8" s="75" t="str">
        <f ca="1">IF(OR(ISERROR($L8),$H8="",$H8=0),"",OFFSET(M$1,MATCH($K8,$K$1:$K8,0)-1,0))</f>
        <v/>
      </c>
      <c r="O8" s="78">
        <f ca="1">IF(ISNUMBER($L8),VALUE(OFFSET(Banco!$A$1,Composições!$L8-1,COLUMN(Composições!O8)-6)),0)</f>
        <v>0</v>
      </c>
      <c r="P8" s="78">
        <f ca="1">IF(ISNUMBER($L8),VALUE(OFFSET(Banco!$A$1,Composições!$L8-1,COLUMN(Composições!P8)-6)),0)</f>
        <v>0</v>
      </c>
      <c r="S8" s="133"/>
      <c r="W8" s="133"/>
    </row>
    <row r="9" spans="1:256" ht="12.75" hidden="1" customHeight="1">
      <c r="B9" s="1"/>
      <c r="C9" s="1"/>
      <c r="D9" s="1"/>
      <c r="E9" s="1"/>
      <c r="F9" s="1"/>
      <c r="G9" s="1"/>
      <c r="H9" s="1"/>
      <c r="I9" s="1"/>
      <c r="J9" s="1"/>
      <c r="K9" s="1">
        <f>COUNTA($A$1:$A9)-1</f>
        <v>0</v>
      </c>
      <c r="M9" s="3" t="str">
        <f ca="1">IF(OFFSET($M$1,MATCH(OFFSET(K9,-1,0),$K$1:$K9,0)-1,0)="F","F","")</f>
        <v/>
      </c>
      <c r="O9" s="77"/>
      <c r="P9" s="3"/>
      <c r="S9" s="133"/>
      <c r="W9" s="133"/>
    </row>
    <row r="10" spans="1:256" s="6" customFormat="1">
      <c r="B10" s="9" t="s">
        <v>18</v>
      </c>
      <c r="C10" s="45" t="s">
        <v>3</v>
      </c>
      <c r="D10" s="11" t="s">
        <v>4</v>
      </c>
      <c r="E10" s="9" t="s">
        <v>0</v>
      </c>
      <c r="F10" s="9"/>
      <c r="G10" s="9"/>
      <c r="H10" s="9" t="s">
        <v>53</v>
      </c>
      <c r="I10" s="13" t="s">
        <v>1</v>
      </c>
      <c r="J10" s="9" t="s">
        <v>52</v>
      </c>
      <c r="L10" s="1"/>
      <c r="M10" s="42" t="s">
        <v>44</v>
      </c>
      <c r="N10" s="42" t="s">
        <v>61</v>
      </c>
      <c r="O10" s="77" t="s">
        <v>1</v>
      </c>
      <c r="P10" s="42" t="s">
        <v>2</v>
      </c>
      <c r="Q10" s="1"/>
      <c r="R10" s="1"/>
      <c r="S10" s="131"/>
      <c r="T10" s="41"/>
      <c r="U10" s="41"/>
      <c r="V10" s="41"/>
      <c r="W10" s="132"/>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c r="HY10" s="1"/>
      <c r="HZ10" s="1"/>
      <c r="IA10" s="1"/>
      <c r="IB10" s="1"/>
      <c r="IC10" s="1"/>
      <c r="ID10" s="1"/>
      <c r="IE10" s="1"/>
      <c r="IF10" s="1"/>
      <c r="IG10" s="1"/>
      <c r="IH10" s="1"/>
      <c r="II10" s="1"/>
      <c r="IJ10" s="1"/>
      <c r="IK10" s="1"/>
      <c r="IL10" s="1"/>
      <c r="IM10" s="1"/>
      <c r="IN10" s="1"/>
      <c r="IO10" s="1"/>
      <c r="IP10" s="1"/>
      <c r="IQ10" s="1"/>
      <c r="IR10" s="1"/>
      <c r="IS10" s="1"/>
      <c r="IT10" s="1"/>
      <c r="IU10" s="1"/>
      <c r="IV10" s="1"/>
    </row>
    <row r="11" spans="1:256" ht="33.75">
      <c r="A11" s="26" t="str">
        <f>CONCATENATE($B11," ",$C11)</f>
        <v>Composição 001</v>
      </c>
      <c r="B11" s="93" t="s">
        <v>90</v>
      </c>
      <c r="C11" s="94" t="s">
        <v>42278</v>
      </c>
      <c r="D11" s="95" t="s">
        <v>42277</v>
      </c>
      <c r="E11" s="94" t="s">
        <v>27759</v>
      </c>
      <c r="F11" s="96">
        <f ca="1">IF($L11&gt;0,SUM(OFFSET(F11,1,0,$L11),0))</f>
        <v>1285.8</v>
      </c>
      <c r="G11" s="96">
        <f ca="1">IF($L11&gt;0,SUM(OFFSET(G11,1,0,$L11),0))</f>
        <v>1293.82</v>
      </c>
      <c r="H11" s="97"/>
      <c r="I11" s="98">
        <f ca="1">IF(ISERROR(F11),0,F11)</f>
        <v>1285.8</v>
      </c>
      <c r="J11" s="99">
        <f ca="1">IF(ISERROR(G11),0,G11)</f>
        <v>1293.82</v>
      </c>
      <c r="K11" s="1">
        <f>COUNTA($A$1:$A11)-1</f>
        <v>1</v>
      </c>
      <c r="L11" s="1">
        <f>IF(MAX(K:K)=K11,MATCH(9999999,$K:$K)+1,MATCH(K11+1,K:K,0))-ROW(L11)-2</f>
        <v>10</v>
      </c>
      <c r="M11" s="3" t="str">
        <f ca="1">IF(AND(OR(I11&lt;&gt;0,J11&lt;&gt;0),N11="Sim"),"F","")</f>
        <v>F</v>
      </c>
      <c r="N11" s="53" t="s">
        <v>62</v>
      </c>
      <c r="O11" s="77"/>
      <c r="P11" s="3"/>
      <c r="S11" s="133"/>
      <c r="W11" s="133"/>
    </row>
    <row r="12" spans="1:256" ht="22.5">
      <c r="B12" s="81" t="s">
        <v>42287</v>
      </c>
      <c r="C12" s="143" t="s">
        <v>42279</v>
      </c>
      <c r="D12" s="91" t="str">
        <f ca="1">IF(ISNUMBER($L12),OFFSET(Banco!$A$1,Composições!$L12-1,COLUMN(Composições!D12)-1),"")</f>
        <v>DESMOLDANTE PROTETOR PARA FORMAS DE MADEIRA, DE BASE OLEOSA EMULSIONADA EM AGUA</v>
      </c>
      <c r="E12" s="90" t="str">
        <f ca="1">IF(ISNUMBER($L12),OFFSET(Banco!$A$1,Composições!$L12-1,COLUMN(Composições!E12)-1),"")</f>
        <v>L</v>
      </c>
      <c r="F12" s="90">
        <f t="shared" ref="F12:F20" ca="1" si="0">ROUND($H12*ROUND(I12,2),2)</f>
        <v>0.15</v>
      </c>
      <c r="G12" s="90">
        <f t="shared" ref="G12:G20" ca="1" si="1">ROUND($H12*ROUND(J12,2),2)</f>
        <v>0.15</v>
      </c>
      <c r="H12" s="73">
        <v>2.1299999999999999E-2</v>
      </c>
      <c r="I12" s="74">
        <f ca="1">IF(ISNUMBER($L12),VALUE(OFFSET(Banco!$A$1,Composições!$L12-1,COLUMN(Composições!I12)-4)),0)</f>
        <v>7.04</v>
      </c>
      <c r="J12" s="74">
        <f ca="1">IF(ISNUMBER($L12),VALUE(OFFSET(Banco!$A$1,Composições!$L12-1,COLUMN(Composições!J12)-4)),0)</f>
        <v>7.04</v>
      </c>
      <c r="K12" s="1">
        <f>COUNTA($A$1:$A12)-1</f>
        <v>1</v>
      </c>
      <c r="L12" s="1">
        <f ca="1">MATCH(CONCATENATE($B12," ",$C12),Banco!$A:$A,0)</f>
        <v>11495</v>
      </c>
      <c r="M12" s="75" t="str">
        <f ca="1">IF(OR(ISERROR($L12),$H12="",$H12=0),"",OFFSET(M$1,MATCH($K12,$K$1:$K12,0)-1,0))</f>
        <v>F</v>
      </c>
      <c r="O12" s="78">
        <f ca="1">IF(ISNUMBER($L12),VALUE(OFFSET(Banco!$A$1,Composições!$L12-1,COLUMN(Composições!O12)-6)),0)</f>
        <v>0</v>
      </c>
      <c r="P12" s="78">
        <f ca="1">IF(ISNUMBER($L12),VALUE(OFFSET(Banco!$A$1,Composições!$L12-1,COLUMN(Composições!P12)-6)),0)</f>
        <v>0</v>
      </c>
      <c r="Q12" s="92">
        <f t="shared" ref="Q12:Q20" ca="1" si="2">ROUND(F12*O12,2)</f>
        <v>0</v>
      </c>
      <c r="R12" s="92">
        <f t="shared" ref="R12:R20" ca="1" si="3">ROUND(G12*P12,2)</f>
        <v>0</v>
      </c>
    </row>
    <row r="13" spans="1:256">
      <c r="B13" s="81" t="s">
        <v>42287</v>
      </c>
      <c r="C13" s="143" t="s">
        <v>42280</v>
      </c>
      <c r="D13" s="91" t="str">
        <f ca="1">IF(ISNUMBER($L13),OFFSET(Banco!$A$1,Composições!$L13-1,COLUMN(Composições!D13)-1),"")</f>
        <v>SARRAFO *2,5 X 10* CM EM PINUS, MISTA OU EQUIVALENTE DA REGIAO - BRUTA</v>
      </c>
      <c r="E13" s="90" t="str">
        <f ca="1">IF(ISNUMBER($L13),OFFSET(Banco!$A$1,Composições!$L13-1,COLUMN(Composições!E13)-1),"")</f>
        <v>M</v>
      </c>
      <c r="F13" s="90">
        <f t="shared" ca="1" si="0"/>
        <v>12.91</v>
      </c>
      <c r="G13" s="90">
        <f t="shared" ca="1" si="1"/>
        <v>12.91</v>
      </c>
      <c r="H13" s="73">
        <v>3.125</v>
      </c>
      <c r="I13" s="74">
        <f ca="1">IF(ISNUMBER($L13),VALUE(OFFSET(Banco!$A$1,Composições!$L13-1,COLUMN(Composições!I13)-4)),0)</f>
        <v>4.13</v>
      </c>
      <c r="J13" s="74">
        <f ca="1">IF(ISNUMBER($L13),VALUE(OFFSET(Banco!$A$1,Composições!$L13-1,COLUMN(Composições!J13)-4)),0)</f>
        <v>4.13</v>
      </c>
      <c r="K13" s="1">
        <f>COUNTA($A$1:$A13)-1</f>
        <v>1</v>
      </c>
      <c r="L13" s="1">
        <f ca="1">MATCH(CONCATENATE($B13," ",$C13),Banco!$A:$A,0)</f>
        <v>13617</v>
      </c>
      <c r="M13" s="75" t="str">
        <f ca="1">IF(OR(ISERROR($L13),$H13="",$H13=0),"",OFFSET(M$1,MATCH($K13,$K$1:$K13,0)-1,0))</f>
        <v>F</v>
      </c>
      <c r="O13" s="78">
        <f ca="1">IF(ISNUMBER($L13),VALUE(OFFSET(Banco!$A$1,Composições!$L13-1,COLUMN(Composições!O13)-6)),0)</f>
        <v>0</v>
      </c>
      <c r="P13" s="78">
        <f ca="1">IF(ISNUMBER($L13),VALUE(OFFSET(Banco!$A$1,Composições!$L13-1,COLUMN(Composições!P13)-6)),0)</f>
        <v>0</v>
      </c>
      <c r="Q13" s="92">
        <f t="shared" ca="1" si="2"/>
        <v>0</v>
      </c>
      <c r="R13" s="92">
        <f t="shared" ca="1" si="3"/>
        <v>0</v>
      </c>
    </row>
    <row r="14" spans="1:256">
      <c r="B14" s="81" t="s">
        <v>42287</v>
      </c>
      <c r="C14" s="143" t="s">
        <v>42281</v>
      </c>
      <c r="D14" s="91" t="str">
        <f ca="1">IF(ISNUMBER($L14),OFFSET(Banco!$A$1,Composições!$L14-1,COLUMN(Composições!D14)-1),"")</f>
        <v>SARRAFO *2,5 X 7,5* CM EM PINUS, MISTA OU EQUIVALENTE DA REGIAO - BRUTA</v>
      </c>
      <c r="E14" s="90" t="str">
        <f ca="1">IF(ISNUMBER($L14),OFFSET(Banco!$A$1,Composições!$L14-1,COLUMN(Composições!E14)-1),"")</f>
        <v>M</v>
      </c>
      <c r="F14" s="90">
        <f t="shared" ca="1" si="0"/>
        <v>7.13</v>
      </c>
      <c r="G14" s="90">
        <f t="shared" ca="1" si="1"/>
        <v>7.13</v>
      </c>
      <c r="H14" s="73">
        <v>2.5</v>
      </c>
      <c r="I14" s="74">
        <f ca="1">IF(ISNUMBER($L14),VALUE(OFFSET(Banco!$A$1,Composições!$L14-1,COLUMN(Composições!I14)-4)),0)</f>
        <v>2.85</v>
      </c>
      <c r="J14" s="74">
        <f ca="1">IF(ISNUMBER($L14),VALUE(OFFSET(Banco!$A$1,Composições!$L14-1,COLUMN(Composições!J14)-4)),0)</f>
        <v>2.85</v>
      </c>
      <c r="K14" s="1">
        <f>COUNTA($A$1:$A14)-1</f>
        <v>1</v>
      </c>
      <c r="L14" s="1">
        <f ca="1">MATCH(CONCATENATE($B14," ",$C14),Banco!$A:$A,0)</f>
        <v>13619</v>
      </c>
      <c r="M14" s="75" t="str">
        <f ca="1">IF(OR(ISERROR($L14),$H14="",$H14=0),"",OFFSET(M$1,MATCH($K14,$K$1:$K14,0)-1,0))</f>
        <v>F</v>
      </c>
      <c r="O14" s="78">
        <f ca="1">IF(ISNUMBER($L14),VALUE(OFFSET(Banco!$A$1,Composições!$L14-1,COLUMN(Composições!O14)-6)),0)</f>
        <v>0</v>
      </c>
      <c r="P14" s="78">
        <f ca="1">IF(ISNUMBER($L14),VALUE(OFFSET(Banco!$A$1,Composições!$L14-1,COLUMN(Composições!P14)-6)),0)</f>
        <v>0</v>
      </c>
      <c r="Q14" s="92">
        <f t="shared" ca="1" si="2"/>
        <v>0</v>
      </c>
      <c r="R14" s="92">
        <f t="shared" ca="1" si="3"/>
        <v>0</v>
      </c>
    </row>
    <row r="15" spans="1:256">
      <c r="B15" s="81" t="s">
        <v>42287</v>
      </c>
      <c r="C15" s="143" t="s">
        <v>42282</v>
      </c>
      <c r="D15" s="91" t="str">
        <f ca="1">IF(ISNUMBER($L15),OFFSET(Banco!$A$1,Composições!$L15-1,COLUMN(Composições!D15)-1),"")</f>
        <v>PREGO DE ACO POLIDO COM CABECA 17 X 21 (2 X 11)</v>
      </c>
      <c r="E15" s="90" t="str">
        <f ca="1">IF(ISNUMBER($L15),OFFSET(Banco!$A$1,Composições!$L15-1,COLUMN(Composições!E15)-1),"")</f>
        <v>KG</v>
      </c>
      <c r="F15" s="90">
        <f t="shared" ca="1" si="0"/>
        <v>3.65</v>
      </c>
      <c r="G15" s="90">
        <f t="shared" ca="1" si="1"/>
        <v>3.65</v>
      </c>
      <c r="H15" s="73">
        <v>0.2994</v>
      </c>
      <c r="I15" s="74">
        <f ca="1">IF(ISNUMBER($L15),VALUE(OFFSET(Banco!$A$1,Composições!$L15-1,COLUMN(Composições!I15)-4)),0)</f>
        <v>12.2</v>
      </c>
      <c r="J15" s="74">
        <f ca="1">IF(ISNUMBER($L15),VALUE(OFFSET(Banco!$A$1,Composições!$L15-1,COLUMN(Composições!J15)-4)),0)</f>
        <v>12.2</v>
      </c>
      <c r="K15" s="1">
        <f>COUNTA($A$1:$A15)-1</f>
        <v>1</v>
      </c>
      <c r="L15" s="1">
        <f ca="1">MATCH(CONCATENATE($B15," ",$C15),Banco!$A:$A,0)</f>
        <v>13402</v>
      </c>
      <c r="M15" s="75" t="str">
        <f ca="1">IF(OR(ISERROR($L15),$H15="",$H15=0),"",OFFSET(M$1,MATCH($K15,$K$1:$K15,0)-1,0))</f>
        <v>F</v>
      </c>
      <c r="O15" s="78">
        <f ca="1">IF(ISNUMBER($L15),VALUE(OFFSET(Banco!$A$1,Composições!$L15-1,COLUMN(Composições!O15)-6)),0)</f>
        <v>0</v>
      </c>
      <c r="P15" s="78">
        <f ca="1">IF(ISNUMBER($L15),VALUE(OFFSET(Banco!$A$1,Composições!$L15-1,COLUMN(Composições!P15)-6)),0)</f>
        <v>0</v>
      </c>
      <c r="Q15" s="92">
        <f t="shared" ca="1" si="2"/>
        <v>0</v>
      </c>
      <c r="R15" s="92">
        <f t="shared" ca="1" si="3"/>
        <v>0</v>
      </c>
    </row>
    <row r="16" spans="1:256" ht="22.5">
      <c r="B16" s="81" t="s">
        <v>42288</v>
      </c>
      <c r="C16" s="143" t="s">
        <v>27776</v>
      </c>
      <c r="D16" s="91" t="str">
        <f ca="1">IF(ISNUMBER($L16),OFFSET(Banco!$A$1,Composições!$L16-1,COLUMN(Composições!D16)-1),"")</f>
        <v>CONCRETO USINADO BOMBEAVEL, CLASSE DE RESISTENCIA C25, COM BRITA 0 E 1, SLUMP = 100 +/- 20 MM</v>
      </c>
      <c r="E16" s="90" t="str">
        <f ca="1">IF(ISNUMBER($L16),OFFSET(Banco!$A$1,Composições!$L16-1,COLUMN(Composições!E16)-1),"")</f>
        <v>m³</v>
      </c>
      <c r="F16" s="90">
        <f t="shared" ca="1" si="0"/>
        <v>1166.3900000000001</v>
      </c>
      <c r="G16" s="90">
        <f t="shared" ca="1" si="1"/>
        <v>1166.3900000000001</v>
      </c>
      <c r="H16" s="73">
        <v>1.2315</v>
      </c>
      <c r="I16" s="74">
        <f ca="1">IF(ISNUMBER($L16),VALUE(OFFSET(Banco!$A$1,Composições!$L16-1,COLUMN(Composições!I16)-4)),0)</f>
        <v>947.13333333333333</v>
      </c>
      <c r="J16" s="74">
        <f ca="1">IF(ISNUMBER($L16),VALUE(OFFSET(Banco!$A$1,Composições!$L16-1,COLUMN(Composições!J16)-4)),0)</f>
        <v>947.13333333333333</v>
      </c>
      <c r="K16" s="1">
        <f>COUNTA($A$1:$A16)-1</f>
        <v>1</v>
      </c>
      <c r="L16" s="1">
        <f ca="1">MATCH(CONCATENATE($B16," ",$C16),Banco!$A:$A,0)</f>
        <v>17</v>
      </c>
      <c r="M16" s="75" t="str">
        <f ca="1">IF(OR(ISERROR($L16),$H16="",$H16=0),"",OFFSET(M$1,MATCH($K16,$K$1:$K16,0)-1,0))</f>
        <v>F</v>
      </c>
      <c r="O16" s="78">
        <f ca="1">IF(ISNUMBER($L16),VALUE(OFFSET(Banco!$A$1,Composições!$L16-1,COLUMN(Composições!O16)-6)),0)</f>
        <v>0</v>
      </c>
      <c r="P16" s="78">
        <f ca="1">IF(ISNUMBER($L16),VALUE(OFFSET(Banco!$A$1,Composições!$L16-1,COLUMN(Composições!P16)-6)),0)</f>
        <v>0</v>
      </c>
      <c r="Q16" s="92">
        <f t="shared" ca="1" si="2"/>
        <v>0</v>
      </c>
      <c r="R16" s="92">
        <f t="shared" ca="1" si="3"/>
        <v>0</v>
      </c>
    </row>
    <row r="17" spans="1:23">
      <c r="B17" s="81" t="s">
        <v>42286</v>
      </c>
      <c r="C17" s="143" t="s">
        <v>42283</v>
      </c>
      <c r="D17" s="91" t="str">
        <f ca="1">IF(ISNUMBER($L17),OFFSET(Banco!$A$1,Composições!$L17-1,COLUMN(Composições!D17)-1),"")</f>
        <v>CARPINTEIRO DE FORMAS COM ENCARGOS COMPLEMENTARES</v>
      </c>
      <c r="E17" s="90" t="str">
        <f ca="1">IF(ISNUMBER($L17),OFFSET(Banco!$A$1,Composições!$L17-1,COLUMN(Composições!E17)-1),"")</f>
        <v>H</v>
      </c>
      <c r="F17" s="90">
        <f t="shared" ca="1" si="0"/>
        <v>39.79</v>
      </c>
      <c r="G17" s="90">
        <f t="shared" ca="1" si="1"/>
        <v>43.24</v>
      </c>
      <c r="H17" s="73">
        <v>1.2315</v>
      </c>
      <c r="I17" s="74">
        <f ca="1">IF(ISNUMBER($L17),VALUE(OFFSET(Banco!$A$1,Composições!$L17-1,COLUMN(Composições!I17)-4)),0)</f>
        <v>32.31</v>
      </c>
      <c r="J17" s="74">
        <f ca="1">IF(ISNUMBER($L17),VALUE(OFFSET(Banco!$A$1,Composições!$L17-1,COLUMN(Composições!J17)-4)),0)</f>
        <v>35.11</v>
      </c>
      <c r="K17" s="1">
        <f>COUNTA($A$1:$A17)-1</f>
        <v>1</v>
      </c>
      <c r="L17" s="1">
        <f ca="1">MATCH(CONCATENATE($B17," ",$C17),Banco!$A:$A,0)</f>
        <v>6863</v>
      </c>
      <c r="M17" s="75" t="str">
        <f ca="1">IF(OR(ISERROR($L17),$H17="",$H17=0),"",OFFSET(M$1,MATCH($K17,$K$1:$K17,0)-1,0))</f>
        <v>F</v>
      </c>
      <c r="O17" s="78">
        <f ca="1">IF(ISNUMBER($L17),VALUE(OFFSET(Banco!$A$1,Composições!$L17-1,COLUMN(Composições!O17)-6)),0)</f>
        <v>0</v>
      </c>
      <c r="P17" s="78">
        <f ca="1">IF(ISNUMBER($L17),VALUE(OFFSET(Banco!$A$1,Composições!$L17-1,COLUMN(Composições!P17)-6)),0)</f>
        <v>0</v>
      </c>
      <c r="Q17" s="92">
        <f t="shared" ca="1" si="2"/>
        <v>0</v>
      </c>
      <c r="R17" s="92">
        <f t="shared" ca="1" si="3"/>
        <v>0</v>
      </c>
    </row>
    <row r="18" spans="1:23">
      <c r="B18" s="81" t="s">
        <v>42286</v>
      </c>
      <c r="C18" s="143" t="s">
        <v>42284</v>
      </c>
      <c r="D18" s="91" t="str">
        <f ca="1">IF(ISNUMBER($L18),OFFSET(Banco!$A$1,Composições!$L18-1,COLUMN(Composições!D18)-1),"")</f>
        <v>PEDREIRO COM ENCARGOS COMPLEMENTARES</v>
      </c>
      <c r="E18" s="90" t="str">
        <f ca="1">IF(ISNUMBER($L18),OFFSET(Banco!$A$1,Composições!$L18-1,COLUMN(Composições!E18)-1),"")</f>
        <v>H</v>
      </c>
      <c r="F18" s="90">
        <f t="shared" ca="1" si="0"/>
        <v>5.1100000000000003</v>
      </c>
      <c r="G18" s="90">
        <f t="shared" ca="1" si="1"/>
        <v>5.55</v>
      </c>
      <c r="H18" s="73">
        <v>0.156</v>
      </c>
      <c r="I18" s="74">
        <f ca="1">IF(ISNUMBER($L18),VALUE(OFFSET(Banco!$A$1,Composições!$L18-1,COLUMN(Composições!I18)-4)),0)</f>
        <v>32.76</v>
      </c>
      <c r="J18" s="74">
        <f ca="1">IF(ISNUMBER($L18),VALUE(OFFSET(Banco!$A$1,Composições!$L18-1,COLUMN(Composições!J18)-4)),0)</f>
        <v>35.58</v>
      </c>
      <c r="K18" s="1">
        <f>COUNTA($A$1:$A18)-1</f>
        <v>1</v>
      </c>
      <c r="L18" s="1">
        <f ca="1">MATCH(CONCATENATE($B18," ",$C18),Banco!$A:$A,0)</f>
        <v>7147</v>
      </c>
      <c r="M18" s="75" t="str">
        <f ca="1">IF(OR(ISERROR($L18),$H18="",$H18=0),"",OFFSET(M$1,MATCH($K18,$K$1:$K18,0)-1,0))</f>
        <v>F</v>
      </c>
      <c r="O18" s="78">
        <f ca="1">IF(ISNUMBER($L18),VALUE(OFFSET(Banco!$A$1,Composições!$L18-1,COLUMN(Composições!O18)-6)),0)</f>
        <v>0</v>
      </c>
      <c r="P18" s="78">
        <f ca="1">IF(ISNUMBER($L18),VALUE(OFFSET(Banco!$A$1,Composições!$L18-1,COLUMN(Composições!P18)-6)),0)</f>
        <v>0</v>
      </c>
      <c r="Q18" s="92">
        <f t="shared" ca="1" si="2"/>
        <v>0</v>
      </c>
      <c r="R18" s="92">
        <f t="shared" ca="1" si="3"/>
        <v>0</v>
      </c>
    </row>
    <row r="19" spans="1:23">
      <c r="B19" s="81" t="s">
        <v>42286</v>
      </c>
      <c r="C19" s="143" t="s">
        <v>42285</v>
      </c>
      <c r="D19" s="91" t="str">
        <f ca="1">IF(ISNUMBER($L19),OFFSET(Banco!$A$1,Composições!$L19-1,COLUMN(Composições!D19)-1),"")</f>
        <v>SERVENTE COM ENCARGOS COMPLEMENTARES</v>
      </c>
      <c r="E19" s="90" t="str">
        <f ca="1">IF(ISNUMBER($L19),OFFSET(Banco!$A$1,Composições!$L19-1,COLUMN(Composições!E19)-1),"")</f>
        <v>H</v>
      </c>
      <c r="F19" s="90">
        <f t="shared" ca="1" si="0"/>
        <v>50.67</v>
      </c>
      <c r="G19" s="90">
        <f t="shared" ca="1" si="1"/>
        <v>54.8</v>
      </c>
      <c r="H19" s="73">
        <v>1.7827999999999999</v>
      </c>
      <c r="I19" s="74">
        <f ca="1">IF(ISNUMBER($L19),VALUE(OFFSET(Banco!$A$1,Composições!$L19-1,COLUMN(Composições!I19)-4)),0)</f>
        <v>28.42</v>
      </c>
      <c r="J19" s="74">
        <f ca="1">IF(ISNUMBER($L19),VALUE(OFFSET(Banco!$A$1,Composições!$L19-1,COLUMN(Composições!J19)-4)),0)</f>
        <v>30.74</v>
      </c>
      <c r="K19" s="1">
        <f>COUNTA($A$1:$A19)-1</f>
        <v>1</v>
      </c>
      <c r="L19" s="1">
        <f ca="1">MATCH(CONCATENATE($B19," ",$C19),Banco!$A:$A,0)</f>
        <v>7160</v>
      </c>
      <c r="M19" s="75" t="str">
        <f ca="1">IF(OR(ISERROR($L19),$H19="",$H19=0),"",OFFSET(M$1,MATCH($K19,$K$1:$K19,0)-1,0))</f>
        <v>F</v>
      </c>
      <c r="O19" s="78">
        <f ca="1">IF(ISNUMBER($L19),VALUE(OFFSET(Banco!$A$1,Composições!$L19-1,COLUMN(Composições!O19)-6)),0)</f>
        <v>0</v>
      </c>
      <c r="P19" s="78">
        <f ca="1">IF(ISNUMBER($L19),VALUE(OFFSET(Banco!$A$1,Composições!$L19-1,COLUMN(Composições!P19)-6)),0)</f>
        <v>0</v>
      </c>
      <c r="Q19" s="92">
        <f t="shared" ca="1" si="2"/>
        <v>0</v>
      </c>
      <c r="R19" s="92">
        <f t="shared" ca="1" si="3"/>
        <v>0</v>
      </c>
    </row>
    <row r="20" spans="1:23">
      <c r="B20" s="81"/>
      <c r="C20" s="141"/>
      <c r="D20" s="91" t="str">
        <f ca="1">IF(ISNUMBER($L20),OFFSET(Banco!$A$1,Composições!$L20-1,COLUMN(Composições!D20)-1),"")</f>
        <v/>
      </c>
      <c r="E20" s="90" t="str">
        <f ca="1">IF(ISNUMBER($L20),OFFSET(Banco!$A$1,Composições!$L20-1,COLUMN(Composições!E20)-1),"")</f>
        <v/>
      </c>
      <c r="F20" s="90">
        <f t="shared" ca="1" si="0"/>
        <v>0</v>
      </c>
      <c r="G20" s="90">
        <f t="shared" ca="1" si="1"/>
        <v>0</v>
      </c>
      <c r="H20" s="73"/>
      <c r="I20" s="74">
        <f ca="1">IF(ISNUMBER($L20),VALUE(OFFSET(Banco!$A$1,Composições!$L20-1,COLUMN(Composições!I20)-4)),0)</f>
        <v>0</v>
      </c>
      <c r="J20" s="74">
        <f ca="1">IF(ISNUMBER($L20),VALUE(OFFSET(Banco!$A$1,Composições!$L20-1,COLUMN(Composições!J20)-4)),0)</f>
        <v>0</v>
      </c>
      <c r="K20" s="1">
        <f>COUNTA($A$1:$A20)-1</f>
        <v>1</v>
      </c>
      <c r="L20" s="1" t="e">
        <f ca="1">MATCH(CONCATENATE($B20," ",$C20),Banco!$A:$A,0)</f>
        <v>#N/A</v>
      </c>
      <c r="M20" s="75" t="str">
        <f ca="1">IF(OR(ISERROR($L20),$H20="",$H20=0),"",OFFSET(M$1,MATCH($K20,$K$1:$K20,0)-1,0))</f>
        <v/>
      </c>
      <c r="O20" s="78">
        <f ca="1">IF(ISNUMBER($L20),VALUE(OFFSET(Banco!$A$1,Composições!$L20-1,COLUMN(Composições!O20)-6)),0)</f>
        <v>0</v>
      </c>
      <c r="P20" s="78">
        <f ca="1">IF(ISNUMBER($L20),VALUE(OFFSET(Banco!$A$1,Composições!$L20-1,COLUMN(Composições!P20)-6)),0)</f>
        <v>0</v>
      </c>
      <c r="Q20" s="92">
        <f t="shared" ca="1" si="2"/>
        <v>0</v>
      </c>
      <c r="R20" s="92">
        <f t="shared" ca="1" si="3"/>
        <v>0</v>
      </c>
    </row>
    <row r="21" spans="1:23">
      <c r="B21" s="80"/>
      <c r="C21" s="29"/>
      <c r="D21" s="25" t="str">
        <f ca="1">IF(ISNUMBER($L21),OFFSET(Banco!$A$1,Composições!$L21-1,COLUMN(Composições!D21)-1),"")</f>
        <v/>
      </c>
      <c r="E21" s="51" t="str">
        <f ca="1">IF(ISNUMBER($L21),OFFSET(Banco!$A$1,Composições!$L21-1,COLUMN(Composições!E21)-1),"")</f>
        <v/>
      </c>
      <c r="F21" s="51">
        <f ca="1">ROUND($H21*ROUND(I21,2),2)</f>
        <v>0</v>
      </c>
      <c r="G21" s="51">
        <f ca="1">ROUND($H21*ROUND(J21,2),2)</f>
        <v>0</v>
      </c>
      <c r="H21" s="88"/>
      <c r="I21" s="89">
        <f ca="1">IF(ISNUMBER($L21),VALUE(OFFSET(Banco!$A$1,Composições!$L21-1,COLUMN(Composições!I21)-4)),0)</f>
        <v>0</v>
      </c>
      <c r="J21" s="89">
        <f ca="1">IF(ISNUMBER($L21),VALUE(OFFSET(Banco!$A$1,Composições!$L21-1,COLUMN(Composições!J21)-4)),0)</f>
        <v>0</v>
      </c>
      <c r="K21" s="1">
        <f>COUNTA($A$1:$A21)-1</f>
        <v>1</v>
      </c>
      <c r="L21" s="1" t="e">
        <f ca="1">MATCH(CONCATENATE($B21," ",$C21),Banco!$A:$A,0)</f>
        <v>#N/A</v>
      </c>
      <c r="M21" s="75" t="str">
        <f ca="1">IF(OR(ISERROR($L21),$H21="",$H21=0),"",OFFSET(M$1,MATCH($K21,$K$1:$K21,0)-1,0))</f>
        <v/>
      </c>
      <c r="O21" s="78">
        <f ca="1">IF(ISNUMBER($L21),VALUE(OFFSET(Banco!$A$1,Composições!$L21-1,COLUMN(Composições!O21)-6)),0)</f>
        <v>0</v>
      </c>
      <c r="P21" s="78">
        <f ca="1">IF(ISNUMBER($L21),VALUE(OFFSET(Banco!$A$1,Composições!$L21-1,COLUMN(Composições!P21)-6)),0)</f>
        <v>0</v>
      </c>
      <c r="S21" s="133"/>
      <c r="W21" s="133"/>
    </row>
    <row r="22" spans="1:23" ht="12.75" customHeight="1">
      <c r="B22" s="1"/>
      <c r="C22" s="1"/>
      <c r="D22" s="1"/>
      <c r="E22" s="1"/>
      <c r="F22" s="1"/>
      <c r="G22" s="1"/>
      <c r="H22" s="1"/>
      <c r="I22" s="1"/>
      <c r="J22" s="1"/>
      <c r="K22" s="1">
        <f>COUNTA($A$1:$A22)-1</f>
        <v>1</v>
      </c>
      <c r="M22" s="3" t="str">
        <f ca="1">IF(OFFSET($M$1,MATCH(OFFSET(K22,-1,0),$K$1:$K22,0)-1,0)="F","F","")</f>
        <v>F</v>
      </c>
      <c r="O22" s="77"/>
      <c r="P22" s="3"/>
      <c r="S22" s="133"/>
      <c r="W22" s="133"/>
    </row>
    <row r="23" spans="1:23">
      <c r="A23" s="26" t="str">
        <f>CONCATENATE($B23," ",$C23)</f>
        <v>Composição 002</v>
      </c>
      <c r="B23" s="93" t="s">
        <v>90</v>
      </c>
      <c r="C23" s="94" t="s">
        <v>42319</v>
      </c>
      <c r="D23" s="95" t="s">
        <v>42318</v>
      </c>
      <c r="E23" s="94" t="s">
        <v>27759</v>
      </c>
      <c r="F23" s="96">
        <f ca="1">IF($L23&gt;0,SUM(OFFSET(F23,1,0,$L23),0))</f>
        <v>46.36</v>
      </c>
      <c r="G23" s="96">
        <f ca="1">IF($L23&gt;0,SUM(OFFSET(G23,1,0,$L23),0))</f>
        <v>49.050000000000004</v>
      </c>
      <c r="H23" s="97"/>
      <c r="I23" s="98">
        <f ca="1">IF(ISERROR(F23),0,F23)</f>
        <v>46.36</v>
      </c>
      <c r="J23" s="99">
        <f ca="1">IF(ISERROR(G23),0,G23)</f>
        <v>49.050000000000004</v>
      </c>
      <c r="K23" s="1">
        <f>COUNTA($A$1:$A23)-1</f>
        <v>2</v>
      </c>
      <c r="L23" s="1">
        <f>IF(MAX(K:K)=K23,MATCH(9999999,$K:$K)+1,MATCH(K23+1,K:K,0))-ROW(L23)-2</f>
        <v>10</v>
      </c>
      <c r="M23" s="3" t="str">
        <f ca="1">IF(AND(OR(I23&lt;&gt;0,J23&lt;&gt;0),N23="Sim"),"F","")</f>
        <v>F</v>
      </c>
      <c r="N23" s="53" t="s">
        <v>62</v>
      </c>
      <c r="O23" s="77"/>
      <c r="P23" s="3"/>
      <c r="S23" s="133"/>
      <c r="W23" s="133"/>
    </row>
    <row r="24" spans="1:23" ht="22.5">
      <c r="B24" s="81" t="s">
        <v>42287</v>
      </c>
      <c r="C24" s="143" t="s">
        <v>42279</v>
      </c>
      <c r="D24" s="91" t="str">
        <f ca="1">IF(ISNUMBER($L24),OFFSET(Banco!$A$1,Composições!$L24-1,COLUMN(Composições!D24)-1),"")</f>
        <v>DESMOLDANTE PROTETOR PARA FORMAS DE MADEIRA, DE BASE OLEOSA EMULSIONADA EM AGUA</v>
      </c>
      <c r="E24" s="90" t="str">
        <f ca="1">IF(ISNUMBER($L24),OFFSET(Banco!$A$1,Composições!$L24-1,COLUMN(Composições!E24)-1),"")</f>
        <v>L</v>
      </c>
      <c r="F24" s="90">
        <f t="shared" ref="F24:F32" ca="1" si="4">ROUND($H24*ROUND(I24,2),2)</f>
        <v>0.03</v>
      </c>
      <c r="G24" s="90">
        <f t="shared" ref="G24:G32" ca="1" si="5">ROUND($H24*ROUND(J24,2),2)</f>
        <v>0.03</v>
      </c>
      <c r="H24" s="73">
        <v>4.0000000000000001E-3</v>
      </c>
      <c r="I24" s="74">
        <f ca="1">IF(ISNUMBER($L24),VALUE(OFFSET(Banco!$A$1,Composições!$L24-1,COLUMN(Composições!I24)-4)),0)</f>
        <v>7.04</v>
      </c>
      <c r="J24" s="74">
        <f ca="1">IF(ISNUMBER($L24),VALUE(OFFSET(Banco!$A$1,Composições!$L24-1,COLUMN(Composições!J24)-4)),0)</f>
        <v>7.04</v>
      </c>
      <c r="K24" s="1">
        <f>COUNTA($A$1:$A24)-1</f>
        <v>2</v>
      </c>
      <c r="L24" s="1">
        <f ca="1">MATCH(CONCATENATE($B24," ",$C24),Banco!$A:$A,0)</f>
        <v>11495</v>
      </c>
      <c r="M24" s="75" t="str">
        <f ca="1">IF(OR(ISERROR($L24),$H24="",$H24=0),"",OFFSET(M$1,MATCH($K24,$K$1:$K24,0)-1,0))</f>
        <v>F</v>
      </c>
      <c r="O24" s="78">
        <f ca="1">IF(ISNUMBER($L24),VALUE(OFFSET(Banco!$A$1,Composições!$L24-1,COLUMN(Composições!O24)-6)),0)</f>
        <v>0</v>
      </c>
      <c r="P24" s="78">
        <f ca="1">IF(ISNUMBER($L24),VALUE(OFFSET(Banco!$A$1,Composições!$L24-1,COLUMN(Composições!P24)-6)),0)</f>
        <v>0</v>
      </c>
      <c r="Q24" s="92">
        <f t="shared" ref="Q24:Q32" ca="1" si="6">ROUND(F24*O24,2)</f>
        <v>0</v>
      </c>
      <c r="R24" s="92">
        <f t="shared" ref="R24:R32" ca="1" si="7">ROUND(G24*P24,2)</f>
        <v>0</v>
      </c>
    </row>
    <row r="25" spans="1:23">
      <c r="B25" s="81" t="s">
        <v>42287</v>
      </c>
      <c r="C25" s="143" t="s">
        <v>42320</v>
      </c>
      <c r="D25" s="91" t="str">
        <f ca="1">IF(ISNUMBER($L25),OFFSET(Banco!$A$1,Composições!$L25-1,COLUMN(Composições!D25)-1),"")</f>
        <v>PREGO DE ACO POLIDO COM CABECA DUPLA 17 X 27 (2 1/2 X 11)</v>
      </c>
      <c r="E25" s="90" t="str">
        <f ca="1">IF(ISNUMBER($L25),OFFSET(Banco!$A$1,Composições!$L25-1,COLUMN(Composições!E25)-1),"")</f>
        <v>KG</v>
      </c>
      <c r="F25" s="90">
        <f t="shared" ca="1" si="4"/>
        <v>0.28999999999999998</v>
      </c>
      <c r="G25" s="90">
        <f t="shared" ca="1" si="5"/>
        <v>0.28999999999999998</v>
      </c>
      <c r="H25" s="73">
        <v>1.9E-2</v>
      </c>
      <c r="I25" s="74">
        <f ca="1">IF(ISNUMBER($L25),VALUE(OFFSET(Banco!$A$1,Composições!$L25-1,COLUMN(Composições!I25)-4)),0)</f>
        <v>15.06</v>
      </c>
      <c r="J25" s="74">
        <f ca="1">IF(ISNUMBER($L25),VALUE(OFFSET(Banco!$A$1,Composições!$L25-1,COLUMN(Composições!J25)-4)),0)</f>
        <v>15.06</v>
      </c>
      <c r="K25" s="1">
        <f>COUNTA($A$1:$A25)-1</f>
        <v>2</v>
      </c>
      <c r="L25" s="1">
        <f ca="1">MATCH(CONCATENATE($B25," ",$C25),Banco!$A:$A,0)</f>
        <v>13412</v>
      </c>
      <c r="M25" s="75" t="str">
        <f ca="1">IF(OR(ISERROR($L25),$H25="",$H25=0),"",OFFSET(M$1,MATCH($K25,$K$1:$K25,0)-1,0))</f>
        <v>F</v>
      </c>
      <c r="O25" s="78">
        <f ca="1">IF(ISNUMBER($L25),VALUE(OFFSET(Banco!$A$1,Composições!$L25-1,COLUMN(Composições!O25)-6)),0)</f>
        <v>0</v>
      </c>
      <c r="P25" s="78">
        <f ca="1">IF(ISNUMBER($L25),VALUE(OFFSET(Banco!$A$1,Composições!$L25-1,COLUMN(Composições!P25)-6)),0)</f>
        <v>0</v>
      </c>
      <c r="Q25" s="92">
        <f t="shared" ca="1" si="6"/>
        <v>0</v>
      </c>
      <c r="R25" s="92">
        <f t="shared" ca="1" si="7"/>
        <v>0</v>
      </c>
    </row>
    <row r="26" spans="1:23">
      <c r="B26" s="81" t="s">
        <v>42286</v>
      </c>
      <c r="C26" s="143" t="s">
        <v>42321</v>
      </c>
      <c r="D26" s="91" t="str">
        <f ca="1">IF(ISNUMBER($L26),OFFSET(Banco!$A$1,Composições!$L26-1,COLUMN(Composições!D26)-1),"")</f>
        <v>AJUDANTE DE CARPINTEIRO COM ENCARGOS COMPLEMENTARES</v>
      </c>
      <c r="E26" s="90" t="str">
        <f ca="1">IF(ISNUMBER($L26),OFFSET(Banco!$A$1,Composições!$L26-1,COLUMN(Composições!E26)-1),"")</f>
        <v>H</v>
      </c>
      <c r="F26" s="90">
        <f t="shared" ca="1" si="4"/>
        <v>3.68</v>
      </c>
      <c r="G26" s="90">
        <f t="shared" ca="1" si="5"/>
        <v>3.99</v>
      </c>
      <c r="H26" s="73">
        <v>0.121</v>
      </c>
      <c r="I26" s="74">
        <f ca="1">IF(ISNUMBER($L26),VALUE(OFFSET(Banco!$A$1,Composições!$L26-1,COLUMN(Composições!I26)-4)),0)</f>
        <v>30.38</v>
      </c>
      <c r="J26" s="74">
        <f ca="1">IF(ISNUMBER($L26),VALUE(OFFSET(Banco!$A$1,Composições!$L26-1,COLUMN(Composições!J26)-4)),0)</f>
        <v>32.94</v>
      </c>
      <c r="K26" s="1">
        <f>COUNTA($A$1:$A26)-1</f>
        <v>2</v>
      </c>
      <c r="L26" s="1">
        <f ca="1">MATCH(CONCATENATE($B26," ",$C26),Banco!$A:$A,0)</f>
        <v>6809</v>
      </c>
      <c r="M26" s="75" t="str">
        <f ca="1">IF(OR(ISERROR($L26),$H26="",$H26=0),"",OFFSET(M$1,MATCH($K26,$K$1:$K26,0)-1,0))</f>
        <v>F</v>
      </c>
      <c r="O26" s="78">
        <f ca="1">IF(ISNUMBER($L26),VALUE(OFFSET(Banco!$A$1,Composições!$L26-1,COLUMN(Composições!O26)-6)),0)</f>
        <v>0</v>
      </c>
      <c r="P26" s="78">
        <f ca="1">IF(ISNUMBER($L26),VALUE(OFFSET(Banco!$A$1,Composições!$L26-1,COLUMN(Composições!P26)-6)),0)</f>
        <v>0</v>
      </c>
      <c r="Q26" s="92">
        <f t="shared" ca="1" si="6"/>
        <v>0</v>
      </c>
      <c r="R26" s="92">
        <f t="shared" ca="1" si="7"/>
        <v>0</v>
      </c>
    </row>
    <row r="27" spans="1:23">
      <c r="B27" s="81" t="s">
        <v>42286</v>
      </c>
      <c r="C27" s="143" t="s">
        <v>42283</v>
      </c>
      <c r="D27" s="91" t="str">
        <f ca="1">IF(ISNUMBER($L27),OFFSET(Banco!$A$1,Composições!$L27-1,COLUMN(Composições!D27)-1),"")</f>
        <v>CARPINTEIRO DE FORMAS COM ENCARGOS COMPLEMENTARES</v>
      </c>
      <c r="E27" s="90" t="str">
        <f ca="1">IF(ISNUMBER($L27),OFFSET(Banco!$A$1,Composições!$L27-1,COLUMN(Composições!E27)-1),"")</f>
        <v>H</v>
      </c>
      <c r="F27" s="90">
        <f t="shared" ca="1" si="4"/>
        <v>21.36</v>
      </c>
      <c r="G27" s="90">
        <f t="shared" ca="1" si="5"/>
        <v>23.21</v>
      </c>
      <c r="H27" s="73">
        <v>0.66100000000000003</v>
      </c>
      <c r="I27" s="74">
        <f ca="1">IF(ISNUMBER($L27),VALUE(OFFSET(Banco!$A$1,Composições!$L27-1,COLUMN(Composições!I27)-4)),0)</f>
        <v>32.31</v>
      </c>
      <c r="J27" s="74">
        <f ca="1">IF(ISNUMBER($L27),VALUE(OFFSET(Banco!$A$1,Composições!$L27-1,COLUMN(Composições!J27)-4)),0)</f>
        <v>35.11</v>
      </c>
      <c r="K27" s="1">
        <f>COUNTA($A$1:$A27)-1</f>
        <v>2</v>
      </c>
      <c r="L27" s="1">
        <f ca="1">MATCH(CONCATENATE($B27," ",$C27),Banco!$A:$A,0)</f>
        <v>6863</v>
      </c>
      <c r="M27" s="75" t="str">
        <f ca="1">IF(OR(ISERROR($L27),$H27="",$H27=0),"",OFFSET(M$1,MATCH($K27,$K$1:$K27,0)-1,0))</f>
        <v>F</v>
      </c>
      <c r="O27" s="78">
        <f ca="1">IF(ISNUMBER($L27),VALUE(OFFSET(Banco!$A$1,Composições!$L27-1,COLUMN(Composições!O27)-6)),0)</f>
        <v>0</v>
      </c>
      <c r="P27" s="78">
        <f ca="1">IF(ISNUMBER($L27),VALUE(OFFSET(Banco!$A$1,Composições!$L27-1,COLUMN(Composições!P27)-6)),0)</f>
        <v>0</v>
      </c>
      <c r="Q27" s="92">
        <f t="shared" ca="1" si="6"/>
        <v>0</v>
      </c>
      <c r="R27" s="92">
        <f t="shared" ca="1" si="7"/>
        <v>0</v>
      </c>
    </row>
    <row r="28" spans="1:23" ht="22.5">
      <c r="B28" s="81" t="s">
        <v>42286</v>
      </c>
      <c r="C28" s="143" t="s">
        <v>42322</v>
      </c>
      <c r="D28" s="91" t="str">
        <f ca="1">IF(ISNUMBER($L28),OFFSET(Banco!$A$1,Composições!$L28-1,COLUMN(Composições!D28)-1),"")</f>
        <v>FABRICAÇÃO DE FÔRMA PARA PILARES E ESTRUTURAS SIMILARES, EM CHAPA DE MADEIRA COMPENSADA PLASTIFICADA, E = 18 MM. AF_09/2020</v>
      </c>
      <c r="E28" s="90" t="str">
        <f ca="1">IF(ISNUMBER($L28),OFFSET(Banco!$A$1,Composições!$L28-1,COLUMN(Composições!E28)-1),"")</f>
        <v>M2</v>
      </c>
      <c r="F28" s="90">
        <f t="shared" ca="1" si="4"/>
        <v>21</v>
      </c>
      <c r="G28" s="90">
        <f t="shared" ca="1" si="5"/>
        <v>21.53</v>
      </c>
      <c r="H28" s="73">
        <v>0.105</v>
      </c>
      <c r="I28" s="74">
        <f ca="1">IF(ISNUMBER($L28),VALUE(OFFSET(Banco!$A$1,Composições!$L28-1,COLUMN(Composições!I28)-4)),0)</f>
        <v>200.01</v>
      </c>
      <c r="J28" s="74">
        <f ca="1">IF(ISNUMBER($L28),VALUE(OFFSET(Banco!$A$1,Composições!$L28-1,COLUMN(Composições!J28)-4)),0)</f>
        <v>205</v>
      </c>
      <c r="K28" s="1">
        <f>COUNTA($A$1:$A28)-1</f>
        <v>2</v>
      </c>
      <c r="L28" s="1">
        <f ca="1">MATCH(CONCATENATE($B28," ",$C28),Banco!$A:$A,0)</f>
        <v>4051</v>
      </c>
      <c r="M28" s="75" t="str">
        <f ca="1">IF(OR(ISERROR($L28),$H28="",$H28=0),"",OFFSET(M$1,MATCH($K28,$K$1:$K28,0)-1,0))</f>
        <v>F</v>
      </c>
      <c r="O28" s="78">
        <f ca="1">IF(ISNUMBER($L28),VALUE(OFFSET(Banco!$A$1,Composições!$L28-1,COLUMN(Composições!O28)-6)),0)</f>
        <v>0</v>
      </c>
      <c r="P28" s="78">
        <f ca="1">IF(ISNUMBER($L28),VALUE(OFFSET(Banco!$A$1,Composições!$L28-1,COLUMN(Composições!P28)-6)),0)</f>
        <v>0</v>
      </c>
      <c r="Q28" s="92">
        <f t="shared" ca="1" si="6"/>
        <v>0</v>
      </c>
      <c r="R28" s="92">
        <f t="shared" ca="1" si="7"/>
        <v>0</v>
      </c>
    </row>
    <row r="29" spans="1:23">
      <c r="B29" s="81"/>
      <c r="C29" s="141"/>
      <c r="D29" s="91" t="str">
        <f ca="1">IF(ISNUMBER($L29),OFFSET(Banco!$A$1,Composições!$L29-1,COLUMN(Composições!D29)-1),"")</f>
        <v/>
      </c>
      <c r="E29" s="90" t="str">
        <f ca="1">IF(ISNUMBER($L29),OFFSET(Banco!$A$1,Composições!$L29-1,COLUMN(Composições!E29)-1),"")</f>
        <v/>
      </c>
      <c r="F29" s="90">
        <f t="shared" ca="1" si="4"/>
        <v>0</v>
      </c>
      <c r="G29" s="90">
        <f t="shared" ca="1" si="5"/>
        <v>0</v>
      </c>
      <c r="H29" s="73"/>
      <c r="I29" s="74">
        <f ca="1">IF(ISNUMBER($L29),VALUE(OFFSET(Banco!$A$1,Composições!$L29-1,COLUMN(Composições!I29)-4)),0)</f>
        <v>0</v>
      </c>
      <c r="J29" s="74">
        <f ca="1">IF(ISNUMBER($L29),VALUE(OFFSET(Banco!$A$1,Composições!$L29-1,COLUMN(Composições!J29)-4)),0)</f>
        <v>0</v>
      </c>
      <c r="K29" s="1">
        <f>COUNTA($A$1:$A29)-1</f>
        <v>2</v>
      </c>
      <c r="L29" s="1" t="e">
        <f ca="1">MATCH(CONCATENATE($B29," ",$C29),Banco!$A:$A,0)</f>
        <v>#N/A</v>
      </c>
      <c r="M29" s="75" t="str">
        <f ca="1">IF(OR(ISERROR($L29),$H29="",$H29=0),"",OFFSET(M$1,MATCH($K29,$K$1:$K29,0)-1,0))</f>
        <v/>
      </c>
      <c r="O29" s="78">
        <f ca="1">IF(ISNUMBER($L29),VALUE(OFFSET(Banco!$A$1,Composições!$L29-1,COLUMN(Composições!O29)-6)),0)</f>
        <v>0</v>
      </c>
      <c r="P29" s="78">
        <f ca="1">IF(ISNUMBER($L29),VALUE(OFFSET(Banco!$A$1,Composições!$L29-1,COLUMN(Composições!P29)-6)),0)</f>
        <v>0</v>
      </c>
      <c r="Q29" s="92">
        <f t="shared" ca="1" si="6"/>
        <v>0</v>
      </c>
      <c r="R29" s="92">
        <f t="shared" ca="1" si="7"/>
        <v>0</v>
      </c>
    </row>
    <row r="30" spans="1:23">
      <c r="B30" s="81"/>
      <c r="C30" s="141"/>
      <c r="D30" s="91" t="str">
        <f ca="1">IF(ISNUMBER($L30),OFFSET(Banco!$A$1,Composições!$L30-1,COLUMN(Composições!D30)-1),"")</f>
        <v/>
      </c>
      <c r="E30" s="90" t="str">
        <f ca="1">IF(ISNUMBER($L30),OFFSET(Banco!$A$1,Composições!$L30-1,COLUMN(Composições!E30)-1),"")</f>
        <v/>
      </c>
      <c r="F30" s="90">
        <f t="shared" ca="1" si="4"/>
        <v>0</v>
      </c>
      <c r="G30" s="90">
        <f t="shared" ca="1" si="5"/>
        <v>0</v>
      </c>
      <c r="H30" s="73"/>
      <c r="I30" s="74">
        <f ca="1">IF(ISNUMBER($L30),VALUE(OFFSET(Banco!$A$1,Composições!$L30-1,COLUMN(Composições!I30)-4)),0)</f>
        <v>0</v>
      </c>
      <c r="J30" s="74">
        <f ca="1">IF(ISNUMBER($L30),VALUE(OFFSET(Banco!$A$1,Composições!$L30-1,COLUMN(Composições!J30)-4)),0)</f>
        <v>0</v>
      </c>
      <c r="K30" s="1">
        <f>COUNTA($A$1:$A30)-1</f>
        <v>2</v>
      </c>
      <c r="L30" s="1" t="e">
        <f ca="1">MATCH(CONCATENATE($B30," ",$C30),Banco!$A:$A,0)</f>
        <v>#N/A</v>
      </c>
      <c r="M30" s="75" t="str">
        <f ca="1">IF(OR(ISERROR($L30),$H30="",$H30=0),"",OFFSET(M$1,MATCH($K30,$K$1:$K30,0)-1,0))</f>
        <v/>
      </c>
      <c r="O30" s="78">
        <f ca="1">IF(ISNUMBER($L30),VALUE(OFFSET(Banco!$A$1,Composições!$L30-1,COLUMN(Composições!O30)-6)),0)</f>
        <v>0</v>
      </c>
      <c r="P30" s="78">
        <f ca="1">IF(ISNUMBER($L30),VALUE(OFFSET(Banco!$A$1,Composições!$L30-1,COLUMN(Composições!P30)-6)),0)</f>
        <v>0</v>
      </c>
      <c r="Q30" s="92">
        <f t="shared" ca="1" si="6"/>
        <v>0</v>
      </c>
      <c r="R30" s="92">
        <f t="shared" ca="1" si="7"/>
        <v>0</v>
      </c>
    </row>
    <row r="31" spans="1:23">
      <c r="B31" s="81"/>
      <c r="C31" s="141"/>
      <c r="D31" s="91" t="str">
        <f ca="1">IF(ISNUMBER($L31),OFFSET(Banco!$A$1,Composições!$L31-1,COLUMN(Composições!D31)-1),"")</f>
        <v/>
      </c>
      <c r="E31" s="90" t="str">
        <f ca="1">IF(ISNUMBER($L31),OFFSET(Banco!$A$1,Composições!$L31-1,COLUMN(Composições!E31)-1),"")</f>
        <v/>
      </c>
      <c r="F31" s="90">
        <f t="shared" ca="1" si="4"/>
        <v>0</v>
      </c>
      <c r="G31" s="90">
        <f t="shared" ca="1" si="5"/>
        <v>0</v>
      </c>
      <c r="H31" s="73"/>
      <c r="I31" s="74">
        <f ca="1">IF(ISNUMBER($L31),VALUE(OFFSET(Banco!$A$1,Composições!$L31-1,COLUMN(Composições!I31)-4)),0)</f>
        <v>0</v>
      </c>
      <c r="J31" s="74">
        <f ca="1">IF(ISNUMBER($L31),VALUE(OFFSET(Banco!$A$1,Composições!$L31-1,COLUMN(Composições!J31)-4)),0)</f>
        <v>0</v>
      </c>
      <c r="K31" s="1">
        <f>COUNTA($A$1:$A31)-1</f>
        <v>2</v>
      </c>
      <c r="L31" s="1" t="e">
        <f ca="1">MATCH(CONCATENATE($B31," ",$C31),Banco!$A:$A,0)</f>
        <v>#N/A</v>
      </c>
      <c r="M31" s="75" t="str">
        <f ca="1">IF(OR(ISERROR($L31),$H31="",$H31=0),"",OFFSET(M$1,MATCH($K31,$K$1:$K31,0)-1,0))</f>
        <v/>
      </c>
      <c r="O31" s="78">
        <f ca="1">IF(ISNUMBER($L31),VALUE(OFFSET(Banco!$A$1,Composições!$L31-1,COLUMN(Composições!O31)-6)),0)</f>
        <v>0</v>
      </c>
      <c r="P31" s="78">
        <f ca="1">IF(ISNUMBER($L31),VALUE(OFFSET(Banco!$A$1,Composições!$L31-1,COLUMN(Composições!P31)-6)),0)</f>
        <v>0</v>
      </c>
      <c r="Q31" s="92">
        <f t="shared" ca="1" si="6"/>
        <v>0</v>
      </c>
      <c r="R31" s="92">
        <f t="shared" ca="1" si="7"/>
        <v>0</v>
      </c>
    </row>
    <row r="32" spans="1:23">
      <c r="B32" s="81"/>
      <c r="C32" s="141"/>
      <c r="D32" s="91" t="str">
        <f ca="1">IF(ISNUMBER($L32),OFFSET(Banco!$A$1,Composições!$L32-1,COLUMN(Composições!D32)-1),"")</f>
        <v/>
      </c>
      <c r="E32" s="90" t="str">
        <f ca="1">IF(ISNUMBER($L32),OFFSET(Banco!$A$1,Composições!$L32-1,COLUMN(Composições!E32)-1),"")</f>
        <v/>
      </c>
      <c r="F32" s="90">
        <f t="shared" ca="1" si="4"/>
        <v>0</v>
      </c>
      <c r="G32" s="90">
        <f t="shared" ca="1" si="5"/>
        <v>0</v>
      </c>
      <c r="H32" s="73"/>
      <c r="I32" s="74">
        <f ca="1">IF(ISNUMBER($L32),VALUE(OFFSET(Banco!$A$1,Composições!$L32-1,COLUMN(Composições!I32)-4)),0)</f>
        <v>0</v>
      </c>
      <c r="J32" s="74">
        <f ca="1">IF(ISNUMBER($L32),VALUE(OFFSET(Banco!$A$1,Composições!$L32-1,COLUMN(Composições!J32)-4)),0)</f>
        <v>0</v>
      </c>
      <c r="K32" s="1">
        <f>COUNTA($A$1:$A32)-1</f>
        <v>2</v>
      </c>
      <c r="L32" s="1" t="e">
        <f ca="1">MATCH(CONCATENATE($B32," ",$C32),Banco!$A:$A,0)</f>
        <v>#N/A</v>
      </c>
      <c r="M32" s="75" t="str">
        <f ca="1">IF(OR(ISERROR($L32),$H32="",$H32=0),"",OFFSET(M$1,MATCH($K32,$K$1:$K32,0)-1,0))</f>
        <v/>
      </c>
      <c r="O32" s="78">
        <f ca="1">IF(ISNUMBER($L32),VALUE(OFFSET(Banco!$A$1,Composições!$L32-1,COLUMN(Composições!O32)-6)),0)</f>
        <v>0</v>
      </c>
      <c r="P32" s="78">
        <f ca="1">IF(ISNUMBER($L32),VALUE(OFFSET(Banco!$A$1,Composições!$L32-1,COLUMN(Composições!P32)-6)),0)</f>
        <v>0</v>
      </c>
      <c r="Q32" s="92">
        <f t="shared" ca="1" si="6"/>
        <v>0</v>
      </c>
      <c r="R32" s="92">
        <f t="shared" ca="1" si="7"/>
        <v>0</v>
      </c>
    </row>
    <row r="33" spans="1:23">
      <c r="B33" s="80"/>
      <c r="C33" s="29"/>
      <c r="D33" s="25" t="str">
        <f ca="1">IF(ISNUMBER($L33),OFFSET(Banco!$A$1,Composições!$L33-1,COLUMN(Composições!D33)-1),"")</f>
        <v/>
      </c>
      <c r="E33" s="51" t="str">
        <f ca="1">IF(ISNUMBER($L33),OFFSET(Banco!$A$1,Composições!$L33-1,COLUMN(Composições!E33)-1),"")</f>
        <v/>
      </c>
      <c r="F33" s="51">
        <f ca="1">ROUND($H33*ROUND(I33,2),2)</f>
        <v>0</v>
      </c>
      <c r="G33" s="51">
        <f ca="1">ROUND($H33*ROUND(J33,2),2)</f>
        <v>0</v>
      </c>
      <c r="H33" s="88"/>
      <c r="I33" s="89">
        <f ca="1">IF(ISNUMBER($L33),VALUE(OFFSET(Banco!$A$1,Composições!$L33-1,COLUMN(Composições!I33)-4)),0)</f>
        <v>0</v>
      </c>
      <c r="J33" s="89">
        <f ca="1">IF(ISNUMBER($L33),VALUE(OFFSET(Banco!$A$1,Composições!$L33-1,COLUMN(Composições!J33)-4)),0)</f>
        <v>0</v>
      </c>
      <c r="K33" s="1">
        <f>COUNTA($A$1:$A33)-1</f>
        <v>2</v>
      </c>
      <c r="L33" s="1" t="e">
        <f ca="1">MATCH(CONCATENATE($B33," ",$C33),Banco!$A:$A,0)</f>
        <v>#N/A</v>
      </c>
      <c r="M33" s="75" t="str">
        <f ca="1">IF(OR(ISERROR($L33),$H33="",$H33=0),"",OFFSET(M$1,MATCH($K33,$K$1:$K33,0)-1,0))</f>
        <v/>
      </c>
      <c r="O33" s="78">
        <f ca="1">IF(ISNUMBER($L33),VALUE(OFFSET(Banco!$A$1,Composições!$L33-1,COLUMN(Composições!O33)-6)),0)</f>
        <v>0</v>
      </c>
      <c r="P33" s="78">
        <f ca="1">IF(ISNUMBER($L33),VALUE(OFFSET(Banco!$A$1,Composições!$L33-1,COLUMN(Composições!P33)-6)),0)</f>
        <v>0</v>
      </c>
      <c r="S33" s="133"/>
      <c r="W33" s="133"/>
    </row>
    <row r="34" spans="1:23" ht="12.75" customHeight="1">
      <c r="B34" s="1"/>
      <c r="C34" s="1"/>
      <c r="D34" s="1"/>
      <c r="E34" s="1"/>
      <c r="F34" s="1"/>
      <c r="G34" s="1"/>
      <c r="H34" s="1"/>
      <c r="I34" s="1"/>
      <c r="J34" s="1"/>
      <c r="K34" s="1">
        <f>COUNTA($A$1:$A34)-1</f>
        <v>2</v>
      </c>
      <c r="M34" s="3" t="str">
        <f ca="1">IF(OFFSET($M$1,MATCH(OFFSET(K34,-1,0),$K$1:$K34,0)-1,0)="F","F","")</f>
        <v>F</v>
      </c>
      <c r="O34" s="77"/>
      <c r="P34" s="3"/>
      <c r="S34" s="133"/>
      <c r="W34" s="133"/>
    </row>
    <row r="35" spans="1:23">
      <c r="A35" s="26" t="str">
        <f>CONCATENATE($B35," ",$C35)</f>
        <v xml:space="preserve">Composição </v>
      </c>
      <c r="B35" s="93" t="s">
        <v>90</v>
      </c>
      <c r="C35" s="94"/>
      <c r="D35" s="95"/>
      <c r="E35" s="94"/>
      <c r="F35" s="96">
        <f ca="1">IF($L35&gt;0,SUM(OFFSET(F35,1,0,$L35),0))</f>
        <v>0</v>
      </c>
      <c r="G35" s="96">
        <f ca="1">IF($L35&gt;0,SUM(OFFSET(G35,1,0,$L35),0))</f>
        <v>0</v>
      </c>
      <c r="H35" s="97"/>
      <c r="I35" s="98">
        <f ca="1">IF(ISERROR(F35),0,F35)</f>
        <v>0</v>
      </c>
      <c r="J35" s="99">
        <f ca="1">IF(ISERROR(G35),0,G35)</f>
        <v>0</v>
      </c>
      <c r="K35" s="1">
        <f>COUNTA($A$1:$A35)-1</f>
        <v>3</v>
      </c>
      <c r="L35" s="1">
        <f>IF(MAX(K:K)=K35,MATCH(9999999,$K:$K)+1,MATCH(K35+1,K:K,0))-ROW(L35)-2</f>
        <v>10</v>
      </c>
      <c r="M35" s="3" t="str">
        <f ca="1">IF(AND(OR(I35&lt;&gt;0,J35&lt;&gt;0),N35="Sim"),"F","")</f>
        <v/>
      </c>
      <c r="N35" s="53" t="s">
        <v>62</v>
      </c>
      <c r="O35" s="77"/>
      <c r="P35" s="3"/>
      <c r="S35" s="133"/>
      <c r="W35" s="133"/>
    </row>
    <row r="36" spans="1:23">
      <c r="B36" s="81"/>
      <c r="C36" s="141"/>
      <c r="D36" s="91" t="str">
        <f ca="1">IF(ISNUMBER($L36),OFFSET(Banco!$A$1,Composições!$L36-1,COLUMN(Composições!D36)-1),"")</f>
        <v/>
      </c>
      <c r="E36" s="90" t="str">
        <f ca="1">IF(ISNUMBER($L36),OFFSET(Banco!$A$1,Composições!$L36-1,COLUMN(Composições!E36)-1),"")</f>
        <v/>
      </c>
      <c r="F36" s="90">
        <f t="shared" ref="F36:F44" ca="1" si="8">ROUND($H36*ROUND(I36,2),2)</f>
        <v>0</v>
      </c>
      <c r="G36" s="90">
        <f t="shared" ref="G36:G44" ca="1" si="9">ROUND($H36*ROUND(J36,2),2)</f>
        <v>0</v>
      </c>
      <c r="H36" s="73"/>
      <c r="I36" s="74">
        <f ca="1">IF(ISNUMBER($L36),VALUE(OFFSET(Banco!$A$1,Composições!$L36-1,COLUMN(Composições!I36)-4)),0)</f>
        <v>0</v>
      </c>
      <c r="J36" s="74">
        <f ca="1">IF(ISNUMBER($L36),VALUE(OFFSET(Banco!$A$1,Composições!$L36-1,COLUMN(Composições!J36)-4)),0)</f>
        <v>0</v>
      </c>
      <c r="K36" s="1">
        <f>COUNTA($A$1:$A36)-1</f>
        <v>3</v>
      </c>
      <c r="L36" s="1" t="e">
        <f ca="1">MATCH(CONCATENATE($B36," ",$C36),Banco!$A:$A,0)</f>
        <v>#N/A</v>
      </c>
      <c r="M36" s="75" t="str">
        <f ca="1">IF(OR(ISERROR($L36),$H36="",$H36=0),"",OFFSET(M$1,MATCH($K36,$K$1:$K36,0)-1,0))</f>
        <v/>
      </c>
      <c r="O36" s="78">
        <f ca="1">IF(ISNUMBER($L36),VALUE(OFFSET(Banco!$A$1,Composições!$L36-1,COLUMN(Composições!O36)-6)),0)</f>
        <v>0</v>
      </c>
      <c r="P36" s="78">
        <f ca="1">IF(ISNUMBER($L36),VALUE(OFFSET(Banco!$A$1,Composições!$L36-1,COLUMN(Composições!P36)-6)),0)</f>
        <v>0</v>
      </c>
      <c r="Q36" s="92">
        <f t="shared" ref="Q36:Q44" ca="1" si="10">ROUND(F36*O36,2)</f>
        <v>0</v>
      </c>
      <c r="R36" s="92">
        <f t="shared" ref="R36:R44" ca="1" si="11">ROUND(G36*P36,2)</f>
        <v>0</v>
      </c>
    </row>
    <row r="37" spans="1:23">
      <c r="B37" s="81"/>
      <c r="C37" s="141"/>
      <c r="D37" s="91" t="str">
        <f ca="1">IF(ISNUMBER($L37),OFFSET(Banco!$A$1,Composições!$L37-1,COLUMN(Composições!D37)-1),"")</f>
        <v/>
      </c>
      <c r="E37" s="90" t="str">
        <f ca="1">IF(ISNUMBER($L37),OFFSET(Banco!$A$1,Composições!$L37-1,COLUMN(Composições!E37)-1),"")</f>
        <v/>
      </c>
      <c r="F37" s="90">
        <f t="shared" ca="1" si="8"/>
        <v>0</v>
      </c>
      <c r="G37" s="90">
        <f t="shared" ca="1" si="9"/>
        <v>0</v>
      </c>
      <c r="H37" s="73"/>
      <c r="I37" s="74">
        <f ca="1">IF(ISNUMBER($L37),VALUE(OFFSET(Banco!$A$1,Composições!$L37-1,COLUMN(Composições!I37)-4)),0)</f>
        <v>0</v>
      </c>
      <c r="J37" s="74">
        <f ca="1">IF(ISNUMBER($L37),VALUE(OFFSET(Banco!$A$1,Composições!$L37-1,COLUMN(Composições!J37)-4)),0)</f>
        <v>0</v>
      </c>
      <c r="K37" s="1">
        <f>COUNTA($A$1:$A37)-1</f>
        <v>3</v>
      </c>
      <c r="L37" s="1" t="e">
        <f ca="1">MATCH(CONCATENATE($B37," ",$C37),Banco!$A:$A,0)</f>
        <v>#N/A</v>
      </c>
      <c r="M37" s="75" t="str">
        <f ca="1">IF(OR(ISERROR($L37),$H37="",$H37=0),"",OFFSET(M$1,MATCH($K37,$K$1:$K37,0)-1,0))</f>
        <v/>
      </c>
      <c r="O37" s="78">
        <f ca="1">IF(ISNUMBER($L37),VALUE(OFFSET(Banco!$A$1,Composições!$L37-1,COLUMN(Composições!O37)-6)),0)</f>
        <v>0</v>
      </c>
      <c r="P37" s="78">
        <f ca="1">IF(ISNUMBER($L37),VALUE(OFFSET(Banco!$A$1,Composições!$L37-1,COLUMN(Composições!P37)-6)),0)</f>
        <v>0</v>
      </c>
      <c r="Q37" s="92">
        <f t="shared" ca="1" si="10"/>
        <v>0</v>
      </c>
      <c r="R37" s="92">
        <f t="shared" ca="1" si="11"/>
        <v>0</v>
      </c>
    </row>
    <row r="38" spans="1:23">
      <c r="B38" s="81"/>
      <c r="C38" s="141"/>
      <c r="D38" s="91" t="str">
        <f ca="1">IF(ISNUMBER($L38),OFFSET(Banco!$A$1,Composições!$L38-1,COLUMN(Composições!D38)-1),"")</f>
        <v/>
      </c>
      <c r="E38" s="90" t="str">
        <f ca="1">IF(ISNUMBER($L38),OFFSET(Banco!$A$1,Composições!$L38-1,COLUMN(Composições!E38)-1),"")</f>
        <v/>
      </c>
      <c r="F38" s="90">
        <f t="shared" ca="1" si="8"/>
        <v>0</v>
      </c>
      <c r="G38" s="90">
        <f t="shared" ca="1" si="9"/>
        <v>0</v>
      </c>
      <c r="H38" s="73"/>
      <c r="I38" s="74">
        <f ca="1">IF(ISNUMBER($L38),VALUE(OFFSET(Banco!$A$1,Composições!$L38-1,COLUMN(Composições!I38)-4)),0)</f>
        <v>0</v>
      </c>
      <c r="J38" s="74">
        <f ca="1">IF(ISNUMBER($L38),VALUE(OFFSET(Banco!$A$1,Composições!$L38-1,COLUMN(Composições!J38)-4)),0)</f>
        <v>0</v>
      </c>
      <c r="K38" s="1">
        <f>COUNTA($A$1:$A38)-1</f>
        <v>3</v>
      </c>
      <c r="L38" s="1" t="e">
        <f ca="1">MATCH(CONCATENATE($B38," ",$C38),Banco!$A:$A,0)</f>
        <v>#N/A</v>
      </c>
      <c r="M38" s="75" t="str">
        <f ca="1">IF(OR(ISERROR($L38),$H38="",$H38=0),"",OFFSET(M$1,MATCH($K38,$K$1:$K38,0)-1,0))</f>
        <v/>
      </c>
      <c r="O38" s="78">
        <f ca="1">IF(ISNUMBER($L38),VALUE(OFFSET(Banco!$A$1,Composições!$L38-1,COLUMN(Composições!O38)-6)),0)</f>
        <v>0</v>
      </c>
      <c r="P38" s="78">
        <f ca="1">IF(ISNUMBER($L38),VALUE(OFFSET(Banco!$A$1,Composições!$L38-1,COLUMN(Composições!P38)-6)),0)</f>
        <v>0</v>
      </c>
      <c r="Q38" s="92">
        <f t="shared" ca="1" si="10"/>
        <v>0</v>
      </c>
      <c r="R38" s="92">
        <f t="shared" ca="1" si="11"/>
        <v>0</v>
      </c>
    </row>
    <row r="39" spans="1:23">
      <c r="B39" s="81"/>
      <c r="C39" s="141"/>
      <c r="D39" s="91" t="str">
        <f ca="1">IF(ISNUMBER($L39),OFFSET(Banco!$A$1,Composições!$L39-1,COLUMN(Composições!D39)-1),"")</f>
        <v/>
      </c>
      <c r="E39" s="90" t="str">
        <f ca="1">IF(ISNUMBER($L39),OFFSET(Banco!$A$1,Composições!$L39-1,COLUMN(Composições!E39)-1),"")</f>
        <v/>
      </c>
      <c r="F39" s="90">
        <f t="shared" ca="1" si="8"/>
        <v>0</v>
      </c>
      <c r="G39" s="90">
        <f t="shared" ca="1" si="9"/>
        <v>0</v>
      </c>
      <c r="H39" s="73"/>
      <c r="I39" s="74">
        <f ca="1">IF(ISNUMBER($L39),VALUE(OFFSET(Banco!$A$1,Composições!$L39-1,COLUMN(Composições!I39)-4)),0)</f>
        <v>0</v>
      </c>
      <c r="J39" s="74">
        <f ca="1">IF(ISNUMBER($L39),VALUE(OFFSET(Banco!$A$1,Composições!$L39-1,COLUMN(Composições!J39)-4)),0)</f>
        <v>0</v>
      </c>
      <c r="K39" s="1">
        <f>COUNTA($A$1:$A39)-1</f>
        <v>3</v>
      </c>
      <c r="L39" s="1" t="e">
        <f ca="1">MATCH(CONCATENATE($B39," ",$C39),Banco!$A:$A,0)</f>
        <v>#N/A</v>
      </c>
      <c r="M39" s="75" t="str">
        <f ca="1">IF(OR(ISERROR($L39),$H39="",$H39=0),"",OFFSET(M$1,MATCH($K39,$K$1:$K39,0)-1,0))</f>
        <v/>
      </c>
      <c r="O39" s="78">
        <f ca="1">IF(ISNUMBER($L39),VALUE(OFFSET(Banco!$A$1,Composições!$L39-1,COLUMN(Composições!O39)-6)),0)</f>
        <v>0</v>
      </c>
      <c r="P39" s="78">
        <f ca="1">IF(ISNUMBER($L39),VALUE(OFFSET(Banco!$A$1,Composições!$L39-1,COLUMN(Composições!P39)-6)),0)</f>
        <v>0</v>
      </c>
      <c r="Q39" s="92">
        <f t="shared" ca="1" si="10"/>
        <v>0</v>
      </c>
      <c r="R39" s="92">
        <f t="shared" ca="1" si="11"/>
        <v>0</v>
      </c>
    </row>
    <row r="40" spans="1:23">
      <c r="B40" s="81"/>
      <c r="C40" s="141"/>
      <c r="D40" s="91" t="str">
        <f ca="1">IF(ISNUMBER($L40),OFFSET(Banco!$A$1,Composições!$L40-1,COLUMN(Composições!D40)-1),"")</f>
        <v/>
      </c>
      <c r="E40" s="90" t="str">
        <f ca="1">IF(ISNUMBER($L40),OFFSET(Banco!$A$1,Composições!$L40-1,COLUMN(Composições!E40)-1),"")</f>
        <v/>
      </c>
      <c r="F40" s="90">
        <f t="shared" ca="1" si="8"/>
        <v>0</v>
      </c>
      <c r="G40" s="90">
        <f t="shared" ca="1" si="9"/>
        <v>0</v>
      </c>
      <c r="H40" s="73"/>
      <c r="I40" s="74">
        <f ca="1">IF(ISNUMBER($L40),VALUE(OFFSET(Banco!$A$1,Composições!$L40-1,COLUMN(Composições!I40)-4)),0)</f>
        <v>0</v>
      </c>
      <c r="J40" s="74">
        <f ca="1">IF(ISNUMBER($L40),VALUE(OFFSET(Banco!$A$1,Composições!$L40-1,COLUMN(Composições!J40)-4)),0)</f>
        <v>0</v>
      </c>
      <c r="K40" s="1">
        <f>COUNTA($A$1:$A40)-1</f>
        <v>3</v>
      </c>
      <c r="L40" s="1" t="e">
        <f ca="1">MATCH(CONCATENATE($B40," ",$C40),Banco!$A:$A,0)</f>
        <v>#N/A</v>
      </c>
      <c r="M40" s="75" t="str">
        <f ca="1">IF(OR(ISERROR($L40),$H40="",$H40=0),"",OFFSET(M$1,MATCH($K40,$K$1:$K40,0)-1,0))</f>
        <v/>
      </c>
      <c r="O40" s="78">
        <f ca="1">IF(ISNUMBER($L40),VALUE(OFFSET(Banco!$A$1,Composições!$L40-1,COLUMN(Composições!O40)-6)),0)</f>
        <v>0</v>
      </c>
      <c r="P40" s="78">
        <f ca="1">IF(ISNUMBER($L40),VALUE(OFFSET(Banco!$A$1,Composições!$L40-1,COLUMN(Composições!P40)-6)),0)</f>
        <v>0</v>
      </c>
      <c r="Q40" s="92">
        <f t="shared" ca="1" si="10"/>
        <v>0</v>
      </c>
      <c r="R40" s="92">
        <f t="shared" ca="1" si="11"/>
        <v>0</v>
      </c>
    </row>
    <row r="41" spans="1:23">
      <c r="B41" s="81"/>
      <c r="C41" s="141"/>
      <c r="D41" s="91" t="str">
        <f ca="1">IF(ISNUMBER($L41),OFFSET(Banco!$A$1,Composições!$L41-1,COLUMN(Composições!D41)-1),"")</f>
        <v/>
      </c>
      <c r="E41" s="90" t="str">
        <f ca="1">IF(ISNUMBER($L41),OFFSET(Banco!$A$1,Composições!$L41-1,COLUMN(Composições!E41)-1),"")</f>
        <v/>
      </c>
      <c r="F41" s="90">
        <f t="shared" ca="1" si="8"/>
        <v>0</v>
      </c>
      <c r="G41" s="90">
        <f t="shared" ca="1" si="9"/>
        <v>0</v>
      </c>
      <c r="H41" s="73"/>
      <c r="I41" s="74">
        <f ca="1">IF(ISNUMBER($L41),VALUE(OFFSET(Banco!$A$1,Composições!$L41-1,COLUMN(Composições!I41)-4)),0)</f>
        <v>0</v>
      </c>
      <c r="J41" s="74">
        <f ca="1">IF(ISNUMBER($L41),VALUE(OFFSET(Banco!$A$1,Composições!$L41-1,COLUMN(Composições!J41)-4)),0)</f>
        <v>0</v>
      </c>
      <c r="K41" s="1">
        <f>COUNTA($A$1:$A41)-1</f>
        <v>3</v>
      </c>
      <c r="L41" s="1" t="e">
        <f ca="1">MATCH(CONCATENATE($B41," ",$C41),Banco!$A:$A,0)</f>
        <v>#N/A</v>
      </c>
      <c r="M41" s="75" t="str">
        <f ca="1">IF(OR(ISERROR($L41),$H41="",$H41=0),"",OFFSET(M$1,MATCH($K41,$K$1:$K41,0)-1,0))</f>
        <v/>
      </c>
      <c r="O41" s="78">
        <f ca="1">IF(ISNUMBER($L41),VALUE(OFFSET(Banco!$A$1,Composições!$L41-1,COLUMN(Composições!O41)-6)),0)</f>
        <v>0</v>
      </c>
      <c r="P41" s="78">
        <f ca="1">IF(ISNUMBER($L41),VALUE(OFFSET(Banco!$A$1,Composições!$L41-1,COLUMN(Composições!P41)-6)),0)</f>
        <v>0</v>
      </c>
      <c r="Q41" s="92">
        <f t="shared" ca="1" si="10"/>
        <v>0</v>
      </c>
      <c r="R41" s="92">
        <f t="shared" ca="1" si="11"/>
        <v>0</v>
      </c>
    </row>
    <row r="42" spans="1:23">
      <c r="B42" s="81"/>
      <c r="C42" s="141"/>
      <c r="D42" s="91" t="str">
        <f ca="1">IF(ISNUMBER($L42),OFFSET(Banco!$A$1,Composições!$L42-1,COLUMN(Composições!D42)-1),"")</f>
        <v/>
      </c>
      <c r="E42" s="90" t="str">
        <f ca="1">IF(ISNUMBER($L42),OFFSET(Banco!$A$1,Composições!$L42-1,COLUMN(Composições!E42)-1),"")</f>
        <v/>
      </c>
      <c r="F42" s="90">
        <f t="shared" ca="1" si="8"/>
        <v>0</v>
      </c>
      <c r="G42" s="90">
        <f t="shared" ca="1" si="9"/>
        <v>0</v>
      </c>
      <c r="H42" s="73"/>
      <c r="I42" s="74">
        <f ca="1">IF(ISNUMBER($L42),VALUE(OFFSET(Banco!$A$1,Composições!$L42-1,COLUMN(Composições!I42)-4)),0)</f>
        <v>0</v>
      </c>
      <c r="J42" s="74">
        <f ca="1">IF(ISNUMBER($L42),VALUE(OFFSET(Banco!$A$1,Composições!$L42-1,COLUMN(Composições!J42)-4)),0)</f>
        <v>0</v>
      </c>
      <c r="K42" s="1">
        <f>COUNTA($A$1:$A42)-1</f>
        <v>3</v>
      </c>
      <c r="L42" s="1" t="e">
        <f ca="1">MATCH(CONCATENATE($B42," ",$C42),Banco!$A:$A,0)</f>
        <v>#N/A</v>
      </c>
      <c r="M42" s="75" t="str">
        <f ca="1">IF(OR(ISERROR($L42),$H42="",$H42=0),"",OFFSET(M$1,MATCH($K42,$K$1:$K42,0)-1,0))</f>
        <v/>
      </c>
      <c r="O42" s="78">
        <f ca="1">IF(ISNUMBER($L42),VALUE(OFFSET(Banco!$A$1,Composições!$L42-1,COLUMN(Composições!O42)-6)),0)</f>
        <v>0</v>
      </c>
      <c r="P42" s="78">
        <f ca="1">IF(ISNUMBER($L42),VALUE(OFFSET(Banco!$A$1,Composições!$L42-1,COLUMN(Composições!P42)-6)),0)</f>
        <v>0</v>
      </c>
      <c r="Q42" s="92">
        <f t="shared" ca="1" si="10"/>
        <v>0</v>
      </c>
      <c r="R42" s="92">
        <f t="shared" ca="1" si="11"/>
        <v>0</v>
      </c>
    </row>
    <row r="43" spans="1:23">
      <c r="B43" s="81"/>
      <c r="C43" s="141"/>
      <c r="D43" s="91" t="str">
        <f ca="1">IF(ISNUMBER($L43),OFFSET(Banco!$A$1,Composições!$L43-1,COLUMN(Composições!D43)-1),"")</f>
        <v/>
      </c>
      <c r="E43" s="90" t="str">
        <f ca="1">IF(ISNUMBER($L43),OFFSET(Banco!$A$1,Composições!$L43-1,COLUMN(Composições!E43)-1),"")</f>
        <v/>
      </c>
      <c r="F43" s="90">
        <f t="shared" ca="1" si="8"/>
        <v>0</v>
      </c>
      <c r="G43" s="90">
        <f t="shared" ca="1" si="9"/>
        <v>0</v>
      </c>
      <c r="H43" s="73"/>
      <c r="I43" s="74">
        <f ca="1">IF(ISNUMBER($L43),VALUE(OFFSET(Banco!$A$1,Composições!$L43-1,COLUMN(Composições!I43)-4)),0)</f>
        <v>0</v>
      </c>
      <c r="J43" s="74">
        <f ca="1">IF(ISNUMBER($L43),VALUE(OFFSET(Banco!$A$1,Composições!$L43-1,COLUMN(Composições!J43)-4)),0)</f>
        <v>0</v>
      </c>
      <c r="K43" s="1">
        <f>COUNTA($A$1:$A43)-1</f>
        <v>3</v>
      </c>
      <c r="L43" s="1" t="e">
        <f ca="1">MATCH(CONCATENATE($B43," ",$C43),Banco!$A:$A,0)</f>
        <v>#N/A</v>
      </c>
      <c r="M43" s="75" t="str">
        <f ca="1">IF(OR(ISERROR($L43),$H43="",$H43=0),"",OFFSET(M$1,MATCH($K43,$K$1:$K43,0)-1,0))</f>
        <v/>
      </c>
      <c r="O43" s="78">
        <f ca="1">IF(ISNUMBER($L43),VALUE(OFFSET(Banco!$A$1,Composições!$L43-1,COLUMN(Composições!O43)-6)),0)</f>
        <v>0</v>
      </c>
      <c r="P43" s="78">
        <f ca="1">IF(ISNUMBER($L43),VALUE(OFFSET(Banco!$A$1,Composições!$L43-1,COLUMN(Composições!P43)-6)),0)</f>
        <v>0</v>
      </c>
      <c r="Q43" s="92">
        <f t="shared" ca="1" si="10"/>
        <v>0</v>
      </c>
      <c r="R43" s="92">
        <f t="shared" ca="1" si="11"/>
        <v>0</v>
      </c>
    </row>
    <row r="44" spans="1:23">
      <c r="B44" s="81"/>
      <c r="C44" s="141"/>
      <c r="D44" s="91" t="str">
        <f ca="1">IF(ISNUMBER($L44),OFFSET(Banco!$A$1,Composições!$L44-1,COLUMN(Composições!D44)-1),"")</f>
        <v/>
      </c>
      <c r="E44" s="90" t="str">
        <f ca="1">IF(ISNUMBER($L44),OFFSET(Banco!$A$1,Composições!$L44-1,COLUMN(Composições!E44)-1),"")</f>
        <v/>
      </c>
      <c r="F44" s="90">
        <f t="shared" ca="1" si="8"/>
        <v>0</v>
      </c>
      <c r="G44" s="90">
        <f t="shared" ca="1" si="9"/>
        <v>0</v>
      </c>
      <c r="H44" s="73"/>
      <c r="I44" s="74">
        <f ca="1">IF(ISNUMBER($L44),VALUE(OFFSET(Banco!$A$1,Composições!$L44-1,COLUMN(Composições!I44)-4)),0)</f>
        <v>0</v>
      </c>
      <c r="J44" s="74">
        <f ca="1">IF(ISNUMBER($L44),VALUE(OFFSET(Banco!$A$1,Composições!$L44-1,COLUMN(Composições!J44)-4)),0)</f>
        <v>0</v>
      </c>
      <c r="K44" s="1">
        <f>COUNTA($A$1:$A44)-1</f>
        <v>3</v>
      </c>
      <c r="L44" s="1" t="e">
        <f ca="1">MATCH(CONCATENATE($B44," ",$C44),Banco!$A:$A,0)</f>
        <v>#N/A</v>
      </c>
      <c r="M44" s="75" t="str">
        <f ca="1">IF(OR(ISERROR($L44),$H44="",$H44=0),"",OFFSET(M$1,MATCH($K44,$K$1:$K44,0)-1,0))</f>
        <v/>
      </c>
      <c r="O44" s="78">
        <f ca="1">IF(ISNUMBER($L44),VALUE(OFFSET(Banco!$A$1,Composições!$L44-1,COLUMN(Composições!O44)-6)),0)</f>
        <v>0</v>
      </c>
      <c r="P44" s="78">
        <f ca="1">IF(ISNUMBER($L44),VALUE(OFFSET(Banco!$A$1,Composições!$L44-1,COLUMN(Composições!P44)-6)),0)</f>
        <v>0</v>
      </c>
      <c r="Q44" s="92">
        <f t="shared" ca="1" si="10"/>
        <v>0</v>
      </c>
      <c r="R44" s="92">
        <f t="shared" ca="1" si="11"/>
        <v>0</v>
      </c>
    </row>
    <row r="45" spans="1:23">
      <c r="B45" s="80"/>
      <c r="C45" s="29"/>
      <c r="D45" s="25" t="str">
        <f ca="1">IF(ISNUMBER($L45),OFFSET(Banco!$A$1,Composições!$L45-1,COLUMN(Composições!D45)-1),"")</f>
        <v/>
      </c>
      <c r="E45" s="51" t="str">
        <f ca="1">IF(ISNUMBER($L45),OFFSET(Banco!$A$1,Composições!$L45-1,COLUMN(Composições!E45)-1),"")</f>
        <v/>
      </c>
      <c r="F45" s="51">
        <f ca="1">ROUND($H45*ROUND(I45,2),2)</f>
        <v>0</v>
      </c>
      <c r="G45" s="51">
        <f ca="1">ROUND($H45*ROUND(J45,2),2)</f>
        <v>0</v>
      </c>
      <c r="H45" s="88"/>
      <c r="I45" s="89">
        <f ca="1">IF(ISNUMBER($L45),VALUE(OFFSET(Banco!$A$1,Composições!$L45-1,COLUMN(Composições!I45)-4)),0)</f>
        <v>0</v>
      </c>
      <c r="J45" s="89">
        <f ca="1">IF(ISNUMBER($L45),VALUE(OFFSET(Banco!$A$1,Composições!$L45-1,COLUMN(Composições!J45)-4)),0)</f>
        <v>0</v>
      </c>
      <c r="K45" s="1">
        <f>COUNTA($A$1:$A45)-1</f>
        <v>3</v>
      </c>
      <c r="L45" s="1" t="e">
        <f ca="1">MATCH(CONCATENATE($B45," ",$C45),Banco!$A:$A,0)</f>
        <v>#N/A</v>
      </c>
      <c r="M45" s="75" t="str">
        <f ca="1">IF(OR(ISERROR($L45),$H45="",$H45=0),"",OFFSET(M$1,MATCH($K45,$K$1:$K45,0)-1,0))</f>
        <v/>
      </c>
      <c r="O45" s="78">
        <f ca="1">IF(ISNUMBER($L45),VALUE(OFFSET(Banco!$A$1,Composições!$L45-1,COLUMN(Composições!O45)-6)),0)</f>
        <v>0</v>
      </c>
      <c r="P45" s="78">
        <f ca="1">IF(ISNUMBER($L45),VALUE(OFFSET(Banco!$A$1,Composições!$L45-1,COLUMN(Composições!P45)-6)),0)</f>
        <v>0</v>
      </c>
      <c r="S45" s="133"/>
      <c r="W45" s="133"/>
    </row>
    <row r="46" spans="1:23" ht="12.75" customHeight="1">
      <c r="B46" s="1"/>
      <c r="C46" s="1"/>
      <c r="D46" s="1"/>
      <c r="E46" s="1"/>
      <c r="F46" s="1"/>
      <c r="G46" s="1"/>
      <c r="H46" s="1"/>
      <c r="I46" s="1"/>
      <c r="J46" s="1"/>
      <c r="K46" s="1">
        <f>COUNTA($A$1:$A46)-1</f>
        <v>3</v>
      </c>
      <c r="M46" s="3" t="str">
        <f ca="1">IF(OFFSET($M$1,MATCH(OFFSET(K46,-1,0),$K$1:$K46,0)-1,0)="F","F","")</f>
        <v/>
      </c>
      <c r="O46" s="77"/>
      <c r="P46" s="3"/>
      <c r="S46" s="133"/>
      <c r="W46" s="133"/>
    </row>
    <row r="47" spans="1:23">
      <c r="A47" s="26" t="str">
        <f>CONCATENATE($B47," ",$C47)</f>
        <v xml:space="preserve">Composição </v>
      </c>
      <c r="B47" s="93" t="s">
        <v>90</v>
      </c>
      <c r="C47" s="94"/>
      <c r="D47" s="95"/>
      <c r="E47" s="94"/>
      <c r="F47" s="96">
        <f ca="1">IF($L47&gt;0,SUM(OFFSET(F47,1,0,$L47),0))</f>
        <v>0</v>
      </c>
      <c r="G47" s="96">
        <f ca="1">IF($L47&gt;0,SUM(OFFSET(G47,1,0,$L47),0))</f>
        <v>0</v>
      </c>
      <c r="H47" s="97"/>
      <c r="I47" s="98">
        <f ca="1">IF(ISERROR(F47),0,F47)</f>
        <v>0</v>
      </c>
      <c r="J47" s="99">
        <f ca="1">IF(ISERROR(G47),0,G47)</f>
        <v>0</v>
      </c>
      <c r="K47" s="1">
        <f>COUNTA($A$1:$A47)-1</f>
        <v>4</v>
      </c>
      <c r="L47" s="1">
        <f>IF(MAX(K:K)=K47,MATCH(9999999,$K:$K)+1,MATCH(K47+1,K:K,0))-ROW(L47)-2</f>
        <v>10</v>
      </c>
      <c r="M47" s="3" t="str">
        <f ca="1">IF(AND(OR(I47&lt;&gt;0,J47&lt;&gt;0),N47="Sim"),"F","")</f>
        <v/>
      </c>
      <c r="N47" s="53" t="s">
        <v>62</v>
      </c>
      <c r="O47" s="77"/>
      <c r="P47" s="3"/>
      <c r="S47" s="133"/>
      <c r="W47" s="133"/>
    </row>
    <row r="48" spans="1:23">
      <c r="B48" s="81"/>
      <c r="C48" s="141"/>
      <c r="D48" s="91" t="str">
        <f ca="1">IF(ISNUMBER($L48),OFFSET(Banco!$A$1,Composições!$L48-1,COLUMN(Composições!D48)-1),"")</f>
        <v/>
      </c>
      <c r="E48" s="90" t="str">
        <f ca="1">IF(ISNUMBER($L48),OFFSET(Banco!$A$1,Composições!$L48-1,COLUMN(Composições!E48)-1),"")</f>
        <v/>
      </c>
      <c r="F48" s="90">
        <f t="shared" ref="F48:F56" ca="1" si="12">ROUND($H48*ROUND(I48,2),2)</f>
        <v>0</v>
      </c>
      <c r="G48" s="90">
        <f t="shared" ref="G48:G56" ca="1" si="13">ROUND($H48*ROUND(J48,2),2)</f>
        <v>0</v>
      </c>
      <c r="H48" s="73"/>
      <c r="I48" s="74">
        <f ca="1">IF(ISNUMBER($L48),VALUE(OFFSET(Banco!$A$1,Composições!$L48-1,COLUMN(Composições!I48)-4)),0)</f>
        <v>0</v>
      </c>
      <c r="J48" s="74">
        <f ca="1">IF(ISNUMBER($L48),VALUE(OFFSET(Banco!$A$1,Composições!$L48-1,COLUMN(Composições!J48)-4)),0)</f>
        <v>0</v>
      </c>
      <c r="K48" s="1">
        <f>COUNTA($A$1:$A48)-1</f>
        <v>4</v>
      </c>
      <c r="L48" s="1" t="e">
        <f ca="1">MATCH(CONCATENATE($B48," ",$C48),Banco!$A:$A,0)</f>
        <v>#N/A</v>
      </c>
      <c r="M48" s="75" t="str">
        <f ca="1">IF(OR(ISERROR($L48),$H48="",$H48=0),"",OFFSET(M$1,MATCH($K48,$K$1:$K48,0)-1,0))</f>
        <v/>
      </c>
      <c r="O48" s="78">
        <f ca="1">IF(ISNUMBER($L48),VALUE(OFFSET(Banco!$A$1,Composições!$L48-1,COLUMN(Composições!O48)-6)),0)</f>
        <v>0</v>
      </c>
      <c r="P48" s="78">
        <f ca="1">IF(ISNUMBER($L48),VALUE(OFFSET(Banco!$A$1,Composições!$L48-1,COLUMN(Composições!P48)-6)),0)</f>
        <v>0</v>
      </c>
      <c r="Q48" s="92">
        <f t="shared" ref="Q48:Q56" ca="1" si="14">ROUND(F48*O48,2)</f>
        <v>0</v>
      </c>
      <c r="R48" s="92">
        <f t="shared" ref="R48:R56" ca="1" si="15">ROUND(G48*P48,2)</f>
        <v>0</v>
      </c>
    </row>
    <row r="49" spans="1:23">
      <c r="B49" s="81"/>
      <c r="C49" s="141"/>
      <c r="D49" s="91" t="str">
        <f ca="1">IF(ISNUMBER($L49),OFFSET(Banco!$A$1,Composições!$L49-1,COLUMN(Composições!D49)-1),"")</f>
        <v/>
      </c>
      <c r="E49" s="90" t="str">
        <f ca="1">IF(ISNUMBER($L49),OFFSET(Banco!$A$1,Composições!$L49-1,COLUMN(Composições!E49)-1),"")</f>
        <v/>
      </c>
      <c r="F49" s="90">
        <f t="shared" ca="1" si="12"/>
        <v>0</v>
      </c>
      <c r="G49" s="90">
        <f t="shared" ca="1" si="13"/>
        <v>0</v>
      </c>
      <c r="H49" s="73"/>
      <c r="I49" s="74">
        <f ca="1">IF(ISNUMBER($L49),VALUE(OFFSET(Banco!$A$1,Composições!$L49-1,COLUMN(Composições!I49)-4)),0)</f>
        <v>0</v>
      </c>
      <c r="J49" s="74">
        <f ca="1">IF(ISNUMBER($L49),VALUE(OFFSET(Banco!$A$1,Composições!$L49-1,COLUMN(Composições!J49)-4)),0)</f>
        <v>0</v>
      </c>
      <c r="K49" s="1">
        <f>COUNTA($A$1:$A49)-1</f>
        <v>4</v>
      </c>
      <c r="L49" s="1" t="e">
        <f ca="1">MATCH(CONCATENATE($B49," ",$C49),Banco!$A:$A,0)</f>
        <v>#N/A</v>
      </c>
      <c r="M49" s="75" t="str">
        <f ca="1">IF(OR(ISERROR($L49),$H49="",$H49=0),"",OFFSET(M$1,MATCH($K49,$K$1:$K49,0)-1,0))</f>
        <v/>
      </c>
      <c r="O49" s="78">
        <f ca="1">IF(ISNUMBER($L49),VALUE(OFFSET(Banco!$A$1,Composições!$L49-1,COLUMN(Composições!O49)-6)),0)</f>
        <v>0</v>
      </c>
      <c r="P49" s="78">
        <f ca="1">IF(ISNUMBER($L49),VALUE(OFFSET(Banco!$A$1,Composições!$L49-1,COLUMN(Composições!P49)-6)),0)</f>
        <v>0</v>
      </c>
      <c r="Q49" s="92">
        <f t="shared" ca="1" si="14"/>
        <v>0</v>
      </c>
      <c r="R49" s="92">
        <f t="shared" ca="1" si="15"/>
        <v>0</v>
      </c>
    </row>
    <row r="50" spans="1:23">
      <c r="B50" s="81"/>
      <c r="C50" s="141"/>
      <c r="D50" s="91" t="str">
        <f ca="1">IF(ISNUMBER($L50),OFFSET(Banco!$A$1,Composições!$L50-1,COLUMN(Composições!D50)-1),"")</f>
        <v/>
      </c>
      <c r="E50" s="90" t="str">
        <f ca="1">IF(ISNUMBER($L50),OFFSET(Banco!$A$1,Composições!$L50-1,COLUMN(Composições!E50)-1),"")</f>
        <v/>
      </c>
      <c r="F50" s="90">
        <f t="shared" ca="1" si="12"/>
        <v>0</v>
      </c>
      <c r="G50" s="90">
        <f t="shared" ca="1" si="13"/>
        <v>0</v>
      </c>
      <c r="H50" s="73"/>
      <c r="I50" s="74">
        <f ca="1">IF(ISNUMBER($L50),VALUE(OFFSET(Banco!$A$1,Composições!$L50-1,COLUMN(Composições!I50)-4)),0)</f>
        <v>0</v>
      </c>
      <c r="J50" s="74">
        <f ca="1">IF(ISNUMBER($L50),VALUE(OFFSET(Banco!$A$1,Composições!$L50-1,COLUMN(Composições!J50)-4)),0)</f>
        <v>0</v>
      </c>
      <c r="K50" s="1">
        <f>COUNTA($A$1:$A50)-1</f>
        <v>4</v>
      </c>
      <c r="L50" s="1" t="e">
        <f ca="1">MATCH(CONCATENATE($B50," ",$C50),Banco!$A:$A,0)</f>
        <v>#N/A</v>
      </c>
      <c r="M50" s="75" t="str">
        <f ca="1">IF(OR(ISERROR($L50),$H50="",$H50=0),"",OFFSET(M$1,MATCH($K50,$K$1:$K50,0)-1,0))</f>
        <v/>
      </c>
      <c r="O50" s="78">
        <f ca="1">IF(ISNUMBER($L50),VALUE(OFFSET(Banco!$A$1,Composições!$L50-1,COLUMN(Composições!O50)-6)),0)</f>
        <v>0</v>
      </c>
      <c r="P50" s="78">
        <f ca="1">IF(ISNUMBER($L50),VALUE(OFFSET(Banco!$A$1,Composições!$L50-1,COLUMN(Composições!P50)-6)),0)</f>
        <v>0</v>
      </c>
      <c r="Q50" s="92">
        <f t="shared" ca="1" si="14"/>
        <v>0</v>
      </c>
      <c r="R50" s="92">
        <f t="shared" ca="1" si="15"/>
        <v>0</v>
      </c>
    </row>
    <row r="51" spans="1:23">
      <c r="B51" s="81"/>
      <c r="C51" s="141"/>
      <c r="D51" s="91" t="str">
        <f ca="1">IF(ISNUMBER($L51),OFFSET(Banco!$A$1,Composições!$L51-1,COLUMN(Composições!D51)-1),"")</f>
        <v/>
      </c>
      <c r="E51" s="90" t="str">
        <f ca="1">IF(ISNUMBER($L51),OFFSET(Banco!$A$1,Composições!$L51-1,COLUMN(Composições!E51)-1),"")</f>
        <v/>
      </c>
      <c r="F51" s="90">
        <f t="shared" ca="1" si="12"/>
        <v>0</v>
      </c>
      <c r="G51" s="90">
        <f t="shared" ca="1" si="13"/>
        <v>0</v>
      </c>
      <c r="H51" s="73"/>
      <c r="I51" s="74">
        <f ca="1">IF(ISNUMBER($L51),VALUE(OFFSET(Banco!$A$1,Composições!$L51-1,COLUMN(Composições!I51)-4)),0)</f>
        <v>0</v>
      </c>
      <c r="J51" s="74">
        <f ca="1">IF(ISNUMBER($L51),VALUE(OFFSET(Banco!$A$1,Composições!$L51-1,COLUMN(Composições!J51)-4)),0)</f>
        <v>0</v>
      </c>
      <c r="K51" s="1">
        <f>COUNTA($A$1:$A51)-1</f>
        <v>4</v>
      </c>
      <c r="L51" s="1" t="e">
        <f ca="1">MATCH(CONCATENATE($B51," ",$C51),Banco!$A:$A,0)</f>
        <v>#N/A</v>
      </c>
      <c r="M51" s="75" t="str">
        <f ca="1">IF(OR(ISERROR($L51),$H51="",$H51=0),"",OFFSET(M$1,MATCH($K51,$K$1:$K51,0)-1,0))</f>
        <v/>
      </c>
      <c r="O51" s="78">
        <f ca="1">IF(ISNUMBER($L51),VALUE(OFFSET(Banco!$A$1,Composições!$L51-1,COLUMN(Composições!O51)-6)),0)</f>
        <v>0</v>
      </c>
      <c r="P51" s="78">
        <f ca="1">IF(ISNUMBER($L51),VALUE(OFFSET(Banco!$A$1,Composições!$L51-1,COLUMN(Composições!P51)-6)),0)</f>
        <v>0</v>
      </c>
      <c r="Q51" s="92">
        <f t="shared" ca="1" si="14"/>
        <v>0</v>
      </c>
      <c r="R51" s="92">
        <f t="shared" ca="1" si="15"/>
        <v>0</v>
      </c>
    </row>
    <row r="52" spans="1:23">
      <c r="B52" s="81"/>
      <c r="C52" s="141"/>
      <c r="D52" s="91" t="str">
        <f ca="1">IF(ISNUMBER($L52),OFFSET(Banco!$A$1,Composições!$L52-1,COLUMN(Composições!D52)-1),"")</f>
        <v/>
      </c>
      <c r="E52" s="90" t="str">
        <f ca="1">IF(ISNUMBER($L52),OFFSET(Banco!$A$1,Composições!$L52-1,COLUMN(Composições!E52)-1),"")</f>
        <v/>
      </c>
      <c r="F52" s="90">
        <f t="shared" ca="1" si="12"/>
        <v>0</v>
      </c>
      <c r="G52" s="90">
        <f t="shared" ca="1" si="13"/>
        <v>0</v>
      </c>
      <c r="H52" s="73"/>
      <c r="I52" s="74">
        <f ca="1">IF(ISNUMBER($L52),VALUE(OFFSET(Banco!$A$1,Composições!$L52-1,COLUMN(Composições!I52)-4)),0)</f>
        <v>0</v>
      </c>
      <c r="J52" s="74">
        <f ca="1">IF(ISNUMBER($L52),VALUE(OFFSET(Banco!$A$1,Composições!$L52-1,COLUMN(Composições!J52)-4)),0)</f>
        <v>0</v>
      </c>
      <c r="K52" s="1">
        <f>COUNTA($A$1:$A52)-1</f>
        <v>4</v>
      </c>
      <c r="L52" s="1" t="e">
        <f ca="1">MATCH(CONCATENATE($B52," ",$C52),Banco!$A:$A,0)</f>
        <v>#N/A</v>
      </c>
      <c r="M52" s="75" t="str">
        <f ca="1">IF(OR(ISERROR($L52),$H52="",$H52=0),"",OFFSET(M$1,MATCH($K52,$K$1:$K52,0)-1,0))</f>
        <v/>
      </c>
      <c r="O52" s="78">
        <f ca="1">IF(ISNUMBER($L52),VALUE(OFFSET(Banco!$A$1,Composições!$L52-1,COLUMN(Composições!O52)-6)),0)</f>
        <v>0</v>
      </c>
      <c r="P52" s="78">
        <f ca="1">IF(ISNUMBER($L52),VALUE(OFFSET(Banco!$A$1,Composições!$L52-1,COLUMN(Composições!P52)-6)),0)</f>
        <v>0</v>
      </c>
      <c r="Q52" s="92">
        <f t="shared" ca="1" si="14"/>
        <v>0</v>
      </c>
      <c r="R52" s="92">
        <f t="shared" ca="1" si="15"/>
        <v>0</v>
      </c>
    </row>
    <row r="53" spans="1:23">
      <c r="B53" s="81"/>
      <c r="C53" s="141"/>
      <c r="D53" s="91" t="str">
        <f ca="1">IF(ISNUMBER($L53),OFFSET(Banco!$A$1,Composições!$L53-1,COLUMN(Composições!D53)-1),"")</f>
        <v/>
      </c>
      <c r="E53" s="90" t="str">
        <f ca="1">IF(ISNUMBER($L53),OFFSET(Banco!$A$1,Composições!$L53-1,COLUMN(Composições!E53)-1),"")</f>
        <v/>
      </c>
      <c r="F53" s="90">
        <f t="shared" ca="1" si="12"/>
        <v>0</v>
      </c>
      <c r="G53" s="90">
        <f t="shared" ca="1" si="13"/>
        <v>0</v>
      </c>
      <c r="H53" s="73"/>
      <c r="I53" s="74">
        <f ca="1">IF(ISNUMBER($L53),VALUE(OFFSET(Banco!$A$1,Composições!$L53-1,COLUMN(Composições!I53)-4)),0)</f>
        <v>0</v>
      </c>
      <c r="J53" s="74">
        <f ca="1">IF(ISNUMBER($L53),VALUE(OFFSET(Banco!$A$1,Composições!$L53-1,COLUMN(Composições!J53)-4)),0)</f>
        <v>0</v>
      </c>
      <c r="K53" s="1">
        <f>COUNTA($A$1:$A53)-1</f>
        <v>4</v>
      </c>
      <c r="L53" s="1" t="e">
        <f ca="1">MATCH(CONCATENATE($B53," ",$C53),Banco!$A:$A,0)</f>
        <v>#N/A</v>
      </c>
      <c r="M53" s="75" t="str">
        <f ca="1">IF(OR(ISERROR($L53),$H53="",$H53=0),"",OFFSET(M$1,MATCH($K53,$K$1:$K53,0)-1,0))</f>
        <v/>
      </c>
      <c r="O53" s="78">
        <f ca="1">IF(ISNUMBER($L53),VALUE(OFFSET(Banco!$A$1,Composições!$L53-1,COLUMN(Composições!O53)-6)),0)</f>
        <v>0</v>
      </c>
      <c r="P53" s="78">
        <f ca="1">IF(ISNUMBER($L53),VALUE(OFFSET(Banco!$A$1,Composições!$L53-1,COLUMN(Composições!P53)-6)),0)</f>
        <v>0</v>
      </c>
      <c r="Q53" s="92">
        <f t="shared" ca="1" si="14"/>
        <v>0</v>
      </c>
      <c r="R53" s="92">
        <f t="shared" ca="1" si="15"/>
        <v>0</v>
      </c>
    </row>
    <row r="54" spans="1:23">
      <c r="B54" s="81"/>
      <c r="C54" s="141"/>
      <c r="D54" s="91" t="str">
        <f ca="1">IF(ISNUMBER($L54),OFFSET(Banco!$A$1,Composições!$L54-1,COLUMN(Composições!D54)-1),"")</f>
        <v/>
      </c>
      <c r="E54" s="90" t="str">
        <f ca="1">IF(ISNUMBER($L54),OFFSET(Banco!$A$1,Composições!$L54-1,COLUMN(Composições!E54)-1),"")</f>
        <v/>
      </c>
      <c r="F54" s="90">
        <f t="shared" ca="1" si="12"/>
        <v>0</v>
      </c>
      <c r="G54" s="90">
        <f t="shared" ca="1" si="13"/>
        <v>0</v>
      </c>
      <c r="H54" s="73"/>
      <c r="I54" s="74">
        <f ca="1">IF(ISNUMBER($L54),VALUE(OFFSET(Banco!$A$1,Composições!$L54-1,COLUMN(Composições!I54)-4)),0)</f>
        <v>0</v>
      </c>
      <c r="J54" s="74">
        <f ca="1">IF(ISNUMBER($L54),VALUE(OFFSET(Banco!$A$1,Composições!$L54-1,COLUMN(Composições!J54)-4)),0)</f>
        <v>0</v>
      </c>
      <c r="K54" s="1">
        <f>COUNTA($A$1:$A54)-1</f>
        <v>4</v>
      </c>
      <c r="L54" s="1" t="e">
        <f ca="1">MATCH(CONCATENATE($B54," ",$C54),Banco!$A:$A,0)</f>
        <v>#N/A</v>
      </c>
      <c r="M54" s="75" t="str">
        <f ca="1">IF(OR(ISERROR($L54),$H54="",$H54=0),"",OFFSET(M$1,MATCH($K54,$K$1:$K54,0)-1,0))</f>
        <v/>
      </c>
      <c r="O54" s="78">
        <f ca="1">IF(ISNUMBER($L54),VALUE(OFFSET(Banco!$A$1,Composições!$L54-1,COLUMN(Composições!O54)-6)),0)</f>
        <v>0</v>
      </c>
      <c r="P54" s="78">
        <f ca="1">IF(ISNUMBER($L54),VALUE(OFFSET(Banco!$A$1,Composições!$L54-1,COLUMN(Composições!P54)-6)),0)</f>
        <v>0</v>
      </c>
      <c r="Q54" s="92">
        <f t="shared" ca="1" si="14"/>
        <v>0</v>
      </c>
      <c r="R54" s="92">
        <f t="shared" ca="1" si="15"/>
        <v>0</v>
      </c>
    </row>
    <row r="55" spans="1:23">
      <c r="B55" s="81"/>
      <c r="C55" s="141"/>
      <c r="D55" s="91" t="str">
        <f ca="1">IF(ISNUMBER($L55),OFFSET(Banco!$A$1,Composições!$L55-1,COLUMN(Composições!D55)-1),"")</f>
        <v/>
      </c>
      <c r="E55" s="90" t="str">
        <f ca="1">IF(ISNUMBER($L55),OFFSET(Banco!$A$1,Composições!$L55-1,COLUMN(Composições!E55)-1),"")</f>
        <v/>
      </c>
      <c r="F55" s="90">
        <f t="shared" ca="1" si="12"/>
        <v>0</v>
      </c>
      <c r="G55" s="90">
        <f t="shared" ca="1" si="13"/>
        <v>0</v>
      </c>
      <c r="H55" s="73"/>
      <c r="I55" s="74">
        <f ca="1">IF(ISNUMBER($L55),VALUE(OFFSET(Banco!$A$1,Composições!$L55-1,COLUMN(Composições!I55)-4)),0)</f>
        <v>0</v>
      </c>
      <c r="J55" s="74">
        <f ca="1">IF(ISNUMBER($L55),VALUE(OFFSET(Banco!$A$1,Composições!$L55-1,COLUMN(Composições!J55)-4)),0)</f>
        <v>0</v>
      </c>
      <c r="K55" s="1">
        <f>COUNTA($A$1:$A55)-1</f>
        <v>4</v>
      </c>
      <c r="L55" s="1" t="e">
        <f ca="1">MATCH(CONCATENATE($B55," ",$C55),Banco!$A:$A,0)</f>
        <v>#N/A</v>
      </c>
      <c r="M55" s="75" t="str">
        <f ca="1">IF(OR(ISERROR($L55),$H55="",$H55=0),"",OFFSET(M$1,MATCH($K55,$K$1:$K55,0)-1,0))</f>
        <v/>
      </c>
      <c r="O55" s="78">
        <f ca="1">IF(ISNUMBER($L55),VALUE(OFFSET(Banco!$A$1,Composições!$L55-1,COLUMN(Composições!O55)-6)),0)</f>
        <v>0</v>
      </c>
      <c r="P55" s="78">
        <f ca="1">IF(ISNUMBER($L55),VALUE(OFFSET(Banco!$A$1,Composições!$L55-1,COLUMN(Composições!P55)-6)),0)</f>
        <v>0</v>
      </c>
      <c r="Q55" s="92">
        <f t="shared" ca="1" si="14"/>
        <v>0</v>
      </c>
      <c r="R55" s="92">
        <f t="shared" ca="1" si="15"/>
        <v>0</v>
      </c>
    </row>
    <row r="56" spans="1:23">
      <c r="B56" s="81"/>
      <c r="C56" s="141"/>
      <c r="D56" s="91" t="str">
        <f ca="1">IF(ISNUMBER($L56),OFFSET(Banco!$A$1,Composições!$L56-1,COLUMN(Composições!D56)-1),"")</f>
        <v/>
      </c>
      <c r="E56" s="90" t="str">
        <f ca="1">IF(ISNUMBER($L56),OFFSET(Banco!$A$1,Composições!$L56-1,COLUMN(Composições!E56)-1),"")</f>
        <v/>
      </c>
      <c r="F56" s="90">
        <f t="shared" ca="1" si="12"/>
        <v>0</v>
      </c>
      <c r="G56" s="90">
        <f t="shared" ca="1" si="13"/>
        <v>0</v>
      </c>
      <c r="H56" s="73"/>
      <c r="I56" s="74">
        <f ca="1">IF(ISNUMBER($L56),VALUE(OFFSET(Banco!$A$1,Composições!$L56-1,COLUMN(Composições!I56)-4)),0)</f>
        <v>0</v>
      </c>
      <c r="J56" s="74">
        <f ca="1">IF(ISNUMBER($L56),VALUE(OFFSET(Banco!$A$1,Composições!$L56-1,COLUMN(Composições!J56)-4)),0)</f>
        <v>0</v>
      </c>
      <c r="K56" s="1">
        <f>COUNTA($A$1:$A56)-1</f>
        <v>4</v>
      </c>
      <c r="L56" s="1" t="e">
        <f ca="1">MATCH(CONCATENATE($B56," ",$C56),Banco!$A:$A,0)</f>
        <v>#N/A</v>
      </c>
      <c r="M56" s="75" t="str">
        <f ca="1">IF(OR(ISERROR($L56),$H56="",$H56=0),"",OFFSET(M$1,MATCH($K56,$K$1:$K56,0)-1,0))</f>
        <v/>
      </c>
      <c r="O56" s="78">
        <f ca="1">IF(ISNUMBER($L56),VALUE(OFFSET(Banco!$A$1,Composições!$L56-1,COLUMN(Composições!O56)-6)),0)</f>
        <v>0</v>
      </c>
      <c r="P56" s="78">
        <f ca="1">IF(ISNUMBER($L56),VALUE(OFFSET(Banco!$A$1,Composições!$L56-1,COLUMN(Composições!P56)-6)),0)</f>
        <v>0</v>
      </c>
      <c r="Q56" s="92">
        <f t="shared" ca="1" si="14"/>
        <v>0</v>
      </c>
      <c r="R56" s="92">
        <f t="shared" ca="1" si="15"/>
        <v>0</v>
      </c>
    </row>
    <row r="57" spans="1:23">
      <c r="B57" s="80"/>
      <c r="C57" s="29"/>
      <c r="D57" s="25" t="str">
        <f ca="1">IF(ISNUMBER($L57),OFFSET(Banco!$A$1,Composições!$L57-1,COLUMN(Composições!D57)-1),"")</f>
        <v/>
      </c>
      <c r="E57" s="51" t="str">
        <f ca="1">IF(ISNUMBER($L57),OFFSET(Banco!$A$1,Composições!$L57-1,COLUMN(Composições!E57)-1),"")</f>
        <v/>
      </c>
      <c r="F57" s="51">
        <f ca="1">ROUND($H57*ROUND(I57,2),2)</f>
        <v>0</v>
      </c>
      <c r="G57" s="51">
        <f ca="1">ROUND($H57*ROUND(J57,2),2)</f>
        <v>0</v>
      </c>
      <c r="H57" s="88"/>
      <c r="I57" s="89">
        <f ca="1">IF(ISNUMBER($L57),VALUE(OFFSET(Banco!$A$1,Composições!$L57-1,COLUMN(Composições!I57)-4)),0)</f>
        <v>0</v>
      </c>
      <c r="J57" s="89">
        <f ca="1">IF(ISNUMBER($L57),VALUE(OFFSET(Banco!$A$1,Composições!$L57-1,COLUMN(Composições!J57)-4)),0)</f>
        <v>0</v>
      </c>
      <c r="K57" s="1">
        <f>COUNTA($A$1:$A57)-1</f>
        <v>4</v>
      </c>
      <c r="L57" s="1" t="e">
        <f ca="1">MATCH(CONCATENATE($B57," ",$C57),Banco!$A:$A,0)</f>
        <v>#N/A</v>
      </c>
      <c r="M57" s="75" t="str">
        <f ca="1">IF(OR(ISERROR($L57),$H57="",$H57=0),"",OFFSET(M$1,MATCH($K57,$K$1:$K57,0)-1,0))</f>
        <v/>
      </c>
      <c r="O57" s="78">
        <f ca="1">IF(ISNUMBER($L57),VALUE(OFFSET(Banco!$A$1,Composições!$L57-1,COLUMN(Composições!O57)-6)),0)</f>
        <v>0</v>
      </c>
      <c r="P57" s="78">
        <f ca="1">IF(ISNUMBER($L57),VALUE(OFFSET(Banco!$A$1,Composições!$L57-1,COLUMN(Composições!P57)-6)),0)</f>
        <v>0</v>
      </c>
      <c r="S57" s="133"/>
      <c r="W57" s="133"/>
    </row>
    <row r="58" spans="1:23" ht="12.75" customHeight="1">
      <c r="B58" s="1"/>
      <c r="C58" s="1"/>
      <c r="D58" s="1"/>
      <c r="E58" s="1"/>
      <c r="F58" s="1"/>
      <c r="G58" s="1"/>
      <c r="H58" s="1"/>
      <c r="I58" s="1"/>
      <c r="J58" s="1"/>
      <c r="K58" s="1">
        <f>COUNTA($A$1:$A58)-1</f>
        <v>4</v>
      </c>
      <c r="M58" s="3" t="str">
        <f ca="1">IF(OFFSET($M$1,MATCH(OFFSET(K58,-1,0),$K$1:$K58,0)-1,0)="F","F","")</f>
        <v/>
      </c>
      <c r="O58" s="77"/>
      <c r="P58" s="3"/>
      <c r="S58" s="133"/>
      <c r="W58" s="133"/>
    </row>
    <row r="59" spans="1:23">
      <c r="A59" s="26" t="str">
        <f>CONCATENATE($B59," ",$C59)</f>
        <v xml:space="preserve">Composição </v>
      </c>
      <c r="B59" s="93" t="s">
        <v>90</v>
      </c>
      <c r="C59" s="94"/>
      <c r="D59" s="95"/>
      <c r="E59" s="94"/>
      <c r="F59" s="96">
        <f ca="1">IF($L59&gt;0,SUM(OFFSET(F59,1,0,$L59),0))</f>
        <v>0</v>
      </c>
      <c r="G59" s="96">
        <f ca="1">IF($L59&gt;0,SUM(OFFSET(G59,1,0,$L59),0))</f>
        <v>0</v>
      </c>
      <c r="H59" s="97"/>
      <c r="I59" s="98">
        <f ca="1">IF(ISERROR(F59),0,F59)</f>
        <v>0</v>
      </c>
      <c r="J59" s="99">
        <f ca="1">IF(ISERROR(G59),0,G59)</f>
        <v>0</v>
      </c>
      <c r="K59" s="1">
        <f>COUNTA($A$1:$A59)-1</f>
        <v>5</v>
      </c>
      <c r="L59" s="1">
        <f>IF(MAX(K:K)=K59,MATCH(9999999,$K:$K)+1,MATCH(K59+1,K:K,0))-ROW(L59)-2</f>
        <v>10</v>
      </c>
      <c r="M59" s="3" t="str">
        <f ca="1">IF(AND(OR(I59&lt;&gt;0,J59&lt;&gt;0),N59="Sim"),"F","")</f>
        <v/>
      </c>
      <c r="N59" s="53" t="s">
        <v>62</v>
      </c>
      <c r="O59" s="77"/>
      <c r="P59" s="3"/>
      <c r="S59" s="133"/>
      <c r="W59" s="133"/>
    </row>
    <row r="60" spans="1:23">
      <c r="B60" s="81"/>
      <c r="C60" s="141"/>
      <c r="D60" s="91" t="str">
        <f ca="1">IF(ISNUMBER($L60),OFFSET(Banco!$A$1,Composições!$L60-1,COLUMN(Composições!D60)-1),"")</f>
        <v/>
      </c>
      <c r="E60" s="90" t="str">
        <f ca="1">IF(ISNUMBER($L60),OFFSET(Banco!$A$1,Composições!$L60-1,COLUMN(Composições!E60)-1),"")</f>
        <v/>
      </c>
      <c r="F60" s="90">
        <f t="shared" ref="F60:F68" ca="1" si="16">ROUND($H60*ROUND(I60,2),2)</f>
        <v>0</v>
      </c>
      <c r="G60" s="90">
        <f t="shared" ref="G60:G68" ca="1" si="17">ROUND($H60*ROUND(J60,2),2)</f>
        <v>0</v>
      </c>
      <c r="H60" s="73"/>
      <c r="I60" s="74">
        <f ca="1">IF(ISNUMBER($L60),VALUE(OFFSET(Banco!$A$1,Composições!$L60-1,COLUMN(Composições!I60)-4)),0)</f>
        <v>0</v>
      </c>
      <c r="J60" s="74">
        <f ca="1">IF(ISNUMBER($L60),VALUE(OFFSET(Banco!$A$1,Composições!$L60-1,COLUMN(Composições!J60)-4)),0)</f>
        <v>0</v>
      </c>
      <c r="K60" s="1">
        <f>COUNTA($A$1:$A60)-1</f>
        <v>5</v>
      </c>
      <c r="L60" s="1" t="e">
        <f ca="1">MATCH(CONCATENATE($B60," ",$C60),Banco!$A:$A,0)</f>
        <v>#N/A</v>
      </c>
      <c r="M60" s="75" t="str">
        <f ca="1">IF(OR(ISERROR($L60),$H60="",$H60=0),"",OFFSET(M$1,MATCH($K60,$K$1:$K60,0)-1,0))</f>
        <v/>
      </c>
      <c r="O60" s="78">
        <f ca="1">IF(ISNUMBER($L60),VALUE(OFFSET(Banco!$A$1,Composições!$L60-1,COLUMN(Composições!O60)-6)),0)</f>
        <v>0</v>
      </c>
      <c r="P60" s="78">
        <f ca="1">IF(ISNUMBER($L60),VALUE(OFFSET(Banco!$A$1,Composições!$L60-1,COLUMN(Composições!P60)-6)),0)</f>
        <v>0</v>
      </c>
      <c r="Q60" s="92">
        <f t="shared" ref="Q60:Q68" ca="1" si="18">ROUND(F60*O60,2)</f>
        <v>0</v>
      </c>
      <c r="R60" s="92">
        <f t="shared" ref="R60:R68" ca="1" si="19">ROUND(G60*P60,2)</f>
        <v>0</v>
      </c>
    </row>
    <row r="61" spans="1:23">
      <c r="B61" s="81"/>
      <c r="C61" s="141"/>
      <c r="D61" s="91" t="str">
        <f ca="1">IF(ISNUMBER($L61),OFFSET(Banco!$A$1,Composições!$L61-1,COLUMN(Composições!D61)-1),"")</f>
        <v/>
      </c>
      <c r="E61" s="90" t="str">
        <f ca="1">IF(ISNUMBER($L61),OFFSET(Banco!$A$1,Composições!$L61-1,COLUMN(Composições!E61)-1),"")</f>
        <v/>
      </c>
      <c r="F61" s="90">
        <f t="shared" ca="1" si="16"/>
        <v>0</v>
      </c>
      <c r="G61" s="90">
        <f t="shared" ca="1" si="17"/>
        <v>0</v>
      </c>
      <c r="H61" s="73"/>
      <c r="I61" s="74">
        <f ca="1">IF(ISNUMBER($L61),VALUE(OFFSET(Banco!$A$1,Composições!$L61-1,COLUMN(Composições!I61)-4)),0)</f>
        <v>0</v>
      </c>
      <c r="J61" s="74">
        <f ca="1">IF(ISNUMBER($L61),VALUE(OFFSET(Banco!$A$1,Composições!$L61-1,COLUMN(Composições!J61)-4)),0)</f>
        <v>0</v>
      </c>
      <c r="K61" s="1">
        <f>COUNTA($A$1:$A61)-1</f>
        <v>5</v>
      </c>
      <c r="L61" s="1" t="e">
        <f ca="1">MATCH(CONCATENATE($B61," ",$C61),Banco!$A:$A,0)</f>
        <v>#N/A</v>
      </c>
      <c r="M61" s="75" t="str">
        <f ca="1">IF(OR(ISERROR($L61),$H61="",$H61=0),"",OFFSET(M$1,MATCH($K61,$K$1:$K61,0)-1,0))</f>
        <v/>
      </c>
      <c r="O61" s="78">
        <f ca="1">IF(ISNUMBER($L61),VALUE(OFFSET(Banco!$A$1,Composições!$L61-1,COLUMN(Composições!O61)-6)),0)</f>
        <v>0</v>
      </c>
      <c r="P61" s="78">
        <f ca="1">IF(ISNUMBER($L61),VALUE(OFFSET(Banco!$A$1,Composições!$L61-1,COLUMN(Composições!P61)-6)),0)</f>
        <v>0</v>
      </c>
      <c r="Q61" s="92">
        <f t="shared" ca="1" si="18"/>
        <v>0</v>
      </c>
      <c r="R61" s="92">
        <f t="shared" ca="1" si="19"/>
        <v>0</v>
      </c>
    </row>
    <row r="62" spans="1:23">
      <c r="B62" s="81"/>
      <c r="C62" s="141"/>
      <c r="D62" s="91" t="str">
        <f ca="1">IF(ISNUMBER($L62),OFFSET(Banco!$A$1,Composições!$L62-1,COLUMN(Composições!D62)-1),"")</f>
        <v/>
      </c>
      <c r="E62" s="90" t="str">
        <f ca="1">IF(ISNUMBER($L62),OFFSET(Banco!$A$1,Composições!$L62-1,COLUMN(Composições!E62)-1),"")</f>
        <v/>
      </c>
      <c r="F62" s="90">
        <f t="shared" ca="1" si="16"/>
        <v>0</v>
      </c>
      <c r="G62" s="90">
        <f t="shared" ca="1" si="17"/>
        <v>0</v>
      </c>
      <c r="H62" s="73"/>
      <c r="I62" s="74">
        <f ca="1">IF(ISNUMBER($L62),VALUE(OFFSET(Banco!$A$1,Composições!$L62-1,COLUMN(Composições!I62)-4)),0)</f>
        <v>0</v>
      </c>
      <c r="J62" s="74">
        <f ca="1">IF(ISNUMBER($L62),VALUE(OFFSET(Banco!$A$1,Composições!$L62-1,COLUMN(Composições!J62)-4)),0)</f>
        <v>0</v>
      </c>
      <c r="K62" s="1">
        <f>COUNTA($A$1:$A62)-1</f>
        <v>5</v>
      </c>
      <c r="L62" s="1" t="e">
        <f ca="1">MATCH(CONCATENATE($B62," ",$C62),Banco!$A:$A,0)</f>
        <v>#N/A</v>
      </c>
      <c r="M62" s="75" t="str">
        <f ca="1">IF(OR(ISERROR($L62),$H62="",$H62=0),"",OFFSET(M$1,MATCH($K62,$K$1:$K62,0)-1,0))</f>
        <v/>
      </c>
      <c r="O62" s="78">
        <f ca="1">IF(ISNUMBER($L62),VALUE(OFFSET(Banco!$A$1,Composições!$L62-1,COLUMN(Composições!O62)-6)),0)</f>
        <v>0</v>
      </c>
      <c r="P62" s="78">
        <f ca="1">IF(ISNUMBER($L62),VALUE(OFFSET(Banco!$A$1,Composições!$L62-1,COLUMN(Composições!P62)-6)),0)</f>
        <v>0</v>
      </c>
      <c r="Q62" s="92">
        <f t="shared" ca="1" si="18"/>
        <v>0</v>
      </c>
      <c r="R62" s="92">
        <f t="shared" ca="1" si="19"/>
        <v>0</v>
      </c>
    </row>
    <row r="63" spans="1:23">
      <c r="B63" s="81"/>
      <c r="C63" s="141"/>
      <c r="D63" s="91" t="str">
        <f ca="1">IF(ISNUMBER($L63),OFFSET(Banco!$A$1,Composições!$L63-1,COLUMN(Composições!D63)-1),"")</f>
        <v/>
      </c>
      <c r="E63" s="90" t="str">
        <f ca="1">IF(ISNUMBER($L63),OFFSET(Banco!$A$1,Composições!$L63-1,COLUMN(Composições!E63)-1),"")</f>
        <v/>
      </c>
      <c r="F63" s="90">
        <f t="shared" ca="1" si="16"/>
        <v>0</v>
      </c>
      <c r="G63" s="90">
        <f t="shared" ca="1" si="17"/>
        <v>0</v>
      </c>
      <c r="H63" s="73"/>
      <c r="I63" s="74">
        <f ca="1">IF(ISNUMBER($L63),VALUE(OFFSET(Banco!$A$1,Composições!$L63-1,COLUMN(Composições!I63)-4)),0)</f>
        <v>0</v>
      </c>
      <c r="J63" s="74">
        <f ca="1">IF(ISNUMBER($L63),VALUE(OFFSET(Banco!$A$1,Composições!$L63-1,COLUMN(Composições!J63)-4)),0)</f>
        <v>0</v>
      </c>
      <c r="K63" s="1">
        <f>COUNTA($A$1:$A63)-1</f>
        <v>5</v>
      </c>
      <c r="L63" s="1" t="e">
        <f ca="1">MATCH(CONCATENATE($B63," ",$C63),Banco!$A:$A,0)</f>
        <v>#N/A</v>
      </c>
      <c r="M63" s="75" t="str">
        <f ca="1">IF(OR(ISERROR($L63),$H63="",$H63=0),"",OFFSET(M$1,MATCH($K63,$K$1:$K63,0)-1,0))</f>
        <v/>
      </c>
      <c r="O63" s="78">
        <f ca="1">IF(ISNUMBER($L63),VALUE(OFFSET(Banco!$A$1,Composições!$L63-1,COLUMN(Composições!O63)-6)),0)</f>
        <v>0</v>
      </c>
      <c r="P63" s="78">
        <f ca="1">IF(ISNUMBER($L63),VALUE(OFFSET(Banco!$A$1,Composições!$L63-1,COLUMN(Composições!P63)-6)),0)</f>
        <v>0</v>
      </c>
      <c r="Q63" s="92">
        <f t="shared" ca="1" si="18"/>
        <v>0</v>
      </c>
      <c r="R63" s="92">
        <f t="shared" ca="1" si="19"/>
        <v>0</v>
      </c>
    </row>
    <row r="64" spans="1:23">
      <c r="B64" s="81"/>
      <c r="C64" s="141"/>
      <c r="D64" s="91" t="str">
        <f ca="1">IF(ISNUMBER($L64),OFFSET(Banco!$A$1,Composições!$L64-1,COLUMN(Composições!D64)-1),"")</f>
        <v/>
      </c>
      <c r="E64" s="90" t="str">
        <f ca="1">IF(ISNUMBER($L64),OFFSET(Banco!$A$1,Composições!$L64-1,COLUMN(Composições!E64)-1),"")</f>
        <v/>
      </c>
      <c r="F64" s="90">
        <f t="shared" ca="1" si="16"/>
        <v>0</v>
      </c>
      <c r="G64" s="90">
        <f t="shared" ca="1" si="17"/>
        <v>0</v>
      </c>
      <c r="H64" s="73"/>
      <c r="I64" s="74">
        <f ca="1">IF(ISNUMBER($L64),VALUE(OFFSET(Banco!$A$1,Composições!$L64-1,COLUMN(Composições!I64)-4)),0)</f>
        <v>0</v>
      </c>
      <c r="J64" s="74">
        <f ca="1">IF(ISNUMBER($L64),VALUE(OFFSET(Banco!$A$1,Composições!$L64-1,COLUMN(Composições!J64)-4)),0)</f>
        <v>0</v>
      </c>
      <c r="K64" s="1">
        <f>COUNTA($A$1:$A64)-1</f>
        <v>5</v>
      </c>
      <c r="L64" s="1" t="e">
        <f ca="1">MATCH(CONCATENATE($B64," ",$C64),Banco!$A:$A,0)</f>
        <v>#N/A</v>
      </c>
      <c r="M64" s="75" t="str">
        <f ca="1">IF(OR(ISERROR($L64),$H64="",$H64=0),"",OFFSET(M$1,MATCH($K64,$K$1:$K64,0)-1,0))</f>
        <v/>
      </c>
      <c r="O64" s="78">
        <f ca="1">IF(ISNUMBER($L64),VALUE(OFFSET(Banco!$A$1,Composições!$L64-1,COLUMN(Composições!O64)-6)),0)</f>
        <v>0</v>
      </c>
      <c r="P64" s="78">
        <f ca="1">IF(ISNUMBER($L64),VALUE(OFFSET(Banco!$A$1,Composições!$L64-1,COLUMN(Composições!P64)-6)),0)</f>
        <v>0</v>
      </c>
      <c r="Q64" s="92">
        <f t="shared" ca="1" si="18"/>
        <v>0</v>
      </c>
      <c r="R64" s="92">
        <f t="shared" ca="1" si="19"/>
        <v>0</v>
      </c>
    </row>
    <row r="65" spans="1:23">
      <c r="B65" s="81"/>
      <c r="C65" s="141"/>
      <c r="D65" s="91" t="str">
        <f ca="1">IF(ISNUMBER($L65),OFFSET(Banco!$A$1,Composições!$L65-1,COLUMN(Composições!D65)-1),"")</f>
        <v/>
      </c>
      <c r="E65" s="90" t="str">
        <f ca="1">IF(ISNUMBER($L65),OFFSET(Banco!$A$1,Composições!$L65-1,COLUMN(Composições!E65)-1),"")</f>
        <v/>
      </c>
      <c r="F65" s="90">
        <f t="shared" ca="1" si="16"/>
        <v>0</v>
      </c>
      <c r="G65" s="90">
        <f t="shared" ca="1" si="17"/>
        <v>0</v>
      </c>
      <c r="H65" s="73"/>
      <c r="I65" s="74">
        <f ca="1">IF(ISNUMBER($L65),VALUE(OFFSET(Banco!$A$1,Composições!$L65-1,COLUMN(Composições!I65)-4)),0)</f>
        <v>0</v>
      </c>
      <c r="J65" s="74">
        <f ca="1">IF(ISNUMBER($L65),VALUE(OFFSET(Banco!$A$1,Composições!$L65-1,COLUMN(Composições!J65)-4)),0)</f>
        <v>0</v>
      </c>
      <c r="K65" s="1">
        <f>COUNTA($A$1:$A65)-1</f>
        <v>5</v>
      </c>
      <c r="L65" s="1" t="e">
        <f ca="1">MATCH(CONCATENATE($B65," ",$C65),Banco!$A:$A,0)</f>
        <v>#N/A</v>
      </c>
      <c r="M65" s="75" t="str">
        <f ca="1">IF(OR(ISERROR($L65),$H65="",$H65=0),"",OFFSET(M$1,MATCH($K65,$K$1:$K65,0)-1,0))</f>
        <v/>
      </c>
      <c r="O65" s="78">
        <f ca="1">IF(ISNUMBER($L65),VALUE(OFFSET(Banco!$A$1,Composições!$L65-1,COLUMN(Composições!O65)-6)),0)</f>
        <v>0</v>
      </c>
      <c r="P65" s="78">
        <f ca="1">IF(ISNUMBER($L65),VALUE(OFFSET(Banco!$A$1,Composições!$L65-1,COLUMN(Composições!P65)-6)),0)</f>
        <v>0</v>
      </c>
      <c r="Q65" s="92">
        <f t="shared" ca="1" si="18"/>
        <v>0</v>
      </c>
      <c r="R65" s="92">
        <f t="shared" ca="1" si="19"/>
        <v>0</v>
      </c>
    </row>
    <row r="66" spans="1:23">
      <c r="B66" s="81"/>
      <c r="C66" s="141"/>
      <c r="D66" s="91" t="str">
        <f ca="1">IF(ISNUMBER($L66),OFFSET(Banco!$A$1,Composições!$L66-1,COLUMN(Composições!D66)-1),"")</f>
        <v/>
      </c>
      <c r="E66" s="90" t="str">
        <f ca="1">IF(ISNUMBER($L66),OFFSET(Banco!$A$1,Composições!$L66-1,COLUMN(Composições!E66)-1),"")</f>
        <v/>
      </c>
      <c r="F66" s="90">
        <f t="shared" ca="1" si="16"/>
        <v>0</v>
      </c>
      <c r="G66" s="90">
        <f t="shared" ca="1" si="17"/>
        <v>0</v>
      </c>
      <c r="H66" s="73"/>
      <c r="I66" s="74">
        <f ca="1">IF(ISNUMBER($L66),VALUE(OFFSET(Banco!$A$1,Composições!$L66-1,COLUMN(Composições!I66)-4)),0)</f>
        <v>0</v>
      </c>
      <c r="J66" s="74">
        <f ca="1">IF(ISNUMBER($L66),VALUE(OFFSET(Banco!$A$1,Composições!$L66-1,COLUMN(Composições!J66)-4)),0)</f>
        <v>0</v>
      </c>
      <c r="K66" s="1">
        <f>COUNTA($A$1:$A66)-1</f>
        <v>5</v>
      </c>
      <c r="L66" s="1" t="e">
        <f ca="1">MATCH(CONCATENATE($B66," ",$C66),Banco!$A:$A,0)</f>
        <v>#N/A</v>
      </c>
      <c r="M66" s="75" t="str">
        <f ca="1">IF(OR(ISERROR($L66),$H66="",$H66=0),"",OFFSET(M$1,MATCH($K66,$K$1:$K66,0)-1,0))</f>
        <v/>
      </c>
      <c r="O66" s="78">
        <f ca="1">IF(ISNUMBER($L66),VALUE(OFFSET(Banco!$A$1,Composições!$L66-1,COLUMN(Composições!O66)-6)),0)</f>
        <v>0</v>
      </c>
      <c r="P66" s="78">
        <f ca="1">IF(ISNUMBER($L66),VALUE(OFFSET(Banco!$A$1,Composições!$L66-1,COLUMN(Composições!P66)-6)),0)</f>
        <v>0</v>
      </c>
      <c r="Q66" s="92">
        <f t="shared" ca="1" si="18"/>
        <v>0</v>
      </c>
      <c r="R66" s="92">
        <f t="shared" ca="1" si="19"/>
        <v>0</v>
      </c>
    </row>
    <row r="67" spans="1:23">
      <c r="B67" s="81"/>
      <c r="C67" s="141"/>
      <c r="D67" s="91" t="str">
        <f ca="1">IF(ISNUMBER($L67),OFFSET(Banco!$A$1,Composições!$L67-1,COLUMN(Composições!D67)-1),"")</f>
        <v/>
      </c>
      <c r="E67" s="90" t="str">
        <f ca="1">IF(ISNUMBER($L67),OFFSET(Banco!$A$1,Composições!$L67-1,COLUMN(Composições!E67)-1),"")</f>
        <v/>
      </c>
      <c r="F67" s="90">
        <f t="shared" ca="1" si="16"/>
        <v>0</v>
      </c>
      <c r="G67" s="90">
        <f t="shared" ca="1" si="17"/>
        <v>0</v>
      </c>
      <c r="H67" s="73"/>
      <c r="I67" s="74">
        <f ca="1">IF(ISNUMBER($L67),VALUE(OFFSET(Banco!$A$1,Composições!$L67-1,COLUMN(Composições!I67)-4)),0)</f>
        <v>0</v>
      </c>
      <c r="J67" s="74">
        <f ca="1">IF(ISNUMBER($L67),VALUE(OFFSET(Banco!$A$1,Composições!$L67-1,COLUMN(Composições!J67)-4)),0)</f>
        <v>0</v>
      </c>
      <c r="K67" s="1">
        <f>COUNTA($A$1:$A67)-1</f>
        <v>5</v>
      </c>
      <c r="L67" s="1" t="e">
        <f ca="1">MATCH(CONCATENATE($B67," ",$C67),Banco!$A:$A,0)</f>
        <v>#N/A</v>
      </c>
      <c r="M67" s="75" t="str">
        <f ca="1">IF(OR(ISERROR($L67),$H67="",$H67=0),"",OFFSET(M$1,MATCH($K67,$K$1:$K67,0)-1,0))</f>
        <v/>
      </c>
      <c r="O67" s="78">
        <f ca="1">IF(ISNUMBER($L67),VALUE(OFFSET(Banco!$A$1,Composições!$L67-1,COLUMN(Composições!O67)-6)),0)</f>
        <v>0</v>
      </c>
      <c r="P67" s="78">
        <f ca="1">IF(ISNUMBER($L67),VALUE(OFFSET(Banco!$A$1,Composições!$L67-1,COLUMN(Composições!P67)-6)),0)</f>
        <v>0</v>
      </c>
      <c r="Q67" s="92">
        <f t="shared" ca="1" si="18"/>
        <v>0</v>
      </c>
      <c r="R67" s="92">
        <f t="shared" ca="1" si="19"/>
        <v>0</v>
      </c>
    </row>
    <row r="68" spans="1:23">
      <c r="B68" s="81"/>
      <c r="C68" s="141"/>
      <c r="D68" s="91" t="str">
        <f ca="1">IF(ISNUMBER($L68),OFFSET(Banco!$A$1,Composições!$L68-1,COLUMN(Composições!D68)-1),"")</f>
        <v/>
      </c>
      <c r="E68" s="90" t="str">
        <f ca="1">IF(ISNUMBER($L68),OFFSET(Banco!$A$1,Composições!$L68-1,COLUMN(Composições!E68)-1),"")</f>
        <v/>
      </c>
      <c r="F68" s="90">
        <f t="shared" ca="1" si="16"/>
        <v>0</v>
      </c>
      <c r="G68" s="90">
        <f t="shared" ca="1" si="17"/>
        <v>0</v>
      </c>
      <c r="H68" s="73"/>
      <c r="I68" s="74">
        <f ca="1">IF(ISNUMBER($L68),VALUE(OFFSET(Banco!$A$1,Composições!$L68-1,COLUMN(Composições!I68)-4)),0)</f>
        <v>0</v>
      </c>
      <c r="J68" s="74">
        <f ca="1">IF(ISNUMBER($L68),VALUE(OFFSET(Banco!$A$1,Composições!$L68-1,COLUMN(Composições!J68)-4)),0)</f>
        <v>0</v>
      </c>
      <c r="K68" s="1">
        <f>COUNTA($A$1:$A68)-1</f>
        <v>5</v>
      </c>
      <c r="L68" s="1" t="e">
        <f ca="1">MATCH(CONCATENATE($B68," ",$C68),Banco!$A:$A,0)</f>
        <v>#N/A</v>
      </c>
      <c r="M68" s="75" t="str">
        <f ca="1">IF(OR(ISERROR($L68),$H68="",$H68=0),"",OFFSET(M$1,MATCH($K68,$K$1:$K68,0)-1,0))</f>
        <v/>
      </c>
      <c r="O68" s="78">
        <f ca="1">IF(ISNUMBER($L68),VALUE(OFFSET(Banco!$A$1,Composições!$L68-1,COLUMN(Composições!O68)-6)),0)</f>
        <v>0</v>
      </c>
      <c r="P68" s="78">
        <f ca="1">IF(ISNUMBER($L68),VALUE(OFFSET(Banco!$A$1,Composições!$L68-1,COLUMN(Composições!P68)-6)),0)</f>
        <v>0</v>
      </c>
      <c r="Q68" s="92">
        <f t="shared" ca="1" si="18"/>
        <v>0</v>
      </c>
      <c r="R68" s="92">
        <f t="shared" ca="1" si="19"/>
        <v>0</v>
      </c>
    </row>
    <row r="69" spans="1:23">
      <c r="B69" s="80"/>
      <c r="C69" s="29"/>
      <c r="D69" s="25" t="str">
        <f ca="1">IF(ISNUMBER($L69),OFFSET(Banco!$A$1,Composições!$L69-1,COLUMN(Composições!D69)-1),"")</f>
        <v/>
      </c>
      <c r="E69" s="51" t="str">
        <f ca="1">IF(ISNUMBER($L69),OFFSET(Banco!$A$1,Composições!$L69-1,COLUMN(Composições!E69)-1),"")</f>
        <v/>
      </c>
      <c r="F69" s="51">
        <f ca="1">ROUND($H69*ROUND(I69,2),2)</f>
        <v>0</v>
      </c>
      <c r="G69" s="51">
        <f ca="1">ROUND($H69*ROUND(J69,2),2)</f>
        <v>0</v>
      </c>
      <c r="H69" s="88"/>
      <c r="I69" s="89">
        <f ca="1">IF(ISNUMBER($L69),VALUE(OFFSET(Banco!$A$1,Composições!$L69-1,COLUMN(Composições!I69)-4)),0)</f>
        <v>0</v>
      </c>
      <c r="J69" s="89">
        <f ca="1">IF(ISNUMBER($L69),VALUE(OFFSET(Banco!$A$1,Composições!$L69-1,COLUMN(Composições!J69)-4)),0)</f>
        <v>0</v>
      </c>
      <c r="K69" s="1">
        <f>COUNTA($A$1:$A69)-1</f>
        <v>5</v>
      </c>
      <c r="L69" s="1" t="e">
        <f ca="1">MATCH(CONCATENATE($B69," ",$C69),Banco!$A:$A,0)</f>
        <v>#N/A</v>
      </c>
      <c r="M69" s="75" t="str">
        <f ca="1">IF(OR(ISERROR($L69),$H69="",$H69=0),"",OFFSET(M$1,MATCH($K69,$K$1:$K69,0)-1,0))</f>
        <v/>
      </c>
      <c r="O69" s="78">
        <f ca="1">IF(ISNUMBER($L69),VALUE(OFFSET(Banco!$A$1,Composições!$L69-1,COLUMN(Composições!O69)-6)),0)</f>
        <v>0</v>
      </c>
      <c r="P69" s="78">
        <f ca="1">IF(ISNUMBER($L69),VALUE(OFFSET(Banco!$A$1,Composições!$L69-1,COLUMN(Composições!P69)-6)),0)</f>
        <v>0</v>
      </c>
      <c r="S69" s="133"/>
      <c r="W69" s="133"/>
    </row>
    <row r="70" spans="1:23" ht="12.75" customHeight="1">
      <c r="B70" s="1"/>
      <c r="C70" s="1"/>
      <c r="D70" s="1"/>
      <c r="E70" s="1"/>
      <c r="F70" s="1"/>
      <c r="G70" s="1"/>
      <c r="H70" s="1"/>
      <c r="I70" s="1"/>
      <c r="J70" s="1"/>
      <c r="K70" s="1">
        <f>COUNTA($A$1:$A70)-1</f>
        <v>5</v>
      </c>
      <c r="M70" s="3" t="str">
        <f ca="1">IF(OFFSET($M$1,MATCH(OFFSET(K70,-1,0),$K$1:$K70,0)-1,0)="F","F","")</f>
        <v/>
      </c>
      <c r="O70" s="77"/>
      <c r="P70" s="3"/>
      <c r="S70" s="133"/>
      <c r="W70" s="133"/>
    </row>
    <row r="71" spans="1:23">
      <c r="A71" s="26" t="str">
        <f>CONCATENATE($B71," ",$C71)</f>
        <v xml:space="preserve">Composição </v>
      </c>
      <c r="B71" s="93" t="s">
        <v>90</v>
      </c>
      <c r="C71" s="94"/>
      <c r="D71" s="95"/>
      <c r="E71" s="94"/>
      <c r="F71" s="96">
        <f ca="1">IF($L71&gt;0,SUM(OFFSET(F71,1,0,$L71),0))</f>
        <v>0</v>
      </c>
      <c r="G71" s="96">
        <f ca="1">IF($L71&gt;0,SUM(OFFSET(G71,1,0,$L71),0))</f>
        <v>0</v>
      </c>
      <c r="H71" s="97"/>
      <c r="I71" s="98">
        <f ca="1">IF(ISERROR(F71),0,F71)</f>
        <v>0</v>
      </c>
      <c r="J71" s="99">
        <f ca="1">IF(ISERROR(G71),0,G71)</f>
        <v>0</v>
      </c>
      <c r="K71" s="1">
        <f>COUNTA($A$1:$A71)-1</f>
        <v>6</v>
      </c>
      <c r="L71" s="1">
        <f>IF(MAX(K:K)=K71,MATCH(9999999,$K:$K)+1,MATCH(K71+1,K:K,0))-ROW(L71)-2</f>
        <v>10</v>
      </c>
      <c r="M71" s="3" t="str">
        <f ca="1">IF(AND(OR(I71&lt;&gt;0,J71&lt;&gt;0),N71="Sim"),"F","")</f>
        <v/>
      </c>
      <c r="N71" s="53" t="s">
        <v>62</v>
      </c>
      <c r="O71" s="77"/>
      <c r="P71" s="3"/>
      <c r="S71" s="133"/>
      <c r="W71" s="133"/>
    </row>
    <row r="72" spans="1:23">
      <c r="B72" s="81"/>
      <c r="C72" s="141"/>
      <c r="D72" s="91" t="str">
        <f ca="1">IF(ISNUMBER($L72),OFFSET(Banco!$A$1,Composições!$L72-1,COLUMN(Composições!D72)-1),"")</f>
        <v/>
      </c>
      <c r="E72" s="90" t="str">
        <f ca="1">IF(ISNUMBER($L72),OFFSET(Banco!$A$1,Composições!$L72-1,COLUMN(Composições!E72)-1),"")</f>
        <v/>
      </c>
      <c r="F72" s="90">
        <f t="shared" ref="F72:F80" ca="1" si="20">ROUND($H72*ROUND(I72,2),2)</f>
        <v>0</v>
      </c>
      <c r="G72" s="90">
        <f t="shared" ref="G72:G80" ca="1" si="21">ROUND($H72*ROUND(J72,2),2)</f>
        <v>0</v>
      </c>
      <c r="H72" s="73"/>
      <c r="I72" s="74">
        <f ca="1">IF(ISNUMBER($L72),VALUE(OFFSET(Banco!$A$1,Composições!$L72-1,COLUMN(Composições!I72)-4)),0)</f>
        <v>0</v>
      </c>
      <c r="J72" s="74">
        <f ca="1">IF(ISNUMBER($L72),VALUE(OFFSET(Banco!$A$1,Composições!$L72-1,COLUMN(Composições!J72)-4)),0)</f>
        <v>0</v>
      </c>
      <c r="K72" s="1">
        <f>COUNTA($A$1:$A72)-1</f>
        <v>6</v>
      </c>
      <c r="L72" s="1" t="e">
        <f ca="1">MATCH(CONCATENATE($B72," ",$C72),Banco!$A:$A,0)</f>
        <v>#N/A</v>
      </c>
      <c r="M72" s="75" t="str">
        <f ca="1">IF(OR(ISERROR($L72),$H72="",$H72=0),"",OFFSET(M$1,MATCH($K72,$K$1:$K72,0)-1,0))</f>
        <v/>
      </c>
      <c r="O72" s="78">
        <f ca="1">IF(ISNUMBER($L72),VALUE(OFFSET(Banco!$A$1,Composições!$L72-1,COLUMN(Composições!O72)-6)),0)</f>
        <v>0</v>
      </c>
      <c r="P72" s="78">
        <f ca="1">IF(ISNUMBER($L72),VALUE(OFFSET(Banco!$A$1,Composições!$L72-1,COLUMN(Composições!P72)-6)),0)</f>
        <v>0</v>
      </c>
      <c r="Q72" s="92">
        <f t="shared" ref="Q72:Q80" ca="1" si="22">ROUND(F72*O72,2)</f>
        <v>0</v>
      </c>
      <c r="R72" s="92">
        <f t="shared" ref="R72:R80" ca="1" si="23">ROUND(G72*P72,2)</f>
        <v>0</v>
      </c>
    </row>
    <row r="73" spans="1:23">
      <c r="B73" s="81"/>
      <c r="C73" s="141"/>
      <c r="D73" s="91" t="str">
        <f ca="1">IF(ISNUMBER($L73),OFFSET(Banco!$A$1,Composições!$L73-1,COLUMN(Composições!D73)-1),"")</f>
        <v/>
      </c>
      <c r="E73" s="90" t="str">
        <f ca="1">IF(ISNUMBER($L73),OFFSET(Banco!$A$1,Composições!$L73-1,COLUMN(Composições!E73)-1),"")</f>
        <v/>
      </c>
      <c r="F73" s="90">
        <f t="shared" ca="1" si="20"/>
        <v>0</v>
      </c>
      <c r="G73" s="90">
        <f t="shared" ca="1" si="21"/>
        <v>0</v>
      </c>
      <c r="H73" s="73"/>
      <c r="I73" s="74">
        <f ca="1">IF(ISNUMBER($L73),VALUE(OFFSET(Banco!$A$1,Composições!$L73-1,COLUMN(Composições!I73)-4)),0)</f>
        <v>0</v>
      </c>
      <c r="J73" s="74">
        <f ca="1">IF(ISNUMBER($L73),VALUE(OFFSET(Banco!$A$1,Composições!$L73-1,COLUMN(Composições!J73)-4)),0)</f>
        <v>0</v>
      </c>
      <c r="K73" s="1">
        <f>COUNTA($A$1:$A73)-1</f>
        <v>6</v>
      </c>
      <c r="L73" s="1" t="e">
        <f ca="1">MATCH(CONCATENATE($B73," ",$C73),Banco!$A:$A,0)</f>
        <v>#N/A</v>
      </c>
      <c r="M73" s="75" t="str">
        <f ca="1">IF(OR(ISERROR($L73),$H73="",$H73=0),"",OFFSET(M$1,MATCH($K73,$K$1:$K73,0)-1,0))</f>
        <v/>
      </c>
      <c r="O73" s="78">
        <f ca="1">IF(ISNUMBER($L73),VALUE(OFFSET(Banco!$A$1,Composições!$L73-1,COLUMN(Composições!O73)-6)),0)</f>
        <v>0</v>
      </c>
      <c r="P73" s="78">
        <f ca="1">IF(ISNUMBER($L73),VALUE(OFFSET(Banco!$A$1,Composições!$L73-1,COLUMN(Composições!P73)-6)),0)</f>
        <v>0</v>
      </c>
      <c r="Q73" s="92">
        <f t="shared" ca="1" si="22"/>
        <v>0</v>
      </c>
      <c r="R73" s="92">
        <f t="shared" ca="1" si="23"/>
        <v>0</v>
      </c>
    </row>
    <row r="74" spans="1:23">
      <c r="B74" s="81"/>
      <c r="C74" s="141"/>
      <c r="D74" s="91" t="str">
        <f ca="1">IF(ISNUMBER($L74),OFFSET(Banco!$A$1,Composições!$L74-1,COLUMN(Composições!D74)-1),"")</f>
        <v/>
      </c>
      <c r="E74" s="90" t="str">
        <f ca="1">IF(ISNUMBER($L74),OFFSET(Banco!$A$1,Composições!$L74-1,COLUMN(Composições!E74)-1),"")</f>
        <v/>
      </c>
      <c r="F74" s="90">
        <f t="shared" ca="1" si="20"/>
        <v>0</v>
      </c>
      <c r="G74" s="90">
        <f t="shared" ca="1" si="21"/>
        <v>0</v>
      </c>
      <c r="H74" s="73"/>
      <c r="I74" s="74">
        <f ca="1">IF(ISNUMBER($L74),VALUE(OFFSET(Banco!$A$1,Composições!$L74-1,COLUMN(Composições!I74)-4)),0)</f>
        <v>0</v>
      </c>
      <c r="J74" s="74">
        <f ca="1">IF(ISNUMBER($L74),VALUE(OFFSET(Banco!$A$1,Composições!$L74-1,COLUMN(Composições!J74)-4)),0)</f>
        <v>0</v>
      </c>
      <c r="K74" s="1">
        <f>COUNTA($A$1:$A74)-1</f>
        <v>6</v>
      </c>
      <c r="L74" s="1" t="e">
        <f ca="1">MATCH(CONCATENATE($B74," ",$C74),Banco!$A:$A,0)</f>
        <v>#N/A</v>
      </c>
      <c r="M74" s="75" t="str">
        <f ca="1">IF(OR(ISERROR($L74),$H74="",$H74=0),"",OFFSET(M$1,MATCH($K74,$K$1:$K74,0)-1,0))</f>
        <v/>
      </c>
      <c r="O74" s="78">
        <f ca="1">IF(ISNUMBER($L74),VALUE(OFFSET(Banco!$A$1,Composições!$L74-1,COLUMN(Composições!O74)-6)),0)</f>
        <v>0</v>
      </c>
      <c r="P74" s="78">
        <f ca="1">IF(ISNUMBER($L74),VALUE(OFFSET(Banco!$A$1,Composições!$L74-1,COLUMN(Composições!P74)-6)),0)</f>
        <v>0</v>
      </c>
      <c r="Q74" s="92">
        <f t="shared" ca="1" si="22"/>
        <v>0</v>
      </c>
      <c r="R74" s="92">
        <f t="shared" ca="1" si="23"/>
        <v>0</v>
      </c>
    </row>
    <row r="75" spans="1:23">
      <c r="B75" s="81"/>
      <c r="C75" s="141"/>
      <c r="D75" s="91" t="str">
        <f ca="1">IF(ISNUMBER($L75),OFFSET(Banco!$A$1,Composições!$L75-1,COLUMN(Composições!D75)-1),"")</f>
        <v/>
      </c>
      <c r="E75" s="90" t="str">
        <f ca="1">IF(ISNUMBER($L75),OFFSET(Banco!$A$1,Composições!$L75-1,COLUMN(Composições!E75)-1),"")</f>
        <v/>
      </c>
      <c r="F75" s="90">
        <f t="shared" ca="1" si="20"/>
        <v>0</v>
      </c>
      <c r="G75" s="90">
        <f t="shared" ca="1" si="21"/>
        <v>0</v>
      </c>
      <c r="H75" s="73"/>
      <c r="I75" s="74">
        <f ca="1">IF(ISNUMBER($L75),VALUE(OFFSET(Banco!$A$1,Composições!$L75-1,COLUMN(Composições!I75)-4)),0)</f>
        <v>0</v>
      </c>
      <c r="J75" s="74">
        <f ca="1">IF(ISNUMBER($L75),VALUE(OFFSET(Banco!$A$1,Composições!$L75-1,COLUMN(Composições!J75)-4)),0)</f>
        <v>0</v>
      </c>
      <c r="K75" s="1">
        <f>COUNTA($A$1:$A75)-1</f>
        <v>6</v>
      </c>
      <c r="L75" s="1" t="e">
        <f ca="1">MATCH(CONCATENATE($B75," ",$C75),Banco!$A:$A,0)</f>
        <v>#N/A</v>
      </c>
      <c r="M75" s="75" t="str">
        <f ca="1">IF(OR(ISERROR($L75),$H75="",$H75=0),"",OFFSET(M$1,MATCH($K75,$K$1:$K75,0)-1,0))</f>
        <v/>
      </c>
      <c r="O75" s="78">
        <f ca="1">IF(ISNUMBER($L75),VALUE(OFFSET(Banco!$A$1,Composições!$L75-1,COLUMN(Composições!O75)-6)),0)</f>
        <v>0</v>
      </c>
      <c r="P75" s="78">
        <f ca="1">IF(ISNUMBER($L75),VALUE(OFFSET(Banco!$A$1,Composições!$L75-1,COLUMN(Composições!P75)-6)),0)</f>
        <v>0</v>
      </c>
      <c r="Q75" s="92">
        <f t="shared" ca="1" si="22"/>
        <v>0</v>
      </c>
      <c r="R75" s="92">
        <f t="shared" ca="1" si="23"/>
        <v>0</v>
      </c>
    </row>
    <row r="76" spans="1:23">
      <c r="B76" s="81"/>
      <c r="C76" s="141"/>
      <c r="D76" s="91" t="str">
        <f ca="1">IF(ISNUMBER($L76),OFFSET(Banco!$A$1,Composições!$L76-1,COLUMN(Composições!D76)-1),"")</f>
        <v/>
      </c>
      <c r="E76" s="90" t="str">
        <f ca="1">IF(ISNUMBER($L76),OFFSET(Banco!$A$1,Composições!$L76-1,COLUMN(Composições!E76)-1),"")</f>
        <v/>
      </c>
      <c r="F76" s="90">
        <f t="shared" ca="1" si="20"/>
        <v>0</v>
      </c>
      <c r="G76" s="90">
        <f t="shared" ca="1" si="21"/>
        <v>0</v>
      </c>
      <c r="H76" s="73"/>
      <c r="I76" s="74">
        <f ca="1">IF(ISNUMBER($L76),VALUE(OFFSET(Banco!$A$1,Composições!$L76-1,COLUMN(Composições!I76)-4)),0)</f>
        <v>0</v>
      </c>
      <c r="J76" s="74">
        <f ca="1">IF(ISNUMBER($L76),VALUE(OFFSET(Banco!$A$1,Composições!$L76-1,COLUMN(Composições!J76)-4)),0)</f>
        <v>0</v>
      </c>
      <c r="K76" s="1">
        <f>COUNTA($A$1:$A76)-1</f>
        <v>6</v>
      </c>
      <c r="L76" s="1" t="e">
        <f ca="1">MATCH(CONCATENATE($B76," ",$C76),Banco!$A:$A,0)</f>
        <v>#N/A</v>
      </c>
      <c r="M76" s="75" t="str">
        <f ca="1">IF(OR(ISERROR($L76),$H76="",$H76=0),"",OFFSET(M$1,MATCH($K76,$K$1:$K76,0)-1,0))</f>
        <v/>
      </c>
      <c r="O76" s="78">
        <f ca="1">IF(ISNUMBER($L76),VALUE(OFFSET(Banco!$A$1,Composições!$L76-1,COLUMN(Composições!O76)-6)),0)</f>
        <v>0</v>
      </c>
      <c r="P76" s="78">
        <f ca="1">IF(ISNUMBER($L76),VALUE(OFFSET(Banco!$A$1,Composições!$L76-1,COLUMN(Composições!P76)-6)),0)</f>
        <v>0</v>
      </c>
      <c r="Q76" s="92">
        <f t="shared" ca="1" si="22"/>
        <v>0</v>
      </c>
      <c r="R76" s="92">
        <f t="shared" ca="1" si="23"/>
        <v>0</v>
      </c>
    </row>
    <row r="77" spans="1:23">
      <c r="B77" s="81"/>
      <c r="C77" s="141"/>
      <c r="D77" s="91" t="str">
        <f ca="1">IF(ISNUMBER($L77),OFFSET(Banco!$A$1,Composições!$L77-1,COLUMN(Composições!D77)-1),"")</f>
        <v/>
      </c>
      <c r="E77" s="90" t="str">
        <f ca="1">IF(ISNUMBER($L77),OFFSET(Banco!$A$1,Composições!$L77-1,COLUMN(Composições!E77)-1),"")</f>
        <v/>
      </c>
      <c r="F77" s="90">
        <f t="shared" ca="1" si="20"/>
        <v>0</v>
      </c>
      <c r="G77" s="90">
        <f t="shared" ca="1" si="21"/>
        <v>0</v>
      </c>
      <c r="H77" s="73"/>
      <c r="I77" s="74">
        <f ca="1">IF(ISNUMBER($L77),VALUE(OFFSET(Banco!$A$1,Composições!$L77-1,COLUMN(Composições!I77)-4)),0)</f>
        <v>0</v>
      </c>
      <c r="J77" s="74">
        <f ca="1">IF(ISNUMBER($L77),VALUE(OFFSET(Banco!$A$1,Composições!$L77-1,COLUMN(Composições!J77)-4)),0)</f>
        <v>0</v>
      </c>
      <c r="K77" s="1">
        <f>COUNTA($A$1:$A77)-1</f>
        <v>6</v>
      </c>
      <c r="L77" s="1" t="e">
        <f ca="1">MATCH(CONCATENATE($B77," ",$C77),Banco!$A:$A,0)</f>
        <v>#N/A</v>
      </c>
      <c r="M77" s="75" t="str">
        <f ca="1">IF(OR(ISERROR($L77),$H77="",$H77=0),"",OFFSET(M$1,MATCH($K77,$K$1:$K77,0)-1,0))</f>
        <v/>
      </c>
      <c r="O77" s="78">
        <f ca="1">IF(ISNUMBER($L77),VALUE(OFFSET(Banco!$A$1,Composições!$L77-1,COLUMN(Composições!O77)-6)),0)</f>
        <v>0</v>
      </c>
      <c r="P77" s="78">
        <f ca="1">IF(ISNUMBER($L77),VALUE(OFFSET(Banco!$A$1,Composições!$L77-1,COLUMN(Composições!P77)-6)),0)</f>
        <v>0</v>
      </c>
      <c r="Q77" s="92">
        <f t="shared" ca="1" si="22"/>
        <v>0</v>
      </c>
      <c r="R77" s="92">
        <f t="shared" ca="1" si="23"/>
        <v>0</v>
      </c>
    </row>
    <row r="78" spans="1:23">
      <c r="B78" s="81"/>
      <c r="C78" s="141"/>
      <c r="D78" s="91" t="str">
        <f ca="1">IF(ISNUMBER($L78),OFFSET(Banco!$A$1,Composições!$L78-1,COLUMN(Composições!D78)-1),"")</f>
        <v/>
      </c>
      <c r="E78" s="90" t="str">
        <f ca="1">IF(ISNUMBER($L78),OFFSET(Banco!$A$1,Composições!$L78-1,COLUMN(Composições!E78)-1),"")</f>
        <v/>
      </c>
      <c r="F78" s="90">
        <f t="shared" ca="1" si="20"/>
        <v>0</v>
      </c>
      <c r="G78" s="90">
        <f t="shared" ca="1" si="21"/>
        <v>0</v>
      </c>
      <c r="H78" s="73"/>
      <c r="I78" s="74">
        <f ca="1">IF(ISNUMBER($L78),VALUE(OFFSET(Banco!$A$1,Composições!$L78-1,COLUMN(Composições!I78)-4)),0)</f>
        <v>0</v>
      </c>
      <c r="J78" s="74">
        <f ca="1">IF(ISNUMBER($L78),VALUE(OFFSET(Banco!$A$1,Composições!$L78-1,COLUMN(Composições!J78)-4)),0)</f>
        <v>0</v>
      </c>
      <c r="K78" s="1">
        <f>COUNTA($A$1:$A78)-1</f>
        <v>6</v>
      </c>
      <c r="L78" s="1" t="e">
        <f ca="1">MATCH(CONCATENATE($B78," ",$C78),Banco!$A:$A,0)</f>
        <v>#N/A</v>
      </c>
      <c r="M78" s="75" t="str">
        <f ca="1">IF(OR(ISERROR($L78),$H78="",$H78=0),"",OFFSET(M$1,MATCH($K78,$K$1:$K78,0)-1,0))</f>
        <v/>
      </c>
      <c r="O78" s="78">
        <f ca="1">IF(ISNUMBER($L78),VALUE(OFFSET(Banco!$A$1,Composições!$L78-1,COLUMN(Composições!O78)-6)),0)</f>
        <v>0</v>
      </c>
      <c r="P78" s="78">
        <f ca="1">IF(ISNUMBER($L78),VALUE(OFFSET(Banco!$A$1,Composições!$L78-1,COLUMN(Composições!P78)-6)),0)</f>
        <v>0</v>
      </c>
      <c r="Q78" s="92">
        <f t="shared" ca="1" si="22"/>
        <v>0</v>
      </c>
      <c r="R78" s="92">
        <f t="shared" ca="1" si="23"/>
        <v>0</v>
      </c>
    </row>
    <row r="79" spans="1:23">
      <c r="B79" s="81"/>
      <c r="C79" s="141"/>
      <c r="D79" s="91" t="str">
        <f ca="1">IF(ISNUMBER($L79),OFFSET(Banco!$A$1,Composições!$L79-1,COLUMN(Composições!D79)-1),"")</f>
        <v/>
      </c>
      <c r="E79" s="90" t="str">
        <f ca="1">IF(ISNUMBER($L79),OFFSET(Banco!$A$1,Composições!$L79-1,COLUMN(Composições!E79)-1),"")</f>
        <v/>
      </c>
      <c r="F79" s="90">
        <f t="shared" ca="1" si="20"/>
        <v>0</v>
      </c>
      <c r="G79" s="90">
        <f t="shared" ca="1" si="21"/>
        <v>0</v>
      </c>
      <c r="H79" s="73"/>
      <c r="I79" s="74">
        <f ca="1">IF(ISNUMBER($L79),VALUE(OFFSET(Banco!$A$1,Composições!$L79-1,COLUMN(Composições!I79)-4)),0)</f>
        <v>0</v>
      </c>
      <c r="J79" s="74">
        <f ca="1">IF(ISNUMBER($L79),VALUE(OFFSET(Banco!$A$1,Composições!$L79-1,COLUMN(Composições!J79)-4)),0)</f>
        <v>0</v>
      </c>
      <c r="K79" s="1">
        <f>COUNTA($A$1:$A79)-1</f>
        <v>6</v>
      </c>
      <c r="L79" s="1" t="e">
        <f ca="1">MATCH(CONCATENATE($B79," ",$C79),Banco!$A:$A,0)</f>
        <v>#N/A</v>
      </c>
      <c r="M79" s="75" t="str">
        <f ca="1">IF(OR(ISERROR($L79),$H79="",$H79=0),"",OFFSET(M$1,MATCH($K79,$K$1:$K79,0)-1,0))</f>
        <v/>
      </c>
      <c r="O79" s="78">
        <f ca="1">IF(ISNUMBER($L79),VALUE(OFFSET(Banco!$A$1,Composições!$L79-1,COLUMN(Composições!O79)-6)),0)</f>
        <v>0</v>
      </c>
      <c r="P79" s="78">
        <f ca="1">IF(ISNUMBER($L79),VALUE(OFFSET(Banco!$A$1,Composições!$L79-1,COLUMN(Composições!P79)-6)),0)</f>
        <v>0</v>
      </c>
      <c r="Q79" s="92">
        <f t="shared" ca="1" si="22"/>
        <v>0</v>
      </c>
      <c r="R79" s="92">
        <f t="shared" ca="1" si="23"/>
        <v>0</v>
      </c>
    </row>
    <row r="80" spans="1:23">
      <c r="B80" s="81"/>
      <c r="C80" s="141"/>
      <c r="D80" s="91" t="str">
        <f ca="1">IF(ISNUMBER($L80),OFFSET(Banco!$A$1,Composições!$L80-1,COLUMN(Composições!D80)-1),"")</f>
        <v/>
      </c>
      <c r="E80" s="90" t="str">
        <f ca="1">IF(ISNUMBER($L80),OFFSET(Banco!$A$1,Composições!$L80-1,COLUMN(Composições!E80)-1),"")</f>
        <v/>
      </c>
      <c r="F80" s="90">
        <f t="shared" ca="1" si="20"/>
        <v>0</v>
      </c>
      <c r="G80" s="90">
        <f t="shared" ca="1" si="21"/>
        <v>0</v>
      </c>
      <c r="H80" s="73"/>
      <c r="I80" s="74">
        <f ca="1">IF(ISNUMBER($L80),VALUE(OFFSET(Banco!$A$1,Composições!$L80-1,COLUMN(Composições!I80)-4)),0)</f>
        <v>0</v>
      </c>
      <c r="J80" s="74">
        <f ca="1">IF(ISNUMBER($L80),VALUE(OFFSET(Banco!$A$1,Composições!$L80-1,COLUMN(Composições!J80)-4)),0)</f>
        <v>0</v>
      </c>
      <c r="K80" s="1">
        <f>COUNTA($A$1:$A80)-1</f>
        <v>6</v>
      </c>
      <c r="L80" s="1" t="e">
        <f ca="1">MATCH(CONCATENATE($B80," ",$C80),Banco!$A:$A,0)</f>
        <v>#N/A</v>
      </c>
      <c r="M80" s="75" t="str">
        <f ca="1">IF(OR(ISERROR($L80),$H80="",$H80=0),"",OFFSET(M$1,MATCH($K80,$K$1:$K80,0)-1,0))</f>
        <v/>
      </c>
      <c r="O80" s="78">
        <f ca="1">IF(ISNUMBER($L80),VALUE(OFFSET(Banco!$A$1,Composições!$L80-1,COLUMN(Composições!O80)-6)),0)</f>
        <v>0</v>
      </c>
      <c r="P80" s="78">
        <f ca="1">IF(ISNUMBER($L80),VALUE(OFFSET(Banco!$A$1,Composições!$L80-1,COLUMN(Composições!P80)-6)),0)</f>
        <v>0</v>
      </c>
      <c r="Q80" s="92">
        <f t="shared" ca="1" si="22"/>
        <v>0</v>
      </c>
      <c r="R80" s="92">
        <f t="shared" ca="1" si="23"/>
        <v>0</v>
      </c>
    </row>
    <row r="81" spans="1:23">
      <c r="B81" s="80"/>
      <c r="C81" s="29"/>
      <c r="D81" s="25" t="str">
        <f ca="1">IF(ISNUMBER($L81),OFFSET(Banco!$A$1,Composições!$L81-1,COLUMN(Composições!D81)-1),"")</f>
        <v/>
      </c>
      <c r="E81" s="51" t="str">
        <f ca="1">IF(ISNUMBER($L81),OFFSET(Banco!$A$1,Composições!$L81-1,COLUMN(Composições!E81)-1),"")</f>
        <v/>
      </c>
      <c r="F81" s="51">
        <f ca="1">ROUND($H81*ROUND(I81,2),2)</f>
        <v>0</v>
      </c>
      <c r="G81" s="51">
        <f ca="1">ROUND($H81*ROUND(J81,2),2)</f>
        <v>0</v>
      </c>
      <c r="H81" s="88"/>
      <c r="I81" s="89">
        <f ca="1">IF(ISNUMBER($L81),VALUE(OFFSET(Banco!$A$1,Composições!$L81-1,COLUMN(Composições!I81)-4)),0)</f>
        <v>0</v>
      </c>
      <c r="J81" s="89">
        <f ca="1">IF(ISNUMBER($L81),VALUE(OFFSET(Banco!$A$1,Composições!$L81-1,COLUMN(Composições!J81)-4)),0)</f>
        <v>0</v>
      </c>
      <c r="K81" s="1">
        <f>COUNTA($A$1:$A81)-1</f>
        <v>6</v>
      </c>
      <c r="L81" s="1" t="e">
        <f ca="1">MATCH(CONCATENATE($B81," ",$C81),Banco!$A:$A,0)</f>
        <v>#N/A</v>
      </c>
      <c r="M81" s="75" t="str">
        <f ca="1">IF(OR(ISERROR($L81),$H81="",$H81=0),"",OFFSET(M$1,MATCH($K81,$K$1:$K81,0)-1,0))</f>
        <v/>
      </c>
      <c r="O81" s="78">
        <f ca="1">IF(ISNUMBER($L81),VALUE(OFFSET(Banco!$A$1,Composições!$L81-1,COLUMN(Composições!O81)-6)),0)</f>
        <v>0</v>
      </c>
      <c r="P81" s="78">
        <f ca="1">IF(ISNUMBER($L81),VALUE(OFFSET(Banco!$A$1,Composições!$L81-1,COLUMN(Composições!P81)-6)),0)</f>
        <v>0</v>
      </c>
      <c r="S81" s="133"/>
      <c r="W81" s="133"/>
    </row>
    <row r="82" spans="1:23" ht="12.75" customHeight="1">
      <c r="B82" s="1"/>
      <c r="C82" s="1"/>
      <c r="D82" s="1"/>
      <c r="E82" s="1"/>
      <c r="F82" s="1"/>
      <c r="G82" s="1"/>
      <c r="H82" s="1"/>
      <c r="I82" s="1"/>
      <c r="J82" s="1"/>
      <c r="K82" s="1">
        <f>COUNTA($A$1:$A82)-1</f>
        <v>6</v>
      </c>
      <c r="M82" s="3" t="str">
        <f ca="1">IF(OFFSET($M$1,MATCH(OFFSET(K82,-1,0),$K$1:$K82,0)-1,0)="F","F","")</f>
        <v/>
      </c>
      <c r="O82" s="77"/>
      <c r="P82" s="3"/>
      <c r="S82" s="133"/>
      <c r="W82" s="133"/>
    </row>
    <row r="83" spans="1:23">
      <c r="A83" s="26" t="str">
        <f>CONCATENATE($B83," ",$C83)</f>
        <v xml:space="preserve">Composição </v>
      </c>
      <c r="B83" s="93" t="s">
        <v>90</v>
      </c>
      <c r="C83" s="94"/>
      <c r="D83" s="95"/>
      <c r="E83" s="94"/>
      <c r="F83" s="96">
        <f ca="1">IF($L83&gt;0,SUM(OFFSET(F83,1,0,$L83),0))</f>
        <v>0</v>
      </c>
      <c r="G83" s="96">
        <f ca="1">IF($L83&gt;0,SUM(OFFSET(G83,1,0,$L83),0))</f>
        <v>0</v>
      </c>
      <c r="H83" s="97"/>
      <c r="I83" s="98">
        <f ca="1">IF(ISERROR(F83),0,F83)</f>
        <v>0</v>
      </c>
      <c r="J83" s="99">
        <f ca="1">IF(ISERROR(G83),0,G83)</f>
        <v>0</v>
      </c>
      <c r="K83" s="1">
        <f>COUNTA($A$1:$A83)-1</f>
        <v>7</v>
      </c>
      <c r="L83" s="1">
        <f>IF(MAX(K:K)=K83,MATCH(9999999,$K:$K)+1,MATCH(K83+1,K:K,0))-ROW(L83)-2</f>
        <v>10</v>
      </c>
      <c r="M83" s="3" t="str">
        <f ca="1">IF(AND(OR(I83&lt;&gt;0,J83&lt;&gt;0),N83="Sim"),"F","")</f>
        <v/>
      </c>
      <c r="N83" s="53" t="s">
        <v>62</v>
      </c>
      <c r="O83" s="77"/>
      <c r="P83" s="3"/>
      <c r="S83" s="133"/>
      <c r="W83" s="133"/>
    </row>
    <row r="84" spans="1:23">
      <c r="B84" s="81"/>
      <c r="C84" s="141"/>
      <c r="D84" s="91" t="str">
        <f ca="1">IF(ISNUMBER($L84),OFFSET(Banco!$A$1,Composições!$L84-1,COLUMN(Composições!D84)-1),"")</f>
        <v/>
      </c>
      <c r="E84" s="90" t="str">
        <f ca="1">IF(ISNUMBER($L84),OFFSET(Banco!$A$1,Composições!$L84-1,COLUMN(Composições!E84)-1),"")</f>
        <v/>
      </c>
      <c r="F84" s="90">
        <f t="shared" ref="F84:F92" ca="1" si="24">ROUND($H84*ROUND(I84,2),2)</f>
        <v>0</v>
      </c>
      <c r="G84" s="90">
        <f t="shared" ref="G84:G92" ca="1" si="25">ROUND($H84*ROUND(J84,2),2)</f>
        <v>0</v>
      </c>
      <c r="H84" s="73"/>
      <c r="I84" s="74">
        <f ca="1">IF(ISNUMBER($L84),VALUE(OFFSET(Banco!$A$1,Composições!$L84-1,COLUMN(Composições!I84)-4)),0)</f>
        <v>0</v>
      </c>
      <c r="J84" s="74">
        <f ca="1">IF(ISNUMBER($L84),VALUE(OFFSET(Banco!$A$1,Composições!$L84-1,COLUMN(Composições!J84)-4)),0)</f>
        <v>0</v>
      </c>
      <c r="K84" s="1">
        <f>COUNTA($A$1:$A84)-1</f>
        <v>7</v>
      </c>
      <c r="L84" s="1" t="e">
        <f ca="1">MATCH(CONCATENATE($B84," ",$C84),Banco!$A:$A,0)</f>
        <v>#N/A</v>
      </c>
      <c r="M84" s="75" t="str">
        <f ca="1">IF(OR(ISERROR($L84),$H84="",$H84=0),"",OFFSET(M$1,MATCH($K84,$K$1:$K84,0)-1,0))</f>
        <v/>
      </c>
      <c r="O84" s="78">
        <f ca="1">IF(ISNUMBER($L84),VALUE(OFFSET(Banco!$A$1,Composições!$L84-1,COLUMN(Composições!O84)-6)),0)</f>
        <v>0</v>
      </c>
      <c r="P84" s="78">
        <f ca="1">IF(ISNUMBER($L84),VALUE(OFFSET(Banco!$A$1,Composições!$L84-1,COLUMN(Composições!P84)-6)),0)</f>
        <v>0</v>
      </c>
      <c r="Q84" s="92">
        <f t="shared" ref="Q84:Q92" ca="1" si="26">ROUND(F84*O84,2)</f>
        <v>0</v>
      </c>
      <c r="R84" s="92">
        <f t="shared" ref="R84:R92" ca="1" si="27">ROUND(G84*P84,2)</f>
        <v>0</v>
      </c>
    </row>
    <row r="85" spans="1:23">
      <c r="B85" s="81"/>
      <c r="C85" s="141"/>
      <c r="D85" s="91" t="str">
        <f ca="1">IF(ISNUMBER($L85),OFFSET(Banco!$A$1,Composições!$L85-1,COLUMN(Composições!D85)-1),"")</f>
        <v/>
      </c>
      <c r="E85" s="90" t="str">
        <f ca="1">IF(ISNUMBER($L85),OFFSET(Banco!$A$1,Composições!$L85-1,COLUMN(Composições!E85)-1),"")</f>
        <v/>
      </c>
      <c r="F85" s="90">
        <f t="shared" ca="1" si="24"/>
        <v>0</v>
      </c>
      <c r="G85" s="90">
        <f t="shared" ca="1" si="25"/>
        <v>0</v>
      </c>
      <c r="H85" s="73"/>
      <c r="I85" s="74">
        <f ca="1">IF(ISNUMBER($L85),VALUE(OFFSET(Banco!$A$1,Composições!$L85-1,COLUMN(Composições!I85)-4)),0)</f>
        <v>0</v>
      </c>
      <c r="J85" s="74">
        <f ca="1">IF(ISNUMBER($L85),VALUE(OFFSET(Banco!$A$1,Composições!$L85-1,COLUMN(Composições!J85)-4)),0)</f>
        <v>0</v>
      </c>
      <c r="K85" s="1">
        <f>COUNTA($A$1:$A85)-1</f>
        <v>7</v>
      </c>
      <c r="L85" s="1" t="e">
        <f ca="1">MATCH(CONCATENATE($B85," ",$C85),Banco!$A:$A,0)</f>
        <v>#N/A</v>
      </c>
      <c r="M85" s="75" t="str">
        <f ca="1">IF(OR(ISERROR($L85),$H85="",$H85=0),"",OFFSET(M$1,MATCH($K85,$K$1:$K85,0)-1,0))</f>
        <v/>
      </c>
      <c r="O85" s="78">
        <f ca="1">IF(ISNUMBER($L85),VALUE(OFFSET(Banco!$A$1,Composições!$L85-1,COLUMN(Composições!O85)-6)),0)</f>
        <v>0</v>
      </c>
      <c r="P85" s="78">
        <f ca="1">IF(ISNUMBER($L85),VALUE(OFFSET(Banco!$A$1,Composições!$L85-1,COLUMN(Composições!P85)-6)),0)</f>
        <v>0</v>
      </c>
      <c r="Q85" s="92">
        <f t="shared" ca="1" si="26"/>
        <v>0</v>
      </c>
      <c r="R85" s="92">
        <f t="shared" ca="1" si="27"/>
        <v>0</v>
      </c>
    </row>
    <row r="86" spans="1:23">
      <c r="B86" s="81"/>
      <c r="C86" s="141"/>
      <c r="D86" s="91" t="str">
        <f ca="1">IF(ISNUMBER($L86),OFFSET(Banco!$A$1,Composições!$L86-1,COLUMN(Composições!D86)-1),"")</f>
        <v/>
      </c>
      <c r="E86" s="90" t="str">
        <f ca="1">IF(ISNUMBER($L86),OFFSET(Banco!$A$1,Composições!$L86-1,COLUMN(Composições!E86)-1),"")</f>
        <v/>
      </c>
      <c r="F86" s="90">
        <f t="shared" ca="1" si="24"/>
        <v>0</v>
      </c>
      <c r="G86" s="90">
        <f t="shared" ca="1" si="25"/>
        <v>0</v>
      </c>
      <c r="H86" s="73"/>
      <c r="I86" s="74">
        <f ca="1">IF(ISNUMBER($L86),VALUE(OFFSET(Banco!$A$1,Composições!$L86-1,COLUMN(Composições!I86)-4)),0)</f>
        <v>0</v>
      </c>
      <c r="J86" s="74">
        <f ca="1">IF(ISNUMBER($L86),VALUE(OFFSET(Banco!$A$1,Composições!$L86-1,COLUMN(Composições!J86)-4)),0)</f>
        <v>0</v>
      </c>
      <c r="K86" s="1">
        <f>COUNTA($A$1:$A86)-1</f>
        <v>7</v>
      </c>
      <c r="L86" s="1" t="e">
        <f ca="1">MATCH(CONCATENATE($B86," ",$C86),Banco!$A:$A,0)</f>
        <v>#N/A</v>
      </c>
      <c r="M86" s="75" t="str">
        <f ca="1">IF(OR(ISERROR($L86),$H86="",$H86=0),"",OFFSET(M$1,MATCH($K86,$K$1:$K86,0)-1,0))</f>
        <v/>
      </c>
      <c r="O86" s="78">
        <f ca="1">IF(ISNUMBER($L86),VALUE(OFFSET(Banco!$A$1,Composições!$L86-1,COLUMN(Composições!O86)-6)),0)</f>
        <v>0</v>
      </c>
      <c r="P86" s="78">
        <f ca="1">IF(ISNUMBER($L86),VALUE(OFFSET(Banco!$A$1,Composições!$L86-1,COLUMN(Composições!P86)-6)),0)</f>
        <v>0</v>
      </c>
      <c r="Q86" s="92">
        <f t="shared" ca="1" si="26"/>
        <v>0</v>
      </c>
      <c r="R86" s="92">
        <f t="shared" ca="1" si="27"/>
        <v>0</v>
      </c>
    </row>
    <row r="87" spans="1:23">
      <c r="B87" s="81"/>
      <c r="C87" s="141"/>
      <c r="D87" s="91" t="str">
        <f ca="1">IF(ISNUMBER($L87),OFFSET(Banco!$A$1,Composições!$L87-1,COLUMN(Composições!D87)-1),"")</f>
        <v/>
      </c>
      <c r="E87" s="90" t="str">
        <f ca="1">IF(ISNUMBER($L87),OFFSET(Banco!$A$1,Composições!$L87-1,COLUMN(Composições!E87)-1),"")</f>
        <v/>
      </c>
      <c r="F87" s="90">
        <f t="shared" ca="1" si="24"/>
        <v>0</v>
      </c>
      <c r="G87" s="90">
        <f t="shared" ca="1" si="25"/>
        <v>0</v>
      </c>
      <c r="H87" s="73"/>
      <c r="I87" s="74">
        <f ca="1">IF(ISNUMBER($L87),VALUE(OFFSET(Banco!$A$1,Composições!$L87-1,COLUMN(Composições!I87)-4)),0)</f>
        <v>0</v>
      </c>
      <c r="J87" s="74">
        <f ca="1">IF(ISNUMBER($L87),VALUE(OFFSET(Banco!$A$1,Composições!$L87-1,COLUMN(Composições!J87)-4)),0)</f>
        <v>0</v>
      </c>
      <c r="K87" s="1">
        <f>COUNTA($A$1:$A87)-1</f>
        <v>7</v>
      </c>
      <c r="L87" s="1" t="e">
        <f ca="1">MATCH(CONCATENATE($B87," ",$C87),Banco!$A:$A,0)</f>
        <v>#N/A</v>
      </c>
      <c r="M87" s="75" t="str">
        <f ca="1">IF(OR(ISERROR($L87),$H87="",$H87=0),"",OFFSET(M$1,MATCH($K87,$K$1:$K87,0)-1,0))</f>
        <v/>
      </c>
      <c r="O87" s="78">
        <f ca="1">IF(ISNUMBER($L87),VALUE(OFFSET(Banco!$A$1,Composições!$L87-1,COLUMN(Composições!O87)-6)),0)</f>
        <v>0</v>
      </c>
      <c r="P87" s="78">
        <f ca="1">IF(ISNUMBER($L87),VALUE(OFFSET(Banco!$A$1,Composições!$L87-1,COLUMN(Composições!P87)-6)),0)</f>
        <v>0</v>
      </c>
      <c r="Q87" s="92">
        <f t="shared" ca="1" si="26"/>
        <v>0</v>
      </c>
      <c r="R87" s="92">
        <f t="shared" ca="1" si="27"/>
        <v>0</v>
      </c>
    </row>
    <row r="88" spans="1:23">
      <c r="B88" s="81"/>
      <c r="C88" s="141"/>
      <c r="D88" s="91" t="str">
        <f ca="1">IF(ISNUMBER($L88),OFFSET(Banco!$A$1,Composições!$L88-1,COLUMN(Composições!D88)-1),"")</f>
        <v/>
      </c>
      <c r="E88" s="90" t="str">
        <f ca="1">IF(ISNUMBER($L88),OFFSET(Banco!$A$1,Composições!$L88-1,COLUMN(Composições!E88)-1),"")</f>
        <v/>
      </c>
      <c r="F88" s="90">
        <f t="shared" ca="1" si="24"/>
        <v>0</v>
      </c>
      <c r="G88" s="90">
        <f t="shared" ca="1" si="25"/>
        <v>0</v>
      </c>
      <c r="H88" s="73"/>
      <c r="I88" s="74">
        <f ca="1">IF(ISNUMBER($L88),VALUE(OFFSET(Banco!$A$1,Composições!$L88-1,COLUMN(Composições!I88)-4)),0)</f>
        <v>0</v>
      </c>
      <c r="J88" s="74">
        <f ca="1">IF(ISNUMBER($L88),VALUE(OFFSET(Banco!$A$1,Composições!$L88-1,COLUMN(Composições!J88)-4)),0)</f>
        <v>0</v>
      </c>
      <c r="K88" s="1">
        <f>COUNTA($A$1:$A88)-1</f>
        <v>7</v>
      </c>
      <c r="L88" s="1" t="e">
        <f ca="1">MATCH(CONCATENATE($B88," ",$C88),Banco!$A:$A,0)</f>
        <v>#N/A</v>
      </c>
      <c r="M88" s="75" t="str">
        <f ca="1">IF(OR(ISERROR($L88),$H88="",$H88=0),"",OFFSET(M$1,MATCH($K88,$K$1:$K88,0)-1,0))</f>
        <v/>
      </c>
      <c r="O88" s="78">
        <f ca="1">IF(ISNUMBER($L88),VALUE(OFFSET(Banco!$A$1,Composições!$L88-1,COLUMN(Composições!O88)-6)),0)</f>
        <v>0</v>
      </c>
      <c r="P88" s="78">
        <f ca="1">IF(ISNUMBER($L88),VALUE(OFFSET(Banco!$A$1,Composições!$L88-1,COLUMN(Composições!P88)-6)),0)</f>
        <v>0</v>
      </c>
      <c r="Q88" s="92">
        <f t="shared" ca="1" si="26"/>
        <v>0</v>
      </c>
      <c r="R88" s="92">
        <f t="shared" ca="1" si="27"/>
        <v>0</v>
      </c>
    </row>
    <row r="89" spans="1:23">
      <c r="B89" s="81"/>
      <c r="C89" s="141"/>
      <c r="D89" s="91" t="str">
        <f ca="1">IF(ISNUMBER($L89),OFFSET(Banco!$A$1,Composições!$L89-1,COLUMN(Composições!D89)-1),"")</f>
        <v/>
      </c>
      <c r="E89" s="90" t="str">
        <f ca="1">IF(ISNUMBER($L89),OFFSET(Banco!$A$1,Composições!$L89-1,COLUMN(Composições!E89)-1),"")</f>
        <v/>
      </c>
      <c r="F89" s="90">
        <f t="shared" ca="1" si="24"/>
        <v>0</v>
      </c>
      <c r="G89" s="90">
        <f t="shared" ca="1" si="25"/>
        <v>0</v>
      </c>
      <c r="H89" s="73"/>
      <c r="I89" s="74">
        <f ca="1">IF(ISNUMBER($L89),VALUE(OFFSET(Banco!$A$1,Composições!$L89-1,COLUMN(Composições!I89)-4)),0)</f>
        <v>0</v>
      </c>
      <c r="J89" s="74">
        <f ca="1">IF(ISNUMBER($L89),VALUE(OFFSET(Banco!$A$1,Composições!$L89-1,COLUMN(Composições!J89)-4)),0)</f>
        <v>0</v>
      </c>
      <c r="K89" s="1">
        <f>COUNTA($A$1:$A89)-1</f>
        <v>7</v>
      </c>
      <c r="L89" s="1" t="e">
        <f ca="1">MATCH(CONCATENATE($B89," ",$C89),Banco!$A:$A,0)</f>
        <v>#N/A</v>
      </c>
      <c r="M89" s="75" t="str">
        <f ca="1">IF(OR(ISERROR($L89),$H89="",$H89=0),"",OFFSET(M$1,MATCH($K89,$K$1:$K89,0)-1,0))</f>
        <v/>
      </c>
      <c r="O89" s="78">
        <f ca="1">IF(ISNUMBER($L89),VALUE(OFFSET(Banco!$A$1,Composições!$L89-1,COLUMN(Composições!O89)-6)),0)</f>
        <v>0</v>
      </c>
      <c r="P89" s="78">
        <f ca="1">IF(ISNUMBER($L89),VALUE(OFFSET(Banco!$A$1,Composições!$L89-1,COLUMN(Composições!P89)-6)),0)</f>
        <v>0</v>
      </c>
      <c r="Q89" s="92">
        <f t="shared" ca="1" si="26"/>
        <v>0</v>
      </c>
      <c r="R89" s="92">
        <f t="shared" ca="1" si="27"/>
        <v>0</v>
      </c>
    </row>
    <row r="90" spans="1:23">
      <c r="B90" s="81"/>
      <c r="C90" s="141"/>
      <c r="D90" s="91" t="str">
        <f ca="1">IF(ISNUMBER($L90),OFFSET(Banco!$A$1,Composições!$L90-1,COLUMN(Composições!D90)-1),"")</f>
        <v/>
      </c>
      <c r="E90" s="90" t="str">
        <f ca="1">IF(ISNUMBER($L90),OFFSET(Banco!$A$1,Composições!$L90-1,COLUMN(Composições!E90)-1),"")</f>
        <v/>
      </c>
      <c r="F90" s="90">
        <f t="shared" ca="1" si="24"/>
        <v>0</v>
      </c>
      <c r="G90" s="90">
        <f t="shared" ca="1" si="25"/>
        <v>0</v>
      </c>
      <c r="H90" s="73"/>
      <c r="I90" s="74">
        <f ca="1">IF(ISNUMBER($L90),VALUE(OFFSET(Banco!$A$1,Composições!$L90-1,COLUMN(Composições!I90)-4)),0)</f>
        <v>0</v>
      </c>
      <c r="J90" s="74">
        <f ca="1">IF(ISNUMBER($L90),VALUE(OFFSET(Banco!$A$1,Composições!$L90-1,COLUMN(Composições!J90)-4)),0)</f>
        <v>0</v>
      </c>
      <c r="K90" s="1">
        <f>COUNTA($A$1:$A90)-1</f>
        <v>7</v>
      </c>
      <c r="L90" s="1" t="e">
        <f ca="1">MATCH(CONCATENATE($B90," ",$C90),Banco!$A:$A,0)</f>
        <v>#N/A</v>
      </c>
      <c r="M90" s="75" t="str">
        <f ca="1">IF(OR(ISERROR($L90),$H90="",$H90=0),"",OFFSET(M$1,MATCH($K90,$K$1:$K90,0)-1,0))</f>
        <v/>
      </c>
      <c r="O90" s="78">
        <f ca="1">IF(ISNUMBER($L90),VALUE(OFFSET(Banco!$A$1,Composições!$L90-1,COLUMN(Composições!O90)-6)),0)</f>
        <v>0</v>
      </c>
      <c r="P90" s="78">
        <f ca="1">IF(ISNUMBER($L90),VALUE(OFFSET(Banco!$A$1,Composições!$L90-1,COLUMN(Composições!P90)-6)),0)</f>
        <v>0</v>
      </c>
      <c r="Q90" s="92">
        <f t="shared" ca="1" si="26"/>
        <v>0</v>
      </c>
      <c r="R90" s="92">
        <f t="shared" ca="1" si="27"/>
        <v>0</v>
      </c>
    </row>
    <row r="91" spans="1:23">
      <c r="B91" s="81"/>
      <c r="C91" s="141"/>
      <c r="D91" s="91" t="str">
        <f ca="1">IF(ISNUMBER($L91),OFFSET(Banco!$A$1,Composições!$L91-1,COLUMN(Composições!D91)-1),"")</f>
        <v/>
      </c>
      <c r="E91" s="90" t="str">
        <f ca="1">IF(ISNUMBER($L91),OFFSET(Banco!$A$1,Composições!$L91-1,COLUMN(Composições!E91)-1),"")</f>
        <v/>
      </c>
      <c r="F91" s="90">
        <f t="shared" ca="1" si="24"/>
        <v>0</v>
      </c>
      <c r="G91" s="90">
        <f t="shared" ca="1" si="25"/>
        <v>0</v>
      </c>
      <c r="H91" s="73"/>
      <c r="I91" s="74">
        <f ca="1">IF(ISNUMBER($L91),VALUE(OFFSET(Banco!$A$1,Composições!$L91-1,COLUMN(Composições!I91)-4)),0)</f>
        <v>0</v>
      </c>
      <c r="J91" s="74">
        <f ca="1">IF(ISNUMBER($L91),VALUE(OFFSET(Banco!$A$1,Composições!$L91-1,COLUMN(Composições!J91)-4)),0)</f>
        <v>0</v>
      </c>
      <c r="K91" s="1">
        <f>COUNTA($A$1:$A91)-1</f>
        <v>7</v>
      </c>
      <c r="L91" s="1" t="e">
        <f ca="1">MATCH(CONCATENATE($B91," ",$C91),Banco!$A:$A,0)</f>
        <v>#N/A</v>
      </c>
      <c r="M91" s="75" t="str">
        <f ca="1">IF(OR(ISERROR($L91),$H91="",$H91=0),"",OFFSET(M$1,MATCH($K91,$K$1:$K91,0)-1,0))</f>
        <v/>
      </c>
      <c r="O91" s="78">
        <f ca="1">IF(ISNUMBER($L91),VALUE(OFFSET(Banco!$A$1,Composições!$L91-1,COLUMN(Composições!O91)-6)),0)</f>
        <v>0</v>
      </c>
      <c r="P91" s="78">
        <f ca="1">IF(ISNUMBER($L91),VALUE(OFFSET(Banco!$A$1,Composições!$L91-1,COLUMN(Composições!P91)-6)),0)</f>
        <v>0</v>
      </c>
      <c r="Q91" s="92">
        <f t="shared" ca="1" si="26"/>
        <v>0</v>
      </c>
      <c r="R91" s="92">
        <f t="shared" ca="1" si="27"/>
        <v>0</v>
      </c>
    </row>
    <row r="92" spans="1:23">
      <c r="B92" s="81"/>
      <c r="C92" s="141"/>
      <c r="D92" s="91" t="str">
        <f ca="1">IF(ISNUMBER($L92),OFFSET(Banco!$A$1,Composições!$L92-1,COLUMN(Composições!D92)-1),"")</f>
        <v/>
      </c>
      <c r="E92" s="90" t="str">
        <f ca="1">IF(ISNUMBER($L92),OFFSET(Banco!$A$1,Composições!$L92-1,COLUMN(Composições!E92)-1),"")</f>
        <v/>
      </c>
      <c r="F92" s="90">
        <f t="shared" ca="1" si="24"/>
        <v>0</v>
      </c>
      <c r="G92" s="90">
        <f t="shared" ca="1" si="25"/>
        <v>0</v>
      </c>
      <c r="H92" s="73"/>
      <c r="I92" s="74">
        <f ca="1">IF(ISNUMBER($L92),VALUE(OFFSET(Banco!$A$1,Composições!$L92-1,COLUMN(Composições!I92)-4)),0)</f>
        <v>0</v>
      </c>
      <c r="J92" s="74">
        <f ca="1">IF(ISNUMBER($L92),VALUE(OFFSET(Banco!$A$1,Composições!$L92-1,COLUMN(Composições!J92)-4)),0)</f>
        <v>0</v>
      </c>
      <c r="K92" s="1">
        <f>COUNTA($A$1:$A92)-1</f>
        <v>7</v>
      </c>
      <c r="L92" s="1" t="e">
        <f ca="1">MATCH(CONCATENATE($B92," ",$C92),Banco!$A:$A,0)</f>
        <v>#N/A</v>
      </c>
      <c r="M92" s="75" t="str">
        <f ca="1">IF(OR(ISERROR($L92),$H92="",$H92=0),"",OFFSET(M$1,MATCH($K92,$K$1:$K92,0)-1,0))</f>
        <v/>
      </c>
      <c r="O92" s="78">
        <f ca="1">IF(ISNUMBER($L92),VALUE(OFFSET(Banco!$A$1,Composições!$L92-1,COLUMN(Composições!O92)-6)),0)</f>
        <v>0</v>
      </c>
      <c r="P92" s="78">
        <f ca="1">IF(ISNUMBER($L92),VALUE(OFFSET(Banco!$A$1,Composições!$L92-1,COLUMN(Composições!P92)-6)),0)</f>
        <v>0</v>
      </c>
      <c r="Q92" s="92">
        <f t="shared" ca="1" si="26"/>
        <v>0</v>
      </c>
      <c r="R92" s="92">
        <f t="shared" ca="1" si="27"/>
        <v>0</v>
      </c>
    </row>
    <row r="93" spans="1:23">
      <c r="B93" s="80"/>
      <c r="C93" s="29"/>
      <c r="D93" s="25" t="str">
        <f ca="1">IF(ISNUMBER($L93),OFFSET(Banco!$A$1,Composições!$L93-1,COLUMN(Composições!D93)-1),"")</f>
        <v/>
      </c>
      <c r="E93" s="51" t="str">
        <f ca="1">IF(ISNUMBER($L93),OFFSET(Banco!$A$1,Composições!$L93-1,COLUMN(Composições!E93)-1),"")</f>
        <v/>
      </c>
      <c r="F93" s="51">
        <f ca="1">ROUND($H93*ROUND(I93,2),2)</f>
        <v>0</v>
      </c>
      <c r="G93" s="51">
        <f ca="1">ROUND($H93*ROUND(J93,2),2)</f>
        <v>0</v>
      </c>
      <c r="H93" s="88"/>
      <c r="I93" s="89">
        <f ca="1">IF(ISNUMBER($L93),VALUE(OFFSET(Banco!$A$1,Composições!$L93-1,COLUMN(Composições!I93)-4)),0)</f>
        <v>0</v>
      </c>
      <c r="J93" s="89">
        <f ca="1">IF(ISNUMBER($L93),VALUE(OFFSET(Banco!$A$1,Composições!$L93-1,COLUMN(Composições!J93)-4)),0)</f>
        <v>0</v>
      </c>
      <c r="K93" s="1">
        <f>COUNTA($A$1:$A93)-1</f>
        <v>7</v>
      </c>
      <c r="L93" s="1" t="e">
        <f ca="1">MATCH(CONCATENATE($B93," ",$C93),Banco!$A:$A,0)</f>
        <v>#N/A</v>
      </c>
      <c r="M93" s="75" t="str">
        <f ca="1">IF(OR(ISERROR($L93),$H93="",$H93=0),"",OFFSET(M$1,MATCH($K93,$K$1:$K93,0)-1,0))</f>
        <v/>
      </c>
      <c r="O93" s="78">
        <f ca="1">IF(ISNUMBER($L93),VALUE(OFFSET(Banco!$A$1,Composições!$L93-1,COLUMN(Composições!O93)-6)),0)</f>
        <v>0</v>
      </c>
      <c r="P93" s="78">
        <f ca="1">IF(ISNUMBER($L93),VALUE(OFFSET(Banco!$A$1,Composições!$L93-1,COLUMN(Composições!P93)-6)),0)</f>
        <v>0</v>
      </c>
      <c r="S93" s="133"/>
      <c r="W93" s="133"/>
    </row>
    <row r="94" spans="1:23" ht="12.75" customHeight="1">
      <c r="B94" s="1"/>
      <c r="C94" s="1"/>
      <c r="D94" s="1"/>
      <c r="E94" s="1"/>
      <c r="F94" s="1"/>
      <c r="G94" s="1"/>
      <c r="H94" s="1"/>
      <c r="I94" s="1"/>
      <c r="J94" s="1"/>
      <c r="K94" s="1">
        <f>COUNTA($A$1:$A94)-1</f>
        <v>7</v>
      </c>
      <c r="M94" s="3" t="str">
        <f ca="1">IF(OFFSET($M$1,MATCH(OFFSET(K94,-1,0),$K$1:$K94,0)-1,0)="F","F","")</f>
        <v/>
      </c>
      <c r="O94" s="77"/>
      <c r="P94" s="3"/>
      <c r="S94" s="133"/>
      <c r="W94" s="133"/>
    </row>
    <row r="95" spans="1:23">
      <c r="A95" s="26" t="str">
        <f>CONCATENATE($B95," ",$C95)</f>
        <v xml:space="preserve">Composição </v>
      </c>
      <c r="B95" s="93" t="s">
        <v>90</v>
      </c>
      <c r="C95" s="94"/>
      <c r="D95" s="95"/>
      <c r="E95" s="94"/>
      <c r="F95" s="96">
        <f ca="1">IF($L95&gt;0,SUM(OFFSET(F95,1,0,$L95),0))</f>
        <v>0</v>
      </c>
      <c r="G95" s="96">
        <f ca="1">IF($L95&gt;0,SUM(OFFSET(G95,1,0,$L95),0))</f>
        <v>0</v>
      </c>
      <c r="H95" s="97"/>
      <c r="I95" s="98">
        <f ca="1">IF(ISERROR(F95),0,F95)</f>
        <v>0</v>
      </c>
      <c r="J95" s="99">
        <f ca="1">IF(ISERROR(G95),0,G95)</f>
        <v>0</v>
      </c>
      <c r="K95" s="1">
        <f>COUNTA($A$1:$A95)-1</f>
        <v>8</v>
      </c>
      <c r="L95" s="1">
        <f>IF(MAX(K:K)=K95,MATCH(9999999,$K:$K)+1,MATCH(K95+1,K:K,0))-ROW(L95)-2</f>
        <v>10</v>
      </c>
      <c r="M95" s="3" t="str">
        <f ca="1">IF(AND(OR(I95&lt;&gt;0,J95&lt;&gt;0),N95="Sim"),"F","")</f>
        <v/>
      </c>
      <c r="N95" s="53" t="s">
        <v>62</v>
      </c>
      <c r="O95" s="77"/>
      <c r="P95" s="3"/>
      <c r="S95" s="133"/>
      <c r="W95" s="133"/>
    </row>
    <row r="96" spans="1:23">
      <c r="B96" s="81"/>
      <c r="C96" s="141"/>
      <c r="D96" s="91" t="str">
        <f ca="1">IF(ISNUMBER($L96),OFFSET(Banco!$A$1,Composições!$L96-1,COLUMN(Composições!D96)-1),"")</f>
        <v/>
      </c>
      <c r="E96" s="90" t="str">
        <f ca="1">IF(ISNUMBER($L96),OFFSET(Banco!$A$1,Composições!$L96-1,COLUMN(Composições!E96)-1),"")</f>
        <v/>
      </c>
      <c r="F96" s="90">
        <f t="shared" ref="F96:F104" ca="1" si="28">ROUND($H96*ROUND(I96,2),2)</f>
        <v>0</v>
      </c>
      <c r="G96" s="90">
        <f t="shared" ref="G96:G104" ca="1" si="29">ROUND($H96*ROUND(J96,2),2)</f>
        <v>0</v>
      </c>
      <c r="H96" s="73"/>
      <c r="I96" s="74">
        <f ca="1">IF(ISNUMBER($L96),VALUE(OFFSET(Banco!$A$1,Composições!$L96-1,COLUMN(Composições!I96)-4)),0)</f>
        <v>0</v>
      </c>
      <c r="J96" s="74">
        <f ca="1">IF(ISNUMBER($L96),VALUE(OFFSET(Banco!$A$1,Composições!$L96-1,COLUMN(Composições!J96)-4)),0)</f>
        <v>0</v>
      </c>
      <c r="K96" s="1">
        <f>COUNTA($A$1:$A96)-1</f>
        <v>8</v>
      </c>
      <c r="L96" s="1" t="e">
        <f ca="1">MATCH(CONCATENATE($B96," ",$C96),Banco!$A:$A,0)</f>
        <v>#N/A</v>
      </c>
      <c r="M96" s="75" t="str">
        <f ca="1">IF(OR(ISERROR($L96),$H96="",$H96=0),"",OFFSET(M$1,MATCH($K96,$K$1:$K96,0)-1,0))</f>
        <v/>
      </c>
      <c r="O96" s="78">
        <f ca="1">IF(ISNUMBER($L96),VALUE(OFFSET(Banco!$A$1,Composições!$L96-1,COLUMN(Composições!O96)-6)),0)</f>
        <v>0</v>
      </c>
      <c r="P96" s="78">
        <f ca="1">IF(ISNUMBER($L96),VALUE(OFFSET(Banco!$A$1,Composições!$L96-1,COLUMN(Composições!P96)-6)),0)</f>
        <v>0</v>
      </c>
      <c r="Q96" s="92">
        <f t="shared" ref="Q96:Q104" ca="1" si="30">ROUND(F96*O96,2)</f>
        <v>0</v>
      </c>
      <c r="R96" s="92">
        <f t="shared" ref="R96:R104" ca="1" si="31">ROUND(G96*P96,2)</f>
        <v>0</v>
      </c>
    </row>
    <row r="97" spans="1:23">
      <c r="B97" s="81"/>
      <c r="C97" s="141"/>
      <c r="D97" s="91" t="str">
        <f ca="1">IF(ISNUMBER($L97),OFFSET(Banco!$A$1,Composições!$L97-1,COLUMN(Composições!D97)-1),"")</f>
        <v/>
      </c>
      <c r="E97" s="90" t="str">
        <f ca="1">IF(ISNUMBER($L97),OFFSET(Banco!$A$1,Composições!$L97-1,COLUMN(Composições!E97)-1),"")</f>
        <v/>
      </c>
      <c r="F97" s="90">
        <f t="shared" ca="1" si="28"/>
        <v>0</v>
      </c>
      <c r="G97" s="90">
        <f t="shared" ca="1" si="29"/>
        <v>0</v>
      </c>
      <c r="H97" s="73"/>
      <c r="I97" s="74">
        <f ca="1">IF(ISNUMBER($L97),VALUE(OFFSET(Banco!$A$1,Composições!$L97-1,COLUMN(Composições!I97)-4)),0)</f>
        <v>0</v>
      </c>
      <c r="J97" s="74">
        <f ca="1">IF(ISNUMBER($L97),VALUE(OFFSET(Banco!$A$1,Composições!$L97-1,COLUMN(Composições!J97)-4)),0)</f>
        <v>0</v>
      </c>
      <c r="K97" s="1">
        <f>COUNTA($A$1:$A97)-1</f>
        <v>8</v>
      </c>
      <c r="L97" s="1" t="e">
        <f ca="1">MATCH(CONCATENATE($B97," ",$C97),Banco!$A:$A,0)</f>
        <v>#N/A</v>
      </c>
      <c r="M97" s="75" t="str">
        <f ca="1">IF(OR(ISERROR($L97),$H97="",$H97=0),"",OFFSET(M$1,MATCH($K97,$K$1:$K97,0)-1,0))</f>
        <v/>
      </c>
      <c r="O97" s="78">
        <f ca="1">IF(ISNUMBER($L97),VALUE(OFFSET(Banco!$A$1,Composições!$L97-1,COLUMN(Composições!O97)-6)),0)</f>
        <v>0</v>
      </c>
      <c r="P97" s="78">
        <f ca="1">IF(ISNUMBER($L97),VALUE(OFFSET(Banco!$A$1,Composições!$L97-1,COLUMN(Composições!P97)-6)),0)</f>
        <v>0</v>
      </c>
      <c r="Q97" s="92">
        <f t="shared" ca="1" si="30"/>
        <v>0</v>
      </c>
      <c r="R97" s="92">
        <f t="shared" ca="1" si="31"/>
        <v>0</v>
      </c>
    </row>
    <row r="98" spans="1:23">
      <c r="B98" s="81"/>
      <c r="C98" s="141"/>
      <c r="D98" s="91" t="str">
        <f ca="1">IF(ISNUMBER($L98),OFFSET(Banco!$A$1,Composições!$L98-1,COLUMN(Composições!D98)-1),"")</f>
        <v/>
      </c>
      <c r="E98" s="90" t="str">
        <f ca="1">IF(ISNUMBER($L98),OFFSET(Banco!$A$1,Composições!$L98-1,COLUMN(Composições!E98)-1),"")</f>
        <v/>
      </c>
      <c r="F98" s="90">
        <f t="shared" ca="1" si="28"/>
        <v>0</v>
      </c>
      <c r="G98" s="90">
        <f t="shared" ca="1" si="29"/>
        <v>0</v>
      </c>
      <c r="H98" s="73"/>
      <c r="I98" s="74">
        <f ca="1">IF(ISNUMBER($L98),VALUE(OFFSET(Banco!$A$1,Composições!$L98-1,COLUMN(Composições!I98)-4)),0)</f>
        <v>0</v>
      </c>
      <c r="J98" s="74">
        <f ca="1">IF(ISNUMBER($L98),VALUE(OFFSET(Banco!$A$1,Composições!$L98-1,COLUMN(Composições!J98)-4)),0)</f>
        <v>0</v>
      </c>
      <c r="K98" s="1">
        <f>COUNTA($A$1:$A98)-1</f>
        <v>8</v>
      </c>
      <c r="L98" s="1" t="e">
        <f ca="1">MATCH(CONCATENATE($B98," ",$C98),Banco!$A:$A,0)</f>
        <v>#N/A</v>
      </c>
      <c r="M98" s="75" t="str">
        <f ca="1">IF(OR(ISERROR($L98),$H98="",$H98=0),"",OFFSET(M$1,MATCH($K98,$K$1:$K98,0)-1,0))</f>
        <v/>
      </c>
      <c r="O98" s="78">
        <f ca="1">IF(ISNUMBER($L98),VALUE(OFFSET(Banco!$A$1,Composições!$L98-1,COLUMN(Composições!O98)-6)),0)</f>
        <v>0</v>
      </c>
      <c r="P98" s="78">
        <f ca="1">IF(ISNUMBER($L98),VALUE(OFFSET(Banco!$A$1,Composições!$L98-1,COLUMN(Composições!P98)-6)),0)</f>
        <v>0</v>
      </c>
      <c r="Q98" s="92">
        <f t="shared" ca="1" si="30"/>
        <v>0</v>
      </c>
      <c r="R98" s="92">
        <f t="shared" ca="1" si="31"/>
        <v>0</v>
      </c>
    </row>
    <row r="99" spans="1:23">
      <c r="B99" s="81"/>
      <c r="C99" s="141"/>
      <c r="D99" s="91" t="str">
        <f ca="1">IF(ISNUMBER($L99),OFFSET(Banco!$A$1,Composições!$L99-1,COLUMN(Composições!D99)-1),"")</f>
        <v/>
      </c>
      <c r="E99" s="90" t="str">
        <f ca="1">IF(ISNUMBER($L99),OFFSET(Banco!$A$1,Composições!$L99-1,COLUMN(Composições!E99)-1),"")</f>
        <v/>
      </c>
      <c r="F99" s="90">
        <f t="shared" ca="1" si="28"/>
        <v>0</v>
      </c>
      <c r="G99" s="90">
        <f t="shared" ca="1" si="29"/>
        <v>0</v>
      </c>
      <c r="H99" s="73"/>
      <c r="I99" s="74">
        <f ca="1">IF(ISNUMBER($L99),VALUE(OFFSET(Banco!$A$1,Composições!$L99-1,COLUMN(Composições!I99)-4)),0)</f>
        <v>0</v>
      </c>
      <c r="J99" s="74">
        <f ca="1">IF(ISNUMBER($L99),VALUE(OFFSET(Banco!$A$1,Composições!$L99-1,COLUMN(Composições!J99)-4)),0)</f>
        <v>0</v>
      </c>
      <c r="K99" s="1">
        <f>COUNTA($A$1:$A99)-1</f>
        <v>8</v>
      </c>
      <c r="L99" s="1" t="e">
        <f ca="1">MATCH(CONCATENATE($B99," ",$C99),Banco!$A:$A,0)</f>
        <v>#N/A</v>
      </c>
      <c r="M99" s="75" t="str">
        <f ca="1">IF(OR(ISERROR($L99),$H99="",$H99=0),"",OFFSET(M$1,MATCH($K99,$K$1:$K99,0)-1,0))</f>
        <v/>
      </c>
      <c r="O99" s="78">
        <f ca="1">IF(ISNUMBER($L99),VALUE(OFFSET(Banco!$A$1,Composições!$L99-1,COLUMN(Composições!O99)-6)),0)</f>
        <v>0</v>
      </c>
      <c r="P99" s="78">
        <f ca="1">IF(ISNUMBER($L99),VALUE(OFFSET(Banco!$A$1,Composições!$L99-1,COLUMN(Composições!P99)-6)),0)</f>
        <v>0</v>
      </c>
      <c r="Q99" s="92">
        <f t="shared" ca="1" si="30"/>
        <v>0</v>
      </c>
      <c r="R99" s="92">
        <f t="shared" ca="1" si="31"/>
        <v>0</v>
      </c>
    </row>
    <row r="100" spans="1:23">
      <c r="B100" s="81"/>
      <c r="C100" s="141"/>
      <c r="D100" s="91" t="str">
        <f ca="1">IF(ISNUMBER($L100),OFFSET(Banco!$A$1,Composições!$L100-1,COLUMN(Composições!D100)-1),"")</f>
        <v/>
      </c>
      <c r="E100" s="90" t="str">
        <f ca="1">IF(ISNUMBER($L100),OFFSET(Banco!$A$1,Composições!$L100-1,COLUMN(Composições!E100)-1),"")</f>
        <v/>
      </c>
      <c r="F100" s="90">
        <f t="shared" ca="1" si="28"/>
        <v>0</v>
      </c>
      <c r="G100" s="90">
        <f t="shared" ca="1" si="29"/>
        <v>0</v>
      </c>
      <c r="H100" s="73"/>
      <c r="I100" s="74">
        <f ca="1">IF(ISNUMBER($L100),VALUE(OFFSET(Banco!$A$1,Composições!$L100-1,COLUMN(Composições!I100)-4)),0)</f>
        <v>0</v>
      </c>
      <c r="J100" s="74">
        <f ca="1">IF(ISNUMBER($L100),VALUE(OFFSET(Banco!$A$1,Composições!$L100-1,COLUMN(Composições!J100)-4)),0)</f>
        <v>0</v>
      </c>
      <c r="K100" s="1">
        <f>COUNTA($A$1:$A100)-1</f>
        <v>8</v>
      </c>
      <c r="L100" s="1" t="e">
        <f ca="1">MATCH(CONCATENATE($B100," ",$C100),Banco!$A:$A,0)</f>
        <v>#N/A</v>
      </c>
      <c r="M100" s="75" t="str">
        <f ca="1">IF(OR(ISERROR($L100),$H100="",$H100=0),"",OFFSET(M$1,MATCH($K100,$K$1:$K100,0)-1,0))</f>
        <v/>
      </c>
      <c r="O100" s="78">
        <f ca="1">IF(ISNUMBER($L100),VALUE(OFFSET(Banco!$A$1,Composições!$L100-1,COLUMN(Composições!O100)-6)),0)</f>
        <v>0</v>
      </c>
      <c r="P100" s="78">
        <f ca="1">IF(ISNUMBER($L100),VALUE(OFFSET(Banco!$A$1,Composições!$L100-1,COLUMN(Composições!P100)-6)),0)</f>
        <v>0</v>
      </c>
      <c r="Q100" s="92">
        <f t="shared" ca="1" si="30"/>
        <v>0</v>
      </c>
      <c r="R100" s="92">
        <f t="shared" ca="1" si="31"/>
        <v>0</v>
      </c>
    </row>
    <row r="101" spans="1:23">
      <c r="B101" s="81"/>
      <c r="C101" s="141"/>
      <c r="D101" s="91" t="str">
        <f ca="1">IF(ISNUMBER($L101),OFFSET(Banco!$A$1,Composições!$L101-1,COLUMN(Composições!D101)-1),"")</f>
        <v/>
      </c>
      <c r="E101" s="90" t="str">
        <f ca="1">IF(ISNUMBER($L101),OFFSET(Banco!$A$1,Composições!$L101-1,COLUMN(Composições!E101)-1),"")</f>
        <v/>
      </c>
      <c r="F101" s="90">
        <f t="shared" ca="1" si="28"/>
        <v>0</v>
      </c>
      <c r="G101" s="90">
        <f t="shared" ca="1" si="29"/>
        <v>0</v>
      </c>
      <c r="H101" s="73"/>
      <c r="I101" s="74">
        <f ca="1">IF(ISNUMBER($L101),VALUE(OFFSET(Banco!$A$1,Composições!$L101-1,COLUMN(Composições!I101)-4)),0)</f>
        <v>0</v>
      </c>
      <c r="J101" s="74">
        <f ca="1">IF(ISNUMBER($L101),VALUE(OFFSET(Banco!$A$1,Composições!$L101-1,COLUMN(Composições!J101)-4)),0)</f>
        <v>0</v>
      </c>
      <c r="K101" s="1">
        <f>COUNTA($A$1:$A101)-1</f>
        <v>8</v>
      </c>
      <c r="L101" s="1" t="e">
        <f ca="1">MATCH(CONCATENATE($B101," ",$C101),Banco!$A:$A,0)</f>
        <v>#N/A</v>
      </c>
      <c r="M101" s="75" t="str">
        <f ca="1">IF(OR(ISERROR($L101),$H101="",$H101=0),"",OFFSET(M$1,MATCH($K101,$K$1:$K101,0)-1,0))</f>
        <v/>
      </c>
      <c r="O101" s="78">
        <f ca="1">IF(ISNUMBER($L101),VALUE(OFFSET(Banco!$A$1,Composições!$L101-1,COLUMN(Composições!O101)-6)),0)</f>
        <v>0</v>
      </c>
      <c r="P101" s="78">
        <f ca="1">IF(ISNUMBER($L101),VALUE(OFFSET(Banco!$A$1,Composições!$L101-1,COLUMN(Composições!P101)-6)),0)</f>
        <v>0</v>
      </c>
      <c r="Q101" s="92">
        <f t="shared" ca="1" si="30"/>
        <v>0</v>
      </c>
      <c r="R101" s="92">
        <f t="shared" ca="1" si="31"/>
        <v>0</v>
      </c>
    </row>
    <row r="102" spans="1:23">
      <c r="B102" s="81"/>
      <c r="C102" s="141"/>
      <c r="D102" s="91" t="str">
        <f ca="1">IF(ISNUMBER($L102),OFFSET(Banco!$A$1,Composições!$L102-1,COLUMN(Composições!D102)-1),"")</f>
        <v/>
      </c>
      <c r="E102" s="90" t="str">
        <f ca="1">IF(ISNUMBER($L102),OFFSET(Banco!$A$1,Composições!$L102-1,COLUMN(Composições!E102)-1),"")</f>
        <v/>
      </c>
      <c r="F102" s="90">
        <f t="shared" ca="1" si="28"/>
        <v>0</v>
      </c>
      <c r="G102" s="90">
        <f t="shared" ca="1" si="29"/>
        <v>0</v>
      </c>
      <c r="H102" s="73"/>
      <c r="I102" s="74">
        <f ca="1">IF(ISNUMBER($L102),VALUE(OFFSET(Banco!$A$1,Composições!$L102-1,COLUMN(Composições!I102)-4)),0)</f>
        <v>0</v>
      </c>
      <c r="J102" s="74">
        <f ca="1">IF(ISNUMBER($L102),VALUE(OFFSET(Banco!$A$1,Composições!$L102-1,COLUMN(Composições!J102)-4)),0)</f>
        <v>0</v>
      </c>
      <c r="K102" s="1">
        <f>COUNTA($A$1:$A102)-1</f>
        <v>8</v>
      </c>
      <c r="L102" s="1" t="e">
        <f ca="1">MATCH(CONCATENATE($B102," ",$C102),Banco!$A:$A,0)</f>
        <v>#N/A</v>
      </c>
      <c r="M102" s="75" t="str">
        <f ca="1">IF(OR(ISERROR($L102),$H102="",$H102=0),"",OFFSET(M$1,MATCH($K102,$K$1:$K102,0)-1,0))</f>
        <v/>
      </c>
      <c r="O102" s="78">
        <f ca="1">IF(ISNUMBER($L102),VALUE(OFFSET(Banco!$A$1,Composições!$L102-1,COLUMN(Composições!O102)-6)),0)</f>
        <v>0</v>
      </c>
      <c r="P102" s="78">
        <f ca="1">IF(ISNUMBER($L102),VALUE(OFFSET(Banco!$A$1,Composições!$L102-1,COLUMN(Composições!P102)-6)),0)</f>
        <v>0</v>
      </c>
      <c r="Q102" s="92">
        <f t="shared" ca="1" si="30"/>
        <v>0</v>
      </c>
      <c r="R102" s="92">
        <f t="shared" ca="1" si="31"/>
        <v>0</v>
      </c>
    </row>
    <row r="103" spans="1:23">
      <c r="B103" s="81"/>
      <c r="C103" s="141"/>
      <c r="D103" s="91" t="str">
        <f ca="1">IF(ISNUMBER($L103),OFFSET(Banco!$A$1,Composições!$L103-1,COLUMN(Composições!D103)-1),"")</f>
        <v/>
      </c>
      <c r="E103" s="90" t="str">
        <f ca="1">IF(ISNUMBER($L103),OFFSET(Banco!$A$1,Composições!$L103-1,COLUMN(Composições!E103)-1),"")</f>
        <v/>
      </c>
      <c r="F103" s="90">
        <f t="shared" ca="1" si="28"/>
        <v>0</v>
      </c>
      <c r="G103" s="90">
        <f t="shared" ca="1" si="29"/>
        <v>0</v>
      </c>
      <c r="H103" s="73"/>
      <c r="I103" s="74">
        <f ca="1">IF(ISNUMBER($L103),VALUE(OFFSET(Banco!$A$1,Composições!$L103-1,COLUMN(Composições!I103)-4)),0)</f>
        <v>0</v>
      </c>
      <c r="J103" s="74">
        <f ca="1">IF(ISNUMBER($L103),VALUE(OFFSET(Banco!$A$1,Composições!$L103-1,COLUMN(Composições!J103)-4)),0)</f>
        <v>0</v>
      </c>
      <c r="K103" s="1">
        <f>COUNTA($A$1:$A103)-1</f>
        <v>8</v>
      </c>
      <c r="L103" s="1" t="e">
        <f ca="1">MATCH(CONCATENATE($B103," ",$C103),Banco!$A:$A,0)</f>
        <v>#N/A</v>
      </c>
      <c r="M103" s="75" t="str">
        <f ca="1">IF(OR(ISERROR($L103),$H103="",$H103=0),"",OFFSET(M$1,MATCH($K103,$K$1:$K103,0)-1,0))</f>
        <v/>
      </c>
      <c r="O103" s="78">
        <f ca="1">IF(ISNUMBER($L103),VALUE(OFFSET(Banco!$A$1,Composições!$L103-1,COLUMN(Composições!O103)-6)),0)</f>
        <v>0</v>
      </c>
      <c r="P103" s="78">
        <f ca="1">IF(ISNUMBER($L103),VALUE(OFFSET(Banco!$A$1,Composições!$L103-1,COLUMN(Composições!P103)-6)),0)</f>
        <v>0</v>
      </c>
      <c r="Q103" s="92">
        <f t="shared" ca="1" si="30"/>
        <v>0</v>
      </c>
      <c r="R103" s="92">
        <f t="shared" ca="1" si="31"/>
        <v>0</v>
      </c>
    </row>
    <row r="104" spans="1:23">
      <c r="B104" s="81"/>
      <c r="C104" s="141"/>
      <c r="D104" s="91" t="str">
        <f ca="1">IF(ISNUMBER($L104),OFFSET(Banco!$A$1,Composições!$L104-1,COLUMN(Composições!D104)-1),"")</f>
        <v/>
      </c>
      <c r="E104" s="90" t="str">
        <f ca="1">IF(ISNUMBER($L104),OFFSET(Banco!$A$1,Composições!$L104-1,COLUMN(Composições!E104)-1),"")</f>
        <v/>
      </c>
      <c r="F104" s="90">
        <f t="shared" ca="1" si="28"/>
        <v>0</v>
      </c>
      <c r="G104" s="90">
        <f t="shared" ca="1" si="29"/>
        <v>0</v>
      </c>
      <c r="H104" s="73"/>
      <c r="I104" s="74">
        <f ca="1">IF(ISNUMBER($L104),VALUE(OFFSET(Banco!$A$1,Composições!$L104-1,COLUMN(Composições!I104)-4)),0)</f>
        <v>0</v>
      </c>
      <c r="J104" s="74">
        <f ca="1">IF(ISNUMBER($L104),VALUE(OFFSET(Banco!$A$1,Composições!$L104-1,COLUMN(Composições!J104)-4)),0)</f>
        <v>0</v>
      </c>
      <c r="K104" s="1">
        <f>COUNTA($A$1:$A104)-1</f>
        <v>8</v>
      </c>
      <c r="L104" s="1" t="e">
        <f ca="1">MATCH(CONCATENATE($B104," ",$C104),Banco!$A:$A,0)</f>
        <v>#N/A</v>
      </c>
      <c r="M104" s="75" t="str">
        <f ca="1">IF(OR(ISERROR($L104),$H104="",$H104=0),"",OFFSET(M$1,MATCH($K104,$K$1:$K104,0)-1,0))</f>
        <v/>
      </c>
      <c r="O104" s="78">
        <f ca="1">IF(ISNUMBER($L104),VALUE(OFFSET(Banco!$A$1,Composições!$L104-1,COLUMN(Composições!O104)-6)),0)</f>
        <v>0</v>
      </c>
      <c r="P104" s="78">
        <f ca="1">IF(ISNUMBER($L104),VALUE(OFFSET(Banco!$A$1,Composições!$L104-1,COLUMN(Composições!P104)-6)),0)</f>
        <v>0</v>
      </c>
      <c r="Q104" s="92">
        <f t="shared" ca="1" si="30"/>
        <v>0</v>
      </c>
      <c r="R104" s="92">
        <f t="shared" ca="1" si="31"/>
        <v>0</v>
      </c>
    </row>
    <row r="105" spans="1:23">
      <c r="B105" s="80"/>
      <c r="C105" s="29"/>
      <c r="D105" s="25" t="str">
        <f ca="1">IF(ISNUMBER($L105),OFFSET(Banco!$A$1,Composições!$L105-1,COLUMN(Composições!D105)-1),"")</f>
        <v/>
      </c>
      <c r="E105" s="51" t="str">
        <f ca="1">IF(ISNUMBER($L105),OFFSET(Banco!$A$1,Composições!$L105-1,COLUMN(Composições!E105)-1),"")</f>
        <v/>
      </c>
      <c r="F105" s="51">
        <f ca="1">ROUND($H105*ROUND(I105,2),2)</f>
        <v>0</v>
      </c>
      <c r="G105" s="51">
        <f ca="1">ROUND($H105*ROUND(J105,2),2)</f>
        <v>0</v>
      </c>
      <c r="H105" s="88"/>
      <c r="I105" s="89">
        <f ca="1">IF(ISNUMBER($L105),VALUE(OFFSET(Banco!$A$1,Composições!$L105-1,COLUMN(Composições!I105)-4)),0)</f>
        <v>0</v>
      </c>
      <c r="J105" s="89">
        <f ca="1">IF(ISNUMBER($L105),VALUE(OFFSET(Banco!$A$1,Composições!$L105-1,COLUMN(Composições!J105)-4)),0)</f>
        <v>0</v>
      </c>
      <c r="K105" s="1">
        <f>COUNTA($A$1:$A105)-1</f>
        <v>8</v>
      </c>
      <c r="L105" s="1" t="e">
        <f ca="1">MATCH(CONCATENATE($B105," ",$C105),Banco!$A:$A,0)</f>
        <v>#N/A</v>
      </c>
      <c r="M105" s="75" t="str">
        <f ca="1">IF(OR(ISERROR($L105),$H105="",$H105=0),"",OFFSET(M$1,MATCH($K105,$K$1:$K105,0)-1,0))</f>
        <v/>
      </c>
      <c r="O105" s="78">
        <f ca="1">IF(ISNUMBER($L105),VALUE(OFFSET(Banco!$A$1,Composições!$L105-1,COLUMN(Composições!O105)-6)),0)</f>
        <v>0</v>
      </c>
      <c r="P105" s="78">
        <f ca="1">IF(ISNUMBER($L105),VALUE(OFFSET(Banco!$A$1,Composições!$L105-1,COLUMN(Composições!P105)-6)),0)</f>
        <v>0</v>
      </c>
      <c r="S105" s="133"/>
      <c r="W105" s="133"/>
    </row>
    <row r="106" spans="1:23" ht="12.75" customHeight="1">
      <c r="B106" s="1"/>
      <c r="C106" s="1"/>
      <c r="D106" s="1"/>
      <c r="E106" s="1"/>
      <c r="F106" s="1"/>
      <c r="G106" s="1"/>
      <c r="H106" s="1"/>
      <c r="I106" s="1"/>
      <c r="J106" s="1"/>
      <c r="K106" s="1">
        <f>COUNTA($A$1:$A106)-1</f>
        <v>8</v>
      </c>
      <c r="M106" s="3" t="str">
        <f ca="1">IF(OFFSET($M$1,MATCH(OFFSET(K106,-1,0),$K$1:$K106,0)-1,0)="F","F","")</f>
        <v/>
      </c>
      <c r="O106" s="77"/>
      <c r="P106" s="3"/>
      <c r="S106" s="133"/>
      <c r="W106" s="133"/>
    </row>
    <row r="107" spans="1:23">
      <c r="A107" s="26" t="str">
        <f>CONCATENATE($B107," ",$C107)</f>
        <v xml:space="preserve">Composição </v>
      </c>
      <c r="B107" s="93" t="s">
        <v>90</v>
      </c>
      <c r="C107" s="94"/>
      <c r="D107" s="95"/>
      <c r="E107" s="94"/>
      <c r="F107" s="96">
        <f ca="1">IF($L107&gt;0,SUM(OFFSET(F107,1,0,$L107),0))</f>
        <v>0</v>
      </c>
      <c r="G107" s="96">
        <f ca="1">IF($L107&gt;0,SUM(OFFSET(G107,1,0,$L107),0))</f>
        <v>0</v>
      </c>
      <c r="H107" s="97"/>
      <c r="I107" s="98">
        <f ca="1">IF(ISERROR(F107),0,F107)</f>
        <v>0</v>
      </c>
      <c r="J107" s="99">
        <f ca="1">IF(ISERROR(G107),0,G107)</f>
        <v>0</v>
      </c>
      <c r="K107" s="1">
        <f>COUNTA($A$1:$A107)-1</f>
        <v>9</v>
      </c>
      <c r="L107" s="1">
        <f>IF(MAX(K:K)=K107,MATCH(9999999,$K:$K)+1,MATCH(K107+1,K:K,0))-ROW(L107)-2</f>
        <v>10</v>
      </c>
      <c r="M107" s="3" t="str">
        <f ca="1">IF(AND(OR(I107&lt;&gt;0,J107&lt;&gt;0),N107="Sim"),"F","")</f>
        <v/>
      </c>
      <c r="N107" s="53" t="s">
        <v>62</v>
      </c>
      <c r="O107" s="77"/>
      <c r="P107" s="3"/>
      <c r="S107" s="133"/>
      <c r="W107" s="133"/>
    </row>
    <row r="108" spans="1:23">
      <c r="B108" s="81"/>
      <c r="C108" s="141"/>
      <c r="D108" s="91" t="str">
        <f ca="1">IF(ISNUMBER($L108),OFFSET(Banco!$A$1,Composições!$L108-1,COLUMN(Composições!D108)-1),"")</f>
        <v/>
      </c>
      <c r="E108" s="90" t="str">
        <f ca="1">IF(ISNUMBER($L108),OFFSET(Banco!$A$1,Composições!$L108-1,COLUMN(Composições!E108)-1),"")</f>
        <v/>
      </c>
      <c r="F108" s="90">
        <f t="shared" ref="F108:F116" ca="1" si="32">ROUND($H108*ROUND(I108,2),2)</f>
        <v>0</v>
      </c>
      <c r="G108" s="90">
        <f t="shared" ref="G108:G116" ca="1" si="33">ROUND($H108*ROUND(J108,2),2)</f>
        <v>0</v>
      </c>
      <c r="H108" s="73"/>
      <c r="I108" s="74">
        <f ca="1">IF(ISNUMBER($L108),VALUE(OFFSET(Banco!$A$1,Composições!$L108-1,COLUMN(Composições!I108)-4)),0)</f>
        <v>0</v>
      </c>
      <c r="J108" s="74">
        <f ca="1">IF(ISNUMBER($L108),VALUE(OFFSET(Banco!$A$1,Composições!$L108-1,COLUMN(Composições!J108)-4)),0)</f>
        <v>0</v>
      </c>
      <c r="K108" s="1">
        <f>COUNTA($A$1:$A108)-1</f>
        <v>9</v>
      </c>
      <c r="L108" s="1" t="e">
        <f ca="1">MATCH(CONCATENATE($B108," ",$C108),Banco!$A:$A,0)</f>
        <v>#N/A</v>
      </c>
      <c r="M108" s="75" t="str">
        <f ca="1">IF(OR(ISERROR($L108),$H108="",$H108=0),"",OFFSET(M$1,MATCH($K108,$K$1:$K108,0)-1,0))</f>
        <v/>
      </c>
      <c r="O108" s="78">
        <f ca="1">IF(ISNUMBER($L108),VALUE(OFFSET(Banco!$A$1,Composições!$L108-1,COLUMN(Composições!O108)-6)),0)</f>
        <v>0</v>
      </c>
      <c r="P108" s="78">
        <f ca="1">IF(ISNUMBER($L108),VALUE(OFFSET(Banco!$A$1,Composições!$L108-1,COLUMN(Composições!P108)-6)),0)</f>
        <v>0</v>
      </c>
      <c r="Q108" s="92">
        <f t="shared" ref="Q108:Q116" ca="1" si="34">ROUND(F108*O108,2)</f>
        <v>0</v>
      </c>
      <c r="R108" s="92">
        <f t="shared" ref="R108:R116" ca="1" si="35">ROUND(G108*P108,2)</f>
        <v>0</v>
      </c>
    </row>
    <row r="109" spans="1:23">
      <c r="B109" s="81"/>
      <c r="C109" s="141"/>
      <c r="D109" s="91" t="str">
        <f ca="1">IF(ISNUMBER($L109),OFFSET(Banco!$A$1,Composições!$L109-1,COLUMN(Composições!D109)-1),"")</f>
        <v/>
      </c>
      <c r="E109" s="90" t="str">
        <f ca="1">IF(ISNUMBER($L109),OFFSET(Banco!$A$1,Composições!$L109-1,COLUMN(Composições!E109)-1),"")</f>
        <v/>
      </c>
      <c r="F109" s="90">
        <f t="shared" ca="1" si="32"/>
        <v>0</v>
      </c>
      <c r="G109" s="90">
        <f t="shared" ca="1" si="33"/>
        <v>0</v>
      </c>
      <c r="H109" s="73"/>
      <c r="I109" s="74">
        <f ca="1">IF(ISNUMBER($L109),VALUE(OFFSET(Banco!$A$1,Composições!$L109-1,COLUMN(Composições!I109)-4)),0)</f>
        <v>0</v>
      </c>
      <c r="J109" s="74">
        <f ca="1">IF(ISNUMBER($L109),VALUE(OFFSET(Banco!$A$1,Composições!$L109-1,COLUMN(Composições!J109)-4)),0)</f>
        <v>0</v>
      </c>
      <c r="K109" s="1">
        <f>COUNTA($A$1:$A109)-1</f>
        <v>9</v>
      </c>
      <c r="L109" s="1" t="e">
        <f ca="1">MATCH(CONCATENATE($B109," ",$C109),Banco!$A:$A,0)</f>
        <v>#N/A</v>
      </c>
      <c r="M109" s="75" t="str">
        <f ca="1">IF(OR(ISERROR($L109),$H109="",$H109=0),"",OFFSET(M$1,MATCH($K109,$K$1:$K109,0)-1,0))</f>
        <v/>
      </c>
      <c r="O109" s="78">
        <f ca="1">IF(ISNUMBER($L109),VALUE(OFFSET(Banco!$A$1,Composições!$L109-1,COLUMN(Composições!O109)-6)),0)</f>
        <v>0</v>
      </c>
      <c r="P109" s="78">
        <f ca="1">IF(ISNUMBER($L109),VALUE(OFFSET(Banco!$A$1,Composições!$L109-1,COLUMN(Composições!P109)-6)),0)</f>
        <v>0</v>
      </c>
      <c r="Q109" s="92">
        <f t="shared" ca="1" si="34"/>
        <v>0</v>
      </c>
      <c r="R109" s="92">
        <f t="shared" ca="1" si="35"/>
        <v>0</v>
      </c>
    </row>
    <row r="110" spans="1:23">
      <c r="B110" s="81"/>
      <c r="C110" s="141"/>
      <c r="D110" s="91" t="str">
        <f ca="1">IF(ISNUMBER($L110),OFFSET(Banco!$A$1,Composições!$L110-1,COLUMN(Composições!D110)-1),"")</f>
        <v/>
      </c>
      <c r="E110" s="90" t="str">
        <f ca="1">IF(ISNUMBER($L110),OFFSET(Banco!$A$1,Composições!$L110-1,COLUMN(Composições!E110)-1),"")</f>
        <v/>
      </c>
      <c r="F110" s="90">
        <f t="shared" ca="1" si="32"/>
        <v>0</v>
      </c>
      <c r="G110" s="90">
        <f t="shared" ca="1" si="33"/>
        <v>0</v>
      </c>
      <c r="H110" s="73"/>
      <c r="I110" s="74">
        <f ca="1">IF(ISNUMBER($L110),VALUE(OFFSET(Banco!$A$1,Composições!$L110-1,COLUMN(Composições!I110)-4)),0)</f>
        <v>0</v>
      </c>
      <c r="J110" s="74">
        <f ca="1">IF(ISNUMBER($L110),VALUE(OFFSET(Banco!$A$1,Composições!$L110-1,COLUMN(Composições!J110)-4)),0)</f>
        <v>0</v>
      </c>
      <c r="K110" s="1">
        <f>COUNTA($A$1:$A110)-1</f>
        <v>9</v>
      </c>
      <c r="L110" s="1" t="e">
        <f ca="1">MATCH(CONCATENATE($B110," ",$C110),Banco!$A:$A,0)</f>
        <v>#N/A</v>
      </c>
      <c r="M110" s="75" t="str">
        <f ca="1">IF(OR(ISERROR($L110),$H110="",$H110=0),"",OFFSET(M$1,MATCH($K110,$K$1:$K110,0)-1,0))</f>
        <v/>
      </c>
      <c r="O110" s="78">
        <f ca="1">IF(ISNUMBER($L110),VALUE(OFFSET(Banco!$A$1,Composições!$L110-1,COLUMN(Composições!O110)-6)),0)</f>
        <v>0</v>
      </c>
      <c r="P110" s="78">
        <f ca="1">IF(ISNUMBER($L110),VALUE(OFFSET(Banco!$A$1,Composições!$L110-1,COLUMN(Composições!P110)-6)),0)</f>
        <v>0</v>
      </c>
      <c r="Q110" s="92">
        <f t="shared" ca="1" si="34"/>
        <v>0</v>
      </c>
      <c r="R110" s="92">
        <f t="shared" ca="1" si="35"/>
        <v>0</v>
      </c>
    </row>
    <row r="111" spans="1:23">
      <c r="B111" s="81"/>
      <c r="C111" s="141"/>
      <c r="D111" s="91" t="str">
        <f ca="1">IF(ISNUMBER($L111),OFFSET(Banco!$A$1,Composições!$L111-1,COLUMN(Composições!D111)-1),"")</f>
        <v/>
      </c>
      <c r="E111" s="90" t="str">
        <f ca="1">IF(ISNUMBER($L111),OFFSET(Banco!$A$1,Composições!$L111-1,COLUMN(Composições!E111)-1),"")</f>
        <v/>
      </c>
      <c r="F111" s="90">
        <f t="shared" ca="1" si="32"/>
        <v>0</v>
      </c>
      <c r="G111" s="90">
        <f t="shared" ca="1" si="33"/>
        <v>0</v>
      </c>
      <c r="H111" s="73"/>
      <c r="I111" s="74">
        <f ca="1">IF(ISNUMBER($L111),VALUE(OFFSET(Banco!$A$1,Composições!$L111-1,COLUMN(Composições!I111)-4)),0)</f>
        <v>0</v>
      </c>
      <c r="J111" s="74">
        <f ca="1">IF(ISNUMBER($L111),VALUE(OFFSET(Banco!$A$1,Composições!$L111-1,COLUMN(Composições!J111)-4)),0)</f>
        <v>0</v>
      </c>
      <c r="K111" s="1">
        <f>COUNTA($A$1:$A111)-1</f>
        <v>9</v>
      </c>
      <c r="L111" s="1" t="e">
        <f ca="1">MATCH(CONCATENATE($B111," ",$C111),Banco!$A:$A,0)</f>
        <v>#N/A</v>
      </c>
      <c r="M111" s="75" t="str">
        <f ca="1">IF(OR(ISERROR($L111),$H111="",$H111=0),"",OFFSET(M$1,MATCH($K111,$K$1:$K111,0)-1,0))</f>
        <v/>
      </c>
      <c r="O111" s="78">
        <f ca="1">IF(ISNUMBER($L111),VALUE(OFFSET(Banco!$A$1,Composições!$L111-1,COLUMN(Composições!O111)-6)),0)</f>
        <v>0</v>
      </c>
      <c r="P111" s="78">
        <f ca="1">IF(ISNUMBER($L111),VALUE(OFFSET(Banco!$A$1,Composições!$L111-1,COLUMN(Composições!P111)-6)),0)</f>
        <v>0</v>
      </c>
      <c r="Q111" s="92">
        <f t="shared" ca="1" si="34"/>
        <v>0</v>
      </c>
      <c r="R111" s="92">
        <f t="shared" ca="1" si="35"/>
        <v>0</v>
      </c>
    </row>
    <row r="112" spans="1:23">
      <c r="B112" s="81"/>
      <c r="C112" s="141"/>
      <c r="D112" s="91" t="str">
        <f ca="1">IF(ISNUMBER($L112),OFFSET(Banco!$A$1,Composições!$L112-1,COLUMN(Composições!D112)-1),"")</f>
        <v/>
      </c>
      <c r="E112" s="90" t="str">
        <f ca="1">IF(ISNUMBER($L112),OFFSET(Banco!$A$1,Composições!$L112-1,COLUMN(Composições!E112)-1),"")</f>
        <v/>
      </c>
      <c r="F112" s="90">
        <f t="shared" ca="1" si="32"/>
        <v>0</v>
      </c>
      <c r="G112" s="90">
        <f t="shared" ca="1" si="33"/>
        <v>0</v>
      </c>
      <c r="H112" s="73"/>
      <c r="I112" s="74">
        <f ca="1">IF(ISNUMBER($L112),VALUE(OFFSET(Banco!$A$1,Composições!$L112-1,COLUMN(Composições!I112)-4)),0)</f>
        <v>0</v>
      </c>
      <c r="J112" s="74">
        <f ca="1">IF(ISNUMBER($L112),VALUE(OFFSET(Banco!$A$1,Composições!$L112-1,COLUMN(Composições!J112)-4)),0)</f>
        <v>0</v>
      </c>
      <c r="K112" s="1">
        <f>COUNTA($A$1:$A112)-1</f>
        <v>9</v>
      </c>
      <c r="L112" s="1" t="e">
        <f ca="1">MATCH(CONCATENATE($B112," ",$C112),Banco!$A:$A,0)</f>
        <v>#N/A</v>
      </c>
      <c r="M112" s="75" t="str">
        <f ca="1">IF(OR(ISERROR($L112),$H112="",$H112=0),"",OFFSET(M$1,MATCH($K112,$K$1:$K112,0)-1,0))</f>
        <v/>
      </c>
      <c r="O112" s="78">
        <f ca="1">IF(ISNUMBER($L112),VALUE(OFFSET(Banco!$A$1,Composições!$L112-1,COLUMN(Composições!O112)-6)),0)</f>
        <v>0</v>
      </c>
      <c r="P112" s="78">
        <f ca="1">IF(ISNUMBER($L112),VALUE(OFFSET(Banco!$A$1,Composições!$L112-1,COLUMN(Composições!P112)-6)),0)</f>
        <v>0</v>
      </c>
      <c r="Q112" s="92">
        <f t="shared" ca="1" si="34"/>
        <v>0</v>
      </c>
      <c r="R112" s="92">
        <f t="shared" ca="1" si="35"/>
        <v>0</v>
      </c>
    </row>
    <row r="113" spans="1:23">
      <c r="B113" s="81"/>
      <c r="C113" s="141"/>
      <c r="D113" s="91" t="str">
        <f ca="1">IF(ISNUMBER($L113),OFFSET(Banco!$A$1,Composições!$L113-1,COLUMN(Composições!D113)-1),"")</f>
        <v/>
      </c>
      <c r="E113" s="90" t="str">
        <f ca="1">IF(ISNUMBER($L113),OFFSET(Banco!$A$1,Composições!$L113-1,COLUMN(Composições!E113)-1),"")</f>
        <v/>
      </c>
      <c r="F113" s="90">
        <f t="shared" ca="1" si="32"/>
        <v>0</v>
      </c>
      <c r="G113" s="90">
        <f t="shared" ca="1" si="33"/>
        <v>0</v>
      </c>
      <c r="H113" s="73"/>
      <c r="I113" s="74">
        <f ca="1">IF(ISNUMBER($L113),VALUE(OFFSET(Banco!$A$1,Composições!$L113-1,COLUMN(Composições!I113)-4)),0)</f>
        <v>0</v>
      </c>
      <c r="J113" s="74">
        <f ca="1">IF(ISNUMBER($L113),VALUE(OFFSET(Banco!$A$1,Composições!$L113-1,COLUMN(Composições!J113)-4)),0)</f>
        <v>0</v>
      </c>
      <c r="K113" s="1">
        <f>COUNTA($A$1:$A113)-1</f>
        <v>9</v>
      </c>
      <c r="L113" s="1" t="e">
        <f ca="1">MATCH(CONCATENATE($B113," ",$C113),Banco!$A:$A,0)</f>
        <v>#N/A</v>
      </c>
      <c r="M113" s="75" t="str">
        <f ca="1">IF(OR(ISERROR($L113),$H113="",$H113=0),"",OFFSET(M$1,MATCH($K113,$K$1:$K113,0)-1,0))</f>
        <v/>
      </c>
      <c r="O113" s="78">
        <f ca="1">IF(ISNUMBER($L113),VALUE(OFFSET(Banco!$A$1,Composições!$L113-1,COLUMN(Composições!O113)-6)),0)</f>
        <v>0</v>
      </c>
      <c r="P113" s="78">
        <f ca="1">IF(ISNUMBER($L113),VALUE(OFFSET(Banco!$A$1,Composições!$L113-1,COLUMN(Composições!P113)-6)),0)</f>
        <v>0</v>
      </c>
      <c r="Q113" s="92">
        <f t="shared" ca="1" si="34"/>
        <v>0</v>
      </c>
      <c r="R113" s="92">
        <f t="shared" ca="1" si="35"/>
        <v>0</v>
      </c>
    </row>
    <row r="114" spans="1:23">
      <c r="B114" s="81"/>
      <c r="C114" s="141"/>
      <c r="D114" s="91" t="str">
        <f ca="1">IF(ISNUMBER($L114),OFFSET(Banco!$A$1,Composições!$L114-1,COLUMN(Composições!D114)-1),"")</f>
        <v/>
      </c>
      <c r="E114" s="90" t="str">
        <f ca="1">IF(ISNUMBER($L114),OFFSET(Banco!$A$1,Composições!$L114-1,COLUMN(Composições!E114)-1),"")</f>
        <v/>
      </c>
      <c r="F114" s="90">
        <f t="shared" ca="1" si="32"/>
        <v>0</v>
      </c>
      <c r="G114" s="90">
        <f t="shared" ca="1" si="33"/>
        <v>0</v>
      </c>
      <c r="H114" s="73"/>
      <c r="I114" s="74">
        <f ca="1">IF(ISNUMBER($L114),VALUE(OFFSET(Banco!$A$1,Composições!$L114-1,COLUMN(Composições!I114)-4)),0)</f>
        <v>0</v>
      </c>
      <c r="J114" s="74">
        <f ca="1">IF(ISNUMBER($L114),VALUE(OFFSET(Banco!$A$1,Composições!$L114-1,COLUMN(Composições!J114)-4)),0)</f>
        <v>0</v>
      </c>
      <c r="K114" s="1">
        <f>COUNTA($A$1:$A114)-1</f>
        <v>9</v>
      </c>
      <c r="L114" s="1" t="e">
        <f ca="1">MATCH(CONCATENATE($B114," ",$C114),Banco!$A:$A,0)</f>
        <v>#N/A</v>
      </c>
      <c r="M114" s="75" t="str">
        <f ca="1">IF(OR(ISERROR($L114),$H114="",$H114=0),"",OFFSET(M$1,MATCH($K114,$K$1:$K114,0)-1,0))</f>
        <v/>
      </c>
      <c r="O114" s="78">
        <f ca="1">IF(ISNUMBER($L114),VALUE(OFFSET(Banco!$A$1,Composições!$L114-1,COLUMN(Composições!O114)-6)),0)</f>
        <v>0</v>
      </c>
      <c r="P114" s="78">
        <f ca="1">IF(ISNUMBER($L114),VALUE(OFFSET(Banco!$A$1,Composições!$L114-1,COLUMN(Composições!P114)-6)),0)</f>
        <v>0</v>
      </c>
      <c r="Q114" s="92">
        <f t="shared" ca="1" si="34"/>
        <v>0</v>
      </c>
      <c r="R114" s="92">
        <f t="shared" ca="1" si="35"/>
        <v>0</v>
      </c>
    </row>
    <row r="115" spans="1:23">
      <c r="B115" s="81"/>
      <c r="C115" s="141"/>
      <c r="D115" s="91" t="str">
        <f ca="1">IF(ISNUMBER($L115),OFFSET(Banco!$A$1,Composições!$L115-1,COLUMN(Composições!D115)-1),"")</f>
        <v/>
      </c>
      <c r="E115" s="90" t="str">
        <f ca="1">IF(ISNUMBER($L115),OFFSET(Banco!$A$1,Composições!$L115-1,COLUMN(Composições!E115)-1),"")</f>
        <v/>
      </c>
      <c r="F115" s="90">
        <f t="shared" ca="1" si="32"/>
        <v>0</v>
      </c>
      <c r="G115" s="90">
        <f t="shared" ca="1" si="33"/>
        <v>0</v>
      </c>
      <c r="H115" s="73"/>
      <c r="I115" s="74">
        <f ca="1">IF(ISNUMBER($L115),VALUE(OFFSET(Banco!$A$1,Composições!$L115-1,COLUMN(Composições!I115)-4)),0)</f>
        <v>0</v>
      </c>
      <c r="J115" s="74">
        <f ca="1">IF(ISNUMBER($L115),VALUE(OFFSET(Banco!$A$1,Composições!$L115-1,COLUMN(Composições!J115)-4)),0)</f>
        <v>0</v>
      </c>
      <c r="K115" s="1">
        <f>COUNTA($A$1:$A115)-1</f>
        <v>9</v>
      </c>
      <c r="L115" s="1" t="e">
        <f ca="1">MATCH(CONCATENATE($B115," ",$C115),Banco!$A:$A,0)</f>
        <v>#N/A</v>
      </c>
      <c r="M115" s="75" t="str">
        <f ca="1">IF(OR(ISERROR($L115),$H115="",$H115=0),"",OFFSET(M$1,MATCH($K115,$K$1:$K115,0)-1,0))</f>
        <v/>
      </c>
      <c r="O115" s="78">
        <f ca="1">IF(ISNUMBER($L115),VALUE(OFFSET(Banco!$A$1,Composições!$L115-1,COLUMN(Composições!O115)-6)),0)</f>
        <v>0</v>
      </c>
      <c r="P115" s="78">
        <f ca="1">IF(ISNUMBER($L115),VALUE(OFFSET(Banco!$A$1,Composições!$L115-1,COLUMN(Composições!P115)-6)),0)</f>
        <v>0</v>
      </c>
      <c r="Q115" s="92">
        <f t="shared" ca="1" si="34"/>
        <v>0</v>
      </c>
      <c r="R115" s="92">
        <f t="shared" ca="1" si="35"/>
        <v>0</v>
      </c>
    </row>
    <row r="116" spans="1:23">
      <c r="B116" s="81"/>
      <c r="C116" s="141"/>
      <c r="D116" s="91" t="str">
        <f ca="1">IF(ISNUMBER($L116),OFFSET(Banco!$A$1,Composições!$L116-1,COLUMN(Composições!D116)-1),"")</f>
        <v/>
      </c>
      <c r="E116" s="90" t="str">
        <f ca="1">IF(ISNUMBER($L116),OFFSET(Banco!$A$1,Composições!$L116-1,COLUMN(Composições!E116)-1),"")</f>
        <v/>
      </c>
      <c r="F116" s="90">
        <f t="shared" ca="1" si="32"/>
        <v>0</v>
      </c>
      <c r="G116" s="90">
        <f t="shared" ca="1" si="33"/>
        <v>0</v>
      </c>
      <c r="H116" s="73"/>
      <c r="I116" s="74">
        <f ca="1">IF(ISNUMBER($L116),VALUE(OFFSET(Banco!$A$1,Composições!$L116-1,COLUMN(Composições!I116)-4)),0)</f>
        <v>0</v>
      </c>
      <c r="J116" s="74">
        <f ca="1">IF(ISNUMBER($L116),VALUE(OFFSET(Banco!$A$1,Composições!$L116-1,COLUMN(Composições!J116)-4)),0)</f>
        <v>0</v>
      </c>
      <c r="K116" s="1">
        <f>COUNTA($A$1:$A116)-1</f>
        <v>9</v>
      </c>
      <c r="L116" s="1" t="e">
        <f ca="1">MATCH(CONCATENATE($B116," ",$C116),Banco!$A:$A,0)</f>
        <v>#N/A</v>
      </c>
      <c r="M116" s="75" t="str">
        <f ca="1">IF(OR(ISERROR($L116),$H116="",$H116=0),"",OFFSET(M$1,MATCH($K116,$K$1:$K116,0)-1,0))</f>
        <v/>
      </c>
      <c r="O116" s="78">
        <f ca="1">IF(ISNUMBER($L116),VALUE(OFFSET(Banco!$A$1,Composições!$L116-1,COLUMN(Composições!O116)-6)),0)</f>
        <v>0</v>
      </c>
      <c r="P116" s="78">
        <f ca="1">IF(ISNUMBER($L116),VALUE(OFFSET(Banco!$A$1,Composições!$L116-1,COLUMN(Composições!P116)-6)),0)</f>
        <v>0</v>
      </c>
      <c r="Q116" s="92">
        <f t="shared" ca="1" si="34"/>
        <v>0</v>
      </c>
      <c r="R116" s="92">
        <f t="shared" ca="1" si="35"/>
        <v>0</v>
      </c>
    </row>
    <row r="117" spans="1:23">
      <c r="B117" s="80"/>
      <c r="C117" s="29"/>
      <c r="D117" s="25" t="str">
        <f ca="1">IF(ISNUMBER($L117),OFFSET(Banco!$A$1,Composições!$L117-1,COLUMN(Composições!D117)-1),"")</f>
        <v/>
      </c>
      <c r="E117" s="51" t="str">
        <f ca="1">IF(ISNUMBER($L117),OFFSET(Banco!$A$1,Composições!$L117-1,COLUMN(Composições!E117)-1),"")</f>
        <v/>
      </c>
      <c r="F117" s="51">
        <f ca="1">ROUND($H117*ROUND(I117,2),2)</f>
        <v>0</v>
      </c>
      <c r="G117" s="51">
        <f ca="1">ROUND($H117*ROUND(J117,2),2)</f>
        <v>0</v>
      </c>
      <c r="H117" s="88"/>
      <c r="I117" s="89">
        <f ca="1">IF(ISNUMBER($L117),VALUE(OFFSET(Banco!$A$1,Composições!$L117-1,COLUMN(Composições!I117)-4)),0)</f>
        <v>0</v>
      </c>
      <c r="J117" s="89">
        <f ca="1">IF(ISNUMBER($L117),VALUE(OFFSET(Banco!$A$1,Composições!$L117-1,COLUMN(Composições!J117)-4)),0)</f>
        <v>0</v>
      </c>
      <c r="K117" s="1">
        <f>COUNTA($A$1:$A117)-1</f>
        <v>9</v>
      </c>
      <c r="L117" s="1" t="e">
        <f ca="1">MATCH(CONCATENATE($B117," ",$C117),Banco!$A:$A,0)</f>
        <v>#N/A</v>
      </c>
      <c r="M117" s="75" t="str">
        <f ca="1">IF(OR(ISERROR($L117),$H117="",$H117=0),"",OFFSET(M$1,MATCH($K117,$K$1:$K117,0)-1,0))</f>
        <v/>
      </c>
      <c r="O117" s="78">
        <f ca="1">IF(ISNUMBER($L117),VALUE(OFFSET(Banco!$A$1,Composições!$L117-1,COLUMN(Composições!O117)-6)),0)</f>
        <v>0</v>
      </c>
      <c r="P117" s="78">
        <f ca="1">IF(ISNUMBER($L117),VALUE(OFFSET(Banco!$A$1,Composições!$L117-1,COLUMN(Composições!P117)-6)),0)</f>
        <v>0</v>
      </c>
      <c r="S117" s="133"/>
      <c r="W117" s="133"/>
    </row>
    <row r="118" spans="1:23" ht="12.75" customHeight="1">
      <c r="B118" s="1"/>
      <c r="C118" s="1"/>
      <c r="D118" s="1"/>
      <c r="E118" s="1"/>
      <c r="F118" s="1"/>
      <c r="G118" s="1"/>
      <c r="H118" s="1"/>
      <c r="I118" s="1"/>
      <c r="J118" s="1"/>
      <c r="K118" s="1">
        <f>COUNTA($A$1:$A118)-1</f>
        <v>9</v>
      </c>
      <c r="M118" s="3" t="str">
        <f ca="1">IF(OFFSET($M$1,MATCH(OFFSET(K118,-1,0),$K$1:$K118,0)-1,0)="F","F","")</f>
        <v/>
      </c>
      <c r="O118" s="77"/>
      <c r="P118" s="3"/>
      <c r="S118" s="133"/>
      <c r="W118" s="133"/>
    </row>
    <row r="119" spans="1:23">
      <c r="A119" s="26" t="str">
        <f>CONCATENATE($B119," ",$C119)</f>
        <v xml:space="preserve">Composição </v>
      </c>
      <c r="B119" s="93" t="s">
        <v>90</v>
      </c>
      <c r="C119" s="94"/>
      <c r="D119" s="95"/>
      <c r="E119" s="94"/>
      <c r="F119" s="96">
        <f ca="1">IF($L119&gt;0,SUM(OFFSET(F119,1,0,$L119),0))</f>
        <v>0</v>
      </c>
      <c r="G119" s="96">
        <f ca="1">IF($L119&gt;0,SUM(OFFSET(G119,1,0,$L119),0))</f>
        <v>0</v>
      </c>
      <c r="H119" s="97"/>
      <c r="I119" s="98">
        <f ca="1">IF(ISERROR(F119),0,F119)</f>
        <v>0</v>
      </c>
      <c r="J119" s="99">
        <f ca="1">IF(ISERROR(G119),0,G119)</f>
        <v>0</v>
      </c>
      <c r="K119" s="1">
        <f>COUNTA($A$1:$A119)-1</f>
        <v>10</v>
      </c>
      <c r="L119" s="1">
        <f>IF(MAX(K:K)=K119,MATCH(9999999,$K:$K)+1,MATCH(K119+1,K:K,0))-ROW(L119)-2</f>
        <v>10</v>
      </c>
      <c r="M119" s="3" t="str">
        <f ca="1">IF(AND(OR(I119&lt;&gt;0,J119&lt;&gt;0),N119="Sim"),"F","")</f>
        <v/>
      </c>
      <c r="N119" s="53" t="s">
        <v>62</v>
      </c>
      <c r="O119" s="77"/>
      <c r="P119" s="3"/>
      <c r="S119" s="133"/>
      <c r="W119" s="133"/>
    </row>
    <row r="120" spans="1:23">
      <c r="B120" s="81"/>
      <c r="C120" s="141"/>
      <c r="D120" s="91" t="str">
        <f ca="1">IF(ISNUMBER($L120),OFFSET(Banco!$A$1,Composições!$L120-1,COLUMN(Composições!D120)-1),"")</f>
        <v/>
      </c>
      <c r="E120" s="90" t="str">
        <f ca="1">IF(ISNUMBER($L120),OFFSET(Banco!$A$1,Composições!$L120-1,COLUMN(Composições!E120)-1),"")</f>
        <v/>
      </c>
      <c r="F120" s="90">
        <f t="shared" ref="F120:F128" ca="1" si="36">ROUND($H120*ROUND(I120,2),2)</f>
        <v>0</v>
      </c>
      <c r="G120" s="90">
        <f t="shared" ref="G120:G128" ca="1" si="37">ROUND($H120*ROUND(J120,2),2)</f>
        <v>0</v>
      </c>
      <c r="H120" s="73"/>
      <c r="I120" s="74">
        <f ca="1">IF(ISNUMBER($L120),VALUE(OFFSET(Banco!$A$1,Composições!$L120-1,COLUMN(Composições!I120)-4)),0)</f>
        <v>0</v>
      </c>
      <c r="J120" s="74">
        <f ca="1">IF(ISNUMBER($L120),VALUE(OFFSET(Banco!$A$1,Composições!$L120-1,COLUMN(Composições!J120)-4)),0)</f>
        <v>0</v>
      </c>
      <c r="K120" s="1">
        <f>COUNTA($A$1:$A120)-1</f>
        <v>10</v>
      </c>
      <c r="L120" s="1" t="e">
        <f ca="1">MATCH(CONCATENATE($B120," ",$C120),Banco!$A:$A,0)</f>
        <v>#N/A</v>
      </c>
      <c r="M120" s="75" t="str">
        <f ca="1">IF(OR(ISERROR($L120),$H120="",$H120=0),"",OFFSET(M$1,MATCH($K120,$K$1:$K120,0)-1,0))</f>
        <v/>
      </c>
      <c r="O120" s="78">
        <f ca="1">IF(ISNUMBER($L120),VALUE(OFFSET(Banco!$A$1,Composições!$L120-1,COLUMN(Composições!O120)-6)),0)</f>
        <v>0</v>
      </c>
      <c r="P120" s="78">
        <f ca="1">IF(ISNUMBER($L120),VALUE(OFFSET(Banco!$A$1,Composições!$L120-1,COLUMN(Composições!P120)-6)),0)</f>
        <v>0</v>
      </c>
      <c r="Q120" s="92">
        <f t="shared" ref="Q120:Q128" ca="1" si="38">ROUND(F120*O120,2)</f>
        <v>0</v>
      </c>
      <c r="R120" s="92">
        <f t="shared" ref="R120:R128" ca="1" si="39">ROUND(G120*P120,2)</f>
        <v>0</v>
      </c>
    </row>
    <row r="121" spans="1:23">
      <c r="B121" s="81"/>
      <c r="C121" s="141"/>
      <c r="D121" s="91" t="str">
        <f ca="1">IF(ISNUMBER($L121),OFFSET(Banco!$A$1,Composições!$L121-1,COLUMN(Composições!D121)-1),"")</f>
        <v/>
      </c>
      <c r="E121" s="90" t="str">
        <f ca="1">IF(ISNUMBER($L121),OFFSET(Banco!$A$1,Composições!$L121-1,COLUMN(Composições!E121)-1),"")</f>
        <v/>
      </c>
      <c r="F121" s="90">
        <f t="shared" ca="1" si="36"/>
        <v>0</v>
      </c>
      <c r="G121" s="90">
        <f t="shared" ca="1" si="37"/>
        <v>0</v>
      </c>
      <c r="H121" s="73"/>
      <c r="I121" s="74">
        <f ca="1">IF(ISNUMBER($L121),VALUE(OFFSET(Banco!$A$1,Composições!$L121-1,COLUMN(Composições!I121)-4)),0)</f>
        <v>0</v>
      </c>
      <c r="J121" s="74">
        <f ca="1">IF(ISNUMBER($L121),VALUE(OFFSET(Banco!$A$1,Composições!$L121-1,COLUMN(Composições!J121)-4)),0)</f>
        <v>0</v>
      </c>
      <c r="K121" s="1">
        <f>COUNTA($A$1:$A121)-1</f>
        <v>10</v>
      </c>
      <c r="L121" s="1" t="e">
        <f ca="1">MATCH(CONCATENATE($B121," ",$C121),Banco!$A:$A,0)</f>
        <v>#N/A</v>
      </c>
      <c r="M121" s="75" t="str">
        <f ca="1">IF(OR(ISERROR($L121),$H121="",$H121=0),"",OFFSET(M$1,MATCH($K121,$K$1:$K121,0)-1,0))</f>
        <v/>
      </c>
      <c r="O121" s="78">
        <f ca="1">IF(ISNUMBER($L121),VALUE(OFFSET(Banco!$A$1,Composições!$L121-1,COLUMN(Composições!O121)-6)),0)</f>
        <v>0</v>
      </c>
      <c r="P121" s="78">
        <f ca="1">IF(ISNUMBER($L121),VALUE(OFFSET(Banco!$A$1,Composições!$L121-1,COLUMN(Composições!P121)-6)),0)</f>
        <v>0</v>
      </c>
      <c r="Q121" s="92">
        <f t="shared" ca="1" si="38"/>
        <v>0</v>
      </c>
      <c r="R121" s="92">
        <f t="shared" ca="1" si="39"/>
        <v>0</v>
      </c>
    </row>
    <row r="122" spans="1:23">
      <c r="B122" s="81"/>
      <c r="C122" s="141"/>
      <c r="D122" s="91" t="str">
        <f ca="1">IF(ISNUMBER($L122),OFFSET(Banco!$A$1,Composições!$L122-1,COLUMN(Composições!D122)-1),"")</f>
        <v/>
      </c>
      <c r="E122" s="90" t="str">
        <f ca="1">IF(ISNUMBER($L122),OFFSET(Banco!$A$1,Composições!$L122-1,COLUMN(Composições!E122)-1),"")</f>
        <v/>
      </c>
      <c r="F122" s="90">
        <f t="shared" ca="1" si="36"/>
        <v>0</v>
      </c>
      <c r="G122" s="90">
        <f t="shared" ca="1" si="37"/>
        <v>0</v>
      </c>
      <c r="H122" s="73"/>
      <c r="I122" s="74">
        <f ca="1">IF(ISNUMBER($L122),VALUE(OFFSET(Banco!$A$1,Composições!$L122-1,COLUMN(Composições!I122)-4)),0)</f>
        <v>0</v>
      </c>
      <c r="J122" s="74">
        <f ca="1">IF(ISNUMBER($L122),VALUE(OFFSET(Banco!$A$1,Composições!$L122-1,COLUMN(Composições!J122)-4)),0)</f>
        <v>0</v>
      </c>
      <c r="K122" s="1">
        <f>COUNTA($A$1:$A122)-1</f>
        <v>10</v>
      </c>
      <c r="L122" s="1" t="e">
        <f ca="1">MATCH(CONCATENATE($B122," ",$C122),Banco!$A:$A,0)</f>
        <v>#N/A</v>
      </c>
      <c r="M122" s="75" t="str">
        <f ca="1">IF(OR(ISERROR($L122),$H122="",$H122=0),"",OFFSET(M$1,MATCH($K122,$K$1:$K122,0)-1,0))</f>
        <v/>
      </c>
      <c r="O122" s="78">
        <f ca="1">IF(ISNUMBER($L122),VALUE(OFFSET(Banco!$A$1,Composições!$L122-1,COLUMN(Composições!O122)-6)),0)</f>
        <v>0</v>
      </c>
      <c r="P122" s="78">
        <f ca="1">IF(ISNUMBER($L122),VALUE(OFFSET(Banco!$A$1,Composições!$L122-1,COLUMN(Composições!P122)-6)),0)</f>
        <v>0</v>
      </c>
      <c r="Q122" s="92">
        <f t="shared" ca="1" si="38"/>
        <v>0</v>
      </c>
      <c r="R122" s="92">
        <f t="shared" ca="1" si="39"/>
        <v>0</v>
      </c>
    </row>
    <row r="123" spans="1:23">
      <c r="B123" s="81"/>
      <c r="C123" s="141"/>
      <c r="D123" s="91" t="str">
        <f ca="1">IF(ISNUMBER($L123),OFFSET(Banco!$A$1,Composições!$L123-1,COLUMN(Composições!D123)-1),"")</f>
        <v/>
      </c>
      <c r="E123" s="90" t="str">
        <f ca="1">IF(ISNUMBER($L123),OFFSET(Banco!$A$1,Composições!$L123-1,COLUMN(Composições!E123)-1),"")</f>
        <v/>
      </c>
      <c r="F123" s="90">
        <f t="shared" ca="1" si="36"/>
        <v>0</v>
      </c>
      <c r="G123" s="90">
        <f t="shared" ca="1" si="37"/>
        <v>0</v>
      </c>
      <c r="H123" s="73"/>
      <c r="I123" s="74">
        <f ca="1">IF(ISNUMBER($L123),VALUE(OFFSET(Banco!$A$1,Composições!$L123-1,COLUMN(Composições!I123)-4)),0)</f>
        <v>0</v>
      </c>
      <c r="J123" s="74">
        <f ca="1">IF(ISNUMBER($L123),VALUE(OFFSET(Banco!$A$1,Composições!$L123-1,COLUMN(Composições!J123)-4)),0)</f>
        <v>0</v>
      </c>
      <c r="K123" s="1">
        <f>COUNTA($A$1:$A123)-1</f>
        <v>10</v>
      </c>
      <c r="L123" s="1" t="e">
        <f ca="1">MATCH(CONCATENATE($B123," ",$C123),Banco!$A:$A,0)</f>
        <v>#N/A</v>
      </c>
      <c r="M123" s="75" t="str">
        <f ca="1">IF(OR(ISERROR($L123),$H123="",$H123=0),"",OFFSET(M$1,MATCH($K123,$K$1:$K123,0)-1,0))</f>
        <v/>
      </c>
      <c r="O123" s="78">
        <f ca="1">IF(ISNUMBER($L123),VALUE(OFFSET(Banco!$A$1,Composições!$L123-1,COLUMN(Composições!O123)-6)),0)</f>
        <v>0</v>
      </c>
      <c r="P123" s="78">
        <f ca="1">IF(ISNUMBER($L123),VALUE(OFFSET(Banco!$A$1,Composições!$L123-1,COLUMN(Composições!P123)-6)),0)</f>
        <v>0</v>
      </c>
      <c r="Q123" s="92">
        <f t="shared" ca="1" si="38"/>
        <v>0</v>
      </c>
      <c r="R123" s="92">
        <f t="shared" ca="1" si="39"/>
        <v>0</v>
      </c>
    </row>
    <row r="124" spans="1:23">
      <c r="B124" s="81"/>
      <c r="C124" s="141"/>
      <c r="D124" s="91" t="str">
        <f ca="1">IF(ISNUMBER($L124),OFFSET(Banco!$A$1,Composições!$L124-1,COLUMN(Composições!D124)-1),"")</f>
        <v/>
      </c>
      <c r="E124" s="90" t="str">
        <f ca="1">IF(ISNUMBER($L124),OFFSET(Banco!$A$1,Composições!$L124-1,COLUMN(Composições!E124)-1),"")</f>
        <v/>
      </c>
      <c r="F124" s="90">
        <f t="shared" ca="1" si="36"/>
        <v>0</v>
      </c>
      <c r="G124" s="90">
        <f t="shared" ca="1" si="37"/>
        <v>0</v>
      </c>
      <c r="H124" s="73"/>
      <c r="I124" s="74">
        <f ca="1">IF(ISNUMBER($L124),VALUE(OFFSET(Banco!$A$1,Composições!$L124-1,COLUMN(Composições!I124)-4)),0)</f>
        <v>0</v>
      </c>
      <c r="J124" s="74">
        <f ca="1">IF(ISNUMBER($L124),VALUE(OFFSET(Banco!$A$1,Composições!$L124-1,COLUMN(Composições!J124)-4)),0)</f>
        <v>0</v>
      </c>
      <c r="K124" s="1">
        <f>COUNTA($A$1:$A124)-1</f>
        <v>10</v>
      </c>
      <c r="L124" s="1" t="e">
        <f ca="1">MATCH(CONCATENATE($B124," ",$C124),Banco!$A:$A,0)</f>
        <v>#N/A</v>
      </c>
      <c r="M124" s="75" t="str">
        <f ca="1">IF(OR(ISERROR($L124),$H124="",$H124=0),"",OFFSET(M$1,MATCH($K124,$K$1:$K124,0)-1,0))</f>
        <v/>
      </c>
      <c r="O124" s="78">
        <f ca="1">IF(ISNUMBER($L124),VALUE(OFFSET(Banco!$A$1,Composições!$L124-1,COLUMN(Composições!O124)-6)),0)</f>
        <v>0</v>
      </c>
      <c r="P124" s="78">
        <f ca="1">IF(ISNUMBER($L124),VALUE(OFFSET(Banco!$A$1,Composições!$L124-1,COLUMN(Composições!P124)-6)),0)</f>
        <v>0</v>
      </c>
      <c r="Q124" s="92">
        <f t="shared" ca="1" si="38"/>
        <v>0</v>
      </c>
      <c r="R124" s="92">
        <f t="shared" ca="1" si="39"/>
        <v>0</v>
      </c>
    </row>
    <row r="125" spans="1:23">
      <c r="B125" s="81"/>
      <c r="C125" s="141"/>
      <c r="D125" s="91" t="str">
        <f ca="1">IF(ISNUMBER($L125),OFFSET(Banco!$A$1,Composições!$L125-1,COLUMN(Composições!D125)-1),"")</f>
        <v/>
      </c>
      <c r="E125" s="90" t="str">
        <f ca="1">IF(ISNUMBER($L125),OFFSET(Banco!$A$1,Composições!$L125-1,COLUMN(Composições!E125)-1),"")</f>
        <v/>
      </c>
      <c r="F125" s="90">
        <f t="shared" ca="1" si="36"/>
        <v>0</v>
      </c>
      <c r="G125" s="90">
        <f t="shared" ca="1" si="37"/>
        <v>0</v>
      </c>
      <c r="H125" s="73"/>
      <c r="I125" s="74">
        <f ca="1">IF(ISNUMBER($L125),VALUE(OFFSET(Banco!$A$1,Composições!$L125-1,COLUMN(Composições!I125)-4)),0)</f>
        <v>0</v>
      </c>
      <c r="J125" s="74">
        <f ca="1">IF(ISNUMBER($L125),VALUE(OFFSET(Banco!$A$1,Composições!$L125-1,COLUMN(Composições!J125)-4)),0)</f>
        <v>0</v>
      </c>
      <c r="K125" s="1">
        <f>COUNTA($A$1:$A125)-1</f>
        <v>10</v>
      </c>
      <c r="L125" s="1" t="e">
        <f ca="1">MATCH(CONCATENATE($B125," ",$C125),Banco!$A:$A,0)</f>
        <v>#N/A</v>
      </c>
      <c r="M125" s="75" t="str">
        <f ca="1">IF(OR(ISERROR($L125),$H125="",$H125=0),"",OFFSET(M$1,MATCH($K125,$K$1:$K125,0)-1,0))</f>
        <v/>
      </c>
      <c r="O125" s="78">
        <f ca="1">IF(ISNUMBER($L125),VALUE(OFFSET(Banco!$A$1,Composições!$L125-1,COLUMN(Composições!O125)-6)),0)</f>
        <v>0</v>
      </c>
      <c r="P125" s="78">
        <f ca="1">IF(ISNUMBER($L125),VALUE(OFFSET(Banco!$A$1,Composições!$L125-1,COLUMN(Composições!P125)-6)),0)</f>
        <v>0</v>
      </c>
      <c r="Q125" s="92">
        <f t="shared" ca="1" si="38"/>
        <v>0</v>
      </c>
      <c r="R125" s="92">
        <f t="shared" ca="1" si="39"/>
        <v>0</v>
      </c>
    </row>
    <row r="126" spans="1:23">
      <c r="B126" s="81"/>
      <c r="C126" s="141"/>
      <c r="D126" s="91" t="str">
        <f ca="1">IF(ISNUMBER($L126),OFFSET(Banco!$A$1,Composições!$L126-1,COLUMN(Composições!D126)-1),"")</f>
        <v/>
      </c>
      <c r="E126" s="90" t="str">
        <f ca="1">IF(ISNUMBER($L126),OFFSET(Banco!$A$1,Composições!$L126-1,COLUMN(Composições!E126)-1),"")</f>
        <v/>
      </c>
      <c r="F126" s="90">
        <f t="shared" ca="1" si="36"/>
        <v>0</v>
      </c>
      <c r="G126" s="90">
        <f t="shared" ca="1" si="37"/>
        <v>0</v>
      </c>
      <c r="H126" s="73"/>
      <c r="I126" s="74">
        <f ca="1">IF(ISNUMBER($L126),VALUE(OFFSET(Banco!$A$1,Composições!$L126-1,COLUMN(Composições!I126)-4)),0)</f>
        <v>0</v>
      </c>
      <c r="J126" s="74">
        <f ca="1">IF(ISNUMBER($L126),VALUE(OFFSET(Banco!$A$1,Composições!$L126-1,COLUMN(Composições!J126)-4)),0)</f>
        <v>0</v>
      </c>
      <c r="K126" s="1">
        <f>COUNTA($A$1:$A126)-1</f>
        <v>10</v>
      </c>
      <c r="L126" s="1" t="e">
        <f ca="1">MATCH(CONCATENATE($B126," ",$C126),Banco!$A:$A,0)</f>
        <v>#N/A</v>
      </c>
      <c r="M126" s="75" t="str">
        <f ca="1">IF(OR(ISERROR($L126),$H126="",$H126=0),"",OFFSET(M$1,MATCH($K126,$K$1:$K126,0)-1,0))</f>
        <v/>
      </c>
      <c r="O126" s="78">
        <f ca="1">IF(ISNUMBER($L126),VALUE(OFFSET(Banco!$A$1,Composições!$L126-1,COLUMN(Composições!O126)-6)),0)</f>
        <v>0</v>
      </c>
      <c r="P126" s="78">
        <f ca="1">IF(ISNUMBER($L126),VALUE(OFFSET(Banco!$A$1,Composições!$L126-1,COLUMN(Composições!P126)-6)),0)</f>
        <v>0</v>
      </c>
      <c r="Q126" s="92">
        <f t="shared" ca="1" si="38"/>
        <v>0</v>
      </c>
      <c r="R126" s="92">
        <f t="shared" ca="1" si="39"/>
        <v>0</v>
      </c>
    </row>
    <row r="127" spans="1:23">
      <c r="B127" s="81"/>
      <c r="C127" s="141"/>
      <c r="D127" s="91" t="str">
        <f ca="1">IF(ISNUMBER($L127),OFFSET(Banco!$A$1,Composições!$L127-1,COLUMN(Composições!D127)-1),"")</f>
        <v/>
      </c>
      <c r="E127" s="90" t="str">
        <f ca="1">IF(ISNUMBER($L127),OFFSET(Banco!$A$1,Composições!$L127-1,COLUMN(Composições!E127)-1),"")</f>
        <v/>
      </c>
      <c r="F127" s="90">
        <f t="shared" ca="1" si="36"/>
        <v>0</v>
      </c>
      <c r="G127" s="90">
        <f t="shared" ca="1" si="37"/>
        <v>0</v>
      </c>
      <c r="H127" s="73"/>
      <c r="I127" s="74">
        <f ca="1">IF(ISNUMBER($L127),VALUE(OFFSET(Banco!$A$1,Composições!$L127-1,COLUMN(Composições!I127)-4)),0)</f>
        <v>0</v>
      </c>
      <c r="J127" s="74">
        <f ca="1">IF(ISNUMBER($L127),VALUE(OFFSET(Banco!$A$1,Composições!$L127-1,COLUMN(Composições!J127)-4)),0)</f>
        <v>0</v>
      </c>
      <c r="K127" s="1">
        <f>COUNTA($A$1:$A127)-1</f>
        <v>10</v>
      </c>
      <c r="L127" s="1" t="e">
        <f ca="1">MATCH(CONCATENATE($B127," ",$C127),Banco!$A:$A,0)</f>
        <v>#N/A</v>
      </c>
      <c r="M127" s="75" t="str">
        <f ca="1">IF(OR(ISERROR($L127),$H127="",$H127=0),"",OFFSET(M$1,MATCH($K127,$K$1:$K127,0)-1,0))</f>
        <v/>
      </c>
      <c r="O127" s="78">
        <f ca="1">IF(ISNUMBER($L127),VALUE(OFFSET(Banco!$A$1,Composições!$L127-1,COLUMN(Composições!O127)-6)),0)</f>
        <v>0</v>
      </c>
      <c r="P127" s="78">
        <f ca="1">IF(ISNUMBER($L127),VALUE(OFFSET(Banco!$A$1,Composições!$L127-1,COLUMN(Composições!P127)-6)),0)</f>
        <v>0</v>
      </c>
      <c r="Q127" s="92">
        <f t="shared" ca="1" si="38"/>
        <v>0</v>
      </c>
      <c r="R127" s="92">
        <f t="shared" ca="1" si="39"/>
        <v>0</v>
      </c>
    </row>
    <row r="128" spans="1:23">
      <c r="B128" s="81"/>
      <c r="C128" s="141"/>
      <c r="D128" s="91" t="str">
        <f ca="1">IF(ISNUMBER($L128),OFFSET(Banco!$A$1,Composições!$L128-1,COLUMN(Composições!D128)-1),"")</f>
        <v/>
      </c>
      <c r="E128" s="90" t="str">
        <f ca="1">IF(ISNUMBER($L128),OFFSET(Banco!$A$1,Composições!$L128-1,COLUMN(Composições!E128)-1),"")</f>
        <v/>
      </c>
      <c r="F128" s="90">
        <f t="shared" ca="1" si="36"/>
        <v>0</v>
      </c>
      <c r="G128" s="90">
        <f t="shared" ca="1" si="37"/>
        <v>0</v>
      </c>
      <c r="H128" s="73"/>
      <c r="I128" s="74">
        <f ca="1">IF(ISNUMBER($L128),VALUE(OFFSET(Banco!$A$1,Composições!$L128-1,COLUMN(Composições!I128)-4)),0)</f>
        <v>0</v>
      </c>
      <c r="J128" s="74">
        <f ca="1">IF(ISNUMBER($L128),VALUE(OFFSET(Banco!$A$1,Composições!$L128-1,COLUMN(Composições!J128)-4)),0)</f>
        <v>0</v>
      </c>
      <c r="K128" s="1">
        <f>COUNTA($A$1:$A128)-1</f>
        <v>10</v>
      </c>
      <c r="L128" s="1" t="e">
        <f ca="1">MATCH(CONCATENATE($B128," ",$C128),Banco!$A:$A,0)</f>
        <v>#N/A</v>
      </c>
      <c r="M128" s="75" t="str">
        <f ca="1">IF(OR(ISERROR($L128),$H128="",$H128=0),"",OFFSET(M$1,MATCH($K128,$K$1:$K128,0)-1,0))</f>
        <v/>
      </c>
      <c r="O128" s="78">
        <f ca="1">IF(ISNUMBER($L128),VALUE(OFFSET(Banco!$A$1,Composições!$L128-1,COLUMN(Composições!O128)-6)),0)</f>
        <v>0</v>
      </c>
      <c r="P128" s="78">
        <f ca="1">IF(ISNUMBER($L128),VALUE(OFFSET(Banco!$A$1,Composições!$L128-1,COLUMN(Composições!P128)-6)),0)</f>
        <v>0</v>
      </c>
      <c r="Q128" s="92">
        <f t="shared" ca="1" si="38"/>
        <v>0</v>
      </c>
      <c r="R128" s="92">
        <f t="shared" ca="1" si="39"/>
        <v>0</v>
      </c>
    </row>
    <row r="129" spans="1:23">
      <c r="B129" s="80"/>
      <c r="C129" s="29"/>
      <c r="D129" s="25" t="str">
        <f ca="1">IF(ISNUMBER($L129),OFFSET(Banco!$A$1,Composições!$L129-1,COLUMN(Composições!D129)-1),"")</f>
        <v/>
      </c>
      <c r="E129" s="51" t="str">
        <f ca="1">IF(ISNUMBER($L129),OFFSET(Banco!$A$1,Composições!$L129-1,COLUMN(Composições!E129)-1),"")</f>
        <v/>
      </c>
      <c r="F129" s="51">
        <f ca="1">ROUND($H129*ROUND(I129,2),2)</f>
        <v>0</v>
      </c>
      <c r="G129" s="51">
        <f ca="1">ROUND($H129*ROUND(J129,2),2)</f>
        <v>0</v>
      </c>
      <c r="H129" s="88"/>
      <c r="I129" s="89">
        <f ca="1">IF(ISNUMBER($L129),VALUE(OFFSET(Banco!$A$1,Composições!$L129-1,COLUMN(Composições!I129)-4)),0)</f>
        <v>0</v>
      </c>
      <c r="J129" s="89">
        <f ca="1">IF(ISNUMBER($L129),VALUE(OFFSET(Banco!$A$1,Composições!$L129-1,COLUMN(Composições!J129)-4)),0)</f>
        <v>0</v>
      </c>
      <c r="K129" s="1">
        <f>COUNTA($A$1:$A129)-1</f>
        <v>10</v>
      </c>
      <c r="L129" s="1" t="e">
        <f ca="1">MATCH(CONCATENATE($B129," ",$C129),Banco!$A:$A,0)</f>
        <v>#N/A</v>
      </c>
      <c r="M129" s="75" t="str">
        <f ca="1">IF(OR(ISERROR($L129),$H129="",$H129=0),"",OFFSET(M$1,MATCH($K129,$K$1:$K129,0)-1,0))</f>
        <v/>
      </c>
      <c r="O129" s="78">
        <f ca="1">IF(ISNUMBER($L129),VALUE(OFFSET(Banco!$A$1,Composições!$L129-1,COLUMN(Composições!O129)-6)),0)</f>
        <v>0</v>
      </c>
      <c r="P129" s="78">
        <f ca="1">IF(ISNUMBER($L129),VALUE(OFFSET(Banco!$A$1,Composições!$L129-1,COLUMN(Composições!P129)-6)),0)</f>
        <v>0</v>
      </c>
      <c r="S129" s="133"/>
      <c r="W129" s="133"/>
    </row>
    <row r="130" spans="1:23" ht="12.75" customHeight="1">
      <c r="B130" s="1"/>
      <c r="C130" s="1"/>
      <c r="D130" s="1"/>
      <c r="E130" s="1"/>
      <c r="F130" s="1"/>
      <c r="G130" s="1"/>
      <c r="H130" s="1"/>
      <c r="I130" s="1"/>
      <c r="J130" s="1"/>
      <c r="K130" s="1">
        <f>COUNTA($A$1:$A130)-1</f>
        <v>10</v>
      </c>
      <c r="M130" s="3" t="str">
        <f ca="1">IF(OFFSET($M$1,MATCH(OFFSET(K130,-1,0),$K$1:$K130,0)-1,0)="F","F","")</f>
        <v/>
      </c>
      <c r="O130" s="77"/>
      <c r="P130" s="3"/>
      <c r="S130" s="133"/>
      <c r="W130" s="133"/>
    </row>
    <row r="131" spans="1:23" ht="24" customHeight="1">
      <c r="A131" s="40" t="s">
        <v>46</v>
      </c>
      <c r="B131" s="150"/>
      <c r="C131" s="151"/>
      <c r="D131" s="1"/>
      <c r="E131" s="41"/>
      <c r="F131" s="41"/>
      <c r="G131" s="41"/>
      <c r="H131" s="41"/>
      <c r="I131" s="41"/>
      <c r="J131" s="1"/>
      <c r="M131" s="3" t="s">
        <v>45</v>
      </c>
    </row>
    <row r="132" spans="1:23">
      <c r="B132" s="1" t="s">
        <v>48</v>
      </c>
      <c r="C132" s="1"/>
      <c r="D132" s="1"/>
      <c r="E132" s="148" t="s">
        <v>49</v>
      </c>
      <c r="F132" s="148"/>
      <c r="G132" s="148"/>
      <c r="H132" s="148"/>
      <c r="I132" s="146"/>
      <c r="J132" s="146"/>
      <c r="M132" s="3" t="s">
        <v>45</v>
      </c>
    </row>
    <row r="133" spans="1:23">
      <c r="B133" s="1"/>
      <c r="C133" s="1"/>
      <c r="D133" s="1"/>
      <c r="E133" s="149" t="s">
        <v>47</v>
      </c>
      <c r="F133" s="149"/>
      <c r="G133" s="149"/>
      <c r="H133" s="149"/>
      <c r="I133" s="147"/>
      <c r="J133" s="147"/>
      <c r="M133" s="3" t="s">
        <v>45</v>
      </c>
    </row>
  </sheetData>
  <sheetProtection password="BD17" sheet="1" objects="1" scenarios="1" autoFilter="0"/>
  <autoFilter ref="M10:M133"/>
  <mergeCells count="6">
    <mergeCell ref="B1:J1"/>
    <mergeCell ref="I132:J132"/>
    <mergeCell ref="I133:J133"/>
    <mergeCell ref="E132:H132"/>
    <mergeCell ref="E133:H133"/>
    <mergeCell ref="B131:C131"/>
  </mergeCells>
  <phoneticPr fontId="10" type="noConversion"/>
  <conditionalFormatting sqref="D5">
    <cfRule type="expression" dxfId="12" priority="58">
      <formula>AND($B5&lt;&gt;"",$C5&lt;&gt;"",$C5&lt;&gt;0,D5="CÓDIGO REPETIDO")</formula>
    </cfRule>
  </conditionalFormatting>
  <conditionalFormatting sqref="I120:J128">
    <cfRule type="expression" dxfId="11" priority="10" stopIfTrue="1">
      <formula>AND(COUNTBLANK($B120:$C120)=0,I120=0)</formula>
    </cfRule>
  </conditionalFormatting>
  <conditionalFormatting sqref="I108:J116">
    <cfRule type="expression" dxfId="10" priority="9" stopIfTrue="1">
      <formula>AND(COUNTBLANK($B108:$C108)=0,I108=0)</formula>
    </cfRule>
  </conditionalFormatting>
  <conditionalFormatting sqref="I96:J104">
    <cfRule type="expression" dxfId="9" priority="8" stopIfTrue="1">
      <formula>AND(COUNTBLANK($B96:$C96)=0,I96=0)</formula>
    </cfRule>
  </conditionalFormatting>
  <conditionalFormatting sqref="I84:J92">
    <cfRule type="expression" dxfId="8" priority="7" stopIfTrue="1">
      <formula>AND(COUNTBLANK($B84:$C84)=0,I84=0)</formula>
    </cfRule>
  </conditionalFormatting>
  <conditionalFormatting sqref="I72:J80">
    <cfRule type="expression" dxfId="7" priority="6" stopIfTrue="1">
      <formula>AND(COUNTBLANK($B72:$C72)=0,I72=0)</formula>
    </cfRule>
  </conditionalFormatting>
  <conditionalFormatting sqref="I60:J68">
    <cfRule type="expression" dxfId="6" priority="5" stopIfTrue="1">
      <formula>AND(COUNTBLANK($B60:$C60)=0,I60=0)</formula>
    </cfRule>
  </conditionalFormatting>
  <conditionalFormatting sqref="I48:J56">
    <cfRule type="expression" dxfId="5" priority="4" stopIfTrue="1">
      <formula>AND(COUNTBLANK($B48:$C48)=0,I48=0)</formula>
    </cfRule>
  </conditionalFormatting>
  <conditionalFormatting sqref="I36:J44">
    <cfRule type="expression" dxfId="4" priority="3" stopIfTrue="1">
      <formula>AND(COUNTBLANK($B36:$C36)=0,I36=0)</formula>
    </cfRule>
  </conditionalFormatting>
  <conditionalFormatting sqref="I24:J32">
    <cfRule type="expression" dxfId="3" priority="2" stopIfTrue="1">
      <formula>AND(COUNTBLANK($B24:$C24)=0,I24=0)</formula>
    </cfRule>
  </conditionalFormatting>
  <conditionalFormatting sqref="I12:J20">
    <cfRule type="expression" dxfId="2" priority="1" stopIfTrue="1">
      <formula>AND(COUNTBLANK($B12:$C12)=0,I12=0)</formula>
    </cfRule>
  </conditionalFormatting>
  <dataValidations count="2">
    <dataValidation type="list" allowBlank="1" showInputMessage="1" showErrorMessage="1" sqref="N7:N8 N119:N129 N107:N117 N95:N105 N83:N93 N71:N81 N59:N69 N47:N57 N35:N45 N23:N33 N11:N21">
      <formula1>"Sim,Não"</formula1>
    </dataValidation>
    <dataValidation type="list" allowBlank="1" sqref="B8 B120:B129 B108:B117 B96:B105 B84:B93 B72:B81 B60:B69 B48:B57 B36:B45 B24:B33 B12:B21">
      <formula1>ListaFontes</formula1>
    </dataValidation>
  </dataValidations>
  <pageMargins left="0.78740157480314965" right="0.78740157480314965" top="0.78740157480314965" bottom="0.78740157480314965" header="5.7086614173228352" footer="0.59055118110236227"/>
  <pageSetup paperSize="9" scale="74" fitToHeight="0" orientation="portrait" r:id="rId1"/>
  <headerFooter>
    <oddHeader>&amp;L_</oddHeader>
    <oddFooter>&amp;R&amp;P&amp;LPlanilha Referência.xlsx versão 2.2 - Desenvolvido por Caixa Econômica Federal - Conteúdo sob responsabilidade do usuário</oddFooter>
  </headerFooter>
  <legacyDrawing r:id="rId2"/>
  <oleObjects>
    <oleObject shapeId="4134" r:id="rId3"/>
  </oleObjects>
</worksheet>
</file>

<file path=xl/worksheets/sheet5.xml><?xml version="1.0" encoding="utf-8"?>
<worksheet xmlns="http://schemas.openxmlformats.org/spreadsheetml/2006/main" xmlns:r="http://schemas.openxmlformats.org/officeDocument/2006/relationships">
  <sheetPr codeName="Planilha4">
    <pageSetUpPr fitToPage="1"/>
  </sheetPr>
  <dimension ref="A1:IR2871"/>
  <sheetViews>
    <sheetView showGridLines="0" workbookViewId="0">
      <pane ySplit="18" topLeftCell="A19" activePane="bottomLeft" state="frozen"/>
      <selection activeCell="L1" sqref="L1"/>
      <selection pane="bottomLeft" activeCell="D54" sqref="D54:E54"/>
    </sheetView>
  </sheetViews>
  <sheetFormatPr defaultColWidth="4" defaultRowHeight="11.25"/>
  <cols>
    <col min="1" max="1" width="4.85546875" style="1" customWidth="1"/>
    <col min="2" max="2" width="7.5703125" style="3" customWidth="1"/>
    <col min="3" max="3" width="14.7109375" style="4" customWidth="1"/>
    <col min="4" max="4" width="40" style="2" customWidth="1"/>
    <col min="5" max="5" width="9.5703125" style="3" customWidth="1"/>
    <col min="6" max="6" width="11.42578125" style="3" customWidth="1"/>
    <col min="7" max="7" width="9.5703125" style="3" customWidth="1"/>
    <col min="8" max="8" width="11.42578125" style="3" customWidth="1"/>
    <col min="9" max="9" width="9.5703125" style="1" customWidth="1"/>
    <col min="10" max="11" width="9.140625" style="3" hidden="1" customWidth="1"/>
    <col min="12" max="12" width="9.140625" style="3" customWidth="1"/>
    <col min="13" max="14" width="9.140625" style="1" customWidth="1"/>
    <col min="15" max="15" width="3.7109375" style="1" customWidth="1"/>
    <col min="16" max="16" width="1.7109375" style="1" customWidth="1"/>
    <col min="17" max="17" width="5.7109375" style="1" customWidth="1"/>
    <col min="18" max="18" width="1.7109375" style="1" customWidth="1"/>
    <col min="19" max="19" width="36.7109375" style="1" customWidth="1"/>
    <col min="20" max="20" width="1.7109375" style="1" customWidth="1"/>
    <col min="21" max="251" width="9.140625" style="1" customWidth="1"/>
    <col min="252" max="16384" width="4" style="1"/>
  </cols>
  <sheetData>
    <row r="1" spans="1:252" s="6" customFormat="1" ht="22.5" customHeight="1">
      <c r="B1" s="144" t="s">
        <v>23</v>
      </c>
      <c r="C1" s="144"/>
      <c r="D1" s="144"/>
      <c r="E1" s="144"/>
      <c r="F1" s="144"/>
      <c r="G1" s="144"/>
      <c r="H1" s="144"/>
      <c r="I1" s="1"/>
      <c r="K1" s="3" t="s">
        <v>59</v>
      </c>
      <c r="L1" s="3"/>
      <c r="M1" s="1"/>
      <c r="N1" s="1"/>
      <c r="O1" s="1"/>
      <c r="P1" s="122"/>
      <c r="Q1" s="123" t="s">
        <v>116</v>
      </c>
      <c r="R1" s="124"/>
      <c r="S1" s="124"/>
      <c r="T1" s="125"/>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row>
    <row r="2" spans="1:252" s="6" customFormat="1" ht="12.75">
      <c r="B2" s="24"/>
      <c r="C2" s="16"/>
      <c r="D2" s="16"/>
      <c r="E2" s="12"/>
      <c r="F2" s="12"/>
      <c r="G2" s="12"/>
      <c r="H2" s="12"/>
      <c r="I2" s="1"/>
      <c r="K2" s="3" t="s">
        <v>60</v>
      </c>
      <c r="L2" s="3"/>
      <c r="M2" s="1"/>
      <c r="N2" s="1"/>
      <c r="O2" s="1"/>
      <c r="P2" s="126"/>
      <c r="Q2" s="127"/>
      <c r="R2" s="128"/>
      <c r="S2" s="128" t="s">
        <v>117</v>
      </c>
      <c r="T2" s="129"/>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row>
    <row r="3" spans="1:252" s="6" customFormat="1" ht="12.75">
      <c r="B3" s="47"/>
      <c r="C3" s="8"/>
      <c r="D3" s="8"/>
      <c r="E3" s="12"/>
      <c r="F3" s="12"/>
      <c r="G3" s="12"/>
      <c r="H3" s="12"/>
      <c r="I3" s="1"/>
      <c r="K3" s="52">
        <v>2</v>
      </c>
      <c r="L3" s="3"/>
      <c r="M3" s="1"/>
      <c r="N3" s="1"/>
      <c r="O3" s="1"/>
      <c r="P3" s="126"/>
      <c r="Q3"/>
      <c r="R3"/>
      <c r="S3"/>
      <c r="T3" s="129"/>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c r="HY3" s="1"/>
      <c r="HZ3" s="1"/>
      <c r="IA3" s="1"/>
      <c r="IB3" s="1"/>
      <c r="IC3" s="1"/>
      <c r="ID3" s="1"/>
      <c r="IE3" s="1"/>
      <c r="IF3" s="1"/>
      <c r="IG3" s="1"/>
      <c r="IH3" s="1"/>
      <c r="II3" s="1"/>
      <c r="IJ3" s="1"/>
      <c r="IK3" s="1"/>
      <c r="IL3" s="1"/>
      <c r="IM3" s="1"/>
      <c r="IN3" s="1"/>
      <c r="IO3" s="1"/>
      <c r="IP3" s="1"/>
      <c r="IQ3" s="1"/>
      <c r="IR3" s="1"/>
    </row>
    <row r="4" spans="1:252" s="6" customFormat="1" ht="12.75">
      <c r="B4" s="19"/>
      <c r="D4" s="7"/>
      <c r="E4" s="12"/>
      <c r="F4" s="12"/>
      <c r="G4" s="24"/>
      <c r="H4" s="24"/>
      <c r="I4" s="1"/>
      <c r="J4" s="3"/>
      <c r="K4" s="3"/>
      <c r="L4" s="3"/>
      <c r="M4" s="1"/>
      <c r="N4" s="1"/>
      <c r="O4" s="1"/>
      <c r="P4" s="135"/>
      <c r="Q4" s="130"/>
      <c r="R4" s="134"/>
      <c r="S4" s="134" t="s">
        <v>118</v>
      </c>
      <c r="T4" s="129"/>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row>
    <row r="5" spans="1:252" s="6" customFormat="1" hidden="1">
      <c r="B5" s="9"/>
      <c r="C5" s="10"/>
      <c r="D5" s="11"/>
      <c r="E5" s="9"/>
      <c r="F5" s="9"/>
      <c r="G5" s="13"/>
      <c r="H5" s="9"/>
      <c r="I5" s="1"/>
      <c r="J5" s="3"/>
      <c r="K5" s="3"/>
      <c r="L5" s="3"/>
      <c r="M5" s="1"/>
      <c r="N5" s="1"/>
      <c r="O5" s="1"/>
      <c r="P5" s="133"/>
      <c r="Q5" s="133"/>
      <c r="R5" s="133"/>
      <c r="S5" s="133"/>
      <c r="T5" s="133"/>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row>
    <row r="6" spans="1:252" s="6" customFormat="1" ht="22.5" hidden="1">
      <c r="B6" s="35" t="str">
        <f ca="1">OFFSET(Cotações!$A$1,MATCH(COUNTIF($H$1:$H6,"Cotações"),Cotações!$J:$J,0)-1,COLUMN(Banco!B$6)-1)</f>
        <v>Cotação</v>
      </c>
      <c r="C6" s="35" t="str">
        <f ca="1">OFFSET(Cotações!$A$1,MATCH(COUNTIF($H$1:$H6,"Cotações"),Cotações!$J:$J,0)-1,COLUMN(Banco!C$6)-1)</f>
        <v>01</v>
      </c>
      <c r="D6" s="2" t="str">
        <f ca="1">IF(COUNTIF(OFFSET(Banco!$A$6,1+NCOMPOSICOES,0,NCOTACOES),$A6)&gt;1,"CÓDIGO REPETIDO",OFFSET(Cotações!$A$1,MATCH(COUNTIF($H$1:$H6,"Cotações"),Cotações!$J:$J,0)-1,COLUMN(Banco!D$6)-1))</f>
        <v>CONCRETO USINADO BOMBEAVEL, CLASSE DE RESISTENCIA C25, COM BRITA 0 E 1, SLUMP = 100 +/- 20 MM</v>
      </c>
      <c r="E6" s="35" t="str">
        <f ca="1">OFFSET(Cotações!$A$1,MATCH(COUNTIF($H$1:$H6,"Cotações"),Cotações!$J:$J,0)-1,COLUMN(Banco!E$6)-1)</f>
        <v>m³</v>
      </c>
      <c r="F6" s="35">
        <f ca="1">OFFSET(Cotações!$A$1,MATCH(COUNTIF($H$1:$H6,"Cotações"),Cotações!$J:$J,0)-1,COLUMN(Banco!F$6)-1)</f>
        <v>947.13333333333333</v>
      </c>
      <c r="G6" s="36">
        <f ca="1">OFFSET(Cotações!$A$1,MATCH(COUNTIF($H$1:$H6,"Cotações"),Cotações!$J:$J,0)-1,COLUMN(Banco!F$6)-1)</f>
        <v>947.13333333333333</v>
      </c>
      <c r="H6" s="121" t="s">
        <v>37</v>
      </c>
      <c r="I6" s="1"/>
      <c r="J6" s="3"/>
      <c r="K6" s="3"/>
      <c r="L6" s="3"/>
      <c r="M6" s="1"/>
      <c r="N6" s="1"/>
      <c r="O6" s="1"/>
      <c r="P6" s="133"/>
      <c r="Q6" s="133"/>
      <c r="R6" s="133"/>
      <c r="S6" s="133"/>
      <c r="T6" s="133"/>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row>
    <row r="7" spans="1:252" s="6" customFormat="1" hidden="1">
      <c r="B7" s="9"/>
      <c r="C7" s="10"/>
      <c r="D7" s="11"/>
      <c r="E7" s="9"/>
      <c r="F7" s="9"/>
      <c r="G7" s="13"/>
      <c r="H7" s="9"/>
      <c r="I7" s="1"/>
      <c r="J7" s="3"/>
      <c r="K7" s="3"/>
      <c r="L7" s="3"/>
      <c r="M7" s="1"/>
      <c r="N7" s="1"/>
      <c r="O7" s="1"/>
      <c r="P7" s="133"/>
      <c r="Q7" s="133"/>
      <c r="R7" s="133"/>
      <c r="S7" s="133"/>
      <c r="T7" s="133"/>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row>
    <row r="8" spans="1:252" hidden="1">
      <c r="B8" s="32" t="s">
        <v>33</v>
      </c>
      <c r="C8" s="37"/>
      <c r="D8" s="46"/>
      <c r="E8" s="62"/>
      <c r="F8" s="38"/>
      <c r="G8" s="62"/>
      <c r="H8" s="38"/>
      <c r="I8" s="44" t="e">
        <f>F8/H8</f>
        <v>#DIV/0!</v>
      </c>
      <c r="J8" s="3" t="s">
        <v>39</v>
      </c>
      <c r="L8" s="3" t="str">
        <f>IF(ISNUMBER(I8),IF(I8&lt;&gt;0,"F",""),"")</f>
        <v/>
      </c>
      <c r="P8" s="133"/>
      <c r="Q8" s="133"/>
      <c r="R8" s="133"/>
      <c r="S8" s="133"/>
      <c r="T8" s="133"/>
    </row>
    <row r="9" spans="1:252" s="6" customFormat="1" hidden="1">
      <c r="B9" s="9"/>
      <c r="C9" s="10"/>
      <c r="D9" s="11"/>
      <c r="E9" s="9"/>
      <c r="F9" s="9"/>
      <c r="G9" s="13"/>
      <c r="H9" s="9"/>
      <c r="I9" s="1"/>
      <c r="J9" s="3"/>
      <c r="K9" s="3"/>
      <c r="L9" s="3"/>
      <c r="M9" s="1"/>
      <c r="N9" s="1"/>
      <c r="O9" s="1"/>
      <c r="P9" s="133"/>
      <c r="Q9" s="133"/>
      <c r="R9" s="133"/>
      <c r="S9" s="133"/>
      <c r="T9" s="133"/>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row>
    <row r="10" spans="1:252" hidden="1">
      <c r="B10" s="32" t="s">
        <v>26</v>
      </c>
      <c r="C10" s="37"/>
      <c r="D10" s="154"/>
      <c r="E10" s="154"/>
      <c r="F10" s="152"/>
      <c r="G10" s="152"/>
      <c r="H10" s="152"/>
      <c r="I10" s="152"/>
      <c r="J10" s="3" t="s">
        <v>38</v>
      </c>
      <c r="L10" s="3" t="str">
        <f>IF(COUNTA(C10:I10)&gt;0,"F","")</f>
        <v/>
      </c>
      <c r="P10" s="133"/>
      <c r="Q10" s="133"/>
      <c r="R10" s="133"/>
      <c r="S10" s="133"/>
      <c r="T10" s="133"/>
    </row>
    <row r="11" spans="1:252" s="6" customFormat="1" hidden="1">
      <c r="B11" s="9"/>
      <c r="C11" s="10"/>
      <c r="D11" s="11"/>
      <c r="E11" s="9"/>
      <c r="F11" s="9"/>
      <c r="G11" s="13"/>
      <c r="H11" s="9"/>
      <c r="I11" s="1"/>
      <c r="J11" s="3"/>
      <c r="K11" s="3"/>
      <c r="L11" s="3"/>
      <c r="M11" s="1"/>
      <c r="N11" s="1"/>
      <c r="O11" s="1"/>
      <c r="P11" s="133"/>
      <c r="Q11" s="133"/>
      <c r="R11" s="133"/>
      <c r="S11" s="133"/>
      <c r="T11" s="133"/>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c r="HY11" s="1"/>
      <c r="HZ11" s="1"/>
      <c r="IA11" s="1"/>
      <c r="IB11" s="1"/>
      <c r="IC11" s="1"/>
      <c r="ID11" s="1"/>
      <c r="IE11" s="1"/>
      <c r="IF11" s="1"/>
      <c r="IG11" s="1"/>
      <c r="IH11" s="1"/>
      <c r="II11" s="1"/>
      <c r="IJ11" s="1"/>
      <c r="IK11" s="1"/>
      <c r="IL11" s="1"/>
      <c r="IM11" s="1"/>
      <c r="IN11" s="1"/>
      <c r="IO11" s="1"/>
      <c r="IP11" s="1"/>
      <c r="IQ11" s="1"/>
      <c r="IR11" s="1"/>
    </row>
    <row r="12" spans="1:252" hidden="1">
      <c r="B12" s="34" t="s">
        <v>18</v>
      </c>
      <c r="C12" s="34" t="s">
        <v>3</v>
      </c>
      <c r="D12" s="31" t="s">
        <v>4</v>
      </c>
      <c r="E12" s="34" t="s">
        <v>0</v>
      </c>
      <c r="F12" s="153" t="str">
        <f>CHOOSE($K$3,"MEDIANA","MÉDIA")&amp;IF(H13="",""," RETROAGIDA")</f>
        <v>MÉDIA</v>
      </c>
      <c r="G12" s="153"/>
      <c r="H12" s="153" t="s">
        <v>51</v>
      </c>
      <c r="I12" s="153"/>
      <c r="L12" s="3" t="str">
        <f ca="1">IF(AND(ISNUMBER(F13),M13="Sim"),"F","")</f>
        <v>F</v>
      </c>
      <c r="P12" s="133"/>
      <c r="Q12" s="133"/>
      <c r="R12" s="133"/>
      <c r="S12" s="133"/>
      <c r="T12" s="133"/>
    </row>
    <row r="13" spans="1:252" hidden="1">
      <c r="A13" s="26" t="str">
        <f>CONCATENATE($B13," ",$C13)</f>
        <v xml:space="preserve">Cotação </v>
      </c>
      <c r="B13" s="82" t="s">
        <v>91</v>
      </c>
      <c r="C13" s="57"/>
      <c r="D13" s="55"/>
      <c r="E13" s="56"/>
      <c r="F13" s="160">
        <f ca="1">IFERROR(CHOOSE($K$3,MEDIAN(OFFSET(F14,1,0,ROW(C16)-ROW(C14)-1)),AVERAGE(OFFSET(F14,1,0,ROW(C16)-ROW(C14)-1)))*IF(H13="",1,VLOOKUP(H13,INDICES,8)),0)</f>
        <v>0</v>
      </c>
      <c r="G13" s="160"/>
      <c r="H13" s="161"/>
      <c r="I13" s="161"/>
      <c r="J13" s="3">
        <f>COUNTA($A$1:$A13)-1</f>
        <v>0</v>
      </c>
      <c r="K13" s="3">
        <f>ROW(C16)-ROW(C14)-1</f>
        <v>1</v>
      </c>
      <c r="L13" s="3" t="str">
        <f ca="1">IF(AND(ISNUMBER(F13),M13="Sim"),"F","")</f>
        <v>F</v>
      </c>
      <c r="M13" s="53" t="s">
        <v>62</v>
      </c>
      <c r="P13" s="133"/>
      <c r="Q13" s="133"/>
      <c r="R13" s="133"/>
      <c r="S13" s="133"/>
      <c r="T13" s="133"/>
    </row>
    <row r="14" spans="1:252" hidden="1">
      <c r="C14" s="54" t="s">
        <v>25</v>
      </c>
      <c r="D14" s="157" t="s">
        <v>36</v>
      </c>
      <c r="E14" s="158"/>
      <c r="F14" s="162" t="s">
        <v>23</v>
      </c>
      <c r="G14" s="162"/>
      <c r="H14" s="162" t="s">
        <v>24</v>
      </c>
      <c r="I14" s="162"/>
      <c r="J14" s="3" t="s">
        <v>40</v>
      </c>
      <c r="L14" s="3" t="str">
        <f ca="1">IF(AND(ISNUMBER(F13),M13="Sim"),"F","")</f>
        <v>F</v>
      </c>
      <c r="P14" s="133"/>
      <c r="Q14" s="133"/>
      <c r="R14" s="133"/>
      <c r="S14" s="133"/>
      <c r="T14" s="133"/>
    </row>
    <row r="15" spans="1:252" hidden="1">
      <c r="C15" s="81"/>
      <c r="D15" s="155" t="str">
        <f>IF(C15&lt;&gt;"",VLOOKUP(C15,EMPRESAS,3,FALSE),"")</f>
        <v/>
      </c>
      <c r="E15" s="156"/>
      <c r="F15" s="163"/>
      <c r="G15" s="163"/>
      <c r="H15" s="164"/>
      <c r="I15" s="164"/>
      <c r="J15" s="3" t="s">
        <v>40</v>
      </c>
      <c r="L15" s="3" t="str">
        <f ca="1">IF(AND(ISNUMBER(OFFSET($F$1,MATCH(MAX($J$1:$J15),$J$1:$J15,0)-1,0)),ISNUMBER(F15),INDEX($M$1:$M15,MATCH("ZZZZ",$M$1:$M15))="Sim"),"F","")</f>
        <v/>
      </c>
      <c r="P15" s="133"/>
      <c r="Q15" s="133"/>
      <c r="R15" s="133"/>
      <c r="S15" s="133"/>
      <c r="T15" s="133"/>
    </row>
    <row r="16" spans="1:252" ht="12.75" hidden="1" customHeight="1">
      <c r="C16" s="33" t="s">
        <v>35</v>
      </c>
      <c r="D16" s="159"/>
      <c r="E16" s="159"/>
      <c r="F16" s="159"/>
      <c r="G16" s="159"/>
      <c r="H16" s="159"/>
      <c r="I16" s="159"/>
      <c r="L16" s="3" t="str">
        <f ca="1">IF(AND(ISNUMBER(F13),M13="Sim"),"F","")</f>
        <v>F</v>
      </c>
      <c r="P16" s="133"/>
      <c r="Q16" s="133"/>
      <c r="R16" s="133"/>
      <c r="S16" s="133"/>
      <c r="T16" s="133"/>
    </row>
    <row r="17" spans="2:252" ht="12.75" hidden="1" customHeight="1">
      <c r="C17" s="1"/>
      <c r="D17" s="1"/>
      <c r="E17" s="1"/>
      <c r="F17" s="1"/>
      <c r="G17" s="1"/>
      <c r="H17" s="1"/>
      <c r="J17" s="1"/>
      <c r="K17" s="1"/>
      <c r="L17" s="3" t="str">
        <f ca="1">IF(AND(ISNUMBER(F13),M13="Sim"),"F","")</f>
        <v>F</v>
      </c>
      <c r="P17" s="133"/>
      <c r="Q17" s="133"/>
      <c r="R17" s="133"/>
      <c r="S17" s="133"/>
      <c r="T17" s="133"/>
    </row>
    <row r="18" spans="2:252" s="6" customFormat="1">
      <c r="B18" s="9"/>
      <c r="C18" s="10"/>
      <c r="D18" s="11"/>
      <c r="E18" s="9"/>
      <c r="F18" s="9"/>
      <c r="G18" s="13"/>
      <c r="H18" s="9"/>
      <c r="I18" s="1"/>
      <c r="J18" s="3"/>
      <c r="K18" s="3"/>
      <c r="L18" s="42" t="s">
        <v>44</v>
      </c>
      <c r="M18" s="42" t="s">
        <v>61</v>
      </c>
      <c r="N18" s="1"/>
      <c r="O18" s="1"/>
      <c r="P18" s="131"/>
      <c r="Q18" s="41"/>
      <c r="R18" s="41"/>
      <c r="S18" s="41"/>
      <c r="T18" s="132"/>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row>
    <row r="19" spans="2:252" s="6" customFormat="1" ht="15.75">
      <c r="B19" s="39" t="s">
        <v>42</v>
      </c>
      <c r="C19" s="10"/>
      <c r="D19" s="11"/>
      <c r="E19" s="9"/>
      <c r="F19" s="9"/>
      <c r="G19" s="13"/>
      <c r="H19" s="9"/>
      <c r="I19" s="1"/>
      <c r="J19" s="3"/>
      <c r="K19" s="3"/>
      <c r="L19" s="3" t="str">
        <f>IF(NINDICES&gt;0,"F","")</f>
        <v>F</v>
      </c>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row>
    <row r="20" spans="2:252">
      <c r="B20" s="32" t="s">
        <v>32</v>
      </c>
      <c r="C20" s="30" t="s">
        <v>34</v>
      </c>
      <c r="D20" s="30" t="s">
        <v>4</v>
      </c>
      <c r="E20" s="32" t="s">
        <v>58</v>
      </c>
      <c r="F20" s="32" t="s">
        <v>57</v>
      </c>
      <c r="G20" s="32" t="s">
        <v>55</v>
      </c>
      <c r="H20" s="32" t="s">
        <v>56</v>
      </c>
      <c r="I20" s="32" t="s">
        <v>20</v>
      </c>
      <c r="J20" s="3" t="s">
        <v>39</v>
      </c>
      <c r="L20" s="3" t="str">
        <f>IF(NINDICES&gt;0,"F","")</f>
        <v>F</v>
      </c>
    </row>
    <row r="21" spans="2:252">
      <c r="B21" s="32" t="s">
        <v>33</v>
      </c>
      <c r="C21" s="137"/>
      <c r="D21" s="136"/>
      <c r="E21" s="62"/>
      <c r="F21" s="38"/>
      <c r="G21" s="62"/>
      <c r="H21" s="38"/>
      <c r="I21" s="44" t="e">
        <f t="shared" ref="I21:I23" si="0">F21/H21</f>
        <v>#DIV/0!</v>
      </c>
      <c r="J21" s="3" t="s">
        <v>39</v>
      </c>
      <c r="L21" s="3" t="str">
        <f t="shared" ref="L21:L23" si="1">IF(ISNUMBER(I21),IF(I21&lt;&gt;0,"F",""),"")</f>
        <v/>
      </c>
      <c r="P21" s="133"/>
      <c r="Q21" s="133"/>
      <c r="R21" s="133"/>
      <c r="S21" s="133"/>
      <c r="T21" s="133"/>
    </row>
    <row r="22" spans="2:252">
      <c r="B22" s="32" t="s">
        <v>84</v>
      </c>
      <c r="C22" s="137"/>
      <c r="D22" s="136"/>
      <c r="E22" s="62"/>
      <c r="F22" s="38"/>
      <c r="G22" s="62"/>
      <c r="H22" s="38"/>
      <c r="I22" s="44" t="e">
        <f t="shared" si="0"/>
        <v>#DIV/0!</v>
      </c>
      <c r="J22" s="3" t="s">
        <v>39</v>
      </c>
      <c r="L22" s="3" t="str">
        <f t="shared" si="1"/>
        <v/>
      </c>
      <c r="P22" s="133"/>
      <c r="Q22" s="133"/>
      <c r="R22" s="133"/>
      <c r="S22" s="133"/>
      <c r="T22" s="133"/>
    </row>
    <row r="23" spans="2:252">
      <c r="B23" s="32" t="s">
        <v>85</v>
      </c>
      <c r="C23" s="137"/>
      <c r="D23" s="136"/>
      <c r="E23" s="62"/>
      <c r="F23" s="38"/>
      <c r="G23" s="62"/>
      <c r="H23" s="38"/>
      <c r="I23" s="44" t="e">
        <f t="shared" si="0"/>
        <v>#DIV/0!</v>
      </c>
      <c r="J23" s="3" t="s">
        <v>39</v>
      </c>
      <c r="L23" s="3" t="str">
        <f t="shared" si="1"/>
        <v/>
      </c>
      <c r="P23" s="133"/>
      <c r="Q23" s="133"/>
      <c r="R23" s="133"/>
      <c r="S23" s="133"/>
      <c r="T23" s="133"/>
    </row>
    <row r="24" spans="2:252" ht="15.75">
      <c r="B24" s="48" t="s">
        <v>41</v>
      </c>
      <c r="C24" s="1"/>
      <c r="D24" s="1"/>
      <c r="E24" s="1"/>
      <c r="F24" s="1"/>
      <c r="G24" s="1"/>
      <c r="H24" s="1"/>
      <c r="L24" s="3" t="str">
        <f>IF(NEMPRESAS&gt;0,"F","")</f>
        <v>F</v>
      </c>
    </row>
    <row r="25" spans="2:252">
      <c r="B25" s="32" t="s">
        <v>27</v>
      </c>
      <c r="C25" s="30" t="s">
        <v>28</v>
      </c>
      <c r="D25" s="165" t="s">
        <v>29</v>
      </c>
      <c r="E25" s="165"/>
      <c r="F25" s="165" t="s">
        <v>30</v>
      </c>
      <c r="G25" s="165"/>
      <c r="H25" s="165" t="s">
        <v>31</v>
      </c>
      <c r="I25" s="165"/>
      <c r="J25" s="3" t="s">
        <v>38</v>
      </c>
      <c r="L25" s="3" t="str">
        <f>IF(NEMPRESAS&gt;0,"F","")</f>
        <v>F</v>
      </c>
    </row>
    <row r="26" spans="2:252">
      <c r="B26" s="32" t="s">
        <v>26</v>
      </c>
      <c r="C26" s="142" t="s">
        <v>42290</v>
      </c>
      <c r="D26" s="154" t="s">
        <v>42291</v>
      </c>
      <c r="E26" s="154"/>
      <c r="F26" s="152" t="s">
        <v>42292</v>
      </c>
      <c r="G26" s="152"/>
      <c r="H26" s="152" t="s">
        <v>42293</v>
      </c>
      <c r="I26" s="152"/>
      <c r="J26" s="3" t="s">
        <v>38</v>
      </c>
      <c r="L26" s="3" t="str">
        <f t="shared" ref="L26:L40" si="2">IF(COUNTA(C26:I26)&gt;0,"F","")</f>
        <v>F</v>
      </c>
      <c r="P26" s="133"/>
      <c r="Q26" s="133"/>
      <c r="R26" s="133"/>
      <c r="S26" s="133"/>
      <c r="T26" s="133"/>
    </row>
    <row r="27" spans="2:252">
      <c r="B27" s="32" t="s">
        <v>63</v>
      </c>
      <c r="C27" s="142" t="s">
        <v>42294</v>
      </c>
      <c r="D27" s="154" t="s">
        <v>42295</v>
      </c>
      <c r="E27" s="154"/>
      <c r="F27" s="152" t="s">
        <v>42296</v>
      </c>
      <c r="G27" s="152"/>
      <c r="H27" s="152" t="s">
        <v>42297</v>
      </c>
      <c r="I27" s="152"/>
      <c r="J27" s="3" t="s">
        <v>38</v>
      </c>
      <c r="L27" s="3" t="str">
        <f t="shared" si="2"/>
        <v>F</v>
      </c>
      <c r="P27" s="133"/>
      <c r="Q27" s="133"/>
      <c r="R27" s="133"/>
      <c r="S27" s="133"/>
      <c r="T27" s="133"/>
    </row>
    <row r="28" spans="2:252">
      <c r="B28" s="32" t="s">
        <v>64</v>
      </c>
      <c r="C28" s="142" t="s">
        <v>42298</v>
      </c>
      <c r="D28" s="154" t="s">
        <v>42299</v>
      </c>
      <c r="E28" s="154"/>
      <c r="F28" s="152" t="s">
        <v>42300</v>
      </c>
      <c r="G28" s="152"/>
      <c r="H28" s="152" t="s">
        <v>42301</v>
      </c>
      <c r="I28" s="152"/>
      <c r="J28" s="3" t="s">
        <v>38</v>
      </c>
      <c r="L28" s="3" t="str">
        <f t="shared" si="2"/>
        <v>F</v>
      </c>
      <c r="P28" s="133"/>
      <c r="Q28" s="133"/>
      <c r="R28" s="133"/>
      <c r="S28" s="133"/>
      <c r="T28" s="133"/>
    </row>
    <row r="29" spans="2:252">
      <c r="B29" s="32" t="s">
        <v>65</v>
      </c>
      <c r="C29" s="142" t="s">
        <v>42304</v>
      </c>
      <c r="D29" s="154" t="s">
        <v>42305</v>
      </c>
      <c r="E29" s="154"/>
      <c r="F29" s="152" t="s">
        <v>42306</v>
      </c>
      <c r="G29" s="152"/>
      <c r="H29" s="152" t="s">
        <v>42307</v>
      </c>
      <c r="I29" s="152"/>
      <c r="J29" s="3" t="s">
        <v>38</v>
      </c>
      <c r="L29" s="3" t="str">
        <f t="shared" si="2"/>
        <v>F</v>
      </c>
      <c r="P29" s="133"/>
      <c r="Q29" s="133"/>
      <c r="R29" s="133"/>
      <c r="S29" s="133"/>
      <c r="T29" s="133"/>
    </row>
    <row r="30" spans="2:252">
      <c r="B30" s="32" t="s">
        <v>66</v>
      </c>
      <c r="C30" s="142" t="s">
        <v>42308</v>
      </c>
      <c r="D30" s="154" t="s">
        <v>42309</v>
      </c>
      <c r="E30" s="154"/>
      <c r="F30" s="152" t="s">
        <v>42310</v>
      </c>
      <c r="G30" s="152"/>
      <c r="H30" s="152" t="s">
        <v>42311</v>
      </c>
      <c r="I30" s="152"/>
      <c r="J30" s="3" t="s">
        <v>38</v>
      </c>
      <c r="L30" s="3" t="str">
        <f t="shared" si="2"/>
        <v>F</v>
      </c>
      <c r="P30" s="133"/>
      <c r="Q30" s="133"/>
      <c r="R30" s="133"/>
      <c r="S30" s="133"/>
      <c r="T30" s="133"/>
    </row>
    <row r="31" spans="2:252">
      <c r="B31" s="32" t="s">
        <v>67</v>
      </c>
      <c r="C31" s="142" t="s">
        <v>42312</v>
      </c>
      <c r="D31" s="154" t="s">
        <v>42313</v>
      </c>
      <c r="E31" s="154"/>
      <c r="F31" s="152" t="s">
        <v>42314</v>
      </c>
      <c r="G31" s="152"/>
      <c r="H31" s="152" t="s">
        <v>42315</v>
      </c>
      <c r="I31" s="152"/>
      <c r="J31" s="3" t="s">
        <v>38</v>
      </c>
      <c r="L31" s="3" t="str">
        <f t="shared" si="2"/>
        <v>F</v>
      </c>
      <c r="P31" s="133"/>
      <c r="Q31" s="133"/>
      <c r="R31" s="133"/>
      <c r="S31" s="133"/>
      <c r="T31" s="133"/>
    </row>
    <row r="32" spans="2:252">
      <c r="B32" s="32" t="s">
        <v>68</v>
      </c>
      <c r="C32" s="137"/>
      <c r="D32" s="154"/>
      <c r="E32" s="154"/>
      <c r="F32" s="152"/>
      <c r="G32" s="152"/>
      <c r="H32" s="152"/>
      <c r="I32" s="152"/>
      <c r="J32" s="3" t="s">
        <v>38</v>
      </c>
      <c r="L32" s="3" t="str">
        <f t="shared" si="2"/>
        <v/>
      </c>
      <c r="P32" s="133"/>
      <c r="Q32" s="133"/>
      <c r="R32" s="133"/>
      <c r="S32" s="133"/>
      <c r="T32" s="133"/>
    </row>
    <row r="33" spans="1:20">
      <c r="B33" s="32" t="s">
        <v>69</v>
      </c>
      <c r="C33" s="137"/>
      <c r="D33" s="154"/>
      <c r="E33" s="154"/>
      <c r="F33" s="152"/>
      <c r="G33" s="152"/>
      <c r="H33" s="152"/>
      <c r="I33" s="152"/>
      <c r="J33" s="3" t="s">
        <v>38</v>
      </c>
      <c r="L33" s="3" t="str">
        <f t="shared" si="2"/>
        <v/>
      </c>
      <c r="P33" s="133"/>
      <c r="Q33" s="133"/>
      <c r="R33" s="133"/>
      <c r="S33" s="133"/>
      <c r="T33" s="133"/>
    </row>
    <row r="34" spans="1:20">
      <c r="B34" s="32" t="s">
        <v>70</v>
      </c>
      <c r="C34" s="137"/>
      <c r="D34" s="154"/>
      <c r="E34" s="154"/>
      <c r="F34" s="152"/>
      <c r="G34" s="152"/>
      <c r="H34" s="152"/>
      <c r="I34" s="152"/>
      <c r="J34" s="3" t="s">
        <v>38</v>
      </c>
      <c r="L34" s="3" t="str">
        <f t="shared" si="2"/>
        <v/>
      </c>
      <c r="P34" s="133"/>
      <c r="Q34" s="133"/>
      <c r="R34" s="133"/>
      <c r="S34" s="133"/>
      <c r="T34" s="133"/>
    </row>
    <row r="35" spans="1:20">
      <c r="B35" s="32" t="s">
        <v>71</v>
      </c>
      <c r="C35" s="137"/>
      <c r="D35" s="154"/>
      <c r="E35" s="154"/>
      <c r="F35" s="152"/>
      <c r="G35" s="152"/>
      <c r="H35" s="152"/>
      <c r="I35" s="152"/>
      <c r="J35" s="3" t="s">
        <v>38</v>
      </c>
      <c r="L35" s="3" t="str">
        <f t="shared" si="2"/>
        <v/>
      </c>
      <c r="P35" s="133"/>
      <c r="Q35" s="133"/>
      <c r="R35" s="133"/>
      <c r="S35" s="133"/>
      <c r="T35" s="133"/>
    </row>
    <row r="36" spans="1:20">
      <c r="B36" s="32" t="s">
        <v>72</v>
      </c>
      <c r="C36" s="137"/>
      <c r="D36" s="154"/>
      <c r="E36" s="154"/>
      <c r="F36" s="152"/>
      <c r="G36" s="152"/>
      <c r="H36" s="152"/>
      <c r="I36" s="152"/>
      <c r="J36" s="3" t="s">
        <v>38</v>
      </c>
      <c r="L36" s="3" t="str">
        <f t="shared" si="2"/>
        <v/>
      </c>
      <c r="P36" s="133"/>
      <c r="Q36" s="133"/>
      <c r="R36" s="133"/>
      <c r="S36" s="133"/>
      <c r="T36" s="133"/>
    </row>
    <row r="37" spans="1:20">
      <c r="B37" s="32" t="s">
        <v>73</v>
      </c>
      <c r="C37" s="137"/>
      <c r="D37" s="154"/>
      <c r="E37" s="154"/>
      <c r="F37" s="152"/>
      <c r="G37" s="152"/>
      <c r="H37" s="152"/>
      <c r="I37" s="152"/>
      <c r="J37" s="3" t="s">
        <v>38</v>
      </c>
      <c r="L37" s="3" t="str">
        <f t="shared" si="2"/>
        <v/>
      </c>
      <c r="P37" s="133"/>
      <c r="Q37" s="133"/>
      <c r="R37" s="133"/>
      <c r="S37" s="133"/>
      <c r="T37" s="133"/>
    </row>
    <row r="38" spans="1:20">
      <c r="B38" s="32" t="s">
        <v>74</v>
      </c>
      <c r="C38" s="137"/>
      <c r="D38" s="154"/>
      <c r="E38" s="154"/>
      <c r="F38" s="152"/>
      <c r="G38" s="152"/>
      <c r="H38" s="152"/>
      <c r="I38" s="152"/>
      <c r="J38" s="3" t="s">
        <v>38</v>
      </c>
      <c r="L38" s="3" t="str">
        <f t="shared" si="2"/>
        <v/>
      </c>
      <c r="P38" s="133"/>
      <c r="Q38" s="133"/>
      <c r="R38" s="133"/>
      <c r="S38" s="133"/>
      <c r="T38" s="133"/>
    </row>
    <row r="39" spans="1:20">
      <c r="B39" s="32" t="s">
        <v>75</v>
      </c>
      <c r="C39" s="137"/>
      <c r="D39" s="154"/>
      <c r="E39" s="154"/>
      <c r="F39" s="152"/>
      <c r="G39" s="152"/>
      <c r="H39" s="152"/>
      <c r="I39" s="152"/>
      <c r="J39" s="3" t="s">
        <v>38</v>
      </c>
      <c r="L39" s="3" t="str">
        <f t="shared" si="2"/>
        <v/>
      </c>
      <c r="P39" s="133"/>
      <c r="Q39" s="133"/>
      <c r="R39" s="133"/>
      <c r="S39" s="133"/>
      <c r="T39" s="133"/>
    </row>
    <row r="40" spans="1:20">
      <c r="B40" s="32" t="s">
        <v>76</v>
      </c>
      <c r="C40" s="137"/>
      <c r="D40" s="154"/>
      <c r="E40" s="154"/>
      <c r="F40" s="152"/>
      <c r="G40" s="152"/>
      <c r="H40" s="152"/>
      <c r="I40" s="152"/>
      <c r="J40" s="3" t="s">
        <v>38</v>
      </c>
      <c r="L40" s="3" t="str">
        <f t="shared" si="2"/>
        <v/>
      </c>
      <c r="P40" s="133"/>
      <c r="Q40" s="133"/>
      <c r="R40" s="133"/>
      <c r="S40" s="133"/>
      <c r="T40" s="133"/>
    </row>
    <row r="41" spans="1:20" ht="15.75">
      <c r="B41" s="48" t="s">
        <v>43</v>
      </c>
      <c r="C41" s="1"/>
      <c r="D41" s="1"/>
      <c r="E41" s="1"/>
      <c r="F41" s="1"/>
      <c r="G41" s="1"/>
      <c r="H41" s="1"/>
      <c r="L41" s="3" t="str">
        <f>IF(NCOTACOES&gt;0,"F","")</f>
        <v>F</v>
      </c>
    </row>
    <row r="42" spans="1:20">
      <c r="B42" s="138" t="s">
        <v>18</v>
      </c>
      <c r="C42" s="138" t="s">
        <v>3</v>
      </c>
      <c r="D42" s="31" t="s">
        <v>4</v>
      </c>
      <c r="E42" s="138" t="s">
        <v>0</v>
      </c>
      <c r="F42" s="153" t="str">
        <f>CHOOSE($K$3,"MEDIANA","MÉDIA")&amp;IF(H43="",""," RETROAGIDA")</f>
        <v>MÉDIA</v>
      </c>
      <c r="G42" s="153"/>
      <c r="H42" s="153" t="s">
        <v>51</v>
      </c>
      <c r="I42" s="153"/>
      <c r="L42" s="3" t="str">
        <f ca="1">IF(AND(ISNUMBER(F43),M43="Sim"),"F","")</f>
        <v>F</v>
      </c>
      <c r="P42" s="133"/>
      <c r="Q42" s="133"/>
      <c r="R42" s="133"/>
      <c r="S42" s="133"/>
      <c r="T42" s="133"/>
    </row>
    <row r="43" spans="1:20" ht="22.5">
      <c r="A43" s="26" t="str">
        <f>CONCATENATE($B43," ",$C43)</f>
        <v>Cotação 01</v>
      </c>
      <c r="B43" s="82" t="s">
        <v>91</v>
      </c>
      <c r="C43" s="56" t="s">
        <v>27776</v>
      </c>
      <c r="D43" s="55" t="s">
        <v>42289</v>
      </c>
      <c r="E43" s="56" t="s">
        <v>27758</v>
      </c>
      <c r="F43" s="160">
        <f ca="1">IFERROR(CHOOSE($K$3,MEDIAN(OFFSET(F44,1,0,ROW(C50)-ROW(C44)-1)),AVERAGE(OFFSET(F44,1,0,ROW(C50)-ROW(C44)-1)))*IF(H43="",1,VLOOKUP(H43,INDICES,8)),0)</f>
        <v>947.13333333333333</v>
      </c>
      <c r="G43" s="160"/>
      <c r="H43" s="161"/>
      <c r="I43" s="161"/>
      <c r="J43" s="3">
        <f>COUNTA($A$1:$A43)-1</f>
        <v>1</v>
      </c>
      <c r="K43" s="3">
        <f>ROW(C50)-ROW(C44)-1</f>
        <v>5</v>
      </c>
      <c r="L43" s="3" t="str">
        <f ca="1">IF(AND(ISNUMBER(F43),M43="Sim"),"F","")</f>
        <v>F</v>
      </c>
      <c r="M43" s="53" t="s">
        <v>62</v>
      </c>
      <c r="P43" s="133"/>
      <c r="Q43" s="133"/>
      <c r="R43" s="133"/>
      <c r="S43" s="133"/>
      <c r="T43" s="133"/>
    </row>
    <row r="44" spans="1:20">
      <c r="C44" s="139" t="s">
        <v>25</v>
      </c>
      <c r="D44" s="157" t="s">
        <v>36</v>
      </c>
      <c r="E44" s="158"/>
      <c r="F44" s="162" t="s">
        <v>23</v>
      </c>
      <c r="G44" s="162"/>
      <c r="H44" s="162" t="s">
        <v>24</v>
      </c>
      <c r="I44" s="162"/>
      <c r="J44" s="3" t="s">
        <v>40</v>
      </c>
      <c r="L44" s="3" t="str">
        <f ca="1">IF(AND(ISNUMBER(F43),M43="Sim"),"F","")</f>
        <v>F</v>
      </c>
      <c r="P44" s="133"/>
      <c r="Q44" s="133"/>
      <c r="R44" s="133"/>
      <c r="S44" s="133"/>
      <c r="T44" s="133"/>
    </row>
    <row r="45" spans="1:20">
      <c r="C45" s="81" t="s">
        <v>26</v>
      </c>
      <c r="D45" s="155" t="str">
        <f ca="1">IF(C45&lt;&gt;"",VLOOKUP(C45,EMPRESAS,3,FALSE),"")</f>
        <v>Polimix Concreto LTDA</v>
      </c>
      <c r="E45" s="156"/>
      <c r="F45" s="163">
        <v>822</v>
      </c>
      <c r="G45" s="163"/>
      <c r="H45" s="164"/>
      <c r="I45" s="164"/>
      <c r="J45" s="3" t="s">
        <v>40</v>
      </c>
      <c r="L45" s="3" t="str">
        <f ca="1">IF(AND(ISNUMBER(OFFSET($F$1,MATCH(MAX($J$1:$J45),$J$1:$J45,0)-1,0)),ISNUMBER(F45),INDEX($M$1:$M45,MATCH("ZZZZ",$M$1:$M45))="Sim"),"F","")</f>
        <v>F</v>
      </c>
      <c r="P45" s="133"/>
      <c r="Q45" s="133"/>
      <c r="R45" s="133"/>
      <c r="S45" s="133"/>
      <c r="T45" s="133"/>
    </row>
    <row r="46" spans="1:20">
      <c r="C46" s="81" t="s">
        <v>63</v>
      </c>
      <c r="D46" s="155" t="str">
        <f ca="1">IF(C46&lt;&gt;"",VLOOKUP(C46,EMPRESAS,3,FALSE),"")</f>
        <v>Massaguaçu S/A</v>
      </c>
      <c r="E46" s="156"/>
      <c r="F46" s="163">
        <v>987</v>
      </c>
      <c r="G46" s="163"/>
      <c r="H46" s="164" t="s">
        <v>42302</v>
      </c>
      <c r="I46" s="164"/>
      <c r="J46" s="3" t="s">
        <v>40</v>
      </c>
      <c r="L46" s="3" t="str">
        <f ca="1">IF(AND(ISNUMBER(OFFSET($F$1,MATCH(MAX($J$1:$J46),$J$1:$J46,0)-1,0)),ISNUMBER(F46),INDEX($M$1:$M46,MATCH("ZZZZ",$M$1:$M46))="Sim"),"F","")</f>
        <v>F</v>
      </c>
      <c r="P46" s="133"/>
      <c r="Q46" s="133"/>
      <c r="R46" s="133"/>
      <c r="S46" s="133"/>
      <c r="T46" s="133"/>
    </row>
    <row r="47" spans="1:20">
      <c r="C47" s="81" t="s">
        <v>64</v>
      </c>
      <c r="D47" s="155" t="str">
        <f ca="1">IF(C47&lt;&gt;"",VLOOKUP(C47,EMPRESAS,3,FALSE),"")</f>
        <v>Ideal Insfraestrutura e Montagem LTDA</v>
      </c>
      <c r="E47" s="156"/>
      <c r="F47" s="163">
        <v>1032.4000000000001</v>
      </c>
      <c r="G47" s="163"/>
      <c r="H47" s="164" t="s">
        <v>42303</v>
      </c>
      <c r="I47" s="164"/>
      <c r="J47" s="3" t="s">
        <v>40</v>
      </c>
      <c r="L47" s="3" t="str">
        <f ca="1">IF(AND(ISNUMBER(OFFSET($F$1,MATCH(MAX($J$1:$J47),$J$1:$J47,0)-1,0)),ISNUMBER(F47),INDEX($M$1:$M47,MATCH("ZZZZ",$M$1:$M47))="Sim"),"F","")</f>
        <v>F</v>
      </c>
      <c r="P47" s="133"/>
      <c r="Q47" s="133"/>
      <c r="R47" s="133"/>
      <c r="S47" s="133"/>
      <c r="T47" s="133"/>
    </row>
    <row r="48" spans="1:20">
      <c r="C48" s="81"/>
      <c r="D48" s="155" t="str">
        <f>IF(C48&lt;&gt;"",VLOOKUP(C48,EMPRESAS,3,FALSE),"")</f>
        <v/>
      </c>
      <c r="E48" s="156"/>
      <c r="F48" s="163"/>
      <c r="G48" s="163"/>
      <c r="H48" s="164"/>
      <c r="I48" s="164"/>
      <c r="J48" s="3" t="s">
        <v>40</v>
      </c>
      <c r="L48" s="3" t="str">
        <f ca="1">IF(AND(ISNUMBER(OFFSET($F$1,MATCH(MAX($J$1:$J48),$J$1:$J48,0)-1,0)),ISNUMBER(F48),INDEX($M$1:$M48,MATCH("ZZZZ",$M$1:$M48))="Sim"),"F","")</f>
        <v/>
      </c>
      <c r="P48" s="133"/>
      <c r="Q48" s="133"/>
      <c r="R48" s="133"/>
      <c r="S48" s="133"/>
      <c r="T48" s="133"/>
    </row>
    <row r="49" spans="1:20">
      <c r="C49" s="81"/>
      <c r="D49" s="155" t="str">
        <f>IF(C49&lt;&gt;"",VLOOKUP(C49,EMPRESAS,3,FALSE),"")</f>
        <v/>
      </c>
      <c r="E49" s="156"/>
      <c r="F49" s="163"/>
      <c r="G49" s="163"/>
      <c r="H49" s="164"/>
      <c r="I49" s="164"/>
      <c r="J49" s="3" t="s">
        <v>40</v>
      </c>
      <c r="L49" s="3" t="str">
        <f ca="1">IF(AND(ISNUMBER(OFFSET($F$1,MATCH(MAX($J$1:$J49),$J$1:$J49,0)-1,0)),ISNUMBER(F49),INDEX($M$1:$M49,MATCH("ZZZZ",$M$1:$M49))="Sim"),"F","")</f>
        <v/>
      </c>
      <c r="P49" s="133"/>
      <c r="Q49" s="133"/>
      <c r="R49" s="133"/>
      <c r="S49" s="133"/>
      <c r="T49" s="133"/>
    </row>
    <row r="50" spans="1:20">
      <c r="C50" s="33" t="s">
        <v>35</v>
      </c>
      <c r="D50" s="159"/>
      <c r="E50" s="159"/>
      <c r="F50" s="159"/>
      <c r="G50" s="159"/>
      <c r="H50" s="159"/>
      <c r="I50" s="159"/>
      <c r="L50" s="3" t="str">
        <f ca="1">IF(AND(ISNUMBER(F43),M43="Sim"),"F","")</f>
        <v>F</v>
      </c>
      <c r="P50" s="133"/>
      <c r="Q50" s="133"/>
      <c r="R50" s="133"/>
      <c r="S50" s="133"/>
      <c r="T50" s="133"/>
    </row>
    <row r="51" spans="1:20">
      <c r="C51" s="1"/>
      <c r="D51" s="1"/>
      <c r="E51" s="1"/>
      <c r="F51" s="1"/>
      <c r="G51" s="1"/>
      <c r="H51" s="1"/>
      <c r="J51" s="1"/>
      <c r="K51" s="1"/>
      <c r="L51" s="3" t="str">
        <f ca="1">IF(AND(ISNUMBER(F43),M43="Sim"),"F","")</f>
        <v>F</v>
      </c>
      <c r="P51" s="133"/>
      <c r="Q51" s="133"/>
      <c r="R51" s="133"/>
      <c r="S51" s="133"/>
      <c r="T51" s="133"/>
    </row>
    <row r="52" spans="1:20">
      <c r="B52" s="138" t="s">
        <v>18</v>
      </c>
      <c r="C52" s="138" t="s">
        <v>3</v>
      </c>
      <c r="D52" s="31" t="s">
        <v>4</v>
      </c>
      <c r="E52" s="138" t="s">
        <v>0</v>
      </c>
      <c r="F52" s="153" t="str">
        <f>CHOOSE($K$3,"MEDIANA","MÉDIA")&amp;IF(H53="",""," RETROAGIDA")</f>
        <v>MÉDIA</v>
      </c>
      <c r="G52" s="153"/>
      <c r="H52" s="153" t="s">
        <v>51</v>
      </c>
      <c r="I52" s="153"/>
      <c r="L52" s="3" t="str">
        <f ca="1">IF(AND(ISNUMBER(F53),M53="Sim"),"F","")</f>
        <v>F</v>
      </c>
      <c r="P52" s="133"/>
      <c r="Q52" s="133"/>
      <c r="R52" s="133"/>
      <c r="S52" s="133"/>
      <c r="T52" s="133"/>
    </row>
    <row r="53" spans="1:20">
      <c r="A53" s="26" t="str">
        <f>CONCATENATE($B53," ",$C53)</f>
        <v>Cotação 02</v>
      </c>
      <c r="B53" s="82" t="s">
        <v>91</v>
      </c>
      <c r="C53" s="56" t="s">
        <v>27939</v>
      </c>
      <c r="D53" s="55" t="s">
        <v>42317</v>
      </c>
      <c r="E53" s="56" t="s">
        <v>27759</v>
      </c>
      <c r="F53" s="160">
        <f ca="1">IFERROR(CHOOSE($K$3,MEDIAN(OFFSET(F54,1,0,ROW(C60)-ROW(C54)-1)),AVERAGE(OFFSET(F54,1,0,ROW(C60)-ROW(C54)-1)))*IF(H53="",1,VLOOKUP(H53,INDICES,8)),0)</f>
        <v>175.23333333333335</v>
      </c>
      <c r="G53" s="160"/>
      <c r="H53" s="161"/>
      <c r="I53" s="161"/>
      <c r="J53" s="3">
        <f>COUNTA($A$1:$A53)-1</f>
        <v>2</v>
      </c>
      <c r="K53" s="3">
        <f>ROW(C60)-ROW(C54)-1</f>
        <v>5</v>
      </c>
      <c r="L53" s="3" t="str">
        <f ca="1">IF(AND(ISNUMBER(F53),M53="Sim"),"F","")</f>
        <v>F</v>
      </c>
      <c r="M53" s="53" t="s">
        <v>62</v>
      </c>
      <c r="P53" s="133"/>
      <c r="Q53" s="133"/>
      <c r="R53" s="133"/>
      <c r="S53" s="133"/>
      <c r="T53" s="133"/>
    </row>
    <row r="54" spans="1:20">
      <c r="C54" s="139" t="s">
        <v>25</v>
      </c>
      <c r="D54" s="157" t="s">
        <v>36</v>
      </c>
      <c r="E54" s="158"/>
      <c r="F54" s="162" t="s">
        <v>23</v>
      </c>
      <c r="G54" s="162"/>
      <c r="H54" s="162" t="s">
        <v>24</v>
      </c>
      <c r="I54" s="162"/>
      <c r="J54" s="3" t="s">
        <v>40</v>
      </c>
      <c r="L54" s="3" t="str">
        <f ca="1">IF(AND(ISNUMBER(F53),M53="Sim"),"F","")</f>
        <v>F</v>
      </c>
      <c r="P54" s="133"/>
      <c r="Q54" s="133"/>
      <c r="R54" s="133"/>
      <c r="S54" s="133"/>
      <c r="T54" s="133"/>
    </row>
    <row r="55" spans="1:20">
      <c r="C55" s="81" t="s">
        <v>65</v>
      </c>
      <c r="D55" s="155" t="str">
        <f ca="1">IF(C55&lt;&gt;"",VLOOKUP(C55,EMPRESAS,3,FALSE),"")</f>
        <v>MAGIC GRAMAS</v>
      </c>
      <c r="E55" s="156"/>
      <c r="F55" s="163">
        <v>175.84</v>
      </c>
      <c r="G55" s="163"/>
      <c r="H55" s="164" t="s">
        <v>42316</v>
      </c>
      <c r="I55" s="164"/>
      <c r="J55" s="3" t="s">
        <v>40</v>
      </c>
      <c r="L55" s="3" t="str">
        <f ca="1">IF(AND(ISNUMBER(OFFSET($F$1,MATCH(MAX($J$1:$J55),$J$1:$J55,0)-1,0)),ISNUMBER(F55),INDEX($M$1:$M55,MATCH("ZZZZ",$M$1:$M55))="Sim"),"F","")</f>
        <v>F</v>
      </c>
      <c r="P55" s="133"/>
      <c r="Q55" s="133"/>
      <c r="R55" s="133"/>
      <c r="S55" s="133"/>
      <c r="T55" s="133"/>
    </row>
    <row r="56" spans="1:20">
      <c r="C56" s="81" t="s">
        <v>66</v>
      </c>
      <c r="D56" s="155" t="str">
        <f ca="1">IF(C56&lt;&gt;"",VLOOKUP(C56,EMPRESAS,3,FALSE),"")</f>
        <v>LEGRASS</v>
      </c>
      <c r="E56" s="156"/>
      <c r="F56" s="163">
        <v>149.9</v>
      </c>
      <c r="G56" s="163"/>
      <c r="H56" s="164" t="s">
        <v>42316</v>
      </c>
      <c r="I56" s="164"/>
      <c r="J56" s="3" t="s">
        <v>40</v>
      </c>
      <c r="L56" s="3" t="str">
        <f ca="1">IF(AND(ISNUMBER(OFFSET($F$1,MATCH(MAX($J$1:$J56),$J$1:$J56,0)-1,0)),ISNUMBER(F56),INDEX($M$1:$M56,MATCH("ZZZZ",$M$1:$M56))="Sim"),"F","")</f>
        <v>F</v>
      </c>
      <c r="P56" s="133"/>
      <c r="Q56" s="133"/>
      <c r="R56" s="133"/>
      <c r="S56" s="133"/>
      <c r="T56" s="133"/>
    </row>
    <row r="57" spans="1:20">
      <c r="C57" s="81" t="s">
        <v>67</v>
      </c>
      <c r="D57" s="155" t="str">
        <f ca="1">IF(C57&lt;&gt;"",VLOOKUP(C57,EMPRESAS,3,FALSE),"")</f>
        <v>ARTHUR GRAMAS</v>
      </c>
      <c r="E57" s="156"/>
      <c r="F57" s="163">
        <v>199.96</v>
      </c>
      <c r="G57" s="163"/>
      <c r="H57" s="164" t="s">
        <v>42316</v>
      </c>
      <c r="I57" s="164"/>
      <c r="J57" s="3" t="s">
        <v>40</v>
      </c>
      <c r="L57" s="3" t="str">
        <f ca="1">IF(AND(ISNUMBER(OFFSET($F$1,MATCH(MAX($J$1:$J57),$J$1:$J57,0)-1,0)),ISNUMBER(F57),INDEX($M$1:$M57,MATCH("ZZZZ",$M$1:$M57))="Sim"),"F","")</f>
        <v>F</v>
      </c>
      <c r="P57" s="133"/>
      <c r="Q57" s="133"/>
      <c r="R57" s="133"/>
      <c r="S57" s="133"/>
      <c r="T57" s="133"/>
    </row>
    <row r="58" spans="1:20">
      <c r="C58" s="81"/>
      <c r="D58" s="155" t="str">
        <f>IF(C58&lt;&gt;"",VLOOKUP(C58,EMPRESAS,3,FALSE),"")</f>
        <v/>
      </c>
      <c r="E58" s="156"/>
      <c r="F58" s="163"/>
      <c r="G58" s="163"/>
      <c r="H58" s="164"/>
      <c r="I58" s="164"/>
      <c r="J58" s="3" t="s">
        <v>40</v>
      </c>
      <c r="L58" s="3" t="str">
        <f ca="1">IF(AND(ISNUMBER(OFFSET($F$1,MATCH(MAX($J$1:$J58),$J$1:$J58,0)-1,0)),ISNUMBER(F58),INDEX($M$1:$M58,MATCH("ZZZZ",$M$1:$M58))="Sim"),"F","")</f>
        <v/>
      </c>
      <c r="P58" s="133"/>
      <c r="Q58" s="133"/>
      <c r="R58" s="133"/>
      <c r="S58" s="133"/>
      <c r="T58" s="133"/>
    </row>
    <row r="59" spans="1:20">
      <c r="C59" s="81"/>
      <c r="D59" s="155" t="str">
        <f>IF(C59&lt;&gt;"",VLOOKUP(C59,EMPRESAS,3,FALSE),"")</f>
        <v/>
      </c>
      <c r="E59" s="156"/>
      <c r="F59" s="163"/>
      <c r="G59" s="163"/>
      <c r="H59" s="164"/>
      <c r="I59" s="164"/>
      <c r="J59" s="3" t="s">
        <v>40</v>
      </c>
      <c r="L59" s="3" t="str">
        <f ca="1">IF(AND(ISNUMBER(OFFSET($F$1,MATCH(MAX($J$1:$J59),$J$1:$J59,0)-1,0)),ISNUMBER(F59),INDEX($M$1:$M59,MATCH("ZZZZ",$M$1:$M59))="Sim"),"F","")</f>
        <v/>
      </c>
      <c r="P59" s="133"/>
      <c r="Q59" s="133"/>
      <c r="R59" s="133"/>
      <c r="S59" s="133"/>
      <c r="T59" s="133"/>
    </row>
    <row r="60" spans="1:20">
      <c r="C60" s="33" t="s">
        <v>35</v>
      </c>
      <c r="D60" s="159"/>
      <c r="E60" s="159"/>
      <c r="F60" s="159"/>
      <c r="G60" s="159"/>
      <c r="H60" s="159"/>
      <c r="I60" s="159"/>
      <c r="L60" s="3" t="str">
        <f ca="1">IF(AND(ISNUMBER(F53),M53="Sim"),"F","")</f>
        <v>F</v>
      </c>
      <c r="P60" s="133"/>
      <c r="Q60" s="133"/>
      <c r="R60" s="133"/>
      <c r="S60" s="133"/>
      <c r="T60" s="133"/>
    </row>
    <row r="61" spans="1:20">
      <c r="C61" s="1"/>
      <c r="D61" s="1"/>
      <c r="E61" s="1"/>
      <c r="F61" s="1"/>
      <c r="G61" s="1"/>
      <c r="H61" s="1"/>
      <c r="J61" s="1"/>
      <c r="K61" s="1"/>
      <c r="L61" s="3" t="str">
        <f ca="1">IF(AND(ISNUMBER(F53),M53="Sim"),"F","")</f>
        <v>F</v>
      </c>
      <c r="P61" s="133"/>
      <c r="Q61" s="133"/>
      <c r="R61" s="133"/>
      <c r="S61" s="133"/>
      <c r="T61" s="133"/>
    </row>
    <row r="62" spans="1:20">
      <c r="B62" s="138" t="s">
        <v>18</v>
      </c>
      <c r="C62" s="138" t="s">
        <v>3</v>
      </c>
      <c r="D62" s="31" t="s">
        <v>4</v>
      </c>
      <c r="E62" s="138" t="s">
        <v>0</v>
      </c>
      <c r="F62" s="153" t="str">
        <f>CHOOSE($K$3,"MEDIANA","MÉDIA")&amp;IF(H63="",""," RETROAGIDA")</f>
        <v>MÉDIA</v>
      </c>
      <c r="G62" s="153"/>
      <c r="H62" s="153" t="s">
        <v>51</v>
      </c>
      <c r="I62" s="153"/>
      <c r="L62" s="3" t="str">
        <f ca="1">IF(AND(ISNUMBER(F63),M63="Sim"),"F","")</f>
        <v>F</v>
      </c>
      <c r="P62" s="133"/>
      <c r="Q62" s="133"/>
      <c r="R62" s="133"/>
      <c r="S62" s="133"/>
      <c r="T62" s="133"/>
    </row>
    <row r="63" spans="1:20">
      <c r="A63" s="26" t="str">
        <f>CONCATENATE($B63," ",$C63)</f>
        <v xml:space="preserve">Cotação </v>
      </c>
      <c r="B63" s="82" t="s">
        <v>91</v>
      </c>
      <c r="C63" s="57"/>
      <c r="D63" s="55"/>
      <c r="E63" s="56"/>
      <c r="F63" s="160">
        <f ca="1">IFERROR(CHOOSE($K$3,MEDIAN(OFFSET(F64,1,0,ROW(C70)-ROW(C64)-1)),AVERAGE(OFFSET(F64,1,0,ROW(C70)-ROW(C64)-1)))*IF(H63="",1,VLOOKUP(H63,INDICES,8)),0)</f>
        <v>0</v>
      </c>
      <c r="G63" s="160"/>
      <c r="H63" s="161"/>
      <c r="I63" s="161"/>
      <c r="J63" s="3">
        <f>COUNTA($A$1:$A63)-1</f>
        <v>3</v>
      </c>
      <c r="K63" s="3">
        <f>ROW(C70)-ROW(C64)-1</f>
        <v>5</v>
      </c>
      <c r="L63" s="3" t="str">
        <f ca="1">IF(AND(ISNUMBER(F63),M63="Sim"),"F","")</f>
        <v>F</v>
      </c>
      <c r="M63" s="53" t="s">
        <v>62</v>
      </c>
      <c r="P63" s="133"/>
      <c r="Q63" s="133"/>
      <c r="R63" s="133"/>
      <c r="S63" s="133"/>
      <c r="T63" s="133"/>
    </row>
    <row r="64" spans="1:20">
      <c r="C64" s="139" t="s">
        <v>25</v>
      </c>
      <c r="D64" s="157" t="s">
        <v>36</v>
      </c>
      <c r="E64" s="158"/>
      <c r="F64" s="162" t="s">
        <v>23</v>
      </c>
      <c r="G64" s="162"/>
      <c r="H64" s="162" t="s">
        <v>24</v>
      </c>
      <c r="I64" s="162"/>
      <c r="J64" s="3" t="s">
        <v>40</v>
      </c>
      <c r="L64" s="3" t="str">
        <f ca="1">IF(AND(ISNUMBER(F63),M63="Sim"),"F","")</f>
        <v>F</v>
      </c>
      <c r="P64" s="133"/>
      <c r="Q64" s="133"/>
      <c r="R64" s="133"/>
      <c r="S64" s="133"/>
      <c r="T64" s="133"/>
    </row>
    <row r="65" spans="1:20">
      <c r="C65" s="81"/>
      <c r="D65" s="155" t="str">
        <f>IF(C65&lt;&gt;"",VLOOKUP(C65,EMPRESAS,3,FALSE),"")</f>
        <v/>
      </c>
      <c r="E65" s="156"/>
      <c r="F65" s="163"/>
      <c r="G65" s="163"/>
      <c r="H65" s="164"/>
      <c r="I65" s="164"/>
      <c r="J65" s="3" t="s">
        <v>40</v>
      </c>
      <c r="L65" s="3" t="str">
        <f ca="1">IF(AND(ISNUMBER(OFFSET($F$1,MATCH(MAX($J$1:$J65),$J$1:$J65,0)-1,0)),ISNUMBER(F65),INDEX($M$1:$M65,MATCH("ZZZZ",$M$1:$M65))="Sim"),"F","")</f>
        <v/>
      </c>
      <c r="P65" s="133"/>
      <c r="Q65" s="133"/>
      <c r="R65" s="133"/>
      <c r="S65" s="133"/>
      <c r="T65" s="133"/>
    </row>
    <row r="66" spans="1:20">
      <c r="C66" s="81"/>
      <c r="D66" s="155" t="str">
        <f>IF(C66&lt;&gt;"",VLOOKUP(C66,EMPRESAS,3,FALSE),"")</f>
        <v/>
      </c>
      <c r="E66" s="156"/>
      <c r="F66" s="163"/>
      <c r="G66" s="163"/>
      <c r="H66" s="164"/>
      <c r="I66" s="164"/>
      <c r="J66" s="3" t="s">
        <v>40</v>
      </c>
      <c r="L66" s="3" t="str">
        <f ca="1">IF(AND(ISNUMBER(OFFSET($F$1,MATCH(MAX($J$1:$J66),$J$1:$J66,0)-1,0)),ISNUMBER(F66),INDEX($M$1:$M66,MATCH("ZZZZ",$M$1:$M66))="Sim"),"F","")</f>
        <v/>
      </c>
      <c r="P66" s="133"/>
      <c r="Q66" s="133"/>
      <c r="R66" s="133"/>
      <c r="S66" s="133"/>
      <c r="T66" s="133"/>
    </row>
    <row r="67" spans="1:20">
      <c r="C67" s="81"/>
      <c r="D67" s="155" t="str">
        <f>IF(C67&lt;&gt;"",VLOOKUP(C67,EMPRESAS,3,FALSE),"")</f>
        <v/>
      </c>
      <c r="E67" s="156"/>
      <c r="F67" s="163"/>
      <c r="G67" s="163"/>
      <c r="H67" s="164"/>
      <c r="I67" s="164"/>
      <c r="J67" s="3" t="s">
        <v>40</v>
      </c>
      <c r="L67" s="3" t="str">
        <f ca="1">IF(AND(ISNUMBER(OFFSET($F$1,MATCH(MAX($J$1:$J67),$J$1:$J67,0)-1,0)),ISNUMBER(F67),INDEX($M$1:$M67,MATCH("ZZZZ",$M$1:$M67))="Sim"),"F","")</f>
        <v/>
      </c>
      <c r="P67" s="133"/>
      <c r="Q67" s="133"/>
      <c r="R67" s="133"/>
      <c r="S67" s="133"/>
      <c r="T67" s="133"/>
    </row>
    <row r="68" spans="1:20">
      <c r="C68" s="81"/>
      <c r="D68" s="155" t="str">
        <f>IF(C68&lt;&gt;"",VLOOKUP(C68,EMPRESAS,3,FALSE),"")</f>
        <v/>
      </c>
      <c r="E68" s="156"/>
      <c r="F68" s="163"/>
      <c r="G68" s="163"/>
      <c r="H68" s="164"/>
      <c r="I68" s="164"/>
      <c r="J68" s="3" t="s">
        <v>40</v>
      </c>
      <c r="L68" s="3" t="str">
        <f ca="1">IF(AND(ISNUMBER(OFFSET($F$1,MATCH(MAX($J$1:$J68),$J$1:$J68,0)-1,0)),ISNUMBER(F68),INDEX($M$1:$M68,MATCH("ZZZZ",$M$1:$M68))="Sim"),"F","")</f>
        <v/>
      </c>
      <c r="P68" s="133"/>
      <c r="Q68" s="133"/>
      <c r="R68" s="133"/>
      <c r="S68" s="133"/>
      <c r="T68" s="133"/>
    </row>
    <row r="69" spans="1:20">
      <c r="C69" s="81"/>
      <c r="D69" s="155" t="str">
        <f>IF(C69&lt;&gt;"",VLOOKUP(C69,EMPRESAS,3,FALSE),"")</f>
        <v/>
      </c>
      <c r="E69" s="156"/>
      <c r="F69" s="163"/>
      <c r="G69" s="163"/>
      <c r="H69" s="164"/>
      <c r="I69" s="164"/>
      <c r="J69" s="3" t="s">
        <v>40</v>
      </c>
      <c r="L69" s="3" t="str">
        <f ca="1">IF(AND(ISNUMBER(OFFSET($F$1,MATCH(MAX($J$1:$J69),$J$1:$J69,0)-1,0)),ISNUMBER(F69),INDEX($M$1:$M69,MATCH("ZZZZ",$M$1:$M69))="Sim"),"F","")</f>
        <v/>
      </c>
      <c r="P69" s="133"/>
      <c r="Q69" s="133"/>
      <c r="R69" s="133"/>
      <c r="S69" s="133"/>
      <c r="T69" s="133"/>
    </row>
    <row r="70" spans="1:20">
      <c r="C70" s="33" t="s">
        <v>35</v>
      </c>
      <c r="D70" s="159"/>
      <c r="E70" s="159"/>
      <c r="F70" s="159"/>
      <c r="G70" s="159"/>
      <c r="H70" s="159"/>
      <c r="I70" s="159"/>
      <c r="L70" s="3" t="str">
        <f ca="1">IF(AND(ISNUMBER(F63),M63="Sim"),"F","")</f>
        <v>F</v>
      </c>
      <c r="P70" s="133"/>
      <c r="Q70" s="133"/>
      <c r="R70" s="133"/>
      <c r="S70" s="133"/>
      <c r="T70" s="133"/>
    </row>
    <row r="71" spans="1:20">
      <c r="C71" s="1"/>
      <c r="D71" s="1"/>
      <c r="E71" s="1"/>
      <c r="F71" s="1"/>
      <c r="G71" s="1"/>
      <c r="H71" s="1"/>
      <c r="J71" s="1"/>
      <c r="K71" s="1"/>
      <c r="L71" s="3" t="str">
        <f ca="1">IF(AND(ISNUMBER(F63),M63="Sim"),"F","")</f>
        <v>F</v>
      </c>
      <c r="P71" s="133"/>
      <c r="Q71" s="133"/>
      <c r="R71" s="133"/>
      <c r="S71" s="133"/>
      <c r="T71" s="133"/>
    </row>
    <row r="72" spans="1:20">
      <c r="B72" s="138" t="s">
        <v>18</v>
      </c>
      <c r="C72" s="138" t="s">
        <v>3</v>
      </c>
      <c r="D72" s="31" t="s">
        <v>4</v>
      </c>
      <c r="E72" s="138" t="s">
        <v>0</v>
      </c>
      <c r="F72" s="153" t="str">
        <f>CHOOSE($K$3,"MEDIANA","MÉDIA")&amp;IF(H73="",""," RETROAGIDA")</f>
        <v>MÉDIA</v>
      </c>
      <c r="G72" s="153"/>
      <c r="H72" s="153" t="s">
        <v>51</v>
      </c>
      <c r="I72" s="153"/>
      <c r="L72" s="3" t="str">
        <f ca="1">IF(AND(ISNUMBER(F73),M73="Sim"),"F","")</f>
        <v>F</v>
      </c>
      <c r="P72" s="133"/>
      <c r="Q72" s="133"/>
      <c r="R72" s="133"/>
      <c r="S72" s="133"/>
      <c r="T72" s="133"/>
    </row>
    <row r="73" spans="1:20">
      <c r="A73" s="26" t="str">
        <f>CONCATENATE($B73," ",$C73)</f>
        <v xml:space="preserve">Cotação </v>
      </c>
      <c r="B73" s="82" t="s">
        <v>91</v>
      </c>
      <c r="C73" s="57"/>
      <c r="D73" s="55"/>
      <c r="E73" s="56"/>
      <c r="F73" s="160">
        <f ca="1">IFERROR(CHOOSE($K$3,MEDIAN(OFFSET(F74,1,0,ROW(C80)-ROW(C74)-1)),AVERAGE(OFFSET(F74,1,0,ROW(C80)-ROW(C74)-1)))*IF(H73="",1,VLOOKUP(H73,INDICES,8)),0)</f>
        <v>0</v>
      </c>
      <c r="G73" s="160"/>
      <c r="H73" s="161"/>
      <c r="I73" s="161"/>
      <c r="J73" s="3">
        <f>COUNTA($A$1:$A73)-1</f>
        <v>4</v>
      </c>
      <c r="K73" s="3">
        <f>ROW(C80)-ROW(C74)-1</f>
        <v>5</v>
      </c>
      <c r="L73" s="3" t="str">
        <f ca="1">IF(AND(ISNUMBER(F73),M73="Sim"),"F","")</f>
        <v>F</v>
      </c>
      <c r="M73" s="53" t="s">
        <v>62</v>
      </c>
      <c r="P73" s="133"/>
      <c r="Q73" s="133"/>
      <c r="R73" s="133"/>
      <c r="S73" s="133"/>
      <c r="T73" s="133"/>
    </row>
    <row r="74" spans="1:20">
      <c r="C74" s="139" t="s">
        <v>25</v>
      </c>
      <c r="D74" s="157" t="s">
        <v>36</v>
      </c>
      <c r="E74" s="158"/>
      <c r="F74" s="162" t="s">
        <v>23</v>
      </c>
      <c r="G74" s="162"/>
      <c r="H74" s="162" t="s">
        <v>24</v>
      </c>
      <c r="I74" s="162"/>
      <c r="J74" s="3" t="s">
        <v>40</v>
      </c>
      <c r="L74" s="3" t="str">
        <f ca="1">IF(AND(ISNUMBER(F73),M73="Sim"),"F","")</f>
        <v>F</v>
      </c>
      <c r="P74" s="133"/>
      <c r="Q74" s="133"/>
      <c r="R74" s="133"/>
      <c r="S74" s="133"/>
      <c r="T74" s="133"/>
    </row>
    <row r="75" spans="1:20">
      <c r="C75" s="81"/>
      <c r="D75" s="155" t="str">
        <f>IF(C75&lt;&gt;"",VLOOKUP(C75,EMPRESAS,3,FALSE),"")</f>
        <v/>
      </c>
      <c r="E75" s="156"/>
      <c r="F75" s="163"/>
      <c r="G75" s="163"/>
      <c r="H75" s="164"/>
      <c r="I75" s="164"/>
      <c r="J75" s="3" t="s">
        <v>40</v>
      </c>
      <c r="L75" s="3" t="str">
        <f ca="1">IF(AND(ISNUMBER(OFFSET($F$1,MATCH(MAX($J$1:$J75),$J$1:$J75,0)-1,0)),ISNUMBER(F75),INDEX($M$1:$M75,MATCH("ZZZZ",$M$1:$M75))="Sim"),"F","")</f>
        <v/>
      </c>
      <c r="P75" s="133"/>
      <c r="Q75" s="133"/>
      <c r="R75" s="133"/>
      <c r="S75" s="133"/>
      <c r="T75" s="133"/>
    </row>
    <row r="76" spans="1:20">
      <c r="C76" s="81"/>
      <c r="D76" s="155" t="str">
        <f>IF(C76&lt;&gt;"",VLOOKUP(C76,EMPRESAS,3,FALSE),"")</f>
        <v/>
      </c>
      <c r="E76" s="156"/>
      <c r="F76" s="163"/>
      <c r="G76" s="163"/>
      <c r="H76" s="164"/>
      <c r="I76" s="164"/>
      <c r="J76" s="3" t="s">
        <v>40</v>
      </c>
      <c r="L76" s="3" t="str">
        <f ca="1">IF(AND(ISNUMBER(OFFSET($F$1,MATCH(MAX($J$1:$J76),$J$1:$J76,0)-1,0)),ISNUMBER(F76),INDEX($M$1:$M76,MATCH("ZZZZ",$M$1:$M76))="Sim"),"F","")</f>
        <v/>
      </c>
      <c r="P76" s="133"/>
      <c r="Q76" s="133"/>
      <c r="R76" s="133"/>
      <c r="S76" s="133"/>
      <c r="T76" s="133"/>
    </row>
    <row r="77" spans="1:20">
      <c r="C77" s="81"/>
      <c r="D77" s="155" t="str">
        <f>IF(C77&lt;&gt;"",VLOOKUP(C77,EMPRESAS,3,FALSE),"")</f>
        <v/>
      </c>
      <c r="E77" s="156"/>
      <c r="F77" s="163"/>
      <c r="G77" s="163"/>
      <c r="H77" s="164"/>
      <c r="I77" s="164"/>
      <c r="J77" s="3" t="s">
        <v>40</v>
      </c>
      <c r="L77" s="3" t="str">
        <f ca="1">IF(AND(ISNUMBER(OFFSET($F$1,MATCH(MAX($J$1:$J77),$J$1:$J77,0)-1,0)),ISNUMBER(F77),INDEX($M$1:$M77,MATCH("ZZZZ",$M$1:$M77))="Sim"),"F","")</f>
        <v/>
      </c>
      <c r="P77" s="133"/>
      <c r="Q77" s="133"/>
      <c r="R77" s="133"/>
      <c r="S77" s="133"/>
      <c r="T77" s="133"/>
    </row>
    <row r="78" spans="1:20">
      <c r="C78" s="81"/>
      <c r="D78" s="155" t="str">
        <f>IF(C78&lt;&gt;"",VLOOKUP(C78,EMPRESAS,3,FALSE),"")</f>
        <v/>
      </c>
      <c r="E78" s="156"/>
      <c r="F78" s="163"/>
      <c r="G78" s="163"/>
      <c r="H78" s="164"/>
      <c r="I78" s="164"/>
      <c r="J78" s="3" t="s">
        <v>40</v>
      </c>
      <c r="L78" s="3" t="str">
        <f ca="1">IF(AND(ISNUMBER(OFFSET($F$1,MATCH(MAX($J$1:$J78),$J$1:$J78,0)-1,0)),ISNUMBER(F78),INDEX($M$1:$M78,MATCH("ZZZZ",$M$1:$M78))="Sim"),"F","")</f>
        <v/>
      </c>
      <c r="P78" s="133"/>
      <c r="Q78" s="133"/>
      <c r="R78" s="133"/>
      <c r="S78" s="133"/>
      <c r="T78" s="133"/>
    </row>
    <row r="79" spans="1:20">
      <c r="C79" s="81"/>
      <c r="D79" s="155" t="str">
        <f>IF(C79&lt;&gt;"",VLOOKUP(C79,EMPRESAS,3,FALSE),"")</f>
        <v/>
      </c>
      <c r="E79" s="156"/>
      <c r="F79" s="163"/>
      <c r="G79" s="163"/>
      <c r="H79" s="164"/>
      <c r="I79" s="164"/>
      <c r="J79" s="3" t="s">
        <v>40</v>
      </c>
      <c r="L79" s="3" t="str">
        <f ca="1">IF(AND(ISNUMBER(OFFSET($F$1,MATCH(MAX($J$1:$J79),$J$1:$J79,0)-1,0)),ISNUMBER(F79),INDEX($M$1:$M79,MATCH("ZZZZ",$M$1:$M79))="Sim"),"F","")</f>
        <v/>
      </c>
      <c r="P79" s="133"/>
      <c r="Q79" s="133"/>
      <c r="R79" s="133"/>
      <c r="S79" s="133"/>
      <c r="T79" s="133"/>
    </row>
    <row r="80" spans="1:20">
      <c r="C80" s="33" t="s">
        <v>35</v>
      </c>
      <c r="D80" s="159"/>
      <c r="E80" s="159"/>
      <c r="F80" s="159"/>
      <c r="G80" s="159"/>
      <c r="H80" s="159"/>
      <c r="I80" s="159"/>
      <c r="L80" s="3" t="str">
        <f ca="1">IF(AND(ISNUMBER(F73),M73="Sim"),"F","")</f>
        <v>F</v>
      </c>
      <c r="P80" s="133"/>
      <c r="Q80" s="133"/>
      <c r="R80" s="133"/>
      <c r="S80" s="133"/>
      <c r="T80" s="133"/>
    </row>
    <row r="81" spans="1:20">
      <c r="C81" s="1"/>
      <c r="D81" s="1"/>
      <c r="E81" s="1"/>
      <c r="F81" s="1"/>
      <c r="G81" s="1"/>
      <c r="H81" s="1"/>
      <c r="J81" s="1"/>
      <c r="K81" s="1"/>
      <c r="L81" s="3" t="str">
        <f ca="1">IF(AND(ISNUMBER(F73),M73="Sim"),"F","")</f>
        <v>F</v>
      </c>
      <c r="P81" s="133"/>
      <c r="Q81" s="133"/>
      <c r="R81" s="133"/>
      <c r="S81" s="133"/>
      <c r="T81" s="133"/>
    </row>
    <row r="82" spans="1:20">
      <c r="B82" s="138" t="s">
        <v>18</v>
      </c>
      <c r="C82" s="138" t="s">
        <v>3</v>
      </c>
      <c r="D82" s="31" t="s">
        <v>4</v>
      </c>
      <c r="E82" s="138" t="s">
        <v>0</v>
      </c>
      <c r="F82" s="153" t="str">
        <f>CHOOSE($K$3,"MEDIANA","MÉDIA")&amp;IF(H83="",""," RETROAGIDA")</f>
        <v>MÉDIA</v>
      </c>
      <c r="G82" s="153"/>
      <c r="H82" s="153" t="s">
        <v>51</v>
      </c>
      <c r="I82" s="153"/>
      <c r="L82" s="3" t="str">
        <f ca="1">IF(AND(ISNUMBER(F83),M83="Sim"),"F","")</f>
        <v>F</v>
      </c>
      <c r="P82" s="133"/>
      <c r="Q82" s="133"/>
      <c r="R82" s="133"/>
      <c r="S82" s="133"/>
      <c r="T82" s="133"/>
    </row>
    <row r="83" spans="1:20">
      <c r="A83" s="26" t="str">
        <f>CONCATENATE($B83," ",$C83)</f>
        <v xml:space="preserve">Cotação </v>
      </c>
      <c r="B83" s="82" t="s">
        <v>91</v>
      </c>
      <c r="C83" s="57"/>
      <c r="D83" s="55"/>
      <c r="E83" s="56"/>
      <c r="F83" s="160">
        <f ca="1">IFERROR(CHOOSE($K$3,MEDIAN(OFFSET(F84,1,0,ROW(C90)-ROW(C84)-1)),AVERAGE(OFFSET(F84,1,0,ROW(C90)-ROW(C84)-1)))*IF(H83="",1,VLOOKUP(H83,INDICES,8)),0)</f>
        <v>0</v>
      </c>
      <c r="G83" s="160"/>
      <c r="H83" s="161"/>
      <c r="I83" s="161"/>
      <c r="J83" s="3">
        <f>COUNTA($A$1:$A83)-1</f>
        <v>5</v>
      </c>
      <c r="K83" s="3">
        <f>ROW(C90)-ROW(C84)-1</f>
        <v>5</v>
      </c>
      <c r="L83" s="3" t="str">
        <f ca="1">IF(AND(ISNUMBER(F83),M83="Sim"),"F","")</f>
        <v>F</v>
      </c>
      <c r="M83" s="53" t="s">
        <v>62</v>
      </c>
      <c r="P83" s="133"/>
      <c r="Q83" s="133"/>
      <c r="R83" s="133"/>
      <c r="S83" s="133"/>
      <c r="T83" s="133"/>
    </row>
    <row r="84" spans="1:20">
      <c r="C84" s="139" t="s">
        <v>25</v>
      </c>
      <c r="D84" s="157" t="s">
        <v>36</v>
      </c>
      <c r="E84" s="158"/>
      <c r="F84" s="162" t="s">
        <v>23</v>
      </c>
      <c r="G84" s="162"/>
      <c r="H84" s="162" t="s">
        <v>24</v>
      </c>
      <c r="I84" s="162"/>
      <c r="J84" s="3" t="s">
        <v>40</v>
      </c>
      <c r="L84" s="3" t="str">
        <f ca="1">IF(AND(ISNUMBER(F83),M83="Sim"),"F","")</f>
        <v>F</v>
      </c>
      <c r="P84" s="133"/>
      <c r="Q84" s="133"/>
      <c r="R84" s="133"/>
      <c r="S84" s="133"/>
      <c r="T84" s="133"/>
    </row>
    <row r="85" spans="1:20">
      <c r="C85" s="81"/>
      <c r="D85" s="155" t="str">
        <f>IF(C85&lt;&gt;"",VLOOKUP(C85,EMPRESAS,3,FALSE),"")</f>
        <v/>
      </c>
      <c r="E85" s="156"/>
      <c r="F85" s="163"/>
      <c r="G85" s="163"/>
      <c r="H85" s="164"/>
      <c r="I85" s="164"/>
      <c r="J85" s="3" t="s">
        <v>40</v>
      </c>
      <c r="L85" s="3" t="str">
        <f ca="1">IF(AND(ISNUMBER(OFFSET($F$1,MATCH(MAX($J$1:$J85),$J$1:$J85,0)-1,0)),ISNUMBER(F85),INDEX($M$1:$M85,MATCH("ZZZZ",$M$1:$M85))="Sim"),"F","")</f>
        <v/>
      </c>
      <c r="P85" s="133"/>
      <c r="Q85" s="133"/>
      <c r="R85" s="133"/>
      <c r="S85" s="133"/>
      <c r="T85" s="133"/>
    </row>
    <row r="86" spans="1:20">
      <c r="C86" s="81"/>
      <c r="D86" s="155" t="str">
        <f>IF(C86&lt;&gt;"",VLOOKUP(C86,EMPRESAS,3,FALSE),"")</f>
        <v/>
      </c>
      <c r="E86" s="156"/>
      <c r="F86" s="163"/>
      <c r="G86" s="163"/>
      <c r="H86" s="164"/>
      <c r="I86" s="164"/>
      <c r="J86" s="3" t="s">
        <v>40</v>
      </c>
      <c r="L86" s="3" t="str">
        <f ca="1">IF(AND(ISNUMBER(OFFSET($F$1,MATCH(MAX($J$1:$J86),$J$1:$J86,0)-1,0)),ISNUMBER(F86),INDEX($M$1:$M86,MATCH("ZZZZ",$M$1:$M86))="Sim"),"F","")</f>
        <v/>
      </c>
      <c r="P86" s="133"/>
      <c r="Q86" s="133"/>
      <c r="R86" s="133"/>
      <c r="S86" s="133"/>
      <c r="T86" s="133"/>
    </row>
    <row r="87" spans="1:20">
      <c r="C87" s="81"/>
      <c r="D87" s="155" t="str">
        <f>IF(C87&lt;&gt;"",VLOOKUP(C87,EMPRESAS,3,FALSE),"")</f>
        <v/>
      </c>
      <c r="E87" s="156"/>
      <c r="F87" s="163"/>
      <c r="G87" s="163"/>
      <c r="H87" s="164"/>
      <c r="I87" s="164"/>
      <c r="J87" s="3" t="s">
        <v>40</v>
      </c>
      <c r="L87" s="3" t="str">
        <f ca="1">IF(AND(ISNUMBER(OFFSET($F$1,MATCH(MAX($J$1:$J87),$J$1:$J87,0)-1,0)),ISNUMBER(F87),INDEX($M$1:$M87,MATCH("ZZZZ",$M$1:$M87))="Sim"),"F","")</f>
        <v/>
      </c>
      <c r="P87" s="133"/>
      <c r="Q87" s="133"/>
      <c r="R87" s="133"/>
      <c r="S87" s="133"/>
      <c r="T87" s="133"/>
    </row>
    <row r="88" spans="1:20">
      <c r="C88" s="81"/>
      <c r="D88" s="155" t="str">
        <f>IF(C88&lt;&gt;"",VLOOKUP(C88,EMPRESAS,3,FALSE),"")</f>
        <v/>
      </c>
      <c r="E88" s="156"/>
      <c r="F88" s="163"/>
      <c r="G88" s="163"/>
      <c r="H88" s="164"/>
      <c r="I88" s="164"/>
      <c r="J88" s="3" t="s">
        <v>40</v>
      </c>
      <c r="L88" s="3" t="str">
        <f ca="1">IF(AND(ISNUMBER(OFFSET($F$1,MATCH(MAX($J$1:$J88),$J$1:$J88,0)-1,0)),ISNUMBER(F88),INDEX($M$1:$M88,MATCH("ZZZZ",$M$1:$M88))="Sim"),"F","")</f>
        <v/>
      </c>
      <c r="P88" s="133"/>
      <c r="Q88" s="133"/>
      <c r="R88" s="133"/>
      <c r="S88" s="133"/>
      <c r="T88" s="133"/>
    </row>
    <row r="89" spans="1:20">
      <c r="C89" s="81"/>
      <c r="D89" s="155" t="str">
        <f>IF(C89&lt;&gt;"",VLOOKUP(C89,EMPRESAS,3,FALSE),"")</f>
        <v/>
      </c>
      <c r="E89" s="156"/>
      <c r="F89" s="163"/>
      <c r="G89" s="163"/>
      <c r="H89" s="164"/>
      <c r="I89" s="164"/>
      <c r="J89" s="3" t="s">
        <v>40</v>
      </c>
      <c r="L89" s="3" t="str">
        <f ca="1">IF(AND(ISNUMBER(OFFSET($F$1,MATCH(MAX($J$1:$J89),$J$1:$J89,0)-1,0)),ISNUMBER(F89),INDEX($M$1:$M89,MATCH("ZZZZ",$M$1:$M89))="Sim"),"F","")</f>
        <v/>
      </c>
      <c r="P89" s="133"/>
      <c r="Q89" s="133"/>
      <c r="R89" s="133"/>
      <c r="S89" s="133"/>
      <c r="T89" s="133"/>
    </row>
    <row r="90" spans="1:20">
      <c r="C90" s="33" t="s">
        <v>35</v>
      </c>
      <c r="D90" s="159"/>
      <c r="E90" s="159"/>
      <c r="F90" s="159"/>
      <c r="G90" s="159"/>
      <c r="H90" s="159"/>
      <c r="I90" s="159"/>
      <c r="L90" s="3" t="str">
        <f ca="1">IF(AND(ISNUMBER(F83),M83="Sim"),"F","")</f>
        <v>F</v>
      </c>
      <c r="P90" s="133"/>
      <c r="Q90" s="133"/>
      <c r="R90" s="133"/>
      <c r="S90" s="133"/>
      <c r="T90" s="133"/>
    </row>
    <row r="91" spans="1:20">
      <c r="C91" s="1"/>
      <c r="D91" s="1"/>
      <c r="E91" s="1"/>
      <c r="F91" s="1"/>
      <c r="G91" s="1"/>
      <c r="H91" s="1"/>
      <c r="J91" s="1"/>
      <c r="K91" s="1"/>
      <c r="L91" s="3" t="str">
        <f ca="1">IF(AND(ISNUMBER(F83),M83="Sim"),"F","")</f>
        <v>F</v>
      </c>
      <c r="P91" s="133"/>
      <c r="Q91" s="133"/>
      <c r="R91" s="133"/>
      <c r="S91" s="133"/>
      <c r="T91" s="133"/>
    </row>
    <row r="92" spans="1:20">
      <c r="B92" s="138" t="s">
        <v>18</v>
      </c>
      <c r="C92" s="138" t="s">
        <v>3</v>
      </c>
      <c r="D92" s="31" t="s">
        <v>4</v>
      </c>
      <c r="E92" s="138" t="s">
        <v>0</v>
      </c>
      <c r="F92" s="153" t="str">
        <f>CHOOSE($K$3,"MEDIANA","MÉDIA")&amp;IF(H93="",""," RETROAGIDA")</f>
        <v>MÉDIA</v>
      </c>
      <c r="G92" s="153"/>
      <c r="H92" s="153" t="s">
        <v>51</v>
      </c>
      <c r="I92" s="153"/>
      <c r="L92" s="3" t="str">
        <f ca="1">IF(AND(ISNUMBER(F93),M93="Sim"),"F","")</f>
        <v>F</v>
      </c>
      <c r="P92" s="133"/>
      <c r="Q92" s="133"/>
      <c r="R92" s="133"/>
      <c r="S92" s="133"/>
      <c r="T92" s="133"/>
    </row>
    <row r="93" spans="1:20">
      <c r="A93" s="26" t="str">
        <f>CONCATENATE($B93," ",$C93)</f>
        <v xml:space="preserve">Cotação </v>
      </c>
      <c r="B93" s="82" t="s">
        <v>91</v>
      </c>
      <c r="C93" s="57"/>
      <c r="D93" s="55"/>
      <c r="E93" s="56"/>
      <c r="F93" s="160">
        <f ca="1">IFERROR(CHOOSE($K$3,MEDIAN(OFFSET(F94,1,0,ROW(C100)-ROW(C94)-1)),AVERAGE(OFFSET(F94,1,0,ROW(C100)-ROW(C94)-1)))*IF(H93="",1,VLOOKUP(H93,INDICES,8)),0)</f>
        <v>0</v>
      </c>
      <c r="G93" s="160"/>
      <c r="H93" s="161"/>
      <c r="I93" s="161"/>
      <c r="J93" s="3">
        <f>COUNTA($A$1:$A93)-1</f>
        <v>6</v>
      </c>
      <c r="K93" s="3">
        <f>ROW(C100)-ROW(C94)-1</f>
        <v>5</v>
      </c>
      <c r="L93" s="3" t="str">
        <f ca="1">IF(AND(ISNUMBER(F93),M93="Sim"),"F","")</f>
        <v>F</v>
      </c>
      <c r="M93" s="53" t="s">
        <v>62</v>
      </c>
      <c r="P93" s="133"/>
      <c r="Q93" s="133"/>
      <c r="R93" s="133"/>
      <c r="S93" s="133"/>
      <c r="T93" s="133"/>
    </row>
    <row r="94" spans="1:20">
      <c r="C94" s="139" t="s">
        <v>25</v>
      </c>
      <c r="D94" s="157" t="s">
        <v>36</v>
      </c>
      <c r="E94" s="158"/>
      <c r="F94" s="162" t="s">
        <v>23</v>
      </c>
      <c r="G94" s="162"/>
      <c r="H94" s="162" t="s">
        <v>24</v>
      </c>
      <c r="I94" s="162"/>
      <c r="J94" s="3" t="s">
        <v>40</v>
      </c>
      <c r="L94" s="3" t="str">
        <f ca="1">IF(AND(ISNUMBER(F93),M93="Sim"),"F","")</f>
        <v>F</v>
      </c>
      <c r="P94" s="133"/>
      <c r="Q94" s="133"/>
      <c r="R94" s="133"/>
      <c r="S94" s="133"/>
      <c r="T94" s="133"/>
    </row>
    <row r="95" spans="1:20">
      <c r="C95" s="81"/>
      <c r="D95" s="155" t="str">
        <f>IF(C95&lt;&gt;"",VLOOKUP(C95,EMPRESAS,3,FALSE),"")</f>
        <v/>
      </c>
      <c r="E95" s="156"/>
      <c r="F95" s="163"/>
      <c r="G95" s="163"/>
      <c r="H95" s="164"/>
      <c r="I95" s="164"/>
      <c r="J95" s="3" t="s">
        <v>40</v>
      </c>
      <c r="L95" s="3" t="str">
        <f ca="1">IF(AND(ISNUMBER(OFFSET($F$1,MATCH(MAX($J$1:$J95),$J$1:$J95,0)-1,0)),ISNUMBER(F95),INDEX($M$1:$M95,MATCH("ZZZZ",$M$1:$M95))="Sim"),"F","")</f>
        <v/>
      </c>
      <c r="P95" s="133"/>
      <c r="Q95" s="133"/>
      <c r="R95" s="133"/>
      <c r="S95" s="133"/>
      <c r="T95" s="133"/>
    </row>
    <row r="96" spans="1:20">
      <c r="C96" s="81"/>
      <c r="D96" s="155" t="str">
        <f>IF(C96&lt;&gt;"",VLOOKUP(C96,EMPRESAS,3,FALSE),"")</f>
        <v/>
      </c>
      <c r="E96" s="156"/>
      <c r="F96" s="163"/>
      <c r="G96" s="163"/>
      <c r="H96" s="164"/>
      <c r="I96" s="164"/>
      <c r="J96" s="3" t="s">
        <v>40</v>
      </c>
      <c r="L96" s="3" t="str">
        <f ca="1">IF(AND(ISNUMBER(OFFSET($F$1,MATCH(MAX($J$1:$J96),$J$1:$J96,0)-1,0)),ISNUMBER(F96),INDEX($M$1:$M96,MATCH("ZZZZ",$M$1:$M96))="Sim"),"F","")</f>
        <v/>
      </c>
      <c r="P96" s="133"/>
      <c r="Q96" s="133"/>
      <c r="R96" s="133"/>
      <c r="S96" s="133"/>
      <c r="T96" s="133"/>
    </row>
    <row r="97" spans="1:20">
      <c r="C97" s="81"/>
      <c r="D97" s="155" t="str">
        <f>IF(C97&lt;&gt;"",VLOOKUP(C97,EMPRESAS,3,FALSE),"")</f>
        <v/>
      </c>
      <c r="E97" s="156"/>
      <c r="F97" s="163"/>
      <c r="G97" s="163"/>
      <c r="H97" s="164"/>
      <c r="I97" s="164"/>
      <c r="J97" s="3" t="s">
        <v>40</v>
      </c>
      <c r="L97" s="3" t="str">
        <f ca="1">IF(AND(ISNUMBER(OFFSET($F$1,MATCH(MAX($J$1:$J97),$J$1:$J97,0)-1,0)),ISNUMBER(F97),INDEX($M$1:$M97,MATCH("ZZZZ",$M$1:$M97))="Sim"),"F","")</f>
        <v/>
      </c>
      <c r="P97" s="133"/>
      <c r="Q97" s="133"/>
      <c r="R97" s="133"/>
      <c r="S97" s="133"/>
      <c r="T97" s="133"/>
    </row>
    <row r="98" spans="1:20">
      <c r="C98" s="81"/>
      <c r="D98" s="155" t="str">
        <f>IF(C98&lt;&gt;"",VLOOKUP(C98,EMPRESAS,3,FALSE),"")</f>
        <v/>
      </c>
      <c r="E98" s="156"/>
      <c r="F98" s="163"/>
      <c r="G98" s="163"/>
      <c r="H98" s="164"/>
      <c r="I98" s="164"/>
      <c r="J98" s="3" t="s">
        <v>40</v>
      </c>
      <c r="L98" s="3" t="str">
        <f ca="1">IF(AND(ISNUMBER(OFFSET($F$1,MATCH(MAX($J$1:$J98),$J$1:$J98,0)-1,0)),ISNUMBER(F98),INDEX($M$1:$M98,MATCH("ZZZZ",$M$1:$M98))="Sim"),"F","")</f>
        <v/>
      </c>
      <c r="P98" s="133"/>
      <c r="Q98" s="133"/>
      <c r="R98" s="133"/>
      <c r="S98" s="133"/>
      <c r="T98" s="133"/>
    </row>
    <row r="99" spans="1:20">
      <c r="C99" s="81"/>
      <c r="D99" s="155" t="str">
        <f>IF(C99&lt;&gt;"",VLOOKUP(C99,EMPRESAS,3,FALSE),"")</f>
        <v/>
      </c>
      <c r="E99" s="156"/>
      <c r="F99" s="163"/>
      <c r="G99" s="163"/>
      <c r="H99" s="164"/>
      <c r="I99" s="164"/>
      <c r="J99" s="3" t="s">
        <v>40</v>
      </c>
      <c r="L99" s="3" t="str">
        <f ca="1">IF(AND(ISNUMBER(OFFSET($F$1,MATCH(MAX($J$1:$J99),$J$1:$J99,0)-1,0)),ISNUMBER(F99),INDEX($M$1:$M99,MATCH("ZZZZ",$M$1:$M99))="Sim"),"F","")</f>
        <v/>
      </c>
      <c r="P99" s="133"/>
      <c r="Q99" s="133"/>
      <c r="R99" s="133"/>
      <c r="S99" s="133"/>
      <c r="T99" s="133"/>
    </row>
    <row r="100" spans="1:20">
      <c r="C100" s="33" t="s">
        <v>35</v>
      </c>
      <c r="D100" s="159"/>
      <c r="E100" s="159"/>
      <c r="F100" s="159"/>
      <c r="G100" s="159"/>
      <c r="H100" s="159"/>
      <c r="I100" s="159"/>
      <c r="L100" s="3" t="str">
        <f ca="1">IF(AND(ISNUMBER(F93),M93="Sim"),"F","")</f>
        <v>F</v>
      </c>
      <c r="P100" s="133"/>
      <c r="Q100" s="133"/>
      <c r="R100" s="133"/>
      <c r="S100" s="133"/>
      <c r="T100" s="133"/>
    </row>
    <row r="101" spans="1:20">
      <c r="C101" s="1"/>
      <c r="D101" s="1"/>
      <c r="E101" s="1"/>
      <c r="F101" s="1"/>
      <c r="G101" s="1"/>
      <c r="H101" s="1"/>
      <c r="J101" s="1"/>
      <c r="K101" s="1"/>
      <c r="L101" s="3" t="str">
        <f ca="1">IF(AND(ISNUMBER(F93),M93="Sim"),"F","")</f>
        <v>F</v>
      </c>
      <c r="P101" s="133"/>
      <c r="Q101" s="133"/>
      <c r="R101" s="133"/>
      <c r="S101" s="133"/>
      <c r="T101" s="133"/>
    </row>
    <row r="102" spans="1:20">
      <c r="B102" s="138" t="s">
        <v>18</v>
      </c>
      <c r="C102" s="138" t="s">
        <v>3</v>
      </c>
      <c r="D102" s="31" t="s">
        <v>4</v>
      </c>
      <c r="E102" s="138" t="s">
        <v>0</v>
      </c>
      <c r="F102" s="153" t="str">
        <f>CHOOSE($K$3,"MEDIANA","MÉDIA")&amp;IF(H103="",""," RETROAGIDA")</f>
        <v>MÉDIA</v>
      </c>
      <c r="G102" s="153"/>
      <c r="H102" s="153" t="s">
        <v>51</v>
      </c>
      <c r="I102" s="153"/>
      <c r="L102" s="3" t="str">
        <f ca="1">IF(AND(ISNUMBER(F103),M103="Sim"),"F","")</f>
        <v>F</v>
      </c>
      <c r="P102" s="133"/>
      <c r="Q102" s="133"/>
      <c r="R102" s="133"/>
      <c r="S102" s="133"/>
      <c r="T102" s="133"/>
    </row>
    <row r="103" spans="1:20">
      <c r="A103" s="26" t="str">
        <f>CONCATENATE($B103," ",$C103)</f>
        <v xml:space="preserve">Cotação </v>
      </c>
      <c r="B103" s="82" t="s">
        <v>91</v>
      </c>
      <c r="C103" s="57"/>
      <c r="D103" s="55"/>
      <c r="E103" s="56"/>
      <c r="F103" s="160">
        <f ca="1">IFERROR(CHOOSE($K$3,MEDIAN(OFFSET(F104,1,0,ROW(C110)-ROW(C104)-1)),AVERAGE(OFFSET(F104,1,0,ROW(C110)-ROW(C104)-1)))*IF(H103="",1,VLOOKUP(H103,INDICES,8)),0)</f>
        <v>0</v>
      </c>
      <c r="G103" s="160"/>
      <c r="H103" s="161"/>
      <c r="I103" s="161"/>
      <c r="J103" s="3">
        <f>COUNTA($A$1:$A103)-1</f>
        <v>7</v>
      </c>
      <c r="K103" s="3">
        <f>ROW(C110)-ROW(C104)-1</f>
        <v>5</v>
      </c>
      <c r="L103" s="3" t="str">
        <f ca="1">IF(AND(ISNUMBER(F103),M103="Sim"),"F","")</f>
        <v>F</v>
      </c>
      <c r="M103" s="53" t="s">
        <v>62</v>
      </c>
      <c r="P103" s="133"/>
      <c r="Q103" s="133"/>
      <c r="R103" s="133"/>
      <c r="S103" s="133"/>
      <c r="T103" s="133"/>
    </row>
    <row r="104" spans="1:20">
      <c r="C104" s="139" t="s">
        <v>25</v>
      </c>
      <c r="D104" s="157" t="s">
        <v>36</v>
      </c>
      <c r="E104" s="158"/>
      <c r="F104" s="162" t="s">
        <v>23</v>
      </c>
      <c r="G104" s="162"/>
      <c r="H104" s="162" t="s">
        <v>24</v>
      </c>
      <c r="I104" s="162"/>
      <c r="J104" s="3" t="s">
        <v>40</v>
      </c>
      <c r="L104" s="3" t="str">
        <f ca="1">IF(AND(ISNUMBER(F103),M103="Sim"),"F","")</f>
        <v>F</v>
      </c>
      <c r="P104" s="133"/>
      <c r="Q104" s="133"/>
      <c r="R104" s="133"/>
      <c r="S104" s="133"/>
      <c r="T104" s="133"/>
    </row>
    <row r="105" spans="1:20">
      <c r="C105" s="81"/>
      <c r="D105" s="155" t="str">
        <f>IF(C105&lt;&gt;"",VLOOKUP(C105,EMPRESAS,3,FALSE),"")</f>
        <v/>
      </c>
      <c r="E105" s="156"/>
      <c r="F105" s="163"/>
      <c r="G105" s="163"/>
      <c r="H105" s="164"/>
      <c r="I105" s="164"/>
      <c r="J105" s="3" t="s">
        <v>40</v>
      </c>
      <c r="L105" s="3" t="str">
        <f ca="1">IF(AND(ISNUMBER(OFFSET($F$1,MATCH(MAX($J$1:$J105),$J$1:$J105,0)-1,0)),ISNUMBER(F105),INDEX($M$1:$M105,MATCH("ZZZZ",$M$1:$M105))="Sim"),"F","")</f>
        <v/>
      </c>
      <c r="P105" s="133"/>
      <c r="Q105" s="133"/>
      <c r="R105" s="133"/>
      <c r="S105" s="133"/>
      <c r="T105" s="133"/>
    </row>
    <row r="106" spans="1:20">
      <c r="C106" s="81"/>
      <c r="D106" s="155" t="str">
        <f>IF(C106&lt;&gt;"",VLOOKUP(C106,EMPRESAS,3,FALSE),"")</f>
        <v/>
      </c>
      <c r="E106" s="156"/>
      <c r="F106" s="163"/>
      <c r="G106" s="163"/>
      <c r="H106" s="164"/>
      <c r="I106" s="164"/>
      <c r="J106" s="3" t="s">
        <v>40</v>
      </c>
      <c r="L106" s="3" t="str">
        <f ca="1">IF(AND(ISNUMBER(OFFSET($F$1,MATCH(MAX($J$1:$J106),$J$1:$J106,0)-1,0)),ISNUMBER(F106),INDEX($M$1:$M106,MATCH("ZZZZ",$M$1:$M106))="Sim"),"F","")</f>
        <v/>
      </c>
      <c r="P106" s="133"/>
      <c r="Q106" s="133"/>
      <c r="R106" s="133"/>
      <c r="S106" s="133"/>
      <c r="T106" s="133"/>
    </row>
    <row r="107" spans="1:20">
      <c r="C107" s="81"/>
      <c r="D107" s="155" t="str">
        <f>IF(C107&lt;&gt;"",VLOOKUP(C107,EMPRESAS,3,FALSE),"")</f>
        <v/>
      </c>
      <c r="E107" s="156"/>
      <c r="F107" s="163"/>
      <c r="G107" s="163"/>
      <c r="H107" s="164"/>
      <c r="I107" s="164"/>
      <c r="J107" s="3" t="s">
        <v>40</v>
      </c>
      <c r="L107" s="3" t="str">
        <f ca="1">IF(AND(ISNUMBER(OFFSET($F$1,MATCH(MAX($J$1:$J107),$J$1:$J107,0)-1,0)),ISNUMBER(F107),INDEX($M$1:$M107,MATCH("ZZZZ",$M$1:$M107))="Sim"),"F","")</f>
        <v/>
      </c>
      <c r="P107" s="133"/>
      <c r="Q107" s="133"/>
      <c r="R107" s="133"/>
      <c r="S107" s="133"/>
      <c r="T107" s="133"/>
    </row>
    <row r="108" spans="1:20">
      <c r="C108" s="81"/>
      <c r="D108" s="155" t="str">
        <f>IF(C108&lt;&gt;"",VLOOKUP(C108,EMPRESAS,3,FALSE),"")</f>
        <v/>
      </c>
      <c r="E108" s="156"/>
      <c r="F108" s="163"/>
      <c r="G108" s="163"/>
      <c r="H108" s="164"/>
      <c r="I108" s="164"/>
      <c r="J108" s="3" t="s">
        <v>40</v>
      </c>
      <c r="L108" s="3" t="str">
        <f ca="1">IF(AND(ISNUMBER(OFFSET($F$1,MATCH(MAX($J$1:$J108),$J$1:$J108,0)-1,0)),ISNUMBER(F108),INDEX($M$1:$M108,MATCH("ZZZZ",$M$1:$M108))="Sim"),"F","")</f>
        <v/>
      </c>
      <c r="P108" s="133"/>
      <c r="Q108" s="133"/>
      <c r="R108" s="133"/>
      <c r="S108" s="133"/>
      <c r="T108" s="133"/>
    </row>
    <row r="109" spans="1:20">
      <c r="C109" s="81"/>
      <c r="D109" s="155" t="str">
        <f>IF(C109&lt;&gt;"",VLOOKUP(C109,EMPRESAS,3,FALSE),"")</f>
        <v/>
      </c>
      <c r="E109" s="156"/>
      <c r="F109" s="163"/>
      <c r="G109" s="163"/>
      <c r="H109" s="164"/>
      <c r="I109" s="164"/>
      <c r="J109" s="3" t="s">
        <v>40</v>
      </c>
      <c r="L109" s="3" t="str">
        <f ca="1">IF(AND(ISNUMBER(OFFSET($F$1,MATCH(MAX($J$1:$J109),$J$1:$J109,0)-1,0)),ISNUMBER(F109),INDEX($M$1:$M109,MATCH("ZZZZ",$M$1:$M109))="Sim"),"F","")</f>
        <v/>
      </c>
      <c r="P109" s="133"/>
      <c r="Q109" s="133"/>
      <c r="R109" s="133"/>
      <c r="S109" s="133"/>
      <c r="T109" s="133"/>
    </row>
    <row r="110" spans="1:20">
      <c r="C110" s="33" t="s">
        <v>35</v>
      </c>
      <c r="D110" s="159"/>
      <c r="E110" s="159"/>
      <c r="F110" s="159"/>
      <c r="G110" s="159"/>
      <c r="H110" s="159"/>
      <c r="I110" s="159"/>
      <c r="L110" s="3" t="str">
        <f ca="1">IF(AND(ISNUMBER(F103),M103="Sim"),"F","")</f>
        <v>F</v>
      </c>
      <c r="P110" s="133"/>
      <c r="Q110" s="133"/>
      <c r="R110" s="133"/>
      <c r="S110" s="133"/>
      <c r="T110" s="133"/>
    </row>
    <row r="111" spans="1:20">
      <c r="C111" s="1"/>
      <c r="D111" s="1"/>
      <c r="E111" s="1"/>
      <c r="F111" s="1"/>
      <c r="G111" s="1"/>
      <c r="H111" s="1"/>
      <c r="J111" s="1"/>
      <c r="K111" s="1"/>
      <c r="L111" s="3" t="str">
        <f ca="1">IF(AND(ISNUMBER(F103),M103="Sim"),"F","")</f>
        <v>F</v>
      </c>
      <c r="P111" s="133"/>
      <c r="Q111" s="133"/>
      <c r="R111" s="133"/>
      <c r="S111" s="133"/>
      <c r="T111" s="133"/>
    </row>
    <row r="112" spans="1:20">
      <c r="B112" s="138" t="s">
        <v>18</v>
      </c>
      <c r="C112" s="138" t="s">
        <v>3</v>
      </c>
      <c r="D112" s="31" t="s">
        <v>4</v>
      </c>
      <c r="E112" s="138" t="s">
        <v>0</v>
      </c>
      <c r="F112" s="153" t="str">
        <f>CHOOSE($K$3,"MEDIANA","MÉDIA")&amp;IF(H113="",""," RETROAGIDA")</f>
        <v>MÉDIA</v>
      </c>
      <c r="G112" s="153"/>
      <c r="H112" s="153" t="s">
        <v>51</v>
      </c>
      <c r="I112" s="153"/>
      <c r="L112" s="3" t="str">
        <f ca="1">IF(AND(ISNUMBER(F113),M113="Sim"),"F","")</f>
        <v>F</v>
      </c>
      <c r="P112" s="133"/>
      <c r="Q112" s="133"/>
      <c r="R112" s="133"/>
      <c r="S112" s="133"/>
      <c r="T112" s="133"/>
    </row>
    <row r="113" spans="1:20">
      <c r="A113" s="26" t="str">
        <f>CONCATENATE($B113," ",$C113)</f>
        <v xml:space="preserve">Cotação </v>
      </c>
      <c r="B113" s="82" t="s">
        <v>91</v>
      </c>
      <c r="C113" s="57"/>
      <c r="D113" s="55"/>
      <c r="E113" s="56"/>
      <c r="F113" s="160">
        <f ca="1">IFERROR(CHOOSE($K$3,MEDIAN(OFFSET(F114,1,0,ROW(C120)-ROW(C114)-1)),AVERAGE(OFFSET(F114,1,0,ROW(C120)-ROW(C114)-1)))*IF(H113="",1,VLOOKUP(H113,INDICES,8)),0)</f>
        <v>0</v>
      </c>
      <c r="G113" s="160"/>
      <c r="H113" s="161"/>
      <c r="I113" s="161"/>
      <c r="J113" s="3">
        <f>COUNTA($A$1:$A113)-1</f>
        <v>8</v>
      </c>
      <c r="K113" s="3">
        <f>ROW(C120)-ROW(C114)-1</f>
        <v>5</v>
      </c>
      <c r="L113" s="3" t="str">
        <f ca="1">IF(AND(ISNUMBER(F113),M113="Sim"),"F","")</f>
        <v>F</v>
      </c>
      <c r="M113" s="53" t="s">
        <v>62</v>
      </c>
      <c r="P113" s="133"/>
      <c r="Q113" s="133"/>
      <c r="R113" s="133"/>
      <c r="S113" s="133"/>
      <c r="T113" s="133"/>
    </row>
    <row r="114" spans="1:20">
      <c r="C114" s="139" t="s">
        <v>25</v>
      </c>
      <c r="D114" s="157" t="s">
        <v>36</v>
      </c>
      <c r="E114" s="158"/>
      <c r="F114" s="162" t="s">
        <v>23</v>
      </c>
      <c r="G114" s="162"/>
      <c r="H114" s="162" t="s">
        <v>24</v>
      </c>
      <c r="I114" s="162"/>
      <c r="J114" s="3" t="s">
        <v>40</v>
      </c>
      <c r="L114" s="3" t="str">
        <f ca="1">IF(AND(ISNUMBER(F113),M113="Sim"),"F","")</f>
        <v>F</v>
      </c>
      <c r="P114" s="133"/>
      <c r="Q114" s="133"/>
      <c r="R114" s="133"/>
      <c r="S114" s="133"/>
      <c r="T114" s="133"/>
    </row>
    <row r="115" spans="1:20">
      <c r="C115" s="81"/>
      <c r="D115" s="155" t="str">
        <f>IF(C115&lt;&gt;"",VLOOKUP(C115,EMPRESAS,3,FALSE),"")</f>
        <v/>
      </c>
      <c r="E115" s="156"/>
      <c r="F115" s="163"/>
      <c r="G115" s="163"/>
      <c r="H115" s="164"/>
      <c r="I115" s="164"/>
      <c r="J115" s="3" t="s">
        <v>40</v>
      </c>
      <c r="L115" s="3" t="str">
        <f ca="1">IF(AND(ISNUMBER(OFFSET($F$1,MATCH(MAX($J$1:$J115),$J$1:$J115,0)-1,0)),ISNUMBER(F115),INDEX($M$1:$M115,MATCH("ZZZZ",$M$1:$M115))="Sim"),"F","")</f>
        <v/>
      </c>
      <c r="P115" s="133"/>
      <c r="Q115" s="133"/>
      <c r="R115" s="133"/>
      <c r="S115" s="133"/>
      <c r="T115" s="133"/>
    </row>
    <row r="116" spans="1:20">
      <c r="C116" s="81"/>
      <c r="D116" s="155" t="str">
        <f>IF(C116&lt;&gt;"",VLOOKUP(C116,EMPRESAS,3,FALSE),"")</f>
        <v/>
      </c>
      <c r="E116" s="156"/>
      <c r="F116" s="163"/>
      <c r="G116" s="163"/>
      <c r="H116" s="164"/>
      <c r="I116" s="164"/>
      <c r="J116" s="3" t="s">
        <v>40</v>
      </c>
      <c r="L116" s="3" t="str">
        <f ca="1">IF(AND(ISNUMBER(OFFSET($F$1,MATCH(MAX($J$1:$J116),$J$1:$J116,0)-1,0)),ISNUMBER(F116),INDEX($M$1:$M116,MATCH("ZZZZ",$M$1:$M116))="Sim"),"F","")</f>
        <v/>
      </c>
      <c r="P116" s="133"/>
      <c r="Q116" s="133"/>
      <c r="R116" s="133"/>
      <c r="S116" s="133"/>
      <c r="T116" s="133"/>
    </row>
    <row r="117" spans="1:20">
      <c r="C117" s="81"/>
      <c r="D117" s="155" t="str">
        <f>IF(C117&lt;&gt;"",VLOOKUP(C117,EMPRESAS,3,FALSE),"")</f>
        <v/>
      </c>
      <c r="E117" s="156"/>
      <c r="F117" s="163"/>
      <c r="G117" s="163"/>
      <c r="H117" s="164"/>
      <c r="I117" s="164"/>
      <c r="J117" s="3" t="s">
        <v>40</v>
      </c>
      <c r="L117" s="3" t="str">
        <f ca="1">IF(AND(ISNUMBER(OFFSET($F$1,MATCH(MAX($J$1:$J117),$J$1:$J117,0)-1,0)),ISNUMBER(F117),INDEX($M$1:$M117,MATCH("ZZZZ",$M$1:$M117))="Sim"),"F","")</f>
        <v/>
      </c>
      <c r="P117" s="133"/>
      <c r="Q117" s="133"/>
      <c r="R117" s="133"/>
      <c r="S117" s="133"/>
      <c r="T117" s="133"/>
    </row>
    <row r="118" spans="1:20">
      <c r="C118" s="81"/>
      <c r="D118" s="155" t="str">
        <f>IF(C118&lt;&gt;"",VLOOKUP(C118,EMPRESAS,3,FALSE),"")</f>
        <v/>
      </c>
      <c r="E118" s="156"/>
      <c r="F118" s="163"/>
      <c r="G118" s="163"/>
      <c r="H118" s="164"/>
      <c r="I118" s="164"/>
      <c r="J118" s="3" t="s">
        <v>40</v>
      </c>
      <c r="L118" s="3" t="str">
        <f ca="1">IF(AND(ISNUMBER(OFFSET($F$1,MATCH(MAX($J$1:$J118),$J$1:$J118,0)-1,0)),ISNUMBER(F118),INDEX($M$1:$M118,MATCH("ZZZZ",$M$1:$M118))="Sim"),"F","")</f>
        <v/>
      </c>
      <c r="P118" s="133"/>
      <c r="Q118" s="133"/>
      <c r="R118" s="133"/>
      <c r="S118" s="133"/>
      <c r="T118" s="133"/>
    </row>
    <row r="119" spans="1:20">
      <c r="C119" s="81"/>
      <c r="D119" s="155" t="str">
        <f>IF(C119&lt;&gt;"",VLOOKUP(C119,EMPRESAS,3,FALSE),"")</f>
        <v/>
      </c>
      <c r="E119" s="156"/>
      <c r="F119" s="163"/>
      <c r="G119" s="163"/>
      <c r="H119" s="164"/>
      <c r="I119" s="164"/>
      <c r="J119" s="3" t="s">
        <v>40</v>
      </c>
      <c r="L119" s="3" t="str">
        <f ca="1">IF(AND(ISNUMBER(OFFSET($F$1,MATCH(MAX($J$1:$J119),$J$1:$J119,0)-1,0)),ISNUMBER(F119),INDEX($M$1:$M119,MATCH("ZZZZ",$M$1:$M119))="Sim"),"F","")</f>
        <v/>
      </c>
      <c r="P119" s="133"/>
      <c r="Q119" s="133"/>
      <c r="R119" s="133"/>
      <c r="S119" s="133"/>
      <c r="T119" s="133"/>
    </row>
    <row r="120" spans="1:20">
      <c r="C120" s="33" t="s">
        <v>35</v>
      </c>
      <c r="D120" s="159"/>
      <c r="E120" s="159"/>
      <c r="F120" s="159"/>
      <c r="G120" s="159"/>
      <c r="H120" s="159"/>
      <c r="I120" s="159"/>
      <c r="L120" s="3" t="str">
        <f ca="1">IF(AND(ISNUMBER(F113),M113="Sim"),"F","")</f>
        <v>F</v>
      </c>
      <c r="P120" s="133"/>
      <c r="Q120" s="133"/>
      <c r="R120" s="133"/>
      <c r="S120" s="133"/>
      <c r="T120" s="133"/>
    </row>
    <row r="121" spans="1:20">
      <c r="C121" s="1"/>
      <c r="D121" s="1"/>
      <c r="E121" s="1"/>
      <c r="F121" s="1"/>
      <c r="G121" s="1"/>
      <c r="H121" s="1"/>
      <c r="J121" s="1"/>
      <c r="K121" s="1"/>
      <c r="L121" s="3" t="str">
        <f ca="1">IF(AND(ISNUMBER(F113),M113="Sim"),"F","")</f>
        <v>F</v>
      </c>
      <c r="P121" s="133"/>
      <c r="Q121" s="133"/>
      <c r="R121" s="133"/>
      <c r="S121" s="133"/>
      <c r="T121" s="133"/>
    </row>
    <row r="122" spans="1:20">
      <c r="B122" s="138" t="s">
        <v>18</v>
      </c>
      <c r="C122" s="138" t="s">
        <v>3</v>
      </c>
      <c r="D122" s="31" t="s">
        <v>4</v>
      </c>
      <c r="E122" s="138" t="s">
        <v>0</v>
      </c>
      <c r="F122" s="153" t="str">
        <f>CHOOSE($K$3,"MEDIANA","MÉDIA")&amp;IF(H123="",""," RETROAGIDA")</f>
        <v>MÉDIA</v>
      </c>
      <c r="G122" s="153"/>
      <c r="H122" s="153" t="s">
        <v>51</v>
      </c>
      <c r="I122" s="153"/>
      <c r="L122" s="3" t="str">
        <f ca="1">IF(AND(ISNUMBER(F123),M123="Sim"),"F","")</f>
        <v>F</v>
      </c>
      <c r="P122" s="133"/>
      <c r="Q122" s="133"/>
      <c r="R122" s="133"/>
      <c r="S122" s="133"/>
      <c r="T122" s="133"/>
    </row>
    <row r="123" spans="1:20">
      <c r="A123" s="26" t="str">
        <f>CONCATENATE($B123," ",$C123)</f>
        <v xml:space="preserve">Cotação </v>
      </c>
      <c r="B123" s="82" t="s">
        <v>91</v>
      </c>
      <c r="C123" s="57"/>
      <c r="D123" s="55"/>
      <c r="E123" s="56"/>
      <c r="F123" s="160">
        <f ca="1">IFERROR(CHOOSE($K$3,MEDIAN(OFFSET(F124,1,0,ROW(C130)-ROW(C124)-1)),AVERAGE(OFFSET(F124,1,0,ROW(C130)-ROW(C124)-1)))*IF(H123="",1,VLOOKUP(H123,INDICES,8)),0)</f>
        <v>0</v>
      </c>
      <c r="G123" s="160"/>
      <c r="H123" s="161"/>
      <c r="I123" s="161"/>
      <c r="J123" s="3">
        <f>COUNTA($A$1:$A123)-1</f>
        <v>9</v>
      </c>
      <c r="K123" s="3">
        <f>ROW(C130)-ROW(C124)-1</f>
        <v>5</v>
      </c>
      <c r="L123" s="3" t="str">
        <f ca="1">IF(AND(ISNUMBER(F123),M123="Sim"),"F","")</f>
        <v>F</v>
      </c>
      <c r="M123" s="53" t="s">
        <v>62</v>
      </c>
      <c r="P123" s="133"/>
      <c r="Q123" s="133"/>
      <c r="R123" s="133"/>
      <c r="S123" s="133"/>
      <c r="T123" s="133"/>
    </row>
    <row r="124" spans="1:20">
      <c r="C124" s="139" t="s">
        <v>25</v>
      </c>
      <c r="D124" s="157" t="s">
        <v>36</v>
      </c>
      <c r="E124" s="158"/>
      <c r="F124" s="162" t="s">
        <v>23</v>
      </c>
      <c r="G124" s="162"/>
      <c r="H124" s="162" t="s">
        <v>24</v>
      </c>
      <c r="I124" s="162"/>
      <c r="J124" s="3" t="s">
        <v>40</v>
      </c>
      <c r="L124" s="3" t="str">
        <f ca="1">IF(AND(ISNUMBER(F123),M123="Sim"),"F","")</f>
        <v>F</v>
      </c>
      <c r="P124" s="133"/>
      <c r="Q124" s="133"/>
      <c r="R124" s="133"/>
      <c r="S124" s="133"/>
      <c r="T124" s="133"/>
    </row>
    <row r="125" spans="1:20">
      <c r="C125" s="81"/>
      <c r="D125" s="155" t="str">
        <f>IF(C125&lt;&gt;"",VLOOKUP(C125,EMPRESAS,3,FALSE),"")</f>
        <v/>
      </c>
      <c r="E125" s="156"/>
      <c r="F125" s="163"/>
      <c r="G125" s="163"/>
      <c r="H125" s="164"/>
      <c r="I125" s="164"/>
      <c r="J125" s="3" t="s">
        <v>40</v>
      </c>
      <c r="L125" s="3" t="str">
        <f ca="1">IF(AND(ISNUMBER(OFFSET($F$1,MATCH(MAX($J$1:$J125),$J$1:$J125,0)-1,0)),ISNUMBER(F125),INDEX($M$1:$M125,MATCH("ZZZZ",$M$1:$M125))="Sim"),"F","")</f>
        <v/>
      </c>
      <c r="P125" s="133"/>
      <c r="Q125" s="133"/>
      <c r="R125" s="133"/>
      <c r="S125" s="133"/>
      <c r="T125" s="133"/>
    </row>
    <row r="126" spans="1:20">
      <c r="C126" s="81"/>
      <c r="D126" s="155" t="str">
        <f>IF(C126&lt;&gt;"",VLOOKUP(C126,EMPRESAS,3,FALSE),"")</f>
        <v/>
      </c>
      <c r="E126" s="156"/>
      <c r="F126" s="163"/>
      <c r="G126" s="163"/>
      <c r="H126" s="164"/>
      <c r="I126" s="164"/>
      <c r="J126" s="3" t="s">
        <v>40</v>
      </c>
      <c r="L126" s="3" t="str">
        <f ca="1">IF(AND(ISNUMBER(OFFSET($F$1,MATCH(MAX($J$1:$J126),$J$1:$J126,0)-1,0)),ISNUMBER(F126),INDEX($M$1:$M126,MATCH("ZZZZ",$M$1:$M126))="Sim"),"F","")</f>
        <v/>
      </c>
      <c r="P126" s="133"/>
      <c r="Q126" s="133"/>
      <c r="R126" s="133"/>
      <c r="S126" s="133"/>
      <c r="T126" s="133"/>
    </row>
    <row r="127" spans="1:20">
      <c r="C127" s="81"/>
      <c r="D127" s="155" t="str">
        <f>IF(C127&lt;&gt;"",VLOOKUP(C127,EMPRESAS,3,FALSE),"")</f>
        <v/>
      </c>
      <c r="E127" s="156"/>
      <c r="F127" s="163"/>
      <c r="G127" s="163"/>
      <c r="H127" s="164"/>
      <c r="I127" s="164"/>
      <c r="J127" s="3" t="s">
        <v>40</v>
      </c>
      <c r="L127" s="3" t="str">
        <f ca="1">IF(AND(ISNUMBER(OFFSET($F$1,MATCH(MAX($J$1:$J127),$J$1:$J127,0)-1,0)),ISNUMBER(F127),INDEX($M$1:$M127,MATCH("ZZZZ",$M$1:$M127))="Sim"),"F","")</f>
        <v/>
      </c>
      <c r="P127" s="133"/>
      <c r="Q127" s="133"/>
      <c r="R127" s="133"/>
      <c r="S127" s="133"/>
      <c r="T127" s="133"/>
    </row>
    <row r="128" spans="1:20">
      <c r="C128" s="81"/>
      <c r="D128" s="155" t="str">
        <f>IF(C128&lt;&gt;"",VLOOKUP(C128,EMPRESAS,3,FALSE),"")</f>
        <v/>
      </c>
      <c r="E128" s="156"/>
      <c r="F128" s="163"/>
      <c r="G128" s="163"/>
      <c r="H128" s="164"/>
      <c r="I128" s="164"/>
      <c r="J128" s="3" t="s">
        <v>40</v>
      </c>
      <c r="L128" s="3" t="str">
        <f ca="1">IF(AND(ISNUMBER(OFFSET($F$1,MATCH(MAX($J$1:$J128),$J$1:$J128,0)-1,0)),ISNUMBER(F128),INDEX($M$1:$M128,MATCH("ZZZZ",$M$1:$M128))="Sim"),"F","")</f>
        <v/>
      </c>
      <c r="P128" s="133"/>
      <c r="Q128" s="133"/>
      <c r="R128" s="133"/>
      <c r="S128" s="133"/>
      <c r="T128" s="133"/>
    </row>
    <row r="129" spans="1:20">
      <c r="C129" s="81"/>
      <c r="D129" s="155" t="str">
        <f>IF(C129&lt;&gt;"",VLOOKUP(C129,EMPRESAS,3,FALSE),"")</f>
        <v/>
      </c>
      <c r="E129" s="156"/>
      <c r="F129" s="163"/>
      <c r="G129" s="163"/>
      <c r="H129" s="164"/>
      <c r="I129" s="164"/>
      <c r="J129" s="3" t="s">
        <v>40</v>
      </c>
      <c r="L129" s="3" t="str">
        <f ca="1">IF(AND(ISNUMBER(OFFSET($F$1,MATCH(MAX($J$1:$J129),$J$1:$J129,0)-1,0)),ISNUMBER(F129),INDEX($M$1:$M129,MATCH("ZZZZ",$M$1:$M129))="Sim"),"F","")</f>
        <v/>
      </c>
      <c r="P129" s="133"/>
      <c r="Q129" s="133"/>
      <c r="R129" s="133"/>
      <c r="S129" s="133"/>
      <c r="T129" s="133"/>
    </row>
    <row r="130" spans="1:20">
      <c r="C130" s="33" t="s">
        <v>35</v>
      </c>
      <c r="D130" s="159"/>
      <c r="E130" s="159"/>
      <c r="F130" s="159"/>
      <c r="G130" s="159"/>
      <c r="H130" s="159"/>
      <c r="I130" s="159"/>
      <c r="L130" s="3" t="str">
        <f ca="1">IF(AND(ISNUMBER(F123),M123="Sim"),"F","")</f>
        <v>F</v>
      </c>
      <c r="P130" s="133"/>
      <c r="Q130" s="133"/>
      <c r="R130" s="133"/>
      <c r="S130" s="133"/>
      <c r="T130" s="133"/>
    </row>
    <row r="131" spans="1:20">
      <c r="C131" s="1"/>
      <c r="D131" s="1"/>
      <c r="E131" s="1"/>
      <c r="F131" s="1"/>
      <c r="G131" s="1"/>
      <c r="H131" s="1"/>
      <c r="J131" s="1"/>
      <c r="K131" s="1"/>
      <c r="L131" s="3" t="str">
        <f ca="1">IF(AND(ISNUMBER(F123),M123="Sim"),"F","")</f>
        <v>F</v>
      </c>
      <c r="P131" s="133"/>
      <c r="Q131" s="133"/>
      <c r="R131" s="133"/>
      <c r="S131" s="133"/>
      <c r="T131" s="133"/>
    </row>
    <row r="132" spans="1:20">
      <c r="B132" s="138" t="s">
        <v>18</v>
      </c>
      <c r="C132" s="138" t="s">
        <v>3</v>
      </c>
      <c r="D132" s="31" t="s">
        <v>4</v>
      </c>
      <c r="E132" s="138" t="s">
        <v>0</v>
      </c>
      <c r="F132" s="153" t="str">
        <f>CHOOSE($K$3,"MEDIANA","MÉDIA")&amp;IF(H133="",""," RETROAGIDA")</f>
        <v>MÉDIA</v>
      </c>
      <c r="G132" s="153"/>
      <c r="H132" s="153" t="s">
        <v>51</v>
      </c>
      <c r="I132" s="153"/>
      <c r="L132" s="3" t="str">
        <f ca="1">IF(AND(ISNUMBER(F133),M133="Sim"),"F","")</f>
        <v>F</v>
      </c>
      <c r="P132" s="133"/>
      <c r="Q132" s="133"/>
      <c r="R132" s="133"/>
      <c r="S132" s="133"/>
      <c r="T132" s="133"/>
    </row>
    <row r="133" spans="1:20">
      <c r="A133" s="26" t="str">
        <f>CONCATENATE($B133," ",$C133)</f>
        <v xml:space="preserve">Cotação </v>
      </c>
      <c r="B133" s="82" t="s">
        <v>91</v>
      </c>
      <c r="C133" s="57"/>
      <c r="D133" s="55"/>
      <c r="E133" s="56"/>
      <c r="F133" s="160">
        <f ca="1">IFERROR(CHOOSE($K$3,MEDIAN(OFFSET(F134,1,0,ROW(C140)-ROW(C134)-1)),AVERAGE(OFFSET(F134,1,0,ROW(C140)-ROW(C134)-1)))*IF(H133="",1,VLOOKUP(H133,INDICES,8)),0)</f>
        <v>0</v>
      </c>
      <c r="G133" s="160"/>
      <c r="H133" s="161"/>
      <c r="I133" s="161"/>
      <c r="J133" s="3">
        <f>COUNTA($A$1:$A133)-1</f>
        <v>10</v>
      </c>
      <c r="K133" s="3">
        <f>ROW(C140)-ROW(C134)-1</f>
        <v>5</v>
      </c>
      <c r="L133" s="3" t="str">
        <f ca="1">IF(AND(ISNUMBER(F133),M133="Sim"),"F","")</f>
        <v>F</v>
      </c>
      <c r="M133" s="53" t="s">
        <v>62</v>
      </c>
      <c r="P133" s="133"/>
      <c r="Q133" s="133"/>
      <c r="R133" s="133"/>
      <c r="S133" s="133"/>
      <c r="T133" s="133"/>
    </row>
    <row r="134" spans="1:20">
      <c r="C134" s="139" t="s">
        <v>25</v>
      </c>
      <c r="D134" s="157" t="s">
        <v>36</v>
      </c>
      <c r="E134" s="158"/>
      <c r="F134" s="162" t="s">
        <v>23</v>
      </c>
      <c r="G134" s="162"/>
      <c r="H134" s="162" t="s">
        <v>24</v>
      </c>
      <c r="I134" s="162"/>
      <c r="J134" s="3" t="s">
        <v>40</v>
      </c>
      <c r="L134" s="3" t="str">
        <f ca="1">IF(AND(ISNUMBER(F133),M133="Sim"),"F","")</f>
        <v>F</v>
      </c>
      <c r="P134" s="133"/>
      <c r="Q134" s="133"/>
      <c r="R134" s="133"/>
      <c r="S134" s="133"/>
      <c r="T134" s="133"/>
    </row>
    <row r="135" spans="1:20">
      <c r="C135" s="81"/>
      <c r="D135" s="155" t="str">
        <f>IF(C135&lt;&gt;"",VLOOKUP(C135,EMPRESAS,3,FALSE),"")</f>
        <v/>
      </c>
      <c r="E135" s="156"/>
      <c r="F135" s="163"/>
      <c r="G135" s="163"/>
      <c r="H135" s="164"/>
      <c r="I135" s="164"/>
      <c r="J135" s="3" t="s">
        <v>40</v>
      </c>
      <c r="L135" s="3" t="str">
        <f ca="1">IF(AND(ISNUMBER(OFFSET($F$1,MATCH(MAX($J$1:$J135),$J$1:$J135,0)-1,0)),ISNUMBER(F135),INDEX($M$1:$M135,MATCH("ZZZZ",$M$1:$M135))="Sim"),"F","")</f>
        <v/>
      </c>
      <c r="P135" s="133"/>
      <c r="Q135" s="133"/>
      <c r="R135" s="133"/>
      <c r="S135" s="133"/>
      <c r="T135" s="133"/>
    </row>
    <row r="136" spans="1:20">
      <c r="C136" s="81"/>
      <c r="D136" s="155" t="str">
        <f>IF(C136&lt;&gt;"",VLOOKUP(C136,EMPRESAS,3,FALSE),"")</f>
        <v/>
      </c>
      <c r="E136" s="156"/>
      <c r="F136" s="163"/>
      <c r="G136" s="163"/>
      <c r="H136" s="164"/>
      <c r="I136" s="164"/>
      <c r="J136" s="3" t="s">
        <v>40</v>
      </c>
      <c r="L136" s="3" t="str">
        <f ca="1">IF(AND(ISNUMBER(OFFSET($F$1,MATCH(MAX($J$1:$J136),$J$1:$J136,0)-1,0)),ISNUMBER(F136),INDEX($M$1:$M136,MATCH("ZZZZ",$M$1:$M136))="Sim"),"F","")</f>
        <v/>
      </c>
      <c r="P136" s="133"/>
      <c r="Q136" s="133"/>
      <c r="R136" s="133"/>
      <c r="S136" s="133"/>
      <c r="T136" s="133"/>
    </row>
    <row r="137" spans="1:20">
      <c r="C137" s="81"/>
      <c r="D137" s="155" t="str">
        <f>IF(C137&lt;&gt;"",VLOOKUP(C137,EMPRESAS,3,FALSE),"")</f>
        <v/>
      </c>
      <c r="E137" s="156"/>
      <c r="F137" s="163"/>
      <c r="G137" s="163"/>
      <c r="H137" s="164"/>
      <c r="I137" s="164"/>
      <c r="J137" s="3" t="s">
        <v>40</v>
      </c>
      <c r="L137" s="3" t="str">
        <f ca="1">IF(AND(ISNUMBER(OFFSET($F$1,MATCH(MAX($J$1:$J137),$J$1:$J137,0)-1,0)),ISNUMBER(F137),INDEX($M$1:$M137,MATCH("ZZZZ",$M$1:$M137))="Sim"),"F","")</f>
        <v/>
      </c>
      <c r="P137" s="133"/>
      <c r="Q137" s="133"/>
      <c r="R137" s="133"/>
      <c r="S137" s="133"/>
      <c r="T137" s="133"/>
    </row>
    <row r="138" spans="1:20">
      <c r="C138" s="81"/>
      <c r="D138" s="155" t="str">
        <f>IF(C138&lt;&gt;"",VLOOKUP(C138,EMPRESAS,3,FALSE),"")</f>
        <v/>
      </c>
      <c r="E138" s="156"/>
      <c r="F138" s="163"/>
      <c r="G138" s="163"/>
      <c r="H138" s="164"/>
      <c r="I138" s="164"/>
      <c r="J138" s="3" t="s">
        <v>40</v>
      </c>
      <c r="L138" s="3" t="str">
        <f ca="1">IF(AND(ISNUMBER(OFFSET($F$1,MATCH(MAX($J$1:$J138),$J$1:$J138,0)-1,0)),ISNUMBER(F138),INDEX($M$1:$M138,MATCH("ZZZZ",$M$1:$M138))="Sim"),"F","")</f>
        <v/>
      </c>
      <c r="P138" s="133"/>
      <c r="Q138" s="133"/>
      <c r="R138" s="133"/>
      <c r="S138" s="133"/>
      <c r="T138" s="133"/>
    </row>
    <row r="139" spans="1:20">
      <c r="C139" s="81"/>
      <c r="D139" s="155" t="str">
        <f>IF(C139&lt;&gt;"",VLOOKUP(C139,EMPRESAS,3,FALSE),"")</f>
        <v/>
      </c>
      <c r="E139" s="156"/>
      <c r="F139" s="163"/>
      <c r="G139" s="163"/>
      <c r="H139" s="164"/>
      <c r="I139" s="164"/>
      <c r="J139" s="3" t="s">
        <v>40</v>
      </c>
      <c r="L139" s="3" t="str">
        <f ca="1">IF(AND(ISNUMBER(OFFSET($F$1,MATCH(MAX($J$1:$J139),$J$1:$J139,0)-1,0)),ISNUMBER(F139),INDEX($M$1:$M139,MATCH("ZZZZ",$M$1:$M139))="Sim"),"F","")</f>
        <v/>
      </c>
      <c r="P139" s="133"/>
      <c r="Q139" s="133"/>
      <c r="R139" s="133"/>
      <c r="S139" s="133"/>
      <c r="T139" s="133"/>
    </row>
    <row r="140" spans="1:20">
      <c r="C140" s="33" t="s">
        <v>35</v>
      </c>
      <c r="D140" s="159"/>
      <c r="E140" s="159"/>
      <c r="F140" s="159"/>
      <c r="G140" s="159"/>
      <c r="H140" s="159"/>
      <c r="I140" s="159"/>
      <c r="L140" s="3" t="str">
        <f ca="1">IF(AND(ISNUMBER(F133),M133="Sim"),"F","")</f>
        <v>F</v>
      </c>
      <c r="P140" s="133"/>
      <c r="Q140" s="133"/>
      <c r="R140" s="133"/>
      <c r="S140" s="133"/>
      <c r="T140" s="133"/>
    </row>
    <row r="141" spans="1:20">
      <c r="C141" s="1"/>
      <c r="D141" s="1"/>
      <c r="E141" s="1"/>
      <c r="F141" s="1"/>
      <c r="G141" s="1"/>
      <c r="H141" s="1"/>
      <c r="J141" s="1"/>
      <c r="K141" s="1"/>
      <c r="L141" s="3" t="str">
        <f ca="1">IF(AND(ISNUMBER(F133),M133="Sim"),"F","")</f>
        <v>F</v>
      </c>
      <c r="P141" s="133"/>
      <c r="Q141" s="133"/>
      <c r="R141" s="133"/>
      <c r="S141" s="133"/>
      <c r="T141" s="133"/>
    </row>
    <row r="142" spans="1:20" ht="27" customHeight="1">
      <c r="A142" s="40" t="s">
        <v>46</v>
      </c>
      <c r="B142" s="150"/>
      <c r="C142" s="151"/>
      <c r="D142" s="1"/>
      <c r="E142" s="41"/>
      <c r="F142" s="41"/>
      <c r="G142" s="41"/>
      <c r="H142" s="41"/>
      <c r="I142" s="41"/>
      <c r="L142" s="3" t="s">
        <v>45</v>
      </c>
    </row>
    <row r="143" spans="1:20">
      <c r="B143" s="3" t="s">
        <v>48</v>
      </c>
      <c r="C143" s="1"/>
      <c r="D143" s="1"/>
      <c r="E143" s="148" t="s">
        <v>54</v>
      </c>
      <c r="F143" s="148"/>
      <c r="G143" s="166"/>
      <c r="H143" s="166"/>
      <c r="I143" s="166"/>
      <c r="L143" s="3" t="s">
        <v>45</v>
      </c>
    </row>
    <row r="144" spans="1:20">
      <c r="C144" s="1"/>
      <c r="D144" s="1"/>
      <c r="E144" s="1"/>
      <c r="F144" s="1"/>
      <c r="G144" s="1"/>
      <c r="H144" s="1"/>
    </row>
    <row r="145" spans="3:8">
      <c r="C145" s="1"/>
      <c r="D145" s="1"/>
      <c r="E145" s="1"/>
      <c r="F145" s="1"/>
      <c r="G145" s="1"/>
      <c r="H145" s="1"/>
    </row>
    <row r="146" spans="3:8">
      <c r="C146" s="1"/>
      <c r="D146" s="1"/>
      <c r="E146" s="1"/>
      <c r="F146" s="1"/>
      <c r="G146" s="1"/>
      <c r="H146" s="1"/>
    </row>
    <row r="147" spans="3:8">
      <c r="C147" s="1"/>
      <c r="D147" s="1"/>
      <c r="E147" s="1"/>
      <c r="F147" s="1"/>
      <c r="G147" s="1"/>
      <c r="H147" s="1"/>
    </row>
    <row r="148" spans="3:8">
      <c r="C148" s="1"/>
      <c r="D148" s="1"/>
      <c r="E148" s="1"/>
      <c r="F148" s="1"/>
      <c r="G148" s="1"/>
      <c r="H148" s="1"/>
    </row>
    <row r="149" spans="3:8">
      <c r="C149" s="1"/>
      <c r="D149" s="1"/>
      <c r="E149" s="1"/>
      <c r="F149" s="1"/>
      <c r="G149" s="1"/>
      <c r="H149" s="1"/>
    </row>
    <row r="150" spans="3:8">
      <c r="C150" s="1"/>
      <c r="D150" s="1"/>
      <c r="E150" s="1"/>
      <c r="F150" s="1"/>
      <c r="G150" s="1"/>
      <c r="H150" s="1"/>
    </row>
    <row r="151" spans="3:8">
      <c r="C151" s="1"/>
      <c r="D151" s="1"/>
      <c r="E151" s="1"/>
      <c r="F151" s="1"/>
      <c r="G151" s="1"/>
      <c r="H151" s="1"/>
    </row>
    <row r="152" spans="3:8">
      <c r="C152" s="1"/>
      <c r="D152" s="1"/>
      <c r="E152" s="1"/>
      <c r="F152" s="1"/>
      <c r="G152" s="1"/>
      <c r="H152" s="1"/>
    </row>
    <row r="153" spans="3:8">
      <c r="C153" s="1"/>
      <c r="D153" s="1"/>
      <c r="E153" s="1"/>
      <c r="F153" s="1"/>
      <c r="G153" s="1"/>
      <c r="H153" s="1"/>
    </row>
    <row r="154" spans="3:8">
      <c r="C154" s="1"/>
      <c r="D154" s="1"/>
      <c r="E154" s="1"/>
      <c r="F154" s="1"/>
      <c r="G154" s="1"/>
      <c r="H154" s="1"/>
    </row>
    <row r="155" spans="3:8">
      <c r="C155" s="1"/>
      <c r="D155" s="1"/>
      <c r="E155" s="1"/>
      <c r="F155" s="1"/>
      <c r="G155" s="1"/>
      <c r="H155" s="1"/>
    </row>
    <row r="156" spans="3:8">
      <c r="C156" s="1"/>
      <c r="D156" s="1"/>
      <c r="E156" s="1"/>
      <c r="F156" s="1"/>
      <c r="G156" s="1"/>
      <c r="H156" s="1"/>
    </row>
    <row r="157" spans="3:8">
      <c r="C157" s="1"/>
      <c r="D157" s="1"/>
      <c r="E157" s="1"/>
      <c r="F157" s="1"/>
      <c r="G157" s="1"/>
      <c r="H157" s="1"/>
    </row>
    <row r="158" spans="3:8">
      <c r="C158" s="1"/>
      <c r="D158" s="1"/>
      <c r="E158" s="1"/>
      <c r="F158" s="1"/>
      <c r="G158" s="1"/>
      <c r="H158" s="1"/>
    </row>
    <row r="159" spans="3:8">
      <c r="C159" s="1"/>
      <c r="D159" s="1"/>
      <c r="E159" s="1"/>
      <c r="F159" s="1"/>
      <c r="G159" s="1"/>
      <c r="H159" s="1"/>
    </row>
    <row r="160" spans="3:8">
      <c r="C160" s="1"/>
      <c r="D160" s="1"/>
      <c r="E160" s="1"/>
      <c r="F160" s="1"/>
      <c r="G160" s="1"/>
      <c r="H160" s="1"/>
    </row>
    <row r="161" spans="3:8">
      <c r="C161" s="1"/>
      <c r="D161" s="1"/>
      <c r="E161" s="1"/>
      <c r="F161" s="1"/>
      <c r="G161" s="1"/>
      <c r="H161" s="1"/>
    </row>
    <row r="162" spans="3:8">
      <c r="C162" s="1"/>
      <c r="D162" s="1"/>
      <c r="E162" s="1"/>
      <c r="F162" s="1"/>
      <c r="G162" s="1"/>
      <c r="H162" s="1"/>
    </row>
    <row r="163" spans="3:8">
      <c r="C163" s="1"/>
      <c r="D163" s="1"/>
      <c r="E163" s="1"/>
      <c r="F163" s="1"/>
      <c r="G163" s="1"/>
      <c r="H163" s="1"/>
    </row>
    <row r="164" spans="3:8">
      <c r="C164" s="1"/>
      <c r="D164" s="1"/>
      <c r="E164" s="1"/>
      <c r="F164" s="1"/>
      <c r="G164" s="1"/>
      <c r="H164" s="1"/>
    </row>
    <row r="165" spans="3:8">
      <c r="C165" s="1"/>
      <c r="D165" s="1"/>
      <c r="E165" s="1"/>
      <c r="F165" s="1"/>
      <c r="G165" s="1"/>
      <c r="H165" s="1"/>
    </row>
    <row r="166" spans="3:8">
      <c r="C166" s="1"/>
      <c r="D166" s="1"/>
      <c r="E166" s="1"/>
      <c r="F166" s="1"/>
      <c r="G166" s="1"/>
      <c r="H166" s="1"/>
    </row>
    <row r="167" spans="3:8">
      <c r="C167" s="1"/>
      <c r="D167" s="1"/>
      <c r="E167" s="1"/>
      <c r="F167" s="1"/>
      <c r="G167" s="1"/>
      <c r="H167" s="1"/>
    </row>
    <row r="168" spans="3:8">
      <c r="C168" s="1"/>
      <c r="D168" s="1"/>
      <c r="E168" s="1"/>
      <c r="F168" s="1"/>
      <c r="G168" s="1"/>
      <c r="H168" s="1"/>
    </row>
    <row r="169" spans="3:8">
      <c r="C169" s="1"/>
      <c r="D169" s="1"/>
      <c r="E169" s="1"/>
      <c r="F169" s="1"/>
      <c r="G169" s="1"/>
      <c r="H169" s="1"/>
    </row>
    <row r="170" spans="3:8">
      <c r="C170" s="1"/>
      <c r="D170" s="1"/>
      <c r="E170" s="1"/>
      <c r="F170" s="1"/>
      <c r="G170" s="1"/>
      <c r="H170" s="1"/>
    </row>
    <row r="171" spans="3:8">
      <c r="C171" s="1"/>
      <c r="D171" s="1"/>
      <c r="E171" s="1"/>
      <c r="F171" s="1"/>
      <c r="G171" s="1"/>
      <c r="H171" s="1"/>
    </row>
    <row r="172" spans="3:8">
      <c r="C172" s="1"/>
      <c r="D172" s="1"/>
      <c r="E172" s="1"/>
      <c r="F172" s="1"/>
      <c r="G172" s="1"/>
      <c r="H172" s="1"/>
    </row>
    <row r="173" spans="3:8">
      <c r="C173" s="1"/>
      <c r="D173" s="1"/>
      <c r="E173" s="1"/>
      <c r="F173" s="1"/>
      <c r="G173" s="1"/>
      <c r="H173" s="1"/>
    </row>
    <row r="174" spans="3:8">
      <c r="C174" s="1"/>
      <c r="D174" s="1"/>
      <c r="E174" s="1"/>
      <c r="F174" s="1"/>
      <c r="G174" s="1"/>
      <c r="H174" s="1"/>
    </row>
    <row r="175" spans="3:8">
      <c r="C175" s="1"/>
      <c r="D175" s="1"/>
      <c r="E175" s="1"/>
      <c r="F175" s="1"/>
      <c r="G175" s="1"/>
      <c r="H175" s="1"/>
    </row>
    <row r="176" spans="3:8">
      <c r="C176" s="1"/>
      <c r="D176" s="1"/>
      <c r="E176" s="1"/>
      <c r="F176" s="1"/>
      <c r="G176" s="1"/>
      <c r="H176" s="1"/>
    </row>
    <row r="177" spans="3:8">
      <c r="C177" s="1"/>
      <c r="D177" s="1"/>
      <c r="E177" s="1"/>
      <c r="F177" s="1"/>
      <c r="G177" s="1"/>
      <c r="H177" s="1"/>
    </row>
    <row r="178" spans="3:8">
      <c r="C178" s="1"/>
      <c r="D178" s="1"/>
      <c r="E178" s="1"/>
      <c r="F178" s="1"/>
      <c r="G178" s="1"/>
      <c r="H178" s="1"/>
    </row>
    <row r="179" spans="3:8">
      <c r="C179" s="1"/>
      <c r="D179" s="1"/>
      <c r="E179" s="1"/>
      <c r="F179" s="1"/>
      <c r="G179" s="1"/>
      <c r="H179" s="1"/>
    </row>
    <row r="180" spans="3:8">
      <c r="C180" s="1"/>
      <c r="D180" s="1"/>
      <c r="E180" s="1"/>
      <c r="F180" s="1"/>
      <c r="G180" s="1"/>
      <c r="H180" s="1"/>
    </row>
    <row r="181" spans="3:8">
      <c r="C181" s="1"/>
      <c r="D181" s="1"/>
      <c r="E181" s="1"/>
      <c r="F181" s="1"/>
      <c r="G181" s="1"/>
      <c r="H181" s="1"/>
    </row>
    <row r="182" spans="3:8">
      <c r="C182" s="1"/>
      <c r="D182" s="1"/>
      <c r="E182" s="1"/>
      <c r="F182" s="1"/>
      <c r="G182" s="1"/>
      <c r="H182" s="1"/>
    </row>
    <row r="183" spans="3:8">
      <c r="C183" s="1"/>
      <c r="D183" s="1"/>
      <c r="E183" s="1"/>
      <c r="F183" s="1"/>
      <c r="G183" s="1"/>
      <c r="H183" s="1"/>
    </row>
    <row r="184" spans="3:8">
      <c r="C184" s="1"/>
      <c r="D184" s="1"/>
      <c r="E184" s="1"/>
      <c r="F184" s="1"/>
      <c r="G184" s="1"/>
      <c r="H184" s="1"/>
    </row>
    <row r="185" spans="3:8">
      <c r="C185" s="1"/>
      <c r="D185" s="1"/>
      <c r="E185" s="1"/>
      <c r="F185" s="1"/>
      <c r="G185" s="1"/>
      <c r="H185" s="1"/>
    </row>
    <row r="186" spans="3:8">
      <c r="C186" s="1"/>
      <c r="D186" s="1"/>
      <c r="E186" s="1"/>
      <c r="F186" s="1"/>
      <c r="G186" s="1"/>
      <c r="H186" s="1"/>
    </row>
    <row r="187" spans="3:8">
      <c r="C187" s="1"/>
      <c r="D187" s="1"/>
      <c r="E187" s="1"/>
      <c r="F187" s="1"/>
      <c r="G187" s="1"/>
      <c r="H187" s="1"/>
    </row>
    <row r="188" spans="3:8">
      <c r="C188" s="1"/>
      <c r="D188" s="1"/>
      <c r="E188" s="1"/>
      <c r="F188" s="1"/>
      <c r="G188" s="1"/>
      <c r="H188" s="1"/>
    </row>
    <row r="189" spans="3:8">
      <c r="C189" s="1"/>
      <c r="D189" s="1"/>
      <c r="E189" s="1"/>
      <c r="F189" s="1"/>
      <c r="G189" s="1"/>
      <c r="H189" s="1"/>
    </row>
    <row r="190" spans="3:8">
      <c r="C190" s="1"/>
      <c r="D190" s="1"/>
      <c r="E190" s="1"/>
      <c r="F190" s="1"/>
      <c r="G190" s="1"/>
      <c r="H190" s="1"/>
    </row>
    <row r="191" spans="3:8">
      <c r="C191" s="1"/>
      <c r="D191" s="1"/>
      <c r="E191" s="1"/>
      <c r="F191" s="1"/>
      <c r="G191" s="1"/>
      <c r="H191" s="1"/>
    </row>
    <row r="192" spans="3:8">
      <c r="C192" s="1"/>
      <c r="D192" s="1"/>
      <c r="E192" s="1"/>
      <c r="F192" s="1"/>
      <c r="G192" s="1"/>
      <c r="H192" s="1"/>
    </row>
    <row r="193" spans="3:8">
      <c r="C193" s="1"/>
      <c r="D193" s="1"/>
      <c r="E193" s="1"/>
      <c r="F193" s="1"/>
      <c r="G193" s="1"/>
      <c r="H193" s="1"/>
    </row>
    <row r="194" spans="3:8">
      <c r="C194" s="1"/>
      <c r="D194" s="1"/>
      <c r="E194" s="1"/>
      <c r="F194" s="1"/>
      <c r="G194" s="1"/>
      <c r="H194" s="1"/>
    </row>
    <row r="195" spans="3:8">
      <c r="C195" s="1"/>
      <c r="D195" s="1"/>
      <c r="E195" s="1"/>
      <c r="F195" s="1"/>
      <c r="G195" s="1"/>
      <c r="H195" s="1"/>
    </row>
    <row r="196" spans="3:8">
      <c r="C196" s="1"/>
      <c r="D196" s="1"/>
      <c r="E196" s="1"/>
      <c r="F196" s="1"/>
      <c r="G196" s="1"/>
      <c r="H196" s="1"/>
    </row>
    <row r="197" spans="3:8">
      <c r="C197" s="1"/>
      <c r="D197" s="1"/>
      <c r="E197" s="1"/>
      <c r="F197" s="1"/>
      <c r="G197" s="1"/>
      <c r="H197" s="1"/>
    </row>
    <row r="198" spans="3:8">
      <c r="C198" s="1"/>
      <c r="D198" s="1"/>
      <c r="E198" s="1"/>
      <c r="F198" s="1"/>
      <c r="G198" s="1"/>
      <c r="H198" s="1"/>
    </row>
    <row r="199" spans="3:8">
      <c r="C199" s="1"/>
      <c r="D199" s="1"/>
      <c r="E199" s="1"/>
      <c r="F199" s="1"/>
      <c r="G199" s="1"/>
      <c r="H199" s="1"/>
    </row>
    <row r="200" spans="3:8">
      <c r="C200" s="1"/>
      <c r="D200" s="1"/>
      <c r="E200" s="1"/>
      <c r="F200" s="1"/>
      <c r="G200" s="1"/>
      <c r="H200" s="1"/>
    </row>
    <row r="201" spans="3:8">
      <c r="C201" s="1"/>
      <c r="D201" s="1"/>
      <c r="E201" s="1"/>
      <c r="F201" s="1"/>
      <c r="G201" s="1"/>
      <c r="H201" s="1"/>
    </row>
    <row r="202" spans="3:8">
      <c r="C202" s="1"/>
      <c r="D202" s="1"/>
      <c r="E202" s="1"/>
      <c r="F202" s="1"/>
      <c r="G202" s="1"/>
      <c r="H202" s="1"/>
    </row>
    <row r="203" spans="3:8">
      <c r="C203" s="1"/>
      <c r="D203" s="1"/>
      <c r="E203" s="1"/>
      <c r="F203" s="1"/>
      <c r="G203" s="1"/>
      <c r="H203" s="1"/>
    </row>
    <row r="204" spans="3:8">
      <c r="C204" s="1"/>
      <c r="D204" s="1"/>
      <c r="E204" s="1"/>
      <c r="F204" s="1"/>
      <c r="G204" s="1"/>
      <c r="H204" s="1"/>
    </row>
    <row r="205" spans="3:8">
      <c r="C205" s="1"/>
      <c r="D205" s="1"/>
      <c r="E205" s="1"/>
      <c r="F205" s="1"/>
      <c r="G205" s="1"/>
      <c r="H205" s="1"/>
    </row>
    <row r="206" spans="3:8">
      <c r="C206" s="1"/>
      <c r="D206" s="1"/>
      <c r="E206" s="1"/>
      <c r="F206" s="1"/>
      <c r="G206" s="1"/>
      <c r="H206" s="1"/>
    </row>
    <row r="207" spans="3:8">
      <c r="C207" s="1"/>
      <c r="D207" s="1"/>
      <c r="E207" s="1"/>
      <c r="F207" s="1"/>
      <c r="G207" s="1"/>
      <c r="H207" s="1"/>
    </row>
    <row r="208" spans="3:8">
      <c r="C208" s="1"/>
      <c r="D208" s="1"/>
      <c r="E208" s="1"/>
      <c r="F208" s="1"/>
      <c r="G208" s="1"/>
      <c r="H208" s="1"/>
    </row>
    <row r="209" spans="3:8">
      <c r="C209" s="1"/>
      <c r="D209" s="1"/>
      <c r="E209" s="1"/>
      <c r="F209" s="1"/>
      <c r="G209" s="1"/>
      <c r="H209" s="1"/>
    </row>
    <row r="210" spans="3:8">
      <c r="C210" s="1"/>
      <c r="D210" s="1"/>
      <c r="E210" s="1"/>
      <c r="F210" s="1"/>
      <c r="G210" s="1"/>
      <c r="H210" s="1"/>
    </row>
    <row r="211" spans="3:8">
      <c r="C211" s="1"/>
      <c r="D211" s="1"/>
      <c r="E211" s="1"/>
      <c r="F211" s="1"/>
      <c r="G211" s="1"/>
      <c r="H211" s="1"/>
    </row>
    <row r="212" spans="3:8">
      <c r="C212" s="1"/>
      <c r="D212" s="1"/>
      <c r="E212" s="1"/>
      <c r="F212" s="1"/>
      <c r="G212" s="1"/>
      <c r="H212" s="1"/>
    </row>
    <row r="213" spans="3:8">
      <c r="C213" s="1"/>
      <c r="D213" s="1"/>
      <c r="E213" s="1"/>
      <c r="F213" s="1"/>
      <c r="G213" s="1"/>
      <c r="H213" s="1"/>
    </row>
    <row r="214" spans="3:8">
      <c r="C214" s="1"/>
      <c r="D214" s="1"/>
      <c r="E214" s="1"/>
      <c r="F214" s="1"/>
      <c r="G214" s="1"/>
      <c r="H214" s="1"/>
    </row>
    <row r="215" spans="3:8">
      <c r="C215" s="1"/>
      <c r="D215" s="1"/>
      <c r="E215" s="1"/>
      <c r="F215" s="1"/>
      <c r="G215" s="1"/>
      <c r="H215" s="1"/>
    </row>
    <row r="216" spans="3:8">
      <c r="C216" s="1"/>
      <c r="D216" s="1"/>
      <c r="E216" s="1"/>
      <c r="F216" s="1"/>
      <c r="G216" s="1"/>
      <c r="H216" s="1"/>
    </row>
    <row r="217" spans="3:8">
      <c r="C217" s="1"/>
      <c r="D217" s="1"/>
      <c r="E217" s="1"/>
      <c r="F217" s="1"/>
      <c r="G217" s="1"/>
      <c r="H217" s="1"/>
    </row>
    <row r="218" spans="3:8">
      <c r="C218" s="1"/>
      <c r="D218" s="1"/>
      <c r="E218" s="1"/>
      <c r="F218" s="1"/>
      <c r="G218" s="1"/>
      <c r="H218" s="1"/>
    </row>
    <row r="219" spans="3:8">
      <c r="C219" s="1"/>
      <c r="D219" s="1"/>
      <c r="E219" s="1"/>
      <c r="F219" s="1"/>
      <c r="G219" s="1"/>
      <c r="H219" s="1"/>
    </row>
    <row r="220" spans="3:8">
      <c r="C220" s="1"/>
      <c r="D220" s="1"/>
      <c r="E220" s="1"/>
      <c r="F220" s="1"/>
      <c r="G220" s="1"/>
      <c r="H220" s="1"/>
    </row>
    <row r="221" spans="3:8">
      <c r="C221" s="1"/>
      <c r="D221" s="1"/>
      <c r="E221" s="1"/>
      <c r="F221" s="1"/>
      <c r="G221" s="1"/>
      <c r="H221" s="1"/>
    </row>
    <row r="222" spans="3:8">
      <c r="C222" s="1"/>
      <c r="D222" s="1"/>
      <c r="E222" s="1"/>
      <c r="F222" s="1"/>
      <c r="G222" s="1"/>
      <c r="H222" s="1"/>
    </row>
    <row r="223" spans="3:8">
      <c r="C223" s="1"/>
      <c r="D223" s="1"/>
      <c r="E223" s="1"/>
      <c r="F223" s="1"/>
      <c r="G223" s="1"/>
      <c r="H223" s="1"/>
    </row>
    <row r="224" spans="3:8">
      <c r="C224" s="1"/>
      <c r="D224" s="1"/>
      <c r="E224" s="1"/>
      <c r="F224" s="1"/>
      <c r="G224" s="1"/>
      <c r="H224" s="1"/>
    </row>
    <row r="225" spans="3:8">
      <c r="C225" s="1"/>
      <c r="D225" s="1"/>
      <c r="E225" s="1"/>
      <c r="F225" s="1"/>
      <c r="G225" s="1"/>
      <c r="H225" s="1"/>
    </row>
    <row r="226" spans="3:8">
      <c r="C226" s="1"/>
      <c r="D226" s="1"/>
      <c r="E226" s="1"/>
      <c r="F226" s="1"/>
      <c r="G226" s="1"/>
      <c r="H226" s="1"/>
    </row>
    <row r="227" spans="3:8">
      <c r="C227" s="1"/>
      <c r="D227" s="1"/>
      <c r="E227" s="1"/>
      <c r="F227" s="1"/>
      <c r="G227" s="1"/>
      <c r="H227" s="1"/>
    </row>
    <row r="228" spans="3:8">
      <c r="C228" s="1"/>
      <c r="D228" s="1"/>
      <c r="E228" s="1"/>
      <c r="F228" s="1"/>
      <c r="G228" s="1"/>
      <c r="H228" s="1"/>
    </row>
    <row r="229" spans="3:8">
      <c r="C229" s="1"/>
      <c r="D229" s="1"/>
      <c r="E229" s="1"/>
      <c r="F229" s="1"/>
      <c r="G229" s="1"/>
      <c r="H229" s="1"/>
    </row>
    <row r="230" spans="3:8">
      <c r="C230" s="1"/>
      <c r="D230" s="1"/>
      <c r="E230" s="1"/>
      <c r="F230" s="1"/>
      <c r="G230" s="1"/>
      <c r="H230" s="1"/>
    </row>
    <row r="231" spans="3:8">
      <c r="C231" s="1"/>
      <c r="D231" s="1"/>
      <c r="E231" s="1"/>
      <c r="F231" s="1"/>
      <c r="G231" s="1"/>
      <c r="H231" s="1"/>
    </row>
    <row r="232" spans="3:8">
      <c r="C232" s="1"/>
      <c r="D232" s="1"/>
      <c r="E232" s="1"/>
      <c r="F232" s="1"/>
      <c r="G232" s="1"/>
      <c r="H232" s="1"/>
    </row>
    <row r="233" spans="3:8">
      <c r="C233" s="1"/>
      <c r="D233" s="1"/>
      <c r="E233" s="1"/>
      <c r="F233" s="1"/>
      <c r="G233" s="1"/>
      <c r="H233" s="1"/>
    </row>
    <row r="234" spans="3:8">
      <c r="C234" s="1"/>
      <c r="D234" s="1"/>
      <c r="E234" s="1"/>
      <c r="F234" s="1"/>
      <c r="G234" s="1"/>
      <c r="H234" s="1"/>
    </row>
    <row r="235" spans="3:8">
      <c r="C235" s="1"/>
      <c r="D235" s="1"/>
      <c r="E235" s="1"/>
      <c r="F235" s="1"/>
      <c r="G235" s="1"/>
      <c r="H235" s="1"/>
    </row>
    <row r="236" spans="3:8">
      <c r="C236" s="1"/>
      <c r="D236" s="1"/>
      <c r="E236" s="1"/>
      <c r="F236" s="1"/>
      <c r="G236" s="1"/>
      <c r="H236" s="1"/>
    </row>
    <row r="237" spans="3:8">
      <c r="C237" s="1"/>
      <c r="D237" s="1"/>
      <c r="E237" s="1"/>
      <c r="F237" s="1"/>
      <c r="G237" s="1"/>
      <c r="H237" s="1"/>
    </row>
    <row r="238" spans="3:8">
      <c r="C238" s="1"/>
      <c r="D238" s="1"/>
      <c r="E238" s="1"/>
      <c r="F238" s="1"/>
      <c r="G238" s="1"/>
      <c r="H238" s="1"/>
    </row>
    <row r="239" spans="3:8">
      <c r="C239" s="1"/>
      <c r="D239" s="1"/>
      <c r="E239" s="1"/>
      <c r="F239" s="1"/>
      <c r="G239" s="1"/>
      <c r="H239" s="1"/>
    </row>
    <row r="240" spans="3:8">
      <c r="C240" s="1"/>
      <c r="D240" s="1"/>
      <c r="E240" s="1"/>
      <c r="F240" s="1"/>
      <c r="G240" s="1"/>
      <c r="H240" s="1"/>
    </row>
    <row r="241" spans="3:8">
      <c r="C241" s="1"/>
      <c r="D241" s="1"/>
      <c r="E241" s="1"/>
      <c r="F241" s="1"/>
      <c r="G241" s="1"/>
      <c r="H241" s="1"/>
    </row>
    <row r="242" spans="3:8">
      <c r="C242" s="1"/>
      <c r="D242" s="1"/>
      <c r="E242" s="1"/>
      <c r="F242" s="1"/>
      <c r="G242" s="1"/>
      <c r="H242" s="1"/>
    </row>
    <row r="243" spans="3:8">
      <c r="C243" s="1"/>
      <c r="D243" s="1"/>
      <c r="E243" s="1"/>
      <c r="F243" s="1"/>
      <c r="G243" s="1"/>
      <c r="H243" s="1"/>
    </row>
    <row r="244" spans="3:8">
      <c r="C244" s="1"/>
      <c r="D244" s="1"/>
      <c r="E244" s="1"/>
      <c r="F244" s="1"/>
      <c r="G244" s="1"/>
      <c r="H244" s="1"/>
    </row>
    <row r="245" spans="3:8">
      <c r="C245" s="1"/>
      <c r="D245" s="1"/>
      <c r="E245" s="1"/>
      <c r="F245" s="1"/>
      <c r="G245" s="1"/>
      <c r="H245" s="1"/>
    </row>
    <row r="246" spans="3:8">
      <c r="C246" s="1"/>
      <c r="D246" s="1"/>
      <c r="E246" s="1"/>
      <c r="F246" s="1"/>
      <c r="G246" s="1"/>
      <c r="H246" s="1"/>
    </row>
    <row r="247" spans="3:8">
      <c r="C247" s="1"/>
      <c r="D247" s="1"/>
      <c r="E247" s="1"/>
      <c r="F247" s="1"/>
      <c r="G247" s="1"/>
      <c r="H247" s="1"/>
    </row>
    <row r="248" spans="3:8">
      <c r="C248" s="1"/>
      <c r="D248" s="1"/>
      <c r="E248" s="1"/>
      <c r="F248" s="1"/>
      <c r="G248" s="1"/>
      <c r="H248" s="1"/>
    </row>
    <row r="249" spans="3:8">
      <c r="C249" s="1"/>
      <c r="D249" s="1"/>
      <c r="E249" s="1"/>
      <c r="F249" s="1"/>
      <c r="G249" s="1"/>
      <c r="H249" s="1"/>
    </row>
    <row r="250" spans="3:8">
      <c r="C250" s="1"/>
      <c r="D250" s="1"/>
      <c r="E250" s="1"/>
      <c r="F250" s="1"/>
      <c r="G250" s="1"/>
      <c r="H250" s="1"/>
    </row>
    <row r="251" spans="3:8">
      <c r="C251" s="1"/>
      <c r="D251" s="1"/>
      <c r="E251" s="1"/>
      <c r="F251" s="1"/>
      <c r="G251" s="1"/>
      <c r="H251" s="1"/>
    </row>
    <row r="252" spans="3:8">
      <c r="C252" s="1"/>
      <c r="D252" s="1"/>
      <c r="E252" s="1"/>
      <c r="F252" s="1"/>
      <c r="G252" s="1"/>
      <c r="H252" s="1"/>
    </row>
    <row r="253" spans="3:8">
      <c r="C253" s="1"/>
      <c r="D253" s="1"/>
      <c r="E253" s="1"/>
      <c r="F253" s="1"/>
      <c r="G253" s="1"/>
      <c r="H253" s="1"/>
    </row>
    <row r="254" spans="3:8">
      <c r="C254" s="1"/>
      <c r="D254" s="1"/>
      <c r="E254" s="1"/>
      <c r="F254" s="1"/>
      <c r="G254" s="1"/>
      <c r="H254" s="1"/>
    </row>
    <row r="255" spans="3:8">
      <c r="C255" s="1"/>
      <c r="D255" s="1"/>
      <c r="E255" s="1"/>
      <c r="F255" s="1"/>
      <c r="G255" s="1"/>
      <c r="H255" s="1"/>
    </row>
    <row r="256" spans="3:8">
      <c r="C256" s="1"/>
      <c r="D256" s="1"/>
      <c r="E256" s="1"/>
      <c r="F256" s="1"/>
      <c r="G256" s="1"/>
      <c r="H256" s="1"/>
    </row>
    <row r="257" spans="3:8">
      <c r="C257" s="1"/>
      <c r="D257" s="1"/>
      <c r="E257" s="1"/>
      <c r="F257" s="1"/>
      <c r="G257" s="1"/>
      <c r="H257" s="1"/>
    </row>
    <row r="258" spans="3:8">
      <c r="C258" s="1"/>
      <c r="D258" s="1"/>
      <c r="E258" s="1"/>
      <c r="F258" s="1"/>
      <c r="G258" s="1"/>
      <c r="H258" s="1"/>
    </row>
    <row r="259" spans="3:8">
      <c r="C259" s="1"/>
      <c r="D259" s="1"/>
      <c r="E259" s="1"/>
      <c r="F259" s="1"/>
      <c r="G259" s="1"/>
      <c r="H259" s="1"/>
    </row>
    <row r="260" spans="3:8">
      <c r="C260" s="1"/>
      <c r="D260" s="1"/>
      <c r="E260" s="1"/>
      <c r="F260" s="1"/>
      <c r="G260" s="1"/>
      <c r="H260" s="1"/>
    </row>
    <row r="261" spans="3:8">
      <c r="C261" s="1"/>
      <c r="D261" s="1"/>
      <c r="E261" s="1"/>
      <c r="F261" s="1"/>
      <c r="G261" s="1"/>
      <c r="H261" s="1"/>
    </row>
    <row r="262" spans="3:8">
      <c r="C262" s="1"/>
      <c r="D262" s="1"/>
      <c r="E262" s="1"/>
      <c r="F262" s="1"/>
      <c r="G262" s="1"/>
      <c r="H262" s="1"/>
    </row>
    <row r="263" spans="3:8">
      <c r="C263" s="1"/>
      <c r="D263" s="1"/>
      <c r="E263" s="1"/>
      <c r="F263" s="1"/>
      <c r="G263" s="1"/>
      <c r="H263" s="1"/>
    </row>
    <row r="264" spans="3:8">
      <c r="C264" s="1"/>
      <c r="D264" s="1"/>
      <c r="E264" s="1"/>
      <c r="F264" s="1"/>
      <c r="G264" s="1"/>
      <c r="H264" s="1"/>
    </row>
    <row r="265" spans="3:8">
      <c r="C265" s="1"/>
      <c r="D265" s="1"/>
      <c r="E265" s="1"/>
      <c r="F265" s="1"/>
      <c r="G265" s="1"/>
      <c r="H265" s="1"/>
    </row>
    <row r="266" spans="3:8">
      <c r="C266" s="1"/>
      <c r="D266" s="1"/>
      <c r="E266" s="1"/>
      <c r="F266" s="1"/>
      <c r="G266" s="1"/>
      <c r="H266" s="1"/>
    </row>
    <row r="267" spans="3:8">
      <c r="C267" s="1"/>
      <c r="D267" s="1"/>
      <c r="E267" s="1"/>
      <c r="F267" s="1"/>
      <c r="G267" s="1"/>
      <c r="H267" s="1"/>
    </row>
    <row r="268" spans="3:8">
      <c r="C268" s="1"/>
      <c r="D268" s="1"/>
      <c r="E268" s="1"/>
      <c r="F268" s="1"/>
      <c r="G268" s="1"/>
      <c r="H268" s="1"/>
    </row>
    <row r="269" spans="3:8">
      <c r="C269" s="1"/>
      <c r="D269" s="1"/>
      <c r="E269" s="1"/>
      <c r="F269" s="1"/>
      <c r="G269" s="1"/>
      <c r="H269" s="1"/>
    </row>
    <row r="270" spans="3:8">
      <c r="C270" s="1"/>
      <c r="D270" s="1"/>
      <c r="E270" s="1"/>
      <c r="F270" s="1"/>
      <c r="G270" s="1"/>
      <c r="H270" s="1"/>
    </row>
    <row r="271" spans="3:8">
      <c r="C271" s="1"/>
      <c r="D271" s="1"/>
      <c r="E271" s="1"/>
      <c r="F271" s="1"/>
      <c r="G271" s="1"/>
      <c r="H271" s="1"/>
    </row>
    <row r="272" spans="3:8">
      <c r="C272" s="1"/>
      <c r="D272" s="1"/>
      <c r="E272" s="1"/>
      <c r="F272" s="1"/>
      <c r="G272" s="1"/>
      <c r="H272" s="1"/>
    </row>
    <row r="273" spans="3:8">
      <c r="C273" s="1"/>
      <c r="D273" s="1"/>
      <c r="E273" s="1"/>
      <c r="F273" s="1"/>
      <c r="G273" s="1"/>
      <c r="H273" s="1"/>
    </row>
    <row r="274" spans="3:8">
      <c r="C274" s="1"/>
      <c r="D274" s="1"/>
      <c r="E274" s="1"/>
      <c r="F274" s="1"/>
      <c r="G274" s="1"/>
      <c r="H274" s="1"/>
    </row>
    <row r="275" spans="3:8">
      <c r="C275" s="1"/>
      <c r="D275" s="1"/>
      <c r="E275" s="1"/>
      <c r="F275" s="1"/>
      <c r="G275" s="1"/>
      <c r="H275" s="1"/>
    </row>
    <row r="276" spans="3:8">
      <c r="C276" s="1"/>
      <c r="D276" s="1"/>
      <c r="E276" s="1"/>
      <c r="F276" s="1"/>
      <c r="G276" s="1"/>
      <c r="H276" s="1"/>
    </row>
    <row r="277" spans="3:8">
      <c r="C277" s="1"/>
      <c r="D277" s="1"/>
      <c r="E277" s="1"/>
      <c r="F277" s="1"/>
      <c r="G277" s="1"/>
      <c r="H277" s="1"/>
    </row>
    <row r="278" spans="3:8">
      <c r="C278" s="1"/>
      <c r="D278" s="1"/>
      <c r="E278" s="1"/>
      <c r="F278" s="1"/>
      <c r="G278" s="1"/>
      <c r="H278" s="1"/>
    </row>
    <row r="279" spans="3:8">
      <c r="C279" s="1"/>
      <c r="D279" s="1"/>
      <c r="E279" s="1"/>
      <c r="F279" s="1"/>
      <c r="G279" s="1"/>
      <c r="H279" s="1"/>
    </row>
    <row r="280" spans="3:8">
      <c r="C280" s="1"/>
      <c r="D280" s="1"/>
      <c r="E280" s="1"/>
      <c r="F280" s="1"/>
      <c r="G280" s="1"/>
      <c r="H280" s="1"/>
    </row>
    <row r="281" spans="3:8">
      <c r="C281" s="1"/>
      <c r="D281" s="1"/>
      <c r="E281" s="1"/>
      <c r="F281" s="1"/>
      <c r="G281" s="1"/>
      <c r="H281" s="1"/>
    </row>
    <row r="282" spans="3:8">
      <c r="C282" s="1"/>
      <c r="D282" s="1"/>
      <c r="E282" s="1"/>
      <c r="F282" s="1"/>
      <c r="G282" s="1"/>
      <c r="H282" s="1"/>
    </row>
    <row r="283" spans="3:8">
      <c r="C283" s="1"/>
      <c r="D283" s="1"/>
      <c r="E283" s="1"/>
      <c r="F283" s="1"/>
      <c r="G283" s="1"/>
      <c r="H283" s="1"/>
    </row>
    <row r="284" spans="3:8">
      <c r="C284" s="1"/>
      <c r="D284" s="1"/>
      <c r="E284" s="1"/>
      <c r="F284" s="1"/>
      <c r="G284" s="1"/>
      <c r="H284" s="1"/>
    </row>
    <row r="285" spans="3:8">
      <c r="C285" s="1"/>
      <c r="D285" s="1"/>
      <c r="E285" s="1"/>
      <c r="F285" s="1"/>
      <c r="G285" s="1"/>
      <c r="H285" s="1"/>
    </row>
    <row r="286" spans="3:8">
      <c r="C286" s="1"/>
      <c r="D286" s="1"/>
      <c r="E286" s="1"/>
      <c r="F286" s="1"/>
      <c r="G286" s="1"/>
      <c r="H286" s="1"/>
    </row>
    <row r="287" spans="3:8">
      <c r="C287" s="1"/>
      <c r="D287" s="1"/>
      <c r="E287" s="1"/>
      <c r="F287" s="1"/>
      <c r="G287" s="1"/>
      <c r="H287" s="1"/>
    </row>
    <row r="288" spans="3:8">
      <c r="C288" s="1"/>
      <c r="D288" s="1"/>
      <c r="E288" s="1"/>
      <c r="F288" s="1"/>
      <c r="G288" s="1"/>
      <c r="H288" s="1"/>
    </row>
    <row r="289" spans="3:8">
      <c r="C289" s="1"/>
      <c r="D289" s="1"/>
      <c r="E289" s="1"/>
      <c r="F289" s="1"/>
      <c r="G289" s="1"/>
      <c r="H289" s="1"/>
    </row>
    <row r="290" spans="3:8">
      <c r="C290" s="1"/>
      <c r="D290" s="1"/>
      <c r="E290" s="1"/>
      <c r="F290" s="1"/>
      <c r="G290" s="1"/>
      <c r="H290" s="1"/>
    </row>
    <row r="291" spans="3:8">
      <c r="C291" s="1"/>
      <c r="D291" s="1"/>
      <c r="E291" s="1"/>
      <c r="F291" s="1"/>
      <c r="G291" s="1"/>
      <c r="H291" s="1"/>
    </row>
    <row r="292" spans="3:8">
      <c r="C292" s="1"/>
      <c r="D292" s="1"/>
      <c r="E292" s="1"/>
      <c r="F292" s="1"/>
      <c r="G292" s="1"/>
      <c r="H292" s="1"/>
    </row>
    <row r="293" spans="3:8">
      <c r="C293" s="1"/>
      <c r="D293" s="1"/>
      <c r="E293" s="1"/>
      <c r="F293" s="1"/>
      <c r="G293" s="1"/>
      <c r="H293" s="1"/>
    </row>
    <row r="294" spans="3:8">
      <c r="C294" s="1"/>
      <c r="D294" s="1"/>
      <c r="E294" s="1"/>
      <c r="F294" s="1"/>
      <c r="G294" s="1"/>
      <c r="H294" s="1"/>
    </row>
    <row r="295" spans="3:8">
      <c r="C295" s="1"/>
      <c r="D295" s="1"/>
      <c r="E295" s="1"/>
      <c r="F295" s="1"/>
      <c r="G295" s="1"/>
      <c r="H295" s="1"/>
    </row>
    <row r="296" spans="3:8">
      <c r="C296" s="1"/>
      <c r="D296" s="1"/>
      <c r="E296" s="1"/>
      <c r="F296" s="1"/>
      <c r="G296" s="1"/>
      <c r="H296" s="1"/>
    </row>
    <row r="297" spans="3:8">
      <c r="C297" s="1"/>
      <c r="D297" s="1"/>
      <c r="E297" s="1"/>
      <c r="F297" s="1"/>
      <c r="G297" s="1"/>
      <c r="H297" s="1"/>
    </row>
    <row r="298" spans="3:8">
      <c r="C298" s="1"/>
      <c r="D298" s="1"/>
      <c r="E298" s="1"/>
      <c r="F298" s="1"/>
      <c r="G298" s="1"/>
      <c r="H298" s="1"/>
    </row>
    <row r="299" spans="3:8">
      <c r="C299" s="1"/>
      <c r="D299" s="1"/>
      <c r="E299" s="1"/>
      <c r="F299" s="1"/>
      <c r="G299" s="1"/>
      <c r="H299" s="1"/>
    </row>
    <row r="300" spans="3:8">
      <c r="C300" s="1"/>
      <c r="D300" s="1"/>
      <c r="E300" s="1"/>
      <c r="F300" s="1"/>
      <c r="G300" s="1"/>
      <c r="H300" s="1"/>
    </row>
    <row r="301" spans="3:8">
      <c r="C301" s="1"/>
      <c r="D301" s="1"/>
      <c r="E301" s="1"/>
      <c r="F301" s="1"/>
      <c r="G301" s="1"/>
      <c r="H301" s="1"/>
    </row>
    <row r="302" spans="3:8">
      <c r="C302" s="1"/>
      <c r="D302" s="1"/>
      <c r="E302" s="1"/>
      <c r="F302" s="1"/>
      <c r="G302" s="1"/>
      <c r="H302" s="1"/>
    </row>
    <row r="303" spans="3:8">
      <c r="C303" s="1"/>
      <c r="D303" s="1"/>
      <c r="E303" s="1"/>
      <c r="F303" s="1"/>
      <c r="G303" s="1"/>
      <c r="H303" s="1"/>
    </row>
    <row r="304" spans="3:8">
      <c r="C304" s="1"/>
      <c r="D304" s="1"/>
      <c r="E304" s="1"/>
      <c r="F304" s="1"/>
      <c r="G304" s="1"/>
      <c r="H304" s="1"/>
    </row>
    <row r="305" spans="3:8">
      <c r="C305" s="1"/>
      <c r="D305" s="1"/>
      <c r="E305" s="1"/>
      <c r="F305" s="1"/>
      <c r="G305" s="1"/>
      <c r="H305" s="1"/>
    </row>
    <row r="306" spans="3:8">
      <c r="C306" s="1"/>
      <c r="D306" s="1"/>
      <c r="E306" s="1"/>
      <c r="F306" s="1"/>
      <c r="G306" s="1"/>
      <c r="H306" s="1"/>
    </row>
    <row r="307" spans="3:8">
      <c r="C307" s="1"/>
      <c r="D307" s="1"/>
      <c r="E307" s="1"/>
      <c r="F307" s="1"/>
      <c r="G307" s="1"/>
      <c r="H307" s="1"/>
    </row>
    <row r="308" spans="3:8">
      <c r="C308" s="1"/>
      <c r="D308" s="1"/>
      <c r="E308" s="1"/>
      <c r="F308" s="1"/>
      <c r="G308" s="1"/>
      <c r="H308" s="1"/>
    </row>
    <row r="309" spans="3:8">
      <c r="C309" s="1"/>
      <c r="D309" s="1"/>
      <c r="E309" s="1"/>
      <c r="F309" s="1"/>
      <c r="G309" s="1"/>
      <c r="H309" s="1"/>
    </row>
    <row r="310" spans="3:8">
      <c r="C310" s="1"/>
      <c r="D310" s="1"/>
      <c r="E310" s="1"/>
      <c r="F310" s="1"/>
      <c r="G310" s="1"/>
      <c r="H310" s="1"/>
    </row>
    <row r="311" spans="3:8">
      <c r="C311" s="1"/>
      <c r="D311" s="1"/>
      <c r="E311" s="1"/>
      <c r="F311" s="1"/>
      <c r="G311" s="1"/>
      <c r="H311" s="1"/>
    </row>
    <row r="312" spans="3:8">
      <c r="C312" s="1"/>
      <c r="D312" s="1"/>
      <c r="E312" s="1"/>
      <c r="F312" s="1"/>
      <c r="G312" s="1"/>
      <c r="H312" s="1"/>
    </row>
    <row r="313" spans="3:8">
      <c r="C313" s="1"/>
      <c r="D313" s="1"/>
      <c r="E313" s="1"/>
      <c r="F313" s="1"/>
      <c r="G313" s="1"/>
      <c r="H313" s="1"/>
    </row>
    <row r="314" spans="3:8">
      <c r="C314" s="1"/>
      <c r="D314" s="1"/>
      <c r="E314" s="1"/>
      <c r="F314" s="1"/>
      <c r="G314" s="1"/>
      <c r="H314" s="1"/>
    </row>
    <row r="315" spans="3:8">
      <c r="C315" s="1"/>
      <c r="D315" s="1"/>
      <c r="E315" s="1"/>
      <c r="F315" s="1"/>
      <c r="G315" s="1"/>
      <c r="H315" s="1"/>
    </row>
    <row r="316" spans="3:8">
      <c r="C316" s="1"/>
      <c r="D316" s="1"/>
      <c r="E316" s="1"/>
      <c r="F316" s="1"/>
      <c r="G316" s="1"/>
      <c r="H316" s="1"/>
    </row>
    <row r="317" spans="3:8">
      <c r="C317" s="1"/>
      <c r="D317" s="1"/>
      <c r="E317" s="1"/>
      <c r="F317" s="1"/>
      <c r="G317" s="1"/>
      <c r="H317" s="1"/>
    </row>
    <row r="318" spans="3:8">
      <c r="C318" s="1"/>
      <c r="D318" s="1"/>
      <c r="E318" s="1"/>
      <c r="F318" s="1"/>
      <c r="G318" s="1"/>
      <c r="H318" s="1"/>
    </row>
    <row r="319" spans="3:8">
      <c r="C319" s="1"/>
      <c r="D319" s="1"/>
      <c r="E319" s="1"/>
      <c r="F319" s="1"/>
      <c r="G319" s="1"/>
      <c r="H319" s="1"/>
    </row>
    <row r="320" spans="3:8">
      <c r="C320" s="1"/>
      <c r="D320" s="1"/>
      <c r="E320" s="1"/>
      <c r="F320" s="1"/>
      <c r="G320" s="1"/>
      <c r="H320" s="1"/>
    </row>
    <row r="321" spans="3:8">
      <c r="C321" s="1"/>
      <c r="D321" s="1"/>
      <c r="E321" s="1"/>
      <c r="F321" s="1"/>
      <c r="G321" s="1"/>
      <c r="H321" s="1"/>
    </row>
    <row r="322" spans="3:8">
      <c r="C322" s="1"/>
      <c r="D322" s="1"/>
      <c r="E322" s="1"/>
      <c r="F322" s="1"/>
      <c r="G322" s="1"/>
      <c r="H322" s="1"/>
    </row>
    <row r="323" spans="3:8">
      <c r="C323" s="1"/>
      <c r="D323" s="1"/>
      <c r="E323" s="1"/>
      <c r="F323" s="1"/>
      <c r="G323" s="1"/>
      <c r="H323" s="1"/>
    </row>
    <row r="324" spans="3:8">
      <c r="C324" s="1"/>
      <c r="D324" s="1"/>
      <c r="E324" s="1"/>
      <c r="F324" s="1"/>
      <c r="G324" s="1"/>
      <c r="H324" s="1"/>
    </row>
    <row r="325" spans="3:8">
      <c r="C325" s="1"/>
      <c r="D325" s="1"/>
      <c r="E325" s="1"/>
      <c r="F325" s="1"/>
      <c r="G325" s="1"/>
      <c r="H325" s="1"/>
    </row>
    <row r="326" spans="3:8">
      <c r="C326" s="1"/>
      <c r="D326" s="1"/>
      <c r="E326" s="1"/>
      <c r="F326" s="1"/>
      <c r="G326" s="1"/>
      <c r="H326" s="1"/>
    </row>
    <row r="327" spans="3:8">
      <c r="C327" s="1"/>
      <c r="D327" s="1"/>
      <c r="E327" s="1"/>
      <c r="F327" s="1"/>
      <c r="G327" s="1"/>
      <c r="H327" s="1"/>
    </row>
    <row r="328" spans="3:8">
      <c r="C328" s="1"/>
      <c r="D328" s="1"/>
      <c r="E328" s="1"/>
      <c r="F328" s="1"/>
      <c r="G328" s="1"/>
      <c r="H328" s="1"/>
    </row>
    <row r="329" spans="3:8">
      <c r="C329" s="1"/>
      <c r="D329" s="1"/>
      <c r="E329" s="1"/>
      <c r="F329" s="1"/>
      <c r="G329" s="1"/>
      <c r="H329" s="1"/>
    </row>
    <row r="330" spans="3:8">
      <c r="C330" s="1"/>
      <c r="D330" s="1"/>
      <c r="E330" s="1"/>
      <c r="F330" s="1"/>
      <c r="G330" s="1"/>
      <c r="H330" s="1"/>
    </row>
    <row r="331" spans="3:8">
      <c r="C331" s="1"/>
      <c r="D331" s="1"/>
      <c r="E331" s="1"/>
      <c r="F331" s="1"/>
      <c r="G331" s="1"/>
      <c r="H331" s="1"/>
    </row>
    <row r="332" spans="3:8">
      <c r="C332" s="1"/>
      <c r="D332" s="1"/>
      <c r="E332" s="1"/>
      <c r="F332" s="1"/>
      <c r="G332" s="1"/>
      <c r="H332" s="1"/>
    </row>
    <row r="333" spans="3:8">
      <c r="C333" s="1"/>
      <c r="D333" s="1"/>
      <c r="E333" s="1"/>
      <c r="F333" s="1"/>
      <c r="G333" s="1"/>
      <c r="H333" s="1"/>
    </row>
    <row r="334" spans="3:8">
      <c r="C334" s="1"/>
      <c r="D334" s="1"/>
      <c r="E334" s="1"/>
      <c r="F334" s="1"/>
      <c r="G334" s="1"/>
      <c r="H334" s="1"/>
    </row>
    <row r="335" spans="3:8">
      <c r="C335" s="1"/>
      <c r="D335" s="1"/>
      <c r="E335" s="1"/>
      <c r="F335" s="1"/>
      <c r="G335" s="1"/>
      <c r="H335" s="1"/>
    </row>
    <row r="336" spans="3:8">
      <c r="C336" s="1"/>
      <c r="D336" s="1"/>
      <c r="E336" s="1"/>
      <c r="F336" s="1"/>
      <c r="G336" s="1"/>
      <c r="H336" s="1"/>
    </row>
    <row r="337" spans="3:8">
      <c r="C337" s="1"/>
      <c r="D337" s="1"/>
      <c r="E337" s="1"/>
      <c r="F337" s="1"/>
      <c r="G337" s="1"/>
      <c r="H337" s="1"/>
    </row>
    <row r="338" spans="3:8">
      <c r="C338" s="1"/>
      <c r="D338" s="1"/>
      <c r="E338" s="1"/>
      <c r="F338" s="1"/>
      <c r="G338" s="1"/>
      <c r="H338" s="1"/>
    </row>
    <row r="339" spans="3:8">
      <c r="C339" s="1"/>
      <c r="D339" s="1"/>
      <c r="E339" s="1"/>
      <c r="F339" s="1"/>
      <c r="G339" s="1"/>
      <c r="H339" s="1"/>
    </row>
    <row r="340" spans="3:8">
      <c r="C340" s="1"/>
      <c r="D340" s="1"/>
      <c r="E340" s="1"/>
      <c r="F340" s="1"/>
      <c r="G340" s="1"/>
      <c r="H340" s="1"/>
    </row>
    <row r="341" spans="3:8">
      <c r="C341" s="1"/>
      <c r="D341" s="1"/>
      <c r="E341" s="1"/>
      <c r="F341" s="1"/>
      <c r="G341" s="1"/>
      <c r="H341" s="1"/>
    </row>
    <row r="342" spans="3:8">
      <c r="C342" s="1"/>
      <c r="D342" s="1"/>
      <c r="E342" s="1"/>
      <c r="F342" s="1"/>
      <c r="G342" s="1"/>
      <c r="H342" s="1"/>
    </row>
    <row r="343" spans="3:8">
      <c r="C343" s="1"/>
      <c r="D343" s="1"/>
      <c r="E343" s="1"/>
      <c r="F343" s="1"/>
      <c r="G343" s="1"/>
      <c r="H343" s="1"/>
    </row>
    <row r="344" spans="3:8">
      <c r="C344" s="1"/>
      <c r="D344" s="1"/>
      <c r="E344" s="1"/>
      <c r="F344" s="1"/>
      <c r="G344" s="1"/>
      <c r="H344" s="1"/>
    </row>
    <row r="345" spans="3:8">
      <c r="C345" s="1"/>
      <c r="D345" s="1"/>
      <c r="E345" s="1"/>
      <c r="F345" s="1"/>
      <c r="G345" s="1"/>
      <c r="H345" s="1"/>
    </row>
    <row r="346" spans="3:8">
      <c r="C346" s="1"/>
      <c r="D346" s="1"/>
      <c r="E346" s="1"/>
      <c r="F346" s="1"/>
      <c r="G346" s="1"/>
      <c r="H346" s="1"/>
    </row>
    <row r="347" spans="3:8">
      <c r="C347" s="1"/>
      <c r="D347" s="1"/>
      <c r="E347" s="1"/>
      <c r="F347" s="1"/>
      <c r="G347" s="1"/>
      <c r="H347" s="1"/>
    </row>
    <row r="348" spans="3:8">
      <c r="C348" s="1"/>
      <c r="D348" s="1"/>
      <c r="E348" s="1"/>
      <c r="F348" s="1"/>
      <c r="G348" s="1"/>
      <c r="H348" s="1"/>
    </row>
    <row r="349" spans="3:8">
      <c r="C349" s="1"/>
      <c r="D349" s="1"/>
      <c r="E349" s="1"/>
      <c r="F349" s="1"/>
      <c r="G349" s="1"/>
      <c r="H349" s="1"/>
    </row>
    <row r="350" spans="3:8">
      <c r="C350" s="1"/>
      <c r="D350" s="1"/>
      <c r="E350" s="1"/>
      <c r="F350" s="1"/>
      <c r="G350" s="1"/>
      <c r="H350" s="1"/>
    </row>
    <row r="351" spans="3:8">
      <c r="C351" s="1"/>
      <c r="D351" s="1"/>
      <c r="E351" s="1"/>
      <c r="F351" s="1"/>
      <c r="G351" s="1"/>
      <c r="H351" s="1"/>
    </row>
    <row r="352" spans="3:8">
      <c r="C352" s="1"/>
      <c r="D352" s="1"/>
      <c r="E352" s="1"/>
      <c r="F352" s="1"/>
      <c r="G352" s="1"/>
      <c r="H352" s="1"/>
    </row>
    <row r="353" spans="3:8">
      <c r="C353" s="1"/>
      <c r="D353" s="1"/>
      <c r="E353" s="1"/>
      <c r="F353" s="1"/>
      <c r="G353" s="1"/>
      <c r="H353" s="1"/>
    </row>
    <row r="354" spans="3:8">
      <c r="C354" s="1"/>
      <c r="D354" s="1"/>
      <c r="E354" s="1"/>
      <c r="F354" s="1"/>
      <c r="G354" s="1"/>
      <c r="H354" s="1"/>
    </row>
    <row r="355" spans="3:8">
      <c r="C355" s="1"/>
      <c r="D355" s="1"/>
      <c r="E355" s="1"/>
      <c r="F355" s="1"/>
      <c r="G355" s="1"/>
      <c r="H355" s="1"/>
    </row>
    <row r="356" spans="3:8">
      <c r="C356" s="1"/>
      <c r="D356" s="1"/>
      <c r="E356" s="1"/>
      <c r="F356" s="1"/>
      <c r="G356" s="1"/>
      <c r="H356" s="1"/>
    </row>
    <row r="357" spans="3:8">
      <c r="C357" s="1"/>
      <c r="D357" s="1"/>
      <c r="E357" s="1"/>
      <c r="F357" s="1"/>
      <c r="G357" s="1"/>
      <c r="H357" s="1"/>
    </row>
    <row r="358" spans="3:8">
      <c r="C358" s="1"/>
      <c r="D358" s="1"/>
      <c r="E358" s="1"/>
      <c r="F358" s="1"/>
      <c r="G358" s="1"/>
      <c r="H358" s="1"/>
    </row>
    <row r="359" spans="3:8">
      <c r="C359" s="1"/>
      <c r="D359" s="1"/>
      <c r="E359" s="1"/>
      <c r="F359" s="1"/>
      <c r="G359" s="1"/>
      <c r="H359" s="1"/>
    </row>
    <row r="360" spans="3:8">
      <c r="C360" s="1"/>
      <c r="D360" s="1"/>
      <c r="E360" s="1"/>
      <c r="F360" s="1"/>
      <c r="G360" s="1"/>
      <c r="H360" s="1"/>
    </row>
    <row r="361" spans="3:8">
      <c r="C361" s="1"/>
      <c r="D361" s="1"/>
      <c r="E361" s="1"/>
      <c r="F361" s="1"/>
      <c r="G361" s="1"/>
      <c r="H361" s="1"/>
    </row>
    <row r="362" spans="3:8">
      <c r="C362" s="1"/>
      <c r="D362" s="1"/>
      <c r="E362" s="1"/>
      <c r="F362" s="1"/>
      <c r="G362" s="1"/>
      <c r="H362" s="1"/>
    </row>
    <row r="363" spans="3:8">
      <c r="C363" s="1"/>
      <c r="D363" s="1"/>
      <c r="E363" s="1"/>
      <c r="F363" s="1"/>
      <c r="G363" s="1"/>
      <c r="H363" s="1"/>
    </row>
    <row r="364" spans="3:8">
      <c r="C364" s="1"/>
      <c r="D364" s="1"/>
      <c r="E364" s="1"/>
      <c r="F364" s="1"/>
      <c r="G364" s="1"/>
      <c r="H364" s="1"/>
    </row>
    <row r="365" spans="3:8">
      <c r="C365" s="1"/>
      <c r="D365" s="1"/>
      <c r="E365" s="1"/>
      <c r="F365" s="1"/>
      <c r="G365" s="1"/>
      <c r="H365" s="1"/>
    </row>
    <row r="366" spans="3:8">
      <c r="C366" s="1"/>
      <c r="D366" s="1"/>
      <c r="E366" s="1"/>
      <c r="F366" s="1"/>
      <c r="G366" s="1"/>
      <c r="H366" s="1"/>
    </row>
    <row r="367" spans="3:8">
      <c r="C367" s="1"/>
      <c r="D367" s="1"/>
      <c r="E367" s="1"/>
      <c r="F367" s="1"/>
      <c r="G367" s="1"/>
      <c r="H367" s="1"/>
    </row>
    <row r="368" spans="3:8">
      <c r="C368" s="1"/>
      <c r="D368" s="1"/>
      <c r="E368" s="1"/>
      <c r="F368" s="1"/>
      <c r="G368" s="1"/>
      <c r="H368" s="1"/>
    </row>
    <row r="369" spans="3:8">
      <c r="C369" s="1"/>
      <c r="D369" s="1"/>
      <c r="E369" s="1"/>
      <c r="F369" s="1"/>
      <c r="G369" s="1"/>
      <c r="H369" s="1"/>
    </row>
    <row r="370" spans="3:8">
      <c r="C370" s="1"/>
      <c r="D370" s="1"/>
      <c r="E370" s="1"/>
      <c r="F370" s="1"/>
      <c r="G370" s="1"/>
      <c r="H370" s="1"/>
    </row>
    <row r="371" spans="3:8">
      <c r="C371" s="1"/>
      <c r="D371" s="1"/>
      <c r="E371" s="1"/>
      <c r="F371" s="1"/>
      <c r="G371" s="1"/>
      <c r="H371" s="1"/>
    </row>
    <row r="372" spans="3:8">
      <c r="C372" s="1"/>
      <c r="D372" s="1"/>
      <c r="E372" s="1"/>
      <c r="F372" s="1"/>
      <c r="G372" s="1"/>
      <c r="H372" s="1"/>
    </row>
    <row r="373" spans="3:8">
      <c r="C373" s="1"/>
      <c r="D373" s="1"/>
      <c r="E373" s="1"/>
      <c r="F373" s="1"/>
      <c r="G373" s="1"/>
      <c r="H373" s="1"/>
    </row>
    <row r="374" spans="3:8">
      <c r="C374" s="1"/>
      <c r="D374" s="1"/>
      <c r="E374" s="1"/>
      <c r="F374" s="1"/>
      <c r="G374" s="1"/>
      <c r="H374" s="1"/>
    </row>
    <row r="375" spans="3:8">
      <c r="C375" s="1"/>
      <c r="D375" s="1"/>
      <c r="E375" s="1"/>
      <c r="F375" s="1"/>
      <c r="G375" s="1"/>
      <c r="H375" s="1"/>
    </row>
    <row r="376" spans="3:8">
      <c r="C376" s="1"/>
      <c r="D376" s="1"/>
      <c r="E376" s="1"/>
      <c r="F376" s="1"/>
      <c r="G376" s="1"/>
      <c r="H376" s="1"/>
    </row>
    <row r="377" spans="3:8">
      <c r="C377" s="1"/>
      <c r="D377" s="1"/>
      <c r="E377" s="1"/>
      <c r="F377" s="1"/>
      <c r="G377" s="1"/>
      <c r="H377" s="1"/>
    </row>
    <row r="378" spans="3:8">
      <c r="C378" s="1"/>
      <c r="D378" s="1"/>
      <c r="E378" s="1"/>
      <c r="F378" s="1"/>
      <c r="G378" s="1"/>
      <c r="H378" s="1"/>
    </row>
    <row r="379" spans="3:8">
      <c r="C379" s="1"/>
      <c r="D379" s="1"/>
      <c r="E379" s="1"/>
      <c r="F379" s="1"/>
      <c r="G379" s="1"/>
      <c r="H379" s="1"/>
    </row>
    <row r="380" spans="3:8">
      <c r="C380" s="1"/>
      <c r="D380" s="1"/>
      <c r="E380" s="1"/>
      <c r="F380" s="1"/>
      <c r="G380" s="1"/>
      <c r="H380" s="1"/>
    </row>
    <row r="381" spans="3:8">
      <c r="C381" s="1"/>
      <c r="D381" s="1"/>
      <c r="E381" s="1"/>
      <c r="F381" s="1"/>
      <c r="G381" s="1"/>
      <c r="H381" s="1"/>
    </row>
    <row r="382" spans="3:8">
      <c r="C382" s="1"/>
      <c r="D382" s="1"/>
      <c r="E382" s="1"/>
      <c r="F382" s="1"/>
      <c r="G382" s="1"/>
      <c r="H382" s="1"/>
    </row>
    <row r="383" spans="3:8">
      <c r="C383" s="1"/>
      <c r="D383" s="1"/>
      <c r="E383" s="1"/>
      <c r="F383" s="1"/>
      <c r="G383" s="1"/>
      <c r="H383" s="1"/>
    </row>
    <row r="384" spans="3:8">
      <c r="C384" s="1"/>
      <c r="D384" s="1"/>
      <c r="E384" s="1"/>
      <c r="F384" s="1"/>
      <c r="G384" s="1"/>
      <c r="H384" s="1"/>
    </row>
    <row r="385" spans="3:8">
      <c r="C385" s="1"/>
      <c r="D385" s="1"/>
      <c r="E385" s="1"/>
      <c r="F385" s="1"/>
      <c r="G385" s="1"/>
      <c r="H385" s="1"/>
    </row>
    <row r="386" spans="3:8">
      <c r="C386" s="1"/>
      <c r="D386" s="1"/>
      <c r="E386" s="1"/>
      <c r="F386" s="1"/>
      <c r="G386" s="1"/>
      <c r="H386" s="1"/>
    </row>
    <row r="387" spans="3:8">
      <c r="C387" s="1"/>
      <c r="D387" s="1"/>
      <c r="E387" s="1"/>
      <c r="F387" s="1"/>
      <c r="G387" s="1"/>
      <c r="H387" s="1"/>
    </row>
    <row r="388" spans="3:8">
      <c r="C388" s="1"/>
      <c r="D388" s="1"/>
      <c r="E388" s="1"/>
      <c r="F388" s="1"/>
      <c r="G388" s="1"/>
      <c r="H388" s="1"/>
    </row>
    <row r="389" spans="3:8">
      <c r="C389" s="1"/>
      <c r="D389" s="1"/>
      <c r="E389" s="1"/>
      <c r="F389" s="1"/>
      <c r="G389" s="1"/>
      <c r="H389" s="1"/>
    </row>
    <row r="390" spans="3:8">
      <c r="C390" s="1"/>
      <c r="D390" s="1"/>
      <c r="E390" s="1"/>
      <c r="F390" s="1"/>
      <c r="G390" s="1"/>
      <c r="H390" s="1"/>
    </row>
    <row r="391" spans="3:8">
      <c r="C391" s="1"/>
      <c r="D391" s="1"/>
      <c r="E391" s="1"/>
      <c r="F391" s="1"/>
      <c r="G391" s="1"/>
      <c r="H391" s="1"/>
    </row>
    <row r="392" spans="3:8">
      <c r="C392" s="1"/>
      <c r="D392" s="1"/>
      <c r="E392" s="1"/>
      <c r="F392" s="1"/>
      <c r="G392" s="1"/>
      <c r="H392" s="1"/>
    </row>
    <row r="393" spans="3:8">
      <c r="C393" s="1"/>
      <c r="D393" s="1"/>
      <c r="E393" s="1"/>
      <c r="F393" s="1"/>
      <c r="G393" s="1"/>
      <c r="H393" s="1"/>
    </row>
    <row r="394" spans="3:8">
      <c r="C394" s="1"/>
      <c r="D394" s="1"/>
      <c r="E394" s="1"/>
      <c r="F394" s="1"/>
      <c r="G394" s="1"/>
      <c r="H394" s="1"/>
    </row>
    <row r="395" spans="3:8">
      <c r="C395" s="1"/>
      <c r="D395" s="1"/>
      <c r="E395" s="1"/>
      <c r="F395" s="1"/>
      <c r="G395" s="1"/>
      <c r="H395" s="1"/>
    </row>
    <row r="396" spans="3:8">
      <c r="C396" s="1"/>
      <c r="D396" s="1"/>
      <c r="E396" s="1"/>
      <c r="F396" s="1"/>
      <c r="G396" s="1"/>
      <c r="H396" s="1"/>
    </row>
    <row r="397" spans="3:8">
      <c r="C397" s="1"/>
      <c r="D397" s="1"/>
      <c r="E397" s="1"/>
      <c r="F397" s="1"/>
      <c r="G397" s="1"/>
      <c r="H397" s="1"/>
    </row>
    <row r="398" spans="3:8">
      <c r="C398" s="1"/>
      <c r="D398" s="1"/>
      <c r="E398" s="1"/>
      <c r="F398" s="1"/>
      <c r="G398" s="1"/>
      <c r="H398" s="1"/>
    </row>
    <row r="399" spans="3:8">
      <c r="C399" s="1"/>
      <c r="D399" s="1"/>
      <c r="E399" s="1"/>
      <c r="F399" s="1"/>
      <c r="G399" s="1"/>
      <c r="H399" s="1"/>
    </row>
    <row r="400" spans="3:8">
      <c r="C400" s="1"/>
      <c r="D400" s="1"/>
      <c r="E400" s="1"/>
      <c r="F400" s="1"/>
      <c r="G400" s="1"/>
      <c r="H400" s="1"/>
    </row>
    <row r="401" spans="3:8">
      <c r="C401" s="1"/>
      <c r="D401" s="1"/>
      <c r="E401" s="1"/>
      <c r="F401" s="1"/>
      <c r="G401" s="1"/>
      <c r="H401" s="1"/>
    </row>
    <row r="402" spans="3:8">
      <c r="C402" s="1"/>
      <c r="D402" s="1"/>
      <c r="E402" s="1"/>
      <c r="F402" s="1"/>
      <c r="G402" s="1"/>
      <c r="H402" s="1"/>
    </row>
    <row r="403" spans="3:8">
      <c r="C403" s="1"/>
      <c r="D403" s="1"/>
      <c r="E403" s="1"/>
      <c r="F403" s="1"/>
      <c r="G403" s="1"/>
      <c r="H403" s="1"/>
    </row>
    <row r="404" spans="3:8">
      <c r="C404" s="1"/>
      <c r="D404" s="1"/>
      <c r="E404" s="1"/>
      <c r="F404" s="1"/>
      <c r="G404" s="1"/>
      <c r="H404" s="1"/>
    </row>
    <row r="405" spans="3:8">
      <c r="C405" s="1"/>
      <c r="D405" s="1"/>
      <c r="E405" s="1"/>
      <c r="F405" s="1"/>
      <c r="G405" s="1"/>
      <c r="H405" s="1"/>
    </row>
    <row r="406" spans="3:8">
      <c r="C406" s="1"/>
      <c r="D406" s="1"/>
      <c r="E406" s="1"/>
      <c r="F406" s="1"/>
      <c r="G406" s="1"/>
      <c r="H406" s="1"/>
    </row>
    <row r="407" spans="3:8">
      <c r="C407" s="1"/>
      <c r="D407" s="1"/>
      <c r="E407" s="1"/>
      <c r="F407" s="1"/>
      <c r="G407" s="1"/>
      <c r="H407" s="1"/>
    </row>
    <row r="408" spans="3:8">
      <c r="C408" s="1"/>
      <c r="D408" s="1"/>
      <c r="E408" s="1"/>
      <c r="F408" s="1"/>
      <c r="G408" s="1"/>
      <c r="H408" s="1"/>
    </row>
    <row r="409" spans="3:8">
      <c r="C409" s="1"/>
      <c r="D409" s="1"/>
      <c r="E409" s="1"/>
      <c r="F409" s="1"/>
      <c r="G409" s="1"/>
      <c r="H409" s="1"/>
    </row>
    <row r="410" spans="3:8">
      <c r="C410" s="1"/>
      <c r="D410" s="1"/>
      <c r="E410" s="1"/>
      <c r="F410" s="1"/>
      <c r="G410" s="1"/>
      <c r="H410" s="1"/>
    </row>
    <row r="411" spans="3:8">
      <c r="C411" s="1"/>
      <c r="D411" s="1"/>
      <c r="E411" s="1"/>
      <c r="F411" s="1"/>
      <c r="G411" s="1"/>
      <c r="H411" s="1"/>
    </row>
    <row r="412" spans="3:8">
      <c r="C412" s="1"/>
      <c r="D412" s="1"/>
      <c r="E412" s="1"/>
      <c r="F412" s="1"/>
      <c r="G412" s="1"/>
      <c r="H412" s="1"/>
    </row>
    <row r="413" spans="3:8">
      <c r="C413" s="1"/>
      <c r="D413" s="1"/>
      <c r="E413" s="1"/>
      <c r="F413" s="1"/>
      <c r="G413" s="1"/>
      <c r="H413" s="1"/>
    </row>
    <row r="414" spans="3:8">
      <c r="C414" s="1"/>
      <c r="D414" s="1"/>
      <c r="E414" s="1"/>
      <c r="F414" s="1"/>
      <c r="G414" s="1"/>
      <c r="H414" s="1"/>
    </row>
    <row r="415" spans="3:8">
      <c r="C415" s="1"/>
      <c r="D415" s="1"/>
      <c r="E415" s="1"/>
      <c r="F415" s="1"/>
      <c r="G415" s="1"/>
      <c r="H415" s="1"/>
    </row>
    <row r="416" spans="3:8">
      <c r="C416" s="1"/>
      <c r="D416" s="1"/>
      <c r="E416" s="1"/>
      <c r="F416" s="1"/>
      <c r="G416" s="1"/>
      <c r="H416" s="1"/>
    </row>
    <row r="417" spans="3:8">
      <c r="C417" s="1"/>
      <c r="D417" s="1"/>
      <c r="E417" s="1"/>
      <c r="F417" s="1"/>
      <c r="G417" s="1"/>
      <c r="H417" s="1"/>
    </row>
    <row r="418" spans="3:8">
      <c r="C418" s="1"/>
      <c r="D418" s="1"/>
      <c r="E418" s="1"/>
      <c r="F418" s="1"/>
      <c r="G418" s="1"/>
      <c r="H418" s="1"/>
    </row>
    <row r="419" spans="3:8">
      <c r="C419" s="1"/>
      <c r="D419" s="1"/>
      <c r="E419" s="1"/>
      <c r="F419" s="1"/>
      <c r="G419" s="1"/>
      <c r="H419" s="1"/>
    </row>
    <row r="420" spans="3:8">
      <c r="C420" s="1"/>
      <c r="D420" s="1"/>
      <c r="E420" s="1"/>
      <c r="F420" s="1"/>
      <c r="G420" s="1"/>
      <c r="H420" s="1"/>
    </row>
    <row r="421" spans="3:8">
      <c r="C421" s="1"/>
      <c r="D421" s="1"/>
      <c r="E421" s="1"/>
      <c r="F421" s="1"/>
      <c r="G421" s="1"/>
      <c r="H421" s="1"/>
    </row>
    <row r="422" spans="3:8">
      <c r="C422" s="1"/>
      <c r="D422" s="1"/>
      <c r="E422" s="1"/>
      <c r="F422" s="1"/>
      <c r="G422" s="1"/>
      <c r="H422" s="1"/>
    </row>
    <row r="423" spans="3:8">
      <c r="C423" s="1"/>
      <c r="D423" s="1"/>
      <c r="E423" s="1"/>
      <c r="F423" s="1"/>
      <c r="G423" s="1"/>
      <c r="H423" s="1"/>
    </row>
    <row r="424" spans="3:8">
      <c r="C424" s="1"/>
      <c r="D424" s="1"/>
      <c r="E424" s="1"/>
      <c r="F424" s="1"/>
      <c r="G424" s="1"/>
      <c r="H424" s="1"/>
    </row>
    <row r="425" spans="3:8">
      <c r="C425" s="1"/>
      <c r="D425" s="1"/>
      <c r="E425" s="1"/>
      <c r="F425" s="1"/>
      <c r="G425" s="1"/>
      <c r="H425" s="1"/>
    </row>
    <row r="426" spans="3:8">
      <c r="C426" s="1"/>
      <c r="D426" s="1"/>
      <c r="E426" s="1"/>
      <c r="F426" s="1"/>
      <c r="G426" s="1"/>
      <c r="H426" s="1"/>
    </row>
    <row r="427" spans="3:8">
      <c r="C427" s="1"/>
      <c r="D427" s="1"/>
      <c r="E427" s="1"/>
      <c r="F427" s="1"/>
      <c r="G427" s="1"/>
      <c r="H427" s="1"/>
    </row>
    <row r="428" spans="3:8">
      <c r="C428" s="1"/>
      <c r="D428" s="1"/>
      <c r="E428" s="1"/>
      <c r="F428" s="1"/>
      <c r="G428" s="1"/>
      <c r="H428" s="1"/>
    </row>
    <row r="429" spans="3:8">
      <c r="C429" s="1"/>
      <c r="D429" s="1"/>
      <c r="E429" s="1"/>
      <c r="F429" s="1"/>
      <c r="G429" s="1"/>
      <c r="H429" s="1"/>
    </row>
    <row r="430" spans="3:8">
      <c r="C430" s="1"/>
      <c r="D430" s="1"/>
      <c r="E430" s="1"/>
      <c r="F430" s="1"/>
      <c r="G430" s="1"/>
      <c r="H430" s="1"/>
    </row>
    <row r="431" spans="3:8">
      <c r="C431" s="1"/>
      <c r="D431" s="1"/>
      <c r="E431" s="1"/>
      <c r="F431" s="1"/>
      <c r="G431" s="1"/>
      <c r="H431" s="1"/>
    </row>
    <row r="432" spans="3:8">
      <c r="C432" s="1"/>
      <c r="D432" s="1"/>
      <c r="E432" s="1"/>
      <c r="F432" s="1"/>
      <c r="G432" s="1"/>
      <c r="H432" s="1"/>
    </row>
    <row r="433" spans="3:8">
      <c r="C433" s="1"/>
      <c r="D433" s="1"/>
      <c r="E433" s="1"/>
      <c r="F433" s="1"/>
      <c r="G433" s="1"/>
      <c r="H433" s="1"/>
    </row>
    <row r="434" spans="3:8">
      <c r="C434" s="1"/>
      <c r="D434" s="1"/>
      <c r="E434" s="1"/>
      <c r="F434" s="1"/>
      <c r="G434" s="1"/>
      <c r="H434" s="1"/>
    </row>
    <row r="435" spans="3:8">
      <c r="C435" s="1"/>
      <c r="D435" s="1"/>
      <c r="E435" s="1"/>
      <c r="F435" s="1"/>
      <c r="G435" s="1"/>
      <c r="H435" s="1"/>
    </row>
    <row r="436" spans="3:8">
      <c r="C436" s="1"/>
      <c r="D436" s="1"/>
      <c r="E436" s="1"/>
      <c r="F436" s="1"/>
      <c r="G436" s="1"/>
      <c r="H436" s="1"/>
    </row>
    <row r="437" spans="3:8">
      <c r="C437" s="1"/>
      <c r="D437" s="1"/>
      <c r="E437" s="1"/>
      <c r="F437" s="1"/>
      <c r="G437" s="1"/>
      <c r="H437" s="1"/>
    </row>
    <row r="438" spans="3:8">
      <c r="C438" s="1"/>
      <c r="D438" s="1"/>
      <c r="E438" s="1"/>
      <c r="F438" s="1"/>
      <c r="G438" s="1"/>
      <c r="H438" s="1"/>
    </row>
    <row r="439" spans="3:8">
      <c r="C439" s="1"/>
      <c r="D439" s="1"/>
      <c r="E439" s="1"/>
      <c r="F439" s="1"/>
      <c r="G439" s="1"/>
      <c r="H439" s="1"/>
    </row>
    <row r="440" spans="3:8">
      <c r="C440" s="1"/>
      <c r="D440" s="1"/>
      <c r="E440" s="1"/>
      <c r="F440" s="1"/>
      <c r="G440" s="1"/>
      <c r="H440" s="1"/>
    </row>
    <row r="441" spans="3:8">
      <c r="C441" s="1"/>
      <c r="D441" s="1"/>
      <c r="E441" s="1"/>
      <c r="F441" s="1"/>
      <c r="G441" s="1"/>
      <c r="H441" s="1"/>
    </row>
    <row r="442" spans="3:8">
      <c r="C442" s="1"/>
      <c r="D442" s="1"/>
      <c r="E442" s="1"/>
      <c r="F442" s="1"/>
      <c r="G442" s="1"/>
      <c r="H442" s="1"/>
    </row>
    <row r="443" spans="3:8">
      <c r="C443" s="1"/>
      <c r="D443" s="1"/>
      <c r="E443" s="1"/>
      <c r="F443" s="1"/>
      <c r="G443" s="1"/>
      <c r="H443" s="1"/>
    </row>
    <row r="444" spans="3:8">
      <c r="C444" s="1"/>
      <c r="D444" s="1"/>
      <c r="E444" s="1"/>
      <c r="F444" s="1"/>
      <c r="G444" s="1"/>
      <c r="H444" s="1"/>
    </row>
    <row r="445" spans="3:8">
      <c r="C445" s="1"/>
      <c r="D445" s="1"/>
      <c r="E445" s="1"/>
      <c r="F445" s="1"/>
      <c r="G445" s="1"/>
      <c r="H445" s="1"/>
    </row>
    <row r="446" spans="3:8">
      <c r="C446" s="1"/>
      <c r="D446" s="1"/>
      <c r="E446" s="1"/>
      <c r="F446" s="1"/>
      <c r="G446" s="1"/>
      <c r="H446" s="1"/>
    </row>
    <row r="447" spans="3:8">
      <c r="C447" s="1"/>
      <c r="D447" s="1"/>
      <c r="E447" s="1"/>
      <c r="F447" s="1"/>
      <c r="G447" s="1"/>
      <c r="H447" s="1"/>
    </row>
    <row r="448" spans="3:8">
      <c r="C448" s="1"/>
      <c r="D448" s="1"/>
      <c r="E448" s="1"/>
      <c r="F448" s="1"/>
      <c r="G448" s="1"/>
      <c r="H448" s="1"/>
    </row>
    <row r="449" spans="3:8">
      <c r="C449" s="1"/>
      <c r="D449" s="1"/>
      <c r="E449" s="1"/>
      <c r="F449" s="1"/>
      <c r="G449" s="1"/>
      <c r="H449" s="1"/>
    </row>
    <row r="450" spans="3:8">
      <c r="C450" s="1"/>
      <c r="D450" s="1"/>
      <c r="E450" s="1"/>
      <c r="F450" s="1"/>
      <c r="G450" s="1"/>
      <c r="H450" s="1"/>
    </row>
    <row r="451" spans="3:8">
      <c r="C451" s="1"/>
      <c r="D451" s="1"/>
      <c r="E451" s="1"/>
      <c r="F451" s="1"/>
      <c r="G451" s="1"/>
      <c r="H451" s="1"/>
    </row>
    <row r="452" spans="3:8">
      <c r="C452" s="1"/>
      <c r="D452" s="1"/>
      <c r="E452" s="1"/>
      <c r="F452" s="1"/>
      <c r="G452" s="1"/>
      <c r="H452" s="1"/>
    </row>
    <row r="453" spans="3:8">
      <c r="C453" s="1"/>
      <c r="D453" s="1"/>
      <c r="E453" s="1"/>
      <c r="F453" s="1"/>
      <c r="G453" s="1"/>
      <c r="H453" s="1"/>
    </row>
    <row r="454" spans="3:8">
      <c r="C454" s="1"/>
      <c r="D454" s="1"/>
      <c r="E454" s="1"/>
      <c r="F454" s="1"/>
      <c r="G454" s="1"/>
      <c r="H454" s="1"/>
    </row>
    <row r="455" spans="3:8">
      <c r="C455" s="1"/>
      <c r="D455" s="1"/>
      <c r="E455" s="1"/>
      <c r="F455" s="1"/>
      <c r="G455" s="1"/>
      <c r="H455" s="1"/>
    </row>
    <row r="456" spans="3:8">
      <c r="C456" s="1"/>
      <c r="D456" s="1"/>
      <c r="E456" s="1"/>
      <c r="F456" s="1"/>
      <c r="G456" s="1"/>
      <c r="H456" s="1"/>
    </row>
    <row r="457" spans="3:8">
      <c r="C457" s="1"/>
      <c r="D457" s="1"/>
      <c r="E457" s="1"/>
      <c r="F457" s="1"/>
      <c r="G457" s="1"/>
      <c r="H457" s="1"/>
    </row>
    <row r="458" spans="3:8">
      <c r="C458" s="1"/>
      <c r="D458" s="1"/>
      <c r="E458" s="1"/>
      <c r="F458" s="1"/>
      <c r="G458" s="1"/>
      <c r="H458" s="1"/>
    </row>
    <row r="459" spans="3:8">
      <c r="C459" s="1"/>
      <c r="D459" s="1"/>
      <c r="E459" s="1"/>
      <c r="F459" s="1"/>
      <c r="G459" s="1"/>
      <c r="H459" s="1"/>
    </row>
    <row r="460" spans="3:8">
      <c r="C460" s="1"/>
      <c r="D460" s="1"/>
      <c r="E460" s="1"/>
      <c r="F460" s="1"/>
      <c r="G460" s="1"/>
      <c r="H460" s="1"/>
    </row>
    <row r="461" spans="3:8">
      <c r="C461" s="1"/>
      <c r="D461" s="1"/>
      <c r="E461" s="1"/>
      <c r="F461" s="1"/>
      <c r="G461" s="1"/>
      <c r="H461" s="1"/>
    </row>
    <row r="462" spans="3:8">
      <c r="C462" s="1"/>
      <c r="D462" s="1"/>
      <c r="E462" s="1"/>
      <c r="F462" s="1"/>
      <c r="G462" s="1"/>
      <c r="H462" s="1"/>
    </row>
    <row r="463" spans="3:8">
      <c r="C463" s="1"/>
      <c r="D463" s="1"/>
      <c r="E463" s="1"/>
      <c r="F463" s="1"/>
      <c r="G463" s="1"/>
      <c r="H463" s="1"/>
    </row>
    <row r="464" spans="3:8">
      <c r="C464" s="1"/>
      <c r="D464" s="1"/>
      <c r="E464" s="1"/>
      <c r="F464" s="1"/>
      <c r="G464" s="1"/>
      <c r="H464" s="1"/>
    </row>
    <row r="465" spans="3:8">
      <c r="C465" s="1"/>
      <c r="D465" s="1"/>
      <c r="E465" s="1"/>
      <c r="F465" s="1"/>
      <c r="G465" s="1"/>
      <c r="H465" s="1"/>
    </row>
    <row r="466" spans="3:8">
      <c r="C466" s="1"/>
      <c r="D466" s="1"/>
      <c r="E466" s="1"/>
      <c r="F466" s="1"/>
      <c r="G466" s="1"/>
      <c r="H466" s="1"/>
    </row>
    <row r="467" spans="3:8">
      <c r="C467" s="1"/>
      <c r="D467" s="1"/>
      <c r="E467" s="1"/>
      <c r="F467" s="1"/>
      <c r="G467" s="1"/>
      <c r="H467" s="1"/>
    </row>
    <row r="468" spans="3:8">
      <c r="C468" s="1"/>
      <c r="D468" s="1"/>
      <c r="E468" s="1"/>
      <c r="F468" s="1"/>
      <c r="G468" s="1"/>
      <c r="H468" s="1"/>
    </row>
    <row r="469" spans="3:8">
      <c r="C469" s="1"/>
      <c r="D469" s="1"/>
      <c r="E469" s="1"/>
      <c r="F469" s="1"/>
      <c r="G469" s="1"/>
      <c r="H469" s="1"/>
    </row>
    <row r="470" spans="3:8">
      <c r="C470" s="1"/>
      <c r="D470" s="1"/>
      <c r="E470" s="1"/>
      <c r="F470" s="1"/>
      <c r="G470" s="1"/>
      <c r="H470" s="1"/>
    </row>
    <row r="471" spans="3:8">
      <c r="C471" s="1"/>
      <c r="D471" s="1"/>
      <c r="E471" s="1"/>
      <c r="F471" s="1"/>
      <c r="G471" s="1"/>
      <c r="H471" s="1"/>
    </row>
    <row r="472" spans="3:8">
      <c r="C472" s="1"/>
      <c r="D472" s="1"/>
      <c r="E472" s="1"/>
      <c r="F472" s="1"/>
      <c r="G472" s="1"/>
      <c r="H472" s="1"/>
    </row>
    <row r="473" spans="3:8">
      <c r="C473" s="1"/>
      <c r="D473" s="1"/>
      <c r="E473" s="1"/>
      <c r="F473" s="1"/>
      <c r="G473" s="1"/>
      <c r="H473" s="1"/>
    </row>
    <row r="474" spans="3:8">
      <c r="C474" s="1"/>
      <c r="D474" s="1"/>
      <c r="E474" s="1"/>
      <c r="F474" s="1"/>
      <c r="G474" s="1"/>
      <c r="H474" s="1"/>
    </row>
    <row r="475" spans="3:8">
      <c r="C475" s="1"/>
      <c r="D475" s="1"/>
      <c r="E475" s="1"/>
      <c r="F475" s="1"/>
      <c r="G475" s="1"/>
      <c r="H475" s="1"/>
    </row>
    <row r="476" spans="3:8">
      <c r="C476" s="1"/>
      <c r="D476" s="1"/>
      <c r="E476" s="1"/>
      <c r="F476" s="1"/>
      <c r="G476" s="1"/>
      <c r="H476" s="1"/>
    </row>
    <row r="477" spans="3:8">
      <c r="C477" s="1"/>
      <c r="D477" s="1"/>
      <c r="E477" s="1"/>
      <c r="F477" s="1"/>
      <c r="G477" s="1"/>
      <c r="H477" s="1"/>
    </row>
    <row r="478" spans="3:8">
      <c r="C478" s="1"/>
      <c r="D478" s="1"/>
      <c r="E478" s="1"/>
      <c r="F478" s="1"/>
      <c r="G478" s="1"/>
      <c r="H478" s="1"/>
    </row>
    <row r="479" spans="3:8">
      <c r="C479" s="1"/>
      <c r="D479" s="1"/>
      <c r="E479" s="1"/>
      <c r="F479" s="1"/>
      <c r="G479" s="1"/>
      <c r="H479" s="1"/>
    </row>
    <row r="480" spans="3:8">
      <c r="C480" s="1"/>
      <c r="D480" s="1"/>
      <c r="E480" s="1"/>
      <c r="F480" s="1"/>
      <c r="G480" s="1"/>
      <c r="H480" s="1"/>
    </row>
    <row r="481" spans="3:8">
      <c r="C481" s="1"/>
      <c r="D481" s="1"/>
      <c r="E481" s="1"/>
      <c r="F481" s="1"/>
      <c r="G481" s="1"/>
      <c r="H481" s="1"/>
    </row>
    <row r="482" spans="3:8">
      <c r="C482" s="1"/>
      <c r="D482" s="1"/>
      <c r="E482" s="1"/>
      <c r="F482" s="1"/>
      <c r="G482" s="1"/>
      <c r="H482" s="1"/>
    </row>
    <row r="483" spans="3:8">
      <c r="C483" s="1"/>
      <c r="D483" s="1"/>
      <c r="E483" s="1"/>
      <c r="F483" s="1"/>
      <c r="G483" s="1"/>
      <c r="H483" s="1"/>
    </row>
    <row r="484" spans="3:8">
      <c r="C484" s="1"/>
      <c r="D484" s="1"/>
      <c r="E484" s="1"/>
      <c r="F484" s="1"/>
      <c r="G484" s="1"/>
      <c r="H484" s="1"/>
    </row>
    <row r="485" spans="3:8">
      <c r="C485" s="1"/>
      <c r="D485" s="1"/>
      <c r="E485" s="1"/>
      <c r="F485" s="1"/>
      <c r="G485" s="1"/>
      <c r="H485" s="1"/>
    </row>
    <row r="486" spans="3:8">
      <c r="C486" s="1"/>
      <c r="D486" s="1"/>
      <c r="E486" s="1"/>
      <c r="F486" s="1"/>
      <c r="G486" s="1"/>
      <c r="H486" s="1"/>
    </row>
    <row r="487" spans="3:8">
      <c r="C487" s="1"/>
      <c r="D487" s="1"/>
      <c r="E487" s="1"/>
      <c r="F487" s="1"/>
      <c r="G487" s="1"/>
      <c r="H487" s="1"/>
    </row>
    <row r="488" spans="3:8">
      <c r="C488" s="1"/>
      <c r="D488" s="1"/>
      <c r="E488" s="1"/>
      <c r="F488" s="1"/>
      <c r="G488" s="1"/>
      <c r="H488" s="1"/>
    </row>
    <row r="489" spans="3:8">
      <c r="C489" s="1"/>
      <c r="D489" s="1"/>
      <c r="E489" s="1"/>
      <c r="F489" s="1"/>
      <c r="G489" s="1"/>
      <c r="H489" s="1"/>
    </row>
    <row r="490" spans="3:8">
      <c r="C490" s="1"/>
      <c r="D490" s="1"/>
      <c r="E490" s="1"/>
      <c r="F490" s="1"/>
      <c r="G490" s="1"/>
      <c r="H490" s="1"/>
    </row>
    <row r="491" spans="3:8">
      <c r="C491" s="1"/>
      <c r="D491" s="1"/>
      <c r="E491" s="1"/>
      <c r="F491" s="1"/>
      <c r="G491" s="1"/>
      <c r="H491" s="1"/>
    </row>
    <row r="492" spans="3:8">
      <c r="C492" s="1"/>
      <c r="D492" s="1"/>
      <c r="E492" s="1"/>
      <c r="F492" s="1"/>
      <c r="G492" s="1"/>
      <c r="H492" s="1"/>
    </row>
    <row r="493" spans="3:8">
      <c r="C493" s="1"/>
      <c r="D493" s="1"/>
      <c r="E493" s="1"/>
      <c r="F493" s="1"/>
      <c r="G493" s="1"/>
      <c r="H493" s="1"/>
    </row>
    <row r="494" spans="3:8">
      <c r="C494" s="1"/>
      <c r="D494" s="1"/>
      <c r="E494" s="1"/>
      <c r="F494" s="1"/>
      <c r="G494" s="1"/>
      <c r="H494" s="1"/>
    </row>
    <row r="495" spans="3:8">
      <c r="C495" s="1"/>
      <c r="D495" s="1"/>
      <c r="E495" s="1"/>
      <c r="F495" s="1"/>
      <c r="G495" s="1"/>
      <c r="H495" s="1"/>
    </row>
    <row r="496" spans="3:8">
      <c r="C496" s="1"/>
      <c r="D496" s="1"/>
      <c r="E496" s="1"/>
      <c r="F496" s="1"/>
      <c r="G496" s="1"/>
      <c r="H496" s="1"/>
    </row>
    <row r="497" spans="3:8">
      <c r="C497" s="1"/>
      <c r="D497" s="1"/>
      <c r="E497" s="1"/>
      <c r="F497" s="1"/>
      <c r="G497" s="1"/>
      <c r="H497" s="1"/>
    </row>
    <row r="498" spans="3:8">
      <c r="C498" s="1"/>
      <c r="D498" s="1"/>
      <c r="E498" s="1"/>
      <c r="F498" s="1"/>
      <c r="G498" s="1"/>
      <c r="H498" s="1"/>
    </row>
    <row r="499" spans="3:8">
      <c r="C499" s="1"/>
      <c r="D499" s="1"/>
      <c r="E499" s="1"/>
      <c r="F499" s="1"/>
      <c r="G499" s="1"/>
      <c r="H499" s="1"/>
    </row>
    <row r="500" spans="3:8">
      <c r="C500" s="1"/>
      <c r="D500" s="1"/>
      <c r="E500" s="1"/>
      <c r="F500" s="1"/>
      <c r="G500" s="1"/>
      <c r="H500" s="1"/>
    </row>
    <row r="501" spans="3:8">
      <c r="C501" s="1"/>
      <c r="D501" s="1"/>
      <c r="E501" s="1"/>
      <c r="F501" s="1"/>
      <c r="G501" s="1"/>
      <c r="H501" s="1"/>
    </row>
    <row r="502" spans="3:8">
      <c r="C502" s="1"/>
      <c r="D502" s="1"/>
      <c r="E502" s="1"/>
      <c r="F502" s="1"/>
      <c r="G502" s="1"/>
      <c r="H502" s="1"/>
    </row>
    <row r="503" spans="3:8">
      <c r="C503" s="1"/>
      <c r="D503" s="1"/>
      <c r="E503" s="1"/>
      <c r="F503" s="1"/>
      <c r="G503" s="1"/>
      <c r="H503" s="1"/>
    </row>
    <row r="504" spans="3:8">
      <c r="C504" s="1"/>
      <c r="D504" s="1"/>
      <c r="E504" s="1"/>
      <c r="F504" s="1"/>
      <c r="G504" s="1"/>
      <c r="H504" s="1"/>
    </row>
    <row r="505" spans="3:8">
      <c r="C505" s="1"/>
      <c r="D505" s="1"/>
      <c r="E505" s="1"/>
      <c r="F505" s="1"/>
      <c r="G505" s="1"/>
      <c r="H505" s="1"/>
    </row>
    <row r="506" spans="3:8">
      <c r="C506" s="1"/>
      <c r="D506" s="1"/>
      <c r="E506" s="1"/>
      <c r="F506" s="1"/>
      <c r="G506" s="1"/>
      <c r="H506" s="1"/>
    </row>
    <row r="507" spans="3:8">
      <c r="C507" s="1"/>
      <c r="D507" s="1"/>
      <c r="E507" s="1"/>
      <c r="F507" s="1"/>
      <c r="G507" s="1"/>
      <c r="H507" s="1"/>
    </row>
    <row r="508" spans="3:8">
      <c r="C508" s="1"/>
      <c r="D508" s="1"/>
      <c r="E508" s="1"/>
      <c r="F508" s="1"/>
      <c r="G508" s="1"/>
      <c r="H508" s="1"/>
    </row>
    <row r="509" spans="3:8">
      <c r="C509" s="1"/>
      <c r="D509" s="1"/>
      <c r="E509" s="1"/>
      <c r="F509" s="1"/>
      <c r="G509" s="1"/>
      <c r="H509" s="1"/>
    </row>
    <row r="510" spans="3:8">
      <c r="C510" s="1"/>
      <c r="D510" s="1"/>
      <c r="E510" s="1"/>
      <c r="F510" s="1"/>
      <c r="G510" s="1"/>
      <c r="H510" s="1"/>
    </row>
    <row r="511" spans="3:8">
      <c r="C511" s="1"/>
      <c r="D511" s="1"/>
      <c r="E511" s="1"/>
      <c r="F511" s="1"/>
      <c r="G511" s="1"/>
      <c r="H511" s="1"/>
    </row>
    <row r="512" spans="3:8">
      <c r="C512" s="1"/>
      <c r="D512" s="1"/>
      <c r="E512" s="1"/>
      <c r="F512" s="1"/>
      <c r="G512" s="1"/>
      <c r="H512" s="1"/>
    </row>
    <row r="513" spans="3:8">
      <c r="C513" s="1"/>
      <c r="D513" s="1"/>
      <c r="E513" s="1"/>
      <c r="F513" s="1"/>
      <c r="G513" s="1"/>
      <c r="H513" s="1"/>
    </row>
    <row r="514" spans="3:8">
      <c r="C514" s="1"/>
      <c r="D514" s="1"/>
      <c r="E514" s="1"/>
      <c r="F514" s="1"/>
      <c r="G514" s="1"/>
      <c r="H514" s="1"/>
    </row>
    <row r="515" spans="3:8">
      <c r="C515" s="1"/>
      <c r="D515" s="1"/>
      <c r="E515" s="1"/>
      <c r="F515" s="1"/>
      <c r="G515" s="1"/>
      <c r="H515" s="1"/>
    </row>
    <row r="516" spans="3:8">
      <c r="C516" s="1"/>
      <c r="D516" s="1"/>
      <c r="E516" s="1"/>
      <c r="F516" s="1"/>
      <c r="G516" s="1"/>
      <c r="H516" s="1"/>
    </row>
    <row r="517" spans="3:8">
      <c r="C517" s="1"/>
      <c r="D517" s="1"/>
      <c r="E517" s="1"/>
      <c r="F517" s="1"/>
      <c r="G517" s="1"/>
      <c r="H517" s="1"/>
    </row>
    <row r="518" spans="3:8">
      <c r="C518" s="1"/>
      <c r="D518" s="1"/>
      <c r="E518" s="1"/>
      <c r="F518" s="1"/>
      <c r="G518" s="1"/>
      <c r="H518" s="1"/>
    </row>
    <row r="519" spans="3:8">
      <c r="C519" s="1"/>
      <c r="D519" s="1"/>
      <c r="E519" s="1"/>
      <c r="F519" s="1"/>
      <c r="G519" s="1"/>
      <c r="H519" s="1"/>
    </row>
    <row r="520" spans="3:8">
      <c r="C520" s="1"/>
      <c r="D520" s="1"/>
      <c r="E520" s="1"/>
      <c r="F520" s="1"/>
      <c r="G520" s="1"/>
      <c r="H520" s="1"/>
    </row>
    <row r="521" spans="3:8">
      <c r="C521" s="1"/>
      <c r="D521" s="1"/>
      <c r="E521" s="1"/>
      <c r="F521" s="1"/>
      <c r="G521" s="1"/>
      <c r="H521" s="1"/>
    </row>
    <row r="522" spans="3:8">
      <c r="C522" s="1"/>
      <c r="D522" s="1"/>
      <c r="E522" s="1"/>
      <c r="F522" s="1"/>
      <c r="G522" s="1"/>
      <c r="H522" s="1"/>
    </row>
    <row r="523" spans="3:8">
      <c r="C523" s="1"/>
      <c r="D523" s="1"/>
      <c r="E523" s="1"/>
      <c r="F523" s="1"/>
      <c r="G523" s="1"/>
      <c r="H523" s="1"/>
    </row>
    <row r="524" spans="3:8">
      <c r="C524" s="1"/>
      <c r="D524" s="1"/>
      <c r="E524" s="1"/>
      <c r="F524" s="1"/>
      <c r="G524" s="1"/>
      <c r="H524" s="1"/>
    </row>
    <row r="525" spans="3:8">
      <c r="C525" s="1"/>
      <c r="D525" s="1"/>
      <c r="E525" s="1"/>
      <c r="F525" s="1"/>
      <c r="G525" s="1"/>
      <c r="H525" s="1"/>
    </row>
    <row r="526" spans="3:8">
      <c r="C526" s="1"/>
      <c r="D526" s="1"/>
      <c r="E526" s="1"/>
      <c r="F526" s="1"/>
      <c r="G526" s="1"/>
      <c r="H526" s="1"/>
    </row>
    <row r="527" spans="3:8">
      <c r="C527" s="1"/>
      <c r="D527" s="1"/>
      <c r="E527" s="1"/>
      <c r="F527" s="1"/>
      <c r="G527" s="1"/>
      <c r="H527" s="1"/>
    </row>
    <row r="528" spans="3:8">
      <c r="C528" s="1"/>
      <c r="D528" s="1"/>
      <c r="E528" s="1"/>
      <c r="F528" s="1"/>
      <c r="G528" s="1"/>
      <c r="H528" s="1"/>
    </row>
    <row r="529" spans="3:8">
      <c r="C529" s="1"/>
      <c r="D529" s="1"/>
      <c r="E529" s="1"/>
      <c r="F529" s="1"/>
      <c r="G529" s="1"/>
      <c r="H529" s="1"/>
    </row>
    <row r="530" spans="3:8">
      <c r="C530" s="1"/>
      <c r="D530" s="1"/>
      <c r="E530" s="1"/>
      <c r="F530" s="1"/>
      <c r="G530" s="1"/>
      <c r="H530" s="1"/>
    </row>
    <row r="531" spans="3:8">
      <c r="C531" s="1"/>
      <c r="D531" s="1"/>
      <c r="E531" s="1"/>
      <c r="F531" s="1"/>
      <c r="G531" s="1"/>
      <c r="H531" s="1"/>
    </row>
    <row r="532" spans="3:8">
      <c r="C532" s="1"/>
      <c r="D532" s="1"/>
      <c r="E532" s="1"/>
      <c r="F532" s="1"/>
      <c r="G532" s="1"/>
      <c r="H532" s="1"/>
    </row>
    <row r="533" spans="3:8">
      <c r="C533" s="1"/>
      <c r="D533" s="1"/>
      <c r="E533" s="1"/>
      <c r="F533" s="1"/>
      <c r="G533" s="1"/>
      <c r="H533" s="1"/>
    </row>
    <row r="534" spans="3:8">
      <c r="C534" s="1"/>
      <c r="D534" s="1"/>
      <c r="E534" s="1"/>
      <c r="F534" s="1"/>
      <c r="G534" s="1"/>
      <c r="H534" s="1"/>
    </row>
    <row r="535" spans="3:8">
      <c r="C535" s="1"/>
      <c r="D535" s="1"/>
      <c r="E535" s="1"/>
      <c r="F535" s="1"/>
      <c r="G535" s="1"/>
      <c r="H535" s="1"/>
    </row>
    <row r="536" spans="3:8">
      <c r="C536" s="1"/>
      <c r="D536" s="1"/>
      <c r="E536" s="1"/>
      <c r="F536" s="1"/>
      <c r="G536" s="1"/>
      <c r="H536" s="1"/>
    </row>
    <row r="537" spans="3:8">
      <c r="C537" s="1"/>
      <c r="D537" s="1"/>
      <c r="E537" s="1"/>
      <c r="F537" s="1"/>
      <c r="G537" s="1"/>
      <c r="H537" s="1"/>
    </row>
    <row r="538" spans="3:8">
      <c r="C538" s="1"/>
      <c r="D538" s="1"/>
      <c r="E538" s="1"/>
      <c r="F538" s="1"/>
      <c r="G538" s="1"/>
      <c r="H538" s="1"/>
    </row>
    <row r="539" spans="3:8">
      <c r="C539" s="1"/>
      <c r="D539" s="1"/>
      <c r="E539" s="1"/>
      <c r="F539" s="1"/>
      <c r="G539" s="1"/>
      <c r="H539" s="1"/>
    </row>
    <row r="540" spans="3:8">
      <c r="C540" s="1"/>
      <c r="D540" s="1"/>
      <c r="E540" s="1"/>
      <c r="F540" s="1"/>
      <c r="G540" s="1"/>
      <c r="H540" s="1"/>
    </row>
    <row r="541" spans="3:8">
      <c r="C541" s="1"/>
      <c r="D541" s="1"/>
      <c r="E541" s="1"/>
      <c r="F541" s="1"/>
      <c r="G541" s="1"/>
      <c r="H541" s="1"/>
    </row>
    <row r="542" spans="3:8">
      <c r="C542" s="1"/>
      <c r="D542" s="1"/>
      <c r="E542" s="1"/>
      <c r="F542" s="1"/>
      <c r="G542" s="1"/>
      <c r="H542" s="1"/>
    </row>
    <row r="543" spans="3:8">
      <c r="C543" s="1"/>
      <c r="D543" s="1"/>
      <c r="E543" s="1"/>
      <c r="F543" s="1"/>
      <c r="G543" s="1"/>
      <c r="H543" s="1"/>
    </row>
    <row r="544" spans="3:8">
      <c r="C544" s="1"/>
      <c r="D544" s="1"/>
      <c r="E544" s="1"/>
      <c r="F544" s="1"/>
      <c r="G544" s="1"/>
      <c r="H544" s="1"/>
    </row>
    <row r="545" spans="3:8">
      <c r="C545" s="1"/>
      <c r="D545" s="1"/>
      <c r="E545" s="1"/>
      <c r="F545" s="1"/>
      <c r="G545" s="1"/>
      <c r="H545" s="1"/>
    </row>
    <row r="546" spans="3:8">
      <c r="C546" s="1"/>
      <c r="D546" s="1"/>
      <c r="E546" s="1"/>
      <c r="F546" s="1"/>
      <c r="G546" s="1"/>
      <c r="H546" s="1"/>
    </row>
    <row r="547" spans="3:8">
      <c r="C547" s="1"/>
      <c r="D547" s="1"/>
      <c r="E547" s="1"/>
      <c r="F547" s="1"/>
      <c r="G547" s="1"/>
      <c r="H547" s="1"/>
    </row>
    <row r="548" spans="3:8">
      <c r="C548" s="1"/>
      <c r="D548" s="1"/>
      <c r="E548" s="1"/>
      <c r="F548" s="1"/>
      <c r="G548" s="1"/>
      <c r="H548" s="1"/>
    </row>
    <row r="549" spans="3:8">
      <c r="C549" s="1"/>
      <c r="D549" s="1"/>
      <c r="E549" s="1"/>
      <c r="F549" s="1"/>
      <c r="G549" s="1"/>
      <c r="H549" s="1"/>
    </row>
    <row r="550" spans="3:8">
      <c r="C550" s="1"/>
      <c r="D550" s="1"/>
      <c r="E550" s="1"/>
      <c r="F550" s="1"/>
      <c r="G550" s="1"/>
      <c r="H550" s="1"/>
    </row>
    <row r="551" spans="3:8">
      <c r="C551" s="1"/>
      <c r="D551" s="1"/>
      <c r="E551" s="1"/>
      <c r="F551" s="1"/>
      <c r="G551" s="1"/>
      <c r="H551" s="1"/>
    </row>
    <row r="552" spans="3:8">
      <c r="C552" s="1"/>
      <c r="D552" s="1"/>
      <c r="E552" s="1"/>
      <c r="F552" s="1"/>
      <c r="G552" s="1"/>
      <c r="H552" s="1"/>
    </row>
    <row r="553" spans="3:8">
      <c r="C553" s="1"/>
      <c r="D553" s="1"/>
      <c r="E553" s="1"/>
      <c r="F553" s="1"/>
      <c r="G553" s="1"/>
      <c r="H553" s="1"/>
    </row>
    <row r="554" spans="3:8">
      <c r="C554" s="1"/>
      <c r="D554" s="1"/>
      <c r="E554" s="1"/>
      <c r="F554" s="1"/>
      <c r="G554" s="1"/>
      <c r="H554" s="1"/>
    </row>
    <row r="555" spans="3:8">
      <c r="C555" s="1"/>
      <c r="D555" s="1"/>
      <c r="E555" s="1"/>
      <c r="F555" s="1"/>
      <c r="G555" s="1"/>
      <c r="H555" s="1"/>
    </row>
    <row r="556" spans="3:8">
      <c r="C556" s="1"/>
      <c r="D556" s="1"/>
      <c r="E556" s="1"/>
      <c r="F556" s="1"/>
      <c r="G556" s="1"/>
      <c r="H556" s="1"/>
    </row>
    <row r="557" spans="3:8">
      <c r="C557" s="1"/>
      <c r="D557" s="1"/>
      <c r="E557" s="1"/>
      <c r="F557" s="1"/>
      <c r="G557" s="1"/>
      <c r="H557" s="1"/>
    </row>
    <row r="558" spans="3:8">
      <c r="C558" s="1"/>
      <c r="D558" s="1"/>
      <c r="E558" s="1"/>
      <c r="F558" s="1"/>
      <c r="G558" s="1"/>
      <c r="H558" s="1"/>
    </row>
    <row r="559" spans="3:8">
      <c r="C559" s="1"/>
      <c r="D559" s="1"/>
      <c r="E559" s="1"/>
      <c r="F559" s="1"/>
      <c r="G559" s="1"/>
      <c r="H559" s="1"/>
    </row>
    <row r="560" spans="3:8">
      <c r="C560" s="1"/>
      <c r="D560" s="1"/>
      <c r="E560" s="1"/>
      <c r="F560" s="1"/>
      <c r="G560" s="1"/>
      <c r="H560" s="1"/>
    </row>
    <row r="561" spans="3:8">
      <c r="C561" s="1"/>
      <c r="D561" s="1"/>
      <c r="E561" s="1"/>
      <c r="F561" s="1"/>
      <c r="G561" s="1"/>
      <c r="H561" s="1"/>
    </row>
    <row r="562" spans="3:8">
      <c r="C562" s="1"/>
      <c r="D562" s="1"/>
      <c r="E562" s="1"/>
      <c r="F562" s="1"/>
      <c r="G562" s="1"/>
      <c r="H562" s="1"/>
    </row>
    <row r="563" spans="3:8">
      <c r="C563" s="1"/>
      <c r="D563" s="1"/>
      <c r="E563" s="1"/>
      <c r="F563" s="1"/>
      <c r="G563" s="1"/>
      <c r="H563" s="1"/>
    </row>
    <row r="564" spans="3:8">
      <c r="C564" s="1"/>
      <c r="D564" s="1"/>
      <c r="E564" s="1"/>
      <c r="F564" s="1"/>
      <c r="G564" s="1"/>
      <c r="H564" s="1"/>
    </row>
    <row r="565" spans="3:8">
      <c r="C565" s="1"/>
      <c r="D565" s="1"/>
      <c r="E565" s="1"/>
      <c r="F565" s="1"/>
      <c r="G565" s="1"/>
      <c r="H565" s="1"/>
    </row>
    <row r="566" spans="3:8">
      <c r="C566" s="1"/>
      <c r="D566" s="1"/>
      <c r="E566" s="1"/>
      <c r="F566" s="1"/>
      <c r="G566" s="1"/>
      <c r="H566" s="1"/>
    </row>
    <row r="567" spans="3:8">
      <c r="C567" s="1"/>
      <c r="D567" s="1"/>
      <c r="E567" s="1"/>
      <c r="F567" s="1"/>
      <c r="G567" s="1"/>
      <c r="H567" s="1"/>
    </row>
    <row r="568" spans="3:8">
      <c r="C568" s="1"/>
      <c r="D568" s="1"/>
      <c r="E568" s="1"/>
      <c r="F568" s="1"/>
      <c r="G568" s="1"/>
      <c r="H568" s="1"/>
    </row>
    <row r="569" spans="3:8">
      <c r="C569" s="1"/>
      <c r="D569" s="1"/>
      <c r="E569" s="1"/>
      <c r="F569" s="1"/>
      <c r="G569" s="1"/>
      <c r="H569" s="1"/>
    </row>
    <row r="570" spans="3:8">
      <c r="C570" s="1"/>
      <c r="D570" s="1"/>
      <c r="E570" s="1"/>
      <c r="F570" s="1"/>
      <c r="G570" s="1"/>
      <c r="H570" s="1"/>
    </row>
    <row r="571" spans="3:8">
      <c r="C571" s="1"/>
      <c r="D571" s="1"/>
      <c r="E571" s="1"/>
      <c r="F571" s="1"/>
      <c r="G571" s="1"/>
      <c r="H571" s="1"/>
    </row>
    <row r="572" spans="3:8">
      <c r="C572" s="1"/>
      <c r="D572" s="1"/>
      <c r="E572" s="1"/>
      <c r="F572" s="1"/>
      <c r="G572" s="1"/>
      <c r="H572" s="1"/>
    </row>
    <row r="573" spans="3:8">
      <c r="C573" s="1"/>
      <c r="D573" s="1"/>
      <c r="E573" s="1"/>
      <c r="F573" s="1"/>
      <c r="G573" s="1"/>
      <c r="H573" s="1"/>
    </row>
    <row r="574" spans="3:8">
      <c r="C574" s="1"/>
      <c r="D574" s="1"/>
      <c r="E574" s="1"/>
      <c r="F574" s="1"/>
      <c r="G574" s="1"/>
      <c r="H574" s="1"/>
    </row>
    <row r="575" spans="3:8">
      <c r="C575" s="1"/>
      <c r="D575" s="1"/>
      <c r="E575" s="1"/>
      <c r="F575" s="1"/>
      <c r="G575" s="1"/>
      <c r="H575" s="1"/>
    </row>
    <row r="576" spans="3:8">
      <c r="C576" s="1"/>
      <c r="D576" s="1"/>
      <c r="E576" s="1"/>
      <c r="F576" s="1"/>
      <c r="G576" s="1"/>
      <c r="H576" s="1"/>
    </row>
    <row r="577" spans="3:8">
      <c r="C577" s="1"/>
      <c r="D577" s="1"/>
      <c r="E577" s="1"/>
      <c r="F577" s="1"/>
      <c r="G577" s="1"/>
      <c r="H577" s="1"/>
    </row>
    <row r="578" spans="3:8">
      <c r="C578" s="1"/>
      <c r="D578" s="1"/>
      <c r="E578" s="1"/>
      <c r="F578" s="1"/>
      <c r="G578" s="1"/>
      <c r="H578" s="1"/>
    </row>
    <row r="579" spans="3:8">
      <c r="C579" s="1"/>
      <c r="D579" s="1"/>
      <c r="E579" s="1"/>
      <c r="F579" s="1"/>
      <c r="G579" s="1"/>
      <c r="H579" s="1"/>
    </row>
    <row r="580" spans="3:8">
      <c r="C580" s="1"/>
      <c r="D580" s="1"/>
      <c r="E580" s="1"/>
      <c r="F580" s="1"/>
      <c r="G580" s="1"/>
      <c r="H580" s="1"/>
    </row>
    <row r="581" spans="3:8">
      <c r="C581" s="1"/>
      <c r="D581" s="1"/>
      <c r="E581" s="1"/>
      <c r="F581" s="1"/>
      <c r="G581" s="1"/>
      <c r="H581" s="1"/>
    </row>
    <row r="582" spans="3:8">
      <c r="C582" s="1"/>
      <c r="D582" s="1"/>
      <c r="E582" s="1"/>
      <c r="F582" s="1"/>
      <c r="G582" s="1"/>
      <c r="H582" s="1"/>
    </row>
    <row r="583" spans="3:8">
      <c r="C583" s="1"/>
      <c r="D583" s="1"/>
      <c r="E583" s="1"/>
      <c r="F583" s="1"/>
      <c r="G583" s="1"/>
      <c r="H583" s="1"/>
    </row>
    <row r="584" spans="3:8">
      <c r="C584" s="1"/>
      <c r="D584" s="1"/>
      <c r="E584" s="1"/>
      <c r="F584" s="1"/>
      <c r="G584" s="1"/>
      <c r="H584" s="1"/>
    </row>
    <row r="585" spans="3:8">
      <c r="C585" s="1"/>
      <c r="D585" s="1"/>
      <c r="E585" s="1"/>
      <c r="F585" s="1"/>
      <c r="G585" s="1"/>
      <c r="H585" s="1"/>
    </row>
    <row r="586" spans="3:8">
      <c r="C586" s="1"/>
      <c r="D586" s="1"/>
      <c r="E586" s="1"/>
      <c r="F586" s="1"/>
      <c r="G586" s="1"/>
      <c r="H586" s="1"/>
    </row>
    <row r="587" spans="3:8">
      <c r="C587" s="1"/>
      <c r="D587" s="1"/>
      <c r="E587" s="1"/>
      <c r="F587" s="1"/>
      <c r="G587" s="1"/>
      <c r="H587" s="1"/>
    </row>
    <row r="588" spans="3:8">
      <c r="C588" s="1"/>
      <c r="D588" s="1"/>
      <c r="E588" s="1"/>
      <c r="F588" s="1"/>
      <c r="G588" s="1"/>
      <c r="H588" s="1"/>
    </row>
    <row r="589" spans="3:8">
      <c r="C589" s="1"/>
      <c r="D589" s="1"/>
      <c r="E589" s="1"/>
      <c r="F589" s="1"/>
      <c r="G589" s="1"/>
      <c r="H589" s="1"/>
    </row>
    <row r="590" spans="3:8">
      <c r="C590" s="1"/>
      <c r="D590" s="1"/>
      <c r="E590" s="1"/>
      <c r="F590" s="1"/>
      <c r="G590" s="1"/>
      <c r="H590" s="1"/>
    </row>
    <row r="591" spans="3:8">
      <c r="C591" s="1"/>
      <c r="D591" s="1"/>
      <c r="E591" s="1"/>
      <c r="F591" s="1"/>
      <c r="G591" s="1"/>
      <c r="H591" s="1"/>
    </row>
    <row r="592" spans="3:8">
      <c r="C592" s="1"/>
      <c r="D592" s="1"/>
      <c r="E592" s="1"/>
      <c r="F592" s="1"/>
      <c r="G592" s="1"/>
      <c r="H592" s="1"/>
    </row>
    <row r="593" spans="3:8">
      <c r="C593" s="1"/>
      <c r="D593" s="1"/>
      <c r="E593" s="1"/>
      <c r="F593" s="1"/>
      <c r="G593" s="1"/>
      <c r="H593" s="1"/>
    </row>
    <row r="594" spans="3:8">
      <c r="C594" s="1"/>
      <c r="D594" s="1"/>
      <c r="E594" s="1"/>
      <c r="F594" s="1"/>
      <c r="G594" s="1"/>
      <c r="H594" s="1"/>
    </row>
    <row r="595" spans="3:8">
      <c r="C595" s="1"/>
      <c r="D595" s="1"/>
      <c r="E595" s="1"/>
      <c r="F595" s="1"/>
      <c r="G595" s="1"/>
      <c r="H595" s="1"/>
    </row>
    <row r="596" spans="3:8">
      <c r="C596" s="1"/>
      <c r="D596" s="1"/>
      <c r="E596" s="1"/>
      <c r="F596" s="1"/>
      <c r="G596" s="1"/>
      <c r="H596" s="1"/>
    </row>
    <row r="597" spans="3:8">
      <c r="C597" s="1"/>
      <c r="D597" s="1"/>
      <c r="E597" s="1"/>
      <c r="F597" s="1"/>
      <c r="G597" s="1"/>
      <c r="H597" s="1"/>
    </row>
    <row r="598" spans="3:8">
      <c r="C598" s="1"/>
      <c r="D598" s="1"/>
      <c r="E598" s="1"/>
      <c r="F598" s="1"/>
      <c r="G598" s="1"/>
      <c r="H598" s="1"/>
    </row>
    <row r="599" spans="3:8">
      <c r="C599" s="1"/>
      <c r="D599" s="1"/>
      <c r="E599" s="1"/>
      <c r="F599" s="1"/>
      <c r="G599" s="1"/>
      <c r="H599" s="1"/>
    </row>
    <row r="600" spans="3:8">
      <c r="C600" s="1"/>
      <c r="D600" s="1"/>
      <c r="E600" s="1"/>
      <c r="F600" s="1"/>
      <c r="G600" s="1"/>
      <c r="H600" s="1"/>
    </row>
    <row r="601" spans="3:8">
      <c r="C601" s="1"/>
      <c r="D601" s="1"/>
      <c r="E601" s="1"/>
      <c r="F601" s="1"/>
      <c r="G601" s="1"/>
      <c r="H601" s="1"/>
    </row>
    <row r="602" spans="3:8">
      <c r="C602" s="1"/>
      <c r="D602" s="1"/>
      <c r="E602" s="1"/>
      <c r="F602" s="1"/>
      <c r="G602" s="1"/>
      <c r="H602" s="1"/>
    </row>
    <row r="603" spans="3:8">
      <c r="C603" s="1"/>
      <c r="D603" s="1"/>
      <c r="E603" s="1"/>
      <c r="F603" s="1"/>
      <c r="G603" s="1"/>
      <c r="H603" s="1"/>
    </row>
    <row r="604" spans="3:8">
      <c r="C604" s="1"/>
      <c r="D604" s="1"/>
      <c r="E604" s="1"/>
      <c r="F604" s="1"/>
      <c r="G604" s="1"/>
      <c r="H604" s="1"/>
    </row>
    <row r="605" spans="3:8">
      <c r="C605" s="1"/>
      <c r="D605" s="1"/>
      <c r="E605" s="1"/>
      <c r="F605" s="1"/>
      <c r="G605" s="1"/>
      <c r="H605" s="1"/>
    </row>
    <row r="606" spans="3:8">
      <c r="C606" s="1"/>
      <c r="D606" s="1"/>
      <c r="E606" s="1"/>
      <c r="F606" s="1"/>
      <c r="G606" s="1"/>
      <c r="H606" s="1"/>
    </row>
    <row r="607" spans="3:8">
      <c r="C607" s="1"/>
      <c r="D607" s="1"/>
      <c r="E607" s="1"/>
      <c r="F607" s="1"/>
      <c r="G607" s="1"/>
      <c r="H607" s="1"/>
    </row>
    <row r="608" spans="3:8">
      <c r="C608" s="1"/>
      <c r="D608" s="1"/>
      <c r="E608" s="1"/>
      <c r="F608" s="1"/>
      <c r="G608" s="1"/>
      <c r="H608" s="1"/>
    </row>
    <row r="609" spans="3:8">
      <c r="C609" s="1"/>
      <c r="D609" s="1"/>
      <c r="E609" s="1"/>
      <c r="F609" s="1"/>
      <c r="G609" s="1"/>
      <c r="H609" s="1"/>
    </row>
    <row r="610" spans="3:8">
      <c r="C610" s="1"/>
      <c r="D610" s="1"/>
      <c r="E610" s="1"/>
      <c r="F610" s="1"/>
      <c r="G610" s="1"/>
      <c r="H610" s="1"/>
    </row>
    <row r="611" spans="3:8">
      <c r="C611" s="1"/>
      <c r="D611" s="1"/>
      <c r="E611" s="1"/>
      <c r="F611" s="1"/>
      <c r="G611" s="1"/>
      <c r="H611" s="1"/>
    </row>
    <row r="612" spans="3:8">
      <c r="C612" s="1"/>
      <c r="D612" s="1"/>
      <c r="E612" s="1"/>
      <c r="F612" s="1"/>
      <c r="G612" s="1"/>
      <c r="H612" s="1"/>
    </row>
    <row r="613" spans="3:8">
      <c r="C613" s="1"/>
      <c r="D613" s="1"/>
      <c r="E613" s="1"/>
      <c r="F613" s="1"/>
      <c r="G613" s="1"/>
      <c r="H613" s="1"/>
    </row>
    <row r="614" spans="3:8">
      <c r="C614" s="1"/>
      <c r="D614" s="1"/>
      <c r="E614" s="1"/>
      <c r="F614" s="1"/>
      <c r="G614" s="1"/>
      <c r="H614" s="1"/>
    </row>
    <row r="615" spans="3:8">
      <c r="C615" s="1"/>
      <c r="D615" s="1"/>
      <c r="E615" s="1"/>
      <c r="F615" s="1"/>
      <c r="G615" s="1"/>
      <c r="H615" s="1"/>
    </row>
    <row r="616" spans="3:8">
      <c r="C616" s="1"/>
      <c r="D616" s="1"/>
      <c r="E616" s="1"/>
      <c r="F616" s="1"/>
      <c r="G616" s="1"/>
      <c r="H616" s="1"/>
    </row>
    <row r="617" spans="3:8">
      <c r="C617" s="1"/>
      <c r="D617" s="1"/>
      <c r="E617" s="1"/>
      <c r="F617" s="1"/>
      <c r="G617" s="1"/>
      <c r="H617" s="1"/>
    </row>
    <row r="618" spans="3:8">
      <c r="C618" s="1"/>
      <c r="D618" s="1"/>
      <c r="E618" s="1"/>
      <c r="F618" s="1"/>
      <c r="G618" s="1"/>
      <c r="H618" s="1"/>
    </row>
    <row r="619" spans="3:8">
      <c r="C619" s="1"/>
      <c r="D619" s="1"/>
      <c r="E619" s="1"/>
      <c r="F619" s="1"/>
      <c r="G619" s="1"/>
      <c r="H619" s="1"/>
    </row>
    <row r="620" spans="3:8">
      <c r="C620" s="1"/>
      <c r="D620" s="1"/>
      <c r="E620" s="1"/>
      <c r="F620" s="1"/>
      <c r="G620" s="1"/>
      <c r="H620" s="1"/>
    </row>
    <row r="621" spans="3:8">
      <c r="C621" s="1"/>
      <c r="D621" s="1"/>
      <c r="E621" s="1"/>
      <c r="F621" s="1"/>
      <c r="G621" s="1"/>
      <c r="H621" s="1"/>
    </row>
    <row r="622" spans="3:8">
      <c r="C622" s="1"/>
      <c r="D622" s="1"/>
      <c r="E622" s="1"/>
      <c r="F622" s="1"/>
      <c r="G622" s="1"/>
      <c r="H622" s="1"/>
    </row>
    <row r="623" spans="3:8">
      <c r="C623" s="1"/>
      <c r="D623" s="1"/>
      <c r="E623" s="1"/>
      <c r="F623" s="1"/>
      <c r="G623" s="1"/>
      <c r="H623" s="1"/>
    </row>
    <row r="624" spans="3:8">
      <c r="C624" s="1"/>
      <c r="D624" s="1"/>
      <c r="E624" s="1"/>
      <c r="F624" s="1"/>
      <c r="G624" s="1"/>
      <c r="H624" s="1"/>
    </row>
    <row r="625" spans="3:8">
      <c r="C625" s="1"/>
      <c r="D625" s="1"/>
      <c r="E625" s="1"/>
      <c r="F625" s="1"/>
      <c r="G625" s="1"/>
      <c r="H625" s="1"/>
    </row>
    <row r="626" spans="3:8">
      <c r="C626" s="1"/>
      <c r="D626" s="1"/>
      <c r="E626" s="1"/>
      <c r="F626" s="1"/>
      <c r="G626" s="1"/>
      <c r="H626" s="1"/>
    </row>
    <row r="627" spans="3:8">
      <c r="C627" s="1"/>
      <c r="D627" s="1"/>
      <c r="E627" s="1"/>
      <c r="F627" s="1"/>
      <c r="G627" s="1"/>
      <c r="H627" s="1"/>
    </row>
    <row r="628" spans="3:8">
      <c r="C628" s="1"/>
      <c r="D628" s="1"/>
      <c r="E628" s="1"/>
      <c r="F628" s="1"/>
      <c r="G628" s="1"/>
      <c r="H628" s="1"/>
    </row>
    <row r="629" spans="3:8">
      <c r="C629" s="1"/>
      <c r="D629" s="1"/>
      <c r="E629" s="1"/>
      <c r="F629" s="1"/>
      <c r="G629" s="1"/>
      <c r="H629" s="1"/>
    </row>
    <row r="630" spans="3:8">
      <c r="C630" s="1"/>
      <c r="D630" s="1"/>
      <c r="E630" s="1"/>
      <c r="F630" s="1"/>
      <c r="G630" s="1"/>
      <c r="H630" s="1"/>
    </row>
    <row r="631" spans="3:8">
      <c r="C631" s="1"/>
      <c r="D631" s="1"/>
      <c r="E631" s="1"/>
      <c r="F631" s="1"/>
      <c r="G631" s="1"/>
      <c r="H631" s="1"/>
    </row>
    <row r="632" spans="3:8">
      <c r="C632" s="1"/>
      <c r="D632" s="1"/>
      <c r="E632" s="1"/>
      <c r="F632" s="1"/>
      <c r="G632" s="1"/>
      <c r="H632" s="1"/>
    </row>
    <row r="633" spans="3:8">
      <c r="C633" s="1"/>
      <c r="D633" s="1"/>
      <c r="E633" s="1"/>
      <c r="F633" s="1"/>
      <c r="G633" s="1"/>
      <c r="H633" s="1"/>
    </row>
    <row r="634" spans="3:8">
      <c r="C634" s="1"/>
      <c r="D634" s="1"/>
      <c r="E634" s="1"/>
      <c r="F634" s="1"/>
      <c r="G634" s="1"/>
      <c r="H634" s="1"/>
    </row>
    <row r="635" spans="3:8">
      <c r="C635" s="1"/>
      <c r="D635" s="1"/>
      <c r="E635" s="1"/>
      <c r="F635" s="1"/>
      <c r="G635" s="1"/>
      <c r="H635" s="1"/>
    </row>
    <row r="636" spans="3:8">
      <c r="C636" s="1"/>
      <c r="D636" s="1"/>
      <c r="E636" s="1"/>
      <c r="F636" s="1"/>
      <c r="G636" s="1"/>
      <c r="H636" s="1"/>
    </row>
    <row r="637" spans="3:8">
      <c r="C637" s="1"/>
      <c r="D637" s="1"/>
      <c r="E637" s="1"/>
      <c r="F637" s="1"/>
      <c r="G637" s="1"/>
      <c r="H637" s="1"/>
    </row>
    <row r="638" spans="3:8">
      <c r="C638" s="1"/>
      <c r="D638" s="1"/>
      <c r="E638" s="1"/>
      <c r="F638" s="1"/>
      <c r="G638" s="1"/>
      <c r="H638" s="1"/>
    </row>
    <row r="639" spans="3:8">
      <c r="C639" s="1"/>
      <c r="D639" s="1"/>
      <c r="E639" s="1"/>
      <c r="F639" s="1"/>
      <c r="G639" s="1"/>
      <c r="H639" s="1"/>
    </row>
    <row r="640" spans="3:8">
      <c r="C640" s="1"/>
      <c r="D640" s="1"/>
      <c r="E640" s="1"/>
      <c r="F640" s="1"/>
      <c r="G640" s="1"/>
      <c r="H640" s="1"/>
    </row>
    <row r="641" spans="3:8">
      <c r="C641" s="1"/>
      <c r="D641" s="1"/>
      <c r="E641" s="1"/>
      <c r="F641" s="1"/>
      <c r="G641" s="1"/>
      <c r="H641" s="1"/>
    </row>
    <row r="642" spans="3:8">
      <c r="C642" s="1"/>
      <c r="D642" s="1"/>
      <c r="E642" s="1"/>
      <c r="F642" s="1"/>
      <c r="G642" s="1"/>
      <c r="H642" s="1"/>
    </row>
    <row r="643" spans="3:8">
      <c r="C643" s="1"/>
      <c r="D643" s="1"/>
      <c r="E643" s="1"/>
      <c r="F643" s="1"/>
      <c r="G643" s="1"/>
      <c r="H643" s="1"/>
    </row>
    <row r="644" spans="3:8">
      <c r="C644" s="1"/>
      <c r="D644" s="1"/>
      <c r="E644" s="1"/>
      <c r="F644" s="1"/>
      <c r="G644" s="1"/>
      <c r="H644" s="1"/>
    </row>
    <row r="645" spans="3:8">
      <c r="C645" s="1"/>
      <c r="D645" s="1"/>
      <c r="E645" s="1"/>
      <c r="F645" s="1"/>
      <c r="G645" s="1"/>
      <c r="H645" s="1"/>
    </row>
    <row r="646" spans="3:8">
      <c r="C646" s="1"/>
      <c r="D646" s="1"/>
      <c r="E646" s="1"/>
      <c r="F646" s="1"/>
      <c r="G646" s="1"/>
      <c r="H646" s="1"/>
    </row>
    <row r="647" spans="3:8">
      <c r="C647" s="1"/>
      <c r="D647" s="1"/>
      <c r="E647" s="1"/>
      <c r="F647" s="1"/>
      <c r="G647" s="1"/>
      <c r="H647" s="1"/>
    </row>
    <row r="648" spans="3:8">
      <c r="C648" s="1"/>
      <c r="D648" s="1"/>
      <c r="E648" s="1"/>
      <c r="F648" s="1"/>
      <c r="G648" s="1"/>
      <c r="H648" s="1"/>
    </row>
    <row r="649" spans="3:8">
      <c r="C649" s="1"/>
      <c r="D649" s="1"/>
      <c r="E649" s="1"/>
      <c r="F649" s="1"/>
      <c r="G649" s="1"/>
      <c r="H649" s="1"/>
    </row>
    <row r="650" spans="3:8">
      <c r="C650" s="1"/>
      <c r="D650" s="1"/>
      <c r="E650" s="1"/>
      <c r="F650" s="1"/>
      <c r="G650" s="1"/>
      <c r="H650" s="1"/>
    </row>
    <row r="651" spans="3:8">
      <c r="C651" s="1"/>
      <c r="D651" s="1"/>
      <c r="E651" s="1"/>
      <c r="F651" s="1"/>
      <c r="G651" s="1"/>
      <c r="H651" s="1"/>
    </row>
    <row r="652" spans="3:8">
      <c r="C652" s="1"/>
      <c r="D652" s="1"/>
      <c r="E652" s="1"/>
      <c r="F652" s="1"/>
      <c r="G652" s="1"/>
      <c r="H652" s="1"/>
    </row>
    <row r="653" spans="3:8">
      <c r="C653" s="1"/>
      <c r="D653" s="1"/>
      <c r="E653" s="1"/>
      <c r="F653" s="1"/>
      <c r="G653" s="1"/>
      <c r="H653" s="1"/>
    </row>
    <row r="654" spans="3:8">
      <c r="C654" s="1"/>
      <c r="D654" s="1"/>
      <c r="E654" s="1"/>
      <c r="F654" s="1"/>
      <c r="G654" s="1"/>
      <c r="H654" s="1"/>
    </row>
    <row r="655" spans="3:8">
      <c r="C655" s="1"/>
      <c r="D655" s="1"/>
      <c r="E655" s="1"/>
      <c r="F655" s="1"/>
      <c r="G655" s="1"/>
      <c r="H655" s="1"/>
    </row>
    <row r="656" spans="3:8">
      <c r="C656" s="1"/>
      <c r="D656" s="1"/>
      <c r="E656" s="1"/>
      <c r="F656" s="1"/>
      <c r="G656" s="1"/>
      <c r="H656" s="1"/>
    </row>
    <row r="657" spans="3:8">
      <c r="C657" s="1"/>
      <c r="D657" s="1"/>
      <c r="E657" s="1"/>
      <c r="F657" s="1"/>
      <c r="G657" s="1"/>
      <c r="H657" s="1"/>
    </row>
    <row r="658" spans="3:8">
      <c r="C658" s="1"/>
      <c r="D658" s="1"/>
      <c r="E658" s="1"/>
      <c r="F658" s="1"/>
      <c r="G658" s="1"/>
      <c r="H658" s="1"/>
    </row>
    <row r="659" spans="3:8">
      <c r="C659" s="1"/>
      <c r="D659" s="1"/>
      <c r="E659" s="1"/>
      <c r="F659" s="1"/>
      <c r="G659" s="1"/>
      <c r="H659" s="1"/>
    </row>
    <row r="660" spans="3:8">
      <c r="C660" s="1"/>
      <c r="D660" s="1"/>
      <c r="E660" s="1"/>
      <c r="F660" s="1"/>
      <c r="G660" s="1"/>
      <c r="H660" s="1"/>
    </row>
    <row r="661" spans="3:8">
      <c r="C661" s="1"/>
      <c r="D661" s="1"/>
      <c r="E661" s="1"/>
      <c r="F661" s="1"/>
      <c r="G661" s="1"/>
      <c r="H661" s="1"/>
    </row>
    <row r="662" spans="3:8">
      <c r="C662" s="1"/>
      <c r="D662" s="1"/>
      <c r="E662" s="1"/>
      <c r="F662" s="1"/>
      <c r="G662" s="1"/>
      <c r="H662" s="1"/>
    </row>
    <row r="663" spans="3:8">
      <c r="C663" s="1"/>
      <c r="D663" s="1"/>
      <c r="E663" s="1"/>
      <c r="F663" s="1"/>
      <c r="G663" s="1"/>
      <c r="H663" s="1"/>
    </row>
    <row r="664" spans="3:8">
      <c r="C664" s="1"/>
      <c r="D664" s="1"/>
      <c r="E664" s="1"/>
      <c r="F664" s="1"/>
      <c r="G664" s="1"/>
      <c r="H664" s="1"/>
    </row>
    <row r="665" spans="3:8">
      <c r="C665" s="1"/>
      <c r="D665" s="1"/>
      <c r="E665" s="1"/>
      <c r="F665" s="1"/>
      <c r="G665" s="1"/>
      <c r="H665" s="1"/>
    </row>
    <row r="666" spans="3:8">
      <c r="C666" s="1"/>
      <c r="D666" s="1"/>
      <c r="E666" s="1"/>
      <c r="F666" s="1"/>
      <c r="G666" s="1"/>
      <c r="H666" s="1"/>
    </row>
    <row r="667" spans="3:8">
      <c r="C667" s="1"/>
      <c r="D667" s="1"/>
      <c r="E667" s="1"/>
      <c r="F667" s="1"/>
      <c r="G667" s="1"/>
      <c r="H667" s="1"/>
    </row>
    <row r="668" spans="3:8">
      <c r="C668" s="1"/>
      <c r="D668" s="1"/>
      <c r="E668" s="1"/>
      <c r="F668" s="1"/>
      <c r="G668" s="1"/>
      <c r="H668" s="1"/>
    </row>
    <row r="669" spans="3:8">
      <c r="C669" s="1"/>
      <c r="D669" s="1"/>
      <c r="E669" s="1"/>
      <c r="F669" s="1"/>
      <c r="G669" s="1"/>
      <c r="H669" s="1"/>
    </row>
    <row r="670" spans="3:8">
      <c r="C670" s="1"/>
      <c r="D670" s="1"/>
      <c r="E670" s="1"/>
      <c r="F670" s="1"/>
      <c r="G670" s="1"/>
      <c r="H670" s="1"/>
    </row>
    <row r="671" spans="3:8">
      <c r="C671" s="1"/>
      <c r="D671" s="1"/>
      <c r="E671" s="1"/>
      <c r="F671" s="1"/>
      <c r="G671" s="1"/>
      <c r="H671" s="1"/>
    </row>
    <row r="672" spans="3:8">
      <c r="C672" s="1"/>
      <c r="D672" s="1"/>
      <c r="E672" s="1"/>
      <c r="F672" s="1"/>
      <c r="G672" s="1"/>
      <c r="H672" s="1"/>
    </row>
    <row r="673" spans="3:8">
      <c r="C673" s="1"/>
      <c r="D673" s="1"/>
      <c r="E673" s="1"/>
      <c r="F673" s="1"/>
      <c r="G673" s="1"/>
      <c r="H673" s="1"/>
    </row>
    <row r="674" spans="3:8">
      <c r="C674" s="1"/>
      <c r="D674" s="1"/>
      <c r="E674" s="1"/>
      <c r="F674" s="1"/>
      <c r="G674" s="1"/>
      <c r="H674" s="1"/>
    </row>
    <row r="675" spans="3:8">
      <c r="C675" s="1"/>
      <c r="D675" s="1"/>
      <c r="E675" s="1"/>
      <c r="F675" s="1"/>
      <c r="G675" s="1"/>
      <c r="H675" s="1"/>
    </row>
    <row r="676" spans="3:8">
      <c r="C676" s="1"/>
      <c r="D676" s="1"/>
      <c r="E676" s="1"/>
      <c r="F676" s="1"/>
      <c r="G676" s="1"/>
      <c r="H676" s="1"/>
    </row>
    <row r="677" spans="3:8">
      <c r="C677" s="1"/>
      <c r="D677" s="1"/>
      <c r="E677" s="1"/>
      <c r="F677" s="1"/>
      <c r="G677" s="1"/>
      <c r="H677" s="1"/>
    </row>
    <row r="678" spans="3:8">
      <c r="C678" s="1"/>
      <c r="D678" s="1"/>
      <c r="E678" s="1"/>
      <c r="F678" s="1"/>
      <c r="G678" s="1"/>
      <c r="H678" s="1"/>
    </row>
    <row r="679" spans="3:8">
      <c r="C679" s="1"/>
      <c r="D679" s="1"/>
      <c r="E679" s="1"/>
      <c r="F679" s="1"/>
      <c r="G679" s="1"/>
      <c r="H679" s="1"/>
    </row>
    <row r="680" spans="3:8">
      <c r="C680" s="1"/>
      <c r="D680" s="1"/>
      <c r="E680" s="1"/>
      <c r="F680" s="1"/>
      <c r="G680" s="1"/>
      <c r="H680" s="1"/>
    </row>
    <row r="681" spans="3:8">
      <c r="C681" s="1"/>
      <c r="D681" s="1"/>
      <c r="E681" s="1"/>
      <c r="F681" s="1"/>
      <c r="G681" s="1"/>
      <c r="H681" s="1"/>
    </row>
    <row r="682" spans="3:8">
      <c r="C682" s="1"/>
      <c r="D682" s="1"/>
      <c r="E682" s="1"/>
      <c r="F682" s="1"/>
      <c r="G682" s="1"/>
      <c r="H682" s="1"/>
    </row>
    <row r="683" spans="3:8">
      <c r="C683" s="1"/>
      <c r="D683" s="1"/>
      <c r="E683" s="1"/>
      <c r="F683" s="1"/>
      <c r="G683" s="1"/>
      <c r="H683" s="1"/>
    </row>
    <row r="684" spans="3:8">
      <c r="C684" s="1"/>
      <c r="D684" s="1"/>
      <c r="E684" s="1"/>
      <c r="F684" s="1"/>
      <c r="G684" s="1"/>
      <c r="H684" s="1"/>
    </row>
    <row r="685" spans="3:8">
      <c r="C685" s="1"/>
      <c r="D685" s="1"/>
      <c r="E685" s="1"/>
      <c r="F685" s="1"/>
      <c r="G685" s="1"/>
      <c r="H685" s="1"/>
    </row>
    <row r="686" spans="3:8">
      <c r="C686" s="1"/>
      <c r="D686" s="1"/>
      <c r="E686" s="1"/>
      <c r="F686" s="1"/>
      <c r="G686" s="1"/>
      <c r="H686" s="1"/>
    </row>
    <row r="687" spans="3:8">
      <c r="C687" s="1"/>
      <c r="D687" s="1"/>
      <c r="E687" s="1"/>
      <c r="F687" s="1"/>
      <c r="G687" s="1"/>
      <c r="H687" s="1"/>
    </row>
    <row r="688" spans="3:8">
      <c r="C688" s="1"/>
      <c r="D688" s="1"/>
      <c r="E688" s="1"/>
      <c r="F688" s="1"/>
      <c r="G688" s="1"/>
      <c r="H688" s="1"/>
    </row>
    <row r="689" spans="3:8">
      <c r="C689" s="1"/>
      <c r="D689" s="1"/>
      <c r="E689" s="1"/>
      <c r="F689" s="1"/>
      <c r="G689" s="1"/>
      <c r="H689" s="1"/>
    </row>
    <row r="690" spans="3:8">
      <c r="C690" s="1"/>
      <c r="D690" s="1"/>
      <c r="E690" s="1"/>
      <c r="F690" s="1"/>
      <c r="G690" s="1"/>
      <c r="H690" s="1"/>
    </row>
    <row r="691" spans="3:8">
      <c r="C691" s="1"/>
      <c r="D691" s="1"/>
      <c r="E691" s="1"/>
      <c r="F691" s="1"/>
      <c r="G691" s="1"/>
      <c r="H691" s="1"/>
    </row>
    <row r="692" spans="3:8">
      <c r="C692" s="1"/>
      <c r="D692" s="1"/>
      <c r="E692" s="1"/>
      <c r="F692" s="1"/>
      <c r="G692" s="1"/>
      <c r="H692" s="1"/>
    </row>
    <row r="693" spans="3:8">
      <c r="C693" s="1"/>
      <c r="D693" s="1"/>
      <c r="E693" s="1"/>
      <c r="F693" s="1"/>
      <c r="G693" s="1"/>
      <c r="H693" s="1"/>
    </row>
    <row r="694" spans="3:8">
      <c r="C694" s="1"/>
      <c r="D694" s="1"/>
      <c r="E694" s="1"/>
      <c r="F694" s="1"/>
      <c r="G694" s="1"/>
      <c r="H694" s="1"/>
    </row>
    <row r="695" spans="3:8">
      <c r="C695" s="1"/>
      <c r="D695" s="1"/>
      <c r="E695" s="1"/>
      <c r="F695" s="1"/>
      <c r="G695" s="1"/>
      <c r="H695" s="1"/>
    </row>
    <row r="696" spans="3:8">
      <c r="C696" s="1"/>
      <c r="D696" s="1"/>
      <c r="E696" s="1"/>
      <c r="F696" s="1"/>
      <c r="G696" s="1"/>
      <c r="H696" s="1"/>
    </row>
    <row r="697" spans="3:8">
      <c r="C697" s="1"/>
      <c r="D697" s="1"/>
      <c r="E697" s="1"/>
      <c r="F697" s="1"/>
      <c r="G697" s="1"/>
      <c r="H697" s="1"/>
    </row>
    <row r="698" spans="3:8">
      <c r="C698" s="1"/>
      <c r="D698" s="1"/>
      <c r="E698" s="1"/>
      <c r="F698" s="1"/>
      <c r="G698" s="1"/>
      <c r="H698" s="1"/>
    </row>
    <row r="699" spans="3:8">
      <c r="C699" s="1"/>
      <c r="D699" s="1"/>
      <c r="E699" s="1"/>
      <c r="F699" s="1"/>
      <c r="G699" s="1"/>
      <c r="H699" s="1"/>
    </row>
    <row r="700" spans="3:8">
      <c r="C700" s="1"/>
      <c r="D700" s="1"/>
      <c r="E700" s="1"/>
      <c r="F700" s="1"/>
      <c r="G700" s="1"/>
      <c r="H700" s="1"/>
    </row>
    <row r="701" spans="3:8">
      <c r="C701" s="1"/>
      <c r="D701" s="1"/>
      <c r="E701" s="1"/>
      <c r="F701" s="1"/>
      <c r="G701" s="1"/>
      <c r="H701" s="1"/>
    </row>
    <row r="702" spans="3:8">
      <c r="C702" s="1"/>
      <c r="D702" s="1"/>
      <c r="E702" s="1"/>
      <c r="F702" s="1"/>
      <c r="G702" s="1"/>
      <c r="H702" s="1"/>
    </row>
    <row r="703" spans="3:8">
      <c r="C703" s="1"/>
      <c r="D703" s="1"/>
      <c r="E703" s="1"/>
      <c r="F703" s="1"/>
      <c r="G703" s="1"/>
      <c r="H703" s="1"/>
    </row>
    <row r="704" spans="3:8">
      <c r="C704" s="1"/>
      <c r="D704" s="1"/>
      <c r="E704" s="1"/>
      <c r="F704" s="1"/>
      <c r="G704" s="1"/>
      <c r="H704" s="1"/>
    </row>
    <row r="705" spans="3:8">
      <c r="C705" s="1"/>
      <c r="D705" s="1"/>
      <c r="E705" s="1"/>
      <c r="F705" s="1"/>
      <c r="G705" s="1"/>
      <c r="H705" s="1"/>
    </row>
    <row r="706" spans="3:8">
      <c r="C706" s="1"/>
      <c r="D706" s="1"/>
      <c r="E706" s="1"/>
      <c r="F706" s="1"/>
      <c r="G706" s="1"/>
      <c r="H706" s="1"/>
    </row>
    <row r="707" spans="3:8">
      <c r="C707" s="1"/>
      <c r="D707" s="1"/>
      <c r="E707" s="1"/>
      <c r="F707" s="1"/>
      <c r="G707" s="1"/>
      <c r="H707" s="1"/>
    </row>
    <row r="708" spans="3:8">
      <c r="C708" s="1"/>
      <c r="D708" s="1"/>
      <c r="E708" s="1"/>
      <c r="F708" s="1"/>
      <c r="G708" s="1"/>
      <c r="H708" s="1"/>
    </row>
    <row r="709" spans="3:8">
      <c r="C709" s="1"/>
      <c r="D709" s="1"/>
      <c r="E709" s="1"/>
      <c r="F709" s="1"/>
      <c r="G709" s="1"/>
      <c r="H709" s="1"/>
    </row>
    <row r="710" spans="3:8">
      <c r="C710" s="1"/>
      <c r="D710" s="1"/>
      <c r="E710" s="1"/>
      <c r="F710" s="1"/>
      <c r="G710" s="1"/>
      <c r="H710" s="1"/>
    </row>
    <row r="711" spans="3:8">
      <c r="C711" s="1"/>
      <c r="D711" s="1"/>
      <c r="E711" s="1"/>
      <c r="F711" s="1"/>
      <c r="G711" s="1"/>
      <c r="H711" s="1"/>
    </row>
    <row r="712" spans="3:8">
      <c r="C712" s="1"/>
      <c r="D712" s="1"/>
      <c r="E712" s="1"/>
      <c r="F712" s="1"/>
      <c r="G712" s="1"/>
      <c r="H712" s="1"/>
    </row>
    <row r="713" spans="3:8">
      <c r="C713" s="1"/>
      <c r="D713" s="1"/>
      <c r="E713" s="1"/>
      <c r="F713" s="1"/>
      <c r="G713" s="1"/>
      <c r="H713" s="1"/>
    </row>
    <row r="714" spans="3:8">
      <c r="C714" s="1"/>
      <c r="D714" s="1"/>
      <c r="E714" s="1"/>
      <c r="F714" s="1"/>
      <c r="G714" s="1"/>
      <c r="H714" s="1"/>
    </row>
    <row r="715" spans="3:8">
      <c r="C715" s="1"/>
      <c r="D715" s="1"/>
      <c r="E715" s="1"/>
      <c r="F715" s="1"/>
      <c r="G715" s="1"/>
      <c r="H715" s="1"/>
    </row>
    <row r="716" spans="3:8">
      <c r="C716" s="1"/>
      <c r="D716" s="1"/>
      <c r="E716" s="1"/>
      <c r="F716" s="1"/>
      <c r="G716" s="1"/>
      <c r="H716" s="1"/>
    </row>
    <row r="717" spans="3:8">
      <c r="C717" s="1"/>
      <c r="D717" s="1"/>
      <c r="E717" s="1"/>
      <c r="F717" s="1"/>
      <c r="G717" s="1"/>
      <c r="H717" s="1"/>
    </row>
    <row r="718" spans="3:8">
      <c r="C718" s="1"/>
      <c r="D718" s="1"/>
      <c r="E718" s="1"/>
      <c r="F718" s="1"/>
      <c r="G718" s="1"/>
      <c r="H718" s="1"/>
    </row>
    <row r="719" spans="3:8">
      <c r="C719" s="1"/>
      <c r="D719" s="1"/>
      <c r="E719" s="1"/>
      <c r="F719" s="1"/>
      <c r="G719" s="1"/>
      <c r="H719" s="1"/>
    </row>
    <row r="720" spans="3:8">
      <c r="C720" s="1"/>
      <c r="D720" s="1"/>
      <c r="E720" s="1"/>
      <c r="F720" s="1"/>
      <c r="G720" s="1"/>
      <c r="H720" s="1"/>
    </row>
    <row r="721" spans="3:8">
      <c r="C721" s="1"/>
      <c r="D721" s="1"/>
      <c r="E721" s="1"/>
      <c r="F721" s="1"/>
      <c r="G721" s="1"/>
      <c r="H721" s="1"/>
    </row>
    <row r="722" spans="3:8">
      <c r="C722" s="1"/>
      <c r="D722" s="1"/>
      <c r="E722" s="1"/>
      <c r="F722" s="1"/>
      <c r="G722" s="1"/>
      <c r="H722" s="1"/>
    </row>
    <row r="723" spans="3:8">
      <c r="C723" s="1"/>
      <c r="D723" s="1"/>
      <c r="E723" s="1"/>
      <c r="F723" s="1"/>
      <c r="G723" s="1"/>
      <c r="H723" s="1"/>
    </row>
    <row r="724" spans="3:8">
      <c r="C724" s="1"/>
      <c r="D724" s="1"/>
      <c r="E724" s="1"/>
      <c r="F724" s="1"/>
      <c r="G724" s="1"/>
      <c r="H724" s="1"/>
    </row>
    <row r="725" spans="3:8">
      <c r="C725" s="1"/>
      <c r="D725" s="1"/>
      <c r="E725" s="1"/>
      <c r="F725" s="1"/>
      <c r="G725" s="1"/>
      <c r="H725" s="1"/>
    </row>
    <row r="726" spans="3:8">
      <c r="C726" s="1"/>
      <c r="D726" s="1"/>
      <c r="E726" s="1"/>
      <c r="F726" s="1"/>
      <c r="G726" s="1"/>
      <c r="H726" s="1"/>
    </row>
    <row r="727" spans="3:8">
      <c r="C727" s="1"/>
      <c r="D727" s="1"/>
      <c r="E727" s="1"/>
      <c r="F727" s="1"/>
      <c r="G727" s="1"/>
      <c r="H727" s="1"/>
    </row>
    <row r="728" spans="3:8">
      <c r="C728" s="1"/>
      <c r="D728" s="1"/>
      <c r="E728" s="1"/>
      <c r="F728" s="1"/>
      <c r="G728" s="1"/>
      <c r="H728" s="1"/>
    </row>
    <row r="729" spans="3:8">
      <c r="C729" s="1"/>
      <c r="D729" s="1"/>
      <c r="E729" s="1"/>
      <c r="F729" s="1"/>
      <c r="G729" s="1"/>
      <c r="H729" s="1"/>
    </row>
    <row r="730" spans="3:8">
      <c r="C730" s="1"/>
      <c r="D730" s="1"/>
      <c r="E730" s="1"/>
      <c r="F730" s="1"/>
      <c r="G730" s="1"/>
      <c r="H730" s="1"/>
    </row>
    <row r="731" spans="3:8">
      <c r="C731" s="1"/>
      <c r="D731" s="1"/>
      <c r="E731" s="1"/>
      <c r="F731" s="1"/>
      <c r="G731" s="1"/>
      <c r="H731" s="1"/>
    </row>
    <row r="732" spans="3:8">
      <c r="C732" s="1"/>
      <c r="D732" s="1"/>
      <c r="E732" s="1"/>
      <c r="F732" s="1"/>
      <c r="G732" s="1"/>
      <c r="H732" s="1"/>
    </row>
    <row r="733" spans="3:8">
      <c r="C733" s="1"/>
      <c r="D733" s="1"/>
      <c r="E733" s="1"/>
      <c r="F733" s="1"/>
      <c r="G733" s="1"/>
      <c r="H733" s="1"/>
    </row>
    <row r="734" spans="3:8">
      <c r="C734" s="1"/>
      <c r="D734" s="1"/>
      <c r="E734" s="1"/>
      <c r="F734" s="1"/>
      <c r="G734" s="1"/>
      <c r="H734" s="1"/>
    </row>
    <row r="735" spans="3:8">
      <c r="C735" s="1"/>
      <c r="D735" s="1"/>
      <c r="E735" s="1"/>
      <c r="F735" s="1"/>
      <c r="G735" s="1"/>
      <c r="H735" s="1"/>
    </row>
    <row r="736" spans="3:8">
      <c r="C736" s="1"/>
      <c r="D736" s="1"/>
      <c r="E736" s="1"/>
      <c r="F736" s="1"/>
      <c r="G736" s="1"/>
      <c r="H736" s="1"/>
    </row>
    <row r="737" spans="3:8">
      <c r="C737" s="1"/>
      <c r="D737" s="1"/>
      <c r="E737" s="1"/>
      <c r="F737" s="1"/>
      <c r="G737" s="1"/>
      <c r="H737" s="1"/>
    </row>
    <row r="738" spans="3:8">
      <c r="C738" s="1"/>
      <c r="D738" s="1"/>
      <c r="E738" s="1"/>
      <c r="F738" s="1"/>
      <c r="G738" s="1"/>
      <c r="H738" s="1"/>
    </row>
    <row r="739" spans="3:8">
      <c r="C739" s="1"/>
      <c r="D739" s="1"/>
      <c r="E739" s="1"/>
      <c r="F739" s="1"/>
      <c r="G739" s="1"/>
      <c r="H739" s="1"/>
    </row>
    <row r="740" spans="3:8">
      <c r="C740" s="1"/>
      <c r="D740" s="1"/>
      <c r="E740" s="1"/>
      <c r="F740" s="1"/>
      <c r="G740" s="1"/>
      <c r="H740" s="1"/>
    </row>
    <row r="741" spans="3:8">
      <c r="C741" s="1"/>
      <c r="D741" s="1"/>
      <c r="E741" s="1"/>
      <c r="F741" s="1"/>
      <c r="G741" s="1"/>
      <c r="H741" s="1"/>
    </row>
    <row r="742" spans="3:8">
      <c r="C742" s="1"/>
      <c r="D742" s="1"/>
      <c r="E742" s="1"/>
      <c r="F742" s="1"/>
      <c r="G742" s="1"/>
      <c r="H742" s="1"/>
    </row>
    <row r="743" spans="3:8">
      <c r="C743" s="1"/>
      <c r="D743" s="1"/>
      <c r="E743" s="1"/>
      <c r="F743" s="1"/>
      <c r="G743" s="1"/>
      <c r="H743" s="1"/>
    </row>
    <row r="744" spans="3:8">
      <c r="C744" s="1"/>
      <c r="D744" s="1"/>
      <c r="E744" s="1"/>
      <c r="F744" s="1"/>
      <c r="G744" s="1"/>
      <c r="H744" s="1"/>
    </row>
    <row r="745" spans="3:8">
      <c r="C745" s="1"/>
      <c r="D745" s="1"/>
      <c r="E745" s="1"/>
      <c r="F745" s="1"/>
      <c r="G745" s="1"/>
      <c r="H745" s="1"/>
    </row>
    <row r="746" spans="3:8">
      <c r="C746" s="1"/>
      <c r="D746" s="1"/>
      <c r="E746" s="1"/>
      <c r="F746" s="1"/>
      <c r="G746" s="1"/>
      <c r="H746" s="1"/>
    </row>
    <row r="747" spans="3:8">
      <c r="C747" s="1"/>
      <c r="D747" s="1"/>
      <c r="E747" s="1"/>
      <c r="F747" s="1"/>
      <c r="G747" s="1"/>
      <c r="H747" s="1"/>
    </row>
    <row r="748" spans="3:8">
      <c r="C748" s="1"/>
      <c r="D748" s="1"/>
      <c r="E748" s="1"/>
      <c r="F748" s="1"/>
      <c r="G748" s="1"/>
      <c r="H748" s="1"/>
    </row>
    <row r="749" spans="3:8">
      <c r="C749" s="1"/>
      <c r="D749" s="1"/>
      <c r="E749" s="1"/>
      <c r="F749" s="1"/>
      <c r="G749" s="1"/>
      <c r="H749" s="1"/>
    </row>
    <row r="750" spans="3:8">
      <c r="C750" s="1"/>
      <c r="D750" s="1"/>
      <c r="E750" s="1"/>
      <c r="F750" s="1"/>
      <c r="G750" s="1"/>
      <c r="H750" s="1"/>
    </row>
    <row r="751" spans="3:8">
      <c r="C751" s="1"/>
      <c r="D751" s="1"/>
      <c r="E751" s="1"/>
      <c r="F751" s="1"/>
      <c r="G751" s="1"/>
      <c r="H751" s="1"/>
    </row>
    <row r="752" spans="3:8">
      <c r="C752" s="1"/>
      <c r="D752" s="1"/>
      <c r="E752" s="1"/>
      <c r="F752" s="1"/>
      <c r="G752" s="1"/>
      <c r="H752" s="1"/>
    </row>
    <row r="753" spans="3:8">
      <c r="C753" s="1"/>
      <c r="D753" s="1"/>
      <c r="E753" s="1"/>
      <c r="F753" s="1"/>
      <c r="G753" s="1"/>
      <c r="H753" s="1"/>
    </row>
    <row r="754" spans="3:8">
      <c r="C754" s="1"/>
      <c r="D754" s="1"/>
      <c r="E754" s="1"/>
      <c r="F754" s="1"/>
      <c r="G754" s="1"/>
      <c r="H754" s="1"/>
    </row>
    <row r="755" spans="3:8">
      <c r="C755" s="1"/>
      <c r="D755" s="1"/>
      <c r="E755" s="1"/>
      <c r="F755" s="1"/>
      <c r="G755" s="1"/>
      <c r="H755" s="1"/>
    </row>
    <row r="756" spans="3:8">
      <c r="C756" s="1"/>
      <c r="D756" s="1"/>
      <c r="E756" s="1"/>
      <c r="F756" s="1"/>
      <c r="G756" s="1"/>
      <c r="H756" s="1"/>
    </row>
    <row r="757" spans="3:8">
      <c r="C757" s="1"/>
      <c r="D757" s="1"/>
      <c r="E757" s="1"/>
      <c r="F757" s="1"/>
      <c r="G757" s="1"/>
      <c r="H757" s="1"/>
    </row>
    <row r="758" spans="3:8">
      <c r="C758" s="1"/>
      <c r="D758" s="1"/>
      <c r="E758" s="1"/>
      <c r="F758" s="1"/>
      <c r="G758" s="1"/>
      <c r="H758" s="1"/>
    </row>
    <row r="759" spans="3:8">
      <c r="C759" s="1"/>
      <c r="D759" s="1"/>
      <c r="E759" s="1"/>
      <c r="F759" s="1"/>
      <c r="G759" s="1"/>
      <c r="H759" s="1"/>
    </row>
    <row r="760" spans="3:8">
      <c r="C760" s="1"/>
      <c r="D760" s="1"/>
      <c r="E760" s="1"/>
      <c r="F760" s="1"/>
      <c r="G760" s="1"/>
      <c r="H760" s="1"/>
    </row>
    <row r="761" spans="3:8">
      <c r="C761" s="1"/>
      <c r="D761" s="1"/>
      <c r="E761" s="1"/>
      <c r="F761" s="1"/>
      <c r="G761" s="1"/>
      <c r="H761" s="1"/>
    </row>
    <row r="762" spans="3:8">
      <c r="C762" s="1"/>
      <c r="D762" s="1"/>
      <c r="E762" s="1"/>
      <c r="F762" s="1"/>
      <c r="G762" s="1"/>
      <c r="H762" s="1"/>
    </row>
    <row r="763" spans="3:8">
      <c r="C763" s="1"/>
      <c r="D763" s="1"/>
      <c r="E763" s="1"/>
      <c r="F763" s="1"/>
      <c r="G763" s="1"/>
      <c r="H763" s="1"/>
    </row>
    <row r="764" spans="3:8">
      <c r="C764" s="1"/>
      <c r="D764" s="1"/>
      <c r="E764" s="1"/>
      <c r="F764" s="1"/>
      <c r="G764" s="1"/>
      <c r="H764" s="1"/>
    </row>
    <row r="765" spans="3:8">
      <c r="C765" s="1"/>
      <c r="D765" s="1"/>
      <c r="E765" s="1"/>
      <c r="F765" s="1"/>
      <c r="G765" s="1"/>
      <c r="H765" s="1"/>
    </row>
    <row r="766" spans="3:8">
      <c r="C766" s="1"/>
      <c r="D766" s="1"/>
      <c r="E766" s="1"/>
      <c r="F766" s="1"/>
      <c r="G766" s="1"/>
      <c r="H766" s="1"/>
    </row>
    <row r="767" spans="3:8">
      <c r="C767" s="1"/>
      <c r="D767" s="1"/>
      <c r="E767" s="1"/>
      <c r="F767" s="1"/>
      <c r="G767" s="1"/>
      <c r="H767" s="1"/>
    </row>
    <row r="768" spans="3:8">
      <c r="C768" s="1"/>
      <c r="D768" s="1"/>
      <c r="E768" s="1"/>
      <c r="F768" s="1"/>
      <c r="G768" s="1"/>
      <c r="H768" s="1"/>
    </row>
    <row r="769" spans="3:8">
      <c r="C769" s="1"/>
      <c r="D769" s="1"/>
      <c r="E769" s="1"/>
      <c r="F769" s="1"/>
      <c r="G769" s="1"/>
      <c r="H769" s="1"/>
    </row>
    <row r="770" spans="3:8">
      <c r="C770" s="1"/>
      <c r="D770" s="1"/>
      <c r="E770" s="1"/>
      <c r="F770" s="1"/>
      <c r="G770" s="1"/>
      <c r="H770" s="1"/>
    </row>
    <row r="771" spans="3:8">
      <c r="C771" s="1"/>
      <c r="D771" s="1"/>
      <c r="E771" s="1"/>
      <c r="F771" s="1"/>
      <c r="G771" s="1"/>
      <c r="H771" s="1"/>
    </row>
    <row r="772" spans="3:8">
      <c r="C772" s="1"/>
      <c r="D772" s="1"/>
      <c r="E772" s="1"/>
      <c r="F772" s="1"/>
      <c r="G772" s="1"/>
      <c r="H772" s="1"/>
    </row>
    <row r="773" spans="3:8">
      <c r="C773" s="1"/>
      <c r="D773" s="1"/>
      <c r="E773" s="1"/>
      <c r="F773" s="1"/>
      <c r="G773" s="1"/>
      <c r="H773" s="1"/>
    </row>
    <row r="774" spans="3:8">
      <c r="C774" s="1"/>
      <c r="D774" s="1"/>
      <c r="E774" s="1"/>
      <c r="F774" s="1"/>
      <c r="G774" s="1"/>
      <c r="H774" s="1"/>
    </row>
    <row r="775" spans="3:8">
      <c r="C775" s="1"/>
      <c r="D775" s="1"/>
      <c r="E775" s="1"/>
      <c r="F775" s="1"/>
      <c r="G775" s="1"/>
      <c r="H775" s="1"/>
    </row>
    <row r="776" spans="3:8">
      <c r="C776" s="1"/>
      <c r="D776" s="1"/>
      <c r="E776" s="1"/>
      <c r="F776" s="1"/>
      <c r="G776" s="1"/>
      <c r="H776" s="1"/>
    </row>
    <row r="777" spans="3:8">
      <c r="C777" s="1"/>
      <c r="D777" s="1"/>
      <c r="E777" s="1"/>
      <c r="F777" s="1"/>
      <c r="G777" s="1"/>
      <c r="H777" s="1"/>
    </row>
    <row r="778" spans="3:8">
      <c r="C778" s="1"/>
      <c r="D778" s="1"/>
      <c r="E778" s="1"/>
      <c r="F778" s="1"/>
      <c r="G778" s="1"/>
      <c r="H778" s="1"/>
    </row>
    <row r="779" spans="3:8">
      <c r="C779" s="1"/>
      <c r="D779" s="1"/>
      <c r="E779" s="1"/>
      <c r="F779" s="1"/>
      <c r="G779" s="1"/>
      <c r="H779" s="1"/>
    </row>
    <row r="780" spans="3:8">
      <c r="C780" s="1"/>
      <c r="D780" s="1"/>
      <c r="E780" s="1"/>
      <c r="F780" s="1"/>
      <c r="G780" s="1"/>
      <c r="H780" s="1"/>
    </row>
    <row r="781" spans="3:8">
      <c r="C781" s="1"/>
      <c r="D781" s="1"/>
      <c r="E781" s="1"/>
      <c r="F781" s="1"/>
      <c r="G781" s="1"/>
      <c r="H781" s="1"/>
    </row>
    <row r="782" spans="3:8">
      <c r="C782" s="1"/>
      <c r="D782" s="1"/>
      <c r="E782" s="1"/>
      <c r="F782" s="1"/>
      <c r="G782" s="1"/>
      <c r="H782" s="1"/>
    </row>
    <row r="783" spans="3:8">
      <c r="C783" s="1"/>
      <c r="D783" s="1"/>
      <c r="E783" s="1"/>
      <c r="F783" s="1"/>
      <c r="G783" s="1"/>
      <c r="H783" s="1"/>
    </row>
    <row r="784" spans="3:8">
      <c r="C784" s="1"/>
      <c r="D784" s="1"/>
      <c r="E784" s="1"/>
      <c r="F784" s="1"/>
      <c r="G784" s="1"/>
      <c r="H784" s="1"/>
    </row>
    <row r="785" spans="3:8">
      <c r="C785" s="1"/>
      <c r="D785" s="1"/>
      <c r="E785" s="1"/>
      <c r="F785" s="1"/>
      <c r="G785" s="1"/>
      <c r="H785" s="1"/>
    </row>
    <row r="786" spans="3:8">
      <c r="C786" s="1"/>
      <c r="D786" s="1"/>
      <c r="E786" s="1"/>
      <c r="F786" s="1"/>
      <c r="G786" s="1"/>
      <c r="H786" s="1"/>
    </row>
    <row r="787" spans="3:8">
      <c r="C787" s="1"/>
      <c r="D787" s="1"/>
      <c r="E787" s="1"/>
      <c r="F787" s="1"/>
      <c r="G787" s="1"/>
      <c r="H787" s="1"/>
    </row>
    <row r="788" spans="3:8">
      <c r="C788" s="1"/>
      <c r="D788" s="1"/>
      <c r="E788" s="1"/>
      <c r="F788" s="1"/>
      <c r="G788" s="1"/>
      <c r="H788" s="1"/>
    </row>
    <row r="789" spans="3:8">
      <c r="C789" s="1"/>
      <c r="D789" s="1"/>
      <c r="E789" s="1"/>
      <c r="F789" s="1"/>
      <c r="G789" s="1"/>
      <c r="H789" s="1"/>
    </row>
    <row r="790" spans="3:8">
      <c r="C790" s="1"/>
      <c r="D790" s="1"/>
      <c r="E790" s="1"/>
      <c r="F790" s="1"/>
      <c r="G790" s="1"/>
      <c r="H790" s="1"/>
    </row>
    <row r="791" spans="3:8">
      <c r="C791" s="1"/>
      <c r="D791" s="1"/>
      <c r="E791" s="1"/>
      <c r="F791" s="1"/>
      <c r="G791" s="1"/>
      <c r="H791" s="1"/>
    </row>
    <row r="792" spans="3:8">
      <c r="C792" s="1"/>
      <c r="D792" s="1"/>
      <c r="E792" s="1"/>
      <c r="F792" s="1"/>
      <c r="G792" s="1"/>
      <c r="H792" s="1"/>
    </row>
    <row r="793" spans="3:8">
      <c r="C793" s="1"/>
      <c r="D793" s="1"/>
      <c r="E793" s="1"/>
      <c r="F793" s="1"/>
      <c r="G793" s="1"/>
      <c r="H793" s="1"/>
    </row>
    <row r="794" spans="3:8">
      <c r="C794" s="1"/>
      <c r="D794" s="1"/>
      <c r="E794" s="1"/>
      <c r="F794" s="1"/>
      <c r="G794" s="1"/>
      <c r="H794" s="1"/>
    </row>
    <row r="795" spans="3:8">
      <c r="C795" s="1"/>
      <c r="D795" s="1"/>
      <c r="E795" s="1"/>
      <c r="F795" s="1"/>
      <c r="G795" s="1"/>
      <c r="H795" s="1"/>
    </row>
    <row r="796" spans="3:8">
      <c r="C796" s="1"/>
      <c r="D796" s="1"/>
      <c r="E796" s="1"/>
      <c r="F796" s="1"/>
      <c r="G796" s="1"/>
      <c r="H796" s="1"/>
    </row>
    <row r="797" spans="3:8">
      <c r="C797" s="1"/>
      <c r="D797" s="1"/>
      <c r="E797" s="1"/>
      <c r="F797" s="1"/>
      <c r="G797" s="1"/>
      <c r="H797" s="1"/>
    </row>
    <row r="798" spans="3:8">
      <c r="C798" s="1"/>
      <c r="D798" s="1"/>
      <c r="E798" s="1"/>
      <c r="F798" s="1"/>
      <c r="G798" s="1"/>
      <c r="H798" s="1"/>
    </row>
    <row r="799" spans="3:8">
      <c r="C799" s="1"/>
      <c r="D799" s="1"/>
      <c r="E799" s="1"/>
      <c r="F799" s="1"/>
      <c r="G799" s="1"/>
      <c r="H799" s="1"/>
    </row>
    <row r="800" spans="3:8">
      <c r="C800" s="1"/>
      <c r="D800" s="1"/>
      <c r="E800" s="1"/>
      <c r="F800" s="1"/>
      <c r="G800" s="1"/>
      <c r="H800" s="1"/>
    </row>
    <row r="801" spans="3:8">
      <c r="C801" s="1"/>
      <c r="D801" s="1"/>
      <c r="E801" s="1"/>
      <c r="F801" s="1"/>
      <c r="G801" s="1"/>
      <c r="H801" s="1"/>
    </row>
    <row r="802" spans="3:8">
      <c r="C802" s="1"/>
      <c r="D802" s="1"/>
      <c r="E802" s="1"/>
      <c r="F802" s="1"/>
      <c r="G802" s="1"/>
      <c r="H802" s="1"/>
    </row>
    <row r="803" spans="3:8">
      <c r="C803" s="1"/>
      <c r="D803" s="1"/>
      <c r="E803" s="1"/>
      <c r="F803" s="1"/>
      <c r="G803" s="1"/>
      <c r="H803" s="1"/>
    </row>
    <row r="804" spans="3:8">
      <c r="C804" s="1"/>
      <c r="D804" s="1"/>
      <c r="E804" s="1"/>
      <c r="F804" s="1"/>
      <c r="G804" s="1"/>
      <c r="H804" s="1"/>
    </row>
    <row r="805" spans="3:8">
      <c r="C805" s="1"/>
      <c r="D805" s="1"/>
      <c r="E805" s="1"/>
      <c r="F805" s="1"/>
      <c r="G805" s="1"/>
      <c r="H805" s="1"/>
    </row>
    <row r="806" spans="3:8">
      <c r="C806" s="1"/>
      <c r="D806" s="1"/>
      <c r="E806" s="1"/>
      <c r="F806" s="1"/>
      <c r="G806" s="1"/>
      <c r="H806" s="1"/>
    </row>
    <row r="807" spans="3:8">
      <c r="C807" s="1"/>
      <c r="D807" s="1"/>
      <c r="E807" s="1"/>
      <c r="F807" s="1"/>
      <c r="G807" s="1"/>
      <c r="H807" s="1"/>
    </row>
    <row r="808" spans="3:8">
      <c r="C808" s="1"/>
      <c r="D808" s="1"/>
      <c r="E808" s="1"/>
      <c r="F808" s="1"/>
      <c r="G808" s="1"/>
      <c r="H808" s="1"/>
    </row>
    <row r="809" spans="3:8">
      <c r="C809" s="1"/>
      <c r="D809" s="1"/>
      <c r="E809" s="1"/>
      <c r="F809" s="1"/>
      <c r="G809" s="1"/>
      <c r="H809" s="1"/>
    </row>
    <row r="810" spans="3:8">
      <c r="C810" s="1"/>
      <c r="D810" s="1"/>
      <c r="E810" s="1"/>
      <c r="F810" s="1"/>
      <c r="G810" s="1"/>
      <c r="H810" s="1"/>
    </row>
    <row r="811" spans="3:8">
      <c r="C811" s="1"/>
      <c r="D811" s="1"/>
      <c r="E811" s="1"/>
      <c r="F811" s="1"/>
      <c r="G811" s="1"/>
      <c r="H811" s="1"/>
    </row>
    <row r="812" spans="3:8">
      <c r="C812" s="1"/>
      <c r="D812" s="1"/>
      <c r="E812" s="1"/>
      <c r="F812" s="1"/>
      <c r="G812" s="1"/>
      <c r="H812" s="1"/>
    </row>
    <row r="813" spans="3:8">
      <c r="C813" s="1"/>
      <c r="D813" s="1"/>
      <c r="E813" s="1"/>
      <c r="F813" s="1"/>
      <c r="G813" s="1"/>
      <c r="H813" s="1"/>
    </row>
    <row r="814" spans="3:8">
      <c r="C814" s="1"/>
      <c r="D814" s="1"/>
      <c r="E814" s="1"/>
      <c r="F814" s="1"/>
      <c r="G814" s="1"/>
      <c r="H814" s="1"/>
    </row>
    <row r="815" spans="3:8">
      <c r="C815" s="1"/>
      <c r="D815" s="1"/>
      <c r="E815" s="1"/>
      <c r="F815" s="1"/>
      <c r="G815" s="1"/>
      <c r="H815" s="1"/>
    </row>
    <row r="816" spans="3:8">
      <c r="C816" s="1"/>
      <c r="D816" s="1"/>
      <c r="E816" s="1"/>
      <c r="F816" s="1"/>
      <c r="G816" s="1"/>
      <c r="H816" s="1"/>
    </row>
    <row r="817" spans="3:8">
      <c r="C817" s="1"/>
      <c r="D817" s="1"/>
      <c r="E817" s="1"/>
      <c r="F817" s="1"/>
      <c r="G817" s="1"/>
      <c r="H817" s="1"/>
    </row>
    <row r="818" spans="3:8">
      <c r="C818" s="1"/>
      <c r="D818" s="1"/>
      <c r="E818" s="1"/>
      <c r="F818" s="1"/>
      <c r="G818" s="1"/>
      <c r="H818" s="1"/>
    </row>
    <row r="819" spans="3:8">
      <c r="C819" s="1"/>
      <c r="D819" s="1"/>
      <c r="E819" s="1"/>
      <c r="F819" s="1"/>
      <c r="G819" s="1"/>
      <c r="H819" s="1"/>
    </row>
    <row r="820" spans="3:8">
      <c r="C820" s="1"/>
      <c r="D820" s="1"/>
      <c r="E820" s="1"/>
      <c r="F820" s="1"/>
      <c r="G820" s="1"/>
      <c r="H820" s="1"/>
    </row>
    <row r="821" spans="3:8">
      <c r="C821" s="1"/>
      <c r="D821" s="1"/>
      <c r="E821" s="1"/>
      <c r="F821" s="1"/>
      <c r="G821" s="1"/>
      <c r="H821" s="1"/>
    </row>
    <row r="822" spans="3:8">
      <c r="C822" s="1"/>
      <c r="D822" s="1"/>
      <c r="E822" s="1"/>
      <c r="F822" s="1"/>
      <c r="G822" s="1"/>
      <c r="H822" s="1"/>
    </row>
    <row r="823" spans="3:8">
      <c r="C823" s="1"/>
      <c r="D823" s="1"/>
      <c r="E823" s="1"/>
      <c r="F823" s="1"/>
      <c r="G823" s="1"/>
      <c r="H823" s="1"/>
    </row>
    <row r="824" spans="3:8">
      <c r="C824" s="1"/>
      <c r="D824" s="1"/>
      <c r="E824" s="1"/>
      <c r="F824" s="1"/>
      <c r="G824" s="1"/>
      <c r="H824" s="1"/>
    </row>
    <row r="825" spans="3:8">
      <c r="C825" s="1"/>
      <c r="D825" s="1"/>
      <c r="E825" s="1"/>
      <c r="F825" s="1"/>
      <c r="G825" s="1"/>
      <c r="H825" s="1"/>
    </row>
    <row r="826" spans="3:8">
      <c r="C826" s="1"/>
      <c r="D826" s="1"/>
      <c r="E826" s="1"/>
      <c r="F826" s="1"/>
      <c r="G826" s="1"/>
      <c r="H826" s="1"/>
    </row>
    <row r="827" spans="3:8">
      <c r="C827" s="1"/>
      <c r="D827" s="1"/>
      <c r="E827" s="1"/>
      <c r="F827" s="1"/>
      <c r="G827" s="1"/>
      <c r="H827" s="1"/>
    </row>
    <row r="828" spans="3:8">
      <c r="C828" s="1"/>
      <c r="D828" s="1"/>
      <c r="E828" s="1"/>
      <c r="F828" s="1"/>
      <c r="G828" s="1"/>
      <c r="H828" s="1"/>
    </row>
    <row r="829" spans="3:8">
      <c r="C829" s="1"/>
      <c r="D829" s="1"/>
      <c r="E829" s="1"/>
      <c r="F829" s="1"/>
      <c r="G829" s="1"/>
      <c r="H829" s="1"/>
    </row>
    <row r="830" spans="3:8">
      <c r="C830" s="1"/>
      <c r="D830" s="1"/>
      <c r="E830" s="1"/>
      <c r="F830" s="1"/>
      <c r="G830" s="1"/>
      <c r="H830" s="1"/>
    </row>
    <row r="831" spans="3:8">
      <c r="C831" s="1"/>
      <c r="D831" s="1"/>
      <c r="E831" s="1"/>
      <c r="F831" s="1"/>
      <c r="G831" s="1"/>
      <c r="H831" s="1"/>
    </row>
    <row r="832" spans="3:8">
      <c r="C832" s="1"/>
      <c r="D832" s="1"/>
      <c r="E832" s="1"/>
      <c r="F832" s="1"/>
      <c r="G832" s="1"/>
      <c r="H832" s="1"/>
    </row>
    <row r="833" spans="3:8">
      <c r="C833" s="1"/>
      <c r="D833" s="1"/>
      <c r="E833" s="1"/>
      <c r="F833" s="1"/>
      <c r="G833" s="1"/>
      <c r="H833" s="1"/>
    </row>
    <row r="834" spans="3:8">
      <c r="C834" s="1"/>
      <c r="D834" s="1"/>
      <c r="E834" s="1"/>
      <c r="F834" s="1"/>
      <c r="G834" s="1"/>
      <c r="H834" s="1"/>
    </row>
    <row r="835" spans="3:8">
      <c r="C835" s="1"/>
      <c r="D835" s="1"/>
      <c r="E835" s="1"/>
      <c r="F835" s="1"/>
      <c r="G835" s="1"/>
      <c r="H835" s="1"/>
    </row>
    <row r="836" spans="3:8">
      <c r="C836" s="1"/>
      <c r="D836" s="1"/>
      <c r="E836" s="1"/>
      <c r="F836" s="1"/>
      <c r="G836" s="1"/>
      <c r="H836" s="1"/>
    </row>
    <row r="837" spans="3:8">
      <c r="C837" s="1"/>
      <c r="D837" s="1"/>
      <c r="E837" s="1"/>
      <c r="F837" s="1"/>
      <c r="G837" s="1"/>
      <c r="H837" s="1"/>
    </row>
    <row r="838" spans="3:8">
      <c r="C838" s="1"/>
      <c r="D838" s="1"/>
      <c r="E838" s="1"/>
      <c r="F838" s="1"/>
      <c r="G838" s="1"/>
      <c r="H838" s="1"/>
    </row>
    <row r="839" spans="3:8">
      <c r="C839" s="1"/>
      <c r="D839" s="1"/>
      <c r="E839" s="1"/>
      <c r="F839" s="1"/>
      <c r="G839" s="1"/>
      <c r="H839" s="1"/>
    </row>
    <row r="840" spans="3:8">
      <c r="C840" s="1"/>
      <c r="D840" s="1"/>
      <c r="E840" s="1"/>
      <c r="F840" s="1"/>
      <c r="G840" s="1"/>
      <c r="H840" s="1"/>
    </row>
    <row r="841" spans="3:8">
      <c r="C841" s="1"/>
      <c r="D841" s="1"/>
      <c r="E841" s="1"/>
      <c r="F841" s="1"/>
      <c r="G841" s="1"/>
      <c r="H841" s="1"/>
    </row>
    <row r="842" spans="3:8">
      <c r="C842" s="1"/>
      <c r="D842" s="1"/>
      <c r="E842" s="1"/>
      <c r="F842" s="1"/>
      <c r="G842" s="1"/>
      <c r="H842" s="1"/>
    </row>
    <row r="843" spans="3:8">
      <c r="C843" s="1"/>
      <c r="D843" s="1"/>
      <c r="E843" s="1"/>
      <c r="F843" s="1"/>
      <c r="G843" s="1"/>
      <c r="H843" s="1"/>
    </row>
    <row r="844" spans="3:8">
      <c r="C844" s="1"/>
      <c r="D844" s="1"/>
      <c r="E844" s="1"/>
      <c r="F844" s="1"/>
      <c r="G844" s="1"/>
      <c r="H844" s="1"/>
    </row>
    <row r="845" spans="3:8">
      <c r="C845" s="1"/>
      <c r="D845" s="1"/>
      <c r="E845" s="1"/>
      <c r="F845" s="1"/>
      <c r="G845" s="1"/>
      <c r="H845" s="1"/>
    </row>
    <row r="846" spans="3:8">
      <c r="C846" s="1"/>
      <c r="D846" s="1"/>
      <c r="E846" s="1"/>
      <c r="F846" s="1"/>
      <c r="G846" s="1"/>
      <c r="H846" s="1"/>
    </row>
    <row r="847" spans="3:8">
      <c r="C847" s="1"/>
      <c r="D847" s="1"/>
      <c r="E847" s="1"/>
      <c r="F847" s="1"/>
      <c r="G847" s="1"/>
      <c r="H847" s="1"/>
    </row>
    <row r="848" spans="3:8">
      <c r="C848" s="1"/>
      <c r="D848" s="1"/>
      <c r="E848" s="1"/>
      <c r="F848" s="1"/>
      <c r="G848" s="1"/>
      <c r="H848" s="1"/>
    </row>
    <row r="849" spans="3:8">
      <c r="C849" s="1"/>
      <c r="D849" s="1"/>
      <c r="E849" s="1"/>
      <c r="F849" s="1"/>
      <c r="G849" s="1"/>
      <c r="H849" s="1"/>
    </row>
    <row r="850" spans="3:8">
      <c r="C850" s="1"/>
      <c r="D850" s="1"/>
      <c r="E850" s="1"/>
      <c r="F850" s="1"/>
      <c r="G850" s="1"/>
      <c r="H850" s="1"/>
    </row>
    <row r="851" spans="3:8">
      <c r="C851" s="1"/>
      <c r="D851" s="1"/>
      <c r="E851" s="1"/>
      <c r="F851" s="1"/>
      <c r="G851" s="1"/>
      <c r="H851" s="1"/>
    </row>
    <row r="852" spans="3:8">
      <c r="C852" s="1"/>
      <c r="D852" s="1"/>
      <c r="E852" s="1"/>
      <c r="F852" s="1"/>
      <c r="G852" s="1"/>
      <c r="H852" s="1"/>
    </row>
    <row r="853" spans="3:8">
      <c r="C853" s="1"/>
      <c r="D853" s="1"/>
      <c r="E853" s="1"/>
      <c r="F853" s="1"/>
      <c r="G853" s="1"/>
      <c r="H853" s="1"/>
    </row>
    <row r="854" spans="3:8">
      <c r="C854" s="1"/>
      <c r="D854" s="1"/>
      <c r="E854" s="1"/>
      <c r="F854" s="1"/>
      <c r="G854" s="1"/>
      <c r="H854" s="1"/>
    </row>
    <row r="855" spans="3:8">
      <c r="C855" s="1"/>
      <c r="D855" s="1"/>
      <c r="E855" s="1"/>
      <c r="F855" s="1"/>
      <c r="G855" s="1"/>
      <c r="H855" s="1"/>
    </row>
    <row r="856" spans="3:8">
      <c r="C856" s="1"/>
      <c r="D856" s="1"/>
      <c r="E856" s="1"/>
      <c r="F856" s="1"/>
      <c r="G856" s="1"/>
      <c r="H856" s="1"/>
    </row>
    <row r="857" spans="3:8">
      <c r="C857" s="1"/>
      <c r="D857" s="1"/>
      <c r="E857" s="1"/>
      <c r="F857" s="1"/>
      <c r="G857" s="1"/>
      <c r="H857" s="1"/>
    </row>
    <row r="858" spans="3:8">
      <c r="C858" s="1"/>
      <c r="D858" s="1"/>
      <c r="E858" s="1"/>
      <c r="F858" s="1"/>
      <c r="G858" s="1"/>
      <c r="H858" s="1"/>
    </row>
    <row r="859" spans="3:8">
      <c r="C859" s="1"/>
      <c r="D859" s="1"/>
      <c r="E859" s="1"/>
      <c r="F859" s="1"/>
      <c r="G859" s="1"/>
      <c r="H859" s="1"/>
    </row>
    <row r="860" spans="3:8">
      <c r="C860" s="1"/>
      <c r="D860" s="1"/>
      <c r="E860" s="1"/>
      <c r="F860" s="1"/>
      <c r="G860" s="1"/>
      <c r="H860" s="1"/>
    </row>
    <row r="861" spans="3:8">
      <c r="C861" s="1"/>
      <c r="D861" s="1"/>
      <c r="E861" s="1"/>
      <c r="F861" s="1"/>
      <c r="G861" s="1"/>
      <c r="H861" s="1"/>
    </row>
    <row r="862" spans="3:8">
      <c r="C862" s="1"/>
      <c r="D862" s="1"/>
      <c r="E862" s="1"/>
      <c r="F862" s="1"/>
      <c r="G862" s="1"/>
      <c r="H862" s="1"/>
    </row>
    <row r="863" spans="3:8">
      <c r="C863" s="1"/>
      <c r="D863" s="1"/>
      <c r="E863" s="1"/>
      <c r="F863" s="1"/>
      <c r="G863" s="1"/>
      <c r="H863" s="1"/>
    </row>
    <row r="864" spans="3:8">
      <c r="C864" s="1"/>
      <c r="D864" s="1"/>
      <c r="E864" s="1"/>
      <c r="F864" s="1"/>
      <c r="G864" s="1"/>
      <c r="H864" s="1"/>
    </row>
    <row r="865" spans="3:8">
      <c r="C865" s="1"/>
      <c r="D865" s="1"/>
      <c r="E865" s="1"/>
      <c r="F865" s="1"/>
      <c r="G865" s="1"/>
      <c r="H865" s="1"/>
    </row>
    <row r="866" spans="3:8">
      <c r="C866" s="1"/>
      <c r="D866" s="1"/>
      <c r="E866" s="1"/>
      <c r="F866" s="1"/>
      <c r="G866" s="1"/>
      <c r="H866" s="1"/>
    </row>
    <row r="867" spans="3:8">
      <c r="C867" s="1"/>
      <c r="D867" s="1"/>
      <c r="E867" s="1"/>
      <c r="F867" s="1"/>
      <c r="G867" s="1"/>
      <c r="H867" s="1"/>
    </row>
    <row r="868" spans="3:8">
      <c r="C868" s="1"/>
      <c r="D868" s="1"/>
      <c r="E868" s="1"/>
      <c r="F868" s="1"/>
      <c r="G868" s="1"/>
      <c r="H868" s="1"/>
    </row>
    <row r="869" spans="3:8">
      <c r="C869" s="1"/>
      <c r="D869" s="1"/>
      <c r="E869" s="1"/>
      <c r="F869" s="1"/>
      <c r="G869" s="1"/>
      <c r="H869" s="1"/>
    </row>
    <row r="870" spans="3:8">
      <c r="C870" s="1"/>
      <c r="D870" s="1"/>
      <c r="E870" s="1"/>
      <c r="F870" s="1"/>
      <c r="G870" s="1"/>
      <c r="H870" s="1"/>
    </row>
    <row r="871" spans="3:8">
      <c r="C871" s="1"/>
      <c r="D871" s="1"/>
      <c r="E871" s="1"/>
      <c r="F871" s="1"/>
      <c r="G871" s="1"/>
      <c r="H871" s="1"/>
    </row>
    <row r="872" spans="3:8">
      <c r="C872" s="1"/>
      <c r="D872" s="1"/>
      <c r="E872" s="1"/>
      <c r="F872" s="1"/>
      <c r="G872" s="1"/>
      <c r="H872" s="1"/>
    </row>
    <row r="873" spans="3:8">
      <c r="C873" s="1"/>
      <c r="D873" s="1"/>
      <c r="E873" s="1"/>
      <c r="F873" s="1"/>
      <c r="G873" s="1"/>
      <c r="H873" s="1"/>
    </row>
    <row r="874" spans="3:8">
      <c r="C874" s="1"/>
      <c r="D874" s="1"/>
      <c r="E874" s="1"/>
      <c r="F874" s="1"/>
      <c r="G874" s="1"/>
      <c r="H874" s="1"/>
    </row>
    <row r="875" spans="3:8">
      <c r="C875" s="1"/>
      <c r="D875" s="1"/>
      <c r="E875" s="1"/>
      <c r="F875" s="1"/>
      <c r="G875" s="1"/>
      <c r="H875" s="1"/>
    </row>
    <row r="876" spans="3:8">
      <c r="C876" s="1"/>
      <c r="D876" s="1"/>
      <c r="E876" s="1"/>
      <c r="F876" s="1"/>
      <c r="G876" s="1"/>
      <c r="H876" s="1"/>
    </row>
    <row r="877" spans="3:8">
      <c r="C877" s="1"/>
      <c r="D877" s="1"/>
      <c r="E877" s="1"/>
      <c r="F877" s="1"/>
      <c r="G877" s="1"/>
      <c r="H877" s="1"/>
    </row>
    <row r="878" spans="3:8">
      <c r="C878" s="1"/>
      <c r="D878" s="1"/>
      <c r="E878" s="1"/>
      <c r="F878" s="1"/>
      <c r="G878" s="1"/>
      <c r="H878" s="1"/>
    </row>
    <row r="879" spans="3:8">
      <c r="C879" s="1"/>
      <c r="D879" s="1"/>
      <c r="E879" s="1"/>
      <c r="F879" s="1"/>
      <c r="G879" s="1"/>
      <c r="H879" s="1"/>
    </row>
    <row r="880" spans="3:8">
      <c r="C880" s="1"/>
      <c r="D880" s="1"/>
      <c r="E880" s="1"/>
      <c r="F880" s="1"/>
      <c r="G880" s="1"/>
      <c r="H880" s="1"/>
    </row>
    <row r="881" spans="3:8">
      <c r="C881" s="1"/>
      <c r="D881" s="1"/>
      <c r="E881" s="1"/>
      <c r="F881" s="1"/>
      <c r="G881" s="1"/>
      <c r="H881" s="1"/>
    </row>
    <row r="882" spans="3:8">
      <c r="C882" s="1"/>
      <c r="D882" s="1"/>
      <c r="E882" s="1"/>
      <c r="F882" s="1"/>
      <c r="G882" s="1"/>
      <c r="H882" s="1"/>
    </row>
    <row r="883" spans="3:8">
      <c r="C883" s="1"/>
      <c r="D883" s="1"/>
      <c r="E883" s="1"/>
      <c r="F883" s="1"/>
      <c r="G883" s="1"/>
      <c r="H883" s="1"/>
    </row>
    <row r="884" spans="3:8">
      <c r="C884" s="1"/>
      <c r="D884" s="1"/>
      <c r="E884" s="1"/>
      <c r="F884" s="1"/>
      <c r="G884" s="1"/>
      <c r="H884" s="1"/>
    </row>
    <row r="885" spans="3:8">
      <c r="C885" s="1"/>
      <c r="D885" s="1"/>
      <c r="E885" s="1"/>
      <c r="F885" s="1"/>
      <c r="G885" s="1"/>
      <c r="H885" s="1"/>
    </row>
    <row r="886" spans="3:8">
      <c r="C886" s="1"/>
      <c r="D886" s="1"/>
      <c r="E886" s="1"/>
      <c r="F886" s="1"/>
      <c r="G886" s="1"/>
      <c r="H886" s="1"/>
    </row>
    <row r="887" spans="3:8">
      <c r="C887" s="1"/>
      <c r="D887" s="1"/>
      <c r="E887" s="1"/>
      <c r="F887" s="1"/>
      <c r="G887" s="1"/>
      <c r="H887" s="1"/>
    </row>
    <row r="888" spans="3:8">
      <c r="C888" s="1"/>
      <c r="D888" s="1"/>
      <c r="E888" s="1"/>
      <c r="F888" s="1"/>
      <c r="G888" s="1"/>
      <c r="H888" s="1"/>
    </row>
    <row r="889" spans="3:8">
      <c r="C889" s="1"/>
      <c r="D889" s="1"/>
      <c r="E889" s="1"/>
      <c r="F889" s="1"/>
      <c r="G889" s="1"/>
      <c r="H889" s="1"/>
    </row>
    <row r="890" spans="3:8">
      <c r="C890" s="1"/>
      <c r="D890" s="1"/>
      <c r="E890" s="1"/>
      <c r="F890" s="1"/>
      <c r="G890" s="1"/>
      <c r="H890" s="1"/>
    </row>
    <row r="891" spans="3:8">
      <c r="C891" s="1"/>
      <c r="D891" s="1"/>
      <c r="E891" s="1"/>
      <c r="F891" s="1"/>
      <c r="G891" s="1"/>
      <c r="H891" s="1"/>
    </row>
    <row r="892" spans="3:8">
      <c r="C892" s="1"/>
      <c r="D892" s="1"/>
      <c r="E892" s="1"/>
      <c r="F892" s="1"/>
      <c r="G892" s="1"/>
      <c r="H892" s="1"/>
    </row>
    <row r="893" spans="3:8">
      <c r="C893" s="1"/>
      <c r="D893" s="1"/>
      <c r="E893" s="1"/>
      <c r="F893" s="1"/>
      <c r="G893" s="1"/>
      <c r="H893" s="1"/>
    </row>
    <row r="894" spans="3:8">
      <c r="C894" s="1"/>
      <c r="D894" s="1"/>
      <c r="E894" s="1"/>
      <c r="F894" s="1"/>
      <c r="G894" s="1"/>
      <c r="H894" s="1"/>
    </row>
    <row r="895" spans="3:8">
      <c r="C895" s="1"/>
      <c r="D895" s="1"/>
      <c r="E895" s="1"/>
      <c r="F895" s="1"/>
      <c r="G895" s="1"/>
      <c r="H895" s="1"/>
    </row>
    <row r="896" spans="3:8">
      <c r="C896" s="1"/>
      <c r="D896" s="1"/>
      <c r="E896" s="1"/>
      <c r="F896" s="1"/>
      <c r="G896" s="1"/>
      <c r="H896" s="1"/>
    </row>
    <row r="897" spans="3:8">
      <c r="C897" s="1"/>
      <c r="D897" s="1"/>
      <c r="E897" s="1"/>
      <c r="F897" s="1"/>
      <c r="G897" s="1"/>
      <c r="H897" s="1"/>
    </row>
    <row r="898" spans="3:8">
      <c r="C898" s="1"/>
      <c r="D898" s="1"/>
      <c r="E898" s="1"/>
      <c r="F898" s="1"/>
      <c r="G898" s="1"/>
      <c r="H898" s="1"/>
    </row>
    <row r="899" spans="3:8">
      <c r="C899" s="1"/>
      <c r="D899" s="1"/>
      <c r="E899" s="1"/>
      <c r="F899" s="1"/>
      <c r="G899" s="1"/>
      <c r="H899" s="1"/>
    </row>
    <row r="900" spans="3:8">
      <c r="C900" s="1"/>
      <c r="D900" s="1"/>
      <c r="E900" s="1"/>
      <c r="F900" s="1"/>
      <c r="G900" s="1"/>
      <c r="H900" s="1"/>
    </row>
    <row r="901" spans="3:8">
      <c r="C901" s="1"/>
      <c r="D901" s="1"/>
      <c r="E901" s="1"/>
      <c r="F901" s="1"/>
      <c r="G901" s="1"/>
      <c r="H901" s="1"/>
    </row>
    <row r="902" spans="3:8">
      <c r="C902" s="1"/>
      <c r="D902" s="1"/>
      <c r="E902" s="1"/>
      <c r="F902" s="1"/>
      <c r="G902" s="1"/>
      <c r="H902" s="1"/>
    </row>
    <row r="903" spans="3:8">
      <c r="C903" s="1"/>
      <c r="D903" s="1"/>
      <c r="E903" s="1"/>
      <c r="F903" s="1"/>
      <c r="G903" s="1"/>
      <c r="H903" s="1"/>
    </row>
    <row r="904" spans="3:8">
      <c r="C904" s="1"/>
      <c r="D904" s="1"/>
      <c r="E904" s="1"/>
      <c r="F904" s="1"/>
      <c r="G904" s="1"/>
      <c r="H904" s="1"/>
    </row>
    <row r="905" spans="3:8">
      <c r="C905" s="1"/>
      <c r="D905" s="1"/>
      <c r="E905" s="1"/>
      <c r="F905" s="1"/>
      <c r="G905" s="1"/>
      <c r="H905" s="1"/>
    </row>
    <row r="906" spans="3:8">
      <c r="C906" s="1"/>
      <c r="D906" s="1"/>
      <c r="E906" s="1"/>
      <c r="F906" s="1"/>
      <c r="G906" s="1"/>
      <c r="H906" s="1"/>
    </row>
    <row r="907" spans="3:8">
      <c r="C907" s="1"/>
      <c r="D907" s="1"/>
      <c r="E907" s="1"/>
      <c r="F907" s="1"/>
      <c r="G907" s="1"/>
      <c r="H907" s="1"/>
    </row>
    <row r="908" spans="3:8">
      <c r="C908" s="1"/>
      <c r="D908" s="1"/>
      <c r="E908" s="1"/>
      <c r="F908" s="1"/>
      <c r="G908" s="1"/>
      <c r="H908" s="1"/>
    </row>
    <row r="909" spans="3:8">
      <c r="C909" s="1"/>
      <c r="D909" s="1"/>
      <c r="E909" s="1"/>
      <c r="F909" s="1"/>
      <c r="G909" s="1"/>
      <c r="H909" s="1"/>
    </row>
    <row r="910" spans="3:8">
      <c r="C910" s="1"/>
      <c r="D910" s="1"/>
      <c r="E910" s="1"/>
      <c r="F910" s="1"/>
      <c r="G910" s="1"/>
      <c r="H910" s="1"/>
    </row>
    <row r="911" spans="3:8">
      <c r="C911" s="1"/>
      <c r="D911" s="1"/>
      <c r="E911" s="1"/>
      <c r="F911" s="1"/>
      <c r="G911" s="1"/>
      <c r="H911" s="1"/>
    </row>
    <row r="912" spans="3:8">
      <c r="C912" s="1"/>
      <c r="D912" s="1"/>
      <c r="E912" s="1"/>
      <c r="F912" s="1"/>
      <c r="G912" s="1"/>
      <c r="H912" s="1"/>
    </row>
    <row r="913" spans="3:8">
      <c r="C913" s="1"/>
      <c r="D913" s="1"/>
      <c r="E913" s="1"/>
      <c r="F913" s="1"/>
      <c r="G913" s="1"/>
      <c r="H913" s="1"/>
    </row>
    <row r="914" spans="3:8">
      <c r="C914" s="1"/>
      <c r="D914" s="1"/>
      <c r="E914" s="1"/>
      <c r="F914" s="1"/>
      <c r="G914" s="1"/>
      <c r="H914" s="1"/>
    </row>
    <row r="915" spans="3:8">
      <c r="C915" s="1"/>
      <c r="D915" s="1"/>
      <c r="E915" s="1"/>
      <c r="F915" s="1"/>
      <c r="G915" s="1"/>
      <c r="H915" s="1"/>
    </row>
    <row r="916" spans="3:8">
      <c r="C916" s="1"/>
      <c r="D916" s="1"/>
      <c r="E916" s="1"/>
      <c r="F916" s="1"/>
      <c r="G916" s="1"/>
      <c r="H916" s="1"/>
    </row>
    <row r="917" spans="3:8">
      <c r="C917" s="1"/>
      <c r="D917" s="1"/>
      <c r="E917" s="1"/>
      <c r="F917" s="1"/>
      <c r="G917" s="1"/>
      <c r="H917" s="1"/>
    </row>
    <row r="918" spans="3:8">
      <c r="C918" s="1"/>
      <c r="D918" s="1"/>
      <c r="E918" s="1"/>
      <c r="F918" s="1"/>
      <c r="G918" s="1"/>
      <c r="H918" s="1"/>
    </row>
    <row r="919" spans="3:8">
      <c r="C919" s="1"/>
      <c r="D919" s="1"/>
      <c r="E919" s="1"/>
      <c r="F919" s="1"/>
      <c r="G919" s="1"/>
      <c r="H919" s="1"/>
    </row>
    <row r="920" spans="3:8">
      <c r="C920" s="1"/>
      <c r="D920" s="1"/>
      <c r="E920" s="1"/>
      <c r="F920" s="1"/>
      <c r="G920" s="1"/>
      <c r="H920" s="1"/>
    </row>
    <row r="921" spans="3:8">
      <c r="C921" s="1"/>
      <c r="D921" s="1"/>
      <c r="E921" s="1"/>
      <c r="F921" s="1"/>
      <c r="G921" s="1"/>
      <c r="H921" s="1"/>
    </row>
    <row r="922" spans="3:8">
      <c r="C922" s="1"/>
      <c r="D922" s="1"/>
      <c r="E922" s="1"/>
      <c r="F922" s="1"/>
      <c r="G922" s="1"/>
      <c r="H922" s="1"/>
    </row>
    <row r="923" spans="3:8">
      <c r="C923" s="1"/>
      <c r="D923" s="1"/>
      <c r="E923" s="1"/>
      <c r="F923" s="1"/>
      <c r="G923" s="1"/>
      <c r="H923" s="1"/>
    </row>
    <row r="924" spans="3:8">
      <c r="C924" s="1"/>
      <c r="D924" s="1"/>
      <c r="E924" s="1"/>
      <c r="F924" s="1"/>
      <c r="G924" s="1"/>
      <c r="H924" s="1"/>
    </row>
    <row r="925" spans="3:8">
      <c r="C925" s="1"/>
      <c r="D925" s="1"/>
      <c r="E925" s="1"/>
      <c r="F925" s="1"/>
      <c r="G925" s="1"/>
      <c r="H925" s="1"/>
    </row>
    <row r="926" spans="3:8">
      <c r="C926" s="1"/>
      <c r="D926" s="1"/>
      <c r="E926" s="1"/>
      <c r="F926" s="1"/>
      <c r="G926" s="1"/>
      <c r="H926" s="1"/>
    </row>
    <row r="927" spans="3:8">
      <c r="C927" s="1"/>
      <c r="D927" s="1"/>
      <c r="E927" s="1"/>
      <c r="F927" s="1"/>
      <c r="G927" s="1"/>
      <c r="H927" s="1"/>
    </row>
    <row r="928" spans="3:8">
      <c r="C928" s="1"/>
      <c r="D928" s="1"/>
      <c r="E928" s="1"/>
      <c r="F928" s="1"/>
      <c r="G928" s="1"/>
      <c r="H928" s="1"/>
    </row>
    <row r="929" spans="3:8">
      <c r="C929" s="1"/>
      <c r="D929" s="1"/>
      <c r="E929" s="1"/>
      <c r="F929" s="1"/>
      <c r="G929" s="1"/>
      <c r="H929" s="1"/>
    </row>
    <row r="930" spans="3:8">
      <c r="C930" s="1"/>
      <c r="D930" s="1"/>
      <c r="E930" s="1"/>
      <c r="F930" s="1"/>
      <c r="G930" s="1"/>
      <c r="H930" s="1"/>
    </row>
    <row r="931" spans="3:8">
      <c r="C931" s="1"/>
      <c r="D931" s="1"/>
      <c r="E931" s="1"/>
      <c r="F931" s="1"/>
      <c r="G931" s="1"/>
      <c r="H931" s="1"/>
    </row>
    <row r="932" spans="3:8">
      <c r="C932" s="1"/>
      <c r="D932" s="1"/>
      <c r="E932" s="1"/>
      <c r="F932" s="1"/>
      <c r="G932" s="1"/>
      <c r="H932" s="1"/>
    </row>
    <row r="933" spans="3:8">
      <c r="C933" s="1"/>
      <c r="D933" s="1"/>
      <c r="E933" s="1"/>
      <c r="F933" s="1"/>
      <c r="G933" s="1"/>
      <c r="H933" s="1"/>
    </row>
    <row r="934" spans="3:8">
      <c r="C934" s="1"/>
      <c r="D934" s="1"/>
      <c r="E934" s="1"/>
      <c r="F934" s="1"/>
      <c r="G934" s="1"/>
      <c r="H934" s="1"/>
    </row>
    <row r="935" spans="3:8">
      <c r="C935" s="1"/>
      <c r="D935" s="1"/>
      <c r="E935" s="1"/>
      <c r="F935" s="1"/>
      <c r="G935" s="1"/>
      <c r="H935" s="1"/>
    </row>
    <row r="936" spans="3:8">
      <c r="C936" s="1"/>
      <c r="D936" s="1"/>
      <c r="E936" s="1"/>
      <c r="F936" s="1"/>
      <c r="G936" s="1"/>
      <c r="H936" s="1"/>
    </row>
    <row r="937" spans="3:8">
      <c r="C937" s="1"/>
      <c r="D937" s="1"/>
      <c r="E937" s="1"/>
      <c r="F937" s="1"/>
      <c r="G937" s="1"/>
      <c r="H937" s="1"/>
    </row>
    <row r="938" spans="3:8">
      <c r="C938" s="1"/>
      <c r="D938" s="1"/>
      <c r="E938" s="1"/>
      <c r="F938" s="1"/>
      <c r="G938" s="1"/>
      <c r="H938" s="1"/>
    </row>
    <row r="939" spans="3:8">
      <c r="C939" s="1"/>
      <c r="D939" s="1"/>
      <c r="E939" s="1"/>
      <c r="F939" s="1"/>
      <c r="G939" s="1"/>
      <c r="H939" s="1"/>
    </row>
    <row r="940" spans="3:8">
      <c r="C940" s="1"/>
      <c r="D940" s="1"/>
      <c r="E940" s="1"/>
      <c r="F940" s="1"/>
      <c r="G940" s="1"/>
      <c r="H940" s="1"/>
    </row>
    <row r="941" spans="3:8">
      <c r="C941" s="1"/>
      <c r="D941" s="1"/>
      <c r="E941" s="1"/>
      <c r="F941" s="1"/>
      <c r="G941" s="1"/>
      <c r="H941" s="1"/>
    </row>
    <row r="942" spans="3:8">
      <c r="C942" s="1"/>
      <c r="D942" s="1"/>
      <c r="E942" s="1"/>
      <c r="F942" s="1"/>
      <c r="G942" s="1"/>
      <c r="H942" s="1"/>
    </row>
    <row r="943" spans="3:8">
      <c r="C943" s="1"/>
      <c r="D943" s="1"/>
      <c r="E943" s="1"/>
      <c r="F943" s="1"/>
      <c r="G943" s="1"/>
      <c r="H943" s="1"/>
    </row>
    <row r="944" spans="3:8">
      <c r="C944" s="1"/>
      <c r="D944" s="1"/>
      <c r="E944" s="1"/>
      <c r="F944" s="1"/>
      <c r="G944" s="1"/>
      <c r="H944" s="1"/>
    </row>
    <row r="945" spans="3:8">
      <c r="C945" s="1"/>
      <c r="D945" s="1"/>
      <c r="E945" s="1"/>
      <c r="F945" s="1"/>
      <c r="G945" s="1"/>
      <c r="H945" s="1"/>
    </row>
    <row r="946" spans="3:8">
      <c r="C946" s="1"/>
      <c r="D946" s="1"/>
      <c r="E946" s="1"/>
      <c r="F946" s="1"/>
      <c r="G946" s="1"/>
      <c r="H946" s="1"/>
    </row>
    <row r="947" spans="3:8">
      <c r="C947" s="1"/>
      <c r="D947" s="1"/>
      <c r="E947" s="1"/>
      <c r="F947" s="1"/>
      <c r="G947" s="1"/>
      <c r="H947" s="1"/>
    </row>
    <row r="948" spans="3:8">
      <c r="C948" s="1"/>
      <c r="D948" s="1"/>
      <c r="E948" s="1"/>
      <c r="F948" s="1"/>
      <c r="G948" s="1"/>
      <c r="H948" s="1"/>
    </row>
    <row r="949" spans="3:8">
      <c r="C949" s="1"/>
      <c r="D949" s="1"/>
      <c r="E949" s="1"/>
      <c r="F949" s="1"/>
      <c r="G949" s="1"/>
      <c r="H949" s="1"/>
    </row>
    <row r="950" spans="3:8">
      <c r="C950" s="1"/>
      <c r="D950" s="1"/>
      <c r="E950" s="1"/>
      <c r="F950" s="1"/>
      <c r="G950" s="1"/>
      <c r="H950" s="1"/>
    </row>
    <row r="951" spans="3:8">
      <c r="C951" s="1"/>
      <c r="D951" s="1"/>
      <c r="E951" s="1"/>
      <c r="F951" s="1"/>
      <c r="G951" s="1"/>
      <c r="H951" s="1"/>
    </row>
    <row r="952" spans="3:8">
      <c r="C952" s="1"/>
      <c r="D952" s="1"/>
      <c r="E952" s="1"/>
      <c r="F952" s="1"/>
      <c r="G952" s="1"/>
      <c r="H952" s="1"/>
    </row>
    <row r="953" spans="3:8">
      <c r="C953" s="1"/>
      <c r="D953" s="1"/>
      <c r="E953" s="1"/>
      <c r="F953" s="1"/>
      <c r="G953" s="1"/>
      <c r="H953" s="1"/>
    </row>
    <row r="954" spans="3:8">
      <c r="C954" s="1"/>
      <c r="D954" s="1"/>
      <c r="E954" s="1"/>
      <c r="F954" s="1"/>
      <c r="G954" s="1"/>
      <c r="H954" s="1"/>
    </row>
    <row r="955" spans="3:8">
      <c r="C955" s="1"/>
      <c r="D955" s="1"/>
      <c r="E955" s="1"/>
      <c r="F955" s="1"/>
      <c r="G955" s="1"/>
      <c r="H955" s="1"/>
    </row>
    <row r="956" spans="3:8">
      <c r="C956" s="1"/>
      <c r="D956" s="1"/>
      <c r="E956" s="1"/>
      <c r="F956" s="1"/>
      <c r="G956" s="1"/>
      <c r="H956" s="1"/>
    </row>
    <row r="957" spans="3:8">
      <c r="C957" s="1"/>
      <c r="D957" s="1"/>
      <c r="E957" s="1"/>
      <c r="F957" s="1"/>
      <c r="G957" s="1"/>
      <c r="H957" s="1"/>
    </row>
    <row r="958" spans="3:8">
      <c r="C958" s="1"/>
      <c r="D958" s="1"/>
      <c r="E958" s="1"/>
      <c r="F958" s="1"/>
      <c r="G958" s="1"/>
      <c r="H958" s="1"/>
    </row>
    <row r="959" spans="3:8">
      <c r="C959" s="1"/>
      <c r="D959" s="1"/>
      <c r="E959" s="1"/>
      <c r="F959" s="1"/>
      <c r="G959" s="1"/>
      <c r="H959" s="1"/>
    </row>
    <row r="960" spans="3:8">
      <c r="C960" s="1"/>
      <c r="D960" s="1"/>
      <c r="E960" s="1"/>
      <c r="F960" s="1"/>
      <c r="G960" s="1"/>
      <c r="H960" s="1"/>
    </row>
    <row r="961" spans="3:8">
      <c r="C961" s="1"/>
      <c r="D961" s="1"/>
      <c r="E961" s="1"/>
      <c r="F961" s="1"/>
      <c r="G961" s="1"/>
      <c r="H961" s="1"/>
    </row>
    <row r="962" spans="3:8">
      <c r="C962" s="1"/>
      <c r="D962" s="1"/>
      <c r="E962" s="1"/>
      <c r="F962" s="1"/>
      <c r="G962" s="1"/>
      <c r="H962" s="1"/>
    </row>
    <row r="963" spans="3:8">
      <c r="C963" s="1"/>
      <c r="D963" s="1"/>
      <c r="E963" s="1"/>
      <c r="F963" s="1"/>
      <c r="G963" s="1"/>
      <c r="H963" s="1"/>
    </row>
    <row r="964" spans="3:8">
      <c r="C964" s="1"/>
      <c r="D964" s="1"/>
      <c r="E964" s="1"/>
      <c r="F964" s="1"/>
      <c r="G964" s="1"/>
      <c r="H964" s="1"/>
    </row>
    <row r="965" spans="3:8">
      <c r="C965" s="1"/>
      <c r="D965" s="1"/>
      <c r="E965" s="1"/>
      <c r="F965" s="1"/>
      <c r="G965" s="1"/>
      <c r="H965" s="1"/>
    </row>
    <row r="966" spans="3:8">
      <c r="C966" s="1"/>
      <c r="D966" s="1"/>
      <c r="E966" s="1"/>
      <c r="F966" s="1"/>
      <c r="G966" s="1"/>
      <c r="H966" s="1"/>
    </row>
    <row r="967" spans="3:8">
      <c r="C967" s="1"/>
      <c r="D967" s="1"/>
      <c r="E967" s="1"/>
      <c r="F967" s="1"/>
      <c r="G967" s="1"/>
      <c r="H967" s="1"/>
    </row>
    <row r="968" spans="3:8">
      <c r="C968" s="1"/>
      <c r="D968" s="1"/>
      <c r="E968" s="1"/>
      <c r="F968" s="1"/>
      <c r="G968" s="1"/>
      <c r="H968" s="1"/>
    </row>
    <row r="969" spans="3:8">
      <c r="C969" s="1"/>
      <c r="D969" s="1"/>
      <c r="E969" s="1"/>
      <c r="F969" s="1"/>
      <c r="G969" s="1"/>
      <c r="H969" s="1"/>
    </row>
    <row r="970" spans="3:8">
      <c r="C970" s="1"/>
      <c r="D970" s="1"/>
      <c r="E970" s="1"/>
      <c r="F970" s="1"/>
      <c r="G970" s="1"/>
      <c r="H970" s="1"/>
    </row>
    <row r="971" spans="3:8">
      <c r="C971" s="1"/>
      <c r="D971" s="1"/>
      <c r="E971" s="1"/>
      <c r="F971" s="1"/>
      <c r="G971" s="1"/>
      <c r="H971" s="1"/>
    </row>
    <row r="972" spans="3:8">
      <c r="C972" s="1"/>
      <c r="D972" s="1"/>
      <c r="E972" s="1"/>
      <c r="F972" s="1"/>
      <c r="G972" s="1"/>
      <c r="H972" s="1"/>
    </row>
    <row r="973" spans="3:8">
      <c r="C973" s="1"/>
      <c r="D973" s="1"/>
      <c r="E973" s="1"/>
      <c r="F973" s="1"/>
      <c r="G973" s="1"/>
      <c r="H973" s="1"/>
    </row>
    <row r="974" spans="3:8">
      <c r="C974" s="1"/>
      <c r="D974" s="1"/>
      <c r="E974" s="1"/>
      <c r="F974" s="1"/>
      <c r="G974" s="1"/>
      <c r="H974" s="1"/>
    </row>
    <row r="975" spans="3:8">
      <c r="C975" s="1"/>
      <c r="D975" s="1"/>
      <c r="E975" s="1"/>
      <c r="F975" s="1"/>
      <c r="G975" s="1"/>
      <c r="H975" s="1"/>
    </row>
    <row r="976" spans="3:8">
      <c r="C976" s="1"/>
      <c r="D976" s="1"/>
      <c r="E976" s="1"/>
      <c r="F976" s="1"/>
      <c r="G976" s="1"/>
      <c r="H976" s="1"/>
    </row>
    <row r="977" spans="3:8">
      <c r="C977" s="1"/>
      <c r="D977" s="1"/>
      <c r="E977" s="1"/>
      <c r="F977" s="1"/>
      <c r="G977" s="1"/>
      <c r="H977" s="1"/>
    </row>
    <row r="978" spans="3:8">
      <c r="C978" s="1"/>
      <c r="D978" s="1"/>
      <c r="E978" s="1"/>
      <c r="F978" s="1"/>
      <c r="G978" s="1"/>
      <c r="H978" s="1"/>
    </row>
    <row r="979" spans="3:8">
      <c r="C979" s="1"/>
      <c r="D979" s="1"/>
      <c r="E979" s="1"/>
      <c r="F979" s="1"/>
      <c r="G979" s="1"/>
      <c r="H979" s="1"/>
    </row>
    <row r="980" spans="3:8">
      <c r="C980" s="1"/>
      <c r="D980" s="1"/>
      <c r="E980" s="1"/>
      <c r="F980" s="1"/>
      <c r="G980" s="1"/>
      <c r="H980" s="1"/>
    </row>
    <row r="981" spans="3:8">
      <c r="C981" s="1"/>
      <c r="D981" s="1"/>
      <c r="E981" s="1"/>
      <c r="F981" s="1"/>
      <c r="G981" s="1"/>
      <c r="H981" s="1"/>
    </row>
    <row r="982" spans="3:8">
      <c r="C982" s="1"/>
      <c r="D982" s="1"/>
      <c r="E982" s="1"/>
      <c r="F982" s="1"/>
      <c r="G982" s="1"/>
      <c r="H982" s="1"/>
    </row>
    <row r="983" spans="3:8">
      <c r="C983" s="1"/>
      <c r="D983" s="1"/>
      <c r="E983" s="1"/>
      <c r="F983" s="1"/>
      <c r="G983" s="1"/>
      <c r="H983" s="1"/>
    </row>
    <row r="984" spans="3:8">
      <c r="C984" s="1"/>
      <c r="D984" s="1"/>
      <c r="E984" s="1"/>
      <c r="F984" s="1"/>
      <c r="G984" s="1"/>
      <c r="H984" s="1"/>
    </row>
    <row r="985" spans="3:8">
      <c r="C985" s="1"/>
      <c r="D985" s="1"/>
      <c r="E985" s="1"/>
      <c r="F985" s="1"/>
      <c r="G985" s="1"/>
      <c r="H985" s="1"/>
    </row>
    <row r="986" spans="3:8">
      <c r="C986" s="1"/>
      <c r="D986" s="1"/>
      <c r="E986" s="1"/>
      <c r="F986" s="1"/>
      <c r="G986" s="1"/>
      <c r="H986" s="1"/>
    </row>
    <row r="987" spans="3:8">
      <c r="C987" s="1"/>
      <c r="D987" s="1"/>
      <c r="E987" s="1"/>
      <c r="F987" s="1"/>
      <c r="G987" s="1"/>
      <c r="H987" s="1"/>
    </row>
    <row r="988" spans="3:8">
      <c r="C988" s="1"/>
      <c r="D988" s="1"/>
      <c r="E988" s="1"/>
      <c r="F988" s="1"/>
      <c r="G988" s="1"/>
      <c r="H988" s="1"/>
    </row>
    <row r="989" spans="3:8">
      <c r="C989" s="1"/>
      <c r="D989" s="1"/>
      <c r="E989" s="1"/>
      <c r="F989" s="1"/>
      <c r="G989" s="1"/>
      <c r="H989" s="1"/>
    </row>
    <row r="990" spans="3:8">
      <c r="C990" s="1"/>
      <c r="D990" s="1"/>
      <c r="E990" s="1"/>
      <c r="F990" s="1"/>
      <c r="G990" s="1"/>
      <c r="H990" s="1"/>
    </row>
    <row r="991" spans="3:8">
      <c r="C991" s="1"/>
      <c r="D991" s="1"/>
      <c r="E991" s="1"/>
      <c r="F991" s="1"/>
      <c r="G991" s="1"/>
      <c r="H991" s="1"/>
    </row>
    <row r="992" spans="3:8">
      <c r="C992" s="1"/>
      <c r="D992" s="1"/>
      <c r="E992" s="1"/>
      <c r="F992" s="1"/>
      <c r="G992" s="1"/>
      <c r="H992" s="1"/>
    </row>
    <row r="993" spans="3:8">
      <c r="C993" s="1"/>
      <c r="D993" s="1"/>
      <c r="E993" s="1"/>
      <c r="F993" s="1"/>
      <c r="G993" s="1"/>
      <c r="H993" s="1"/>
    </row>
    <row r="994" spans="3:8">
      <c r="C994" s="1"/>
      <c r="D994" s="1"/>
      <c r="E994" s="1"/>
      <c r="F994" s="1"/>
      <c r="G994" s="1"/>
      <c r="H994" s="1"/>
    </row>
    <row r="995" spans="3:8">
      <c r="C995" s="1"/>
      <c r="D995" s="1"/>
      <c r="E995" s="1"/>
      <c r="F995" s="1"/>
      <c r="G995" s="1"/>
      <c r="H995" s="1"/>
    </row>
    <row r="996" spans="3:8">
      <c r="C996" s="1"/>
      <c r="D996" s="1"/>
      <c r="E996" s="1"/>
      <c r="F996" s="1"/>
      <c r="G996" s="1"/>
      <c r="H996" s="1"/>
    </row>
    <row r="997" spans="3:8">
      <c r="C997" s="1"/>
      <c r="D997" s="1"/>
      <c r="E997" s="1"/>
      <c r="F997" s="1"/>
      <c r="G997" s="1"/>
      <c r="H997" s="1"/>
    </row>
    <row r="998" spans="3:8">
      <c r="C998" s="1"/>
      <c r="D998" s="1"/>
      <c r="E998" s="1"/>
      <c r="F998" s="1"/>
      <c r="G998" s="1"/>
      <c r="H998" s="1"/>
    </row>
    <row r="999" spans="3:8">
      <c r="C999" s="1"/>
      <c r="D999" s="1"/>
      <c r="E999" s="1"/>
      <c r="F999" s="1"/>
      <c r="G999" s="1"/>
      <c r="H999" s="1"/>
    </row>
    <row r="1000" spans="3:8">
      <c r="C1000" s="1"/>
      <c r="D1000" s="1"/>
      <c r="E1000" s="1"/>
      <c r="F1000" s="1"/>
      <c r="G1000" s="1"/>
      <c r="H1000" s="1"/>
    </row>
    <row r="1001" spans="3:8">
      <c r="C1001" s="1"/>
      <c r="D1001" s="1"/>
      <c r="E1001" s="1"/>
      <c r="F1001" s="1"/>
      <c r="G1001" s="1"/>
      <c r="H1001" s="1"/>
    </row>
    <row r="1002" spans="3:8">
      <c r="C1002" s="1"/>
      <c r="D1002" s="1"/>
      <c r="E1002" s="1"/>
      <c r="F1002" s="1"/>
      <c r="G1002" s="1"/>
      <c r="H1002" s="1"/>
    </row>
    <row r="1003" spans="3:8">
      <c r="C1003" s="1"/>
      <c r="D1003" s="1"/>
      <c r="E1003" s="1"/>
      <c r="F1003" s="1"/>
      <c r="G1003" s="1"/>
      <c r="H1003" s="1"/>
    </row>
    <row r="1004" spans="3:8">
      <c r="C1004" s="1"/>
      <c r="D1004" s="1"/>
      <c r="E1004" s="1"/>
      <c r="F1004" s="1"/>
      <c r="G1004" s="1"/>
      <c r="H1004" s="1"/>
    </row>
    <row r="1005" spans="3:8">
      <c r="C1005" s="1"/>
      <c r="D1005" s="1"/>
      <c r="E1005" s="1"/>
      <c r="F1005" s="1"/>
      <c r="G1005" s="1"/>
      <c r="H1005" s="1"/>
    </row>
    <row r="1006" spans="3:8">
      <c r="C1006" s="1"/>
      <c r="D1006" s="1"/>
      <c r="E1006" s="1"/>
      <c r="F1006" s="1"/>
      <c r="G1006" s="1"/>
      <c r="H1006" s="1"/>
    </row>
    <row r="1007" spans="3:8">
      <c r="C1007" s="1"/>
      <c r="D1007" s="1"/>
      <c r="E1007" s="1"/>
      <c r="F1007" s="1"/>
      <c r="G1007" s="1"/>
      <c r="H1007" s="1"/>
    </row>
    <row r="1008" spans="3:8">
      <c r="C1008" s="1"/>
      <c r="D1008" s="1"/>
      <c r="E1008" s="1"/>
      <c r="F1008" s="1"/>
      <c r="G1008" s="1"/>
      <c r="H1008" s="1"/>
    </row>
    <row r="1009" spans="3:8">
      <c r="C1009" s="1"/>
      <c r="D1009" s="1"/>
      <c r="E1009" s="1"/>
      <c r="F1009" s="1"/>
      <c r="G1009" s="1"/>
      <c r="H1009" s="1"/>
    </row>
    <row r="1010" spans="3:8">
      <c r="C1010" s="1"/>
      <c r="D1010" s="1"/>
      <c r="E1010" s="1"/>
      <c r="F1010" s="1"/>
      <c r="G1010" s="1"/>
      <c r="H1010" s="1"/>
    </row>
    <row r="1011" spans="3:8">
      <c r="C1011" s="1"/>
      <c r="D1011" s="1"/>
      <c r="E1011" s="1"/>
      <c r="F1011" s="1"/>
      <c r="G1011" s="1"/>
      <c r="H1011" s="1"/>
    </row>
    <row r="1012" spans="3:8">
      <c r="C1012" s="1"/>
      <c r="D1012" s="1"/>
      <c r="E1012" s="1"/>
      <c r="F1012" s="1"/>
      <c r="G1012" s="1"/>
      <c r="H1012" s="1"/>
    </row>
    <row r="1013" spans="3:8">
      <c r="C1013" s="1"/>
      <c r="D1013" s="1"/>
      <c r="E1013" s="1"/>
      <c r="F1013" s="1"/>
      <c r="G1013" s="1"/>
      <c r="H1013" s="1"/>
    </row>
    <row r="1014" spans="3:8">
      <c r="C1014" s="1"/>
      <c r="D1014" s="1"/>
      <c r="E1014" s="1"/>
      <c r="F1014" s="1"/>
      <c r="G1014" s="1"/>
      <c r="H1014" s="1"/>
    </row>
    <row r="1015" spans="3:8">
      <c r="C1015" s="1"/>
      <c r="D1015" s="1"/>
      <c r="E1015" s="1"/>
      <c r="F1015" s="1"/>
      <c r="G1015" s="1"/>
      <c r="H1015" s="1"/>
    </row>
    <row r="1016" spans="3:8">
      <c r="C1016" s="1"/>
      <c r="D1016" s="1"/>
      <c r="E1016" s="1"/>
      <c r="F1016" s="1"/>
      <c r="G1016" s="1"/>
      <c r="H1016" s="1"/>
    </row>
    <row r="1017" spans="3:8">
      <c r="C1017" s="1"/>
      <c r="D1017" s="1"/>
      <c r="E1017" s="1"/>
      <c r="F1017" s="1"/>
      <c r="G1017" s="1"/>
      <c r="H1017" s="1"/>
    </row>
    <row r="1018" spans="3:8">
      <c r="C1018" s="1"/>
      <c r="D1018" s="1"/>
      <c r="E1018" s="1"/>
      <c r="F1018" s="1"/>
      <c r="G1018" s="1"/>
      <c r="H1018" s="1"/>
    </row>
    <row r="1019" spans="3:8">
      <c r="C1019" s="1"/>
      <c r="D1019" s="1"/>
      <c r="E1019" s="1"/>
      <c r="F1019" s="1"/>
      <c r="G1019" s="1"/>
      <c r="H1019" s="1"/>
    </row>
    <row r="1020" spans="3:8">
      <c r="C1020" s="1"/>
      <c r="D1020" s="1"/>
      <c r="E1020" s="1"/>
      <c r="F1020" s="1"/>
      <c r="G1020" s="1"/>
      <c r="H1020" s="1"/>
    </row>
    <row r="1021" spans="3:8">
      <c r="C1021" s="1"/>
      <c r="D1021" s="1"/>
      <c r="E1021" s="1"/>
      <c r="F1021" s="1"/>
      <c r="G1021" s="1"/>
      <c r="H1021" s="1"/>
    </row>
    <row r="1022" spans="3:8">
      <c r="C1022" s="1"/>
      <c r="D1022" s="1"/>
      <c r="E1022" s="1"/>
      <c r="F1022" s="1"/>
      <c r="G1022" s="1"/>
      <c r="H1022" s="1"/>
    </row>
    <row r="1023" spans="3:8">
      <c r="C1023" s="1"/>
      <c r="D1023" s="1"/>
      <c r="E1023" s="1"/>
      <c r="F1023" s="1"/>
      <c r="G1023" s="1"/>
      <c r="H1023" s="1"/>
    </row>
    <row r="1024" spans="3:8">
      <c r="C1024" s="1"/>
      <c r="D1024" s="1"/>
      <c r="E1024" s="1"/>
      <c r="F1024" s="1"/>
      <c r="G1024" s="1"/>
      <c r="H1024" s="1"/>
    </row>
    <row r="1025" spans="3:8">
      <c r="C1025" s="1"/>
      <c r="D1025" s="1"/>
      <c r="E1025" s="1"/>
      <c r="F1025" s="1"/>
      <c r="G1025" s="1"/>
      <c r="H1025" s="1"/>
    </row>
    <row r="1026" spans="3:8">
      <c r="C1026" s="1"/>
      <c r="D1026" s="1"/>
      <c r="E1026" s="1"/>
      <c r="F1026" s="1"/>
      <c r="G1026" s="1"/>
      <c r="H1026" s="1"/>
    </row>
    <row r="1027" spans="3:8">
      <c r="C1027" s="1"/>
      <c r="D1027" s="1"/>
      <c r="E1027" s="1"/>
      <c r="F1027" s="1"/>
      <c r="G1027" s="1"/>
      <c r="H1027" s="1"/>
    </row>
    <row r="1028" spans="3:8">
      <c r="C1028" s="1"/>
      <c r="D1028" s="1"/>
      <c r="E1028" s="1"/>
      <c r="F1028" s="1"/>
      <c r="G1028" s="1"/>
      <c r="H1028" s="1"/>
    </row>
    <row r="1029" spans="3:8">
      <c r="C1029" s="1"/>
      <c r="D1029" s="1"/>
      <c r="E1029" s="1"/>
      <c r="F1029" s="1"/>
      <c r="G1029" s="1"/>
      <c r="H1029" s="1"/>
    </row>
    <row r="1030" spans="3:8">
      <c r="C1030" s="1"/>
      <c r="D1030" s="1"/>
      <c r="E1030" s="1"/>
      <c r="F1030" s="1"/>
      <c r="G1030" s="1"/>
      <c r="H1030" s="1"/>
    </row>
    <row r="1031" spans="3:8">
      <c r="C1031" s="1"/>
      <c r="D1031" s="1"/>
      <c r="E1031" s="1"/>
      <c r="F1031" s="1"/>
      <c r="G1031" s="1"/>
      <c r="H1031" s="1"/>
    </row>
    <row r="1032" spans="3:8">
      <c r="C1032" s="1"/>
      <c r="D1032" s="1"/>
      <c r="E1032" s="1"/>
      <c r="F1032" s="1"/>
      <c r="G1032" s="1"/>
      <c r="H1032" s="1"/>
    </row>
    <row r="1033" spans="3:8">
      <c r="C1033" s="1"/>
      <c r="D1033" s="1"/>
      <c r="E1033" s="1"/>
      <c r="F1033" s="1"/>
      <c r="G1033" s="1"/>
      <c r="H1033" s="1"/>
    </row>
    <row r="1034" spans="3:8">
      <c r="C1034" s="1"/>
      <c r="D1034" s="1"/>
      <c r="E1034" s="1"/>
      <c r="F1034" s="1"/>
      <c r="G1034" s="1"/>
      <c r="H1034" s="1"/>
    </row>
    <row r="1035" spans="3:8">
      <c r="C1035" s="1"/>
      <c r="D1035" s="1"/>
      <c r="E1035" s="1"/>
      <c r="F1035" s="1"/>
      <c r="G1035" s="1"/>
      <c r="H1035" s="1"/>
    </row>
    <row r="1036" spans="3:8">
      <c r="C1036" s="1"/>
      <c r="D1036" s="1"/>
      <c r="E1036" s="1"/>
      <c r="F1036" s="1"/>
      <c r="G1036" s="1"/>
      <c r="H1036" s="1"/>
    </row>
    <row r="1037" spans="3:8">
      <c r="C1037" s="1"/>
      <c r="D1037" s="1"/>
      <c r="E1037" s="1"/>
      <c r="F1037" s="1"/>
      <c r="G1037" s="1"/>
      <c r="H1037" s="1"/>
    </row>
    <row r="1038" spans="3:8">
      <c r="C1038" s="1"/>
      <c r="D1038" s="1"/>
      <c r="E1038" s="1"/>
      <c r="F1038" s="1"/>
      <c r="G1038" s="1"/>
      <c r="H1038" s="1"/>
    </row>
    <row r="1039" spans="3:8">
      <c r="C1039" s="1"/>
      <c r="D1039" s="1"/>
      <c r="E1039" s="1"/>
      <c r="F1039" s="1"/>
      <c r="G1039" s="1"/>
      <c r="H1039" s="1"/>
    </row>
    <row r="1040" spans="3:8">
      <c r="C1040" s="1"/>
      <c r="D1040" s="1"/>
      <c r="E1040" s="1"/>
      <c r="F1040" s="1"/>
      <c r="G1040" s="1"/>
      <c r="H1040" s="1"/>
    </row>
    <row r="1041" spans="3:8">
      <c r="C1041" s="1"/>
      <c r="D1041" s="1"/>
      <c r="E1041" s="1"/>
      <c r="F1041" s="1"/>
      <c r="G1041" s="1"/>
      <c r="H1041" s="1"/>
    </row>
    <row r="1042" spans="3:8">
      <c r="C1042" s="1"/>
      <c r="D1042" s="1"/>
      <c r="E1042" s="1"/>
      <c r="F1042" s="1"/>
      <c r="G1042" s="1"/>
      <c r="H1042" s="1"/>
    </row>
    <row r="1043" spans="3:8">
      <c r="C1043" s="1"/>
      <c r="D1043" s="1"/>
      <c r="E1043" s="1"/>
      <c r="F1043" s="1"/>
      <c r="G1043" s="1"/>
      <c r="H1043" s="1"/>
    </row>
    <row r="1044" spans="3:8">
      <c r="C1044" s="1"/>
      <c r="D1044" s="1"/>
      <c r="E1044" s="1"/>
      <c r="F1044" s="1"/>
      <c r="G1044" s="1"/>
      <c r="H1044" s="1"/>
    </row>
    <row r="1045" spans="3:8">
      <c r="C1045" s="1"/>
      <c r="D1045" s="1"/>
      <c r="E1045" s="1"/>
      <c r="F1045" s="1"/>
      <c r="G1045" s="1"/>
      <c r="H1045" s="1"/>
    </row>
    <row r="1046" spans="3:8">
      <c r="C1046" s="1"/>
      <c r="D1046" s="1"/>
      <c r="E1046" s="1"/>
      <c r="F1046" s="1"/>
      <c r="G1046" s="1"/>
      <c r="H1046" s="1"/>
    </row>
    <row r="1047" spans="3:8">
      <c r="C1047" s="1"/>
      <c r="D1047" s="1"/>
      <c r="E1047" s="1"/>
      <c r="F1047" s="1"/>
      <c r="G1047" s="1"/>
      <c r="H1047" s="1"/>
    </row>
    <row r="1048" spans="3:8">
      <c r="C1048" s="1"/>
      <c r="D1048" s="1"/>
      <c r="E1048" s="1"/>
      <c r="F1048" s="1"/>
      <c r="G1048" s="1"/>
      <c r="H1048" s="1"/>
    </row>
    <row r="1049" spans="3:8">
      <c r="C1049" s="1"/>
      <c r="D1049" s="1"/>
      <c r="E1049" s="1"/>
      <c r="F1049" s="1"/>
      <c r="G1049" s="1"/>
      <c r="H1049" s="1"/>
    </row>
    <row r="1050" spans="3:8">
      <c r="C1050" s="1"/>
      <c r="D1050" s="1"/>
      <c r="E1050" s="1"/>
      <c r="F1050" s="1"/>
      <c r="G1050" s="1"/>
      <c r="H1050" s="1"/>
    </row>
    <row r="1051" spans="3:8">
      <c r="C1051" s="1"/>
      <c r="D1051" s="1"/>
      <c r="E1051" s="1"/>
      <c r="F1051" s="1"/>
      <c r="G1051" s="1"/>
      <c r="H1051" s="1"/>
    </row>
    <row r="1052" spans="3:8">
      <c r="C1052" s="1"/>
      <c r="D1052" s="1"/>
      <c r="E1052" s="1"/>
      <c r="F1052" s="1"/>
      <c r="G1052" s="1"/>
      <c r="H1052" s="1"/>
    </row>
    <row r="1053" spans="3:8">
      <c r="C1053" s="1"/>
      <c r="D1053" s="1"/>
      <c r="E1053" s="1"/>
      <c r="F1053" s="1"/>
      <c r="G1053" s="1"/>
      <c r="H1053" s="1"/>
    </row>
    <row r="1054" spans="3:8">
      <c r="C1054" s="1"/>
      <c r="D1054" s="1"/>
      <c r="E1054" s="1"/>
      <c r="F1054" s="1"/>
      <c r="G1054" s="1"/>
      <c r="H1054" s="1"/>
    </row>
    <row r="1055" spans="3:8">
      <c r="C1055" s="1"/>
      <c r="D1055" s="1"/>
      <c r="E1055" s="1"/>
      <c r="F1055" s="1"/>
      <c r="G1055" s="1"/>
      <c r="H1055" s="1"/>
    </row>
    <row r="1056" spans="3:8">
      <c r="C1056" s="1"/>
      <c r="D1056" s="1"/>
      <c r="E1056" s="1"/>
      <c r="F1056" s="1"/>
      <c r="G1056" s="1"/>
      <c r="H1056" s="1"/>
    </row>
    <row r="1057" spans="3:8">
      <c r="C1057" s="1"/>
      <c r="D1057" s="1"/>
      <c r="E1057" s="1"/>
      <c r="F1057" s="1"/>
      <c r="G1057" s="1"/>
      <c r="H1057" s="1"/>
    </row>
    <row r="1058" spans="3:8">
      <c r="C1058" s="1"/>
      <c r="D1058" s="1"/>
      <c r="E1058" s="1"/>
      <c r="F1058" s="1"/>
      <c r="G1058" s="1"/>
      <c r="H1058" s="1"/>
    </row>
    <row r="1059" spans="3:8">
      <c r="C1059" s="1"/>
      <c r="D1059" s="1"/>
      <c r="E1059" s="1"/>
      <c r="F1059" s="1"/>
      <c r="G1059" s="1"/>
      <c r="H1059" s="1"/>
    </row>
    <row r="1060" spans="3:8">
      <c r="C1060" s="1"/>
      <c r="D1060" s="1"/>
      <c r="E1060" s="1"/>
      <c r="F1060" s="1"/>
      <c r="G1060" s="1"/>
      <c r="H1060" s="1"/>
    </row>
    <row r="1061" spans="3:8">
      <c r="C1061" s="1"/>
      <c r="D1061" s="1"/>
      <c r="E1061" s="1"/>
      <c r="F1061" s="1"/>
      <c r="G1061" s="1"/>
      <c r="H1061" s="1"/>
    </row>
    <row r="1062" spans="3:8">
      <c r="C1062" s="1"/>
      <c r="D1062" s="1"/>
      <c r="E1062" s="1"/>
      <c r="F1062" s="1"/>
      <c r="G1062" s="1"/>
      <c r="H1062" s="1"/>
    </row>
    <row r="1063" spans="3:8">
      <c r="C1063" s="1"/>
      <c r="D1063" s="1"/>
      <c r="E1063" s="1"/>
      <c r="F1063" s="1"/>
      <c r="G1063" s="1"/>
      <c r="H1063" s="1"/>
    </row>
    <row r="1064" spans="3:8">
      <c r="C1064" s="1"/>
      <c r="D1064" s="1"/>
      <c r="E1064" s="1"/>
      <c r="F1064" s="1"/>
      <c r="G1064" s="1"/>
      <c r="H1064" s="1"/>
    </row>
    <row r="1065" spans="3:8">
      <c r="C1065" s="1"/>
      <c r="D1065" s="1"/>
      <c r="E1065" s="1"/>
      <c r="F1065" s="1"/>
      <c r="G1065" s="1"/>
      <c r="H1065" s="1"/>
    </row>
    <row r="1066" spans="3:8">
      <c r="C1066" s="1"/>
      <c r="D1066" s="1"/>
      <c r="E1066" s="1"/>
      <c r="F1066" s="1"/>
      <c r="G1066" s="1"/>
      <c r="H1066" s="1"/>
    </row>
    <row r="1067" spans="3:8">
      <c r="C1067" s="1"/>
      <c r="D1067" s="1"/>
      <c r="E1067" s="1"/>
      <c r="F1067" s="1"/>
      <c r="G1067" s="1"/>
      <c r="H1067" s="1"/>
    </row>
    <row r="1068" spans="3:8">
      <c r="C1068" s="1"/>
      <c r="D1068" s="1"/>
      <c r="E1068" s="1"/>
      <c r="F1068" s="1"/>
      <c r="G1068" s="1"/>
      <c r="H1068" s="1"/>
    </row>
    <row r="1069" spans="3:8">
      <c r="C1069" s="1"/>
      <c r="D1069" s="1"/>
      <c r="E1069" s="1"/>
      <c r="F1069" s="1"/>
      <c r="G1069" s="1"/>
      <c r="H1069" s="1"/>
    </row>
    <row r="1070" spans="3:8">
      <c r="C1070" s="1"/>
      <c r="D1070" s="1"/>
      <c r="E1070" s="1"/>
      <c r="F1070" s="1"/>
      <c r="G1070" s="1"/>
      <c r="H1070" s="1"/>
    </row>
    <row r="1071" spans="3:8">
      <c r="C1071" s="1"/>
      <c r="D1071" s="1"/>
      <c r="E1071" s="1"/>
      <c r="F1071" s="1"/>
      <c r="G1071" s="1"/>
      <c r="H1071" s="1"/>
    </row>
    <row r="1072" spans="3:8">
      <c r="C1072" s="1"/>
      <c r="D1072" s="1"/>
      <c r="E1072" s="1"/>
      <c r="F1072" s="1"/>
      <c r="G1072" s="1"/>
      <c r="H1072" s="1"/>
    </row>
    <row r="1073" spans="3:8">
      <c r="C1073" s="1"/>
      <c r="D1073" s="1"/>
      <c r="E1073" s="1"/>
      <c r="F1073" s="1"/>
      <c r="G1073" s="1"/>
      <c r="H1073" s="1"/>
    </row>
    <row r="1074" spans="3:8">
      <c r="C1074" s="1"/>
      <c r="D1074" s="1"/>
      <c r="E1074" s="1"/>
      <c r="F1074" s="1"/>
      <c r="G1074" s="1"/>
      <c r="H1074" s="1"/>
    </row>
    <row r="1075" spans="3:8">
      <c r="C1075" s="1"/>
      <c r="D1075" s="1"/>
      <c r="E1075" s="1"/>
      <c r="F1075" s="1"/>
      <c r="G1075" s="1"/>
      <c r="H1075" s="1"/>
    </row>
    <row r="1076" spans="3:8">
      <c r="C1076" s="1"/>
      <c r="D1076" s="1"/>
      <c r="E1076" s="1"/>
      <c r="F1076" s="1"/>
      <c r="G1076" s="1"/>
      <c r="H1076" s="1"/>
    </row>
    <row r="1077" spans="3:8">
      <c r="C1077" s="1"/>
      <c r="D1077" s="1"/>
      <c r="E1077" s="1"/>
      <c r="F1077" s="1"/>
      <c r="G1077" s="1"/>
      <c r="H1077" s="1"/>
    </row>
    <row r="1078" spans="3:8">
      <c r="C1078" s="1"/>
      <c r="D1078" s="1"/>
      <c r="E1078" s="1"/>
      <c r="F1078" s="1"/>
      <c r="G1078" s="1"/>
      <c r="H1078" s="1"/>
    </row>
    <row r="1079" spans="3:8">
      <c r="C1079" s="1"/>
      <c r="D1079" s="1"/>
      <c r="E1079" s="1"/>
      <c r="F1079" s="1"/>
      <c r="G1079" s="1"/>
      <c r="H1079" s="1"/>
    </row>
    <row r="1080" spans="3:8">
      <c r="C1080" s="1"/>
      <c r="D1080" s="1"/>
      <c r="E1080" s="1"/>
      <c r="F1080" s="1"/>
      <c r="G1080" s="1"/>
      <c r="H1080" s="1"/>
    </row>
    <row r="1081" spans="3:8">
      <c r="C1081" s="1"/>
      <c r="D1081" s="1"/>
      <c r="E1081" s="1"/>
      <c r="F1081" s="1"/>
      <c r="G1081" s="1"/>
      <c r="H1081" s="1"/>
    </row>
    <row r="1082" spans="3:8">
      <c r="C1082" s="1"/>
      <c r="D1082" s="1"/>
      <c r="E1082" s="1"/>
      <c r="F1082" s="1"/>
      <c r="G1082" s="1"/>
      <c r="H1082" s="1"/>
    </row>
    <row r="1083" spans="3:8">
      <c r="C1083" s="1"/>
      <c r="D1083" s="1"/>
      <c r="E1083" s="1"/>
      <c r="F1083" s="1"/>
      <c r="G1083" s="1"/>
      <c r="H1083" s="1"/>
    </row>
    <row r="1084" spans="3:8">
      <c r="C1084" s="1"/>
      <c r="D1084" s="1"/>
      <c r="E1084" s="1"/>
      <c r="F1084" s="1"/>
      <c r="G1084" s="1"/>
      <c r="H1084" s="1"/>
    </row>
    <row r="1085" spans="3:8">
      <c r="C1085" s="1"/>
      <c r="D1085" s="1"/>
      <c r="E1085" s="1"/>
      <c r="F1085" s="1"/>
      <c r="G1085" s="1"/>
      <c r="H1085" s="1"/>
    </row>
    <row r="1086" spans="3:8">
      <c r="C1086" s="1"/>
      <c r="D1086" s="1"/>
      <c r="E1086" s="1"/>
      <c r="F1086" s="1"/>
      <c r="G1086" s="1"/>
      <c r="H1086" s="1"/>
    </row>
    <row r="1087" spans="3:8">
      <c r="C1087" s="1"/>
      <c r="D1087" s="1"/>
      <c r="E1087" s="1"/>
      <c r="F1087" s="1"/>
      <c r="G1087" s="1"/>
      <c r="H1087" s="1"/>
    </row>
    <row r="1088" spans="3:8">
      <c r="C1088" s="1"/>
      <c r="D1088" s="1"/>
      <c r="E1088" s="1"/>
      <c r="F1088" s="1"/>
      <c r="G1088" s="1"/>
      <c r="H1088" s="1"/>
    </row>
    <row r="1089" spans="3:8">
      <c r="C1089" s="1"/>
      <c r="D1089" s="1"/>
      <c r="E1089" s="1"/>
      <c r="F1089" s="1"/>
      <c r="G1089" s="1"/>
      <c r="H1089" s="1"/>
    </row>
    <row r="1090" spans="3:8">
      <c r="C1090" s="1"/>
      <c r="D1090" s="1"/>
      <c r="E1090" s="1"/>
      <c r="F1090" s="1"/>
      <c r="G1090" s="1"/>
      <c r="H1090" s="1"/>
    </row>
    <row r="1091" spans="3:8">
      <c r="C1091" s="1"/>
      <c r="D1091" s="1"/>
      <c r="E1091" s="1"/>
      <c r="F1091" s="1"/>
      <c r="G1091" s="1"/>
      <c r="H1091" s="1"/>
    </row>
    <row r="1092" spans="3:8">
      <c r="C1092" s="1"/>
      <c r="D1092" s="1"/>
      <c r="E1092" s="1"/>
      <c r="F1092" s="1"/>
      <c r="G1092" s="1"/>
      <c r="H1092" s="1"/>
    </row>
    <row r="1093" spans="3:8">
      <c r="C1093" s="1"/>
      <c r="D1093" s="1"/>
      <c r="E1093" s="1"/>
      <c r="F1093" s="1"/>
      <c r="G1093" s="1"/>
      <c r="H1093" s="1"/>
    </row>
    <row r="1094" spans="3:8">
      <c r="C1094" s="1"/>
      <c r="D1094" s="1"/>
      <c r="E1094" s="1"/>
      <c r="F1094" s="1"/>
      <c r="G1094" s="1"/>
      <c r="H1094" s="1"/>
    </row>
    <row r="1095" spans="3:8">
      <c r="C1095" s="1"/>
      <c r="D1095" s="1"/>
      <c r="E1095" s="1"/>
      <c r="F1095" s="1"/>
      <c r="G1095" s="1"/>
      <c r="H1095" s="1"/>
    </row>
    <row r="1096" spans="3:8">
      <c r="C1096" s="1"/>
      <c r="D1096" s="1"/>
      <c r="E1096" s="1"/>
      <c r="F1096" s="1"/>
      <c r="G1096" s="1"/>
      <c r="H1096" s="1"/>
    </row>
    <row r="1097" spans="3:8">
      <c r="C1097" s="1"/>
      <c r="D1097" s="1"/>
      <c r="E1097" s="1"/>
      <c r="F1097" s="1"/>
      <c r="G1097" s="1"/>
      <c r="H1097" s="1"/>
    </row>
    <row r="1098" spans="3:8">
      <c r="C1098" s="1"/>
      <c r="D1098" s="1"/>
      <c r="E1098" s="1"/>
      <c r="F1098" s="1"/>
      <c r="G1098" s="1"/>
      <c r="H1098" s="1"/>
    </row>
    <row r="1099" spans="3:8">
      <c r="C1099" s="1"/>
      <c r="D1099" s="1"/>
      <c r="E1099" s="1"/>
      <c r="F1099" s="1"/>
      <c r="G1099" s="1"/>
      <c r="H1099" s="1"/>
    </row>
    <row r="1100" spans="3:8">
      <c r="C1100" s="1"/>
      <c r="D1100" s="1"/>
      <c r="E1100" s="1"/>
      <c r="F1100" s="1"/>
      <c r="G1100" s="1"/>
      <c r="H1100" s="1"/>
    </row>
    <row r="1101" spans="3:8">
      <c r="C1101" s="1"/>
      <c r="D1101" s="1"/>
      <c r="E1101" s="1"/>
      <c r="F1101" s="1"/>
      <c r="G1101" s="1"/>
      <c r="H1101" s="1"/>
    </row>
    <row r="1102" spans="3:8">
      <c r="C1102" s="1"/>
      <c r="D1102" s="1"/>
      <c r="E1102" s="1"/>
      <c r="F1102" s="1"/>
      <c r="G1102" s="1"/>
      <c r="H1102" s="1"/>
    </row>
    <row r="1103" spans="3:8">
      <c r="C1103" s="1"/>
      <c r="D1103" s="1"/>
      <c r="E1103" s="1"/>
      <c r="F1103" s="1"/>
      <c r="G1103" s="1"/>
      <c r="H1103" s="1"/>
    </row>
    <row r="1104" spans="3:8">
      <c r="C1104" s="1"/>
      <c r="D1104" s="1"/>
      <c r="E1104" s="1"/>
      <c r="F1104" s="1"/>
      <c r="G1104" s="1"/>
      <c r="H1104" s="1"/>
    </row>
    <row r="1105" spans="3:8">
      <c r="C1105" s="1"/>
      <c r="D1105" s="1"/>
      <c r="E1105" s="1"/>
      <c r="F1105" s="1"/>
      <c r="G1105" s="1"/>
      <c r="H1105" s="1"/>
    </row>
    <row r="1106" spans="3:8">
      <c r="C1106" s="1"/>
      <c r="D1106" s="1"/>
      <c r="E1106" s="1"/>
      <c r="F1106" s="1"/>
      <c r="G1106" s="1"/>
      <c r="H1106" s="1"/>
    </row>
    <row r="1107" spans="3:8">
      <c r="C1107" s="1"/>
      <c r="D1107" s="1"/>
      <c r="E1107" s="1"/>
      <c r="F1107" s="1"/>
      <c r="G1107" s="1"/>
      <c r="H1107" s="1"/>
    </row>
    <row r="1108" spans="3:8">
      <c r="C1108" s="1"/>
      <c r="D1108" s="1"/>
      <c r="E1108" s="1"/>
      <c r="F1108" s="1"/>
      <c r="G1108" s="1"/>
      <c r="H1108" s="1"/>
    </row>
    <row r="1109" spans="3:8">
      <c r="C1109" s="1"/>
      <c r="D1109" s="1"/>
      <c r="E1109" s="1"/>
      <c r="F1109" s="1"/>
      <c r="G1109" s="1"/>
      <c r="H1109" s="1"/>
    </row>
    <row r="1110" spans="3:8">
      <c r="C1110" s="1"/>
      <c r="D1110" s="1"/>
      <c r="E1110" s="1"/>
      <c r="F1110" s="1"/>
      <c r="G1110" s="1"/>
      <c r="H1110" s="1"/>
    </row>
    <row r="1111" spans="3:8">
      <c r="C1111" s="1"/>
      <c r="D1111" s="1"/>
      <c r="E1111" s="1"/>
      <c r="F1111" s="1"/>
      <c r="G1111" s="1"/>
      <c r="H1111" s="1"/>
    </row>
    <row r="1112" spans="3:8">
      <c r="C1112" s="1"/>
      <c r="D1112" s="1"/>
      <c r="E1112" s="1"/>
      <c r="F1112" s="1"/>
      <c r="G1112" s="1"/>
      <c r="H1112" s="1"/>
    </row>
    <row r="1113" spans="3:8">
      <c r="C1113" s="1"/>
      <c r="D1113" s="1"/>
      <c r="E1113" s="1"/>
      <c r="F1113" s="1"/>
      <c r="G1113" s="1"/>
      <c r="H1113" s="1"/>
    </row>
    <row r="1114" spans="3:8">
      <c r="C1114" s="1"/>
      <c r="D1114" s="1"/>
      <c r="E1114" s="1"/>
      <c r="F1114" s="1"/>
      <c r="G1114" s="1"/>
      <c r="H1114" s="1"/>
    </row>
    <row r="1115" spans="3:8">
      <c r="C1115" s="1"/>
      <c r="D1115" s="1"/>
      <c r="E1115" s="1"/>
      <c r="F1115" s="1"/>
      <c r="G1115" s="1"/>
      <c r="H1115" s="1"/>
    </row>
    <row r="1116" spans="3:8">
      <c r="C1116" s="1"/>
      <c r="D1116" s="1"/>
      <c r="E1116" s="1"/>
      <c r="F1116" s="1"/>
      <c r="G1116" s="1"/>
      <c r="H1116" s="1"/>
    </row>
    <row r="1117" spans="3:8">
      <c r="C1117" s="1"/>
      <c r="D1117" s="1"/>
      <c r="E1117" s="1"/>
      <c r="F1117" s="1"/>
      <c r="G1117" s="1"/>
      <c r="H1117" s="1"/>
    </row>
    <row r="1118" spans="3:8">
      <c r="C1118" s="1"/>
      <c r="D1118" s="1"/>
      <c r="E1118" s="1"/>
      <c r="F1118" s="1"/>
      <c r="G1118" s="1"/>
      <c r="H1118" s="1"/>
    </row>
    <row r="1119" spans="3:8">
      <c r="C1119" s="1"/>
      <c r="D1119" s="1"/>
      <c r="E1119" s="1"/>
      <c r="F1119" s="1"/>
      <c r="G1119" s="1"/>
      <c r="H1119" s="1"/>
    </row>
    <row r="1120" spans="3:8">
      <c r="C1120" s="1"/>
      <c r="D1120" s="1"/>
      <c r="E1120" s="1"/>
      <c r="F1120" s="1"/>
      <c r="G1120" s="1"/>
      <c r="H1120" s="1"/>
    </row>
    <row r="1121" spans="3:8">
      <c r="C1121" s="1"/>
      <c r="D1121" s="1"/>
      <c r="E1121" s="1"/>
      <c r="F1121" s="1"/>
      <c r="G1121" s="1"/>
      <c r="H1121" s="1"/>
    </row>
    <row r="1122" spans="3:8">
      <c r="C1122" s="1"/>
      <c r="D1122" s="1"/>
      <c r="E1122" s="1"/>
      <c r="F1122" s="1"/>
      <c r="G1122" s="1"/>
      <c r="H1122" s="1"/>
    </row>
    <row r="1123" spans="3:8">
      <c r="C1123" s="1"/>
      <c r="D1123" s="1"/>
      <c r="E1123" s="1"/>
      <c r="F1123" s="1"/>
      <c r="G1123" s="1"/>
      <c r="H1123" s="1"/>
    </row>
    <row r="1124" spans="3:8">
      <c r="C1124" s="1"/>
      <c r="D1124" s="1"/>
      <c r="E1124" s="1"/>
      <c r="F1124" s="1"/>
      <c r="G1124" s="1"/>
      <c r="H1124" s="1"/>
    </row>
    <row r="1125" spans="3:8">
      <c r="C1125" s="1"/>
      <c r="D1125" s="1"/>
      <c r="E1125" s="1"/>
      <c r="F1125" s="1"/>
      <c r="G1125" s="1"/>
      <c r="H1125" s="1"/>
    </row>
    <row r="1126" spans="3:8">
      <c r="C1126" s="1"/>
      <c r="D1126" s="1"/>
      <c r="E1126" s="1"/>
      <c r="F1126" s="1"/>
      <c r="G1126" s="1"/>
      <c r="H1126" s="1"/>
    </row>
    <row r="1127" spans="3:8">
      <c r="C1127" s="1"/>
      <c r="D1127" s="1"/>
      <c r="E1127" s="1"/>
      <c r="F1127" s="1"/>
      <c r="G1127" s="1"/>
      <c r="H1127" s="1"/>
    </row>
    <row r="1128" spans="3:8">
      <c r="C1128" s="1"/>
      <c r="D1128" s="1"/>
      <c r="E1128" s="1"/>
      <c r="F1128" s="1"/>
      <c r="G1128" s="1"/>
      <c r="H1128" s="1"/>
    </row>
    <row r="1129" spans="3:8">
      <c r="C1129" s="1"/>
      <c r="D1129" s="1"/>
      <c r="E1129" s="1"/>
      <c r="F1129" s="1"/>
      <c r="G1129" s="1"/>
      <c r="H1129" s="1"/>
    </row>
    <row r="1130" spans="3:8">
      <c r="C1130" s="1"/>
      <c r="D1130" s="1"/>
      <c r="E1130" s="1"/>
      <c r="F1130" s="1"/>
      <c r="G1130" s="1"/>
      <c r="H1130" s="1"/>
    </row>
    <row r="1131" spans="3:8">
      <c r="C1131" s="1"/>
      <c r="D1131" s="1"/>
      <c r="E1131" s="1"/>
      <c r="F1131" s="1"/>
      <c r="G1131" s="1"/>
      <c r="H1131" s="1"/>
    </row>
    <row r="1132" spans="3:8">
      <c r="C1132" s="1"/>
      <c r="D1132" s="1"/>
      <c r="E1132" s="1"/>
      <c r="F1132" s="1"/>
      <c r="G1132" s="1"/>
      <c r="H1132" s="1"/>
    </row>
    <row r="1133" spans="3:8">
      <c r="C1133" s="1"/>
      <c r="D1133" s="1"/>
      <c r="E1133" s="1"/>
      <c r="F1133" s="1"/>
      <c r="G1133" s="1"/>
      <c r="H1133" s="1"/>
    </row>
    <row r="1134" spans="3:8">
      <c r="C1134" s="1"/>
      <c r="D1134" s="1"/>
      <c r="E1134" s="1"/>
      <c r="F1134" s="1"/>
      <c r="G1134" s="1"/>
      <c r="H1134" s="1"/>
    </row>
    <row r="1135" spans="3:8">
      <c r="C1135" s="1"/>
      <c r="D1135" s="1"/>
      <c r="E1135" s="1"/>
      <c r="F1135" s="1"/>
      <c r="G1135" s="1"/>
      <c r="H1135" s="1"/>
    </row>
    <row r="1136" spans="3:8">
      <c r="C1136" s="1"/>
      <c r="D1136" s="1"/>
      <c r="E1136" s="1"/>
      <c r="F1136" s="1"/>
      <c r="G1136" s="1"/>
      <c r="H1136" s="1"/>
    </row>
    <row r="1137" spans="3:8">
      <c r="C1137" s="1"/>
      <c r="D1137" s="1"/>
      <c r="E1137" s="1"/>
      <c r="F1137" s="1"/>
      <c r="G1137" s="1"/>
      <c r="H1137" s="1"/>
    </row>
    <row r="1138" spans="3:8">
      <c r="C1138" s="1"/>
      <c r="D1138" s="1"/>
      <c r="E1138" s="1"/>
      <c r="F1138" s="1"/>
      <c r="G1138" s="1"/>
      <c r="H1138" s="1"/>
    </row>
    <row r="1139" spans="3:8">
      <c r="C1139" s="1"/>
      <c r="D1139" s="1"/>
      <c r="E1139" s="1"/>
      <c r="F1139" s="1"/>
      <c r="G1139" s="1"/>
      <c r="H1139" s="1"/>
    </row>
    <row r="1140" spans="3:8">
      <c r="C1140" s="1"/>
      <c r="D1140" s="1"/>
      <c r="E1140" s="1"/>
      <c r="F1140" s="1"/>
      <c r="G1140" s="1"/>
      <c r="H1140" s="1"/>
    </row>
    <row r="1141" spans="3:8">
      <c r="C1141" s="1"/>
      <c r="D1141" s="1"/>
      <c r="E1141" s="1"/>
      <c r="F1141" s="1"/>
      <c r="G1141" s="1"/>
      <c r="H1141" s="1"/>
    </row>
    <row r="1142" spans="3:8">
      <c r="C1142" s="1"/>
      <c r="D1142" s="1"/>
      <c r="E1142" s="1"/>
      <c r="F1142" s="1"/>
      <c r="G1142" s="1"/>
      <c r="H1142" s="1"/>
    </row>
    <row r="1143" spans="3:8">
      <c r="C1143" s="1"/>
      <c r="D1143" s="1"/>
      <c r="E1143" s="1"/>
      <c r="F1143" s="1"/>
      <c r="G1143" s="1"/>
      <c r="H1143" s="1"/>
    </row>
    <row r="1144" spans="3:8">
      <c r="C1144" s="1"/>
      <c r="D1144" s="1"/>
      <c r="E1144" s="1"/>
      <c r="F1144" s="1"/>
      <c r="G1144" s="1"/>
      <c r="H1144" s="1"/>
    </row>
    <row r="1145" spans="3:8">
      <c r="C1145" s="1"/>
      <c r="D1145" s="1"/>
      <c r="E1145" s="1"/>
      <c r="F1145" s="1"/>
      <c r="G1145" s="1"/>
      <c r="H1145" s="1"/>
    </row>
    <row r="1146" spans="3:8">
      <c r="C1146" s="1"/>
      <c r="D1146" s="1"/>
      <c r="E1146" s="1"/>
      <c r="F1146" s="1"/>
      <c r="G1146" s="1"/>
      <c r="H1146" s="1"/>
    </row>
    <row r="1147" spans="3:8">
      <c r="C1147" s="1"/>
      <c r="D1147" s="1"/>
      <c r="E1147" s="1"/>
      <c r="F1147" s="1"/>
      <c r="G1147" s="1"/>
      <c r="H1147" s="1"/>
    </row>
    <row r="1148" spans="3:8">
      <c r="C1148" s="1"/>
      <c r="D1148" s="1"/>
      <c r="E1148" s="1"/>
      <c r="F1148" s="1"/>
      <c r="G1148" s="1"/>
      <c r="H1148" s="1"/>
    </row>
    <row r="1149" spans="3:8">
      <c r="C1149" s="1"/>
      <c r="D1149" s="1"/>
      <c r="E1149" s="1"/>
      <c r="F1149" s="1"/>
      <c r="G1149" s="1"/>
      <c r="H1149" s="1"/>
    </row>
    <row r="1150" spans="3:8">
      <c r="C1150" s="1"/>
      <c r="D1150" s="1"/>
      <c r="E1150" s="1"/>
      <c r="F1150" s="1"/>
      <c r="G1150" s="1"/>
      <c r="H1150" s="1"/>
    </row>
    <row r="1151" spans="3:8">
      <c r="C1151" s="1"/>
      <c r="D1151" s="1"/>
      <c r="E1151" s="1"/>
      <c r="F1151" s="1"/>
      <c r="G1151" s="1"/>
      <c r="H1151" s="1"/>
    </row>
    <row r="1152" spans="3:8">
      <c r="C1152" s="1"/>
      <c r="D1152" s="1"/>
      <c r="E1152" s="1"/>
      <c r="F1152" s="1"/>
      <c r="G1152" s="1"/>
      <c r="H1152" s="1"/>
    </row>
    <row r="1153" spans="3:8">
      <c r="C1153" s="1"/>
      <c r="D1153" s="1"/>
      <c r="E1153" s="1"/>
      <c r="F1153" s="1"/>
      <c r="G1153" s="1"/>
      <c r="H1153" s="1"/>
    </row>
    <row r="1154" spans="3:8">
      <c r="C1154" s="1"/>
      <c r="D1154" s="1"/>
      <c r="E1154" s="1"/>
      <c r="F1154" s="1"/>
      <c r="G1154" s="1"/>
      <c r="H1154" s="1"/>
    </row>
    <row r="1155" spans="3:8">
      <c r="C1155" s="1"/>
      <c r="D1155" s="1"/>
      <c r="E1155" s="1"/>
      <c r="F1155" s="1"/>
      <c r="G1155" s="1"/>
      <c r="H1155" s="1"/>
    </row>
    <row r="1156" spans="3:8">
      <c r="C1156" s="1"/>
      <c r="D1156" s="1"/>
      <c r="E1156" s="1"/>
      <c r="F1156" s="1"/>
      <c r="G1156" s="1"/>
      <c r="H1156" s="1"/>
    </row>
    <row r="1157" spans="3:8">
      <c r="C1157" s="1"/>
      <c r="D1157" s="1"/>
      <c r="E1157" s="1"/>
      <c r="F1157" s="1"/>
      <c r="G1157" s="1"/>
      <c r="H1157" s="1"/>
    </row>
    <row r="1158" spans="3:8">
      <c r="C1158" s="1"/>
      <c r="D1158" s="1"/>
      <c r="E1158" s="1"/>
      <c r="F1158" s="1"/>
      <c r="G1158" s="1"/>
      <c r="H1158" s="1"/>
    </row>
    <row r="1159" spans="3:8">
      <c r="C1159" s="1"/>
      <c r="D1159" s="1"/>
      <c r="E1159" s="1"/>
      <c r="F1159" s="1"/>
      <c r="G1159" s="1"/>
      <c r="H1159" s="1"/>
    </row>
    <row r="1160" spans="3:8">
      <c r="C1160" s="1"/>
      <c r="D1160" s="1"/>
      <c r="E1160" s="1"/>
      <c r="F1160" s="1"/>
      <c r="G1160" s="1"/>
      <c r="H1160" s="1"/>
    </row>
    <row r="1161" spans="3:8">
      <c r="C1161" s="1"/>
      <c r="D1161" s="1"/>
      <c r="E1161" s="1"/>
      <c r="F1161" s="1"/>
      <c r="G1161" s="1"/>
      <c r="H1161" s="1"/>
    </row>
    <row r="1162" spans="3:8">
      <c r="C1162" s="1"/>
      <c r="D1162" s="1"/>
      <c r="E1162" s="1"/>
      <c r="F1162" s="1"/>
      <c r="G1162" s="1"/>
      <c r="H1162" s="1"/>
    </row>
    <row r="1163" spans="3:8">
      <c r="C1163" s="1"/>
      <c r="D1163" s="1"/>
      <c r="E1163" s="1"/>
      <c r="F1163" s="1"/>
      <c r="G1163" s="1"/>
      <c r="H1163" s="1"/>
    </row>
    <row r="1164" spans="3:8">
      <c r="C1164" s="1"/>
      <c r="D1164" s="1"/>
      <c r="E1164" s="1"/>
      <c r="F1164" s="1"/>
      <c r="G1164" s="1"/>
      <c r="H1164" s="1"/>
    </row>
    <row r="1165" spans="3:8">
      <c r="C1165" s="1"/>
      <c r="D1165" s="1"/>
      <c r="E1165" s="1"/>
      <c r="F1165" s="1"/>
      <c r="G1165" s="1"/>
      <c r="H1165" s="1"/>
    </row>
    <row r="1166" spans="3:8">
      <c r="C1166" s="1"/>
      <c r="D1166" s="1"/>
      <c r="E1166" s="1"/>
      <c r="F1166" s="1"/>
      <c r="G1166" s="1"/>
      <c r="H1166" s="1"/>
    </row>
    <row r="1167" spans="3:8">
      <c r="C1167" s="1"/>
      <c r="D1167" s="1"/>
      <c r="E1167" s="1"/>
      <c r="F1167" s="1"/>
      <c r="G1167" s="1"/>
      <c r="H1167" s="1"/>
    </row>
    <row r="1168" spans="3:8">
      <c r="C1168" s="1"/>
      <c r="D1168" s="1"/>
      <c r="E1168" s="1"/>
      <c r="F1168" s="1"/>
      <c r="G1168" s="1"/>
      <c r="H1168" s="1"/>
    </row>
    <row r="1169" spans="3:8">
      <c r="C1169" s="1"/>
      <c r="D1169" s="1"/>
      <c r="E1169" s="1"/>
      <c r="F1169" s="1"/>
      <c r="G1169" s="1"/>
      <c r="H1169" s="1"/>
    </row>
    <row r="1170" spans="3:8">
      <c r="C1170" s="1"/>
      <c r="D1170" s="1"/>
      <c r="E1170" s="1"/>
      <c r="F1170" s="1"/>
      <c r="G1170" s="1"/>
      <c r="H1170" s="1"/>
    </row>
    <row r="1171" spans="3:8">
      <c r="C1171" s="1"/>
      <c r="D1171" s="1"/>
      <c r="E1171" s="1"/>
      <c r="F1171" s="1"/>
      <c r="G1171" s="1"/>
      <c r="H1171" s="1"/>
    </row>
    <row r="1172" spans="3:8">
      <c r="C1172" s="1"/>
      <c r="D1172" s="1"/>
      <c r="E1172" s="1"/>
      <c r="F1172" s="1"/>
      <c r="G1172" s="1"/>
      <c r="H1172" s="1"/>
    </row>
    <row r="1173" spans="3:8">
      <c r="C1173" s="1"/>
      <c r="D1173" s="1"/>
      <c r="E1173" s="1"/>
      <c r="F1173" s="1"/>
      <c r="G1173" s="1"/>
      <c r="H1173" s="1"/>
    </row>
    <row r="1174" spans="3:8">
      <c r="C1174" s="1"/>
      <c r="D1174" s="1"/>
      <c r="E1174" s="1"/>
      <c r="F1174" s="1"/>
      <c r="G1174" s="1"/>
      <c r="H1174" s="1"/>
    </row>
    <row r="1175" spans="3:8">
      <c r="C1175" s="1"/>
      <c r="D1175" s="1"/>
      <c r="E1175" s="1"/>
      <c r="F1175" s="1"/>
      <c r="G1175" s="1"/>
      <c r="H1175" s="1"/>
    </row>
    <row r="1176" spans="3:8">
      <c r="C1176" s="1"/>
      <c r="D1176" s="1"/>
      <c r="E1176" s="1"/>
      <c r="F1176" s="1"/>
      <c r="G1176" s="1"/>
      <c r="H1176" s="1"/>
    </row>
    <row r="1177" spans="3:8">
      <c r="C1177" s="1"/>
      <c r="D1177" s="1"/>
      <c r="E1177" s="1"/>
      <c r="F1177" s="1"/>
      <c r="G1177" s="1"/>
      <c r="H1177" s="1"/>
    </row>
    <row r="1178" spans="3:8">
      <c r="C1178" s="1"/>
      <c r="D1178" s="1"/>
      <c r="E1178" s="1"/>
      <c r="F1178" s="1"/>
      <c r="G1178" s="1"/>
      <c r="H1178" s="1"/>
    </row>
    <row r="1179" spans="3:8">
      <c r="C1179" s="1"/>
      <c r="D1179" s="1"/>
      <c r="E1179" s="1"/>
      <c r="F1179" s="1"/>
      <c r="G1179" s="1"/>
      <c r="H1179" s="1"/>
    </row>
    <row r="1180" spans="3:8">
      <c r="C1180" s="1"/>
      <c r="D1180" s="1"/>
      <c r="E1180" s="1"/>
      <c r="F1180" s="1"/>
      <c r="G1180" s="1"/>
      <c r="H1180" s="1"/>
    </row>
    <row r="1181" spans="3:8">
      <c r="C1181" s="1"/>
      <c r="D1181" s="1"/>
      <c r="E1181" s="1"/>
      <c r="F1181" s="1"/>
      <c r="G1181" s="1"/>
      <c r="H1181" s="1"/>
    </row>
    <row r="1182" spans="3:8">
      <c r="C1182" s="1"/>
      <c r="D1182" s="1"/>
      <c r="E1182" s="1"/>
      <c r="F1182" s="1"/>
      <c r="G1182" s="1"/>
      <c r="H1182" s="1"/>
    </row>
    <row r="1183" spans="3:8">
      <c r="C1183" s="1"/>
      <c r="D1183" s="1"/>
      <c r="E1183" s="1"/>
      <c r="F1183" s="1"/>
      <c r="G1183" s="1"/>
      <c r="H1183" s="1"/>
    </row>
    <row r="1184" spans="3:8">
      <c r="C1184" s="1"/>
      <c r="D1184" s="1"/>
      <c r="E1184" s="1"/>
      <c r="F1184" s="1"/>
      <c r="G1184" s="1"/>
      <c r="H1184" s="1"/>
    </row>
    <row r="1185" spans="3:8">
      <c r="C1185" s="1"/>
      <c r="D1185" s="1"/>
      <c r="E1185" s="1"/>
      <c r="F1185" s="1"/>
      <c r="G1185" s="1"/>
      <c r="H1185" s="1"/>
    </row>
    <row r="1186" spans="3:8">
      <c r="C1186" s="1"/>
      <c r="D1186" s="1"/>
      <c r="E1186" s="1"/>
      <c r="F1186" s="1"/>
      <c r="G1186" s="1"/>
      <c r="H1186" s="1"/>
    </row>
    <row r="1187" spans="3:8">
      <c r="C1187" s="1"/>
      <c r="D1187" s="1"/>
      <c r="E1187" s="1"/>
      <c r="F1187" s="1"/>
      <c r="G1187" s="1"/>
      <c r="H1187" s="1"/>
    </row>
    <row r="1188" spans="3:8">
      <c r="C1188" s="1"/>
      <c r="D1188" s="1"/>
      <c r="E1188" s="1"/>
      <c r="F1188" s="1"/>
      <c r="G1188" s="1"/>
      <c r="H1188" s="1"/>
    </row>
    <row r="1189" spans="3:8">
      <c r="C1189" s="1"/>
      <c r="D1189" s="1"/>
      <c r="E1189" s="1"/>
      <c r="F1189" s="1"/>
      <c r="G1189" s="1"/>
      <c r="H1189" s="1"/>
    </row>
    <row r="1190" spans="3:8">
      <c r="C1190" s="1"/>
      <c r="D1190" s="1"/>
      <c r="E1190" s="1"/>
      <c r="F1190" s="1"/>
      <c r="G1190" s="1"/>
      <c r="H1190" s="1"/>
    </row>
    <row r="1191" spans="3:8">
      <c r="C1191" s="1"/>
      <c r="D1191" s="1"/>
      <c r="E1191" s="1"/>
      <c r="F1191" s="1"/>
      <c r="G1191" s="1"/>
      <c r="H1191" s="1"/>
    </row>
    <row r="1192" spans="3:8">
      <c r="C1192" s="1"/>
      <c r="D1192" s="1"/>
      <c r="E1192" s="1"/>
      <c r="F1192" s="1"/>
      <c r="G1192" s="1"/>
      <c r="H1192" s="1"/>
    </row>
    <row r="1193" spans="3:8">
      <c r="C1193" s="1"/>
      <c r="D1193" s="1"/>
      <c r="E1193" s="1"/>
      <c r="F1193" s="1"/>
      <c r="G1193" s="1"/>
      <c r="H1193" s="1"/>
    </row>
    <row r="1194" spans="3:8">
      <c r="C1194" s="1"/>
      <c r="D1194" s="1"/>
      <c r="E1194" s="1"/>
      <c r="F1194" s="1"/>
      <c r="G1194" s="1"/>
      <c r="H1194" s="1"/>
    </row>
    <row r="1195" spans="3:8">
      <c r="C1195" s="1"/>
      <c r="D1195" s="1"/>
      <c r="E1195" s="1"/>
      <c r="F1195" s="1"/>
      <c r="G1195" s="1"/>
      <c r="H1195" s="1"/>
    </row>
    <row r="1196" spans="3:8">
      <c r="C1196" s="1"/>
      <c r="D1196" s="1"/>
      <c r="E1196" s="1"/>
      <c r="F1196" s="1"/>
      <c r="G1196" s="1"/>
      <c r="H1196" s="1"/>
    </row>
    <row r="1197" spans="3:8">
      <c r="C1197" s="1"/>
      <c r="D1197" s="1"/>
      <c r="E1197" s="1"/>
      <c r="F1197" s="1"/>
      <c r="G1197" s="1"/>
      <c r="H1197" s="1"/>
    </row>
    <row r="1198" spans="3:8">
      <c r="C1198" s="1"/>
      <c r="D1198" s="1"/>
      <c r="E1198" s="1"/>
      <c r="F1198" s="1"/>
      <c r="G1198" s="1"/>
      <c r="H1198" s="1"/>
    </row>
    <row r="1199" spans="3:8">
      <c r="C1199" s="1"/>
      <c r="D1199" s="1"/>
      <c r="E1199" s="1"/>
      <c r="F1199" s="1"/>
      <c r="G1199" s="1"/>
      <c r="H1199" s="1"/>
    </row>
    <row r="1200" spans="3:8">
      <c r="C1200" s="1"/>
      <c r="D1200" s="1"/>
      <c r="E1200" s="1"/>
      <c r="F1200" s="1"/>
      <c r="G1200" s="1"/>
      <c r="H1200" s="1"/>
    </row>
    <row r="1201" spans="3:8">
      <c r="C1201" s="1"/>
      <c r="D1201" s="1"/>
      <c r="E1201" s="1"/>
      <c r="F1201" s="1"/>
      <c r="G1201" s="1"/>
      <c r="H1201" s="1"/>
    </row>
    <row r="1202" spans="3:8">
      <c r="C1202" s="1"/>
      <c r="D1202" s="1"/>
      <c r="E1202" s="1"/>
      <c r="F1202" s="1"/>
      <c r="G1202" s="1"/>
      <c r="H1202" s="1"/>
    </row>
    <row r="1203" spans="3:8">
      <c r="C1203" s="1"/>
      <c r="D1203" s="1"/>
      <c r="E1203" s="1"/>
      <c r="F1203" s="1"/>
      <c r="G1203" s="1"/>
      <c r="H1203" s="1"/>
    </row>
    <row r="1204" spans="3:8">
      <c r="C1204" s="1"/>
      <c r="D1204" s="1"/>
      <c r="E1204" s="1"/>
      <c r="F1204" s="1"/>
      <c r="G1204" s="1"/>
      <c r="H1204" s="1"/>
    </row>
    <row r="1205" spans="3:8">
      <c r="C1205" s="1"/>
      <c r="D1205" s="1"/>
      <c r="E1205" s="1"/>
      <c r="F1205" s="1"/>
      <c r="G1205" s="1"/>
      <c r="H1205" s="1"/>
    </row>
    <row r="1206" spans="3:8">
      <c r="C1206" s="1"/>
      <c r="D1206" s="1"/>
      <c r="E1206" s="1"/>
      <c r="F1206" s="1"/>
      <c r="G1206" s="1"/>
      <c r="H1206" s="1"/>
    </row>
    <row r="1207" spans="3:8">
      <c r="C1207" s="1"/>
      <c r="D1207" s="1"/>
      <c r="E1207" s="1"/>
      <c r="F1207" s="1"/>
      <c r="G1207" s="1"/>
      <c r="H1207" s="1"/>
    </row>
    <row r="1208" spans="3:8">
      <c r="C1208" s="1"/>
      <c r="D1208" s="1"/>
      <c r="E1208" s="1"/>
      <c r="F1208" s="1"/>
      <c r="G1208" s="1"/>
      <c r="H1208" s="1"/>
    </row>
    <row r="1209" spans="3:8">
      <c r="C1209" s="1"/>
      <c r="D1209" s="1"/>
      <c r="E1209" s="1"/>
      <c r="F1209" s="1"/>
      <c r="G1209" s="1"/>
      <c r="H1209" s="1"/>
    </row>
    <row r="1210" spans="3:8">
      <c r="C1210" s="1"/>
      <c r="D1210" s="1"/>
      <c r="E1210" s="1"/>
      <c r="F1210" s="1"/>
      <c r="G1210" s="1"/>
      <c r="H1210" s="1"/>
    </row>
    <row r="1211" spans="3:8">
      <c r="C1211" s="1"/>
      <c r="D1211" s="1"/>
      <c r="E1211" s="1"/>
      <c r="F1211" s="1"/>
      <c r="G1211" s="1"/>
      <c r="H1211" s="1"/>
    </row>
    <row r="1212" spans="3:8">
      <c r="C1212" s="1"/>
      <c r="D1212" s="1"/>
      <c r="E1212" s="1"/>
      <c r="F1212" s="1"/>
      <c r="G1212" s="1"/>
      <c r="H1212" s="1"/>
    </row>
    <row r="1213" spans="3:8">
      <c r="C1213" s="1"/>
      <c r="D1213" s="1"/>
      <c r="E1213" s="1"/>
      <c r="F1213" s="1"/>
      <c r="G1213" s="1"/>
      <c r="H1213" s="1"/>
    </row>
    <row r="1214" spans="3:8">
      <c r="C1214" s="1"/>
      <c r="D1214" s="1"/>
      <c r="E1214" s="1"/>
      <c r="F1214" s="1"/>
      <c r="G1214" s="1"/>
      <c r="H1214" s="1"/>
    </row>
    <row r="1215" spans="3:8">
      <c r="C1215" s="1"/>
      <c r="D1215" s="1"/>
      <c r="E1215" s="1"/>
      <c r="F1215" s="1"/>
      <c r="G1215" s="1"/>
      <c r="H1215" s="1"/>
    </row>
    <row r="1216" spans="3:8">
      <c r="C1216" s="1"/>
      <c r="D1216" s="1"/>
      <c r="E1216" s="1"/>
      <c r="F1216" s="1"/>
      <c r="G1216" s="1"/>
      <c r="H1216" s="1"/>
    </row>
    <row r="1217" spans="3:8">
      <c r="C1217" s="1"/>
      <c r="D1217" s="1"/>
      <c r="E1217" s="1"/>
      <c r="F1217" s="1"/>
      <c r="G1217" s="1"/>
      <c r="H1217" s="1"/>
    </row>
    <row r="1218" spans="3:8">
      <c r="C1218" s="1"/>
      <c r="D1218" s="1"/>
      <c r="E1218" s="1"/>
      <c r="F1218" s="1"/>
      <c r="G1218" s="1"/>
      <c r="H1218" s="1"/>
    </row>
    <row r="1219" spans="3:8">
      <c r="C1219" s="1"/>
      <c r="D1219" s="1"/>
      <c r="E1219" s="1"/>
      <c r="F1219" s="1"/>
      <c r="G1219" s="1"/>
      <c r="H1219" s="1"/>
    </row>
    <row r="1220" spans="3:8">
      <c r="C1220" s="1"/>
      <c r="D1220" s="1"/>
      <c r="E1220" s="1"/>
      <c r="F1220" s="1"/>
      <c r="G1220" s="1"/>
      <c r="H1220" s="1"/>
    </row>
    <row r="1221" spans="3:8">
      <c r="C1221" s="1"/>
      <c r="D1221" s="1"/>
      <c r="E1221" s="1"/>
      <c r="F1221" s="1"/>
      <c r="G1221" s="1"/>
      <c r="H1221" s="1"/>
    </row>
    <row r="1222" spans="3:8">
      <c r="C1222" s="1"/>
      <c r="D1222" s="1"/>
      <c r="E1222" s="1"/>
      <c r="F1222" s="1"/>
      <c r="G1222" s="1"/>
      <c r="H1222" s="1"/>
    </row>
    <row r="1223" spans="3:8">
      <c r="C1223" s="1"/>
      <c r="D1223" s="1"/>
      <c r="E1223" s="1"/>
      <c r="F1223" s="1"/>
      <c r="G1223" s="1"/>
      <c r="H1223" s="1"/>
    </row>
    <row r="1224" spans="3:8">
      <c r="C1224" s="1"/>
      <c r="D1224" s="1"/>
      <c r="E1224" s="1"/>
      <c r="F1224" s="1"/>
      <c r="G1224" s="1"/>
      <c r="H1224" s="1"/>
    </row>
    <row r="1225" spans="3:8">
      <c r="C1225" s="1"/>
      <c r="D1225" s="1"/>
      <c r="E1225" s="1"/>
      <c r="F1225" s="1"/>
      <c r="G1225" s="1"/>
      <c r="H1225" s="1"/>
    </row>
    <row r="1226" spans="3:8">
      <c r="C1226" s="1"/>
      <c r="D1226" s="1"/>
      <c r="E1226" s="1"/>
      <c r="F1226" s="1"/>
      <c r="G1226" s="1"/>
      <c r="H1226" s="1"/>
    </row>
    <row r="1227" spans="3:8">
      <c r="C1227" s="1"/>
      <c r="D1227" s="1"/>
      <c r="E1227" s="1"/>
      <c r="F1227" s="1"/>
      <c r="G1227" s="1"/>
      <c r="H1227" s="1"/>
    </row>
    <row r="1228" spans="3:8">
      <c r="C1228" s="1"/>
      <c r="D1228" s="1"/>
      <c r="E1228" s="1"/>
      <c r="F1228" s="1"/>
      <c r="G1228" s="1"/>
      <c r="H1228" s="1"/>
    </row>
    <row r="1229" spans="3:8">
      <c r="C1229" s="1"/>
      <c r="D1229" s="1"/>
      <c r="E1229" s="1"/>
      <c r="F1229" s="1"/>
      <c r="G1229" s="1"/>
      <c r="H1229" s="1"/>
    </row>
    <row r="1230" spans="3:8">
      <c r="C1230" s="1"/>
      <c r="D1230" s="1"/>
      <c r="E1230" s="1"/>
      <c r="F1230" s="1"/>
      <c r="G1230" s="1"/>
      <c r="H1230" s="1"/>
    </row>
    <row r="1231" spans="3:8">
      <c r="C1231" s="1"/>
      <c r="D1231" s="1"/>
      <c r="E1231" s="1"/>
      <c r="F1231" s="1"/>
      <c r="G1231" s="1"/>
      <c r="H1231" s="1"/>
    </row>
    <row r="1232" spans="3:8">
      <c r="C1232" s="1"/>
      <c r="D1232" s="1"/>
      <c r="E1232" s="1"/>
      <c r="F1232" s="1"/>
      <c r="G1232" s="1"/>
      <c r="H1232" s="1"/>
    </row>
    <row r="1233" spans="3:8">
      <c r="C1233" s="1"/>
      <c r="D1233" s="1"/>
      <c r="E1233" s="1"/>
      <c r="F1233" s="1"/>
      <c r="G1233" s="1"/>
      <c r="H1233" s="1"/>
    </row>
    <row r="1234" spans="3:8">
      <c r="C1234" s="1"/>
      <c r="D1234" s="1"/>
      <c r="E1234" s="1"/>
      <c r="F1234" s="1"/>
      <c r="G1234" s="1"/>
      <c r="H1234" s="1"/>
    </row>
    <row r="1235" spans="3:8">
      <c r="C1235" s="1"/>
      <c r="D1235" s="1"/>
      <c r="E1235" s="1"/>
      <c r="F1235" s="1"/>
      <c r="G1235" s="1"/>
      <c r="H1235" s="1"/>
    </row>
    <row r="1236" spans="3:8">
      <c r="C1236" s="1"/>
      <c r="D1236" s="1"/>
      <c r="E1236" s="1"/>
      <c r="F1236" s="1"/>
      <c r="G1236" s="1"/>
      <c r="H1236" s="1"/>
    </row>
    <row r="1237" spans="3:8">
      <c r="C1237" s="1"/>
      <c r="D1237" s="1"/>
      <c r="E1237" s="1"/>
      <c r="F1237" s="1"/>
      <c r="G1237" s="1"/>
      <c r="H1237" s="1"/>
    </row>
    <row r="1238" spans="3:8">
      <c r="C1238" s="1"/>
      <c r="D1238" s="1"/>
      <c r="E1238" s="1"/>
      <c r="F1238" s="1"/>
      <c r="G1238" s="1"/>
      <c r="H1238" s="1"/>
    </row>
    <row r="1239" spans="3:8">
      <c r="C1239" s="1"/>
      <c r="D1239" s="1"/>
      <c r="E1239" s="1"/>
      <c r="F1239" s="1"/>
      <c r="G1239" s="1"/>
      <c r="H1239" s="1"/>
    </row>
    <row r="1240" spans="3:8">
      <c r="C1240" s="1"/>
      <c r="D1240" s="1"/>
      <c r="E1240" s="1"/>
      <c r="F1240" s="1"/>
      <c r="G1240" s="1"/>
      <c r="H1240" s="1"/>
    </row>
    <row r="1241" spans="3:8">
      <c r="C1241" s="1"/>
      <c r="D1241" s="1"/>
      <c r="E1241" s="1"/>
      <c r="F1241" s="1"/>
      <c r="G1241" s="1"/>
      <c r="H1241" s="1"/>
    </row>
    <row r="1242" spans="3:8">
      <c r="C1242" s="1"/>
      <c r="D1242" s="1"/>
      <c r="E1242" s="1"/>
      <c r="F1242" s="1"/>
      <c r="G1242" s="1"/>
      <c r="H1242" s="1"/>
    </row>
    <row r="1243" spans="3:8">
      <c r="C1243" s="1"/>
      <c r="D1243" s="1"/>
      <c r="E1243" s="1"/>
      <c r="F1243" s="1"/>
      <c r="G1243" s="1"/>
      <c r="H1243" s="1"/>
    </row>
    <row r="1244" spans="3:8">
      <c r="C1244" s="1"/>
      <c r="D1244" s="1"/>
      <c r="E1244" s="1"/>
      <c r="F1244" s="1"/>
      <c r="G1244" s="1"/>
      <c r="H1244" s="1"/>
    </row>
    <row r="1245" spans="3:8">
      <c r="C1245" s="1"/>
      <c r="D1245" s="1"/>
      <c r="E1245" s="1"/>
      <c r="F1245" s="1"/>
      <c r="G1245" s="1"/>
      <c r="H1245" s="1"/>
    </row>
    <row r="1246" spans="3:8">
      <c r="C1246" s="1"/>
      <c r="D1246" s="1"/>
      <c r="E1246" s="1"/>
      <c r="F1246" s="1"/>
      <c r="G1246" s="1"/>
      <c r="H1246" s="1"/>
    </row>
    <row r="1247" spans="3:8">
      <c r="C1247" s="1"/>
      <c r="D1247" s="1"/>
      <c r="E1247" s="1"/>
      <c r="F1247" s="1"/>
      <c r="G1247" s="1"/>
      <c r="H1247" s="1"/>
    </row>
    <row r="1248" spans="3:8">
      <c r="C1248" s="1"/>
      <c r="D1248" s="1"/>
      <c r="E1248" s="1"/>
      <c r="F1248" s="1"/>
      <c r="G1248" s="1"/>
      <c r="H1248" s="1"/>
    </row>
    <row r="1249" spans="3:8">
      <c r="C1249" s="1"/>
      <c r="D1249" s="1"/>
      <c r="E1249" s="1"/>
      <c r="F1249" s="1"/>
      <c r="G1249" s="1"/>
      <c r="H1249" s="1"/>
    </row>
    <row r="1250" spans="3:8">
      <c r="C1250" s="1"/>
      <c r="D1250" s="1"/>
      <c r="E1250" s="1"/>
      <c r="F1250" s="1"/>
      <c r="G1250" s="1"/>
      <c r="H1250" s="1"/>
    </row>
    <row r="1251" spans="3:8">
      <c r="C1251" s="1"/>
      <c r="D1251" s="1"/>
      <c r="E1251" s="1"/>
      <c r="F1251" s="1"/>
      <c r="G1251" s="1"/>
      <c r="H1251" s="1"/>
    </row>
    <row r="1252" spans="3:8">
      <c r="C1252" s="1"/>
      <c r="D1252" s="1"/>
      <c r="E1252" s="1"/>
      <c r="F1252" s="1"/>
      <c r="G1252" s="1"/>
      <c r="H1252" s="1"/>
    </row>
    <row r="1253" spans="3:8">
      <c r="C1253" s="1"/>
      <c r="D1253" s="1"/>
      <c r="E1253" s="1"/>
      <c r="F1253" s="1"/>
      <c r="G1253" s="1"/>
      <c r="H1253" s="1"/>
    </row>
    <row r="1254" spans="3:8">
      <c r="C1254" s="1"/>
      <c r="D1254" s="1"/>
      <c r="E1254" s="1"/>
      <c r="F1254" s="1"/>
      <c r="G1254" s="1"/>
      <c r="H1254" s="1"/>
    </row>
    <row r="1255" spans="3:8">
      <c r="C1255" s="1"/>
      <c r="D1255" s="1"/>
      <c r="E1255" s="1"/>
      <c r="F1255" s="1"/>
      <c r="G1255" s="1"/>
      <c r="H1255" s="1"/>
    </row>
    <row r="1256" spans="3:8">
      <c r="C1256" s="1"/>
      <c r="D1256" s="1"/>
      <c r="E1256" s="1"/>
      <c r="F1256" s="1"/>
      <c r="G1256" s="1"/>
      <c r="H1256" s="1"/>
    </row>
    <row r="1257" spans="3:8">
      <c r="C1257" s="1"/>
      <c r="D1257" s="1"/>
      <c r="E1257" s="1"/>
      <c r="F1257" s="1"/>
      <c r="G1257" s="1"/>
      <c r="H1257" s="1"/>
    </row>
    <row r="1258" spans="3:8">
      <c r="C1258" s="1"/>
      <c r="D1258" s="1"/>
      <c r="E1258" s="1"/>
      <c r="F1258" s="1"/>
      <c r="G1258" s="1"/>
      <c r="H1258" s="1"/>
    </row>
    <row r="1259" spans="3:8">
      <c r="C1259" s="1"/>
      <c r="D1259" s="1"/>
      <c r="E1259" s="1"/>
      <c r="F1259" s="1"/>
      <c r="G1259" s="1"/>
      <c r="H1259" s="1"/>
    </row>
    <row r="1260" spans="3:8">
      <c r="C1260" s="1"/>
      <c r="D1260" s="1"/>
      <c r="E1260" s="1"/>
      <c r="F1260" s="1"/>
      <c r="G1260" s="1"/>
      <c r="H1260" s="1"/>
    </row>
    <row r="1261" spans="3:8">
      <c r="C1261" s="1"/>
      <c r="D1261" s="1"/>
      <c r="E1261" s="1"/>
      <c r="F1261" s="1"/>
      <c r="G1261" s="1"/>
      <c r="H1261" s="1"/>
    </row>
    <row r="1262" spans="3:8">
      <c r="C1262" s="1"/>
      <c r="D1262" s="1"/>
      <c r="E1262" s="1"/>
      <c r="F1262" s="1"/>
      <c r="G1262" s="1"/>
      <c r="H1262" s="1"/>
    </row>
    <row r="1263" spans="3:8">
      <c r="C1263" s="1"/>
      <c r="D1263" s="1"/>
      <c r="E1263" s="1"/>
      <c r="F1263" s="1"/>
      <c r="G1263" s="1"/>
      <c r="H1263" s="1"/>
    </row>
    <row r="1264" spans="3:8">
      <c r="C1264" s="1"/>
      <c r="D1264" s="1"/>
      <c r="E1264" s="1"/>
      <c r="F1264" s="1"/>
      <c r="G1264" s="1"/>
      <c r="H1264" s="1"/>
    </row>
    <row r="1265" spans="3:8">
      <c r="C1265" s="1"/>
      <c r="D1265" s="1"/>
      <c r="E1265" s="1"/>
      <c r="F1265" s="1"/>
      <c r="G1265" s="1"/>
      <c r="H1265" s="1"/>
    </row>
    <row r="1266" spans="3:8">
      <c r="C1266" s="1"/>
      <c r="D1266" s="1"/>
      <c r="E1266" s="1"/>
      <c r="F1266" s="1"/>
      <c r="G1266" s="1"/>
      <c r="H1266" s="1"/>
    </row>
    <row r="1267" spans="3:8">
      <c r="C1267" s="1"/>
      <c r="D1267" s="1"/>
      <c r="E1267" s="1"/>
      <c r="F1267" s="1"/>
      <c r="G1267" s="1"/>
      <c r="H1267" s="1"/>
    </row>
    <row r="1268" spans="3:8">
      <c r="C1268" s="1"/>
      <c r="D1268" s="1"/>
      <c r="E1268" s="1"/>
      <c r="F1268" s="1"/>
      <c r="G1268" s="1"/>
      <c r="H1268" s="1"/>
    </row>
    <row r="1269" spans="3:8">
      <c r="C1269" s="1"/>
      <c r="D1269" s="1"/>
      <c r="E1269" s="1"/>
      <c r="F1269" s="1"/>
      <c r="G1269" s="1"/>
      <c r="H1269" s="1"/>
    </row>
    <row r="1270" spans="3:8">
      <c r="C1270" s="1"/>
      <c r="D1270" s="1"/>
      <c r="E1270" s="1"/>
      <c r="F1270" s="1"/>
      <c r="G1270" s="1"/>
      <c r="H1270" s="1"/>
    </row>
    <row r="1271" spans="3:8">
      <c r="C1271" s="1"/>
      <c r="D1271" s="1"/>
      <c r="E1271" s="1"/>
      <c r="F1271" s="1"/>
      <c r="G1271" s="1"/>
      <c r="H1271" s="1"/>
    </row>
    <row r="1272" spans="3:8">
      <c r="C1272" s="1"/>
      <c r="D1272" s="1"/>
      <c r="E1272" s="1"/>
      <c r="F1272" s="1"/>
      <c r="G1272" s="1"/>
      <c r="H1272" s="1"/>
    </row>
    <row r="1273" spans="3:8">
      <c r="C1273" s="1"/>
      <c r="D1273" s="1"/>
      <c r="E1273" s="1"/>
      <c r="F1273" s="1"/>
      <c r="G1273" s="1"/>
      <c r="H1273" s="1"/>
    </row>
    <row r="1274" spans="3:8">
      <c r="C1274" s="1"/>
      <c r="D1274" s="1"/>
      <c r="E1274" s="1"/>
      <c r="F1274" s="1"/>
      <c r="G1274" s="1"/>
      <c r="H1274" s="1"/>
    </row>
    <row r="1275" spans="3:8">
      <c r="C1275" s="1"/>
      <c r="D1275" s="1"/>
      <c r="E1275" s="1"/>
      <c r="F1275" s="1"/>
      <c r="G1275" s="1"/>
      <c r="H1275" s="1"/>
    </row>
    <row r="1276" spans="3:8">
      <c r="C1276" s="1"/>
      <c r="D1276" s="1"/>
      <c r="E1276" s="1"/>
      <c r="F1276" s="1"/>
      <c r="G1276" s="1"/>
      <c r="H1276" s="1"/>
    </row>
    <row r="1277" spans="3:8">
      <c r="C1277" s="1"/>
      <c r="D1277" s="1"/>
      <c r="E1277" s="1"/>
      <c r="F1277" s="1"/>
      <c r="G1277" s="1"/>
      <c r="H1277" s="1"/>
    </row>
    <row r="1278" spans="3:8">
      <c r="C1278" s="1"/>
      <c r="D1278" s="1"/>
      <c r="E1278" s="1"/>
      <c r="F1278" s="1"/>
      <c r="G1278" s="1"/>
      <c r="H1278" s="1"/>
    </row>
    <row r="1279" spans="3:8">
      <c r="C1279" s="1"/>
      <c r="D1279" s="1"/>
      <c r="E1279" s="1"/>
      <c r="F1279" s="1"/>
      <c r="G1279" s="1"/>
      <c r="H1279" s="1"/>
    </row>
    <row r="1280" spans="3:8">
      <c r="C1280" s="1"/>
      <c r="D1280" s="1"/>
      <c r="E1280" s="1"/>
      <c r="F1280" s="1"/>
      <c r="G1280" s="1"/>
      <c r="H1280" s="1"/>
    </row>
    <row r="1281" spans="3:8">
      <c r="C1281" s="1"/>
      <c r="D1281" s="1"/>
      <c r="E1281" s="1"/>
      <c r="F1281" s="1"/>
      <c r="G1281" s="1"/>
      <c r="H1281" s="1"/>
    </row>
    <row r="1282" spans="3:8">
      <c r="C1282" s="1"/>
      <c r="D1282" s="1"/>
      <c r="E1282" s="1"/>
      <c r="F1282" s="1"/>
      <c r="G1282" s="1"/>
      <c r="H1282" s="1"/>
    </row>
    <row r="1283" spans="3:8">
      <c r="C1283" s="1"/>
      <c r="D1283" s="1"/>
      <c r="E1283" s="1"/>
      <c r="F1283" s="1"/>
      <c r="G1283" s="1"/>
      <c r="H1283" s="1"/>
    </row>
    <row r="1284" spans="3:8">
      <c r="C1284" s="1"/>
      <c r="D1284" s="1"/>
      <c r="E1284" s="1"/>
      <c r="F1284" s="1"/>
      <c r="G1284" s="1"/>
      <c r="H1284" s="1"/>
    </row>
    <row r="1285" spans="3:8">
      <c r="C1285" s="1"/>
      <c r="D1285" s="1"/>
      <c r="E1285" s="1"/>
      <c r="F1285" s="1"/>
      <c r="G1285" s="1"/>
      <c r="H1285" s="1"/>
    </row>
    <row r="1286" spans="3:8">
      <c r="C1286" s="1"/>
      <c r="D1286" s="1"/>
      <c r="E1286" s="1"/>
      <c r="F1286" s="1"/>
      <c r="G1286" s="1"/>
      <c r="H1286" s="1"/>
    </row>
    <row r="1287" spans="3:8">
      <c r="C1287" s="1"/>
      <c r="D1287" s="1"/>
      <c r="E1287" s="1"/>
      <c r="F1287" s="1"/>
      <c r="G1287" s="1"/>
      <c r="H1287" s="1"/>
    </row>
    <row r="1288" spans="3:8">
      <c r="C1288" s="1"/>
      <c r="D1288" s="1"/>
      <c r="E1288" s="1"/>
      <c r="F1288" s="1"/>
      <c r="G1288" s="1"/>
      <c r="H1288" s="1"/>
    </row>
    <row r="1289" spans="3:8">
      <c r="C1289" s="1"/>
      <c r="D1289" s="1"/>
      <c r="E1289" s="1"/>
      <c r="F1289" s="1"/>
      <c r="G1289" s="1"/>
      <c r="H1289" s="1"/>
    </row>
    <row r="1290" spans="3:8">
      <c r="C1290" s="1"/>
      <c r="D1290" s="1"/>
      <c r="E1290" s="1"/>
      <c r="F1290" s="1"/>
      <c r="G1290" s="1"/>
      <c r="H1290" s="1"/>
    </row>
    <row r="1291" spans="3:8">
      <c r="C1291" s="1"/>
      <c r="D1291" s="1"/>
      <c r="E1291" s="1"/>
      <c r="F1291" s="1"/>
      <c r="G1291" s="1"/>
      <c r="H1291" s="1"/>
    </row>
    <row r="1292" spans="3:8">
      <c r="C1292" s="1"/>
      <c r="D1292" s="1"/>
      <c r="E1292" s="1"/>
      <c r="F1292" s="1"/>
      <c r="G1292" s="1"/>
      <c r="H1292" s="1"/>
    </row>
    <row r="1293" spans="3:8">
      <c r="C1293" s="1"/>
      <c r="D1293" s="1"/>
      <c r="E1293" s="1"/>
      <c r="F1293" s="1"/>
      <c r="G1293" s="1"/>
      <c r="H1293" s="1"/>
    </row>
    <row r="1294" spans="3:8">
      <c r="C1294" s="1"/>
      <c r="D1294" s="1"/>
      <c r="E1294" s="1"/>
      <c r="F1294" s="1"/>
      <c r="G1294" s="1"/>
      <c r="H1294" s="1"/>
    </row>
    <row r="1295" spans="3:8">
      <c r="C1295" s="1"/>
      <c r="D1295" s="1"/>
      <c r="E1295" s="1"/>
      <c r="F1295" s="1"/>
      <c r="G1295" s="1"/>
      <c r="H1295" s="1"/>
    </row>
    <row r="1296" spans="3:8">
      <c r="C1296" s="1"/>
      <c r="D1296" s="1"/>
      <c r="E1296" s="1"/>
      <c r="F1296" s="1"/>
      <c r="G1296" s="1"/>
      <c r="H1296" s="1"/>
    </row>
    <row r="1297" spans="3:8">
      <c r="C1297" s="1"/>
      <c r="D1297" s="1"/>
      <c r="E1297" s="1"/>
      <c r="F1297" s="1"/>
      <c r="G1297" s="1"/>
      <c r="H1297" s="1"/>
    </row>
    <row r="1298" spans="3:8">
      <c r="C1298" s="1"/>
      <c r="D1298" s="1"/>
      <c r="E1298" s="1"/>
      <c r="F1298" s="1"/>
      <c r="G1298" s="1"/>
      <c r="H1298" s="1"/>
    </row>
    <row r="1299" spans="3:8">
      <c r="C1299" s="1"/>
      <c r="D1299" s="1"/>
      <c r="E1299" s="1"/>
      <c r="F1299" s="1"/>
      <c r="G1299" s="1"/>
      <c r="H1299" s="1"/>
    </row>
    <row r="1300" spans="3:8">
      <c r="C1300" s="1"/>
      <c r="D1300" s="1"/>
      <c r="E1300" s="1"/>
      <c r="F1300" s="1"/>
      <c r="G1300" s="1"/>
      <c r="H1300" s="1"/>
    </row>
    <row r="1301" spans="3:8">
      <c r="C1301" s="1"/>
      <c r="D1301" s="1"/>
      <c r="E1301" s="1"/>
      <c r="F1301" s="1"/>
      <c r="G1301" s="1"/>
      <c r="H1301" s="1"/>
    </row>
    <row r="1302" spans="3:8">
      <c r="C1302" s="1"/>
      <c r="D1302" s="1"/>
      <c r="E1302" s="1"/>
      <c r="F1302" s="1"/>
      <c r="G1302" s="1"/>
      <c r="H1302" s="1"/>
    </row>
    <row r="1303" spans="3:8">
      <c r="C1303" s="1"/>
      <c r="D1303" s="1"/>
      <c r="E1303" s="1"/>
      <c r="F1303" s="1"/>
      <c r="G1303" s="1"/>
      <c r="H1303" s="1"/>
    </row>
    <row r="1304" spans="3:8">
      <c r="C1304" s="1"/>
      <c r="D1304" s="1"/>
      <c r="E1304" s="1"/>
      <c r="F1304" s="1"/>
      <c r="G1304" s="1"/>
      <c r="H1304" s="1"/>
    </row>
    <row r="1305" spans="3:8">
      <c r="C1305" s="1"/>
      <c r="D1305" s="1"/>
      <c r="E1305" s="1"/>
      <c r="F1305" s="1"/>
      <c r="G1305" s="1"/>
      <c r="H1305" s="1"/>
    </row>
    <row r="1306" spans="3:8">
      <c r="C1306" s="1"/>
      <c r="D1306" s="1"/>
      <c r="E1306" s="1"/>
      <c r="F1306" s="1"/>
      <c r="G1306" s="1"/>
      <c r="H1306" s="1"/>
    </row>
    <row r="1307" spans="3:8">
      <c r="C1307" s="1"/>
      <c r="D1307" s="1"/>
      <c r="E1307" s="1"/>
      <c r="F1307" s="1"/>
      <c r="G1307" s="1"/>
      <c r="H1307" s="1"/>
    </row>
    <row r="1308" spans="3:8">
      <c r="C1308" s="1"/>
      <c r="D1308" s="1"/>
      <c r="E1308" s="1"/>
      <c r="F1308" s="1"/>
      <c r="G1308" s="1"/>
      <c r="H1308" s="1"/>
    </row>
    <row r="1309" spans="3:8">
      <c r="C1309" s="1"/>
      <c r="D1309" s="1"/>
      <c r="E1309" s="1"/>
      <c r="F1309" s="1"/>
      <c r="G1309" s="1"/>
      <c r="H1309" s="1"/>
    </row>
    <row r="1310" spans="3:8">
      <c r="C1310" s="1"/>
      <c r="D1310" s="1"/>
      <c r="E1310" s="1"/>
      <c r="F1310" s="1"/>
      <c r="G1310" s="1"/>
      <c r="H1310" s="1"/>
    </row>
    <row r="1311" spans="3:8">
      <c r="C1311" s="1"/>
      <c r="D1311" s="1"/>
      <c r="E1311" s="1"/>
      <c r="F1311" s="1"/>
      <c r="G1311" s="1"/>
      <c r="H1311" s="1"/>
    </row>
    <row r="1312" spans="3:8">
      <c r="C1312" s="1"/>
      <c r="D1312" s="1"/>
      <c r="E1312" s="1"/>
      <c r="F1312" s="1"/>
      <c r="G1312" s="1"/>
      <c r="H1312" s="1"/>
    </row>
    <row r="1313" spans="3:8">
      <c r="C1313" s="1"/>
      <c r="D1313" s="1"/>
      <c r="E1313" s="1"/>
      <c r="F1313" s="1"/>
      <c r="G1313" s="1"/>
      <c r="H1313" s="1"/>
    </row>
    <row r="1314" spans="3:8">
      <c r="C1314" s="1"/>
      <c r="D1314" s="1"/>
      <c r="E1314" s="1"/>
      <c r="F1314" s="1"/>
      <c r="G1314" s="1"/>
      <c r="H1314" s="1"/>
    </row>
    <row r="1315" spans="3:8">
      <c r="C1315" s="1"/>
      <c r="D1315" s="1"/>
      <c r="E1315" s="1"/>
      <c r="F1315" s="1"/>
      <c r="G1315" s="1"/>
      <c r="H1315" s="1"/>
    </row>
    <row r="1316" spans="3:8">
      <c r="C1316" s="1"/>
      <c r="D1316" s="1"/>
      <c r="E1316" s="1"/>
      <c r="F1316" s="1"/>
      <c r="G1316" s="1"/>
      <c r="H1316" s="1"/>
    </row>
    <row r="1317" spans="3:8">
      <c r="C1317" s="1"/>
      <c r="D1317" s="1"/>
      <c r="E1317" s="1"/>
      <c r="F1317" s="1"/>
      <c r="G1317" s="1"/>
      <c r="H1317" s="1"/>
    </row>
    <row r="1318" spans="3:8">
      <c r="C1318" s="1"/>
      <c r="D1318" s="1"/>
      <c r="E1318" s="1"/>
      <c r="F1318" s="1"/>
      <c r="G1318" s="1"/>
      <c r="H1318" s="1"/>
    </row>
    <row r="1319" spans="3:8">
      <c r="C1319" s="1"/>
      <c r="D1319" s="1"/>
      <c r="E1319" s="1"/>
      <c r="F1319" s="1"/>
      <c r="G1319" s="1"/>
      <c r="H1319" s="1"/>
    </row>
    <row r="1320" spans="3:8">
      <c r="C1320" s="1"/>
      <c r="D1320" s="1"/>
      <c r="E1320" s="1"/>
      <c r="F1320" s="1"/>
      <c r="G1320" s="1"/>
      <c r="H1320" s="1"/>
    </row>
    <row r="1321" spans="3:8">
      <c r="C1321" s="1"/>
      <c r="D1321" s="1"/>
      <c r="E1321" s="1"/>
      <c r="F1321" s="1"/>
      <c r="G1321" s="1"/>
      <c r="H1321" s="1"/>
    </row>
    <row r="1322" spans="3:8">
      <c r="C1322" s="1"/>
      <c r="D1322" s="1"/>
      <c r="E1322" s="1"/>
      <c r="F1322" s="1"/>
      <c r="G1322" s="1"/>
      <c r="H1322" s="1"/>
    </row>
    <row r="1323" spans="3:8">
      <c r="C1323" s="1"/>
      <c r="D1323" s="1"/>
      <c r="E1323" s="1"/>
      <c r="F1323" s="1"/>
      <c r="G1323" s="1"/>
      <c r="H1323" s="1"/>
    </row>
    <row r="1324" spans="3:8">
      <c r="C1324" s="1"/>
      <c r="D1324" s="1"/>
      <c r="E1324" s="1"/>
      <c r="F1324" s="1"/>
      <c r="G1324" s="1"/>
      <c r="H1324" s="1"/>
    </row>
    <row r="1325" spans="3:8">
      <c r="C1325" s="1"/>
      <c r="D1325" s="1"/>
      <c r="E1325" s="1"/>
      <c r="F1325" s="1"/>
      <c r="G1325" s="1"/>
      <c r="H1325" s="1"/>
    </row>
    <row r="1326" spans="3:8">
      <c r="C1326" s="1"/>
      <c r="D1326" s="1"/>
      <c r="E1326" s="1"/>
      <c r="F1326" s="1"/>
      <c r="G1326" s="1"/>
      <c r="H1326" s="1"/>
    </row>
    <row r="1327" spans="3:8">
      <c r="C1327" s="1"/>
      <c r="D1327" s="1"/>
      <c r="E1327" s="1"/>
      <c r="F1327" s="1"/>
      <c r="G1327" s="1"/>
      <c r="H1327" s="1"/>
    </row>
    <row r="1328" spans="3:8">
      <c r="C1328" s="1"/>
      <c r="D1328" s="1"/>
      <c r="E1328" s="1"/>
      <c r="F1328" s="1"/>
      <c r="G1328" s="1"/>
      <c r="H1328" s="1"/>
    </row>
    <row r="1329" spans="3:8">
      <c r="C1329" s="1"/>
      <c r="D1329" s="1"/>
      <c r="E1329" s="1"/>
      <c r="F1329" s="1"/>
      <c r="G1329" s="1"/>
      <c r="H1329" s="1"/>
    </row>
    <row r="1330" spans="3:8">
      <c r="C1330" s="1"/>
      <c r="D1330" s="1"/>
      <c r="E1330" s="1"/>
      <c r="F1330" s="1"/>
      <c r="G1330" s="1"/>
      <c r="H1330" s="1"/>
    </row>
    <row r="1331" spans="3:8">
      <c r="C1331" s="1"/>
      <c r="D1331" s="1"/>
      <c r="E1331" s="1"/>
      <c r="F1331" s="1"/>
      <c r="G1331" s="1"/>
      <c r="H1331" s="1"/>
    </row>
    <row r="1332" spans="3:8">
      <c r="C1332" s="1"/>
      <c r="D1332" s="1"/>
      <c r="E1332" s="1"/>
      <c r="F1332" s="1"/>
      <c r="G1332" s="1"/>
      <c r="H1332" s="1"/>
    </row>
    <row r="1333" spans="3:8">
      <c r="C1333" s="1"/>
      <c r="D1333" s="1"/>
      <c r="E1333" s="1"/>
      <c r="F1333" s="1"/>
      <c r="G1333" s="1"/>
      <c r="H1333" s="1"/>
    </row>
    <row r="1334" spans="3:8">
      <c r="C1334" s="1"/>
      <c r="D1334" s="1"/>
      <c r="E1334" s="1"/>
      <c r="F1334" s="1"/>
      <c r="G1334" s="1"/>
      <c r="H1334" s="1"/>
    </row>
    <row r="1335" spans="3:8">
      <c r="C1335" s="1"/>
      <c r="D1335" s="1"/>
      <c r="E1335" s="1"/>
      <c r="F1335" s="1"/>
      <c r="G1335" s="1"/>
      <c r="H1335" s="1"/>
    </row>
    <row r="1336" spans="3:8">
      <c r="C1336" s="1"/>
      <c r="D1336" s="1"/>
      <c r="E1336" s="1"/>
      <c r="F1336" s="1"/>
      <c r="G1336" s="1"/>
      <c r="H1336" s="1"/>
    </row>
    <row r="1337" spans="3:8">
      <c r="C1337" s="1"/>
      <c r="D1337" s="1"/>
      <c r="E1337" s="1"/>
      <c r="F1337" s="1"/>
      <c r="G1337" s="1"/>
      <c r="H1337" s="1"/>
    </row>
    <row r="1338" spans="3:8">
      <c r="C1338" s="1"/>
      <c r="D1338" s="1"/>
      <c r="E1338" s="1"/>
      <c r="F1338" s="1"/>
      <c r="G1338" s="1"/>
      <c r="H1338" s="1"/>
    </row>
    <row r="1339" spans="3:8">
      <c r="C1339" s="1"/>
      <c r="D1339" s="1"/>
      <c r="E1339" s="1"/>
      <c r="F1339" s="1"/>
      <c r="G1339" s="1"/>
      <c r="H1339" s="1"/>
    </row>
    <row r="1340" spans="3:8">
      <c r="C1340" s="1"/>
      <c r="D1340" s="1"/>
      <c r="E1340" s="1"/>
      <c r="F1340" s="1"/>
      <c r="G1340" s="1"/>
      <c r="H1340" s="1"/>
    </row>
    <row r="1341" spans="3:8">
      <c r="C1341" s="1"/>
      <c r="D1341" s="1"/>
      <c r="E1341" s="1"/>
      <c r="F1341" s="1"/>
      <c r="G1341" s="1"/>
      <c r="H1341" s="1"/>
    </row>
    <row r="1342" spans="3:8">
      <c r="C1342" s="1"/>
      <c r="D1342" s="1"/>
      <c r="E1342" s="1"/>
      <c r="F1342" s="1"/>
      <c r="G1342" s="1"/>
      <c r="H1342" s="1"/>
    </row>
    <row r="1343" spans="3:8">
      <c r="C1343" s="1"/>
      <c r="D1343" s="1"/>
      <c r="E1343" s="1"/>
      <c r="F1343" s="1"/>
      <c r="G1343" s="1"/>
      <c r="H1343" s="1"/>
    </row>
    <row r="1344" spans="3:8">
      <c r="C1344" s="1"/>
      <c r="D1344" s="1"/>
      <c r="E1344" s="1"/>
      <c r="F1344" s="1"/>
      <c r="G1344" s="1"/>
      <c r="H1344" s="1"/>
    </row>
    <row r="1345" spans="3:8">
      <c r="C1345" s="1"/>
      <c r="D1345" s="1"/>
      <c r="E1345" s="1"/>
      <c r="F1345" s="1"/>
      <c r="G1345" s="1"/>
      <c r="H1345" s="1"/>
    </row>
    <row r="1346" spans="3:8">
      <c r="C1346" s="1"/>
      <c r="D1346" s="1"/>
      <c r="E1346" s="1"/>
      <c r="F1346" s="1"/>
      <c r="G1346" s="1"/>
      <c r="H1346" s="1"/>
    </row>
    <row r="1347" spans="3:8">
      <c r="C1347" s="1"/>
      <c r="D1347" s="1"/>
      <c r="E1347" s="1"/>
      <c r="F1347" s="1"/>
      <c r="G1347" s="1"/>
      <c r="H1347" s="1"/>
    </row>
    <row r="1348" spans="3:8">
      <c r="C1348" s="1"/>
      <c r="D1348" s="1"/>
      <c r="E1348" s="1"/>
      <c r="F1348" s="1"/>
      <c r="G1348" s="1"/>
      <c r="H1348" s="1"/>
    </row>
    <row r="1349" spans="3:8">
      <c r="C1349" s="1"/>
      <c r="D1349" s="1"/>
      <c r="E1349" s="1"/>
      <c r="F1349" s="1"/>
      <c r="G1349" s="1"/>
      <c r="H1349" s="1"/>
    </row>
    <row r="1350" spans="3:8">
      <c r="C1350" s="1"/>
      <c r="D1350" s="1"/>
      <c r="E1350" s="1"/>
      <c r="F1350" s="1"/>
      <c r="G1350" s="1"/>
      <c r="H1350" s="1"/>
    </row>
    <row r="1351" spans="3:8">
      <c r="C1351" s="1"/>
      <c r="D1351" s="1"/>
      <c r="E1351" s="1"/>
      <c r="F1351" s="1"/>
      <c r="G1351" s="1"/>
      <c r="H1351" s="1"/>
    </row>
    <row r="1352" spans="3:8">
      <c r="C1352" s="1"/>
      <c r="D1352" s="1"/>
      <c r="E1352" s="1"/>
      <c r="F1352" s="1"/>
      <c r="G1352" s="1"/>
      <c r="H1352" s="1"/>
    </row>
    <row r="1353" spans="3:8">
      <c r="C1353" s="1"/>
      <c r="D1353" s="1"/>
      <c r="E1353" s="1"/>
      <c r="F1353" s="1"/>
      <c r="G1353" s="1"/>
      <c r="H1353" s="1"/>
    </row>
    <row r="1354" spans="3:8">
      <c r="C1354" s="1"/>
      <c r="D1354" s="1"/>
      <c r="E1354" s="1"/>
      <c r="F1354" s="1"/>
      <c r="G1354" s="1"/>
      <c r="H1354" s="1"/>
    </row>
    <row r="1355" spans="3:8">
      <c r="C1355" s="1"/>
      <c r="D1355" s="1"/>
      <c r="E1355" s="1"/>
      <c r="F1355" s="1"/>
      <c r="G1355" s="1"/>
      <c r="H1355" s="1"/>
    </row>
    <row r="1356" spans="3:8">
      <c r="C1356" s="1"/>
      <c r="D1356" s="1"/>
      <c r="E1356" s="1"/>
      <c r="F1356" s="1"/>
      <c r="G1356" s="1"/>
      <c r="H1356" s="1"/>
    </row>
    <row r="1357" spans="3:8">
      <c r="C1357" s="1"/>
      <c r="D1357" s="1"/>
      <c r="E1357" s="1"/>
      <c r="F1357" s="1"/>
      <c r="G1357" s="1"/>
      <c r="H1357" s="1"/>
    </row>
    <row r="1358" spans="3:8">
      <c r="C1358" s="1"/>
      <c r="D1358" s="1"/>
      <c r="E1358" s="1"/>
      <c r="F1358" s="1"/>
      <c r="G1358" s="1"/>
      <c r="H1358" s="1"/>
    </row>
    <row r="1359" spans="3:8">
      <c r="C1359" s="1"/>
      <c r="D1359" s="1"/>
      <c r="E1359" s="1"/>
      <c r="F1359" s="1"/>
      <c r="G1359" s="1"/>
      <c r="H1359" s="1"/>
    </row>
    <row r="1360" spans="3:8">
      <c r="C1360" s="1"/>
      <c r="D1360" s="1"/>
      <c r="E1360" s="1"/>
      <c r="F1360" s="1"/>
      <c r="G1360" s="1"/>
      <c r="H1360" s="1"/>
    </row>
    <row r="1361" spans="3:8">
      <c r="C1361" s="1"/>
      <c r="D1361" s="1"/>
      <c r="E1361" s="1"/>
      <c r="F1361" s="1"/>
      <c r="G1361" s="1"/>
      <c r="H1361" s="1"/>
    </row>
    <row r="1362" spans="3:8">
      <c r="C1362" s="1"/>
      <c r="D1362" s="1"/>
      <c r="E1362" s="1"/>
      <c r="F1362" s="1"/>
      <c r="G1362" s="1"/>
      <c r="H1362" s="1"/>
    </row>
    <row r="1363" spans="3:8">
      <c r="C1363" s="1"/>
      <c r="D1363" s="1"/>
      <c r="E1363" s="1"/>
      <c r="F1363" s="1"/>
      <c r="G1363" s="1"/>
      <c r="H1363" s="1"/>
    </row>
    <row r="1364" spans="3:8">
      <c r="C1364" s="1"/>
      <c r="D1364" s="1"/>
      <c r="E1364" s="1"/>
      <c r="F1364" s="1"/>
      <c r="G1364" s="1"/>
      <c r="H1364" s="1"/>
    </row>
    <row r="1365" spans="3:8">
      <c r="C1365" s="1"/>
      <c r="D1365" s="1"/>
      <c r="E1365" s="1"/>
      <c r="F1365" s="1"/>
      <c r="G1365" s="1"/>
      <c r="H1365" s="1"/>
    </row>
    <row r="1366" spans="3:8">
      <c r="C1366" s="1"/>
      <c r="D1366" s="1"/>
      <c r="E1366" s="1"/>
      <c r="F1366" s="1"/>
      <c r="G1366" s="1"/>
      <c r="H1366" s="1"/>
    </row>
    <row r="1367" spans="3:8">
      <c r="C1367" s="1"/>
      <c r="D1367" s="1"/>
      <c r="E1367" s="1"/>
      <c r="F1367" s="1"/>
      <c r="G1367" s="1"/>
      <c r="H1367" s="1"/>
    </row>
    <row r="1368" spans="3:8">
      <c r="C1368" s="1"/>
      <c r="D1368" s="1"/>
      <c r="E1368" s="1"/>
      <c r="F1368" s="1"/>
      <c r="G1368" s="1"/>
      <c r="H1368" s="1"/>
    </row>
    <row r="1369" spans="3:8">
      <c r="C1369" s="1"/>
      <c r="D1369" s="1"/>
      <c r="E1369" s="1"/>
      <c r="F1369" s="1"/>
      <c r="G1369" s="1"/>
      <c r="H1369" s="1"/>
    </row>
    <row r="1370" spans="3:8">
      <c r="C1370" s="1"/>
      <c r="D1370" s="1"/>
      <c r="E1370" s="1"/>
      <c r="F1370" s="1"/>
      <c r="G1370" s="1"/>
      <c r="H1370" s="1"/>
    </row>
    <row r="1371" spans="3:8">
      <c r="C1371" s="1"/>
      <c r="D1371" s="1"/>
      <c r="E1371" s="1"/>
      <c r="F1371" s="1"/>
      <c r="G1371" s="1"/>
      <c r="H1371" s="1"/>
    </row>
    <row r="1372" spans="3:8">
      <c r="C1372" s="1"/>
      <c r="D1372" s="1"/>
      <c r="E1372" s="1"/>
      <c r="F1372" s="1"/>
      <c r="G1372" s="1"/>
      <c r="H1372" s="1"/>
    </row>
    <row r="1373" spans="3:8">
      <c r="C1373" s="1"/>
      <c r="D1373" s="1"/>
      <c r="E1373" s="1"/>
      <c r="F1373" s="1"/>
      <c r="G1373" s="1"/>
      <c r="H1373" s="1"/>
    </row>
    <row r="1374" spans="3:8">
      <c r="C1374" s="1"/>
      <c r="D1374" s="1"/>
      <c r="E1374" s="1"/>
      <c r="F1374" s="1"/>
      <c r="G1374" s="1"/>
      <c r="H1374" s="1"/>
    </row>
    <row r="1375" spans="3:8">
      <c r="C1375" s="1"/>
      <c r="D1375" s="1"/>
      <c r="E1375" s="1"/>
      <c r="F1375" s="1"/>
      <c r="G1375" s="1"/>
      <c r="H1375" s="1"/>
    </row>
    <row r="1376" spans="3:8">
      <c r="C1376" s="1"/>
      <c r="D1376" s="1"/>
      <c r="E1376" s="1"/>
      <c r="F1376" s="1"/>
      <c r="G1376" s="1"/>
      <c r="H1376" s="1"/>
    </row>
    <row r="1377" spans="3:8">
      <c r="C1377" s="1"/>
      <c r="D1377" s="1"/>
      <c r="E1377" s="1"/>
      <c r="F1377" s="1"/>
      <c r="G1377" s="1"/>
      <c r="H1377" s="1"/>
    </row>
    <row r="1378" spans="3:8">
      <c r="C1378" s="1"/>
      <c r="D1378" s="1"/>
      <c r="E1378" s="1"/>
      <c r="F1378" s="1"/>
      <c r="G1378" s="1"/>
      <c r="H1378" s="1"/>
    </row>
    <row r="1379" spans="3:8">
      <c r="C1379" s="1"/>
      <c r="D1379" s="1"/>
      <c r="E1379" s="1"/>
      <c r="F1379" s="1"/>
      <c r="G1379" s="1"/>
      <c r="H1379" s="1"/>
    </row>
    <row r="1380" spans="3:8">
      <c r="C1380" s="1"/>
      <c r="D1380" s="1"/>
      <c r="E1380" s="1"/>
      <c r="F1380" s="1"/>
      <c r="G1380" s="1"/>
      <c r="H1380" s="1"/>
    </row>
    <row r="1381" spans="3:8">
      <c r="C1381" s="1"/>
      <c r="D1381" s="1"/>
      <c r="E1381" s="1"/>
      <c r="F1381" s="1"/>
      <c r="G1381" s="1"/>
      <c r="H1381" s="1"/>
    </row>
    <row r="1382" spans="3:8">
      <c r="C1382" s="1"/>
      <c r="D1382" s="1"/>
      <c r="E1382" s="1"/>
      <c r="F1382" s="1"/>
      <c r="G1382" s="1"/>
      <c r="H1382" s="1"/>
    </row>
    <row r="1383" spans="3:8">
      <c r="C1383" s="1"/>
      <c r="D1383" s="1"/>
      <c r="E1383" s="1"/>
      <c r="F1383" s="1"/>
      <c r="G1383" s="1"/>
      <c r="H1383" s="1"/>
    </row>
    <row r="1384" spans="3:8">
      <c r="C1384" s="1"/>
      <c r="D1384" s="1"/>
      <c r="E1384" s="1"/>
      <c r="F1384" s="1"/>
      <c r="G1384" s="1"/>
      <c r="H1384" s="1"/>
    </row>
    <row r="1385" spans="3:8">
      <c r="C1385" s="1"/>
      <c r="D1385" s="1"/>
      <c r="E1385" s="1"/>
      <c r="F1385" s="1"/>
      <c r="G1385" s="1"/>
      <c r="H1385" s="1"/>
    </row>
    <row r="1386" spans="3:8">
      <c r="C1386" s="1"/>
      <c r="D1386" s="1"/>
      <c r="E1386" s="1"/>
      <c r="F1386" s="1"/>
      <c r="G1386" s="1"/>
      <c r="H1386" s="1"/>
    </row>
    <row r="1387" spans="3:8">
      <c r="C1387" s="1"/>
      <c r="D1387" s="1"/>
      <c r="E1387" s="1"/>
      <c r="F1387" s="1"/>
      <c r="G1387" s="1"/>
      <c r="H1387" s="1"/>
    </row>
    <row r="1388" spans="3:8">
      <c r="C1388" s="1"/>
      <c r="D1388" s="1"/>
      <c r="E1388" s="1"/>
      <c r="F1388" s="1"/>
      <c r="G1388" s="1"/>
      <c r="H1388" s="1"/>
    </row>
    <row r="1389" spans="3:8">
      <c r="C1389" s="1"/>
      <c r="D1389" s="1"/>
      <c r="E1389" s="1"/>
      <c r="F1389" s="1"/>
      <c r="G1389" s="1"/>
      <c r="H1389" s="1"/>
    </row>
    <row r="1390" spans="3:8">
      <c r="C1390" s="1"/>
      <c r="D1390" s="1"/>
      <c r="E1390" s="1"/>
      <c r="F1390" s="1"/>
      <c r="G1390" s="1"/>
      <c r="H1390" s="1"/>
    </row>
    <row r="1391" spans="3:8">
      <c r="C1391" s="1"/>
      <c r="D1391" s="1"/>
      <c r="E1391" s="1"/>
      <c r="F1391" s="1"/>
      <c r="G1391" s="1"/>
      <c r="H1391" s="1"/>
    </row>
    <row r="1392" spans="3:8">
      <c r="C1392" s="1"/>
      <c r="D1392" s="1"/>
      <c r="E1392" s="1"/>
      <c r="F1392" s="1"/>
      <c r="G1392" s="1"/>
      <c r="H1392" s="1"/>
    </row>
    <row r="1393" spans="3:8">
      <c r="C1393" s="1"/>
      <c r="D1393" s="1"/>
      <c r="E1393" s="1"/>
      <c r="F1393" s="1"/>
      <c r="G1393" s="1"/>
      <c r="H1393" s="1"/>
    </row>
    <row r="1394" spans="3:8">
      <c r="C1394" s="1"/>
      <c r="D1394" s="1"/>
      <c r="E1394" s="1"/>
      <c r="F1394" s="1"/>
      <c r="G1394" s="1"/>
      <c r="H1394" s="1"/>
    </row>
    <row r="1395" spans="3:8">
      <c r="C1395" s="1"/>
      <c r="D1395" s="1"/>
      <c r="E1395" s="1"/>
      <c r="F1395" s="1"/>
      <c r="G1395" s="1"/>
      <c r="H1395" s="1"/>
    </row>
    <row r="1396" spans="3:8">
      <c r="C1396" s="1"/>
      <c r="D1396" s="1"/>
      <c r="E1396" s="1"/>
      <c r="F1396" s="1"/>
      <c r="G1396" s="1"/>
      <c r="H1396" s="1"/>
    </row>
    <row r="1397" spans="3:8">
      <c r="C1397" s="1"/>
      <c r="D1397" s="1"/>
      <c r="E1397" s="1"/>
      <c r="F1397" s="1"/>
      <c r="G1397" s="1"/>
      <c r="H1397" s="1"/>
    </row>
    <row r="1398" spans="3:8">
      <c r="C1398" s="1"/>
      <c r="D1398" s="1"/>
      <c r="E1398" s="1"/>
      <c r="F1398" s="1"/>
      <c r="G1398" s="1"/>
      <c r="H1398" s="1"/>
    </row>
    <row r="1399" spans="3:8">
      <c r="C1399" s="1"/>
      <c r="D1399" s="1"/>
      <c r="E1399" s="1"/>
      <c r="F1399" s="1"/>
      <c r="G1399" s="1"/>
      <c r="H1399" s="1"/>
    </row>
    <row r="1400" spans="3:8">
      <c r="C1400" s="1"/>
      <c r="D1400" s="1"/>
      <c r="E1400" s="1"/>
      <c r="F1400" s="1"/>
      <c r="G1400" s="1"/>
      <c r="H1400" s="1"/>
    </row>
    <row r="1401" spans="3:8">
      <c r="C1401" s="1"/>
      <c r="D1401" s="1"/>
      <c r="E1401" s="1"/>
      <c r="F1401" s="1"/>
      <c r="G1401" s="1"/>
      <c r="H1401" s="1"/>
    </row>
    <row r="1402" spans="3:8">
      <c r="C1402" s="1"/>
      <c r="D1402" s="1"/>
      <c r="E1402" s="1"/>
      <c r="F1402" s="1"/>
      <c r="G1402" s="1"/>
      <c r="H1402" s="1"/>
    </row>
    <row r="1403" spans="3:8">
      <c r="C1403" s="1"/>
      <c r="D1403" s="1"/>
      <c r="E1403" s="1"/>
      <c r="F1403" s="1"/>
      <c r="G1403" s="1"/>
      <c r="H1403" s="1"/>
    </row>
    <row r="1404" spans="3:8">
      <c r="C1404" s="1"/>
      <c r="D1404" s="1"/>
      <c r="E1404" s="1"/>
      <c r="F1404" s="1"/>
      <c r="G1404" s="1"/>
      <c r="H1404" s="1"/>
    </row>
    <row r="1405" spans="3:8">
      <c r="C1405" s="1"/>
      <c r="D1405" s="1"/>
      <c r="E1405" s="1"/>
      <c r="F1405" s="1"/>
      <c r="G1405" s="1"/>
      <c r="H1405" s="1"/>
    </row>
    <row r="1406" spans="3:8">
      <c r="C1406" s="1"/>
      <c r="D1406" s="1"/>
      <c r="E1406" s="1"/>
      <c r="F1406" s="1"/>
      <c r="G1406" s="1"/>
      <c r="H1406" s="1"/>
    </row>
    <row r="1407" spans="3:8">
      <c r="C1407" s="1"/>
      <c r="D1407" s="1"/>
      <c r="E1407" s="1"/>
      <c r="F1407" s="1"/>
      <c r="G1407" s="1"/>
      <c r="H1407" s="1"/>
    </row>
    <row r="1408" spans="3:8">
      <c r="C1408" s="1"/>
      <c r="D1408" s="1"/>
      <c r="E1408" s="1"/>
      <c r="F1408" s="1"/>
      <c r="G1408" s="1"/>
      <c r="H1408" s="1"/>
    </row>
    <row r="1409" spans="3:8">
      <c r="C1409" s="1"/>
      <c r="D1409" s="1"/>
      <c r="E1409" s="1"/>
      <c r="F1409" s="1"/>
      <c r="G1409" s="1"/>
      <c r="H1409" s="1"/>
    </row>
    <row r="1410" spans="3:8">
      <c r="C1410" s="1"/>
      <c r="D1410" s="1"/>
      <c r="E1410" s="1"/>
      <c r="F1410" s="1"/>
      <c r="G1410" s="1"/>
      <c r="H1410" s="1"/>
    </row>
    <row r="1411" spans="3:8">
      <c r="C1411" s="1"/>
      <c r="D1411" s="1"/>
      <c r="E1411" s="1"/>
      <c r="F1411" s="1"/>
      <c r="G1411" s="1"/>
      <c r="H1411" s="1"/>
    </row>
    <row r="1412" spans="3:8">
      <c r="C1412" s="1"/>
      <c r="D1412" s="1"/>
      <c r="E1412" s="1"/>
      <c r="F1412" s="1"/>
      <c r="G1412" s="1"/>
      <c r="H1412" s="1"/>
    </row>
    <row r="1413" spans="3:8">
      <c r="C1413" s="1"/>
      <c r="D1413" s="1"/>
      <c r="E1413" s="1"/>
      <c r="F1413" s="1"/>
      <c r="G1413" s="1"/>
      <c r="H1413" s="1"/>
    </row>
    <row r="1414" spans="3:8">
      <c r="C1414" s="1"/>
      <c r="D1414" s="1"/>
      <c r="E1414" s="1"/>
      <c r="F1414" s="1"/>
      <c r="G1414" s="1"/>
      <c r="H1414" s="1"/>
    </row>
    <row r="1415" spans="3:8">
      <c r="C1415" s="1"/>
      <c r="D1415" s="1"/>
      <c r="E1415" s="1"/>
      <c r="F1415" s="1"/>
      <c r="G1415" s="1"/>
      <c r="H1415" s="1"/>
    </row>
    <row r="1416" spans="3:8">
      <c r="C1416" s="1"/>
      <c r="D1416" s="1"/>
      <c r="E1416" s="1"/>
      <c r="F1416" s="1"/>
      <c r="G1416" s="1"/>
      <c r="H1416" s="1"/>
    </row>
    <row r="1417" spans="3:8">
      <c r="C1417" s="1"/>
      <c r="D1417" s="1"/>
      <c r="E1417" s="1"/>
      <c r="F1417" s="1"/>
      <c r="G1417" s="1"/>
      <c r="H1417" s="1"/>
    </row>
    <row r="1418" spans="3:8">
      <c r="C1418" s="1"/>
      <c r="D1418" s="1"/>
      <c r="E1418" s="1"/>
      <c r="F1418" s="1"/>
      <c r="G1418" s="1"/>
      <c r="H1418" s="1"/>
    </row>
    <row r="1419" spans="3:8">
      <c r="C1419" s="1"/>
      <c r="D1419" s="1"/>
      <c r="E1419" s="1"/>
      <c r="F1419" s="1"/>
      <c r="G1419" s="1"/>
      <c r="H1419" s="1"/>
    </row>
    <row r="1420" spans="3:8">
      <c r="C1420" s="1"/>
      <c r="D1420" s="1"/>
      <c r="E1420" s="1"/>
      <c r="F1420" s="1"/>
      <c r="G1420" s="1"/>
      <c r="H1420" s="1"/>
    </row>
    <row r="1421" spans="3:8">
      <c r="C1421" s="1"/>
      <c r="D1421" s="1"/>
      <c r="E1421" s="1"/>
      <c r="F1421" s="1"/>
      <c r="G1421" s="1"/>
      <c r="H1421" s="1"/>
    </row>
    <row r="1422" spans="3:8">
      <c r="C1422" s="1"/>
      <c r="D1422" s="1"/>
      <c r="E1422" s="1"/>
      <c r="F1422" s="1"/>
      <c r="G1422" s="1"/>
      <c r="H1422" s="1"/>
    </row>
    <row r="1423" spans="3:8">
      <c r="C1423" s="1"/>
      <c r="D1423" s="1"/>
      <c r="E1423" s="1"/>
      <c r="F1423" s="1"/>
      <c r="G1423" s="1"/>
      <c r="H1423" s="1"/>
    </row>
    <row r="1424" spans="3:8">
      <c r="C1424" s="1"/>
      <c r="D1424" s="1"/>
      <c r="E1424" s="1"/>
      <c r="F1424" s="1"/>
      <c r="G1424" s="1"/>
      <c r="H1424" s="1"/>
    </row>
    <row r="1425" spans="3:8">
      <c r="C1425" s="1"/>
      <c r="D1425" s="1"/>
      <c r="E1425" s="1"/>
      <c r="F1425" s="1"/>
      <c r="G1425" s="1"/>
      <c r="H1425" s="1"/>
    </row>
    <row r="1426" spans="3:8">
      <c r="C1426" s="1"/>
      <c r="D1426" s="1"/>
      <c r="E1426" s="1"/>
      <c r="F1426" s="1"/>
      <c r="G1426" s="1"/>
      <c r="H1426" s="1"/>
    </row>
    <row r="1427" spans="3:8">
      <c r="C1427" s="1"/>
      <c r="D1427" s="1"/>
      <c r="E1427" s="1"/>
      <c r="F1427" s="1"/>
      <c r="G1427" s="1"/>
      <c r="H1427" s="1"/>
    </row>
    <row r="1428" spans="3:8">
      <c r="C1428" s="1"/>
      <c r="D1428" s="1"/>
      <c r="E1428" s="1"/>
      <c r="F1428" s="1"/>
      <c r="G1428" s="1"/>
      <c r="H1428" s="1"/>
    </row>
    <row r="1429" spans="3:8">
      <c r="C1429" s="1"/>
      <c r="D1429" s="1"/>
      <c r="E1429" s="1"/>
      <c r="F1429" s="1"/>
      <c r="G1429" s="1"/>
      <c r="H1429" s="1"/>
    </row>
    <row r="1430" spans="3:8">
      <c r="C1430" s="1"/>
      <c r="D1430" s="1"/>
      <c r="E1430" s="1"/>
      <c r="F1430" s="1"/>
      <c r="G1430" s="1"/>
      <c r="H1430" s="1"/>
    </row>
    <row r="1431" spans="3:8">
      <c r="C1431" s="1"/>
      <c r="D1431" s="1"/>
      <c r="E1431" s="1"/>
      <c r="F1431" s="1"/>
      <c r="G1431" s="1"/>
      <c r="H1431" s="1"/>
    </row>
    <row r="1432" spans="3:8">
      <c r="C1432" s="1"/>
      <c r="D1432" s="1"/>
      <c r="E1432" s="1"/>
      <c r="F1432" s="1"/>
      <c r="G1432" s="1"/>
      <c r="H1432" s="1"/>
    </row>
    <row r="1433" spans="3:8">
      <c r="C1433" s="1"/>
      <c r="D1433" s="1"/>
      <c r="E1433" s="1"/>
      <c r="F1433" s="1"/>
      <c r="G1433" s="1"/>
      <c r="H1433" s="1"/>
    </row>
    <row r="1434" spans="3:8">
      <c r="C1434" s="1"/>
      <c r="D1434" s="1"/>
      <c r="E1434" s="1"/>
      <c r="F1434" s="1"/>
      <c r="G1434" s="1"/>
      <c r="H1434" s="1"/>
    </row>
    <row r="1435" spans="3:8">
      <c r="C1435" s="1"/>
      <c r="D1435" s="1"/>
      <c r="E1435" s="1"/>
      <c r="F1435" s="1"/>
      <c r="G1435" s="1"/>
      <c r="H1435" s="1"/>
    </row>
    <row r="1436" spans="3:8">
      <c r="C1436" s="1"/>
      <c r="D1436" s="1"/>
      <c r="E1436" s="1"/>
      <c r="F1436" s="1"/>
      <c r="G1436" s="1"/>
      <c r="H1436" s="1"/>
    </row>
    <row r="1437" spans="3:8">
      <c r="C1437" s="1"/>
      <c r="D1437" s="1"/>
      <c r="E1437" s="1"/>
      <c r="F1437" s="1"/>
      <c r="G1437" s="1"/>
      <c r="H1437" s="1"/>
    </row>
    <row r="1438" spans="3:8">
      <c r="C1438" s="1"/>
      <c r="D1438" s="1"/>
      <c r="E1438" s="1"/>
      <c r="F1438" s="1"/>
      <c r="G1438" s="1"/>
      <c r="H1438" s="1"/>
    </row>
    <row r="1439" spans="3:8">
      <c r="C1439" s="1"/>
      <c r="D1439" s="1"/>
      <c r="E1439" s="1"/>
      <c r="F1439" s="1"/>
      <c r="G1439" s="1"/>
      <c r="H1439" s="1"/>
    </row>
    <row r="1440" spans="3:8">
      <c r="C1440" s="1"/>
      <c r="D1440" s="1"/>
      <c r="E1440" s="1"/>
      <c r="F1440" s="1"/>
      <c r="G1440" s="1"/>
      <c r="H1440" s="1"/>
    </row>
    <row r="1441" spans="3:8">
      <c r="C1441" s="1"/>
      <c r="D1441" s="1"/>
      <c r="E1441" s="1"/>
      <c r="F1441" s="1"/>
      <c r="G1441" s="1"/>
      <c r="H1441" s="1"/>
    </row>
    <row r="1442" spans="3:8">
      <c r="C1442" s="1"/>
      <c r="D1442" s="1"/>
      <c r="E1442" s="1"/>
      <c r="F1442" s="1"/>
      <c r="G1442" s="1"/>
      <c r="H1442" s="1"/>
    </row>
    <row r="1443" spans="3:8">
      <c r="C1443" s="1"/>
      <c r="D1443" s="1"/>
      <c r="E1443" s="1"/>
      <c r="F1443" s="1"/>
      <c r="G1443" s="1"/>
      <c r="H1443" s="1"/>
    </row>
    <row r="1444" spans="3:8">
      <c r="C1444" s="1"/>
      <c r="D1444" s="1"/>
      <c r="E1444" s="1"/>
      <c r="F1444" s="1"/>
      <c r="G1444" s="1"/>
      <c r="H1444" s="1"/>
    </row>
    <row r="1445" spans="3:8">
      <c r="C1445" s="1"/>
      <c r="D1445" s="1"/>
      <c r="E1445" s="1"/>
      <c r="F1445" s="1"/>
      <c r="G1445" s="1"/>
      <c r="H1445" s="1"/>
    </row>
    <row r="1446" spans="3:8">
      <c r="C1446" s="1"/>
      <c r="D1446" s="1"/>
      <c r="E1446" s="1"/>
      <c r="F1446" s="1"/>
      <c r="G1446" s="1"/>
      <c r="H1446" s="1"/>
    </row>
    <row r="1447" spans="3:8">
      <c r="C1447" s="1"/>
      <c r="D1447" s="1"/>
      <c r="E1447" s="1"/>
      <c r="F1447" s="1"/>
      <c r="G1447" s="1"/>
      <c r="H1447" s="1"/>
    </row>
    <row r="1448" spans="3:8">
      <c r="C1448" s="1"/>
      <c r="D1448" s="1"/>
      <c r="E1448" s="1"/>
      <c r="F1448" s="1"/>
      <c r="G1448" s="1"/>
      <c r="H1448" s="1"/>
    </row>
    <row r="1449" spans="3:8">
      <c r="C1449" s="1"/>
      <c r="D1449" s="1"/>
      <c r="E1449" s="1"/>
      <c r="F1449" s="1"/>
      <c r="G1449" s="1"/>
      <c r="H1449" s="1"/>
    </row>
    <row r="1450" spans="3:8">
      <c r="C1450" s="1"/>
      <c r="D1450" s="1"/>
      <c r="E1450" s="1"/>
      <c r="F1450" s="1"/>
      <c r="G1450" s="1"/>
      <c r="H1450" s="1"/>
    </row>
    <row r="1451" spans="3:8">
      <c r="C1451" s="1"/>
      <c r="D1451" s="1"/>
      <c r="E1451" s="1"/>
      <c r="F1451" s="1"/>
      <c r="G1451" s="1"/>
      <c r="H1451" s="1"/>
    </row>
    <row r="1452" spans="3:8">
      <c r="C1452" s="1"/>
      <c r="D1452" s="1"/>
      <c r="E1452" s="1"/>
      <c r="F1452" s="1"/>
      <c r="G1452" s="1"/>
      <c r="H1452" s="1"/>
    </row>
    <row r="1453" spans="3:8">
      <c r="C1453" s="1"/>
      <c r="D1453" s="1"/>
      <c r="E1453" s="1"/>
      <c r="F1453" s="1"/>
      <c r="G1453" s="1"/>
      <c r="H1453" s="1"/>
    </row>
    <row r="1454" spans="3:8">
      <c r="C1454" s="1"/>
      <c r="D1454" s="1"/>
      <c r="E1454" s="1"/>
      <c r="F1454" s="1"/>
      <c r="G1454" s="1"/>
      <c r="H1454" s="1"/>
    </row>
    <row r="1455" spans="3:8">
      <c r="C1455" s="1"/>
      <c r="D1455" s="1"/>
      <c r="E1455" s="1"/>
      <c r="F1455" s="1"/>
      <c r="G1455" s="1"/>
      <c r="H1455" s="1"/>
    </row>
    <row r="1456" spans="3:8">
      <c r="C1456" s="1"/>
      <c r="D1456" s="1"/>
      <c r="E1456" s="1"/>
      <c r="F1456" s="1"/>
      <c r="G1456" s="1"/>
      <c r="H1456" s="1"/>
    </row>
    <row r="1457" spans="3:8">
      <c r="C1457" s="1"/>
      <c r="D1457" s="1"/>
      <c r="E1457" s="1"/>
      <c r="F1457" s="1"/>
      <c r="G1457" s="1"/>
      <c r="H1457" s="1"/>
    </row>
    <row r="1458" spans="3:8">
      <c r="C1458" s="1"/>
      <c r="D1458" s="1"/>
      <c r="E1458" s="1"/>
      <c r="F1458" s="1"/>
      <c r="G1458" s="1"/>
      <c r="H1458" s="1"/>
    </row>
    <row r="1459" spans="3:8">
      <c r="C1459" s="1"/>
      <c r="D1459" s="1"/>
      <c r="E1459" s="1"/>
      <c r="F1459" s="1"/>
      <c r="G1459" s="1"/>
      <c r="H1459" s="1"/>
    </row>
    <row r="1460" spans="3:8">
      <c r="C1460" s="1"/>
      <c r="D1460" s="1"/>
      <c r="E1460" s="1"/>
      <c r="F1460" s="1"/>
      <c r="G1460" s="1"/>
      <c r="H1460" s="1"/>
    </row>
    <row r="1461" spans="3:8">
      <c r="C1461" s="1"/>
      <c r="D1461" s="1"/>
      <c r="E1461" s="1"/>
      <c r="F1461" s="1"/>
      <c r="G1461" s="1"/>
      <c r="H1461" s="1"/>
    </row>
    <row r="1462" spans="3:8">
      <c r="C1462" s="1"/>
      <c r="D1462" s="1"/>
      <c r="E1462" s="1"/>
      <c r="F1462" s="1"/>
      <c r="G1462" s="1"/>
      <c r="H1462" s="1"/>
    </row>
    <row r="1463" spans="3:8">
      <c r="C1463" s="1"/>
      <c r="D1463" s="1"/>
      <c r="E1463" s="1"/>
      <c r="F1463" s="1"/>
      <c r="G1463" s="1"/>
      <c r="H1463" s="1"/>
    </row>
    <row r="1464" spans="3:8">
      <c r="C1464" s="1"/>
      <c r="D1464" s="1"/>
      <c r="E1464" s="1"/>
      <c r="F1464" s="1"/>
      <c r="G1464" s="1"/>
      <c r="H1464" s="1"/>
    </row>
    <row r="1465" spans="3:8">
      <c r="C1465" s="1"/>
      <c r="D1465" s="1"/>
      <c r="E1465" s="1"/>
      <c r="F1465" s="1"/>
      <c r="G1465" s="1"/>
      <c r="H1465" s="1"/>
    </row>
    <row r="1466" spans="3:8">
      <c r="C1466" s="1"/>
      <c r="D1466" s="1"/>
      <c r="E1466" s="1"/>
      <c r="F1466" s="1"/>
      <c r="G1466" s="1"/>
      <c r="H1466" s="1"/>
    </row>
    <row r="1467" spans="3:8">
      <c r="C1467" s="1"/>
      <c r="D1467" s="1"/>
      <c r="E1467" s="1"/>
      <c r="F1467" s="1"/>
      <c r="G1467" s="1"/>
      <c r="H1467" s="1"/>
    </row>
    <row r="1468" spans="3:8">
      <c r="C1468" s="1"/>
      <c r="D1468" s="1"/>
      <c r="E1468" s="1"/>
      <c r="F1468" s="1"/>
      <c r="G1468" s="1"/>
      <c r="H1468" s="1"/>
    </row>
    <row r="1469" spans="3:8">
      <c r="C1469" s="1"/>
      <c r="D1469" s="1"/>
      <c r="E1469" s="1"/>
      <c r="F1469" s="1"/>
      <c r="G1469" s="1"/>
      <c r="H1469" s="1"/>
    </row>
    <row r="1470" spans="3:8">
      <c r="C1470" s="1"/>
      <c r="D1470" s="1"/>
      <c r="E1470" s="1"/>
      <c r="F1470" s="1"/>
      <c r="G1470" s="1"/>
      <c r="H1470" s="1"/>
    </row>
    <row r="1471" spans="3:8">
      <c r="C1471" s="1"/>
      <c r="D1471" s="1"/>
      <c r="E1471" s="1"/>
      <c r="F1471" s="1"/>
      <c r="G1471" s="1"/>
      <c r="H1471" s="1"/>
    </row>
    <row r="1472" spans="3:8">
      <c r="C1472" s="1"/>
      <c r="D1472" s="1"/>
      <c r="E1472" s="1"/>
      <c r="F1472" s="1"/>
      <c r="G1472" s="1"/>
      <c r="H1472" s="1"/>
    </row>
    <row r="1473" spans="3:8">
      <c r="C1473" s="1"/>
      <c r="D1473" s="1"/>
      <c r="E1473" s="1"/>
      <c r="F1473" s="1"/>
      <c r="G1473" s="1"/>
      <c r="H1473" s="1"/>
    </row>
    <row r="1474" spans="3:8">
      <c r="C1474" s="1"/>
      <c r="D1474" s="1"/>
      <c r="E1474" s="1"/>
      <c r="F1474" s="1"/>
      <c r="G1474" s="1"/>
      <c r="H1474" s="1"/>
    </row>
    <row r="1475" spans="3:8">
      <c r="C1475" s="1"/>
      <c r="D1475" s="1"/>
      <c r="E1475" s="1"/>
      <c r="F1475" s="1"/>
      <c r="G1475" s="1"/>
      <c r="H1475" s="1"/>
    </row>
    <row r="1476" spans="3:8">
      <c r="C1476" s="1"/>
      <c r="D1476" s="1"/>
      <c r="E1476" s="1"/>
      <c r="F1476" s="1"/>
      <c r="G1476" s="1"/>
      <c r="H1476" s="1"/>
    </row>
    <row r="1477" spans="3:8">
      <c r="C1477" s="1"/>
      <c r="D1477" s="1"/>
      <c r="E1477" s="1"/>
      <c r="F1477" s="1"/>
      <c r="G1477" s="1"/>
      <c r="H1477" s="1"/>
    </row>
    <row r="1478" spans="3:8">
      <c r="C1478" s="1"/>
      <c r="D1478" s="1"/>
      <c r="E1478" s="1"/>
      <c r="F1478" s="1"/>
      <c r="G1478" s="1"/>
      <c r="H1478" s="1"/>
    </row>
    <row r="1479" spans="3:8">
      <c r="C1479" s="1"/>
      <c r="D1479" s="1"/>
      <c r="E1479" s="1"/>
      <c r="F1479" s="1"/>
      <c r="G1479" s="1"/>
      <c r="H1479" s="1"/>
    </row>
    <row r="1480" spans="3:8">
      <c r="C1480" s="1"/>
      <c r="D1480" s="1"/>
      <c r="E1480" s="1"/>
      <c r="F1480" s="1"/>
      <c r="G1480" s="1"/>
      <c r="H1480" s="1"/>
    </row>
    <row r="1481" spans="3:8">
      <c r="C1481" s="1"/>
      <c r="D1481" s="1"/>
      <c r="E1481" s="1"/>
      <c r="F1481" s="1"/>
      <c r="G1481" s="1"/>
      <c r="H1481" s="1"/>
    </row>
    <row r="1482" spans="3:8">
      <c r="C1482" s="1"/>
      <c r="D1482" s="1"/>
      <c r="E1482" s="1"/>
      <c r="F1482" s="1"/>
      <c r="G1482" s="1"/>
      <c r="H1482" s="1"/>
    </row>
    <row r="1483" spans="3:8">
      <c r="C1483" s="1"/>
      <c r="D1483" s="1"/>
      <c r="E1483" s="1"/>
      <c r="F1483" s="1"/>
      <c r="G1483" s="1"/>
      <c r="H1483" s="1"/>
    </row>
    <row r="1484" spans="3:8">
      <c r="C1484" s="1"/>
      <c r="D1484" s="1"/>
      <c r="E1484" s="1"/>
      <c r="F1484" s="1"/>
      <c r="G1484" s="1"/>
      <c r="H1484" s="1"/>
    </row>
    <row r="1485" spans="3:8">
      <c r="C1485" s="1"/>
      <c r="D1485" s="1"/>
      <c r="E1485" s="1"/>
      <c r="F1485" s="1"/>
      <c r="G1485" s="1"/>
      <c r="H1485" s="1"/>
    </row>
    <row r="1486" spans="3:8">
      <c r="C1486" s="1"/>
      <c r="D1486" s="1"/>
      <c r="E1486" s="1"/>
      <c r="F1486" s="1"/>
      <c r="G1486" s="1"/>
      <c r="H1486" s="1"/>
    </row>
    <row r="1487" spans="3:8">
      <c r="C1487" s="1"/>
      <c r="D1487" s="1"/>
      <c r="E1487" s="1"/>
      <c r="F1487" s="1"/>
      <c r="G1487" s="1"/>
      <c r="H1487" s="1"/>
    </row>
    <row r="1488" spans="3:8">
      <c r="C1488" s="1"/>
      <c r="D1488" s="1"/>
      <c r="E1488" s="1"/>
      <c r="F1488" s="1"/>
      <c r="G1488" s="1"/>
      <c r="H1488" s="1"/>
    </row>
    <row r="1489" spans="3:8">
      <c r="C1489" s="1"/>
      <c r="D1489" s="1"/>
      <c r="E1489" s="1"/>
      <c r="F1489" s="1"/>
      <c r="G1489" s="1"/>
      <c r="H1489" s="1"/>
    </row>
    <row r="1490" spans="3:8">
      <c r="C1490" s="1"/>
      <c r="D1490" s="1"/>
      <c r="E1490" s="1"/>
      <c r="F1490" s="1"/>
      <c r="G1490" s="1"/>
      <c r="H1490" s="1"/>
    </row>
    <row r="1491" spans="3:8">
      <c r="C1491" s="1"/>
      <c r="D1491" s="1"/>
      <c r="E1491" s="1"/>
      <c r="F1491" s="1"/>
      <c r="G1491" s="1"/>
      <c r="H1491" s="1"/>
    </row>
    <row r="1492" spans="3:8">
      <c r="C1492" s="1"/>
      <c r="D1492" s="1"/>
      <c r="E1492" s="1"/>
      <c r="F1492" s="1"/>
      <c r="G1492" s="1"/>
      <c r="H1492" s="1"/>
    </row>
    <row r="1493" spans="3:8">
      <c r="C1493" s="1"/>
      <c r="D1493" s="1"/>
      <c r="E1493" s="1"/>
      <c r="F1493" s="1"/>
      <c r="G1493" s="1"/>
      <c r="H1493" s="1"/>
    </row>
    <row r="1494" spans="3:8">
      <c r="C1494" s="1"/>
      <c r="D1494" s="1"/>
      <c r="E1494" s="1"/>
      <c r="F1494" s="1"/>
      <c r="G1494" s="1"/>
      <c r="H1494" s="1"/>
    </row>
    <row r="1495" spans="3:8">
      <c r="C1495" s="1"/>
      <c r="D1495" s="1"/>
      <c r="E1495" s="1"/>
      <c r="F1495" s="1"/>
      <c r="G1495" s="1"/>
      <c r="H1495" s="1"/>
    </row>
    <row r="1496" spans="3:8">
      <c r="C1496" s="1"/>
      <c r="D1496" s="1"/>
      <c r="E1496" s="1"/>
      <c r="F1496" s="1"/>
      <c r="G1496" s="1"/>
      <c r="H1496" s="1"/>
    </row>
    <row r="1497" spans="3:8">
      <c r="C1497" s="1"/>
      <c r="D1497" s="1"/>
      <c r="E1497" s="1"/>
      <c r="F1497" s="1"/>
      <c r="G1497" s="1"/>
      <c r="H1497" s="1"/>
    </row>
    <row r="1498" spans="3:8">
      <c r="C1498" s="1"/>
      <c r="D1498" s="1"/>
      <c r="E1498" s="1"/>
      <c r="F1498" s="1"/>
      <c r="G1498" s="1"/>
      <c r="H1498" s="1"/>
    </row>
    <row r="1499" spans="3:8">
      <c r="C1499" s="1"/>
      <c r="D1499" s="1"/>
      <c r="E1499" s="1"/>
      <c r="F1499" s="1"/>
      <c r="G1499" s="1"/>
      <c r="H1499" s="1"/>
    </row>
    <row r="1500" spans="3:8">
      <c r="C1500" s="1"/>
      <c r="D1500" s="1"/>
      <c r="E1500" s="1"/>
      <c r="F1500" s="1"/>
      <c r="G1500" s="1"/>
      <c r="H1500" s="1"/>
    </row>
    <row r="1501" spans="3:8">
      <c r="C1501" s="1"/>
      <c r="D1501" s="1"/>
      <c r="E1501" s="1"/>
      <c r="F1501" s="1"/>
      <c r="G1501" s="1"/>
      <c r="H1501" s="1"/>
    </row>
    <row r="1502" spans="3:8">
      <c r="C1502" s="1"/>
      <c r="D1502" s="1"/>
      <c r="E1502" s="1"/>
      <c r="F1502" s="1"/>
      <c r="G1502" s="1"/>
      <c r="H1502" s="1"/>
    </row>
    <row r="1503" spans="3:8">
      <c r="C1503" s="1"/>
      <c r="D1503" s="1"/>
      <c r="E1503" s="1"/>
      <c r="F1503" s="1"/>
      <c r="G1503" s="1"/>
      <c r="H1503" s="1"/>
    </row>
    <row r="1504" spans="3:8">
      <c r="C1504" s="1"/>
      <c r="D1504" s="1"/>
      <c r="E1504" s="1"/>
      <c r="F1504" s="1"/>
      <c r="G1504" s="1"/>
      <c r="H1504" s="1"/>
    </row>
    <row r="1505" spans="3:8">
      <c r="C1505" s="1"/>
      <c r="D1505" s="1"/>
      <c r="E1505" s="1"/>
      <c r="F1505" s="1"/>
      <c r="G1505" s="1"/>
      <c r="H1505" s="1"/>
    </row>
    <row r="1506" spans="3:8">
      <c r="C1506" s="1"/>
      <c r="D1506" s="1"/>
      <c r="E1506" s="1"/>
      <c r="F1506" s="1"/>
      <c r="G1506" s="1"/>
      <c r="H1506" s="1"/>
    </row>
    <row r="1507" spans="3:8">
      <c r="C1507" s="1"/>
      <c r="D1507" s="1"/>
      <c r="E1507" s="1"/>
      <c r="F1507" s="1"/>
      <c r="G1507" s="1"/>
      <c r="H1507" s="1"/>
    </row>
    <row r="1508" spans="3:8">
      <c r="C1508" s="1"/>
      <c r="D1508" s="1"/>
      <c r="E1508" s="1"/>
      <c r="F1508" s="1"/>
      <c r="G1508" s="1"/>
      <c r="H1508" s="1"/>
    </row>
    <row r="1509" spans="3:8">
      <c r="C1509" s="1"/>
      <c r="D1509" s="1"/>
      <c r="E1509" s="1"/>
      <c r="F1509" s="1"/>
      <c r="G1509" s="1"/>
      <c r="H1509" s="1"/>
    </row>
    <row r="1510" spans="3:8">
      <c r="C1510" s="1"/>
      <c r="D1510" s="1"/>
      <c r="E1510" s="1"/>
      <c r="F1510" s="1"/>
      <c r="G1510" s="1"/>
      <c r="H1510" s="1"/>
    </row>
    <row r="1511" spans="3:8">
      <c r="C1511" s="1"/>
      <c r="D1511" s="1"/>
      <c r="E1511" s="1"/>
      <c r="F1511" s="1"/>
      <c r="G1511" s="1"/>
      <c r="H1511" s="1"/>
    </row>
    <row r="1512" spans="3:8">
      <c r="C1512" s="1"/>
      <c r="D1512" s="1"/>
      <c r="E1512" s="1"/>
      <c r="F1512" s="1"/>
      <c r="G1512" s="1"/>
      <c r="H1512" s="1"/>
    </row>
    <row r="1513" spans="3:8">
      <c r="C1513" s="1"/>
      <c r="D1513" s="1"/>
      <c r="E1513" s="1"/>
      <c r="F1513" s="1"/>
      <c r="G1513" s="1"/>
      <c r="H1513" s="1"/>
    </row>
    <row r="1514" spans="3:8">
      <c r="C1514" s="1"/>
      <c r="D1514" s="1"/>
      <c r="E1514" s="1"/>
      <c r="F1514" s="1"/>
      <c r="G1514" s="1"/>
      <c r="H1514" s="1"/>
    </row>
    <row r="1515" spans="3:8">
      <c r="C1515" s="1"/>
      <c r="D1515" s="1"/>
      <c r="E1515" s="1"/>
      <c r="F1515" s="1"/>
      <c r="G1515" s="1"/>
      <c r="H1515" s="1"/>
    </row>
    <row r="1516" spans="3:8">
      <c r="C1516" s="1"/>
      <c r="D1516" s="1"/>
      <c r="E1516" s="1"/>
      <c r="F1516" s="1"/>
      <c r="G1516" s="1"/>
      <c r="H1516" s="1"/>
    </row>
    <row r="1517" spans="3:8">
      <c r="C1517" s="1"/>
      <c r="D1517" s="1"/>
      <c r="E1517" s="1"/>
      <c r="F1517" s="1"/>
      <c r="G1517" s="1"/>
      <c r="H1517" s="1"/>
    </row>
    <row r="1518" spans="3:8">
      <c r="C1518" s="1"/>
      <c r="D1518" s="1"/>
      <c r="E1518" s="1"/>
      <c r="F1518" s="1"/>
      <c r="G1518" s="1"/>
      <c r="H1518" s="1"/>
    </row>
    <row r="1519" spans="3:8">
      <c r="C1519" s="1"/>
      <c r="D1519" s="1"/>
      <c r="E1519" s="1"/>
      <c r="F1519" s="1"/>
      <c r="G1519" s="1"/>
      <c r="H1519" s="1"/>
    </row>
    <row r="1520" spans="3:8">
      <c r="C1520" s="1"/>
      <c r="D1520" s="1"/>
      <c r="E1520" s="1"/>
      <c r="F1520" s="1"/>
      <c r="G1520" s="1"/>
      <c r="H1520" s="1"/>
    </row>
    <row r="1521" spans="3:8">
      <c r="C1521" s="1"/>
      <c r="D1521" s="1"/>
      <c r="E1521" s="1"/>
      <c r="F1521" s="1"/>
      <c r="G1521" s="1"/>
      <c r="H1521" s="1"/>
    </row>
    <row r="1522" spans="3:8">
      <c r="C1522" s="1"/>
      <c r="D1522" s="1"/>
      <c r="E1522" s="1"/>
      <c r="F1522" s="1"/>
      <c r="G1522" s="1"/>
      <c r="H1522" s="1"/>
    </row>
    <row r="1523" spans="3:8">
      <c r="C1523" s="1"/>
      <c r="D1523" s="1"/>
      <c r="E1523" s="1"/>
      <c r="F1523" s="1"/>
      <c r="G1523" s="1"/>
      <c r="H1523" s="1"/>
    </row>
    <row r="1524" spans="3:8">
      <c r="C1524" s="1"/>
      <c r="D1524" s="1"/>
      <c r="E1524" s="1"/>
      <c r="F1524" s="1"/>
      <c r="G1524" s="1"/>
      <c r="H1524" s="1"/>
    </row>
    <row r="1525" spans="3:8">
      <c r="C1525" s="1"/>
      <c r="D1525" s="1"/>
      <c r="E1525" s="1"/>
      <c r="F1525" s="1"/>
      <c r="G1525" s="1"/>
      <c r="H1525" s="1"/>
    </row>
    <row r="1526" spans="3:8">
      <c r="C1526" s="1"/>
      <c r="D1526" s="1"/>
      <c r="E1526" s="1"/>
      <c r="F1526" s="1"/>
      <c r="G1526" s="1"/>
      <c r="H1526" s="1"/>
    </row>
    <row r="1527" spans="3:8">
      <c r="C1527" s="1"/>
      <c r="D1527" s="1"/>
      <c r="E1527" s="1"/>
      <c r="F1527" s="1"/>
      <c r="G1527" s="1"/>
      <c r="H1527" s="1"/>
    </row>
    <row r="1528" spans="3:8">
      <c r="C1528" s="1"/>
      <c r="D1528" s="1"/>
      <c r="E1528" s="1"/>
      <c r="F1528" s="1"/>
      <c r="G1528" s="1"/>
      <c r="H1528" s="1"/>
    </row>
    <row r="1529" spans="3:8">
      <c r="C1529" s="1"/>
      <c r="D1529" s="1"/>
      <c r="E1529" s="1"/>
      <c r="F1529" s="1"/>
      <c r="G1529" s="1"/>
      <c r="H1529" s="1"/>
    </row>
    <row r="1530" spans="3:8">
      <c r="C1530" s="1"/>
      <c r="D1530" s="1"/>
      <c r="E1530" s="1"/>
      <c r="F1530" s="1"/>
      <c r="G1530" s="1"/>
      <c r="H1530" s="1"/>
    </row>
    <row r="1531" spans="3:8">
      <c r="C1531" s="1"/>
      <c r="D1531" s="1"/>
      <c r="E1531" s="1"/>
      <c r="F1531" s="1"/>
      <c r="G1531" s="1"/>
      <c r="H1531" s="1"/>
    </row>
    <row r="1532" spans="3:8">
      <c r="C1532" s="1"/>
      <c r="D1532" s="1"/>
      <c r="E1532" s="1"/>
      <c r="F1532" s="1"/>
      <c r="G1532" s="1"/>
      <c r="H1532" s="1"/>
    </row>
    <row r="1533" spans="3:8">
      <c r="C1533" s="1"/>
      <c r="D1533" s="1"/>
      <c r="E1533" s="1"/>
      <c r="F1533" s="1"/>
      <c r="G1533" s="1"/>
      <c r="H1533" s="1"/>
    </row>
    <row r="1534" spans="3:8">
      <c r="C1534" s="1"/>
      <c r="D1534" s="1"/>
      <c r="E1534" s="1"/>
      <c r="F1534" s="1"/>
      <c r="G1534" s="1"/>
      <c r="H1534" s="1"/>
    </row>
    <row r="1535" spans="3:8">
      <c r="C1535" s="1"/>
      <c r="D1535" s="1"/>
      <c r="E1535" s="1"/>
      <c r="F1535" s="1"/>
      <c r="G1535" s="1"/>
      <c r="H1535" s="1"/>
    </row>
    <row r="1536" spans="3:8">
      <c r="C1536" s="1"/>
      <c r="D1536" s="1"/>
      <c r="E1536" s="1"/>
      <c r="F1536" s="1"/>
      <c r="G1536" s="1"/>
      <c r="H1536" s="1"/>
    </row>
    <row r="1537" spans="3:8">
      <c r="C1537" s="1"/>
      <c r="D1537" s="1"/>
      <c r="E1537" s="1"/>
      <c r="F1537" s="1"/>
      <c r="G1537" s="1"/>
      <c r="H1537" s="1"/>
    </row>
    <row r="1538" spans="3:8">
      <c r="C1538" s="1"/>
      <c r="D1538" s="1"/>
      <c r="E1538" s="1"/>
      <c r="F1538" s="1"/>
      <c r="G1538" s="1"/>
      <c r="H1538" s="1"/>
    </row>
    <row r="1539" spans="3:8">
      <c r="C1539" s="1"/>
      <c r="D1539" s="1"/>
      <c r="E1539" s="1"/>
      <c r="F1539" s="1"/>
      <c r="G1539" s="1"/>
      <c r="H1539" s="1"/>
    </row>
    <row r="1540" spans="3:8">
      <c r="C1540" s="1"/>
      <c r="D1540" s="1"/>
      <c r="E1540" s="1"/>
      <c r="F1540" s="1"/>
      <c r="G1540" s="1"/>
      <c r="H1540" s="1"/>
    </row>
    <row r="1541" spans="3:8">
      <c r="C1541" s="1"/>
      <c r="D1541" s="1"/>
      <c r="E1541" s="1"/>
      <c r="F1541" s="1"/>
      <c r="G1541" s="1"/>
      <c r="H1541" s="1"/>
    </row>
    <row r="1542" spans="3:8">
      <c r="C1542" s="1"/>
      <c r="D1542" s="1"/>
      <c r="E1542" s="1"/>
      <c r="F1542" s="1"/>
      <c r="G1542" s="1"/>
      <c r="H1542" s="1"/>
    </row>
    <row r="1543" spans="3:8">
      <c r="C1543" s="1"/>
      <c r="D1543" s="1"/>
      <c r="E1543" s="1"/>
      <c r="F1543" s="1"/>
      <c r="G1543" s="1"/>
      <c r="H1543" s="1"/>
    </row>
    <row r="1544" spans="3:8">
      <c r="C1544" s="1"/>
      <c r="D1544" s="1"/>
      <c r="E1544" s="1"/>
      <c r="F1544" s="1"/>
      <c r="G1544" s="1"/>
      <c r="H1544" s="1"/>
    </row>
    <row r="1545" spans="3:8">
      <c r="C1545" s="1"/>
      <c r="D1545" s="1"/>
      <c r="E1545" s="1"/>
      <c r="F1545" s="1"/>
      <c r="G1545" s="1"/>
      <c r="H1545" s="1"/>
    </row>
    <row r="1546" spans="3:8">
      <c r="C1546" s="1"/>
      <c r="D1546" s="1"/>
      <c r="E1546" s="1"/>
      <c r="F1546" s="1"/>
      <c r="G1546" s="1"/>
      <c r="H1546" s="1"/>
    </row>
    <row r="1547" spans="3:8">
      <c r="C1547" s="1"/>
      <c r="D1547" s="1"/>
      <c r="E1547" s="1"/>
      <c r="F1547" s="1"/>
      <c r="G1547" s="1"/>
      <c r="H1547" s="1"/>
    </row>
    <row r="1548" spans="3:8">
      <c r="C1548" s="1"/>
      <c r="D1548" s="1"/>
      <c r="E1548" s="1"/>
      <c r="F1548" s="1"/>
      <c r="G1548" s="1"/>
      <c r="H1548" s="1"/>
    </row>
    <row r="1549" spans="3:8">
      <c r="C1549" s="1"/>
      <c r="D1549" s="1"/>
      <c r="E1549" s="1"/>
      <c r="F1549" s="1"/>
      <c r="G1549" s="1"/>
      <c r="H1549" s="1"/>
    </row>
    <row r="1550" spans="3:8">
      <c r="C1550" s="1"/>
      <c r="D1550" s="1"/>
      <c r="E1550" s="1"/>
      <c r="F1550" s="1"/>
      <c r="G1550" s="1"/>
      <c r="H1550" s="1"/>
    </row>
    <row r="1551" spans="3:8">
      <c r="C1551" s="1"/>
      <c r="D1551" s="1"/>
      <c r="E1551" s="1"/>
      <c r="F1551" s="1"/>
      <c r="G1551" s="1"/>
      <c r="H1551" s="1"/>
    </row>
    <row r="1552" spans="3:8">
      <c r="C1552" s="1"/>
      <c r="D1552" s="1"/>
      <c r="E1552" s="1"/>
      <c r="F1552" s="1"/>
      <c r="G1552" s="1"/>
      <c r="H1552" s="1"/>
    </row>
    <row r="1553" spans="3:8">
      <c r="C1553" s="1"/>
      <c r="D1553" s="1"/>
      <c r="E1553" s="1"/>
      <c r="F1553" s="1"/>
      <c r="G1553" s="1"/>
      <c r="H1553" s="1"/>
    </row>
    <row r="1554" spans="3:8">
      <c r="C1554" s="1"/>
      <c r="D1554" s="1"/>
      <c r="E1554" s="1"/>
      <c r="F1554" s="1"/>
      <c r="G1554" s="1"/>
      <c r="H1554" s="1"/>
    </row>
    <row r="1555" spans="3:8">
      <c r="C1555" s="1"/>
      <c r="D1555" s="1"/>
      <c r="E1555" s="1"/>
      <c r="F1555" s="1"/>
      <c r="G1555" s="1"/>
      <c r="H1555" s="1"/>
    </row>
    <row r="1556" spans="3:8">
      <c r="C1556" s="1"/>
      <c r="D1556" s="1"/>
      <c r="E1556" s="1"/>
      <c r="F1556" s="1"/>
      <c r="G1556" s="1"/>
      <c r="H1556" s="1"/>
    </row>
    <row r="1557" spans="3:8">
      <c r="C1557" s="1"/>
      <c r="D1557" s="1"/>
      <c r="E1557" s="1"/>
      <c r="F1557" s="1"/>
      <c r="G1557" s="1"/>
      <c r="H1557" s="1"/>
    </row>
    <row r="1558" spans="3:8">
      <c r="C1558" s="1"/>
      <c r="D1558" s="1"/>
      <c r="E1558" s="1"/>
      <c r="F1558" s="1"/>
      <c r="G1558" s="1"/>
      <c r="H1558" s="1"/>
    </row>
    <row r="1559" spans="3:8">
      <c r="C1559" s="1"/>
      <c r="D1559" s="1"/>
      <c r="E1559" s="1"/>
      <c r="F1559" s="1"/>
      <c r="G1559" s="1"/>
      <c r="H1559" s="1"/>
    </row>
    <row r="1560" spans="3:8">
      <c r="C1560" s="1"/>
      <c r="D1560" s="1"/>
      <c r="E1560" s="1"/>
      <c r="F1560" s="1"/>
      <c r="G1560" s="1"/>
      <c r="H1560" s="1"/>
    </row>
    <row r="1561" spans="3:8">
      <c r="C1561" s="1"/>
      <c r="D1561" s="1"/>
      <c r="E1561" s="1"/>
      <c r="F1561" s="1"/>
      <c r="G1561" s="1"/>
      <c r="H1561" s="1"/>
    </row>
    <row r="1562" spans="3:8">
      <c r="C1562" s="1"/>
      <c r="D1562" s="1"/>
      <c r="E1562" s="1"/>
      <c r="F1562" s="1"/>
      <c r="G1562" s="1"/>
      <c r="H1562" s="1"/>
    </row>
    <row r="1563" spans="3:8">
      <c r="C1563" s="1"/>
      <c r="D1563" s="1"/>
      <c r="E1563" s="1"/>
      <c r="F1563" s="1"/>
      <c r="G1563" s="1"/>
      <c r="H1563" s="1"/>
    </row>
    <row r="1564" spans="3:8">
      <c r="C1564" s="1"/>
      <c r="D1564" s="1"/>
      <c r="E1564" s="1"/>
      <c r="F1564" s="1"/>
      <c r="G1564" s="1"/>
      <c r="H1564" s="1"/>
    </row>
    <row r="1565" spans="3:8">
      <c r="C1565" s="1"/>
      <c r="D1565" s="1"/>
      <c r="E1565" s="1"/>
      <c r="F1565" s="1"/>
      <c r="G1565" s="1"/>
      <c r="H1565" s="1"/>
    </row>
    <row r="1566" spans="3:8">
      <c r="C1566" s="1"/>
      <c r="D1566" s="1"/>
      <c r="E1566" s="1"/>
      <c r="F1566" s="1"/>
      <c r="G1566" s="1"/>
      <c r="H1566" s="1"/>
    </row>
    <row r="1567" spans="3:8">
      <c r="C1567" s="1"/>
      <c r="D1567" s="1"/>
      <c r="E1567" s="1"/>
      <c r="F1567" s="1"/>
      <c r="G1567" s="1"/>
      <c r="H1567" s="1"/>
    </row>
    <row r="1568" spans="3:8">
      <c r="C1568" s="1"/>
      <c r="D1568" s="1"/>
      <c r="E1568" s="1"/>
      <c r="F1568" s="1"/>
      <c r="G1568" s="1"/>
      <c r="H1568" s="1"/>
    </row>
    <row r="1569" spans="3:8">
      <c r="C1569" s="1"/>
      <c r="D1569" s="1"/>
      <c r="E1569" s="1"/>
      <c r="F1569" s="1"/>
      <c r="G1569" s="1"/>
      <c r="H1569" s="1"/>
    </row>
    <row r="1570" spans="3:8">
      <c r="C1570" s="1"/>
      <c r="D1570" s="1"/>
      <c r="E1570" s="1"/>
      <c r="F1570" s="1"/>
      <c r="G1570" s="1"/>
      <c r="H1570" s="1"/>
    </row>
    <row r="1571" spans="3:8">
      <c r="C1571" s="1"/>
      <c r="D1571" s="1"/>
      <c r="E1571" s="1"/>
      <c r="F1571" s="1"/>
      <c r="G1571" s="1"/>
      <c r="H1571" s="1"/>
    </row>
    <row r="1572" spans="3:8">
      <c r="C1572" s="1"/>
      <c r="D1572" s="1"/>
      <c r="E1572" s="1"/>
      <c r="F1572" s="1"/>
      <c r="G1572" s="1"/>
      <c r="H1572" s="1"/>
    </row>
    <row r="1573" spans="3:8">
      <c r="C1573" s="1"/>
      <c r="D1573" s="1"/>
      <c r="E1573" s="1"/>
      <c r="F1573" s="1"/>
      <c r="G1573" s="1"/>
      <c r="H1573" s="1"/>
    </row>
    <row r="1574" spans="3:8">
      <c r="C1574" s="1"/>
      <c r="D1574" s="1"/>
      <c r="E1574" s="1"/>
      <c r="F1574" s="1"/>
      <c r="G1574" s="1"/>
      <c r="H1574" s="1"/>
    </row>
    <row r="1575" spans="3:8">
      <c r="C1575" s="1"/>
      <c r="D1575" s="1"/>
      <c r="E1575" s="1"/>
      <c r="F1575" s="1"/>
      <c r="G1575" s="1"/>
      <c r="H1575" s="1"/>
    </row>
    <row r="1576" spans="3:8">
      <c r="C1576" s="1"/>
      <c r="D1576" s="1"/>
      <c r="E1576" s="1"/>
      <c r="F1576" s="1"/>
      <c r="G1576" s="1"/>
      <c r="H1576" s="1"/>
    </row>
    <row r="1577" spans="3:8">
      <c r="C1577" s="1"/>
      <c r="D1577" s="1"/>
      <c r="E1577" s="1"/>
      <c r="F1577" s="1"/>
      <c r="G1577" s="1"/>
      <c r="H1577" s="1"/>
    </row>
    <row r="1578" spans="3:8">
      <c r="C1578" s="1"/>
      <c r="D1578" s="1"/>
      <c r="E1578" s="1"/>
      <c r="F1578" s="1"/>
      <c r="G1578" s="1"/>
      <c r="H1578" s="1"/>
    </row>
    <row r="1579" spans="3:8">
      <c r="C1579" s="1"/>
      <c r="D1579" s="1"/>
      <c r="E1579" s="1"/>
      <c r="F1579" s="1"/>
      <c r="G1579" s="1"/>
      <c r="H1579" s="1"/>
    </row>
    <row r="1580" spans="3:8">
      <c r="C1580" s="1"/>
      <c r="D1580" s="1"/>
      <c r="E1580" s="1"/>
      <c r="F1580" s="1"/>
      <c r="G1580" s="1"/>
      <c r="H1580" s="1"/>
    </row>
    <row r="1581" spans="3:8">
      <c r="C1581" s="1"/>
      <c r="D1581" s="1"/>
      <c r="E1581" s="1"/>
      <c r="F1581" s="1"/>
      <c r="G1581" s="1"/>
      <c r="H1581" s="1"/>
    </row>
    <row r="1582" spans="3:8">
      <c r="C1582" s="1"/>
      <c r="D1582" s="1"/>
      <c r="E1582" s="1"/>
      <c r="F1582" s="1"/>
      <c r="G1582" s="1"/>
      <c r="H1582" s="1"/>
    </row>
    <row r="1583" spans="3:8">
      <c r="C1583" s="1"/>
      <c r="D1583" s="1"/>
      <c r="E1583" s="1"/>
      <c r="F1583" s="1"/>
      <c r="G1583" s="1"/>
      <c r="H1583" s="1"/>
    </row>
    <row r="1584" spans="3:8">
      <c r="C1584" s="1"/>
      <c r="D1584" s="1"/>
      <c r="E1584" s="1"/>
      <c r="F1584" s="1"/>
      <c r="G1584" s="1"/>
      <c r="H1584" s="1"/>
    </row>
    <row r="1585" spans="3:8">
      <c r="C1585" s="1"/>
      <c r="D1585" s="1"/>
      <c r="E1585" s="1"/>
      <c r="F1585" s="1"/>
      <c r="G1585" s="1"/>
      <c r="H1585" s="1"/>
    </row>
    <row r="1586" spans="3:8">
      <c r="C1586" s="1"/>
      <c r="D1586" s="1"/>
      <c r="E1586" s="1"/>
      <c r="F1586" s="1"/>
      <c r="G1586" s="1"/>
      <c r="H1586" s="1"/>
    </row>
    <row r="1587" spans="3:8">
      <c r="C1587" s="1"/>
      <c r="D1587" s="1"/>
      <c r="E1587" s="1"/>
      <c r="F1587" s="1"/>
      <c r="G1587" s="1"/>
      <c r="H1587" s="1"/>
    </row>
    <row r="1588" spans="3:8">
      <c r="C1588" s="1"/>
      <c r="D1588" s="1"/>
      <c r="E1588" s="1"/>
      <c r="F1588" s="1"/>
      <c r="G1588" s="1"/>
      <c r="H1588" s="1"/>
    </row>
    <row r="1589" spans="3:8">
      <c r="C1589" s="1"/>
      <c r="D1589" s="1"/>
      <c r="E1589" s="1"/>
      <c r="F1589" s="1"/>
      <c r="G1589" s="1"/>
      <c r="H1589" s="1"/>
    </row>
    <row r="1590" spans="3:8">
      <c r="C1590" s="1"/>
      <c r="D1590" s="1"/>
      <c r="E1590" s="1"/>
      <c r="F1590" s="1"/>
      <c r="G1590" s="1"/>
      <c r="H1590" s="1"/>
    </row>
    <row r="1591" spans="3:8">
      <c r="C1591" s="1"/>
      <c r="D1591" s="1"/>
      <c r="E1591" s="1"/>
      <c r="F1591" s="1"/>
      <c r="G1591" s="1"/>
      <c r="H1591" s="1"/>
    </row>
    <row r="1592" spans="3:8">
      <c r="C1592" s="1"/>
      <c r="D1592" s="1"/>
      <c r="E1592" s="1"/>
      <c r="F1592" s="1"/>
      <c r="G1592" s="1"/>
      <c r="H1592" s="1"/>
    </row>
    <row r="1593" spans="3:8">
      <c r="C1593" s="1"/>
      <c r="D1593" s="1"/>
      <c r="E1593" s="1"/>
      <c r="F1593" s="1"/>
      <c r="G1593" s="1"/>
      <c r="H1593" s="1"/>
    </row>
    <row r="1594" spans="3:8">
      <c r="C1594" s="1"/>
      <c r="D1594" s="1"/>
      <c r="E1594" s="1"/>
      <c r="F1594" s="1"/>
      <c r="G1594" s="1"/>
      <c r="H1594" s="1"/>
    </row>
    <row r="1595" spans="3:8">
      <c r="C1595" s="1"/>
      <c r="D1595" s="1"/>
      <c r="E1595" s="1"/>
      <c r="F1595" s="1"/>
      <c r="G1595" s="1"/>
      <c r="H1595" s="1"/>
    </row>
    <row r="1596" spans="3:8">
      <c r="C1596" s="1"/>
      <c r="D1596" s="1"/>
      <c r="E1596" s="1"/>
      <c r="F1596" s="1"/>
      <c r="G1596" s="1"/>
      <c r="H1596" s="1"/>
    </row>
    <row r="1597" spans="3:8">
      <c r="C1597" s="1"/>
      <c r="D1597" s="1"/>
      <c r="E1597" s="1"/>
      <c r="F1597" s="1"/>
      <c r="G1597" s="1"/>
      <c r="H1597" s="1"/>
    </row>
    <row r="1598" spans="3:8">
      <c r="C1598" s="1"/>
      <c r="D1598" s="1"/>
      <c r="E1598" s="1"/>
      <c r="F1598" s="1"/>
      <c r="G1598" s="1"/>
      <c r="H1598" s="1"/>
    </row>
    <row r="1599" spans="3:8">
      <c r="C1599" s="1"/>
      <c r="D1599" s="1"/>
      <c r="E1599" s="1"/>
      <c r="F1599" s="1"/>
      <c r="G1599" s="1"/>
      <c r="H1599" s="1"/>
    </row>
    <row r="1600" spans="3:8">
      <c r="C1600" s="1"/>
      <c r="D1600" s="1"/>
      <c r="E1600" s="1"/>
      <c r="F1600" s="1"/>
      <c r="G1600" s="1"/>
      <c r="H1600" s="1"/>
    </row>
    <row r="1601" spans="3:8">
      <c r="C1601" s="1"/>
      <c r="D1601" s="1"/>
      <c r="E1601" s="1"/>
      <c r="F1601" s="1"/>
      <c r="G1601" s="1"/>
      <c r="H1601" s="1"/>
    </row>
    <row r="1602" spans="3:8">
      <c r="C1602" s="1"/>
      <c r="D1602" s="1"/>
      <c r="E1602" s="1"/>
      <c r="F1602" s="1"/>
      <c r="G1602" s="1"/>
      <c r="H1602" s="1"/>
    </row>
    <row r="1603" spans="3:8">
      <c r="C1603" s="1"/>
      <c r="D1603" s="1"/>
      <c r="E1603" s="1"/>
      <c r="F1603" s="1"/>
      <c r="G1603" s="1"/>
      <c r="H1603" s="1"/>
    </row>
    <row r="1604" spans="3:8">
      <c r="C1604" s="1"/>
      <c r="D1604" s="1"/>
      <c r="E1604" s="1"/>
      <c r="F1604" s="1"/>
      <c r="G1604" s="1"/>
      <c r="H1604" s="1"/>
    </row>
    <row r="1605" spans="3:8">
      <c r="C1605" s="1"/>
      <c r="D1605" s="1"/>
      <c r="E1605" s="1"/>
      <c r="F1605" s="1"/>
      <c r="G1605" s="1"/>
      <c r="H1605" s="1"/>
    </row>
    <row r="1606" spans="3:8">
      <c r="C1606" s="1"/>
      <c r="D1606" s="1"/>
      <c r="E1606" s="1"/>
      <c r="F1606" s="1"/>
      <c r="G1606" s="1"/>
      <c r="H1606" s="1"/>
    </row>
    <row r="1607" spans="3:8">
      <c r="C1607" s="1"/>
      <c r="D1607" s="1"/>
      <c r="E1607" s="1"/>
      <c r="F1607" s="1"/>
      <c r="G1607" s="1"/>
      <c r="H1607" s="1"/>
    </row>
    <row r="1608" spans="3:8">
      <c r="C1608" s="1"/>
      <c r="D1608" s="1"/>
      <c r="E1608" s="1"/>
      <c r="F1608" s="1"/>
      <c r="G1608" s="1"/>
      <c r="H1608" s="1"/>
    </row>
    <row r="1609" spans="3:8">
      <c r="C1609" s="1"/>
      <c r="D1609" s="1"/>
      <c r="E1609" s="1"/>
      <c r="F1609" s="1"/>
      <c r="G1609" s="1"/>
      <c r="H1609" s="1"/>
    </row>
    <row r="1610" spans="3:8">
      <c r="C1610" s="1"/>
      <c r="D1610" s="1"/>
      <c r="E1610" s="1"/>
      <c r="F1610" s="1"/>
      <c r="G1610" s="1"/>
      <c r="H1610" s="1"/>
    </row>
    <row r="1611" spans="3:8">
      <c r="C1611" s="1"/>
      <c r="D1611" s="1"/>
      <c r="E1611" s="1"/>
      <c r="F1611" s="1"/>
      <c r="G1611" s="1"/>
      <c r="H1611" s="1"/>
    </row>
    <row r="1612" spans="3:8">
      <c r="C1612" s="1"/>
      <c r="D1612" s="1"/>
      <c r="E1612" s="1"/>
      <c r="F1612" s="1"/>
      <c r="G1612" s="1"/>
      <c r="H1612" s="1"/>
    </row>
    <row r="1613" spans="3:8">
      <c r="C1613" s="1"/>
      <c r="D1613" s="1"/>
      <c r="E1613" s="1"/>
      <c r="F1613" s="1"/>
      <c r="G1613" s="1"/>
      <c r="H1613" s="1"/>
    </row>
    <row r="1614" spans="3:8">
      <c r="C1614" s="1"/>
      <c r="D1614" s="1"/>
      <c r="E1614" s="1"/>
      <c r="F1614" s="1"/>
      <c r="G1614" s="1"/>
      <c r="H1614" s="1"/>
    </row>
    <row r="1615" spans="3:8">
      <c r="C1615" s="1"/>
      <c r="D1615" s="1"/>
      <c r="E1615" s="1"/>
      <c r="F1615" s="1"/>
      <c r="G1615" s="1"/>
      <c r="H1615" s="1"/>
    </row>
    <row r="1616" spans="3:8">
      <c r="C1616" s="1"/>
      <c r="D1616" s="1"/>
      <c r="E1616" s="1"/>
      <c r="F1616" s="1"/>
      <c r="G1616" s="1"/>
      <c r="H1616" s="1"/>
    </row>
    <row r="1617" spans="3:8">
      <c r="C1617" s="1"/>
      <c r="D1617" s="1"/>
      <c r="E1617" s="1"/>
      <c r="F1617" s="1"/>
      <c r="G1617" s="1"/>
      <c r="H1617" s="1"/>
    </row>
    <row r="1618" spans="3:8">
      <c r="C1618" s="1"/>
      <c r="D1618" s="1"/>
      <c r="E1618" s="1"/>
      <c r="F1618" s="1"/>
      <c r="G1618" s="1"/>
      <c r="H1618" s="1"/>
    </row>
    <row r="1619" spans="3:8">
      <c r="C1619" s="1"/>
      <c r="D1619" s="1"/>
      <c r="E1619" s="1"/>
      <c r="F1619" s="1"/>
      <c r="G1619" s="1"/>
      <c r="H1619" s="1"/>
    </row>
    <row r="1620" spans="3:8">
      <c r="C1620" s="1"/>
      <c r="D1620" s="1"/>
      <c r="E1620" s="1"/>
      <c r="F1620" s="1"/>
      <c r="G1620" s="1"/>
      <c r="H1620" s="1"/>
    </row>
    <row r="1621" spans="3:8">
      <c r="C1621" s="1"/>
      <c r="D1621" s="1"/>
      <c r="E1621" s="1"/>
      <c r="F1621" s="1"/>
      <c r="G1621" s="1"/>
      <c r="H1621" s="1"/>
    </row>
    <row r="1622" spans="3:8">
      <c r="C1622" s="1"/>
      <c r="D1622" s="1"/>
      <c r="E1622" s="1"/>
      <c r="F1622" s="1"/>
      <c r="G1622" s="1"/>
      <c r="H1622" s="1"/>
    </row>
    <row r="1623" spans="3:8">
      <c r="C1623" s="1"/>
      <c r="D1623" s="1"/>
      <c r="E1623" s="1"/>
      <c r="F1623" s="1"/>
      <c r="G1623" s="1"/>
      <c r="H1623" s="1"/>
    </row>
    <row r="1624" spans="3:8">
      <c r="C1624" s="1"/>
      <c r="D1624" s="1"/>
      <c r="E1624" s="1"/>
      <c r="F1624" s="1"/>
      <c r="G1624" s="1"/>
      <c r="H1624" s="1"/>
    </row>
    <row r="1625" spans="3:8">
      <c r="C1625" s="1"/>
      <c r="D1625" s="1"/>
      <c r="E1625" s="1"/>
      <c r="F1625" s="1"/>
      <c r="G1625" s="1"/>
      <c r="H1625" s="1"/>
    </row>
    <row r="1626" spans="3:8">
      <c r="C1626" s="1"/>
      <c r="D1626" s="1"/>
      <c r="E1626" s="1"/>
      <c r="F1626" s="1"/>
      <c r="G1626" s="1"/>
      <c r="H1626" s="1"/>
    </row>
    <row r="1627" spans="3:8">
      <c r="C1627" s="1"/>
      <c r="D1627" s="1"/>
      <c r="E1627" s="1"/>
      <c r="F1627" s="1"/>
      <c r="G1627" s="1"/>
      <c r="H1627" s="1"/>
    </row>
    <row r="1628" spans="3:8">
      <c r="C1628" s="1"/>
      <c r="D1628" s="1"/>
      <c r="E1628" s="1"/>
      <c r="F1628" s="1"/>
      <c r="G1628" s="1"/>
      <c r="H1628" s="1"/>
    </row>
    <row r="1629" spans="3:8">
      <c r="C1629" s="1"/>
      <c r="D1629" s="1"/>
      <c r="E1629" s="1"/>
      <c r="F1629" s="1"/>
      <c r="G1629" s="1"/>
      <c r="H1629" s="1"/>
    </row>
    <row r="1630" spans="3:8">
      <c r="C1630" s="1"/>
      <c r="D1630" s="1"/>
      <c r="E1630" s="1"/>
      <c r="F1630" s="1"/>
      <c r="G1630" s="1"/>
      <c r="H1630" s="1"/>
    </row>
    <row r="1631" spans="3:8">
      <c r="C1631" s="1"/>
      <c r="D1631" s="1"/>
      <c r="E1631" s="1"/>
      <c r="F1631" s="1"/>
      <c r="G1631" s="1"/>
      <c r="H1631" s="1"/>
    </row>
    <row r="1632" spans="3:8">
      <c r="C1632" s="1"/>
      <c r="D1632" s="1"/>
      <c r="E1632" s="1"/>
      <c r="F1632" s="1"/>
      <c r="G1632" s="1"/>
      <c r="H1632" s="1"/>
    </row>
    <row r="1633" spans="3:8">
      <c r="C1633" s="1"/>
      <c r="D1633" s="1"/>
      <c r="E1633" s="1"/>
      <c r="F1633" s="1"/>
      <c r="G1633" s="1"/>
      <c r="H1633" s="1"/>
    </row>
    <row r="1634" spans="3:8">
      <c r="C1634" s="1"/>
      <c r="D1634" s="1"/>
      <c r="E1634" s="1"/>
      <c r="F1634" s="1"/>
      <c r="G1634" s="1"/>
      <c r="H1634" s="1"/>
    </row>
    <row r="1635" spans="3:8">
      <c r="C1635" s="1"/>
      <c r="D1635" s="1"/>
      <c r="E1635" s="1"/>
      <c r="F1635" s="1"/>
      <c r="G1635" s="1"/>
      <c r="H1635" s="1"/>
    </row>
    <row r="1636" spans="3:8">
      <c r="C1636" s="1"/>
      <c r="D1636" s="1"/>
      <c r="E1636" s="1"/>
      <c r="F1636" s="1"/>
      <c r="G1636" s="1"/>
      <c r="H1636" s="1"/>
    </row>
    <row r="1637" spans="3:8">
      <c r="C1637" s="1"/>
      <c r="D1637" s="1"/>
      <c r="E1637" s="1"/>
      <c r="F1637" s="1"/>
      <c r="G1637" s="1"/>
      <c r="H1637" s="1"/>
    </row>
    <row r="1638" spans="3:8">
      <c r="C1638" s="1"/>
      <c r="D1638" s="1"/>
      <c r="E1638" s="1"/>
      <c r="F1638" s="1"/>
      <c r="G1638" s="1"/>
      <c r="H1638" s="1"/>
    </row>
    <row r="1639" spans="3:8">
      <c r="C1639" s="1"/>
      <c r="D1639" s="1"/>
      <c r="E1639" s="1"/>
      <c r="F1639" s="1"/>
      <c r="G1639" s="1"/>
      <c r="H1639" s="1"/>
    </row>
    <row r="1640" spans="3:8">
      <c r="C1640" s="1"/>
      <c r="D1640" s="1"/>
      <c r="E1640" s="1"/>
      <c r="F1640" s="1"/>
      <c r="G1640" s="1"/>
      <c r="H1640" s="1"/>
    </row>
    <row r="1641" spans="3:8">
      <c r="C1641" s="1"/>
      <c r="D1641" s="1"/>
      <c r="E1641" s="1"/>
      <c r="F1641" s="1"/>
      <c r="G1641" s="1"/>
      <c r="H1641" s="1"/>
    </row>
    <row r="1642" spans="3:8">
      <c r="C1642" s="1"/>
      <c r="D1642" s="1"/>
      <c r="E1642" s="1"/>
      <c r="F1642" s="1"/>
      <c r="G1642" s="1"/>
      <c r="H1642" s="1"/>
    </row>
    <row r="1643" spans="3:8">
      <c r="C1643" s="1"/>
      <c r="D1643" s="1"/>
      <c r="E1643" s="1"/>
      <c r="F1643" s="1"/>
      <c r="G1643" s="1"/>
      <c r="H1643" s="1"/>
    </row>
    <row r="1644" spans="3:8">
      <c r="C1644" s="1"/>
      <c r="D1644" s="1"/>
      <c r="E1644" s="1"/>
      <c r="F1644" s="1"/>
      <c r="G1644" s="1"/>
      <c r="H1644" s="1"/>
    </row>
    <row r="1645" spans="3:8">
      <c r="C1645" s="1"/>
      <c r="D1645" s="1"/>
      <c r="E1645" s="1"/>
      <c r="F1645" s="1"/>
      <c r="G1645" s="1"/>
      <c r="H1645" s="1"/>
    </row>
    <row r="1646" spans="3:8">
      <c r="C1646" s="1"/>
      <c r="D1646" s="1"/>
      <c r="E1646" s="1"/>
      <c r="F1646" s="1"/>
      <c r="G1646" s="1"/>
      <c r="H1646" s="1"/>
    </row>
    <row r="1647" spans="3:8">
      <c r="C1647" s="1"/>
      <c r="D1647" s="1"/>
      <c r="E1647" s="1"/>
      <c r="F1647" s="1"/>
      <c r="G1647" s="1"/>
      <c r="H1647" s="1"/>
    </row>
    <row r="1648" spans="3:8">
      <c r="C1648" s="1"/>
      <c r="D1648" s="1"/>
      <c r="E1648" s="1"/>
      <c r="F1648" s="1"/>
      <c r="G1648" s="1"/>
      <c r="H1648" s="1"/>
    </row>
    <row r="1649" spans="3:8">
      <c r="C1649" s="1"/>
      <c r="D1649" s="1"/>
      <c r="E1649" s="1"/>
      <c r="F1649" s="1"/>
      <c r="G1649" s="1"/>
      <c r="H1649" s="1"/>
    </row>
    <row r="1650" spans="3:8">
      <c r="C1650" s="1"/>
      <c r="D1650" s="1"/>
      <c r="E1650" s="1"/>
      <c r="F1650" s="1"/>
      <c r="G1650" s="1"/>
      <c r="H1650" s="1"/>
    </row>
    <row r="1651" spans="3:8">
      <c r="C1651" s="1"/>
      <c r="D1651" s="1"/>
      <c r="E1651" s="1"/>
      <c r="F1651" s="1"/>
      <c r="G1651" s="1"/>
      <c r="H1651" s="1"/>
    </row>
    <row r="1652" spans="3:8">
      <c r="C1652" s="1"/>
      <c r="D1652" s="1"/>
      <c r="E1652" s="1"/>
      <c r="F1652" s="1"/>
      <c r="G1652" s="1"/>
      <c r="H1652" s="1"/>
    </row>
    <row r="1653" spans="3:8">
      <c r="C1653" s="1"/>
      <c r="D1653" s="1"/>
      <c r="E1653" s="1"/>
      <c r="F1653" s="1"/>
      <c r="G1653" s="1"/>
      <c r="H1653" s="1"/>
    </row>
    <row r="1654" spans="3:8">
      <c r="C1654" s="1"/>
      <c r="D1654" s="1"/>
      <c r="E1654" s="1"/>
      <c r="F1654" s="1"/>
      <c r="G1654" s="1"/>
      <c r="H1654" s="1"/>
    </row>
    <row r="1655" spans="3:8">
      <c r="C1655" s="1"/>
      <c r="D1655" s="1"/>
      <c r="E1655" s="1"/>
      <c r="F1655" s="1"/>
      <c r="G1655" s="1"/>
      <c r="H1655" s="1"/>
    </row>
    <row r="1656" spans="3:8">
      <c r="C1656" s="1"/>
      <c r="D1656" s="1"/>
      <c r="E1656" s="1"/>
      <c r="F1656" s="1"/>
      <c r="G1656" s="1"/>
      <c r="H1656" s="1"/>
    </row>
    <row r="1657" spans="3:8">
      <c r="C1657" s="1"/>
      <c r="D1657" s="1"/>
      <c r="E1657" s="1"/>
      <c r="F1657" s="1"/>
      <c r="G1657" s="1"/>
      <c r="H1657" s="1"/>
    </row>
    <row r="1658" spans="3:8">
      <c r="C1658" s="1"/>
      <c r="D1658" s="1"/>
      <c r="E1658" s="1"/>
      <c r="F1658" s="1"/>
      <c r="G1658" s="1"/>
      <c r="H1658" s="1"/>
    </row>
    <row r="1659" spans="3:8">
      <c r="C1659" s="1"/>
      <c r="D1659" s="1"/>
      <c r="E1659" s="1"/>
      <c r="F1659" s="1"/>
      <c r="G1659" s="1"/>
      <c r="H1659" s="1"/>
    </row>
    <row r="1660" spans="3:8">
      <c r="C1660" s="1"/>
      <c r="D1660" s="1"/>
      <c r="E1660" s="1"/>
      <c r="F1660" s="1"/>
      <c r="G1660" s="1"/>
      <c r="H1660" s="1"/>
    </row>
    <row r="1661" spans="3:8">
      <c r="C1661" s="1"/>
      <c r="D1661" s="1"/>
      <c r="E1661" s="1"/>
      <c r="F1661" s="1"/>
      <c r="G1661" s="1"/>
      <c r="H1661" s="1"/>
    </row>
    <row r="1662" spans="3:8">
      <c r="C1662" s="1"/>
      <c r="D1662" s="1"/>
      <c r="E1662" s="1"/>
      <c r="F1662" s="1"/>
      <c r="G1662" s="1"/>
      <c r="H1662" s="1"/>
    </row>
    <row r="1663" spans="3:8">
      <c r="C1663" s="1"/>
      <c r="D1663" s="1"/>
      <c r="E1663" s="1"/>
      <c r="F1663" s="1"/>
      <c r="G1663" s="1"/>
      <c r="H1663" s="1"/>
    </row>
    <row r="1664" spans="3:8">
      <c r="C1664" s="1"/>
      <c r="D1664" s="1"/>
      <c r="E1664" s="1"/>
      <c r="F1664" s="1"/>
      <c r="G1664" s="1"/>
      <c r="H1664" s="1"/>
    </row>
    <row r="1665" spans="3:8">
      <c r="C1665" s="1"/>
      <c r="D1665" s="1"/>
      <c r="E1665" s="1"/>
      <c r="F1665" s="1"/>
      <c r="G1665" s="1"/>
      <c r="H1665" s="1"/>
    </row>
    <row r="1666" spans="3:8">
      <c r="C1666" s="1"/>
      <c r="D1666" s="1"/>
      <c r="E1666" s="1"/>
      <c r="F1666" s="1"/>
      <c r="G1666" s="1"/>
      <c r="H1666" s="1"/>
    </row>
    <row r="1667" spans="3:8">
      <c r="C1667" s="1"/>
      <c r="D1667" s="1"/>
      <c r="E1667" s="1"/>
      <c r="F1667" s="1"/>
      <c r="G1667" s="1"/>
      <c r="H1667" s="1"/>
    </row>
    <row r="1668" spans="3:8">
      <c r="C1668" s="1"/>
      <c r="D1668" s="1"/>
      <c r="E1668" s="1"/>
      <c r="F1668" s="1"/>
      <c r="G1668" s="1"/>
      <c r="H1668" s="1"/>
    </row>
    <row r="1669" spans="3:8">
      <c r="C1669" s="1"/>
      <c r="D1669" s="1"/>
      <c r="E1669" s="1"/>
      <c r="F1669" s="1"/>
      <c r="G1669" s="1"/>
      <c r="H1669" s="1"/>
    </row>
    <row r="1670" spans="3:8">
      <c r="C1670" s="1"/>
      <c r="D1670" s="1"/>
      <c r="E1670" s="1"/>
      <c r="F1670" s="1"/>
      <c r="G1670" s="1"/>
      <c r="H1670" s="1"/>
    </row>
    <row r="1671" spans="3:8">
      <c r="C1671" s="1"/>
      <c r="D1671" s="1"/>
      <c r="E1671" s="1"/>
      <c r="F1671" s="1"/>
      <c r="G1671" s="1"/>
      <c r="H1671" s="1"/>
    </row>
    <row r="1672" spans="3:8">
      <c r="C1672" s="1"/>
      <c r="D1672" s="1"/>
      <c r="E1672" s="1"/>
      <c r="F1672" s="1"/>
      <c r="G1672" s="1"/>
      <c r="H1672" s="1"/>
    </row>
    <row r="1673" spans="3:8">
      <c r="C1673" s="1"/>
      <c r="D1673" s="1"/>
      <c r="E1673" s="1"/>
      <c r="F1673" s="1"/>
      <c r="G1673" s="1"/>
      <c r="H1673" s="1"/>
    </row>
    <row r="1674" spans="3:8">
      <c r="C1674" s="1"/>
      <c r="D1674" s="1"/>
      <c r="E1674" s="1"/>
      <c r="F1674" s="1"/>
      <c r="G1674" s="1"/>
      <c r="H1674" s="1"/>
    </row>
    <row r="1675" spans="3:8">
      <c r="C1675" s="1"/>
      <c r="D1675" s="1"/>
      <c r="E1675" s="1"/>
      <c r="F1675" s="1"/>
      <c r="G1675" s="1"/>
      <c r="H1675" s="1"/>
    </row>
    <row r="1676" spans="3:8">
      <c r="C1676" s="1"/>
      <c r="D1676" s="1"/>
      <c r="E1676" s="1"/>
      <c r="F1676" s="1"/>
      <c r="G1676" s="1"/>
      <c r="H1676" s="1"/>
    </row>
    <row r="1677" spans="3:8">
      <c r="C1677" s="1"/>
      <c r="D1677" s="1"/>
      <c r="E1677" s="1"/>
      <c r="F1677" s="1"/>
      <c r="G1677" s="1"/>
      <c r="H1677" s="1"/>
    </row>
    <row r="1678" spans="3:8">
      <c r="C1678" s="1"/>
      <c r="D1678" s="1"/>
      <c r="E1678" s="1"/>
      <c r="F1678" s="1"/>
      <c r="G1678" s="1"/>
      <c r="H1678" s="1"/>
    </row>
    <row r="1679" spans="3:8">
      <c r="C1679" s="1"/>
      <c r="D1679" s="1"/>
      <c r="E1679" s="1"/>
      <c r="F1679" s="1"/>
      <c r="G1679" s="1"/>
      <c r="H1679" s="1"/>
    </row>
    <row r="1680" spans="3:8">
      <c r="C1680" s="1"/>
      <c r="D1680" s="1"/>
      <c r="E1680" s="1"/>
      <c r="F1680" s="1"/>
      <c r="G1680" s="1"/>
      <c r="H1680" s="1"/>
    </row>
    <row r="1681" spans="3:8">
      <c r="C1681" s="1"/>
      <c r="D1681" s="1"/>
      <c r="E1681" s="1"/>
      <c r="F1681" s="1"/>
      <c r="G1681" s="1"/>
      <c r="H1681" s="1"/>
    </row>
    <row r="1682" spans="3:8">
      <c r="C1682" s="1"/>
      <c r="D1682" s="1"/>
      <c r="E1682" s="1"/>
      <c r="F1682" s="1"/>
      <c r="G1682" s="1"/>
      <c r="H1682" s="1"/>
    </row>
    <row r="1683" spans="3:8">
      <c r="C1683" s="1"/>
      <c r="D1683" s="1"/>
      <c r="E1683" s="1"/>
      <c r="F1683" s="1"/>
      <c r="G1683" s="1"/>
      <c r="H1683" s="1"/>
    </row>
    <row r="1684" spans="3:8">
      <c r="C1684" s="1"/>
      <c r="D1684" s="1"/>
      <c r="E1684" s="1"/>
      <c r="F1684" s="1"/>
      <c r="G1684" s="1"/>
      <c r="H1684" s="1"/>
    </row>
    <row r="1685" spans="3:8">
      <c r="C1685" s="1"/>
      <c r="D1685" s="1"/>
      <c r="E1685" s="1"/>
      <c r="F1685" s="1"/>
      <c r="G1685" s="1"/>
      <c r="H1685" s="1"/>
    </row>
    <row r="1686" spans="3:8">
      <c r="C1686" s="1"/>
      <c r="D1686" s="1"/>
      <c r="E1686" s="1"/>
      <c r="F1686" s="1"/>
      <c r="G1686" s="1"/>
      <c r="H1686" s="1"/>
    </row>
    <row r="1687" spans="3:8">
      <c r="C1687" s="1"/>
      <c r="D1687" s="1"/>
      <c r="E1687" s="1"/>
      <c r="F1687" s="1"/>
      <c r="G1687" s="1"/>
      <c r="H1687" s="1"/>
    </row>
    <row r="1688" spans="3:8">
      <c r="C1688" s="1"/>
      <c r="D1688" s="1"/>
      <c r="E1688" s="1"/>
      <c r="F1688" s="1"/>
      <c r="G1688" s="1"/>
      <c r="H1688" s="1"/>
    </row>
    <row r="1689" spans="3:8">
      <c r="C1689" s="1"/>
      <c r="D1689" s="1"/>
      <c r="E1689" s="1"/>
      <c r="F1689" s="1"/>
      <c r="G1689" s="1"/>
      <c r="H1689" s="1"/>
    </row>
    <row r="1690" spans="3:8">
      <c r="C1690" s="1"/>
      <c r="D1690" s="1"/>
      <c r="E1690" s="1"/>
      <c r="F1690" s="1"/>
      <c r="G1690" s="1"/>
      <c r="H1690" s="1"/>
    </row>
    <row r="1691" spans="3:8">
      <c r="C1691" s="1"/>
      <c r="D1691" s="1"/>
      <c r="E1691" s="1"/>
      <c r="F1691" s="1"/>
      <c r="G1691" s="1"/>
      <c r="H1691" s="1"/>
    </row>
    <row r="1692" spans="3:8">
      <c r="C1692" s="1"/>
      <c r="D1692" s="1"/>
      <c r="E1692" s="1"/>
      <c r="F1692" s="1"/>
      <c r="G1692" s="1"/>
      <c r="H1692" s="1"/>
    </row>
    <row r="1693" spans="3:8">
      <c r="C1693" s="1"/>
      <c r="D1693" s="1"/>
      <c r="E1693" s="1"/>
      <c r="F1693" s="1"/>
      <c r="G1693" s="1"/>
      <c r="H1693" s="1"/>
    </row>
    <row r="1694" spans="3:8">
      <c r="C1694" s="1"/>
      <c r="D1694" s="1"/>
      <c r="E1694" s="1"/>
      <c r="F1694" s="1"/>
      <c r="G1694" s="1"/>
      <c r="H1694" s="1"/>
    </row>
    <row r="1695" spans="3:8">
      <c r="C1695" s="1"/>
      <c r="D1695" s="1"/>
      <c r="E1695" s="1"/>
      <c r="F1695" s="1"/>
      <c r="G1695" s="1"/>
      <c r="H1695" s="1"/>
    </row>
    <row r="1696" spans="3:8">
      <c r="C1696" s="1"/>
      <c r="D1696" s="1"/>
      <c r="E1696" s="1"/>
      <c r="F1696" s="1"/>
      <c r="G1696" s="1"/>
      <c r="H1696" s="1"/>
    </row>
    <row r="1697" spans="3:8">
      <c r="C1697" s="1"/>
      <c r="D1697" s="1"/>
      <c r="E1697" s="1"/>
      <c r="F1697" s="1"/>
      <c r="G1697" s="1"/>
      <c r="H1697" s="1"/>
    </row>
    <row r="1698" spans="3:8">
      <c r="C1698" s="1"/>
      <c r="D1698" s="1"/>
      <c r="E1698" s="1"/>
      <c r="F1698" s="1"/>
      <c r="G1698" s="1"/>
      <c r="H1698" s="1"/>
    </row>
    <row r="1699" spans="3:8">
      <c r="C1699" s="1"/>
      <c r="D1699" s="1"/>
      <c r="E1699" s="1"/>
      <c r="F1699" s="1"/>
      <c r="G1699" s="1"/>
      <c r="H1699" s="1"/>
    </row>
    <row r="1700" spans="3:8">
      <c r="C1700" s="1"/>
      <c r="D1700" s="1"/>
      <c r="E1700" s="1"/>
      <c r="F1700" s="1"/>
      <c r="G1700" s="1"/>
      <c r="H1700" s="1"/>
    </row>
    <row r="1701" spans="3:8">
      <c r="C1701" s="1"/>
      <c r="D1701" s="1"/>
      <c r="E1701" s="1"/>
      <c r="F1701" s="1"/>
      <c r="G1701" s="1"/>
      <c r="H1701" s="1"/>
    </row>
    <row r="1702" spans="3:8">
      <c r="C1702" s="1"/>
      <c r="D1702" s="1"/>
      <c r="E1702" s="1"/>
      <c r="F1702" s="1"/>
      <c r="G1702" s="1"/>
      <c r="H1702" s="1"/>
    </row>
    <row r="1703" spans="3:8">
      <c r="C1703" s="1"/>
      <c r="D1703" s="1"/>
      <c r="E1703" s="1"/>
      <c r="F1703" s="1"/>
      <c r="G1703" s="1"/>
      <c r="H1703" s="1"/>
    </row>
    <row r="1704" spans="3:8">
      <c r="C1704" s="1"/>
      <c r="D1704" s="1"/>
      <c r="E1704" s="1"/>
      <c r="F1704" s="1"/>
      <c r="G1704" s="1"/>
      <c r="H1704" s="1"/>
    </row>
    <row r="1705" spans="3:8">
      <c r="C1705" s="1"/>
      <c r="D1705" s="1"/>
      <c r="E1705" s="1"/>
      <c r="F1705" s="1"/>
      <c r="G1705" s="1"/>
      <c r="H1705" s="1"/>
    </row>
    <row r="1706" spans="3:8">
      <c r="C1706" s="1"/>
      <c r="D1706" s="1"/>
      <c r="E1706" s="1"/>
      <c r="F1706" s="1"/>
      <c r="G1706" s="1"/>
      <c r="H1706" s="1"/>
    </row>
    <row r="1707" spans="3:8">
      <c r="C1707" s="1"/>
      <c r="D1707" s="1"/>
      <c r="E1707" s="1"/>
      <c r="F1707" s="1"/>
      <c r="G1707" s="1"/>
      <c r="H1707" s="1"/>
    </row>
    <row r="1708" spans="3:8">
      <c r="C1708" s="1"/>
      <c r="D1708" s="1"/>
      <c r="E1708" s="1"/>
      <c r="F1708" s="1"/>
      <c r="G1708" s="1"/>
      <c r="H1708" s="1"/>
    </row>
    <row r="1709" spans="3:8">
      <c r="C1709" s="1"/>
      <c r="D1709" s="1"/>
      <c r="E1709" s="1"/>
      <c r="F1709" s="1"/>
      <c r="G1709" s="1"/>
      <c r="H1709" s="1"/>
    </row>
    <row r="1710" spans="3:8">
      <c r="C1710" s="1"/>
      <c r="D1710" s="1"/>
      <c r="E1710" s="1"/>
      <c r="F1710" s="1"/>
      <c r="G1710" s="1"/>
      <c r="H1710" s="1"/>
    </row>
    <row r="1711" spans="3:8">
      <c r="C1711" s="1"/>
      <c r="D1711" s="1"/>
      <c r="E1711" s="1"/>
      <c r="F1711" s="1"/>
      <c r="G1711" s="1"/>
      <c r="H1711" s="1"/>
    </row>
    <row r="1712" spans="3:8">
      <c r="C1712" s="1"/>
      <c r="D1712" s="1"/>
      <c r="E1712" s="1"/>
      <c r="F1712" s="1"/>
      <c r="G1712" s="1"/>
      <c r="H1712" s="1"/>
    </row>
    <row r="1713" spans="3:8">
      <c r="C1713" s="1"/>
      <c r="D1713" s="1"/>
      <c r="E1713" s="1"/>
      <c r="F1713" s="1"/>
      <c r="G1713" s="1"/>
      <c r="H1713" s="1"/>
    </row>
    <row r="1714" spans="3:8">
      <c r="C1714" s="1"/>
      <c r="D1714" s="1"/>
      <c r="E1714" s="1"/>
      <c r="F1714" s="1"/>
      <c r="G1714" s="1"/>
      <c r="H1714" s="1"/>
    </row>
    <row r="1715" spans="3:8">
      <c r="C1715" s="1"/>
      <c r="D1715" s="1"/>
      <c r="E1715" s="1"/>
      <c r="F1715" s="1"/>
      <c r="G1715" s="1"/>
      <c r="H1715" s="1"/>
    </row>
    <row r="1716" spans="3:8">
      <c r="C1716" s="1"/>
      <c r="D1716" s="1"/>
      <c r="E1716" s="1"/>
      <c r="F1716" s="1"/>
      <c r="G1716" s="1"/>
      <c r="H1716" s="1"/>
    </row>
    <row r="1717" spans="3:8">
      <c r="C1717" s="1"/>
      <c r="D1717" s="1"/>
      <c r="E1717" s="1"/>
      <c r="F1717" s="1"/>
      <c r="G1717" s="1"/>
      <c r="H1717" s="1"/>
    </row>
    <row r="1718" spans="3:8">
      <c r="C1718" s="1"/>
      <c r="D1718" s="1"/>
      <c r="E1718" s="1"/>
      <c r="F1718" s="1"/>
      <c r="G1718" s="1"/>
      <c r="H1718" s="1"/>
    </row>
    <row r="1719" spans="3:8">
      <c r="C1719" s="1"/>
      <c r="D1719" s="1"/>
      <c r="E1719" s="1"/>
      <c r="F1719" s="1"/>
      <c r="G1719" s="1"/>
      <c r="H1719" s="1"/>
    </row>
    <row r="1720" spans="3:8">
      <c r="C1720" s="1"/>
      <c r="D1720" s="1"/>
      <c r="E1720" s="1"/>
      <c r="F1720" s="1"/>
      <c r="G1720" s="1"/>
      <c r="H1720" s="1"/>
    </row>
    <row r="1721" spans="3:8">
      <c r="C1721" s="1"/>
      <c r="D1721" s="1"/>
      <c r="E1721" s="1"/>
      <c r="F1721" s="1"/>
      <c r="G1721" s="1"/>
      <c r="H1721" s="1"/>
    </row>
    <row r="1722" spans="3:8">
      <c r="C1722" s="1"/>
      <c r="D1722" s="1"/>
      <c r="E1722" s="1"/>
      <c r="F1722" s="1"/>
      <c r="G1722" s="1"/>
      <c r="H1722" s="1"/>
    </row>
    <row r="1723" spans="3:8">
      <c r="C1723" s="1"/>
      <c r="D1723" s="1"/>
      <c r="E1723" s="1"/>
      <c r="F1723" s="1"/>
      <c r="G1723" s="1"/>
      <c r="H1723" s="1"/>
    </row>
    <row r="1724" spans="3:8">
      <c r="C1724" s="1"/>
      <c r="D1724" s="1"/>
      <c r="E1724" s="1"/>
      <c r="F1724" s="1"/>
      <c r="G1724" s="1"/>
      <c r="H1724" s="1"/>
    </row>
    <row r="1725" spans="3:8">
      <c r="C1725" s="1"/>
      <c r="D1725" s="1"/>
      <c r="E1725" s="1"/>
      <c r="F1725" s="1"/>
      <c r="G1725" s="1"/>
      <c r="H1725" s="1"/>
    </row>
    <row r="1726" spans="3:8">
      <c r="C1726" s="1"/>
      <c r="D1726" s="1"/>
      <c r="E1726" s="1"/>
      <c r="F1726" s="1"/>
      <c r="G1726" s="1"/>
      <c r="H1726" s="1"/>
    </row>
    <row r="1727" spans="3:8">
      <c r="C1727" s="1"/>
      <c r="D1727" s="1"/>
      <c r="E1727" s="1"/>
      <c r="F1727" s="1"/>
      <c r="G1727" s="1"/>
      <c r="H1727" s="1"/>
    </row>
    <row r="1728" spans="3:8">
      <c r="C1728" s="1"/>
      <c r="D1728" s="1"/>
      <c r="E1728" s="1"/>
      <c r="F1728" s="1"/>
      <c r="G1728" s="1"/>
      <c r="H1728" s="1"/>
    </row>
    <row r="1729" spans="3:8">
      <c r="C1729" s="1"/>
      <c r="D1729" s="1"/>
      <c r="E1729" s="1"/>
      <c r="F1729" s="1"/>
      <c r="G1729" s="1"/>
      <c r="H1729" s="1"/>
    </row>
    <row r="1730" spans="3:8">
      <c r="C1730" s="1"/>
      <c r="D1730" s="1"/>
      <c r="E1730" s="1"/>
      <c r="F1730" s="1"/>
      <c r="G1730" s="1"/>
      <c r="H1730" s="1"/>
    </row>
    <row r="1731" spans="3:8">
      <c r="C1731" s="1"/>
      <c r="D1731" s="1"/>
      <c r="E1731" s="1"/>
      <c r="F1731" s="1"/>
      <c r="G1731" s="1"/>
      <c r="H1731" s="1"/>
    </row>
    <row r="1732" spans="3:8">
      <c r="C1732" s="1"/>
      <c r="D1732" s="1"/>
      <c r="E1732" s="1"/>
      <c r="F1732" s="1"/>
      <c r="G1732" s="1"/>
      <c r="H1732" s="1"/>
    </row>
    <row r="1733" spans="3:8">
      <c r="C1733" s="1"/>
      <c r="D1733" s="1"/>
      <c r="E1733" s="1"/>
      <c r="F1733" s="1"/>
      <c r="G1733" s="1"/>
      <c r="H1733" s="1"/>
    </row>
    <row r="1734" spans="3:8">
      <c r="C1734" s="1"/>
      <c r="D1734" s="1"/>
      <c r="E1734" s="1"/>
      <c r="F1734" s="1"/>
      <c r="G1734" s="1"/>
      <c r="H1734" s="1"/>
    </row>
    <row r="1735" spans="3:8">
      <c r="C1735" s="1"/>
      <c r="D1735" s="1"/>
      <c r="E1735" s="1"/>
      <c r="F1735" s="1"/>
      <c r="G1735" s="1"/>
      <c r="H1735" s="1"/>
    </row>
    <row r="1736" spans="3:8">
      <c r="C1736" s="1"/>
      <c r="D1736" s="1"/>
      <c r="E1736" s="1"/>
      <c r="F1736" s="1"/>
      <c r="G1736" s="1"/>
      <c r="H1736" s="1"/>
    </row>
    <row r="1737" spans="3:8">
      <c r="C1737" s="1"/>
      <c r="D1737" s="1"/>
      <c r="E1737" s="1"/>
      <c r="F1737" s="1"/>
      <c r="G1737" s="1"/>
      <c r="H1737" s="1"/>
    </row>
    <row r="1738" spans="3:8">
      <c r="C1738" s="1"/>
      <c r="D1738" s="1"/>
      <c r="E1738" s="1"/>
      <c r="F1738" s="1"/>
      <c r="G1738" s="1"/>
      <c r="H1738" s="1"/>
    </row>
    <row r="1739" spans="3:8">
      <c r="C1739" s="1"/>
      <c r="D1739" s="1"/>
      <c r="E1739" s="1"/>
      <c r="F1739" s="1"/>
      <c r="G1739" s="1"/>
      <c r="H1739" s="1"/>
    </row>
    <row r="1740" spans="3:8">
      <c r="C1740" s="1"/>
      <c r="D1740" s="1"/>
      <c r="E1740" s="1"/>
      <c r="F1740" s="1"/>
      <c r="G1740" s="1"/>
      <c r="H1740" s="1"/>
    </row>
    <row r="1741" spans="3:8">
      <c r="C1741" s="1"/>
      <c r="D1741" s="1"/>
      <c r="E1741" s="1"/>
      <c r="F1741" s="1"/>
      <c r="G1741" s="1"/>
      <c r="H1741" s="1"/>
    </row>
    <row r="1742" spans="3:8">
      <c r="C1742" s="1"/>
      <c r="D1742" s="1"/>
      <c r="E1742" s="1"/>
      <c r="F1742" s="1"/>
      <c r="G1742" s="1"/>
      <c r="H1742" s="1"/>
    </row>
    <row r="1743" spans="3:8">
      <c r="C1743" s="1"/>
      <c r="D1743" s="1"/>
      <c r="E1743" s="1"/>
      <c r="F1743" s="1"/>
      <c r="G1743" s="1"/>
      <c r="H1743" s="1"/>
    </row>
    <row r="1744" spans="3:8">
      <c r="C1744" s="1"/>
      <c r="D1744" s="1"/>
      <c r="E1744" s="1"/>
      <c r="F1744" s="1"/>
      <c r="G1744" s="1"/>
      <c r="H1744" s="1"/>
    </row>
    <row r="1745" spans="3:8">
      <c r="C1745" s="1"/>
      <c r="D1745" s="1"/>
      <c r="E1745" s="1"/>
      <c r="F1745" s="1"/>
      <c r="G1745" s="1"/>
      <c r="H1745" s="1"/>
    </row>
    <row r="1746" spans="3:8">
      <c r="C1746" s="1"/>
      <c r="D1746" s="1"/>
      <c r="E1746" s="1"/>
      <c r="F1746" s="1"/>
      <c r="G1746" s="1"/>
      <c r="H1746" s="1"/>
    </row>
    <row r="1747" spans="3:8">
      <c r="C1747" s="1"/>
      <c r="D1747" s="1"/>
      <c r="E1747" s="1"/>
      <c r="F1747" s="1"/>
      <c r="G1747" s="1"/>
      <c r="H1747" s="1"/>
    </row>
    <row r="1748" spans="3:8">
      <c r="C1748" s="1"/>
      <c r="D1748" s="1"/>
      <c r="E1748" s="1"/>
      <c r="F1748" s="1"/>
      <c r="G1748" s="1"/>
      <c r="H1748" s="1"/>
    </row>
    <row r="1749" spans="3:8">
      <c r="C1749" s="1"/>
      <c r="D1749" s="1"/>
      <c r="E1749" s="1"/>
      <c r="F1749" s="1"/>
      <c r="G1749" s="1"/>
      <c r="H1749" s="1"/>
    </row>
    <row r="1750" spans="3:8">
      <c r="C1750" s="1"/>
      <c r="D1750" s="1"/>
      <c r="E1750" s="1"/>
      <c r="F1750" s="1"/>
      <c r="G1750" s="1"/>
      <c r="H1750" s="1"/>
    </row>
    <row r="1751" spans="3:8">
      <c r="C1751" s="1"/>
      <c r="D1751" s="1"/>
      <c r="E1751" s="1"/>
      <c r="F1751" s="1"/>
      <c r="G1751" s="1"/>
      <c r="H1751" s="1"/>
    </row>
    <row r="1752" spans="3:8">
      <c r="C1752" s="1"/>
      <c r="D1752" s="1"/>
      <c r="E1752" s="1"/>
      <c r="F1752" s="1"/>
      <c r="G1752" s="1"/>
      <c r="H1752" s="1"/>
    </row>
    <row r="1753" spans="3:8">
      <c r="C1753" s="1"/>
      <c r="D1753" s="1"/>
      <c r="E1753" s="1"/>
      <c r="F1753" s="1"/>
      <c r="G1753" s="1"/>
      <c r="H1753" s="1"/>
    </row>
    <row r="1754" spans="3:8">
      <c r="C1754" s="1"/>
      <c r="D1754" s="1"/>
      <c r="E1754" s="1"/>
      <c r="F1754" s="1"/>
      <c r="G1754" s="1"/>
      <c r="H1754" s="1"/>
    </row>
    <row r="1755" spans="3:8">
      <c r="C1755" s="1"/>
      <c r="D1755" s="1"/>
      <c r="E1755" s="1"/>
      <c r="F1755" s="1"/>
      <c r="G1755" s="1"/>
      <c r="H1755" s="1"/>
    </row>
    <row r="1756" spans="3:8">
      <c r="C1756" s="1"/>
      <c r="D1756" s="1"/>
      <c r="E1756" s="1"/>
      <c r="F1756" s="1"/>
      <c r="G1756" s="1"/>
      <c r="H1756" s="1"/>
    </row>
    <row r="1757" spans="3:8">
      <c r="C1757" s="1"/>
      <c r="D1757" s="1"/>
      <c r="E1757" s="1"/>
      <c r="F1757" s="1"/>
      <c r="G1757" s="1"/>
      <c r="H1757" s="1"/>
    </row>
    <row r="1758" spans="3:8">
      <c r="C1758" s="1"/>
      <c r="D1758" s="1"/>
      <c r="E1758" s="1"/>
      <c r="F1758" s="1"/>
      <c r="G1758" s="1"/>
      <c r="H1758" s="1"/>
    </row>
    <row r="1759" spans="3:8">
      <c r="C1759" s="1"/>
      <c r="D1759" s="1"/>
      <c r="E1759" s="1"/>
      <c r="F1759" s="1"/>
      <c r="G1759" s="1"/>
      <c r="H1759" s="1"/>
    </row>
    <row r="1760" spans="3:8">
      <c r="C1760" s="1"/>
      <c r="D1760" s="1"/>
      <c r="E1760" s="1"/>
      <c r="F1760" s="1"/>
      <c r="G1760" s="1"/>
      <c r="H1760" s="1"/>
    </row>
    <row r="1761" spans="3:8">
      <c r="C1761" s="1"/>
      <c r="D1761" s="1"/>
      <c r="E1761" s="1"/>
      <c r="F1761" s="1"/>
      <c r="G1761" s="1"/>
      <c r="H1761" s="1"/>
    </row>
    <row r="1762" spans="3:8">
      <c r="C1762" s="1"/>
      <c r="D1762" s="1"/>
      <c r="E1762" s="1"/>
      <c r="F1762" s="1"/>
      <c r="G1762" s="1"/>
      <c r="H1762" s="1"/>
    </row>
    <row r="1763" spans="3:8">
      <c r="C1763" s="1"/>
      <c r="D1763" s="1"/>
      <c r="E1763" s="1"/>
      <c r="F1763" s="1"/>
      <c r="G1763" s="1"/>
      <c r="H1763" s="1"/>
    </row>
    <row r="1764" spans="3:8">
      <c r="C1764" s="1"/>
      <c r="D1764" s="1"/>
      <c r="E1764" s="1"/>
      <c r="F1764" s="1"/>
      <c r="G1764" s="1"/>
      <c r="H1764" s="1"/>
    </row>
    <row r="1765" spans="3:8">
      <c r="C1765" s="1"/>
      <c r="D1765" s="1"/>
      <c r="E1765" s="1"/>
      <c r="F1765" s="1"/>
      <c r="G1765" s="1"/>
      <c r="H1765" s="1"/>
    </row>
    <row r="1766" spans="3:8">
      <c r="C1766" s="1"/>
      <c r="D1766" s="1"/>
      <c r="E1766" s="1"/>
      <c r="F1766" s="1"/>
      <c r="G1766" s="1"/>
      <c r="H1766" s="1"/>
    </row>
    <row r="1767" spans="3:8">
      <c r="C1767" s="1"/>
      <c r="D1767" s="1"/>
      <c r="E1767" s="1"/>
      <c r="F1767" s="1"/>
      <c r="G1767" s="1"/>
      <c r="H1767" s="1"/>
    </row>
    <row r="1768" spans="3:8">
      <c r="C1768" s="1"/>
      <c r="D1768" s="1"/>
      <c r="E1768" s="1"/>
      <c r="F1768" s="1"/>
      <c r="G1768" s="1"/>
      <c r="H1768" s="1"/>
    </row>
    <row r="1769" spans="3:8">
      <c r="C1769" s="1"/>
      <c r="D1769" s="1"/>
      <c r="E1769" s="1"/>
      <c r="F1769" s="1"/>
      <c r="G1769" s="1"/>
      <c r="H1769" s="1"/>
    </row>
    <row r="1770" spans="3:8">
      <c r="C1770" s="1"/>
      <c r="D1770" s="1"/>
      <c r="E1770" s="1"/>
      <c r="F1770" s="1"/>
      <c r="G1770" s="1"/>
      <c r="H1770" s="1"/>
    </row>
    <row r="1771" spans="3:8">
      <c r="C1771" s="1"/>
      <c r="D1771" s="1"/>
      <c r="E1771" s="1"/>
      <c r="F1771" s="1"/>
      <c r="G1771" s="1"/>
      <c r="H1771" s="1"/>
    </row>
    <row r="1772" spans="3:8">
      <c r="C1772" s="1"/>
      <c r="D1772" s="1"/>
      <c r="E1772" s="1"/>
      <c r="F1772" s="1"/>
      <c r="G1772" s="1"/>
      <c r="H1772" s="1"/>
    </row>
    <row r="1773" spans="3:8">
      <c r="C1773" s="1"/>
      <c r="D1773" s="1"/>
      <c r="E1773" s="1"/>
      <c r="F1773" s="1"/>
      <c r="G1773" s="1"/>
      <c r="H1773" s="1"/>
    </row>
    <row r="1774" spans="3:8">
      <c r="C1774" s="1"/>
      <c r="D1774" s="1"/>
      <c r="E1774" s="1"/>
      <c r="F1774" s="1"/>
      <c r="G1774" s="1"/>
      <c r="H1774" s="1"/>
    </row>
    <row r="1775" spans="3:8">
      <c r="C1775" s="1"/>
      <c r="D1775" s="1"/>
      <c r="E1775" s="1"/>
      <c r="F1775" s="1"/>
      <c r="G1775" s="1"/>
      <c r="H1775" s="1"/>
    </row>
    <row r="1776" spans="3:8">
      <c r="C1776" s="1"/>
      <c r="D1776" s="1"/>
      <c r="E1776" s="1"/>
      <c r="F1776" s="1"/>
      <c r="G1776" s="1"/>
      <c r="H1776" s="1"/>
    </row>
    <row r="1777" spans="3:8">
      <c r="C1777" s="1"/>
      <c r="D1777" s="1"/>
      <c r="E1777" s="1"/>
      <c r="F1777" s="1"/>
      <c r="G1777" s="1"/>
      <c r="H1777" s="1"/>
    </row>
    <row r="1778" spans="3:8">
      <c r="C1778" s="1"/>
      <c r="D1778" s="1"/>
      <c r="E1778" s="1"/>
      <c r="F1778" s="1"/>
      <c r="G1778" s="1"/>
      <c r="H1778" s="1"/>
    </row>
    <row r="1779" spans="3:8">
      <c r="C1779" s="1"/>
      <c r="D1779" s="1"/>
      <c r="E1779" s="1"/>
      <c r="F1779" s="1"/>
      <c r="G1779" s="1"/>
      <c r="H1779" s="1"/>
    </row>
    <row r="1780" spans="3:8">
      <c r="C1780" s="1"/>
      <c r="D1780" s="1"/>
      <c r="E1780" s="1"/>
      <c r="F1780" s="1"/>
      <c r="G1780" s="1"/>
      <c r="H1780" s="1"/>
    </row>
    <row r="1781" spans="3:8">
      <c r="C1781" s="1"/>
      <c r="D1781" s="1"/>
      <c r="E1781" s="1"/>
      <c r="F1781" s="1"/>
      <c r="G1781" s="1"/>
      <c r="H1781" s="1"/>
    </row>
    <row r="1782" spans="3:8">
      <c r="C1782" s="1"/>
      <c r="D1782" s="1"/>
      <c r="E1782" s="1"/>
      <c r="F1782" s="1"/>
      <c r="G1782" s="1"/>
      <c r="H1782" s="1"/>
    </row>
    <row r="1783" spans="3:8">
      <c r="C1783" s="1"/>
      <c r="D1783" s="1"/>
      <c r="E1783" s="1"/>
      <c r="F1783" s="1"/>
      <c r="G1783" s="1"/>
      <c r="H1783" s="1"/>
    </row>
    <row r="1784" spans="3:8">
      <c r="C1784" s="1"/>
      <c r="D1784" s="1"/>
      <c r="E1784" s="1"/>
      <c r="F1784" s="1"/>
      <c r="G1784" s="1"/>
      <c r="H1784" s="1"/>
    </row>
    <row r="1785" spans="3:8">
      <c r="C1785" s="1"/>
      <c r="D1785" s="1"/>
      <c r="E1785" s="1"/>
      <c r="F1785" s="1"/>
      <c r="G1785" s="1"/>
      <c r="H1785" s="1"/>
    </row>
    <row r="1786" spans="3:8">
      <c r="C1786" s="1"/>
      <c r="D1786" s="1"/>
      <c r="E1786" s="1"/>
      <c r="F1786" s="1"/>
      <c r="G1786" s="1"/>
      <c r="H1786" s="1"/>
    </row>
    <row r="1787" spans="3:8">
      <c r="C1787" s="1"/>
      <c r="D1787" s="1"/>
      <c r="E1787" s="1"/>
      <c r="F1787" s="1"/>
      <c r="G1787" s="1"/>
      <c r="H1787" s="1"/>
    </row>
    <row r="1788" spans="3:8">
      <c r="C1788" s="1"/>
      <c r="D1788" s="1"/>
      <c r="E1788" s="1"/>
      <c r="F1788" s="1"/>
      <c r="G1788" s="1"/>
      <c r="H1788" s="1"/>
    </row>
    <row r="1789" spans="3:8">
      <c r="C1789" s="1"/>
      <c r="D1789" s="1"/>
      <c r="E1789" s="1"/>
      <c r="F1789" s="1"/>
      <c r="G1789" s="1"/>
      <c r="H1789" s="1"/>
    </row>
    <row r="1790" spans="3:8">
      <c r="C1790" s="1"/>
      <c r="D1790" s="1"/>
      <c r="E1790" s="1"/>
      <c r="F1790" s="1"/>
      <c r="G1790" s="1"/>
      <c r="H1790" s="1"/>
    </row>
    <row r="1791" spans="3:8">
      <c r="C1791" s="1"/>
      <c r="D1791" s="1"/>
      <c r="E1791" s="1"/>
      <c r="F1791" s="1"/>
      <c r="G1791" s="1"/>
      <c r="H1791" s="1"/>
    </row>
    <row r="1792" spans="3:8">
      <c r="C1792" s="1"/>
      <c r="D1792" s="1"/>
      <c r="E1792" s="1"/>
      <c r="F1792" s="1"/>
      <c r="G1792" s="1"/>
      <c r="H1792" s="1"/>
    </row>
    <row r="1793" spans="3:8">
      <c r="C1793" s="1"/>
      <c r="D1793" s="1"/>
      <c r="E1793" s="1"/>
      <c r="F1793" s="1"/>
      <c r="G1793" s="1"/>
      <c r="H1793" s="1"/>
    </row>
    <row r="1794" spans="3:8">
      <c r="C1794" s="1"/>
      <c r="D1794" s="1"/>
      <c r="E1794" s="1"/>
      <c r="F1794" s="1"/>
      <c r="G1794" s="1"/>
      <c r="H1794" s="1"/>
    </row>
    <row r="1795" spans="3:8">
      <c r="C1795" s="1"/>
      <c r="D1795" s="1"/>
      <c r="E1795" s="1"/>
      <c r="F1795" s="1"/>
      <c r="G1795" s="1"/>
      <c r="H1795" s="1"/>
    </row>
    <row r="1796" spans="3:8">
      <c r="C1796" s="1"/>
      <c r="D1796" s="1"/>
      <c r="E1796" s="1"/>
      <c r="F1796" s="1"/>
      <c r="G1796" s="1"/>
      <c r="H1796" s="1"/>
    </row>
    <row r="1797" spans="3:8">
      <c r="C1797" s="1"/>
      <c r="D1797" s="1"/>
      <c r="E1797" s="1"/>
      <c r="F1797" s="1"/>
      <c r="G1797" s="1"/>
      <c r="H1797" s="1"/>
    </row>
    <row r="1798" spans="3:8">
      <c r="C1798" s="1"/>
      <c r="D1798" s="1"/>
      <c r="E1798" s="1"/>
      <c r="F1798" s="1"/>
      <c r="G1798" s="1"/>
      <c r="H1798" s="1"/>
    </row>
    <row r="1799" spans="3:8">
      <c r="C1799" s="1"/>
      <c r="D1799" s="1"/>
      <c r="E1799" s="1"/>
      <c r="F1799" s="1"/>
      <c r="G1799" s="1"/>
      <c r="H1799" s="1"/>
    </row>
    <row r="1800" spans="3:8">
      <c r="C1800" s="1"/>
      <c r="D1800" s="1"/>
      <c r="E1800" s="1"/>
      <c r="F1800" s="1"/>
      <c r="G1800" s="1"/>
      <c r="H1800" s="1"/>
    </row>
    <row r="1801" spans="3:8">
      <c r="C1801" s="1"/>
      <c r="D1801" s="1"/>
      <c r="E1801" s="1"/>
      <c r="F1801" s="1"/>
      <c r="G1801" s="1"/>
      <c r="H1801" s="1"/>
    </row>
    <row r="1802" spans="3:8">
      <c r="C1802" s="1"/>
      <c r="D1802" s="1"/>
      <c r="E1802" s="1"/>
      <c r="F1802" s="1"/>
      <c r="G1802" s="1"/>
      <c r="H1802" s="1"/>
    </row>
    <row r="1803" spans="3:8">
      <c r="C1803" s="1"/>
      <c r="D1803" s="1"/>
      <c r="E1803" s="1"/>
      <c r="F1803" s="1"/>
      <c r="G1803" s="1"/>
      <c r="H1803" s="1"/>
    </row>
    <row r="1804" spans="3:8">
      <c r="C1804" s="1"/>
      <c r="D1804" s="1"/>
      <c r="E1804" s="1"/>
      <c r="F1804" s="1"/>
      <c r="G1804" s="1"/>
      <c r="H1804" s="1"/>
    </row>
    <row r="1805" spans="3:8">
      <c r="C1805" s="1"/>
      <c r="D1805" s="1"/>
      <c r="E1805" s="1"/>
      <c r="F1805" s="1"/>
      <c r="G1805" s="1"/>
      <c r="H1805" s="1"/>
    </row>
    <row r="1806" spans="3:8">
      <c r="C1806" s="1"/>
      <c r="D1806" s="1"/>
      <c r="E1806" s="1"/>
      <c r="F1806" s="1"/>
      <c r="G1806" s="1"/>
      <c r="H1806" s="1"/>
    </row>
    <row r="1807" spans="3:8">
      <c r="C1807" s="1"/>
      <c r="D1807" s="1"/>
      <c r="E1807" s="1"/>
      <c r="F1807" s="1"/>
      <c r="G1807" s="1"/>
      <c r="H1807" s="1"/>
    </row>
    <row r="1808" spans="3:8">
      <c r="C1808" s="1"/>
      <c r="D1808" s="1"/>
      <c r="E1808" s="1"/>
      <c r="F1808" s="1"/>
      <c r="G1808" s="1"/>
      <c r="H1808" s="1"/>
    </row>
    <row r="1809" spans="3:8">
      <c r="C1809" s="1"/>
      <c r="D1809" s="1"/>
      <c r="E1809" s="1"/>
      <c r="F1809" s="1"/>
      <c r="G1809" s="1"/>
      <c r="H1809" s="1"/>
    </row>
    <row r="1810" spans="3:8">
      <c r="C1810" s="1"/>
      <c r="D1810" s="1"/>
      <c r="E1810" s="1"/>
      <c r="F1810" s="1"/>
      <c r="G1810" s="1"/>
      <c r="H1810" s="1"/>
    </row>
    <row r="1811" spans="3:8">
      <c r="C1811" s="1"/>
      <c r="D1811" s="1"/>
      <c r="E1811" s="1"/>
      <c r="F1811" s="1"/>
      <c r="G1811" s="1"/>
      <c r="H1811" s="1"/>
    </row>
    <row r="1812" spans="3:8">
      <c r="C1812" s="1"/>
      <c r="D1812" s="1"/>
      <c r="E1812" s="1"/>
      <c r="F1812" s="1"/>
      <c r="G1812" s="1"/>
      <c r="H1812" s="1"/>
    </row>
    <row r="1813" spans="3:8">
      <c r="C1813" s="1"/>
      <c r="D1813" s="1"/>
      <c r="E1813" s="1"/>
      <c r="F1813" s="1"/>
      <c r="G1813" s="1"/>
      <c r="H1813" s="1"/>
    </row>
    <row r="1814" spans="3:8">
      <c r="C1814" s="1"/>
      <c r="D1814" s="1"/>
      <c r="E1814" s="1"/>
      <c r="F1814" s="1"/>
      <c r="G1814" s="1"/>
      <c r="H1814" s="1"/>
    </row>
    <row r="1815" spans="3:8">
      <c r="C1815" s="1"/>
      <c r="D1815" s="1"/>
      <c r="E1815" s="1"/>
      <c r="F1815" s="1"/>
      <c r="G1815" s="1"/>
      <c r="H1815" s="1"/>
    </row>
    <row r="1816" spans="3:8">
      <c r="C1816" s="1"/>
      <c r="D1816" s="1"/>
      <c r="E1816" s="1"/>
      <c r="F1816" s="1"/>
      <c r="G1816" s="1"/>
      <c r="H1816" s="1"/>
    </row>
    <row r="1817" spans="3:8">
      <c r="C1817" s="1"/>
      <c r="D1817" s="1"/>
      <c r="E1817" s="1"/>
      <c r="F1817" s="1"/>
      <c r="G1817" s="1"/>
      <c r="H1817" s="1"/>
    </row>
    <row r="1818" spans="3:8">
      <c r="C1818" s="1"/>
      <c r="D1818" s="1"/>
      <c r="E1818" s="1"/>
      <c r="F1818" s="1"/>
      <c r="G1818" s="1"/>
      <c r="H1818" s="1"/>
    </row>
    <row r="1819" spans="3:8">
      <c r="C1819" s="1"/>
      <c r="D1819" s="1"/>
      <c r="E1819" s="1"/>
      <c r="F1819" s="1"/>
      <c r="G1819" s="1"/>
      <c r="H1819" s="1"/>
    </row>
    <row r="1820" spans="3:8">
      <c r="C1820" s="1"/>
      <c r="D1820" s="1"/>
      <c r="E1820" s="1"/>
      <c r="F1820" s="1"/>
      <c r="G1820" s="1"/>
      <c r="H1820" s="1"/>
    </row>
    <row r="1821" spans="3:8">
      <c r="C1821" s="1"/>
      <c r="D1821" s="1"/>
      <c r="E1821" s="1"/>
      <c r="F1821" s="1"/>
      <c r="G1821" s="1"/>
      <c r="H1821" s="1"/>
    </row>
    <row r="1822" spans="3:8">
      <c r="C1822" s="1"/>
      <c r="D1822" s="1"/>
      <c r="E1822" s="1"/>
      <c r="F1822" s="1"/>
      <c r="G1822" s="1"/>
      <c r="H1822" s="1"/>
    </row>
    <row r="1823" spans="3:8">
      <c r="C1823" s="1"/>
      <c r="D1823" s="1"/>
      <c r="E1823" s="1"/>
      <c r="F1823" s="1"/>
      <c r="G1823" s="1"/>
      <c r="H1823" s="1"/>
    </row>
    <row r="1824" spans="3:8">
      <c r="C1824" s="1"/>
      <c r="D1824" s="1"/>
      <c r="E1824" s="1"/>
      <c r="F1824" s="1"/>
      <c r="G1824" s="1"/>
      <c r="H1824" s="1"/>
    </row>
    <row r="1825" spans="3:8">
      <c r="C1825" s="1"/>
      <c r="D1825" s="1"/>
      <c r="E1825" s="1"/>
      <c r="F1825" s="1"/>
      <c r="G1825" s="1"/>
      <c r="H1825" s="1"/>
    </row>
    <row r="1826" spans="3:8">
      <c r="C1826" s="1"/>
      <c r="D1826" s="1"/>
      <c r="E1826" s="1"/>
      <c r="F1826" s="1"/>
      <c r="G1826" s="1"/>
      <c r="H1826" s="1"/>
    </row>
    <row r="1827" spans="3:8">
      <c r="C1827" s="1"/>
      <c r="D1827" s="1"/>
      <c r="E1827" s="1"/>
      <c r="F1827" s="1"/>
      <c r="G1827" s="1"/>
      <c r="H1827" s="1"/>
    </row>
    <row r="1828" spans="3:8">
      <c r="C1828" s="1"/>
      <c r="D1828" s="1"/>
      <c r="E1828" s="1"/>
      <c r="F1828" s="1"/>
      <c r="G1828" s="1"/>
      <c r="H1828" s="1"/>
    </row>
    <row r="1829" spans="3:8">
      <c r="C1829" s="1"/>
      <c r="D1829" s="1"/>
      <c r="E1829" s="1"/>
      <c r="F1829" s="1"/>
      <c r="G1829" s="1"/>
      <c r="H1829" s="1"/>
    </row>
    <row r="1830" spans="3:8">
      <c r="C1830" s="1"/>
      <c r="D1830" s="1"/>
      <c r="E1830" s="1"/>
      <c r="F1830" s="1"/>
      <c r="G1830" s="1"/>
      <c r="H1830" s="1"/>
    </row>
    <row r="1831" spans="3:8">
      <c r="C1831" s="1"/>
      <c r="D1831" s="1"/>
      <c r="E1831" s="1"/>
      <c r="F1831" s="1"/>
      <c r="G1831" s="1"/>
      <c r="H1831" s="1"/>
    </row>
    <row r="1832" spans="3:8">
      <c r="C1832" s="1"/>
      <c r="D1832" s="1"/>
      <c r="E1832" s="1"/>
      <c r="F1832" s="1"/>
      <c r="G1832" s="1"/>
      <c r="H1832" s="1"/>
    </row>
    <row r="1833" spans="3:8">
      <c r="C1833" s="1"/>
      <c r="D1833" s="1"/>
      <c r="E1833" s="1"/>
      <c r="F1833" s="1"/>
      <c r="G1833" s="1"/>
      <c r="H1833" s="1"/>
    </row>
    <row r="1834" spans="3:8">
      <c r="C1834" s="1"/>
      <c r="D1834" s="1"/>
      <c r="E1834" s="1"/>
      <c r="F1834" s="1"/>
      <c r="G1834" s="1"/>
      <c r="H1834" s="1"/>
    </row>
    <row r="1835" spans="3:8">
      <c r="C1835" s="1"/>
      <c r="D1835" s="1"/>
      <c r="E1835" s="1"/>
      <c r="F1835" s="1"/>
      <c r="G1835" s="1"/>
      <c r="H1835" s="1"/>
    </row>
    <row r="1836" spans="3:8">
      <c r="C1836" s="1"/>
      <c r="D1836" s="1"/>
      <c r="E1836" s="1"/>
      <c r="F1836" s="1"/>
      <c r="G1836" s="1"/>
      <c r="H1836" s="1"/>
    </row>
    <row r="1837" spans="3:8">
      <c r="C1837" s="1"/>
      <c r="D1837" s="1"/>
      <c r="E1837" s="1"/>
      <c r="F1837" s="1"/>
      <c r="G1837" s="1"/>
      <c r="H1837" s="1"/>
    </row>
    <row r="1838" spans="3:8">
      <c r="C1838" s="1"/>
      <c r="D1838" s="1"/>
      <c r="E1838" s="1"/>
      <c r="F1838" s="1"/>
      <c r="G1838" s="1"/>
      <c r="H1838" s="1"/>
    </row>
    <row r="1839" spans="3:8">
      <c r="C1839" s="1"/>
      <c r="D1839" s="1"/>
      <c r="E1839" s="1"/>
      <c r="F1839" s="1"/>
      <c r="G1839" s="1"/>
      <c r="H1839" s="1"/>
    </row>
    <row r="1840" spans="3:8">
      <c r="C1840" s="1"/>
      <c r="D1840" s="1"/>
      <c r="E1840" s="1"/>
      <c r="F1840" s="1"/>
      <c r="G1840" s="1"/>
      <c r="H1840" s="1"/>
    </row>
    <row r="1841" spans="3:8">
      <c r="C1841" s="1"/>
      <c r="D1841" s="1"/>
      <c r="E1841" s="1"/>
      <c r="F1841" s="1"/>
      <c r="G1841" s="1"/>
      <c r="H1841" s="1"/>
    </row>
    <row r="1842" spans="3:8">
      <c r="C1842" s="1"/>
      <c r="D1842" s="1"/>
      <c r="E1842" s="1"/>
      <c r="F1842" s="1"/>
      <c r="G1842" s="1"/>
      <c r="H1842" s="1"/>
    </row>
    <row r="1843" spans="3:8">
      <c r="C1843" s="1"/>
      <c r="D1843" s="1"/>
      <c r="E1843" s="1"/>
      <c r="F1843" s="1"/>
      <c r="G1843" s="1"/>
      <c r="H1843" s="1"/>
    </row>
    <row r="1844" spans="3:8">
      <c r="C1844" s="1"/>
      <c r="D1844" s="1"/>
      <c r="E1844" s="1"/>
      <c r="F1844" s="1"/>
      <c r="G1844" s="1"/>
      <c r="H1844" s="1"/>
    </row>
    <row r="1845" spans="3:8">
      <c r="C1845" s="1"/>
      <c r="D1845" s="1"/>
      <c r="E1845" s="1"/>
      <c r="F1845" s="1"/>
      <c r="G1845" s="1"/>
      <c r="H1845" s="1"/>
    </row>
    <row r="1846" spans="3:8">
      <c r="C1846" s="1"/>
      <c r="D1846" s="1"/>
      <c r="E1846" s="1"/>
      <c r="F1846" s="1"/>
      <c r="G1846" s="1"/>
      <c r="H1846" s="1"/>
    </row>
    <row r="1847" spans="3:8">
      <c r="C1847" s="1"/>
      <c r="D1847" s="1"/>
      <c r="E1847" s="1"/>
      <c r="F1847" s="1"/>
      <c r="G1847" s="1"/>
      <c r="H1847" s="1"/>
    </row>
    <row r="1848" spans="3:8">
      <c r="C1848" s="1"/>
      <c r="D1848" s="1"/>
      <c r="E1848" s="1"/>
      <c r="F1848" s="1"/>
      <c r="G1848" s="1"/>
      <c r="H1848" s="1"/>
    </row>
    <row r="1849" spans="3:8">
      <c r="C1849" s="1"/>
      <c r="D1849" s="1"/>
      <c r="E1849" s="1"/>
      <c r="F1849" s="1"/>
      <c r="G1849" s="1"/>
      <c r="H1849" s="1"/>
    </row>
    <row r="1850" spans="3:8">
      <c r="C1850" s="1"/>
      <c r="D1850" s="1"/>
      <c r="E1850" s="1"/>
      <c r="F1850" s="1"/>
      <c r="G1850" s="1"/>
      <c r="H1850" s="1"/>
    </row>
    <row r="1851" spans="3:8">
      <c r="C1851" s="1"/>
      <c r="D1851" s="1"/>
      <c r="E1851" s="1"/>
      <c r="F1851" s="1"/>
      <c r="G1851" s="1"/>
      <c r="H1851" s="1"/>
    </row>
    <row r="1852" spans="3:8">
      <c r="C1852" s="1"/>
      <c r="D1852" s="1"/>
      <c r="E1852" s="1"/>
      <c r="F1852" s="1"/>
      <c r="G1852" s="1"/>
      <c r="H1852" s="1"/>
    </row>
    <row r="1853" spans="3:8">
      <c r="C1853" s="1"/>
      <c r="D1853" s="1"/>
      <c r="E1853" s="1"/>
      <c r="F1853" s="1"/>
      <c r="G1853" s="1"/>
      <c r="H1853" s="1"/>
    </row>
    <row r="1854" spans="3:8">
      <c r="C1854" s="1"/>
      <c r="D1854" s="1"/>
      <c r="E1854" s="1"/>
      <c r="F1854" s="1"/>
      <c r="G1854" s="1"/>
      <c r="H1854" s="1"/>
    </row>
    <row r="1855" spans="3:8">
      <c r="C1855" s="1"/>
      <c r="D1855" s="1"/>
      <c r="E1855" s="1"/>
      <c r="F1855" s="1"/>
      <c r="G1855" s="1"/>
      <c r="H1855" s="1"/>
    </row>
    <row r="1856" spans="3:8">
      <c r="C1856" s="1"/>
      <c r="D1856" s="1"/>
      <c r="E1856" s="1"/>
      <c r="F1856" s="1"/>
      <c r="G1856" s="1"/>
      <c r="H1856" s="1"/>
    </row>
    <row r="1857" spans="3:8">
      <c r="C1857" s="1"/>
      <c r="D1857" s="1"/>
      <c r="E1857" s="1"/>
      <c r="F1857" s="1"/>
      <c r="G1857" s="1"/>
      <c r="H1857" s="1"/>
    </row>
    <row r="1858" spans="3:8">
      <c r="C1858" s="1"/>
      <c r="D1858" s="1"/>
      <c r="E1858" s="1"/>
      <c r="F1858" s="1"/>
      <c r="G1858" s="1"/>
      <c r="H1858" s="1"/>
    </row>
    <row r="1859" spans="3:8">
      <c r="C1859" s="1"/>
      <c r="D1859" s="1"/>
      <c r="E1859" s="1"/>
      <c r="F1859" s="1"/>
      <c r="G1859" s="1"/>
      <c r="H1859" s="1"/>
    </row>
    <row r="1860" spans="3:8">
      <c r="C1860" s="1"/>
      <c r="D1860" s="1"/>
      <c r="E1860" s="1"/>
      <c r="F1860" s="1"/>
      <c r="G1860" s="1"/>
      <c r="H1860" s="1"/>
    </row>
    <row r="1861" spans="3:8">
      <c r="C1861" s="1"/>
      <c r="D1861" s="1"/>
      <c r="E1861" s="1"/>
      <c r="F1861" s="1"/>
      <c r="G1861" s="1"/>
      <c r="H1861" s="1"/>
    </row>
    <row r="1862" spans="3:8">
      <c r="C1862" s="1"/>
      <c r="D1862" s="1"/>
      <c r="E1862" s="1"/>
      <c r="F1862" s="1"/>
      <c r="G1862" s="1"/>
      <c r="H1862" s="1"/>
    </row>
    <row r="1863" spans="3:8">
      <c r="C1863" s="1"/>
      <c r="D1863" s="1"/>
      <c r="E1863" s="1"/>
      <c r="F1863" s="1"/>
      <c r="G1863" s="1"/>
      <c r="H1863" s="1"/>
    </row>
    <row r="1864" spans="3:8">
      <c r="C1864" s="1"/>
      <c r="D1864" s="1"/>
      <c r="E1864" s="1"/>
      <c r="F1864" s="1"/>
      <c r="G1864" s="1"/>
      <c r="H1864" s="1"/>
    </row>
    <row r="1865" spans="3:8">
      <c r="C1865" s="1"/>
      <c r="D1865" s="1"/>
      <c r="E1865" s="1"/>
      <c r="F1865" s="1"/>
      <c r="G1865" s="1"/>
      <c r="H1865" s="1"/>
    </row>
    <row r="1866" spans="3:8">
      <c r="C1866" s="1"/>
      <c r="D1866" s="1"/>
      <c r="E1866" s="1"/>
      <c r="F1866" s="1"/>
      <c r="G1866" s="1"/>
      <c r="H1866" s="1"/>
    </row>
    <row r="1867" spans="3:8">
      <c r="C1867" s="1"/>
      <c r="D1867" s="1"/>
      <c r="E1867" s="1"/>
      <c r="F1867" s="1"/>
      <c r="G1867" s="1"/>
      <c r="H1867" s="1"/>
    </row>
    <row r="1868" spans="3:8">
      <c r="C1868" s="1"/>
      <c r="D1868" s="1"/>
      <c r="E1868" s="1"/>
      <c r="F1868" s="1"/>
      <c r="G1868" s="1"/>
      <c r="H1868" s="1"/>
    </row>
    <row r="1869" spans="3:8">
      <c r="C1869" s="1"/>
      <c r="D1869" s="1"/>
      <c r="E1869" s="1"/>
      <c r="F1869" s="1"/>
      <c r="G1869" s="1"/>
      <c r="H1869" s="1"/>
    </row>
    <row r="1870" spans="3:8">
      <c r="C1870" s="1"/>
      <c r="D1870" s="1"/>
      <c r="E1870" s="1"/>
      <c r="F1870" s="1"/>
      <c r="G1870" s="1"/>
      <c r="H1870" s="1"/>
    </row>
    <row r="1871" spans="3:8">
      <c r="C1871" s="1"/>
      <c r="D1871" s="1"/>
      <c r="E1871" s="1"/>
      <c r="F1871" s="1"/>
      <c r="G1871" s="1"/>
      <c r="H1871" s="1"/>
    </row>
    <row r="1872" spans="3:8">
      <c r="C1872" s="1"/>
      <c r="D1872" s="1"/>
      <c r="E1872" s="1"/>
      <c r="F1872" s="1"/>
      <c r="G1872" s="1"/>
      <c r="H1872" s="1"/>
    </row>
    <row r="1873" spans="3:8">
      <c r="C1873" s="1"/>
      <c r="D1873" s="1"/>
      <c r="E1873" s="1"/>
      <c r="F1873" s="1"/>
      <c r="G1873" s="1"/>
      <c r="H1873" s="1"/>
    </row>
    <row r="1874" spans="3:8">
      <c r="C1874" s="1"/>
      <c r="D1874" s="1"/>
      <c r="E1874" s="1"/>
      <c r="F1874" s="1"/>
      <c r="G1874" s="1"/>
      <c r="H1874" s="1"/>
    </row>
    <row r="1875" spans="3:8">
      <c r="C1875" s="1"/>
      <c r="D1875" s="1"/>
      <c r="E1875" s="1"/>
      <c r="F1875" s="1"/>
      <c r="G1875" s="1"/>
      <c r="H1875" s="1"/>
    </row>
    <row r="1876" spans="3:8">
      <c r="C1876" s="1"/>
      <c r="D1876" s="1"/>
      <c r="E1876" s="1"/>
      <c r="F1876" s="1"/>
      <c r="G1876" s="1"/>
      <c r="H1876" s="1"/>
    </row>
    <row r="1877" spans="3:8">
      <c r="C1877" s="1"/>
      <c r="D1877" s="1"/>
      <c r="E1877" s="1"/>
      <c r="F1877" s="1"/>
      <c r="G1877" s="1"/>
      <c r="H1877" s="1"/>
    </row>
    <row r="1878" spans="3:8">
      <c r="C1878" s="1"/>
      <c r="D1878" s="1"/>
      <c r="E1878" s="1"/>
      <c r="F1878" s="1"/>
      <c r="G1878" s="1"/>
      <c r="H1878" s="1"/>
    </row>
    <row r="1879" spans="3:8">
      <c r="C1879" s="1"/>
      <c r="D1879" s="1"/>
      <c r="E1879" s="1"/>
      <c r="F1879" s="1"/>
      <c r="G1879" s="1"/>
      <c r="H1879" s="1"/>
    </row>
    <row r="1880" spans="3:8">
      <c r="C1880" s="1"/>
      <c r="D1880" s="1"/>
      <c r="E1880" s="1"/>
      <c r="F1880" s="1"/>
      <c r="G1880" s="1"/>
      <c r="H1880" s="1"/>
    </row>
    <row r="1881" spans="3:8">
      <c r="C1881" s="1"/>
      <c r="D1881" s="1"/>
      <c r="E1881" s="1"/>
      <c r="F1881" s="1"/>
      <c r="G1881" s="1"/>
      <c r="H1881" s="1"/>
    </row>
    <row r="1882" spans="3:8">
      <c r="C1882" s="1"/>
      <c r="D1882" s="1"/>
      <c r="E1882" s="1"/>
      <c r="F1882" s="1"/>
      <c r="G1882" s="1"/>
      <c r="H1882" s="1"/>
    </row>
    <row r="1883" spans="3:8">
      <c r="C1883" s="1"/>
      <c r="D1883" s="1"/>
      <c r="E1883" s="1"/>
      <c r="F1883" s="1"/>
      <c r="G1883" s="1"/>
      <c r="H1883" s="1"/>
    </row>
    <row r="1884" spans="3:8">
      <c r="C1884" s="1"/>
      <c r="D1884" s="1"/>
      <c r="E1884" s="1"/>
      <c r="F1884" s="1"/>
      <c r="G1884" s="1"/>
      <c r="H1884" s="1"/>
    </row>
    <row r="1885" spans="3:8">
      <c r="C1885" s="1"/>
      <c r="D1885" s="1"/>
      <c r="E1885" s="1"/>
      <c r="F1885" s="1"/>
      <c r="G1885" s="1"/>
      <c r="H1885" s="1"/>
    </row>
    <row r="1886" spans="3:8">
      <c r="C1886" s="1"/>
      <c r="D1886" s="1"/>
      <c r="E1886" s="1"/>
      <c r="F1886" s="1"/>
      <c r="G1886" s="1"/>
      <c r="H1886" s="1"/>
    </row>
    <row r="1887" spans="3:8">
      <c r="C1887" s="1"/>
      <c r="D1887" s="1"/>
      <c r="E1887" s="1"/>
      <c r="F1887" s="1"/>
      <c r="G1887" s="1"/>
      <c r="H1887" s="1"/>
    </row>
    <row r="1888" spans="3:8">
      <c r="C1888" s="1"/>
      <c r="D1888" s="1"/>
      <c r="E1888" s="1"/>
      <c r="F1888" s="1"/>
      <c r="G1888" s="1"/>
      <c r="H1888" s="1"/>
    </row>
    <row r="1889" spans="3:8">
      <c r="C1889" s="1"/>
      <c r="D1889" s="1"/>
      <c r="E1889" s="1"/>
      <c r="F1889" s="1"/>
      <c r="G1889" s="1"/>
      <c r="H1889" s="1"/>
    </row>
    <row r="1890" spans="3:8">
      <c r="C1890" s="1"/>
      <c r="D1890" s="1"/>
      <c r="E1890" s="1"/>
      <c r="F1890" s="1"/>
      <c r="G1890" s="1"/>
      <c r="H1890" s="1"/>
    </row>
    <row r="1891" spans="3:8">
      <c r="C1891" s="1"/>
      <c r="D1891" s="1"/>
      <c r="E1891" s="1"/>
      <c r="F1891" s="1"/>
      <c r="G1891" s="1"/>
      <c r="H1891" s="1"/>
    </row>
    <row r="1892" spans="3:8">
      <c r="C1892" s="1"/>
      <c r="D1892" s="1"/>
      <c r="E1892" s="1"/>
      <c r="F1892" s="1"/>
      <c r="G1892" s="1"/>
      <c r="H1892" s="1"/>
    </row>
    <row r="1893" spans="3:8">
      <c r="C1893" s="1"/>
      <c r="D1893" s="1"/>
      <c r="E1893" s="1"/>
      <c r="F1893" s="1"/>
      <c r="G1893" s="1"/>
      <c r="H1893" s="1"/>
    </row>
    <row r="1894" spans="3:8">
      <c r="C1894" s="1"/>
      <c r="D1894" s="1"/>
      <c r="E1894" s="1"/>
      <c r="F1894" s="1"/>
      <c r="G1894" s="1"/>
      <c r="H1894" s="1"/>
    </row>
    <row r="1895" spans="3:8">
      <c r="C1895" s="1"/>
      <c r="D1895" s="1"/>
      <c r="E1895" s="1"/>
      <c r="F1895" s="1"/>
      <c r="G1895" s="1"/>
      <c r="H1895" s="1"/>
    </row>
    <row r="1896" spans="3:8">
      <c r="C1896" s="1"/>
      <c r="D1896" s="1"/>
      <c r="E1896" s="1"/>
      <c r="F1896" s="1"/>
      <c r="G1896" s="1"/>
      <c r="H1896" s="1"/>
    </row>
    <row r="1897" spans="3:8">
      <c r="C1897" s="1"/>
      <c r="D1897" s="1"/>
      <c r="E1897" s="1"/>
      <c r="F1897" s="1"/>
      <c r="G1897" s="1"/>
      <c r="H1897" s="1"/>
    </row>
    <row r="1898" spans="3:8">
      <c r="C1898" s="1"/>
      <c r="D1898" s="1"/>
      <c r="E1898" s="1"/>
      <c r="F1898" s="1"/>
      <c r="G1898" s="1"/>
      <c r="H1898" s="1"/>
    </row>
    <row r="1899" spans="3:8">
      <c r="C1899" s="1"/>
      <c r="D1899" s="1"/>
      <c r="E1899" s="1"/>
      <c r="F1899" s="1"/>
      <c r="G1899" s="1"/>
      <c r="H1899" s="1"/>
    </row>
    <row r="1900" spans="3:8">
      <c r="C1900" s="1"/>
      <c r="D1900" s="1"/>
      <c r="E1900" s="1"/>
      <c r="F1900" s="1"/>
      <c r="G1900" s="1"/>
      <c r="H1900" s="1"/>
    </row>
    <row r="1901" spans="3:8">
      <c r="C1901" s="1"/>
      <c r="D1901" s="1"/>
      <c r="E1901" s="1"/>
      <c r="F1901" s="1"/>
      <c r="G1901" s="1"/>
      <c r="H1901" s="1"/>
    </row>
    <row r="1902" spans="3:8">
      <c r="C1902" s="1"/>
      <c r="D1902" s="1"/>
      <c r="E1902" s="1"/>
      <c r="F1902" s="1"/>
      <c r="G1902" s="1"/>
      <c r="H1902" s="1"/>
    </row>
    <row r="1903" spans="3:8">
      <c r="C1903" s="1"/>
      <c r="D1903" s="1"/>
      <c r="E1903" s="1"/>
      <c r="F1903" s="1"/>
      <c r="G1903" s="1"/>
      <c r="H1903" s="1"/>
    </row>
    <row r="1904" spans="3:8">
      <c r="C1904" s="1"/>
      <c r="D1904" s="1"/>
      <c r="E1904" s="1"/>
      <c r="F1904" s="1"/>
      <c r="G1904" s="1"/>
      <c r="H1904" s="1"/>
    </row>
    <row r="1905" spans="3:8">
      <c r="C1905" s="1"/>
      <c r="D1905" s="1"/>
      <c r="E1905" s="1"/>
      <c r="F1905" s="1"/>
      <c r="G1905" s="1"/>
      <c r="H1905" s="1"/>
    </row>
    <row r="1906" spans="3:8">
      <c r="C1906" s="1"/>
      <c r="D1906" s="1"/>
      <c r="E1906" s="1"/>
      <c r="F1906" s="1"/>
      <c r="G1906" s="1"/>
      <c r="H1906" s="1"/>
    </row>
    <row r="1907" spans="3:8">
      <c r="C1907" s="1"/>
      <c r="D1907" s="1"/>
      <c r="E1907" s="1"/>
      <c r="F1907" s="1"/>
      <c r="G1907" s="1"/>
      <c r="H1907" s="1"/>
    </row>
    <row r="1908" spans="3:8">
      <c r="C1908" s="1"/>
      <c r="D1908" s="1"/>
      <c r="E1908" s="1"/>
      <c r="F1908" s="1"/>
      <c r="G1908" s="1"/>
      <c r="H1908" s="1"/>
    </row>
    <row r="1909" spans="3:8">
      <c r="C1909" s="1"/>
      <c r="D1909" s="1"/>
      <c r="E1909" s="1"/>
      <c r="F1909" s="1"/>
      <c r="G1909" s="1"/>
      <c r="H1909" s="1"/>
    </row>
    <row r="1910" spans="3:8">
      <c r="C1910" s="1"/>
      <c r="D1910" s="1"/>
      <c r="E1910" s="1"/>
      <c r="F1910" s="1"/>
      <c r="G1910" s="1"/>
      <c r="H1910" s="1"/>
    </row>
    <row r="1911" spans="3:8">
      <c r="C1911" s="1"/>
      <c r="D1911" s="1"/>
      <c r="E1911" s="1"/>
      <c r="F1911" s="1"/>
      <c r="G1911" s="1"/>
      <c r="H1911" s="1"/>
    </row>
    <row r="1912" spans="3:8">
      <c r="C1912" s="1"/>
      <c r="D1912" s="1"/>
      <c r="E1912" s="1"/>
      <c r="F1912" s="1"/>
      <c r="G1912" s="1"/>
      <c r="H1912" s="1"/>
    </row>
    <row r="1913" spans="3:8">
      <c r="C1913" s="1"/>
      <c r="D1913" s="1"/>
      <c r="E1913" s="1"/>
      <c r="F1913" s="1"/>
      <c r="G1913" s="1"/>
      <c r="H1913" s="1"/>
    </row>
    <row r="1914" spans="3:8">
      <c r="C1914" s="1"/>
      <c r="D1914" s="1"/>
      <c r="E1914" s="1"/>
      <c r="F1914" s="1"/>
      <c r="G1914" s="1"/>
      <c r="H1914" s="1"/>
    </row>
    <row r="1915" spans="3:8">
      <c r="C1915" s="1"/>
      <c r="D1915" s="1"/>
      <c r="E1915" s="1"/>
      <c r="F1915" s="1"/>
      <c r="G1915" s="1"/>
      <c r="H1915" s="1"/>
    </row>
    <row r="1916" spans="3:8">
      <c r="C1916" s="1"/>
      <c r="D1916" s="1"/>
      <c r="E1916" s="1"/>
      <c r="F1916" s="1"/>
      <c r="G1916" s="1"/>
      <c r="H1916" s="1"/>
    </row>
    <row r="1917" spans="3:8">
      <c r="C1917" s="1"/>
      <c r="D1917" s="1"/>
      <c r="E1917" s="1"/>
      <c r="F1917" s="1"/>
      <c r="G1917" s="1"/>
      <c r="H1917" s="1"/>
    </row>
    <row r="1918" spans="3:8">
      <c r="C1918" s="1"/>
      <c r="D1918" s="1"/>
      <c r="E1918" s="1"/>
      <c r="F1918" s="1"/>
      <c r="G1918" s="1"/>
      <c r="H1918" s="1"/>
    </row>
    <row r="1919" spans="3:8">
      <c r="C1919" s="1"/>
      <c r="D1919" s="1"/>
      <c r="E1919" s="1"/>
      <c r="F1919" s="1"/>
      <c r="G1919" s="1"/>
      <c r="H1919" s="1"/>
    </row>
    <row r="1920" spans="3:8">
      <c r="C1920" s="1"/>
      <c r="D1920" s="1"/>
      <c r="E1920" s="1"/>
      <c r="F1920" s="1"/>
      <c r="G1920" s="1"/>
      <c r="H1920" s="1"/>
    </row>
    <row r="1921" spans="3:8">
      <c r="C1921" s="1"/>
      <c r="D1921" s="1"/>
      <c r="E1921" s="1"/>
      <c r="F1921" s="1"/>
      <c r="G1921" s="1"/>
      <c r="H1921" s="1"/>
    </row>
    <row r="1922" spans="3:8">
      <c r="C1922" s="1"/>
      <c r="D1922" s="1"/>
      <c r="E1922" s="1"/>
      <c r="F1922" s="1"/>
      <c r="G1922" s="1"/>
      <c r="H1922" s="1"/>
    </row>
    <row r="1923" spans="3:8">
      <c r="C1923" s="1"/>
      <c r="D1923" s="1"/>
      <c r="E1923" s="1"/>
      <c r="F1923" s="1"/>
      <c r="G1923" s="1"/>
      <c r="H1923" s="1"/>
    </row>
    <row r="1924" spans="3:8">
      <c r="C1924" s="1"/>
      <c r="D1924" s="1"/>
      <c r="E1924" s="1"/>
      <c r="F1924" s="1"/>
      <c r="G1924" s="1"/>
      <c r="H1924" s="1"/>
    </row>
    <row r="1925" spans="3:8">
      <c r="C1925" s="1"/>
      <c r="D1925" s="1"/>
      <c r="E1925" s="1"/>
      <c r="F1925" s="1"/>
      <c r="G1925" s="1"/>
      <c r="H1925" s="1"/>
    </row>
    <row r="1926" spans="3:8">
      <c r="C1926" s="1"/>
      <c r="D1926" s="1"/>
      <c r="E1926" s="1"/>
      <c r="F1926" s="1"/>
      <c r="G1926" s="1"/>
      <c r="H1926" s="1"/>
    </row>
    <row r="1927" spans="3:8">
      <c r="C1927" s="1"/>
      <c r="D1927" s="1"/>
      <c r="E1927" s="1"/>
      <c r="F1927" s="1"/>
      <c r="G1927" s="1"/>
      <c r="H1927" s="1"/>
    </row>
    <row r="1928" spans="3:8">
      <c r="C1928" s="1"/>
      <c r="D1928" s="1"/>
      <c r="E1928" s="1"/>
      <c r="F1928" s="1"/>
      <c r="G1928" s="1"/>
      <c r="H1928" s="1"/>
    </row>
    <row r="1929" spans="3:8">
      <c r="C1929" s="1"/>
      <c r="D1929" s="1"/>
      <c r="E1929" s="1"/>
      <c r="F1929" s="1"/>
      <c r="G1929" s="1"/>
      <c r="H1929" s="1"/>
    </row>
    <row r="1930" spans="3:8">
      <c r="C1930" s="1"/>
      <c r="D1930" s="1"/>
      <c r="E1930" s="1"/>
      <c r="F1930" s="1"/>
      <c r="G1930" s="1"/>
      <c r="H1930" s="1"/>
    </row>
    <row r="1931" spans="3:8">
      <c r="C1931" s="1"/>
      <c r="D1931" s="1"/>
      <c r="E1931" s="1"/>
      <c r="F1931" s="1"/>
      <c r="G1931" s="1"/>
      <c r="H1931" s="1"/>
    </row>
    <row r="1932" spans="3:8">
      <c r="C1932" s="1"/>
      <c r="D1932" s="1"/>
      <c r="E1932" s="1"/>
      <c r="F1932" s="1"/>
      <c r="G1932" s="1"/>
      <c r="H1932" s="1"/>
    </row>
    <row r="1933" spans="3:8">
      <c r="C1933" s="1"/>
      <c r="D1933" s="1"/>
      <c r="E1933" s="1"/>
      <c r="F1933" s="1"/>
      <c r="G1933" s="1"/>
      <c r="H1933" s="1"/>
    </row>
    <row r="1934" spans="3:8">
      <c r="C1934" s="1"/>
      <c r="D1934" s="1"/>
      <c r="E1934" s="1"/>
      <c r="F1934" s="1"/>
      <c r="G1934" s="1"/>
      <c r="H1934" s="1"/>
    </row>
    <row r="1935" spans="3:8">
      <c r="C1935" s="1"/>
      <c r="D1935" s="1"/>
      <c r="E1935" s="1"/>
      <c r="F1935" s="1"/>
      <c r="G1935" s="1"/>
      <c r="H1935" s="1"/>
    </row>
    <row r="1936" spans="3:8">
      <c r="C1936" s="1"/>
      <c r="D1936" s="1"/>
      <c r="E1936" s="1"/>
      <c r="F1936" s="1"/>
      <c r="G1936" s="1"/>
      <c r="H1936" s="1"/>
    </row>
    <row r="1937" spans="3:8">
      <c r="C1937" s="1"/>
      <c r="D1937" s="1"/>
      <c r="E1937" s="1"/>
      <c r="F1937" s="1"/>
      <c r="G1937" s="1"/>
      <c r="H1937" s="1"/>
    </row>
    <row r="1938" spans="3:8">
      <c r="C1938" s="1"/>
      <c r="D1938" s="1"/>
      <c r="E1938" s="1"/>
      <c r="F1938" s="1"/>
      <c r="G1938" s="1"/>
      <c r="H1938" s="1"/>
    </row>
    <row r="1939" spans="3:8">
      <c r="C1939" s="1"/>
      <c r="D1939" s="1"/>
      <c r="E1939" s="1"/>
      <c r="F1939" s="1"/>
      <c r="G1939" s="1"/>
      <c r="H1939" s="1"/>
    </row>
    <row r="1940" spans="3:8">
      <c r="C1940" s="1"/>
      <c r="D1940" s="1"/>
      <c r="E1940" s="1"/>
      <c r="F1940" s="1"/>
      <c r="G1940" s="1"/>
      <c r="H1940" s="1"/>
    </row>
    <row r="1941" spans="3:8">
      <c r="C1941" s="1"/>
      <c r="D1941" s="1"/>
      <c r="E1941" s="1"/>
      <c r="F1941" s="1"/>
      <c r="G1941" s="1"/>
      <c r="H1941" s="1"/>
    </row>
    <row r="1942" spans="3:8">
      <c r="C1942" s="1"/>
      <c r="D1942" s="1"/>
      <c r="E1942" s="1"/>
      <c r="F1942" s="1"/>
      <c r="G1942" s="1"/>
      <c r="H1942" s="1"/>
    </row>
    <row r="1943" spans="3:8">
      <c r="C1943" s="1"/>
      <c r="D1943" s="1"/>
      <c r="E1943" s="1"/>
      <c r="F1943" s="1"/>
      <c r="G1943" s="1"/>
      <c r="H1943" s="1"/>
    </row>
    <row r="1944" spans="3:8">
      <c r="C1944" s="1"/>
      <c r="D1944" s="1"/>
      <c r="E1944" s="1"/>
      <c r="F1944" s="1"/>
      <c r="G1944" s="1"/>
      <c r="H1944" s="1"/>
    </row>
    <row r="1945" spans="3:8">
      <c r="C1945" s="1"/>
      <c r="D1945" s="1"/>
      <c r="E1945" s="1"/>
      <c r="F1945" s="1"/>
      <c r="G1945" s="1"/>
      <c r="H1945" s="1"/>
    </row>
    <row r="1946" spans="3:8">
      <c r="C1946" s="1"/>
      <c r="D1946" s="1"/>
      <c r="E1946" s="1"/>
      <c r="F1946" s="1"/>
      <c r="G1946" s="1"/>
      <c r="H1946" s="1"/>
    </row>
    <row r="1947" spans="3:8">
      <c r="C1947" s="1"/>
      <c r="D1947" s="1"/>
      <c r="E1947" s="1"/>
      <c r="F1947" s="1"/>
      <c r="G1947" s="1"/>
      <c r="H1947" s="1"/>
    </row>
    <row r="1948" spans="3:8">
      <c r="C1948" s="1"/>
      <c r="D1948" s="1"/>
      <c r="E1948" s="1"/>
      <c r="F1948" s="1"/>
      <c r="G1948" s="1"/>
      <c r="H1948" s="1"/>
    </row>
    <row r="1949" spans="3:8">
      <c r="C1949" s="1"/>
      <c r="D1949" s="1"/>
      <c r="E1949" s="1"/>
      <c r="F1949" s="1"/>
      <c r="G1949" s="1"/>
      <c r="H1949" s="1"/>
    </row>
    <row r="1950" spans="3:8">
      <c r="C1950" s="1"/>
      <c r="D1950" s="1"/>
      <c r="E1950" s="1"/>
      <c r="F1950" s="1"/>
      <c r="G1950" s="1"/>
      <c r="H1950" s="1"/>
    </row>
    <row r="1951" spans="3:8">
      <c r="C1951" s="1"/>
      <c r="D1951" s="1"/>
      <c r="E1951" s="1"/>
      <c r="F1951" s="1"/>
      <c r="G1951" s="1"/>
      <c r="H1951" s="1"/>
    </row>
    <row r="1952" spans="3:8">
      <c r="C1952" s="1"/>
      <c r="D1952" s="1"/>
      <c r="E1952" s="1"/>
      <c r="F1952" s="1"/>
      <c r="G1952" s="1"/>
      <c r="H1952" s="1"/>
    </row>
    <row r="1953" spans="3:8">
      <c r="C1953" s="1"/>
      <c r="D1953" s="1"/>
      <c r="E1953" s="1"/>
      <c r="F1953" s="1"/>
      <c r="G1953" s="1"/>
      <c r="H1953" s="1"/>
    </row>
    <row r="1954" spans="3:8">
      <c r="C1954" s="1"/>
      <c r="D1954" s="1"/>
      <c r="E1954" s="1"/>
      <c r="F1954" s="1"/>
      <c r="G1954" s="1"/>
      <c r="H1954" s="1"/>
    </row>
    <row r="1955" spans="3:8">
      <c r="C1955" s="1"/>
      <c r="D1955" s="1"/>
      <c r="E1955" s="1"/>
      <c r="F1955" s="1"/>
      <c r="G1955" s="1"/>
      <c r="H1955" s="1"/>
    </row>
    <row r="1956" spans="3:8">
      <c r="C1956" s="1"/>
      <c r="D1956" s="1"/>
      <c r="E1956" s="1"/>
      <c r="F1956" s="1"/>
      <c r="G1956" s="1"/>
      <c r="H1956" s="1"/>
    </row>
    <row r="1957" spans="3:8">
      <c r="C1957" s="1"/>
      <c r="D1957" s="1"/>
      <c r="E1957" s="1"/>
      <c r="F1957" s="1"/>
      <c r="G1957" s="1"/>
      <c r="H1957" s="1"/>
    </row>
    <row r="1958" spans="3:8">
      <c r="C1958" s="1"/>
      <c r="D1958" s="1"/>
      <c r="E1958" s="1"/>
      <c r="F1958" s="1"/>
      <c r="G1958" s="1"/>
      <c r="H1958" s="1"/>
    </row>
    <row r="1959" spans="3:8">
      <c r="C1959" s="1"/>
      <c r="D1959" s="1"/>
      <c r="E1959" s="1"/>
      <c r="F1959" s="1"/>
      <c r="G1959" s="1"/>
      <c r="H1959" s="1"/>
    </row>
    <row r="1960" spans="3:8">
      <c r="C1960" s="1"/>
      <c r="D1960" s="1"/>
      <c r="E1960" s="1"/>
      <c r="F1960" s="1"/>
      <c r="G1960" s="1"/>
      <c r="H1960" s="1"/>
    </row>
    <row r="1961" spans="3:8">
      <c r="C1961" s="1"/>
      <c r="D1961" s="1"/>
      <c r="E1961" s="1"/>
      <c r="F1961" s="1"/>
      <c r="G1961" s="1"/>
      <c r="H1961" s="1"/>
    </row>
    <row r="1962" spans="3:8">
      <c r="C1962" s="1"/>
      <c r="D1962" s="1"/>
      <c r="E1962" s="1"/>
      <c r="F1962" s="1"/>
      <c r="G1962" s="1"/>
      <c r="H1962" s="1"/>
    </row>
    <row r="1963" spans="3:8">
      <c r="C1963" s="1"/>
      <c r="D1963" s="1"/>
      <c r="E1963" s="1"/>
      <c r="F1963" s="1"/>
      <c r="G1963" s="1"/>
      <c r="H1963" s="1"/>
    </row>
    <row r="1964" spans="3:8">
      <c r="C1964" s="1"/>
      <c r="D1964" s="1"/>
      <c r="E1964" s="1"/>
      <c r="F1964" s="1"/>
      <c r="G1964" s="1"/>
      <c r="H1964" s="1"/>
    </row>
    <row r="1965" spans="3:8">
      <c r="C1965" s="1"/>
      <c r="D1965" s="1"/>
      <c r="E1965" s="1"/>
      <c r="F1965" s="1"/>
      <c r="G1965" s="1"/>
      <c r="H1965" s="1"/>
    </row>
    <row r="1966" spans="3:8">
      <c r="C1966" s="1"/>
      <c r="D1966" s="1"/>
      <c r="E1966" s="1"/>
      <c r="F1966" s="1"/>
      <c r="G1966" s="1"/>
      <c r="H1966" s="1"/>
    </row>
    <row r="1967" spans="3:8">
      <c r="C1967" s="1"/>
      <c r="D1967" s="1"/>
      <c r="E1967" s="1"/>
      <c r="F1967" s="1"/>
      <c r="G1967" s="1"/>
      <c r="H1967" s="1"/>
    </row>
    <row r="1968" spans="3:8">
      <c r="C1968" s="1"/>
      <c r="D1968" s="1"/>
      <c r="E1968" s="1"/>
      <c r="F1968" s="1"/>
      <c r="G1968" s="1"/>
      <c r="H1968" s="1"/>
    </row>
    <row r="1969" spans="3:8">
      <c r="C1969" s="1"/>
      <c r="D1969" s="1"/>
      <c r="E1969" s="1"/>
      <c r="F1969" s="1"/>
      <c r="G1969" s="1"/>
      <c r="H1969" s="1"/>
    </row>
    <row r="1970" spans="3:8">
      <c r="C1970" s="1"/>
      <c r="D1970" s="1"/>
      <c r="E1970" s="1"/>
      <c r="F1970" s="1"/>
      <c r="G1970" s="1"/>
      <c r="H1970" s="1"/>
    </row>
    <row r="1971" spans="3:8">
      <c r="C1971" s="1"/>
      <c r="D1971" s="1"/>
      <c r="E1971" s="1"/>
      <c r="F1971" s="1"/>
      <c r="G1971" s="1"/>
      <c r="H1971" s="1"/>
    </row>
    <row r="1972" spans="3:8">
      <c r="C1972" s="1"/>
      <c r="D1972" s="1"/>
      <c r="E1972" s="1"/>
      <c r="F1972" s="1"/>
      <c r="G1972" s="1"/>
      <c r="H1972" s="1"/>
    </row>
    <row r="1973" spans="3:8">
      <c r="C1973" s="1"/>
      <c r="D1973" s="1"/>
      <c r="E1973" s="1"/>
      <c r="F1973" s="1"/>
      <c r="G1973" s="1"/>
      <c r="H1973" s="1"/>
    </row>
    <row r="1974" spans="3:8">
      <c r="C1974" s="1"/>
      <c r="D1974" s="1"/>
      <c r="E1974" s="1"/>
      <c r="F1974" s="1"/>
      <c r="G1974" s="1"/>
      <c r="H1974" s="1"/>
    </row>
    <row r="1975" spans="3:8">
      <c r="C1975" s="1"/>
      <c r="D1975" s="1"/>
      <c r="E1975" s="1"/>
      <c r="F1975" s="1"/>
      <c r="G1975" s="1"/>
      <c r="H1975" s="1"/>
    </row>
    <row r="1976" spans="3:8">
      <c r="C1976" s="1"/>
      <c r="D1976" s="1"/>
      <c r="E1976" s="1"/>
      <c r="F1976" s="1"/>
      <c r="G1976" s="1"/>
      <c r="H1976" s="1"/>
    </row>
    <row r="1977" spans="3:8">
      <c r="C1977" s="1"/>
      <c r="D1977" s="1"/>
      <c r="E1977" s="1"/>
      <c r="F1977" s="1"/>
      <c r="G1977" s="1"/>
      <c r="H1977" s="1"/>
    </row>
    <row r="1978" spans="3:8">
      <c r="C1978" s="1"/>
      <c r="D1978" s="1"/>
      <c r="E1978" s="1"/>
      <c r="F1978" s="1"/>
      <c r="G1978" s="1"/>
      <c r="H1978" s="1"/>
    </row>
    <row r="1979" spans="3:8">
      <c r="C1979" s="1"/>
      <c r="D1979" s="1"/>
      <c r="E1979" s="1"/>
      <c r="F1979" s="1"/>
      <c r="G1979" s="1"/>
      <c r="H1979" s="1"/>
    </row>
    <row r="1980" spans="3:8">
      <c r="C1980" s="1"/>
      <c r="D1980" s="1"/>
      <c r="E1980" s="1"/>
      <c r="F1980" s="1"/>
      <c r="G1980" s="1"/>
      <c r="H1980" s="1"/>
    </row>
    <row r="1981" spans="3:8">
      <c r="C1981" s="1"/>
      <c r="D1981" s="1"/>
      <c r="E1981" s="1"/>
      <c r="F1981" s="1"/>
      <c r="G1981" s="1"/>
      <c r="H1981" s="1"/>
    </row>
    <row r="1982" spans="3:8">
      <c r="C1982" s="1"/>
      <c r="D1982" s="1"/>
      <c r="E1982" s="1"/>
      <c r="F1982" s="1"/>
      <c r="G1982" s="1"/>
      <c r="H1982" s="1"/>
    </row>
    <row r="1983" spans="3:8">
      <c r="C1983" s="1"/>
      <c r="D1983" s="1"/>
      <c r="E1983" s="1"/>
      <c r="F1983" s="1"/>
      <c r="G1983" s="1"/>
      <c r="H1983" s="1"/>
    </row>
    <row r="1984" spans="3:8">
      <c r="C1984" s="1"/>
      <c r="D1984" s="1"/>
      <c r="E1984" s="1"/>
      <c r="F1984" s="1"/>
      <c r="G1984" s="1"/>
      <c r="H1984" s="1"/>
    </row>
    <row r="1985" spans="3:8">
      <c r="C1985" s="1"/>
      <c r="D1985" s="1"/>
      <c r="E1985" s="1"/>
      <c r="F1985" s="1"/>
      <c r="G1985" s="1"/>
      <c r="H1985" s="1"/>
    </row>
    <row r="1986" spans="3:8">
      <c r="C1986" s="1"/>
      <c r="D1986" s="1"/>
      <c r="E1986" s="1"/>
      <c r="F1986" s="1"/>
      <c r="G1986" s="1"/>
      <c r="H1986" s="1"/>
    </row>
    <row r="1987" spans="3:8">
      <c r="C1987" s="1"/>
      <c r="D1987" s="1"/>
      <c r="E1987" s="1"/>
      <c r="F1987" s="1"/>
      <c r="G1987" s="1"/>
      <c r="H1987" s="1"/>
    </row>
    <row r="1988" spans="3:8">
      <c r="C1988" s="1"/>
      <c r="D1988" s="1"/>
      <c r="E1988" s="1"/>
      <c r="F1988" s="1"/>
      <c r="G1988" s="1"/>
      <c r="H1988" s="1"/>
    </row>
    <row r="1989" spans="3:8">
      <c r="C1989" s="1"/>
      <c r="D1989" s="1"/>
      <c r="E1989" s="1"/>
      <c r="F1989" s="1"/>
      <c r="G1989" s="1"/>
      <c r="H1989" s="1"/>
    </row>
    <row r="1990" spans="3:8">
      <c r="C1990" s="1"/>
      <c r="D1990" s="1"/>
      <c r="E1990" s="1"/>
      <c r="F1990" s="1"/>
      <c r="G1990" s="1"/>
      <c r="H1990" s="1"/>
    </row>
    <row r="1991" spans="3:8">
      <c r="C1991" s="1"/>
      <c r="D1991" s="1"/>
      <c r="E1991" s="1"/>
      <c r="F1991" s="1"/>
      <c r="G1991" s="1"/>
      <c r="H1991" s="1"/>
    </row>
    <row r="1992" spans="3:8">
      <c r="C1992" s="1"/>
      <c r="D1992" s="1"/>
      <c r="E1992" s="1"/>
      <c r="F1992" s="1"/>
      <c r="G1992" s="1"/>
      <c r="H1992" s="1"/>
    </row>
    <row r="1993" spans="3:8">
      <c r="C1993" s="1"/>
      <c r="D1993" s="1"/>
      <c r="E1993" s="1"/>
      <c r="F1993" s="1"/>
      <c r="G1993" s="1"/>
      <c r="H1993" s="1"/>
    </row>
    <row r="1994" spans="3:8">
      <c r="C1994" s="1"/>
      <c r="D1994" s="1"/>
      <c r="E1994" s="1"/>
      <c r="F1994" s="1"/>
      <c r="G1994" s="1"/>
      <c r="H1994" s="1"/>
    </row>
    <row r="1995" spans="3:8">
      <c r="C1995" s="1"/>
      <c r="D1995" s="1"/>
      <c r="E1995" s="1"/>
      <c r="F1995" s="1"/>
      <c r="G1995" s="1"/>
      <c r="H1995" s="1"/>
    </row>
    <row r="1996" spans="3:8">
      <c r="C1996" s="1"/>
      <c r="D1996" s="1"/>
      <c r="E1996" s="1"/>
      <c r="F1996" s="1"/>
      <c r="G1996" s="1"/>
      <c r="H1996" s="1"/>
    </row>
    <row r="1997" spans="3:8">
      <c r="C1997" s="1"/>
      <c r="D1997" s="1"/>
      <c r="E1997" s="1"/>
      <c r="F1997" s="1"/>
      <c r="G1997" s="1"/>
      <c r="H1997" s="1"/>
    </row>
    <row r="1998" spans="3:8">
      <c r="C1998" s="1"/>
      <c r="D1998" s="1"/>
      <c r="E1998" s="1"/>
      <c r="F1998" s="1"/>
      <c r="G1998" s="1"/>
      <c r="H1998" s="1"/>
    </row>
    <row r="1999" spans="3:8">
      <c r="C1999" s="1"/>
      <c r="D1999" s="1"/>
      <c r="E1999" s="1"/>
      <c r="F1999" s="1"/>
      <c r="G1999" s="1"/>
      <c r="H1999" s="1"/>
    </row>
    <row r="2000" spans="3:8">
      <c r="C2000" s="1"/>
      <c r="D2000" s="1"/>
      <c r="E2000" s="1"/>
      <c r="F2000" s="1"/>
      <c r="G2000" s="1"/>
      <c r="H2000" s="1"/>
    </row>
    <row r="2001" spans="3:8">
      <c r="C2001" s="1"/>
      <c r="D2001" s="1"/>
      <c r="E2001" s="1"/>
      <c r="F2001" s="1"/>
      <c r="G2001" s="1"/>
      <c r="H2001" s="1"/>
    </row>
    <row r="2002" spans="3:8">
      <c r="C2002" s="1"/>
      <c r="D2002" s="1"/>
      <c r="E2002" s="1"/>
      <c r="F2002" s="1"/>
      <c r="G2002" s="1"/>
      <c r="H2002" s="1"/>
    </row>
    <row r="2003" spans="3:8">
      <c r="C2003" s="1"/>
      <c r="D2003" s="1"/>
      <c r="E2003" s="1"/>
      <c r="F2003" s="1"/>
      <c r="G2003" s="1"/>
      <c r="H2003" s="1"/>
    </row>
    <row r="2004" spans="3:8">
      <c r="C2004" s="1"/>
      <c r="D2004" s="1"/>
      <c r="E2004" s="1"/>
      <c r="F2004" s="1"/>
      <c r="G2004" s="1"/>
      <c r="H2004" s="1"/>
    </row>
    <row r="2005" spans="3:8">
      <c r="C2005" s="1"/>
      <c r="D2005" s="1"/>
      <c r="E2005" s="1"/>
      <c r="F2005" s="1"/>
      <c r="G2005" s="1"/>
      <c r="H2005" s="1"/>
    </row>
    <row r="2006" spans="3:8">
      <c r="C2006" s="1"/>
      <c r="D2006" s="1"/>
      <c r="E2006" s="1"/>
      <c r="F2006" s="1"/>
      <c r="G2006" s="1"/>
      <c r="H2006" s="1"/>
    </row>
    <row r="2007" spans="3:8">
      <c r="C2007" s="1"/>
      <c r="D2007" s="1"/>
      <c r="E2007" s="1"/>
      <c r="F2007" s="1"/>
      <c r="G2007" s="1"/>
      <c r="H2007" s="1"/>
    </row>
    <row r="2008" spans="3:8">
      <c r="C2008" s="1"/>
      <c r="D2008" s="1"/>
      <c r="E2008" s="1"/>
      <c r="F2008" s="1"/>
      <c r="G2008" s="1"/>
      <c r="H2008" s="1"/>
    </row>
    <row r="2009" spans="3:8">
      <c r="C2009" s="1"/>
      <c r="D2009" s="1"/>
      <c r="E2009" s="1"/>
      <c r="F2009" s="1"/>
      <c r="G2009" s="1"/>
      <c r="H2009" s="1"/>
    </row>
    <row r="2010" spans="3:8">
      <c r="C2010" s="1"/>
      <c r="D2010" s="1"/>
      <c r="E2010" s="1"/>
      <c r="F2010" s="1"/>
      <c r="G2010" s="1"/>
      <c r="H2010" s="1"/>
    </row>
    <row r="2011" spans="3:8">
      <c r="C2011" s="1"/>
      <c r="D2011" s="1"/>
      <c r="E2011" s="1"/>
      <c r="F2011" s="1"/>
      <c r="G2011" s="1"/>
      <c r="H2011" s="1"/>
    </row>
    <row r="2012" spans="3:8">
      <c r="C2012" s="1"/>
      <c r="D2012" s="1"/>
      <c r="E2012" s="1"/>
      <c r="F2012" s="1"/>
      <c r="G2012" s="1"/>
      <c r="H2012" s="1"/>
    </row>
    <row r="2013" spans="3:8">
      <c r="C2013" s="1"/>
      <c r="D2013" s="1"/>
      <c r="E2013" s="1"/>
      <c r="F2013" s="1"/>
      <c r="G2013" s="1"/>
      <c r="H2013" s="1"/>
    </row>
    <row r="2014" spans="3:8">
      <c r="C2014" s="1"/>
      <c r="D2014" s="1"/>
      <c r="E2014" s="1"/>
      <c r="F2014" s="1"/>
      <c r="G2014" s="1"/>
      <c r="H2014" s="1"/>
    </row>
    <row r="2015" spans="3:8">
      <c r="C2015" s="1"/>
      <c r="D2015" s="1"/>
      <c r="E2015" s="1"/>
      <c r="F2015" s="1"/>
      <c r="G2015" s="1"/>
      <c r="H2015" s="1"/>
    </row>
    <row r="2016" spans="3:8">
      <c r="C2016" s="1"/>
      <c r="D2016" s="1"/>
      <c r="E2016" s="1"/>
      <c r="F2016" s="1"/>
      <c r="G2016" s="1"/>
      <c r="H2016" s="1"/>
    </row>
    <row r="2017" spans="3:8">
      <c r="C2017" s="1"/>
      <c r="D2017" s="1"/>
      <c r="E2017" s="1"/>
      <c r="F2017" s="1"/>
      <c r="G2017" s="1"/>
      <c r="H2017" s="1"/>
    </row>
    <row r="2018" spans="3:8">
      <c r="C2018" s="1"/>
      <c r="D2018" s="1"/>
      <c r="E2018" s="1"/>
      <c r="F2018" s="1"/>
      <c r="G2018" s="1"/>
      <c r="H2018" s="1"/>
    </row>
    <row r="2019" spans="3:8">
      <c r="C2019" s="1"/>
      <c r="D2019" s="1"/>
      <c r="E2019" s="1"/>
      <c r="F2019" s="1"/>
      <c r="G2019" s="1"/>
      <c r="H2019" s="1"/>
    </row>
    <row r="2020" spans="3:8">
      <c r="C2020" s="1"/>
      <c r="D2020" s="1"/>
      <c r="E2020" s="1"/>
      <c r="F2020" s="1"/>
      <c r="G2020" s="1"/>
      <c r="H2020" s="1"/>
    </row>
    <row r="2021" spans="3:8">
      <c r="C2021" s="1"/>
      <c r="D2021" s="1"/>
      <c r="E2021" s="1"/>
      <c r="F2021" s="1"/>
      <c r="G2021" s="1"/>
      <c r="H2021" s="1"/>
    </row>
    <row r="2022" spans="3:8">
      <c r="C2022" s="1"/>
      <c r="D2022" s="1"/>
      <c r="E2022" s="1"/>
      <c r="F2022" s="1"/>
      <c r="G2022" s="1"/>
      <c r="H2022" s="1"/>
    </row>
    <row r="2023" spans="3:8">
      <c r="C2023" s="1"/>
      <c r="D2023" s="1"/>
      <c r="E2023" s="1"/>
      <c r="F2023" s="1"/>
      <c r="G2023" s="1"/>
      <c r="H2023" s="1"/>
    </row>
    <row r="2024" spans="3:8">
      <c r="C2024" s="1"/>
      <c r="D2024" s="1"/>
      <c r="E2024" s="1"/>
      <c r="F2024" s="1"/>
      <c r="G2024" s="1"/>
      <c r="H2024" s="1"/>
    </row>
    <row r="2025" spans="3:8">
      <c r="C2025" s="1"/>
      <c r="D2025" s="1"/>
      <c r="E2025" s="1"/>
      <c r="F2025" s="1"/>
      <c r="G2025" s="1"/>
      <c r="H2025" s="1"/>
    </row>
    <row r="2026" spans="3:8">
      <c r="C2026" s="1"/>
      <c r="D2026" s="1"/>
      <c r="E2026" s="1"/>
      <c r="F2026" s="1"/>
      <c r="G2026" s="1"/>
      <c r="H2026" s="1"/>
    </row>
    <row r="2027" spans="3:8">
      <c r="C2027" s="1"/>
      <c r="D2027" s="1"/>
      <c r="E2027" s="1"/>
      <c r="F2027" s="1"/>
      <c r="G2027" s="1"/>
      <c r="H2027" s="1"/>
    </row>
    <row r="2028" spans="3:8">
      <c r="C2028" s="1"/>
      <c r="D2028" s="1"/>
      <c r="E2028" s="1"/>
      <c r="F2028" s="1"/>
      <c r="G2028" s="1"/>
      <c r="H2028" s="1"/>
    </row>
    <row r="2029" spans="3:8">
      <c r="C2029" s="1"/>
      <c r="D2029" s="1"/>
      <c r="E2029" s="1"/>
      <c r="F2029" s="1"/>
      <c r="G2029" s="1"/>
      <c r="H2029" s="1"/>
    </row>
    <row r="2030" spans="3:8">
      <c r="C2030" s="1"/>
      <c r="D2030" s="1"/>
      <c r="E2030" s="1"/>
      <c r="F2030" s="1"/>
      <c r="G2030" s="1"/>
      <c r="H2030" s="1"/>
    </row>
    <row r="2031" spans="3:8">
      <c r="C2031" s="1"/>
      <c r="D2031" s="1"/>
      <c r="E2031" s="1"/>
      <c r="F2031" s="1"/>
      <c r="G2031" s="1"/>
      <c r="H2031" s="1"/>
    </row>
    <row r="2032" spans="3:8">
      <c r="C2032" s="1"/>
      <c r="D2032" s="1"/>
      <c r="E2032" s="1"/>
      <c r="F2032" s="1"/>
      <c r="G2032" s="1"/>
      <c r="H2032" s="1"/>
    </row>
    <row r="2033" spans="3:8">
      <c r="C2033" s="1"/>
      <c r="D2033" s="1"/>
      <c r="E2033" s="1"/>
      <c r="F2033" s="1"/>
      <c r="G2033" s="1"/>
      <c r="H2033" s="1"/>
    </row>
    <row r="2034" spans="3:8">
      <c r="C2034" s="1"/>
      <c r="D2034" s="1"/>
      <c r="E2034" s="1"/>
      <c r="F2034" s="1"/>
      <c r="G2034" s="1"/>
      <c r="H2034" s="1"/>
    </row>
    <row r="2035" spans="3:8">
      <c r="C2035" s="1"/>
      <c r="D2035" s="1"/>
      <c r="E2035" s="1"/>
      <c r="F2035" s="1"/>
      <c r="G2035" s="1"/>
      <c r="H2035" s="1"/>
    </row>
    <row r="2036" spans="3:8">
      <c r="C2036" s="1"/>
      <c r="D2036" s="1"/>
      <c r="E2036" s="1"/>
      <c r="F2036" s="1"/>
      <c r="G2036" s="1"/>
      <c r="H2036" s="1"/>
    </row>
    <row r="2037" spans="3:8">
      <c r="C2037" s="1"/>
      <c r="D2037" s="1"/>
      <c r="E2037" s="1"/>
      <c r="F2037" s="1"/>
      <c r="G2037" s="1"/>
      <c r="H2037" s="1"/>
    </row>
    <row r="2038" spans="3:8">
      <c r="C2038" s="1"/>
      <c r="D2038" s="1"/>
      <c r="E2038" s="1"/>
      <c r="F2038" s="1"/>
      <c r="G2038" s="1"/>
      <c r="H2038" s="1"/>
    </row>
    <row r="2039" spans="3:8">
      <c r="C2039" s="1"/>
      <c r="D2039" s="1"/>
      <c r="E2039" s="1"/>
      <c r="F2039" s="1"/>
      <c r="G2039" s="1"/>
      <c r="H2039" s="1"/>
    </row>
    <row r="2040" spans="3:8">
      <c r="C2040" s="1"/>
      <c r="D2040" s="1"/>
      <c r="E2040" s="1"/>
      <c r="F2040" s="1"/>
      <c r="G2040" s="1"/>
      <c r="H2040" s="1"/>
    </row>
    <row r="2041" spans="3:8">
      <c r="C2041" s="1"/>
      <c r="D2041" s="1"/>
      <c r="E2041" s="1"/>
      <c r="F2041" s="1"/>
      <c r="G2041" s="1"/>
      <c r="H2041" s="1"/>
    </row>
    <row r="2042" spans="3:8">
      <c r="C2042" s="1"/>
      <c r="D2042" s="1"/>
      <c r="E2042" s="1"/>
      <c r="F2042" s="1"/>
      <c r="G2042" s="1"/>
      <c r="H2042" s="1"/>
    </row>
    <row r="2043" spans="3:8">
      <c r="C2043" s="1"/>
      <c r="D2043" s="1"/>
      <c r="E2043" s="1"/>
      <c r="F2043" s="1"/>
      <c r="G2043" s="1"/>
      <c r="H2043" s="1"/>
    </row>
    <row r="2044" spans="3:8">
      <c r="C2044" s="1"/>
      <c r="D2044" s="1"/>
      <c r="E2044" s="1"/>
      <c r="F2044" s="1"/>
      <c r="G2044" s="1"/>
      <c r="H2044" s="1"/>
    </row>
    <row r="2045" spans="3:8">
      <c r="C2045" s="1"/>
      <c r="D2045" s="1"/>
      <c r="E2045" s="1"/>
      <c r="F2045" s="1"/>
      <c r="G2045" s="1"/>
      <c r="H2045" s="1"/>
    </row>
    <row r="2046" spans="3:8">
      <c r="C2046" s="1"/>
      <c r="D2046" s="1"/>
      <c r="E2046" s="1"/>
      <c r="F2046" s="1"/>
      <c r="G2046" s="1"/>
      <c r="H2046" s="1"/>
    </row>
    <row r="2047" spans="3:8">
      <c r="C2047" s="1"/>
      <c r="D2047" s="1"/>
      <c r="E2047" s="1"/>
      <c r="F2047" s="1"/>
      <c r="G2047" s="1"/>
      <c r="H2047" s="1"/>
    </row>
    <row r="2048" spans="3:8">
      <c r="C2048" s="1"/>
      <c r="D2048" s="1"/>
      <c r="E2048" s="1"/>
      <c r="F2048" s="1"/>
      <c r="G2048" s="1"/>
      <c r="H2048" s="1"/>
    </row>
    <row r="2049" spans="3:8">
      <c r="C2049" s="1"/>
      <c r="D2049" s="1"/>
      <c r="E2049" s="1"/>
      <c r="F2049" s="1"/>
      <c r="G2049" s="1"/>
      <c r="H2049" s="1"/>
    </row>
    <row r="2050" spans="3:8">
      <c r="C2050" s="1"/>
      <c r="D2050" s="1"/>
      <c r="E2050" s="1"/>
      <c r="F2050" s="1"/>
      <c r="G2050" s="1"/>
      <c r="H2050" s="1"/>
    </row>
    <row r="2051" spans="3:8">
      <c r="C2051" s="1"/>
      <c r="D2051" s="1"/>
      <c r="E2051" s="1"/>
      <c r="F2051" s="1"/>
      <c r="G2051" s="1"/>
      <c r="H2051" s="1"/>
    </row>
    <row r="2052" spans="3:8">
      <c r="C2052" s="1"/>
      <c r="D2052" s="1"/>
      <c r="E2052" s="1"/>
      <c r="F2052" s="1"/>
      <c r="G2052" s="1"/>
      <c r="H2052" s="1"/>
    </row>
    <row r="2053" spans="3:8">
      <c r="C2053" s="1"/>
      <c r="D2053" s="1"/>
      <c r="E2053" s="1"/>
      <c r="F2053" s="1"/>
      <c r="G2053" s="1"/>
      <c r="H2053" s="1"/>
    </row>
    <row r="2054" spans="3:8">
      <c r="C2054" s="1"/>
      <c r="D2054" s="1"/>
      <c r="E2054" s="1"/>
      <c r="F2054" s="1"/>
      <c r="G2054" s="1"/>
      <c r="H2054" s="1"/>
    </row>
    <row r="2055" spans="3:8">
      <c r="C2055" s="1"/>
      <c r="D2055" s="1"/>
      <c r="E2055" s="1"/>
      <c r="F2055" s="1"/>
      <c r="G2055" s="1"/>
      <c r="H2055" s="1"/>
    </row>
    <row r="2056" spans="3:8">
      <c r="C2056" s="1"/>
      <c r="D2056" s="1"/>
      <c r="E2056" s="1"/>
      <c r="F2056" s="1"/>
      <c r="G2056" s="1"/>
      <c r="H2056" s="1"/>
    </row>
    <row r="2057" spans="3:8">
      <c r="C2057" s="1"/>
      <c r="D2057" s="1"/>
      <c r="E2057" s="1"/>
      <c r="F2057" s="1"/>
      <c r="G2057" s="1"/>
      <c r="H2057" s="1"/>
    </row>
    <row r="2058" spans="3:8">
      <c r="C2058" s="1"/>
      <c r="D2058" s="1"/>
      <c r="E2058" s="1"/>
      <c r="F2058" s="1"/>
      <c r="G2058" s="1"/>
      <c r="H2058" s="1"/>
    </row>
    <row r="2059" spans="3:8">
      <c r="C2059" s="1"/>
      <c r="D2059" s="1"/>
      <c r="E2059" s="1"/>
      <c r="F2059" s="1"/>
      <c r="G2059" s="1"/>
      <c r="H2059" s="1"/>
    </row>
    <row r="2060" spans="3:8">
      <c r="C2060" s="1"/>
      <c r="D2060" s="1"/>
      <c r="E2060" s="1"/>
      <c r="F2060" s="1"/>
      <c r="G2060" s="1"/>
      <c r="H2060" s="1"/>
    </row>
    <row r="2061" spans="3:8">
      <c r="C2061" s="1"/>
      <c r="D2061" s="1"/>
      <c r="E2061" s="1"/>
      <c r="F2061" s="1"/>
      <c r="G2061" s="1"/>
      <c r="H2061" s="1"/>
    </row>
    <row r="2062" spans="3:8">
      <c r="C2062" s="1"/>
      <c r="D2062" s="1"/>
      <c r="E2062" s="1"/>
      <c r="F2062" s="1"/>
      <c r="G2062" s="1"/>
      <c r="H2062" s="1"/>
    </row>
    <row r="2063" spans="3:8">
      <c r="C2063" s="1"/>
      <c r="D2063" s="1"/>
      <c r="E2063" s="1"/>
      <c r="F2063" s="1"/>
      <c r="G2063" s="1"/>
      <c r="H2063" s="1"/>
    </row>
    <row r="2064" spans="3:8">
      <c r="C2064" s="1"/>
      <c r="D2064" s="1"/>
      <c r="E2064" s="1"/>
      <c r="F2064" s="1"/>
      <c r="G2064" s="1"/>
      <c r="H2064" s="1"/>
    </row>
    <row r="2065" spans="3:8">
      <c r="C2065" s="1"/>
      <c r="D2065" s="1"/>
      <c r="E2065" s="1"/>
      <c r="F2065" s="1"/>
      <c r="G2065" s="1"/>
      <c r="H2065" s="1"/>
    </row>
    <row r="2066" spans="3:8">
      <c r="C2066" s="1"/>
      <c r="D2066" s="1"/>
      <c r="E2066" s="1"/>
      <c r="F2066" s="1"/>
      <c r="G2066" s="1"/>
      <c r="H2066" s="1"/>
    </row>
    <row r="2067" spans="3:8">
      <c r="C2067" s="1"/>
      <c r="D2067" s="1"/>
      <c r="E2067" s="1"/>
      <c r="F2067" s="1"/>
      <c r="G2067" s="1"/>
      <c r="H2067" s="1"/>
    </row>
    <row r="2068" spans="3:8">
      <c r="C2068" s="1"/>
      <c r="D2068" s="1"/>
      <c r="E2068" s="1"/>
      <c r="F2068" s="1"/>
      <c r="G2068" s="1"/>
      <c r="H2068" s="1"/>
    </row>
    <row r="2069" spans="3:8">
      <c r="C2069" s="1"/>
      <c r="D2069" s="1"/>
      <c r="E2069" s="1"/>
      <c r="F2069" s="1"/>
      <c r="G2069" s="1"/>
      <c r="H2069" s="1"/>
    </row>
    <row r="2070" spans="3:8">
      <c r="C2070" s="1"/>
      <c r="D2070" s="1"/>
      <c r="E2070" s="1"/>
      <c r="F2070" s="1"/>
      <c r="G2070" s="1"/>
      <c r="H2070" s="1"/>
    </row>
    <row r="2071" spans="3:8">
      <c r="C2071" s="1"/>
      <c r="D2071" s="1"/>
      <c r="E2071" s="1"/>
      <c r="F2071" s="1"/>
      <c r="G2071" s="1"/>
      <c r="H2071" s="1"/>
    </row>
    <row r="2072" spans="3:8">
      <c r="C2072" s="1"/>
      <c r="D2072" s="1"/>
      <c r="E2072" s="1"/>
      <c r="F2072" s="1"/>
      <c r="G2072" s="1"/>
      <c r="H2072" s="1"/>
    </row>
    <row r="2073" spans="3:8">
      <c r="C2073" s="1"/>
      <c r="D2073" s="1"/>
      <c r="E2073" s="1"/>
      <c r="F2073" s="1"/>
      <c r="G2073" s="1"/>
      <c r="H2073" s="1"/>
    </row>
    <row r="2074" spans="3:8">
      <c r="C2074" s="1"/>
      <c r="D2074" s="1"/>
      <c r="E2074" s="1"/>
      <c r="F2074" s="1"/>
      <c r="G2074" s="1"/>
      <c r="H2074" s="1"/>
    </row>
    <row r="2075" spans="3:8">
      <c r="C2075" s="1"/>
      <c r="D2075" s="1"/>
      <c r="E2075" s="1"/>
      <c r="F2075" s="1"/>
      <c r="G2075" s="1"/>
      <c r="H2075" s="1"/>
    </row>
    <row r="2076" spans="3:8">
      <c r="C2076" s="1"/>
      <c r="D2076" s="1"/>
      <c r="E2076" s="1"/>
      <c r="F2076" s="1"/>
      <c r="G2076" s="1"/>
      <c r="H2076" s="1"/>
    </row>
    <row r="2077" spans="3:8">
      <c r="C2077" s="1"/>
      <c r="D2077" s="1"/>
      <c r="E2077" s="1"/>
      <c r="F2077" s="1"/>
      <c r="G2077" s="1"/>
      <c r="H2077" s="1"/>
    </row>
    <row r="2078" spans="3:8">
      <c r="C2078" s="1"/>
      <c r="D2078" s="1"/>
      <c r="E2078" s="1"/>
      <c r="F2078" s="1"/>
      <c r="G2078" s="1"/>
      <c r="H2078" s="1"/>
    </row>
    <row r="2079" spans="3:8">
      <c r="C2079" s="1"/>
      <c r="D2079" s="1"/>
      <c r="E2079" s="1"/>
      <c r="F2079" s="1"/>
      <c r="G2079" s="1"/>
      <c r="H2079" s="1"/>
    </row>
    <row r="2080" spans="3:8">
      <c r="C2080" s="1"/>
      <c r="D2080" s="1"/>
      <c r="E2080" s="1"/>
      <c r="F2080" s="1"/>
      <c r="G2080" s="1"/>
      <c r="H2080" s="1"/>
    </row>
    <row r="2081" spans="3:8">
      <c r="C2081" s="1"/>
      <c r="D2081" s="1"/>
      <c r="E2081" s="1"/>
      <c r="F2081" s="1"/>
      <c r="G2081" s="1"/>
      <c r="H2081" s="1"/>
    </row>
    <row r="2082" spans="3:8">
      <c r="C2082" s="1"/>
      <c r="D2082" s="1"/>
      <c r="E2082" s="1"/>
      <c r="F2082" s="1"/>
      <c r="G2082" s="1"/>
      <c r="H2082" s="1"/>
    </row>
    <row r="2083" spans="3:8">
      <c r="C2083" s="1"/>
      <c r="D2083" s="1"/>
      <c r="E2083" s="1"/>
      <c r="F2083" s="1"/>
      <c r="G2083" s="1"/>
      <c r="H2083" s="1"/>
    </row>
    <row r="2084" spans="3:8">
      <c r="C2084" s="1"/>
      <c r="D2084" s="1"/>
      <c r="E2084" s="1"/>
      <c r="F2084" s="1"/>
      <c r="G2084" s="1"/>
      <c r="H2084" s="1"/>
    </row>
    <row r="2085" spans="3:8">
      <c r="C2085" s="1"/>
      <c r="D2085" s="1"/>
      <c r="E2085" s="1"/>
      <c r="F2085" s="1"/>
      <c r="G2085" s="1"/>
      <c r="H2085" s="1"/>
    </row>
    <row r="2086" spans="3:8">
      <c r="C2086" s="1"/>
      <c r="D2086" s="1"/>
      <c r="E2086" s="1"/>
      <c r="F2086" s="1"/>
      <c r="G2086" s="1"/>
      <c r="H2086" s="1"/>
    </row>
    <row r="2087" spans="3:8">
      <c r="C2087" s="1"/>
      <c r="D2087" s="1"/>
      <c r="E2087" s="1"/>
      <c r="F2087" s="1"/>
      <c r="G2087" s="1"/>
      <c r="H2087" s="1"/>
    </row>
    <row r="2088" spans="3:8">
      <c r="C2088" s="1"/>
      <c r="D2088" s="1"/>
      <c r="E2088" s="1"/>
      <c r="F2088" s="1"/>
      <c r="G2088" s="1"/>
      <c r="H2088" s="1"/>
    </row>
    <row r="2089" spans="3:8">
      <c r="C2089" s="1"/>
      <c r="D2089" s="1"/>
      <c r="E2089" s="1"/>
      <c r="F2089" s="1"/>
      <c r="G2089" s="1"/>
      <c r="H2089" s="1"/>
    </row>
    <row r="2090" spans="3:8">
      <c r="C2090" s="1"/>
      <c r="D2090" s="1"/>
      <c r="E2090" s="1"/>
      <c r="F2090" s="1"/>
      <c r="G2090" s="1"/>
      <c r="H2090" s="1"/>
    </row>
    <row r="2091" spans="3:8">
      <c r="C2091" s="1"/>
      <c r="D2091" s="1"/>
      <c r="E2091" s="1"/>
      <c r="F2091" s="1"/>
      <c r="G2091" s="1"/>
      <c r="H2091" s="1"/>
    </row>
    <row r="2092" spans="3:8">
      <c r="C2092" s="1"/>
      <c r="D2092" s="1"/>
      <c r="E2092" s="1"/>
      <c r="F2092" s="1"/>
      <c r="G2092" s="1"/>
      <c r="H2092" s="1"/>
    </row>
    <row r="2093" spans="3:8">
      <c r="C2093" s="1"/>
      <c r="D2093" s="1"/>
      <c r="E2093" s="1"/>
      <c r="F2093" s="1"/>
      <c r="G2093" s="1"/>
      <c r="H2093" s="1"/>
    </row>
    <row r="2094" spans="3:8">
      <c r="C2094" s="1"/>
      <c r="D2094" s="1"/>
      <c r="E2094" s="1"/>
      <c r="F2094" s="1"/>
      <c r="G2094" s="1"/>
      <c r="H2094" s="1"/>
    </row>
    <row r="2095" spans="3:8">
      <c r="C2095" s="1"/>
      <c r="D2095" s="1"/>
      <c r="E2095" s="1"/>
      <c r="F2095" s="1"/>
      <c r="G2095" s="1"/>
      <c r="H2095" s="1"/>
    </row>
    <row r="2096" spans="3:8">
      <c r="C2096" s="1"/>
      <c r="D2096" s="1"/>
      <c r="E2096" s="1"/>
      <c r="F2096" s="1"/>
      <c r="G2096" s="1"/>
      <c r="H2096" s="1"/>
    </row>
    <row r="2097" spans="3:8">
      <c r="C2097" s="1"/>
      <c r="D2097" s="1"/>
      <c r="E2097" s="1"/>
      <c r="F2097" s="1"/>
      <c r="G2097" s="1"/>
      <c r="H2097" s="1"/>
    </row>
    <row r="2098" spans="3:8">
      <c r="C2098" s="1"/>
      <c r="D2098" s="1"/>
      <c r="E2098" s="1"/>
      <c r="F2098" s="1"/>
      <c r="G2098" s="1"/>
      <c r="H2098" s="1"/>
    </row>
    <row r="2099" spans="3:8">
      <c r="C2099" s="1"/>
      <c r="D2099" s="1"/>
      <c r="E2099" s="1"/>
      <c r="F2099" s="1"/>
      <c r="G2099" s="1"/>
      <c r="H2099" s="1"/>
    </row>
    <row r="2100" spans="3:8">
      <c r="C2100" s="1"/>
      <c r="D2100" s="1"/>
      <c r="E2100" s="1"/>
      <c r="F2100" s="1"/>
      <c r="G2100" s="1"/>
      <c r="H2100" s="1"/>
    </row>
    <row r="2101" spans="3:8">
      <c r="C2101" s="1"/>
      <c r="D2101" s="1"/>
      <c r="E2101" s="1"/>
      <c r="F2101" s="1"/>
      <c r="G2101" s="1"/>
      <c r="H2101" s="1"/>
    </row>
    <row r="2102" spans="3:8">
      <c r="C2102" s="1"/>
      <c r="D2102" s="1"/>
      <c r="E2102" s="1"/>
      <c r="F2102" s="1"/>
      <c r="G2102" s="1"/>
      <c r="H2102" s="1"/>
    </row>
    <row r="2103" spans="3:8">
      <c r="C2103" s="1"/>
      <c r="D2103" s="1"/>
      <c r="E2103" s="1"/>
      <c r="F2103" s="1"/>
      <c r="G2103" s="1"/>
      <c r="H2103" s="1"/>
    </row>
    <row r="2104" spans="3:8">
      <c r="C2104" s="1"/>
      <c r="D2104" s="1"/>
      <c r="E2104" s="1"/>
      <c r="F2104" s="1"/>
      <c r="G2104" s="1"/>
      <c r="H2104" s="1"/>
    </row>
    <row r="2105" spans="3:8">
      <c r="C2105" s="1"/>
      <c r="D2105" s="1"/>
      <c r="E2105" s="1"/>
      <c r="F2105" s="1"/>
      <c r="G2105" s="1"/>
      <c r="H2105" s="1"/>
    </row>
    <row r="2106" spans="3:8">
      <c r="C2106" s="1"/>
      <c r="D2106" s="1"/>
      <c r="E2106" s="1"/>
      <c r="F2106" s="1"/>
      <c r="G2106" s="1"/>
      <c r="H2106" s="1"/>
    </row>
    <row r="2107" spans="3:8">
      <c r="C2107" s="1"/>
      <c r="D2107" s="1"/>
      <c r="E2107" s="1"/>
      <c r="F2107" s="1"/>
      <c r="G2107" s="1"/>
      <c r="H2107" s="1"/>
    </row>
    <row r="2108" spans="3:8">
      <c r="C2108" s="1"/>
      <c r="D2108" s="1"/>
      <c r="E2108" s="1"/>
      <c r="F2108" s="1"/>
      <c r="G2108" s="1"/>
      <c r="H2108" s="1"/>
    </row>
    <row r="2109" spans="3:8">
      <c r="C2109" s="1"/>
      <c r="D2109" s="1"/>
      <c r="E2109" s="1"/>
      <c r="F2109" s="1"/>
      <c r="G2109" s="1"/>
      <c r="H2109" s="1"/>
    </row>
    <row r="2110" spans="3:8">
      <c r="C2110" s="1"/>
      <c r="D2110" s="1"/>
      <c r="E2110" s="1"/>
      <c r="F2110" s="1"/>
      <c r="G2110" s="1"/>
      <c r="H2110" s="1"/>
    </row>
    <row r="2111" spans="3:8">
      <c r="C2111" s="1"/>
      <c r="D2111" s="1"/>
      <c r="E2111" s="1"/>
      <c r="F2111" s="1"/>
      <c r="G2111" s="1"/>
      <c r="H2111" s="1"/>
    </row>
    <row r="2112" spans="3:8">
      <c r="C2112" s="1"/>
      <c r="D2112" s="1"/>
      <c r="E2112" s="1"/>
      <c r="F2112" s="1"/>
      <c r="G2112" s="1"/>
      <c r="H2112" s="1"/>
    </row>
    <row r="2113" spans="3:8">
      <c r="C2113" s="1"/>
      <c r="D2113" s="1"/>
      <c r="E2113" s="1"/>
      <c r="F2113" s="1"/>
      <c r="G2113" s="1"/>
      <c r="H2113" s="1"/>
    </row>
    <row r="2114" spans="3:8">
      <c r="C2114" s="1"/>
      <c r="D2114" s="1"/>
      <c r="E2114" s="1"/>
      <c r="F2114" s="1"/>
      <c r="G2114" s="1"/>
      <c r="H2114" s="1"/>
    </row>
    <row r="2115" spans="3:8">
      <c r="C2115" s="1"/>
      <c r="D2115" s="1"/>
      <c r="E2115" s="1"/>
      <c r="F2115" s="1"/>
      <c r="G2115" s="1"/>
      <c r="H2115" s="1"/>
    </row>
    <row r="2116" spans="3:8">
      <c r="C2116" s="1"/>
      <c r="D2116" s="1"/>
      <c r="E2116" s="1"/>
      <c r="F2116" s="1"/>
      <c r="G2116" s="1"/>
      <c r="H2116" s="1"/>
    </row>
    <row r="2117" spans="3:8">
      <c r="C2117" s="1"/>
      <c r="D2117" s="1"/>
      <c r="E2117" s="1"/>
      <c r="F2117" s="1"/>
      <c r="G2117" s="1"/>
      <c r="H2117" s="1"/>
    </row>
    <row r="2118" spans="3:8">
      <c r="C2118" s="1"/>
      <c r="D2118" s="1"/>
      <c r="E2118" s="1"/>
      <c r="F2118" s="1"/>
      <c r="G2118" s="1"/>
      <c r="H2118" s="1"/>
    </row>
    <row r="2119" spans="3:8">
      <c r="C2119" s="1"/>
      <c r="D2119" s="1"/>
      <c r="E2119" s="1"/>
      <c r="F2119" s="1"/>
      <c r="G2119" s="1"/>
      <c r="H2119" s="1"/>
    </row>
    <row r="2120" spans="3:8">
      <c r="C2120" s="1"/>
      <c r="D2120" s="1"/>
      <c r="E2120" s="1"/>
      <c r="F2120" s="1"/>
      <c r="G2120" s="1"/>
      <c r="H2120" s="1"/>
    </row>
    <row r="2121" spans="3:8">
      <c r="C2121" s="1"/>
      <c r="D2121" s="1"/>
      <c r="E2121" s="1"/>
      <c r="F2121" s="1"/>
      <c r="G2121" s="1"/>
      <c r="H2121" s="1"/>
    </row>
    <row r="2122" spans="3:8">
      <c r="C2122" s="1"/>
      <c r="D2122" s="1"/>
      <c r="E2122" s="1"/>
      <c r="F2122" s="1"/>
      <c r="G2122" s="1"/>
      <c r="H2122" s="1"/>
    </row>
    <row r="2123" spans="3:8">
      <c r="C2123" s="1"/>
      <c r="D2123" s="1"/>
      <c r="E2123" s="1"/>
      <c r="F2123" s="1"/>
      <c r="G2123" s="1"/>
      <c r="H2123" s="1"/>
    </row>
    <row r="2124" spans="3:8">
      <c r="C2124" s="1"/>
      <c r="D2124" s="1"/>
      <c r="E2124" s="1"/>
      <c r="F2124" s="1"/>
      <c r="G2124" s="1"/>
      <c r="H2124" s="1"/>
    </row>
    <row r="2125" spans="3:8">
      <c r="C2125" s="1"/>
      <c r="D2125" s="1"/>
      <c r="E2125" s="1"/>
      <c r="F2125" s="1"/>
      <c r="G2125" s="1"/>
      <c r="H2125" s="1"/>
    </row>
    <row r="2126" spans="3:8">
      <c r="C2126" s="1"/>
      <c r="D2126" s="1"/>
      <c r="E2126" s="1"/>
      <c r="F2126" s="1"/>
      <c r="G2126" s="1"/>
      <c r="H2126" s="1"/>
    </row>
    <row r="2127" spans="3:8">
      <c r="C2127" s="1"/>
      <c r="D2127" s="1"/>
      <c r="E2127" s="1"/>
      <c r="F2127" s="1"/>
      <c r="G2127" s="1"/>
      <c r="H2127" s="1"/>
    </row>
    <row r="2128" spans="3:8">
      <c r="C2128" s="1"/>
      <c r="D2128" s="1"/>
      <c r="E2128" s="1"/>
      <c r="F2128" s="1"/>
      <c r="G2128" s="1"/>
      <c r="H2128" s="1"/>
    </row>
    <row r="2129" spans="3:8">
      <c r="C2129" s="1"/>
      <c r="D2129" s="1"/>
      <c r="E2129" s="1"/>
      <c r="F2129" s="1"/>
      <c r="G2129" s="1"/>
      <c r="H2129" s="1"/>
    </row>
    <row r="2130" spans="3:8">
      <c r="C2130" s="1"/>
      <c r="D2130" s="1"/>
      <c r="E2130" s="1"/>
      <c r="F2130" s="1"/>
      <c r="G2130" s="1"/>
      <c r="H2130" s="1"/>
    </row>
    <row r="2131" spans="3:8">
      <c r="C2131" s="1"/>
      <c r="D2131" s="1"/>
      <c r="E2131" s="1"/>
      <c r="F2131" s="1"/>
      <c r="G2131" s="1"/>
      <c r="H2131" s="1"/>
    </row>
    <row r="2132" spans="3:8">
      <c r="C2132" s="1"/>
      <c r="D2132" s="1"/>
      <c r="E2132" s="1"/>
      <c r="F2132" s="1"/>
      <c r="G2132" s="1"/>
      <c r="H2132" s="1"/>
    </row>
    <row r="2133" spans="3:8">
      <c r="C2133" s="1"/>
      <c r="D2133" s="1"/>
      <c r="E2133" s="1"/>
      <c r="F2133" s="1"/>
      <c r="G2133" s="1"/>
      <c r="H2133" s="1"/>
    </row>
    <row r="2134" spans="3:8">
      <c r="C2134" s="1"/>
      <c r="D2134" s="1"/>
      <c r="E2134" s="1"/>
      <c r="F2134" s="1"/>
      <c r="G2134" s="1"/>
      <c r="H2134" s="1"/>
    </row>
    <row r="2135" spans="3:8">
      <c r="C2135" s="1"/>
      <c r="D2135" s="1"/>
      <c r="E2135" s="1"/>
      <c r="F2135" s="1"/>
      <c r="G2135" s="1"/>
      <c r="H2135" s="1"/>
    </row>
    <row r="2136" spans="3:8">
      <c r="C2136" s="1"/>
      <c r="D2136" s="1"/>
      <c r="E2136" s="1"/>
      <c r="F2136" s="1"/>
      <c r="G2136" s="1"/>
      <c r="H2136" s="1"/>
    </row>
    <row r="2137" spans="3:8">
      <c r="C2137" s="1"/>
      <c r="D2137" s="1"/>
      <c r="E2137" s="1"/>
      <c r="F2137" s="1"/>
      <c r="G2137" s="1"/>
      <c r="H2137" s="1"/>
    </row>
    <row r="2138" spans="3:8">
      <c r="C2138" s="1"/>
      <c r="D2138" s="1"/>
      <c r="E2138" s="1"/>
      <c r="F2138" s="1"/>
      <c r="G2138" s="1"/>
      <c r="H2138" s="1"/>
    </row>
    <row r="2139" spans="3:8">
      <c r="C2139" s="1"/>
      <c r="D2139" s="1"/>
      <c r="E2139" s="1"/>
      <c r="F2139" s="1"/>
      <c r="G2139" s="1"/>
      <c r="H2139" s="1"/>
    </row>
    <row r="2140" spans="3:8">
      <c r="C2140" s="1"/>
      <c r="D2140" s="1"/>
      <c r="E2140" s="1"/>
      <c r="F2140" s="1"/>
      <c r="G2140" s="1"/>
      <c r="H2140" s="1"/>
    </row>
    <row r="2141" spans="3:8">
      <c r="C2141" s="1"/>
      <c r="D2141" s="1"/>
      <c r="E2141" s="1"/>
      <c r="F2141" s="1"/>
      <c r="G2141" s="1"/>
      <c r="H2141" s="1"/>
    </row>
    <row r="2142" spans="3:8">
      <c r="C2142" s="1"/>
      <c r="D2142" s="1"/>
      <c r="E2142" s="1"/>
      <c r="F2142" s="1"/>
      <c r="G2142" s="1"/>
      <c r="H2142" s="1"/>
    </row>
    <row r="2143" spans="3:8">
      <c r="C2143" s="1"/>
      <c r="D2143" s="1"/>
      <c r="E2143" s="1"/>
      <c r="F2143" s="1"/>
      <c r="G2143" s="1"/>
      <c r="H2143" s="1"/>
    </row>
    <row r="2144" spans="3:8">
      <c r="C2144" s="1"/>
      <c r="D2144" s="1"/>
      <c r="E2144" s="1"/>
      <c r="F2144" s="1"/>
      <c r="G2144" s="1"/>
      <c r="H2144" s="1"/>
    </row>
    <row r="2145" spans="3:8">
      <c r="C2145" s="1"/>
      <c r="D2145" s="1"/>
      <c r="E2145" s="1"/>
      <c r="F2145" s="1"/>
      <c r="G2145" s="1"/>
      <c r="H2145" s="1"/>
    </row>
    <row r="2146" spans="3:8">
      <c r="C2146" s="1"/>
      <c r="D2146" s="1"/>
      <c r="E2146" s="1"/>
      <c r="F2146" s="1"/>
      <c r="G2146" s="1"/>
      <c r="H2146" s="1"/>
    </row>
    <row r="2147" spans="3:8">
      <c r="C2147" s="1"/>
      <c r="D2147" s="1"/>
      <c r="E2147" s="1"/>
      <c r="F2147" s="1"/>
      <c r="G2147" s="1"/>
      <c r="H2147" s="1"/>
    </row>
    <row r="2148" spans="3:8">
      <c r="C2148" s="1"/>
      <c r="D2148" s="1"/>
      <c r="E2148" s="1"/>
      <c r="F2148" s="1"/>
      <c r="G2148" s="1"/>
      <c r="H2148" s="1"/>
    </row>
    <row r="2149" spans="3:8">
      <c r="C2149" s="1"/>
      <c r="D2149" s="1"/>
      <c r="E2149" s="1"/>
      <c r="F2149" s="1"/>
      <c r="G2149" s="1"/>
      <c r="H2149" s="1"/>
    </row>
    <row r="2150" spans="3:8">
      <c r="C2150" s="1"/>
      <c r="D2150" s="1"/>
      <c r="E2150" s="1"/>
      <c r="F2150" s="1"/>
      <c r="G2150" s="1"/>
      <c r="H2150" s="1"/>
    </row>
    <row r="2151" spans="3:8">
      <c r="C2151" s="1"/>
      <c r="D2151" s="1"/>
      <c r="E2151" s="1"/>
      <c r="F2151" s="1"/>
      <c r="G2151" s="1"/>
      <c r="H2151" s="1"/>
    </row>
    <row r="2152" spans="3:8">
      <c r="C2152" s="1"/>
      <c r="D2152" s="1"/>
      <c r="E2152" s="1"/>
      <c r="F2152" s="1"/>
      <c r="G2152" s="1"/>
      <c r="H2152" s="1"/>
    </row>
    <row r="2153" spans="3:8">
      <c r="C2153" s="1"/>
      <c r="D2153" s="1"/>
      <c r="E2153" s="1"/>
      <c r="F2153" s="1"/>
      <c r="G2153" s="1"/>
      <c r="H2153" s="1"/>
    </row>
    <row r="2154" spans="3:8">
      <c r="C2154" s="1"/>
      <c r="D2154" s="1"/>
      <c r="E2154" s="1"/>
      <c r="F2154" s="1"/>
      <c r="G2154" s="1"/>
      <c r="H2154" s="1"/>
    </row>
    <row r="2155" spans="3:8">
      <c r="C2155" s="1"/>
      <c r="D2155" s="1"/>
      <c r="E2155" s="1"/>
      <c r="F2155" s="1"/>
      <c r="G2155" s="1"/>
      <c r="H2155" s="1"/>
    </row>
    <row r="2156" spans="3:8">
      <c r="C2156" s="1"/>
      <c r="D2156" s="1"/>
      <c r="E2156" s="1"/>
      <c r="F2156" s="1"/>
      <c r="G2156" s="1"/>
      <c r="H2156" s="1"/>
    </row>
    <row r="2157" spans="3:8">
      <c r="C2157" s="1"/>
      <c r="D2157" s="1"/>
      <c r="E2157" s="1"/>
      <c r="F2157" s="1"/>
      <c r="G2157" s="1"/>
      <c r="H2157" s="1"/>
    </row>
    <row r="2158" spans="3:8">
      <c r="C2158" s="1"/>
      <c r="D2158" s="1"/>
      <c r="E2158" s="1"/>
      <c r="F2158" s="1"/>
      <c r="G2158" s="1"/>
      <c r="H2158" s="1"/>
    </row>
    <row r="2159" spans="3:8">
      <c r="C2159" s="1"/>
      <c r="D2159" s="1"/>
      <c r="E2159" s="1"/>
      <c r="F2159" s="1"/>
      <c r="G2159" s="1"/>
      <c r="H2159" s="1"/>
    </row>
    <row r="2160" spans="3:8">
      <c r="C2160" s="1"/>
      <c r="D2160" s="1"/>
      <c r="E2160" s="1"/>
      <c r="F2160" s="1"/>
      <c r="G2160" s="1"/>
      <c r="H2160" s="1"/>
    </row>
    <row r="2161" spans="3:8">
      <c r="C2161" s="1"/>
      <c r="D2161" s="1"/>
      <c r="E2161" s="1"/>
      <c r="F2161" s="1"/>
      <c r="G2161" s="1"/>
      <c r="H2161" s="1"/>
    </row>
    <row r="2162" spans="3:8">
      <c r="C2162" s="1"/>
      <c r="D2162" s="1"/>
      <c r="E2162" s="1"/>
      <c r="F2162" s="1"/>
      <c r="G2162" s="1"/>
      <c r="H2162" s="1"/>
    </row>
    <row r="2163" spans="3:8">
      <c r="C2163" s="1"/>
      <c r="D2163" s="1"/>
      <c r="E2163" s="1"/>
      <c r="F2163" s="1"/>
      <c r="G2163" s="1"/>
      <c r="H2163" s="1"/>
    </row>
    <row r="2164" spans="3:8">
      <c r="C2164" s="1"/>
      <c r="D2164" s="1"/>
      <c r="E2164" s="1"/>
      <c r="F2164" s="1"/>
      <c r="G2164" s="1"/>
      <c r="H2164" s="1"/>
    </row>
    <row r="2165" spans="3:8">
      <c r="C2165" s="1"/>
      <c r="D2165" s="1"/>
      <c r="E2165" s="1"/>
      <c r="F2165" s="1"/>
      <c r="G2165" s="1"/>
      <c r="H2165" s="1"/>
    </row>
    <row r="2166" spans="3:8">
      <c r="C2166" s="1"/>
      <c r="D2166" s="1"/>
      <c r="E2166" s="1"/>
      <c r="F2166" s="1"/>
      <c r="G2166" s="1"/>
      <c r="H2166" s="1"/>
    </row>
    <row r="2167" spans="3:8">
      <c r="C2167" s="1"/>
      <c r="D2167" s="1"/>
      <c r="E2167" s="1"/>
      <c r="F2167" s="1"/>
      <c r="G2167" s="1"/>
      <c r="H2167" s="1"/>
    </row>
    <row r="2168" spans="3:8">
      <c r="C2168" s="1"/>
      <c r="D2168" s="1"/>
      <c r="E2168" s="1"/>
      <c r="F2168" s="1"/>
      <c r="G2168" s="1"/>
      <c r="H2168" s="1"/>
    </row>
    <row r="2169" spans="3:8">
      <c r="C2169" s="1"/>
      <c r="D2169" s="1"/>
      <c r="E2169" s="1"/>
      <c r="F2169" s="1"/>
      <c r="G2169" s="1"/>
      <c r="H2169" s="1"/>
    </row>
    <row r="2170" spans="3:8">
      <c r="C2170" s="1"/>
      <c r="D2170" s="1"/>
      <c r="E2170" s="1"/>
      <c r="F2170" s="1"/>
      <c r="G2170" s="1"/>
      <c r="H2170" s="1"/>
    </row>
    <row r="2171" spans="3:8">
      <c r="C2171" s="1"/>
      <c r="D2171" s="1"/>
      <c r="E2171" s="1"/>
      <c r="F2171" s="1"/>
      <c r="G2171" s="1"/>
      <c r="H2171" s="1"/>
    </row>
    <row r="2172" spans="3:8">
      <c r="C2172" s="1"/>
      <c r="D2172" s="1"/>
      <c r="E2172" s="1"/>
      <c r="F2172" s="1"/>
      <c r="G2172" s="1"/>
      <c r="H2172" s="1"/>
    </row>
    <row r="2173" spans="3:8">
      <c r="C2173" s="1"/>
      <c r="D2173" s="1"/>
      <c r="E2173" s="1"/>
      <c r="F2173" s="1"/>
      <c r="G2173" s="1"/>
      <c r="H2173" s="1"/>
    </row>
    <row r="2174" spans="3:8">
      <c r="C2174" s="1"/>
      <c r="D2174" s="1"/>
      <c r="E2174" s="1"/>
      <c r="F2174" s="1"/>
      <c r="G2174" s="1"/>
      <c r="H2174" s="1"/>
    </row>
    <row r="2175" spans="3:8">
      <c r="C2175" s="1"/>
      <c r="D2175" s="1"/>
      <c r="E2175" s="1"/>
      <c r="F2175" s="1"/>
      <c r="G2175" s="1"/>
      <c r="H2175" s="1"/>
    </row>
    <row r="2176" spans="3:8">
      <c r="C2176" s="1"/>
      <c r="D2176" s="1"/>
      <c r="E2176" s="1"/>
      <c r="F2176" s="1"/>
      <c r="G2176" s="1"/>
      <c r="H2176" s="1"/>
    </row>
    <row r="2177" spans="3:8">
      <c r="C2177" s="1"/>
      <c r="D2177" s="1"/>
      <c r="E2177" s="1"/>
      <c r="F2177" s="1"/>
      <c r="G2177" s="1"/>
      <c r="H2177" s="1"/>
    </row>
    <row r="2178" spans="3:8">
      <c r="C2178" s="1"/>
      <c r="D2178" s="1"/>
      <c r="E2178" s="1"/>
      <c r="F2178" s="1"/>
      <c r="G2178" s="1"/>
      <c r="H2178" s="1"/>
    </row>
    <row r="2179" spans="3:8">
      <c r="C2179" s="1"/>
      <c r="D2179" s="1"/>
      <c r="E2179" s="1"/>
      <c r="F2179" s="1"/>
      <c r="G2179" s="1"/>
      <c r="H2179" s="1"/>
    </row>
    <row r="2180" spans="3:8">
      <c r="C2180" s="1"/>
      <c r="D2180" s="1"/>
      <c r="E2180" s="1"/>
      <c r="F2180" s="1"/>
      <c r="G2180" s="1"/>
      <c r="H2180" s="1"/>
    </row>
    <row r="2181" spans="3:8">
      <c r="C2181" s="1"/>
      <c r="D2181" s="1"/>
      <c r="E2181" s="1"/>
      <c r="F2181" s="1"/>
      <c r="G2181" s="1"/>
      <c r="H2181" s="1"/>
    </row>
    <row r="2182" spans="3:8">
      <c r="C2182" s="1"/>
      <c r="D2182" s="1"/>
      <c r="E2182" s="1"/>
      <c r="F2182" s="1"/>
      <c r="G2182" s="1"/>
      <c r="H2182" s="1"/>
    </row>
    <row r="2183" spans="3:8">
      <c r="C2183" s="1"/>
      <c r="D2183" s="1"/>
      <c r="E2183" s="1"/>
      <c r="F2183" s="1"/>
      <c r="G2183" s="1"/>
      <c r="H2183" s="1"/>
    </row>
    <row r="2184" spans="3:8">
      <c r="C2184" s="1"/>
      <c r="D2184" s="1"/>
      <c r="E2184" s="1"/>
      <c r="F2184" s="1"/>
      <c r="G2184" s="1"/>
      <c r="H2184" s="1"/>
    </row>
    <row r="2185" spans="3:8">
      <c r="C2185" s="1"/>
      <c r="D2185" s="1"/>
      <c r="E2185" s="1"/>
      <c r="F2185" s="1"/>
      <c r="G2185" s="1"/>
      <c r="H2185" s="1"/>
    </row>
    <row r="2186" spans="3:8">
      <c r="C2186" s="1"/>
      <c r="D2186" s="1"/>
      <c r="E2186" s="1"/>
      <c r="F2186" s="1"/>
      <c r="G2186" s="1"/>
      <c r="H2186" s="1"/>
    </row>
    <row r="2187" spans="3:8">
      <c r="C2187" s="1"/>
      <c r="D2187" s="1"/>
      <c r="E2187" s="1"/>
      <c r="F2187" s="1"/>
      <c r="G2187" s="1"/>
      <c r="H2187" s="1"/>
    </row>
    <row r="2188" spans="3:8">
      <c r="C2188" s="1"/>
      <c r="D2188" s="1"/>
      <c r="E2188" s="1"/>
      <c r="F2188" s="1"/>
      <c r="G2188" s="1"/>
      <c r="H2188" s="1"/>
    </row>
    <row r="2189" spans="3:8">
      <c r="C2189" s="1"/>
      <c r="D2189" s="1"/>
      <c r="E2189" s="1"/>
      <c r="F2189" s="1"/>
      <c r="G2189" s="1"/>
      <c r="H2189" s="1"/>
    </row>
    <row r="2190" spans="3:8">
      <c r="C2190" s="1"/>
      <c r="D2190" s="1"/>
      <c r="E2190" s="1"/>
      <c r="F2190" s="1"/>
      <c r="G2190" s="1"/>
      <c r="H2190" s="1"/>
    </row>
    <row r="2191" spans="3:8">
      <c r="C2191" s="1"/>
      <c r="D2191" s="1"/>
      <c r="E2191" s="1"/>
      <c r="F2191" s="1"/>
      <c r="G2191" s="1"/>
      <c r="H2191" s="1"/>
    </row>
    <row r="2192" spans="3:8">
      <c r="C2192" s="1"/>
      <c r="D2192" s="1"/>
      <c r="E2192" s="1"/>
      <c r="F2192" s="1"/>
      <c r="G2192" s="1"/>
      <c r="H2192" s="1"/>
    </row>
    <row r="2193" spans="3:8">
      <c r="C2193" s="1"/>
      <c r="D2193" s="1"/>
      <c r="E2193" s="1"/>
      <c r="F2193" s="1"/>
      <c r="G2193" s="1"/>
      <c r="H2193" s="1"/>
    </row>
    <row r="2194" spans="3:8">
      <c r="C2194" s="1"/>
      <c r="D2194" s="1"/>
      <c r="E2194" s="1"/>
      <c r="F2194" s="1"/>
      <c r="G2194" s="1"/>
      <c r="H2194" s="1"/>
    </row>
    <row r="2195" spans="3:8">
      <c r="C2195" s="1"/>
      <c r="D2195" s="1"/>
      <c r="E2195" s="1"/>
      <c r="F2195" s="1"/>
      <c r="G2195" s="1"/>
      <c r="H2195" s="1"/>
    </row>
    <row r="2196" spans="3:8">
      <c r="C2196" s="1"/>
      <c r="D2196" s="1"/>
      <c r="E2196" s="1"/>
      <c r="F2196" s="1"/>
      <c r="G2196" s="1"/>
      <c r="H2196" s="1"/>
    </row>
    <row r="2197" spans="3:8">
      <c r="C2197" s="1"/>
      <c r="D2197" s="1"/>
      <c r="E2197" s="1"/>
      <c r="F2197" s="1"/>
      <c r="G2197" s="1"/>
      <c r="H2197" s="1"/>
    </row>
    <row r="2198" spans="3:8">
      <c r="C2198" s="1"/>
      <c r="D2198" s="1"/>
      <c r="E2198" s="1"/>
      <c r="F2198" s="1"/>
      <c r="G2198" s="1"/>
      <c r="H2198" s="1"/>
    </row>
    <row r="2199" spans="3:8">
      <c r="C2199" s="1"/>
      <c r="D2199" s="1"/>
      <c r="E2199" s="1"/>
      <c r="F2199" s="1"/>
      <c r="G2199" s="1"/>
      <c r="H2199" s="1"/>
    </row>
    <row r="2200" spans="3:8">
      <c r="C2200" s="1"/>
      <c r="D2200" s="1"/>
      <c r="E2200" s="1"/>
      <c r="F2200" s="1"/>
      <c r="G2200" s="1"/>
      <c r="H2200" s="1"/>
    </row>
    <row r="2201" spans="3:8">
      <c r="C2201" s="1"/>
      <c r="D2201" s="1"/>
      <c r="E2201" s="1"/>
      <c r="F2201" s="1"/>
      <c r="G2201" s="1"/>
      <c r="H2201" s="1"/>
    </row>
    <row r="2202" spans="3:8">
      <c r="C2202" s="1"/>
      <c r="D2202" s="1"/>
      <c r="E2202" s="1"/>
      <c r="F2202" s="1"/>
      <c r="G2202" s="1"/>
      <c r="H2202" s="1"/>
    </row>
    <row r="2203" spans="3:8">
      <c r="C2203" s="1"/>
      <c r="D2203" s="1"/>
      <c r="E2203" s="1"/>
      <c r="F2203" s="1"/>
      <c r="G2203" s="1"/>
      <c r="H2203" s="1"/>
    </row>
    <row r="2204" spans="3:8">
      <c r="C2204" s="1"/>
      <c r="D2204" s="1"/>
      <c r="E2204" s="1"/>
      <c r="F2204" s="1"/>
      <c r="G2204" s="1"/>
      <c r="H2204" s="1"/>
    </row>
    <row r="2205" spans="3:8">
      <c r="C2205" s="1"/>
      <c r="D2205" s="1"/>
      <c r="E2205" s="1"/>
      <c r="F2205" s="1"/>
      <c r="G2205" s="1"/>
      <c r="H2205" s="1"/>
    </row>
    <row r="2206" spans="3:8">
      <c r="C2206" s="1"/>
      <c r="D2206" s="1"/>
      <c r="E2206" s="1"/>
      <c r="F2206" s="1"/>
      <c r="G2206" s="1"/>
      <c r="H2206" s="1"/>
    </row>
    <row r="2207" spans="3:8">
      <c r="C2207" s="1"/>
      <c r="D2207" s="1"/>
      <c r="E2207" s="1"/>
      <c r="F2207" s="1"/>
      <c r="G2207" s="1"/>
      <c r="H2207" s="1"/>
    </row>
    <row r="2208" spans="3:8">
      <c r="C2208" s="1"/>
      <c r="D2208" s="1"/>
      <c r="E2208" s="1"/>
      <c r="F2208" s="1"/>
      <c r="G2208" s="1"/>
      <c r="H2208" s="1"/>
    </row>
    <row r="2209" spans="3:8">
      <c r="C2209" s="1"/>
      <c r="D2209" s="1"/>
      <c r="E2209" s="1"/>
      <c r="F2209" s="1"/>
      <c r="G2209" s="1"/>
      <c r="H2209" s="1"/>
    </row>
    <row r="2210" spans="3:8">
      <c r="C2210" s="1"/>
      <c r="D2210" s="1"/>
      <c r="E2210" s="1"/>
      <c r="F2210" s="1"/>
      <c r="G2210" s="1"/>
      <c r="H2210" s="1"/>
    </row>
    <row r="2211" spans="3:8">
      <c r="C2211" s="1"/>
      <c r="D2211" s="1"/>
      <c r="E2211" s="1"/>
      <c r="F2211" s="1"/>
      <c r="G2211" s="1"/>
      <c r="H2211" s="1"/>
    </row>
    <row r="2212" spans="3:8">
      <c r="C2212" s="1"/>
      <c r="D2212" s="1"/>
      <c r="E2212" s="1"/>
      <c r="F2212" s="1"/>
      <c r="G2212" s="1"/>
      <c r="H2212" s="1"/>
    </row>
    <row r="2213" spans="3:8">
      <c r="C2213" s="1"/>
      <c r="D2213" s="1"/>
      <c r="E2213" s="1"/>
      <c r="F2213" s="1"/>
      <c r="G2213" s="1"/>
      <c r="H2213" s="1"/>
    </row>
    <row r="2214" spans="3:8">
      <c r="C2214" s="1"/>
      <c r="D2214" s="1"/>
      <c r="E2214" s="1"/>
      <c r="F2214" s="1"/>
      <c r="G2214" s="1"/>
      <c r="H2214" s="1"/>
    </row>
    <row r="2215" spans="3:8">
      <c r="C2215" s="1"/>
      <c r="D2215" s="1"/>
      <c r="E2215" s="1"/>
      <c r="F2215" s="1"/>
      <c r="G2215" s="1"/>
      <c r="H2215" s="1"/>
    </row>
    <row r="2216" spans="3:8">
      <c r="C2216" s="1"/>
      <c r="D2216" s="1"/>
      <c r="E2216" s="1"/>
      <c r="F2216" s="1"/>
      <c r="G2216" s="1"/>
      <c r="H2216" s="1"/>
    </row>
    <row r="2217" spans="3:8">
      <c r="C2217" s="1"/>
      <c r="D2217" s="1"/>
      <c r="E2217" s="1"/>
      <c r="F2217" s="1"/>
      <c r="G2217" s="1"/>
      <c r="H2217" s="1"/>
    </row>
    <row r="2218" spans="3:8">
      <c r="C2218" s="1"/>
      <c r="D2218" s="1"/>
      <c r="E2218" s="1"/>
      <c r="F2218" s="1"/>
      <c r="G2218" s="1"/>
      <c r="H2218" s="1"/>
    </row>
    <row r="2219" spans="3:8">
      <c r="C2219" s="1"/>
      <c r="D2219" s="1"/>
      <c r="E2219" s="1"/>
      <c r="F2219" s="1"/>
      <c r="G2219" s="1"/>
      <c r="H2219" s="1"/>
    </row>
    <row r="2220" spans="3:8">
      <c r="C2220" s="1"/>
      <c r="D2220" s="1"/>
      <c r="E2220" s="1"/>
      <c r="F2220" s="1"/>
      <c r="G2220" s="1"/>
      <c r="H2220" s="1"/>
    </row>
    <row r="2221" spans="3:8">
      <c r="C2221" s="1"/>
      <c r="D2221" s="1"/>
      <c r="E2221" s="1"/>
      <c r="F2221" s="1"/>
      <c r="G2221" s="1"/>
      <c r="H2221" s="1"/>
    </row>
    <row r="2222" spans="3:8">
      <c r="C2222" s="1"/>
      <c r="D2222" s="1"/>
      <c r="E2222" s="1"/>
      <c r="F2222" s="1"/>
      <c r="G2222" s="1"/>
      <c r="H2222" s="1"/>
    </row>
    <row r="2223" spans="3:8">
      <c r="C2223" s="1"/>
      <c r="D2223" s="1"/>
      <c r="E2223" s="1"/>
      <c r="F2223" s="1"/>
      <c r="G2223" s="1"/>
      <c r="H2223" s="1"/>
    </row>
    <row r="2224" spans="3:8">
      <c r="C2224" s="1"/>
      <c r="D2224" s="1"/>
      <c r="E2224" s="1"/>
      <c r="F2224" s="1"/>
      <c r="G2224" s="1"/>
      <c r="H2224" s="1"/>
    </row>
    <row r="2225" spans="3:8">
      <c r="C2225" s="1"/>
      <c r="D2225" s="1"/>
      <c r="E2225" s="1"/>
      <c r="F2225" s="1"/>
      <c r="G2225" s="1"/>
      <c r="H2225" s="1"/>
    </row>
    <row r="2226" spans="3:8">
      <c r="C2226" s="1"/>
      <c r="D2226" s="1"/>
      <c r="E2226" s="1"/>
      <c r="F2226" s="1"/>
      <c r="G2226" s="1"/>
      <c r="H2226" s="1"/>
    </row>
    <row r="2227" spans="3:8">
      <c r="C2227" s="1"/>
      <c r="D2227" s="1"/>
      <c r="E2227" s="1"/>
      <c r="F2227" s="1"/>
      <c r="G2227" s="1"/>
      <c r="H2227" s="1"/>
    </row>
    <row r="2228" spans="3:8">
      <c r="C2228" s="1"/>
      <c r="D2228" s="1"/>
      <c r="E2228" s="1"/>
      <c r="F2228" s="1"/>
      <c r="G2228" s="1"/>
      <c r="H2228" s="1"/>
    </row>
    <row r="2229" spans="3:8">
      <c r="C2229" s="1"/>
      <c r="D2229" s="1"/>
      <c r="E2229" s="1"/>
      <c r="F2229" s="1"/>
      <c r="G2229" s="1"/>
      <c r="H2229" s="1"/>
    </row>
    <row r="2230" spans="3:8">
      <c r="C2230" s="1"/>
      <c r="D2230" s="1"/>
      <c r="E2230" s="1"/>
      <c r="F2230" s="1"/>
      <c r="G2230" s="1"/>
      <c r="H2230" s="1"/>
    </row>
    <row r="2231" spans="3:8">
      <c r="C2231" s="1"/>
      <c r="D2231" s="1"/>
      <c r="E2231" s="1"/>
      <c r="F2231" s="1"/>
      <c r="G2231" s="1"/>
      <c r="H2231" s="1"/>
    </row>
    <row r="2232" spans="3:8">
      <c r="C2232" s="1"/>
      <c r="D2232" s="1"/>
      <c r="E2232" s="1"/>
      <c r="F2232" s="1"/>
      <c r="G2232" s="1"/>
      <c r="H2232" s="1"/>
    </row>
    <row r="2233" spans="3:8">
      <c r="C2233" s="1"/>
      <c r="D2233" s="1"/>
      <c r="E2233" s="1"/>
      <c r="F2233" s="1"/>
      <c r="G2233" s="1"/>
      <c r="H2233" s="1"/>
    </row>
    <row r="2234" spans="3:8">
      <c r="C2234" s="1"/>
      <c r="D2234" s="1"/>
      <c r="E2234" s="1"/>
      <c r="F2234" s="1"/>
      <c r="G2234" s="1"/>
      <c r="H2234" s="1"/>
    </row>
    <row r="2235" spans="3:8">
      <c r="C2235" s="1"/>
      <c r="D2235" s="1"/>
      <c r="E2235" s="1"/>
      <c r="F2235" s="1"/>
      <c r="G2235" s="1"/>
      <c r="H2235" s="1"/>
    </row>
    <row r="2236" spans="3:8">
      <c r="C2236" s="1"/>
      <c r="D2236" s="1"/>
      <c r="E2236" s="1"/>
      <c r="F2236" s="1"/>
      <c r="G2236" s="1"/>
      <c r="H2236" s="1"/>
    </row>
    <row r="2237" spans="3:8">
      <c r="C2237" s="1"/>
      <c r="D2237" s="1"/>
      <c r="E2237" s="1"/>
      <c r="F2237" s="1"/>
      <c r="G2237" s="1"/>
      <c r="H2237" s="1"/>
    </row>
    <row r="2238" spans="3:8">
      <c r="C2238" s="1"/>
      <c r="D2238" s="1"/>
      <c r="E2238" s="1"/>
      <c r="F2238" s="1"/>
      <c r="G2238" s="1"/>
      <c r="H2238" s="1"/>
    </row>
    <row r="2239" spans="3:8">
      <c r="C2239" s="1"/>
      <c r="D2239" s="1"/>
      <c r="E2239" s="1"/>
      <c r="F2239" s="1"/>
      <c r="G2239" s="1"/>
      <c r="H2239" s="1"/>
    </row>
    <row r="2240" spans="3:8">
      <c r="C2240" s="1"/>
      <c r="D2240" s="1"/>
      <c r="E2240" s="1"/>
      <c r="F2240" s="1"/>
      <c r="G2240" s="1"/>
      <c r="H2240" s="1"/>
    </row>
    <row r="2241" spans="3:8">
      <c r="C2241" s="1"/>
      <c r="D2241" s="1"/>
      <c r="E2241" s="1"/>
      <c r="F2241" s="1"/>
      <c r="G2241" s="1"/>
      <c r="H2241" s="1"/>
    </row>
    <row r="2242" spans="3:8">
      <c r="C2242" s="1"/>
      <c r="D2242" s="1"/>
      <c r="E2242" s="1"/>
      <c r="F2242" s="1"/>
      <c r="G2242" s="1"/>
      <c r="H2242" s="1"/>
    </row>
    <row r="2243" spans="3:8">
      <c r="C2243" s="1"/>
      <c r="D2243" s="1"/>
      <c r="E2243" s="1"/>
      <c r="F2243" s="1"/>
      <c r="G2243" s="1"/>
      <c r="H2243" s="1"/>
    </row>
    <row r="2244" spans="3:8">
      <c r="C2244" s="1"/>
      <c r="D2244" s="1"/>
      <c r="E2244" s="1"/>
      <c r="F2244" s="1"/>
      <c r="G2244" s="1"/>
      <c r="H2244" s="1"/>
    </row>
    <row r="2245" spans="3:8">
      <c r="C2245" s="1"/>
      <c r="D2245" s="1"/>
      <c r="E2245" s="1"/>
      <c r="F2245" s="1"/>
      <c r="G2245" s="1"/>
      <c r="H2245" s="1"/>
    </row>
    <row r="2246" spans="3:8">
      <c r="C2246" s="1"/>
      <c r="D2246" s="1"/>
      <c r="E2246" s="1"/>
      <c r="F2246" s="1"/>
      <c r="G2246" s="1"/>
      <c r="H2246" s="1"/>
    </row>
    <row r="2247" spans="3:8">
      <c r="C2247" s="1"/>
      <c r="D2247" s="1"/>
      <c r="E2247" s="1"/>
      <c r="F2247" s="1"/>
      <c r="G2247" s="1"/>
      <c r="H2247" s="1"/>
    </row>
    <row r="2248" spans="3:8">
      <c r="C2248" s="1"/>
      <c r="D2248" s="1"/>
      <c r="E2248" s="1"/>
      <c r="F2248" s="1"/>
      <c r="G2248" s="1"/>
      <c r="H2248" s="1"/>
    </row>
    <row r="2249" spans="3:8">
      <c r="C2249" s="1"/>
      <c r="D2249" s="1"/>
      <c r="E2249" s="1"/>
      <c r="F2249" s="1"/>
      <c r="G2249" s="1"/>
      <c r="H2249" s="1"/>
    </row>
    <row r="2250" spans="3:8">
      <c r="C2250" s="1"/>
      <c r="D2250" s="1"/>
      <c r="E2250" s="1"/>
      <c r="F2250" s="1"/>
      <c r="G2250" s="1"/>
      <c r="H2250" s="1"/>
    </row>
    <row r="2251" spans="3:8">
      <c r="C2251" s="1"/>
      <c r="D2251" s="1"/>
      <c r="E2251" s="1"/>
      <c r="F2251" s="1"/>
      <c r="G2251" s="1"/>
      <c r="H2251" s="1"/>
    </row>
    <row r="2252" spans="3:8">
      <c r="C2252" s="1"/>
      <c r="D2252" s="1"/>
      <c r="E2252" s="1"/>
      <c r="F2252" s="1"/>
      <c r="G2252" s="1"/>
      <c r="H2252" s="1"/>
    </row>
    <row r="2253" spans="3:8">
      <c r="C2253" s="1"/>
      <c r="D2253" s="1"/>
      <c r="E2253" s="1"/>
      <c r="F2253" s="1"/>
      <c r="G2253" s="1"/>
      <c r="H2253" s="1"/>
    </row>
    <row r="2254" spans="3:8">
      <c r="C2254" s="1"/>
      <c r="D2254" s="1"/>
      <c r="E2254" s="1"/>
      <c r="F2254" s="1"/>
      <c r="G2254" s="1"/>
      <c r="H2254" s="1"/>
    </row>
    <row r="2255" spans="3:8">
      <c r="C2255" s="1"/>
      <c r="D2255" s="1"/>
      <c r="E2255" s="1"/>
      <c r="F2255" s="1"/>
      <c r="G2255" s="1"/>
      <c r="H2255" s="1"/>
    </row>
    <row r="2256" spans="3:8">
      <c r="C2256" s="1"/>
      <c r="D2256" s="1"/>
      <c r="E2256" s="1"/>
      <c r="F2256" s="1"/>
      <c r="G2256" s="1"/>
      <c r="H2256" s="1"/>
    </row>
    <row r="2257" spans="3:8">
      <c r="C2257" s="1"/>
      <c r="D2257" s="1"/>
      <c r="E2257" s="1"/>
      <c r="F2257" s="1"/>
      <c r="G2257" s="1"/>
      <c r="H2257" s="1"/>
    </row>
    <row r="2258" spans="3:8">
      <c r="C2258" s="1"/>
      <c r="D2258" s="1"/>
      <c r="E2258" s="1"/>
      <c r="F2258" s="1"/>
      <c r="G2258" s="1"/>
      <c r="H2258" s="1"/>
    </row>
    <row r="2259" spans="3:8">
      <c r="C2259" s="1"/>
      <c r="D2259" s="1"/>
      <c r="E2259" s="1"/>
      <c r="F2259" s="1"/>
      <c r="G2259" s="1"/>
      <c r="H2259" s="1"/>
    </row>
    <row r="2260" spans="3:8">
      <c r="C2260" s="1"/>
      <c r="D2260" s="1"/>
      <c r="E2260" s="1"/>
      <c r="F2260" s="1"/>
      <c r="G2260" s="1"/>
      <c r="H2260" s="1"/>
    </row>
    <row r="2261" spans="3:8">
      <c r="C2261" s="1"/>
      <c r="D2261" s="1"/>
      <c r="E2261" s="1"/>
      <c r="F2261" s="1"/>
      <c r="G2261" s="1"/>
      <c r="H2261" s="1"/>
    </row>
    <row r="2262" spans="3:8">
      <c r="C2262" s="1"/>
      <c r="D2262" s="1"/>
      <c r="E2262" s="1"/>
      <c r="F2262" s="1"/>
      <c r="G2262" s="1"/>
      <c r="H2262" s="1"/>
    </row>
    <row r="2263" spans="3:8">
      <c r="C2263" s="1"/>
      <c r="D2263" s="1"/>
      <c r="E2263" s="1"/>
      <c r="F2263" s="1"/>
      <c r="G2263" s="1"/>
      <c r="H2263" s="1"/>
    </row>
    <row r="2264" spans="3:8">
      <c r="C2264" s="1"/>
      <c r="D2264" s="1"/>
      <c r="E2264" s="1"/>
      <c r="F2264" s="1"/>
      <c r="G2264" s="1"/>
      <c r="H2264" s="1"/>
    </row>
    <row r="2265" spans="3:8">
      <c r="C2265" s="1"/>
      <c r="D2265" s="1"/>
      <c r="E2265" s="1"/>
      <c r="F2265" s="1"/>
      <c r="G2265" s="1"/>
      <c r="H2265" s="1"/>
    </row>
    <row r="2266" spans="3:8">
      <c r="C2266" s="1"/>
      <c r="D2266" s="1"/>
      <c r="E2266" s="1"/>
      <c r="F2266" s="1"/>
      <c r="G2266" s="1"/>
      <c r="H2266" s="1"/>
    </row>
    <row r="2267" spans="3:8">
      <c r="C2267" s="1"/>
      <c r="D2267" s="1"/>
      <c r="E2267" s="1"/>
      <c r="F2267" s="1"/>
      <c r="G2267" s="1"/>
      <c r="H2267" s="1"/>
    </row>
    <row r="2268" spans="3:8">
      <c r="C2268" s="1"/>
      <c r="D2268" s="1"/>
      <c r="E2268" s="1"/>
      <c r="F2268" s="1"/>
      <c r="G2268" s="1"/>
      <c r="H2268" s="1"/>
    </row>
    <row r="2269" spans="3:8">
      <c r="C2269" s="1"/>
      <c r="D2269" s="1"/>
      <c r="E2269" s="1"/>
      <c r="F2269" s="1"/>
      <c r="G2269" s="1"/>
      <c r="H2269" s="1"/>
    </row>
    <row r="2270" spans="3:8">
      <c r="C2270" s="1"/>
      <c r="D2270" s="1"/>
      <c r="E2270" s="1"/>
      <c r="F2270" s="1"/>
      <c r="G2270" s="1"/>
      <c r="H2270" s="1"/>
    </row>
    <row r="2271" spans="3:8">
      <c r="C2271" s="1"/>
      <c r="D2271" s="1"/>
      <c r="E2271" s="1"/>
      <c r="F2271" s="1"/>
      <c r="G2271" s="1"/>
      <c r="H2271" s="1"/>
    </row>
    <row r="2272" spans="3:8">
      <c r="C2272" s="1"/>
      <c r="D2272" s="1"/>
      <c r="E2272" s="1"/>
      <c r="F2272" s="1"/>
      <c r="G2272" s="1"/>
      <c r="H2272" s="1"/>
    </row>
    <row r="2273" spans="3:8">
      <c r="C2273" s="1"/>
      <c r="D2273" s="1"/>
      <c r="E2273" s="1"/>
      <c r="F2273" s="1"/>
      <c r="G2273" s="1"/>
      <c r="H2273" s="1"/>
    </row>
    <row r="2274" spans="3:8">
      <c r="C2274" s="1"/>
      <c r="D2274" s="1"/>
      <c r="E2274" s="1"/>
      <c r="F2274" s="1"/>
      <c r="G2274" s="1"/>
      <c r="H2274" s="1"/>
    </row>
    <row r="2275" spans="3:8">
      <c r="C2275" s="1"/>
      <c r="D2275" s="1"/>
      <c r="E2275" s="1"/>
      <c r="F2275" s="1"/>
      <c r="G2275" s="1"/>
      <c r="H2275" s="1"/>
    </row>
    <row r="2276" spans="3:8">
      <c r="C2276" s="1"/>
      <c r="D2276" s="1"/>
      <c r="E2276" s="1"/>
      <c r="F2276" s="1"/>
      <c r="G2276" s="1"/>
      <c r="H2276" s="1"/>
    </row>
    <row r="2277" spans="3:8">
      <c r="C2277" s="1"/>
      <c r="D2277" s="1"/>
      <c r="E2277" s="1"/>
      <c r="F2277" s="1"/>
      <c r="G2277" s="1"/>
      <c r="H2277" s="1"/>
    </row>
    <row r="2278" spans="3:8">
      <c r="C2278" s="1"/>
      <c r="D2278" s="1"/>
      <c r="E2278" s="1"/>
      <c r="F2278" s="1"/>
      <c r="G2278" s="1"/>
      <c r="H2278" s="1"/>
    </row>
    <row r="2279" spans="3:8">
      <c r="C2279" s="1"/>
      <c r="D2279" s="1"/>
      <c r="E2279" s="1"/>
      <c r="F2279" s="1"/>
      <c r="G2279" s="1"/>
      <c r="H2279" s="1"/>
    </row>
    <row r="2280" spans="3:8">
      <c r="C2280" s="1"/>
      <c r="D2280" s="1"/>
      <c r="E2280" s="1"/>
      <c r="F2280" s="1"/>
      <c r="G2280" s="1"/>
      <c r="H2280" s="1"/>
    </row>
    <row r="2281" spans="3:8">
      <c r="C2281" s="1"/>
      <c r="D2281" s="1"/>
      <c r="E2281" s="1"/>
      <c r="F2281" s="1"/>
      <c r="G2281" s="1"/>
      <c r="H2281" s="1"/>
    </row>
    <row r="2282" spans="3:8">
      <c r="C2282" s="1"/>
      <c r="D2282" s="1"/>
      <c r="E2282" s="1"/>
      <c r="F2282" s="1"/>
      <c r="G2282" s="1"/>
      <c r="H2282" s="1"/>
    </row>
    <row r="2283" spans="3:8">
      <c r="C2283" s="1"/>
      <c r="D2283" s="1"/>
      <c r="E2283" s="1"/>
      <c r="F2283" s="1"/>
      <c r="G2283" s="1"/>
      <c r="H2283" s="1"/>
    </row>
    <row r="2284" spans="3:8">
      <c r="C2284" s="1"/>
      <c r="D2284" s="1"/>
      <c r="E2284" s="1"/>
      <c r="F2284" s="1"/>
      <c r="G2284" s="1"/>
      <c r="H2284" s="1"/>
    </row>
    <row r="2285" spans="3:8">
      <c r="C2285" s="1"/>
      <c r="D2285" s="1"/>
      <c r="E2285" s="1"/>
      <c r="F2285" s="1"/>
      <c r="G2285" s="1"/>
      <c r="H2285" s="1"/>
    </row>
    <row r="2286" spans="3:8">
      <c r="C2286" s="1"/>
      <c r="D2286" s="1"/>
      <c r="E2286" s="1"/>
      <c r="F2286" s="1"/>
      <c r="G2286" s="1"/>
      <c r="H2286" s="1"/>
    </row>
    <row r="2287" spans="3:8">
      <c r="C2287" s="1"/>
      <c r="D2287" s="1"/>
      <c r="E2287" s="1"/>
      <c r="F2287" s="1"/>
      <c r="G2287" s="1"/>
      <c r="H2287" s="1"/>
    </row>
    <row r="2288" spans="3:8">
      <c r="C2288" s="1"/>
      <c r="D2288" s="1"/>
      <c r="E2288" s="1"/>
      <c r="F2288" s="1"/>
      <c r="G2288" s="1"/>
      <c r="H2288" s="1"/>
    </row>
    <row r="2289" spans="3:8">
      <c r="C2289" s="1"/>
      <c r="D2289" s="1"/>
      <c r="E2289" s="1"/>
      <c r="F2289" s="1"/>
      <c r="G2289" s="1"/>
      <c r="H2289" s="1"/>
    </row>
    <row r="2290" spans="3:8">
      <c r="C2290" s="1"/>
      <c r="D2290" s="1"/>
      <c r="E2290" s="1"/>
      <c r="F2290" s="1"/>
      <c r="G2290" s="1"/>
      <c r="H2290" s="1"/>
    </row>
    <row r="2291" spans="3:8">
      <c r="C2291" s="1"/>
      <c r="D2291" s="1"/>
      <c r="E2291" s="1"/>
      <c r="F2291" s="1"/>
      <c r="G2291" s="1"/>
      <c r="H2291" s="1"/>
    </row>
    <row r="2292" spans="3:8">
      <c r="C2292" s="1"/>
      <c r="D2292" s="1"/>
      <c r="E2292" s="1"/>
      <c r="F2292" s="1"/>
      <c r="G2292" s="1"/>
      <c r="H2292" s="1"/>
    </row>
    <row r="2293" spans="3:8">
      <c r="C2293" s="1"/>
      <c r="D2293" s="1"/>
      <c r="E2293" s="1"/>
      <c r="F2293" s="1"/>
      <c r="G2293" s="1"/>
      <c r="H2293" s="1"/>
    </row>
    <row r="2294" spans="3:8">
      <c r="C2294" s="1"/>
      <c r="D2294" s="1"/>
      <c r="E2294" s="1"/>
      <c r="F2294" s="1"/>
      <c r="G2294" s="1"/>
      <c r="H2294" s="1"/>
    </row>
    <row r="2295" spans="3:8">
      <c r="C2295" s="1"/>
      <c r="D2295" s="1"/>
      <c r="E2295" s="1"/>
      <c r="F2295" s="1"/>
      <c r="G2295" s="1"/>
      <c r="H2295" s="1"/>
    </row>
    <row r="2296" spans="3:8">
      <c r="C2296" s="1"/>
      <c r="D2296" s="1"/>
      <c r="E2296" s="1"/>
      <c r="F2296" s="1"/>
      <c r="G2296" s="1"/>
      <c r="H2296" s="1"/>
    </row>
    <row r="2297" spans="3:8">
      <c r="C2297" s="1"/>
      <c r="D2297" s="1"/>
      <c r="E2297" s="1"/>
      <c r="F2297" s="1"/>
      <c r="G2297" s="1"/>
      <c r="H2297" s="1"/>
    </row>
    <row r="2298" spans="3:8">
      <c r="C2298" s="1"/>
      <c r="D2298" s="1"/>
      <c r="E2298" s="1"/>
      <c r="F2298" s="1"/>
      <c r="G2298" s="1"/>
      <c r="H2298" s="1"/>
    </row>
    <row r="2299" spans="3:8">
      <c r="C2299" s="1"/>
      <c r="D2299" s="1"/>
      <c r="E2299" s="1"/>
      <c r="F2299" s="1"/>
      <c r="G2299" s="1"/>
      <c r="H2299" s="1"/>
    </row>
    <row r="2300" spans="3:8">
      <c r="C2300" s="1"/>
      <c r="D2300" s="1"/>
      <c r="E2300" s="1"/>
      <c r="F2300" s="1"/>
      <c r="G2300" s="1"/>
      <c r="H2300" s="1"/>
    </row>
    <row r="2301" spans="3:8">
      <c r="C2301" s="1"/>
      <c r="D2301" s="1"/>
      <c r="E2301" s="1"/>
      <c r="F2301" s="1"/>
      <c r="G2301" s="1"/>
      <c r="H2301" s="1"/>
    </row>
    <row r="2302" spans="3:8">
      <c r="C2302" s="1"/>
      <c r="D2302" s="1"/>
      <c r="E2302" s="1"/>
      <c r="F2302" s="1"/>
      <c r="G2302" s="1"/>
      <c r="H2302" s="1"/>
    </row>
    <row r="2303" spans="3:8">
      <c r="C2303" s="1"/>
      <c r="D2303" s="1"/>
      <c r="E2303" s="1"/>
      <c r="F2303" s="1"/>
      <c r="G2303" s="1"/>
      <c r="H2303" s="1"/>
    </row>
    <row r="2304" spans="3:8">
      <c r="C2304" s="1"/>
      <c r="D2304" s="1"/>
      <c r="E2304" s="1"/>
      <c r="F2304" s="1"/>
      <c r="G2304" s="1"/>
      <c r="H2304" s="1"/>
    </row>
    <row r="2305" spans="3:8">
      <c r="C2305" s="1"/>
      <c r="D2305" s="1"/>
      <c r="E2305" s="1"/>
      <c r="F2305" s="1"/>
      <c r="G2305" s="1"/>
      <c r="H2305" s="1"/>
    </row>
    <row r="2306" spans="3:8">
      <c r="C2306" s="1"/>
      <c r="D2306" s="1"/>
      <c r="E2306" s="1"/>
      <c r="F2306" s="1"/>
      <c r="G2306" s="1"/>
      <c r="H2306" s="1"/>
    </row>
    <row r="2307" spans="3:8">
      <c r="C2307" s="1"/>
      <c r="D2307" s="1"/>
      <c r="E2307" s="1"/>
      <c r="F2307" s="1"/>
      <c r="G2307" s="1"/>
      <c r="H2307" s="1"/>
    </row>
    <row r="2308" spans="3:8">
      <c r="C2308" s="1"/>
      <c r="D2308" s="1"/>
      <c r="E2308" s="1"/>
      <c r="F2308" s="1"/>
      <c r="G2308" s="1"/>
      <c r="H2308" s="1"/>
    </row>
    <row r="2309" spans="3:8">
      <c r="C2309" s="1"/>
      <c r="D2309" s="1"/>
      <c r="E2309" s="1"/>
      <c r="F2309" s="1"/>
      <c r="G2309" s="1"/>
      <c r="H2309" s="1"/>
    </row>
    <row r="2310" spans="3:8">
      <c r="C2310" s="1"/>
      <c r="D2310" s="1"/>
      <c r="E2310" s="1"/>
      <c r="F2310" s="1"/>
      <c r="G2310" s="1"/>
      <c r="H2310" s="1"/>
    </row>
    <row r="2311" spans="3:8">
      <c r="C2311" s="1"/>
      <c r="D2311" s="1"/>
      <c r="E2311" s="1"/>
      <c r="F2311" s="1"/>
      <c r="G2311" s="1"/>
      <c r="H2311" s="1"/>
    </row>
    <row r="2312" spans="3:8">
      <c r="C2312" s="1"/>
      <c r="D2312" s="1"/>
      <c r="E2312" s="1"/>
      <c r="F2312" s="1"/>
      <c r="G2312" s="1"/>
      <c r="H2312" s="1"/>
    </row>
    <row r="2313" spans="3:8">
      <c r="C2313" s="1"/>
      <c r="D2313" s="1"/>
      <c r="E2313" s="1"/>
      <c r="F2313" s="1"/>
      <c r="G2313" s="1"/>
      <c r="H2313" s="1"/>
    </row>
    <row r="2314" spans="3:8">
      <c r="C2314" s="1"/>
      <c r="D2314" s="1"/>
      <c r="E2314" s="1"/>
      <c r="F2314" s="1"/>
      <c r="G2314" s="1"/>
      <c r="H2314" s="1"/>
    </row>
    <row r="2315" spans="3:8">
      <c r="C2315" s="1"/>
      <c r="D2315" s="1"/>
      <c r="E2315" s="1"/>
      <c r="F2315" s="1"/>
      <c r="G2315" s="1"/>
      <c r="H2315" s="1"/>
    </row>
    <row r="2316" spans="3:8">
      <c r="C2316" s="1"/>
      <c r="D2316" s="1"/>
      <c r="E2316" s="1"/>
      <c r="F2316" s="1"/>
      <c r="G2316" s="1"/>
      <c r="H2316" s="1"/>
    </row>
    <row r="2317" spans="3:8">
      <c r="C2317" s="1"/>
      <c r="D2317" s="1"/>
      <c r="E2317" s="1"/>
      <c r="F2317" s="1"/>
      <c r="G2317" s="1"/>
      <c r="H2317" s="1"/>
    </row>
    <row r="2318" spans="3:8">
      <c r="C2318" s="1"/>
      <c r="D2318" s="1"/>
      <c r="E2318" s="1"/>
      <c r="F2318" s="1"/>
      <c r="G2318" s="1"/>
      <c r="H2318" s="1"/>
    </row>
    <row r="2319" spans="3:8">
      <c r="C2319" s="1"/>
      <c r="D2319" s="1"/>
      <c r="E2319" s="1"/>
      <c r="F2319" s="1"/>
      <c r="G2319" s="1"/>
      <c r="H2319" s="1"/>
    </row>
    <row r="2320" spans="3:8">
      <c r="C2320" s="1"/>
      <c r="D2320" s="1"/>
      <c r="E2320" s="1"/>
      <c r="F2320" s="1"/>
      <c r="G2320" s="1"/>
      <c r="H2320" s="1"/>
    </row>
    <row r="2321" spans="3:8">
      <c r="C2321" s="1"/>
      <c r="D2321" s="1"/>
      <c r="E2321" s="1"/>
      <c r="F2321" s="1"/>
      <c r="G2321" s="1"/>
      <c r="H2321" s="1"/>
    </row>
    <row r="2322" spans="3:8">
      <c r="C2322" s="1"/>
      <c r="D2322" s="1"/>
      <c r="E2322" s="1"/>
      <c r="F2322" s="1"/>
      <c r="G2322" s="1"/>
      <c r="H2322" s="1"/>
    </row>
    <row r="2323" spans="3:8">
      <c r="C2323" s="1"/>
      <c r="D2323" s="1"/>
      <c r="E2323" s="1"/>
      <c r="F2323" s="1"/>
      <c r="G2323" s="1"/>
      <c r="H2323" s="1"/>
    </row>
    <row r="2324" spans="3:8">
      <c r="C2324" s="1"/>
      <c r="D2324" s="1"/>
      <c r="E2324" s="1"/>
      <c r="F2324" s="1"/>
      <c r="G2324" s="1"/>
      <c r="H2324" s="1"/>
    </row>
    <row r="2325" spans="3:8">
      <c r="C2325" s="1"/>
      <c r="D2325" s="1"/>
      <c r="E2325" s="1"/>
      <c r="F2325" s="1"/>
      <c r="G2325" s="1"/>
      <c r="H2325" s="1"/>
    </row>
    <row r="2326" spans="3:8">
      <c r="C2326" s="1"/>
      <c r="D2326" s="1"/>
      <c r="E2326" s="1"/>
      <c r="F2326" s="1"/>
      <c r="G2326" s="1"/>
      <c r="H2326" s="1"/>
    </row>
    <row r="2327" spans="3:8">
      <c r="C2327" s="1"/>
      <c r="D2327" s="1"/>
      <c r="E2327" s="1"/>
      <c r="F2327" s="1"/>
      <c r="G2327" s="1"/>
      <c r="H2327" s="1"/>
    </row>
    <row r="2328" spans="3:8">
      <c r="C2328" s="1"/>
      <c r="D2328" s="1"/>
      <c r="E2328" s="1"/>
      <c r="F2328" s="1"/>
      <c r="G2328" s="1"/>
      <c r="H2328" s="1"/>
    </row>
    <row r="2329" spans="3:8">
      <c r="C2329" s="1"/>
      <c r="D2329" s="1"/>
      <c r="E2329" s="1"/>
      <c r="F2329" s="1"/>
      <c r="G2329" s="1"/>
      <c r="H2329" s="1"/>
    </row>
    <row r="2330" spans="3:8">
      <c r="C2330" s="1"/>
      <c r="D2330" s="1"/>
      <c r="E2330" s="1"/>
      <c r="F2330" s="1"/>
      <c r="G2330" s="1"/>
      <c r="H2330" s="1"/>
    </row>
    <row r="2331" spans="3:8">
      <c r="C2331" s="1"/>
      <c r="D2331" s="1"/>
      <c r="E2331" s="1"/>
      <c r="F2331" s="1"/>
      <c r="G2331" s="1"/>
      <c r="H2331" s="1"/>
    </row>
    <row r="2332" spans="3:8">
      <c r="C2332" s="1"/>
      <c r="D2332" s="1"/>
      <c r="E2332" s="1"/>
      <c r="F2332" s="1"/>
      <c r="G2332" s="1"/>
      <c r="H2332" s="1"/>
    </row>
    <row r="2333" spans="3:8">
      <c r="C2333" s="1"/>
      <c r="D2333" s="1"/>
      <c r="E2333" s="1"/>
      <c r="F2333" s="1"/>
      <c r="G2333" s="1"/>
      <c r="H2333" s="1"/>
    </row>
    <row r="2334" spans="3:8">
      <c r="C2334" s="1"/>
      <c r="D2334" s="1"/>
      <c r="E2334" s="1"/>
      <c r="F2334" s="1"/>
      <c r="G2334" s="1"/>
      <c r="H2334" s="1"/>
    </row>
    <row r="2335" spans="3:8">
      <c r="C2335" s="1"/>
      <c r="D2335" s="1"/>
      <c r="E2335" s="1"/>
      <c r="F2335" s="1"/>
      <c r="G2335" s="1"/>
      <c r="H2335" s="1"/>
    </row>
    <row r="2336" spans="3:8">
      <c r="C2336" s="1"/>
      <c r="D2336" s="1"/>
      <c r="E2336" s="1"/>
      <c r="F2336" s="1"/>
      <c r="G2336" s="1"/>
      <c r="H2336" s="1"/>
    </row>
    <row r="2337" spans="3:8">
      <c r="C2337" s="1"/>
      <c r="D2337" s="1"/>
      <c r="E2337" s="1"/>
      <c r="F2337" s="1"/>
      <c r="G2337" s="1"/>
      <c r="H2337" s="1"/>
    </row>
    <row r="2338" spans="3:8">
      <c r="C2338" s="1"/>
      <c r="D2338" s="1"/>
      <c r="E2338" s="1"/>
      <c r="F2338" s="1"/>
      <c r="G2338" s="1"/>
      <c r="H2338" s="1"/>
    </row>
    <row r="2339" spans="3:8">
      <c r="C2339" s="1"/>
      <c r="D2339" s="1"/>
      <c r="E2339" s="1"/>
      <c r="F2339" s="1"/>
      <c r="G2339" s="1"/>
      <c r="H2339" s="1"/>
    </row>
    <row r="2340" spans="3:8">
      <c r="C2340" s="1"/>
      <c r="D2340" s="1"/>
      <c r="E2340" s="1"/>
      <c r="F2340" s="1"/>
      <c r="G2340" s="1"/>
      <c r="H2340" s="1"/>
    </row>
    <row r="2341" spans="3:8">
      <c r="C2341" s="1"/>
      <c r="D2341" s="1"/>
      <c r="E2341" s="1"/>
      <c r="F2341" s="1"/>
      <c r="G2341" s="1"/>
      <c r="H2341" s="1"/>
    </row>
    <row r="2342" spans="3:8">
      <c r="C2342" s="1"/>
      <c r="D2342" s="1"/>
      <c r="E2342" s="1"/>
      <c r="F2342" s="1"/>
      <c r="G2342" s="1"/>
      <c r="H2342" s="1"/>
    </row>
    <row r="2343" spans="3:8">
      <c r="C2343" s="1"/>
      <c r="D2343" s="1"/>
      <c r="E2343" s="1"/>
      <c r="F2343" s="1"/>
      <c r="G2343" s="1"/>
      <c r="H2343" s="1"/>
    </row>
    <row r="2344" spans="3:8">
      <c r="C2344" s="1"/>
      <c r="D2344" s="1"/>
      <c r="E2344" s="1"/>
      <c r="F2344" s="1"/>
      <c r="G2344" s="1"/>
      <c r="H2344" s="1"/>
    </row>
    <row r="2345" spans="3:8">
      <c r="C2345" s="1"/>
      <c r="D2345" s="1"/>
      <c r="E2345" s="1"/>
      <c r="F2345" s="1"/>
      <c r="G2345" s="1"/>
      <c r="H2345" s="1"/>
    </row>
    <row r="2346" spans="3:8">
      <c r="C2346" s="1"/>
      <c r="D2346" s="1"/>
      <c r="E2346" s="1"/>
      <c r="F2346" s="1"/>
      <c r="G2346" s="1"/>
      <c r="H2346" s="1"/>
    </row>
    <row r="2347" spans="3:8">
      <c r="C2347" s="1"/>
      <c r="D2347" s="1"/>
      <c r="E2347" s="1"/>
      <c r="F2347" s="1"/>
      <c r="G2347" s="1"/>
      <c r="H2347" s="1"/>
    </row>
    <row r="2348" spans="3:8">
      <c r="C2348" s="1"/>
      <c r="D2348" s="1"/>
      <c r="E2348" s="1"/>
      <c r="F2348" s="1"/>
      <c r="G2348" s="1"/>
      <c r="H2348" s="1"/>
    </row>
    <row r="2349" spans="3:8">
      <c r="C2349" s="1"/>
      <c r="D2349" s="1"/>
      <c r="E2349" s="1"/>
      <c r="F2349" s="1"/>
      <c r="G2349" s="1"/>
      <c r="H2349" s="1"/>
    </row>
    <row r="2350" spans="3:8">
      <c r="C2350" s="1"/>
      <c r="D2350" s="1"/>
      <c r="E2350" s="1"/>
      <c r="F2350" s="1"/>
      <c r="G2350" s="1"/>
      <c r="H2350" s="1"/>
    </row>
    <row r="2351" spans="3:8">
      <c r="C2351" s="1"/>
      <c r="D2351" s="1"/>
      <c r="E2351" s="1"/>
      <c r="F2351" s="1"/>
      <c r="G2351" s="1"/>
      <c r="H2351" s="1"/>
    </row>
    <row r="2352" spans="3:8">
      <c r="C2352" s="1"/>
      <c r="D2352" s="1"/>
      <c r="E2352" s="1"/>
      <c r="F2352" s="1"/>
      <c r="G2352" s="1"/>
      <c r="H2352" s="1"/>
    </row>
    <row r="2353" spans="3:8">
      <c r="C2353" s="1"/>
      <c r="D2353" s="1"/>
      <c r="E2353" s="1"/>
      <c r="F2353" s="1"/>
      <c r="G2353" s="1"/>
      <c r="H2353" s="1"/>
    </row>
    <row r="2354" spans="3:8">
      <c r="C2354" s="1"/>
      <c r="D2354" s="1"/>
      <c r="E2354" s="1"/>
      <c r="F2354" s="1"/>
      <c r="G2354" s="1"/>
      <c r="H2354" s="1"/>
    </row>
    <row r="2355" spans="3:8">
      <c r="C2355" s="1"/>
      <c r="D2355" s="1"/>
      <c r="E2355" s="1"/>
      <c r="F2355" s="1"/>
      <c r="G2355" s="1"/>
      <c r="H2355" s="1"/>
    </row>
    <row r="2356" spans="3:8">
      <c r="C2356" s="1"/>
      <c r="D2356" s="1"/>
      <c r="E2356" s="1"/>
      <c r="F2356" s="1"/>
      <c r="G2356" s="1"/>
      <c r="H2356" s="1"/>
    </row>
    <row r="2357" spans="3:8">
      <c r="C2357" s="1"/>
      <c r="D2357" s="1"/>
      <c r="E2357" s="1"/>
      <c r="F2357" s="1"/>
      <c r="G2357" s="1"/>
      <c r="H2357" s="1"/>
    </row>
    <row r="2358" spans="3:8">
      <c r="C2358" s="1"/>
      <c r="D2358" s="1"/>
      <c r="E2358" s="1"/>
      <c r="F2358" s="1"/>
      <c r="G2358" s="1"/>
      <c r="H2358" s="1"/>
    </row>
    <row r="2359" spans="3:8">
      <c r="C2359" s="1"/>
      <c r="D2359" s="1"/>
      <c r="E2359" s="1"/>
      <c r="F2359" s="1"/>
      <c r="G2359" s="1"/>
      <c r="H2359" s="1"/>
    </row>
    <row r="2360" spans="3:8">
      <c r="C2360" s="1"/>
      <c r="D2360" s="1"/>
      <c r="E2360" s="1"/>
      <c r="F2360" s="1"/>
      <c r="G2360" s="1"/>
      <c r="H2360" s="1"/>
    </row>
    <row r="2361" spans="3:8">
      <c r="C2361" s="1"/>
      <c r="D2361" s="1"/>
      <c r="E2361" s="1"/>
      <c r="F2361" s="1"/>
      <c r="G2361" s="1"/>
      <c r="H2361" s="1"/>
    </row>
    <row r="2362" spans="3:8">
      <c r="C2362" s="1"/>
      <c r="D2362" s="1"/>
      <c r="E2362" s="1"/>
      <c r="F2362" s="1"/>
      <c r="G2362" s="1"/>
      <c r="H2362" s="1"/>
    </row>
    <row r="2363" spans="3:8">
      <c r="C2363" s="1"/>
      <c r="D2363" s="1"/>
      <c r="E2363" s="1"/>
      <c r="F2363" s="1"/>
      <c r="G2363" s="1"/>
      <c r="H2363" s="1"/>
    </row>
    <row r="2364" spans="3:8">
      <c r="C2364" s="1"/>
      <c r="D2364" s="1"/>
      <c r="E2364" s="1"/>
      <c r="F2364" s="1"/>
      <c r="G2364" s="1"/>
      <c r="H2364" s="1"/>
    </row>
    <row r="2365" spans="3:8">
      <c r="C2365" s="1"/>
      <c r="D2365" s="1"/>
      <c r="E2365" s="1"/>
      <c r="F2365" s="1"/>
      <c r="G2365" s="1"/>
      <c r="H2365" s="1"/>
    </row>
    <row r="2366" spans="3:8">
      <c r="C2366" s="1"/>
      <c r="D2366" s="1"/>
      <c r="E2366" s="1"/>
      <c r="F2366" s="1"/>
      <c r="G2366" s="1"/>
      <c r="H2366" s="1"/>
    </row>
    <row r="2367" spans="3:8">
      <c r="C2367" s="1"/>
      <c r="D2367" s="1"/>
      <c r="E2367" s="1"/>
      <c r="F2367" s="1"/>
      <c r="G2367" s="1"/>
      <c r="H2367" s="1"/>
    </row>
    <row r="2368" spans="3:8">
      <c r="C2368" s="1"/>
      <c r="D2368" s="1"/>
      <c r="E2368" s="1"/>
      <c r="F2368" s="1"/>
      <c r="G2368" s="1"/>
      <c r="H2368" s="1"/>
    </row>
    <row r="2369" spans="3:8">
      <c r="C2369" s="1"/>
      <c r="D2369" s="1"/>
      <c r="E2369" s="1"/>
      <c r="F2369" s="1"/>
      <c r="G2369" s="1"/>
      <c r="H2369" s="1"/>
    </row>
    <row r="2370" spans="3:8">
      <c r="C2370" s="1"/>
      <c r="D2370" s="1"/>
      <c r="E2370" s="1"/>
      <c r="F2370" s="1"/>
      <c r="G2370" s="1"/>
      <c r="H2370" s="1"/>
    </row>
    <row r="2371" spans="3:8">
      <c r="C2371" s="1"/>
      <c r="D2371" s="1"/>
      <c r="E2371" s="1"/>
      <c r="F2371" s="1"/>
      <c r="G2371" s="1"/>
      <c r="H2371" s="1"/>
    </row>
    <row r="2372" spans="3:8">
      <c r="C2372" s="1"/>
      <c r="D2372" s="1"/>
      <c r="E2372" s="1"/>
      <c r="F2372" s="1"/>
      <c r="G2372" s="1"/>
      <c r="H2372" s="1"/>
    </row>
    <row r="2373" spans="3:8">
      <c r="C2373" s="1"/>
      <c r="D2373" s="1"/>
      <c r="E2373" s="1"/>
      <c r="F2373" s="1"/>
      <c r="G2373" s="1"/>
      <c r="H2373" s="1"/>
    </row>
    <row r="2374" spans="3:8">
      <c r="C2374" s="1"/>
      <c r="D2374" s="1"/>
      <c r="E2374" s="1"/>
      <c r="F2374" s="1"/>
      <c r="G2374" s="1"/>
      <c r="H2374" s="1"/>
    </row>
    <row r="2375" spans="3:8">
      <c r="C2375" s="1"/>
      <c r="D2375" s="1"/>
      <c r="E2375" s="1"/>
      <c r="F2375" s="1"/>
      <c r="G2375" s="1"/>
      <c r="H2375" s="1"/>
    </row>
    <row r="2376" spans="3:8">
      <c r="C2376" s="1"/>
      <c r="D2376" s="1"/>
      <c r="E2376" s="1"/>
      <c r="F2376" s="1"/>
      <c r="G2376" s="1"/>
      <c r="H2376" s="1"/>
    </row>
    <row r="2377" spans="3:8">
      <c r="C2377" s="1"/>
      <c r="D2377" s="1"/>
      <c r="E2377" s="1"/>
      <c r="F2377" s="1"/>
      <c r="G2377" s="1"/>
      <c r="H2377" s="1"/>
    </row>
    <row r="2378" spans="3:8">
      <c r="C2378" s="1"/>
      <c r="D2378" s="1"/>
      <c r="E2378" s="1"/>
      <c r="F2378" s="1"/>
      <c r="G2378" s="1"/>
      <c r="H2378" s="1"/>
    </row>
    <row r="2379" spans="3:8">
      <c r="C2379" s="1"/>
      <c r="D2379" s="1"/>
      <c r="E2379" s="1"/>
      <c r="F2379" s="1"/>
      <c r="G2379" s="1"/>
      <c r="H2379" s="1"/>
    </row>
    <row r="2380" spans="3:8">
      <c r="C2380" s="1"/>
      <c r="D2380" s="1"/>
      <c r="E2380" s="1"/>
      <c r="F2380" s="1"/>
      <c r="G2380" s="1"/>
      <c r="H2380" s="1"/>
    </row>
    <row r="2381" spans="3:8">
      <c r="C2381" s="1"/>
      <c r="D2381" s="1"/>
      <c r="E2381" s="1"/>
      <c r="F2381" s="1"/>
      <c r="G2381" s="1"/>
      <c r="H2381" s="1"/>
    </row>
    <row r="2382" spans="3:8">
      <c r="C2382" s="1"/>
      <c r="D2382" s="1"/>
      <c r="E2382" s="1"/>
      <c r="F2382" s="1"/>
      <c r="G2382" s="1"/>
      <c r="H2382" s="1"/>
    </row>
    <row r="2383" spans="3:8">
      <c r="C2383" s="1"/>
      <c r="D2383" s="1"/>
      <c r="E2383" s="1"/>
      <c r="F2383" s="1"/>
      <c r="G2383" s="1"/>
      <c r="H2383" s="1"/>
    </row>
    <row r="2384" spans="3:8">
      <c r="C2384" s="1"/>
      <c r="D2384" s="1"/>
      <c r="E2384" s="1"/>
      <c r="F2384" s="1"/>
      <c r="G2384" s="1"/>
      <c r="H2384" s="1"/>
    </row>
    <row r="2385" spans="3:8">
      <c r="C2385" s="1"/>
      <c r="D2385" s="1"/>
      <c r="E2385" s="1"/>
      <c r="F2385" s="1"/>
      <c r="G2385" s="1"/>
      <c r="H2385" s="1"/>
    </row>
    <row r="2386" spans="3:8">
      <c r="C2386" s="1"/>
      <c r="D2386" s="1"/>
      <c r="E2386" s="1"/>
      <c r="F2386" s="1"/>
      <c r="G2386" s="1"/>
      <c r="H2386" s="1"/>
    </row>
    <row r="2387" spans="3:8">
      <c r="C2387" s="1"/>
      <c r="D2387" s="1"/>
      <c r="E2387" s="1"/>
      <c r="F2387" s="1"/>
      <c r="G2387" s="1"/>
      <c r="H2387" s="1"/>
    </row>
    <row r="2388" spans="3:8">
      <c r="C2388" s="1"/>
      <c r="D2388" s="1"/>
      <c r="E2388" s="1"/>
      <c r="F2388" s="1"/>
      <c r="G2388" s="1"/>
      <c r="H2388" s="1"/>
    </row>
    <row r="2389" spans="3:8">
      <c r="C2389" s="1"/>
      <c r="D2389" s="1"/>
      <c r="E2389" s="1"/>
      <c r="F2389" s="1"/>
      <c r="G2389" s="1"/>
      <c r="H2389" s="1"/>
    </row>
    <row r="2390" spans="3:8">
      <c r="C2390" s="1"/>
      <c r="D2390" s="1"/>
      <c r="E2390" s="1"/>
      <c r="F2390" s="1"/>
      <c r="G2390" s="1"/>
      <c r="H2390" s="1"/>
    </row>
    <row r="2391" spans="3:8">
      <c r="C2391" s="1"/>
      <c r="D2391" s="1"/>
      <c r="E2391" s="1"/>
      <c r="F2391" s="1"/>
      <c r="G2391" s="1"/>
      <c r="H2391" s="1"/>
    </row>
    <row r="2392" spans="3:8">
      <c r="C2392" s="1"/>
      <c r="D2392" s="1"/>
      <c r="E2392" s="1"/>
      <c r="F2392" s="1"/>
      <c r="G2392" s="1"/>
      <c r="H2392" s="1"/>
    </row>
    <row r="2393" spans="3:8">
      <c r="C2393" s="1"/>
      <c r="D2393" s="1"/>
      <c r="E2393" s="1"/>
      <c r="F2393" s="1"/>
      <c r="G2393" s="1"/>
      <c r="H2393" s="1"/>
    </row>
    <row r="2394" spans="3:8">
      <c r="C2394" s="1"/>
      <c r="D2394" s="1"/>
      <c r="E2394" s="1"/>
      <c r="F2394" s="1"/>
      <c r="G2394" s="1"/>
      <c r="H2394" s="1"/>
    </row>
    <row r="2395" spans="3:8">
      <c r="C2395" s="1"/>
      <c r="D2395" s="1"/>
      <c r="E2395" s="1"/>
      <c r="F2395" s="1"/>
      <c r="G2395" s="1"/>
      <c r="H2395" s="1"/>
    </row>
    <row r="2396" spans="3:8">
      <c r="C2396" s="1"/>
      <c r="D2396" s="1"/>
      <c r="E2396" s="1"/>
      <c r="F2396" s="1"/>
      <c r="G2396" s="1"/>
      <c r="H2396" s="1"/>
    </row>
    <row r="2397" spans="3:8">
      <c r="C2397" s="1"/>
      <c r="D2397" s="1"/>
      <c r="E2397" s="1"/>
      <c r="F2397" s="1"/>
      <c r="G2397" s="1"/>
      <c r="H2397" s="1"/>
    </row>
    <row r="2398" spans="3:8">
      <c r="C2398" s="1"/>
      <c r="D2398" s="1"/>
      <c r="E2398" s="1"/>
      <c r="F2398" s="1"/>
      <c r="G2398" s="1"/>
      <c r="H2398" s="1"/>
    </row>
    <row r="2399" spans="3:8">
      <c r="C2399" s="1"/>
      <c r="D2399" s="1"/>
      <c r="E2399" s="1"/>
      <c r="F2399" s="1"/>
      <c r="G2399" s="1"/>
      <c r="H2399" s="1"/>
    </row>
    <row r="2400" spans="3:8">
      <c r="C2400" s="1"/>
      <c r="D2400" s="1"/>
      <c r="E2400" s="1"/>
      <c r="F2400" s="1"/>
      <c r="G2400" s="1"/>
      <c r="H2400" s="1"/>
    </row>
    <row r="2401" spans="3:8">
      <c r="C2401" s="1"/>
      <c r="D2401" s="1"/>
      <c r="E2401" s="1"/>
      <c r="F2401" s="1"/>
      <c r="G2401" s="1"/>
      <c r="H2401" s="1"/>
    </row>
    <row r="2402" spans="3:8">
      <c r="C2402" s="1"/>
      <c r="D2402" s="1"/>
      <c r="E2402" s="1"/>
      <c r="F2402" s="1"/>
      <c r="G2402" s="1"/>
      <c r="H2402" s="1"/>
    </row>
    <row r="2403" spans="3:8">
      <c r="C2403" s="1"/>
      <c r="D2403" s="1"/>
      <c r="E2403" s="1"/>
      <c r="F2403" s="1"/>
      <c r="G2403" s="1"/>
      <c r="H2403" s="1"/>
    </row>
    <row r="2404" spans="3:8">
      <c r="C2404" s="1"/>
      <c r="D2404" s="1"/>
      <c r="E2404" s="1"/>
      <c r="F2404" s="1"/>
      <c r="G2404" s="1"/>
      <c r="H2404" s="1"/>
    </row>
    <row r="2405" spans="3:8">
      <c r="C2405" s="1"/>
      <c r="D2405" s="1"/>
      <c r="E2405" s="1"/>
      <c r="F2405" s="1"/>
      <c r="G2405" s="1"/>
      <c r="H2405" s="1"/>
    </row>
    <row r="2406" spans="3:8">
      <c r="C2406" s="1"/>
      <c r="D2406" s="1"/>
      <c r="E2406" s="1"/>
      <c r="F2406" s="1"/>
      <c r="G2406" s="1"/>
      <c r="H2406" s="1"/>
    </row>
    <row r="2407" spans="3:8">
      <c r="C2407" s="1"/>
      <c r="D2407" s="1"/>
      <c r="E2407" s="1"/>
      <c r="F2407" s="1"/>
      <c r="G2407" s="1"/>
      <c r="H2407" s="1"/>
    </row>
    <row r="2408" spans="3:8">
      <c r="C2408" s="1"/>
      <c r="D2408" s="1"/>
      <c r="E2408" s="1"/>
      <c r="F2408" s="1"/>
      <c r="G2408" s="1"/>
      <c r="H2408" s="1"/>
    </row>
    <row r="2409" spans="3:8">
      <c r="C2409" s="1"/>
      <c r="D2409" s="1"/>
      <c r="E2409" s="1"/>
      <c r="F2409" s="1"/>
      <c r="G2409" s="1"/>
      <c r="H2409" s="1"/>
    </row>
    <row r="2410" spans="3:8">
      <c r="C2410" s="1"/>
      <c r="D2410" s="1"/>
      <c r="E2410" s="1"/>
      <c r="F2410" s="1"/>
      <c r="G2410" s="1"/>
      <c r="H2410" s="1"/>
    </row>
    <row r="2411" spans="3:8">
      <c r="C2411" s="1"/>
      <c r="D2411" s="1"/>
      <c r="E2411" s="1"/>
      <c r="F2411" s="1"/>
      <c r="G2411" s="1"/>
      <c r="H2411" s="1"/>
    </row>
    <row r="2412" spans="3:8">
      <c r="C2412" s="1"/>
      <c r="D2412" s="1"/>
      <c r="E2412" s="1"/>
      <c r="F2412" s="1"/>
      <c r="G2412" s="1"/>
      <c r="H2412" s="1"/>
    </row>
    <row r="2413" spans="3:8">
      <c r="C2413" s="1"/>
      <c r="D2413" s="1"/>
      <c r="E2413" s="1"/>
      <c r="F2413" s="1"/>
      <c r="G2413" s="1"/>
      <c r="H2413" s="1"/>
    </row>
    <row r="2414" spans="3:8">
      <c r="C2414" s="1"/>
      <c r="D2414" s="1"/>
      <c r="E2414" s="1"/>
      <c r="F2414" s="1"/>
      <c r="G2414" s="1"/>
      <c r="H2414" s="1"/>
    </row>
    <row r="2415" spans="3:8">
      <c r="C2415" s="1"/>
      <c r="D2415" s="1"/>
      <c r="E2415" s="1"/>
      <c r="F2415" s="1"/>
      <c r="G2415" s="1"/>
      <c r="H2415" s="1"/>
    </row>
    <row r="2416" spans="3:8">
      <c r="C2416" s="1"/>
      <c r="D2416" s="1"/>
      <c r="E2416" s="1"/>
      <c r="F2416" s="1"/>
      <c r="G2416" s="1"/>
      <c r="H2416" s="1"/>
    </row>
    <row r="2417" spans="3:8">
      <c r="C2417" s="1"/>
      <c r="D2417" s="1"/>
      <c r="E2417" s="1"/>
      <c r="F2417" s="1"/>
      <c r="G2417" s="1"/>
      <c r="H2417" s="1"/>
    </row>
    <row r="2418" spans="3:8">
      <c r="C2418" s="1"/>
      <c r="D2418" s="1"/>
      <c r="E2418" s="1"/>
      <c r="F2418" s="1"/>
      <c r="G2418" s="1"/>
      <c r="H2418" s="1"/>
    </row>
    <row r="2419" spans="3:8">
      <c r="C2419" s="1"/>
      <c r="D2419" s="1"/>
      <c r="E2419" s="1"/>
      <c r="F2419" s="1"/>
      <c r="G2419" s="1"/>
      <c r="H2419" s="1"/>
    </row>
    <row r="2420" spans="3:8">
      <c r="C2420" s="1"/>
      <c r="D2420" s="1"/>
      <c r="E2420" s="1"/>
      <c r="F2420" s="1"/>
      <c r="G2420" s="1"/>
      <c r="H2420" s="1"/>
    </row>
    <row r="2421" spans="3:8">
      <c r="C2421" s="1"/>
      <c r="D2421" s="1"/>
      <c r="E2421" s="1"/>
      <c r="F2421" s="1"/>
      <c r="G2421" s="1"/>
      <c r="H2421" s="1"/>
    </row>
    <row r="2422" spans="3:8">
      <c r="C2422" s="1"/>
      <c r="D2422" s="1"/>
      <c r="E2422" s="1"/>
      <c r="F2422" s="1"/>
      <c r="G2422" s="1"/>
      <c r="H2422" s="1"/>
    </row>
    <row r="2423" spans="3:8">
      <c r="C2423" s="1"/>
      <c r="D2423" s="1"/>
      <c r="E2423" s="1"/>
      <c r="F2423" s="1"/>
      <c r="G2423" s="1"/>
      <c r="H2423" s="1"/>
    </row>
    <row r="2424" spans="3:8">
      <c r="C2424" s="1"/>
      <c r="D2424" s="1"/>
      <c r="E2424" s="1"/>
      <c r="F2424" s="1"/>
      <c r="G2424" s="1"/>
      <c r="H2424" s="1"/>
    </row>
    <row r="2425" spans="3:8">
      <c r="C2425" s="1"/>
      <c r="D2425" s="1"/>
      <c r="E2425" s="1"/>
      <c r="F2425" s="1"/>
      <c r="G2425" s="1"/>
      <c r="H2425" s="1"/>
    </row>
    <row r="2426" spans="3:8">
      <c r="C2426" s="1"/>
      <c r="D2426" s="1"/>
      <c r="E2426" s="1"/>
      <c r="F2426" s="1"/>
      <c r="G2426" s="1"/>
      <c r="H2426" s="1"/>
    </row>
    <row r="2427" spans="3:8">
      <c r="C2427" s="1"/>
      <c r="D2427" s="1"/>
      <c r="E2427" s="1"/>
      <c r="F2427" s="1"/>
      <c r="G2427" s="1"/>
      <c r="H2427" s="1"/>
    </row>
    <row r="2428" spans="3:8">
      <c r="C2428" s="1"/>
      <c r="D2428" s="1"/>
      <c r="E2428" s="1"/>
      <c r="F2428" s="1"/>
      <c r="G2428" s="1"/>
      <c r="H2428" s="1"/>
    </row>
    <row r="2429" spans="3:8">
      <c r="C2429" s="1"/>
      <c r="D2429" s="1"/>
      <c r="E2429" s="1"/>
      <c r="F2429" s="1"/>
      <c r="G2429" s="1"/>
      <c r="H2429" s="1"/>
    </row>
    <row r="2430" spans="3:8">
      <c r="C2430" s="1"/>
      <c r="D2430" s="1"/>
      <c r="E2430" s="1"/>
      <c r="F2430" s="1"/>
      <c r="G2430" s="1"/>
      <c r="H2430" s="1"/>
    </row>
    <row r="2431" spans="3:8">
      <c r="C2431" s="1"/>
      <c r="D2431" s="1"/>
      <c r="E2431" s="1"/>
      <c r="F2431" s="1"/>
      <c r="G2431" s="1"/>
      <c r="H2431" s="1"/>
    </row>
    <row r="2432" spans="3:8">
      <c r="C2432" s="1"/>
      <c r="D2432" s="1"/>
      <c r="E2432" s="1"/>
      <c r="F2432" s="1"/>
      <c r="G2432" s="1"/>
      <c r="H2432" s="1"/>
    </row>
    <row r="2433" spans="3:8">
      <c r="C2433" s="1"/>
      <c r="D2433" s="1"/>
      <c r="E2433" s="1"/>
      <c r="F2433" s="1"/>
      <c r="G2433" s="1"/>
      <c r="H2433" s="1"/>
    </row>
    <row r="2434" spans="3:8">
      <c r="C2434" s="1"/>
      <c r="D2434" s="1"/>
      <c r="E2434" s="1"/>
      <c r="F2434" s="1"/>
      <c r="G2434" s="1"/>
      <c r="H2434" s="1"/>
    </row>
    <row r="2435" spans="3:8">
      <c r="C2435" s="1"/>
      <c r="D2435" s="1"/>
      <c r="E2435" s="1"/>
      <c r="F2435" s="1"/>
      <c r="G2435" s="1"/>
      <c r="H2435" s="1"/>
    </row>
    <row r="2436" spans="3:8">
      <c r="C2436" s="1"/>
      <c r="D2436" s="1"/>
      <c r="E2436" s="1"/>
      <c r="F2436" s="1"/>
      <c r="G2436" s="1"/>
      <c r="H2436" s="1"/>
    </row>
    <row r="2437" spans="3:8">
      <c r="C2437" s="1"/>
      <c r="D2437" s="1"/>
      <c r="E2437" s="1"/>
      <c r="F2437" s="1"/>
      <c r="G2437" s="1"/>
      <c r="H2437" s="1"/>
    </row>
    <row r="2438" spans="3:8">
      <c r="C2438" s="1"/>
      <c r="D2438" s="1"/>
      <c r="E2438" s="1"/>
      <c r="F2438" s="1"/>
      <c r="G2438" s="1"/>
      <c r="H2438" s="1"/>
    </row>
    <row r="2439" spans="3:8">
      <c r="C2439" s="1"/>
      <c r="D2439" s="1"/>
      <c r="E2439" s="1"/>
      <c r="F2439" s="1"/>
      <c r="G2439" s="1"/>
      <c r="H2439" s="1"/>
    </row>
    <row r="2440" spans="3:8">
      <c r="C2440" s="1"/>
      <c r="D2440" s="1"/>
      <c r="E2440" s="1"/>
      <c r="F2440" s="1"/>
      <c r="G2440" s="1"/>
      <c r="H2440" s="1"/>
    </row>
    <row r="2441" spans="3:8">
      <c r="C2441" s="1"/>
      <c r="D2441" s="1"/>
      <c r="E2441" s="1"/>
      <c r="F2441" s="1"/>
      <c r="G2441" s="1"/>
      <c r="H2441" s="1"/>
    </row>
    <row r="2442" spans="3:8">
      <c r="C2442" s="1"/>
      <c r="D2442" s="1"/>
      <c r="E2442" s="1"/>
      <c r="F2442" s="1"/>
      <c r="G2442" s="1"/>
      <c r="H2442" s="1"/>
    </row>
    <row r="2443" spans="3:8">
      <c r="C2443" s="1"/>
      <c r="D2443" s="1"/>
      <c r="E2443" s="1"/>
      <c r="F2443" s="1"/>
      <c r="G2443" s="1"/>
      <c r="H2443" s="1"/>
    </row>
    <row r="2444" spans="3:8">
      <c r="C2444" s="1"/>
      <c r="D2444" s="1"/>
      <c r="E2444" s="1"/>
      <c r="F2444" s="1"/>
      <c r="G2444" s="1"/>
      <c r="H2444" s="1"/>
    </row>
    <row r="2445" spans="3:8">
      <c r="C2445" s="1"/>
      <c r="D2445" s="1"/>
      <c r="E2445" s="1"/>
      <c r="F2445" s="1"/>
      <c r="G2445" s="1"/>
      <c r="H2445" s="1"/>
    </row>
    <row r="2446" spans="3:8">
      <c r="C2446" s="1"/>
      <c r="D2446" s="1"/>
      <c r="E2446" s="1"/>
      <c r="F2446" s="1"/>
      <c r="G2446" s="1"/>
      <c r="H2446" s="1"/>
    </row>
    <row r="2447" spans="3:8">
      <c r="C2447" s="1"/>
      <c r="D2447" s="1"/>
      <c r="E2447" s="1"/>
      <c r="F2447" s="1"/>
      <c r="G2447" s="1"/>
      <c r="H2447" s="1"/>
    </row>
    <row r="2448" spans="3:8">
      <c r="C2448" s="1"/>
      <c r="D2448" s="1"/>
      <c r="E2448" s="1"/>
      <c r="F2448" s="1"/>
      <c r="G2448" s="1"/>
      <c r="H2448" s="1"/>
    </row>
    <row r="2449" spans="3:8">
      <c r="C2449" s="1"/>
      <c r="D2449" s="1"/>
      <c r="E2449" s="1"/>
      <c r="F2449" s="1"/>
      <c r="G2449" s="1"/>
      <c r="H2449" s="1"/>
    </row>
    <row r="2450" spans="3:8">
      <c r="C2450" s="1"/>
      <c r="D2450" s="1"/>
      <c r="E2450" s="1"/>
      <c r="F2450" s="1"/>
      <c r="G2450" s="1"/>
      <c r="H2450" s="1"/>
    </row>
    <row r="2451" spans="3:8">
      <c r="C2451" s="1"/>
      <c r="D2451" s="1"/>
      <c r="E2451" s="1"/>
      <c r="F2451" s="1"/>
      <c r="G2451" s="1"/>
      <c r="H2451" s="1"/>
    </row>
    <row r="2452" spans="3:8">
      <c r="C2452" s="1"/>
      <c r="D2452" s="1"/>
      <c r="E2452" s="1"/>
      <c r="F2452" s="1"/>
      <c r="G2452" s="1"/>
      <c r="H2452" s="1"/>
    </row>
    <row r="2453" spans="3:8">
      <c r="C2453" s="1"/>
      <c r="D2453" s="1"/>
      <c r="E2453" s="1"/>
      <c r="F2453" s="1"/>
      <c r="G2453" s="1"/>
      <c r="H2453" s="1"/>
    </row>
    <row r="2454" spans="3:8">
      <c r="C2454" s="1"/>
      <c r="D2454" s="1"/>
      <c r="E2454" s="1"/>
      <c r="F2454" s="1"/>
      <c r="G2454" s="1"/>
      <c r="H2454" s="1"/>
    </row>
    <row r="2455" spans="3:8">
      <c r="C2455" s="1"/>
      <c r="D2455" s="1"/>
      <c r="E2455" s="1"/>
      <c r="F2455" s="1"/>
      <c r="G2455" s="1"/>
      <c r="H2455" s="1"/>
    </row>
    <row r="2456" spans="3:8">
      <c r="C2456" s="1"/>
      <c r="D2456" s="1"/>
      <c r="E2456" s="1"/>
      <c r="F2456" s="1"/>
      <c r="G2456" s="1"/>
      <c r="H2456" s="1"/>
    </row>
    <row r="2457" spans="3:8">
      <c r="C2457" s="1"/>
      <c r="D2457" s="1"/>
      <c r="E2457" s="1"/>
      <c r="F2457" s="1"/>
      <c r="G2457" s="1"/>
      <c r="H2457" s="1"/>
    </row>
    <row r="2458" spans="3:8">
      <c r="C2458" s="1"/>
      <c r="D2458" s="1"/>
      <c r="E2458" s="1"/>
      <c r="F2458" s="1"/>
      <c r="G2458" s="1"/>
      <c r="H2458" s="1"/>
    </row>
    <row r="2459" spans="3:8">
      <c r="C2459" s="1"/>
      <c r="D2459" s="1"/>
      <c r="E2459" s="1"/>
      <c r="F2459" s="1"/>
      <c r="G2459" s="1"/>
      <c r="H2459" s="1"/>
    </row>
    <row r="2460" spans="3:8">
      <c r="C2460" s="1"/>
      <c r="D2460" s="1"/>
      <c r="E2460" s="1"/>
      <c r="F2460" s="1"/>
      <c r="G2460" s="1"/>
      <c r="H2460" s="1"/>
    </row>
    <row r="2461" spans="3:8">
      <c r="C2461" s="1"/>
      <c r="D2461" s="1"/>
      <c r="E2461" s="1"/>
      <c r="F2461" s="1"/>
      <c r="G2461" s="1"/>
      <c r="H2461" s="1"/>
    </row>
    <row r="2462" spans="3:8">
      <c r="C2462" s="1"/>
      <c r="D2462" s="1"/>
      <c r="E2462" s="1"/>
      <c r="F2462" s="1"/>
      <c r="G2462" s="1"/>
      <c r="H2462" s="1"/>
    </row>
    <row r="2463" spans="3:8">
      <c r="C2463" s="1"/>
      <c r="D2463" s="1"/>
      <c r="E2463" s="1"/>
      <c r="F2463" s="1"/>
      <c r="G2463" s="1"/>
      <c r="H2463" s="1"/>
    </row>
    <row r="2464" spans="3:8">
      <c r="C2464" s="1"/>
      <c r="D2464" s="1"/>
      <c r="E2464" s="1"/>
      <c r="F2464" s="1"/>
      <c r="G2464" s="1"/>
      <c r="H2464" s="1"/>
    </row>
    <row r="2465" spans="3:8">
      <c r="C2465" s="1"/>
      <c r="D2465" s="1"/>
      <c r="E2465" s="1"/>
      <c r="F2465" s="1"/>
      <c r="G2465" s="1"/>
      <c r="H2465" s="1"/>
    </row>
    <row r="2466" spans="3:8">
      <c r="C2466" s="1"/>
      <c r="D2466" s="1"/>
      <c r="E2466" s="1"/>
      <c r="F2466" s="1"/>
      <c r="G2466" s="1"/>
      <c r="H2466" s="1"/>
    </row>
    <row r="2467" spans="3:8">
      <c r="C2467" s="1"/>
      <c r="D2467" s="1"/>
      <c r="E2467" s="1"/>
      <c r="F2467" s="1"/>
      <c r="G2467" s="1"/>
      <c r="H2467" s="1"/>
    </row>
    <row r="2468" spans="3:8">
      <c r="C2468" s="1"/>
      <c r="D2468" s="1"/>
      <c r="E2468" s="1"/>
      <c r="F2468" s="1"/>
      <c r="G2468" s="1"/>
      <c r="H2468" s="1"/>
    </row>
    <row r="2469" spans="3:8">
      <c r="C2469" s="1"/>
      <c r="D2469" s="1"/>
      <c r="E2469" s="1"/>
      <c r="F2469" s="1"/>
      <c r="G2469" s="1"/>
      <c r="H2469" s="1"/>
    </row>
    <row r="2470" spans="3:8">
      <c r="C2470" s="1"/>
      <c r="D2470" s="1"/>
      <c r="E2470" s="1"/>
      <c r="F2470" s="1"/>
      <c r="G2470" s="1"/>
      <c r="H2470" s="1"/>
    </row>
    <row r="2471" spans="3:8">
      <c r="C2471" s="1"/>
      <c r="D2471" s="1"/>
      <c r="E2471" s="1"/>
      <c r="F2471" s="1"/>
      <c r="G2471" s="1"/>
      <c r="H2471" s="1"/>
    </row>
    <row r="2472" spans="3:8">
      <c r="C2472" s="1"/>
      <c r="D2472" s="1"/>
      <c r="E2472" s="1"/>
      <c r="F2472" s="1"/>
      <c r="G2472" s="1"/>
      <c r="H2472" s="1"/>
    </row>
    <row r="2473" spans="3:8">
      <c r="C2473" s="1"/>
      <c r="D2473" s="1"/>
      <c r="E2473" s="1"/>
      <c r="F2473" s="1"/>
      <c r="G2473" s="1"/>
      <c r="H2473" s="1"/>
    </row>
    <row r="2474" spans="3:8">
      <c r="C2474" s="1"/>
      <c r="D2474" s="1"/>
      <c r="E2474" s="1"/>
      <c r="F2474" s="1"/>
      <c r="G2474" s="1"/>
      <c r="H2474" s="1"/>
    </row>
    <row r="2475" spans="3:8">
      <c r="C2475" s="1"/>
      <c r="D2475" s="1"/>
      <c r="E2475" s="1"/>
      <c r="F2475" s="1"/>
      <c r="G2475" s="1"/>
      <c r="H2475" s="1"/>
    </row>
    <row r="2476" spans="3:8">
      <c r="C2476" s="1"/>
      <c r="D2476" s="1"/>
      <c r="E2476" s="1"/>
      <c r="F2476" s="1"/>
      <c r="G2476" s="1"/>
      <c r="H2476" s="1"/>
    </row>
    <row r="2477" spans="3:8">
      <c r="C2477" s="1"/>
      <c r="D2477" s="1"/>
      <c r="E2477" s="1"/>
      <c r="F2477" s="1"/>
      <c r="G2477" s="1"/>
      <c r="H2477" s="1"/>
    </row>
    <row r="2478" spans="3:8">
      <c r="C2478" s="1"/>
      <c r="D2478" s="1"/>
      <c r="E2478" s="1"/>
      <c r="F2478" s="1"/>
      <c r="G2478" s="1"/>
      <c r="H2478" s="1"/>
    </row>
    <row r="2479" spans="3:8">
      <c r="C2479" s="1"/>
      <c r="D2479" s="1"/>
      <c r="E2479" s="1"/>
      <c r="F2479" s="1"/>
      <c r="G2479" s="1"/>
      <c r="H2479" s="1"/>
    </row>
    <row r="2480" spans="3:8">
      <c r="C2480" s="1"/>
      <c r="D2480" s="1"/>
      <c r="E2480" s="1"/>
      <c r="F2480" s="1"/>
      <c r="G2480" s="1"/>
      <c r="H2480" s="1"/>
    </row>
    <row r="2481" spans="3:8">
      <c r="C2481" s="1"/>
      <c r="D2481" s="1"/>
      <c r="E2481" s="1"/>
      <c r="F2481" s="1"/>
      <c r="G2481" s="1"/>
      <c r="H2481" s="1"/>
    </row>
    <row r="2482" spans="3:8">
      <c r="C2482" s="1"/>
      <c r="D2482" s="1"/>
      <c r="E2482" s="1"/>
      <c r="F2482" s="1"/>
      <c r="G2482" s="1"/>
      <c r="H2482" s="1"/>
    </row>
    <row r="2483" spans="3:8">
      <c r="C2483" s="1"/>
      <c r="D2483" s="1"/>
      <c r="E2483" s="1"/>
      <c r="F2483" s="1"/>
      <c r="G2483" s="1"/>
      <c r="H2483" s="1"/>
    </row>
    <row r="2484" spans="3:8">
      <c r="C2484" s="1"/>
      <c r="D2484" s="1"/>
      <c r="E2484" s="1"/>
      <c r="F2484" s="1"/>
      <c r="G2484" s="1"/>
      <c r="H2484" s="1"/>
    </row>
    <row r="2485" spans="3:8">
      <c r="C2485" s="1"/>
      <c r="D2485" s="1"/>
      <c r="E2485" s="1"/>
      <c r="F2485" s="1"/>
      <c r="G2485" s="1"/>
      <c r="H2485" s="1"/>
    </row>
    <row r="2486" spans="3:8">
      <c r="C2486" s="1"/>
      <c r="D2486" s="1"/>
      <c r="E2486" s="1"/>
      <c r="F2486" s="1"/>
      <c r="G2486" s="1"/>
      <c r="H2486" s="1"/>
    </row>
    <row r="2487" spans="3:8">
      <c r="C2487" s="1"/>
      <c r="D2487" s="1"/>
      <c r="E2487" s="1"/>
      <c r="F2487" s="1"/>
      <c r="G2487" s="1"/>
      <c r="H2487" s="1"/>
    </row>
    <row r="2488" spans="3:8">
      <c r="C2488" s="1"/>
      <c r="D2488" s="1"/>
      <c r="E2488" s="1"/>
      <c r="F2488" s="1"/>
      <c r="G2488" s="1"/>
      <c r="H2488" s="1"/>
    </row>
    <row r="2489" spans="3:8">
      <c r="C2489" s="1"/>
      <c r="D2489" s="1"/>
      <c r="E2489" s="1"/>
      <c r="F2489" s="1"/>
      <c r="G2489" s="1"/>
      <c r="H2489" s="1"/>
    </row>
    <row r="2490" spans="3:8">
      <c r="C2490" s="1"/>
      <c r="D2490" s="1"/>
      <c r="E2490" s="1"/>
      <c r="F2490" s="1"/>
      <c r="G2490" s="1"/>
      <c r="H2490" s="1"/>
    </row>
    <row r="2491" spans="3:8">
      <c r="C2491" s="1"/>
      <c r="D2491" s="1"/>
      <c r="E2491" s="1"/>
      <c r="F2491" s="1"/>
      <c r="G2491" s="1"/>
      <c r="H2491" s="1"/>
    </row>
    <row r="2492" spans="3:8">
      <c r="C2492" s="1"/>
      <c r="D2492" s="1"/>
      <c r="E2492" s="1"/>
      <c r="F2492" s="1"/>
      <c r="G2492" s="1"/>
      <c r="H2492" s="1"/>
    </row>
    <row r="2493" spans="3:8">
      <c r="C2493" s="1"/>
      <c r="D2493" s="1"/>
      <c r="E2493" s="1"/>
      <c r="F2493" s="1"/>
      <c r="G2493" s="1"/>
      <c r="H2493" s="1"/>
    </row>
    <row r="2494" spans="3:8">
      <c r="C2494" s="1"/>
      <c r="D2494" s="1"/>
      <c r="E2494" s="1"/>
      <c r="F2494" s="1"/>
      <c r="G2494" s="1"/>
      <c r="H2494" s="1"/>
    </row>
    <row r="2495" spans="3:8">
      <c r="C2495" s="1"/>
      <c r="D2495" s="1"/>
      <c r="E2495" s="1"/>
      <c r="F2495" s="1"/>
      <c r="G2495" s="1"/>
      <c r="H2495" s="1"/>
    </row>
    <row r="2496" spans="3:8">
      <c r="C2496" s="1"/>
      <c r="D2496" s="1"/>
      <c r="E2496" s="1"/>
      <c r="F2496" s="1"/>
      <c r="G2496" s="1"/>
      <c r="H2496" s="1"/>
    </row>
    <row r="2497" spans="3:8">
      <c r="C2497" s="1"/>
      <c r="D2497" s="1"/>
      <c r="E2497" s="1"/>
      <c r="F2497" s="1"/>
      <c r="G2497" s="1"/>
      <c r="H2497" s="1"/>
    </row>
    <row r="2498" spans="3:8">
      <c r="C2498" s="1"/>
      <c r="D2498" s="1"/>
      <c r="E2498" s="1"/>
      <c r="F2498" s="1"/>
      <c r="G2498" s="1"/>
      <c r="H2498" s="1"/>
    </row>
    <row r="2499" spans="3:8">
      <c r="C2499" s="1"/>
      <c r="D2499" s="1"/>
      <c r="E2499" s="1"/>
      <c r="F2499" s="1"/>
      <c r="G2499" s="1"/>
      <c r="H2499" s="1"/>
    </row>
    <row r="2500" spans="3:8">
      <c r="C2500" s="1"/>
      <c r="D2500" s="1"/>
      <c r="E2500" s="1"/>
      <c r="F2500" s="1"/>
      <c r="G2500" s="1"/>
      <c r="H2500" s="1"/>
    </row>
    <row r="2501" spans="3:8">
      <c r="C2501" s="1"/>
      <c r="D2501" s="1"/>
      <c r="E2501" s="1"/>
      <c r="F2501" s="1"/>
      <c r="G2501" s="1"/>
      <c r="H2501" s="1"/>
    </row>
    <row r="2502" spans="3:8">
      <c r="C2502" s="1"/>
      <c r="D2502" s="1"/>
      <c r="E2502" s="1"/>
      <c r="F2502" s="1"/>
      <c r="G2502" s="1"/>
      <c r="H2502" s="1"/>
    </row>
    <row r="2503" spans="3:8">
      <c r="C2503" s="1"/>
      <c r="D2503" s="1"/>
      <c r="E2503" s="1"/>
      <c r="F2503" s="1"/>
      <c r="G2503" s="1"/>
      <c r="H2503" s="1"/>
    </row>
    <row r="2504" spans="3:8">
      <c r="C2504" s="1"/>
      <c r="D2504" s="1"/>
      <c r="E2504" s="1"/>
      <c r="F2504" s="1"/>
      <c r="G2504" s="1"/>
      <c r="H2504" s="1"/>
    </row>
    <row r="2505" spans="3:8">
      <c r="C2505" s="1"/>
      <c r="D2505" s="1"/>
      <c r="E2505" s="1"/>
      <c r="F2505" s="1"/>
      <c r="G2505" s="1"/>
      <c r="H2505" s="1"/>
    </row>
    <row r="2506" spans="3:8">
      <c r="C2506" s="1"/>
      <c r="D2506" s="1"/>
      <c r="E2506" s="1"/>
      <c r="F2506" s="1"/>
      <c r="G2506" s="1"/>
      <c r="H2506" s="1"/>
    </row>
    <row r="2507" spans="3:8">
      <c r="C2507" s="1"/>
      <c r="D2507" s="1"/>
      <c r="E2507" s="1"/>
      <c r="F2507" s="1"/>
      <c r="G2507" s="1"/>
      <c r="H2507" s="1"/>
    </row>
    <row r="2508" spans="3:8">
      <c r="C2508" s="1"/>
      <c r="D2508" s="1"/>
      <c r="E2508" s="1"/>
      <c r="F2508" s="1"/>
      <c r="G2508" s="1"/>
      <c r="H2508" s="1"/>
    </row>
    <row r="2509" spans="3:8">
      <c r="C2509" s="1"/>
      <c r="D2509" s="1"/>
      <c r="E2509" s="1"/>
      <c r="F2509" s="1"/>
      <c r="G2509" s="1"/>
      <c r="H2509" s="1"/>
    </row>
    <row r="2510" spans="3:8">
      <c r="C2510" s="1"/>
      <c r="D2510" s="1"/>
      <c r="E2510" s="1"/>
      <c r="F2510" s="1"/>
      <c r="G2510" s="1"/>
      <c r="H2510" s="1"/>
    </row>
    <row r="2511" spans="3:8">
      <c r="C2511" s="1"/>
      <c r="D2511" s="1"/>
      <c r="E2511" s="1"/>
      <c r="F2511" s="1"/>
      <c r="G2511" s="1"/>
      <c r="H2511" s="1"/>
    </row>
    <row r="2512" spans="3:8">
      <c r="C2512" s="1"/>
      <c r="D2512" s="1"/>
      <c r="E2512" s="1"/>
      <c r="F2512" s="1"/>
      <c r="G2512" s="1"/>
      <c r="H2512" s="1"/>
    </row>
    <row r="2513" spans="3:8">
      <c r="C2513" s="1"/>
      <c r="D2513" s="1"/>
      <c r="E2513" s="1"/>
      <c r="F2513" s="1"/>
      <c r="G2513" s="1"/>
      <c r="H2513" s="1"/>
    </row>
    <row r="2514" spans="3:8">
      <c r="C2514" s="1"/>
      <c r="D2514" s="1"/>
      <c r="E2514" s="1"/>
      <c r="F2514" s="1"/>
      <c r="G2514" s="1"/>
      <c r="H2514" s="1"/>
    </row>
    <row r="2515" spans="3:8">
      <c r="C2515" s="1"/>
      <c r="D2515" s="1"/>
      <c r="E2515" s="1"/>
      <c r="F2515" s="1"/>
      <c r="G2515" s="1"/>
      <c r="H2515" s="1"/>
    </row>
    <row r="2516" spans="3:8">
      <c r="C2516" s="1"/>
      <c r="D2516" s="1"/>
      <c r="E2516" s="1"/>
      <c r="F2516" s="1"/>
      <c r="G2516" s="1"/>
      <c r="H2516" s="1"/>
    </row>
    <row r="2517" spans="3:8">
      <c r="C2517" s="1"/>
      <c r="D2517" s="1"/>
      <c r="E2517" s="1"/>
      <c r="F2517" s="1"/>
      <c r="G2517" s="1"/>
      <c r="H2517" s="1"/>
    </row>
    <row r="2518" spans="3:8">
      <c r="C2518" s="1"/>
      <c r="D2518" s="1"/>
      <c r="E2518" s="1"/>
      <c r="F2518" s="1"/>
      <c r="G2518" s="1"/>
      <c r="H2518" s="1"/>
    </row>
    <row r="2519" spans="3:8">
      <c r="C2519" s="1"/>
      <c r="D2519" s="1"/>
      <c r="E2519" s="1"/>
      <c r="F2519" s="1"/>
      <c r="G2519" s="1"/>
      <c r="H2519" s="1"/>
    </row>
    <row r="2520" spans="3:8">
      <c r="C2520" s="1"/>
      <c r="D2520" s="1"/>
      <c r="E2520" s="1"/>
      <c r="F2520" s="1"/>
      <c r="G2520" s="1"/>
      <c r="H2520" s="1"/>
    </row>
    <row r="2521" spans="3:8">
      <c r="C2521" s="1"/>
      <c r="D2521" s="1"/>
      <c r="E2521" s="1"/>
      <c r="F2521" s="1"/>
      <c r="G2521" s="1"/>
      <c r="H2521" s="1"/>
    </row>
    <row r="2522" spans="3:8">
      <c r="C2522" s="1"/>
      <c r="D2522" s="1"/>
      <c r="E2522" s="1"/>
      <c r="F2522" s="1"/>
      <c r="G2522" s="1"/>
      <c r="H2522" s="1"/>
    </row>
    <row r="2523" spans="3:8">
      <c r="C2523" s="1"/>
      <c r="D2523" s="1"/>
      <c r="E2523" s="1"/>
      <c r="F2523" s="1"/>
      <c r="G2523" s="1"/>
      <c r="H2523" s="1"/>
    </row>
    <row r="2524" spans="3:8">
      <c r="C2524" s="1"/>
      <c r="D2524" s="1"/>
      <c r="E2524" s="1"/>
      <c r="F2524" s="1"/>
      <c r="G2524" s="1"/>
      <c r="H2524" s="1"/>
    </row>
    <row r="2525" spans="3:8">
      <c r="C2525" s="1"/>
      <c r="D2525" s="1"/>
      <c r="E2525" s="1"/>
      <c r="F2525" s="1"/>
      <c r="G2525" s="1"/>
      <c r="H2525" s="1"/>
    </row>
    <row r="2526" spans="3:8">
      <c r="C2526" s="1"/>
      <c r="D2526" s="1"/>
      <c r="E2526" s="1"/>
      <c r="F2526" s="1"/>
      <c r="G2526" s="1"/>
      <c r="H2526" s="1"/>
    </row>
    <row r="2527" spans="3:8">
      <c r="C2527" s="1"/>
      <c r="D2527" s="1"/>
      <c r="E2527" s="1"/>
      <c r="F2527" s="1"/>
      <c r="G2527" s="1"/>
      <c r="H2527" s="1"/>
    </row>
    <row r="2528" spans="3:8">
      <c r="C2528" s="1"/>
      <c r="D2528" s="1"/>
      <c r="E2528" s="1"/>
      <c r="F2528" s="1"/>
      <c r="G2528" s="1"/>
      <c r="H2528" s="1"/>
    </row>
    <row r="2529" spans="3:8">
      <c r="C2529" s="1"/>
      <c r="D2529" s="1"/>
      <c r="E2529" s="1"/>
      <c r="F2529" s="1"/>
      <c r="G2529" s="1"/>
      <c r="H2529" s="1"/>
    </row>
    <row r="2530" spans="3:8">
      <c r="C2530" s="1"/>
      <c r="D2530" s="1"/>
      <c r="E2530" s="1"/>
      <c r="F2530" s="1"/>
      <c r="G2530" s="1"/>
      <c r="H2530" s="1"/>
    </row>
    <row r="2531" spans="3:8">
      <c r="C2531" s="1"/>
      <c r="D2531" s="1"/>
      <c r="E2531" s="1"/>
      <c r="F2531" s="1"/>
      <c r="G2531" s="1"/>
      <c r="H2531" s="1"/>
    </row>
    <row r="2532" spans="3:8">
      <c r="C2532" s="1"/>
      <c r="D2532" s="1"/>
      <c r="E2532" s="1"/>
      <c r="F2532" s="1"/>
      <c r="G2532" s="1"/>
      <c r="H2532" s="1"/>
    </row>
    <row r="2533" spans="3:8">
      <c r="C2533" s="1"/>
      <c r="D2533" s="1"/>
      <c r="E2533" s="1"/>
      <c r="F2533" s="1"/>
      <c r="G2533" s="1"/>
      <c r="H2533" s="1"/>
    </row>
    <row r="2534" spans="3:8">
      <c r="C2534" s="1"/>
      <c r="D2534" s="1"/>
      <c r="E2534" s="1"/>
      <c r="F2534" s="1"/>
      <c r="G2534" s="1"/>
      <c r="H2534" s="1"/>
    </row>
    <row r="2535" spans="3:8">
      <c r="C2535" s="1"/>
      <c r="D2535" s="1"/>
      <c r="E2535" s="1"/>
      <c r="F2535" s="1"/>
      <c r="G2535" s="1"/>
      <c r="H2535" s="1"/>
    </row>
    <row r="2536" spans="3:8">
      <c r="C2536" s="1"/>
      <c r="D2536" s="1"/>
      <c r="E2536" s="1"/>
      <c r="F2536" s="1"/>
      <c r="G2536" s="1"/>
      <c r="H2536" s="1"/>
    </row>
    <row r="2537" spans="3:8">
      <c r="C2537" s="1"/>
      <c r="D2537" s="1"/>
      <c r="E2537" s="1"/>
      <c r="F2537" s="1"/>
      <c r="G2537" s="1"/>
      <c r="H2537" s="1"/>
    </row>
    <row r="2538" spans="3:8">
      <c r="C2538" s="1"/>
      <c r="D2538" s="1"/>
      <c r="E2538" s="1"/>
      <c r="F2538" s="1"/>
      <c r="G2538" s="1"/>
      <c r="H2538" s="1"/>
    </row>
    <row r="2539" spans="3:8">
      <c r="C2539" s="1"/>
      <c r="D2539" s="1"/>
      <c r="E2539" s="1"/>
      <c r="F2539" s="1"/>
      <c r="G2539" s="1"/>
      <c r="H2539" s="1"/>
    </row>
    <row r="2540" spans="3:8">
      <c r="C2540" s="1"/>
      <c r="D2540" s="1"/>
      <c r="E2540" s="1"/>
      <c r="F2540" s="1"/>
      <c r="G2540" s="1"/>
      <c r="H2540" s="1"/>
    </row>
    <row r="2541" spans="3:8">
      <c r="C2541" s="1"/>
      <c r="D2541" s="1"/>
      <c r="E2541" s="1"/>
      <c r="F2541" s="1"/>
      <c r="G2541" s="1"/>
      <c r="H2541" s="1"/>
    </row>
    <row r="2542" spans="3:8">
      <c r="C2542" s="1"/>
      <c r="D2542" s="1"/>
      <c r="E2542" s="1"/>
      <c r="F2542" s="1"/>
      <c r="G2542" s="1"/>
      <c r="H2542" s="1"/>
    </row>
    <row r="2543" spans="3:8">
      <c r="C2543" s="1"/>
      <c r="D2543" s="1"/>
      <c r="E2543" s="1"/>
      <c r="F2543" s="1"/>
      <c r="G2543" s="1"/>
      <c r="H2543" s="1"/>
    </row>
    <row r="2544" spans="3:8">
      <c r="C2544" s="1"/>
      <c r="D2544" s="1"/>
      <c r="E2544" s="1"/>
      <c r="F2544" s="1"/>
      <c r="G2544" s="1"/>
      <c r="H2544" s="1"/>
    </row>
    <row r="2545" spans="3:8">
      <c r="C2545" s="1"/>
      <c r="D2545" s="1"/>
      <c r="E2545" s="1"/>
      <c r="F2545" s="1"/>
      <c r="G2545" s="1"/>
      <c r="H2545" s="1"/>
    </row>
    <row r="2546" spans="3:8">
      <c r="C2546" s="1"/>
      <c r="D2546" s="1"/>
      <c r="E2546" s="1"/>
      <c r="F2546" s="1"/>
      <c r="G2546" s="1"/>
      <c r="H2546" s="1"/>
    </row>
    <row r="2547" spans="3:8">
      <c r="C2547" s="1"/>
      <c r="D2547" s="1"/>
      <c r="E2547" s="1"/>
      <c r="F2547" s="1"/>
      <c r="G2547" s="1"/>
      <c r="H2547" s="1"/>
    </row>
    <row r="2548" spans="3:8">
      <c r="C2548" s="1"/>
      <c r="D2548" s="1"/>
      <c r="E2548" s="1"/>
      <c r="F2548" s="1"/>
      <c r="G2548" s="1"/>
      <c r="H2548" s="1"/>
    </row>
    <row r="2549" spans="3:8">
      <c r="C2549" s="1"/>
      <c r="D2549" s="1"/>
      <c r="E2549" s="1"/>
      <c r="F2549" s="1"/>
      <c r="G2549" s="1"/>
      <c r="H2549" s="1"/>
    </row>
    <row r="2550" spans="3:8">
      <c r="C2550" s="1"/>
      <c r="D2550" s="1"/>
      <c r="E2550" s="1"/>
      <c r="F2550" s="1"/>
      <c r="G2550" s="1"/>
      <c r="H2550" s="1"/>
    </row>
    <row r="2551" spans="3:8">
      <c r="C2551" s="1"/>
      <c r="D2551" s="1"/>
      <c r="E2551" s="1"/>
      <c r="F2551" s="1"/>
      <c r="G2551" s="1"/>
      <c r="H2551" s="1"/>
    </row>
    <row r="2552" spans="3:8">
      <c r="C2552" s="1"/>
      <c r="D2552" s="1"/>
      <c r="E2552" s="1"/>
      <c r="F2552" s="1"/>
      <c r="G2552" s="1"/>
      <c r="H2552" s="1"/>
    </row>
    <row r="2553" spans="3:8">
      <c r="C2553" s="1"/>
      <c r="D2553" s="1"/>
      <c r="E2553" s="1"/>
      <c r="F2553" s="1"/>
      <c r="G2553" s="1"/>
      <c r="H2553" s="1"/>
    </row>
    <row r="2554" spans="3:8">
      <c r="C2554" s="1"/>
      <c r="D2554" s="1"/>
      <c r="E2554" s="1"/>
      <c r="F2554" s="1"/>
      <c r="G2554" s="1"/>
      <c r="H2554" s="1"/>
    </row>
    <row r="2555" spans="3:8">
      <c r="C2555" s="1"/>
      <c r="D2555" s="1"/>
      <c r="E2555" s="1"/>
      <c r="F2555" s="1"/>
      <c r="G2555" s="1"/>
      <c r="H2555" s="1"/>
    </row>
    <row r="2556" spans="3:8">
      <c r="C2556" s="1"/>
      <c r="D2556" s="1"/>
      <c r="E2556" s="1"/>
      <c r="F2556" s="1"/>
      <c r="G2556" s="1"/>
      <c r="H2556" s="1"/>
    </row>
    <row r="2557" spans="3:8">
      <c r="C2557" s="1"/>
      <c r="D2557" s="1"/>
      <c r="E2557" s="1"/>
      <c r="F2557" s="1"/>
      <c r="G2557" s="1"/>
      <c r="H2557" s="1"/>
    </row>
    <row r="2558" spans="3:8">
      <c r="C2558" s="1"/>
      <c r="D2558" s="1"/>
      <c r="E2558" s="1"/>
      <c r="F2558" s="1"/>
      <c r="G2558" s="1"/>
      <c r="H2558" s="1"/>
    </row>
    <row r="2559" spans="3:8">
      <c r="C2559" s="1"/>
      <c r="D2559" s="1"/>
      <c r="E2559" s="1"/>
      <c r="F2559" s="1"/>
      <c r="G2559" s="1"/>
      <c r="H2559" s="1"/>
    </row>
    <row r="2560" spans="3:8">
      <c r="C2560" s="1"/>
      <c r="D2560" s="1"/>
      <c r="E2560" s="1"/>
      <c r="F2560" s="1"/>
      <c r="G2560" s="1"/>
      <c r="H2560" s="1"/>
    </row>
    <row r="2561" spans="3:8">
      <c r="C2561" s="1"/>
      <c r="D2561" s="1"/>
      <c r="E2561" s="1"/>
      <c r="F2561" s="1"/>
      <c r="G2561" s="1"/>
      <c r="H2561" s="1"/>
    </row>
    <row r="2562" spans="3:8">
      <c r="C2562" s="1"/>
      <c r="D2562" s="1"/>
      <c r="E2562" s="1"/>
      <c r="F2562" s="1"/>
      <c r="G2562" s="1"/>
      <c r="H2562" s="1"/>
    </row>
    <row r="2563" spans="3:8">
      <c r="C2563" s="1"/>
      <c r="D2563" s="1"/>
      <c r="E2563" s="1"/>
      <c r="F2563" s="1"/>
      <c r="G2563" s="1"/>
      <c r="H2563" s="1"/>
    </row>
    <row r="2564" spans="3:8">
      <c r="C2564" s="1"/>
      <c r="D2564" s="1"/>
      <c r="E2564" s="1"/>
      <c r="F2564" s="1"/>
      <c r="G2564" s="1"/>
      <c r="H2564" s="1"/>
    </row>
    <row r="2565" spans="3:8">
      <c r="C2565" s="1"/>
      <c r="D2565" s="1"/>
      <c r="E2565" s="1"/>
      <c r="F2565" s="1"/>
      <c r="G2565" s="1"/>
      <c r="H2565" s="1"/>
    </row>
    <row r="2566" spans="3:8">
      <c r="C2566" s="1"/>
      <c r="D2566" s="1"/>
      <c r="E2566" s="1"/>
      <c r="F2566" s="1"/>
      <c r="G2566" s="1"/>
      <c r="H2566" s="1"/>
    </row>
    <row r="2567" spans="3:8">
      <c r="C2567" s="1"/>
      <c r="D2567" s="1"/>
      <c r="E2567" s="1"/>
      <c r="F2567" s="1"/>
      <c r="G2567" s="1"/>
      <c r="H2567" s="1"/>
    </row>
    <row r="2568" spans="3:8">
      <c r="C2568" s="1"/>
      <c r="D2568" s="1"/>
      <c r="E2568" s="1"/>
      <c r="F2568" s="1"/>
      <c r="G2568" s="1"/>
      <c r="H2568" s="1"/>
    </row>
    <row r="2569" spans="3:8">
      <c r="C2569" s="1"/>
      <c r="D2569" s="1"/>
      <c r="E2569" s="1"/>
      <c r="F2569" s="1"/>
      <c r="G2569" s="1"/>
      <c r="H2569" s="1"/>
    </row>
    <row r="2570" spans="3:8">
      <c r="C2570" s="1"/>
      <c r="D2570" s="1"/>
      <c r="E2570" s="1"/>
      <c r="F2570" s="1"/>
      <c r="G2570" s="1"/>
      <c r="H2570" s="1"/>
    </row>
    <row r="2571" spans="3:8">
      <c r="C2571" s="1"/>
      <c r="D2571" s="1"/>
      <c r="E2571" s="1"/>
      <c r="F2571" s="1"/>
      <c r="G2571" s="1"/>
      <c r="H2571" s="1"/>
    </row>
    <row r="2572" spans="3:8">
      <c r="C2572" s="1"/>
      <c r="D2572" s="1"/>
      <c r="E2572" s="1"/>
      <c r="F2572" s="1"/>
      <c r="G2572" s="1"/>
      <c r="H2572" s="1"/>
    </row>
    <row r="2573" spans="3:8">
      <c r="C2573" s="1"/>
      <c r="D2573" s="1"/>
      <c r="E2573" s="1"/>
      <c r="F2573" s="1"/>
      <c r="G2573" s="1"/>
      <c r="H2573" s="1"/>
    </row>
    <row r="2574" spans="3:8">
      <c r="C2574" s="1"/>
      <c r="D2574" s="1"/>
      <c r="E2574" s="1"/>
      <c r="F2574" s="1"/>
      <c r="G2574" s="1"/>
      <c r="H2574" s="1"/>
    </row>
    <row r="2575" spans="3:8">
      <c r="C2575" s="1"/>
      <c r="D2575" s="1"/>
      <c r="E2575" s="1"/>
      <c r="F2575" s="1"/>
      <c r="G2575" s="1"/>
      <c r="H2575" s="1"/>
    </row>
    <row r="2576" spans="3:8">
      <c r="C2576" s="1"/>
      <c r="D2576" s="1"/>
      <c r="E2576" s="1"/>
      <c r="F2576" s="1"/>
      <c r="G2576" s="1"/>
      <c r="H2576" s="1"/>
    </row>
    <row r="2577" spans="3:8">
      <c r="C2577" s="1"/>
      <c r="D2577" s="1"/>
      <c r="E2577" s="1"/>
      <c r="F2577" s="1"/>
      <c r="G2577" s="1"/>
      <c r="H2577" s="1"/>
    </row>
    <row r="2578" spans="3:8">
      <c r="C2578" s="1"/>
      <c r="D2578" s="1"/>
      <c r="E2578" s="1"/>
      <c r="F2578" s="1"/>
      <c r="G2578" s="1"/>
      <c r="H2578" s="1"/>
    </row>
    <row r="2579" spans="3:8">
      <c r="C2579" s="1"/>
      <c r="D2579" s="1"/>
      <c r="E2579" s="1"/>
      <c r="F2579" s="1"/>
      <c r="G2579" s="1"/>
      <c r="H2579" s="1"/>
    </row>
    <row r="2580" spans="3:8">
      <c r="C2580" s="1"/>
      <c r="D2580" s="1"/>
      <c r="E2580" s="1"/>
      <c r="F2580" s="1"/>
      <c r="G2580" s="1"/>
      <c r="H2580" s="1"/>
    </row>
    <row r="2581" spans="3:8">
      <c r="C2581" s="1"/>
      <c r="D2581" s="1"/>
      <c r="E2581" s="1"/>
      <c r="F2581" s="1"/>
      <c r="G2581" s="1"/>
      <c r="H2581" s="1"/>
    </row>
    <row r="2582" spans="3:8">
      <c r="C2582" s="1"/>
      <c r="D2582" s="1"/>
      <c r="E2582" s="1"/>
      <c r="F2582" s="1"/>
      <c r="G2582" s="1"/>
      <c r="H2582" s="1"/>
    </row>
    <row r="2583" spans="3:8">
      <c r="C2583" s="1"/>
      <c r="D2583" s="1"/>
      <c r="E2583" s="1"/>
      <c r="F2583" s="1"/>
      <c r="G2583" s="1"/>
      <c r="H2583" s="1"/>
    </row>
    <row r="2584" spans="3:8">
      <c r="C2584" s="1"/>
      <c r="D2584" s="1"/>
      <c r="E2584" s="1"/>
      <c r="F2584" s="1"/>
      <c r="G2584" s="1"/>
      <c r="H2584" s="1"/>
    </row>
    <row r="2585" spans="3:8">
      <c r="C2585" s="1"/>
      <c r="D2585" s="1"/>
      <c r="E2585" s="1"/>
      <c r="F2585" s="1"/>
      <c r="G2585" s="1"/>
      <c r="H2585" s="1"/>
    </row>
    <row r="2586" spans="3:8">
      <c r="C2586" s="1"/>
      <c r="D2586" s="1"/>
      <c r="E2586" s="1"/>
      <c r="F2586" s="1"/>
      <c r="G2586" s="1"/>
      <c r="H2586" s="1"/>
    </row>
    <row r="2587" spans="3:8">
      <c r="C2587" s="1"/>
      <c r="D2587" s="1"/>
      <c r="E2587" s="1"/>
      <c r="F2587" s="1"/>
      <c r="G2587" s="1"/>
      <c r="H2587" s="1"/>
    </row>
    <row r="2588" spans="3:8">
      <c r="C2588" s="1"/>
      <c r="D2588" s="1"/>
      <c r="E2588" s="1"/>
      <c r="F2588" s="1"/>
      <c r="G2588" s="1"/>
      <c r="H2588" s="1"/>
    </row>
    <row r="2589" spans="3:8">
      <c r="C2589" s="1"/>
      <c r="D2589" s="1"/>
      <c r="E2589" s="1"/>
      <c r="F2589" s="1"/>
      <c r="G2589" s="1"/>
      <c r="H2589" s="1"/>
    </row>
    <row r="2590" spans="3:8">
      <c r="C2590" s="1"/>
      <c r="D2590" s="1"/>
      <c r="E2590" s="1"/>
      <c r="F2590" s="1"/>
      <c r="G2590" s="1"/>
      <c r="H2590" s="1"/>
    </row>
    <row r="2591" spans="3:8">
      <c r="C2591" s="1"/>
      <c r="D2591" s="1"/>
      <c r="E2591" s="1"/>
      <c r="F2591" s="1"/>
      <c r="G2591" s="1"/>
      <c r="H2591" s="1"/>
    </row>
    <row r="2592" spans="3:8">
      <c r="C2592" s="1"/>
      <c r="D2592" s="1"/>
      <c r="E2592" s="1"/>
      <c r="F2592" s="1"/>
      <c r="G2592" s="1"/>
      <c r="H2592" s="1"/>
    </row>
    <row r="2593" spans="3:8">
      <c r="C2593" s="1"/>
      <c r="D2593" s="1"/>
      <c r="E2593" s="1"/>
      <c r="F2593" s="1"/>
      <c r="G2593" s="1"/>
      <c r="H2593" s="1"/>
    </row>
    <row r="2594" spans="3:8">
      <c r="C2594" s="1"/>
      <c r="D2594" s="1"/>
      <c r="E2594" s="1"/>
      <c r="F2594" s="1"/>
      <c r="G2594" s="1"/>
      <c r="H2594" s="1"/>
    </row>
    <row r="2595" spans="3:8">
      <c r="C2595" s="1"/>
      <c r="D2595" s="1"/>
      <c r="E2595" s="1"/>
      <c r="F2595" s="1"/>
      <c r="G2595" s="1"/>
      <c r="H2595" s="1"/>
    </row>
    <row r="2596" spans="3:8">
      <c r="C2596" s="1"/>
      <c r="D2596" s="1"/>
      <c r="E2596" s="1"/>
      <c r="F2596" s="1"/>
      <c r="G2596" s="1"/>
      <c r="H2596" s="1"/>
    </row>
    <row r="2597" spans="3:8">
      <c r="C2597" s="1"/>
      <c r="D2597" s="1"/>
      <c r="E2597" s="1"/>
      <c r="F2597" s="1"/>
      <c r="G2597" s="1"/>
      <c r="H2597" s="1"/>
    </row>
    <row r="2598" spans="3:8">
      <c r="C2598" s="1"/>
      <c r="D2598" s="1"/>
      <c r="E2598" s="1"/>
      <c r="F2598" s="1"/>
      <c r="G2598" s="1"/>
      <c r="H2598" s="1"/>
    </row>
    <row r="2599" spans="3:8">
      <c r="C2599" s="1"/>
      <c r="D2599" s="1"/>
      <c r="E2599" s="1"/>
      <c r="F2599" s="1"/>
      <c r="G2599" s="1"/>
      <c r="H2599" s="1"/>
    </row>
    <row r="2600" spans="3:8">
      <c r="C2600" s="1"/>
      <c r="D2600" s="1"/>
      <c r="E2600" s="1"/>
      <c r="F2600" s="1"/>
      <c r="G2600" s="1"/>
      <c r="H2600" s="1"/>
    </row>
    <row r="2601" spans="3:8">
      <c r="C2601" s="1"/>
      <c r="D2601" s="1"/>
      <c r="E2601" s="1"/>
      <c r="F2601" s="1"/>
      <c r="G2601" s="1"/>
      <c r="H2601" s="1"/>
    </row>
    <row r="2602" spans="3:8">
      <c r="C2602" s="1"/>
      <c r="D2602" s="1"/>
      <c r="E2602" s="1"/>
      <c r="F2602" s="1"/>
      <c r="G2602" s="1"/>
      <c r="H2602" s="1"/>
    </row>
    <row r="2603" spans="3:8">
      <c r="C2603" s="1"/>
      <c r="D2603" s="1"/>
      <c r="E2603" s="1"/>
      <c r="F2603" s="1"/>
      <c r="G2603" s="1"/>
      <c r="H2603" s="1"/>
    </row>
    <row r="2604" spans="3:8">
      <c r="C2604" s="1"/>
      <c r="D2604" s="1"/>
      <c r="E2604" s="1"/>
      <c r="F2604" s="1"/>
      <c r="G2604" s="1"/>
      <c r="H2604" s="1"/>
    </row>
    <row r="2605" spans="3:8">
      <c r="C2605" s="1"/>
      <c r="D2605" s="1"/>
      <c r="E2605" s="1"/>
      <c r="F2605" s="1"/>
      <c r="G2605" s="1"/>
      <c r="H2605" s="1"/>
    </row>
    <row r="2606" spans="3:8">
      <c r="C2606" s="1"/>
      <c r="D2606" s="1"/>
      <c r="E2606" s="1"/>
      <c r="F2606" s="1"/>
      <c r="G2606" s="1"/>
      <c r="H2606" s="1"/>
    </row>
    <row r="2607" spans="3:8">
      <c r="C2607" s="1"/>
      <c r="D2607" s="1"/>
      <c r="E2607" s="1"/>
      <c r="F2607" s="1"/>
      <c r="G2607" s="1"/>
      <c r="H2607" s="1"/>
    </row>
    <row r="2608" spans="3:8">
      <c r="C2608" s="1"/>
      <c r="D2608" s="1"/>
      <c r="E2608" s="1"/>
      <c r="F2608" s="1"/>
      <c r="G2608" s="1"/>
      <c r="H2608" s="1"/>
    </row>
    <row r="2609" spans="3:8">
      <c r="C2609" s="1"/>
      <c r="D2609" s="1"/>
      <c r="E2609" s="1"/>
      <c r="F2609" s="1"/>
      <c r="G2609" s="1"/>
      <c r="H2609" s="1"/>
    </row>
    <row r="2610" spans="3:8">
      <c r="C2610" s="1"/>
      <c r="D2610" s="1"/>
      <c r="E2610" s="1"/>
      <c r="F2610" s="1"/>
      <c r="G2610" s="1"/>
      <c r="H2610" s="1"/>
    </row>
    <row r="2611" spans="3:8">
      <c r="C2611" s="1"/>
      <c r="D2611" s="1"/>
      <c r="E2611" s="1"/>
      <c r="F2611" s="1"/>
      <c r="G2611" s="1"/>
      <c r="H2611" s="1"/>
    </row>
    <row r="2612" spans="3:8">
      <c r="C2612" s="1"/>
      <c r="D2612" s="1"/>
      <c r="E2612" s="1"/>
      <c r="F2612" s="1"/>
      <c r="G2612" s="1"/>
      <c r="H2612" s="1"/>
    </row>
    <row r="2613" spans="3:8">
      <c r="C2613" s="1"/>
      <c r="D2613" s="1"/>
      <c r="E2613" s="1"/>
      <c r="F2613" s="1"/>
      <c r="G2613" s="1"/>
      <c r="H2613" s="1"/>
    </row>
    <row r="2614" spans="3:8">
      <c r="C2614" s="1"/>
      <c r="D2614" s="1"/>
      <c r="E2614" s="1"/>
      <c r="F2614" s="1"/>
      <c r="G2614" s="1"/>
      <c r="H2614" s="1"/>
    </row>
    <row r="2615" spans="3:8">
      <c r="C2615" s="1"/>
      <c r="D2615" s="1"/>
      <c r="E2615" s="1"/>
      <c r="F2615" s="1"/>
      <c r="G2615" s="1"/>
      <c r="H2615" s="1"/>
    </row>
    <row r="2616" spans="3:8">
      <c r="C2616" s="1"/>
      <c r="D2616" s="1"/>
      <c r="E2616" s="1"/>
      <c r="F2616" s="1"/>
      <c r="G2616" s="1"/>
      <c r="H2616" s="1"/>
    </row>
    <row r="2617" spans="3:8">
      <c r="C2617" s="1"/>
      <c r="D2617" s="1"/>
      <c r="E2617" s="1"/>
      <c r="F2617" s="1"/>
      <c r="G2617" s="1"/>
      <c r="H2617" s="1"/>
    </row>
    <row r="2618" spans="3:8">
      <c r="C2618" s="1"/>
      <c r="D2618" s="1"/>
      <c r="E2618" s="1"/>
      <c r="F2618" s="1"/>
      <c r="G2618" s="1"/>
      <c r="H2618" s="1"/>
    </row>
    <row r="2619" spans="3:8">
      <c r="C2619" s="1"/>
      <c r="D2619" s="1"/>
      <c r="E2619" s="1"/>
      <c r="F2619" s="1"/>
      <c r="G2619" s="1"/>
      <c r="H2619" s="1"/>
    </row>
    <row r="2620" spans="3:8">
      <c r="C2620" s="1"/>
      <c r="D2620" s="1"/>
      <c r="E2620" s="1"/>
      <c r="F2620" s="1"/>
      <c r="G2620" s="1"/>
      <c r="H2620" s="1"/>
    </row>
    <row r="2621" spans="3:8">
      <c r="C2621" s="1"/>
      <c r="D2621" s="1"/>
      <c r="E2621" s="1"/>
      <c r="F2621" s="1"/>
      <c r="G2621" s="1"/>
      <c r="H2621" s="1"/>
    </row>
    <row r="2622" spans="3:8">
      <c r="C2622" s="1"/>
      <c r="D2622" s="1"/>
      <c r="E2622" s="1"/>
      <c r="F2622" s="1"/>
      <c r="G2622" s="1"/>
      <c r="H2622" s="1"/>
    </row>
    <row r="2623" spans="3:8">
      <c r="C2623" s="1"/>
      <c r="D2623" s="1"/>
      <c r="E2623" s="1"/>
      <c r="F2623" s="1"/>
      <c r="G2623" s="1"/>
      <c r="H2623" s="1"/>
    </row>
    <row r="2624" spans="3:8">
      <c r="C2624" s="1"/>
      <c r="D2624" s="1"/>
      <c r="E2624" s="1"/>
      <c r="F2624" s="1"/>
      <c r="G2624" s="1"/>
      <c r="H2624" s="1"/>
    </row>
    <row r="2625" spans="3:8">
      <c r="C2625" s="1"/>
      <c r="D2625" s="1"/>
      <c r="E2625" s="1"/>
      <c r="F2625" s="1"/>
      <c r="G2625" s="1"/>
      <c r="H2625" s="1"/>
    </row>
    <row r="2626" spans="3:8">
      <c r="C2626" s="1"/>
      <c r="D2626" s="1"/>
      <c r="E2626" s="1"/>
      <c r="F2626" s="1"/>
      <c r="G2626" s="1"/>
      <c r="H2626" s="1"/>
    </row>
    <row r="2627" spans="3:8">
      <c r="C2627" s="1"/>
      <c r="D2627" s="1"/>
      <c r="E2627" s="1"/>
      <c r="F2627" s="1"/>
      <c r="G2627" s="1"/>
      <c r="H2627" s="1"/>
    </row>
    <row r="2628" spans="3:8">
      <c r="C2628" s="1"/>
      <c r="D2628" s="1"/>
      <c r="E2628" s="1"/>
      <c r="F2628" s="1"/>
      <c r="G2628" s="1"/>
      <c r="H2628" s="1"/>
    </row>
    <row r="2629" spans="3:8">
      <c r="C2629" s="1"/>
      <c r="D2629" s="1"/>
      <c r="E2629" s="1"/>
      <c r="F2629" s="1"/>
      <c r="G2629" s="1"/>
      <c r="H2629" s="1"/>
    </row>
    <row r="2630" spans="3:8">
      <c r="C2630" s="1"/>
      <c r="D2630" s="1"/>
      <c r="E2630" s="1"/>
      <c r="F2630" s="1"/>
      <c r="G2630" s="1"/>
      <c r="H2630" s="1"/>
    </row>
    <row r="2631" spans="3:8">
      <c r="C2631" s="1"/>
      <c r="D2631" s="1"/>
      <c r="E2631" s="1"/>
      <c r="F2631" s="1"/>
      <c r="G2631" s="1"/>
      <c r="H2631" s="1"/>
    </row>
    <row r="2632" spans="3:8">
      <c r="C2632" s="1"/>
      <c r="D2632" s="1"/>
      <c r="E2632" s="1"/>
      <c r="F2632" s="1"/>
      <c r="G2632" s="1"/>
      <c r="H2632" s="1"/>
    </row>
    <row r="2633" spans="3:8">
      <c r="C2633" s="1"/>
      <c r="D2633" s="1"/>
      <c r="E2633" s="1"/>
      <c r="F2633" s="1"/>
      <c r="G2633" s="1"/>
      <c r="H2633" s="1"/>
    </row>
    <row r="2634" spans="3:8">
      <c r="C2634" s="1"/>
      <c r="D2634" s="1"/>
      <c r="E2634" s="1"/>
      <c r="F2634" s="1"/>
      <c r="G2634" s="1"/>
      <c r="H2634" s="1"/>
    </row>
    <row r="2635" spans="3:8">
      <c r="C2635" s="1"/>
      <c r="D2635" s="1"/>
      <c r="E2635" s="1"/>
      <c r="F2635" s="1"/>
      <c r="G2635" s="1"/>
      <c r="H2635" s="1"/>
    </row>
    <row r="2636" spans="3:8">
      <c r="C2636" s="1"/>
      <c r="D2636" s="1"/>
      <c r="E2636" s="1"/>
      <c r="F2636" s="1"/>
      <c r="G2636" s="1"/>
      <c r="H2636" s="1"/>
    </row>
    <row r="2637" spans="3:8">
      <c r="C2637" s="1"/>
      <c r="D2637" s="1"/>
      <c r="E2637" s="1"/>
      <c r="F2637" s="1"/>
      <c r="G2637" s="1"/>
      <c r="H2637" s="1"/>
    </row>
    <row r="2638" spans="3:8">
      <c r="C2638" s="1"/>
      <c r="D2638" s="1"/>
      <c r="E2638" s="1"/>
      <c r="F2638" s="1"/>
      <c r="G2638" s="1"/>
      <c r="H2638" s="1"/>
    </row>
    <row r="2639" spans="3:8">
      <c r="C2639" s="1"/>
      <c r="D2639" s="1"/>
      <c r="E2639" s="1"/>
      <c r="F2639" s="1"/>
      <c r="G2639" s="1"/>
      <c r="H2639" s="1"/>
    </row>
    <row r="2640" spans="3:8">
      <c r="C2640" s="1"/>
      <c r="D2640" s="1"/>
      <c r="E2640" s="1"/>
      <c r="F2640" s="1"/>
      <c r="G2640" s="1"/>
      <c r="H2640" s="1"/>
    </row>
    <row r="2641" spans="3:8">
      <c r="C2641" s="1"/>
      <c r="D2641" s="1"/>
      <c r="E2641" s="1"/>
      <c r="F2641" s="1"/>
      <c r="G2641" s="1"/>
      <c r="H2641" s="1"/>
    </row>
    <row r="2642" spans="3:8">
      <c r="C2642" s="1"/>
      <c r="D2642" s="1"/>
      <c r="E2642" s="1"/>
      <c r="F2642" s="1"/>
      <c r="G2642" s="1"/>
      <c r="H2642" s="1"/>
    </row>
    <row r="2643" spans="3:8">
      <c r="C2643" s="1"/>
      <c r="D2643" s="1"/>
      <c r="E2643" s="1"/>
      <c r="F2643" s="1"/>
      <c r="G2643" s="1"/>
      <c r="H2643" s="1"/>
    </row>
    <row r="2644" spans="3:8">
      <c r="C2644" s="1"/>
      <c r="D2644" s="1"/>
      <c r="E2644" s="1"/>
      <c r="F2644" s="1"/>
      <c r="G2644" s="1"/>
      <c r="H2644" s="1"/>
    </row>
    <row r="2645" spans="3:8">
      <c r="C2645" s="1"/>
      <c r="D2645" s="1"/>
      <c r="E2645" s="1"/>
      <c r="F2645" s="1"/>
      <c r="G2645" s="1"/>
      <c r="H2645" s="1"/>
    </row>
    <row r="2646" spans="3:8">
      <c r="C2646" s="1"/>
      <c r="D2646" s="1"/>
      <c r="E2646" s="1"/>
      <c r="F2646" s="1"/>
      <c r="G2646" s="1"/>
      <c r="H2646" s="1"/>
    </row>
    <row r="2647" spans="3:8">
      <c r="C2647" s="1"/>
      <c r="D2647" s="1"/>
      <c r="E2647" s="1"/>
      <c r="F2647" s="1"/>
      <c r="G2647" s="1"/>
      <c r="H2647" s="1"/>
    </row>
    <row r="2648" spans="3:8">
      <c r="C2648" s="1"/>
      <c r="D2648" s="1"/>
      <c r="E2648" s="1"/>
      <c r="F2648" s="1"/>
      <c r="G2648" s="1"/>
      <c r="H2648" s="1"/>
    </row>
    <row r="2649" spans="3:8">
      <c r="C2649" s="1"/>
      <c r="D2649" s="1"/>
      <c r="E2649" s="1"/>
      <c r="F2649" s="1"/>
      <c r="G2649" s="1"/>
      <c r="H2649" s="1"/>
    </row>
    <row r="2650" spans="3:8">
      <c r="C2650" s="1"/>
      <c r="D2650" s="1"/>
      <c r="E2650" s="1"/>
      <c r="F2650" s="1"/>
      <c r="G2650" s="1"/>
      <c r="H2650" s="1"/>
    </row>
    <row r="2651" spans="3:8">
      <c r="C2651" s="1"/>
      <c r="D2651" s="1"/>
      <c r="E2651" s="1"/>
      <c r="F2651" s="1"/>
      <c r="G2651" s="1"/>
      <c r="H2651" s="1"/>
    </row>
    <row r="2652" spans="3:8">
      <c r="C2652" s="1"/>
      <c r="D2652" s="1"/>
      <c r="E2652" s="1"/>
      <c r="F2652" s="1"/>
      <c r="G2652" s="1"/>
      <c r="H2652" s="1"/>
    </row>
    <row r="2653" spans="3:8">
      <c r="C2653" s="1"/>
      <c r="D2653" s="1"/>
      <c r="E2653" s="1"/>
      <c r="F2653" s="1"/>
      <c r="G2653" s="1"/>
      <c r="H2653" s="1"/>
    </row>
    <row r="2654" spans="3:8">
      <c r="C2654" s="1"/>
      <c r="D2654" s="1"/>
      <c r="E2654" s="1"/>
      <c r="F2654" s="1"/>
      <c r="G2654" s="1"/>
      <c r="H2654" s="1"/>
    </row>
    <row r="2655" spans="3:8">
      <c r="C2655" s="1"/>
      <c r="D2655" s="1"/>
      <c r="E2655" s="1"/>
      <c r="F2655" s="1"/>
      <c r="G2655" s="1"/>
      <c r="H2655" s="1"/>
    </row>
    <row r="2656" spans="3:8">
      <c r="C2656" s="1"/>
      <c r="D2656" s="1"/>
      <c r="E2656" s="1"/>
      <c r="F2656" s="1"/>
      <c r="G2656" s="1"/>
      <c r="H2656" s="1"/>
    </row>
    <row r="2657" spans="3:8">
      <c r="C2657" s="1"/>
      <c r="D2657" s="1"/>
      <c r="E2657" s="1"/>
      <c r="F2657" s="1"/>
      <c r="G2657" s="1"/>
      <c r="H2657" s="1"/>
    </row>
    <row r="2658" spans="3:8">
      <c r="C2658" s="1"/>
      <c r="D2658" s="1"/>
      <c r="E2658" s="1"/>
      <c r="F2658" s="1"/>
      <c r="G2658" s="1"/>
      <c r="H2658" s="1"/>
    </row>
    <row r="2659" spans="3:8">
      <c r="C2659" s="1"/>
      <c r="D2659" s="1"/>
      <c r="E2659" s="1"/>
      <c r="F2659" s="1"/>
      <c r="G2659" s="1"/>
      <c r="H2659" s="1"/>
    </row>
    <row r="2660" spans="3:8">
      <c r="C2660" s="1"/>
      <c r="D2660" s="1"/>
      <c r="E2660" s="1"/>
      <c r="F2660" s="1"/>
      <c r="G2660" s="1"/>
      <c r="H2660" s="1"/>
    </row>
    <row r="2661" spans="3:8">
      <c r="C2661" s="1"/>
      <c r="D2661" s="1"/>
      <c r="E2661" s="1"/>
      <c r="F2661" s="1"/>
      <c r="G2661" s="1"/>
      <c r="H2661" s="1"/>
    </row>
    <row r="2662" spans="3:8">
      <c r="C2662" s="1"/>
      <c r="D2662" s="1"/>
      <c r="E2662" s="1"/>
      <c r="F2662" s="1"/>
      <c r="G2662" s="1"/>
      <c r="H2662" s="1"/>
    </row>
    <row r="2663" spans="3:8">
      <c r="C2663" s="1"/>
      <c r="D2663" s="1"/>
      <c r="E2663" s="1"/>
      <c r="F2663" s="1"/>
      <c r="G2663" s="1"/>
      <c r="H2663" s="1"/>
    </row>
    <row r="2664" spans="3:8">
      <c r="C2664" s="1"/>
      <c r="D2664" s="1"/>
      <c r="E2664" s="1"/>
      <c r="F2664" s="1"/>
      <c r="G2664" s="1"/>
      <c r="H2664" s="1"/>
    </row>
    <row r="2665" spans="3:8">
      <c r="C2665" s="1"/>
      <c r="D2665" s="1"/>
      <c r="E2665" s="1"/>
      <c r="F2665" s="1"/>
      <c r="G2665" s="1"/>
      <c r="H2665" s="1"/>
    </row>
    <row r="2666" spans="3:8">
      <c r="C2666" s="1"/>
      <c r="D2666" s="1"/>
      <c r="E2666" s="1"/>
      <c r="F2666" s="1"/>
      <c r="G2666" s="1"/>
      <c r="H2666" s="1"/>
    </row>
    <row r="2667" spans="3:8">
      <c r="C2667" s="1"/>
      <c r="D2667" s="1"/>
      <c r="E2667" s="1"/>
      <c r="F2667" s="1"/>
      <c r="G2667" s="1"/>
      <c r="H2667" s="1"/>
    </row>
    <row r="2668" spans="3:8">
      <c r="C2668" s="1"/>
      <c r="D2668" s="1"/>
      <c r="E2668" s="1"/>
      <c r="F2668" s="1"/>
      <c r="G2668" s="1"/>
      <c r="H2668" s="1"/>
    </row>
    <row r="2669" spans="3:8">
      <c r="C2669" s="1"/>
      <c r="D2669" s="1"/>
      <c r="E2669" s="1"/>
      <c r="F2669" s="1"/>
      <c r="G2669" s="1"/>
      <c r="H2669" s="1"/>
    </row>
    <row r="2670" spans="3:8">
      <c r="C2670" s="1"/>
      <c r="D2670" s="1"/>
      <c r="E2670" s="1"/>
      <c r="F2670" s="1"/>
      <c r="G2670" s="1"/>
      <c r="H2670" s="1"/>
    </row>
    <row r="2671" spans="3:8">
      <c r="C2671" s="1"/>
      <c r="D2671" s="1"/>
      <c r="E2671" s="1"/>
      <c r="F2671" s="1"/>
      <c r="G2671" s="1"/>
      <c r="H2671" s="1"/>
    </row>
    <row r="2672" spans="3:8">
      <c r="C2672" s="1"/>
      <c r="D2672" s="1"/>
      <c r="E2672" s="1"/>
      <c r="F2672" s="1"/>
      <c r="G2672" s="1"/>
      <c r="H2672" s="1"/>
    </row>
    <row r="2673" spans="3:8">
      <c r="C2673" s="1"/>
      <c r="D2673" s="1"/>
      <c r="E2673" s="1"/>
      <c r="F2673" s="1"/>
      <c r="G2673" s="1"/>
      <c r="H2673" s="1"/>
    </row>
    <row r="2674" spans="3:8">
      <c r="C2674" s="1"/>
      <c r="D2674" s="1"/>
      <c r="E2674" s="1"/>
      <c r="F2674" s="1"/>
      <c r="G2674" s="1"/>
      <c r="H2674" s="1"/>
    </row>
    <row r="2675" spans="3:8">
      <c r="C2675" s="1"/>
      <c r="D2675" s="1"/>
      <c r="E2675" s="1"/>
      <c r="F2675" s="1"/>
      <c r="G2675" s="1"/>
      <c r="H2675" s="1"/>
    </row>
    <row r="2676" spans="3:8">
      <c r="C2676" s="1"/>
      <c r="D2676" s="1"/>
      <c r="E2676" s="1"/>
      <c r="F2676" s="1"/>
      <c r="G2676" s="1"/>
      <c r="H2676" s="1"/>
    </row>
    <row r="2677" spans="3:8">
      <c r="C2677" s="1"/>
      <c r="D2677" s="1"/>
      <c r="E2677" s="1"/>
      <c r="F2677" s="1"/>
      <c r="G2677" s="1"/>
      <c r="H2677" s="1"/>
    </row>
    <row r="2678" spans="3:8">
      <c r="C2678" s="1"/>
      <c r="D2678" s="1"/>
      <c r="E2678" s="1"/>
      <c r="F2678" s="1"/>
      <c r="G2678" s="1"/>
      <c r="H2678" s="1"/>
    </row>
    <row r="2679" spans="3:8">
      <c r="C2679" s="1"/>
      <c r="D2679" s="1"/>
      <c r="E2679" s="1"/>
      <c r="F2679" s="1"/>
      <c r="G2679" s="1"/>
      <c r="H2679" s="1"/>
    </row>
    <row r="2680" spans="3:8">
      <c r="C2680" s="1"/>
      <c r="D2680" s="1"/>
      <c r="E2680" s="1"/>
      <c r="F2680" s="1"/>
      <c r="G2680" s="1"/>
      <c r="H2680" s="1"/>
    </row>
    <row r="2681" spans="3:8">
      <c r="C2681" s="1"/>
      <c r="D2681" s="1"/>
      <c r="E2681" s="1"/>
      <c r="F2681" s="1"/>
      <c r="G2681" s="1"/>
      <c r="H2681" s="1"/>
    </row>
    <row r="2682" spans="3:8">
      <c r="C2682" s="1"/>
      <c r="D2682" s="1"/>
      <c r="E2682" s="1"/>
      <c r="F2682" s="1"/>
      <c r="G2682" s="1"/>
      <c r="H2682" s="1"/>
    </row>
    <row r="2683" spans="3:8">
      <c r="C2683" s="1"/>
      <c r="D2683" s="1"/>
      <c r="E2683" s="1"/>
      <c r="F2683" s="1"/>
      <c r="G2683" s="1"/>
      <c r="H2683" s="1"/>
    </row>
    <row r="2684" spans="3:8">
      <c r="C2684" s="1"/>
      <c r="D2684" s="1"/>
      <c r="E2684" s="1"/>
      <c r="F2684" s="1"/>
      <c r="G2684" s="1"/>
      <c r="H2684" s="1"/>
    </row>
    <row r="2685" spans="3:8">
      <c r="C2685" s="1"/>
      <c r="D2685" s="1"/>
      <c r="E2685" s="1"/>
      <c r="F2685" s="1"/>
      <c r="G2685" s="1"/>
      <c r="H2685" s="1"/>
    </row>
    <row r="2686" spans="3:8">
      <c r="C2686" s="1"/>
      <c r="D2686" s="1"/>
      <c r="E2686" s="1"/>
      <c r="F2686" s="1"/>
      <c r="G2686" s="1"/>
      <c r="H2686" s="1"/>
    </row>
    <row r="2687" spans="3:8">
      <c r="C2687" s="1"/>
      <c r="D2687" s="1"/>
      <c r="E2687" s="1"/>
      <c r="F2687" s="1"/>
      <c r="G2687" s="1"/>
      <c r="H2687" s="1"/>
    </row>
    <row r="2688" spans="3:8">
      <c r="C2688" s="1"/>
      <c r="D2688" s="1"/>
      <c r="E2688" s="1"/>
      <c r="F2688" s="1"/>
      <c r="G2688" s="1"/>
      <c r="H2688" s="1"/>
    </row>
    <row r="2689" spans="3:8">
      <c r="C2689" s="1"/>
      <c r="D2689" s="1"/>
      <c r="E2689" s="1"/>
      <c r="F2689" s="1"/>
      <c r="G2689" s="1"/>
      <c r="H2689" s="1"/>
    </row>
    <row r="2690" spans="3:8">
      <c r="C2690" s="1"/>
      <c r="D2690" s="1"/>
      <c r="E2690" s="1"/>
      <c r="F2690" s="1"/>
      <c r="G2690" s="1"/>
      <c r="H2690" s="1"/>
    </row>
    <row r="2691" spans="3:8">
      <c r="C2691" s="1"/>
      <c r="D2691" s="1"/>
      <c r="E2691" s="1"/>
      <c r="F2691" s="1"/>
      <c r="G2691" s="1"/>
      <c r="H2691" s="1"/>
    </row>
    <row r="2692" spans="3:8">
      <c r="C2692" s="1"/>
      <c r="D2692" s="1"/>
      <c r="E2692" s="1"/>
      <c r="F2692" s="1"/>
      <c r="G2692" s="1"/>
      <c r="H2692" s="1"/>
    </row>
    <row r="2693" spans="3:8">
      <c r="C2693" s="1"/>
      <c r="D2693" s="1"/>
      <c r="E2693" s="1"/>
      <c r="F2693" s="1"/>
      <c r="G2693" s="1"/>
      <c r="H2693" s="1"/>
    </row>
    <row r="2694" spans="3:8">
      <c r="C2694" s="1"/>
      <c r="D2694" s="1"/>
      <c r="E2694" s="1"/>
      <c r="F2694" s="1"/>
      <c r="G2694" s="1"/>
      <c r="H2694" s="1"/>
    </row>
    <row r="2695" spans="3:8">
      <c r="C2695" s="1"/>
      <c r="D2695" s="1"/>
      <c r="E2695" s="1"/>
      <c r="F2695" s="1"/>
      <c r="G2695" s="1"/>
      <c r="H2695" s="1"/>
    </row>
    <row r="2696" spans="3:8">
      <c r="C2696" s="1"/>
      <c r="D2696" s="1"/>
      <c r="E2696" s="1"/>
      <c r="F2696" s="1"/>
      <c r="G2696" s="1"/>
      <c r="H2696" s="1"/>
    </row>
    <row r="2697" spans="3:8">
      <c r="C2697" s="1"/>
      <c r="D2697" s="1"/>
      <c r="E2697" s="1"/>
      <c r="F2697" s="1"/>
      <c r="G2697" s="1"/>
      <c r="H2697" s="1"/>
    </row>
    <row r="2698" spans="3:8">
      <c r="C2698" s="1"/>
      <c r="D2698" s="1"/>
      <c r="E2698" s="1"/>
      <c r="F2698" s="1"/>
      <c r="G2698" s="1"/>
      <c r="H2698" s="1"/>
    </row>
    <row r="2699" spans="3:8">
      <c r="C2699" s="1"/>
      <c r="D2699" s="1"/>
      <c r="E2699" s="1"/>
      <c r="F2699" s="1"/>
      <c r="G2699" s="1"/>
      <c r="H2699" s="1"/>
    </row>
    <row r="2700" spans="3:8">
      <c r="C2700" s="1"/>
      <c r="D2700" s="1"/>
      <c r="E2700" s="1"/>
      <c r="F2700" s="1"/>
      <c r="G2700" s="1"/>
      <c r="H2700" s="1"/>
    </row>
    <row r="2701" spans="3:8">
      <c r="C2701" s="1"/>
      <c r="D2701" s="1"/>
      <c r="E2701" s="1"/>
      <c r="F2701" s="1"/>
      <c r="G2701" s="1"/>
      <c r="H2701" s="1"/>
    </row>
    <row r="2702" spans="3:8">
      <c r="C2702" s="1"/>
      <c r="D2702" s="1"/>
      <c r="E2702" s="1"/>
      <c r="F2702" s="1"/>
      <c r="G2702" s="1"/>
      <c r="H2702" s="1"/>
    </row>
    <row r="2703" spans="3:8">
      <c r="C2703" s="1"/>
      <c r="D2703" s="1"/>
      <c r="E2703" s="1"/>
      <c r="F2703" s="1"/>
      <c r="G2703" s="1"/>
      <c r="H2703" s="1"/>
    </row>
    <row r="2704" spans="3:8">
      <c r="C2704" s="1"/>
      <c r="D2704" s="1"/>
      <c r="E2704" s="1"/>
      <c r="F2704" s="1"/>
      <c r="G2704" s="1"/>
      <c r="H2704" s="1"/>
    </row>
    <row r="2705" spans="3:8">
      <c r="C2705" s="1"/>
      <c r="D2705" s="1"/>
      <c r="E2705" s="1"/>
      <c r="F2705" s="1"/>
      <c r="G2705" s="1"/>
      <c r="H2705" s="1"/>
    </row>
    <row r="2706" spans="3:8">
      <c r="C2706" s="1"/>
      <c r="D2706" s="1"/>
      <c r="E2706" s="1"/>
      <c r="F2706" s="1"/>
      <c r="G2706" s="1"/>
      <c r="H2706" s="1"/>
    </row>
    <row r="2707" spans="3:8">
      <c r="C2707" s="1"/>
      <c r="D2707" s="1"/>
      <c r="E2707" s="1"/>
      <c r="F2707" s="1"/>
      <c r="G2707" s="1"/>
      <c r="H2707" s="1"/>
    </row>
    <row r="2708" spans="3:8">
      <c r="C2708" s="1"/>
      <c r="D2708" s="1"/>
      <c r="E2708" s="1"/>
      <c r="F2708" s="1"/>
      <c r="G2708" s="1"/>
      <c r="H2708" s="1"/>
    </row>
    <row r="2709" spans="3:8">
      <c r="C2709" s="1"/>
      <c r="D2709" s="1"/>
      <c r="E2709" s="1"/>
      <c r="F2709" s="1"/>
      <c r="G2709" s="1"/>
      <c r="H2709" s="1"/>
    </row>
    <row r="2710" spans="3:8">
      <c r="C2710" s="1"/>
      <c r="D2710" s="1"/>
      <c r="E2710" s="1"/>
      <c r="F2710" s="1"/>
      <c r="G2710" s="1"/>
      <c r="H2710" s="1"/>
    </row>
    <row r="2711" spans="3:8">
      <c r="C2711" s="1"/>
      <c r="D2711" s="1"/>
      <c r="E2711" s="1"/>
      <c r="F2711" s="1"/>
      <c r="G2711" s="1"/>
      <c r="H2711" s="1"/>
    </row>
    <row r="2712" spans="3:8">
      <c r="C2712" s="1"/>
      <c r="D2712" s="1"/>
      <c r="E2712" s="1"/>
      <c r="F2712" s="1"/>
      <c r="G2712" s="1"/>
      <c r="H2712" s="1"/>
    </row>
    <row r="2713" spans="3:8">
      <c r="C2713" s="1"/>
      <c r="D2713" s="1"/>
      <c r="E2713" s="1"/>
      <c r="F2713" s="1"/>
      <c r="G2713" s="1"/>
      <c r="H2713" s="1"/>
    </row>
    <row r="2714" spans="3:8">
      <c r="C2714" s="1"/>
      <c r="D2714" s="1"/>
      <c r="E2714" s="1"/>
      <c r="F2714" s="1"/>
      <c r="G2714" s="1"/>
      <c r="H2714" s="1"/>
    </row>
    <row r="2715" spans="3:8">
      <c r="C2715" s="1"/>
      <c r="D2715" s="1"/>
      <c r="E2715" s="1"/>
      <c r="F2715" s="1"/>
      <c r="G2715" s="1"/>
      <c r="H2715" s="1"/>
    </row>
    <row r="2716" spans="3:8">
      <c r="C2716" s="1"/>
      <c r="D2716" s="1"/>
      <c r="E2716" s="1"/>
      <c r="F2716" s="1"/>
      <c r="G2716" s="1"/>
      <c r="H2716" s="1"/>
    </row>
    <row r="2717" spans="3:8">
      <c r="C2717" s="1"/>
      <c r="D2717" s="1"/>
      <c r="E2717" s="1"/>
      <c r="F2717" s="1"/>
      <c r="G2717" s="1"/>
      <c r="H2717" s="1"/>
    </row>
    <row r="2718" spans="3:8">
      <c r="C2718" s="1"/>
      <c r="D2718" s="1"/>
      <c r="E2718" s="1"/>
      <c r="F2718" s="1"/>
      <c r="G2718" s="1"/>
      <c r="H2718" s="1"/>
    </row>
    <row r="2719" spans="3:8">
      <c r="C2719" s="1"/>
      <c r="D2719" s="1"/>
      <c r="E2719" s="1"/>
      <c r="F2719" s="1"/>
      <c r="G2719" s="1"/>
      <c r="H2719" s="1"/>
    </row>
    <row r="2720" spans="3:8">
      <c r="C2720" s="1"/>
      <c r="D2720" s="1"/>
      <c r="E2720" s="1"/>
      <c r="F2720" s="1"/>
      <c r="G2720" s="1"/>
      <c r="H2720" s="1"/>
    </row>
    <row r="2721" spans="3:8">
      <c r="C2721" s="1"/>
      <c r="D2721" s="1"/>
      <c r="E2721" s="1"/>
      <c r="F2721" s="1"/>
      <c r="G2721" s="1"/>
      <c r="H2721" s="1"/>
    </row>
    <row r="2722" spans="3:8">
      <c r="C2722" s="1"/>
      <c r="D2722" s="1"/>
      <c r="E2722" s="1"/>
      <c r="F2722" s="1"/>
      <c r="G2722" s="1"/>
      <c r="H2722" s="1"/>
    </row>
    <row r="2723" spans="3:8">
      <c r="C2723" s="1"/>
      <c r="D2723" s="1"/>
      <c r="E2723" s="1"/>
      <c r="F2723" s="1"/>
      <c r="G2723" s="1"/>
      <c r="H2723" s="1"/>
    </row>
    <row r="2724" spans="3:8">
      <c r="C2724" s="1"/>
      <c r="D2724" s="1"/>
      <c r="E2724" s="1"/>
      <c r="F2724" s="1"/>
      <c r="G2724" s="1"/>
      <c r="H2724" s="1"/>
    </row>
    <row r="2725" spans="3:8">
      <c r="C2725" s="1"/>
      <c r="D2725" s="1"/>
      <c r="E2725" s="1"/>
      <c r="F2725" s="1"/>
      <c r="G2725" s="1"/>
      <c r="H2725" s="1"/>
    </row>
    <row r="2726" spans="3:8">
      <c r="C2726" s="1"/>
      <c r="D2726" s="1"/>
      <c r="E2726" s="1"/>
      <c r="F2726" s="1"/>
      <c r="G2726" s="1"/>
      <c r="H2726" s="1"/>
    </row>
    <row r="2727" spans="3:8">
      <c r="C2727" s="1"/>
      <c r="D2727" s="1"/>
      <c r="E2727" s="1"/>
      <c r="F2727" s="1"/>
      <c r="G2727" s="1"/>
      <c r="H2727" s="1"/>
    </row>
    <row r="2728" spans="3:8">
      <c r="C2728" s="1"/>
      <c r="D2728" s="1"/>
      <c r="E2728" s="1"/>
      <c r="F2728" s="1"/>
      <c r="G2728" s="1"/>
      <c r="H2728" s="1"/>
    </row>
    <row r="2729" spans="3:8">
      <c r="C2729" s="1"/>
      <c r="D2729" s="1"/>
      <c r="E2729" s="1"/>
      <c r="F2729" s="1"/>
      <c r="G2729" s="1"/>
      <c r="H2729" s="1"/>
    </row>
    <row r="2730" spans="3:8">
      <c r="C2730" s="1"/>
      <c r="D2730" s="1"/>
      <c r="E2730" s="1"/>
      <c r="F2730" s="1"/>
      <c r="G2730" s="1"/>
      <c r="H2730" s="1"/>
    </row>
    <row r="2731" spans="3:8">
      <c r="C2731" s="1"/>
      <c r="D2731" s="1"/>
      <c r="E2731" s="1"/>
      <c r="F2731" s="1"/>
      <c r="G2731" s="1"/>
      <c r="H2731" s="1"/>
    </row>
    <row r="2732" spans="3:8">
      <c r="C2732" s="1"/>
      <c r="D2732" s="1"/>
      <c r="E2732" s="1"/>
      <c r="F2732" s="1"/>
      <c r="G2732" s="1"/>
      <c r="H2732" s="1"/>
    </row>
    <row r="2733" spans="3:8">
      <c r="C2733" s="1"/>
      <c r="D2733" s="1"/>
      <c r="E2733" s="1"/>
      <c r="F2733" s="1"/>
      <c r="G2733" s="1"/>
      <c r="H2733" s="1"/>
    </row>
    <row r="2734" spans="3:8">
      <c r="C2734" s="1"/>
      <c r="D2734" s="1"/>
      <c r="E2734" s="1"/>
      <c r="F2734" s="1"/>
      <c r="G2734" s="1"/>
      <c r="H2734" s="1"/>
    </row>
    <row r="2735" spans="3:8">
      <c r="C2735" s="1"/>
      <c r="D2735" s="1"/>
      <c r="E2735" s="1"/>
      <c r="F2735" s="1"/>
      <c r="G2735" s="1"/>
      <c r="H2735" s="1"/>
    </row>
    <row r="2736" spans="3:8">
      <c r="C2736" s="1"/>
      <c r="D2736" s="1"/>
      <c r="E2736" s="1"/>
      <c r="F2736" s="1"/>
      <c r="G2736" s="1"/>
      <c r="H2736" s="1"/>
    </row>
    <row r="2737" spans="3:8">
      <c r="C2737" s="1"/>
      <c r="D2737" s="1"/>
      <c r="E2737" s="1"/>
      <c r="F2737" s="1"/>
      <c r="G2737" s="1"/>
      <c r="H2737" s="1"/>
    </row>
    <row r="2738" spans="3:8">
      <c r="C2738" s="1"/>
      <c r="D2738" s="1"/>
      <c r="E2738" s="1"/>
      <c r="F2738" s="1"/>
      <c r="G2738" s="1"/>
      <c r="H2738" s="1"/>
    </row>
    <row r="2739" spans="3:8">
      <c r="C2739" s="1"/>
      <c r="D2739" s="1"/>
      <c r="E2739" s="1"/>
      <c r="F2739" s="1"/>
      <c r="G2739" s="1"/>
      <c r="H2739" s="1"/>
    </row>
    <row r="2740" spans="3:8">
      <c r="C2740" s="1"/>
      <c r="D2740" s="1"/>
      <c r="E2740" s="1"/>
      <c r="F2740" s="1"/>
      <c r="G2740" s="1"/>
      <c r="H2740" s="1"/>
    </row>
    <row r="2741" spans="3:8">
      <c r="C2741" s="1"/>
      <c r="D2741" s="1"/>
      <c r="E2741" s="1"/>
      <c r="F2741" s="1"/>
      <c r="G2741" s="1"/>
      <c r="H2741" s="1"/>
    </row>
    <row r="2742" spans="3:8">
      <c r="C2742" s="1"/>
      <c r="D2742" s="1"/>
      <c r="E2742" s="1"/>
      <c r="F2742" s="1"/>
      <c r="G2742" s="1"/>
      <c r="H2742" s="1"/>
    </row>
    <row r="2743" spans="3:8">
      <c r="C2743" s="1"/>
      <c r="D2743" s="1"/>
      <c r="E2743" s="1"/>
      <c r="F2743" s="1"/>
      <c r="G2743" s="1"/>
      <c r="H2743" s="1"/>
    </row>
    <row r="2744" spans="3:8">
      <c r="C2744" s="1"/>
      <c r="D2744" s="1"/>
      <c r="E2744" s="1"/>
      <c r="F2744" s="1"/>
      <c r="G2744" s="1"/>
      <c r="H2744" s="1"/>
    </row>
    <row r="2745" spans="3:8">
      <c r="C2745" s="1"/>
      <c r="D2745" s="1"/>
      <c r="E2745" s="1"/>
      <c r="F2745" s="1"/>
      <c r="G2745" s="1"/>
      <c r="H2745" s="1"/>
    </row>
    <row r="2746" spans="3:8">
      <c r="C2746" s="1"/>
      <c r="D2746" s="1"/>
      <c r="E2746" s="1"/>
      <c r="F2746" s="1"/>
      <c r="G2746" s="1"/>
      <c r="H2746" s="1"/>
    </row>
    <row r="2747" spans="3:8">
      <c r="C2747" s="1"/>
      <c r="D2747" s="1"/>
      <c r="E2747" s="1"/>
      <c r="F2747" s="1"/>
      <c r="G2747" s="1"/>
      <c r="H2747" s="1"/>
    </row>
    <row r="2748" spans="3:8">
      <c r="C2748" s="1"/>
      <c r="D2748" s="1"/>
      <c r="E2748" s="1"/>
      <c r="F2748" s="1"/>
      <c r="G2748" s="1"/>
      <c r="H2748" s="1"/>
    </row>
    <row r="2749" spans="3:8">
      <c r="C2749" s="1"/>
      <c r="D2749" s="1"/>
      <c r="E2749" s="1"/>
      <c r="F2749" s="1"/>
      <c r="G2749" s="1"/>
      <c r="H2749" s="1"/>
    </row>
    <row r="2750" spans="3:8">
      <c r="C2750" s="1"/>
      <c r="D2750" s="1"/>
      <c r="E2750" s="1"/>
      <c r="F2750" s="1"/>
      <c r="G2750" s="1"/>
      <c r="H2750" s="1"/>
    </row>
    <row r="2751" spans="3:8">
      <c r="C2751" s="1"/>
      <c r="D2751" s="1"/>
      <c r="E2751" s="1"/>
      <c r="F2751" s="1"/>
      <c r="G2751" s="1"/>
      <c r="H2751" s="1"/>
    </row>
    <row r="2752" spans="3:8">
      <c r="C2752" s="1"/>
      <c r="D2752" s="1"/>
      <c r="E2752" s="1"/>
      <c r="F2752" s="1"/>
      <c r="G2752" s="1"/>
      <c r="H2752" s="1"/>
    </row>
    <row r="2753" spans="3:8">
      <c r="C2753" s="1"/>
      <c r="D2753" s="1"/>
      <c r="E2753" s="1"/>
      <c r="F2753" s="1"/>
      <c r="G2753" s="1"/>
      <c r="H2753" s="1"/>
    </row>
    <row r="2754" spans="3:8">
      <c r="C2754" s="1"/>
      <c r="D2754" s="1"/>
      <c r="E2754" s="1"/>
      <c r="F2754" s="1"/>
      <c r="G2754" s="1"/>
      <c r="H2754" s="1"/>
    </row>
    <row r="2755" spans="3:8">
      <c r="C2755" s="1"/>
      <c r="D2755" s="1"/>
      <c r="E2755" s="1"/>
      <c r="F2755" s="1"/>
      <c r="G2755" s="1"/>
      <c r="H2755" s="1"/>
    </row>
    <row r="2756" spans="3:8">
      <c r="C2756" s="1"/>
      <c r="D2756" s="1"/>
      <c r="E2756" s="1"/>
      <c r="F2756" s="1"/>
      <c r="G2756" s="1"/>
      <c r="H2756" s="1"/>
    </row>
    <row r="2757" spans="3:8">
      <c r="C2757" s="1"/>
      <c r="D2757" s="1"/>
      <c r="E2757" s="1"/>
      <c r="F2757" s="1"/>
      <c r="G2757" s="1"/>
      <c r="H2757" s="1"/>
    </row>
    <row r="2758" spans="3:8">
      <c r="C2758" s="1"/>
      <c r="D2758" s="1"/>
      <c r="E2758" s="1"/>
      <c r="F2758" s="1"/>
      <c r="G2758" s="1"/>
      <c r="H2758" s="1"/>
    </row>
    <row r="2759" spans="3:8">
      <c r="C2759" s="1"/>
      <c r="D2759" s="1"/>
      <c r="E2759" s="1"/>
      <c r="F2759" s="1"/>
      <c r="G2759" s="1"/>
      <c r="H2759" s="1"/>
    </row>
    <row r="2760" spans="3:8">
      <c r="C2760" s="1"/>
      <c r="D2760" s="1"/>
      <c r="E2760" s="1"/>
      <c r="F2760" s="1"/>
      <c r="G2760" s="1"/>
      <c r="H2760" s="1"/>
    </row>
    <row r="2761" spans="3:8">
      <c r="C2761" s="1"/>
      <c r="D2761" s="1"/>
      <c r="E2761" s="1"/>
      <c r="F2761" s="1"/>
      <c r="G2761" s="1"/>
      <c r="H2761" s="1"/>
    </row>
    <row r="2762" spans="3:8">
      <c r="C2762" s="1"/>
      <c r="D2762" s="1"/>
      <c r="E2762" s="1"/>
      <c r="F2762" s="1"/>
      <c r="G2762" s="1"/>
      <c r="H2762" s="1"/>
    </row>
    <row r="2763" spans="3:8">
      <c r="C2763" s="1"/>
      <c r="D2763" s="1"/>
      <c r="E2763" s="1"/>
      <c r="F2763" s="1"/>
      <c r="G2763" s="1"/>
      <c r="H2763" s="1"/>
    </row>
    <row r="2764" spans="3:8">
      <c r="C2764" s="1"/>
      <c r="D2764" s="1"/>
      <c r="E2764" s="1"/>
      <c r="F2764" s="1"/>
      <c r="G2764" s="1"/>
      <c r="H2764" s="1"/>
    </row>
    <row r="2765" spans="3:8">
      <c r="C2765" s="1"/>
      <c r="D2765" s="1"/>
      <c r="E2765" s="1"/>
      <c r="F2765" s="1"/>
      <c r="G2765" s="1"/>
      <c r="H2765" s="1"/>
    </row>
    <row r="2766" spans="3:8">
      <c r="C2766" s="1"/>
      <c r="D2766" s="1"/>
      <c r="E2766" s="1"/>
      <c r="F2766" s="1"/>
      <c r="G2766" s="1"/>
      <c r="H2766" s="1"/>
    </row>
    <row r="2767" spans="3:8">
      <c r="C2767" s="1"/>
      <c r="D2767" s="1"/>
      <c r="E2767" s="1"/>
      <c r="F2767" s="1"/>
      <c r="G2767" s="1"/>
      <c r="H2767" s="1"/>
    </row>
    <row r="2768" spans="3:8">
      <c r="C2768" s="1"/>
      <c r="D2768" s="1"/>
      <c r="E2768" s="1"/>
      <c r="F2768" s="1"/>
      <c r="G2768" s="1"/>
      <c r="H2768" s="1"/>
    </row>
    <row r="2769" spans="3:8">
      <c r="C2769" s="1"/>
      <c r="D2769" s="1"/>
      <c r="E2769" s="1"/>
      <c r="F2769" s="1"/>
      <c r="G2769" s="1"/>
      <c r="H2769" s="1"/>
    </row>
    <row r="2770" spans="3:8">
      <c r="C2770" s="1"/>
      <c r="D2770" s="1"/>
      <c r="E2770" s="1"/>
      <c r="F2770" s="1"/>
      <c r="G2770" s="1"/>
      <c r="H2770" s="1"/>
    </row>
    <row r="2771" spans="3:8">
      <c r="C2771" s="1"/>
      <c r="D2771" s="1"/>
      <c r="E2771" s="1"/>
      <c r="F2771" s="1"/>
      <c r="G2771" s="1"/>
      <c r="H2771" s="1"/>
    </row>
    <row r="2772" spans="3:8">
      <c r="C2772" s="1"/>
      <c r="D2772" s="1"/>
      <c r="E2772" s="1"/>
      <c r="F2772" s="1"/>
      <c r="G2772" s="1"/>
      <c r="H2772" s="1"/>
    </row>
    <row r="2773" spans="3:8">
      <c r="C2773" s="1"/>
      <c r="D2773" s="1"/>
      <c r="E2773" s="1"/>
      <c r="F2773" s="1"/>
      <c r="G2773" s="1"/>
      <c r="H2773" s="1"/>
    </row>
    <row r="2774" spans="3:8">
      <c r="C2774" s="1"/>
      <c r="D2774" s="1"/>
      <c r="E2774" s="1"/>
      <c r="F2774" s="1"/>
      <c r="G2774" s="1"/>
      <c r="H2774" s="1"/>
    </row>
    <row r="2775" spans="3:8">
      <c r="C2775" s="1"/>
      <c r="D2775" s="1"/>
      <c r="E2775" s="1"/>
      <c r="F2775" s="1"/>
      <c r="G2775" s="1"/>
      <c r="H2775" s="1"/>
    </row>
    <row r="2776" spans="3:8">
      <c r="C2776" s="1"/>
      <c r="D2776" s="1"/>
      <c r="E2776" s="1"/>
      <c r="F2776" s="1"/>
      <c r="G2776" s="1"/>
      <c r="H2776" s="1"/>
    </row>
    <row r="2777" spans="3:8">
      <c r="C2777" s="1"/>
      <c r="D2777" s="1"/>
      <c r="E2777" s="1"/>
      <c r="F2777" s="1"/>
      <c r="G2777" s="1"/>
      <c r="H2777" s="1"/>
    </row>
    <row r="2778" spans="3:8">
      <c r="C2778" s="1"/>
      <c r="D2778" s="1"/>
      <c r="E2778" s="1"/>
      <c r="F2778" s="1"/>
      <c r="G2778" s="1"/>
      <c r="H2778" s="1"/>
    </row>
    <row r="2779" spans="3:8">
      <c r="C2779" s="1"/>
      <c r="D2779" s="1"/>
      <c r="E2779" s="1"/>
      <c r="F2779" s="1"/>
      <c r="G2779" s="1"/>
      <c r="H2779" s="1"/>
    </row>
    <row r="2780" spans="3:8">
      <c r="C2780" s="1"/>
      <c r="D2780" s="1"/>
      <c r="E2780" s="1"/>
      <c r="F2780" s="1"/>
      <c r="G2780" s="1"/>
      <c r="H2780" s="1"/>
    </row>
    <row r="2781" spans="3:8">
      <c r="C2781" s="1"/>
      <c r="D2781" s="1"/>
      <c r="E2781" s="1"/>
      <c r="F2781" s="1"/>
      <c r="G2781" s="1"/>
      <c r="H2781" s="1"/>
    </row>
    <row r="2782" spans="3:8">
      <c r="C2782" s="1"/>
      <c r="D2782" s="1"/>
      <c r="E2782" s="1"/>
      <c r="F2782" s="1"/>
      <c r="G2782" s="1"/>
      <c r="H2782" s="1"/>
    </row>
    <row r="2783" spans="3:8">
      <c r="C2783" s="1"/>
      <c r="D2783" s="1"/>
      <c r="E2783" s="1"/>
      <c r="F2783" s="1"/>
      <c r="G2783" s="1"/>
      <c r="H2783" s="1"/>
    </row>
    <row r="2784" spans="3:8">
      <c r="C2784" s="1"/>
      <c r="D2784" s="1"/>
      <c r="E2784" s="1"/>
      <c r="F2784" s="1"/>
      <c r="G2784" s="1"/>
      <c r="H2784" s="1"/>
    </row>
    <row r="2785" spans="3:8">
      <c r="C2785" s="1"/>
      <c r="D2785" s="1"/>
      <c r="E2785" s="1"/>
      <c r="F2785" s="1"/>
      <c r="G2785" s="1"/>
      <c r="H2785" s="1"/>
    </row>
    <row r="2786" spans="3:8">
      <c r="C2786" s="1"/>
      <c r="D2786" s="1"/>
      <c r="E2786" s="1"/>
      <c r="F2786" s="1"/>
      <c r="G2786" s="1"/>
      <c r="H2786" s="1"/>
    </row>
    <row r="2787" spans="3:8">
      <c r="C2787" s="1"/>
      <c r="D2787" s="1"/>
      <c r="E2787" s="1"/>
      <c r="F2787" s="1"/>
      <c r="G2787" s="1"/>
      <c r="H2787" s="1"/>
    </row>
    <row r="2788" spans="3:8">
      <c r="C2788" s="1"/>
      <c r="D2788" s="1"/>
      <c r="E2788" s="1"/>
      <c r="F2788" s="1"/>
      <c r="G2788" s="1"/>
      <c r="H2788" s="1"/>
    </row>
    <row r="2789" spans="3:8">
      <c r="C2789" s="1"/>
      <c r="D2789" s="1"/>
      <c r="E2789" s="1"/>
      <c r="F2789" s="1"/>
      <c r="G2789" s="1"/>
      <c r="H2789" s="1"/>
    </row>
    <row r="2790" spans="3:8">
      <c r="C2790" s="1"/>
      <c r="D2790" s="1"/>
      <c r="E2790" s="1"/>
      <c r="F2790" s="1"/>
      <c r="G2790" s="1"/>
      <c r="H2790" s="1"/>
    </row>
    <row r="2791" spans="3:8">
      <c r="C2791" s="1"/>
      <c r="D2791" s="1"/>
      <c r="E2791" s="1"/>
      <c r="F2791" s="1"/>
      <c r="G2791" s="1"/>
      <c r="H2791" s="1"/>
    </row>
    <row r="2792" spans="3:8">
      <c r="C2792" s="1"/>
      <c r="D2792" s="1"/>
      <c r="E2792" s="1"/>
      <c r="F2792" s="1"/>
      <c r="G2792" s="1"/>
      <c r="H2792" s="1"/>
    </row>
    <row r="2793" spans="3:8">
      <c r="C2793" s="1"/>
      <c r="D2793" s="1"/>
      <c r="E2793" s="1"/>
      <c r="F2793" s="1"/>
      <c r="G2793" s="1"/>
      <c r="H2793" s="1"/>
    </row>
    <row r="2794" spans="3:8">
      <c r="C2794" s="1"/>
      <c r="D2794" s="1"/>
      <c r="E2794" s="1"/>
      <c r="F2794" s="1"/>
      <c r="G2794" s="1"/>
      <c r="H2794" s="1"/>
    </row>
    <row r="2795" spans="3:8">
      <c r="C2795" s="1"/>
      <c r="D2795" s="1"/>
      <c r="E2795" s="1"/>
      <c r="F2795" s="1"/>
      <c r="G2795" s="1"/>
      <c r="H2795" s="1"/>
    </row>
    <row r="2796" spans="3:8">
      <c r="C2796" s="1"/>
      <c r="D2796" s="1"/>
      <c r="E2796" s="1"/>
      <c r="F2796" s="1"/>
      <c r="G2796" s="1"/>
      <c r="H2796" s="1"/>
    </row>
    <row r="2797" spans="3:8">
      <c r="C2797" s="1"/>
      <c r="D2797" s="1"/>
      <c r="E2797" s="1"/>
      <c r="F2797" s="1"/>
      <c r="G2797" s="1"/>
      <c r="H2797" s="1"/>
    </row>
    <row r="2798" spans="3:8">
      <c r="C2798" s="1"/>
      <c r="D2798" s="1"/>
      <c r="E2798" s="1"/>
      <c r="F2798" s="1"/>
      <c r="G2798" s="1"/>
      <c r="H2798" s="1"/>
    </row>
    <row r="2799" spans="3:8">
      <c r="C2799" s="1"/>
      <c r="D2799" s="1"/>
      <c r="E2799" s="1"/>
      <c r="F2799" s="1"/>
      <c r="G2799" s="1"/>
      <c r="H2799" s="1"/>
    </row>
    <row r="2800" spans="3:8">
      <c r="C2800" s="1"/>
      <c r="D2800" s="1"/>
      <c r="E2800" s="1"/>
      <c r="F2800" s="1"/>
      <c r="G2800" s="1"/>
      <c r="H2800" s="1"/>
    </row>
    <row r="2801" spans="3:8">
      <c r="C2801" s="1"/>
      <c r="D2801" s="1"/>
      <c r="E2801" s="1"/>
      <c r="F2801" s="1"/>
      <c r="G2801" s="1"/>
      <c r="H2801" s="1"/>
    </row>
    <row r="2802" spans="3:8">
      <c r="C2802" s="1"/>
      <c r="D2802" s="1"/>
      <c r="E2802" s="1"/>
      <c r="F2802" s="1"/>
      <c r="G2802" s="1"/>
      <c r="H2802" s="1"/>
    </row>
    <row r="2803" spans="3:8">
      <c r="C2803" s="1"/>
      <c r="D2803" s="1"/>
      <c r="E2803" s="1"/>
      <c r="F2803" s="1"/>
      <c r="G2803" s="1"/>
      <c r="H2803" s="1"/>
    </row>
    <row r="2804" spans="3:8">
      <c r="C2804" s="1"/>
      <c r="D2804" s="1"/>
      <c r="E2804" s="1"/>
      <c r="F2804" s="1"/>
      <c r="G2804" s="1"/>
      <c r="H2804" s="1"/>
    </row>
    <row r="2805" spans="3:8">
      <c r="C2805" s="1"/>
      <c r="D2805" s="1"/>
      <c r="E2805" s="1"/>
      <c r="F2805" s="1"/>
      <c r="G2805" s="1"/>
      <c r="H2805" s="1"/>
    </row>
    <row r="2806" spans="3:8">
      <c r="C2806" s="1"/>
      <c r="D2806" s="1"/>
      <c r="E2806" s="1"/>
      <c r="F2806" s="1"/>
      <c r="G2806" s="1"/>
      <c r="H2806" s="1"/>
    </row>
    <row r="2807" spans="3:8">
      <c r="C2807" s="1"/>
      <c r="D2807" s="1"/>
      <c r="E2807" s="1"/>
      <c r="F2807" s="1"/>
      <c r="G2807" s="1"/>
      <c r="H2807" s="1"/>
    </row>
    <row r="2808" spans="3:8">
      <c r="C2808" s="1"/>
      <c r="D2808" s="1"/>
      <c r="E2808" s="1"/>
      <c r="F2808" s="1"/>
      <c r="G2808" s="1"/>
      <c r="H2808" s="1"/>
    </row>
    <row r="2809" spans="3:8">
      <c r="C2809" s="1"/>
      <c r="D2809" s="1"/>
      <c r="E2809" s="1"/>
      <c r="F2809" s="1"/>
      <c r="G2809" s="1"/>
      <c r="H2809" s="1"/>
    </row>
    <row r="2810" spans="3:8">
      <c r="C2810" s="1"/>
      <c r="D2810" s="1"/>
      <c r="E2810" s="1"/>
      <c r="F2810" s="1"/>
      <c r="G2810" s="1"/>
      <c r="H2810" s="1"/>
    </row>
    <row r="2811" spans="3:8">
      <c r="C2811" s="1"/>
      <c r="D2811" s="1"/>
      <c r="E2811" s="1"/>
      <c r="F2811" s="1"/>
      <c r="G2811" s="1"/>
      <c r="H2811" s="1"/>
    </row>
    <row r="2812" spans="3:8">
      <c r="C2812" s="1"/>
      <c r="D2812" s="1"/>
      <c r="E2812" s="1"/>
      <c r="F2812" s="1"/>
      <c r="G2812" s="1"/>
      <c r="H2812" s="1"/>
    </row>
    <row r="2813" spans="3:8">
      <c r="C2813" s="1"/>
      <c r="D2813" s="1"/>
      <c r="E2813" s="1"/>
      <c r="F2813" s="1"/>
      <c r="G2813" s="1"/>
      <c r="H2813" s="1"/>
    </row>
    <row r="2814" spans="3:8">
      <c r="C2814" s="1"/>
      <c r="D2814" s="1"/>
      <c r="E2814" s="1"/>
      <c r="F2814" s="1"/>
      <c r="G2814" s="1"/>
      <c r="H2814" s="1"/>
    </row>
    <row r="2815" spans="3:8">
      <c r="C2815" s="1"/>
      <c r="D2815" s="1"/>
      <c r="E2815" s="1"/>
      <c r="F2815" s="1"/>
      <c r="G2815" s="1"/>
      <c r="H2815" s="1"/>
    </row>
    <row r="2816" spans="3:8">
      <c r="C2816" s="1"/>
      <c r="D2816" s="1"/>
      <c r="E2816" s="1"/>
      <c r="F2816" s="1"/>
      <c r="G2816" s="1"/>
      <c r="H2816" s="1"/>
    </row>
    <row r="2817" spans="3:8">
      <c r="C2817" s="1"/>
      <c r="D2817" s="1"/>
      <c r="E2817" s="1"/>
      <c r="F2817" s="1"/>
      <c r="G2817" s="1"/>
      <c r="H2817" s="1"/>
    </row>
    <row r="2818" spans="3:8">
      <c r="C2818" s="1"/>
      <c r="D2818" s="1"/>
      <c r="E2818" s="1"/>
      <c r="F2818" s="1"/>
      <c r="G2818" s="1"/>
      <c r="H2818" s="1"/>
    </row>
    <row r="2819" spans="3:8">
      <c r="C2819" s="1"/>
      <c r="D2819" s="1"/>
      <c r="E2819" s="1"/>
      <c r="F2819" s="1"/>
      <c r="G2819" s="1"/>
      <c r="H2819" s="1"/>
    </row>
    <row r="2820" spans="3:8">
      <c r="C2820" s="1"/>
      <c r="D2820" s="1"/>
      <c r="E2820" s="1"/>
      <c r="F2820" s="1"/>
      <c r="G2820" s="1"/>
      <c r="H2820" s="1"/>
    </row>
    <row r="2821" spans="3:8">
      <c r="C2821" s="1"/>
      <c r="D2821" s="1"/>
      <c r="E2821" s="1"/>
      <c r="F2821" s="1"/>
      <c r="G2821" s="1"/>
      <c r="H2821" s="1"/>
    </row>
    <row r="2822" spans="3:8">
      <c r="C2822" s="1"/>
      <c r="D2822" s="1"/>
      <c r="E2822" s="1"/>
      <c r="F2822" s="1"/>
      <c r="G2822" s="1"/>
      <c r="H2822" s="1"/>
    </row>
    <row r="2823" spans="3:8">
      <c r="C2823" s="1"/>
      <c r="D2823" s="1"/>
      <c r="E2823" s="1"/>
      <c r="F2823" s="1"/>
      <c r="G2823" s="1"/>
      <c r="H2823" s="1"/>
    </row>
    <row r="2824" spans="3:8">
      <c r="C2824" s="1"/>
      <c r="D2824" s="1"/>
      <c r="E2824" s="1"/>
      <c r="F2824" s="1"/>
      <c r="G2824" s="1"/>
      <c r="H2824" s="1"/>
    </row>
    <row r="2825" spans="3:8">
      <c r="C2825" s="1"/>
      <c r="D2825" s="1"/>
      <c r="E2825" s="1"/>
      <c r="F2825" s="1"/>
      <c r="G2825" s="1"/>
      <c r="H2825" s="1"/>
    </row>
    <row r="2826" spans="3:8">
      <c r="C2826" s="1"/>
      <c r="D2826" s="1"/>
      <c r="E2826" s="1"/>
      <c r="F2826" s="1"/>
      <c r="G2826" s="1"/>
      <c r="H2826" s="1"/>
    </row>
    <row r="2827" spans="3:8">
      <c r="C2827" s="1"/>
      <c r="D2827" s="1"/>
      <c r="E2827" s="1"/>
      <c r="F2827" s="1"/>
      <c r="G2827" s="1"/>
      <c r="H2827" s="1"/>
    </row>
    <row r="2828" spans="3:8">
      <c r="C2828" s="1"/>
      <c r="D2828" s="1"/>
      <c r="E2828" s="1"/>
      <c r="F2828" s="1"/>
      <c r="G2828" s="1"/>
      <c r="H2828" s="1"/>
    </row>
    <row r="2829" spans="3:8">
      <c r="C2829" s="1"/>
      <c r="D2829" s="1"/>
      <c r="E2829" s="1"/>
      <c r="F2829" s="1"/>
      <c r="G2829" s="1"/>
      <c r="H2829" s="1"/>
    </row>
    <row r="2830" spans="3:8">
      <c r="C2830" s="1"/>
      <c r="D2830" s="1"/>
      <c r="E2830" s="1"/>
      <c r="F2830" s="1"/>
      <c r="G2830" s="1"/>
      <c r="H2830" s="1"/>
    </row>
    <row r="2831" spans="3:8">
      <c r="C2831" s="1"/>
      <c r="D2831" s="1"/>
      <c r="E2831" s="1"/>
      <c r="F2831" s="1"/>
      <c r="G2831" s="1"/>
      <c r="H2831" s="1"/>
    </row>
    <row r="2832" spans="3:8">
      <c r="C2832" s="1"/>
      <c r="D2832" s="1"/>
      <c r="E2832" s="1"/>
      <c r="F2832" s="1"/>
      <c r="G2832" s="1"/>
      <c r="H2832" s="1"/>
    </row>
    <row r="2833" spans="3:8">
      <c r="C2833" s="1"/>
      <c r="D2833" s="1"/>
      <c r="E2833" s="1"/>
      <c r="F2833" s="1"/>
      <c r="G2833" s="1"/>
      <c r="H2833" s="1"/>
    </row>
    <row r="2834" spans="3:8">
      <c r="C2834" s="1"/>
      <c r="D2834" s="1"/>
      <c r="E2834" s="1"/>
      <c r="F2834" s="1"/>
      <c r="G2834" s="1"/>
      <c r="H2834" s="1"/>
    </row>
    <row r="2835" spans="3:8">
      <c r="C2835" s="1"/>
      <c r="D2835" s="1"/>
      <c r="E2835" s="1"/>
      <c r="F2835" s="1"/>
      <c r="G2835" s="1"/>
      <c r="H2835" s="1"/>
    </row>
    <row r="2836" spans="3:8">
      <c r="C2836" s="1"/>
      <c r="D2836" s="1"/>
      <c r="E2836" s="1"/>
      <c r="F2836" s="1"/>
      <c r="G2836" s="1"/>
      <c r="H2836" s="1"/>
    </row>
    <row r="2837" spans="3:8">
      <c r="C2837" s="1"/>
      <c r="D2837" s="1"/>
      <c r="E2837" s="1"/>
      <c r="F2837" s="1"/>
      <c r="G2837" s="1"/>
      <c r="H2837" s="1"/>
    </row>
    <row r="2838" spans="3:8">
      <c r="C2838" s="1"/>
      <c r="D2838" s="1"/>
      <c r="E2838" s="1"/>
      <c r="F2838" s="1"/>
      <c r="G2838" s="1"/>
      <c r="H2838" s="1"/>
    </row>
    <row r="2839" spans="3:8">
      <c r="C2839" s="1"/>
      <c r="D2839" s="1"/>
      <c r="E2839" s="1"/>
      <c r="F2839" s="1"/>
      <c r="G2839" s="1"/>
      <c r="H2839" s="1"/>
    </row>
    <row r="2840" spans="3:8">
      <c r="C2840" s="1"/>
      <c r="D2840" s="1"/>
      <c r="E2840" s="1"/>
      <c r="F2840" s="1"/>
      <c r="G2840" s="1"/>
      <c r="H2840" s="1"/>
    </row>
    <row r="2841" spans="3:8">
      <c r="C2841" s="1"/>
      <c r="D2841" s="1"/>
      <c r="E2841" s="1"/>
      <c r="F2841" s="1"/>
      <c r="G2841" s="1"/>
      <c r="H2841" s="1"/>
    </row>
    <row r="2842" spans="3:8">
      <c r="C2842" s="1"/>
      <c r="D2842" s="1"/>
      <c r="E2842" s="1"/>
      <c r="F2842" s="1"/>
      <c r="G2842" s="1"/>
      <c r="H2842" s="1"/>
    </row>
    <row r="2843" spans="3:8">
      <c r="C2843" s="1"/>
      <c r="D2843" s="1"/>
      <c r="E2843" s="1"/>
      <c r="F2843" s="1"/>
      <c r="G2843" s="1"/>
      <c r="H2843" s="1"/>
    </row>
    <row r="2844" spans="3:8">
      <c r="C2844" s="1"/>
      <c r="D2844" s="1"/>
      <c r="E2844" s="1"/>
      <c r="F2844" s="1"/>
      <c r="G2844" s="1"/>
      <c r="H2844" s="1"/>
    </row>
    <row r="2845" spans="3:8">
      <c r="C2845" s="1"/>
      <c r="D2845" s="1"/>
      <c r="E2845" s="1"/>
      <c r="F2845" s="1"/>
      <c r="G2845" s="1"/>
      <c r="H2845" s="1"/>
    </row>
    <row r="2846" spans="3:8">
      <c r="C2846" s="1"/>
      <c r="D2846" s="1"/>
      <c r="E2846" s="1"/>
      <c r="F2846" s="1"/>
      <c r="G2846" s="1"/>
      <c r="H2846" s="1"/>
    </row>
    <row r="2847" spans="3:8">
      <c r="C2847" s="1"/>
      <c r="D2847" s="1"/>
      <c r="E2847" s="1"/>
      <c r="F2847" s="1"/>
      <c r="G2847" s="1"/>
      <c r="H2847" s="1"/>
    </row>
    <row r="2848" spans="3:8">
      <c r="C2848" s="1"/>
      <c r="D2848" s="1"/>
      <c r="E2848" s="1"/>
      <c r="F2848" s="1"/>
      <c r="G2848" s="1"/>
      <c r="H2848" s="1"/>
    </row>
    <row r="2849" spans="3:8">
      <c r="C2849" s="1"/>
      <c r="D2849" s="1"/>
      <c r="E2849" s="1"/>
      <c r="F2849" s="1"/>
      <c r="G2849" s="1"/>
      <c r="H2849" s="1"/>
    </row>
    <row r="2850" spans="3:8">
      <c r="C2850" s="1"/>
      <c r="D2850" s="1"/>
      <c r="E2850" s="1"/>
      <c r="F2850" s="1"/>
      <c r="G2850" s="1"/>
      <c r="H2850" s="1"/>
    </row>
    <row r="2851" spans="3:8">
      <c r="C2851" s="1"/>
      <c r="D2851" s="1"/>
      <c r="E2851" s="1"/>
      <c r="F2851" s="1"/>
      <c r="G2851" s="1"/>
      <c r="H2851" s="1"/>
    </row>
    <row r="2852" spans="3:8">
      <c r="C2852" s="1"/>
      <c r="D2852" s="1"/>
      <c r="E2852" s="1"/>
      <c r="F2852" s="1"/>
      <c r="G2852" s="1"/>
      <c r="H2852" s="1"/>
    </row>
    <row r="2853" spans="3:8">
      <c r="C2853" s="1"/>
      <c r="D2853" s="1"/>
      <c r="E2853" s="1"/>
      <c r="F2853" s="1"/>
      <c r="G2853" s="1"/>
      <c r="H2853" s="1"/>
    </row>
    <row r="2854" spans="3:8">
      <c r="C2854" s="1"/>
      <c r="D2854" s="1"/>
      <c r="E2854" s="1"/>
      <c r="F2854" s="1"/>
      <c r="G2854" s="1"/>
      <c r="H2854" s="1"/>
    </row>
    <row r="2855" spans="3:8">
      <c r="C2855" s="1"/>
      <c r="D2855" s="1"/>
      <c r="E2855" s="1"/>
      <c r="F2855" s="1"/>
      <c r="G2855" s="1"/>
      <c r="H2855" s="1"/>
    </row>
    <row r="2856" spans="3:8">
      <c r="C2856" s="1"/>
      <c r="D2856" s="1"/>
      <c r="E2856" s="1"/>
      <c r="F2856" s="1"/>
      <c r="G2856" s="1"/>
      <c r="H2856" s="1"/>
    </row>
    <row r="2857" spans="3:8">
      <c r="C2857" s="1"/>
      <c r="D2857" s="1"/>
      <c r="E2857" s="1"/>
      <c r="F2857" s="1"/>
      <c r="G2857" s="1"/>
      <c r="H2857" s="1"/>
    </row>
    <row r="2858" spans="3:8">
      <c r="C2858" s="1"/>
      <c r="D2858" s="1"/>
      <c r="E2858" s="1"/>
      <c r="F2858" s="1"/>
      <c r="G2858" s="1"/>
      <c r="H2858" s="1"/>
    </row>
    <row r="2859" spans="3:8">
      <c r="C2859" s="1"/>
      <c r="D2859" s="1"/>
      <c r="E2859" s="1"/>
      <c r="F2859" s="1"/>
      <c r="G2859" s="1"/>
      <c r="H2859" s="1"/>
    </row>
    <row r="2860" spans="3:8">
      <c r="C2860" s="1"/>
      <c r="D2860" s="1"/>
      <c r="E2860" s="1"/>
      <c r="F2860" s="1"/>
      <c r="G2860" s="1"/>
      <c r="H2860" s="1"/>
    </row>
    <row r="2861" spans="3:8">
      <c r="C2861" s="1"/>
      <c r="D2861" s="1"/>
      <c r="E2861" s="1"/>
      <c r="F2861" s="1"/>
      <c r="G2861" s="1"/>
      <c r="H2861" s="1"/>
    </row>
    <row r="2862" spans="3:8">
      <c r="C2862" s="1"/>
      <c r="D2862" s="1"/>
      <c r="E2862" s="1"/>
      <c r="F2862" s="1"/>
      <c r="G2862" s="1"/>
      <c r="H2862" s="1"/>
    </row>
    <row r="2863" spans="3:8">
      <c r="C2863" s="1"/>
      <c r="D2863" s="1"/>
      <c r="E2863" s="1"/>
      <c r="F2863" s="1"/>
      <c r="G2863" s="1"/>
      <c r="H2863" s="1"/>
    </row>
    <row r="2864" spans="3:8">
      <c r="C2864" s="1"/>
      <c r="D2864" s="1"/>
      <c r="E2864" s="1"/>
      <c r="F2864" s="1"/>
      <c r="G2864" s="1"/>
      <c r="H2864" s="1"/>
    </row>
    <row r="2865" spans="3:8">
      <c r="C2865" s="1"/>
      <c r="D2865" s="1"/>
      <c r="E2865" s="1"/>
      <c r="F2865" s="1"/>
      <c r="G2865" s="1"/>
      <c r="H2865" s="1"/>
    </row>
    <row r="2866" spans="3:8">
      <c r="C2866" s="1"/>
      <c r="D2866" s="1"/>
      <c r="E2866" s="1"/>
      <c r="F2866" s="1"/>
      <c r="G2866" s="1"/>
      <c r="H2866" s="1"/>
    </row>
    <row r="2867" spans="3:8">
      <c r="C2867" s="1"/>
      <c r="D2867" s="1"/>
      <c r="E2867" s="1"/>
      <c r="F2867" s="1"/>
      <c r="G2867" s="1"/>
      <c r="H2867" s="1"/>
    </row>
    <row r="2868" spans="3:8">
      <c r="C2868" s="1"/>
      <c r="D2868" s="1"/>
      <c r="E2868" s="1"/>
      <c r="F2868" s="1"/>
      <c r="G2868" s="1"/>
      <c r="H2868" s="1"/>
    </row>
    <row r="2869" spans="3:8">
      <c r="C2869" s="1"/>
      <c r="D2869" s="1"/>
      <c r="E2869" s="1"/>
      <c r="F2869" s="1"/>
      <c r="G2869" s="1"/>
      <c r="H2869" s="1"/>
    </row>
    <row r="2870" spans="3:8">
      <c r="C2870" s="1"/>
      <c r="D2870" s="1"/>
      <c r="E2870" s="1"/>
      <c r="F2870" s="1"/>
      <c r="G2870" s="1"/>
      <c r="H2870" s="1"/>
    </row>
    <row r="2871" spans="3:8">
      <c r="C2871" s="1"/>
      <c r="D2871" s="1"/>
      <c r="E2871" s="1"/>
      <c r="F2871" s="1"/>
      <c r="G2871" s="1"/>
      <c r="H2871" s="1"/>
    </row>
  </sheetData>
  <sheetProtection password="BD17" sheet="1" objects="1" scenarios="1" autoFilter="0"/>
  <mergeCells count="296">
    <mergeCell ref="D39:E39"/>
    <mergeCell ref="F39:G39"/>
    <mergeCell ref="H39:I39"/>
    <mergeCell ref="D40:E40"/>
    <mergeCell ref="F40:G40"/>
    <mergeCell ref="H40:I40"/>
    <mergeCell ref="D36:E36"/>
    <mergeCell ref="F36:G36"/>
    <mergeCell ref="H36:I36"/>
    <mergeCell ref="D37:E37"/>
    <mergeCell ref="F37:G37"/>
    <mergeCell ref="H37:I37"/>
    <mergeCell ref="D38:E38"/>
    <mergeCell ref="F38:G38"/>
    <mergeCell ref="H38:I38"/>
    <mergeCell ref="D33:E33"/>
    <mergeCell ref="F33:G33"/>
    <mergeCell ref="H33:I33"/>
    <mergeCell ref="D34:E34"/>
    <mergeCell ref="F34:G34"/>
    <mergeCell ref="H34:I34"/>
    <mergeCell ref="D35:E35"/>
    <mergeCell ref="F35:G35"/>
    <mergeCell ref="H35:I35"/>
    <mergeCell ref="D29:E29"/>
    <mergeCell ref="F29:G29"/>
    <mergeCell ref="H29:I29"/>
    <mergeCell ref="D30:E30"/>
    <mergeCell ref="F30:G30"/>
    <mergeCell ref="H30:I30"/>
    <mergeCell ref="D31:E31"/>
    <mergeCell ref="F31:G31"/>
    <mergeCell ref="H31:I31"/>
    <mergeCell ref="D26:E26"/>
    <mergeCell ref="F26:G26"/>
    <mergeCell ref="H26:I26"/>
    <mergeCell ref="D27:E27"/>
    <mergeCell ref="F27:G27"/>
    <mergeCell ref="H27:I27"/>
    <mergeCell ref="D28:E28"/>
    <mergeCell ref="F28:G28"/>
    <mergeCell ref="H28:I28"/>
    <mergeCell ref="F132:G132"/>
    <mergeCell ref="H132:I132"/>
    <mergeCell ref="D140:I140"/>
    <mergeCell ref="D138:E138"/>
    <mergeCell ref="F138:G138"/>
    <mergeCell ref="H138:I138"/>
    <mergeCell ref="D139:E139"/>
    <mergeCell ref="F139:G139"/>
    <mergeCell ref="H139:I139"/>
    <mergeCell ref="D135:E135"/>
    <mergeCell ref="F135:G135"/>
    <mergeCell ref="H135:I135"/>
    <mergeCell ref="D136:E136"/>
    <mergeCell ref="F136:G136"/>
    <mergeCell ref="H136:I136"/>
    <mergeCell ref="D137:E137"/>
    <mergeCell ref="F137:G137"/>
    <mergeCell ref="H137:I137"/>
    <mergeCell ref="D125:E125"/>
    <mergeCell ref="F125:G125"/>
    <mergeCell ref="H125:I125"/>
    <mergeCell ref="D130:I130"/>
    <mergeCell ref="D128:E128"/>
    <mergeCell ref="F128:G128"/>
    <mergeCell ref="H128:I128"/>
    <mergeCell ref="D129:E129"/>
    <mergeCell ref="F129:G129"/>
    <mergeCell ref="H129:I129"/>
    <mergeCell ref="D127:E127"/>
    <mergeCell ref="F127:G127"/>
    <mergeCell ref="H127:I127"/>
    <mergeCell ref="D104:E104"/>
    <mergeCell ref="F104:G104"/>
    <mergeCell ref="H104:I104"/>
    <mergeCell ref="D105:E105"/>
    <mergeCell ref="F105:G105"/>
    <mergeCell ref="H105:I105"/>
    <mergeCell ref="D110:I110"/>
    <mergeCell ref="D108:E108"/>
    <mergeCell ref="F108:G108"/>
    <mergeCell ref="H108:I108"/>
    <mergeCell ref="D109:E109"/>
    <mergeCell ref="F109:G109"/>
    <mergeCell ref="H109:I109"/>
    <mergeCell ref="D106:E106"/>
    <mergeCell ref="F106:G106"/>
    <mergeCell ref="H106:I106"/>
    <mergeCell ref="D107:E107"/>
    <mergeCell ref="F107:G107"/>
    <mergeCell ref="H107:I107"/>
    <mergeCell ref="H89:I89"/>
    <mergeCell ref="D95:E95"/>
    <mergeCell ref="F95:G95"/>
    <mergeCell ref="H95:I95"/>
    <mergeCell ref="D100:I100"/>
    <mergeCell ref="D98:E98"/>
    <mergeCell ref="F98:G98"/>
    <mergeCell ref="H98:I98"/>
    <mergeCell ref="D99:E99"/>
    <mergeCell ref="F99:G99"/>
    <mergeCell ref="H99:I99"/>
    <mergeCell ref="D90:I90"/>
    <mergeCell ref="D96:E96"/>
    <mergeCell ref="F96:G96"/>
    <mergeCell ref="H96:I96"/>
    <mergeCell ref="D97:E97"/>
    <mergeCell ref="F97:G97"/>
    <mergeCell ref="H97:I97"/>
    <mergeCell ref="F93:G93"/>
    <mergeCell ref="H93:I93"/>
    <mergeCell ref="D94:E94"/>
    <mergeCell ref="F94:G94"/>
    <mergeCell ref="H94:I94"/>
    <mergeCell ref="D89:E89"/>
    <mergeCell ref="D46:E46"/>
    <mergeCell ref="F46:G46"/>
    <mergeCell ref="H46:I46"/>
    <mergeCell ref="D60:I60"/>
    <mergeCell ref="D56:E56"/>
    <mergeCell ref="F56:G56"/>
    <mergeCell ref="H56:I56"/>
    <mergeCell ref="D59:E59"/>
    <mergeCell ref="F59:G59"/>
    <mergeCell ref="H59:I59"/>
    <mergeCell ref="D57:E57"/>
    <mergeCell ref="F57:G57"/>
    <mergeCell ref="H57:I57"/>
    <mergeCell ref="D58:E58"/>
    <mergeCell ref="F58:G58"/>
    <mergeCell ref="H58:I58"/>
    <mergeCell ref="D47:E47"/>
    <mergeCell ref="F47:G47"/>
    <mergeCell ref="H47:I47"/>
    <mergeCell ref="F73:G73"/>
    <mergeCell ref="H73:I73"/>
    <mergeCell ref="D74:E74"/>
    <mergeCell ref="F74:G74"/>
    <mergeCell ref="H74:I74"/>
    <mergeCell ref="D48:E48"/>
    <mergeCell ref="F48:G48"/>
    <mergeCell ref="H48:I48"/>
    <mergeCell ref="D49:E49"/>
    <mergeCell ref="F49:G49"/>
    <mergeCell ref="H49:I49"/>
    <mergeCell ref="F52:G52"/>
    <mergeCell ref="H52:I52"/>
    <mergeCell ref="F53:G53"/>
    <mergeCell ref="H53:I53"/>
    <mergeCell ref="F72:G72"/>
    <mergeCell ref="H72:I72"/>
    <mergeCell ref="D50:I50"/>
    <mergeCell ref="D70:I70"/>
    <mergeCell ref="D68:E68"/>
    <mergeCell ref="F68:G68"/>
    <mergeCell ref="H68:I68"/>
    <mergeCell ref="D69:E69"/>
    <mergeCell ref="F69:G69"/>
    <mergeCell ref="F113:G113"/>
    <mergeCell ref="H113:I113"/>
    <mergeCell ref="D114:E114"/>
    <mergeCell ref="F114:G114"/>
    <mergeCell ref="H114:I114"/>
    <mergeCell ref="D115:E115"/>
    <mergeCell ref="F115:G115"/>
    <mergeCell ref="H115:I115"/>
    <mergeCell ref="D120:I120"/>
    <mergeCell ref="D116:E116"/>
    <mergeCell ref="F116:G116"/>
    <mergeCell ref="H117:I117"/>
    <mergeCell ref="D118:E118"/>
    <mergeCell ref="F118:G118"/>
    <mergeCell ref="H118:I118"/>
    <mergeCell ref="D119:E119"/>
    <mergeCell ref="F119:G119"/>
    <mergeCell ref="H119:I119"/>
    <mergeCell ref="H87:I87"/>
    <mergeCell ref="F82:G82"/>
    <mergeCell ref="H82:I82"/>
    <mergeCell ref="F83:G83"/>
    <mergeCell ref="H83:I83"/>
    <mergeCell ref="D84:E84"/>
    <mergeCell ref="F84:G84"/>
    <mergeCell ref="D75:E75"/>
    <mergeCell ref="F75:G75"/>
    <mergeCell ref="H75:I75"/>
    <mergeCell ref="D80:I80"/>
    <mergeCell ref="D76:E76"/>
    <mergeCell ref="F76:G76"/>
    <mergeCell ref="H76:I76"/>
    <mergeCell ref="D78:E78"/>
    <mergeCell ref="F78:G78"/>
    <mergeCell ref="H78:I78"/>
    <mergeCell ref="D79:E79"/>
    <mergeCell ref="F79:G79"/>
    <mergeCell ref="H79:I79"/>
    <mergeCell ref="D77:E77"/>
    <mergeCell ref="F77:G77"/>
    <mergeCell ref="H77:I77"/>
    <mergeCell ref="D32:E32"/>
    <mergeCell ref="F32:G32"/>
    <mergeCell ref="H32:I32"/>
    <mergeCell ref="D65:E65"/>
    <mergeCell ref="F65:G65"/>
    <mergeCell ref="H65:I65"/>
    <mergeCell ref="D66:E66"/>
    <mergeCell ref="F66:G66"/>
    <mergeCell ref="H66:I66"/>
    <mergeCell ref="F62:G62"/>
    <mergeCell ref="H62:I62"/>
    <mergeCell ref="F63:G63"/>
    <mergeCell ref="H63:I63"/>
    <mergeCell ref="D64:E64"/>
    <mergeCell ref="D44:E44"/>
    <mergeCell ref="F44:G44"/>
    <mergeCell ref="H44:I44"/>
    <mergeCell ref="D45:E45"/>
    <mergeCell ref="F45:G45"/>
    <mergeCell ref="H45:I45"/>
    <mergeCell ref="F64:G64"/>
    <mergeCell ref="D54:E54"/>
    <mergeCell ref="F54:G54"/>
    <mergeCell ref="H54:I54"/>
    <mergeCell ref="F42:G42"/>
    <mergeCell ref="H42:I42"/>
    <mergeCell ref="F43:G43"/>
    <mergeCell ref="H43:I43"/>
    <mergeCell ref="H84:I84"/>
    <mergeCell ref="D85:E85"/>
    <mergeCell ref="H85:I85"/>
    <mergeCell ref="D88:E88"/>
    <mergeCell ref="F88:G88"/>
    <mergeCell ref="H88:I88"/>
    <mergeCell ref="H69:I69"/>
    <mergeCell ref="D67:E67"/>
    <mergeCell ref="F67:G67"/>
    <mergeCell ref="H67:I67"/>
    <mergeCell ref="D55:E55"/>
    <mergeCell ref="F55:G55"/>
    <mergeCell ref="H55:I55"/>
    <mergeCell ref="H64:I64"/>
    <mergeCell ref="F85:G85"/>
    <mergeCell ref="D86:E86"/>
    <mergeCell ref="F86:G86"/>
    <mergeCell ref="H86:I86"/>
    <mergeCell ref="D87:E87"/>
    <mergeCell ref="F87:G87"/>
    <mergeCell ref="F89:G89"/>
    <mergeCell ref="G143:I143"/>
    <mergeCell ref="E143:F143"/>
    <mergeCell ref="H122:I122"/>
    <mergeCell ref="F123:G123"/>
    <mergeCell ref="H123:I123"/>
    <mergeCell ref="D124:E124"/>
    <mergeCell ref="F124:G124"/>
    <mergeCell ref="H124:I124"/>
    <mergeCell ref="D126:E126"/>
    <mergeCell ref="F126:G126"/>
    <mergeCell ref="F92:G92"/>
    <mergeCell ref="H92:I92"/>
    <mergeCell ref="F102:G102"/>
    <mergeCell ref="H102:I102"/>
    <mergeCell ref="F103:G103"/>
    <mergeCell ref="H103:I103"/>
    <mergeCell ref="H116:I116"/>
    <mergeCell ref="D117:E117"/>
    <mergeCell ref="F117:G117"/>
    <mergeCell ref="D134:E134"/>
    <mergeCell ref="F134:G134"/>
    <mergeCell ref="H134:I134"/>
    <mergeCell ref="H126:I126"/>
    <mergeCell ref="B142:C142"/>
    <mergeCell ref="B1:H1"/>
    <mergeCell ref="F10:G10"/>
    <mergeCell ref="H10:I10"/>
    <mergeCell ref="F12:G12"/>
    <mergeCell ref="H12:I12"/>
    <mergeCell ref="D10:E10"/>
    <mergeCell ref="D15:E15"/>
    <mergeCell ref="D14:E14"/>
    <mergeCell ref="D16:I16"/>
    <mergeCell ref="F112:G112"/>
    <mergeCell ref="H112:I112"/>
    <mergeCell ref="F13:G13"/>
    <mergeCell ref="H13:I13"/>
    <mergeCell ref="F14:G14"/>
    <mergeCell ref="F15:G15"/>
    <mergeCell ref="H15:I15"/>
    <mergeCell ref="H14:I14"/>
    <mergeCell ref="D25:E25"/>
    <mergeCell ref="F25:G25"/>
    <mergeCell ref="H25:I25"/>
    <mergeCell ref="F133:G133"/>
    <mergeCell ref="H133:I133"/>
    <mergeCell ref="F122:G122"/>
  </mergeCells>
  <phoneticPr fontId="10" type="noConversion"/>
  <conditionalFormatting sqref="B142:C142">
    <cfRule type="expression" dxfId="1" priority="7" stopIfTrue="1">
      <formula>$B$142&lt;&gt;""</formula>
    </cfRule>
  </conditionalFormatting>
  <conditionalFormatting sqref="D6">
    <cfRule type="expression" dxfId="0" priority="1">
      <formula>AND($B6&lt;&gt;"",$C6&lt;&gt;"",$C6&lt;&gt;0,D6="CÓDIGO REPETIDO")</formula>
    </cfRule>
  </conditionalFormatting>
  <dataValidations count="3">
    <dataValidation type="list" allowBlank="1" showInputMessage="1" showErrorMessage="1" sqref="C15 C45:C49 C55:C59 C65:C69 C75:C79 C85:C89 C95:C99 C105:C109 C115:C119 C125:C129 C135:C139">
      <formula1>OFFSET(EMPRESAS,0,0,,1)</formula1>
    </dataValidation>
    <dataValidation type="list" allowBlank="1" showInputMessage="1" showErrorMessage="1" sqref="H13:I13 H43:I43 H53:I53 H63:I63 H73:I73 H83:I83 H93:I93 H103:I103 H113:I113 H123:I123 H133:I133">
      <formula1>OFFSET(INDICES,0,0,,1)</formula1>
    </dataValidation>
    <dataValidation type="list" allowBlank="1" showInputMessage="1" showErrorMessage="1" sqref="M13 M43 M53 M63 M73 M83 M93 M103 M113 M123 M133">
      <formula1>"Sim,Não"</formula1>
    </dataValidation>
  </dataValidations>
  <pageMargins left="0.78740157480314965" right="0.78740157480314965" top="0.78740157480314965" bottom="0.78740157480314965" header="5.7086614173228352" footer="0.59055118110236227"/>
  <pageSetup paperSize="9" scale="76" fitToHeight="0" orientation="portrait" r:id="rId1"/>
  <headerFooter>
    <oddHeader>&amp;L_</oddHeader>
    <oddFooter>&amp;R&amp;P&amp;LPlanilha Referência.xlsx versão 2.2 - Desenvolvido por Caixa Econômica Federal - Conteúdo sob responsabilidade do usuário</oddFooter>
  </headerFooter>
  <legacyDrawing r:id="rId2"/>
  <oleObjects>
    <oleObject shapeId="5134" r:id="rId3"/>
  </oleObjects>
</worksheet>
</file>

<file path=xl/worksheets/sheet6.xml><?xml version="1.0" encoding="utf-8"?>
<worksheet xmlns="http://schemas.openxmlformats.org/spreadsheetml/2006/main" xmlns:r="http://schemas.openxmlformats.org/officeDocument/2006/relationships">
  <sheetPr codeName="Plan1">
    <pageSetUpPr fitToPage="1"/>
  </sheetPr>
  <dimension ref="A1:XFC10"/>
  <sheetViews>
    <sheetView workbookViewId="0">
      <selection activeCell="E23" sqref="E23"/>
    </sheetView>
  </sheetViews>
  <sheetFormatPr defaultColWidth="0" defaultRowHeight="11.25"/>
  <cols>
    <col min="1" max="1" width="15.42578125" style="1" customWidth="1"/>
    <col min="2" max="2" width="44.140625" style="1" customWidth="1"/>
    <col min="3" max="3" width="13.85546875" style="1" customWidth="1"/>
    <col min="4" max="4" width="17.85546875" style="1" customWidth="1"/>
    <col min="5" max="5" width="29.85546875" style="18" customWidth="1"/>
    <col min="6" max="8" width="11" style="20" customWidth="1"/>
    <col min="9" max="16382" width="9.140625" style="1" hidden="1"/>
    <col min="16383" max="16383" width="1.42578125" style="1" hidden="1" customWidth="1"/>
    <col min="16384" max="16384" width="2.7109375" style="1" hidden="1" customWidth="1"/>
  </cols>
  <sheetData>
    <row r="1" spans="1:8" ht="22.5" customHeight="1">
      <c r="A1" s="144" t="s">
        <v>17</v>
      </c>
      <c r="B1" s="144"/>
      <c r="C1" s="144"/>
      <c r="D1" s="144"/>
      <c r="E1" s="144"/>
      <c r="F1" s="144"/>
      <c r="G1" s="144"/>
      <c r="H1" s="144"/>
    </row>
    <row r="2" spans="1:8">
      <c r="A2" s="6"/>
      <c r="B2" s="6"/>
      <c r="C2" s="6"/>
      <c r="D2" s="6"/>
      <c r="E2" s="8"/>
      <c r="F2" s="19"/>
      <c r="G2" s="19"/>
      <c r="H2" s="19"/>
    </row>
    <row r="3" spans="1:8">
      <c r="A3" s="6"/>
      <c r="B3" s="6"/>
      <c r="C3" s="6"/>
      <c r="D3" s="6"/>
      <c r="E3" s="8"/>
      <c r="F3" s="19"/>
      <c r="G3" s="19"/>
      <c r="H3" s="19"/>
    </row>
    <row r="4" spans="1:8">
      <c r="A4" s="6"/>
      <c r="B4" s="6"/>
      <c r="C4" s="6"/>
      <c r="D4" s="6"/>
      <c r="E4" s="8"/>
      <c r="F4" s="19"/>
      <c r="G4" s="19"/>
      <c r="H4" s="19"/>
    </row>
    <row r="5" spans="1:8" s="17" customFormat="1">
      <c r="A5" s="17" t="s">
        <v>9</v>
      </c>
      <c r="B5" s="17" t="s">
        <v>8</v>
      </c>
      <c r="C5" s="17" t="s">
        <v>10</v>
      </c>
      <c r="D5" s="17" t="s">
        <v>11</v>
      </c>
      <c r="E5" s="21" t="s">
        <v>12</v>
      </c>
      <c r="F5" s="22" t="s">
        <v>15</v>
      </c>
      <c r="G5" s="22" t="s">
        <v>13</v>
      </c>
      <c r="H5" s="22" t="s">
        <v>16</v>
      </c>
    </row>
    <row r="6" spans="1:8">
      <c r="A6" s="1" t="s">
        <v>9865</v>
      </c>
      <c r="D6" s="1" t="s">
        <v>9867</v>
      </c>
      <c r="E6" s="18" t="s">
        <v>14</v>
      </c>
      <c r="F6" s="20" t="s">
        <v>9868</v>
      </c>
      <c r="G6" s="20" t="s">
        <v>14</v>
      </c>
      <c r="H6" s="20" t="s">
        <v>14</v>
      </c>
    </row>
    <row r="7" spans="1:8">
      <c r="A7" s="1" t="s">
        <v>14774</v>
      </c>
      <c r="D7" s="1" t="s">
        <v>9867</v>
      </c>
      <c r="E7" s="18" t="s">
        <v>14</v>
      </c>
      <c r="F7" s="20" t="s">
        <v>9868</v>
      </c>
      <c r="G7" s="20" t="s">
        <v>14</v>
      </c>
      <c r="H7" s="20" t="s">
        <v>14</v>
      </c>
    </row>
    <row r="8" spans="1:8">
      <c r="A8" s="1" t="s">
        <v>27773</v>
      </c>
      <c r="D8" s="1" t="s">
        <v>9867</v>
      </c>
      <c r="E8" s="18" t="s">
        <v>14</v>
      </c>
      <c r="F8" s="20" t="s">
        <v>27775</v>
      </c>
      <c r="G8" s="20" t="s">
        <v>14</v>
      </c>
      <c r="H8" s="20" t="s">
        <v>14</v>
      </c>
    </row>
    <row r="9" spans="1:8">
      <c r="A9" s="1" t="s">
        <v>35957</v>
      </c>
      <c r="D9" s="1" t="s">
        <v>9867</v>
      </c>
      <c r="E9" s="18" t="s">
        <v>14</v>
      </c>
      <c r="F9" s="20" t="s">
        <v>35959</v>
      </c>
      <c r="G9" s="20" t="s">
        <v>14</v>
      </c>
      <c r="H9" s="20" t="s">
        <v>14</v>
      </c>
    </row>
    <row r="10" spans="1:8">
      <c r="A10" s="1" t="s">
        <v>42275</v>
      </c>
      <c r="D10" s="1" t="s">
        <v>9867</v>
      </c>
      <c r="E10" s="18" t="s">
        <v>14</v>
      </c>
      <c r="F10" s="20" t="s">
        <v>35959</v>
      </c>
      <c r="G10" s="20" t="s">
        <v>14</v>
      </c>
      <c r="H10" s="20" t="s">
        <v>14</v>
      </c>
    </row>
  </sheetData>
  <sheetProtection password="BD17" sheet="1" objects="1" scenarios="1" autoFilter="0"/>
  <mergeCells count="1">
    <mergeCell ref="A1:H1"/>
  </mergeCells>
  <phoneticPr fontId="10" type="noConversion"/>
  <pageMargins left="0.78740157480314965" right="0.78740157480314965" top="0.78740157480314965" bottom="0.78740157480314965" header="0.59055118110236227" footer="0.59055118110236227"/>
  <pageSetup paperSize="9" scale="84" fitToHeight="0" orientation="landscape" horizontalDpi="300" verticalDpi="300" r:id="rId1"/>
  <headerFooter>
    <oddHeader>&amp;C&amp;14I</oddHeader>
    <oddFooter>&amp;R&amp;P&amp;LPlanilha Referência.xlsx versão 2.2 - Desenvolvido por Caixa Econômica Federal - Conteúdo sob responsabilidade do usuário</oddFooter>
  </headerFooter>
  <legacyDrawing r:id="rId2"/>
  <oleObjects>
    <oleObject shapeId="3073" r:id="rId3"/>
  </oleObjects>
</worksheet>
</file>

<file path=xl/worksheets/sheet7.xml><?xml version="1.0" encoding="utf-8"?>
<worksheet xmlns="http://schemas.openxmlformats.org/spreadsheetml/2006/main" xmlns:r="http://schemas.openxmlformats.org/officeDocument/2006/relationships">
  <sheetPr codeName="Planilha1">
    <pageSetUpPr fitToPage="1"/>
  </sheetPr>
  <dimension ref="A1:I5"/>
  <sheetViews>
    <sheetView tabSelected="1" topLeftCell="B1" workbookViewId="0">
      <pane ySplit="5" topLeftCell="A6" activePane="bottomLeft" state="frozen"/>
      <selection activeCell="L1" sqref="L1"/>
      <selection pane="bottomLeft" activeCell="L1" sqref="L1"/>
    </sheetView>
  </sheetViews>
  <sheetFormatPr defaultColWidth="0" defaultRowHeight="11.25"/>
  <cols>
    <col min="1" max="1" width="0" style="1" hidden="1" customWidth="1"/>
    <col min="2" max="2" width="8.42578125" style="3" customWidth="1"/>
    <col min="3" max="3" width="15.7109375" style="4" customWidth="1"/>
    <col min="4" max="4" width="78.5703125" style="2" customWidth="1"/>
    <col min="5" max="5" width="7" style="3" bestFit="1" customWidth="1"/>
    <col min="6" max="6" width="13.42578125" style="3" customWidth="1"/>
    <col min="7" max="7" width="12.85546875" style="3" customWidth="1"/>
    <col min="8" max="8" width="12.85546875" style="3" hidden="1" customWidth="1"/>
    <col min="9" max="9" width="12.85546875" style="3" customWidth="1"/>
    <col min="10" max="16384" width="9.140625" style="1" hidden="1"/>
  </cols>
  <sheetData>
    <row r="1" spans="2:9" s="6" customFormat="1" ht="22.5" customHeight="1">
      <c r="B1" s="144" t="s">
        <v>7</v>
      </c>
      <c r="C1" s="144"/>
      <c r="D1" s="144"/>
      <c r="E1" s="144"/>
      <c r="F1" s="144"/>
      <c r="G1" s="144"/>
      <c r="H1" s="64"/>
      <c r="I1" s="12"/>
    </row>
    <row r="2" spans="2:9" s="6" customFormat="1">
      <c r="B2" s="86"/>
      <c r="C2" s="85" t="s">
        <v>5</v>
      </c>
      <c r="D2" s="15"/>
      <c r="E2" s="12"/>
      <c r="F2" s="12"/>
      <c r="G2" s="12"/>
      <c r="H2" s="12"/>
      <c r="I2" s="12"/>
    </row>
    <row r="3" spans="2:9" s="6" customFormat="1">
      <c r="B3" s="87"/>
      <c r="C3" s="84" t="s">
        <v>6</v>
      </c>
      <c r="D3" s="15"/>
      <c r="E3" s="12"/>
      <c r="F3" s="12"/>
      <c r="G3" s="12"/>
      <c r="H3" s="12"/>
      <c r="I3" s="12"/>
    </row>
    <row r="4" spans="2:9" s="6" customFormat="1">
      <c r="B4" s="83"/>
      <c r="C4" s="84" t="s">
        <v>81</v>
      </c>
      <c r="D4" s="15"/>
      <c r="E4" s="12"/>
      <c r="F4" s="12"/>
      <c r="G4" s="12"/>
      <c r="H4" s="12"/>
      <c r="I4" s="12"/>
    </row>
    <row r="5" spans="2:9" s="6" customFormat="1" ht="22.5" customHeight="1">
      <c r="B5" s="65" t="s">
        <v>18</v>
      </c>
      <c r="C5" s="66" t="s">
        <v>3</v>
      </c>
      <c r="D5" s="67" t="s">
        <v>4</v>
      </c>
      <c r="E5" s="65" t="s">
        <v>0</v>
      </c>
      <c r="F5" s="68" t="s">
        <v>1</v>
      </c>
      <c r="G5" s="65" t="s">
        <v>2</v>
      </c>
      <c r="H5" s="65"/>
      <c r="I5" s="65" t="s">
        <v>77</v>
      </c>
    </row>
  </sheetData>
  <sheetProtection password="BD17" sheet="1" objects="1" scenarios="1" autoFilter="0"/>
  <mergeCells count="1">
    <mergeCell ref="B1:G1"/>
  </mergeCells>
  <phoneticPr fontId="10" type="noConversion"/>
  <dataValidations disablePrompts="1" count="1">
    <dataValidation type="list" allowBlank="1" showInputMessage="1" showErrorMessage="1" prompt="Selecione a partir da lista suspensa." sqref="D4">
      <formula1>"TODOS,SOMENTE SINAPI,SOMENTE COMPOSIÇÕES SINAPI,SOMENTE INSUMOS SINAPI"</formula1>
    </dataValidation>
  </dataValidations>
  <pageMargins left="0.78740157480314965" right="0.78740157480314965" top="0.78740157480314965" bottom="0.78740157480314965" header="5.7086614173228352" footer="0.59055118110236227"/>
  <pageSetup paperSize="9" scale="61" fitToHeight="0" orientation="portrait" r:id="rId1"/>
  <headerFooter>
    <oddHeader>&amp;L_</oddHeader>
    <oddFooter>&amp;R&amp;P&amp;LPlanilha Referência.xlsx versão 2.2 - Desenvolvido por Caixa Econômica Federal - Conteúdo sob responsabilidade do usuário</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25</vt:i4>
      </vt:variant>
    </vt:vector>
  </HeadingPairs>
  <TitlesOfParts>
    <vt:vector size="31" baseType="lpstr">
      <vt:lpstr>NOVO</vt:lpstr>
      <vt:lpstr>Banco</vt:lpstr>
      <vt:lpstr>Composições</vt:lpstr>
      <vt:lpstr>Cotações</vt:lpstr>
      <vt:lpstr>Relatórios</vt:lpstr>
      <vt:lpstr>Busca</vt:lpstr>
      <vt:lpstr>Cotações!_FiltrarBancoDados</vt:lpstr>
      <vt:lpstr>Composições!Area_de_impressao</vt:lpstr>
      <vt:lpstr>Cotações!Area_de_impressao</vt:lpstr>
      <vt:lpstr>BUSCAR</vt:lpstr>
      <vt:lpstr>Comp.export</vt:lpstr>
      <vt:lpstr>Composições!Comp.LP.Banco</vt:lpstr>
      <vt:lpstr>Composições!Comp.LP.Comp</vt:lpstr>
      <vt:lpstr>Composições!Comp.LP.Ins</vt:lpstr>
      <vt:lpstr>CONTEM</vt:lpstr>
      <vt:lpstr>Cot.LP.Banco</vt:lpstr>
      <vt:lpstr>Cot.LP.Cot</vt:lpstr>
      <vt:lpstr>Cot.LP.Cotacao</vt:lpstr>
      <vt:lpstr>Cot.LP.Empresa</vt:lpstr>
      <vt:lpstr>Cot.LP.Indice</vt:lpstr>
      <vt:lpstr>DATABASE</vt:lpstr>
      <vt:lpstr>DATAEMISSAO</vt:lpstr>
      <vt:lpstr>Erro.NomeArquivo</vt:lpstr>
      <vt:lpstr>FiltroComp</vt:lpstr>
      <vt:lpstr>FiltroCot</vt:lpstr>
      <vt:lpstr>LOCALIDADE</vt:lpstr>
      <vt:lpstr>NAOCONTEM</vt:lpstr>
      <vt:lpstr>Banco!Titulos_de_impressao</vt:lpstr>
      <vt:lpstr>Busca!Titulos_de_impressao</vt:lpstr>
      <vt:lpstr>Composições!Titulos_de_impressao</vt:lpstr>
      <vt:lpstr>Relatórios!Titulos_de_impressao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CAIXA - GN Padronização e normas técnicas</dc:creator>
  <cp:lastModifiedBy>Rafael Carvalho</cp:lastModifiedBy>
  <cp:lastPrinted>2025-01-08T13:03:52Z</cp:lastPrinted>
  <dcterms:created xsi:type="dcterms:W3CDTF">1997-01-10T22:22:50Z</dcterms:created>
  <dcterms:modified xsi:type="dcterms:W3CDTF">2025-09-30T11:36:50Z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2023-10-23T16:41:41Z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419a0c49-eac2-42d6-8b32-98587f712053</vt:lpwstr>
  </property>
  <property fmtid="{D5CDD505-2E9C-101B-9397-08002B2CF9AE}" pid="8" name="MSIP_Label_fde7aacd-7cc4-4c31-9e6f-7ef306428f09_ContentBits">
    <vt:lpwstr>1</vt:lpwstr>
  </property>
</Properties>
</file>